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tanu\Downloads\"/>
    </mc:Choice>
  </mc:AlternateContent>
  <xr:revisionPtr revIDLastSave="0" documentId="13_ncr:1_{6933B6F5-8F3E-4B1E-A5CA-9A2784E8EC57}" xr6:coauthVersionLast="47" xr6:coauthVersionMax="47" xr10:uidLastSave="{00000000-0000-0000-0000-000000000000}"/>
  <bookViews>
    <workbookView xWindow="-108" yWindow="-108" windowWidth="23256" windowHeight="14016" tabRatio="933" activeTab="2" xr2:uid="{00000000-000D-0000-FFFF-FFFF00000000}"/>
  </bookViews>
  <sheets>
    <sheet name="FRONT" sheetId="9" r:id="rId1"/>
    <sheet name="COVER SHEET" sheetId="8" r:id="rId2"/>
    <sheet name="OB" sheetId="1" r:id="rId3"/>
    <sheet name="aSC LAYOUT" sheetId="13" r:id="rId4"/>
    <sheet name="BIHOURLY " sheetId="4" r:id="rId5"/>
    <sheet name="BIHOURLY  (2)" sheetId="15" r:id="rId6"/>
    <sheet name="MACHINE REQURMENT" sheetId="7" r:id="rId7"/>
    <sheet name="STARTUP DRIVE REPORT" sheetId="10" r:id="rId8"/>
    <sheet name="STARTUP LOSS" sheetId="14" r:id="rId9"/>
    <sheet name="SDR INSIGHT 1.0" sheetId="11" r:id="rId10"/>
    <sheet name="SDR INSIGHT 2.0" sheetId="12" r:id="rId11"/>
    <sheet name="LAYOUT" sheetId="2" r:id="rId12"/>
  </sheets>
  <externalReferences>
    <externalReference r:id="rId13"/>
    <externalReference r:id="rId14"/>
    <externalReference r:id="rId15"/>
  </externalReferences>
  <definedNames>
    <definedName name="_xlnm._FilterDatabase" localSheetId="2" hidden="1">OB!$A$8:$N$109</definedName>
    <definedName name="_xlnm._FilterDatabase" localSheetId="8" hidden="1">'STARTUP LOSS'!$N$30:$S$37</definedName>
    <definedName name="_xlnm.Print_Area" localSheetId="3">'aSC LAYOUT'!$A$2:$X$246</definedName>
    <definedName name="_xlnm.Print_Area" localSheetId="4">'BIHOURLY '!$A$1:$L$150</definedName>
    <definedName name="_xlnm.Print_Area" localSheetId="5">'BIHOURLY  (2)'!$A$1:$L$204</definedName>
    <definedName name="_xlnm.Print_Area" localSheetId="1">'COVER SHEET'!$B$1:$L$18</definedName>
    <definedName name="_xlnm.Print_Area" localSheetId="0">FRONT!$B$4:$H$32</definedName>
    <definedName name="_xlnm.Print_Area" localSheetId="6">'MACHINE REQURMENT'!$A$1:$P$40</definedName>
    <definedName name="_xlnm.Print_Area" localSheetId="2">OB!$A$1:$M$110</definedName>
    <definedName name="_xlnm.Print_Area" localSheetId="8">'STARTUP LOSS'!$N$1:$Q$48</definedName>
    <definedName name="_xlnm.Print_Titles" localSheetId="4">'BIHOURLY '!$1:$4</definedName>
    <definedName name="_xlnm.Print_Titles" localSheetId="5">'BIHOURLY  (2)'!$1:$4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7" i="1" l="1"/>
  <c r="A78" i="1"/>
  <c r="A79" i="1" s="1"/>
  <c r="A80" i="1" s="1"/>
  <c r="A81" i="1" s="1"/>
  <c r="A82" i="1" s="1"/>
  <c r="A83" i="1" s="1"/>
  <c r="A8" i="15"/>
  <c r="A10" i="15" s="1"/>
  <c r="D5" i="15"/>
  <c r="B5" i="15"/>
  <c r="C2" i="15"/>
  <c r="J98" i="2"/>
  <c r="I98" i="2"/>
  <c r="H98" i="2"/>
  <c r="G96" i="2"/>
  <c r="G94" i="2"/>
  <c r="G92" i="2" s="1"/>
  <c r="D3" i="2"/>
  <c r="L58" i="12"/>
  <c r="G58" i="12" a="1"/>
  <c r="G58" i="12" s="1"/>
  <c r="B58" i="12" a="1"/>
  <c r="B58" i="12" s="1"/>
  <c r="L57" i="12"/>
  <c r="G57" i="12" a="1"/>
  <c r="G57" i="12" s="1"/>
  <c r="B57" i="12" a="1"/>
  <c r="B57" i="12" s="1"/>
  <c r="L56" i="12"/>
  <c r="G56" i="12" a="1"/>
  <c r="G56" i="12" s="1"/>
  <c r="B56" i="12" a="1"/>
  <c r="B56" i="12" s="1"/>
  <c r="L55" i="12"/>
  <c r="G55" i="12" a="1"/>
  <c r="G55" i="12" s="1"/>
  <c r="B55" i="12" a="1"/>
  <c r="B55" i="12" s="1"/>
  <c r="L54" i="12"/>
  <c r="G54" i="12" a="1"/>
  <c r="G54" i="12" s="1"/>
  <c r="B54" i="12" a="1"/>
  <c r="B54" i="12" s="1"/>
  <c r="L53" i="12"/>
  <c r="G53" i="12" a="1"/>
  <c r="G53" i="12" s="1"/>
  <c r="B53" i="12" a="1"/>
  <c r="B53" i="12" s="1"/>
  <c r="L52" i="12"/>
  <c r="G52" i="12" a="1"/>
  <c r="G52" i="12" s="1"/>
  <c r="B52" i="12" a="1"/>
  <c r="B52" i="12" s="1"/>
  <c r="L51" i="12"/>
  <c r="G51" i="12" a="1"/>
  <c r="G51" i="12" s="1"/>
  <c r="B51" i="12" a="1"/>
  <c r="B51" i="12" s="1"/>
  <c r="L50" i="12"/>
  <c r="G50" i="12" a="1"/>
  <c r="G50" i="12" s="1"/>
  <c r="B50" i="12" a="1"/>
  <c r="B50" i="12" s="1"/>
  <c r="L49" i="12"/>
  <c r="G49" i="12" a="1"/>
  <c r="G49" i="12" s="1"/>
  <c r="B49" i="12" a="1"/>
  <c r="B49" i="12" s="1"/>
  <c r="L48" i="12"/>
  <c r="G48" i="12" a="1"/>
  <c r="G48" i="12" s="1"/>
  <c r="B48" i="12" a="1"/>
  <c r="B48" i="12" s="1"/>
  <c r="L47" i="12"/>
  <c r="G47" i="12" a="1"/>
  <c r="G47" i="12" s="1"/>
  <c r="B47" i="12" a="1"/>
  <c r="B47" i="12" s="1"/>
  <c r="L46" i="12"/>
  <c r="G46" i="12" a="1"/>
  <c r="G46" i="12" s="1"/>
  <c r="B46" i="12" a="1"/>
  <c r="B46" i="12" s="1"/>
  <c r="L45" i="12"/>
  <c r="G45" i="12" a="1"/>
  <c r="G45" i="12" s="1"/>
  <c r="B45" i="12" a="1"/>
  <c r="B45" i="12" s="1"/>
  <c r="L44" i="12"/>
  <c r="G44" i="12" a="1"/>
  <c r="G44" i="12" s="1"/>
  <c r="B44" i="12" a="1"/>
  <c r="B44" i="12" s="1"/>
  <c r="L43" i="12"/>
  <c r="G43" i="12" a="1"/>
  <c r="G43" i="12" s="1"/>
  <c r="B43" i="12" a="1"/>
  <c r="B43" i="12" s="1"/>
  <c r="L42" i="12"/>
  <c r="G42" i="12" a="1"/>
  <c r="G42" i="12" s="1"/>
  <c r="B42" i="12" a="1"/>
  <c r="B42" i="12" s="1"/>
  <c r="L41" i="12"/>
  <c r="G41" i="12" a="1"/>
  <c r="G41" i="12" s="1"/>
  <c r="B41" i="12" a="1"/>
  <c r="B41" i="12" s="1"/>
  <c r="L40" i="12"/>
  <c r="G40" i="12" a="1"/>
  <c r="G40" i="12" s="1"/>
  <c r="B40" i="12" a="1"/>
  <c r="B40" i="12"/>
  <c r="L39" i="12"/>
  <c r="G39" i="12" a="1"/>
  <c r="G39" i="12" s="1"/>
  <c r="B39" i="12" a="1"/>
  <c r="B39" i="12" s="1"/>
  <c r="L38" i="12"/>
  <c r="G38" i="12" a="1"/>
  <c r="G38" i="12" s="1"/>
  <c r="B38" i="12" a="1"/>
  <c r="B38" i="12" s="1"/>
  <c r="L37" i="12"/>
  <c r="G37" i="12" a="1"/>
  <c r="G37" i="12" s="1"/>
  <c r="B37" i="12" a="1"/>
  <c r="B37" i="12" s="1"/>
  <c r="L36" i="12"/>
  <c r="G36" i="12" a="1"/>
  <c r="G36" i="12" s="1"/>
  <c r="B36" i="12" a="1"/>
  <c r="B36" i="12" s="1"/>
  <c r="L35" i="12"/>
  <c r="G35" i="12" a="1"/>
  <c r="G35" i="12" s="1"/>
  <c r="B35" i="12" a="1"/>
  <c r="B35" i="12" s="1"/>
  <c r="L34" i="12"/>
  <c r="G34" i="12" a="1"/>
  <c r="G34" i="12" s="1"/>
  <c r="B34" i="12" a="1"/>
  <c r="B34" i="12" s="1"/>
  <c r="A34" i="12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L33" i="12"/>
  <c r="G33" i="12" a="1"/>
  <c r="G33" i="12" s="1"/>
  <c r="B33" i="12" a="1"/>
  <c r="B33" i="12" s="1"/>
  <c r="L32" i="12"/>
  <c r="G32" i="12" a="1"/>
  <c r="G32" i="12" s="1"/>
  <c r="B32" i="12" a="1"/>
  <c r="B32" i="12" s="1"/>
  <c r="L31" i="12"/>
  <c r="G31" i="12" a="1"/>
  <c r="G31" i="12" s="1"/>
  <c r="B31" i="12" a="1"/>
  <c r="B31" i="12" s="1"/>
  <c r="A31" i="12"/>
  <c r="A32" i="12" s="1"/>
  <c r="A33" i="12" s="1"/>
  <c r="L30" i="12"/>
  <c r="G30" i="12" a="1"/>
  <c r="G30" i="12" s="1"/>
  <c r="B30" i="12" a="1"/>
  <c r="B30" i="12" s="1"/>
  <c r="L29" i="12"/>
  <c r="G29" i="12" a="1"/>
  <c r="G29" i="12" s="1"/>
  <c r="B29" i="12" a="1"/>
  <c r="B29" i="12" s="1"/>
  <c r="L28" i="12"/>
  <c r="G28" i="12" a="1"/>
  <c r="G28" i="12" s="1"/>
  <c r="B28" i="12" a="1"/>
  <c r="B28" i="12" s="1"/>
  <c r="A28" i="12"/>
  <c r="A29" i="12" s="1"/>
  <c r="A30" i="12" s="1"/>
  <c r="L27" i="12"/>
  <c r="G27" i="12" a="1"/>
  <c r="G27" i="12" s="1"/>
  <c r="B27" i="12" a="1"/>
  <c r="B27" i="12" s="1"/>
  <c r="L26" i="12"/>
  <c r="G26" i="12" a="1"/>
  <c r="G26" i="12" s="1"/>
  <c r="B26" i="12" a="1"/>
  <c r="B26" i="12" s="1"/>
  <c r="L25" i="12"/>
  <c r="G25" i="12" a="1"/>
  <c r="G25" i="12" s="1"/>
  <c r="B25" i="12" a="1"/>
  <c r="B25" i="12" s="1"/>
  <c r="L24" i="12"/>
  <c r="G24" i="12" a="1"/>
  <c r="G24" i="12" s="1"/>
  <c r="B24" i="12" a="1"/>
  <c r="B24" i="12" s="1"/>
  <c r="L23" i="12"/>
  <c r="G23" i="12" a="1"/>
  <c r="G23" i="12" s="1"/>
  <c r="B23" i="12" a="1"/>
  <c r="B23" i="12" s="1"/>
  <c r="L22" i="12"/>
  <c r="G22" i="12" a="1"/>
  <c r="G22" i="12" s="1"/>
  <c r="B22" i="12" a="1"/>
  <c r="B22" i="12" s="1"/>
  <c r="L21" i="12"/>
  <c r="G21" i="12" a="1"/>
  <c r="G21" i="12" s="1"/>
  <c r="B21" i="12" a="1"/>
  <c r="B21" i="12" s="1"/>
  <c r="L20" i="12"/>
  <c r="G20" i="12" a="1"/>
  <c r="G20" i="12" s="1"/>
  <c r="F20" i="12"/>
  <c r="F21" i="12" s="1"/>
  <c r="F22" i="12" s="1"/>
  <c r="F23" i="12" s="1"/>
  <c r="F24" i="12" s="1"/>
  <c r="F25" i="12" s="1"/>
  <c r="F26" i="12" s="1"/>
  <c r="F27" i="12" s="1"/>
  <c r="F28" i="12" s="1"/>
  <c r="F29" i="12" s="1"/>
  <c r="F30" i="12" s="1"/>
  <c r="F31" i="12" s="1"/>
  <c r="F32" i="12" s="1"/>
  <c r="F33" i="12" s="1"/>
  <c r="F34" i="12" s="1"/>
  <c r="F35" i="12" s="1"/>
  <c r="F36" i="12" s="1"/>
  <c r="F37" i="12" s="1"/>
  <c r="F38" i="12" s="1"/>
  <c r="F39" i="12" s="1"/>
  <c r="F40" i="12" s="1"/>
  <c r="F41" i="12" s="1"/>
  <c r="F42" i="12" s="1"/>
  <c r="F43" i="12" s="1"/>
  <c r="F44" i="12" s="1"/>
  <c r="F45" i="12" s="1"/>
  <c r="F46" i="12" s="1"/>
  <c r="F47" i="12" s="1"/>
  <c r="F48" i="12" s="1"/>
  <c r="F49" i="12" s="1"/>
  <c r="F50" i="12" s="1"/>
  <c r="F51" i="12" s="1"/>
  <c r="F52" i="12" s="1"/>
  <c r="F53" i="12" s="1"/>
  <c r="F54" i="12" s="1"/>
  <c r="F55" i="12" s="1"/>
  <c r="F56" i="12" s="1"/>
  <c r="F57" i="12" s="1"/>
  <c r="F58" i="12" s="1"/>
  <c r="B20" i="12" a="1"/>
  <c r="B20" i="12" s="1"/>
  <c r="L19" i="12"/>
  <c r="G19" i="12" a="1"/>
  <c r="G19" i="12" s="1"/>
  <c r="B19" i="12" a="1"/>
  <c r="B19" i="12" s="1"/>
  <c r="L18" i="12"/>
  <c r="G18" i="12" a="1"/>
  <c r="G18" i="12" s="1"/>
  <c r="B18" i="12" a="1"/>
  <c r="B18" i="12" s="1"/>
  <c r="L17" i="12"/>
  <c r="G17" i="12" a="1"/>
  <c r="G17" i="12" s="1"/>
  <c r="B17" i="12" a="1"/>
  <c r="B17" i="12" s="1"/>
  <c r="L16" i="12"/>
  <c r="G16" i="12" a="1"/>
  <c r="G16" i="12" s="1"/>
  <c r="B16" i="12" a="1"/>
  <c r="B16" i="12"/>
  <c r="L15" i="12"/>
  <c r="G15" i="12" a="1"/>
  <c r="G15" i="12" s="1"/>
  <c r="B15" i="12" a="1"/>
  <c r="B15" i="12" s="1"/>
  <c r="L14" i="12"/>
  <c r="G14" i="12" a="1"/>
  <c r="G14" i="12" s="1"/>
  <c r="B14" i="12" a="1"/>
  <c r="B14" i="12" s="1"/>
  <c r="L13" i="12"/>
  <c r="G13" i="12" a="1"/>
  <c r="G13" i="12" s="1"/>
  <c r="B13" i="12" a="1"/>
  <c r="B13" i="12" s="1"/>
  <c r="L12" i="12"/>
  <c r="G12" i="12" a="1"/>
  <c r="G12" i="12" s="1"/>
  <c r="B12" i="12" a="1"/>
  <c r="B12" i="12" s="1"/>
  <c r="L11" i="12"/>
  <c r="G11" i="12" a="1"/>
  <c r="G11" i="12" s="1"/>
  <c r="F11" i="12"/>
  <c r="F12" i="12" s="1"/>
  <c r="F13" i="12" s="1"/>
  <c r="F14" i="12" s="1"/>
  <c r="F15" i="12" s="1"/>
  <c r="F16" i="12" s="1"/>
  <c r="F17" i="12" s="1"/>
  <c r="F18" i="12" s="1"/>
  <c r="F19" i="12" s="1"/>
  <c r="B11" i="12" a="1"/>
  <c r="B11" i="12" s="1"/>
  <c r="L10" i="12"/>
  <c r="G10" i="12" a="1"/>
  <c r="G10" i="12" s="1"/>
  <c r="B10" i="12" a="1"/>
  <c r="B10" i="12" s="1"/>
  <c r="L9" i="12"/>
  <c r="G9" i="12" a="1"/>
  <c r="G9" i="12" s="1"/>
  <c r="B9" i="12" a="1"/>
  <c r="B9" i="12" s="1"/>
  <c r="L8" i="12"/>
  <c r="G8" i="12" a="1"/>
  <c r="G8" i="12" s="1"/>
  <c r="B8" i="12" a="1"/>
  <c r="B8" i="12" s="1"/>
  <c r="L7" i="12"/>
  <c r="K7" i="12"/>
  <c r="K8" i="12" s="1"/>
  <c r="K9" i="12" s="1"/>
  <c r="K10" i="12" s="1"/>
  <c r="K11" i="12" s="1"/>
  <c r="K12" i="12" s="1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35" i="12" s="1"/>
  <c r="K36" i="12" s="1"/>
  <c r="K37" i="12" s="1"/>
  <c r="K38" i="12" s="1"/>
  <c r="K39" i="12" s="1"/>
  <c r="K40" i="12" s="1"/>
  <c r="K41" i="12" s="1"/>
  <c r="K42" i="12" s="1"/>
  <c r="K43" i="12" s="1"/>
  <c r="K44" i="12" s="1"/>
  <c r="K45" i="12" s="1"/>
  <c r="K46" i="12" s="1"/>
  <c r="K47" i="12" s="1"/>
  <c r="K48" i="12" s="1"/>
  <c r="K49" i="12" s="1"/>
  <c r="K50" i="12" s="1"/>
  <c r="K51" i="12" s="1"/>
  <c r="K52" i="12" s="1"/>
  <c r="K53" i="12" s="1"/>
  <c r="K54" i="12" s="1"/>
  <c r="K55" i="12" s="1"/>
  <c r="K56" i="12" s="1"/>
  <c r="K57" i="12" s="1"/>
  <c r="K58" i="12" s="1"/>
  <c r="G7" i="12" a="1"/>
  <c r="G7" i="12" s="1"/>
  <c r="B7" i="12" a="1"/>
  <c r="B7" i="12" s="1"/>
  <c r="L6" i="12"/>
  <c r="G6" i="12" a="1"/>
  <c r="G6" i="12" s="1"/>
  <c r="F6" i="12"/>
  <c r="F7" i="12" s="1"/>
  <c r="F8" i="12" s="1"/>
  <c r="F9" i="12" s="1"/>
  <c r="F10" i="12" s="1"/>
  <c r="B6" i="12" a="1"/>
  <c r="B6" i="12" s="1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L5" i="12"/>
  <c r="K5" i="12"/>
  <c r="K6" i="12" s="1"/>
  <c r="G5" i="12" a="1"/>
  <c r="G5" i="12" s="1"/>
  <c r="F5" i="12"/>
  <c r="B5" i="12" a="1"/>
  <c r="B5" i="12" s="1"/>
  <c r="A5" i="12"/>
  <c r="L4" i="12"/>
  <c r="G4" i="12"/>
  <c r="B4" i="12" a="1"/>
  <c r="B4" i="12" s="1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O20" i="14"/>
  <c r="G20" i="14"/>
  <c r="O19" i="14"/>
  <c r="G19" i="14"/>
  <c r="O18" i="14"/>
  <c r="G18" i="14"/>
  <c r="O17" i="14"/>
  <c r="G17" i="14"/>
  <c r="O16" i="14"/>
  <c r="G16" i="14"/>
  <c r="O15" i="14"/>
  <c r="G15" i="14"/>
  <c r="O14" i="14"/>
  <c r="G14" i="14"/>
  <c r="G13" i="14"/>
  <c r="G12" i="14"/>
  <c r="G11" i="14"/>
  <c r="G10" i="14"/>
  <c r="Q9" i="14"/>
  <c r="G9" i="14"/>
  <c r="G8" i="14"/>
  <c r="Q7" i="14"/>
  <c r="O7" i="14"/>
  <c r="G7" i="14"/>
  <c r="A7" i="14"/>
  <c r="A8" i="14" s="1"/>
  <c r="G6" i="14"/>
  <c r="A6" i="14"/>
  <c r="O5" i="14"/>
  <c r="G5" i="14"/>
  <c r="A5" i="14"/>
  <c r="G4" i="14"/>
  <c r="C4" i="14"/>
  <c r="B4" i="14"/>
  <c r="O3" i="14"/>
  <c r="M94" i="10"/>
  <c r="M93" i="10"/>
  <c r="M92" i="10"/>
  <c r="M91" i="10"/>
  <c r="M90" i="10"/>
  <c r="M89" i="10"/>
  <c r="M88" i="10"/>
  <c r="M87" i="10"/>
  <c r="M86" i="10"/>
  <c r="M85" i="10"/>
  <c r="M84" i="10"/>
  <c r="M83" i="10"/>
  <c r="M82" i="10"/>
  <c r="M81" i="10"/>
  <c r="M80" i="10"/>
  <c r="M79" i="10"/>
  <c r="M78" i="10"/>
  <c r="M77" i="10"/>
  <c r="M76" i="10"/>
  <c r="M75" i="10"/>
  <c r="M74" i="10"/>
  <c r="M73" i="10"/>
  <c r="M72" i="10"/>
  <c r="M71" i="10"/>
  <c r="M70" i="10"/>
  <c r="M69" i="10"/>
  <c r="M68" i="10"/>
  <c r="M67" i="10"/>
  <c r="M66" i="10"/>
  <c r="M65" i="10"/>
  <c r="M64" i="10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A7" i="10"/>
  <c r="M6" i="10"/>
  <c r="A6" i="10"/>
  <c r="W5" i="10"/>
  <c r="M5" i="10"/>
  <c r="B5" i="10"/>
  <c r="B3" i="10"/>
  <c r="K2" i="10"/>
  <c r="D2" i="10"/>
  <c r="B2" i="10"/>
  <c r="J40" i="7"/>
  <c r="F40" i="7"/>
  <c r="Q40" i="7" s="1"/>
  <c r="B40" i="7"/>
  <c r="Q39" i="7"/>
  <c r="Q38" i="7"/>
  <c r="G38" i="7"/>
  <c r="H38" i="7" s="1"/>
  <c r="C38" i="7"/>
  <c r="D38" i="7" s="1"/>
  <c r="Q37" i="7"/>
  <c r="G37" i="7"/>
  <c r="H37" i="7" s="1"/>
  <c r="Q36" i="7"/>
  <c r="K36" i="7"/>
  <c r="L36" i="7" s="1"/>
  <c r="G36" i="7"/>
  <c r="C36" i="7"/>
  <c r="D36" i="7" s="1"/>
  <c r="Q35" i="7"/>
  <c r="K35" i="7"/>
  <c r="L35" i="7" s="1"/>
  <c r="G35" i="7"/>
  <c r="H35" i="7" s="1"/>
  <c r="C35" i="7"/>
  <c r="Q34" i="7"/>
  <c r="K34" i="7"/>
  <c r="G34" i="7"/>
  <c r="H34" i="7" s="1"/>
  <c r="C34" i="7"/>
  <c r="D34" i="7" s="1"/>
  <c r="Q33" i="7"/>
  <c r="K33" i="7"/>
  <c r="L33" i="7" s="1"/>
  <c r="G33" i="7"/>
  <c r="H33" i="7" s="1"/>
  <c r="C33" i="7"/>
  <c r="Q32" i="7"/>
  <c r="K32" i="7"/>
  <c r="G32" i="7"/>
  <c r="H32" i="7" s="1"/>
  <c r="C32" i="7"/>
  <c r="D32" i="7" s="1"/>
  <c r="Q31" i="7"/>
  <c r="K31" i="7"/>
  <c r="L31" i="7" s="1"/>
  <c r="G31" i="7"/>
  <c r="H31" i="7" s="1"/>
  <c r="C31" i="7"/>
  <c r="Q30" i="7"/>
  <c r="K30" i="7"/>
  <c r="L30" i="7" s="1"/>
  <c r="G30" i="7"/>
  <c r="H30" i="7" s="1"/>
  <c r="C30" i="7"/>
  <c r="D30" i="7" s="1"/>
  <c r="Q29" i="7"/>
  <c r="K29" i="7"/>
  <c r="G29" i="7"/>
  <c r="H29" i="7" s="1"/>
  <c r="C29" i="7"/>
  <c r="D29" i="7" s="1"/>
  <c r="Q28" i="7"/>
  <c r="G28" i="7"/>
  <c r="H28" i="7" s="1"/>
  <c r="C28" i="7"/>
  <c r="D28" i="7" s="1"/>
  <c r="Q27" i="7"/>
  <c r="K27" i="7"/>
  <c r="L27" i="7" s="1"/>
  <c r="G27" i="7"/>
  <c r="H27" i="7" s="1"/>
  <c r="C27" i="7"/>
  <c r="Q26" i="7"/>
  <c r="K26" i="7"/>
  <c r="L26" i="7" s="1"/>
  <c r="G26" i="7"/>
  <c r="H26" i="7" s="1"/>
  <c r="C26" i="7"/>
  <c r="D26" i="7" s="1"/>
  <c r="Q25" i="7"/>
  <c r="K25" i="7"/>
  <c r="L25" i="7" s="1"/>
  <c r="G25" i="7"/>
  <c r="H25" i="7" s="1"/>
  <c r="C25" i="7"/>
  <c r="K24" i="7"/>
  <c r="L24" i="7" s="1"/>
  <c r="G24" i="7"/>
  <c r="H24" i="7" s="1"/>
  <c r="C24" i="7"/>
  <c r="K23" i="7"/>
  <c r="L23" i="7" s="1"/>
  <c r="G23" i="7"/>
  <c r="H23" i="7" s="1"/>
  <c r="C23" i="7"/>
  <c r="K22" i="7"/>
  <c r="L22" i="7" s="1"/>
  <c r="G22" i="7"/>
  <c r="C22" i="7"/>
  <c r="D22" i="7" s="1"/>
  <c r="K21" i="7"/>
  <c r="L21" i="7" s="1"/>
  <c r="G21" i="7"/>
  <c r="H21" i="7" s="1"/>
  <c r="C21" i="7"/>
  <c r="K20" i="7"/>
  <c r="L20" i="7" s="1"/>
  <c r="G20" i="7"/>
  <c r="H20" i="7" s="1"/>
  <c r="C20" i="7"/>
  <c r="K19" i="7"/>
  <c r="L19" i="7" s="1"/>
  <c r="G19" i="7"/>
  <c r="H19" i="7" s="1"/>
  <c r="C19" i="7"/>
  <c r="D19" i="7" s="1"/>
  <c r="G18" i="7"/>
  <c r="H18" i="7" s="1"/>
  <c r="C18" i="7"/>
  <c r="D18" i="7" s="1"/>
  <c r="K17" i="7"/>
  <c r="G17" i="7"/>
  <c r="H17" i="7" s="1"/>
  <c r="C17" i="7"/>
  <c r="D17" i="7" s="1"/>
  <c r="K16" i="7"/>
  <c r="L16" i="7" s="1"/>
  <c r="G16" i="7"/>
  <c r="H16" i="7" s="1"/>
  <c r="C16" i="7"/>
  <c r="D16" i="7" s="1"/>
  <c r="K15" i="7"/>
  <c r="G15" i="7"/>
  <c r="H15" i="7" s="1"/>
  <c r="C15" i="7"/>
  <c r="D15" i="7" s="1"/>
  <c r="C14" i="7"/>
  <c r="G13" i="7"/>
  <c r="H13" i="7" s="1"/>
  <c r="K12" i="7"/>
  <c r="L12" i="7" s="1"/>
  <c r="G12" i="7"/>
  <c r="H12" i="7" s="1"/>
  <c r="C12" i="7"/>
  <c r="K11" i="7"/>
  <c r="L11" i="7" s="1"/>
  <c r="G11" i="7"/>
  <c r="H11" i="7" s="1"/>
  <c r="C11" i="7"/>
  <c r="K10" i="7"/>
  <c r="L10" i="7" s="1"/>
  <c r="G10" i="7"/>
  <c r="H10" i="7" s="1"/>
  <c r="C10" i="7"/>
  <c r="K9" i="7"/>
  <c r="L9" i="7" s="1"/>
  <c r="G9" i="7"/>
  <c r="C9" i="7"/>
  <c r="D9" i="7" s="1"/>
  <c r="K7" i="7"/>
  <c r="L7" i="7" s="1"/>
  <c r="G7" i="7"/>
  <c r="C7" i="7"/>
  <c r="D7" i="7" s="1"/>
  <c r="K6" i="7"/>
  <c r="L6" i="7" s="1"/>
  <c r="G6" i="7"/>
  <c r="C6" i="7"/>
  <c r="D6" i="7" s="1"/>
  <c r="K5" i="7"/>
  <c r="L5" i="7" s="1"/>
  <c r="G5" i="7"/>
  <c r="H5" i="7" s="1"/>
  <c r="C5" i="7"/>
  <c r="C4" i="7"/>
  <c r="J3" i="7"/>
  <c r="F3" i="7"/>
  <c r="B3" i="7"/>
  <c r="I1" i="7"/>
  <c r="K3" i="7" s="1"/>
  <c r="A8" i="4"/>
  <c r="D5" i="4"/>
  <c r="B5" i="4"/>
  <c r="K3" i="4"/>
  <c r="C2" i="4"/>
  <c r="Y269" i="13"/>
  <c r="X229" i="13"/>
  <c r="V229" i="13"/>
  <c r="T229" i="13"/>
  <c r="E229" i="13"/>
  <c r="C229" i="13"/>
  <c r="A229" i="13"/>
  <c r="P226" i="13"/>
  <c r="I226" i="13"/>
  <c r="I221" i="13" s="1"/>
  <c r="P221" i="13" s="1"/>
  <c r="P216" i="13" s="1"/>
  <c r="I216" i="13" s="1"/>
  <c r="W224" i="13"/>
  <c r="I211" i="13"/>
  <c r="P211" i="13" s="1"/>
  <c r="P206" i="13" s="1"/>
  <c r="I206" i="13" s="1"/>
  <c r="I201" i="13" s="1"/>
  <c r="P201" i="13" s="1"/>
  <c r="P196" i="13" s="1"/>
  <c r="I196" i="13" s="1"/>
  <c r="I191" i="13" s="1"/>
  <c r="P191" i="13" s="1"/>
  <c r="P186" i="13" s="1"/>
  <c r="I186" i="13" s="1"/>
  <c r="B189" i="13"/>
  <c r="B184" i="13"/>
  <c r="I181" i="13"/>
  <c r="P181" i="13" s="1"/>
  <c r="P176" i="13" s="1"/>
  <c r="I176" i="13" s="1"/>
  <c r="I171" i="13" s="1"/>
  <c r="P171" i="13" s="1"/>
  <c r="P166" i="13" s="1"/>
  <c r="I166" i="13" s="1"/>
  <c r="I161" i="13" s="1"/>
  <c r="P161" i="13" s="1"/>
  <c r="P156" i="13" s="1"/>
  <c r="I156" i="13" s="1"/>
  <c r="I151" i="13" s="1"/>
  <c r="P151" i="13" s="1"/>
  <c r="P146" i="13" s="1"/>
  <c r="I146" i="13" s="1"/>
  <c r="I141" i="13" s="1"/>
  <c r="P141" i="13" s="1"/>
  <c r="P136" i="13" s="1"/>
  <c r="I136" i="13" s="1"/>
  <c r="I131" i="13" s="1"/>
  <c r="P131" i="13" s="1"/>
  <c r="P126" i="13" s="1"/>
  <c r="I126" i="13" s="1"/>
  <c r="I121" i="13" s="1"/>
  <c r="P121" i="13" s="1"/>
  <c r="P116" i="13" s="1"/>
  <c r="I116" i="13" s="1"/>
  <c r="I111" i="13" s="1"/>
  <c r="P111" i="13" s="1"/>
  <c r="P106" i="13" s="1"/>
  <c r="I106" i="13" s="1"/>
  <c r="I101" i="13" s="1"/>
  <c r="P101" i="13" s="1"/>
  <c r="P96" i="13" s="1"/>
  <c r="I96" i="13" s="1"/>
  <c r="I91" i="13" s="1"/>
  <c r="P91" i="13" s="1"/>
  <c r="P86" i="13" s="1"/>
  <c r="I86" i="13" s="1"/>
  <c r="I81" i="13" s="1"/>
  <c r="P81" i="13" s="1"/>
  <c r="P76" i="13" s="1"/>
  <c r="I76" i="13" s="1"/>
  <c r="I71" i="13" s="1"/>
  <c r="P71" i="13" s="1"/>
  <c r="P66" i="13" s="1"/>
  <c r="I66" i="13" s="1"/>
  <c r="I61" i="13" s="1"/>
  <c r="P61" i="13" s="1"/>
  <c r="P56" i="13" s="1"/>
  <c r="I56" i="13" s="1"/>
  <c r="I51" i="13" s="1"/>
  <c r="P51" i="13" s="1"/>
  <c r="P46" i="13" s="1"/>
  <c r="I46" i="13" s="1"/>
  <c r="I41" i="13" s="1"/>
  <c r="P41" i="13" s="1"/>
  <c r="P36" i="13" s="1"/>
  <c r="I36" i="13" s="1"/>
  <c r="I31" i="13" s="1"/>
  <c r="P31" i="13" s="1"/>
  <c r="P26" i="13" s="1"/>
  <c r="I26" i="13" s="1"/>
  <c r="I21" i="13" s="1"/>
  <c r="P21" i="13" s="1"/>
  <c r="P16" i="13" s="1"/>
  <c r="I16" i="13" s="1"/>
  <c r="B164" i="13"/>
  <c r="B159" i="13"/>
  <c r="W144" i="13"/>
  <c r="W139" i="13"/>
  <c r="B139" i="13"/>
  <c r="V7" i="13"/>
  <c r="E7" i="13"/>
  <c r="V6" i="13"/>
  <c r="E6" i="13"/>
  <c r="V5" i="13"/>
  <c r="E5" i="13"/>
  <c r="K106" i="1"/>
  <c r="K108" i="1" s="1"/>
  <c r="E106" i="1"/>
  <c r="K105" i="1"/>
  <c r="E105" i="1"/>
  <c r="K104" i="1"/>
  <c r="E104" i="1"/>
  <c r="K103" i="1"/>
  <c r="G103" i="1"/>
  <c r="K102" i="1"/>
  <c r="G102" i="1"/>
  <c r="E102" i="1"/>
  <c r="K101" i="1"/>
  <c r="G101" i="1"/>
  <c r="E101" i="1"/>
  <c r="K100" i="1"/>
  <c r="G100" i="1"/>
  <c r="E100" i="1"/>
  <c r="K99" i="1"/>
  <c r="G99" i="1"/>
  <c r="K98" i="1"/>
  <c r="G98" i="1"/>
  <c r="K97" i="1"/>
  <c r="I97" i="1"/>
  <c r="G97" i="1"/>
  <c r="E97" i="1"/>
  <c r="K96" i="1"/>
  <c r="G96" i="1"/>
  <c r="E96" i="1"/>
  <c r="K95" i="1"/>
  <c r="E95" i="1"/>
  <c r="K94" i="1"/>
  <c r="I94" i="1"/>
  <c r="G94" i="1"/>
  <c r="E94" i="1"/>
  <c r="K93" i="1"/>
  <c r="I93" i="1"/>
  <c r="G93" i="1"/>
  <c r="K92" i="1"/>
  <c r="G92" i="1"/>
  <c r="E92" i="1"/>
  <c r="K91" i="1"/>
  <c r="G91" i="1"/>
  <c r="E91" i="1"/>
  <c r="K90" i="1"/>
  <c r="G90" i="1"/>
  <c r="E90" i="1"/>
  <c r="K89" i="1"/>
  <c r="G89" i="1"/>
  <c r="K88" i="1"/>
  <c r="L84" i="1"/>
  <c r="C84" i="1"/>
  <c r="I83" i="1"/>
  <c r="J83" i="1" s="1"/>
  <c r="E83" i="1"/>
  <c r="D83" i="1"/>
  <c r="I82" i="1"/>
  <c r="J82" i="1" s="1"/>
  <c r="E82" i="1"/>
  <c r="D82" i="1"/>
  <c r="I81" i="1"/>
  <c r="J81" i="1" s="1"/>
  <c r="E81" i="1"/>
  <c r="D81" i="1"/>
  <c r="I80" i="1"/>
  <c r="J80" i="1" s="1"/>
  <c r="E80" i="1"/>
  <c r="D80" i="1"/>
  <c r="I79" i="1"/>
  <c r="K79" i="1" s="1"/>
  <c r="E79" i="1"/>
  <c r="D79" i="1"/>
  <c r="I78" i="1"/>
  <c r="J78" i="1" s="1"/>
  <c r="E78" i="1"/>
  <c r="D78" i="1"/>
  <c r="I77" i="1"/>
  <c r="K77" i="1" s="1"/>
  <c r="E77" i="1"/>
  <c r="D77" i="1"/>
  <c r="L74" i="1"/>
  <c r="C74" i="1"/>
  <c r="I73" i="1"/>
  <c r="K73" i="1" s="1"/>
  <c r="E73" i="1"/>
  <c r="D73" i="1"/>
  <c r="I72" i="1"/>
  <c r="K72" i="1" s="1"/>
  <c r="E72" i="1"/>
  <c r="D72" i="1"/>
  <c r="I71" i="1"/>
  <c r="E71" i="1"/>
  <c r="D71" i="1"/>
  <c r="I70" i="1"/>
  <c r="K70" i="1" s="1"/>
  <c r="E70" i="1"/>
  <c r="D70" i="1"/>
  <c r="I69" i="1"/>
  <c r="K69" i="1" s="1"/>
  <c r="E69" i="1"/>
  <c r="D69" i="1"/>
  <c r="I68" i="1"/>
  <c r="J68" i="1" s="1"/>
  <c r="E68" i="1"/>
  <c r="D68" i="1"/>
  <c r="I67" i="1"/>
  <c r="J67" i="1" s="1"/>
  <c r="E67" i="1"/>
  <c r="D67" i="1"/>
  <c r="I66" i="1"/>
  <c r="K66" i="1" s="1"/>
  <c r="E66" i="1"/>
  <c r="D66" i="1"/>
  <c r="I65" i="1"/>
  <c r="J65" i="1" s="1"/>
  <c r="E65" i="1"/>
  <c r="D65" i="1"/>
  <c r="I64" i="1"/>
  <c r="K64" i="1" s="1"/>
  <c r="E64" i="1"/>
  <c r="D64" i="1"/>
  <c r="I63" i="1"/>
  <c r="J63" i="1" s="1"/>
  <c r="E63" i="1"/>
  <c r="D63" i="1"/>
  <c r="I62" i="1"/>
  <c r="K62" i="1" s="1"/>
  <c r="E62" i="1"/>
  <c r="D62" i="1"/>
  <c r="I61" i="1"/>
  <c r="J61" i="1" s="1"/>
  <c r="E61" i="1"/>
  <c r="D61" i="1"/>
  <c r="I60" i="1"/>
  <c r="K60" i="1" s="1"/>
  <c r="E60" i="1"/>
  <c r="D60" i="1"/>
  <c r="I59" i="1"/>
  <c r="K59" i="1" s="1"/>
  <c r="E59" i="1"/>
  <c r="D59" i="1"/>
  <c r="I58" i="1"/>
  <c r="K58" i="1" s="1"/>
  <c r="E58" i="1"/>
  <c r="D58" i="1"/>
  <c r="I57" i="1"/>
  <c r="K57" i="1" s="1"/>
  <c r="E57" i="1"/>
  <c r="D57" i="1"/>
  <c r="I56" i="1"/>
  <c r="K56" i="1" s="1"/>
  <c r="E56" i="1"/>
  <c r="D56" i="1"/>
  <c r="I55" i="1"/>
  <c r="E55" i="1"/>
  <c r="D55" i="1"/>
  <c r="I54" i="1"/>
  <c r="K54" i="1" s="1"/>
  <c r="E54" i="1"/>
  <c r="D54" i="1"/>
  <c r="I53" i="1"/>
  <c r="J53" i="1" s="1"/>
  <c r="E53" i="1"/>
  <c r="D53" i="1"/>
  <c r="I52" i="1"/>
  <c r="E52" i="1"/>
  <c r="D52" i="1"/>
  <c r="I51" i="1"/>
  <c r="J51" i="1" s="1"/>
  <c r="E51" i="1"/>
  <c r="D51" i="1"/>
  <c r="I50" i="1"/>
  <c r="K50" i="1" s="1"/>
  <c r="E50" i="1"/>
  <c r="D50" i="1"/>
  <c r="I49" i="1"/>
  <c r="J49" i="1" s="1"/>
  <c r="E49" i="1"/>
  <c r="D49" i="1"/>
  <c r="I48" i="1"/>
  <c r="K48" i="1" s="1"/>
  <c r="E48" i="1"/>
  <c r="D48" i="1"/>
  <c r="I47" i="1"/>
  <c r="K47" i="1" s="1"/>
  <c r="E47" i="1"/>
  <c r="D47" i="1"/>
  <c r="I46" i="1"/>
  <c r="K46" i="1" s="1"/>
  <c r="E46" i="1"/>
  <c r="D46" i="1"/>
  <c r="L45" i="1"/>
  <c r="C45" i="1"/>
  <c r="I44" i="1"/>
  <c r="J44" i="1" s="1"/>
  <c r="E44" i="1"/>
  <c r="D44" i="1"/>
  <c r="I43" i="1"/>
  <c r="E43" i="1"/>
  <c r="D43" i="1"/>
  <c r="I42" i="1"/>
  <c r="K42" i="1" s="1"/>
  <c r="E42" i="1"/>
  <c r="D42" i="1"/>
  <c r="I41" i="1"/>
  <c r="E41" i="1"/>
  <c r="D41" i="1"/>
  <c r="I40" i="1"/>
  <c r="J40" i="1" s="1"/>
  <c r="E40" i="1"/>
  <c r="D40" i="1"/>
  <c r="I39" i="1"/>
  <c r="J39" i="1" s="1"/>
  <c r="E39" i="1"/>
  <c r="D39" i="1"/>
  <c r="I38" i="1"/>
  <c r="K38" i="1" s="1"/>
  <c r="E38" i="1"/>
  <c r="D38" i="1"/>
  <c r="I37" i="1"/>
  <c r="J37" i="1" s="1"/>
  <c r="E37" i="1"/>
  <c r="D37" i="1"/>
  <c r="I36" i="1"/>
  <c r="J36" i="1" s="1"/>
  <c r="E36" i="1"/>
  <c r="D36" i="1"/>
  <c r="I35" i="1"/>
  <c r="J35" i="1" s="1"/>
  <c r="E35" i="1"/>
  <c r="D35" i="1"/>
  <c r="I34" i="1"/>
  <c r="K34" i="1" s="1"/>
  <c r="E34" i="1"/>
  <c r="D34" i="1"/>
  <c r="I33" i="1"/>
  <c r="J33" i="1" s="1"/>
  <c r="E33" i="1"/>
  <c r="D33" i="1"/>
  <c r="I32" i="1"/>
  <c r="K32" i="1" s="1"/>
  <c r="E32" i="1"/>
  <c r="D32" i="1"/>
  <c r="I31" i="1"/>
  <c r="J31" i="1" s="1"/>
  <c r="E31" i="1"/>
  <c r="D31" i="1"/>
  <c r="I30" i="1"/>
  <c r="K30" i="1" s="1"/>
  <c r="E30" i="1"/>
  <c r="D30" i="1"/>
  <c r="I29" i="1"/>
  <c r="K29" i="1" s="1"/>
  <c r="E29" i="1"/>
  <c r="D29" i="1"/>
  <c r="I28" i="1"/>
  <c r="J28" i="1" s="1"/>
  <c r="E28" i="1"/>
  <c r="D28" i="1"/>
  <c r="I27" i="1"/>
  <c r="K27" i="1" s="1"/>
  <c r="E27" i="1"/>
  <c r="D27" i="1"/>
  <c r="L26" i="1"/>
  <c r="C26" i="1"/>
  <c r="I25" i="1"/>
  <c r="J25" i="1" s="1"/>
  <c r="E25" i="1"/>
  <c r="D25" i="1"/>
  <c r="I24" i="1"/>
  <c r="K24" i="1" s="1"/>
  <c r="E24" i="1"/>
  <c r="D24" i="1"/>
  <c r="I23" i="1"/>
  <c r="J23" i="1" s="1"/>
  <c r="E23" i="1"/>
  <c r="D23" i="1"/>
  <c r="I22" i="1"/>
  <c r="J22" i="1" s="1"/>
  <c r="E22" i="1"/>
  <c r="D22" i="1"/>
  <c r="I21" i="1"/>
  <c r="J21" i="1" s="1"/>
  <c r="E21" i="1"/>
  <c r="D21" i="1"/>
  <c r="I20" i="1"/>
  <c r="E20" i="1"/>
  <c r="D20" i="1"/>
  <c r="I19" i="1"/>
  <c r="K19" i="1" s="1"/>
  <c r="E19" i="1"/>
  <c r="D19" i="1"/>
  <c r="I18" i="1"/>
  <c r="K18" i="1" s="1"/>
  <c r="E18" i="1"/>
  <c r="D18" i="1"/>
  <c r="I17" i="1"/>
  <c r="K17" i="1" s="1"/>
  <c r="E17" i="1"/>
  <c r="D17" i="1"/>
  <c r="I16" i="1"/>
  <c r="K16" i="1" s="1"/>
  <c r="E16" i="1"/>
  <c r="D16" i="1"/>
  <c r="I15" i="1"/>
  <c r="K15" i="1" s="1"/>
  <c r="E15" i="1"/>
  <c r="D15" i="1"/>
  <c r="I14" i="1"/>
  <c r="K14" i="1" s="1"/>
  <c r="E14" i="1"/>
  <c r="D14" i="1"/>
  <c r="I13" i="1"/>
  <c r="K13" i="1" s="1"/>
  <c r="E13" i="1"/>
  <c r="D13" i="1"/>
  <c r="I12" i="1"/>
  <c r="J12" i="1" s="1"/>
  <c r="E12" i="1"/>
  <c r="D12" i="1"/>
  <c r="I11" i="1"/>
  <c r="E11" i="1"/>
  <c r="D11" i="1"/>
  <c r="A11" i="1"/>
  <c r="I10" i="1"/>
  <c r="K10" i="1" s="1"/>
  <c r="E10" i="1"/>
  <c r="D10" i="1"/>
  <c r="K3" i="1"/>
  <c r="F82" i="1" s="1"/>
  <c r="G3" i="1"/>
  <c r="J17" i="8"/>
  <c r="E17" i="8"/>
  <c r="H15" i="8"/>
  <c r="K6" i="8"/>
  <c r="E4" i="8"/>
  <c r="E13" i="9"/>
  <c r="E12" i="9"/>
  <c r="G229" i="13" l="1"/>
  <c r="H4" i="12" a="1"/>
  <c r="H4" i="12" s="1"/>
  <c r="C3" i="7"/>
  <c r="K33" i="1"/>
  <c r="G3" i="7"/>
  <c r="J56" i="1"/>
  <c r="R11" i="7"/>
  <c r="F42" i="1"/>
  <c r="R12" i="7"/>
  <c r="J72" i="1"/>
  <c r="K68" i="1"/>
  <c r="K12" i="1"/>
  <c r="R32" i="7"/>
  <c r="F71" i="1"/>
  <c r="J58" i="1"/>
  <c r="L76" i="1"/>
  <c r="L85" i="1" s="1"/>
  <c r="C90" i="1" s="1"/>
  <c r="C5" i="1" s="1"/>
  <c r="O30" i="7"/>
  <c r="R26" i="7"/>
  <c r="R229" i="13"/>
  <c r="D11" i="7"/>
  <c r="N11" i="7" s="1"/>
  <c r="R23" i="7"/>
  <c r="O5" i="10"/>
  <c r="L32" i="7"/>
  <c r="J42" i="1"/>
  <c r="J13" i="1"/>
  <c r="C39" i="7" s="1"/>
  <c r="K21" i="1"/>
  <c r="J47" i="1"/>
  <c r="R15" i="7"/>
  <c r="K67" i="1"/>
  <c r="J38" i="1"/>
  <c r="R19" i="7"/>
  <c r="J14" i="1"/>
  <c r="C8" i="7" s="1"/>
  <c r="K31" i="1"/>
  <c r="F48" i="1"/>
  <c r="O11" i="7"/>
  <c r="K51" i="1"/>
  <c r="R30" i="7"/>
  <c r="K63" i="1"/>
  <c r="K36" i="1"/>
  <c r="K65" i="1"/>
  <c r="I4" i="12" a="1"/>
  <c r="I4" i="12" s="1"/>
  <c r="R6" i="7"/>
  <c r="J60" i="1"/>
  <c r="J57" i="1"/>
  <c r="K39" i="1"/>
  <c r="K28" i="1"/>
  <c r="K44" i="1"/>
  <c r="R34" i="7"/>
  <c r="C76" i="1"/>
  <c r="C85" i="1" s="1"/>
  <c r="C3" i="1" s="1"/>
  <c r="K3" i="10" s="1"/>
  <c r="K61" i="1"/>
  <c r="J70" i="1"/>
  <c r="J16" i="1"/>
  <c r="N4" i="12" a="1"/>
  <c r="N4" i="12" s="1"/>
  <c r="J15" i="1"/>
  <c r="R9" i="7"/>
  <c r="K25" i="1"/>
  <c r="J30" i="1"/>
  <c r="F31" i="1"/>
  <c r="F52" i="1"/>
  <c r="K23" i="1"/>
  <c r="K53" i="1"/>
  <c r="R17" i="7"/>
  <c r="F20" i="1"/>
  <c r="K37" i="1"/>
  <c r="R22" i="7"/>
  <c r="R29" i="7"/>
  <c r="D4" i="12" a="1"/>
  <c r="D4" i="12" s="1"/>
  <c r="A10" i="4"/>
  <c r="B8" i="4"/>
  <c r="F78" i="15"/>
  <c r="I4" i="2"/>
  <c r="F78" i="4"/>
  <c r="F63" i="1"/>
  <c r="F47" i="1"/>
  <c r="F33" i="1"/>
  <c r="F19" i="1"/>
  <c r="F72" i="1"/>
  <c r="F78" i="1"/>
  <c r="F65" i="1"/>
  <c r="F49" i="1"/>
  <c r="F35" i="1"/>
  <c r="F21" i="1"/>
  <c r="F58" i="1"/>
  <c r="F44" i="1"/>
  <c r="F28" i="1"/>
  <c r="F14" i="1"/>
  <c r="E5" i="8"/>
  <c r="F83" i="1"/>
  <c r="F67" i="1"/>
  <c r="F51" i="1"/>
  <c r="F37" i="1"/>
  <c r="F23" i="1"/>
  <c r="F39" i="1"/>
  <c r="F25" i="1"/>
  <c r="F80" i="1"/>
  <c r="F60" i="1"/>
  <c r="F30" i="1"/>
  <c r="F16" i="1"/>
  <c r="F53" i="1"/>
  <c r="E14" i="9"/>
  <c r="F69" i="1"/>
  <c r="F36" i="1"/>
  <c r="F13" i="1"/>
  <c r="F18" i="1"/>
  <c r="F56" i="1"/>
  <c r="F73" i="1"/>
  <c r="F64" i="1"/>
  <c r="F50" i="1"/>
  <c r="F41" i="1"/>
  <c r="F27" i="1"/>
  <c r="F24" i="1"/>
  <c r="F10" i="1"/>
  <c r="F81" i="1"/>
  <c r="F70" i="1"/>
  <c r="F61" i="1"/>
  <c r="F32" i="1"/>
  <c r="F38" i="1"/>
  <c r="F15" i="1"/>
  <c r="F55" i="1"/>
  <c r="F40" i="1"/>
  <c r="F34" i="1"/>
  <c r="J5" i="10"/>
  <c r="J19" i="1"/>
  <c r="K22" i="1"/>
  <c r="K40" i="1"/>
  <c r="K71" i="1"/>
  <c r="J71" i="1"/>
  <c r="F77" i="1"/>
  <c r="B179" i="13"/>
  <c r="F68" i="1"/>
  <c r="K84" i="1"/>
  <c r="O19" i="7"/>
  <c r="N19" i="7"/>
  <c r="H22" i="7"/>
  <c r="N22" i="7" s="1"/>
  <c r="K52" i="1"/>
  <c r="J52" i="1"/>
  <c r="D20" i="7"/>
  <c r="R20" i="7"/>
  <c r="H6" i="7"/>
  <c r="F11" i="1"/>
  <c r="F66" i="1"/>
  <c r="N16" i="7"/>
  <c r="O16" i="7"/>
  <c r="J54" i="1"/>
  <c r="K5" i="10"/>
  <c r="F229" i="13"/>
  <c r="S229" i="13"/>
  <c r="K20" i="1"/>
  <c r="J20" i="1"/>
  <c r="J59" i="1"/>
  <c r="J79" i="1"/>
  <c r="H96" i="2"/>
  <c r="J96" i="2"/>
  <c r="I96" i="2"/>
  <c r="C5" i="14"/>
  <c r="W6" i="10"/>
  <c r="O6" i="10" s="1"/>
  <c r="A224" i="13"/>
  <c r="A12" i="1"/>
  <c r="W7" i="10" s="1"/>
  <c r="O7" i="10" s="1"/>
  <c r="K7" i="10"/>
  <c r="C224" i="13"/>
  <c r="E224" i="13"/>
  <c r="F79" i="1"/>
  <c r="K11" i="1"/>
  <c r="S224" i="13" s="1"/>
  <c r="J11" i="1"/>
  <c r="K49" i="1"/>
  <c r="J66" i="1"/>
  <c r="I26" i="1"/>
  <c r="J34" i="1"/>
  <c r="J48" i="1"/>
  <c r="F62" i="1"/>
  <c r="J17" i="1"/>
  <c r="F29" i="1"/>
  <c r="K43" i="1"/>
  <c r="J43" i="1"/>
  <c r="F17" i="1"/>
  <c r="F59" i="1"/>
  <c r="F46" i="1"/>
  <c r="F12" i="1"/>
  <c r="F57" i="1"/>
  <c r="I45" i="1"/>
  <c r="F22" i="1"/>
  <c r="F43" i="1"/>
  <c r="F54" i="1"/>
  <c r="K18" i="7"/>
  <c r="E103" i="1"/>
  <c r="R16" i="7"/>
  <c r="W159" i="13"/>
  <c r="I84" i="1"/>
  <c r="J55" i="1"/>
  <c r="K55" i="1"/>
  <c r="J77" i="1"/>
  <c r="H9" i="7"/>
  <c r="J29" i="1"/>
  <c r="K35" i="1"/>
  <c r="V224" i="13"/>
  <c r="T224" i="13"/>
  <c r="R36" i="7"/>
  <c r="K41" i="1"/>
  <c r="J41" i="1"/>
  <c r="K38" i="7"/>
  <c r="G105" i="1"/>
  <c r="X224" i="13"/>
  <c r="H36" i="7"/>
  <c r="O36" i="7" s="1"/>
  <c r="Q3" i="14"/>
  <c r="J24" i="1"/>
  <c r="J27" i="1"/>
  <c r="J50" i="1"/>
  <c r="J64" i="1"/>
  <c r="J73" i="1"/>
  <c r="J10" i="1"/>
  <c r="G90" i="2"/>
  <c r="J18" i="1"/>
  <c r="J32" i="1"/>
  <c r="J46" i="1"/>
  <c r="J62" i="1"/>
  <c r="K13" i="7" s="1"/>
  <c r="L13" i="7" s="1"/>
  <c r="I74" i="1"/>
  <c r="J69" i="1"/>
  <c r="K14" i="7" s="1"/>
  <c r="L14" i="7" s="1"/>
  <c r="L88" i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R7" i="7"/>
  <c r="H7" i="7"/>
  <c r="O7" i="7" s="1"/>
  <c r="L17" i="7"/>
  <c r="O17" i="7" s="1"/>
  <c r="D27" i="7"/>
  <c r="R27" i="7"/>
  <c r="L29" i="7"/>
  <c r="N29" i="7" s="1"/>
  <c r="L34" i="7"/>
  <c r="N34" i="7" s="1"/>
  <c r="D4" i="7"/>
  <c r="D14" i="7"/>
  <c r="O32" i="7"/>
  <c r="N32" i="7"/>
  <c r="O21" i="14"/>
  <c r="Q14" i="14" s="1"/>
  <c r="R25" i="7"/>
  <c r="W134" i="13"/>
  <c r="D25" i="7"/>
  <c r="D12" i="7"/>
  <c r="R10" i="7"/>
  <c r="D23" i="7"/>
  <c r="D10" i="7"/>
  <c r="L15" i="7"/>
  <c r="R31" i="7"/>
  <c r="D35" i="7"/>
  <c r="R35" i="7"/>
  <c r="R21" i="7"/>
  <c r="D21" i="7"/>
  <c r="D31" i="7"/>
  <c r="R33" i="7"/>
  <c r="A8" i="10"/>
  <c r="D33" i="7"/>
  <c r="A9" i="14"/>
  <c r="O26" i="7"/>
  <c r="N26" i="7"/>
  <c r="N30" i="7"/>
  <c r="R5" i="7"/>
  <c r="D5" i="7"/>
  <c r="D24" i="7"/>
  <c r="R24" i="7"/>
  <c r="B5" i="14"/>
  <c r="C4" i="12" a="1"/>
  <c r="C4" i="12" s="1"/>
  <c r="B6" i="10"/>
  <c r="M5" i="12" s="1" a="1"/>
  <c r="M5" i="12" s="1"/>
  <c r="Q19" i="14"/>
  <c r="M4" i="12" a="1"/>
  <c r="M4" i="12" s="1"/>
  <c r="A12" i="15"/>
  <c r="B8" i="15"/>
  <c r="G4" i="7" l="1"/>
  <c r="Q5" i="10"/>
  <c r="K8" i="7"/>
  <c r="L8" i="7" s="1"/>
  <c r="K37" i="7"/>
  <c r="L37" i="7" s="1"/>
  <c r="D10" i="15"/>
  <c r="E3" i="1"/>
  <c r="I5" i="12" a="1"/>
  <c r="I5" i="12" s="1"/>
  <c r="B10" i="15"/>
  <c r="I92" i="1"/>
  <c r="I95" i="1" s="1"/>
  <c r="N17" i="7"/>
  <c r="K74" i="1"/>
  <c r="K6" i="10"/>
  <c r="N36" i="7"/>
  <c r="F224" i="13"/>
  <c r="E10" i="15"/>
  <c r="F10" i="15" s="1"/>
  <c r="N7" i="7"/>
  <c r="J94" i="2"/>
  <c r="C6" i="14"/>
  <c r="E89" i="1"/>
  <c r="K94" i="2"/>
  <c r="H94" i="2"/>
  <c r="J84" i="1"/>
  <c r="B7" i="10"/>
  <c r="N6" i="12" s="1" a="1"/>
  <c r="N6" i="12" s="1"/>
  <c r="G224" i="13"/>
  <c r="K28" i="7"/>
  <c r="G95" i="1"/>
  <c r="G39" i="7"/>
  <c r="H39" i="7" s="1"/>
  <c r="J45" i="1"/>
  <c r="G106" i="1"/>
  <c r="K5" i="8"/>
  <c r="N5" i="7"/>
  <c r="O5" i="7"/>
  <c r="N35" i="7"/>
  <c r="O35" i="7"/>
  <c r="R224" i="13"/>
  <c r="O6" i="7"/>
  <c r="N6" i="7"/>
  <c r="K45" i="1"/>
  <c r="Q5" i="14"/>
  <c r="N33" i="7"/>
  <c r="O33" i="7"/>
  <c r="O9" i="7"/>
  <c r="N9" i="7"/>
  <c r="W179" i="13"/>
  <c r="N5" i="12" a="1"/>
  <c r="N5" i="12" s="1"/>
  <c r="J6" i="10"/>
  <c r="D5" i="12" a="1"/>
  <c r="D5" i="12" s="1"/>
  <c r="C5" i="12" a="1"/>
  <c r="C5" i="12" s="1"/>
  <c r="O29" i="7"/>
  <c r="Q18" i="14"/>
  <c r="O24" i="7"/>
  <c r="N24" i="7"/>
  <c r="O12" i="7"/>
  <c r="N12" i="7"/>
  <c r="O34" i="7"/>
  <c r="N15" i="7"/>
  <c r="O15" i="7"/>
  <c r="N27" i="7"/>
  <c r="O27" i="7"/>
  <c r="B134" i="13"/>
  <c r="H4" i="7"/>
  <c r="Q15" i="14"/>
  <c r="Q21" i="14" s="1"/>
  <c r="Q20" i="14"/>
  <c r="Q17" i="14"/>
  <c r="C37" i="7"/>
  <c r="G104" i="1"/>
  <c r="K96" i="2"/>
  <c r="N5" i="10"/>
  <c r="P5" i="10" s="1"/>
  <c r="E10" i="4"/>
  <c r="F10" i="4" s="1"/>
  <c r="D10" i="4"/>
  <c r="B10" i="4"/>
  <c r="A12" i="4"/>
  <c r="O23" i="7"/>
  <c r="N23" i="7"/>
  <c r="K98" i="2"/>
  <c r="C13" i="7"/>
  <c r="J26" i="1"/>
  <c r="E98" i="1"/>
  <c r="Q16" i="14"/>
  <c r="N25" i="7"/>
  <c r="O25" i="7"/>
  <c r="H5" i="12" a="1"/>
  <c r="H5" i="12" s="1"/>
  <c r="O31" i="7"/>
  <c r="N31" i="7"/>
  <c r="L18" i="7"/>
  <c r="R18" i="7"/>
  <c r="A9" i="10"/>
  <c r="O10" i="7"/>
  <c r="N10" i="7"/>
  <c r="K26" i="1"/>
  <c r="N20" i="7"/>
  <c r="O20" i="7"/>
  <c r="D8" i="7"/>
  <c r="G14" i="7"/>
  <c r="E99" i="1"/>
  <c r="K39" i="7"/>
  <c r="L39" i="7" s="1"/>
  <c r="N21" i="7"/>
  <c r="O21" i="7"/>
  <c r="G88" i="2"/>
  <c r="I76" i="1"/>
  <c r="I85" i="1" s="1"/>
  <c r="A13" i="1"/>
  <c r="K8" i="10" s="1"/>
  <c r="I94" i="2"/>
  <c r="D39" i="7"/>
  <c r="J88" i="1"/>
  <c r="K4" i="7"/>
  <c r="R4" i="7" s="1"/>
  <c r="J74" i="1"/>
  <c r="L38" i="7"/>
  <c r="R38" i="7"/>
  <c r="B6" i="14"/>
  <c r="A10" i="14"/>
  <c r="G8" i="7"/>
  <c r="H8" i="7" s="1"/>
  <c r="E93" i="1"/>
  <c r="A14" i="15"/>
  <c r="Q6" i="10" l="1"/>
  <c r="N6" i="10"/>
  <c r="P6" i="10" s="1"/>
  <c r="R6" i="10" s="1"/>
  <c r="K76" i="1"/>
  <c r="K4" i="8" s="1"/>
  <c r="K7" i="8" s="1"/>
  <c r="G108" i="1"/>
  <c r="J7" i="10"/>
  <c r="C6" i="12" a="1"/>
  <c r="C6" i="12" s="1"/>
  <c r="D6" i="12" a="1"/>
  <c r="D6" i="12" s="1"/>
  <c r="I6" i="12" a="1"/>
  <c r="I6" i="12" s="1"/>
  <c r="H6" i="12" a="1"/>
  <c r="H6" i="12" s="1"/>
  <c r="R39" i="7"/>
  <c r="M6" i="12" a="1"/>
  <c r="M6" i="12" s="1"/>
  <c r="K85" i="1"/>
  <c r="C89" i="1" s="1"/>
  <c r="C94" i="1" s="1"/>
  <c r="I99" i="1"/>
  <c r="J108" i="1" s="1"/>
  <c r="N18" i="7"/>
  <c r="O18" i="7"/>
  <c r="A14" i="4"/>
  <c r="E12" i="4"/>
  <c r="F12" i="4" s="1"/>
  <c r="D12" i="4"/>
  <c r="B12" i="4"/>
  <c r="A11" i="14"/>
  <c r="W174" i="13"/>
  <c r="B129" i="13"/>
  <c r="O38" i="7"/>
  <c r="N38" i="7"/>
  <c r="G40" i="7"/>
  <c r="K40" i="7"/>
  <c r="L4" i="7"/>
  <c r="N4" i="7" s="1"/>
  <c r="G86" i="2"/>
  <c r="R37" i="7"/>
  <c r="D37" i="7"/>
  <c r="B12" i="15"/>
  <c r="J90" i="2"/>
  <c r="H14" i="7"/>
  <c r="R14" i="7"/>
  <c r="L28" i="7"/>
  <c r="R28" i="7"/>
  <c r="A14" i="1"/>
  <c r="K9" i="10" s="1"/>
  <c r="C7" i="14"/>
  <c r="I92" i="2"/>
  <c r="B8" i="14"/>
  <c r="B7" i="14"/>
  <c r="J92" i="2"/>
  <c r="K92" i="2"/>
  <c r="H92" i="2"/>
  <c r="E12" i="15"/>
  <c r="F12" i="15" s="1"/>
  <c r="I90" i="2"/>
  <c r="O8" i="7"/>
  <c r="N8" i="7"/>
  <c r="W8" i="10"/>
  <c r="O8" i="10" s="1"/>
  <c r="J76" i="1"/>
  <c r="J85" i="1" s="1"/>
  <c r="I3" i="2" s="1"/>
  <c r="D12" i="15"/>
  <c r="R8" i="7"/>
  <c r="A10" i="10"/>
  <c r="W9" i="10"/>
  <c r="O9" i="10" s="1"/>
  <c r="B9" i="10"/>
  <c r="D13" i="7"/>
  <c r="R13" i="7"/>
  <c r="C40" i="7"/>
  <c r="H40" i="7"/>
  <c r="M88" i="1"/>
  <c r="J89" i="1"/>
  <c r="O39" i="7"/>
  <c r="N39" i="7"/>
  <c r="B8" i="10"/>
  <c r="R5" i="10"/>
  <c r="A16" i="15"/>
  <c r="B14" i="15"/>
  <c r="E14" i="15"/>
  <c r="F14" i="15" s="1"/>
  <c r="H90" i="2" l="1"/>
  <c r="D14" i="15"/>
  <c r="C4" i="1"/>
  <c r="R40" i="7"/>
  <c r="D40" i="7"/>
  <c r="C8" i="14"/>
  <c r="N7" i="10"/>
  <c r="P7" i="10" s="1"/>
  <c r="Q7" i="10"/>
  <c r="P19" i="14"/>
  <c r="P17" i="14"/>
  <c r="P20" i="14"/>
  <c r="P16" i="14"/>
  <c r="P15" i="14"/>
  <c r="P18" i="14"/>
  <c r="P14" i="14"/>
  <c r="G4" i="1"/>
  <c r="G5" i="1" s="1"/>
  <c r="O37" i="7"/>
  <c r="N37" i="7"/>
  <c r="M7" i="12" a="1"/>
  <c r="M7" i="12" s="1"/>
  <c r="N7" i="12" a="1"/>
  <c r="N7" i="12" s="1"/>
  <c r="J8" i="10"/>
  <c r="D7" i="12" a="1"/>
  <c r="D7" i="12" s="1"/>
  <c r="H7" i="12" a="1"/>
  <c r="H7" i="12" s="1"/>
  <c r="I7" i="12" a="1"/>
  <c r="I7" i="12" s="1"/>
  <c r="C7" i="12" a="1"/>
  <c r="C7" i="12" s="1"/>
  <c r="D8" i="12" a="1"/>
  <c r="D8" i="12" s="1"/>
  <c r="N8" i="12" a="1"/>
  <c r="N8" i="12" s="1"/>
  <c r="M8" i="12" a="1"/>
  <c r="M8" i="12" s="1"/>
  <c r="J9" i="10"/>
  <c r="N9" i="10" s="1"/>
  <c r="P9" i="10" s="1"/>
  <c r="I8" i="12" a="1"/>
  <c r="I8" i="12" s="1"/>
  <c r="C8" i="12" a="1"/>
  <c r="C8" i="12" s="1"/>
  <c r="H8" i="12" a="1"/>
  <c r="H8" i="12" s="1"/>
  <c r="B174" i="13"/>
  <c r="A11" i="10"/>
  <c r="W129" i="13"/>
  <c r="A16" i="4"/>
  <c r="B14" i="4"/>
  <c r="E14" i="4"/>
  <c r="F14" i="4" s="1"/>
  <c r="D14" i="4"/>
  <c r="J90" i="1"/>
  <c r="M89" i="1"/>
  <c r="A19" i="1"/>
  <c r="A20" i="1" s="1"/>
  <c r="A15" i="1"/>
  <c r="J88" i="2" s="1"/>
  <c r="L40" i="7"/>
  <c r="M108" i="1"/>
  <c r="G84" i="2"/>
  <c r="I96" i="1"/>
  <c r="I98" i="1" s="1"/>
  <c r="O28" i="7"/>
  <c r="N28" i="7"/>
  <c r="O14" i="7"/>
  <c r="N14" i="7"/>
  <c r="O13" i="7"/>
  <c r="N13" i="7"/>
  <c r="K90" i="2"/>
  <c r="A12" i="14"/>
  <c r="O4" i="7"/>
  <c r="I5" i="1"/>
  <c r="E4" i="1"/>
  <c r="K5" i="1"/>
  <c r="A18" i="15"/>
  <c r="B16" i="15"/>
  <c r="P21" i="14" l="1"/>
  <c r="Q9" i="10"/>
  <c r="R9" i="10" s="1"/>
  <c r="R7" i="10"/>
  <c r="N40" i="7"/>
  <c r="O40" i="7"/>
  <c r="N8" i="10"/>
  <c r="P8" i="10" s="1"/>
  <c r="Q8" i="10"/>
  <c r="H88" i="2"/>
  <c r="K10" i="10"/>
  <c r="W11" i="10"/>
  <c r="O11" i="10" s="1"/>
  <c r="A12" i="10"/>
  <c r="B10" i="10"/>
  <c r="W124" i="13"/>
  <c r="B9" i="14"/>
  <c r="I86" i="2"/>
  <c r="A13" i="14"/>
  <c r="K88" i="2"/>
  <c r="W10" i="10"/>
  <c r="O10" i="10" s="1"/>
  <c r="D16" i="15"/>
  <c r="J91" i="1"/>
  <c r="M90" i="1"/>
  <c r="E16" i="15"/>
  <c r="F16" i="15" s="1"/>
  <c r="G82" i="2"/>
  <c r="A16" i="1"/>
  <c r="B11" i="10" s="1"/>
  <c r="I88" i="2"/>
  <c r="C9" i="14"/>
  <c r="C10" i="14"/>
  <c r="A18" i="4"/>
  <c r="E16" i="4"/>
  <c r="F16" i="4" s="1"/>
  <c r="D16" i="4"/>
  <c r="B16" i="4"/>
  <c r="B169" i="13"/>
  <c r="A20" i="15"/>
  <c r="B18" i="15" l="1"/>
  <c r="K86" i="2"/>
  <c r="K11" i="10"/>
  <c r="D18" i="15"/>
  <c r="R8" i="10"/>
  <c r="J86" i="2"/>
  <c r="E18" i="15"/>
  <c r="F18" i="15" s="1"/>
  <c r="I10" i="12" a="1"/>
  <c r="I10" i="12" s="1"/>
  <c r="J11" i="10"/>
  <c r="C10" i="12" a="1"/>
  <c r="C10" i="12" s="1"/>
  <c r="N10" i="12" a="1"/>
  <c r="N10" i="12" s="1"/>
  <c r="H10" i="12" a="1"/>
  <c r="H10" i="12" s="1"/>
  <c r="D10" i="12" a="1"/>
  <c r="D10" i="12" s="1"/>
  <c r="M10" i="12" a="1"/>
  <c r="M10" i="12" s="1"/>
  <c r="J10" i="10"/>
  <c r="N10" i="10" s="1"/>
  <c r="P10" i="10" s="1"/>
  <c r="M9" i="12" a="1"/>
  <c r="M9" i="12" s="1"/>
  <c r="I9" i="12" a="1"/>
  <c r="I9" i="12" s="1"/>
  <c r="H9" i="12" a="1"/>
  <c r="H9" i="12" s="1"/>
  <c r="N9" i="12" a="1"/>
  <c r="N9" i="12" s="1"/>
  <c r="D9" i="12" a="1"/>
  <c r="D9" i="12" s="1"/>
  <c r="C9" i="12" a="1"/>
  <c r="C9" i="12" s="1"/>
  <c r="A20" i="4"/>
  <c r="E18" i="4"/>
  <c r="F18" i="4" s="1"/>
  <c r="D18" i="4"/>
  <c r="B18" i="4"/>
  <c r="G80" i="2"/>
  <c r="A22" i="1"/>
  <c r="A18" i="1" s="1"/>
  <c r="A17" i="1"/>
  <c r="B12" i="10" s="1"/>
  <c r="B10" i="14"/>
  <c r="A14" i="14"/>
  <c r="H86" i="2"/>
  <c r="B124" i="13"/>
  <c r="A13" i="10"/>
  <c r="M91" i="1"/>
  <c r="J92" i="1"/>
  <c r="A22" i="15"/>
  <c r="Q11" i="10" l="1"/>
  <c r="C12" i="14"/>
  <c r="N11" i="10"/>
  <c r="P11" i="10" s="1"/>
  <c r="B20" i="15"/>
  <c r="D20" i="15"/>
  <c r="I82" i="2"/>
  <c r="W12" i="10"/>
  <c r="O12" i="10" s="1"/>
  <c r="K12" i="10"/>
  <c r="K82" i="2"/>
  <c r="E20" i="15"/>
  <c r="F20" i="15" s="1"/>
  <c r="C11" i="14"/>
  <c r="B12" i="14"/>
  <c r="H82" i="2"/>
  <c r="J82" i="2"/>
  <c r="J93" i="1"/>
  <c r="M92" i="1"/>
  <c r="A14" i="10"/>
  <c r="W13" i="10"/>
  <c r="O13" i="10" s="1"/>
  <c r="K13" i="10"/>
  <c r="B13" i="10"/>
  <c r="A21" i="1"/>
  <c r="B11" i="14"/>
  <c r="J84" i="2"/>
  <c r="H84" i="2"/>
  <c r="K84" i="2"/>
  <c r="I84" i="2"/>
  <c r="N11" i="12" a="1"/>
  <c r="N11" i="12" s="1"/>
  <c r="M11" i="12" a="1"/>
  <c r="M11" i="12" s="1"/>
  <c r="J12" i="10"/>
  <c r="N12" i="10" s="1"/>
  <c r="C11" i="12" a="1"/>
  <c r="C11" i="12" s="1"/>
  <c r="D11" i="12" a="1"/>
  <c r="D11" i="12" s="1"/>
  <c r="I11" i="12" a="1"/>
  <c r="I11" i="12" s="1"/>
  <c r="H11" i="12" a="1"/>
  <c r="H11" i="12" s="1"/>
  <c r="G78" i="2"/>
  <c r="A22" i="4"/>
  <c r="E20" i="4"/>
  <c r="F20" i="4" s="1"/>
  <c r="D20" i="4"/>
  <c r="B20" i="4"/>
  <c r="A15" i="14"/>
  <c r="Q10" i="10"/>
  <c r="R10" i="10" s="1"/>
  <c r="B119" i="13"/>
  <c r="D22" i="15"/>
  <c r="A24" i="15"/>
  <c r="B22" i="15"/>
  <c r="E22" i="15"/>
  <c r="F22" i="15" s="1"/>
  <c r="R11" i="10" l="1"/>
  <c r="P12" i="10"/>
  <c r="Q12" i="10"/>
  <c r="G76" i="2"/>
  <c r="W119" i="13"/>
  <c r="A15" i="10"/>
  <c r="W14" i="10"/>
  <c r="O14" i="10" s="1"/>
  <c r="A24" i="4"/>
  <c r="E22" i="4"/>
  <c r="F22" i="4" s="1"/>
  <c r="D22" i="4"/>
  <c r="B22" i="4"/>
  <c r="N12" i="12" a="1"/>
  <c r="N12" i="12" s="1"/>
  <c r="J13" i="10"/>
  <c r="N13" i="10" s="1"/>
  <c r="P13" i="10" s="1"/>
  <c r="D12" i="12" a="1"/>
  <c r="D12" i="12" s="1"/>
  <c r="M12" i="12" a="1"/>
  <c r="M12" i="12" s="1"/>
  <c r="H12" i="12" a="1"/>
  <c r="H12" i="12" s="1"/>
  <c r="I12" i="12" a="1"/>
  <c r="I12" i="12" s="1"/>
  <c r="C12" i="12" a="1"/>
  <c r="C12" i="12" s="1"/>
  <c r="A23" i="1"/>
  <c r="H80" i="2" s="1"/>
  <c r="B13" i="14"/>
  <c r="J80" i="2"/>
  <c r="A16" i="14"/>
  <c r="M93" i="1"/>
  <c r="J94" i="1"/>
  <c r="I80" i="2"/>
  <c r="A26" i="15"/>
  <c r="B24" i="15"/>
  <c r="E24" i="15"/>
  <c r="F24" i="15" s="1"/>
  <c r="D24" i="15"/>
  <c r="R12" i="10" l="1"/>
  <c r="B14" i="10"/>
  <c r="M13" i="12" s="1" a="1"/>
  <c r="M13" i="12" s="1"/>
  <c r="K14" i="10"/>
  <c r="C13" i="14"/>
  <c r="Q13" i="10"/>
  <c r="R13" i="10" s="1"/>
  <c r="A16" i="10"/>
  <c r="W15" i="10"/>
  <c r="O15" i="10" s="1"/>
  <c r="W114" i="13"/>
  <c r="A17" i="14"/>
  <c r="A24" i="1"/>
  <c r="B26" i="15" s="1"/>
  <c r="B24" i="4"/>
  <c r="E24" i="4"/>
  <c r="F24" i="4" s="1"/>
  <c r="D24" i="4"/>
  <c r="A26" i="4"/>
  <c r="K80" i="2"/>
  <c r="G74" i="2"/>
  <c r="J95" i="1"/>
  <c r="M94" i="1"/>
  <c r="D26" i="15"/>
  <c r="A28" i="15"/>
  <c r="C13" i="12" l="1" a="1"/>
  <c r="C13" i="12" s="1"/>
  <c r="I13" i="12" a="1"/>
  <c r="I13" i="12" s="1"/>
  <c r="D13" i="12" a="1"/>
  <c r="D13" i="12" s="1"/>
  <c r="H13" i="12" a="1"/>
  <c r="H13" i="12" s="1"/>
  <c r="N13" i="12" a="1"/>
  <c r="N13" i="12" s="1"/>
  <c r="J14" i="10"/>
  <c r="B15" i="10"/>
  <c r="D14" i="12" s="1" a="1"/>
  <c r="D14" i="12" s="1"/>
  <c r="A28" i="4"/>
  <c r="B26" i="4"/>
  <c r="E26" i="4"/>
  <c r="F26" i="4" s="1"/>
  <c r="D26" i="4"/>
  <c r="A17" i="10"/>
  <c r="A25" i="1"/>
  <c r="I76" i="2" s="1"/>
  <c r="B14" i="14"/>
  <c r="H78" i="2"/>
  <c r="I78" i="2"/>
  <c r="J78" i="2"/>
  <c r="C14" i="14"/>
  <c r="K78" i="2"/>
  <c r="K15" i="10"/>
  <c r="A18" i="14"/>
  <c r="G72" i="2"/>
  <c r="B114" i="13"/>
  <c r="M95" i="1"/>
  <c r="J96" i="1"/>
  <c r="E26" i="15"/>
  <c r="F26" i="15" s="1"/>
  <c r="A31" i="15"/>
  <c r="J15" i="10" l="1"/>
  <c r="Q15" i="10" s="1"/>
  <c r="N14" i="10"/>
  <c r="P14" i="10" s="1"/>
  <c r="Q14" i="10"/>
  <c r="N14" i="12" a="1"/>
  <c r="N14" i="12" s="1"/>
  <c r="J76" i="2"/>
  <c r="H14" i="12" a="1"/>
  <c r="H14" i="12" s="1"/>
  <c r="I14" i="12" a="1"/>
  <c r="I14" i="12" s="1"/>
  <c r="C14" i="12" a="1"/>
  <c r="C14" i="12" s="1"/>
  <c r="M14" i="12" a="1"/>
  <c r="M14" i="12" s="1"/>
  <c r="K16" i="10"/>
  <c r="W16" i="10"/>
  <c r="O16" i="10" s="1"/>
  <c r="B15" i="14"/>
  <c r="K76" i="2"/>
  <c r="M96" i="1"/>
  <c r="J97" i="1"/>
  <c r="H76" i="2"/>
  <c r="C15" i="14"/>
  <c r="A31" i="4"/>
  <c r="E28" i="4"/>
  <c r="F28" i="4" s="1"/>
  <c r="D28" i="4"/>
  <c r="B28" i="4"/>
  <c r="A18" i="10"/>
  <c r="G70" i="2"/>
  <c r="B109" i="13"/>
  <c r="A27" i="1"/>
  <c r="B17" i="10" s="1"/>
  <c r="E28" i="15"/>
  <c r="F28" i="15" s="1"/>
  <c r="B16" i="10"/>
  <c r="A19" i="14"/>
  <c r="D28" i="15"/>
  <c r="B28" i="15"/>
  <c r="A33" i="15"/>
  <c r="N15" i="10" l="1"/>
  <c r="P15" i="10" s="1"/>
  <c r="R15" i="10"/>
  <c r="R14" i="10"/>
  <c r="K17" i="10"/>
  <c r="W17" i="10"/>
  <c r="O17" i="10" s="1"/>
  <c r="B16" i="14"/>
  <c r="D31" i="15"/>
  <c r="A20" i="14"/>
  <c r="A19" i="10"/>
  <c r="D31" i="4"/>
  <c r="B31" i="4"/>
  <c r="A33" i="4"/>
  <c r="B31" i="15"/>
  <c r="I15" i="12" a="1"/>
  <c r="I15" i="12" s="1"/>
  <c r="H15" i="12" a="1"/>
  <c r="H15" i="12" s="1"/>
  <c r="N15" i="12" a="1"/>
  <c r="N15" i="12" s="1"/>
  <c r="M15" i="12" a="1"/>
  <c r="M15" i="12" s="1"/>
  <c r="J16" i="10"/>
  <c r="N16" i="10" s="1"/>
  <c r="P16" i="10" s="1"/>
  <c r="C15" i="12" a="1"/>
  <c r="C15" i="12" s="1"/>
  <c r="D15" i="12" a="1"/>
  <c r="D15" i="12" s="1"/>
  <c r="A28" i="1"/>
  <c r="K74" i="2"/>
  <c r="J74" i="2"/>
  <c r="H74" i="2"/>
  <c r="C16" i="14"/>
  <c r="J98" i="1"/>
  <c r="M97" i="1"/>
  <c r="N16" i="12" a="1"/>
  <c r="N16" i="12" s="1"/>
  <c r="M16" i="12" a="1"/>
  <c r="M16" i="12" s="1"/>
  <c r="J17" i="10"/>
  <c r="I16" i="12" a="1"/>
  <c r="I16" i="12" s="1"/>
  <c r="D16" i="12" a="1"/>
  <c r="D16" i="12" s="1"/>
  <c r="H16" i="12" a="1"/>
  <c r="H16" i="12" s="1"/>
  <c r="C16" i="12" a="1"/>
  <c r="C16" i="12" s="1"/>
  <c r="W109" i="13"/>
  <c r="I74" i="2"/>
  <c r="G68" i="2"/>
  <c r="A35" i="15"/>
  <c r="N17" i="10" l="1"/>
  <c r="P17" i="10" s="1"/>
  <c r="Q17" i="10"/>
  <c r="C28" i="11" a="1"/>
  <c r="C28" i="11" s="1"/>
  <c r="C12" i="11" a="1"/>
  <c r="C12" i="11" s="1"/>
  <c r="C31" i="11" a="1"/>
  <c r="C31" i="11" s="1"/>
  <c r="C14" i="11" a="1"/>
  <c r="C14" i="11" s="1"/>
  <c r="C11" i="11" a="1"/>
  <c r="C11" i="11" s="1"/>
  <c r="C29" i="11" a="1"/>
  <c r="C29" i="11" s="1"/>
  <c r="C27" i="11" a="1"/>
  <c r="C27" i="11" s="1"/>
  <c r="C10" i="11" a="1"/>
  <c r="C10" i="11" s="1"/>
  <c r="C30" i="11" a="1"/>
  <c r="C30" i="11" s="1"/>
  <c r="C13" i="11" a="1"/>
  <c r="C13" i="11" s="1"/>
  <c r="C19" i="14"/>
  <c r="J70" i="2"/>
  <c r="B18" i="10"/>
  <c r="A20" i="10"/>
  <c r="W18" i="10"/>
  <c r="O18" i="10" s="1"/>
  <c r="Q16" i="10"/>
  <c r="R16" i="10" s="1"/>
  <c r="W104" i="13"/>
  <c r="J72" i="2"/>
  <c r="A29" i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C17" i="14"/>
  <c r="H72" i="2"/>
  <c r="K68" i="2"/>
  <c r="G66" i="2"/>
  <c r="K18" i="10"/>
  <c r="A21" i="14"/>
  <c r="B18" i="14"/>
  <c r="H70" i="2"/>
  <c r="A35" i="4"/>
  <c r="D33" i="4"/>
  <c r="B33" i="4"/>
  <c r="I72" i="2"/>
  <c r="D33" i="15"/>
  <c r="J99" i="1"/>
  <c r="M98" i="1"/>
  <c r="K70" i="2"/>
  <c r="B33" i="15"/>
  <c r="K72" i="2"/>
  <c r="B17" i="14"/>
  <c r="A39" i="15"/>
  <c r="R17" i="10" l="1"/>
  <c r="X114" i="13"/>
  <c r="I70" i="2"/>
  <c r="A114" i="13"/>
  <c r="E169" i="13"/>
  <c r="C109" i="13"/>
  <c r="G109" i="13" s="1"/>
  <c r="C119" i="13"/>
  <c r="G119" i="13" s="1"/>
  <c r="E35" i="15"/>
  <c r="A119" i="13"/>
  <c r="S119" i="13"/>
  <c r="S109" i="13"/>
  <c r="E114" i="13"/>
  <c r="B20" i="14"/>
  <c r="C114" i="13"/>
  <c r="G114" i="13" s="1"/>
  <c r="T114" i="13"/>
  <c r="B35" i="15"/>
  <c r="A109" i="13"/>
  <c r="T109" i="13"/>
  <c r="C18" i="14"/>
  <c r="V109" i="13"/>
  <c r="R109" i="13" s="1"/>
  <c r="F114" i="13"/>
  <c r="B19" i="14"/>
  <c r="D35" i="15"/>
  <c r="C20" i="14"/>
  <c r="H68" i="2"/>
  <c r="E119" i="13"/>
  <c r="F119" i="13"/>
  <c r="I68" i="2"/>
  <c r="X124" i="13"/>
  <c r="F109" i="13"/>
  <c r="J68" i="2"/>
  <c r="S114" i="13"/>
  <c r="J18" i="10"/>
  <c r="N18" i="10" s="1"/>
  <c r="P18" i="10" s="1"/>
  <c r="H17" i="12" a="1"/>
  <c r="H17" i="12" s="1"/>
  <c r="M17" i="12" a="1"/>
  <c r="M17" i="12" s="1"/>
  <c r="C17" i="12" a="1"/>
  <c r="C17" i="12" s="1"/>
  <c r="I17" i="12" a="1"/>
  <c r="I17" i="12" s="1"/>
  <c r="N17" i="12" a="1"/>
  <c r="N17" i="12" s="1"/>
  <c r="D17" i="12" a="1"/>
  <c r="D17" i="12" s="1"/>
  <c r="A39" i="4"/>
  <c r="E35" i="4"/>
  <c r="D35" i="4"/>
  <c r="B35" i="4"/>
  <c r="G64" i="2"/>
  <c r="I66" i="2"/>
  <c r="H66" i="2"/>
  <c r="K66" i="2"/>
  <c r="J66" i="2"/>
  <c r="X104" i="13"/>
  <c r="T104" i="13"/>
  <c r="B104" i="13"/>
  <c r="V104" i="13"/>
  <c r="R104" i="13" s="1"/>
  <c r="S104" i="13"/>
  <c r="X109" i="13"/>
  <c r="E10" i="11" a="1"/>
  <c r="E10" i="11" s="1"/>
  <c r="B10" i="11" a="1"/>
  <c r="B10" i="11" s="1"/>
  <c r="D10" i="11" a="1"/>
  <c r="D10" i="11" s="1"/>
  <c r="D13" i="11" a="1"/>
  <c r="D13" i="11" s="1"/>
  <c r="E13" i="11" a="1"/>
  <c r="E13" i="11" s="1"/>
  <c r="B13" i="11" a="1"/>
  <c r="B13" i="11" s="1"/>
  <c r="D27" i="11" a="1"/>
  <c r="D27" i="11" s="1"/>
  <c r="E27" i="11" a="1"/>
  <c r="E27" i="11" s="1"/>
  <c r="B27" i="11" a="1"/>
  <c r="B27" i="11" s="1"/>
  <c r="J100" i="1"/>
  <c r="M99" i="1"/>
  <c r="X119" i="13"/>
  <c r="E109" i="13"/>
  <c r="D29" i="11" a="1"/>
  <c r="D29" i="11" s="1"/>
  <c r="E29" i="11" a="1"/>
  <c r="E29" i="11" s="1"/>
  <c r="B29" i="11" a="1"/>
  <c r="B29" i="11" s="1"/>
  <c r="E30" i="11" a="1"/>
  <c r="E30" i="11" s="1"/>
  <c r="B30" i="11" a="1"/>
  <c r="B30" i="11" s="1"/>
  <c r="D30" i="11" a="1"/>
  <c r="D30" i="11" s="1"/>
  <c r="D11" i="11" a="1"/>
  <c r="D11" i="11" s="1"/>
  <c r="E11" i="11" a="1"/>
  <c r="E11" i="11" s="1"/>
  <c r="B11" i="11" a="1"/>
  <c r="B11" i="11" s="1"/>
  <c r="A22" i="14"/>
  <c r="C21" i="14"/>
  <c r="B21" i="14"/>
  <c r="V119" i="13"/>
  <c r="R119" i="13" s="1"/>
  <c r="W19" i="10"/>
  <c r="O19" i="10" s="1"/>
  <c r="E14" i="11" a="1"/>
  <c r="E14" i="11" s="1"/>
  <c r="B14" i="11" a="1"/>
  <c r="B14" i="11" s="1"/>
  <c r="D14" i="11" a="1"/>
  <c r="D14" i="11" s="1"/>
  <c r="V124" i="13"/>
  <c r="R124" i="13" s="1"/>
  <c r="W20" i="10"/>
  <c r="O20" i="10" s="1"/>
  <c r="A21" i="10"/>
  <c r="B20" i="10"/>
  <c r="K20" i="10"/>
  <c r="D31" i="11" a="1"/>
  <c r="D31" i="11" s="1"/>
  <c r="B31" i="11" a="1"/>
  <c r="B31" i="11" s="1"/>
  <c r="E31" i="11" a="1"/>
  <c r="E31" i="11" s="1"/>
  <c r="V114" i="13"/>
  <c r="R114" i="13" s="1"/>
  <c r="T119" i="13"/>
  <c r="B19" i="10"/>
  <c r="E12" i="11" a="1"/>
  <c r="E12" i="11" s="1"/>
  <c r="B12" i="11" a="1"/>
  <c r="B12" i="11" s="1"/>
  <c r="D12" i="11" a="1"/>
  <c r="D12" i="11" s="1"/>
  <c r="F185" i="13"/>
  <c r="T65" i="13"/>
  <c r="A196" i="13"/>
  <c r="K12" i="2"/>
  <c r="T225" i="13"/>
  <c r="V221" i="13"/>
  <c r="R221" i="13" s="1"/>
  <c r="V131" i="13"/>
  <c r="R131" i="13" s="1"/>
  <c r="C116" i="13"/>
  <c r="G116" i="13" s="1"/>
  <c r="V65" i="13"/>
  <c r="R65" i="13" s="1"/>
  <c r="A81" i="13"/>
  <c r="E32" i="2"/>
  <c r="E70" i="13"/>
  <c r="F231" i="13"/>
  <c r="F111" i="13"/>
  <c r="E70" i="2"/>
  <c r="S76" i="13"/>
  <c r="H22" i="2"/>
  <c r="B48" i="2"/>
  <c r="F144" i="13"/>
  <c r="V205" i="13"/>
  <c r="R205" i="13" s="1"/>
  <c r="K30" i="2"/>
  <c r="C24" i="2"/>
  <c r="C84" i="2"/>
  <c r="C42" i="2"/>
  <c r="J12" i="2"/>
  <c r="D18" i="2"/>
  <c r="F81" i="13"/>
  <c r="C56" i="2"/>
  <c r="D74" i="2"/>
  <c r="V225" i="13"/>
  <c r="R225" i="13" s="1"/>
  <c r="X100" i="13"/>
  <c r="E45" i="13"/>
  <c r="F21" i="13"/>
  <c r="E216" i="13"/>
  <c r="A100" i="13"/>
  <c r="S150" i="13"/>
  <c r="T100" i="13"/>
  <c r="A205" i="13"/>
  <c r="E20" i="2"/>
  <c r="F80" i="13"/>
  <c r="S81" i="13"/>
  <c r="D72" i="2"/>
  <c r="S155" i="13"/>
  <c r="C226" i="13"/>
  <c r="G226" i="13" s="1"/>
  <c r="F189" i="13"/>
  <c r="J24" i="2"/>
  <c r="F121" i="13"/>
  <c r="V180" i="13"/>
  <c r="R180" i="13" s="1"/>
  <c r="S25" i="13"/>
  <c r="C86" i="13"/>
  <c r="G86" i="13" s="1"/>
  <c r="X226" i="13"/>
  <c r="B80" i="2"/>
  <c r="B14" i="2"/>
  <c r="T204" i="13"/>
  <c r="A20" i="13"/>
  <c r="T196" i="13"/>
  <c r="V26" i="13"/>
  <c r="R26" i="13" s="1"/>
  <c r="X216" i="13"/>
  <c r="C86" i="2"/>
  <c r="A145" i="13"/>
  <c r="B62" i="2"/>
  <c r="S220" i="13"/>
  <c r="X145" i="13"/>
  <c r="C96" i="13"/>
  <c r="G96" i="13" s="1"/>
  <c r="S199" i="13"/>
  <c r="C76" i="2"/>
  <c r="C176" i="13"/>
  <c r="G176" i="13" s="1"/>
  <c r="S219" i="13"/>
  <c r="E86" i="2"/>
  <c r="H12" i="2"/>
  <c r="T151" i="13"/>
  <c r="I36" i="2"/>
  <c r="V216" i="13"/>
  <c r="R216" i="13" s="1"/>
  <c r="V30" i="13"/>
  <c r="R30" i="13" s="1"/>
  <c r="X134" i="13"/>
  <c r="V196" i="13"/>
  <c r="R196" i="13" s="1"/>
  <c r="E18" i="2"/>
  <c r="S61" i="13"/>
  <c r="V101" i="13"/>
  <c r="R101" i="13" s="1"/>
  <c r="B22" i="2"/>
  <c r="F125" i="13"/>
  <c r="D82" i="2"/>
  <c r="T111" i="13"/>
  <c r="X231" i="13"/>
  <c r="T86" i="13"/>
  <c r="C120" i="13"/>
  <c r="G120" i="13" s="1"/>
  <c r="J14" i="2"/>
  <c r="V21" i="13"/>
  <c r="R21" i="13" s="1"/>
  <c r="E91" i="13"/>
  <c r="B72" i="2"/>
  <c r="J10" i="2"/>
  <c r="B20" i="2"/>
  <c r="T154" i="13"/>
  <c r="S45" i="13"/>
  <c r="S41" i="13"/>
  <c r="B18" i="2"/>
  <c r="H20" i="2"/>
  <c r="F55" i="13"/>
  <c r="A176" i="13"/>
  <c r="X80" i="13"/>
  <c r="C31" i="13"/>
  <c r="G31" i="13" s="1"/>
  <c r="C220" i="13"/>
  <c r="G220" i="13" s="1"/>
  <c r="F60" i="13"/>
  <c r="X76" i="13"/>
  <c r="X215" i="13"/>
  <c r="S209" i="13"/>
  <c r="J22" i="2"/>
  <c r="S164" i="13"/>
  <c r="C30" i="13"/>
  <c r="G30" i="13" s="1"/>
  <c r="F135" i="13"/>
  <c r="T121" i="13"/>
  <c r="S175" i="13"/>
  <c r="T50" i="13"/>
  <c r="A230" i="13"/>
  <c r="S136" i="13"/>
  <c r="S26" i="13"/>
  <c r="S121" i="13"/>
  <c r="T146" i="13"/>
  <c r="D98" i="2"/>
  <c r="S161" i="13"/>
  <c r="V230" i="13"/>
  <c r="R230" i="13" s="1"/>
  <c r="X171" i="13"/>
  <c r="C98" i="2"/>
  <c r="A191" i="13"/>
  <c r="V156" i="13"/>
  <c r="R156" i="13" s="1"/>
  <c r="B10" i="2"/>
  <c r="A85" i="13"/>
  <c r="C34" i="2"/>
  <c r="T91" i="13"/>
  <c r="C16" i="2"/>
  <c r="E90" i="2"/>
  <c r="D86" i="2"/>
  <c r="E194" i="13"/>
  <c r="C209" i="13"/>
  <c r="E221" i="13"/>
  <c r="A181" i="13"/>
  <c r="F131" i="13"/>
  <c r="V194" i="13"/>
  <c r="F184" i="13"/>
  <c r="F191" i="13"/>
  <c r="T205" i="13"/>
  <c r="E12" i="2"/>
  <c r="T80" i="13"/>
  <c r="C62" i="2"/>
  <c r="A219" i="13"/>
  <c r="E92" i="2"/>
  <c r="F221" i="13"/>
  <c r="F70" i="13"/>
  <c r="E200" i="13"/>
  <c r="T161" i="13"/>
  <c r="E96" i="2"/>
  <c r="D84" i="2"/>
  <c r="S205" i="13"/>
  <c r="V165" i="13"/>
  <c r="R165" i="13" s="1"/>
  <c r="K42" i="2"/>
  <c r="A76" i="13"/>
  <c r="S216" i="13"/>
  <c r="E94" i="2"/>
  <c r="E80" i="2"/>
  <c r="F215" i="13"/>
  <c r="A55" i="13"/>
  <c r="B86" i="2"/>
  <c r="T85" i="13"/>
  <c r="E201" i="13"/>
  <c r="A141" i="13"/>
  <c r="X221" i="13"/>
  <c r="E191" i="13"/>
  <c r="V170" i="13"/>
  <c r="R170" i="13" s="1"/>
  <c r="X184" i="13"/>
  <c r="D12" i="2"/>
  <c r="C78" i="2"/>
  <c r="A120" i="13"/>
  <c r="B70" i="2"/>
  <c r="A209" i="13"/>
  <c r="H40" i="2"/>
  <c r="D42" i="2"/>
  <c r="C40" i="13"/>
  <c r="G40" i="13" s="1"/>
  <c r="E81" i="13"/>
  <c r="D96" i="2"/>
  <c r="V154" i="13"/>
  <c r="V86" i="13"/>
  <c r="R86" i="13" s="1"/>
  <c r="F181" i="13"/>
  <c r="C26" i="2"/>
  <c r="X35" i="13"/>
  <c r="D94" i="2"/>
  <c r="C205" i="13"/>
  <c r="G205" i="13" s="1"/>
  <c r="D32" i="2"/>
  <c r="C50" i="2"/>
  <c r="A71" i="13"/>
  <c r="B74" i="2"/>
  <c r="E140" i="13"/>
  <c r="E52" i="2"/>
  <c r="X130" i="13"/>
  <c r="E155" i="13"/>
  <c r="C88" i="2"/>
  <c r="F204" i="13"/>
  <c r="F140" i="13"/>
  <c r="D24" i="2"/>
  <c r="B28" i="2"/>
  <c r="S201" i="13"/>
  <c r="V185" i="13"/>
  <c r="R185" i="13" s="1"/>
  <c r="D70" i="2"/>
  <c r="X60" i="13"/>
  <c r="B24" i="2"/>
  <c r="V146" i="13"/>
  <c r="R146" i="13" s="1"/>
  <c r="A95" i="13"/>
  <c r="X214" i="13"/>
  <c r="B50" i="2"/>
  <c r="D46" i="2"/>
  <c r="D60" i="2"/>
  <c r="X65" i="13"/>
  <c r="F205" i="13"/>
  <c r="D66" i="2"/>
  <c r="C141" i="13"/>
  <c r="G141" i="13" s="1"/>
  <c r="T46" i="13"/>
  <c r="F161" i="13"/>
  <c r="B32" i="2"/>
  <c r="A16" i="13"/>
  <c r="T190" i="13"/>
  <c r="V219" i="13"/>
  <c r="C146" i="13"/>
  <c r="G146" i="13" s="1"/>
  <c r="S90" i="13"/>
  <c r="D58" i="2"/>
  <c r="A46" i="13"/>
  <c r="V76" i="13"/>
  <c r="R76" i="13" s="1"/>
  <c r="A201" i="13"/>
  <c r="E90" i="13"/>
  <c r="A36" i="13"/>
  <c r="T211" i="13"/>
  <c r="D28" i="2"/>
  <c r="B90" i="2"/>
  <c r="X155" i="13"/>
  <c r="A170" i="13"/>
  <c r="T170" i="13"/>
  <c r="F201" i="13"/>
  <c r="F225" i="13"/>
  <c r="X140" i="13"/>
  <c r="E210" i="13"/>
  <c r="S40" i="13"/>
  <c r="C81" i="13"/>
  <c r="G81" i="13" s="1"/>
  <c r="C20" i="13"/>
  <c r="G20" i="13" s="1"/>
  <c r="T155" i="13"/>
  <c r="V190" i="13"/>
  <c r="R190" i="13" s="1"/>
  <c r="S204" i="13"/>
  <c r="D44" i="2"/>
  <c r="F154" i="13"/>
  <c r="V50" i="13"/>
  <c r="R50" i="13" s="1"/>
  <c r="S195" i="13"/>
  <c r="S105" i="13"/>
  <c r="C46" i="2"/>
  <c r="J26" i="2"/>
  <c r="E38" i="2"/>
  <c r="F75" i="13"/>
  <c r="E82" i="2"/>
  <c r="V149" i="13"/>
  <c r="V160" i="13"/>
  <c r="R160" i="13" s="1"/>
  <c r="C156" i="13"/>
  <c r="G156" i="13" s="1"/>
  <c r="D88" i="2"/>
  <c r="S176" i="13"/>
  <c r="V195" i="13"/>
  <c r="R195" i="13" s="1"/>
  <c r="D90" i="2"/>
  <c r="E175" i="13"/>
  <c r="B84" i="2"/>
  <c r="C100" i="13"/>
  <c r="G100" i="13" s="1"/>
  <c r="A70" i="13"/>
  <c r="C80" i="2"/>
  <c r="B54" i="2"/>
  <c r="E95" i="13"/>
  <c r="A116" i="13"/>
  <c r="E88" i="2"/>
  <c r="X146" i="13"/>
  <c r="X156" i="13"/>
  <c r="V35" i="13"/>
  <c r="R35" i="13" s="1"/>
  <c r="B78" i="2"/>
  <c r="E230" i="13"/>
  <c r="C160" i="13"/>
  <c r="G160" i="13" s="1"/>
  <c r="E22" i="2"/>
  <c r="D34" i="2"/>
  <c r="E139" i="13"/>
  <c r="E71" i="13"/>
  <c r="V100" i="13"/>
  <c r="R100" i="13" s="1"/>
  <c r="E125" i="13"/>
  <c r="I22" i="2"/>
  <c r="A226" i="13"/>
  <c r="A210" i="13"/>
  <c r="K10" i="2"/>
  <c r="F220" i="13"/>
  <c r="C74" i="2"/>
  <c r="V191" i="13"/>
  <c r="R191" i="13" s="1"/>
  <c r="V199" i="13"/>
  <c r="J18" i="2"/>
  <c r="C16" i="13"/>
  <c r="G16" i="13" s="1"/>
  <c r="C14" i="2"/>
  <c r="E204" i="13"/>
  <c r="E16" i="2"/>
  <c r="V140" i="13"/>
  <c r="R140" i="13" s="1"/>
  <c r="F209" i="13"/>
  <c r="V106" i="13"/>
  <c r="R106" i="13" s="1"/>
  <c r="T150" i="13"/>
  <c r="V155" i="13"/>
  <c r="R155" i="13" s="1"/>
  <c r="F115" i="13"/>
  <c r="S169" i="13"/>
  <c r="S85" i="13"/>
  <c r="T56" i="13"/>
  <c r="E206" i="13"/>
  <c r="S160" i="13"/>
  <c r="A195" i="13"/>
  <c r="T191" i="13"/>
  <c r="H14" i="2"/>
  <c r="T76" i="13"/>
  <c r="X211" i="13"/>
  <c r="D10" i="2"/>
  <c r="H10" i="2"/>
  <c r="X161" i="13"/>
  <c r="E26" i="2"/>
  <c r="E10" i="2"/>
  <c r="A184" i="13"/>
  <c r="A96" i="13"/>
  <c r="K22" i="2"/>
  <c r="C92" i="2"/>
  <c r="F194" i="13"/>
  <c r="C231" i="13"/>
  <c r="G231" i="13" s="1"/>
  <c r="J36" i="2"/>
  <c r="X135" i="13"/>
  <c r="T214" i="13"/>
  <c r="F86" i="13"/>
  <c r="E72" i="2"/>
  <c r="A214" i="13"/>
  <c r="S75" i="13"/>
  <c r="S190" i="13"/>
  <c r="S96" i="13"/>
  <c r="C36" i="2"/>
  <c r="T231" i="13"/>
  <c r="E154" i="13"/>
  <c r="T206" i="13"/>
  <c r="X66" i="13"/>
  <c r="E181" i="13"/>
  <c r="X210" i="13"/>
  <c r="D62" i="2"/>
  <c r="C190" i="13"/>
  <c r="G190" i="13" s="1"/>
  <c r="F226" i="13"/>
  <c r="V215" i="13"/>
  <c r="R215" i="13" s="1"/>
  <c r="S91" i="13"/>
  <c r="I14" i="2"/>
  <c r="C111" i="13"/>
  <c r="G111" i="13" s="1"/>
  <c r="F230" i="13"/>
  <c r="V201" i="13"/>
  <c r="R201" i="13" s="1"/>
  <c r="E196" i="13"/>
  <c r="D64" i="2"/>
  <c r="A206" i="13"/>
  <c r="C149" i="13"/>
  <c r="E46" i="13"/>
  <c r="D78" i="2"/>
  <c r="X200" i="13"/>
  <c r="B92" i="2"/>
  <c r="F155" i="13"/>
  <c r="B98" i="2"/>
  <c r="S166" i="13"/>
  <c r="I18" i="2"/>
  <c r="B52" i="2"/>
  <c r="C221" i="13"/>
  <c r="G221" i="13" s="1"/>
  <c r="S120" i="13"/>
  <c r="A66" i="13"/>
  <c r="T106" i="13"/>
  <c r="E30" i="2"/>
  <c r="S194" i="13"/>
  <c r="I10" i="2"/>
  <c r="C36" i="13"/>
  <c r="G36" i="13" s="1"/>
  <c r="A180" i="13"/>
  <c r="S139" i="13"/>
  <c r="S215" i="13"/>
  <c r="D36" i="2"/>
  <c r="C85" i="13"/>
  <c r="G85" i="13" s="1"/>
  <c r="D40" i="2"/>
  <c r="B76" i="2"/>
  <c r="E64" i="2"/>
  <c r="T230" i="13"/>
  <c r="C216" i="13"/>
  <c r="G216" i="13" s="1"/>
  <c r="F61" i="13"/>
  <c r="K16" i="2"/>
  <c r="F150" i="13"/>
  <c r="T216" i="13"/>
  <c r="S184" i="13"/>
  <c r="E86" i="13"/>
  <c r="F186" i="13"/>
  <c r="A135" i="13"/>
  <c r="D30" i="2"/>
  <c r="A189" i="13"/>
  <c r="T195" i="13"/>
  <c r="E164" i="13"/>
  <c r="C150" i="13"/>
  <c r="G150" i="13" s="1"/>
  <c r="E24" i="2"/>
  <c r="T145" i="13"/>
  <c r="V51" i="13"/>
  <c r="R51" i="13" s="1"/>
  <c r="E36" i="13"/>
  <c r="J42" i="2"/>
  <c r="S130" i="13"/>
  <c r="D22" i="2"/>
  <c r="T55" i="13"/>
  <c r="T180" i="13"/>
  <c r="X191" i="13"/>
  <c r="C90" i="13"/>
  <c r="G90" i="13" s="1"/>
  <c r="V115" i="13"/>
  <c r="R115" i="13" s="1"/>
  <c r="F45" i="13"/>
  <c r="V189" i="13"/>
  <c r="S46" i="13"/>
  <c r="C171" i="13"/>
  <c r="G171" i="13" s="1"/>
  <c r="X51" i="13"/>
  <c r="X125" i="13"/>
  <c r="S35" i="13"/>
  <c r="T126" i="13"/>
  <c r="B68" i="2"/>
  <c r="A131" i="13"/>
  <c r="S159" i="13"/>
  <c r="C72" i="2"/>
  <c r="V130" i="13"/>
  <c r="R130" i="13" s="1"/>
  <c r="T159" i="13"/>
  <c r="V150" i="13"/>
  <c r="R150" i="13" s="1"/>
  <c r="C195" i="13"/>
  <c r="G195" i="13" s="1"/>
  <c r="S186" i="13"/>
  <c r="K44" i="2"/>
  <c r="F130" i="13"/>
  <c r="E190" i="13"/>
  <c r="A186" i="13"/>
  <c r="X219" i="13"/>
  <c r="S146" i="13"/>
  <c r="B40" i="2"/>
  <c r="C70" i="2"/>
  <c r="E110" i="13"/>
  <c r="X95" i="13"/>
  <c r="K14" i="2"/>
  <c r="A111" i="13"/>
  <c r="E131" i="13"/>
  <c r="S66" i="13"/>
  <c r="C164" i="13"/>
  <c r="E20" i="13"/>
  <c r="E50" i="2"/>
  <c r="V15" i="13"/>
  <c r="R15" i="13" s="1"/>
  <c r="V91" i="13"/>
  <c r="R91" i="13" s="1"/>
  <c r="A190" i="13"/>
  <c r="F164" i="13"/>
  <c r="B42" i="2"/>
  <c r="F176" i="13"/>
  <c r="F35" i="13"/>
  <c r="V80" i="13"/>
  <c r="R80" i="13" s="1"/>
  <c r="C126" i="13"/>
  <c r="G126" i="13" s="1"/>
  <c r="X101" i="13"/>
  <c r="T60" i="13"/>
  <c r="X50" i="13"/>
  <c r="X30" i="13"/>
  <c r="E120" i="13"/>
  <c r="C154" i="13"/>
  <c r="E58" i="2"/>
  <c r="C40" i="2"/>
  <c r="H30" i="2"/>
  <c r="C82" i="2"/>
  <c r="F145" i="13"/>
  <c r="S50" i="13"/>
  <c r="C48" i="2"/>
  <c r="X115" i="13"/>
  <c r="S225" i="13"/>
  <c r="T181" i="13"/>
  <c r="E144" i="13"/>
  <c r="C225" i="13"/>
  <c r="G225" i="13" s="1"/>
  <c r="A165" i="13"/>
  <c r="A106" i="13"/>
  <c r="V214" i="13"/>
  <c r="F25" i="13"/>
  <c r="I16" i="2"/>
  <c r="A150" i="13"/>
  <c r="A40" i="13"/>
  <c r="A105" i="13"/>
  <c r="T115" i="13"/>
  <c r="V161" i="13"/>
  <c r="R161" i="13" s="1"/>
  <c r="D14" i="2"/>
  <c r="C204" i="13"/>
  <c r="X196" i="13"/>
  <c r="X90" i="13"/>
  <c r="X120" i="13"/>
  <c r="C200" i="13"/>
  <c r="G200" i="13" s="1"/>
  <c r="A101" i="13"/>
  <c r="K26" i="2"/>
  <c r="E50" i="13"/>
  <c r="S20" i="13"/>
  <c r="F95" i="13"/>
  <c r="V111" i="13"/>
  <c r="R111" i="13" s="1"/>
  <c r="X40" i="13"/>
  <c r="V126" i="13"/>
  <c r="R126" i="13" s="1"/>
  <c r="C71" i="13"/>
  <c r="G71" i="13" s="1"/>
  <c r="T90" i="13"/>
  <c r="D20" i="2"/>
  <c r="X189" i="13"/>
  <c r="I28" i="2"/>
  <c r="C206" i="13"/>
  <c r="G206" i="13" s="1"/>
  <c r="X15" i="13"/>
  <c r="S141" i="13"/>
  <c r="S140" i="13"/>
  <c r="C136" i="13"/>
  <c r="G136" i="13" s="1"/>
  <c r="A61" i="13"/>
  <c r="X159" i="13"/>
  <c r="E66" i="2"/>
  <c r="V20" i="13"/>
  <c r="R20" i="13" s="1"/>
  <c r="T51" i="13"/>
  <c r="S51" i="13"/>
  <c r="S206" i="13"/>
  <c r="K36" i="2"/>
  <c r="B34" i="2"/>
  <c r="V121" i="13"/>
  <c r="R121" i="13" s="1"/>
  <c r="I34" i="2"/>
  <c r="C165" i="13"/>
  <c r="G165" i="13" s="1"/>
  <c r="A156" i="13"/>
  <c r="C139" i="13"/>
  <c r="B94" i="2"/>
  <c r="S115" i="13"/>
  <c r="E115" i="13"/>
  <c r="V209" i="13"/>
  <c r="R209" i="13" s="1"/>
  <c r="E60" i="2"/>
  <c r="S200" i="13"/>
  <c r="X81" i="13"/>
  <c r="B44" i="2"/>
  <c r="A154" i="13"/>
  <c r="E135" i="13"/>
  <c r="E85" i="13"/>
  <c r="T149" i="13"/>
  <c r="C56" i="13"/>
  <c r="G56" i="13" s="1"/>
  <c r="X206" i="13"/>
  <c r="C76" i="13"/>
  <c r="G76" i="13" s="1"/>
  <c r="X144" i="13"/>
  <c r="A126" i="13"/>
  <c r="F96" i="13"/>
  <c r="T184" i="13"/>
  <c r="T130" i="13"/>
  <c r="E116" i="13"/>
  <c r="V41" i="13"/>
  <c r="R41" i="13" s="1"/>
  <c r="T165" i="13"/>
  <c r="E121" i="13"/>
  <c r="C26" i="13"/>
  <c r="G26" i="13" s="1"/>
  <c r="T36" i="13"/>
  <c r="E211" i="13"/>
  <c r="D16" i="2"/>
  <c r="D38" i="2"/>
  <c r="C60" i="13"/>
  <c r="G60" i="13" s="1"/>
  <c r="S30" i="13"/>
  <c r="X26" i="13"/>
  <c r="V110" i="13"/>
  <c r="R110" i="13" s="1"/>
  <c r="X55" i="13"/>
  <c r="H38" i="2"/>
  <c r="C155" i="13"/>
  <c r="G155" i="13" s="1"/>
  <c r="S100" i="13"/>
  <c r="F166" i="13"/>
  <c r="E130" i="13"/>
  <c r="B60" i="2"/>
  <c r="X149" i="13"/>
  <c r="V96" i="13"/>
  <c r="R96" i="13" s="1"/>
  <c r="X91" i="13"/>
  <c r="A130" i="13"/>
  <c r="K34" i="2"/>
  <c r="V200" i="13"/>
  <c r="R200" i="13" s="1"/>
  <c r="F91" i="13"/>
  <c r="X225" i="13"/>
  <c r="S231" i="13"/>
  <c r="X166" i="13"/>
  <c r="E74" i="2"/>
  <c r="B58" i="2"/>
  <c r="F16" i="13"/>
  <c r="F206" i="13"/>
  <c r="F219" i="13"/>
  <c r="C214" i="13"/>
  <c r="X20" i="13"/>
  <c r="X190" i="13"/>
  <c r="E26" i="13"/>
  <c r="T194" i="13"/>
  <c r="T125" i="13"/>
  <c r="E189" i="13"/>
  <c r="A75" i="13"/>
  <c r="X41" i="13"/>
  <c r="A80" i="13"/>
  <c r="E106" i="13"/>
  <c r="C96" i="2"/>
  <c r="E68" i="2"/>
  <c r="V16" i="13"/>
  <c r="R16" i="13" s="1"/>
  <c r="E136" i="13"/>
  <c r="F195" i="13"/>
  <c r="E199" i="13"/>
  <c r="C21" i="13"/>
  <c r="G21" i="13" s="1"/>
  <c r="A110" i="13"/>
  <c r="T16" i="13"/>
  <c r="F65" i="13"/>
  <c r="B38" i="2"/>
  <c r="C179" i="13"/>
  <c r="V135" i="13"/>
  <c r="R135" i="13" s="1"/>
  <c r="F101" i="13"/>
  <c r="K40" i="2"/>
  <c r="F31" i="13"/>
  <c r="T176" i="13"/>
  <c r="F76" i="13"/>
  <c r="F106" i="13"/>
  <c r="E195" i="13"/>
  <c r="V125" i="13"/>
  <c r="R125" i="13" s="1"/>
  <c r="J20" i="2"/>
  <c r="X160" i="13"/>
  <c r="E180" i="13"/>
  <c r="T120" i="13"/>
  <c r="F151" i="13"/>
  <c r="V85" i="13"/>
  <c r="R85" i="13" s="1"/>
  <c r="F50" i="13"/>
  <c r="T95" i="13"/>
  <c r="X96" i="13"/>
  <c r="B64" i="2"/>
  <c r="C140" i="13"/>
  <c r="G140" i="13" s="1"/>
  <c r="F175" i="13"/>
  <c r="D56" i="2"/>
  <c r="A115" i="13"/>
  <c r="X85" i="13"/>
  <c r="A144" i="13"/>
  <c r="C101" i="13"/>
  <c r="G101" i="13" s="1"/>
  <c r="E171" i="13"/>
  <c r="C201" i="13"/>
  <c r="G201" i="13" s="1"/>
  <c r="X169" i="13"/>
  <c r="V46" i="13"/>
  <c r="R46" i="13" s="1"/>
  <c r="F156" i="13"/>
  <c r="A35" i="13"/>
  <c r="X110" i="13"/>
  <c r="F20" i="13"/>
  <c r="T220" i="13"/>
  <c r="S86" i="13"/>
  <c r="B12" i="2"/>
  <c r="C151" i="13"/>
  <c r="G151" i="13" s="1"/>
  <c r="T186" i="13"/>
  <c r="X106" i="13"/>
  <c r="C52" i="2"/>
  <c r="B56" i="2"/>
  <c r="I40" i="2"/>
  <c r="V105" i="13"/>
  <c r="R105" i="13" s="1"/>
  <c r="C134" i="13"/>
  <c r="F179" i="13"/>
  <c r="V61" i="13"/>
  <c r="R61" i="13" s="1"/>
  <c r="X180" i="13"/>
  <c r="C80" i="13"/>
  <c r="G80" i="13" s="1"/>
  <c r="A21" i="13"/>
  <c r="E105" i="13"/>
  <c r="C61" i="13"/>
  <c r="G61" i="13" s="1"/>
  <c r="C95" i="13"/>
  <c r="G95" i="13" s="1"/>
  <c r="F41" i="13"/>
  <c r="X201" i="13"/>
  <c r="V175" i="13"/>
  <c r="R175" i="13" s="1"/>
  <c r="V206" i="13"/>
  <c r="R206" i="13" s="1"/>
  <c r="A159" i="13"/>
  <c r="E76" i="13"/>
  <c r="A171" i="13"/>
  <c r="V90" i="13"/>
  <c r="R90" i="13" s="1"/>
  <c r="V186" i="13"/>
  <c r="R186" i="13" s="1"/>
  <c r="D76" i="2"/>
  <c r="C10" i="2"/>
  <c r="T199" i="13"/>
  <c r="T221" i="13"/>
  <c r="E60" i="13"/>
  <c r="E30" i="13"/>
  <c r="S71" i="13"/>
  <c r="V55" i="13"/>
  <c r="R55" i="13" s="1"/>
  <c r="F40" i="13"/>
  <c r="X21" i="13"/>
  <c r="C166" i="13"/>
  <c r="G166" i="13" s="1"/>
  <c r="C185" i="13"/>
  <c r="G185" i="13" s="1"/>
  <c r="T81" i="13"/>
  <c r="C51" i="13"/>
  <c r="G51" i="13" s="1"/>
  <c r="S221" i="13"/>
  <c r="A90" i="13"/>
  <c r="X141" i="13"/>
  <c r="I24" i="2"/>
  <c r="F56" i="13"/>
  <c r="T26" i="13"/>
  <c r="F190" i="13"/>
  <c r="C50" i="13"/>
  <c r="G50" i="13" s="1"/>
  <c r="S134" i="13"/>
  <c r="C75" i="13"/>
  <c r="G75" i="13" s="1"/>
  <c r="E34" i="2"/>
  <c r="V139" i="13"/>
  <c r="X131" i="13"/>
  <c r="C145" i="13"/>
  <c r="G145" i="13" s="1"/>
  <c r="J34" i="2"/>
  <c r="E16" i="13"/>
  <c r="S180" i="13"/>
  <c r="F15" i="13"/>
  <c r="C41" i="13"/>
  <c r="G41" i="13" s="1"/>
  <c r="S144" i="13"/>
  <c r="E56" i="2"/>
  <c r="V45" i="13"/>
  <c r="R45" i="13" s="1"/>
  <c r="A225" i="13"/>
  <c r="I38" i="2"/>
  <c r="C115" i="13"/>
  <c r="G115" i="13" s="1"/>
  <c r="S31" i="13"/>
  <c r="E51" i="13"/>
  <c r="V226" i="13"/>
  <c r="R226" i="13" s="1"/>
  <c r="V81" i="13"/>
  <c r="R81" i="13" s="1"/>
  <c r="S15" i="13"/>
  <c r="C55" i="13"/>
  <c r="G55" i="13" s="1"/>
  <c r="C30" i="2"/>
  <c r="C110" i="13"/>
  <c r="G110" i="13" s="1"/>
  <c r="F46" i="13"/>
  <c r="X116" i="13"/>
  <c r="A60" i="13"/>
  <c r="A200" i="13"/>
  <c r="E215" i="13"/>
  <c r="X105" i="13"/>
  <c r="E141" i="13"/>
  <c r="C194" i="13"/>
  <c r="T105" i="13"/>
  <c r="E170" i="13"/>
  <c r="E161" i="13"/>
  <c r="E98" i="2"/>
  <c r="X164" i="13"/>
  <c r="E185" i="13"/>
  <c r="C210" i="13"/>
  <c r="G210" i="13" s="1"/>
  <c r="E179" i="13"/>
  <c r="V151" i="13"/>
  <c r="R151" i="13" s="1"/>
  <c r="C105" i="13"/>
  <c r="G105" i="13" s="1"/>
  <c r="S106" i="13"/>
  <c r="C22" i="2"/>
  <c r="T200" i="13"/>
  <c r="B88" i="2"/>
  <c r="A151" i="13"/>
  <c r="F51" i="13"/>
  <c r="A136" i="13"/>
  <c r="C130" i="13"/>
  <c r="G130" i="13" s="1"/>
  <c r="T134" i="13"/>
  <c r="V136" i="13"/>
  <c r="R136" i="13" s="1"/>
  <c r="E62" i="2"/>
  <c r="E76" i="2"/>
  <c r="T201" i="13"/>
  <c r="E159" i="13"/>
  <c r="K24" i="2"/>
  <c r="S101" i="13"/>
  <c r="X75" i="13"/>
  <c r="F30" i="13"/>
  <c r="E25" i="13"/>
  <c r="C131" i="13"/>
  <c r="G131" i="13" s="1"/>
  <c r="C199" i="13"/>
  <c r="S210" i="13"/>
  <c r="S170" i="13"/>
  <c r="A50" i="13"/>
  <c r="A45" i="13"/>
  <c r="F171" i="13"/>
  <c r="A86" i="13"/>
  <c r="T171" i="13"/>
  <c r="S55" i="13"/>
  <c r="E40" i="2"/>
  <c r="E31" i="13"/>
  <c r="C230" i="13"/>
  <c r="G230" i="13" s="1"/>
  <c r="J28" i="2"/>
  <c r="E66" i="13"/>
  <c r="F141" i="13"/>
  <c r="A146" i="13"/>
  <c r="F116" i="13"/>
  <c r="E226" i="13"/>
  <c r="T164" i="13"/>
  <c r="A125" i="13"/>
  <c r="A51" i="13"/>
  <c r="J16" i="2"/>
  <c r="S16" i="13"/>
  <c r="S196" i="13"/>
  <c r="T15" i="13"/>
  <c r="E36" i="2"/>
  <c r="E80" i="13"/>
  <c r="A216" i="13"/>
  <c r="S56" i="13"/>
  <c r="D92" i="2"/>
  <c r="X71" i="13"/>
  <c r="V66" i="13"/>
  <c r="R66" i="13" s="1"/>
  <c r="K38" i="2"/>
  <c r="C191" i="13"/>
  <c r="G191" i="13" s="1"/>
  <c r="E160" i="13"/>
  <c r="E35" i="13"/>
  <c r="X175" i="13"/>
  <c r="H36" i="2"/>
  <c r="F36" i="13"/>
  <c r="V164" i="13"/>
  <c r="A161" i="13"/>
  <c r="T25" i="13"/>
  <c r="C25" i="13"/>
  <c r="G25" i="13" s="1"/>
  <c r="B16" i="2"/>
  <c r="E78" i="2"/>
  <c r="E28" i="2"/>
  <c r="A65" i="13"/>
  <c r="A199" i="13"/>
  <c r="T210" i="13"/>
  <c r="R210" i="13" s="1"/>
  <c r="X150" i="13"/>
  <c r="E75" i="13"/>
  <c r="H28" i="2"/>
  <c r="K18" i="2"/>
  <c r="C161" i="13"/>
  <c r="G161" i="13" s="1"/>
  <c r="T189" i="13"/>
  <c r="C15" i="13"/>
  <c r="G15" i="13" s="1"/>
  <c r="E176" i="13"/>
  <c r="A121" i="13"/>
  <c r="J40" i="2"/>
  <c r="T209" i="13"/>
  <c r="T215" i="13"/>
  <c r="S135" i="13"/>
  <c r="A41" i="13"/>
  <c r="T30" i="13"/>
  <c r="D50" i="2"/>
  <c r="X176" i="13"/>
  <c r="E214" i="13"/>
  <c r="T185" i="13"/>
  <c r="D52" i="2"/>
  <c r="F85" i="13"/>
  <c r="S111" i="13"/>
  <c r="C28" i="2"/>
  <c r="T101" i="13"/>
  <c r="F216" i="13"/>
  <c r="T226" i="13"/>
  <c r="S171" i="13"/>
  <c r="X199" i="13"/>
  <c r="E111" i="13"/>
  <c r="X139" i="13"/>
  <c r="C35" i="13"/>
  <c r="G35" i="13" s="1"/>
  <c r="C215" i="13"/>
  <c r="G215" i="13" s="1"/>
  <c r="F165" i="13"/>
  <c r="A15" i="13"/>
  <c r="E42" i="2"/>
  <c r="D80" i="2"/>
  <c r="E209" i="13"/>
  <c r="C170" i="13"/>
  <c r="G170" i="13" s="1"/>
  <c r="E156" i="13"/>
  <c r="V231" i="13"/>
  <c r="R231" i="13" s="1"/>
  <c r="F149" i="13"/>
  <c r="S116" i="13"/>
  <c r="V120" i="13"/>
  <c r="R120" i="13" s="1"/>
  <c r="X209" i="13"/>
  <c r="X151" i="13"/>
  <c r="E151" i="13"/>
  <c r="V95" i="13"/>
  <c r="R95" i="13" s="1"/>
  <c r="B30" i="2"/>
  <c r="S230" i="13"/>
  <c r="T35" i="13"/>
  <c r="E44" i="2"/>
  <c r="S21" i="13"/>
  <c r="T116" i="13"/>
  <c r="E41" i="13"/>
  <c r="S185" i="13"/>
  <c r="X111" i="13"/>
  <c r="D26" i="2"/>
  <c r="V159" i="13"/>
  <c r="E184" i="13"/>
  <c r="T141" i="13"/>
  <c r="X121" i="13"/>
  <c r="E40" i="13"/>
  <c r="A215" i="13"/>
  <c r="X36" i="13"/>
  <c r="H16" i="2"/>
  <c r="T75" i="13"/>
  <c r="X25" i="13"/>
  <c r="F136" i="13"/>
  <c r="A30" i="13"/>
  <c r="A179" i="13"/>
  <c r="S181" i="13"/>
  <c r="H34" i="2"/>
  <c r="T21" i="13"/>
  <c r="S110" i="13"/>
  <c r="A175" i="13"/>
  <c r="T96" i="13"/>
  <c r="A140" i="13"/>
  <c r="T136" i="13"/>
  <c r="E65" i="13"/>
  <c r="X56" i="13"/>
  <c r="E231" i="13"/>
  <c r="F26" i="13"/>
  <c r="T71" i="13"/>
  <c r="C175" i="13"/>
  <c r="G175" i="13" s="1"/>
  <c r="E219" i="13"/>
  <c r="X16" i="13"/>
  <c r="H18" i="2"/>
  <c r="V176" i="13"/>
  <c r="R176" i="13" s="1"/>
  <c r="V71" i="13"/>
  <c r="R71" i="13" s="1"/>
  <c r="X86" i="13"/>
  <c r="A149" i="13"/>
  <c r="E149" i="13"/>
  <c r="H44" i="2"/>
  <c r="C46" i="13"/>
  <c r="G46" i="13" s="1"/>
  <c r="F105" i="13"/>
  <c r="F110" i="13"/>
  <c r="A56" i="13"/>
  <c r="S95" i="13"/>
  <c r="E186" i="13"/>
  <c r="A185" i="13"/>
  <c r="S36" i="13"/>
  <c r="I12" i="2"/>
  <c r="X230" i="13"/>
  <c r="F90" i="13"/>
  <c r="C135" i="13"/>
  <c r="G135" i="13" s="1"/>
  <c r="A220" i="13"/>
  <c r="C211" i="13"/>
  <c r="G211" i="13" s="1"/>
  <c r="X205" i="13"/>
  <c r="B36" i="2"/>
  <c r="F159" i="13"/>
  <c r="V145" i="13"/>
  <c r="R145" i="13" s="1"/>
  <c r="V181" i="13"/>
  <c r="R181" i="13" s="1"/>
  <c r="X154" i="13"/>
  <c r="T110" i="13"/>
  <c r="C90" i="2"/>
  <c r="V75" i="13"/>
  <c r="R75" i="13" s="1"/>
  <c r="D68" i="2"/>
  <c r="A91" i="13"/>
  <c r="C181" i="13"/>
  <c r="G181" i="13" s="1"/>
  <c r="C60" i="2"/>
  <c r="F211" i="13"/>
  <c r="H42" i="2"/>
  <c r="S65" i="13"/>
  <c r="V36" i="13"/>
  <c r="R36" i="13" s="1"/>
  <c r="E166" i="13"/>
  <c r="F100" i="13"/>
  <c r="C18" i="2"/>
  <c r="V31" i="13"/>
  <c r="R31" i="13" s="1"/>
  <c r="C189" i="13"/>
  <c r="B96" i="2"/>
  <c r="X195" i="13"/>
  <c r="T139" i="13"/>
  <c r="T169" i="13"/>
  <c r="T70" i="13"/>
  <c r="C44" i="2"/>
  <c r="J44" i="2"/>
  <c r="F170" i="13"/>
  <c r="E205" i="13"/>
  <c r="C58" i="2"/>
  <c r="A160" i="13"/>
  <c r="C91" i="13"/>
  <c r="G91" i="13" s="1"/>
  <c r="T31" i="13"/>
  <c r="X170" i="13"/>
  <c r="A139" i="13"/>
  <c r="S165" i="13"/>
  <c r="A211" i="13"/>
  <c r="T66" i="13"/>
  <c r="F66" i="13"/>
  <c r="B82" i="2"/>
  <c r="E15" i="13"/>
  <c r="E96" i="13"/>
  <c r="C121" i="13"/>
  <c r="G121" i="13" s="1"/>
  <c r="A26" i="13"/>
  <c r="D54" i="2"/>
  <c r="T131" i="13"/>
  <c r="F160" i="13"/>
  <c r="C54" i="2"/>
  <c r="F214" i="13"/>
  <c r="T175" i="13"/>
  <c r="K28" i="2"/>
  <c r="X185" i="13"/>
  <c r="E55" i="13"/>
  <c r="T135" i="13"/>
  <c r="X46" i="13"/>
  <c r="C66" i="2"/>
  <c r="X204" i="13"/>
  <c r="I44" i="2"/>
  <c r="B26" i="2"/>
  <c r="S191" i="13"/>
  <c r="E146" i="13"/>
  <c r="T45" i="13"/>
  <c r="T61" i="13"/>
  <c r="E101" i="13"/>
  <c r="A31" i="13"/>
  <c r="V134" i="13"/>
  <c r="E84" i="2"/>
  <c r="C64" i="2"/>
  <c r="A164" i="13"/>
  <c r="V25" i="13"/>
  <c r="R25" i="13" s="1"/>
  <c r="V169" i="13"/>
  <c r="F146" i="13"/>
  <c r="C94" i="2"/>
  <c r="S131" i="13"/>
  <c r="V70" i="13"/>
  <c r="R70" i="13" s="1"/>
  <c r="B66" i="2"/>
  <c r="I20" i="2"/>
  <c r="K20" i="2"/>
  <c r="C184" i="13"/>
  <c r="S145" i="13"/>
  <c r="F71" i="13"/>
  <c r="V171" i="13"/>
  <c r="R171" i="13" s="1"/>
  <c r="T174" i="13"/>
  <c r="F210" i="13"/>
  <c r="S211" i="13"/>
  <c r="E46" i="2"/>
  <c r="V144" i="13"/>
  <c r="S214" i="13"/>
  <c r="B46" i="2"/>
  <c r="S189" i="13"/>
  <c r="E165" i="13"/>
  <c r="S70" i="13"/>
  <c r="X31" i="13"/>
  <c r="E56" i="13"/>
  <c r="C106" i="13"/>
  <c r="G106" i="13" s="1"/>
  <c r="X126" i="13"/>
  <c r="T166" i="13"/>
  <c r="A194" i="13"/>
  <c r="I26" i="2"/>
  <c r="A221" i="13"/>
  <c r="E126" i="13"/>
  <c r="A204" i="13"/>
  <c r="X181" i="13"/>
  <c r="S154" i="13"/>
  <c r="C38" i="2"/>
  <c r="E14" i="2"/>
  <c r="X61" i="13"/>
  <c r="V116" i="13"/>
  <c r="R116" i="13" s="1"/>
  <c r="S149" i="13"/>
  <c r="A231" i="13"/>
  <c r="V60" i="13"/>
  <c r="R60" i="13" s="1"/>
  <c r="E21" i="13"/>
  <c r="F200" i="13"/>
  <c r="X136" i="13"/>
  <c r="V204" i="13"/>
  <c r="S60" i="13"/>
  <c r="S151" i="13"/>
  <c r="S129" i="13"/>
  <c r="J38" i="2"/>
  <c r="A155" i="13"/>
  <c r="V220" i="13"/>
  <c r="R220" i="13" s="1"/>
  <c r="S125" i="13"/>
  <c r="C196" i="13"/>
  <c r="G196" i="13" s="1"/>
  <c r="C180" i="13"/>
  <c r="G180" i="13" s="1"/>
  <c r="A166" i="13"/>
  <c r="E61" i="13"/>
  <c r="S156" i="13"/>
  <c r="K32" i="2"/>
  <c r="V166" i="13"/>
  <c r="R166" i="13" s="1"/>
  <c r="C12" i="2"/>
  <c r="H26" i="2"/>
  <c r="I42" i="2"/>
  <c r="C32" i="2"/>
  <c r="F126" i="13"/>
  <c r="D48" i="2"/>
  <c r="C186" i="13"/>
  <c r="G186" i="13" s="1"/>
  <c r="T20" i="13"/>
  <c r="T144" i="13"/>
  <c r="I32" i="2"/>
  <c r="H24" i="2"/>
  <c r="C159" i="13"/>
  <c r="G159" i="13" s="1"/>
  <c r="V211" i="13"/>
  <c r="R211" i="13" s="1"/>
  <c r="C144" i="13"/>
  <c r="S226" i="13"/>
  <c r="C68" i="2"/>
  <c r="C219" i="13"/>
  <c r="I30" i="2"/>
  <c r="S126" i="13"/>
  <c r="J30" i="2"/>
  <c r="C65" i="13"/>
  <c r="G65" i="13" s="1"/>
  <c r="C125" i="13"/>
  <c r="G125" i="13" s="1"/>
  <c r="V141" i="13"/>
  <c r="R141" i="13" s="1"/>
  <c r="V184" i="13"/>
  <c r="E100" i="13"/>
  <c r="J32" i="2"/>
  <c r="E150" i="13"/>
  <c r="S80" i="13"/>
  <c r="X194" i="13"/>
  <c r="E48" i="2"/>
  <c r="F196" i="13"/>
  <c r="V40" i="13"/>
  <c r="R40" i="13" s="1"/>
  <c r="X186" i="13"/>
  <c r="F134" i="13"/>
  <c r="T160" i="13"/>
  <c r="F199" i="13"/>
  <c r="V56" i="13"/>
  <c r="R56" i="13" s="1"/>
  <c r="C20" i="2"/>
  <c r="H32" i="2"/>
  <c r="X165" i="13"/>
  <c r="C45" i="13"/>
  <c r="G45" i="13" s="1"/>
  <c r="A25" i="13"/>
  <c r="F139" i="13"/>
  <c r="F120" i="13"/>
  <c r="E225" i="13"/>
  <c r="V174" i="13"/>
  <c r="X220" i="13"/>
  <c r="X70" i="13"/>
  <c r="T219" i="13"/>
  <c r="T222" i="13" s="1"/>
  <c r="Q219" i="13" s="1"/>
  <c r="X45" i="13"/>
  <c r="T156" i="13"/>
  <c r="E220" i="13"/>
  <c r="C70" i="13"/>
  <c r="G70" i="13" s="1"/>
  <c r="T40" i="13"/>
  <c r="E54" i="2"/>
  <c r="F180" i="13"/>
  <c r="E145" i="13"/>
  <c r="C66" i="13"/>
  <c r="G66" i="13" s="1"/>
  <c r="S174" i="13"/>
  <c r="T41" i="13"/>
  <c r="T179" i="13"/>
  <c r="V179" i="13"/>
  <c r="A134" i="13"/>
  <c r="A129" i="13"/>
  <c r="X179" i="13"/>
  <c r="E134" i="13"/>
  <c r="S179" i="13"/>
  <c r="X174" i="13"/>
  <c r="T140" i="13"/>
  <c r="A169" i="13"/>
  <c r="F174" i="13"/>
  <c r="F129" i="13"/>
  <c r="E174" i="13"/>
  <c r="C174" i="13"/>
  <c r="E129" i="13"/>
  <c r="V129" i="13"/>
  <c r="R129" i="13" s="1"/>
  <c r="C129" i="13"/>
  <c r="A174" i="13"/>
  <c r="A124" i="13"/>
  <c r="T129" i="13"/>
  <c r="F169" i="13"/>
  <c r="C169" i="13"/>
  <c r="G169" i="13" s="1"/>
  <c r="C124" i="13"/>
  <c r="G124" i="13" s="1"/>
  <c r="X129" i="13"/>
  <c r="S124" i="13"/>
  <c r="F124" i="13"/>
  <c r="E124" i="13"/>
  <c r="T124" i="13"/>
  <c r="K19" i="10"/>
  <c r="E28" i="11" a="1"/>
  <c r="E28" i="11" s="1"/>
  <c r="B28" i="11" a="1"/>
  <c r="B28" i="11" s="1"/>
  <c r="D28" i="11" a="1"/>
  <c r="D28" i="11" s="1"/>
  <c r="D39" i="15"/>
  <c r="B39" i="15"/>
  <c r="E39" i="15"/>
  <c r="A43" i="15"/>
  <c r="E172" i="13" l="1"/>
  <c r="H169" i="13" s="1"/>
  <c r="G129" i="13"/>
  <c r="T112" i="13"/>
  <c r="Q109" i="13" s="1"/>
  <c r="F217" i="13"/>
  <c r="H216" i="13" s="1"/>
  <c r="G149" i="13"/>
  <c r="T147" i="13"/>
  <c r="Q144" i="13" s="1"/>
  <c r="R164" i="13"/>
  <c r="T117" i="13"/>
  <c r="Q114" i="13" s="1"/>
  <c r="E202" i="13"/>
  <c r="H199" i="13" s="1"/>
  <c r="R204" i="13"/>
  <c r="F112" i="13"/>
  <c r="H111" i="13" s="1"/>
  <c r="R214" i="13"/>
  <c r="G199" i="13"/>
  <c r="S117" i="13"/>
  <c r="Q116" i="13" s="1"/>
  <c r="F172" i="13"/>
  <c r="H171" i="13" s="1"/>
  <c r="E187" i="13"/>
  <c r="H184" i="13" s="1"/>
  <c r="S152" i="13"/>
  <c r="Q151" i="13" s="1"/>
  <c r="S112" i="13"/>
  <c r="Q111" i="13" s="1"/>
  <c r="F182" i="13"/>
  <c r="H181" i="13" s="1"/>
  <c r="T197" i="13"/>
  <c r="Q194" i="13" s="1"/>
  <c r="T152" i="13"/>
  <c r="Q149" i="13" s="1"/>
  <c r="G204" i="13"/>
  <c r="F227" i="13"/>
  <c r="H226" i="13" s="1"/>
  <c r="E162" i="13"/>
  <c r="H159" i="13" s="1"/>
  <c r="G174" i="13"/>
  <c r="S122" i="13"/>
  <c r="Q121" i="13" s="1"/>
  <c r="E117" i="13"/>
  <c r="H114" i="13" s="1"/>
  <c r="G194" i="13"/>
  <c r="E122" i="13"/>
  <c r="H119" i="13" s="1"/>
  <c r="G164" i="13"/>
  <c r="G219" i="13"/>
  <c r="R134" i="13"/>
  <c r="F197" i="13"/>
  <c r="H196" i="13" s="1"/>
  <c r="T132" i="13"/>
  <c r="Q129" i="13" s="1"/>
  <c r="F162" i="13"/>
  <c r="H161" i="13" s="1"/>
  <c r="G139" i="13"/>
  <c r="E147" i="13"/>
  <c r="H144" i="13" s="1"/>
  <c r="S187" i="13"/>
  <c r="Q186" i="13" s="1"/>
  <c r="R149" i="13"/>
  <c r="R179" i="13"/>
  <c r="G184" i="13"/>
  <c r="G179" i="13"/>
  <c r="E192" i="13"/>
  <c r="H189" i="13" s="1"/>
  <c r="S197" i="13"/>
  <c r="Q196" i="13" s="1"/>
  <c r="S172" i="13"/>
  <c r="Q171" i="13" s="1"/>
  <c r="T162" i="13"/>
  <c r="Q159" i="13" s="1"/>
  <c r="S202" i="13"/>
  <c r="Q201" i="13" s="1"/>
  <c r="R174" i="13"/>
  <c r="S162" i="13"/>
  <c r="Q161" i="13" s="1"/>
  <c r="E157" i="13"/>
  <c r="H154" i="13" s="1"/>
  <c r="E227" i="13"/>
  <c r="H224" i="13" s="1"/>
  <c r="T212" i="13"/>
  <c r="Q209" i="13" s="1"/>
  <c r="F117" i="13"/>
  <c r="H116" i="13" s="1"/>
  <c r="T157" i="13"/>
  <c r="Q154" i="13" s="1"/>
  <c r="F122" i="13"/>
  <c r="H121" i="13" s="1"/>
  <c r="S167" i="13"/>
  <c r="Q166" i="13" s="1"/>
  <c r="G134" i="13"/>
  <c r="S212" i="13"/>
  <c r="Q211" i="13" s="1"/>
  <c r="F167" i="13"/>
  <c r="H166" i="13" s="1"/>
  <c r="R184" i="13"/>
  <c r="R169" i="13"/>
  <c r="Q18" i="10"/>
  <c r="R18" i="10" s="1"/>
  <c r="R194" i="13"/>
  <c r="T192" i="13"/>
  <c r="Q189" i="13" s="1"/>
  <c r="G214" i="13"/>
  <c r="E152" i="13"/>
  <c r="H149" i="13" s="1"/>
  <c r="E182" i="13"/>
  <c r="H179" i="13" s="1"/>
  <c r="F177" i="13"/>
  <c r="H176" i="13" s="1"/>
  <c r="S157" i="13"/>
  <c r="Q156" i="13" s="1"/>
  <c r="S217" i="13"/>
  <c r="Q216" i="13" s="1"/>
  <c r="T172" i="13"/>
  <c r="Q169" i="13" s="1"/>
  <c r="E222" i="13"/>
  <c r="H219" i="13" s="1"/>
  <c r="E212" i="13"/>
  <c r="H209" i="13" s="1"/>
  <c r="F222" i="13"/>
  <c r="H221" i="13" s="1"/>
  <c r="E142" i="13"/>
  <c r="H139" i="13" s="1"/>
  <c r="E132" i="13"/>
  <c r="H129" i="13" s="1"/>
  <c r="F187" i="13"/>
  <c r="H186" i="13" s="1"/>
  <c r="T127" i="13"/>
  <c r="Q124" i="13" s="1"/>
  <c r="E127" i="13"/>
  <c r="H124" i="13" s="1"/>
  <c r="R144" i="13"/>
  <c r="T142" i="13"/>
  <c r="Q139" i="13" s="1"/>
  <c r="T137" i="13"/>
  <c r="Q134" i="13" s="1"/>
  <c r="R139" i="13"/>
  <c r="E167" i="13"/>
  <c r="H164" i="13" s="1"/>
  <c r="E207" i="13"/>
  <c r="H204" i="13" s="1"/>
  <c r="F157" i="13"/>
  <c r="H156" i="13" s="1"/>
  <c r="G209" i="13"/>
  <c r="T207" i="13"/>
  <c r="Q204" i="13" s="1"/>
  <c r="N19" i="12" a="1"/>
  <c r="N19" i="12" s="1"/>
  <c r="M19" i="12" a="1"/>
  <c r="M19" i="12" s="1"/>
  <c r="J20" i="10"/>
  <c r="N20" i="10" s="1"/>
  <c r="P20" i="10" s="1"/>
  <c r="D19" i="12" a="1"/>
  <c r="D19" i="12" s="1"/>
  <c r="C19" i="12" a="1"/>
  <c r="C19" i="12" s="1"/>
  <c r="H19" i="12" a="1"/>
  <c r="H19" i="12" s="1"/>
  <c r="I19" i="12" a="1"/>
  <c r="I19" i="12" s="1"/>
  <c r="A43" i="4"/>
  <c r="E39" i="4"/>
  <c r="B39" i="4"/>
  <c r="D39" i="4"/>
  <c r="T182" i="13"/>
  <c r="Q179" i="13" s="1"/>
  <c r="F192" i="13"/>
  <c r="H191" i="13" s="1"/>
  <c r="S107" i="13"/>
  <c r="Q106" i="13" s="1"/>
  <c r="B22" i="14"/>
  <c r="A23" i="14"/>
  <c r="C22" i="14"/>
  <c r="F127" i="13"/>
  <c r="H126" i="13" s="1"/>
  <c r="S127" i="13"/>
  <c r="Q126" i="13" s="1"/>
  <c r="S132" i="13"/>
  <c r="Q131" i="13" s="1"/>
  <c r="R189" i="13"/>
  <c r="T217" i="13"/>
  <c r="Q214" i="13" s="1"/>
  <c r="E197" i="13"/>
  <c r="H194" i="13" s="1"/>
  <c r="T227" i="13"/>
  <c r="Q224" i="13" s="1"/>
  <c r="K21" i="10"/>
  <c r="B21" i="10"/>
  <c r="A22" i="10"/>
  <c r="W21" i="10"/>
  <c r="O21" i="10" s="1"/>
  <c r="G144" i="13"/>
  <c r="R159" i="13"/>
  <c r="R219" i="13"/>
  <c r="S177" i="13"/>
  <c r="Q176" i="13" s="1"/>
  <c r="M100" i="1"/>
  <c r="J101" i="1"/>
  <c r="E177" i="13"/>
  <c r="H174" i="13" s="1"/>
  <c r="S192" i="13"/>
  <c r="Q191" i="13" s="1"/>
  <c r="T232" i="13"/>
  <c r="Q229" i="13" s="1"/>
  <c r="F212" i="13"/>
  <c r="H211" i="13" s="1"/>
  <c r="F202" i="13"/>
  <c r="H201" i="13" s="1"/>
  <c r="E217" i="13"/>
  <c r="H214" i="13" s="1"/>
  <c r="T167" i="13"/>
  <c r="Q164" i="13" s="1"/>
  <c r="G154" i="13"/>
  <c r="S207" i="13"/>
  <c r="Q206" i="13" s="1"/>
  <c r="F207" i="13"/>
  <c r="H206" i="13" s="1"/>
  <c r="R154" i="13"/>
  <c r="S222" i="13"/>
  <c r="Q221" i="13" s="1"/>
  <c r="H64" i="2"/>
  <c r="G62" i="2"/>
  <c r="K64" i="2"/>
  <c r="J64" i="2"/>
  <c r="I64" i="2"/>
  <c r="T202" i="13"/>
  <c r="Q199" i="13" s="1"/>
  <c r="M18" i="12" a="1"/>
  <c r="M18" i="12" s="1"/>
  <c r="J19" i="10"/>
  <c r="N19" i="10" s="1"/>
  <c r="P19" i="10" s="1"/>
  <c r="D18" i="12" a="1"/>
  <c r="D18" i="12" s="1"/>
  <c r="N18" i="12" a="1"/>
  <c r="N18" i="12" s="1"/>
  <c r="C18" i="12" a="1"/>
  <c r="C18" i="12" s="1"/>
  <c r="H18" i="12" a="1"/>
  <c r="H18" i="12" s="1"/>
  <c r="I18" i="12" a="1"/>
  <c r="I18" i="12" s="1"/>
  <c r="T122" i="13"/>
  <c r="Q119" i="13" s="1"/>
  <c r="F142" i="13"/>
  <c r="H141" i="13" s="1"/>
  <c r="B99" i="13"/>
  <c r="F104" i="13"/>
  <c r="F107" i="13" s="1"/>
  <c r="H106" i="13" s="1"/>
  <c r="E104" i="13"/>
  <c r="E107" i="13" s="1"/>
  <c r="H104" i="13" s="1"/>
  <c r="C104" i="13"/>
  <c r="G104" i="13" s="1"/>
  <c r="A104" i="13"/>
  <c r="F132" i="13"/>
  <c r="H131" i="13" s="1"/>
  <c r="S182" i="13"/>
  <c r="Q181" i="13" s="1"/>
  <c r="G189" i="13"/>
  <c r="S232" i="13"/>
  <c r="Q231" i="13" s="1"/>
  <c r="S137" i="13"/>
  <c r="Q136" i="13" s="1"/>
  <c r="T187" i="13"/>
  <c r="Q184" i="13" s="1"/>
  <c r="E232" i="13"/>
  <c r="H229" i="13" s="1"/>
  <c r="F147" i="13"/>
  <c r="H146" i="13" s="1"/>
  <c r="S147" i="13"/>
  <c r="Q146" i="13" s="1"/>
  <c r="E112" i="13"/>
  <c r="H109" i="13" s="1"/>
  <c r="S227" i="13"/>
  <c r="Q226" i="13" s="1"/>
  <c r="F152" i="13"/>
  <c r="H151" i="13" s="1"/>
  <c r="F232" i="13"/>
  <c r="H231" i="13" s="1"/>
  <c r="T107" i="13"/>
  <c r="Q104" i="13" s="1"/>
  <c r="E137" i="13"/>
  <c r="H134" i="13" s="1"/>
  <c r="F137" i="13"/>
  <c r="H136" i="13" s="1"/>
  <c r="T177" i="13"/>
  <c r="Q174" i="13" s="1"/>
  <c r="S142" i="13"/>
  <c r="Q141" i="13" s="1"/>
  <c r="R199" i="13"/>
  <c r="D43" i="15"/>
  <c r="E43" i="15"/>
  <c r="B43" i="15"/>
  <c r="A45" i="15"/>
  <c r="Q19" i="10" l="1"/>
  <c r="R19" i="10" s="1"/>
  <c r="C99" i="13"/>
  <c r="G99" i="13" s="1"/>
  <c r="A99" i="13"/>
  <c r="W99" i="13"/>
  <c r="F99" i="13"/>
  <c r="F102" i="13" s="1"/>
  <c r="H101" i="13" s="1"/>
  <c r="E99" i="13"/>
  <c r="E102" i="13" s="1"/>
  <c r="H99" i="13" s="1"/>
  <c r="K22" i="10"/>
  <c r="A23" i="10"/>
  <c r="W22" i="10"/>
  <c r="O22" i="10" s="1"/>
  <c r="B22" i="10"/>
  <c r="Q20" i="10"/>
  <c r="R20" i="10" s="1"/>
  <c r="K62" i="2"/>
  <c r="J62" i="2"/>
  <c r="I62" i="2"/>
  <c r="H62" i="2"/>
  <c r="G60" i="2"/>
  <c r="A24" i="14"/>
  <c r="C23" i="14"/>
  <c r="B23" i="14"/>
  <c r="A45" i="4"/>
  <c r="E43" i="4"/>
  <c r="D43" i="4"/>
  <c r="B43" i="4"/>
  <c r="M20" i="12" a="1"/>
  <c r="M20" i="12" s="1"/>
  <c r="N20" i="12" a="1"/>
  <c r="N20" i="12" s="1"/>
  <c r="J21" i="10"/>
  <c r="N21" i="10" s="1"/>
  <c r="P21" i="10" s="1"/>
  <c r="H20" i="12" a="1"/>
  <c r="H20" i="12" s="1"/>
  <c r="I20" i="12" a="1"/>
  <c r="I20" i="12" s="1"/>
  <c r="D20" i="12" a="1"/>
  <c r="D20" i="12" s="1"/>
  <c r="C20" i="12" a="1"/>
  <c r="C20" i="12" s="1"/>
  <c r="J102" i="1"/>
  <c r="M101" i="1"/>
  <c r="E45" i="15"/>
  <c r="A47" i="15"/>
  <c r="D45" i="15"/>
  <c r="A24" i="10" l="1"/>
  <c r="B23" i="10"/>
  <c r="W23" i="10"/>
  <c r="O23" i="10" s="1"/>
  <c r="K23" i="10"/>
  <c r="J60" i="2"/>
  <c r="I60" i="2"/>
  <c r="G58" i="2"/>
  <c r="K60" i="2"/>
  <c r="H60" i="2"/>
  <c r="A47" i="4"/>
  <c r="E45" i="4"/>
  <c r="D45" i="4"/>
  <c r="Q21" i="10"/>
  <c r="R21" i="10" s="1"/>
  <c r="J103" i="1"/>
  <c r="M102" i="1"/>
  <c r="W94" i="13"/>
  <c r="X99" i="13"/>
  <c r="V99" i="13"/>
  <c r="R99" i="13" s="1"/>
  <c r="T99" i="13"/>
  <c r="T102" i="13" s="1"/>
  <c r="Q99" i="13" s="1"/>
  <c r="S99" i="13"/>
  <c r="S102" i="13" s="1"/>
  <c r="Q101" i="13" s="1"/>
  <c r="C21" i="12" a="1"/>
  <c r="C21" i="12" s="1"/>
  <c r="J22" i="10"/>
  <c r="N22" i="10" s="1"/>
  <c r="P22" i="10" s="1"/>
  <c r="H21" i="12" a="1"/>
  <c r="H21" i="12" s="1"/>
  <c r="I21" i="12" a="1"/>
  <c r="I21" i="12" s="1"/>
  <c r="N21" i="12" a="1"/>
  <c r="N21" i="12" s="1"/>
  <c r="M21" i="12" a="1"/>
  <c r="M21" i="12" s="1"/>
  <c r="D21" i="12" a="1"/>
  <c r="D21" i="12" s="1"/>
  <c r="A25" i="14"/>
  <c r="C24" i="14"/>
  <c r="B24" i="14"/>
  <c r="A49" i="15"/>
  <c r="A51" i="15" s="1"/>
  <c r="B47" i="15"/>
  <c r="D47" i="15"/>
  <c r="A49" i="4" l="1"/>
  <c r="A51" i="4" s="1"/>
  <c r="D47" i="4"/>
  <c r="B47" i="4"/>
  <c r="Q22" i="10"/>
  <c r="R22" i="10" s="1"/>
  <c r="H22" i="12" a="1"/>
  <c r="H22" i="12" s="1"/>
  <c r="J23" i="10"/>
  <c r="N23" i="10" s="1"/>
  <c r="P23" i="10" s="1"/>
  <c r="D22" i="12" a="1"/>
  <c r="D22" i="12" s="1"/>
  <c r="C22" i="12" a="1"/>
  <c r="C22" i="12" s="1"/>
  <c r="I22" i="12" a="1"/>
  <c r="I22" i="12" s="1"/>
  <c r="N22" i="12" a="1"/>
  <c r="N22" i="12" s="1"/>
  <c r="M22" i="12" a="1"/>
  <c r="M22" i="12" s="1"/>
  <c r="J104" i="1"/>
  <c r="M103" i="1"/>
  <c r="A26" i="14"/>
  <c r="B25" i="14"/>
  <c r="C25" i="14"/>
  <c r="V94" i="13"/>
  <c r="R94" i="13" s="1"/>
  <c r="T94" i="13"/>
  <c r="T97" i="13" s="1"/>
  <c r="Q94" i="13" s="1"/>
  <c r="S94" i="13"/>
  <c r="S97" i="13" s="1"/>
  <c r="Q96" i="13" s="1"/>
  <c r="X94" i="13"/>
  <c r="B94" i="13"/>
  <c r="A25" i="10"/>
  <c r="W24" i="10"/>
  <c r="O24" i="10" s="1"/>
  <c r="K24" i="10"/>
  <c r="B24" i="10"/>
  <c r="I58" i="2"/>
  <c r="K58" i="2"/>
  <c r="J58" i="2"/>
  <c r="H58" i="2"/>
  <c r="G56" i="2"/>
  <c r="E51" i="15"/>
  <c r="F51" i="15" s="1"/>
  <c r="D51" i="15"/>
  <c r="B51" i="15"/>
  <c r="A53" i="15"/>
  <c r="N23" i="12" l="1" a="1"/>
  <c r="N23" i="12" s="1"/>
  <c r="M23" i="12" a="1"/>
  <c r="M23" i="12" s="1"/>
  <c r="I23" i="12" a="1"/>
  <c r="I23" i="12" s="1"/>
  <c r="J24" i="10"/>
  <c r="N24" i="10" s="1"/>
  <c r="P24" i="10" s="1"/>
  <c r="H23" i="12" a="1"/>
  <c r="H23" i="12" s="1"/>
  <c r="D23" i="12" a="1"/>
  <c r="D23" i="12" s="1"/>
  <c r="C23" i="12" a="1"/>
  <c r="C23" i="12" s="1"/>
  <c r="K25" i="10"/>
  <c r="A26" i="10"/>
  <c r="W25" i="10"/>
  <c r="O25" i="10" s="1"/>
  <c r="B25" i="10"/>
  <c r="B89" i="13"/>
  <c r="A94" i="13"/>
  <c r="F94" i="13"/>
  <c r="F97" i="13" s="1"/>
  <c r="H96" i="13" s="1"/>
  <c r="E94" i="13"/>
  <c r="E97" i="13" s="1"/>
  <c r="H94" i="13" s="1"/>
  <c r="C94" i="13"/>
  <c r="G94" i="13" s="1"/>
  <c r="Q23" i="10"/>
  <c r="R23" i="10" s="1"/>
  <c r="J105" i="1"/>
  <c r="M104" i="1"/>
  <c r="B26" i="14"/>
  <c r="C26" i="14"/>
  <c r="A27" i="14"/>
  <c r="K56" i="2"/>
  <c r="G54" i="2"/>
  <c r="J56" i="2"/>
  <c r="I56" i="2"/>
  <c r="H56" i="2"/>
  <c r="A53" i="4"/>
  <c r="E51" i="4"/>
  <c r="F51" i="4" s="1"/>
  <c r="D51" i="4"/>
  <c r="B51" i="4"/>
  <c r="D53" i="15"/>
  <c r="E53" i="15"/>
  <c r="F53" i="15" s="1"/>
  <c r="B53" i="15"/>
  <c r="A55" i="15"/>
  <c r="Q24" i="10" l="1"/>
  <c r="R24" i="10" s="1"/>
  <c r="N24" i="12" a="1"/>
  <c r="N24" i="12" s="1"/>
  <c r="M24" i="12" a="1"/>
  <c r="M24" i="12" s="1"/>
  <c r="I24" i="12" a="1"/>
  <c r="I24" i="12" s="1"/>
  <c r="J25" i="10"/>
  <c r="N25" i="10" s="1"/>
  <c r="P25" i="10" s="1"/>
  <c r="H24" i="12" a="1"/>
  <c r="H24" i="12" s="1"/>
  <c r="C24" i="12" a="1"/>
  <c r="C24" i="12" s="1"/>
  <c r="D24" i="12" a="1"/>
  <c r="D24" i="12" s="1"/>
  <c r="F89" i="13"/>
  <c r="F92" i="13" s="1"/>
  <c r="H91" i="13" s="1"/>
  <c r="E89" i="13"/>
  <c r="E92" i="13" s="1"/>
  <c r="H89" i="13" s="1"/>
  <c r="C89" i="13"/>
  <c r="G89" i="13" s="1"/>
  <c r="A89" i="13"/>
  <c r="W89" i="13"/>
  <c r="Q25" i="10"/>
  <c r="G52" i="2"/>
  <c r="K54" i="2"/>
  <c r="I54" i="2"/>
  <c r="H54" i="2"/>
  <c r="J54" i="2"/>
  <c r="B27" i="14"/>
  <c r="A28" i="14"/>
  <c r="C27" i="14"/>
  <c r="W26" i="10"/>
  <c r="O26" i="10" s="1"/>
  <c r="A27" i="10"/>
  <c r="K26" i="10"/>
  <c r="B26" i="10"/>
  <c r="M105" i="1"/>
  <c r="J106" i="1"/>
  <c r="E53" i="4"/>
  <c r="F53" i="4" s="1"/>
  <c r="D53" i="4"/>
  <c r="B53" i="4"/>
  <c r="A55" i="4"/>
  <c r="A57" i="15"/>
  <c r="B55" i="15"/>
  <c r="E55" i="15"/>
  <c r="F55" i="15" s="1"/>
  <c r="D55" i="15"/>
  <c r="R25" i="10" l="1"/>
  <c r="J26" i="10"/>
  <c r="N26" i="10" s="1"/>
  <c r="P26" i="10" s="1"/>
  <c r="H25" i="12" a="1"/>
  <c r="H25" i="12" s="1"/>
  <c r="C25" i="12" a="1"/>
  <c r="C25" i="12" s="1"/>
  <c r="D25" i="12" a="1"/>
  <c r="D25" i="12" s="1"/>
  <c r="M25" i="12" a="1"/>
  <c r="M25" i="12" s="1"/>
  <c r="I25" i="12" a="1"/>
  <c r="I25" i="12" s="1"/>
  <c r="N25" i="12" a="1"/>
  <c r="N25" i="12" s="1"/>
  <c r="M106" i="1"/>
  <c r="J107" i="1"/>
  <c r="K107" i="1" s="1"/>
  <c r="W84" i="13"/>
  <c r="V89" i="13"/>
  <c r="R89" i="13" s="1"/>
  <c r="T89" i="13"/>
  <c r="T92" i="13" s="1"/>
  <c r="Q89" i="13" s="1"/>
  <c r="S89" i="13"/>
  <c r="S92" i="13" s="1"/>
  <c r="Q91" i="13" s="1"/>
  <c r="X89" i="13"/>
  <c r="A29" i="14"/>
  <c r="C28" i="14"/>
  <c r="B28" i="14"/>
  <c r="G50" i="2"/>
  <c r="H52" i="2"/>
  <c r="K52" i="2"/>
  <c r="J52" i="2"/>
  <c r="I52" i="2"/>
  <c r="B27" i="10"/>
  <c r="K27" i="10"/>
  <c r="A28" i="10"/>
  <c r="W27" i="10"/>
  <c r="O27" i="10" s="1"/>
  <c r="E55" i="4"/>
  <c r="F55" i="4" s="1"/>
  <c r="D55" i="4"/>
  <c r="B55" i="4"/>
  <c r="A57" i="4"/>
  <c r="D57" i="15"/>
  <c r="A59" i="15"/>
  <c r="E57" i="15"/>
  <c r="F57" i="15" s="1"/>
  <c r="B57" i="15"/>
  <c r="Q26" i="10" l="1"/>
  <c r="M26" i="12" a="1"/>
  <c r="M26" i="12" s="1"/>
  <c r="J27" i="10"/>
  <c r="N27" i="10" s="1"/>
  <c r="P27" i="10" s="1"/>
  <c r="C26" i="12" a="1"/>
  <c r="C26" i="12" s="1"/>
  <c r="D26" i="12" a="1"/>
  <c r="D26" i="12" s="1"/>
  <c r="I26" i="12" a="1"/>
  <c r="I26" i="12" s="1"/>
  <c r="H26" i="12" a="1"/>
  <c r="H26" i="12" s="1"/>
  <c r="N26" i="12" a="1"/>
  <c r="N26" i="12" s="1"/>
  <c r="X84" i="13"/>
  <c r="V84" i="13"/>
  <c r="R84" i="13" s="1"/>
  <c r="T84" i="13"/>
  <c r="T87" i="13" s="1"/>
  <c r="Q84" i="13" s="1"/>
  <c r="B84" i="13"/>
  <c r="S84" i="13"/>
  <c r="S87" i="13" s="1"/>
  <c r="Q86" i="13" s="1"/>
  <c r="A59" i="4"/>
  <c r="B57" i="4"/>
  <c r="E57" i="4"/>
  <c r="F57" i="4" s="1"/>
  <c r="D57" i="4"/>
  <c r="G48" i="2"/>
  <c r="K50" i="2"/>
  <c r="J50" i="2"/>
  <c r="I50" i="2"/>
  <c r="H50" i="2"/>
  <c r="B28" i="10"/>
  <c r="W28" i="10"/>
  <c r="O28" i="10" s="1"/>
  <c r="A29" i="10"/>
  <c r="K28" i="10"/>
  <c r="R26" i="10"/>
  <c r="A30" i="14"/>
  <c r="B29" i="14"/>
  <c r="C29" i="14"/>
  <c r="K109" i="1"/>
  <c r="L107" i="1"/>
  <c r="L108" i="1" s="1"/>
  <c r="A61" i="15"/>
  <c r="B59" i="15"/>
  <c r="E59" i="15"/>
  <c r="F59" i="15" s="1"/>
  <c r="D59" i="15"/>
  <c r="Q27" i="10" l="1"/>
  <c r="R27" i="10" s="1"/>
  <c r="A84" i="13"/>
  <c r="B79" i="13"/>
  <c r="F84" i="13"/>
  <c r="F87" i="13" s="1"/>
  <c r="H86" i="13" s="1"/>
  <c r="E84" i="13"/>
  <c r="E87" i="13" s="1"/>
  <c r="H84" i="13" s="1"/>
  <c r="C84" i="13"/>
  <c r="G84" i="13" s="1"/>
  <c r="A61" i="4"/>
  <c r="E59" i="4"/>
  <c r="F59" i="4" s="1"/>
  <c r="D59" i="4"/>
  <c r="B59" i="4"/>
  <c r="N27" i="12" a="1"/>
  <c r="N27" i="12" s="1"/>
  <c r="H27" i="12" a="1"/>
  <c r="H27" i="12" s="1"/>
  <c r="J28" i="10"/>
  <c r="N28" i="10" s="1"/>
  <c r="P28" i="10" s="1"/>
  <c r="I27" i="12" a="1"/>
  <c r="I27" i="12" s="1"/>
  <c r="M27" i="12" a="1"/>
  <c r="M27" i="12" s="1"/>
  <c r="C27" i="12" a="1"/>
  <c r="C27" i="12" s="1"/>
  <c r="D27" i="12" a="1"/>
  <c r="D27" i="12" s="1"/>
  <c r="A30" i="10"/>
  <c r="W29" i="10"/>
  <c r="O29" i="10" s="1"/>
  <c r="K29" i="10"/>
  <c r="B29" i="10"/>
  <c r="B30" i="14"/>
  <c r="C30" i="14"/>
  <c r="A31" i="14"/>
  <c r="J48" i="2"/>
  <c r="I48" i="2"/>
  <c r="K48" i="2"/>
  <c r="H48" i="2"/>
  <c r="G46" i="2"/>
  <c r="E61" i="15"/>
  <c r="F61" i="15" s="1"/>
  <c r="D61" i="15"/>
  <c r="B61" i="15"/>
  <c r="A63" i="15"/>
  <c r="I46" i="2" l="1"/>
  <c r="H46" i="2"/>
  <c r="K46" i="2"/>
  <c r="J46" i="2"/>
  <c r="A32" i="14"/>
  <c r="C31" i="14"/>
  <c r="B31" i="14"/>
  <c r="A63" i="4"/>
  <c r="E61" i="4"/>
  <c r="F61" i="4" s="1"/>
  <c r="D61" i="4"/>
  <c r="B61" i="4"/>
  <c r="M28" i="12" a="1"/>
  <c r="M28" i="12" s="1"/>
  <c r="N28" i="12" a="1"/>
  <c r="N28" i="12" s="1"/>
  <c r="I28" i="12" a="1"/>
  <c r="I28" i="12" s="1"/>
  <c r="J29" i="10"/>
  <c r="N29" i="10" s="1"/>
  <c r="P29" i="10" s="1"/>
  <c r="C28" i="12" a="1"/>
  <c r="C28" i="12" s="1"/>
  <c r="H28" i="12" a="1"/>
  <c r="H28" i="12" s="1"/>
  <c r="D28" i="12" a="1"/>
  <c r="D28" i="12" s="1"/>
  <c r="F79" i="13"/>
  <c r="F82" i="13" s="1"/>
  <c r="H81" i="13" s="1"/>
  <c r="W79" i="13"/>
  <c r="E79" i="13"/>
  <c r="E82" i="13" s="1"/>
  <c r="H79" i="13" s="1"/>
  <c r="C79" i="13"/>
  <c r="G79" i="13" s="1"/>
  <c r="A79" i="13"/>
  <c r="A31" i="10"/>
  <c r="W30" i="10"/>
  <c r="O30" i="10" s="1"/>
  <c r="K30" i="10"/>
  <c r="B30" i="10"/>
  <c r="Q28" i="10"/>
  <c r="R28" i="10" s="1"/>
  <c r="E63" i="15"/>
  <c r="F63" i="15" s="1"/>
  <c r="D63" i="15"/>
  <c r="A65" i="15"/>
  <c r="B63" i="15"/>
  <c r="A65" i="4" l="1"/>
  <c r="E63" i="4"/>
  <c r="F63" i="4" s="1"/>
  <c r="D63" i="4"/>
  <c r="B63" i="4"/>
  <c r="J30" i="10"/>
  <c r="N30" i="10" s="1"/>
  <c r="P30" i="10" s="1"/>
  <c r="I29" i="12" a="1"/>
  <c r="I29" i="12" s="1"/>
  <c r="H29" i="12" a="1"/>
  <c r="H29" i="12" s="1"/>
  <c r="M29" i="12" a="1"/>
  <c r="M29" i="12" s="1"/>
  <c r="C29" i="12" a="1"/>
  <c r="C29" i="12" s="1"/>
  <c r="N29" i="12" a="1"/>
  <c r="N29" i="12" s="1"/>
  <c r="D29" i="12" a="1"/>
  <c r="D29" i="12" s="1"/>
  <c r="C32" i="14"/>
  <c r="B32" i="14"/>
  <c r="A33" i="14"/>
  <c r="K31" i="10"/>
  <c r="B31" i="10"/>
  <c r="A32" i="10"/>
  <c r="W31" i="10"/>
  <c r="O31" i="10" s="1"/>
  <c r="T79" i="13"/>
  <c r="T82" i="13" s="1"/>
  <c r="Q79" i="13" s="1"/>
  <c r="S79" i="13"/>
  <c r="S82" i="13" s="1"/>
  <c r="Q81" i="13" s="1"/>
  <c r="X79" i="13"/>
  <c r="V79" i="13"/>
  <c r="R79" i="13" s="1"/>
  <c r="W74" i="13"/>
  <c r="Q29" i="10"/>
  <c r="R29" i="10" s="1"/>
  <c r="D65" i="15"/>
  <c r="A67" i="15"/>
  <c r="B65" i="15"/>
  <c r="E65" i="15"/>
  <c r="F65" i="15" s="1"/>
  <c r="A34" i="14" l="1"/>
  <c r="C33" i="14"/>
  <c r="B33" i="14"/>
  <c r="Q30" i="10"/>
  <c r="R30" i="10" s="1"/>
  <c r="W32" i="10"/>
  <c r="O32" i="10" s="1"/>
  <c r="K32" i="10"/>
  <c r="B32" i="10"/>
  <c r="A33" i="10"/>
  <c r="B74" i="13"/>
  <c r="V74" i="13"/>
  <c r="R74" i="13" s="1"/>
  <c r="X74" i="13"/>
  <c r="T74" i="13"/>
  <c r="T77" i="13" s="1"/>
  <c r="Q74" i="13" s="1"/>
  <c r="S74" i="13"/>
  <c r="S77" i="13" s="1"/>
  <c r="Q76" i="13" s="1"/>
  <c r="H30" i="12" a="1"/>
  <c r="H30" i="12" s="1"/>
  <c r="J31" i="10"/>
  <c r="N31" i="10" s="1"/>
  <c r="P31" i="10" s="1"/>
  <c r="M30" i="12" a="1"/>
  <c r="M30" i="12" s="1"/>
  <c r="N30" i="12" a="1"/>
  <c r="N30" i="12" s="1"/>
  <c r="D30" i="12" a="1"/>
  <c r="D30" i="12" s="1"/>
  <c r="C30" i="12" a="1"/>
  <c r="C30" i="12" s="1"/>
  <c r="I30" i="12" a="1"/>
  <c r="I30" i="12" s="1"/>
  <c r="A67" i="4"/>
  <c r="E65" i="4"/>
  <c r="F65" i="4" s="1"/>
  <c r="D65" i="4"/>
  <c r="B65" i="4"/>
  <c r="A69" i="15"/>
  <c r="B67" i="15"/>
  <c r="E67" i="15"/>
  <c r="F67" i="15" s="1"/>
  <c r="D67" i="15"/>
  <c r="F74" i="13" l="1"/>
  <c r="F77" i="13" s="1"/>
  <c r="H76" i="13" s="1"/>
  <c r="E74" i="13"/>
  <c r="E77" i="13" s="1"/>
  <c r="H74" i="13" s="1"/>
  <c r="C74" i="13"/>
  <c r="G74" i="13" s="1"/>
  <c r="A74" i="13"/>
  <c r="B69" i="13"/>
  <c r="N31" i="12" a="1"/>
  <c r="N31" i="12" s="1"/>
  <c r="M31" i="12" a="1"/>
  <c r="M31" i="12" s="1"/>
  <c r="D31" i="12" a="1"/>
  <c r="D31" i="12" s="1"/>
  <c r="C31" i="12" a="1"/>
  <c r="C31" i="12" s="1"/>
  <c r="J32" i="10"/>
  <c r="N32" i="10" s="1"/>
  <c r="P32" i="10" s="1"/>
  <c r="H31" i="12" a="1"/>
  <c r="H31" i="12" s="1"/>
  <c r="I31" i="12" a="1"/>
  <c r="I31" i="12" s="1"/>
  <c r="A34" i="10"/>
  <c r="W33" i="10"/>
  <c r="O33" i="10" s="1"/>
  <c r="B33" i="10"/>
  <c r="K33" i="10"/>
  <c r="B67" i="4"/>
  <c r="D67" i="4"/>
  <c r="A69" i="4"/>
  <c r="E67" i="4"/>
  <c r="F67" i="4" s="1"/>
  <c r="B34" i="14"/>
  <c r="A35" i="14"/>
  <c r="C34" i="14"/>
  <c r="Q31" i="10"/>
  <c r="R31" i="10" s="1"/>
  <c r="E69" i="15"/>
  <c r="F69" i="15" s="1"/>
  <c r="D69" i="15"/>
  <c r="A73" i="15"/>
  <c r="B69" i="15"/>
  <c r="Q32" i="10" l="1"/>
  <c r="R32" i="10" s="1"/>
  <c r="K34" i="10"/>
  <c r="A35" i="10"/>
  <c r="W34" i="10"/>
  <c r="O34" i="10" s="1"/>
  <c r="B34" i="10"/>
  <c r="D69" i="4"/>
  <c r="B69" i="4"/>
  <c r="A73" i="4"/>
  <c r="E69" i="4"/>
  <c r="F69" i="4" s="1"/>
  <c r="W69" i="13"/>
  <c r="A69" i="13"/>
  <c r="F69" i="13"/>
  <c r="F72" i="13" s="1"/>
  <c r="H71" i="13" s="1"/>
  <c r="E69" i="13"/>
  <c r="E72" i="13" s="1"/>
  <c r="H69" i="13" s="1"/>
  <c r="C69" i="13"/>
  <c r="G69" i="13" s="1"/>
  <c r="C35" i="14"/>
  <c r="A36" i="14"/>
  <c r="B35" i="14"/>
  <c r="N32" i="12" a="1"/>
  <c r="N32" i="12" s="1"/>
  <c r="M32" i="12" a="1"/>
  <c r="M32" i="12" s="1"/>
  <c r="D32" i="12" a="1"/>
  <c r="D32" i="12" s="1"/>
  <c r="J33" i="10"/>
  <c r="N33" i="10" s="1"/>
  <c r="P33" i="10" s="1"/>
  <c r="C32" i="12" a="1"/>
  <c r="C32" i="12" s="1"/>
  <c r="I32" i="12" a="1"/>
  <c r="I32" i="12" s="1"/>
  <c r="H32" i="12" a="1"/>
  <c r="H32" i="12" s="1"/>
  <c r="A76" i="15"/>
  <c r="D73" i="15"/>
  <c r="B73" i="15"/>
  <c r="A76" i="4" l="1"/>
  <c r="D73" i="4"/>
  <c r="B73" i="4"/>
  <c r="A37" i="14"/>
  <c r="C36" i="14"/>
  <c r="B36" i="14"/>
  <c r="D33" i="12" a="1"/>
  <c r="D33" i="12" s="1"/>
  <c r="J34" i="10"/>
  <c r="N34" i="10" s="1"/>
  <c r="P34" i="10" s="1"/>
  <c r="H33" i="12" a="1"/>
  <c r="H33" i="12" s="1"/>
  <c r="M33" i="12" a="1"/>
  <c r="M33" i="12" s="1"/>
  <c r="N33" i="12" a="1"/>
  <c r="N33" i="12" s="1"/>
  <c r="I33" i="12" a="1"/>
  <c r="I33" i="12" s="1"/>
  <c r="C33" i="12" a="1"/>
  <c r="C33" i="12" s="1"/>
  <c r="X69" i="13"/>
  <c r="V69" i="13"/>
  <c r="R69" i="13" s="1"/>
  <c r="T69" i="13"/>
  <c r="T72" i="13" s="1"/>
  <c r="Q69" i="13" s="1"/>
  <c r="S69" i="13"/>
  <c r="S72" i="13" s="1"/>
  <c r="Q71" i="13" s="1"/>
  <c r="W64" i="13"/>
  <c r="Q33" i="10"/>
  <c r="R33" i="10" s="1"/>
  <c r="A36" i="10"/>
  <c r="B35" i="10"/>
  <c r="W35" i="10"/>
  <c r="O35" i="10" s="1"/>
  <c r="K35" i="10"/>
  <c r="A78" i="15"/>
  <c r="E76" i="15"/>
  <c r="B76" i="15"/>
  <c r="Q34" i="10" l="1"/>
  <c r="R34" i="10" s="1"/>
  <c r="A38" i="14"/>
  <c r="C37" i="14"/>
  <c r="B37" i="14"/>
  <c r="J35" i="10"/>
  <c r="N35" i="10" s="1"/>
  <c r="D34" i="12" a="1"/>
  <c r="D34" i="12" s="1"/>
  <c r="M34" i="12" a="1"/>
  <c r="M34" i="12" s="1"/>
  <c r="C34" i="12" a="1"/>
  <c r="C34" i="12" s="1"/>
  <c r="I34" i="12" a="1"/>
  <c r="I34" i="12" s="1"/>
  <c r="N34" i="12" a="1"/>
  <c r="N34" i="12" s="1"/>
  <c r="H34" i="12" a="1"/>
  <c r="H34" i="12" s="1"/>
  <c r="P35" i="10"/>
  <c r="A37" i="10"/>
  <c r="W36" i="10"/>
  <c r="O36" i="10" s="1"/>
  <c r="K36" i="10"/>
  <c r="B36" i="10"/>
  <c r="X64" i="13"/>
  <c r="S64" i="13"/>
  <c r="S67" i="13" s="1"/>
  <c r="Q66" i="13" s="1"/>
  <c r="T64" i="13"/>
  <c r="T67" i="13" s="1"/>
  <c r="Q64" i="13" s="1"/>
  <c r="V64" i="13"/>
  <c r="R64" i="13" s="1"/>
  <c r="B64" i="13"/>
  <c r="A78" i="4"/>
  <c r="E76" i="4"/>
  <c r="B76" i="4"/>
  <c r="B78" i="15"/>
  <c r="A80" i="15"/>
  <c r="D78" i="15"/>
  <c r="A38" i="10" l="1"/>
  <c r="W37" i="10"/>
  <c r="O37" i="10" s="1"/>
  <c r="K37" i="10"/>
  <c r="B37" i="10"/>
  <c r="B78" i="4"/>
  <c r="A80" i="4"/>
  <c r="D78" i="4"/>
  <c r="B59" i="13"/>
  <c r="F64" i="13"/>
  <c r="F67" i="13" s="1"/>
  <c r="H66" i="13" s="1"/>
  <c r="C64" i="13"/>
  <c r="G64" i="13" s="1"/>
  <c r="E64" i="13"/>
  <c r="E67" i="13" s="1"/>
  <c r="H64" i="13" s="1"/>
  <c r="A64" i="13"/>
  <c r="Q35" i="10"/>
  <c r="R35" i="10" s="1"/>
  <c r="B38" i="14"/>
  <c r="A39" i="14"/>
  <c r="C38" i="14"/>
  <c r="N35" i="12" a="1"/>
  <c r="N35" i="12" s="1"/>
  <c r="D35" i="12" a="1"/>
  <c r="D35" i="12" s="1"/>
  <c r="M35" i="12" a="1"/>
  <c r="M35" i="12" s="1"/>
  <c r="C35" i="12" a="1"/>
  <c r="C35" i="12" s="1"/>
  <c r="H35" i="12" a="1"/>
  <c r="H35" i="12" s="1"/>
  <c r="J36" i="10"/>
  <c r="N36" i="10" s="1"/>
  <c r="P36" i="10" s="1"/>
  <c r="I35" i="12" a="1"/>
  <c r="I35" i="12" s="1"/>
  <c r="B80" i="15"/>
  <c r="A84" i="15"/>
  <c r="D80" i="15"/>
  <c r="A84" i="4" l="1"/>
  <c r="D80" i="4"/>
  <c r="B80" i="4"/>
  <c r="Q36" i="10"/>
  <c r="R36" i="10" s="1"/>
  <c r="C59" i="13"/>
  <c r="G59" i="13" s="1"/>
  <c r="A59" i="13"/>
  <c r="W59" i="13"/>
  <c r="F59" i="13"/>
  <c r="F62" i="13" s="1"/>
  <c r="H61" i="13" s="1"/>
  <c r="E59" i="13"/>
  <c r="E62" i="13" s="1"/>
  <c r="H59" i="13" s="1"/>
  <c r="N36" i="12" a="1"/>
  <c r="N36" i="12" s="1"/>
  <c r="M36" i="12" a="1"/>
  <c r="M36" i="12" s="1"/>
  <c r="I36" i="12" a="1"/>
  <c r="I36" i="12" s="1"/>
  <c r="J37" i="10"/>
  <c r="N37" i="10" s="1"/>
  <c r="P37" i="10" s="1"/>
  <c r="H36" i="12" a="1"/>
  <c r="H36" i="12" s="1"/>
  <c r="C36" i="12" a="1"/>
  <c r="C36" i="12" s="1"/>
  <c r="D36" i="12" a="1"/>
  <c r="D36" i="12" s="1"/>
  <c r="A40" i="14"/>
  <c r="C39" i="14"/>
  <c r="B39" i="14"/>
  <c r="B38" i="10"/>
  <c r="W38" i="10"/>
  <c r="O38" i="10" s="1"/>
  <c r="K38" i="10"/>
  <c r="A39" i="10"/>
  <c r="D84" i="15"/>
  <c r="B84" i="15"/>
  <c r="A87" i="15"/>
  <c r="W54" i="13" l="1"/>
  <c r="X59" i="13"/>
  <c r="V59" i="13"/>
  <c r="R59" i="13" s="1"/>
  <c r="T59" i="13"/>
  <c r="T62" i="13" s="1"/>
  <c r="Q59" i="13" s="1"/>
  <c r="S59" i="13"/>
  <c r="S62" i="13" s="1"/>
  <c r="Q61" i="13" s="1"/>
  <c r="A40" i="10"/>
  <c r="W39" i="10"/>
  <c r="O39" i="10" s="1"/>
  <c r="K39" i="10"/>
  <c r="B39" i="10"/>
  <c r="D37" i="12" a="1"/>
  <c r="D37" i="12" s="1"/>
  <c r="I37" i="12" a="1"/>
  <c r="I37" i="12" s="1"/>
  <c r="J38" i="10"/>
  <c r="N38" i="10" s="1"/>
  <c r="P38" i="10" s="1"/>
  <c r="C37" i="12" a="1"/>
  <c r="C37" i="12" s="1"/>
  <c r="M37" i="12" a="1"/>
  <c r="M37" i="12" s="1"/>
  <c r="N37" i="12" a="1"/>
  <c r="N37" i="12" s="1"/>
  <c r="H37" i="12" a="1"/>
  <c r="H37" i="12" s="1"/>
  <c r="C40" i="14"/>
  <c r="A41" i="14"/>
  <c r="B40" i="14"/>
  <c r="Q37" i="10"/>
  <c r="R37" i="10" s="1"/>
  <c r="B84" i="4"/>
  <c r="D84" i="4"/>
  <c r="A87" i="4"/>
  <c r="A90" i="15"/>
  <c r="D87" i="15"/>
  <c r="B87" i="15"/>
  <c r="A41" i="10" l="1"/>
  <c r="K40" i="10"/>
  <c r="B40" i="10"/>
  <c r="W40" i="10"/>
  <c r="O40" i="10" s="1"/>
  <c r="Q38" i="10"/>
  <c r="R38" i="10" s="1"/>
  <c r="M38" i="12" a="1"/>
  <c r="M38" i="12" s="1"/>
  <c r="J39" i="10"/>
  <c r="N39" i="10" s="1"/>
  <c r="P39" i="10" s="1"/>
  <c r="I38" i="12" a="1"/>
  <c r="I38" i="12" s="1"/>
  <c r="N38" i="12" a="1"/>
  <c r="N38" i="12" s="1"/>
  <c r="C38" i="12" a="1"/>
  <c r="C38" i="12" s="1"/>
  <c r="H38" i="12" a="1"/>
  <c r="H38" i="12" s="1"/>
  <c r="D38" i="12" a="1"/>
  <c r="D38" i="12" s="1"/>
  <c r="A42" i="14"/>
  <c r="C41" i="14"/>
  <c r="B41" i="14"/>
  <c r="V54" i="13"/>
  <c r="R54" i="13" s="1"/>
  <c r="T54" i="13"/>
  <c r="T57" i="13" s="1"/>
  <c r="Q54" i="13" s="1"/>
  <c r="S54" i="13"/>
  <c r="S57" i="13" s="1"/>
  <c r="Q56" i="13" s="1"/>
  <c r="X54" i="13"/>
  <c r="B54" i="13"/>
  <c r="A90" i="4"/>
  <c r="D87" i="4"/>
  <c r="B87" i="4"/>
  <c r="A92" i="15"/>
  <c r="E90" i="15"/>
  <c r="B42" i="14" l="1"/>
  <c r="A43" i="14"/>
  <c r="C42" i="14"/>
  <c r="N39" i="12" a="1"/>
  <c r="N39" i="12" s="1"/>
  <c r="M39" i="12" a="1"/>
  <c r="M39" i="12" s="1"/>
  <c r="J40" i="10"/>
  <c r="N40" i="10" s="1"/>
  <c r="P40" i="10" s="1"/>
  <c r="D39" i="12" a="1"/>
  <c r="D39" i="12" s="1"/>
  <c r="I39" i="12" a="1"/>
  <c r="I39" i="12" s="1"/>
  <c r="C39" i="12" a="1"/>
  <c r="C39" i="12" s="1"/>
  <c r="H39" i="12" a="1"/>
  <c r="H39" i="12" s="1"/>
  <c r="Q40" i="10"/>
  <c r="A42" i="10"/>
  <c r="W41" i="10"/>
  <c r="O41" i="10" s="1"/>
  <c r="K41" i="10"/>
  <c r="B41" i="10"/>
  <c r="B49" i="13"/>
  <c r="E54" i="13"/>
  <c r="E57" i="13" s="1"/>
  <c r="H54" i="13" s="1"/>
  <c r="A54" i="13"/>
  <c r="F54" i="13"/>
  <c r="F57" i="13" s="1"/>
  <c r="H56" i="13" s="1"/>
  <c r="C54" i="13"/>
  <c r="G54" i="13" s="1"/>
  <c r="A92" i="4"/>
  <c r="E90" i="4"/>
  <c r="Q39" i="10"/>
  <c r="R39" i="10" s="1"/>
  <c r="D92" i="15"/>
  <c r="A94" i="15"/>
  <c r="B92" i="15"/>
  <c r="E92" i="15"/>
  <c r="F92" i="15" s="1"/>
  <c r="N40" i="12" l="1" a="1"/>
  <c r="N40" i="12" s="1"/>
  <c r="M40" i="12" a="1"/>
  <c r="M40" i="12" s="1"/>
  <c r="J41" i="10"/>
  <c r="N41" i="10" s="1"/>
  <c r="I40" i="12" a="1"/>
  <c r="I40" i="12" s="1"/>
  <c r="C40" i="12" a="1"/>
  <c r="C40" i="12" s="1"/>
  <c r="D40" i="12" a="1"/>
  <c r="D40" i="12" s="1"/>
  <c r="H40" i="12" a="1"/>
  <c r="H40" i="12" s="1"/>
  <c r="K42" i="10"/>
  <c r="B42" i="10"/>
  <c r="A43" i="10"/>
  <c r="W42" i="10"/>
  <c r="O42" i="10" s="1"/>
  <c r="P41" i="10"/>
  <c r="A44" i="14"/>
  <c r="C43" i="14"/>
  <c r="B43" i="14"/>
  <c r="R40" i="10"/>
  <c r="D92" i="4"/>
  <c r="B92" i="4"/>
  <c r="A94" i="4"/>
  <c r="E92" i="4"/>
  <c r="F92" i="4" s="1"/>
  <c r="F49" i="13"/>
  <c r="F52" i="13" s="1"/>
  <c r="H51" i="13" s="1"/>
  <c r="E49" i="13"/>
  <c r="E52" i="13" s="1"/>
  <c r="H49" i="13" s="1"/>
  <c r="C49" i="13"/>
  <c r="G49" i="13" s="1"/>
  <c r="A49" i="13"/>
  <c r="W49" i="13"/>
  <c r="B94" i="15"/>
  <c r="A96" i="15"/>
  <c r="D94" i="15"/>
  <c r="A45" i="14" l="1"/>
  <c r="C44" i="14"/>
  <c r="B44" i="14"/>
  <c r="J42" i="10"/>
  <c r="N42" i="10" s="1"/>
  <c r="N41" i="12" a="1"/>
  <c r="N41" i="12" s="1"/>
  <c r="I41" i="12" a="1"/>
  <c r="I41" i="12" s="1"/>
  <c r="D41" i="12" a="1"/>
  <c r="D41" i="12" s="1"/>
  <c r="C41" i="12" a="1"/>
  <c r="C41" i="12" s="1"/>
  <c r="H41" i="12" a="1"/>
  <c r="H41" i="12" s="1"/>
  <c r="M41" i="12" a="1"/>
  <c r="M41" i="12" s="1"/>
  <c r="P42" i="10"/>
  <c r="W44" i="13"/>
  <c r="S49" i="13"/>
  <c r="S52" i="13" s="1"/>
  <c r="Q51" i="13" s="1"/>
  <c r="X49" i="13"/>
  <c r="V49" i="13"/>
  <c r="R49" i="13" s="1"/>
  <c r="T49" i="13"/>
  <c r="T52" i="13" s="1"/>
  <c r="Q49" i="13" s="1"/>
  <c r="A96" i="4"/>
  <c r="D94" i="4"/>
  <c r="B94" i="4"/>
  <c r="W43" i="10"/>
  <c r="O43" i="10" s="1"/>
  <c r="K43" i="10"/>
  <c r="B43" i="10"/>
  <c r="A44" i="10"/>
  <c r="Q41" i="10"/>
  <c r="R41" i="10" s="1"/>
  <c r="D96" i="15"/>
  <c r="A98" i="15"/>
  <c r="B96" i="15"/>
  <c r="E96" i="15"/>
  <c r="F96" i="15" s="1"/>
  <c r="J43" i="10" l="1"/>
  <c r="N43" i="10" s="1"/>
  <c r="H42" i="12" a="1"/>
  <c r="H42" i="12" s="1"/>
  <c r="N42" i="12" a="1"/>
  <c r="N42" i="12" s="1"/>
  <c r="M42" i="12" a="1"/>
  <c r="M42" i="12" s="1"/>
  <c r="C42" i="12" a="1"/>
  <c r="C42" i="12" s="1"/>
  <c r="I42" i="12" a="1"/>
  <c r="I42" i="12" s="1"/>
  <c r="D42" i="12" a="1"/>
  <c r="D42" i="12" s="1"/>
  <c r="Q42" i="10"/>
  <c r="R42" i="10" s="1"/>
  <c r="W44" i="10"/>
  <c r="O44" i="10" s="1"/>
  <c r="K44" i="10"/>
  <c r="B44" i="10"/>
  <c r="A45" i="10"/>
  <c r="Q43" i="10"/>
  <c r="R43" i="10" s="1"/>
  <c r="X44" i="13"/>
  <c r="V44" i="13"/>
  <c r="R44" i="13" s="1"/>
  <c r="T44" i="13"/>
  <c r="T47" i="13" s="1"/>
  <c r="Q44" i="13" s="1"/>
  <c r="S44" i="13"/>
  <c r="S47" i="13" s="1"/>
  <c r="Q46" i="13" s="1"/>
  <c r="B44" i="13"/>
  <c r="P43" i="10"/>
  <c r="A98" i="4"/>
  <c r="E96" i="4"/>
  <c r="F96" i="4" s="1"/>
  <c r="D96" i="4"/>
  <c r="B96" i="4"/>
  <c r="A46" i="14"/>
  <c r="C45" i="14"/>
  <c r="B45" i="14"/>
  <c r="B98" i="15"/>
  <c r="A100" i="15"/>
  <c r="D98" i="15"/>
  <c r="N43" i="12" l="1" a="1"/>
  <c r="N43" i="12" s="1"/>
  <c r="M43" i="12" a="1"/>
  <c r="M43" i="12" s="1"/>
  <c r="H43" i="12" a="1"/>
  <c r="H43" i="12" s="1"/>
  <c r="D43" i="12" a="1"/>
  <c r="D43" i="12" s="1"/>
  <c r="C43" i="12" a="1"/>
  <c r="C43" i="12" s="1"/>
  <c r="J44" i="10"/>
  <c r="N44" i="10" s="1"/>
  <c r="P44" i="10" s="1"/>
  <c r="I43" i="12" a="1"/>
  <c r="I43" i="12" s="1"/>
  <c r="B46" i="14"/>
  <c r="C46" i="14"/>
  <c r="A47" i="14"/>
  <c r="A100" i="4"/>
  <c r="D98" i="4"/>
  <c r="B98" i="4"/>
  <c r="B45" i="10"/>
  <c r="A46" i="10"/>
  <c r="K45" i="10"/>
  <c r="W45" i="10"/>
  <c r="O45" i="10" s="1"/>
  <c r="A44" i="13"/>
  <c r="B39" i="13"/>
  <c r="F44" i="13"/>
  <c r="F47" i="13" s="1"/>
  <c r="H46" i="13" s="1"/>
  <c r="E44" i="13"/>
  <c r="E47" i="13" s="1"/>
  <c r="H44" i="13" s="1"/>
  <c r="C44" i="13"/>
  <c r="G44" i="13" s="1"/>
  <c r="D100" i="15"/>
  <c r="B100" i="15"/>
  <c r="A103" i="15"/>
  <c r="B47" i="14" l="1"/>
  <c r="A48" i="14"/>
  <c r="C47" i="14"/>
  <c r="F39" i="13"/>
  <c r="F42" i="13" s="1"/>
  <c r="H41" i="13" s="1"/>
  <c r="E39" i="13"/>
  <c r="E42" i="13" s="1"/>
  <c r="H39" i="13" s="1"/>
  <c r="C39" i="13"/>
  <c r="G39" i="13" s="1"/>
  <c r="A39" i="13"/>
  <c r="W39" i="13"/>
  <c r="D100" i="4"/>
  <c r="B100" i="4"/>
  <c r="A103" i="4"/>
  <c r="N44" i="12" a="1"/>
  <c r="N44" i="12" s="1"/>
  <c r="M44" i="12" a="1"/>
  <c r="M44" i="12" s="1"/>
  <c r="D44" i="12" a="1"/>
  <c r="D44" i="12" s="1"/>
  <c r="J45" i="10"/>
  <c r="N45" i="10" s="1"/>
  <c r="P45" i="10" s="1"/>
  <c r="C44" i="12" a="1"/>
  <c r="C44" i="12" s="1"/>
  <c r="H44" i="12" a="1"/>
  <c r="H44" i="12" s="1"/>
  <c r="I44" i="12" a="1"/>
  <c r="I44" i="12" s="1"/>
  <c r="Q44" i="10"/>
  <c r="R44" i="10" s="1"/>
  <c r="K46" i="10"/>
  <c r="B46" i="10"/>
  <c r="A47" i="10"/>
  <c r="W46" i="10"/>
  <c r="O46" i="10" s="1"/>
  <c r="E103" i="15"/>
  <c r="F103" i="15" s="1"/>
  <c r="D103" i="15"/>
  <c r="A105" i="15"/>
  <c r="B103" i="15"/>
  <c r="D103" i="4" l="1"/>
  <c r="B103" i="4"/>
  <c r="A105" i="4"/>
  <c r="E103" i="4"/>
  <c r="F103" i="4" s="1"/>
  <c r="N45" i="12" a="1"/>
  <c r="N45" i="12" s="1"/>
  <c r="D45" i="12" a="1"/>
  <c r="D45" i="12" s="1"/>
  <c r="C45" i="12" a="1"/>
  <c r="C45" i="12" s="1"/>
  <c r="J46" i="10"/>
  <c r="N46" i="10" s="1"/>
  <c r="P46" i="10" s="1"/>
  <c r="H45" i="12" a="1"/>
  <c r="H45" i="12" s="1"/>
  <c r="M45" i="12" a="1"/>
  <c r="M45" i="12" s="1"/>
  <c r="I45" i="12" a="1"/>
  <c r="I45" i="12" s="1"/>
  <c r="W47" i="10"/>
  <c r="O47" i="10" s="1"/>
  <c r="A48" i="10"/>
  <c r="K47" i="10"/>
  <c r="B47" i="10"/>
  <c r="Q45" i="10"/>
  <c r="R45" i="10" s="1"/>
  <c r="T39" i="13"/>
  <c r="T42" i="13" s="1"/>
  <c r="Q39" i="13" s="1"/>
  <c r="S39" i="13"/>
  <c r="S42" i="13" s="1"/>
  <c r="Q41" i="13" s="1"/>
  <c r="W34" i="13"/>
  <c r="X39" i="13"/>
  <c r="V39" i="13"/>
  <c r="R39" i="13" s="1"/>
  <c r="A49" i="14"/>
  <c r="C48" i="14"/>
  <c r="B48" i="14"/>
  <c r="D105" i="15"/>
  <c r="B105" i="15"/>
  <c r="A107" i="15"/>
  <c r="E105" i="15"/>
  <c r="K48" i="10" l="1"/>
  <c r="B48" i="10"/>
  <c r="A49" i="10"/>
  <c r="W48" i="10"/>
  <c r="O48" i="10" s="1"/>
  <c r="A50" i="14"/>
  <c r="C49" i="14"/>
  <c r="B49" i="14"/>
  <c r="B34" i="13"/>
  <c r="X34" i="13"/>
  <c r="V34" i="13"/>
  <c r="R34" i="13" s="1"/>
  <c r="T34" i="13"/>
  <c r="T37" i="13" s="1"/>
  <c r="Q34" i="13" s="1"/>
  <c r="S34" i="13"/>
  <c r="S37" i="13" s="1"/>
  <c r="Q36" i="13" s="1"/>
  <c r="Q46" i="10"/>
  <c r="R46" i="10" s="1"/>
  <c r="A107" i="4"/>
  <c r="E105" i="4"/>
  <c r="D105" i="4"/>
  <c r="B105" i="4"/>
  <c r="M46" i="12" a="1"/>
  <c r="M46" i="12" s="1"/>
  <c r="J47" i="10"/>
  <c r="N47" i="10" s="1"/>
  <c r="P47" i="10" s="1"/>
  <c r="D46" i="12" a="1"/>
  <c r="D46" i="12" s="1"/>
  <c r="I46" i="12" a="1"/>
  <c r="I46" i="12" s="1"/>
  <c r="C46" i="12" a="1"/>
  <c r="C46" i="12" s="1"/>
  <c r="N46" i="12" a="1"/>
  <c r="N46" i="12" s="1"/>
  <c r="H46" i="12" a="1"/>
  <c r="H46" i="12" s="1"/>
  <c r="D107" i="15"/>
  <c r="B107" i="15"/>
  <c r="A109" i="15"/>
  <c r="A109" i="4" l="1"/>
  <c r="D107" i="4"/>
  <c r="B107" i="4"/>
  <c r="B50" i="14"/>
  <c r="A51" i="14"/>
  <c r="C50" i="14"/>
  <c r="F34" i="13"/>
  <c r="F37" i="13" s="1"/>
  <c r="H36" i="13" s="1"/>
  <c r="E34" i="13"/>
  <c r="E37" i="13" s="1"/>
  <c r="H34" i="13" s="1"/>
  <c r="C34" i="13"/>
  <c r="G34" i="13" s="1"/>
  <c r="A34" i="13"/>
  <c r="B29" i="13"/>
  <c r="K49" i="10"/>
  <c r="A50" i="10"/>
  <c r="W49" i="10"/>
  <c r="O49" i="10" s="1"/>
  <c r="B49" i="10"/>
  <c r="N47" i="12" a="1"/>
  <c r="N47" i="12" s="1"/>
  <c r="C47" i="12" a="1"/>
  <c r="C47" i="12" s="1"/>
  <c r="M47" i="12" a="1"/>
  <c r="M47" i="12" s="1"/>
  <c r="H47" i="12" a="1"/>
  <c r="H47" i="12" s="1"/>
  <c r="J48" i="10"/>
  <c r="N48" i="10" s="1"/>
  <c r="P48" i="10" s="1"/>
  <c r="I47" i="12" a="1"/>
  <c r="I47" i="12" s="1"/>
  <c r="D47" i="12" a="1"/>
  <c r="D47" i="12" s="1"/>
  <c r="Q47" i="10"/>
  <c r="R47" i="10" s="1"/>
  <c r="A111" i="15"/>
  <c r="D109" i="15"/>
  <c r="B109" i="15"/>
  <c r="Q48" i="10" l="1"/>
  <c r="N48" i="12" a="1"/>
  <c r="N48" i="12" s="1"/>
  <c r="M48" i="12" a="1"/>
  <c r="M48" i="12" s="1"/>
  <c r="J49" i="10"/>
  <c r="N49" i="10" s="1"/>
  <c r="H48" i="12" a="1"/>
  <c r="H48" i="12" s="1"/>
  <c r="D48" i="12" a="1"/>
  <c r="D48" i="12" s="1"/>
  <c r="I48" i="12" a="1"/>
  <c r="I48" i="12" s="1"/>
  <c r="C48" i="12" a="1"/>
  <c r="C48" i="12" s="1"/>
  <c r="P49" i="10"/>
  <c r="C51" i="14"/>
  <c r="A52" i="14"/>
  <c r="B51" i="14"/>
  <c r="W29" i="13"/>
  <c r="F29" i="13"/>
  <c r="F32" i="13" s="1"/>
  <c r="H31" i="13" s="1"/>
  <c r="E29" i="13"/>
  <c r="E32" i="13" s="1"/>
  <c r="H29" i="13" s="1"/>
  <c r="C29" i="13"/>
  <c r="G29" i="13" s="1"/>
  <c r="A29" i="13"/>
  <c r="R48" i="10"/>
  <c r="A51" i="10"/>
  <c r="W50" i="10"/>
  <c r="O50" i="10" s="1"/>
  <c r="K50" i="10"/>
  <c r="B50" i="10"/>
  <c r="Q49" i="10"/>
  <c r="A111" i="4"/>
  <c r="D109" i="4"/>
  <c r="B109" i="4"/>
  <c r="A113" i="15"/>
  <c r="E111" i="15"/>
  <c r="D111" i="15"/>
  <c r="B111" i="15"/>
  <c r="R49" i="10" l="1"/>
  <c r="X29" i="13"/>
  <c r="V29" i="13"/>
  <c r="R29" i="13" s="1"/>
  <c r="T29" i="13"/>
  <c r="T32" i="13" s="1"/>
  <c r="Q29" i="13" s="1"/>
  <c r="S29" i="13"/>
  <c r="S32" i="13" s="1"/>
  <c r="Q31" i="13" s="1"/>
  <c r="W24" i="13"/>
  <c r="A113" i="4"/>
  <c r="E111" i="4"/>
  <c r="D111" i="4"/>
  <c r="B111" i="4"/>
  <c r="D49" i="12" a="1"/>
  <c r="D49" i="12" s="1"/>
  <c r="C49" i="12" a="1"/>
  <c r="C49" i="12" s="1"/>
  <c r="I49" i="12" a="1"/>
  <c r="I49" i="12" s="1"/>
  <c r="J50" i="10"/>
  <c r="N50" i="10" s="1"/>
  <c r="P50" i="10" s="1"/>
  <c r="H49" i="12" a="1"/>
  <c r="H49" i="12" s="1"/>
  <c r="N49" i="12" a="1"/>
  <c r="N49" i="12" s="1"/>
  <c r="M49" i="12" a="1"/>
  <c r="M49" i="12" s="1"/>
  <c r="C52" i="14"/>
  <c r="A53" i="14"/>
  <c r="B52" i="14"/>
  <c r="K51" i="10"/>
  <c r="B51" i="10"/>
  <c r="A52" i="10"/>
  <c r="W51" i="10"/>
  <c r="O51" i="10" s="1"/>
  <c r="E113" i="15"/>
  <c r="F113" i="15" s="1"/>
  <c r="D113" i="15"/>
  <c r="A115" i="15"/>
  <c r="B113" i="15"/>
  <c r="K52" i="10" l="1"/>
  <c r="A53" i="10"/>
  <c r="W52" i="10"/>
  <c r="O52" i="10" s="1"/>
  <c r="B52" i="10"/>
  <c r="A115" i="4"/>
  <c r="E113" i="4"/>
  <c r="F113" i="4" s="1"/>
  <c r="D113" i="4"/>
  <c r="B113" i="4"/>
  <c r="J51" i="10"/>
  <c r="N51" i="10" s="1"/>
  <c r="P51" i="10" s="1"/>
  <c r="N50" i="12" a="1"/>
  <c r="N50" i="12" s="1"/>
  <c r="M50" i="12" a="1"/>
  <c r="M50" i="12" s="1"/>
  <c r="I50" i="12" a="1"/>
  <c r="I50" i="12" s="1"/>
  <c r="C50" i="12" a="1"/>
  <c r="C50" i="12" s="1"/>
  <c r="D50" i="12" a="1"/>
  <c r="D50" i="12" s="1"/>
  <c r="H50" i="12" a="1"/>
  <c r="H50" i="12" s="1"/>
  <c r="X24" i="13"/>
  <c r="V24" i="13"/>
  <c r="R24" i="13" s="1"/>
  <c r="T24" i="13"/>
  <c r="T27" i="13" s="1"/>
  <c r="Q24" i="13" s="1"/>
  <c r="S24" i="13"/>
  <c r="S27" i="13" s="1"/>
  <c r="Q26" i="13" s="1"/>
  <c r="B24" i="13"/>
  <c r="A54" i="14"/>
  <c r="C53" i="14"/>
  <c r="B53" i="14"/>
  <c r="Q50" i="10"/>
  <c r="R50" i="10" s="1"/>
  <c r="E115" i="15"/>
  <c r="F115" i="15" s="1"/>
  <c r="D115" i="15"/>
  <c r="A117" i="15"/>
  <c r="B115" i="15"/>
  <c r="B54" i="14" l="1"/>
  <c r="C54" i="14"/>
  <c r="A55" i="14"/>
  <c r="A117" i="4"/>
  <c r="E115" i="4"/>
  <c r="F115" i="4" s="1"/>
  <c r="D115" i="4"/>
  <c r="B115" i="4"/>
  <c r="B19" i="13"/>
  <c r="F24" i="13"/>
  <c r="F27" i="13" s="1"/>
  <c r="H26" i="13" s="1"/>
  <c r="C24" i="13"/>
  <c r="G24" i="13" s="1"/>
  <c r="E24" i="13"/>
  <c r="E27" i="13" s="1"/>
  <c r="H24" i="13" s="1"/>
  <c r="A24" i="13"/>
  <c r="Q51" i="10"/>
  <c r="R51" i="10" s="1"/>
  <c r="N51" i="12" a="1"/>
  <c r="N51" i="12" s="1"/>
  <c r="H51" i="12" a="1"/>
  <c r="H51" i="12" s="1"/>
  <c r="C51" i="12" a="1"/>
  <c r="C51" i="12" s="1"/>
  <c r="M51" i="12" a="1"/>
  <c r="M51" i="12" s="1"/>
  <c r="I51" i="12" a="1"/>
  <c r="I51" i="12" s="1"/>
  <c r="J52" i="10"/>
  <c r="N52" i="10" s="1"/>
  <c r="P52" i="10" s="1"/>
  <c r="D51" i="12" a="1"/>
  <c r="D51" i="12" s="1"/>
  <c r="A54" i="10"/>
  <c r="W53" i="10"/>
  <c r="O53" i="10" s="1"/>
  <c r="B53" i="10"/>
  <c r="K53" i="10"/>
  <c r="Q52" i="10"/>
  <c r="D117" i="15"/>
  <c r="B117" i="15"/>
  <c r="A119" i="15"/>
  <c r="E117" i="15"/>
  <c r="R52" i="10" l="1"/>
  <c r="N52" i="12" a="1"/>
  <c r="N52" i="12" s="1"/>
  <c r="J53" i="10"/>
  <c r="N53" i="10" s="1"/>
  <c r="P53" i="10" s="1"/>
  <c r="M52" i="12" a="1"/>
  <c r="M52" i="12" s="1"/>
  <c r="C52" i="12" a="1"/>
  <c r="C52" i="12" s="1"/>
  <c r="I52" i="12" a="1"/>
  <c r="I52" i="12" s="1"/>
  <c r="D52" i="12" a="1"/>
  <c r="D52" i="12" s="1"/>
  <c r="H52" i="12" a="1"/>
  <c r="H52" i="12" s="1"/>
  <c r="C19" i="13"/>
  <c r="G19" i="13" s="1"/>
  <c r="A19" i="13"/>
  <c r="W19" i="13"/>
  <c r="F19" i="13"/>
  <c r="F22" i="13" s="1"/>
  <c r="H21" i="13" s="1"/>
  <c r="E19" i="13"/>
  <c r="E22" i="13" s="1"/>
  <c r="H19" i="13" s="1"/>
  <c r="D117" i="4"/>
  <c r="B117" i="4"/>
  <c r="A119" i="4"/>
  <c r="E117" i="4"/>
  <c r="B54" i="10"/>
  <c r="A55" i="10"/>
  <c r="W54" i="10"/>
  <c r="O54" i="10" s="1"/>
  <c r="K54" i="10"/>
  <c r="A56" i="14"/>
  <c r="C55" i="14"/>
  <c r="B55" i="14"/>
  <c r="Q53" i="10"/>
  <c r="D119" i="15"/>
  <c r="B119" i="15"/>
  <c r="A122" i="15"/>
  <c r="E119" i="15"/>
  <c r="R53" i="10" l="1"/>
  <c r="C53" i="12" a="1"/>
  <c r="C53" i="12" s="1"/>
  <c r="N53" i="12" a="1"/>
  <c r="N53" i="12" s="1"/>
  <c r="J54" i="10"/>
  <c r="N54" i="10" s="1"/>
  <c r="P54" i="10" s="1"/>
  <c r="H53" i="12" a="1"/>
  <c r="H53" i="12" s="1"/>
  <c r="I53" i="12" a="1"/>
  <c r="I53" i="12" s="1"/>
  <c r="M53" i="12" a="1"/>
  <c r="M53" i="12" s="1"/>
  <c r="D53" i="12" a="1"/>
  <c r="D53" i="12" s="1"/>
  <c r="C56" i="14"/>
  <c r="A57" i="14"/>
  <c r="B56" i="14"/>
  <c r="A122" i="4"/>
  <c r="E119" i="4"/>
  <c r="D119" i="4"/>
  <c r="B119" i="4"/>
  <c r="W14" i="13"/>
  <c r="X19" i="13"/>
  <c r="V19" i="13"/>
  <c r="R19" i="13" s="1"/>
  <c r="S19" i="13"/>
  <c r="S22" i="13" s="1"/>
  <c r="Q21" i="13" s="1"/>
  <c r="T19" i="13"/>
  <c r="T22" i="13" s="1"/>
  <c r="Q19" i="13" s="1"/>
  <c r="Q54" i="10"/>
  <c r="W55" i="10"/>
  <c r="O55" i="10" s="1"/>
  <c r="B55" i="10"/>
  <c r="A56" i="10"/>
  <c r="K55" i="10"/>
  <c r="D122" i="15"/>
  <c r="A124" i="15"/>
  <c r="B122" i="15"/>
  <c r="E122" i="15"/>
  <c r="F122" i="15" s="1"/>
  <c r="V14" i="13" l="1"/>
  <c r="R14" i="13" s="1"/>
  <c r="T14" i="13"/>
  <c r="T17" i="13" s="1"/>
  <c r="Q14" i="13" s="1"/>
  <c r="S14" i="13"/>
  <c r="S17" i="13" s="1"/>
  <c r="Q16" i="13" s="1"/>
  <c r="X14" i="13"/>
  <c r="B14" i="13"/>
  <c r="N54" i="12" a="1"/>
  <c r="N54" i="12" s="1"/>
  <c r="M54" i="12" a="1"/>
  <c r="M54" i="12" s="1"/>
  <c r="J55" i="10"/>
  <c r="N55" i="10" s="1"/>
  <c r="P55" i="10" s="1"/>
  <c r="D54" i="12" a="1"/>
  <c r="D54" i="12" s="1"/>
  <c r="H54" i="12" a="1"/>
  <c r="H54" i="12" s="1"/>
  <c r="C54" i="12" a="1"/>
  <c r="C54" i="12" s="1"/>
  <c r="I54" i="12" a="1"/>
  <c r="I54" i="12" s="1"/>
  <c r="R54" i="10"/>
  <c r="A58" i="14"/>
  <c r="C57" i="14"/>
  <c r="B57" i="14"/>
  <c r="A124" i="4"/>
  <c r="E122" i="4"/>
  <c r="F122" i="4" s="1"/>
  <c r="D122" i="4"/>
  <c r="B122" i="4"/>
  <c r="A57" i="10"/>
  <c r="W56" i="10"/>
  <c r="O56" i="10" s="1"/>
  <c r="K56" i="10"/>
  <c r="B56" i="10"/>
  <c r="B124" i="15"/>
  <c r="A126" i="15"/>
  <c r="D124" i="15"/>
  <c r="Q55" i="10" l="1"/>
  <c r="R55" i="10" s="1"/>
  <c r="K57" i="10"/>
  <c r="B57" i="10"/>
  <c r="W57" i="10"/>
  <c r="O57" i="10" s="1"/>
  <c r="A58" i="10"/>
  <c r="F14" i="13"/>
  <c r="F17" i="13" s="1"/>
  <c r="H16" i="13" s="1"/>
  <c r="A14" i="13"/>
  <c r="E14" i="13"/>
  <c r="E17" i="13" s="1"/>
  <c r="H14" i="13" s="1"/>
  <c r="C14" i="13"/>
  <c r="G14" i="13" s="1"/>
  <c r="A126" i="4"/>
  <c r="D124" i="4"/>
  <c r="B124" i="4"/>
  <c r="B58" i="14"/>
  <c r="A59" i="14"/>
  <c r="C58" i="14"/>
  <c r="N55" i="12" a="1"/>
  <c r="N55" i="12" s="1"/>
  <c r="I55" i="12" a="1"/>
  <c r="I55" i="12" s="1"/>
  <c r="H55" i="12" a="1"/>
  <c r="H55" i="12" s="1"/>
  <c r="D55" i="12" a="1"/>
  <c r="D55" i="12" s="1"/>
  <c r="M55" i="12" a="1"/>
  <c r="M55" i="12" s="1"/>
  <c r="C55" i="12" a="1"/>
  <c r="C55" i="12" s="1"/>
  <c r="J56" i="10"/>
  <c r="N56" i="10" s="1"/>
  <c r="P56" i="10" s="1"/>
  <c r="D126" i="15"/>
  <c r="B126" i="15"/>
  <c r="A128" i="15"/>
  <c r="D126" i="4" l="1"/>
  <c r="B126" i="4"/>
  <c r="A128" i="4"/>
  <c r="A59" i="10"/>
  <c r="K58" i="10"/>
  <c r="B58" i="10"/>
  <c r="W58" i="10"/>
  <c r="O58" i="10" s="1"/>
  <c r="A60" i="14"/>
  <c r="C59" i="14"/>
  <c r="B59" i="14"/>
  <c r="H56" i="12" a="1"/>
  <c r="H56" i="12" s="1"/>
  <c r="M56" i="12" a="1"/>
  <c r="M56" i="12" s="1"/>
  <c r="I56" i="12" a="1"/>
  <c r="I56" i="12" s="1"/>
  <c r="N56" i="12" a="1"/>
  <c r="N56" i="12" s="1"/>
  <c r="J57" i="10"/>
  <c r="N57" i="10" s="1"/>
  <c r="P57" i="10" s="1"/>
  <c r="C56" i="12" a="1"/>
  <c r="C56" i="12" s="1"/>
  <c r="D56" i="12" a="1"/>
  <c r="D56" i="12" s="1"/>
  <c r="Q56" i="10"/>
  <c r="R56" i="10" s="1"/>
  <c r="E128" i="15"/>
  <c r="F128" i="15" s="1"/>
  <c r="D128" i="15"/>
  <c r="A130" i="15"/>
  <c r="B128" i="15"/>
  <c r="B60" i="14" l="1"/>
  <c r="C60" i="14"/>
  <c r="A61" i="14"/>
  <c r="H57" i="12" a="1"/>
  <c r="H57" i="12" s="1"/>
  <c r="I57" i="12" a="1"/>
  <c r="I57" i="12" s="1"/>
  <c r="D57" i="12" a="1"/>
  <c r="D57" i="12" s="1"/>
  <c r="C57" i="12" a="1"/>
  <c r="C57" i="12" s="1"/>
  <c r="J58" i="10"/>
  <c r="N58" i="10" s="1"/>
  <c r="P58" i="10" s="1"/>
  <c r="N57" i="12" a="1"/>
  <c r="N57" i="12" s="1"/>
  <c r="M57" i="12" a="1"/>
  <c r="M57" i="12" s="1"/>
  <c r="W59" i="10"/>
  <c r="O59" i="10" s="1"/>
  <c r="K59" i="10"/>
  <c r="A60" i="10"/>
  <c r="B59" i="10"/>
  <c r="Q57" i="10"/>
  <c r="R57" i="10" s="1"/>
  <c r="E128" i="4"/>
  <c r="F128" i="4" s="1"/>
  <c r="D128" i="4"/>
  <c r="B128" i="4"/>
  <c r="A130" i="4"/>
  <c r="D130" i="15"/>
  <c r="A132" i="15"/>
  <c r="B130" i="15"/>
  <c r="E130" i="15"/>
  <c r="F130" i="15" s="1"/>
  <c r="Q58" i="10" l="1"/>
  <c r="K60" i="10"/>
  <c r="B60" i="10"/>
  <c r="J60" i="10" s="1"/>
  <c r="A61" i="10"/>
  <c r="W60" i="10"/>
  <c r="O60" i="10" s="1"/>
  <c r="I58" i="12" a="1"/>
  <c r="I58" i="12" s="1"/>
  <c r="D58" i="12" a="1"/>
  <c r="D58" i="12" s="1"/>
  <c r="N58" i="12" a="1"/>
  <c r="N58" i="12" s="1"/>
  <c r="M58" i="12" a="1"/>
  <c r="M58" i="12" s="1"/>
  <c r="H58" i="12" a="1"/>
  <c r="H58" i="12" s="1"/>
  <c r="C58" i="12" a="1"/>
  <c r="C58" i="12" s="1"/>
  <c r="J59" i="10"/>
  <c r="N59" i="10" s="1"/>
  <c r="P59" i="10" s="1"/>
  <c r="R58" i="10"/>
  <c r="A62" i="14"/>
  <c r="C61" i="14"/>
  <c r="B61" i="14"/>
  <c r="D130" i="4"/>
  <c r="B130" i="4"/>
  <c r="A132" i="4"/>
  <c r="E130" i="4"/>
  <c r="F130" i="4" s="1"/>
  <c r="A134" i="15"/>
  <c r="B132" i="15"/>
  <c r="E132" i="15"/>
  <c r="F132" i="15" s="1"/>
  <c r="D132" i="15"/>
  <c r="Q59" i="10" l="1"/>
  <c r="N60" i="10"/>
  <c r="P60" i="10" s="1"/>
  <c r="R59" i="10"/>
  <c r="A134" i="4"/>
  <c r="E132" i="4"/>
  <c r="F132" i="4" s="1"/>
  <c r="D132" i="4"/>
  <c r="B132" i="4"/>
  <c r="A62" i="10"/>
  <c r="K61" i="10"/>
  <c r="B61" i="10"/>
  <c r="J61" i="10" s="1"/>
  <c r="W61" i="10"/>
  <c r="O61" i="10" s="1"/>
  <c r="B62" i="14"/>
  <c r="C62" i="14"/>
  <c r="A63" i="14"/>
  <c r="Q60" i="10"/>
  <c r="E134" i="15"/>
  <c r="F134" i="15" s="1"/>
  <c r="D134" i="15"/>
  <c r="A139" i="15"/>
  <c r="B134" i="15"/>
  <c r="N61" i="10" l="1"/>
  <c r="R60" i="10"/>
  <c r="C63" i="14"/>
  <c r="B63" i="14"/>
  <c r="A64" i="14"/>
  <c r="A63" i="10"/>
  <c r="W62" i="10"/>
  <c r="O62" i="10" s="1"/>
  <c r="B62" i="10"/>
  <c r="J62" i="10" s="1"/>
  <c r="K62" i="10"/>
  <c r="Q61" i="10"/>
  <c r="B134" i="4"/>
  <c r="A139" i="4"/>
  <c r="D134" i="4"/>
  <c r="E134" i="4"/>
  <c r="F134" i="4" s="1"/>
  <c r="P61" i="10"/>
  <c r="E139" i="15"/>
  <c r="D139" i="15"/>
  <c r="B139" i="15"/>
  <c r="A142" i="15"/>
  <c r="Q62" i="10" l="1"/>
  <c r="A142" i="4"/>
  <c r="E139" i="4"/>
  <c r="D139" i="4"/>
  <c r="B139" i="4"/>
  <c r="N62" i="10"/>
  <c r="K63" i="10"/>
  <c r="B63" i="10"/>
  <c r="J63" i="10" s="1"/>
  <c r="A64" i="10"/>
  <c r="W63" i="10"/>
  <c r="O63" i="10" s="1"/>
  <c r="R61" i="10"/>
  <c r="B64" i="14"/>
  <c r="A65" i="14"/>
  <c r="C64" i="14"/>
  <c r="P62" i="10"/>
  <c r="R62" i="10" s="1"/>
  <c r="E142" i="15"/>
  <c r="D142" i="15"/>
  <c r="B142" i="15"/>
  <c r="A145" i="15"/>
  <c r="N63" i="10" l="1"/>
  <c r="P63" i="10" s="1"/>
  <c r="K64" i="10"/>
  <c r="W64" i="10"/>
  <c r="O64" i="10" s="1"/>
  <c r="A65" i="10"/>
  <c r="B64" i="10"/>
  <c r="J64" i="10" s="1"/>
  <c r="Q63" i="10"/>
  <c r="A66" i="14"/>
  <c r="C65" i="14"/>
  <c r="B65" i="14"/>
  <c r="B142" i="4"/>
  <c r="A145" i="4"/>
  <c r="E142" i="4"/>
  <c r="D142" i="4"/>
  <c r="E145" i="15"/>
  <c r="D145" i="15"/>
  <c r="B145" i="15"/>
  <c r="A147" i="15"/>
  <c r="R63" i="10" l="1"/>
  <c r="N64" i="10"/>
  <c r="P64" i="10" s="1"/>
  <c r="A147" i="4"/>
  <c r="E145" i="4"/>
  <c r="D145" i="4"/>
  <c r="B145" i="4"/>
  <c r="B66" i="14"/>
  <c r="A67" i="14"/>
  <c r="C66" i="14"/>
  <c r="B65" i="10"/>
  <c r="J65" i="10" s="1"/>
  <c r="W65" i="10"/>
  <c r="O65" i="10" s="1"/>
  <c r="A66" i="10"/>
  <c r="K65" i="10"/>
  <c r="Q65" i="10" s="1"/>
  <c r="Q64" i="10"/>
  <c r="E147" i="15"/>
  <c r="D147" i="15"/>
  <c r="B147" i="15"/>
  <c r="A149" i="15"/>
  <c r="R64" i="10" l="1"/>
  <c r="N65" i="10"/>
  <c r="P65" i="10" s="1"/>
  <c r="R65" i="10" s="1"/>
  <c r="K66" i="10"/>
  <c r="B66" i="10"/>
  <c r="J66" i="10" s="1"/>
  <c r="A67" i="10"/>
  <c r="W66" i="10"/>
  <c r="O66" i="10" s="1"/>
  <c r="C67" i="14"/>
  <c r="A68" i="14"/>
  <c r="B67" i="14"/>
  <c r="B147" i="4"/>
  <c r="D147" i="4"/>
  <c r="A149" i="4"/>
  <c r="E147" i="4"/>
  <c r="A151" i="15"/>
  <c r="D149" i="15"/>
  <c r="B149" i="15"/>
  <c r="N66" i="10" l="1"/>
  <c r="P66" i="10" s="1"/>
  <c r="A151" i="4"/>
  <c r="D149" i="4"/>
  <c r="B149" i="4"/>
  <c r="A69" i="14"/>
  <c r="C68" i="14"/>
  <c r="B68" i="14"/>
  <c r="A68" i="10"/>
  <c r="W67" i="10"/>
  <c r="O67" i="10" s="1"/>
  <c r="B67" i="10"/>
  <c r="J67" i="10" s="1"/>
  <c r="K67" i="10"/>
  <c r="Q66" i="10"/>
  <c r="A153" i="15"/>
  <c r="E151" i="15"/>
  <c r="D151" i="15"/>
  <c r="B151" i="15"/>
  <c r="N67" i="10" l="1"/>
  <c r="P67" i="10" s="1"/>
  <c r="R66" i="10"/>
  <c r="Q67" i="10"/>
  <c r="K68" i="10"/>
  <c r="B68" i="10"/>
  <c r="J68" i="10" s="1"/>
  <c r="A69" i="10"/>
  <c r="W68" i="10"/>
  <c r="O68" i="10" s="1"/>
  <c r="A70" i="14"/>
  <c r="C69" i="14"/>
  <c r="B69" i="14"/>
  <c r="D151" i="4"/>
  <c r="A153" i="4"/>
  <c r="E151" i="4"/>
  <c r="B151" i="4"/>
  <c r="A155" i="15"/>
  <c r="E153" i="15"/>
  <c r="D153" i="15"/>
  <c r="B153" i="15"/>
  <c r="R67" i="10" l="1"/>
  <c r="N68" i="10"/>
  <c r="P68" i="10" s="1"/>
  <c r="A155" i="4"/>
  <c r="E153" i="4"/>
  <c r="D153" i="4"/>
  <c r="B153" i="4"/>
  <c r="K69" i="10"/>
  <c r="A70" i="10"/>
  <c r="W69" i="10"/>
  <c r="O69" i="10" s="1"/>
  <c r="B69" i="10"/>
  <c r="J69" i="10" s="1"/>
  <c r="N69" i="10" s="1"/>
  <c r="Q68" i="10"/>
  <c r="B70" i="14"/>
  <c r="C70" i="14"/>
  <c r="A71" i="14"/>
  <c r="E155" i="15"/>
  <c r="F155" i="15" s="1"/>
  <c r="D155" i="15"/>
  <c r="A157" i="15"/>
  <c r="B155" i="15"/>
  <c r="P69" i="10" l="1"/>
  <c r="R68" i="10"/>
  <c r="B71" i="14"/>
  <c r="A72" i="14"/>
  <c r="C71" i="14"/>
  <c r="B70" i="10"/>
  <c r="J70" i="10" s="1"/>
  <c r="A71" i="10"/>
  <c r="W70" i="10"/>
  <c r="O70" i="10" s="1"/>
  <c r="K70" i="10"/>
  <c r="Q69" i="10"/>
  <c r="R69" i="10" s="1"/>
  <c r="E155" i="4"/>
  <c r="F155" i="4" s="1"/>
  <c r="D155" i="4"/>
  <c r="B155" i="4"/>
  <c r="A157" i="4"/>
  <c r="E157" i="15"/>
  <c r="F157" i="15" s="1"/>
  <c r="D157" i="15"/>
  <c r="A159" i="15"/>
  <c r="B157" i="15"/>
  <c r="Q70" i="10" l="1"/>
  <c r="A159" i="4"/>
  <c r="E157" i="4"/>
  <c r="F157" i="4" s="1"/>
  <c r="D157" i="4"/>
  <c r="B157" i="4"/>
  <c r="K71" i="10"/>
  <c r="B71" i="10"/>
  <c r="J71" i="10" s="1"/>
  <c r="A72" i="10"/>
  <c r="W71" i="10"/>
  <c r="O71" i="10" s="1"/>
  <c r="C72" i="14"/>
  <c r="A73" i="14"/>
  <c r="B72" i="14"/>
  <c r="N70" i="10"/>
  <c r="P70" i="10" s="1"/>
  <c r="R70" i="10" s="1"/>
  <c r="D159" i="15"/>
  <c r="A161" i="15"/>
  <c r="B159" i="15"/>
  <c r="E159" i="15"/>
  <c r="F159" i="15" s="1"/>
  <c r="N71" i="10" l="1"/>
  <c r="P71" i="10" s="1"/>
  <c r="A74" i="14"/>
  <c r="C73" i="14"/>
  <c r="B73" i="14"/>
  <c r="A73" i="10"/>
  <c r="K72" i="10"/>
  <c r="B72" i="10"/>
  <c r="J72" i="10" s="1"/>
  <c r="W72" i="10"/>
  <c r="O72" i="10" s="1"/>
  <c r="Q71" i="10"/>
  <c r="A161" i="4"/>
  <c r="B159" i="4"/>
  <c r="E159" i="4"/>
  <c r="F159" i="4" s="1"/>
  <c r="D159" i="4"/>
  <c r="A163" i="15"/>
  <c r="B161" i="15"/>
  <c r="E161" i="15"/>
  <c r="F161" i="15" s="1"/>
  <c r="D161" i="15"/>
  <c r="R71" i="10" l="1"/>
  <c r="N72" i="10"/>
  <c r="P72" i="10" s="1"/>
  <c r="A163" i="4"/>
  <c r="E161" i="4"/>
  <c r="F161" i="4" s="1"/>
  <c r="D161" i="4"/>
  <c r="B161" i="4"/>
  <c r="Q72" i="10"/>
  <c r="A74" i="10"/>
  <c r="W73" i="10"/>
  <c r="O73" i="10" s="1"/>
  <c r="B73" i="10"/>
  <c r="J73" i="10" s="1"/>
  <c r="K73" i="10"/>
  <c r="B74" i="14"/>
  <c r="A75" i="14"/>
  <c r="C74" i="14"/>
  <c r="E163" i="15"/>
  <c r="F163" i="15" s="1"/>
  <c r="D163" i="15"/>
  <c r="A165" i="15"/>
  <c r="B163" i="15"/>
  <c r="Q73" i="10" l="1"/>
  <c r="R72" i="10"/>
  <c r="N73" i="10"/>
  <c r="P73" i="10" s="1"/>
  <c r="R73" i="10" s="1"/>
  <c r="A76" i="14"/>
  <c r="C75" i="14"/>
  <c r="B75" i="14"/>
  <c r="B74" i="10"/>
  <c r="J74" i="10" s="1"/>
  <c r="K74" i="10"/>
  <c r="A75" i="10"/>
  <c r="W74" i="10"/>
  <c r="O74" i="10" s="1"/>
  <c r="A165" i="4"/>
  <c r="E163" i="4"/>
  <c r="F163" i="4" s="1"/>
  <c r="D163" i="4"/>
  <c r="B163" i="4"/>
  <c r="E165" i="15"/>
  <c r="F165" i="15" s="1"/>
  <c r="D165" i="15"/>
  <c r="A167" i="15"/>
  <c r="B165" i="15"/>
  <c r="N74" i="10" l="1"/>
  <c r="P74" i="10" s="1"/>
  <c r="Q74" i="10"/>
  <c r="B165" i="4"/>
  <c r="A167" i="4"/>
  <c r="E165" i="4"/>
  <c r="F165" i="4" s="1"/>
  <c r="D165" i="4"/>
  <c r="B76" i="14"/>
  <c r="C76" i="14"/>
  <c r="A77" i="14"/>
  <c r="W75" i="10"/>
  <c r="O75" i="10" s="1"/>
  <c r="A76" i="10"/>
  <c r="K75" i="10"/>
  <c r="B75" i="10"/>
  <c r="J75" i="10" s="1"/>
  <c r="D167" i="15"/>
  <c r="A169" i="15"/>
  <c r="B167" i="15"/>
  <c r="E167" i="15"/>
  <c r="F167" i="15" s="1"/>
  <c r="R74" i="10" l="1"/>
  <c r="Q75" i="10"/>
  <c r="A78" i="14"/>
  <c r="C77" i="14"/>
  <c r="B77" i="14"/>
  <c r="A169" i="4"/>
  <c r="E167" i="4"/>
  <c r="F167" i="4" s="1"/>
  <c r="D167" i="4"/>
  <c r="B167" i="4"/>
  <c r="N75" i="10"/>
  <c r="P75" i="10" s="1"/>
  <c r="R75" i="10" s="1"/>
  <c r="A77" i="10"/>
  <c r="K76" i="10"/>
  <c r="B76" i="10"/>
  <c r="J76" i="10" s="1"/>
  <c r="W76" i="10"/>
  <c r="O76" i="10" s="1"/>
  <c r="A171" i="15"/>
  <c r="B169" i="15"/>
  <c r="E169" i="15"/>
  <c r="F169" i="15" s="1"/>
  <c r="D169" i="15"/>
  <c r="N76" i="10" l="1"/>
  <c r="P76" i="10" s="1"/>
  <c r="Q76" i="10"/>
  <c r="K77" i="10"/>
  <c r="B77" i="10"/>
  <c r="J77" i="10" s="1"/>
  <c r="A78" i="10"/>
  <c r="W77" i="10"/>
  <c r="O77" i="10" s="1"/>
  <c r="D169" i="4"/>
  <c r="B169" i="4"/>
  <c r="A171" i="4"/>
  <c r="E169" i="4"/>
  <c r="F169" i="4" s="1"/>
  <c r="B78" i="14"/>
  <c r="C78" i="14"/>
  <c r="A79" i="14"/>
  <c r="E171" i="15"/>
  <c r="F171" i="15" s="1"/>
  <c r="D171" i="15"/>
  <c r="B171" i="15"/>
  <c r="A173" i="15"/>
  <c r="N77" i="10" l="1"/>
  <c r="P77" i="10" s="1"/>
  <c r="R76" i="10"/>
  <c r="A80" i="14"/>
  <c r="C79" i="14"/>
  <c r="B79" i="14"/>
  <c r="A79" i="10"/>
  <c r="W78" i="10"/>
  <c r="O78" i="10" s="1"/>
  <c r="K78" i="10"/>
  <c r="B78" i="10"/>
  <c r="J78" i="10" s="1"/>
  <c r="Q77" i="10"/>
  <c r="D171" i="4"/>
  <c r="A173" i="4"/>
  <c r="E171" i="4"/>
  <c r="F171" i="4" s="1"/>
  <c r="B171" i="4"/>
  <c r="E173" i="15"/>
  <c r="F173" i="15" s="1"/>
  <c r="D173" i="15"/>
  <c r="A175" i="15"/>
  <c r="B173" i="15"/>
  <c r="Q78" i="10" l="1"/>
  <c r="R77" i="10"/>
  <c r="N78" i="10"/>
  <c r="P78" i="10" s="1"/>
  <c r="R78" i="10" s="1"/>
  <c r="A80" i="10"/>
  <c r="B79" i="10"/>
  <c r="J79" i="10" s="1"/>
  <c r="W79" i="10"/>
  <c r="O79" i="10" s="1"/>
  <c r="K79" i="10"/>
  <c r="A175" i="4"/>
  <c r="D173" i="4"/>
  <c r="B173" i="4"/>
  <c r="E173" i="4"/>
  <c r="F173" i="4" s="1"/>
  <c r="A81" i="14"/>
  <c r="C80" i="14"/>
  <c r="B80" i="14"/>
  <c r="D175" i="15"/>
  <c r="A177" i="15"/>
  <c r="B175" i="15"/>
  <c r="E175" i="15"/>
  <c r="F175" i="15" s="1"/>
  <c r="N79" i="10" l="1"/>
  <c r="P79" i="10" s="1"/>
  <c r="Q79" i="10"/>
  <c r="E175" i="4"/>
  <c r="F175" i="4" s="1"/>
  <c r="D175" i="4"/>
  <c r="B175" i="4"/>
  <c r="A177" i="4"/>
  <c r="K80" i="10"/>
  <c r="B80" i="10"/>
  <c r="J80" i="10" s="1"/>
  <c r="A81" i="10"/>
  <c r="W80" i="10"/>
  <c r="O80" i="10" s="1"/>
  <c r="A82" i="14"/>
  <c r="C81" i="14"/>
  <c r="B81" i="14"/>
  <c r="A179" i="15"/>
  <c r="B177" i="15"/>
  <c r="E177" i="15"/>
  <c r="F177" i="15" s="1"/>
  <c r="D177" i="15"/>
  <c r="N80" i="10" l="1"/>
  <c r="R79" i="10"/>
  <c r="P80" i="10"/>
  <c r="Q80" i="10"/>
  <c r="R80" i="10" s="1"/>
  <c r="E177" i="4"/>
  <c r="F177" i="4" s="1"/>
  <c r="A179" i="4"/>
  <c r="D177" i="4"/>
  <c r="B177" i="4"/>
  <c r="B82" i="14"/>
  <c r="C82" i="14"/>
  <c r="A83" i="14"/>
  <c r="W81" i="10"/>
  <c r="O81" i="10" s="1"/>
  <c r="K81" i="10"/>
  <c r="B81" i="10"/>
  <c r="J81" i="10" s="1"/>
  <c r="A82" i="10"/>
  <c r="E179" i="15"/>
  <c r="F179" i="15" s="1"/>
  <c r="D179" i="15"/>
  <c r="A181" i="15"/>
  <c r="B179" i="15"/>
  <c r="N81" i="10" l="1"/>
  <c r="P81" i="10" s="1"/>
  <c r="B82" i="10"/>
  <c r="J82" i="10" s="1"/>
  <c r="A83" i="10"/>
  <c r="W82" i="10"/>
  <c r="O82" i="10" s="1"/>
  <c r="K82" i="10"/>
  <c r="E179" i="4"/>
  <c r="F179" i="4" s="1"/>
  <c r="D179" i="4"/>
  <c r="B179" i="4"/>
  <c r="A181" i="4"/>
  <c r="Q81" i="10"/>
  <c r="C83" i="14"/>
  <c r="A84" i="14"/>
  <c r="B83" i="14"/>
  <c r="E181" i="15"/>
  <c r="F181" i="15" s="1"/>
  <c r="D181" i="15"/>
  <c r="A183" i="15"/>
  <c r="B181" i="15"/>
  <c r="R81" i="10" l="1"/>
  <c r="Q82" i="10"/>
  <c r="K83" i="10"/>
  <c r="B83" i="10"/>
  <c r="J83" i="10" s="1"/>
  <c r="A84" i="10"/>
  <c r="W83" i="10"/>
  <c r="O83" i="10" s="1"/>
  <c r="B84" i="14"/>
  <c r="A85" i="14"/>
  <c r="C84" i="14"/>
  <c r="A183" i="4"/>
  <c r="E181" i="4"/>
  <c r="F181" i="4" s="1"/>
  <c r="D181" i="4"/>
  <c r="B181" i="4"/>
  <c r="N82" i="10"/>
  <c r="P82" i="10" s="1"/>
  <c r="R82" i="10" s="1"/>
  <c r="D183" i="15"/>
  <c r="A185" i="15"/>
  <c r="B183" i="15"/>
  <c r="E183" i="15"/>
  <c r="F183" i="15" s="1"/>
  <c r="N83" i="10" l="1"/>
  <c r="P83" i="10" s="1"/>
  <c r="A85" i="10"/>
  <c r="W84" i="10"/>
  <c r="O84" i="10" s="1"/>
  <c r="K84" i="10"/>
  <c r="B84" i="10"/>
  <c r="J84" i="10" s="1"/>
  <c r="Q83" i="10"/>
  <c r="B183" i="4"/>
  <c r="D183" i="4"/>
  <c r="A185" i="4"/>
  <c r="E183" i="4"/>
  <c r="F183" i="4" s="1"/>
  <c r="A86" i="14"/>
  <c r="C85" i="14"/>
  <c r="B85" i="14"/>
  <c r="A187" i="15"/>
  <c r="B185" i="15"/>
  <c r="E185" i="15"/>
  <c r="F185" i="15" s="1"/>
  <c r="D185" i="15"/>
  <c r="R83" i="10" l="1"/>
  <c r="N84" i="10"/>
  <c r="P84" i="10" s="1"/>
  <c r="B86" i="14"/>
  <c r="A87" i="14"/>
  <c r="C86" i="14"/>
  <c r="A187" i="4"/>
  <c r="E185" i="4"/>
  <c r="F185" i="4" s="1"/>
  <c r="D185" i="4"/>
  <c r="B185" i="4"/>
  <c r="Q84" i="10"/>
  <c r="K85" i="10"/>
  <c r="B85" i="10"/>
  <c r="J85" i="10" s="1"/>
  <c r="A86" i="10"/>
  <c r="W85" i="10"/>
  <c r="O85" i="10" s="1"/>
  <c r="E187" i="15"/>
  <c r="F187" i="15" s="1"/>
  <c r="D187" i="15"/>
  <c r="A189" i="15"/>
  <c r="B187" i="15"/>
  <c r="N85" i="10" l="1"/>
  <c r="P85" i="10" s="1"/>
  <c r="R84" i="10"/>
  <c r="Q85" i="10"/>
  <c r="A189" i="4"/>
  <c r="E187" i="4"/>
  <c r="F187" i="4" s="1"/>
  <c r="D187" i="4"/>
  <c r="B187" i="4"/>
  <c r="B86" i="10"/>
  <c r="J86" i="10" s="1"/>
  <c r="K86" i="10"/>
  <c r="A87" i="10"/>
  <c r="W86" i="10"/>
  <c r="O86" i="10" s="1"/>
  <c r="B87" i="14"/>
  <c r="A88" i="14"/>
  <c r="C87" i="14"/>
  <c r="E189" i="15"/>
  <c r="F189" i="15" s="1"/>
  <c r="D189" i="15"/>
  <c r="A191" i="15"/>
  <c r="B189" i="15"/>
  <c r="R85" i="10" l="1"/>
  <c r="Q86" i="10"/>
  <c r="N86" i="10"/>
  <c r="C88" i="14"/>
  <c r="B88" i="14"/>
  <c r="A89" i="14"/>
  <c r="E189" i="4"/>
  <c r="F189" i="4" s="1"/>
  <c r="D189" i="4"/>
  <c r="B189" i="4"/>
  <c r="A191" i="4"/>
  <c r="P86" i="10"/>
  <c r="R86" i="10" s="1"/>
  <c r="A88" i="10"/>
  <c r="W87" i="10"/>
  <c r="O87" i="10" s="1"/>
  <c r="K87" i="10"/>
  <c r="B87" i="10"/>
  <c r="J87" i="10" s="1"/>
  <c r="D191" i="15"/>
  <c r="A193" i="15"/>
  <c r="B191" i="15"/>
  <c r="E191" i="15"/>
  <c r="F191" i="15" s="1"/>
  <c r="N87" i="10" l="1"/>
  <c r="P87" i="10" s="1"/>
  <c r="A89" i="10"/>
  <c r="K88" i="10"/>
  <c r="B88" i="10"/>
  <c r="J88" i="10" s="1"/>
  <c r="W88" i="10"/>
  <c r="O88" i="10" s="1"/>
  <c r="B191" i="4"/>
  <c r="A193" i="4"/>
  <c r="E191" i="4"/>
  <c r="F191" i="4" s="1"/>
  <c r="D191" i="4"/>
  <c r="Q87" i="10"/>
  <c r="A90" i="14"/>
  <c r="C89" i="14"/>
  <c r="B89" i="14"/>
  <c r="A195" i="15"/>
  <c r="B193" i="15"/>
  <c r="E193" i="15"/>
  <c r="F193" i="15" s="1"/>
  <c r="D193" i="15"/>
  <c r="N88" i="10" l="1"/>
  <c r="P88" i="10" s="1"/>
  <c r="R87" i="10"/>
  <c r="E193" i="4"/>
  <c r="F193" i="4" s="1"/>
  <c r="D193" i="4"/>
  <c r="B193" i="4"/>
  <c r="A195" i="4"/>
  <c r="Q88" i="10"/>
  <c r="K89" i="10"/>
  <c r="B89" i="10"/>
  <c r="J89" i="10" s="1"/>
  <c r="A90" i="10"/>
  <c r="W89" i="10"/>
  <c r="O89" i="10" s="1"/>
  <c r="B90" i="14"/>
  <c r="A91" i="14"/>
  <c r="C90" i="14"/>
  <c r="E195" i="15"/>
  <c r="F195" i="15" s="1"/>
  <c r="D195" i="15"/>
  <c r="A197" i="15"/>
  <c r="B195" i="15"/>
  <c r="N89" i="10" l="1"/>
  <c r="P89" i="10" s="1"/>
  <c r="R88" i="10"/>
  <c r="Q89" i="10"/>
  <c r="B195" i="4"/>
  <c r="A197" i="4"/>
  <c r="E195" i="4"/>
  <c r="F195" i="4" s="1"/>
  <c r="D195" i="4"/>
  <c r="A91" i="10"/>
  <c r="W90" i="10"/>
  <c r="O90" i="10" s="1"/>
  <c r="K90" i="10"/>
  <c r="B90" i="10"/>
  <c r="J90" i="10" s="1"/>
  <c r="A92" i="14"/>
  <c r="C91" i="14"/>
  <c r="B91" i="14"/>
  <c r="E197" i="15"/>
  <c r="F197" i="15" s="1"/>
  <c r="D197" i="15"/>
  <c r="A199" i="15"/>
  <c r="B197" i="15"/>
  <c r="N90" i="10" l="1"/>
  <c r="P90" i="10" s="1"/>
  <c r="R89" i="10"/>
  <c r="B92" i="14"/>
  <c r="A93" i="14"/>
  <c r="C92" i="14"/>
  <c r="W91" i="10"/>
  <c r="O91" i="10" s="1"/>
  <c r="B91" i="10"/>
  <c r="J91" i="10" s="1"/>
  <c r="K91" i="10"/>
  <c r="A92" i="10"/>
  <c r="E197" i="4"/>
  <c r="F197" i="4" s="1"/>
  <c r="D197" i="4"/>
  <c r="B197" i="4"/>
  <c r="A199" i="4"/>
  <c r="Q90" i="10"/>
  <c r="D199" i="15"/>
  <c r="A201" i="15"/>
  <c r="B199" i="15"/>
  <c r="E199" i="15"/>
  <c r="F199" i="15" s="1"/>
  <c r="N91" i="10" l="1"/>
  <c r="P91" i="10" s="1"/>
  <c r="Q91" i="10"/>
  <c r="R90" i="10"/>
  <c r="A201" i="4"/>
  <c r="E199" i="4"/>
  <c r="F199" i="4" s="1"/>
  <c r="B199" i="4"/>
  <c r="D199" i="4"/>
  <c r="W92" i="10"/>
  <c r="O92" i="10" s="1"/>
  <c r="A93" i="10"/>
  <c r="K92" i="10"/>
  <c r="B92" i="10"/>
  <c r="J92" i="10" s="1"/>
  <c r="C93" i="14"/>
  <c r="B93" i="14"/>
  <c r="O9" i="14" s="1"/>
  <c r="A203" i="15"/>
  <c r="B201" i="15"/>
  <c r="E201" i="15"/>
  <c r="F201" i="15" s="1"/>
  <c r="D201" i="15"/>
  <c r="R91" i="10" l="1"/>
  <c r="N92" i="10"/>
  <c r="Q92" i="10"/>
  <c r="A94" i="10"/>
  <c r="W93" i="10"/>
  <c r="O93" i="10" s="1"/>
  <c r="K93" i="10"/>
  <c r="B93" i="10"/>
  <c r="J93" i="10" s="1"/>
  <c r="P92" i="10"/>
  <c r="D201" i="4"/>
  <c r="A203" i="4"/>
  <c r="E201" i="4"/>
  <c r="F201" i="4" s="1"/>
  <c r="B201" i="4"/>
  <c r="E203" i="15"/>
  <c r="F203" i="15" s="1"/>
  <c r="D203" i="15"/>
  <c r="B203" i="15"/>
  <c r="Q93" i="10" l="1"/>
  <c r="E203" i="4"/>
  <c r="F203" i="4" s="1"/>
  <c r="D203" i="4"/>
  <c r="B203" i="4"/>
  <c r="N93" i="10"/>
  <c r="P93" i="10" s="1"/>
  <c r="B94" i="10"/>
  <c r="J94" i="10" s="1"/>
  <c r="K94" i="10"/>
  <c r="W94" i="10"/>
  <c r="O94" i="10" s="1"/>
  <c r="R92" i="10"/>
  <c r="R93" i="10" l="1"/>
  <c r="N94" i="10"/>
  <c r="P94" i="10" s="1"/>
  <c r="Q94" i="10"/>
  <c r="R94" i="10" l="1"/>
</calcChain>
</file>

<file path=xl/sharedStrings.xml><?xml version="1.0" encoding="utf-8"?>
<sst xmlns="http://schemas.openxmlformats.org/spreadsheetml/2006/main" count="758" uniqueCount="360">
  <si>
    <t>IE Docket</t>
  </si>
  <si>
    <t>Style</t>
  </si>
  <si>
    <t>Brand</t>
  </si>
  <si>
    <t>Target</t>
  </si>
  <si>
    <t>STARTUP PACKAGE</t>
  </si>
  <si>
    <t>M/P</t>
  </si>
  <si>
    <t>STYLE NO:</t>
  </si>
  <si>
    <t>LINE :</t>
  </si>
  <si>
    <t>SEW</t>
  </si>
  <si>
    <t>TARGET:</t>
  </si>
  <si>
    <t>UNIT:</t>
  </si>
  <si>
    <t>FIN</t>
  </si>
  <si>
    <t>OTH</t>
  </si>
  <si>
    <t>TOTAL</t>
  </si>
  <si>
    <t>OPERATION BREAK DOWN SEWING + FINISHING</t>
  </si>
  <si>
    <t>BIHOURY REPORT</t>
  </si>
  <si>
    <t>START UP DRIVE</t>
  </si>
  <si>
    <t>TECHNICAL START UP</t>
  </si>
  <si>
    <t>MACHINE LAYOUT</t>
  </si>
  <si>
    <t>MACHINE REQUIREMENT PLAN</t>
  </si>
  <si>
    <t>PLAN INPUT  :</t>
  </si>
  <si>
    <t>P.M</t>
  </si>
  <si>
    <t>SUP</t>
  </si>
  <si>
    <t xml:space="preserve"> </t>
  </si>
  <si>
    <t>IE</t>
  </si>
  <si>
    <t xml:space="preserve">STYLE # </t>
  </si>
  <si>
    <t>S2554MESS651WV</t>
  </si>
  <si>
    <t>ADIDAS</t>
  </si>
  <si>
    <t>WORK MIN</t>
  </si>
  <si>
    <t>Date</t>
  </si>
  <si>
    <t>TTL SMV</t>
  </si>
  <si>
    <t>100% Budget</t>
  </si>
  <si>
    <t>REVENUE</t>
  </si>
  <si>
    <t>B/TARGET</t>
  </si>
  <si>
    <t>L/TARGET</t>
  </si>
  <si>
    <t>SUPERVISOR</t>
  </si>
  <si>
    <t>NAZIR</t>
  </si>
  <si>
    <t>OPERATOR</t>
  </si>
  <si>
    <t>Variation</t>
  </si>
  <si>
    <t>LINE COST</t>
  </si>
  <si>
    <t>CATEGORY</t>
  </si>
  <si>
    <t>PANT</t>
  </si>
  <si>
    <t>EFFICIENCY</t>
  </si>
  <si>
    <t>SHANAKA</t>
  </si>
  <si>
    <t>HELPER</t>
  </si>
  <si>
    <t>CM</t>
  </si>
  <si>
    <t>PROFIT/LOSS</t>
  </si>
  <si>
    <t>B/ PCS/HEAD</t>
  </si>
  <si>
    <t>L/PCS/HEAD</t>
  </si>
  <si>
    <t>SL</t>
  </si>
  <si>
    <t>OPERATION</t>
  </si>
  <si>
    <t>TIME IN</t>
  </si>
  <si>
    <t>TGT/HR</t>
  </si>
  <si>
    <t xml:space="preserve">PLAN </t>
  </si>
  <si>
    <t>MACHINE</t>
  </si>
  <si>
    <t>WORK AIDS</t>
  </si>
  <si>
    <t>REQ MP</t>
  </si>
  <si>
    <t>ALLOTED</t>
  </si>
  <si>
    <t>REMARKS</t>
  </si>
  <si>
    <t>MIN</t>
  </si>
  <si>
    <t>SEC</t>
  </si>
  <si>
    <t>FOLDER/
ATTACHMENT</t>
  </si>
  <si>
    <t>(CAL)</t>
  </si>
  <si>
    <t>WP</t>
  </si>
  <si>
    <t>DIRECT</t>
  </si>
  <si>
    <t>INDIRECT</t>
  </si>
  <si>
    <t>BACK</t>
  </si>
  <si>
    <t>ATTACH THREE STRIPE</t>
  </si>
  <si>
    <t>KANSAI</t>
  </si>
  <si>
    <t>CHECK &amp; TRIM THREE STRIPE</t>
  </si>
  <si>
    <t>TABLE</t>
  </si>
  <si>
    <t>JOIN BACK RISE</t>
  </si>
  <si>
    <t>OL4T</t>
  </si>
  <si>
    <t>FUSE &amp; CREASE BOTTOM FOR ZIPPER</t>
  </si>
  <si>
    <t>IRON TABLE</t>
  </si>
  <si>
    <t>SERGE BOTTOM FOR LEG ZIPPER*2</t>
  </si>
  <si>
    <t>FRONT</t>
  </si>
  <si>
    <t>FUSE &amp; CREASE POCKET MOUTH</t>
  </si>
  <si>
    <t>ATTACH FACING TO POCKET BAG*2</t>
  </si>
  <si>
    <t>SNLS</t>
  </si>
  <si>
    <t>ATTACH POCKET BAG TO FRONT</t>
  </si>
  <si>
    <t>SHADOW STITCH POCKET MOUTH &amp; CUT NOTCH</t>
  </si>
  <si>
    <t>TACK INNER POCKET BAG</t>
  </si>
  <si>
    <t>CLOSE POCKET BAG</t>
  </si>
  <si>
    <t>POCKET BAG SIDE WAIST TACK</t>
  </si>
  <si>
    <t>BARTACK POCKET*6</t>
  </si>
  <si>
    <t>BRTK</t>
  </si>
  <si>
    <t>JOIN FRONT RISE</t>
  </si>
  <si>
    <t>ASSEMBLY</t>
  </si>
  <si>
    <t>TACK FRONT &amp; BACK AT INSEAM FOR LEG ZIPPER</t>
  </si>
  <si>
    <t>INSEAM</t>
  </si>
  <si>
    <t>TACK LEG ZIPPER</t>
  </si>
  <si>
    <t>ATTACH LEG ZIPPER</t>
  </si>
  <si>
    <t>TACK FOR SIDE SEAM</t>
  </si>
  <si>
    <t>SIDE SEAM</t>
  </si>
  <si>
    <t>CREASE SIDE SEAM</t>
  </si>
  <si>
    <t>MARK FOR HIGH LOW</t>
  </si>
  <si>
    <t>MARK &amp; TACK WB FOR BUTTON HOLE</t>
  </si>
  <si>
    <t>CREASE WB JOININGS TO SPLIT</t>
  </si>
  <si>
    <t>TOP STITCH BUTTON HOLE SIDE</t>
  </si>
  <si>
    <t>ATTACH WB TO BODY</t>
  </si>
  <si>
    <t>MAKE ELASTIC READY</t>
  </si>
  <si>
    <t>PREP</t>
  </si>
  <si>
    <t>ATTACH ELASTIC TO WB</t>
  </si>
  <si>
    <t>FL3T-CB</t>
  </si>
  <si>
    <t>ATTACH LABEL*2</t>
  </si>
  <si>
    <t>VERTICAL TACK WB</t>
  </si>
  <si>
    <t>CLOSE WAISTBAND</t>
  </si>
  <si>
    <t>REMOVE VERTICAL TACK</t>
  </si>
  <si>
    <t>CREASE BOTTOM FOR HEM</t>
  </si>
  <si>
    <t>FOLD &amp; TACK BOTTOM WITH ZIPPER FOR HEM</t>
  </si>
  <si>
    <t>BOTTOM HEM</t>
  </si>
  <si>
    <t>BARTACK FRONT WB*4</t>
  </si>
  <si>
    <t>INSERT DRAWCORD</t>
  </si>
  <si>
    <t>BARTACK WB*4, CROTCH*1 &amp; ZIPPER*2</t>
  </si>
  <si>
    <t>TRIM AND INLINE CHECK</t>
  </si>
  <si>
    <t>BUFFER</t>
  </si>
  <si>
    <t>FINISHING</t>
  </si>
  <si>
    <t>QUALITY CHECKER</t>
  </si>
  <si>
    <t>IRONING GARMENT + W/BAND</t>
  </si>
  <si>
    <t>SPEC &amp; PRESENTATION QC</t>
  </si>
  <si>
    <t>MATCHBOOK</t>
  </si>
  <si>
    <t>BA</t>
  </si>
  <si>
    <t>HANGTAG</t>
  </si>
  <si>
    <t>TAG GUN</t>
  </si>
  <si>
    <t>FOLDING + POLYBAG</t>
  </si>
  <si>
    <t>SKU + CTN</t>
  </si>
  <si>
    <t>Build Up</t>
  </si>
  <si>
    <t>Balance</t>
  </si>
  <si>
    <t>Day Actual</t>
  </si>
  <si>
    <t>BULLETIN SUMMARY</t>
  </si>
  <si>
    <t>M/C TYPE</t>
  </si>
  <si>
    <t>REQ QTY</t>
  </si>
  <si>
    <t>OQ</t>
  </si>
  <si>
    <t>OPERATORS</t>
  </si>
  <si>
    <t>FL2T-FB</t>
  </si>
  <si>
    <t>No of Line</t>
  </si>
  <si>
    <t>HELPERS</t>
  </si>
  <si>
    <t>SNEC</t>
  </si>
  <si>
    <t>FL3T-FB</t>
  </si>
  <si>
    <t>DATE OF START</t>
  </si>
  <si>
    <t>APW</t>
  </si>
  <si>
    <t>FL4T-FB</t>
  </si>
  <si>
    <t>ROVING QC</t>
  </si>
  <si>
    <t>OL3T</t>
  </si>
  <si>
    <t>FL5T-FB</t>
  </si>
  <si>
    <t>PICK UP DAY</t>
  </si>
  <si>
    <t>REPACK+AUDITOR</t>
  </si>
  <si>
    <t>FL6T-FB</t>
  </si>
  <si>
    <t>Days in 100%</t>
  </si>
  <si>
    <t>OL5T</t>
  </si>
  <si>
    <t>FL2T-CB</t>
  </si>
  <si>
    <t>Eff %/OQ</t>
  </si>
  <si>
    <t>DNLS</t>
  </si>
  <si>
    <t>Days Req/OQ</t>
  </si>
  <si>
    <t>SNCS</t>
  </si>
  <si>
    <t>FL4T-CB</t>
  </si>
  <si>
    <t>Line Cost</t>
  </si>
  <si>
    <t>DNCS</t>
  </si>
  <si>
    <t>FL5T-CB</t>
  </si>
  <si>
    <t>Revenue</t>
  </si>
  <si>
    <t>FL6T-CB</t>
  </si>
  <si>
    <t>Profit/Loss</t>
  </si>
  <si>
    <t>BLIND LOOP</t>
  </si>
  <si>
    <t>DATE OF END</t>
  </si>
  <si>
    <t>KEYHOLE</t>
  </si>
  <si>
    <t>FLAT LOOP</t>
  </si>
  <si>
    <t>SNAP</t>
  </si>
  <si>
    <t>KANSAI LOOP</t>
  </si>
  <si>
    <t>BH</t>
  </si>
  <si>
    <t>HEAT SEAL</t>
  </si>
  <si>
    <t>AUTO LOOP</t>
  </si>
  <si>
    <t>FOA</t>
  </si>
  <si>
    <t>FS</t>
  </si>
  <si>
    <t>BLIND HEM</t>
  </si>
  <si>
    <t>TOTAL REQUIRED MACHINE</t>
  </si>
  <si>
    <t>MACHINE LAYOUT - NEEDLE TO NEEDLE MODULE</t>
  </si>
  <si>
    <t>BUYER</t>
  </si>
  <si>
    <t>INPUT DATE</t>
  </si>
  <si>
    <t>STYLE</t>
  </si>
  <si>
    <t>ITEM</t>
  </si>
  <si>
    <t>OUTPUT</t>
  </si>
  <si>
    <t>WS</t>
  </si>
  <si>
    <t>MARK PKT SIDE HIGHLOW</t>
  </si>
  <si>
    <t>INPUT</t>
  </si>
  <si>
    <t>SIDNEY APPARELS L.L.C. , AQABA</t>
  </si>
  <si>
    <t>STYLE NO</t>
  </si>
  <si>
    <t>LINE: - S-24</t>
  </si>
  <si>
    <t>Bihourly</t>
  </si>
  <si>
    <t xml:space="preserve">TARGET: </t>
  </si>
  <si>
    <t>NAME:</t>
  </si>
  <si>
    <t>S NO</t>
  </si>
  <si>
    <t>M/C</t>
  </si>
  <si>
    <t>BI-HRLY TARGET</t>
  </si>
  <si>
    <t>Op. WIP</t>
  </si>
  <si>
    <t>7.3-9.3</t>
  </si>
  <si>
    <t>9.3-11.45</t>
  </si>
  <si>
    <t>11.45-1.45</t>
  </si>
  <si>
    <t>1.45-4</t>
  </si>
  <si>
    <t>4-6.15</t>
  </si>
  <si>
    <t>HAJERA</t>
  </si>
  <si>
    <t>NAJMOON</t>
  </si>
  <si>
    <t>KATHIJA</t>
  </si>
  <si>
    <t>JANISH</t>
  </si>
  <si>
    <t>SUMI</t>
  </si>
  <si>
    <t>SHAHIDA</t>
  </si>
  <si>
    <t>PKT SEARGING &amp; BOTTOM SERGING*4</t>
  </si>
  <si>
    <t>CHOMPA</t>
  </si>
  <si>
    <t>PKT MOUTH IRON</t>
  </si>
  <si>
    <t>RAPIN</t>
  </si>
  <si>
    <t>RUKSHANA</t>
  </si>
  <si>
    <t>CLOSE PKT BAG &amp; BOTTO PRE OL</t>
  </si>
  <si>
    <t>MILA</t>
  </si>
  <si>
    <t>SHILA</t>
  </si>
  <si>
    <t>BOTTOM FOLD &amp; IRON</t>
  </si>
  <si>
    <t>JAHANARA</t>
  </si>
  <si>
    <t>BACK RISE &amp; FRANT RISE OL</t>
  </si>
  <si>
    <t>ARIF</t>
  </si>
  <si>
    <t>SHAMIN</t>
  </si>
  <si>
    <t>NASRIN</t>
  </si>
  <si>
    <t>SHERINA</t>
  </si>
  <si>
    <t>SHABANA</t>
  </si>
  <si>
    <t>SHARIMI</t>
  </si>
  <si>
    <t>BISTA</t>
  </si>
  <si>
    <t>AYESHA</t>
  </si>
  <si>
    <t>JUTHI</t>
  </si>
  <si>
    <t>PKT BKT</t>
  </si>
  <si>
    <t>RESHMA</t>
  </si>
  <si>
    <t>BKT</t>
  </si>
  <si>
    <t>SALAYA</t>
  </si>
  <si>
    <t>THAMANNA</t>
  </si>
  <si>
    <t>SALMA</t>
  </si>
  <si>
    <t>THALIMA</t>
  </si>
  <si>
    <t>NAZMA</t>
  </si>
  <si>
    <t>JOSNA</t>
  </si>
  <si>
    <t>HASMA</t>
  </si>
  <si>
    <t>THANJILA</t>
  </si>
  <si>
    <t>SHAHIMA</t>
  </si>
  <si>
    <t>JOLI</t>
  </si>
  <si>
    <t>MALA</t>
  </si>
  <si>
    <t>THRAED TRIMING</t>
  </si>
  <si>
    <t>KTHIJA</t>
  </si>
  <si>
    <t>HAWA</t>
  </si>
  <si>
    <t>SANYA</t>
  </si>
  <si>
    <t>JUWEL</t>
  </si>
  <si>
    <t>MONIKA</t>
  </si>
  <si>
    <t>RUNA</t>
  </si>
  <si>
    <t>ALA</t>
  </si>
  <si>
    <t>SHIMA</t>
  </si>
  <si>
    <t>KAUSAR</t>
  </si>
  <si>
    <t>MACHINE REQUIREMENT FOR STYLE CHANGE FROM</t>
  </si>
  <si>
    <t>TO</t>
  </si>
  <si>
    <t>Line No</t>
  </si>
  <si>
    <t xml:space="preserve">INPUT DATE </t>
  </si>
  <si>
    <t>BACK SECTION</t>
  </si>
  <si>
    <t>FRONT SECTION</t>
  </si>
  <si>
    <t>WAISTBAND &amp; ASSEMBLY SECTION</t>
  </si>
  <si>
    <t>SUMMARY</t>
  </si>
  <si>
    <t>Req</t>
  </si>
  <si>
    <t>MACHINE TYPE</t>
  </si>
  <si>
    <t>Req to start style</t>
  </si>
  <si>
    <t>Requirement</t>
  </si>
  <si>
    <t>Remarks</t>
  </si>
  <si>
    <t>SIDNEY APPARELS START UP DRIVE REPORT  - SUMMARY</t>
  </si>
  <si>
    <t>Time Start</t>
  </si>
  <si>
    <t>Total time</t>
  </si>
  <si>
    <t>CAPACITY CHECK</t>
  </si>
  <si>
    <t xml:space="preserve">MAINTANANCE DETAILS </t>
  </si>
  <si>
    <t xml:space="preserve">TECHNICAL AND QUALITY DETAILS </t>
  </si>
  <si>
    <t>Changeover Type</t>
  </si>
  <si>
    <t>Time End</t>
  </si>
  <si>
    <t>COPT</t>
  </si>
  <si>
    <t>S #</t>
  </si>
  <si>
    <t>Operation Name</t>
  </si>
  <si>
    <t>Operator Name</t>
  </si>
  <si>
    <t>Op Id</t>
  </si>
  <si>
    <t>Time In sec 1</t>
  </si>
  <si>
    <t>Time In sec 2</t>
  </si>
  <si>
    <t>Time In sec 3</t>
  </si>
  <si>
    <t>Time In sec 4</t>
  </si>
  <si>
    <t>Time In sec 5</t>
  </si>
  <si>
    <t>Line Target</t>
  </si>
  <si>
    <t>TOTAL ALLOTED MANPOWER</t>
  </si>
  <si>
    <t>TOTAL ACHIVED</t>
  </si>
  <si>
    <t>Avg Time</t>
  </si>
  <si>
    <t>Bi-Hourly Target</t>
  </si>
  <si>
    <t>Bi-Hourly Capacity with allw%</t>
  </si>
  <si>
    <t>Percentage of Capacity against Target</t>
  </si>
  <si>
    <t>ACHIVED %</t>
  </si>
  <si>
    <t>Remarks 1</t>
  </si>
  <si>
    <t>MACHINE Verification</t>
  </si>
  <si>
    <t>PROCESS Experience</t>
  </si>
  <si>
    <t>SIMILAR PROCESS Experience</t>
  </si>
  <si>
    <t>MACHINE Experience</t>
  </si>
  <si>
    <t>M/C Type</t>
  </si>
  <si>
    <t xml:space="preserve">Presser Foot </t>
  </si>
  <si>
    <t xml:space="preserve">Special 
Attachment </t>
  </si>
  <si>
    <t xml:space="preserve">Bobbin tension </t>
  </si>
  <si>
    <t xml:space="preserve">Needle Tension </t>
  </si>
  <si>
    <t>SPI</t>
  </si>
  <si>
    <t xml:space="preserve">Threading </t>
  </si>
  <si>
    <t>Needle Size 
/ Point</t>
  </si>
  <si>
    <t xml:space="preserve">M/C Speed </t>
  </si>
  <si>
    <t xml:space="preserve">Wiper </t>
  </si>
  <si>
    <t xml:space="preserve">Saftey </t>
  </si>
  <si>
    <t>Remarks 2</t>
  </si>
  <si>
    <t># of pcs checked</t>
  </si>
  <si>
    <t># of defects</t>
  </si>
  <si>
    <t xml:space="preserve">Description of 
defect </t>
  </si>
  <si>
    <t xml:space="preserve">Reason </t>
  </si>
  <si>
    <t>Corrective Action</t>
  </si>
  <si>
    <t>A</t>
  </si>
  <si>
    <t>B</t>
  </si>
  <si>
    <t>C</t>
  </si>
  <si>
    <t>STYLE STARTUP LOSS REPORT</t>
  </si>
  <si>
    <t>STYLE STARTUP LOSS SUMMARY</t>
  </si>
  <si>
    <t>S.NO</t>
  </si>
  <si>
    <t>OPERATION SET DATE</t>
  </si>
  <si>
    <t>OPERATION SET START TIME</t>
  </si>
  <si>
    <t>OPERATION SET END TIME</t>
  </si>
  <si>
    <t>TIME TAKEN</t>
  </si>
  <si>
    <t>LOST TIME (IF ANY)(in min)</t>
  </si>
  <si>
    <t>DEPARTMENT</t>
  </si>
  <si>
    <t>TOTAL TIME TAKEN FOR CHANGEOVER COMPLETION (IN MIN)</t>
  </si>
  <si>
    <t>TRIMS</t>
  </si>
  <si>
    <t>CUTTING</t>
  </si>
  <si>
    <t>DATE</t>
  </si>
  <si>
    <t>TOTAL TIME TAKEN FOR CHANGEOVER COMPLETION (IN HRS)</t>
  </si>
  <si>
    <t>PRODUCTION</t>
  </si>
  <si>
    <t>MERCHANDISER</t>
  </si>
  <si>
    <t>TOTAL LOST TIME (IN MIN)</t>
  </si>
  <si>
    <t>TECHNICAL</t>
  </si>
  <si>
    <t>TOTAL TIME TAKEN PER OPERATION (IN MIN</t>
  </si>
  <si>
    <t>MAINTENANCE</t>
  </si>
  <si>
    <t>LOSS TIME BREAKDOWN</t>
  </si>
  <si>
    <t>LOSS TIME (IN MIN)</t>
  </si>
  <si>
    <t>REVENUE LOSS</t>
  </si>
  <si>
    <t>LOSS TIME %</t>
  </si>
  <si>
    <t>LOSS TIME CHART</t>
  </si>
  <si>
    <t>HIGHEST CAPACITY</t>
  </si>
  <si>
    <t>SL NO</t>
  </si>
  <si>
    <t>CAPACITY</t>
  </si>
  <si>
    <t>OPERATOR ID</t>
  </si>
  <si>
    <t>LOWEST CAPACITY</t>
  </si>
  <si>
    <t>MACHINE VERIFICATION</t>
  </si>
  <si>
    <t>PROCESS EXPERIENCE</t>
  </si>
  <si>
    <t>QUALITY DEFECTS</t>
  </si>
  <si>
    <t>Sl No</t>
  </si>
  <si>
    <t>Operation</t>
  </si>
  <si>
    <t>Operator Id</t>
  </si>
  <si>
    <t>STYLE NO.</t>
  </si>
  <si>
    <t>NO. OF WORKPLACES</t>
  </si>
  <si>
    <t>LINE</t>
  </si>
  <si>
    <t>TARGET/DAY</t>
  </si>
  <si>
    <t>Machine</t>
  </si>
  <si>
    <t>Workaids</t>
  </si>
  <si>
    <t>Workstation</t>
  </si>
  <si>
    <t>Folders / Attachment</t>
  </si>
  <si>
    <t>wasana</t>
  </si>
  <si>
    <t>EOL-TB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</si>
</sst>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£&quot;* #,##0.00_-;\-&quot;£&quot;* #,##0.00_-;_-&quot;£&quot;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[$-F800]dddd\,\ mmmm\ dd\,\ yyyy"/>
    <numFmt numFmtId="167" formatCode="[$-F400]h:mm:ss\ AM/PM"/>
    <numFmt numFmtId="168" formatCode="0.0"/>
    <numFmt numFmtId="169" formatCode="[$-409]d\-mmm;@"/>
    <numFmt numFmtId="170" formatCode="0.0000"/>
    <numFmt numFmtId="171" formatCode="_-[$$-409]* #,##0.00_ ;_-[$$-409]* \-#,##0.00\ ;_-[$$-409]* &quot;-&quot;??_ ;_-@_ "/>
  </numFmts>
  <fonts count="88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u/>
      <sz val="36"/>
      <name val="Calibri"/>
      <charset val="134"/>
    </font>
    <font>
      <b/>
      <u/>
      <sz val="26"/>
      <name val="Calibri"/>
      <charset val="134"/>
    </font>
    <font>
      <sz val="20"/>
      <name val="Calibri"/>
      <charset val="134"/>
    </font>
    <font>
      <b/>
      <sz val="20"/>
      <name val="Calibri"/>
      <charset val="134"/>
    </font>
    <font>
      <sz val="20"/>
      <name val="Arial"/>
      <charset val="134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sz val="1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b/>
      <sz val="12"/>
      <color theme="1"/>
      <name val="Calibri"/>
      <charset val="134"/>
      <scheme val="minor"/>
    </font>
    <font>
      <b/>
      <sz val="18"/>
      <color theme="0"/>
      <name val="Book Antiqua"/>
      <charset val="134"/>
    </font>
    <font>
      <b/>
      <sz val="12"/>
      <color theme="0"/>
      <name val="Calibri"/>
      <charset val="134"/>
      <scheme val="minor"/>
    </font>
    <font>
      <b/>
      <sz val="18"/>
      <color theme="1"/>
      <name val="Book Antiqua"/>
      <charset val="134"/>
    </font>
    <font>
      <b/>
      <sz val="11"/>
      <color theme="1"/>
      <name val="Calibri"/>
      <charset val="134"/>
      <scheme val="minor"/>
    </font>
    <font>
      <b/>
      <sz val="16"/>
      <color theme="1"/>
      <name val="Book Antiqua"/>
      <charset val="134"/>
    </font>
    <font>
      <sz val="12"/>
      <color theme="1"/>
      <name val="Calibri"/>
      <charset val="134"/>
      <scheme val="minor"/>
    </font>
    <font>
      <b/>
      <sz val="18"/>
      <color theme="1"/>
      <name val="Calibri"/>
      <charset val="134"/>
    </font>
    <font>
      <b/>
      <sz val="12"/>
      <name val="Calibri"/>
      <charset val="134"/>
    </font>
    <font>
      <sz val="12"/>
      <name val="Calibri"/>
      <charset val="134"/>
    </font>
    <font>
      <sz val="12"/>
      <color theme="1"/>
      <name val="Times New Roman"/>
      <charset val="134"/>
    </font>
    <font>
      <sz val="12"/>
      <color theme="1"/>
      <name val="Calibri"/>
      <charset val="134"/>
    </font>
    <font>
      <b/>
      <sz val="14"/>
      <color theme="1"/>
      <name val="Calibri"/>
      <charset val="134"/>
    </font>
    <font>
      <sz val="11"/>
      <color theme="1"/>
      <name val="Times New Roman"/>
      <charset val="134"/>
    </font>
    <font>
      <sz val="12"/>
      <name val="Arial"/>
      <charset val="134"/>
    </font>
    <font>
      <b/>
      <sz val="12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b/>
      <sz val="48"/>
      <name val="Cambria"/>
      <charset val="134"/>
      <scheme val="major"/>
    </font>
    <font>
      <b/>
      <sz val="48"/>
      <color theme="9" tint="0.39985351115451523"/>
      <name val="Cambria"/>
      <charset val="134"/>
      <scheme val="major"/>
    </font>
    <font>
      <b/>
      <sz val="20"/>
      <name val="Cambria"/>
      <charset val="134"/>
      <scheme val="major"/>
    </font>
    <font>
      <b/>
      <sz val="60"/>
      <name val="Cambria"/>
      <charset val="134"/>
      <scheme val="major"/>
    </font>
    <font>
      <b/>
      <u/>
      <sz val="60"/>
      <name val="Cambria"/>
      <charset val="134"/>
      <scheme val="major"/>
    </font>
    <font>
      <sz val="48"/>
      <name val="Cambria"/>
      <charset val="134"/>
      <scheme val="major"/>
    </font>
    <font>
      <b/>
      <sz val="48"/>
      <name val="Times New Roman"/>
      <charset val="134"/>
    </font>
    <font>
      <sz val="26"/>
      <name val="Book Antiqua"/>
      <charset val="134"/>
    </font>
    <font>
      <b/>
      <sz val="10"/>
      <name val="Book Antiqua"/>
      <charset val="134"/>
    </font>
    <font>
      <b/>
      <sz val="12"/>
      <name val="Book Antiqua"/>
      <charset val="134"/>
    </font>
    <font>
      <b/>
      <sz val="16"/>
      <name val="Book Antiqua"/>
      <charset val="134"/>
    </font>
    <font>
      <sz val="10"/>
      <name val="Book Antiqua"/>
      <charset val="134"/>
    </font>
    <font>
      <b/>
      <i/>
      <sz val="16"/>
      <name val="Times New Roman"/>
      <charset val="134"/>
    </font>
    <font>
      <b/>
      <u/>
      <sz val="28"/>
      <name val="Times New Roman"/>
      <charset val="134"/>
    </font>
    <font>
      <b/>
      <sz val="16"/>
      <name val="Calibri"/>
      <charset val="134"/>
      <scheme val="minor"/>
    </font>
    <font>
      <b/>
      <sz val="18"/>
      <name val="Book Antiqua"/>
      <charset val="134"/>
    </font>
    <font>
      <sz val="18"/>
      <name val="Book Antiqua"/>
      <charset val="134"/>
    </font>
    <font>
      <b/>
      <sz val="28"/>
      <name val="Cambria"/>
      <charset val="134"/>
      <scheme val="major"/>
    </font>
    <font>
      <b/>
      <sz val="14"/>
      <name val="Cambria"/>
      <charset val="134"/>
      <scheme val="major"/>
    </font>
    <font>
      <b/>
      <sz val="18"/>
      <name val="Calibri"/>
      <charset val="134"/>
      <scheme val="minor"/>
    </font>
    <font>
      <b/>
      <sz val="16"/>
      <name val="Cambria"/>
      <charset val="134"/>
      <scheme val="major"/>
    </font>
    <font>
      <sz val="16"/>
      <name val="Book Antiqua"/>
      <charset val="134"/>
    </font>
    <font>
      <sz val="22"/>
      <name val="Calibri"/>
      <charset val="134"/>
      <scheme val="minor"/>
    </font>
    <font>
      <b/>
      <sz val="12"/>
      <name val="Calibri"/>
      <charset val="134"/>
      <scheme val="minor"/>
    </font>
    <font>
      <sz val="14"/>
      <name val="Book Antiqua"/>
      <charset val="134"/>
    </font>
    <font>
      <b/>
      <sz val="14"/>
      <name val="Book Antiqua"/>
      <charset val="134"/>
    </font>
    <font>
      <sz val="22"/>
      <name val="Book Antiqua"/>
      <charset val="134"/>
    </font>
    <font>
      <sz val="16"/>
      <name val="Calibri"/>
      <charset val="134"/>
      <scheme val="minor"/>
    </font>
    <font>
      <b/>
      <sz val="14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4"/>
      <color theme="1"/>
      <name val="Times New Roman"/>
      <charset val="134"/>
    </font>
    <font>
      <sz val="36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20"/>
      <name val="Arial"/>
      <charset val="134"/>
    </font>
    <font>
      <b/>
      <sz val="18"/>
      <name val="Arial"/>
      <charset val="134"/>
    </font>
    <font>
      <sz val="11"/>
      <color theme="0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1"/>
      <color indexed="52"/>
      <name val="Calibri"/>
      <charset val="134"/>
    </font>
    <font>
      <sz val="11"/>
      <color indexed="8"/>
      <name val="Calibri"/>
      <charset val="134"/>
    </font>
    <font>
      <sz val="11"/>
      <color rgb="FF006100"/>
      <name val="Calibri"/>
      <charset val="134"/>
      <scheme val="minor"/>
    </font>
    <font>
      <b/>
      <sz val="15"/>
      <color indexed="56"/>
      <name val="Calibri"/>
      <charset val="134"/>
      <scheme val="minor"/>
    </font>
    <font>
      <b/>
      <sz val="13"/>
      <color indexed="56"/>
      <name val="Calibri"/>
      <charset val="134"/>
      <scheme val="minor"/>
    </font>
    <font>
      <b/>
      <sz val="11"/>
      <color indexed="56"/>
      <name val="Calibri"/>
      <charset val="134"/>
      <scheme val="minor"/>
    </font>
    <font>
      <u/>
      <sz val="7"/>
      <color theme="10"/>
      <name val="Arial"/>
      <charset val="134"/>
    </font>
    <font>
      <u/>
      <sz val="10"/>
      <color indexed="12"/>
      <name val="Arial"/>
      <charset val="134"/>
    </font>
    <font>
      <u/>
      <sz val="9.25"/>
      <color theme="10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  <scheme val="minor"/>
    </font>
    <font>
      <sz val="11"/>
      <color indexed="60"/>
      <name val="Calibri"/>
      <charset val="134"/>
      <scheme val="minor"/>
    </font>
    <font>
      <b/>
      <sz val="11"/>
      <color indexed="63"/>
      <name val="Calibri"/>
      <charset val="134"/>
    </font>
    <font>
      <sz val="10"/>
      <color indexed="8"/>
      <name val="Arial"/>
      <charset val="134"/>
    </font>
    <font>
      <b/>
      <sz val="18"/>
      <color indexed="56"/>
      <name val="Cambria"/>
      <charset val="134"/>
      <scheme val="major"/>
    </font>
    <font>
      <b/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b/>
      <sz val="12"/>
      <color theme="1"/>
      <name val="Times New Roman"/>
      <family val="1"/>
    </font>
  </fonts>
  <fills count="5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B6DDE8"/>
        <bgColor rgb="FFB6DDE8"/>
      </patternFill>
    </fill>
    <fill>
      <patternFill patternType="solid">
        <fgColor rgb="FFCCC0D9"/>
        <bgColor rgb="FFCCC0D9"/>
      </patternFill>
    </fill>
    <fill>
      <patternFill patternType="solid">
        <fgColor rgb="FFF2DBDB"/>
        <bgColor rgb="FFF2DBDB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FAF0F0"/>
        <bgColor rgb="FFFAF0F0"/>
      </patternFill>
    </fill>
    <fill>
      <patternFill patternType="solid">
        <fgColor rgb="FFDBE5F1"/>
        <bgColor rgb="FFDBE5F1"/>
      </patternFill>
    </fill>
    <fill>
      <patternFill patternType="solid">
        <fgColor rgb="FFD8D8D8"/>
        <bgColor rgb="FFD8D8D8"/>
      </patternFill>
    </fill>
    <fill>
      <patternFill patternType="solid">
        <fgColor theme="6" tint="0.799859614856410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39997558519241921"/>
        <bgColor indexed="64"/>
      </patternFill>
    </fill>
  </fills>
  <borders count="13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rgb="FF000000"/>
      </right>
      <top style="medium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rgb="FF000000"/>
      </top>
      <bottom style="medium">
        <color rgb="FF000000"/>
      </bottom>
      <diagonal/>
    </border>
    <border>
      <left style="thin">
        <color auto="1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0">
    <xf numFmtId="0" fontId="0" fillId="0" borderId="0"/>
    <xf numFmtId="165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6" fillId="34" borderId="0" applyNumberFormat="0" applyBorder="0" applyAlignment="0" applyProtection="0"/>
    <xf numFmtId="0" fontId="86" fillId="35" borderId="0" applyNumberFormat="0" applyBorder="0" applyAlignment="0" applyProtection="0"/>
    <xf numFmtId="0" fontId="86" fillId="28" borderId="0" applyNumberFormat="0" applyBorder="0" applyAlignment="0" applyProtection="0"/>
    <xf numFmtId="0" fontId="86" fillId="36" borderId="0" applyNumberFormat="0" applyBorder="0" applyAlignment="0" applyProtection="0"/>
    <xf numFmtId="0" fontId="86" fillId="2" borderId="0" applyNumberFormat="0" applyBorder="0" applyAlignment="0" applyProtection="0"/>
    <xf numFmtId="0" fontId="86" fillId="37" borderId="0" applyNumberFormat="0" applyBorder="0" applyAlignment="0" applyProtection="0"/>
    <xf numFmtId="0" fontId="86" fillId="38" borderId="0" applyNumberFormat="0" applyBorder="0" applyAlignment="0" applyProtection="0"/>
    <xf numFmtId="0" fontId="86" fillId="39" borderId="0" applyNumberFormat="0" applyBorder="0" applyAlignment="0" applyProtection="0"/>
    <xf numFmtId="0" fontId="68" fillId="40" borderId="0" applyNumberFormat="0" applyBorder="0" applyAlignment="0" applyProtection="0"/>
    <xf numFmtId="0" fontId="68" fillId="41" borderId="0" applyNumberFormat="0" applyBorder="0" applyAlignment="0" applyProtection="0"/>
    <xf numFmtId="0" fontId="68" fillId="38" borderId="0" applyNumberFormat="0" applyBorder="0" applyAlignment="0" applyProtection="0"/>
    <xf numFmtId="0" fontId="68" fillId="42" borderId="0" applyNumberFormat="0" applyBorder="0" applyAlignment="0" applyProtection="0"/>
    <xf numFmtId="0" fontId="68" fillId="43" borderId="0" applyNumberFormat="0" applyBorder="0" applyAlignment="0" applyProtection="0"/>
    <xf numFmtId="0" fontId="68" fillId="44" borderId="0" applyNumberFormat="0" applyBorder="0" applyAlignment="0" applyProtection="0"/>
    <xf numFmtId="0" fontId="68" fillId="45" borderId="0" applyNumberFormat="0" applyBorder="0" applyAlignment="0" applyProtection="0"/>
    <xf numFmtId="0" fontId="68" fillId="46" borderId="0" applyNumberFormat="0" applyBorder="0" applyAlignment="0" applyProtection="0"/>
    <xf numFmtId="0" fontId="68" fillId="47" borderId="0" applyNumberFormat="0" applyBorder="0" applyAlignment="0" applyProtection="0"/>
    <xf numFmtId="0" fontId="68" fillId="48" borderId="0" applyNumberFormat="0" applyBorder="0" applyAlignment="0" applyProtection="0"/>
    <xf numFmtId="0" fontId="69" fillId="35" borderId="0" applyNumberFormat="0" applyBorder="0" applyAlignment="0" applyProtection="0"/>
    <xf numFmtId="0" fontId="70" fillId="2" borderId="131" applyNumberFormat="0" applyAlignment="0" applyProtection="0"/>
    <xf numFmtId="164" fontId="1" fillId="0" borderId="0" applyFont="0" applyFill="0" applyBorder="0" applyAlignment="0" applyProtection="0"/>
    <xf numFmtId="164" fontId="86" fillId="0" borderId="0" applyFont="0" applyFill="0" applyBorder="0" applyAlignment="0" applyProtection="0"/>
    <xf numFmtId="164" fontId="7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86" fillId="0" borderId="0" applyFont="0" applyFill="0" applyBorder="0" applyAlignment="0" applyProtection="0"/>
    <xf numFmtId="0" fontId="72" fillId="28" borderId="0" applyNumberFormat="0" applyBorder="0" applyAlignment="0" applyProtection="0"/>
    <xf numFmtId="0" fontId="73" fillId="0" borderId="132" applyNumberFormat="0" applyFill="0" applyAlignment="0" applyProtection="0"/>
    <xf numFmtId="0" fontId="74" fillId="0" borderId="133" applyNumberFormat="0" applyFill="0" applyAlignment="0" applyProtection="0"/>
    <xf numFmtId="0" fontId="75" fillId="0" borderId="134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9" fillId="49" borderId="131" applyNumberFormat="0" applyAlignment="0" applyProtection="0"/>
    <xf numFmtId="0" fontId="80" fillId="0" borderId="135" applyNumberFormat="0" applyFill="0" applyAlignment="0" applyProtection="0"/>
    <xf numFmtId="0" fontId="81" fillId="50" borderId="0" applyNumberFormat="0" applyBorder="0" applyAlignment="0" applyProtection="0"/>
    <xf numFmtId="0" fontId="86" fillId="0" borderId="0"/>
    <xf numFmtId="0" fontId="1" fillId="0" borderId="0"/>
    <xf numFmtId="0" fontId="1" fillId="0" borderId="0"/>
    <xf numFmtId="0" fontId="1" fillId="0" borderId="0"/>
    <xf numFmtId="0" fontId="1" fillId="0" borderId="0">
      <protection locked="0"/>
    </xf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86" fillId="0" borderId="0"/>
    <xf numFmtId="0" fontId="71" fillId="0" borderId="0"/>
    <xf numFmtId="0" fontId="1" fillId="0" borderId="0"/>
    <xf numFmtId="0" fontId="71" fillId="51" borderId="130" applyNumberFormat="0" applyFont="0" applyAlignment="0" applyProtection="0"/>
    <xf numFmtId="0" fontId="86" fillId="51" borderId="130" applyNumberFormat="0" applyFont="0" applyAlignment="0" applyProtection="0"/>
    <xf numFmtId="0" fontId="1" fillId="52" borderId="136" applyNumberFormat="0" applyFont="0" applyAlignment="0" applyProtection="0"/>
    <xf numFmtId="0" fontId="82" fillId="2" borderId="137" applyNumberFormat="0" applyAlignment="0" applyProtection="0"/>
    <xf numFmtId="9" fontId="1" fillId="0" borderId="0" applyFont="0" applyFill="0" applyBorder="0" applyAlignment="0" applyProtection="0"/>
    <xf numFmtId="9" fontId="71" fillId="0" borderId="0" applyFont="0" applyFill="0" applyBorder="0" applyAlignment="0" applyProtection="0"/>
    <xf numFmtId="0" fontId="83" fillId="0" borderId="0">
      <alignment vertical="top"/>
    </xf>
    <xf numFmtId="0" fontId="84" fillId="0" borderId="0" applyNumberFormat="0" applyFill="0" applyBorder="0" applyAlignment="0" applyProtection="0"/>
    <xf numFmtId="0" fontId="85" fillId="0" borderId="138" applyNumberFormat="0" applyFill="0" applyAlignment="0" applyProtection="0"/>
  </cellStyleXfs>
  <cellXfs count="691">
    <xf numFmtId="0" fontId="0" fillId="0" borderId="0" xfId="0"/>
    <xf numFmtId="0" fontId="1" fillId="0" borderId="0" xfId="40"/>
    <xf numFmtId="0" fontId="4" fillId="0" borderId="0" xfId="42" applyFont="1"/>
    <xf numFmtId="0" fontId="5" fillId="2" borderId="1" xfId="42" applyFont="1" applyFill="1" applyBorder="1" applyAlignment="1">
      <alignment horizontal="center"/>
    </xf>
    <xf numFmtId="0" fontId="5" fillId="2" borderId="2" xfId="42" applyFont="1" applyFill="1" applyBorder="1" applyAlignment="1">
      <alignment horizontal="center"/>
    </xf>
    <xf numFmtId="0" fontId="5" fillId="2" borderId="3" xfId="42" applyFont="1" applyFill="1" applyBorder="1" applyAlignment="1">
      <alignment horizontal="center"/>
    </xf>
    <xf numFmtId="0" fontId="5" fillId="0" borderId="0" xfId="42" applyFont="1" applyAlignment="1">
      <alignment horizontal="center"/>
    </xf>
    <xf numFmtId="0" fontId="5" fillId="2" borderId="5" xfId="42" applyFont="1" applyFill="1" applyBorder="1" applyAlignment="1">
      <alignment horizontal="center"/>
    </xf>
    <xf numFmtId="0" fontId="5" fillId="2" borderId="6" xfId="42" applyFont="1" applyFill="1" applyBorder="1" applyAlignment="1">
      <alignment horizontal="center"/>
    </xf>
    <xf numFmtId="0" fontId="5" fillId="2" borderId="7" xfId="42" applyFont="1" applyFill="1" applyBorder="1" applyAlignment="1">
      <alignment horizontal="center"/>
    </xf>
    <xf numFmtId="0" fontId="4" fillId="0" borderId="0" xfId="42" applyFont="1" applyAlignment="1">
      <alignment horizontal="center"/>
    </xf>
    <xf numFmtId="0" fontId="5" fillId="0" borderId="1" xfId="42" applyFont="1" applyBorder="1" applyAlignment="1">
      <alignment horizontal="center"/>
    </xf>
    <xf numFmtId="0" fontId="5" fillId="0" borderId="2" xfId="42" applyFont="1" applyBorder="1" applyAlignment="1">
      <alignment horizontal="center"/>
    </xf>
    <xf numFmtId="0" fontId="5" fillId="0" borderId="11" xfId="42" applyFont="1" applyBorder="1" applyAlignment="1">
      <alignment horizontal="center"/>
    </xf>
    <xf numFmtId="0" fontId="5" fillId="0" borderId="0" xfId="42" applyFont="1"/>
    <xf numFmtId="0" fontId="5" fillId="0" borderId="5" xfId="42" applyFont="1" applyBorder="1" applyAlignment="1">
      <alignment horizontal="center"/>
    </xf>
    <xf numFmtId="0" fontId="5" fillId="0" borderId="6" xfId="42" applyFont="1" applyBorder="1" applyAlignment="1">
      <alignment horizontal="center"/>
    </xf>
    <xf numFmtId="0" fontId="5" fillId="0" borderId="12" xfId="42" applyFont="1" applyBorder="1" applyAlignment="1">
      <alignment horizontal="center"/>
    </xf>
    <xf numFmtId="0" fontId="5" fillId="0" borderId="13" xfId="42" applyFont="1" applyBorder="1" applyAlignment="1">
      <alignment horizontal="center"/>
    </xf>
    <xf numFmtId="0" fontId="6" fillId="0" borderId="14" xfId="46" applyFont="1" applyBorder="1" applyAlignment="1">
      <alignment vertical="center"/>
    </xf>
    <xf numFmtId="0" fontId="6" fillId="0" borderId="14" xfId="46" applyFont="1" applyBorder="1" applyAlignment="1">
      <alignment horizontal="center" vertical="center"/>
    </xf>
    <xf numFmtId="0" fontId="5" fillId="0" borderId="15" xfId="42" applyFont="1" applyBorder="1" applyAlignment="1">
      <alignment horizontal="center"/>
    </xf>
    <xf numFmtId="2" fontId="5" fillId="2" borderId="2" xfId="42" applyNumberFormat="1" applyFont="1" applyFill="1" applyBorder="1" applyAlignment="1">
      <alignment horizontal="center"/>
    </xf>
    <xf numFmtId="0" fontId="5" fillId="2" borderId="11" xfId="42" applyFont="1" applyFill="1" applyBorder="1" applyAlignment="1">
      <alignment horizontal="center"/>
    </xf>
    <xf numFmtId="1" fontId="5" fillId="2" borderId="6" xfId="42" applyNumberFormat="1" applyFont="1" applyFill="1" applyBorder="1" applyAlignment="1">
      <alignment horizontal="center"/>
    </xf>
    <xf numFmtId="0" fontId="5" fillId="2" borderId="12" xfId="42" applyFont="1" applyFill="1" applyBorder="1" applyAlignment="1">
      <alignment horizontal="center"/>
    </xf>
    <xf numFmtId="166" fontId="5" fillId="2" borderId="12" xfId="42" applyNumberFormat="1" applyFont="1" applyFill="1" applyBorder="1" applyAlignment="1">
      <alignment horizontal="center"/>
    </xf>
    <xf numFmtId="0" fontId="5" fillId="0" borderId="16" xfId="42" applyFont="1" applyBorder="1" applyAlignment="1">
      <alignment horizontal="center"/>
    </xf>
    <xf numFmtId="0" fontId="5" fillId="0" borderId="16" xfId="42" applyFont="1" applyBorder="1" applyAlignment="1">
      <alignment horizontal="center" vertical="center"/>
    </xf>
    <xf numFmtId="0" fontId="4" fillId="0" borderId="16" xfId="42" applyFont="1" applyBorder="1" applyAlignment="1">
      <alignment horizontal="center"/>
    </xf>
    <xf numFmtId="0" fontId="6" fillId="0" borderId="0" xfId="46" applyFont="1" applyAlignment="1">
      <alignment vertical="center"/>
    </xf>
    <xf numFmtId="0" fontId="5" fillId="0" borderId="17" xfId="42" applyFont="1" applyBorder="1"/>
    <xf numFmtId="0" fontId="1" fillId="0" borderId="0" xfId="40" applyAlignment="1">
      <alignment horizontal="center"/>
    </xf>
    <xf numFmtId="0" fontId="10" fillId="5" borderId="24" xfId="0" applyFont="1" applyFill="1" applyBorder="1" applyAlignment="1">
      <alignment horizontal="center" vertical="center" wrapText="1"/>
    </xf>
    <xf numFmtId="0" fontId="10" fillId="5" borderId="25" xfId="0" applyFont="1" applyFill="1" applyBorder="1" applyAlignment="1">
      <alignment horizontal="center" vertical="center" wrapText="1"/>
    </xf>
    <xf numFmtId="0" fontId="10" fillId="5" borderId="26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0" fontId="7" fillId="3" borderId="27" xfId="0" applyFont="1" applyFill="1" applyBorder="1"/>
    <xf numFmtId="0" fontId="7" fillId="4" borderId="27" xfId="0" applyFont="1" applyFill="1" applyBorder="1"/>
    <xf numFmtId="0" fontId="7" fillId="3" borderId="28" xfId="0" applyFont="1" applyFill="1" applyBorder="1"/>
    <xf numFmtId="0" fontId="10" fillId="6" borderId="26" xfId="0" applyFont="1" applyFill="1" applyBorder="1" applyAlignment="1">
      <alignment horizontal="center" vertical="center" wrapText="1"/>
    </xf>
    <xf numFmtId="0" fontId="11" fillId="5" borderId="24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0" fontId="11" fillId="5" borderId="2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9" fontId="7" fillId="3" borderId="27" xfId="0" applyNumberFormat="1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9" fontId="7" fillId="3" borderId="28" xfId="0" applyNumberFormat="1" applyFont="1" applyFill="1" applyBorder="1" applyAlignment="1">
      <alignment horizontal="center" vertical="center"/>
    </xf>
    <xf numFmtId="9" fontId="7" fillId="0" borderId="0" xfId="0" applyNumberFormat="1" applyFont="1"/>
    <xf numFmtId="0" fontId="11" fillId="8" borderId="24" xfId="0" applyFont="1" applyFill="1" applyBorder="1" applyAlignment="1">
      <alignment horizontal="center" vertical="center"/>
    </xf>
    <xf numFmtId="0" fontId="11" fillId="8" borderId="25" xfId="0" applyFont="1" applyFill="1" applyBorder="1" applyAlignment="1">
      <alignment horizontal="center" vertical="center"/>
    </xf>
    <xf numFmtId="0" fontId="11" fillId="8" borderId="26" xfId="0" applyFont="1" applyFill="1" applyBorder="1" applyAlignment="1">
      <alignment horizontal="center" vertical="center" wrapText="1"/>
    </xf>
    <xf numFmtId="0" fontId="7" fillId="7" borderId="27" xfId="0" applyFont="1" applyFill="1" applyBorder="1"/>
    <xf numFmtId="0" fontId="7" fillId="7" borderId="27" xfId="0" applyFont="1" applyFill="1" applyBorder="1" applyAlignment="1">
      <alignment horizontal="center" vertical="center"/>
    </xf>
    <xf numFmtId="9" fontId="7" fillId="7" borderId="27" xfId="0" applyNumberFormat="1" applyFont="1" applyFill="1" applyBorder="1" applyAlignment="1">
      <alignment horizontal="center" vertical="center"/>
    </xf>
    <xf numFmtId="0" fontId="7" fillId="7" borderId="28" xfId="0" applyFont="1" applyFill="1" applyBorder="1"/>
    <xf numFmtId="9" fontId="7" fillId="7" borderId="28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2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center" vertical="center" wrapText="1"/>
    </xf>
    <xf numFmtId="167" fontId="0" fillId="9" borderId="0" xfId="0" applyNumberFormat="1" applyFill="1" applyAlignment="1">
      <alignment horizontal="center" vertical="center" wrapText="1"/>
    </xf>
    <xf numFmtId="0" fontId="0" fillId="9" borderId="0" xfId="0" applyFill="1" applyAlignment="1">
      <alignment vertical="center" wrapText="1"/>
    </xf>
    <xf numFmtId="0" fontId="14" fillId="10" borderId="31" xfId="0" applyFont="1" applyFill="1" applyBorder="1" applyAlignment="1">
      <alignment horizontal="center" vertical="center"/>
    </xf>
    <xf numFmtId="0" fontId="14" fillId="10" borderId="31" xfId="0" applyFont="1" applyFill="1" applyBorder="1" applyAlignment="1">
      <alignment horizontal="center" vertical="center" wrapText="1"/>
    </xf>
    <xf numFmtId="167" fontId="14" fillId="10" borderId="31" xfId="0" applyNumberFormat="1" applyFont="1" applyFill="1" applyBorder="1" applyAlignment="1">
      <alignment horizontal="center" vertical="center" wrapText="1"/>
    </xf>
    <xf numFmtId="0" fontId="0" fillId="11" borderId="31" xfId="0" applyFill="1" applyBorder="1" applyAlignment="1">
      <alignment horizontal="center" vertical="center"/>
    </xf>
    <xf numFmtId="0" fontId="0" fillId="11" borderId="31" xfId="0" applyFill="1" applyBorder="1" applyAlignment="1">
      <alignment vertical="center"/>
    </xf>
    <xf numFmtId="14" fontId="0" fillId="12" borderId="31" xfId="0" applyNumberFormat="1" applyFill="1" applyBorder="1" applyAlignment="1">
      <alignment horizontal="center" vertical="center" wrapText="1"/>
    </xf>
    <xf numFmtId="167" fontId="0" fillId="12" borderId="31" xfId="0" applyNumberFormat="1" applyFill="1" applyBorder="1" applyAlignment="1">
      <alignment horizontal="center" vertical="center" wrapText="1"/>
    </xf>
    <xf numFmtId="0" fontId="0" fillId="11" borderId="31" xfId="0" applyFill="1" applyBorder="1" applyAlignment="1">
      <alignment horizontal="center" vertical="center" wrapText="1"/>
    </xf>
    <xf numFmtId="0" fontId="0" fillId="12" borderId="31" xfId="0" applyFill="1" applyBorder="1" applyAlignment="1">
      <alignment horizontal="center" vertical="center" wrapText="1"/>
    </xf>
    <xf numFmtId="0" fontId="0" fillId="12" borderId="31" xfId="0" applyFill="1" applyBorder="1" applyAlignment="1">
      <alignment horizontal="center" vertical="center"/>
    </xf>
    <xf numFmtId="0" fontId="12" fillId="10" borderId="32" xfId="0" applyFont="1" applyFill="1" applyBorder="1" applyAlignment="1">
      <alignment vertical="center" wrapText="1"/>
    </xf>
    <xf numFmtId="0" fontId="12" fillId="10" borderId="33" xfId="0" applyFont="1" applyFill="1" applyBorder="1" applyAlignment="1">
      <alignment horizontal="center" vertical="center" wrapText="1"/>
    </xf>
    <xf numFmtId="0" fontId="16" fillId="10" borderId="33" xfId="0" applyFont="1" applyFill="1" applyBorder="1" applyAlignment="1">
      <alignment horizontal="center" vertical="center" wrapText="1"/>
    </xf>
    <xf numFmtId="0" fontId="0" fillId="11" borderId="34" xfId="0" applyFill="1" applyBorder="1" applyAlignment="1">
      <alignment vertical="center" wrapText="1"/>
    </xf>
    <xf numFmtId="0" fontId="12" fillId="14" borderId="31" xfId="0" applyFont="1" applyFill="1" applyBorder="1" applyAlignment="1">
      <alignment vertical="center" wrapText="1"/>
    </xf>
    <xf numFmtId="165" fontId="0" fillId="14" borderId="31" xfId="1" applyFont="1" applyFill="1" applyBorder="1" applyAlignment="1">
      <alignment vertical="center" wrapText="1"/>
    </xf>
    <xf numFmtId="0" fontId="0" fillId="11" borderId="35" xfId="0" applyFill="1" applyBorder="1" applyAlignment="1">
      <alignment vertical="center" wrapText="1"/>
    </xf>
    <xf numFmtId="0" fontId="12" fillId="14" borderId="36" xfId="0" applyFont="1" applyFill="1" applyBorder="1" applyAlignment="1">
      <alignment vertical="center" wrapText="1"/>
    </xf>
    <xf numFmtId="0" fontId="16" fillId="11" borderId="31" xfId="0" applyFont="1" applyFill="1" applyBorder="1" applyAlignment="1">
      <alignment vertical="center" wrapText="1"/>
    </xf>
    <xf numFmtId="0" fontId="16" fillId="14" borderId="31" xfId="0" applyFont="1" applyFill="1" applyBorder="1" applyAlignment="1">
      <alignment vertical="center" wrapText="1"/>
    </xf>
    <xf numFmtId="165" fontId="16" fillId="14" borderId="31" xfId="1" applyFont="1" applyFill="1" applyBorder="1" applyAlignment="1">
      <alignment vertical="center" wrapText="1"/>
    </xf>
    <xf numFmtId="0" fontId="12" fillId="10" borderId="39" xfId="0" applyFont="1" applyFill="1" applyBorder="1" applyAlignment="1">
      <alignment vertical="center" wrapText="1"/>
    </xf>
    <xf numFmtId="9" fontId="12" fillId="14" borderId="40" xfId="2" applyFont="1" applyFill="1" applyBorder="1" applyAlignment="1">
      <alignment vertical="center" wrapText="1"/>
    </xf>
    <xf numFmtId="9" fontId="12" fillId="14" borderId="37" xfId="2" applyFont="1" applyFill="1" applyBorder="1" applyAlignment="1">
      <alignment vertical="center" wrapText="1"/>
    </xf>
    <xf numFmtId="9" fontId="16" fillId="14" borderId="31" xfId="2" applyFont="1" applyFill="1" applyBorder="1" applyAlignment="1">
      <alignment vertical="center" wrapText="1"/>
    </xf>
    <xf numFmtId="0" fontId="12" fillId="9" borderId="0" xfId="0" applyFont="1" applyFill="1" applyAlignment="1">
      <alignment horizontal="center" vertical="center"/>
    </xf>
    <xf numFmtId="0" fontId="12" fillId="9" borderId="0" xfId="0" applyFont="1" applyFill="1" applyAlignment="1">
      <alignment vertical="center" wrapText="1"/>
    </xf>
    <xf numFmtId="0" fontId="18" fillId="0" borderId="0" xfId="0" applyFont="1"/>
    <xf numFmtId="0" fontId="0" fillId="0" borderId="0" xfId="0" applyAlignment="1">
      <alignment wrapText="1"/>
    </xf>
    <xf numFmtId="0" fontId="10" fillId="16" borderId="44" xfId="0" applyFont="1" applyFill="1" applyBorder="1" applyAlignment="1">
      <alignment horizontal="center" vertical="center"/>
    </xf>
    <xf numFmtId="0" fontId="20" fillId="0" borderId="45" xfId="0" applyFont="1" applyBorder="1" applyAlignment="1">
      <alignment horizontal="left"/>
    </xf>
    <xf numFmtId="0" fontId="10" fillId="16" borderId="46" xfId="0" applyFont="1" applyFill="1" applyBorder="1" applyAlignment="1">
      <alignment horizontal="center" vertical="center"/>
    </xf>
    <xf numFmtId="14" fontId="10" fillId="16" borderId="46" xfId="0" applyNumberFormat="1" applyFont="1" applyFill="1" applyBorder="1" applyAlignment="1">
      <alignment horizontal="center" vertical="center"/>
    </xf>
    <xf numFmtId="0" fontId="10" fillId="3" borderId="49" xfId="0" applyFont="1" applyFill="1" applyBorder="1" applyAlignment="1">
      <alignment horizontal="center" vertical="center"/>
    </xf>
    <xf numFmtId="0" fontId="10" fillId="3" borderId="50" xfId="0" applyFont="1" applyFill="1" applyBorder="1" applyAlignment="1">
      <alignment horizontal="left" vertical="center" wrapText="1"/>
    </xf>
    <xf numFmtId="0" fontId="10" fillId="3" borderId="50" xfId="0" applyFont="1" applyFill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22" fillId="0" borderId="56" xfId="0" applyFont="1" applyBorder="1"/>
    <xf numFmtId="0" fontId="22" fillId="0" borderId="46" xfId="0" applyFont="1" applyBorder="1"/>
    <xf numFmtId="0" fontId="23" fillId="0" borderId="4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 wrapText="1"/>
    </xf>
    <xf numFmtId="0" fontId="22" fillId="16" borderId="58" xfId="0" applyFont="1" applyFill="1" applyBorder="1"/>
    <xf numFmtId="0" fontId="22" fillId="0" borderId="28" xfId="0" applyFont="1" applyBorder="1"/>
    <xf numFmtId="0" fontId="23" fillId="0" borderId="28" xfId="0" applyFont="1" applyBorder="1" applyAlignment="1">
      <alignment horizontal="center" vertical="center"/>
    </xf>
    <xf numFmtId="0" fontId="24" fillId="17" borderId="54" xfId="0" applyFont="1" applyFill="1" applyBorder="1" applyAlignment="1">
      <alignment horizontal="center" vertical="center" wrapText="1"/>
    </xf>
    <xf numFmtId="9" fontId="24" fillId="17" borderId="54" xfId="0" applyNumberFormat="1" applyFont="1" applyFill="1" applyBorder="1" applyAlignment="1">
      <alignment horizontal="center" vertical="center" wrapText="1"/>
    </xf>
    <xf numFmtId="0" fontId="10" fillId="18" borderId="54" xfId="0" applyFont="1" applyFill="1" applyBorder="1" applyAlignment="1">
      <alignment horizontal="center" vertical="center" wrapText="1"/>
    </xf>
    <xf numFmtId="0" fontId="24" fillId="7" borderId="54" xfId="0" applyFont="1" applyFill="1" applyBorder="1" applyAlignment="1">
      <alignment horizontal="center" vertical="center" wrapText="1"/>
    </xf>
    <xf numFmtId="9" fontId="24" fillId="18" borderId="54" xfId="0" applyNumberFormat="1" applyFont="1" applyFill="1" applyBorder="1" applyAlignment="1">
      <alignment horizontal="center" vertical="center" wrapText="1"/>
    </xf>
    <xf numFmtId="1" fontId="23" fillId="17" borderId="46" xfId="0" applyNumberFormat="1" applyFont="1" applyFill="1" applyBorder="1" applyAlignment="1">
      <alignment horizontal="center" vertical="center"/>
    </xf>
    <xf numFmtId="0" fontId="23" fillId="17" borderId="46" xfId="0" applyFont="1" applyFill="1" applyBorder="1" applyAlignment="1">
      <alignment horizontal="center" vertical="center"/>
    </xf>
    <xf numFmtId="0" fontId="23" fillId="17" borderId="63" xfId="0" applyFont="1" applyFill="1" applyBorder="1" applyAlignment="1">
      <alignment horizontal="center" vertical="center"/>
    </xf>
    <xf numFmtId="0" fontId="23" fillId="18" borderId="45" xfId="0" applyFont="1" applyFill="1" applyBorder="1" applyAlignment="1">
      <alignment horizontal="center" vertical="center"/>
    </xf>
    <xf numFmtId="1" fontId="23" fillId="7" borderId="64" xfId="0" applyNumberFormat="1" applyFont="1" applyFill="1" applyBorder="1" applyAlignment="1">
      <alignment horizontal="center" vertical="center"/>
    </xf>
    <xf numFmtId="1" fontId="23" fillId="18" borderId="46" xfId="0" applyNumberFormat="1" applyFont="1" applyFill="1" applyBorder="1" applyAlignment="1">
      <alignment horizontal="center" vertical="center"/>
    </xf>
    <xf numFmtId="9" fontId="23" fillId="18" borderId="46" xfId="0" applyNumberFormat="1" applyFont="1" applyFill="1" applyBorder="1" applyAlignment="1">
      <alignment horizontal="center" vertical="center"/>
    </xf>
    <xf numFmtId="0" fontId="23" fillId="17" borderId="28" xfId="0" applyFont="1" applyFill="1" applyBorder="1" applyAlignment="1">
      <alignment horizontal="center" vertical="center"/>
    </xf>
    <xf numFmtId="0" fontId="23" fillId="17" borderId="65" xfId="0" applyFont="1" applyFill="1" applyBorder="1" applyAlignment="1">
      <alignment horizontal="center" vertical="center"/>
    </xf>
    <xf numFmtId="0" fontId="23" fillId="18" borderId="66" xfId="0" applyFont="1" applyFill="1" applyBorder="1" applyAlignment="1">
      <alignment horizontal="center" vertical="center"/>
    </xf>
    <xf numFmtId="1" fontId="23" fillId="7" borderId="28" xfId="0" applyNumberFormat="1" applyFont="1" applyFill="1" applyBorder="1" applyAlignment="1">
      <alignment horizontal="center" vertical="center"/>
    </xf>
    <xf numFmtId="1" fontId="23" fillId="18" borderId="28" xfId="0" applyNumberFormat="1" applyFont="1" applyFill="1" applyBorder="1" applyAlignment="1">
      <alignment horizontal="center" vertical="center"/>
    </xf>
    <xf numFmtId="9" fontId="23" fillId="18" borderId="28" xfId="0" applyNumberFormat="1" applyFont="1" applyFill="1" applyBorder="1" applyAlignment="1">
      <alignment horizontal="center" vertical="center"/>
    </xf>
    <xf numFmtId="9" fontId="10" fillId="7" borderId="54" xfId="0" applyNumberFormat="1" applyFont="1" applyFill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/>
    </xf>
    <xf numFmtId="0" fontId="10" fillId="17" borderId="54" xfId="0" applyFont="1" applyFill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textRotation="90" wrapText="1"/>
    </xf>
    <xf numFmtId="9" fontId="25" fillId="7" borderId="64" xfId="0" applyNumberFormat="1" applyFont="1" applyFill="1" applyBorder="1" applyAlignment="1">
      <alignment horizontal="center" vertical="center" wrapText="1"/>
    </xf>
    <xf numFmtId="0" fontId="23" fillId="0" borderId="46" xfId="0" applyFont="1" applyBorder="1" applyAlignment="1">
      <alignment vertical="center" wrapText="1"/>
    </xf>
    <xf numFmtId="0" fontId="23" fillId="19" borderId="46" xfId="0" applyFont="1" applyFill="1" applyBorder="1" applyAlignment="1">
      <alignment horizontal="center" vertical="center"/>
    </xf>
    <xf numFmtId="1" fontId="22" fillId="17" borderId="46" xfId="0" applyNumberFormat="1" applyFont="1" applyFill="1" applyBorder="1" applyAlignment="1">
      <alignment horizontal="center" vertical="center"/>
    </xf>
    <xf numFmtId="9" fontId="25" fillId="7" borderId="28" xfId="0" applyNumberFormat="1" applyFont="1" applyFill="1" applyBorder="1" applyAlignment="1">
      <alignment horizontal="center" vertical="center" wrapText="1"/>
    </xf>
    <xf numFmtId="0" fontId="23" fillId="0" borderId="28" xfId="0" applyFont="1" applyBorder="1" applyAlignment="1">
      <alignment vertical="center" wrapText="1"/>
    </xf>
    <xf numFmtId="0" fontId="23" fillId="19" borderId="28" xfId="0" applyFont="1" applyFill="1" applyBorder="1" applyAlignment="1">
      <alignment horizontal="center" vertical="center"/>
    </xf>
    <xf numFmtId="1" fontId="22" fillId="17" borderId="28" xfId="0" applyNumberFormat="1" applyFont="1" applyFill="1" applyBorder="1" applyAlignment="1">
      <alignment horizontal="center" vertical="center"/>
    </xf>
    <xf numFmtId="0" fontId="10" fillId="0" borderId="54" xfId="0" applyFont="1" applyBorder="1" applyAlignment="1">
      <alignment horizontal="center" vertical="center" textRotation="90"/>
    </xf>
    <xf numFmtId="0" fontId="10" fillId="0" borderId="75" xfId="0" applyFont="1" applyBorder="1" applyAlignment="1">
      <alignment horizontal="center" vertical="center" wrapText="1"/>
    </xf>
    <xf numFmtId="0" fontId="23" fillId="0" borderId="64" xfId="0" applyFont="1" applyBorder="1" applyAlignment="1">
      <alignment horizontal="center" vertical="center" wrapText="1"/>
    </xf>
    <xf numFmtId="0" fontId="23" fillId="0" borderId="76" xfId="0" applyFont="1" applyBorder="1" applyAlignment="1">
      <alignment horizontal="center" vertical="center" wrapText="1"/>
    </xf>
    <xf numFmtId="0" fontId="23" fillId="0" borderId="77" xfId="0" applyFont="1" applyBorder="1" applyAlignment="1">
      <alignment horizontal="center" vertical="center"/>
    </xf>
    <xf numFmtId="0" fontId="23" fillId="0" borderId="78" xfId="0" applyFont="1" applyBorder="1" applyAlignment="1">
      <alignment horizontal="center" vertical="center" wrapText="1"/>
    </xf>
    <xf numFmtId="0" fontId="23" fillId="0" borderId="79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/>
    <xf numFmtId="0" fontId="10" fillId="0" borderId="81" xfId="0" applyFont="1" applyBorder="1" applyAlignment="1">
      <alignment horizontal="center" vertical="center" wrapText="1"/>
    </xf>
    <xf numFmtId="0" fontId="22" fillId="16" borderId="82" xfId="0" applyFont="1" applyFill="1" applyBorder="1"/>
    <xf numFmtId="0" fontId="22" fillId="0" borderId="83" xfId="0" applyFont="1" applyBorder="1"/>
    <xf numFmtId="0" fontId="23" fillId="0" borderId="83" xfId="0" applyFont="1" applyBorder="1" applyAlignment="1">
      <alignment horizontal="center" vertical="center"/>
    </xf>
    <xf numFmtId="0" fontId="23" fillId="17" borderId="83" xfId="0" applyFont="1" applyFill="1" applyBorder="1" applyAlignment="1">
      <alignment horizontal="center" vertical="center"/>
    </xf>
    <xf numFmtId="0" fontId="23" fillId="17" borderId="84" xfId="0" applyFont="1" applyFill="1" applyBorder="1" applyAlignment="1">
      <alignment horizontal="center" vertical="center"/>
    </xf>
    <xf numFmtId="0" fontId="23" fillId="18" borderId="85" xfId="0" applyFont="1" applyFill="1" applyBorder="1" applyAlignment="1">
      <alignment horizontal="center" vertical="center"/>
    </xf>
    <xf numFmtId="1" fontId="23" fillId="7" borderId="83" xfId="0" applyNumberFormat="1" applyFont="1" applyFill="1" applyBorder="1" applyAlignment="1">
      <alignment horizontal="center" vertical="center"/>
    </xf>
    <xf numFmtId="1" fontId="23" fillId="18" borderId="83" xfId="0" applyNumberFormat="1" applyFont="1" applyFill="1" applyBorder="1" applyAlignment="1">
      <alignment horizontal="center" vertical="center"/>
    </xf>
    <xf numFmtId="9" fontId="23" fillId="18" borderId="83" xfId="0" applyNumberFormat="1" applyFont="1" applyFill="1" applyBorder="1" applyAlignment="1">
      <alignment horizontal="center" vertical="center"/>
    </xf>
    <xf numFmtId="9" fontId="25" fillId="7" borderId="83" xfId="0" applyNumberFormat="1" applyFont="1" applyFill="1" applyBorder="1" applyAlignment="1">
      <alignment horizontal="center" vertical="center" wrapText="1"/>
    </xf>
    <xf numFmtId="0" fontId="23" fillId="0" borderId="83" xfId="0" applyFont="1" applyBorder="1" applyAlignment="1">
      <alignment vertical="center" wrapText="1"/>
    </xf>
    <xf numFmtId="0" fontId="23" fillId="19" borderId="83" xfId="0" applyFont="1" applyFill="1" applyBorder="1" applyAlignment="1">
      <alignment horizontal="center" vertical="center"/>
    </xf>
    <xf numFmtId="1" fontId="22" fillId="17" borderId="83" xfId="0" applyNumberFormat="1" applyFont="1" applyFill="1" applyBorder="1" applyAlignment="1">
      <alignment horizontal="center" vertical="center"/>
    </xf>
    <xf numFmtId="0" fontId="23" fillId="0" borderId="86" xfId="0" applyFont="1" applyBorder="1" applyAlignment="1">
      <alignment horizontal="center" vertical="center"/>
    </xf>
    <xf numFmtId="0" fontId="23" fillId="0" borderId="87" xfId="0" applyFont="1" applyBorder="1" applyAlignment="1">
      <alignment horizontal="center" vertical="center" wrapText="1"/>
    </xf>
    <xf numFmtId="0" fontId="23" fillId="0" borderId="88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6" fillId="0" borderId="0" xfId="45" applyFont="1"/>
    <xf numFmtId="0" fontId="27" fillId="0" borderId="0" xfId="45" applyFont="1"/>
    <xf numFmtId="0" fontId="27" fillId="20" borderId="0" xfId="45" applyFont="1" applyFill="1" applyAlignment="1">
      <alignment horizontal="center"/>
    </xf>
    <xf numFmtId="0" fontId="26" fillId="21" borderId="0" xfId="45" applyFont="1" applyFill="1"/>
    <xf numFmtId="0" fontId="28" fillId="0" borderId="43" xfId="45" applyFont="1" applyBorder="1" applyAlignment="1">
      <alignment horizontal="center"/>
    </xf>
    <xf numFmtId="0" fontId="28" fillId="22" borderId="10" xfId="45" applyFont="1" applyFill="1" applyBorder="1" applyAlignment="1">
      <alignment horizontal="center"/>
    </xf>
    <xf numFmtId="0" fontId="28" fillId="20" borderId="89" xfId="45" applyFont="1" applyFill="1" applyBorder="1" applyAlignment="1">
      <alignment horizontal="center"/>
    </xf>
    <xf numFmtId="0" fontId="28" fillId="20" borderId="90" xfId="45" applyFont="1" applyFill="1" applyBorder="1" applyAlignment="1">
      <alignment horizontal="center"/>
    </xf>
    <xf numFmtId="0" fontId="28" fillId="20" borderId="91" xfId="45" applyFont="1" applyFill="1" applyBorder="1" applyAlignment="1">
      <alignment horizontal="center"/>
    </xf>
    <xf numFmtId="0" fontId="28" fillId="0" borderId="1" xfId="45" applyFont="1" applyBorder="1" applyAlignment="1">
      <alignment vertical="center"/>
    </xf>
    <xf numFmtId="1" fontId="1" fillId="0" borderId="2" xfId="45" applyNumberFormat="1" applyBorder="1" applyAlignment="1">
      <alignment horizontal="center" vertical="center"/>
    </xf>
    <xf numFmtId="1" fontId="28" fillId="0" borderId="2" xfId="45" applyNumberFormat="1" applyFont="1" applyBorder="1" applyAlignment="1">
      <alignment horizontal="center" vertical="center"/>
    </xf>
    <xf numFmtId="1" fontId="1" fillId="20" borderId="4" xfId="45" applyNumberFormat="1" applyFill="1" applyBorder="1" applyAlignment="1">
      <alignment horizontal="center" vertical="center"/>
    </xf>
    <xf numFmtId="1" fontId="1" fillId="20" borderId="11" xfId="45" applyNumberFormat="1" applyFill="1" applyBorder="1" applyAlignment="1">
      <alignment horizontal="center" vertical="center"/>
    </xf>
    <xf numFmtId="0" fontId="28" fillId="0" borderId="92" xfId="45" applyFont="1" applyBorder="1" applyAlignment="1">
      <alignment vertical="center"/>
    </xf>
    <xf numFmtId="1" fontId="1" fillId="0" borderId="31" xfId="45" applyNumberFormat="1" applyBorder="1" applyAlignment="1">
      <alignment horizontal="center" vertical="center"/>
    </xf>
    <xf numFmtId="1" fontId="1" fillId="20" borderId="93" xfId="45" applyNumberFormat="1" applyFill="1" applyBorder="1" applyAlignment="1">
      <alignment horizontal="center" vertical="center"/>
    </xf>
    <xf numFmtId="1" fontId="1" fillId="20" borderId="94" xfId="45" applyNumberFormat="1" applyFill="1" applyBorder="1" applyAlignment="1">
      <alignment horizontal="center" vertical="center"/>
    </xf>
    <xf numFmtId="0" fontId="28" fillId="0" borderId="95" xfId="45" applyFont="1" applyBorder="1" applyAlignment="1">
      <alignment vertical="center"/>
    </xf>
    <xf numFmtId="1" fontId="1" fillId="0" borderId="6" xfId="45" applyNumberFormat="1" applyBorder="1" applyAlignment="1">
      <alignment horizontal="center" vertical="center"/>
    </xf>
    <xf numFmtId="1" fontId="1" fillId="20" borderId="96" xfId="45" applyNumberFormat="1" applyFill="1" applyBorder="1" applyAlignment="1">
      <alignment horizontal="center" vertical="center"/>
    </xf>
    <xf numFmtId="1" fontId="1" fillId="20" borderId="97" xfId="45" applyNumberFormat="1" applyFill="1" applyBorder="1" applyAlignment="1">
      <alignment horizontal="center" vertical="center"/>
    </xf>
    <xf numFmtId="1" fontId="1" fillId="0" borderId="33" xfId="45" applyNumberFormat="1" applyBorder="1" applyAlignment="1">
      <alignment horizontal="center" vertical="center"/>
    </xf>
    <xf numFmtId="0" fontId="28" fillId="0" borderId="98" xfId="45" applyFont="1" applyBorder="1" applyAlignment="1">
      <alignment vertical="center"/>
    </xf>
    <xf numFmtId="1" fontId="1" fillId="0" borderId="36" xfId="45" applyNumberFormat="1" applyBorder="1" applyAlignment="1">
      <alignment horizontal="center" vertical="center"/>
    </xf>
    <xf numFmtId="1" fontId="1" fillId="20" borderId="16" xfId="45" applyNumberFormat="1" applyFill="1" applyBorder="1" applyAlignment="1">
      <alignment horizontal="center" vertical="center"/>
    </xf>
    <xf numFmtId="1" fontId="1" fillId="20" borderId="99" xfId="45" applyNumberFormat="1" applyFill="1" applyBorder="1" applyAlignment="1">
      <alignment horizontal="center" vertical="center"/>
    </xf>
    <xf numFmtId="0" fontId="28" fillId="21" borderId="100" xfId="45" applyFont="1" applyFill="1" applyBorder="1" applyAlignment="1">
      <alignment vertical="center"/>
    </xf>
    <xf numFmtId="1" fontId="28" fillId="21" borderId="101" xfId="45" applyNumberFormat="1" applyFont="1" applyFill="1" applyBorder="1" applyAlignment="1">
      <alignment horizontal="center" vertical="center"/>
    </xf>
    <xf numFmtId="0" fontId="28" fillId="21" borderId="13" xfId="45" applyFont="1" applyFill="1" applyBorder="1" applyAlignment="1">
      <alignment vertical="center"/>
    </xf>
    <xf numFmtId="0" fontId="28" fillId="22" borderId="43" xfId="45" applyFont="1" applyFill="1" applyBorder="1" applyAlignment="1">
      <alignment horizontal="center"/>
    </xf>
    <xf numFmtId="0" fontId="29" fillId="22" borderId="13" xfId="45" applyFont="1" applyFill="1" applyBorder="1" applyAlignment="1">
      <alignment horizontal="center"/>
    </xf>
    <xf numFmtId="169" fontId="29" fillId="22" borderId="60" xfId="45" applyNumberFormat="1" applyFont="1" applyFill="1" applyBorder="1" applyAlignment="1">
      <alignment horizontal="center"/>
    </xf>
    <xf numFmtId="0" fontId="28" fillId="23" borderId="102" xfId="45" applyFont="1" applyFill="1" applyBorder="1" applyAlignment="1">
      <alignment horizontal="center"/>
    </xf>
    <xf numFmtId="0" fontId="28" fillId="24" borderId="89" xfId="45" applyFont="1" applyFill="1" applyBorder="1" applyAlignment="1">
      <alignment horizontal="center" wrapText="1"/>
    </xf>
    <xf numFmtId="0" fontId="28" fillId="24" borderId="60" xfId="45" applyFont="1" applyFill="1" applyBorder="1" applyAlignment="1">
      <alignment horizontal="center" wrapText="1"/>
    </xf>
    <xf numFmtId="0" fontId="28" fillId="24" borderId="91" xfId="45" applyFont="1" applyFill="1" applyBorder="1" applyAlignment="1">
      <alignment horizontal="center"/>
    </xf>
    <xf numFmtId="0" fontId="28" fillId="24" borderId="16" xfId="45" applyFont="1" applyFill="1" applyBorder="1" applyAlignment="1">
      <alignment horizontal="center"/>
    </xf>
    <xf numFmtId="1" fontId="28" fillId="0" borderId="103" xfId="45" applyNumberFormat="1" applyFont="1" applyBorder="1" applyAlignment="1">
      <alignment horizontal="center" vertical="center"/>
    </xf>
    <xf numFmtId="1" fontId="1" fillId="2" borderId="11" xfId="45" applyNumberFormat="1" applyFill="1" applyBorder="1" applyAlignment="1">
      <alignment horizontal="center" vertical="center"/>
    </xf>
    <xf numFmtId="1" fontId="1" fillId="0" borderId="4" xfId="45" applyNumberFormat="1" applyBorder="1" applyAlignment="1">
      <alignment horizontal="center" vertical="center"/>
    </xf>
    <xf numFmtId="1" fontId="28" fillId="0" borderId="32" xfId="45" applyNumberFormat="1" applyFont="1" applyBorder="1" applyAlignment="1">
      <alignment horizontal="center" vertical="center"/>
    </xf>
    <xf numFmtId="1" fontId="1" fillId="2" borderId="94" xfId="45" applyNumberFormat="1" applyFill="1" applyBorder="1" applyAlignment="1">
      <alignment horizontal="center" vertical="center"/>
    </xf>
    <xf numFmtId="1" fontId="1" fillId="0" borderId="93" xfId="45" applyNumberFormat="1" applyBorder="1" applyAlignment="1">
      <alignment horizontal="center" vertical="center"/>
    </xf>
    <xf numFmtId="1" fontId="28" fillId="0" borderId="101" xfId="45" applyNumberFormat="1" applyFont="1" applyBorder="1" applyAlignment="1">
      <alignment horizontal="center" vertical="center"/>
    </xf>
    <xf numFmtId="1" fontId="1" fillId="2" borderId="97" xfId="45" applyNumberFormat="1" applyFill="1" applyBorder="1" applyAlignment="1">
      <alignment horizontal="center" vertical="center"/>
    </xf>
    <xf numFmtId="1" fontId="1" fillId="0" borderId="96" xfId="45" applyNumberFormat="1" applyBorder="1" applyAlignment="1">
      <alignment horizontal="center" vertical="center"/>
    </xf>
    <xf numFmtId="1" fontId="1" fillId="0" borderId="32" xfId="45" applyNumberFormat="1" applyBorder="1" applyAlignment="1">
      <alignment horizontal="center" vertical="center"/>
    </xf>
    <xf numFmtId="0" fontId="28" fillId="0" borderId="104" xfId="45" applyFont="1" applyBorder="1" applyAlignment="1">
      <alignment vertical="center"/>
    </xf>
    <xf numFmtId="1" fontId="28" fillId="0" borderId="0" xfId="45" applyNumberFormat="1" applyFont="1" applyAlignment="1">
      <alignment horizontal="center" vertical="center"/>
    </xf>
    <xf numFmtId="1" fontId="1" fillId="2" borderId="99" xfId="45" applyNumberFormat="1" applyFill="1" applyBorder="1" applyAlignment="1">
      <alignment horizontal="center" vertical="center"/>
    </xf>
    <xf numFmtId="1" fontId="1" fillId="0" borderId="0" xfId="45" applyNumberFormat="1" applyAlignment="1">
      <alignment horizontal="center" vertical="center"/>
    </xf>
    <xf numFmtId="0" fontId="28" fillId="21" borderId="101" xfId="45" applyFont="1" applyFill="1" applyBorder="1" applyAlignment="1">
      <alignment horizontal="center" vertical="center"/>
    </xf>
    <xf numFmtId="1" fontId="28" fillId="21" borderId="96" xfId="45" applyNumberFormat="1" applyFont="1" applyFill="1" applyBorder="1" applyAlignment="1">
      <alignment horizontal="center" vertical="center"/>
    </xf>
    <xf numFmtId="1" fontId="26" fillId="0" borderId="0" xfId="45" applyNumberFormat="1" applyFont="1"/>
    <xf numFmtId="0" fontId="30" fillId="0" borderId="0" xfId="46" applyFont="1" applyAlignment="1">
      <alignment horizontal="center" vertical="center"/>
    </xf>
    <xf numFmtId="0" fontId="30" fillId="0" borderId="0" xfId="46" applyFont="1" applyAlignment="1">
      <alignment horizontal="center" vertical="center" wrapText="1"/>
    </xf>
    <xf numFmtId="0" fontId="31" fillId="25" borderId="0" xfId="46" applyFont="1" applyFill="1" applyAlignment="1">
      <alignment horizontal="center" vertical="center"/>
    </xf>
    <xf numFmtId="0" fontId="30" fillId="14" borderId="0" xfId="46" applyFont="1" applyFill="1" applyAlignment="1">
      <alignment horizontal="center" vertical="center"/>
    </xf>
    <xf numFmtId="0" fontId="30" fillId="25" borderId="0" xfId="46" applyFont="1" applyFill="1" applyAlignment="1">
      <alignment horizontal="center" vertical="center"/>
    </xf>
    <xf numFmtId="0" fontId="32" fillId="0" borderId="0" xfId="46" applyFont="1" applyAlignment="1">
      <alignment horizontal="center" vertical="center"/>
    </xf>
    <xf numFmtId="1" fontId="32" fillId="0" borderId="0" xfId="24" applyNumberFormat="1" applyFont="1" applyFill="1" applyAlignment="1">
      <alignment horizontal="center" vertical="center"/>
    </xf>
    <xf numFmtId="0" fontId="33" fillId="0" borderId="104" xfId="47" applyFont="1" applyBorder="1" applyAlignment="1">
      <alignment vertical="center"/>
    </xf>
    <xf numFmtId="0" fontId="33" fillId="0" borderId="31" xfId="47" applyFont="1" applyBorder="1" applyAlignment="1">
      <alignment horizontal="center" vertical="center"/>
    </xf>
    <xf numFmtId="0" fontId="34" fillId="0" borderId="34" xfId="47" applyFont="1" applyBorder="1" applyAlignment="1">
      <alignment horizontal="center" vertical="center"/>
    </xf>
    <xf numFmtId="0" fontId="33" fillId="0" borderId="37" xfId="47" applyFont="1" applyBorder="1" applyAlignment="1">
      <alignment horizontal="center" vertical="center"/>
    </xf>
    <xf numFmtId="1" fontId="33" fillId="0" borderId="106" xfId="47" applyNumberFormat="1" applyFont="1" applyBorder="1" applyAlignment="1">
      <alignment horizontal="left" vertical="center"/>
    </xf>
    <xf numFmtId="0" fontId="33" fillId="0" borderId="106" xfId="47" applyFont="1" applyBorder="1" applyAlignment="1">
      <alignment vertical="center"/>
    </xf>
    <xf numFmtId="0" fontId="33" fillId="0" borderId="89" xfId="47" applyFont="1" applyBorder="1" applyAlignment="1">
      <alignment horizontal="center" vertical="center" wrapText="1"/>
    </xf>
    <xf numFmtId="0" fontId="33" fillId="0" borderId="67" xfId="47" applyFont="1" applyBorder="1" applyAlignment="1">
      <alignment horizontal="center" vertical="center" wrapText="1"/>
    </xf>
    <xf numFmtId="0" fontId="33" fillId="0" borderId="90" xfId="47" applyFont="1" applyBorder="1" applyAlignment="1">
      <alignment horizontal="center" vertical="center" wrapText="1"/>
    </xf>
    <xf numFmtId="1" fontId="33" fillId="0" borderId="90" xfId="24" applyNumberFormat="1" applyFont="1" applyFill="1" applyBorder="1" applyAlignment="1">
      <alignment horizontal="center" vertical="center" wrapText="1"/>
    </xf>
    <xf numFmtId="0" fontId="35" fillId="9" borderId="31" xfId="42" applyFont="1" applyFill="1" applyBorder="1" applyAlignment="1">
      <alignment horizontal="center" vertical="center"/>
    </xf>
    <xf numFmtId="0" fontId="30" fillId="0" borderId="31" xfId="47" applyFont="1" applyBorder="1" applyAlignment="1">
      <alignment horizontal="left" vertical="center"/>
    </xf>
    <xf numFmtId="0" fontId="35" fillId="0" borderId="31" xfId="47" applyFont="1" applyBorder="1" applyAlignment="1">
      <alignment horizontal="center" vertical="center"/>
    </xf>
    <xf numFmtId="0" fontId="30" fillId="9" borderId="31" xfId="47" applyFont="1" applyFill="1" applyBorder="1" applyAlignment="1">
      <alignment horizontal="center" vertical="center"/>
    </xf>
    <xf numFmtId="1" fontId="30" fillId="9" borderId="31" xfId="50" applyNumberFormat="1" applyFont="1" applyFill="1" applyBorder="1" applyAlignment="1">
      <alignment horizontal="center" vertical="center"/>
    </xf>
    <xf numFmtId="1" fontId="30" fillId="9" borderId="31" xfId="42" applyNumberFormat="1" applyFont="1" applyFill="1" applyBorder="1" applyAlignment="1">
      <alignment horizontal="center" vertical="center" wrapText="1"/>
    </xf>
    <xf numFmtId="0" fontId="31" fillId="25" borderId="31" xfId="47" applyFont="1" applyFill="1" applyBorder="1" applyAlignment="1">
      <alignment vertical="center"/>
    </xf>
    <xf numFmtId="0" fontId="30" fillId="25" borderId="31" xfId="47" applyFont="1" applyFill="1" applyBorder="1" applyAlignment="1">
      <alignment horizontal="left" vertical="center"/>
    </xf>
    <xf numFmtId="0" fontId="30" fillId="25" borderId="31" xfId="47" applyFont="1" applyFill="1" applyBorder="1" applyAlignment="1">
      <alignment horizontal="center" vertical="center"/>
    </xf>
    <xf numFmtId="0" fontId="33" fillId="25" borderId="31" xfId="47" applyFont="1" applyFill="1" applyBorder="1" applyAlignment="1">
      <alignment horizontal="center" vertical="center"/>
    </xf>
    <xf numFmtId="0" fontId="31" fillId="25" borderId="31" xfId="47" applyFont="1" applyFill="1" applyBorder="1" applyAlignment="1">
      <alignment horizontal="center" vertical="center"/>
    </xf>
    <xf numFmtId="1" fontId="30" fillId="25" borderId="31" xfId="47" applyNumberFormat="1" applyFont="1" applyFill="1" applyBorder="1" applyAlignment="1">
      <alignment horizontal="center" vertical="center"/>
    </xf>
    <xf numFmtId="0" fontId="31" fillId="25" borderId="31" xfId="42" applyFont="1" applyFill="1" applyBorder="1" applyAlignment="1">
      <alignment horizontal="center" vertical="center" wrapText="1"/>
    </xf>
    <xf numFmtId="1" fontId="30" fillId="9" borderId="31" xfId="47" applyNumberFormat="1" applyFont="1" applyFill="1" applyBorder="1" applyAlignment="1">
      <alignment horizontal="center" vertical="center"/>
    </xf>
    <xf numFmtId="2" fontId="36" fillId="25" borderId="31" xfId="41" applyNumberFormat="1" applyFont="1" applyFill="1" applyBorder="1" applyAlignment="1">
      <alignment horizontal="center" vertical="center"/>
    </xf>
    <xf numFmtId="1" fontId="30" fillId="25" borderId="31" xfId="42" applyNumberFormat="1" applyFont="1" applyFill="1" applyBorder="1" applyAlignment="1">
      <alignment horizontal="center" vertical="center" wrapText="1"/>
    </xf>
    <xf numFmtId="2" fontId="36" fillId="25" borderId="31" xfId="41" applyNumberFormat="1" applyFont="1" applyFill="1" applyBorder="1" applyAlignment="1">
      <alignment horizontal="center" vertical="center" wrapText="1"/>
    </xf>
    <xf numFmtId="0" fontId="31" fillId="0" borderId="31" xfId="47" applyFont="1" applyBorder="1" applyAlignment="1">
      <alignment vertical="center"/>
    </xf>
    <xf numFmtId="0" fontId="30" fillId="0" borderId="31" xfId="47" applyFont="1" applyBorder="1" applyAlignment="1">
      <alignment horizontal="center" vertical="center"/>
    </xf>
    <xf numFmtId="2" fontId="36" fillId="0" borderId="31" xfId="41" applyNumberFormat="1" applyFont="1" applyBorder="1" applyAlignment="1">
      <alignment horizontal="center" vertical="center" wrapText="1"/>
    </xf>
    <xf numFmtId="1" fontId="30" fillId="0" borderId="31" xfId="47" applyNumberFormat="1" applyFont="1" applyBorder="1" applyAlignment="1">
      <alignment horizontal="center" vertical="center"/>
    </xf>
    <xf numFmtId="1" fontId="30" fillId="0" borderId="31" xfId="42" applyNumberFormat="1" applyFont="1" applyBorder="1" applyAlignment="1">
      <alignment horizontal="center" vertical="center" wrapText="1"/>
    </xf>
    <xf numFmtId="49" fontId="33" fillId="0" borderId="90" xfId="47" applyNumberFormat="1" applyFont="1" applyBorder="1" applyAlignment="1">
      <alignment horizontal="center" vertical="center" wrapText="1"/>
    </xf>
    <xf numFmtId="49" fontId="33" fillId="0" borderId="91" xfId="47" applyNumberFormat="1" applyFont="1" applyBorder="1" applyAlignment="1">
      <alignment horizontal="center" vertical="center" wrapText="1"/>
    </xf>
    <xf numFmtId="2" fontId="30" fillId="9" borderId="31" xfId="42" applyNumberFormat="1" applyFont="1" applyFill="1" applyBorder="1" applyAlignment="1">
      <alignment horizontal="center" vertical="center" wrapText="1"/>
    </xf>
    <xf numFmtId="1" fontId="31" fillId="25" borderId="31" xfId="47" applyNumberFormat="1" applyFont="1" applyFill="1" applyBorder="1" applyAlignment="1">
      <alignment horizontal="center" vertical="center"/>
    </xf>
    <xf numFmtId="49" fontId="30" fillId="9" borderId="31" xfId="47" applyNumberFormat="1" applyFont="1" applyFill="1" applyBorder="1" applyAlignment="1">
      <alignment horizontal="center" vertical="center"/>
    </xf>
    <xf numFmtId="2" fontId="30" fillId="9" borderId="31" xfId="47" applyNumberFormat="1" applyFont="1" applyFill="1" applyBorder="1" applyAlignment="1">
      <alignment horizontal="center" vertical="center"/>
    </xf>
    <xf numFmtId="2" fontId="30" fillId="25" borderId="31" xfId="42" applyNumberFormat="1" applyFont="1" applyFill="1" applyBorder="1" applyAlignment="1">
      <alignment horizontal="center" vertical="center" wrapText="1"/>
    </xf>
    <xf numFmtId="2" fontId="30" fillId="25" borderId="31" xfId="47" applyNumberFormat="1" applyFont="1" applyFill="1" applyBorder="1" applyAlignment="1">
      <alignment horizontal="center" vertical="center"/>
    </xf>
    <xf numFmtId="2" fontId="30" fillId="0" borderId="31" xfId="42" applyNumberFormat="1" applyFont="1" applyBorder="1" applyAlignment="1">
      <alignment horizontal="center" vertical="center" wrapText="1"/>
    </xf>
    <xf numFmtId="2" fontId="30" fillId="0" borderId="31" xfId="47" applyNumberFormat="1" applyFont="1" applyBorder="1" applyAlignment="1">
      <alignment horizontal="center" vertical="center"/>
    </xf>
    <xf numFmtId="2" fontId="36" fillId="25" borderId="31" xfId="42" applyNumberFormat="1" applyFont="1" applyFill="1" applyBorder="1" applyAlignment="1">
      <alignment horizontal="center" vertical="center"/>
    </xf>
    <xf numFmtId="2" fontId="36" fillId="25" borderId="31" xfId="42" applyNumberFormat="1" applyFont="1" applyFill="1" applyBorder="1" applyAlignment="1">
      <alignment horizontal="center" vertical="center" wrapText="1"/>
    </xf>
    <xf numFmtId="0" fontId="35" fillId="26" borderId="31" xfId="42" applyFont="1" applyFill="1" applyBorder="1" applyAlignment="1">
      <alignment horizontal="center" vertical="center"/>
    </xf>
    <xf numFmtId="0" fontId="30" fillId="26" borderId="31" xfId="47" applyFont="1" applyFill="1" applyBorder="1" applyAlignment="1">
      <alignment horizontal="left" vertical="center"/>
    </xf>
    <xf numFmtId="0" fontId="35" fillId="26" borderId="31" xfId="47" applyFont="1" applyFill="1" applyBorder="1" applyAlignment="1">
      <alignment horizontal="center" vertical="center"/>
    </xf>
    <xf numFmtId="0" fontId="33" fillId="26" borderId="31" xfId="47" applyFont="1" applyFill="1" applyBorder="1" applyAlignment="1">
      <alignment horizontal="center" vertical="center"/>
    </xf>
    <xf numFmtId="0" fontId="30" fillId="26" borderId="31" xfId="47" applyFont="1" applyFill="1" applyBorder="1" applyAlignment="1">
      <alignment horizontal="center" vertical="center"/>
    </xf>
    <xf numFmtId="1" fontId="30" fillId="26" borderId="31" xfId="50" applyNumberFormat="1" applyFont="1" applyFill="1" applyBorder="1" applyAlignment="1">
      <alignment horizontal="center" vertical="center"/>
    </xf>
    <xf numFmtId="1" fontId="30" fillId="26" borderId="31" xfId="42" applyNumberFormat="1" applyFont="1" applyFill="1" applyBorder="1" applyAlignment="1">
      <alignment horizontal="center" vertical="center" wrapText="1"/>
    </xf>
    <xf numFmtId="1" fontId="30" fillId="25" borderId="31" xfId="50" applyNumberFormat="1" applyFont="1" applyFill="1" applyBorder="1" applyAlignment="1">
      <alignment horizontal="center" vertical="center"/>
    </xf>
    <xf numFmtId="2" fontId="30" fillId="26" borderId="31" xfId="42" applyNumberFormat="1" applyFont="1" applyFill="1" applyBorder="1" applyAlignment="1">
      <alignment horizontal="center" vertical="center" wrapText="1"/>
    </xf>
    <xf numFmtId="1" fontId="30" fillId="26" borderId="31" xfId="47" applyNumberFormat="1" applyFont="1" applyFill="1" applyBorder="1" applyAlignment="1">
      <alignment horizontal="center" vertical="center"/>
    </xf>
    <xf numFmtId="0" fontId="30" fillId="25" borderId="31" xfId="47" applyFont="1" applyFill="1" applyBorder="1" applyAlignment="1">
      <alignment vertical="center"/>
    </xf>
    <xf numFmtId="0" fontId="37" fillId="9" borderId="0" xfId="0" applyFont="1" applyFill="1" applyProtection="1">
      <protection locked="0"/>
    </xf>
    <xf numFmtId="0" fontId="38" fillId="9" borderId="0" xfId="0" applyFont="1" applyFill="1" applyProtection="1">
      <protection locked="0"/>
    </xf>
    <xf numFmtId="1" fontId="39" fillId="9" borderId="0" xfId="0" applyNumberFormat="1" applyFont="1" applyFill="1" applyAlignment="1" applyProtection="1">
      <alignment horizontal="center"/>
      <protection locked="0"/>
    </xf>
    <xf numFmtId="0" fontId="40" fillId="9" borderId="0" xfId="0" applyFont="1" applyFill="1" applyProtection="1">
      <protection locked="0"/>
    </xf>
    <xf numFmtId="0" fontId="40" fillId="9" borderId="0" xfId="0" applyFont="1" applyFill="1" applyAlignment="1" applyProtection="1">
      <alignment horizontal="center"/>
      <protection locked="0"/>
    </xf>
    <xf numFmtId="0" fontId="40" fillId="9" borderId="0" xfId="0" applyFont="1" applyFill="1" applyAlignment="1" applyProtection="1">
      <alignment horizontal="left"/>
      <protection locked="0"/>
    </xf>
    <xf numFmtId="1" fontId="40" fillId="9" borderId="0" xfId="0" applyNumberFormat="1" applyFont="1" applyFill="1" applyAlignment="1" applyProtection="1">
      <alignment horizontal="center"/>
      <protection locked="0"/>
    </xf>
    <xf numFmtId="2" fontId="40" fillId="9" borderId="0" xfId="0" applyNumberFormat="1" applyFont="1" applyFill="1" applyAlignment="1" applyProtection="1">
      <alignment horizontal="center"/>
      <protection locked="0"/>
    </xf>
    <xf numFmtId="1" fontId="40" fillId="9" borderId="0" xfId="0" applyNumberFormat="1" applyFont="1" applyFill="1" applyAlignment="1" applyProtection="1">
      <alignment horizontal="center" vertical="center"/>
      <protection locked="0"/>
    </xf>
    <xf numFmtId="0" fontId="41" fillId="9" borderId="0" xfId="0" applyFont="1" applyFill="1" applyProtection="1">
      <protection locked="0"/>
    </xf>
    <xf numFmtId="0" fontId="40" fillId="9" borderId="0" xfId="0" applyFont="1" applyFill="1" applyAlignment="1" applyProtection="1">
      <alignment horizontal="left"/>
      <protection hidden="1"/>
    </xf>
    <xf numFmtId="0" fontId="42" fillId="9" borderId="0" xfId="0" applyFont="1" applyFill="1" applyProtection="1"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Alignment="1" applyProtection="1">
      <alignment horizontal="left"/>
      <protection locked="0"/>
    </xf>
    <xf numFmtId="1" fontId="44" fillId="9" borderId="0" xfId="0" applyNumberFormat="1" applyFont="1" applyFill="1" applyAlignment="1" applyProtection="1">
      <alignment horizontal="center"/>
      <protection locked="0"/>
    </xf>
    <xf numFmtId="2" fontId="44" fillId="9" borderId="0" xfId="0" applyNumberFormat="1" applyFont="1" applyFill="1" applyAlignment="1" applyProtection="1">
      <alignment horizontal="center"/>
      <protection locked="0"/>
    </xf>
    <xf numFmtId="0" fontId="45" fillId="9" borderId="1" xfId="0" applyFont="1" applyFill="1" applyBorder="1" applyProtection="1">
      <protection locked="0"/>
    </xf>
    <xf numFmtId="0" fontId="41" fillId="9" borderId="2" xfId="0" applyFont="1" applyFill="1" applyBorder="1" applyProtection="1">
      <protection locked="0"/>
    </xf>
    <xf numFmtId="0" fontId="45" fillId="9" borderId="109" xfId="0" applyFont="1" applyFill="1" applyBorder="1" applyProtection="1">
      <protection locked="0"/>
    </xf>
    <xf numFmtId="0" fontId="41" fillId="9" borderId="31" xfId="0" applyFont="1" applyFill="1" applyBorder="1" applyProtection="1">
      <protection locked="0"/>
    </xf>
    <xf numFmtId="0" fontId="46" fillId="9" borderId="110" xfId="0" applyFont="1" applyFill="1" applyBorder="1" applyAlignment="1" applyProtection="1">
      <alignment horizontal="center"/>
      <protection locked="0"/>
    </xf>
    <xf numFmtId="0" fontId="45" fillId="9" borderId="5" xfId="0" applyFont="1" applyFill="1" applyBorder="1" applyProtection="1">
      <protection locked="0"/>
    </xf>
    <xf numFmtId="0" fontId="44" fillId="9" borderId="6" xfId="0" applyFont="1" applyFill="1" applyBorder="1" applyProtection="1">
      <protection locked="0"/>
    </xf>
    <xf numFmtId="0" fontId="46" fillId="9" borderId="12" xfId="0" applyFont="1" applyFill="1" applyBorder="1" applyAlignment="1" applyProtection="1">
      <alignment horizontal="center"/>
      <protection locked="0"/>
    </xf>
    <xf numFmtId="0" fontId="45" fillId="9" borderId="0" xfId="0" applyFont="1" applyFill="1" applyProtection="1">
      <protection locked="0"/>
    </xf>
    <xf numFmtId="0" fontId="44" fillId="9" borderId="0" xfId="0" applyFont="1" applyFill="1" applyProtection="1">
      <protection locked="0"/>
    </xf>
    <xf numFmtId="0" fontId="48" fillId="9" borderId="0" xfId="0" applyFont="1" applyFill="1" applyAlignment="1" applyProtection="1">
      <alignment horizontal="right"/>
      <protection locked="0"/>
    </xf>
    <xf numFmtId="0" fontId="44" fillId="0" borderId="31" xfId="0" applyFont="1" applyBorder="1" applyAlignment="1" applyProtection="1">
      <alignment horizontal="center"/>
      <protection hidden="1"/>
    </xf>
    <xf numFmtId="0" fontId="44" fillId="28" borderId="31" xfId="0" applyFont="1" applyFill="1" applyBorder="1" applyAlignment="1" applyProtection="1">
      <alignment horizontal="center"/>
      <protection locked="0"/>
    </xf>
    <xf numFmtId="0" fontId="49" fillId="0" borderId="31" xfId="0" applyFont="1" applyBorder="1" applyAlignment="1" applyProtection="1">
      <alignment horizontal="left"/>
      <protection hidden="1"/>
    </xf>
    <xf numFmtId="0" fontId="49" fillId="0" borderId="31" xfId="0" applyFont="1" applyBorder="1" applyAlignment="1" applyProtection="1">
      <alignment horizontal="center" vertical="center"/>
      <protection hidden="1"/>
    </xf>
    <xf numFmtId="2" fontId="44" fillId="0" borderId="31" xfId="0" applyNumberFormat="1" applyFont="1" applyBorder="1" applyAlignment="1" applyProtection="1">
      <alignment horizontal="center" vertical="center"/>
      <protection hidden="1"/>
    </xf>
    <xf numFmtId="0" fontId="49" fillId="31" borderId="31" xfId="0" applyFont="1" applyFill="1" applyBorder="1" applyAlignment="1" applyProtection="1">
      <alignment horizontal="left"/>
      <protection hidden="1"/>
    </xf>
    <xf numFmtId="0" fontId="44" fillId="31" borderId="31" xfId="0" applyFont="1" applyFill="1" applyBorder="1" applyAlignment="1" applyProtection="1">
      <alignment horizontal="center"/>
      <protection hidden="1"/>
    </xf>
    <xf numFmtId="2" fontId="44" fillId="31" borderId="31" xfId="0" applyNumberFormat="1" applyFont="1" applyFill="1" applyBorder="1" applyAlignment="1" applyProtection="1">
      <alignment horizontal="center" vertical="center"/>
      <protection hidden="1"/>
    </xf>
    <xf numFmtId="1" fontId="44" fillId="9" borderId="0" xfId="0" applyNumberFormat="1" applyFont="1" applyFill="1" applyAlignment="1" applyProtection="1">
      <alignment horizontal="center" vertical="center"/>
      <protection locked="0"/>
    </xf>
    <xf numFmtId="2" fontId="44" fillId="9" borderId="0" xfId="0" applyNumberFormat="1" applyFont="1" applyFill="1" applyAlignment="1" applyProtection="1">
      <alignment horizontal="center" vertical="center"/>
      <protection locked="0"/>
    </xf>
    <xf numFmtId="0" fontId="50" fillId="9" borderId="0" xfId="0" applyFont="1" applyFill="1" applyAlignment="1" applyProtection="1">
      <alignment horizontal="center" vertical="center"/>
      <protection locked="0"/>
    </xf>
    <xf numFmtId="0" fontId="48" fillId="9" borderId="111" xfId="0" applyFont="1" applyFill="1" applyBorder="1" applyProtection="1">
      <protection locked="0"/>
    </xf>
    <xf numFmtId="0" fontId="48" fillId="9" borderId="60" xfId="0" applyFont="1" applyFill="1" applyBorder="1" applyAlignment="1" applyProtection="1">
      <alignment horizontal="right"/>
      <protection locked="0"/>
    </xf>
    <xf numFmtId="0" fontId="48" fillId="9" borderId="71" xfId="0" applyFont="1" applyFill="1" applyBorder="1" applyAlignment="1" applyProtection="1">
      <alignment horizontal="right"/>
      <protection locked="0"/>
    </xf>
    <xf numFmtId="1" fontId="48" fillId="9" borderId="60" xfId="0" applyNumberFormat="1" applyFont="1" applyFill="1" applyBorder="1" applyAlignment="1" applyProtection="1">
      <alignment horizontal="right"/>
      <protection locked="0"/>
    </xf>
    <xf numFmtId="1" fontId="40" fillId="9" borderId="60" xfId="0" applyNumberFormat="1" applyFont="1" applyFill="1" applyBorder="1" applyAlignment="1" applyProtection="1">
      <alignment horizontal="center"/>
      <protection locked="0"/>
    </xf>
    <xf numFmtId="1" fontId="40" fillId="9" borderId="71" xfId="0" applyNumberFormat="1" applyFont="1" applyFill="1" applyBorder="1" applyAlignment="1" applyProtection="1">
      <alignment horizontal="center"/>
      <protection locked="0"/>
    </xf>
    <xf numFmtId="0" fontId="44" fillId="9" borderId="15" xfId="0" applyFont="1" applyFill="1" applyBorder="1" applyAlignment="1" applyProtection="1">
      <alignment horizontal="center" vertical="center"/>
      <protection hidden="1"/>
    </xf>
    <xf numFmtId="0" fontId="44" fillId="9" borderId="0" xfId="0" applyFont="1" applyFill="1" applyAlignment="1" applyProtection="1">
      <alignment horizontal="center" vertical="center"/>
      <protection hidden="1"/>
    </xf>
    <xf numFmtId="0" fontId="44" fillId="9" borderId="16" xfId="0" applyFont="1" applyFill="1" applyBorder="1" applyAlignment="1" applyProtection="1">
      <alignment horizontal="center" vertical="center"/>
      <protection hidden="1"/>
    </xf>
    <xf numFmtId="1" fontId="44" fillId="9" borderId="0" xfId="0" applyNumberFormat="1" applyFont="1" applyFill="1" applyAlignment="1" applyProtection="1">
      <alignment horizontal="center" vertical="center"/>
      <protection hidden="1"/>
    </xf>
    <xf numFmtId="1" fontId="44" fillId="9" borderId="113" xfId="0" applyNumberFormat="1" applyFont="1" applyFill="1" applyBorder="1" applyAlignment="1" applyProtection="1">
      <alignment horizontal="center" vertical="center"/>
      <protection locked="0"/>
    </xf>
    <xf numFmtId="2" fontId="44" fillId="9" borderId="15" xfId="2" applyNumberFormat="1" applyFont="1" applyFill="1" applyBorder="1" applyAlignment="1" applyProtection="1">
      <alignment horizontal="center" vertical="center"/>
      <protection hidden="1"/>
    </xf>
    <xf numFmtId="2" fontId="44" fillId="9" borderId="0" xfId="2" applyNumberFormat="1" applyFont="1" applyFill="1" applyBorder="1" applyAlignment="1" applyProtection="1">
      <alignment horizontal="center" vertical="center"/>
      <protection hidden="1"/>
    </xf>
    <xf numFmtId="2" fontId="44" fillId="9" borderId="16" xfId="2" applyNumberFormat="1" applyFont="1" applyFill="1" applyBorder="1" applyAlignment="1" applyProtection="1">
      <alignment horizontal="center" vertical="center"/>
      <protection hidden="1"/>
    </xf>
    <xf numFmtId="1" fontId="44" fillId="9" borderId="114" xfId="0" applyNumberFormat="1" applyFont="1" applyFill="1" applyBorder="1" applyAlignment="1" applyProtection="1">
      <alignment horizontal="center" vertical="center"/>
      <protection locked="0"/>
    </xf>
    <xf numFmtId="1" fontId="44" fillId="9" borderId="94" xfId="0" applyNumberFormat="1" applyFont="1" applyFill="1" applyBorder="1" applyAlignment="1" applyProtection="1">
      <alignment horizontal="center" vertical="center"/>
      <protection locked="0"/>
    </xf>
    <xf numFmtId="1" fontId="44" fillId="9" borderId="92" xfId="0" applyNumberFormat="1" applyFont="1" applyFill="1" applyBorder="1" applyAlignment="1" applyProtection="1">
      <alignment horizontal="center" vertical="center"/>
      <protection locked="0"/>
    </xf>
    <xf numFmtId="1" fontId="44" fillId="9" borderId="112" xfId="0" applyNumberFormat="1" applyFont="1" applyFill="1" applyBorder="1" applyProtection="1">
      <protection locked="0"/>
    </xf>
    <xf numFmtId="1" fontId="44" fillId="9" borderId="101" xfId="0" applyNumberFormat="1" applyFont="1" applyFill="1" applyBorder="1" applyAlignment="1" applyProtection="1">
      <alignment horizontal="center"/>
      <protection locked="0"/>
    </xf>
    <xf numFmtId="1" fontId="44" fillId="9" borderId="96" xfId="0" applyNumberFormat="1" applyFont="1" applyFill="1" applyBorder="1" applyAlignment="1" applyProtection="1">
      <alignment horizontal="center"/>
      <protection locked="0"/>
    </xf>
    <xf numFmtId="1" fontId="44" fillId="9" borderId="101" xfId="0" applyNumberFormat="1" applyFont="1" applyFill="1" applyBorder="1" applyAlignment="1" applyProtection="1">
      <alignment horizontal="center" vertical="center"/>
      <protection hidden="1"/>
    </xf>
    <xf numFmtId="1" fontId="44" fillId="9" borderId="112" xfId="0" applyNumberFormat="1" applyFont="1" applyFill="1" applyBorder="1" applyAlignment="1" applyProtection="1">
      <alignment horizontal="center"/>
      <protection locked="0"/>
    </xf>
    <xf numFmtId="166" fontId="46" fillId="9" borderId="11" xfId="0" applyNumberFormat="1" applyFont="1" applyFill="1" applyBorder="1" applyAlignment="1" applyProtection="1">
      <alignment horizontal="center"/>
      <protection locked="0"/>
    </xf>
    <xf numFmtId="0" fontId="41" fillId="9" borderId="6" xfId="0" applyFont="1" applyFill="1" applyBorder="1" applyProtection="1">
      <protection locked="0"/>
    </xf>
    <xf numFmtId="0" fontId="48" fillId="9" borderId="0" xfId="0" applyFont="1" applyFill="1" applyAlignment="1" applyProtection="1">
      <alignment horizontal="left"/>
      <protection locked="0"/>
    </xf>
    <xf numFmtId="0" fontId="48" fillId="9" borderId="111" xfId="0" applyFont="1" applyFill="1" applyBorder="1" applyAlignment="1" applyProtection="1">
      <alignment horizontal="right"/>
      <protection locked="0"/>
    </xf>
    <xf numFmtId="1" fontId="48" fillId="9" borderId="0" xfId="0" applyNumberFormat="1" applyFont="1" applyFill="1" applyAlignment="1" applyProtection="1">
      <alignment horizontal="right"/>
      <protection locked="0"/>
    </xf>
    <xf numFmtId="0" fontId="51" fillId="9" borderId="0" xfId="0" applyFont="1" applyFill="1" applyAlignment="1" applyProtection="1">
      <alignment horizontal="center" vertical="center"/>
      <protection locked="0"/>
    </xf>
    <xf numFmtId="0" fontId="51" fillId="9" borderId="0" xfId="0" applyFont="1" applyFill="1" applyAlignment="1" applyProtection="1">
      <alignment horizontal="center"/>
      <protection locked="0"/>
    </xf>
    <xf numFmtId="0" fontId="52" fillId="9" borderId="0" xfId="0" applyFont="1" applyFill="1" applyProtection="1">
      <protection locked="0"/>
    </xf>
    <xf numFmtId="1" fontId="53" fillId="9" borderId="0" xfId="0" applyNumberFormat="1" applyFont="1" applyFill="1" applyAlignment="1" applyProtection="1">
      <alignment horizontal="center"/>
      <protection hidden="1"/>
    </xf>
    <xf numFmtId="0" fontId="54" fillId="9" borderId="0" xfId="0" applyFont="1" applyFill="1" applyAlignment="1" applyProtection="1">
      <alignment horizontal="center"/>
      <protection locked="0"/>
    </xf>
    <xf numFmtId="0" fontId="55" fillId="9" borderId="0" xfId="0" applyFont="1" applyFill="1" applyProtection="1">
      <protection locked="0"/>
    </xf>
    <xf numFmtId="0" fontId="37" fillId="9" borderId="0" xfId="0" applyFont="1" applyFill="1" applyAlignment="1" applyProtection="1">
      <alignment horizontal="center"/>
      <protection locked="0"/>
    </xf>
    <xf numFmtId="0" fontId="56" fillId="9" borderId="0" xfId="0" applyFont="1" applyFill="1" applyProtection="1">
      <protection locked="0"/>
    </xf>
    <xf numFmtId="0" fontId="57" fillId="9" borderId="0" xfId="0" applyFont="1" applyFill="1" applyAlignment="1" applyProtection="1">
      <alignment horizontal="center"/>
      <protection locked="0"/>
    </xf>
    <xf numFmtId="1" fontId="57" fillId="9" borderId="0" xfId="0" applyNumberFormat="1" applyFont="1" applyFill="1" applyAlignment="1" applyProtection="1">
      <alignment horizontal="center"/>
      <protection locked="0"/>
    </xf>
    <xf numFmtId="0" fontId="57" fillId="9" borderId="0" xfId="0" applyFont="1" applyFill="1" applyProtection="1">
      <protection locked="0"/>
    </xf>
    <xf numFmtId="0" fontId="51" fillId="9" borderId="0" xfId="0" applyFont="1" applyFill="1" applyProtection="1">
      <protection locked="0"/>
    </xf>
    <xf numFmtId="0" fontId="40" fillId="9" borderId="0" xfId="0" applyFont="1" applyFill="1" applyAlignment="1" applyProtection="1">
      <alignment horizontal="center" vertical="center"/>
      <protection locked="0"/>
    </xf>
    <xf numFmtId="0" fontId="58" fillId="9" borderId="0" xfId="0" applyFont="1" applyFill="1" applyAlignment="1" applyProtection="1">
      <alignment horizontal="right" wrapText="1"/>
      <protection locked="0"/>
    </xf>
    <xf numFmtId="0" fontId="44" fillId="9" borderId="31" xfId="0" applyFont="1" applyFill="1" applyBorder="1" applyAlignment="1" applyProtection="1">
      <alignment horizontal="center"/>
      <protection hidden="1"/>
    </xf>
    <xf numFmtId="0" fontId="44" fillId="9" borderId="31" xfId="0" applyFont="1" applyFill="1" applyBorder="1" applyAlignment="1" applyProtection="1">
      <alignment horizontal="center"/>
      <protection locked="0"/>
    </xf>
    <xf numFmtId="0" fontId="44" fillId="9" borderId="31" xfId="0" applyFont="1" applyFill="1" applyBorder="1" applyAlignment="1" applyProtection="1">
      <alignment horizontal="left"/>
      <protection hidden="1"/>
    </xf>
    <xf numFmtId="1" fontId="44" fillId="9" borderId="31" xfId="0" applyNumberFormat="1" applyFont="1" applyFill="1" applyBorder="1" applyAlignment="1" applyProtection="1">
      <alignment horizontal="center"/>
      <protection hidden="1"/>
    </xf>
    <xf numFmtId="2" fontId="44" fillId="9" borderId="31" xfId="0" applyNumberFormat="1" applyFont="1" applyFill="1" applyBorder="1" applyAlignment="1" applyProtection="1">
      <alignment horizontal="center"/>
      <protection hidden="1"/>
    </xf>
    <xf numFmtId="2" fontId="44" fillId="9" borderId="31" xfId="0" applyNumberFormat="1" applyFont="1" applyFill="1" applyBorder="1" applyAlignment="1" applyProtection="1">
      <alignment horizontal="center"/>
      <protection locked="0"/>
    </xf>
    <xf numFmtId="1" fontId="44" fillId="9" borderId="31" xfId="0" applyNumberFormat="1" applyFont="1" applyFill="1" applyBorder="1" applyAlignment="1" applyProtection="1">
      <alignment horizontal="center"/>
      <protection locked="0"/>
    </xf>
    <xf numFmtId="0" fontId="44" fillId="9" borderId="36" xfId="0" applyFont="1" applyFill="1" applyBorder="1" applyAlignment="1" applyProtection="1">
      <alignment horizontal="center" vertical="center"/>
      <protection hidden="1"/>
    </xf>
    <xf numFmtId="0" fontId="44" fillId="9" borderId="33" xfId="0" applyFont="1" applyFill="1" applyBorder="1" applyAlignment="1" applyProtection="1">
      <alignment horizontal="center" vertical="center"/>
      <protection hidden="1"/>
    </xf>
    <xf numFmtId="2" fontId="44" fillId="9" borderId="36" xfId="2" applyNumberFormat="1" applyFont="1" applyFill="1" applyBorder="1" applyAlignment="1" applyProtection="1">
      <alignment horizontal="center" vertical="center"/>
      <protection hidden="1"/>
    </xf>
    <xf numFmtId="170" fontId="44" fillId="9" borderId="31" xfId="0" applyNumberFormat="1" applyFont="1" applyFill="1" applyBorder="1" applyAlignment="1" applyProtection="1">
      <alignment horizontal="center"/>
      <protection hidden="1"/>
    </xf>
    <xf numFmtId="2" fontId="44" fillId="9" borderId="33" xfId="2" applyNumberFormat="1" applyFont="1" applyFill="1" applyBorder="1" applyAlignment="1" applyProtection="1">
      <alignment horizontal="center" vertical="center"/>
      <protection hidden="1"/>
    </xf>
    <xf numFmtId="0" fontId="44" fillId="9" borderId="0" xfId="0" applyFont="1" applyFill="1" applyAlignment="1" applyProtection="1">
      <alignment horizontal="center"/>
      <protection hidden="1"/>
    </xf>
    <xf numFmtId="0" fontId="44" fillId="9" borderId="0" xfId="0" applyFont="1" applyFill="1" applyAlignment="1" applyProtection="1">
      <alignment horizontal="left"/>
      <protection hidden="1"/>
    </xf>
    <xf numFmtId="1" fontId="44" fillId="9" borderId="0" xfId="0" applyNumberFormat="1" applyFont="1" applyFill="1" applyAlignment="1" applyProtection="1">
      <alignment horizontal="center"/>
      <protection hidden="1"/>
    </xf>
    <xf numFmtId="2" fontId="44" fillId="9" borderId="0" xfId="0" applyNumberFormat="1" applyFont="1" applyFill="1" applyAlignment="1" applyProtection="1">
      <alignment horizontal="center"/>
      <protection hidden="1"/>
    </xf>
    <xf numFmtId="0" fontId="44" fillId="9" borderId="0" xfId="0" applyFont="1" applyFill="1" applyAlignment="1" applyProtection="1">
      <alignment horizontal="right"/>
      <protection locked="0"/>
    </xf>
    <xf numFmtId="1" fontId="44" fillId="9" borderId="0" xfId="2" applyNumberFormat="1" applyFont="1" applyFill="1" applyBorder="1" applyAlignment="1" applyProtection="1">
      <alignment horizontal="center" vertical="center"/>
      <protection hidden="1"/>
    </xf>
    <xf numFmtId="0" fontId="22" fillId="0" borderId="0" xfId="42" applyFont="1" applyAlignment="1">
      <alignment horizontal="center" vertical="center"/>
    </xf>
    <xf numFmtId="0" fontId="22" fillId="9" borderId="0" xfId="0" applyFont="1" applyFill="1" applyAlignment="1">
      <alignment vertical="center"/>
    </xf>
    <xf numFmtId="0" fontId="59" fillId="0" borderId="0" xfId="42" applyFont="1" applyAlignment="1">
      <alignment vertical="center"/>
    </xf>
    <xf numFmtId="0" fontId="22" fillId="0" borderId="0" xfId="42" applyFont="1" applyAlignment="1">
      <alignment vertical="center"/>
    </xf>
    <xf numFmtId="2" fontId="22" fillId="0" borderId="0" xfId="42" applyNumberFormat="1" applyFont="1" applyAlignment="1">
      <alignment horizontal="center" vertical="center"/>
    </xf>
    <xf numFmtId="0" fontId="59" fillId="0" borderId="15" xfId="42" applyFont="1" applyBorder="1" applyAlignment="1">
      <alignment vertical="center"/>
    </xf>
    <xf numFmtId="0" fontId="59" fillId="25" borderId="14" xfId="42" applyFont="1" applyFill="1" applyBorder="1" applyAlignment="1">
      <alignment vertical="center"/>
    </xf>
    <xf numFmtId="0" fontId="22" fillId="25" borderId="14" xfId="42" applyFont="1" applyFill="1" applyBorder="1" applyAlignment="1">
      <alignment horizontal="center" vertical="center"/>
    </xf>
    <xf numFmtId="0" fontId="59" fillId="25" borderId="14" xfId="42" applyFont="1" applyFill="1" applyBorder="1" applyAlignment="1">
      <alignment horizontal="left" vertical="center" wrapText="1"/>
    </xf>
    <xf numFmtId="2" fontId="59" fillId="25" borderId="14" xfId="42" applyNumberFormat="1" applyFont="1" applyFill="1" applyBorder="1" applyAlignment="1">
      <alignment horizontal="center" vertical="center"/>
    </xf>
    <xf numFmtId="0" fontId="59" fillId="25" borderId="14" xfId="42" applyFont="1" applyFill="1" applyBorder="1" applyAlignment="1">
      <alignment horizontal="center" vertical="center"/>
    </xf>
    <xf numFmtId="1" fontId="59" fillId="25" borderId="14" xfId="42" applyNumberFormat="1" applyFont="1" applyFill="1" applyBorder="1" applyAlignment="1">
      <alignment horizontal="center" vertical="center"/>
    </xf>
    <xf numFmtId="171" fontId="22" fillId="25" borderId="14" xfId="42" applyNumberFormat="1" applyFont="1" applyFill="1" applyBorder="1" applyAlignment="1">
      <alignment horizontal="center" vertical="center"/>
    </xf>
    <xf numFmtId="0" fontId="59" fillId="25" borderId="14" xfId="42" applyFont="1" applyFill="1" applyBorder="1" applyAlignment="1">
      <alignment horizontal="left" vertical="center"/>
    </xf>
    <xf numFmtId="171" fontId="59" fillId="25" borderId="14" xfId="42" applyNumberFormat="1" applyFont="1" applyFill="1" applyBorder="1" applyAlignment="1">
      <alignment horizontal="center" vertical="center"/>
    </xf>
    <xf numFmtId="0" fontId="59" fillId="0" borderId="0" xfId="42" applyFont="1" applyAlignment="1">
      <alignment horizontal="center" vertical="center"/>
    </xf>
    <xf numFmtId="0" fontId="59" fillId="0" borderId="115" xfId="42" applyFont="1" applyBorder="1" applyAlignment="1">
      <alignment horizontal="center" vertical="center"/>
    </xf>
    <xf numFmtId="0" fontId="59" fillId="0" borderId="71" xfId="42" applyFont="1" applyBorder="1" applyAlignment="1">
      <alignment horizontal="center" vertical="center"/>
    </xf>
    <xf numFmtId="0" fontId="59" fillId="0" borderId="116" xfId="42" applyFont="1" applyBorder="1" applyAlignment="1">
      <alignment horizontal="center" vertical="center"/>
    </xf>
    <xf numFmtId="1" fontId="59" fillId="0" borderId="116" xfId="42" applyNumberFormat="1" applyFont="1" applyBorder="1" applyAlignment="1">
      <alignment horizontal="center" vertical="center"/>
    </xf>
    <xf numFmtId="0" fontId="59" fillId="0" borderId="96" xfId="42" applyFont="1" applyBorder="1" applyAlignment="1">
      <alignment horizontal="center" vertical="center" wrapText="1"/>
    </xf>
    <xf numFmtId="0" fontId="59" fillId="32" borderId="43" xfId="42" applyFont="1" applyFill="1" applyBorder="1" applyAlignment="1">
      <alignment horizontal="center" vertical="center"/>
    </xf>
    <xf numFmtId="2" fontId="59" fillId="32" borderId="43" xfId="42" applyNumberFormat="1" applyFont="1" applyFill="1" applyBorder="1" applyAlignment="1">
      <alignment horizontal="center" vertical="center"/>
    </xf>
    <xf numFmtId="0" fontId="22" fillId="0" borderId="117" xfId="42" applyFont="1" applyBorder="1" applyAlignment="1">
      <alignment horizontal="center" vertical="center"/>
    </xf>
    <xf numFmtId="0" fontId="60" fillId="9" borderId="118" xfId="50" applyFont="1" applyFill="1" applyBorder="1"/>
    <xf numFmtId="2" fontId="60" fillId="9" borderId="118" xfId="50" applyNumberFormat="1" applyFont="1" applyFill="1" applyBorder="1" applyAlignment="1">
      <alignment horizontal="center"/>
    </xf>
    <xf numFmtId="1" fontId="60" fillId="9" borderId="118" xfId="44" applyNumberFormat="1" applyFont="1" applyFill="1" applyBorder="1" applyAlignment="1">
      <alignment horizontal="center"/>
    </xf>
    <xf numFmtId="1" fontId="22" fillId="0" borderId="119" xfId="42" applyNumberFormat="1" applyFont="1" applyBorder="1" applyAlignment="1">
      <alignment horizontal="center" vertical="center"/>
    </xf>
    <xf numFmtId="1" fontId="60" fillId="9" borderId="120" xfId="44" applyNumberFormat="1" applyFont="1" applyFill="1" applyBorder="1" applyAlignment="1">
      <alignment horizontal="center"/>
    </xf>
    <xf numFmtId="1" fontId="22" fillId="9" borderId="120" xfId="42" applyNumberFormat="1" applyFont="1" applyFill="1" applyBorder="1" applyAlignment="1">
      <alignment horizontal="center" vertical="center"/>
    </xf>
    <xf numFmtId="1" fontId="22" fillId="9" borderId="118" xfId="42" applyNumberFormat="1" applyFont="1" applyFill="1" applyBorder="1" applyAlignment="1">
      <alignment horizontal="center" vertical="center"/>
    </xf>
    <xf numFmtId="0" fontId="60" fillId="9" borderId="118" xfId="44" applyFont="1" applyFill="1" applyBorder="1" applyAlignment="1"/>
    <xf numFmtId="0" fontId="60" fillId="0" borderId="118" xfId="44" applyFont="1" applyBorder="1" applyAlignment="1"/>
    <xf numFmtId="2" fontId="60" fillId="0" borderId="118" xfId="44" applyNumberFormat="1" applyFont="1" applyBorder="1" applyAlignment="1">
      <alignment horizontal="center"/>
    </xf>
    <xf numFmtId="14" fontId="59" fillId="25" borderId="14" xfId="42" applyNumberFormat="1" applyFont="1" applyFill="1" applyBorder="1" applyAlignment="1">
      <alignment horizontal="center" vertical="center" wrapText="1"/>
    </xf>
    <xf numFmtId="9" fontId="59" fillId="25" borderId="14" xfId="42" applyNumberFormat="1" applyFont="1" applyFill="1" applyBorder="1" applyAlignment="1">
      <alignment horizontal="center" vertical="center"/>
    </xf>
    <xf numFmtId="2" fontId="59" fillId="0" borderId="0" xfId="42" applyNumberFormat="1" applyFont="1" applyAlignment="1">
      <alignment horizontal="center" vertical="center"/>
    </xf>
    <xf numFmtId="0" fontId="22" fillId="0" borderId="16" xfId="42" applyFont="1" applyBorder="1" applyAlignment="1">
      <alignment vertical="center"/>
    </xf>
    <xf numFmtId="2" fontId="59" fillId="0" borderId="71" xfId="42" applyNumberFormat="1" applyFont="1" applyBorder="1" applyAlignment="1">
      <alignment horizontal="center" vertical="center"/>
    </xf>
    <xf numFmtId="0" fontId="59" fillId="0" borderId="96" xfId="42" applyFont="1" applyBorder="1" applyAlignment="1">
      <alignment horizontal="center" vertical="center"/>
    </xf>
    <xf numFmtId="2" fontId="59" fillId="0" borderId="96" xfId="42" applyNumberFormat="1" applyFont="1" applyBorder="1" applyAlignment="1">
      <alignment horizontal="center" vertical="center"/>
    </xf>
    <xf numFmtId="2" fontId="22" fillId="0" borderId="117" xfId="42" applyNumberFormat="1" applyFont="1" applyBorder="1" applyAlignment="1">
      <alignment horizontal="center" vertical="center"/>
    </xf>
    <xf numFmtId="2" fontId="22" fillId="0" borderId="118" xfId="50" applyNumberFormat="1" applyFont="1" applyBorder="1" applyAlignment="1">
      <alignment horizontal="center" vertical="center"/>
    </xf>
    <xf numFmtId="2" fontId="22" fillId="0" borderId="121" xfId="42" applyNumberFormat="1" applyFont="1" applyBorder="1" applyAlignment="1">
      <alignment horizontal="center" vertical="center"/>
    </xf>
    <xf numFmtId="2" fontId="22" fillId="0" borderId="122" xfId="42" applyNumberFormat="1" applyFont="1" applyBorder="1" applyAlignment="1">
      <alignment horizontal="center" vertical="center"/>
    </xf>
    <xf numFmtId="0" fontId="22" fillId="0" borderId="117" xfId="42" applyFont="1" applyBorder="1" applyAlignment="1">
      <alignment vertical="center"/>
    </xf>
    <xf numFmtId="1" fontId="60" fillId="0" borderId="118" xfId="44" applyNumberFormat="1" applyFont="1" applyBorder="1" applyAlignment="1">
      <alignment horizontal="center"/>
    </xf>
    <xf numFmtId="1" fontId="22" fillId="0" borderId="117" xfId="42" applyNumberFormat="1" applyFont="1" applyBorder="1" applyAlignment="1">
      <alignment horizontal="center" vertical="center"/>
    </xf>
    <xf numFmtId="2" fontId="22" fillId="0" borderId="118" xfId="42" applyNumberFormat="1" applyFont="1" applyBorder="1" applyAlignment="1">
      <alignment horizontal="center"/>
    </xf>
    <xf numFmtId="0" fontId="59" fillId="33" borderId="14" xfId="42" applyFont="1" applyFill="1" applyBorder="1" applyAlignment="1">
      <alignment horizontal="center" vertical="center"/>
    </xf>
    <xf numFmtId="2" fontId="59" fillId="33" borderId="14" xfId="42" applyNumberFormat="1" applyFont="1" applyFill="1" applyBorder="1" applyAlignment="1">
      <alignment horizontal="center" vertical="center" wrapText="1"/>
    </xf>
    <xf numFmtId="1" fontId="59" fillId="33" borderId="14" xfId="42" applyNumberFormat="1" applyFont="1" applyFill="1" applyBorder="1" applyAlignment="1">
      <alignment horizontal="center" vertical="center"/>
    </xf>
    <xf numFmtId="2" fontId="59" fillId="33" borderId="14" xfId="42" applyNumberFormat="1" applyFont="1" applyFill="1" applyBorder="1" applyAlignment="1">
      <alignment horizontal="center" vertical="center"/>
    </xf>
    <xf numFmtId="0" fontId="60" fillId="0" borderId="123" xfId="44" applyFont="1" applyBorder="1" applyAlignment="1"/>
    <xf numFmtId="2" fontId="60" fillId="0" borderId="123" xfId="44" applyNumberFormat="1" applyFont="1" applyBorder="1" applyAlignment="1">
      <alignment horizontal="center"/>
    </xf>
    <xf numFmtId="1" fontId="22" fillId="0" borderId="118" xfId="42" applyNumberFormat="1" applyFont="1" applyBorder="1" applyAlignment="1">
      <alignment horizontal="center" vertical="center"/>
    </xf>
    <xf numFmtId="0" fontId="22" fillId="0" borderId="118" xfId="42" applyFont="1" applyBorder="1" applyAlignment="1">
      <alignment horizontal="center" vertical="center"/>
    </xf>
    <xf numFmtId="0" fontId="22" fillId="0" borderId="124" xfId="42" applyFont="1" applyBorder="1" applyAlignment="1">
      <alignment horizontal="center" vertical="center"/>
    </xf>
    <xf numFmtId="0" fontId="22" fillId="22" borderId="14" xfId="42" applyFont="1" applyFill="1" applyBorder="1" applyAlignment="1">
      <alignment horizontal="center" vertical="center"/>
    </xf>
    <xf numFmtId="0" fontId="22" fillId="22" borderId="14" xfId="42" applyFont="1" applyFill="1" applyBorder="1" applyAlignment="1">
      <alignment vertical="center"/>
    </xf>
    <xf numFmtId="2" fontId="59" fillId="22" borderId="14" xfId="42" applyNumberFormat="1" applyFont="1" applyFill="1" applyBorder="1" applyAlignment="1">
      <alignment horizontal="center" vertical="center"/>
    </xf>
    <xf numFmtId="1" fontId="22" fillId="22" borderId="14" xfId="42" applyNumberFormat="1" applyFont="1" applyFill="1" applyBorder="1" applyAlignment="1">
      <alignment horizontal="center" vertical="center"/>
    </xf>
    <xf numFmtId="1" fontId="22" fillId="22" borderId="10" xfId="42" applyNumberFormat="1" applyFont="1" applyFill="1" applyBorder="1" applyAlignment="1">
      <alignment horizontal="center" vertical="center"/>
    </xf>
    <xf numFmtId="0" fontId="22" fillId="22" borderId="10" xfId="42" applyFont="1" applyFill="1" applyBorder="1" applyAlignment="1">
      <alignment horizontal="center" vertical="center"/>
    </xf>
    <xf numFmtId="0" fontId="59" fillId="33" borderId="14" xfId="42" applyFont="1" applyFill="1" applyBorder="1" applyAlignment="1">
      <alignment vertical="center"/>
    </xf>
    <xf numFmtId="0" fontId="59" fillId="0" borderId="15" xfId="42" applyFont="1" applyBorder="1" applyAlignment="1">
      <alignment horizontal="center" vertical="center"/>
    </xf>
    <xf numFmtId="2" fontId="59" fillId="0" borderId="0" xfId="42" applyNumberFormat="1" applyFont="1" applyAlignment="1">
      <alignment horizontal="center" vertical="center" wrapText="1"/>
    </xf>
    <xf numFmtId="1" fontId="59" fillId="0" borderId="0" xfId="42" applyNumberFormat="1" applyFont="1" applyAlignment="1">
      <alignment horizontal="center" vertical="center"/>
    </xf>
    <xf numFmtId="0" fontId="59" fillId="0" borderId="14" xfId="42" applyFont="1" applyBorder="1" applyAlignment="1">
      <alignment horizontal="center" vertical="center"/>
    </xf>
    <xf numFmtId="0" fontId="22" fillId="0" borderId="15" xfId="42" applyFont="1" applyBorder="1" applyAlignment="1">
      <alignment vertical="center"/>
    </xf>
    <xf numFmtId="0" fontId="59" fillId="0" borderId="124" xfId="42" applyFont="1" applyBorder="1" applyAlignment="1">
      <alignment vertical="center"/>
    </xf>
    <xf numFmtId="2" fontId="59" fillId="0" borderId="124" xfId="42" applyNumberFormat="1" applyFont="1" applyBorder="1" applyAlignment="1">
      <alignment horizontal="center" vertical="center"/>
    </xf>
    <xf numFmtId="0" fontId="59" fillId="0" borderId="125" xfId="42" applyFont="1" applyBorder="1" applyAlignment="1">
      <alignment horizontal="left" vertical="center"/>
    </xf>
    <xf numFmtId="168" fontId="59" fillId="0" borderId="125" xfId="42" applyNumberFormat="1" applyFont="1" applyBorder="1" applyAlignment="1">
      <alignment horizontal="center" vertical="center"/>
    </xf>
    <xf numFmtId="0" fontId="59" fillId="0" borderId="124" xfId="42" applyFont="1" applyBorder="1" applyAlignment="1">
      <alignment horizontal="left" vertical="center"/>
    </xf>
    <xf numFmtId="168" fontId="59" fillId="0" borderId="126" xfId="42" applyNumberFormat="1" applyFont="1" applyBorder="1" applyAlignment="1">
      <alignment horizontal="center" vertical="center"/>
    </xf>
    <xf numFmtId="0" fontId="59" fillId="22" borderId="127" xfId="42" applyFont="1" applyFill="1" applyBorder="1" applyAlignment="1">
      <alignment vertical="center"/>
    </xf>
    <xf numFmtId="1" fontId="59" fillId="22" borderId="127" xfId="55" applyNumberFormat="1" applyFont="1" applyFill="1" applyBorder="1" applyAlignment="1">
      <alignment horizontal="center" vertical="center"/>
    </xf>
    <xf numFmtId="0" fontId="59" fillId="0" borderId="127" xfId="42" applyFont="1" applyBorder="1" applyAlignment="1">
      <alignment horizontal="left" vertical="center"/>
    </xf>
    <xf numFmtId="168" fontId="59" fillId="0" borderId="116" xfId="42" applyNumberFormat="1" applyFont="1" applyBorder="1" applyAlignment="1">
      <alignment horizontal="center" vertical="center"/>
    </xf>
    <xf numFmtId="168" fontId="61" fillId="0" borderId="14" xfId="42" applyNumberFormat="1" applyFont="1" applyBorder="1" applyAlignment="1">
      <alignment horizontal="center" vertical="center"/>
    </xf>
    <xf numFmtId="1" fontId="22" fillId="0" borderId="102" xfId="42" applyNumberFormat="1" applyFont="1" applyBorder="1" applyAlignment="1">
      <alignment vertical="center"/>
    </xf>
    <xf numFmtId="2" fontId="59" fillId="32" borderId="10" xfId="42" applyNumberFormat="1" applyFont="1" applyFill="1" applyBorder="1" applyAlignment="1">
      <alignment vertical="center"/>
    </xf>
    <xf numFmtId="2" fontId="59" fillId="33" borderId="14" xfId="42" applyNumberFormat="1" applyFont="1" applyFill="1" applyBorder="1" applyAlignment="1">
      <alignment vertical="center" wrapText="1"/>
    </xf>
    <xf numFmtId="2" fontId="22" fillId="0" borderId="128" xfId="42" applyNumberFormat="1" applyFont="1" applyBorder="1" applyAlignment="1">
      <alignment horizontal="center" vertical="center" wrapText="1"/>
    </xf>
    <xf numFmtId="2" fontId="22" fillId="9" borderId="118" xfId="42" applyNumberFormat="1" applyFont="1" applyFill="1" applyBorder="1" applyAlignment="1">
      <alignment vertical="center" wrapText="1"/>
    </xf>
    <xf numFmtId="2" fontId="22" fillId="0" borderId="118" xfId="42" applyNumberFormat="1" applyFont="1" applyBorder="1" applyAlignment="1">
      <alignment vertical="center" wrapText="1"/>
    </xf>
    <xf numFmtId="2" fontId="22" fillId="0" borderId="118" xfId="42" applyNumberFormat="1" applyFont="1" applyBorder="1" applyAlignment="1">
      <alignment horizontal="center" vertical="center" wrapText="1"/>
    </xf>
    <xf numFmtId="0" fontId="22" fillId="22" borderId="10" xfId="42" applyFont="1" applyFill="1" applyBorder="1" applyAlignment="1">
      <alignment vertical="center"/>
    </xf>
    <xf numFmtId="14" fontId="59" fillId="0" borderId="14" xfId="42" applyNumberFormat="1" applyFont="1" applyBorder="1" applyAlignment="1">
      <alignment horizontal="center" vertical="center"/>
    </xf>
    <xf numFmtId="14" fontId="59" fillId="0" borderId="117" xfId="42" applyNumberFormat="1" applyFont="1" applyBorder="1" applyAlignment="1">
      <alignment horizontal="center" vertical="center"/>
    </xf>
    <xf numFmtId="0" fontId="59" fillId="0" borderId="117" xfId="42" applyFont="1" applyBorder="1" applyAlignment="1">
      <alignment horizontal="center" vertical="center"/>
    </xf>
    <xf numFmtId="1" fontId="59" fillId="0" borderId="117" xfId="42" applyNumberFormat="1" applyFont="1" applyBorder="1" applyAlignment="1">
      <alignment horizontal="center" vertical="center"/>
    </xf>
    <xf numFmtId="9" fontId="22" fillId="0" borderId="0" xfId="2" applyFont="1" applyAlignment="1">
      <alignment vertical="center"/>
    </xf>
    <xf numFmtId="1" fontId="59" fillId="25" borderId="14" xfId="42" applyNumberFormat="1" applyFont="1" applyFill="1" applyBorder="1" applyAlignment="1">
      <alignment horizontal="center" vertical="center" wrapText="1"/>
    </xf>
    <xf numFmtId="9" fontId="59" fillId="25" borderId="14" xfId="2" applyFont="1" applyFill="1" applyBorder="1" applyAlignment="1">
      <alignment horizontal="center" vertical="center"/>
    </xf>
    <xf numFmtId="171" fontId="59" fillId="25" borderId="14" xfId="42" applyNumberFormat="1" applyFont="1" applyFill="1" applyBorder="1" applyAlignment="1">
      <alignment horizontal="center" vertical="center" wrapText="1"/>
    </xf>
    <xf numFmtId="171" fontId="59" fillId="25" borderId="14" xfId="42" applyNumberFormat="1" applyFont="1" applyFill="1" applyBorder="1" applyAlignment="1">
      <alignment horizontal="left" vertical="center"/>
    </xf>
    <xf numFmtId="14" fontId="59" fillId="25" borderId="14" xfId="42" applyNumberFormat="1" applyFont="1" applyFill="1" applyBorder="1" applyAlignment="1">
      <alignment horizontal="center" vertical="center"/>
    </xf>
    <xf numFmtId="0" fontId="86" fillId="0" borderId="0" xfId="48"/>
    <xf numFmtId="0" fontId="16" fillId="0" borderId="111" xfId="48" applyFont="1" applyBorder="1"/>
    <xf numFmtId="0" fontId="16" fillId="0" borderId="60" xfId="48" applyFont="1" applyBorder="1"/>
    <xf numFmtId="0" fontId="16" fillId="0" borderId="15" xfId="48" applyFont="1" applyBorder="1"/>
    <xf numFmtId="0" fontId="64" fillId="22" borderId="11" xfId="48" applyFont="1" applyFill="1" applyBorder="1" applyAlignment="1">
      <alignment horizontal="center"/>
    </xf>
    <xf numFmtId="0" fontId="16" fillId="0" borderId="0" xfId="48" applyFont="1"/>
    <xf numFmtId="0" fontId="63" fillId="0" borderId="1" xfId="48" applyFont="1" applyBorder="1"/>
    <xf numFmtId="0" fontId="64" fillId="22" borderId="11" xfId="48" applyFont="1" applyFill="1" applyBorder="1" applyAlignment="1">
      <alignment horizontal="center" vertical="center"/>
    </xf>
    <xf numFmtId="1" fontId="64" fillId="22" borderId="12" xfId="48" applyNumberFormat="1" applyFont="1" applyFill="1" applyBorder="1" applyAlignment="1">
      <alignment horizontal="center"/>
    </xf>
    <xf numFmtId="0" fontId="63" fillId="0" borderId="95" xfId="48" applyFont="1" applyBorder="1"/>
    <xf numFmtId="0" fontId="64" fillId="22" borderId="12" xfId="48" applyFont="1" applyFill="1" applyBorder="1" applyAlignment="1">
      <alignment horizontal="center" vertical="center"/>
    </xf>
    <xf numFmtId="0" fontId="63" fillId="0" borderId="0" xfId="48" applyFont="1" applyAlignment="1">
      <alignment horizontal="left"/>
    </xf>
    <xf numFmtId="0" fontId="65" fillId="0" borderId="1" xfId="48" applyFont="1" applyBorder="1"/>
    <xf numFmtId="0" fontId="65" fillId="0" borderId="109" xfId="48" applyFont="1" applyBorder="1"/>
    <xf numFmtId="0" fontId="65" fillId="0" borderId="5" xfId="48" applyFont="1" applyBorder="1"/>
    <xf numFmtId="0" fontId="65" fillId="0" borderId="0" xfId="48" applyFont="1"/>
    <xf numFmtId="0" fontId="64" fillId="0" borderId="0" xfId="48" applyFont="1" applyAlignment="1">
      <alignment horizontal="left"/>
    </xf>
    <xf numFmtId="0" fontId="64" fillId="0" borderId="0" xfId="48" applyFont="1" applyAlignment="1">
      <alignment horizontal="right"/>
    </xf>
    <xf numFmtId="0" fontId="16" fillId="0" borderId="112" xfId="48" applyFont="1" applyBorder="1"/>
    <xf numFmtId="0" fontId="16" fillId="0" borderId="101" xfId="48" applyFont="1" applyBorder="1"/>
    <xf numFmtId="0" fontId="64" fillId="0" borderId="101" xfId="48" applyFont="1" applyBorder="1"/>
    <xf numFmtId="0" fontId="16" fillId="0" borderId="71" xfId="48" applyFont="1" applyBorder="1"/>
    <xf numFmtId="0" fontId="63" fillId="0" borderId="1" xfId="48" applyFont="1" applyBorder="1" applyAlignment="1">
      <alignment horizontal="center" vertical="center"/>
    </xf>
    <xf numFmtId="2" fontId="64" fillId="22" borderId="11" xfId="48" applyNumberFormat="1" applyFont="1" applyFill="1" applyBorder="1" applyAlignment="1">
      <alignment horizontal="center" vertical="center"/>
    </xf>
    <xf numFmtId="0" fontId="16" fillId="0" borderId="16" xfId="48" applyFont="1" applyBorder="1"/>
    <xf numFmtId="0" fontId="63" fillId="0" borderId="109" xfId="48" applyFont="1" applyBorder="1" applyAlignment="1">
      <alignment horizontal="center" vertical="center"/>
    </xf>
    <xf numFmtId="2" fontId="64" fillId="22" borderId="110" xfId="48" applyNumberFormat="1" applyFont="1" applyFill="1" applyBorder="1" applyAlignment="1">
      <alignment horizontal="center" vertical="center"/>
    </xf>
    <xf numFmtId="0" fontId="63" fillId="0" borderId="5" xfId="48" applyFont="1" applyBorder="1" applyAlignment="1">
      <alignment horizontal="center" vertical="center"/>
    </xf>
    <xf numFmtId="2" fontId="64" fillId="22" borderId="12" xfId="48" applyNumberFormat="1" applyFont="1" applyFill="1" applyBorder="1" applyAlignment="1">
      <alignment horizontal="center" vertical="center"/>
    </xf>
    <xf numFmtId="0" fontId="63" fillId="0" borderId="95" xfId="48" applyFont="1" applyBorder="1" applyAlignment="1">
      <alignment horizontal="center" vertical="center"/>
    </xf>
    <xf numFmtId="2" fontId="64" fillId="22" borderId="97" xfId="48" applyNumberFormat="1" applyFont="1" applyFill="1" applyBorder="1" applyAlignment="1">
      <alignment horizontal="center" vertical="center"/>
    </xf>
    <xf numFmtId="0" fontId="16" fillId="0" borderId="96" xfId="48" applyFont="1" applyBorder="1"/>
    <xf numFmtId="0" fontId="1" fillId="0" borderId="111" xfId="39" applyFont="1" applyBorder="1"/>
    <xf numFmtId="0" fontId="1" fillId="0" borderId="60" xfId="39" applyFont="1" applyBorder="1"/>
    <xf numFmtId="0" fontId="1" fillId="0" borderId="71" xfId="39" applyFont="1" applyBorder="1"/>
    <xf numFmtId="0" fontId="1" fillId="0" borderId="15" xfId="39" applyFont="1" applyBorder="1"/>
    <xf numFmtId="0" fontId="1" fillId="0" borderId="0" xfId="39" applyFont="1"/>
    <xf numFmtId="0" fontId="1" fillId="0" borderId="16" xfId="39" applyFont="1" applyBorder="1"/>
    <xf numFmtId="0" fontId="1" fillId="0" borderId="112" xfId="39" applyFont="1" applyBorder="1"/>
    <xf numFmtId="0" fontId="1" fillId="0" borderId="101" xfId="39" applyFont="1" applyBorder="1"/>
    <xf numFmtId="0" fontId="1" fillId="0" borderId="96" xfId="39" applyFont="1" applyBorder="1"/>
    <xf numFmtId="0" fontId="59" fillId="33" borderId="15" xfId="42" applyFont="1" applyFill="1" applyBorder="1" applyAlignment="1">
      <alignment horizontal="center" vertical="center"/>
    </xf>
    <xf numFmtId="0" fontId="59" fillId="33" borderId="0" xfId="42" applyFont="1" applyFill="1" applyAlignment="1">
      <alignment vertical="center"/>
    </xf>
    <xf numFmtId="2" fontId="59" fillId="33" borderId="0" xfId="42" applyNumberFormat="1" applyFont="1" applyFill="1" applyAlignment="1">
      <alignment horizontal="center" vertical="center" wrapText="1"/>
    </xf>
    <xf numFmtId="1" fontId="59" fillId="33" borderId="0" xfId="42" applyNumberFormat="1" applyFont="1" applyFill="1" applyAlignment="1">
      <alignment horizontal="center" vertical="center"/>
    </xf>
    <xf numFmtId="2" fontId="59" fillId="33" borderId="0" xfId="42" applyNumberFormat="1" applyFont="1" applyFill="1" applyAlignment="1">
      <alignment horizontal="center" vertical="center"/>
    </xf>
    <xf numFmtId="0" fontId="59" fillId="33" borderId="0" xfId="42" applyFont="1" applyFill="1" applyAlignment="1">
      <alignment horizontal="center" vertical="center"/>
    </xf>
    <xf numFmtId="0" fontId="87" fillId="53" borderId="0" xfId="42" applyFont="1" applyFill="1" applyAlignment="1">
      <alignment vertical="center"/>
    </xf>
    <xf numFmtId="2" fontId="87" fillId="53" borderId="0" xfId="42" applyNumberFormat="1" applyFont="1" applyFill="1" applyAlignment="1">
      <alignment horizontal="center" vertical="center" wrapText="1"/>
    </xf>
    <xf numFmtId="1" fontId="87" fillId="53" borderId="0" xfId="42" quotePrefix="1" applyNumberFormat="1" applyFont="1" applyFill="1" applyAlignment="1">
      <alignment horizontal="center" vertical="center"/>
    </xf>
    <xf numFmtId="2" fontId="87" fillId="53" borderId="0" xfId="42" quotePrefix="1" applyNumberFormat="1" applyFont="1" applyFill="1" applyAlignment="1">
      <alignment horizontal="center" vertical="center"/>
    </xf>
    <xf numFmtId="0" fontId="87" fillId="53" borderId="0" xfId="42" applyFont="1" applyFill="1" applyAlignment="1">
      <alignment horizontal="center" vertical="center"/>
    </xf>
    <xf numFmtId="2" fontId="87" fillId="53" borderId="14" xfId="42" applyNumberFormat="1" applyFont="1" applyFill="1" applyBorder="1" applyAlignment="1">
      <alignment horizontal="center" vertical="center" wrapText="1"/>
    </xf>
    <xf numFmtId="2" fontId="87" fillId="53" borderId="14" xfId="42" applyNumberFormat="1" applyFont="1" applyFill="1" applyBorder="1" applyAlignment="1">
      <alignment vertical="center" wrapText="1"/>
    </xf>
    <xf numFmtId="0" fontId="67" fillId="0" borderId="112" xfId="39" applyFont="1" applyBorder="1" applyAlignment="1">
      <alignment horizontal="center" vertical="center" wrapText="1"/>
    </xf>
    <xf numFmtId="0" fontId="67" fillId="0" borderId="101" xfId="39" applyFont="1" applyBorder="1" applyAlignment="1">
      <alignment horizontal="center" vertical="center" wrapText="1"/>
    </xf>
    <xf numFmtId="0" fontId="67" fillId="0" borderId="96" xfId="39" applyFont="1" applyBorder="1" applyAlignment="1">
      <alignment horizontal="center" vertical="center" wrapText="1"/>
    </xf>
    <xf numFmtId="0" fontId="66" fillId="0" borderId="0" xfId="39" applyFont="1" applyAlignment="1">
      <alignment horizontal="center" vertical="center"/>
    </xf>
    <xf numFmtId="0" fontId="67" fillId="0" borderId="111" xfId="39" applyFont="1" applyBorder="1" applyAlignment="1">
      <alignment horizontal="center" vertical="center" wrapText="1"/>
    </xf>
    <xf numFmtId="0" fontId="67" fillId="0" borderId="60" xfId="39" applyFont="1" applyBorder="1" applyAlignment="1">
      <alignment horizontal="center" vertical="center" wrapText="1"/>
    </xf>
    <xf numFmtId="0" fontId="67" fillId="0" borderId="71" xfId="39" applyFont="1" applyBorder="1" applyAlignment="1">
      <alignment horizontal="center" vertical="center" wrapText="1"/>
    </xf>
    <xf numFmtId="0" fontId="67" fillId="0" borderId="13" xfId="39" applyFont="1" applyBorder="1" applyAlignment="1">
      <alignment horizontal="center" vertical="center" wrapText="1"/>
    </xf>
    <xf numFmtId="0" fontId="67" fillId="0" borderId="43" xfId="39" applyFont="1" applyBorder="1" applyAlignment="1">
      <alignment horizontal="center" vertical="center" wrapText="1"/>
    </xf>
    <xf numFmtId="0" fontId="67" fillId="0" borderId="10" xfId="39" applyFont="1" applyBorder="1" applyAlignment="1">
      <alignment horizontal="center" vertical="center" wrapText="1"/>
    </xf>
    <xf numFmtId="0" fontId="64" fillId="0" borderId="13" xfId="48" applyFont="1" applyBorder="1" applyAlignment="1">
      <alignment horizontal="right"/>
    </xf>
    <xf numFmtId="0" fontId="64" fillId="0" borderId="43" xfId="48" applyFont="1" applyBorder="1" applyAlignment="1">
      <alignment horizontal="right"/>
    </xf>
    <xf numFmtId="15" fontId="64" fillId="22" borderId="43" xfId="48" applyNumberFormat="1" applyFont="1" applyFill="1" applyBorder="1" applyAlignment="1">
      <alignment horizontal="left"/>
    </xf>
    <xf numFmtId="0" fontId="64" fillId="22" borderId="43" xfId="48" applyFont="1" applyFill="1" applyBorder="1" applyAlignment="1">
      <alignment horizontal="left"/>
    </xf>
    <xf numFmtId="0" fontId="64" fillId="22" borderId="10" xfId="48" applyFont="1" applyFill="1" applyBorder="1" applyAlignment="1">
      <alignment horizontal="left"/>
    </xf>
    <xf numFmtId="0" fontId="64" fillId="0" borderId="0" xfId="48" applyFont="1" applyAlignment="1">
      <alignment horizontal="center"/>
    </xf>
    <xf numFmtId="0" fontId="64" fillId="0" borderId="101" xfId="48" applyFont="1" applyBorder="1" applyAlignment="1">
      <alignment horizontal="center"/>
    </xf>
    <xf numFmtId="0" fontId="64" fillId="0" borderId="31" xfId="48" applyFont="1" applyBorder="1" applyAlignment="1">
      <alignment horizontal="left"/>
    </xf>
    <xf numFmtId="0" fontId="64" fillId="0" borderId="110" xfId="48" applyFont="1" applyBorder="1" applyAlignment="1">
      <alignment horizontal="left"/>
    </xf>
    <xf numFmtId="0" fontId="64" fillId="0" borderId="6" xfId="48" applyFont="1" applyBorder="1" applyAlignment="1">
      <alignment horizontal="left"/>
    </xf>
    <xf numFmtId="0" fontId="64" fillId="0" borderId="12" xfId="48" applyFont="1" applyBorder="1" applyAlignment="1">
      <alignment horizontal="left"/>
    </xf>
    <xf numFmtId="0" fontId="62" fillId="0" borderId="13" xfId="48" applyFont="1" applyBorder="1" applyAlignment="1">
      <alignment horizontal="center" vertical="center"/>
    </xf>
    <xf numFmtId="0" fontId="62" fillId="0" borderId="43" xfId="48" applyFont="1" applyBorder="1" applyAlignment="1">
      <alignment horizontal="center" vertical="center"/>
    </xf>
    <xf numFmtId="0" fontId="62" fillId="0" borderId="10" xfId="48" applyFont="1" applyBorder="1" applyAlignment="1">
      <alignment horizontal="center" vertical="center"/>
    </xf>
    <xf numFmtId="0" fontId="64" fillId="0" borderId="60" xfId="48" applyFont="1" applyBorder="1" applyAlignment="1">
      <alignment horizontal="center"/>
    </xf>
    <xf numFmtId="0" fontId="63" fillId="0" borderId="1" xfId="48" applyFont="1" applyBorder="1" applyAlignment="1">
      <alignment horizontal="center"/>
    </xf>
    <xf numFmtId="0" fontId="63" fillId="0" borderId="2" xfId="48" applyFont="1" applyBorder="1" applyAlignment="1">
      <alignment horizontal="center"/>
    </xf>
    <xf numFmtId="0" fontId="63" fillId="0" borderId="129" xfId="48" applyFont="1" applyBorder="1" applyAlignment="1">
      <alignment horizontal="left"/>
    </xf>
    <xf numFmtId="0" fontId="63" fillId="0" borderId="107" xfId="48" applyFont="1" applyBorder="1" applyAlignment="1">
      <alignment horizontal="left"/>
    </xf>
    <xf numFmtId="0" fontId="64" fillId="0" borderId="2" xfId="48" applyFont="1" applyBorder="1" applyAlignment="1">
      <alignment horizontal="left"/>
    </xf>
    <xf numFmtId="0" fontId="64" fillId="0" borderId="11" xfId="48" applyFont="1" applyBorder="1" applyAlignment="1">
      <alignment horizontal="left"/>
    </xf>
    <xf numFmtId="0" fontId="59" fillId="0" borderId="115" xfId="42" applyFont="1" applyBorder="1" applyAlignment="1">
      <alignment horizontal="center" vertical="center"/>
    </xf>
    <xf numFmtId="0" fontId="59" fillId="0" borderId="116" xfId="42" applyFont="1" applyBorder="1" applyAlignment="1">
      <alignment horizontal="center" vertical="center"/>
    </xf>
    <xf numFmtId="0" fontId="59" fillId="32" borderId="13" xfId="42" applyFont="1" applyFill="1" applyBorder="1" applyAlignment="1">
      <alignment horizontal="center" vertical="center"/>
    </xf>
    <xf numFmtId="0" fontId="59" fillId="32" borderId="43" xfId="42" applyFont="1" applyFill="1" applyBorder="1" applyAlignment="1">
      <alignment horizontal="center" vertical="center"/>
    </xf>
    <xf numFmtId="0" fontId="59" fillId="2" borderId="125" xfId="42" applyFont="1" applyFill="1" applyBorder="1" applyAlignment="1">
      <alignment horizontal="center" vertical="center"/>
    </xf>
    <xf numFmtId="0" fontId="61" fillId="0" borderId="13" xfId="42" applyFont="1" applyBorder="1" applyAlignment="1">
      <alignment horizontal="center" vertical="center"/>
    </xf>
    <xf numFmtId="0" fontId="61" fillId="0" borderId="43" xfId="42" applyFont="1" applyBorder="1" applyAlignment="1">
      <alignment horizontal="center" vertical="center"/>
    </xf>
    <xf numFmtId="0" fontId="59" fillId="0" borderId="115" xfId="42" applyFont="1" applyBorder="1" applyAlignment="1">
      <alignment horizontal="center"/>
    </xf>
    <xf numFmtId="0" fontId="59" fillId="0" borderId="116" xfId="42" applyFont="1" applyBorder="1" applyAlignment="1">
      <alignment horizontal="center"/>
    </xf>
    <xf numFmtId="1" fontId="59" fillId="0" borderId="115" xfId="42" applyNumberFormat="1" applyFont="1" applyBorder="1" applyAlignment="1">
      <alignment horizontal="center" vertical="center"/>
    </xf>
    <xf numFmtId="1" fontId="59" fillId="0" borderId="116" xfId="42" applyNumberFormat="1" applyFont="1" applyBorder="1" applyAlignment="1">
      <alignment horizontal="center" vertical="center"/>
    </xf>
    <xf numFmtId="0" fontId="59" fillId="25" borderId="13" xfId="42" applyFont="1" applyFill="1" applyBorder="1" applyAlignment="1">
      <alignment horizontal="center" vertical="center"/>
    </xf>
    <xf numFmtId="0" fontId="59" fillId="25" borderId="10" xfId="42" applyFont="1" applyFill="1" applyBorder="1" applyAlignment="1">
      <alignment horizontal="center" vertical="center"/>
    </xf>
    <xf numFmtId="0" fontId="59" fillId="25" borderId="43" xfId="42" applyFont="1" applyFill="1" applyBorder="1" applyAlignment="1">
      <alignment horizontal="center" vertical="center"/>
    </xf>
    <xf numFmtId="2" fontId="44" fillId="29" borderId="36" xfId="0" applyNumberFormat="1" applyFont="1" applyFill="1" applyBorder="1" applyAlignment="1" applyProtection="1">
      <alignment horizontal="center" vertical="center"/>
      <protection hidden="1"/>
    </xf>
    <xf numFmtId="0" fontId="44" fillId="29" borderId="33" xfId="0" applyFont="1" applyFill="1" applyBorder="1" applyAlignment="1" applyProtection="1">
      <alignment horizontal="center" vertical="center"/>
      <protection hidden="1"/>
    </xf>
    <xf numFmtId="2" fontId="44" fillId="30" borderId="36" xfId="2" applyNumberFormat="1" applyFont="1" applyFill="1" applyBorder="1" applyAlignment="1" applyProtection="1">
      <alignment horizontal="center" vertical="center"/>
      <protection hidden="1"/>
    </xf>
    <xf numFmtId="2" fontId="44" fillId="30" borderId="33" xfId="2" applyNumberFormat="1" applyFont="1" applyFill="1" applyBorder="1" applyAlignment="1" applyProtection="1">
      <alignment horizontal="center" vertical="center"/>
      <protection hidden="1"/>
    </xf>
    <xf numFmtId="0" fontId="47" fillId="27" borderId="111" xfId="0" applyFont="1" applyFill="1" applyBorder="1" applyAlignment="1" applyProtection="1">
      <alignment horizontal="center" vertical="center"/>
      <protection locked="0"/>
    </xf>
    <xf numFmtId="0" fontId="47" fillId="27" borderId="60" xfId="0" applyFont="1" applyFill="1" applyBorder="1" applyAlignment="1" applyProtection="1">
      <alignment horizontal="center" vertical="center"/>
      <protection locked="0"/>
    </xf>
    <xf numFmtId="0" fontId="47" fillId="27" borderId="71" xfId="0" applyFont="1" applyFill="1" applyBorder="1" applyAlignment="1" applyProtection="1">
      <alignment horizontal="center" vertical="center"/>
      <protection locked="0"/>
    </xf>
    <xf numFmtId="0" fontId="47" fillId="27" borderId="15" xfId="0" applyFont="1" applyFill="1" applyBorder="1" applyAlignment="1" applyProtection="1">
      <alignment horizontal="center" vertical="center"/>
      <protection locked="0"/>
    </xf>
    <xf numFmtId="0" fontId="47" fillId="27" borderId="0" xfId="0" applyFont="1" applyFill="1" applyAlignment="1" applyProtection="1">
      <alignment horizontal="center" vertical="center"/>
      <protection locked="0"/>
    </xf>
    <xf numFmtId="0" fontId="47" fillId="27" borderId="16" xfId="0" applyFont="1" applyFill="1" applyBorder="1" applyAlignment="1" applyProtection="1">
      <alignment horizontal="center" vertical="center"/>
      <protection locked="0"/>
    </xf>
    <xf numFmtId="0" fontId="47" fillId="27" borderId="112" xfId="0" applyFont="1" applyFill="1" applyBorder="1" applyAlignment="1" applyProtection="1">
      <alignment horizontal="center" vertical="center"/>
      <protection locked="0"/>
    </xf>
    <xf numFmtId="0" fontId="47" fillId="27" borderId="101" xfId="0" applyFont="1" applyFill="1" applyBorder="1" applyAlignment="1" applyProtection="1">
      <alignment horizontal="center" vertical="center"/>
      <protection locked="0"/>
    </xf>
    <xf numFmtId="0" fontId="47" fillId="27" borderId="96" xfId="0" applyFont="1" applyFill="1" applyBorder="1" applyAlignment="1" applyProtection="1">
      <alignment horizontal="center" vertical="center"/>
      <protection locked="0"/>
    </xf>
    <xf numFmtId="0" fontId="43" fillId="9" borderId="0" xfId="0" applyFont="1" applyFill="1" applyAlignment="1" applyProtection="1">
      <alignment horizontal="center" vertical="center"/>
      <protection locked="0"/>
    </xf>
    <xf numFmtId="0" fontId="46" fillId="9" borderId="2" xfId="0" applyFont="1" applyFill="1" applyBorder="1" applyAlignment="1" applyProtection="1">
      <alignment horizontal="center"/>
      <protection locked="0"/>
    </xf>
    <xf numFmtId="0" fontId="46" fillId="9" borderId="11" xfId="0" applyFont="1" applyFill="1" applyBorder="1" applyAlignment="1" applyProtection="1">
      <alignment horizontal="center"/>
      <protection locked="0"/>
    </xf>
    <xf numFmtId="0" fontId="45" fillId="9" borderId="1" xfId="0" applyFont="1" applyFill="1" applyBorder="1" applyAlignment="1" applyProtection="1">
      <alignment horizontal="center"/>
      <protection locked="0"/>
    </xf>
    <xf numFmtId="0" fontId="45" fillId="9" borderId="2" xfId="0" applyFont="1" applyFill="1" applyBorder="1" applyAlignment="1" applyProtection="1">
      <alignment horizontal="center"/>
      <protection locked="0"/>
    </xf>
    <xf numFmtId="0" fontId="46" fillId="9" borderId="31" xfId="0" applyFont="1" applyFill="1" applyBorder="1" applyAlignment="1" applyProtection="1">
      <alignment horizontal="center"/>
      <protection locked="0"/>
    </xf>
    <xf numFmtId="0" fontId="46" fillId="9" borderId="110" xfId="0" applyFont="1" applyFill="1" applyBorder="1" applyAlignment="1" applyProtection="1">
      <alignment horizontal="center"/>
      <protection locked="0"/>
    </xf>
    <xf numFmtId="0" fontId="45" fillId="9" borderId="109" xfId="0" applyFont="1" applyFill="1" applyBorder="1" applyAlignment="1" applyProtection="1">
      <alignment horizontal="center"/>
      <protection locked="0"/>
    </xf>
    <xf numFmtId="0" fontId="45" fillId="9" borderId="31" xfId="0" applyFont="1" applyFill="1" applyBorder="1" applyAlignment="1" applyProtection="1">
      <alignment horizontal="center"/>
      <protection locked="0"/>
    </xf>
    <xf numFmtId="9" fontId="46" fillId="9" borderId="6" xfId="0" applyNumberFormat="1" applyFont="1" applyFill="1" applyBorder="1" applyAlignment="1" applyProtection="1">
      <alignment horizontal="center"/>
      <protection locked="0"/>
    </xf>
    <xf numFmtId="0" fontId="46" fillId="9" borderId="6" xfId="0" applyFont="1" applyFill="1" applyBorder="1" applyAlignment="1" applyProtection="1">
      <alignment horizontal="center"/>
      <protection locked="0"/>
    </xf>
    <xf numFmtId="0" fontId="46" fillId="9" borderId="12" xfId="0" applyFont="1" applyFill="1" applyBorder="1" applyAlignment="1" applyProtection="1">
      <alignment horizontal="center"/>
      <protection locked="0"/>
    </xf>
    <xf numFmtId="0" fontId="45" fillId="9" borderId="5" xfId="0" applyFont="1" applyFill="1" applyBorder="1" applyAlignment="1" applyProtection="1">
      <alignment horizontal="center"/>
      <protection locked="0"/>
    </xf>
    <xf numFmtId="0" fontId="45" fillId="9" borderId="6" xfId="0" applyFont="1" applyFill="1" applyBorder="1" applyAlignment="1" applyProtection="1">
      <alignment horizontal="center"/>
      <protection locked="0"/>
    </xf>
    <xf numFmtId="0" fontId="30" fillId="9" borderId="36" xfId="47" applyFont="1" applyFill="1" applyBorder="1" applyAlignment="1">
      <alignment horizontal="center" vertical="center"/>
    </xf>
    <xf numFmtId="0" fontId="30" fillId="9" borderId="108" xfId="47" applyFont="1" applyFill="1" applyBorder="1" applyAlignment="1">
      <alignment horizontal="center" vertical="center"/>
    </xf>
    <xf numFmtId="0" fontId="30" fillId="9" borderId="33" xfId="47" applyFont="1" applyFill="1" applyBorder="1" applyAlignment="1">
      <alignment horizontal="center" vertical="center"/>
    </xf>
    <xf numFmtId="0" fontId="30" fillId="0" borderId="105" xfId="47" applyFont="1" applyBorder="1" applyAlignment="1">
      <alignment horizontal="center" vertical="center"/>
    </xf>
    <xf numFmtId="0" fontId="30" fillId="0" borderId="103" xfId="47" applyFont="1" applyBorder="1" applyAlignment="1">
      <alignment horizontal="center" vertical="center"/>
    </xf>
    <xf numFmtId="0" fontId="33" fillId="0" borderId="34" xfId="47" applyFont="1" applyBorder="1" applyAlignment="1">
      <alignment horizontal="center" vertical="center"/>
    </xf>
    <xf numFmtId="0" fontId="34" fillId="0" borderId="40" xfId="47" applyFont="1" applyBorder="1" applyAlignment="1">
      <alignment horizontal="center" vertical="center"/>
    </xf>
    <xf numFmtId="0" fontId="34" fillId="0" borderId="34" xfId="47" applyFont="1" applyBorder="1" applyAlignment="1">
      <alignment horizontal="center" vertical="center"/>
    </xf>
    <xf numFmtId="0" fontId="33" fillId="0" borderId="41" xfId="47" applyFont="1" applyBorder="1" applyAlignment="1">
      <alignment horizontal="center" vertical="center"/>
    </xf>
    <xf numFmtId="0" fontId="33" fillId="0" borderId="36" xfId="47" applyFont="1" applyBorder="1" applyAlignment="1">
      <alignment horizontal="center" vertical="center"/>
    </xf>
    <xf numFmtId="0" fontId="33" fillId="0" borderId="7" xfId="47" applyFont="1" applyBorder="1" applyAlignment="1">
      <alignment horizontal="left" vertical="center"/>
    </xf>
    <xf numFmtId="0" fontId="33" fillId="0" borderId="107" xfId="47" applyFont="1" applyBorder="1" applyAlignment="1">
      <alignment horizontal="left" vertical="center"/>
    </xf>
    <xf numFmtId="0" fontId="28" fillId="0" borderId="13" xfId="45" applyFont="1" applyBorder="1" applyAlignment="1">
      <alignment horizontal="center"/>
    </xf>
    <xf numFmtId="0" fontId="28" fillId="0" borderId="43" xfId="45" applyFont="1" applyBorder="1" applyAlignment="1">
      <alignment horizontal="center"/>
    </xf>
    <xf numFmtId="0" fontId="28" fillId="22" borderId="43" xfId="45" applyFont="1" applyFill="1" applyBorder="1" applyAlignment="1">
      <alignment horizontal="center"/>
    </xf>
    <xf numFmtId="0" fontId="28" fillId="22" borderId="10" xfId="45" applyFont="1" applyFill="1" applyBorder="1" applyAlignment="1">
      <alignment horizontal="center"/>
    </xf>
    <xf numFmtId="15" fontId="28" fillId="22" borderId="60" xfId="45" applyNumberFormat="1" applyFont="1" applyFill="1" applyBorder="1" applyAlignment="1">
      <alignment horizontal="center"/>
    </xf>
    <xf numFmtId="15" fontId="28" fillId="22" borderId="71" xfId="45" applyNumberFormat="1" applyFont="1" applyFill="1" applyBorder="1" applyAlignment="1">
      <alignment horizontal="center"/>
    </xf>
    <xf numFmtId="0" fontId="28" fillId="23" borderId="0" xfId="45" applyFont="1" applyFill="1" applyAlignment="1">
      <alignment horizontal="center"/>
    </xf>
    <xf numFmtId="0" fontId="28" fillId="23" borderId="60" xfId="45" applyFont="1" applyFill="1" applyBorder="1" applyAlignment="1">
      <alignment horizontal="center"/>
    </xf>
    <xf numFmtId="0" fontId="10" fillId="3" borderId="51" xfId="0" applyFont="1" applyFill="1" applyBorder="1" applyAlignment="1">
      <alignment horizontal="center" vertical="center"/>
    </xf>
    <xf numFmtId="0" fontId="10" fillId="3" borderId="52" xfId="0" applyFont="1" applyFill="1" applyBorder="1" applyAlignment="1">
      <alignment horizontal="center" vertical="center"/>
    </xf>
    <xf numFmtId="20" fontId="10" fillId="3" borderId="51" xfId="0" applyNumberFormat="1" applyFont="1" applyFill="1" applyBorder="1" applyAlignment="1">
      <alignment horizontal="center" vertical="center"/>
    </xf>
    <xf numFmtId="1" fontId="10" fillId="3" borderId="61" xfId="0" applyNumberFormat="1" applyFont="1" applyFill="1" applyBorder="1" applyAlignment="1">
      <alignment horizontal="center" vertical="center"/>
    </xf>
    <xf numFmtId="1" fontId="10" fillId="3" borderId="52" xfId="0" applyNumberFormat="1" applyFont="1" applyFill="1" applyBorder="1" applyAlignment="1">
      <alignment horizontal="center" vertical="center"/>
    </xf>
    <xf numFmtId="0" fontId="10" fillId="16" borderId="70" xfId="0" applyFont="1" applyFill="1" applyBorder="1" applyAlignment="1">
      <alignment horizontal="center" vertical="center"/>
    </xf>
    <xf numFmtId="0" fontId="10" fillId="16" borderId="60" xfId="0" applyFont="1" applyFill="1" applyBorder="1" applyAlignment="1">
      <alignment horizontal="center" vertical="center"/>
    </xf>
    <xf numFmtId="0" fontId="10" fillId="16" borderId="71" xfId="0" applyFont="1" applyFill="1" applyBorder="1" applyAlignment="1">
      <alignment horizontal="center" vertical="center"/>
    </xf>
    <xf numFmtId="0" fontId="10" fillId="16" borderId="73" xfId="0" applyFont="1" applyFill="1" applyBorder="1" applyAlignment="1">
      <alignment horizontal="center" vertical="center"/>
    </xf>
    <xf numFmtId="0" fontId="10" fillId="16" borderId="30" xfId="0" applyFont="1" applyFill="1" applyBorder="1" applyAlignment="1">
      <alignment horizontal="center" vertical="center"/>
    </xf>
    <xf numFmtId="0" fontId="10" fillId="16" borderId="74" xfId="0" applyFont="1" applyFill="1" applyBorder="1" applyAlignment="1">
      <alignment horizontal="center" vertical="center"/>
    </xf>
    <xf numFmtId="0" fontId="10" fillId="16" borderId="59" xfId="0" applyFont="1" applyFill="1" applyBorder="1" applyAlignment="1">
      <alignment horizontal="center" vertical="center"/>
    </xf>
    <xf numFmtId="0" fontId="10" fillId="16" borderId="69" xfId="0" applyFont="1" applyFill="1" applyBorder="1" applyAlignment="1">
      <alignment horizontal="center" vertical="center"/>
    </xf>
    <xf numFmtId="0" fontId="10" fillId="16" borderId="62" xfId="0" applyFont="1" applyFill="1" applyBorder="1" applyAlignment="1">
      <alignment horizontal="center" vertical="center"/>
    </xf>
    <xf numFmtId="0" fontId="10" fillId="16" borderId="72" xfId="0" applyFont="1" applyFill="1" applyBorder="1" applyAlignment="1">
      <alignment horizontal="center" vertical="center"/>
    </xf>
    <xf numFmtId="0" fontId="10" fillId="16" borderId="67" xfId="0" applyFont="1" applyFill="1" applyBorder="1" applyAlignment="1">
      <alignment horizontal="center" vertical="center"/>
    </xf>
    <xf numFmtId="0" fontId="10" fillId="16" borderId="68" xfId="0" applyFont="1" applyFill="1" applyBorder="1" applyAlignment="1">
      <alignment horizontal="center" vertical="center"/>
    </xf>
    <xf numFmtId="0" fontId="19" fillId="15" borderId="13" xfId="0" applyFont="1" applyFill="1" applyBorder="1" applyAlignment="1">
      <alignment horizontal="center" vertical="center"/>
    </xf>
    <xf numFmtId="0" fontId="19" fillId="15" borderId="43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10" fillId="16" borderId="47" xfId="0" applyFont="1" applyFill="1" applyBorder="1" applyAlignment="1">
      <alignment horizontal="center" vertical="center"/>
    </xf>
    <xf numFmtId="0" fontId="21" fillId="0" borderId="45" xfId="0" applyFont="1" applyBorder="1"/>
    <xf numFmtId="20" fontId="10" fillId="16" borderId="48" xfId="0" applyNumberFormat="1" applyFont="1" applyFill="1" applyBorder="1" applyAlignment="1">
      <alignment horizontal="center" vertical="center"/>
    </xf>
    <xf numFmtId="0" fontId="21" fillId="0" borderId="48" xfId="0" applyFont="1" applyBorder="1"/>
    <xf numFmtId="0" fontId="0" fillId="11" borderId="37" xfId="0" applyFill="1" applyBorder="1" applyAlignment="1">
      <alignment horizontal="center" vertical="center" wrapText="1"/>
    </xf>
    <xf numFmtId="0" fontId="0" fillId="11" borderId="35" xfId="0" applyFill="1" applyBorder="1" applyAlignment="1">
      <alignment horizontal="center" vertical="center" wrapText="1"/>
    </xf>
    <xf numFmtId="0" fontId="0" fillId="11" borderId="41" xfId="0" applyFill="1" applyBorder="1" applyAlignment="1">
      <alignment horizontal="center" vertical="center" wrapText="1"/>
    </xf>
    <xf numFmtId="0" fontId="0" fillId="11" borderId="38" xfId="0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17" xfId="0" applyFill="1" applyBorder="1" applyAlignment="1">
      <alignment horizontal="center" vertical="center" wrapText="1"/>
    </xf>
    <xf numFmtId="0" fontId="0" fillId="11" borderId="39" xfId="0" applyFill="1" applyBorder="1" applyAlignment="1">
      <alignment horizontal="center" vertical="center" wrapText="1"/>
    </xf>
    <xf numFmtId="0" fontId="0" fillId="11" borderId="32" xfId="0" applyFill="1" applyBorder="1" applyAlignment="1">
      <alignment horizontal="center" vertical="center" wrapText="1"/>
    </xf>
    <xf numFmtId="0" fontId="0" fillId="11" borderId="42" xfId="0" applyFill="1" applyBorder="1" applyAlignment="1">
      <alignment horizontal="center" vertical="center" wrapText="1"/>
    </xf>
    <xf numFmtId="0" fontId="17" fillId="13" borderId="31" xfId="0" applyFont="1" applyFill="1" applyBorder="1" applyAlignment="1">
      <alignment horizontal="center" vertical="center" wrapText="1"/>
    </xf>
    <xf numFmtId="0" fontId="15" fillId="13" borderId="31" xfId="0" applyFont="1" applyFill="1" applyBorder="1" applyAlignment="1">
      <alignment horizontal="center" vertical="center" wrapText="1"/>
    </xf>
    <xf numFmtId="0" fontId="13" fillId="10" borderId="31" xfId="0" applyFont="1" applyFill="1" applyBorder="1" applyAlignment="1">
      <alignment horizontal="center" vertical="center"/>
    </xf>
    <xf numFmtId="0" fontId="16" fillId="11" borderId="31" xfId="0" applyFont="1" applyFill="1" applyBorder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168" fontId="0" fillId="14" borderId="31" xfId="0" applyNumberFormat="1" applyFill="1" applyBorder="1" applyAlignment="1">
      <alignment horizontal="center" vertical="center" wrapText="1"/>
    </xf>
    <xf numFmtId="14" fontId="0" fillId="14" borderId="31" xfId="0" applyNumberFormat="1" applyFill="1" applyBorder="1" applyAlignment="1">
      <alignment horizontal="center" vertical="center" wrapText="1"/>
    </xf>
    <xf numFmtId="2" fontId="0" fillId="14" borderId="31" xfId="0" applyNumberFormat="1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/>
    </xf>
    <xf numFmtId="0" fontId="9" fillId="0" borderId="29" xfId="0" applyFont="1" applyBorder="1"/>
    <xf numFmtId="0" fontId="9" fillId="0" borderId="20" xfId="0" applyFont="1" applyBorder="1"/>
    <xf numFmtId="0" fontId="9" fillId="0" borderId="23" xfId="0" applyFont="1" applyBorder="1"/>
    <xf numFmtId="0" fontId="9" fillId="0" borderId="30" xfId="0" applyFont="1" applyBorder="1"/>
    <xf numFmtId="0" fontId="9" fillId="0" borderId="22" xfId="0" applyFont="1" applyBorder="1"/>
    <xf numFmtId="0" fontId="8" fillId="7" borderId="19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/>
    </xf>
    <xf numFmtId="0" fontId="8" fillId="4" borderId="19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2" fillId="0" borderId="0" xfId="42" applyFont="1" applyAlignment="1">
      <alignment horizontal="center"/>
    </xf>
    <xf numFmtId="0" fontId="3" fillId="0" borderId="0" xfId="42" applyFont="1" applyAlignment="1">
      <alignment horizontal="center"/>
    </xf>
    <xf numFmtId="0" fontId="5" fillId="2" borderId="3" xfId="42" applyFont="1" applyFill="1" applyBorder="1" applyAlignment="1">
      <alignment horizontal="center"/>
    </xf>
    <xf numFmtId="0" fontId="5" fillId="2" borderId="4" xfId="42" applyFont="1" applyFill="1" applyBorder="1" applyAlignment="1">
      <alignment horizontal="center"/>
    </xf>
    <xf numFmtId="0" fontId="5" fillId="2" borderId="7" xfId="42" applyFont="1" applyFill="1" applyBorder="1" applyAlignment="1">
      <alignment horizontal="center"/>
    </xf>
    <xf numFmtId="0" fontId="5" fillId="2" borderId="8" xfId="42" applyFont="1" applyFill="1" applyBorder="1" applyAlignment="1">
      <alignment horizontal="center"/>
    </xf>
    <xf numFmtId="166" fontId="5" fillId="2" borderId="9" xfId="42" applyNumberFormat="1" applyFont="1" applyFill="1" applyBorder="1" applyAlignment="1">
      <alignment horizontal="center"/>
    </xf>
    <xf numFmtId="166" fontId="5" fillId="2" borderId="10" xfId="42" applyNumberFormat="1" applyFont="1" applyFill="1" applyBorder="1" applyAlignment="1">
      <alignment horizontal="center"/>
    </xf>
  </cellXfs>
  <cellStyles count="60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6 2" xfId="7" xr:uid="{00000000-0005-0000-0000-000004000000}"/>
    <cellStyle name="40% - Accent1 2" xfId="8" xr:uid="{00000000-0005-0000-0000-000005000000}"/>
    <cellStyle name="40% - Accent3 2" xfId="9" xr:uid="{00000000-0005-0000-0000-000006000000}"/>
    <cellStyle name="40% - Accent6 2" xfId="10" xr:uid="{00000000-0005-0000-0000-000007000000}"/>
    <cellStyle name="60% - Accent1 2" xfId="11" xr:uid="{00000000-0005-0000-0000-000008000000}"/>
    <cellStyle name="60% - Accent2 2" xfId="12" xr:uid="{00000000-0005-0000-0000-000009000000}"/>
    <cellStyle name="60% - Accent3 2" xfId="13" xr:uid="{00000000-0005-0000-0000-00000A000000}"/>
    <cellStyle name="60% - Accent4 2" xfId="14" xr:uid="{00000000-0005-0000-0000-00000B000000}"/>
    <cellStyle name="60% - Accent5 2" xfId="15" xr:uid="{00000000-0005-0000-0000-00000C000000}"/>
    <cellStyle name="60% - Accent6 2" xfId="16" xr:uid="{00000000-0005-0000-0000-00000D000000}"/>
    <cellStyle name="Accent1 2" xfId="17" xr:uid="{00000000-0005-0000-0000-00000E000000}"/>
    <cellStyle name="Accent2 2" xfId="18" xr:uid="{00000000-0005-0000-0000-00000F000000}"/>
    <cellStyle name="Accent3 2" xfId="19" xr:uid="{00000000-0005-0000-0000-000010000000}"/>
    <cellStyle name="Accent6 2" xfId="20" xr:uid="{00000000-0005-0000-0000-000011000000}"/>
    <cellStyle name="Bad 2" xfId="21" xr:uid="{00000000-0005-0000-0000-000012000000}"/>
    <cellStyle name="Calculation 2" xfId="22" xr:uid="{00000000-0005-0000-0000-000013000000}"/>
    <cellStyle name="Comma 2" xfId="23" xr:uid="{00000000-0005-0000-0000-000014000000}"/>
    <cellStyle name="Comma 2 2" xfId="24" xr:uid="{00000000-0005-0000-0000-000015000000}"/>
    <cellStyle name="Comma 2 3" xfId="25" xr:uid="{00000000-0005-0000-0000-000016000000}"/>
    <cellStyle name="Currency" xfId="1" builtinId="4"/>
    <cellStyle name="Currency 2" xfId="26" xr:uid="{00000000-0005-0000-0000-000018000000}"/>
    <cellStyle name="Currency 3" xfId="27" xr:uid="{00000000-0005-0000-0000-000019000000}"/>
    <cellStyle name="Good 2" xfId="28" xr:uid="{00000000-0005-0000-0000-00001A000000}"/>
    <cellStyle name="Heading 1 2" xfId="29" xr:uid="{00000000-0005-0000-0000-00001B000000}"/>
    <cellStyle name="Heading 2 2" xfId="30" xr:uid="{00000000-0005-0000-0000-00001C000000}"/>
    <cellStyle name="Heading 3 2" xfId="31" xr:uid="{00000000-0005-0000-0000-00001D000000}"/>
    <cellStyle name="Heading 4 2" xfId="32" xr:uid="{00000000-0005-0000-0000-00001E000000}"/>
    <cellStyle name="Hyperlink 2" xfId="33" xr:uid="{00000000-0005-0000-0000-00001F000000}"/>
    <cellStyle name="Hyperlink 3" xfId="34" xr:uid="{00000000-0005-0000-0000-000020000000}"/>
    <cellStyle name="Hyperlink 3 2" xfId="35" xr:uid="{00000000-0005-0000-0000-000021000000}"/>
    <cellStyle name="Input 2" xfId="36" xr:uid="{00000000-0005-0000-0000-000022000000}"/>
    <cellStyle name="Linked Cell 2" xfId="37" xr:uid="{00000000-0005-0000-0000-000023000000}"/>
    <cellStyle name="Neutral 2" xfId="38" xr:uid="{00000000-0005-0000-0000-000024000000}"/>
    <cellStyle name="Normal" xfId="0" builtinId="0"/>
    <cellStyle name="Normal 10 2 3" xfId="39" xr:uid="{00000000-0005-0000-0000-000026000000}"/>
    <cellStyle name="Normal 11" xfId="40" xr:uid="{00000000-0005-0000-0000-000027000000}"/>
    <cellStyle name="Normal 2" xfId="41" xr:uid="{00000000-0005-0000-0000-000028000000}"/>
    <cellStyle name="Normal 2 10" xfId="42" xr:uid="{00000000-0005-0000-0000-000029000000}"/>
    <cellStyle name="Normal 2 10 2" xfId="43" xr:uid="{00000000-0005-0000-0000-00002A000000}"/>
    <cellStyle name="Normal 2 2 2" xfId="44" xr:uid="{00000000-0005-0000-0000-00002B000000}"/>
    <cellStyle name="Normal 2 5" xfId="45" xr:uid="{00000000-0005-0000-0000-00002C000000}"/>
    <cellStyle name="Normal 28 2" xfId="46" xr:uid="{00000000-0005-0000-0000-00002D000000}"/>
    <cellStyle name="Normal 3 2 2" xfId="47" xr:uid="{00000000-0005-0000-0000-00002E000000}"/>
    <cellStyle name="Normal 5 3 2" xfId="48" xr:uid="{00000000-0005-0000-0000-00002F000000}"/>
    <cellStyle name="Normal 5_IE Docket-93073" xfId="49" xr:uid="{00000000-0005-0000-0000-000030000000}"/>
    <cellStyle name="Normal_OPERATION BULLETIN MRS 55" xfId="50" xr:uid="{00000000-0005-0000-0000-000031000000}"/>
    <cellStyle name="Note 10 2" xfId="51" xr:uid="{00000000-0005-0000-0000-000032000000}"/>
    <cellStyle name="Note 170" xfId="52" xr:uid="{00000000-0005-0000-0000-000033000000}"/>
    <cellStyle name="Note 2" xfId="53" xr:uid="{00000000-0005-0000-0000-000034000000}"/>
    <cellStyle name="Output 2" xfId="54" xr:uid="{00000000-0005-0000-0000-000035000000}"/>
    <cellStyle name="Percent" xfId="2" builtinId="5"/>
    <cellStyle name="Percent 2" xfId="55" xr:uid="{00000000-0005-0000-0000-000037000000}"/>
    <cellStyle name="Percent 3" xfId="56" xr:uid="{00000000-0005-0000-0000-000038000000}"/>
    <cellStyle name="Style 1" xfId="57" xr:uid="{00000000-0005-0000-0000-000039000000}"/>
    <cellStyle name="Title 2" xfId="58" xr:uid="{00000000-0005-0000-0000-00003A000000}"/>
    <cellStyle name="Total 2" xfId="59" xr:uid="{00000000-0005-0000-0000-00003B000000}"/>
  </cellStyles>
  <dxfs count="39">
    <dxf>
      <fill>
        <patternFill patternType="solid">
          <fgColor rgb="FFBFBFBF"/>
          <bgColor rgb="FFBFBFBF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ont>
        <b/>
        <i val="0"/>
      </font>
    </dxf>
    <dxf>
      <font>
        <b val="0"/>
        <i val="0"/>
      </font>
      <fill>
        <patternFill patternType="solid">
          <bgColor theme="9" tint="0.79985961485641044"/>
        </patternFill>
      </fill>
    </dxf>
    <dxf>
      <font>
        <b val="0"/>
        <i val="0"/>
        <color theme="0"/>
      </font>
      <fill>
        <patternFill patternType="none"/>
      </fill>
    </dxf>
    <dxf>
      <font>
        <b val="0"/>
        <i val="0"/>
      </font>
      <fill>
        <patternFill patternType="solid">
          <bgColor theme="9" tint="0.79985961485641044"/>
        </patternFill>
      </fill>
    </dxf>
    <dxf>
      <font>
        <b val="0"/>
        <i val="0"/>
        <color theme="0"/>
      </font>
      <fill>
        <patternFill patternType="none"/>
      </fill>
    </dxf>
    <dxf>
      <font>
        <color theme="0"/>
      </font>
    </dxf>
    <dxf>
      <font>
        <b/>
        <i val="0"/>
      </font>
    </dxf>
    <dxf>
      <font>
        <b val="0"/>
        <i val="0"/>
      </font>
      <fill>
        <patternFill patternType="solid">
          <bgColor theme="9" tint="0.79985961485641044"/>
        </patternFill>
      </fill>
    </dxf>
    <dxf>
      <font>
        <b val="0"/>
        <i val="0"/>
        <color theme="0"/>
      </font>
      <fill>
        <patternFill patternType="none"/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1"/>
      </font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theme="1"/>
      </font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color theme="1"/>
      </font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b/>
        <i val="0"/>
        <strike val="0"/>
        <u val="none"/>
        <sz val="12"/>
        <color theme="1"/>
        <name val="Calibri"/>
        <scheme val="none"/>
      </font>
      <fill>
        <patternFill patternType="solid">
          <bgColor theme="0" tint="-0.1498764000366222"/>
        </patternFill>
      </fill>
      <alignment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bgColor theme="0" tint="-0.1498764000366222"/>
        </patternFill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sz val="12"/>
        <color theme="1"/>
        <name val="Calibri"/>
        <scheme val="none"/>
      </font>
      <fill>
        <patternFill patternType="solid">
          <bgColor theme="0" tint="-0.1498764000366222"/>
        </patternFill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bgColor theme="0" tint="-0.34998626667073579"/>
        </patternFill>
      </fill>
      <alignment vertical="center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SMV Balancing Chart</a:t>
            </a:r>
          </a:p>
        </c:rich>
      </c:tx>
      <c:layout>
        <c:manualLayout>
          <c:xMode val="edge"/>
          <c:yMode val="edge"/>
          <c:x val="0.43079265215536999"/>
          <c:y val="5.023790338877959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3103100270832495E-2"/>
          <c:y val="7.1009594534473697E-2"/>
          <c:w val="0.90643547285080694"/>
          <c:h val="0.86236345247537605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'[1]Layout &amp; OB'!$AR$208:$AR$369</c:f>
              <c:numCache>
                <c:formatCode>General</c:formatCode>
                <c:ptCount val="16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0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0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#N/A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C-43B0-A0EE-DF54B62D0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524392"/>
        <c:axId val="567525176"/>
      </c:barChart>
      <c:lineChart>
        <c:grouping val="standard"/>
        <c:varyColors val="0"/>
        <c:ser>
          <c:idx val="1"/>
          <c:order val="1"/>
          <c:spPr>
            <a:ln w="50800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val>
            <c:numRef>
              <c:f>'[1]Layout &amp; OB'!$AS$208:$AS$369</c:f>
              <c:numCache>
                <c:formatCode>General</c:formatCode>
                <c:ptCount val="162"/>
                <c:pt idx="0">
                  <c:v>0.54779411764705899</c:v>
                </c:pt>
                <c:pt idx="1">
                  <c:v>0.54779411764705899</c:v>
                </c:pt>
                <c:pt idx="2">
                  <c:v>0.54779411764705899</c:v>
                </c:pt>
                <c:pt idx="3">
                  <c:v>0.54779411764705899</c:v>
                </c:pt>
                <c:pt idx="4">
                  <c:v>0.54779411764705899</c:v>
                </c:pt>
                <c:pt idx="5">
                  <c:v>0.54779411764705899</c:v>
                </c:pt>
                <c:pt idx="6">
                  <c:v>0.54779411764705899</c:v>
                </c:pt>
                <c:pt idx="7">
                  <c:v>0.54779411764705899</c:v>
                </c:pt>
                <c:pt idx="8">
                  <c:v>0.54779411764705899</c:v>
                </c:pt>
                <c:pt idx="9">
                  <c:v>0.54779411764705899</c:v>
                </c:pt>
                <c:pt idx="10">
                  <c:v>0.54779411764705899</c:v>
                </c:pt>
                <c:pt idx="11">
                  <c:v>0.54779411764705899</c:v>
                </c:pt>
                <c:pt idx="12">
                  <c:v>0.54779411764705899</c:v>
                </c:pt>
                <c:pt idx="13">
                  <c:v>0.54779411764705899</c:v>
                </c:pt>
                <c:pt idx="14">
                  <c:v>0.54779411764705899</c:v>
                </c:pt>
                <c:pt idx="15">
                  <c:v>0.54779411764705899</c:v>
                </c:pt>
                <c:pt idx="16">
                  <c:v>0.54779411764705899</c:v>
                </c:pt>
                <c:pt idx="17">
                  <c:v>0.54779411764705899</c:v>
                </c:pt>
                <c:pt idx="18">
                  <c:v>0.54779411764705899</c:v>
                </c:pt>
                <c:pt idx="19">
                  <c:v>0.54779411764705899</c:v>
                </c:pt>
                <c:pt idx="20">
                  <c:v>0.54779411764705899</c:v>
                </c:pt>
                <c:pt idx="21">
                  <c:v>0.54779411764705899</c:v>
                </c:pt>
                <c:pt idx="22">
                  <c:v>0.54779411764705899</c:v>
                </c:pt>
                <c:pt idx="23">
                  <c:v>0.54779411764705899</c:v>
                </c:pt>
                <c:pt idx="24">
                  <c:v>0.54779411764705899</c:v>
                </c:pt>
                <c:pt idx="25">
                  <c:v>0</c:v>
                </c:pt>
                <c:pt idx="26">
                  <c:v>0.54779411764705899</c:v>
                </c:pt>
                <c:pt idx="27">
                  <c:v>0.54779411764705899</c:v>
                </c:pt>
                <c:pt idx="28">
                  <c:v>0.54779411764705899</c:v>
                </c:pt>
                <c:pt idx="29">
                  <c:v>0.54779411764705899</c:v>
                </c:pt>
                <c:pt idx="30">
                  <c:v>0.54779411764705899</c:v>
                </c:pt>
                <c:pt idx="31">
                  <c:v>0.54779411764705899</c:v>
                </c:pt>
                <c:pt idx="32">
                  <c:v>0.54779411764705899</c:v>
                </c:pt>
                <c:pt idx="33">
                  <c:v>0.54779411764705899</c:v>
                </c:pt>
                <c:pt idx="34">
                  <c:v>0.54779411764705899</c:v>
                </c:pt>
                <c:pt idx="35">
                  <c:v>0.54779411764705899</c:v>
                </c:pt>
                <c:pt idx="36">
                  <c:v>0.54779411764705899</c:v>
                </c:pt>
                <c:pt idx="37">
                  <c:v>0.54779411764705899</c:v>
                </c:pt>
                <c:pt idx="38">
                  <c:v>0.54779411764705899</c:v>
                </c:pt>
                <c:pt idx="39">
                  <c:v>0.54779411764705899</c:v>
                </c:pt>
                <c:pt idx="40">
                  <c:v>0</c:v>
                </c:pt>
                <c:pt idx="41">
                  <c:v>0.54779411764705899</c:v>
                </c:pt>
                <c:pt idx="42">
                  <c:v>0.54779411764705899</c:v>
                </c:pt>
                <c:pt idx="43">
                  <c:v>0.54779411764705899</c:v>
                </c:pt>
                <c:pt idx="44">
                  <c:v>0.54779411764705899</c:v>
                </c:pt>
                <c:pt idx="45">
                  <c:v>0.54779411764705899</c:v>
                </c:pt>
                <c:pt idx="46">
                  <c:v>0.54779411764705899</c:v>
                </c:pt>
                <c:pt idx="47">
                  <c:v>0.54779411764705899</c:v>
                </c:pt>
                <c:pt idx="48">
                  <c:v>0.54779411764705899</c:v>
                </c:pt>
                <c:pt idx="49">
                  <c:v>0.54779411764705899</c:v>
                </c:pt>
                <c:pt idx="50">
                  <c:v>0.54779411764705899</c:v>
                </c:pt>
                <c:pt idx="51">
                  <c:v>0.54779411764705899</c:v>
                </c:pt>
                <c:pt idx="52">
                  <c:v>0.54779411764705899</c:v>
                </c:pt>
                <c:pt idx="53">
                  <c:v>0.54779411764705899</c:v>
                </c:pt>
                <c:pt idx="54">
                  <c:v>0.54779411764705899</c:v>
                </c:pt>
                <c:pt idx="55">
                  <c:v>0.54779411764705899</c:v>
                </c:pt>
                <c:pt idx="56">
                  <c:v>0.54779411764705899</c:v>
                </c:pt>
                <c:pt idx="57">
                  <c:v>0.54779411764705899</c:v>
                </c:pt>
                <c:pt idx="58">
                  <c:v>0.54779411764705899</c:v>
                </c:pt>
                <c:pt idx="59">
                  <c:v>0.54779411764705899</c:v>
                </c:pt>
                <c:pt idx="60">
                  <c:v>0.54779411764705899</c:v>
                </c:pt>
                <c:pt idx="61">
                  <c:v>0.54779411764705899</c:v>
                </c:pt>
                <c:pt idx="62">
                  <c:v>0.54779411764705899</c:v>
                </c:pt>
                <c:pt idx="63">
                  <c:v>0.54779411764705899</c:v>
                </c:pt>
                <c:pt idx="64">
                  <c:v>0.54779411764705899</c:v>
                </c:pt>
                <c:pt idx="65">
                  <c:v>0.54779411764705899</c:v>
                </c:pt>
                <c:pt idx="66">
                  <c:v>0.54779411764705899</c:v>
                </c:pt>
                <c:pt idx="67">
                  <c:v>0.54779411764705899</c:v>
                </c:pt>
                <c:pt idx="68">
                  <c:v>0.54779411764705899</c:v>
                </c:pt>
                <c:pt idx="69">
                  <c:v>0.54779411764705899</c:v>
                </c:pt>
                <c:pt idx="70">
                  <c:v>0.54779411764705899</c:v>
                </c:pt>
                <c:pt idx="71">
                  <c:v>0.54779411764705899</c:v>
                </c:pt>
                <c:pt idx="72">
                  <c:v>0.54779411764705899</c:v>
                </c:pt>
                <c:pt idx="73">
                  <c:v>0.54779411764705899</c:v>
                </c:pt>
                <c:pt idx="74">
                  <c:v>0.54779411764705899</c:v>
                </c:pt>
                <c:pt idx="75">
                  <c:v>0.54779411764705899</c:v>
                </c:pt>
                <c:pt idx="76">
                  <c:v>0.54779411764705899</c:v>
                </c:pt>
                <c:pt idx="77">
                  <c:v>0.54779411764705899</c:v>
                </c:pt>
                <c:pt idx="78">
                  <c:v>0.54779411764705899</c:v>
                </c:pt>
                <c:pt idx="79">
                  <c:v>0.54779411764705899</c:v>
                </c:pt>
                <c:pt idx="80">
                  <c:v>0.54779411764705899</c:v>
                </c:pt>
                <c:pt idx="81">
                  <c:v>0.54779411764705899</c:v>
                </c:pt>
                <c:pt idx="82">
                  <c:v>0.54779411764705899</c:v>
                </c:pt>
                <c:pt idx="83">
                  <c:v>0.54779411764705899</c:v>
                </c:pt>
                <c:pt idx="84">
                  <c:v>0.54779411764705899</c:v>
                </c:pt>
                <c:pt idx="85">
                  <c:v>0.54779411764705899</c:v>
                </c:pt>
                <c:pt idx="86">
                  <c:v>0.54779411764705899</c:v>
                </c:pt>
                <c:pt idx="87">
                  <c:v>0.54779411764705899</c:v>
                </c:pt>
                <c:pt idx="88">
                  <c:v>0.54779411764705899</c:v>
                </c:pt>
                <c:pt idx="89">
                  <c:v>0.54779411764705899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0.54779411764705899</c:v>
                </c:pt>
                <c:pt idx="96">
                  <c:v>0.54779411764705899</c:v>
                </c:pt>
                <c:pt idx="97">
                  <c:v>0.54779411764705899</c:v>
                </c:pt>
                <c:pt idx="98">
                  <c:v>0</c:v>
                </c:pt>
                <c:pt idx="99">
                  <c:v>0</c:v>
                </c:pt>
                <c:pt idx="100">
                  <c:v>0.54779411764705899</c:v>
                </c:pt>
                <c:pt idx="101">
                  <c:v>0.54779411764705899</c:v>
                </c:pt>
                <c:pt idx="102">
                  <c:v>0.54779411764705899</c:v>
                </c:pt>
                <c:pt idx="103">
                  <c:v>0.54779411764705899</c:v>
                </c:pt>
                <c:pt idx="104">
                  <c:v>0.54779411764705899</c:v>
                </c:pt>
                <c:pt idx="105">
                  <c:v>0.54779411764705899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0.54779411764705899</c:v>
                </c:pt>
                <c:pt idx="113">
                  <c:v>0.54779411764705899</c:v>
                </c:pt>
                <c:pt idx="114">
                  <c:v>0.54779411764705899</c:v>
                </c:pt>
                <c:pt idx="115">
                  <c:v>0.54779411764705899</c:v>
                </c:pt>
                <c:pt idx="116">
                  <c:v>0.54779411764705899</c:v>
                </c:pt>
                <c:pt idx="117">
                  <c:v>0.54779411764705899</c:v>
                </c:pt>
                <c:pt idx="118">
                  <c:v>0.54779411764705899</c:v>
                </c:pt>
                <c:pt idx="119">
                  <c:v>0.54779411764705899</c:v>
                </c:pt>
                <c:pt idx="120">
                  <c:v>0.54779411764705899</c:v>
                </c:pt>
                <c:pt idx="121">
                  <c:v>0.54779411764705899</c:v>
                </c:pt>
                <c:pt idx="122">
                  <c:v>0.54779411764705899</c:v>
                </c:pt>
                <c:pt idx="123">
                  <c:v>0.54779411764705899</c:v>
                </c:pt>
                <c:pt idx="124">
                  <c:v>0.54779411764705899</c:v>
                </c:pt>
                <c:pt idx="125">
                  <c:v>0.54779411764705899</c:v>
                </c:pt>
                <c:pt idx="126">
                  <c:v>0.54779411764705899</c:v>
                </c:pt>
                <c:pt idx="127">
                  <c:v>0.54779411764705899</c:v>
                </c:pt>
                <c:pt idx="128">
                  <c:v>0.54779411764705899</c:v>
                </c:pt>
                <c:pt idx="129">
                  <c:v>0.54779411764705899</c:v>
                </c:pt>
                <c:pt idx="130">
                  <c:v>0.54779411764705899</c:v>
                </c:pt>
                <c:pt idx="131">
                  <c:v>0.54779411764705899</c:v>
                </c:pt>
                <c:pt idx="132">
                  <c:v>0.54779411764705899</c:v>
                </c:pt>
                <c:pt idx="133">
                  <c:v>0.54779411764705899</c:v>
                </c:pt>
                <c:pt idx="134">
                  <c:v>0.54779411764705899</c:v>
                </c:pt>
                <c:pt idx="135">
                  <c:v>0.54779411764705899</c:v>
                </c:pt>
                <c:pt idx="136">
                  <c:v>0.54779411764705899</c:v>
                </c:pt>
                <c:pt idx="137">
                  <c:v>0.54779411764705899</c:v>
                </c:pt>
                <c:pt idx="138">
                  <c:v>0.54779411764705899</c:v>
                </c:pt>
                <c:pt idx="139">
                  <c:v>0.54779411764705899</c:v>
                </c:pt>
                <c:pt idx="140">
                  <c:v>0.54779411764705899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0.54779411764705899</c:v>
                </c:pt>
                <c:pt idx="149">
                  <c:v>0.54779411764705899</c:v>
                </c:pt>
                <c:pt idx="150">
                  <c:v>0.54779411764705899</c:v>
                </c:pt>
                <c:pt idx="151">
                  <c:v>0.54779411764705899</c:v>
                </c:pt>
                <c:pt idx="152">
                  <c:v>0.54779411764705899</c:v>
                </c:pt>
                <c:pt idx="153">
                  <c:v>0.54779411764705899</c:v>
                </c:pt>
                <c:pt idx="154">
                  <c:v>0.54779411764705899</c:v>
                </c:pt>
                <c:pt idx="155">
                  <c:v>0.54779411764705899</c:v>
                </c:pt>
                <c:pt idx="156">
                  <c:v>0.54779411764705899</c:v>
                </c:pt>
                <c:pt idx="157">
                  <c:v>0.54779411764705899</c:v>
                </c:pt>
                <c:pt idx="158">
                  <c:v>0.54779411764705899</c:v>
                </c:pt>
                <c:pt idx="159">
                  <c:v>0.54779411764705899</c:v>
                </c:pt>
                <c:pt idx="160">
                  <c:v>0.54779411764705899</c:v>
                </c:pt>
                <c:pt idx="161">
                  <c:v>0.54779411764705899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6C-43B0-A0EE-DF54B62D0930}"/>
            </c:ext>
          </c:extLst>
        </c:ser>
        <c:ser>
          <c:idx val="2"/>
          <c:order val="2"/>
          <c:marker>
            <c:symbol val="none"/>
          </c:marker>
          <c:val>
            <c:numRef>
              <c:f>'[1]OB &amp; Lay out'!$AT$143:$AT$273</c:f>
              <c:numCache>
                <c:formatCode>General</c:formatCode>
                <c:ptCount val="1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2</c:v>
                </c:pt>
                <c:pt idx="82">
                  <c:v>3</c:v>
                </c:pt>
                <c:pt idx="83">
                  <c:v>4</c:v>
                </c:pt>
                <c:pt idx="84">
                  <c:v>5</c:v>
                </c:pt>
                <c:pt idx="85">
                  <c:v>6</c:v>
                </c:pt>
                <c:pt idx="86">
                  <c:v>2</c:v>
                </c:pt>
                <c:pt idx="87">
                  <c:v>3</c:v>
                </c:pt>
                <c:pt idx="88">
                  <c:v>4</c:v>
                </c:pt>
                <c:pt idx="89">
                  <c:v>5</c:v>
                </c:pt>
                <c:pt idx="90">
                  <c:v>2</c:v>
                </c:pt>
                <c:pt idx="91">
                  <c:v>3</c:v>
                </c:pt>
                <c:pt idx="92">
                  <c:v>4</c:v>
                </c:pt>
                <c:pt idx="93">
                  <c:v>5</c:v>
                </c:pt>
                <c:pt idx="94">
                  <c:v>6</c:v>
                </c:pt>
                <c:pt idx="95">
                  <c:v>7</c:v>
                </c:pt>
                <c:pt idx="96">
                  <c:v>8</c:v>
                </c:pt>
                <c:pt idx="97">
                  <c:v>9</c:v>
                </c:pt>
                <c:pt idx="98">
                  <c:v>10</c:v>
                </c:pt>
                <c:pt idx="99">
                  <c:v>11</c:v>
                </c:pt>
                <c:pt idx="100">
                  <c:v>12</c:v>
                </c:pt>
                <c:pt idx="101">
                  <c:v>13</c:v>
                </c:pt>
                <c:pt idx="102">
                  <c:v>14</c:v>
                </c:pt>
                <c:pt idx="103">
                  <c:v>15</c:v>
                </c:pt>
                <c:pt idx="104">
                  <c:v>16</c:v>
                </c:pt>
                <c:pt idx="105">
                  <c:v>17</c:v>
                </c:pt>
                <c:pt idx="106">
                  <c:v>18</c:v>
                </c:pt>
                <c:pt idx="107">
                  <c:v>19</c:v>
                </c:pt>
                <c:pt idx="108">
                  <c:v>20</c:v>
                </c:pt>
                <c:pt idx="109">
                  <c:v>21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22</c:v>
                </c:pt>
                <c:pt idx="118">
                  <c:v>23</c:v>
                </c:pt>
                <c:pt idx="119">
                  <c:v>22</c:v>
                </c:pt>
                <c:pt idx="120">
                  <c:v>23</c:v>
                </c:pt>
                <c:pt idx="121">
                  <c:v>22</c:v>
                </c:pt>
                <c:pt idx="122">
                  <c:v>23</c:v>
                </c:pt>
                <c:pt idx="123">
                  <c:v>22</c:v>
                </c:pt>
                <c:pt idx="124">
                  <c:v>23</c:v>
                </c:pt>
                <c:pt idx="125">
                  <c:v>22</c:v>
                </c:pt>
                <c:pt idx="126">
                  <c:v>23</c:v>
                </c:pt>
                <c:pt idx="127">
                  <c:v>22</c:v>
                </c:pt>
                <c:pt idx="128">
                  <c:v>23</c:v>
                </c:pt>
                <c:pt idx="129">
                  <c:v>22</c:v>
                </c:pt>
                <c:pt idx="130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6C-43B0-A0EE-DF54B62D0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524392"/>
        <c:axId val="567525176"/>
      </c:lineChart>
      <c:catAx>
        <c:axId val="56752439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25176"/>
        <c:crosses val="autoZero"/>
        <c:auto val="1"/>
        <c:lblAlgn val="ctr"/>
        <c:lblOffset val="100"/>
        <c:noMultiLvlLbl val="0"/>
      </c:catAx>
      <c:valAx>
        <c:axId val="567525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24392"/>
        <c:crosses val="autoZero"/>
        <c:crossBetween val="between"/>
      </c:valAx>
      <c:spPr>
        <a:noFill/>
      </c:spPr>
    </c:plotArea>
    <c:legend>
      <c:legendPos val="r"/>
      <c:overlay val="0"/>
      <c:spPr>
        <a:noFill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3b83450-beac-4b98-b3e3-594f7894bdae}"/>
      </c:ext>
    </c:extLst>
  </c:chart>
  <c:spPr>
    <a:noFill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Man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Balancing Chart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44941921210535002"/>
          <c:y val="5.54769268403488E-2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Man Level</c:v>
          </c:tx>
          <c:spPr>
            <a:solidFill>
              <a:schemeClr val="tx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'[1]Layout &amp; OB'!$AQ$212:$AQ$332</c:f>
              <c:numCache>
                <c:formatCode>General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0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0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#N/A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9-4BB9-9FFB-B77099681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530664"/>
        <c:axId val="567525568"/>
      </c:barChart>
      <c:catAx>
        <c:axId val="56753066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25568"/>
        <c:crosses val="autoZero"/>
        <c:auto val="1"/>
        <c:lblAlgn val="ctr"/>
        <c:lblOffset val="100"/>
        <c:noMultiLvlLbl val="0"/>
      </c:catAx>
      <c:valAx>
        <c:axId val="56752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30664"/>
        <c:crosses val="autoZero"/>
        <c:crossBetween val="between"/>
        <c:minorUnit val="1"/>
      </c:valAx>
    </c:plotArea>
    <c:legend>
      <c:legendPos val="r"/>
      <c:overlay val="0"/>
      <c:spPr>
        <a:noFill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1fb5ba-144e-4b39-be3a-c3774b2beea9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SMV</c:v>
          </c:tx>
          <c:invertIfNegative val="0"/>
          <c:val>
            <c:numRef>
              <c:f>'[2]OB &amp; Lay out'!$AQ$132:$AQ$147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1-41F2-AB39-D8878CC55B12}"/>
            </c:ext>
          </c:extLst>
        </c:ser>
        <c:ser>
          <c:idx val="2"/>
          <c:order val="2"/>
          <c:invertIfNegative val="0"/>
          <c:val>
            <c:numRef>
              <c:f>'[2]OB &amp; Lay out'!$AS$132:$AS$147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A1-41F2-AB39-D8878CC55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528704"/>
        <c:axId val="567531056"/>
      </c:barChart>
      <c:lineChart>
        <c:grouping val="standard"/>
        <c:varyColors val="0"/>
        <c:ser>
          <c:idx val="1"/>
          <c:order val="1"/>
          <c:tx>
            <c:v>Pitch Time</c:v>
          </c:tx>
          <c:marker>
            <c:symbol val="none"/>
          </c:marker>
          <c:val>
            <c:numRef>
              <c:f>'[2]OB &amp; Lay out'!$AR$132:$AR$147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A1-41F2-AB39-D8878CC55B12}"/>
            </c:ext>
          </c:extLst>
        </c:ser>
        <c:ser>
          <c:idx val="3"/>
          <c:order val="3"/>
          <c:tx>
            <c:v>UCL</c:v>
          </c:tx>
          <c:marker>
            <c:symbol val="none"/>
          </c:marker>
          <c:val>
            <c:numRef>
              <c:f>'[2]OB &amp; Lay out'!$AT$132:$AT$147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A1-41F2-AB39-D8878CC55B12}"/>
            </c:ext>
          </c:extLst>
        </c:ser>
        <c:ser>
          <c:idx val="4"/>
          <c:order val="4"/>
          <c:tx>
            <c:v>LCL</c:v>
          </c:tx>
          <c:marker>
            <c:symbol val="none"/>
          </c:marker>
          <c:val>
            <c:numRef>
              <c:f>'[2]OB &amp; Lay out'!$AU$132:$AU$147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A1-41F2-AB39-D8878CC55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528704"/>
        <c:axId val="567531056"/>
      </c:lineChart>
      <c:catAx>
        <c:axId val="56752870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31056"/>
        <c:crosses val="autoZero"/>
        <c:auto val="1"/>
        <c:lblAlgn val="ctr"/>
        <c:lblOffset val="100"/>
        <c:noMultiLvlLbl val="0"/>
      </c:catAx>
      <c:valAx>
        <c:axId val="567531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28704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885621-1fe8-45a0-b409-abfb6114ee19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419084864406898"/>
          <c:y val="3.543277649004590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'STARTUP LOSS'!$Q$13</c:f>
              <c:strCache>
                <c:ptCount val="1"/>
                <c:pt idx="0">
                  <c:v>LOSS TIME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35-42EB-9DCC-EABD96A4E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A35-42EB-9DCC-EABD96A4E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A35-42EB-9DCC-EABD96A4E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A35-42EB-9DCC-EABD96A4E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A35-42EB-9DCC-EABD96A4E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A35-42EB-9DCC-EABD96A4E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A35-42EB-9DCC-EABD96A4E96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'STARTUP LOSS'!$N$14:$N$20</c:f>
              <c:strCache>
                <c:ptCount val="7"/>
                <c:pt idx="0">
                  <c:v>TRIMS</c:v>
                </c:pt>
                <c:pt idx="1">
                  <c:v>CUTTING</c:v>
                </c:pt>
                <c:pt idx="2">
                  <c:v>PRODUCTION</c:v>
                </c:pt>
                <c:pt idx="3">
                  <c:v>MERCHANDISER</c:v>
                </c:pt>
                <c:pt idx="4">
                  <c:v>IE</c:v>
                </c:pt>
                <c:pt idx="5">
                  <c:v>TECHNICAL</c:v>
                </c:pt>
                <c:pt idx="6">
                  <c:v>MAINTENANCE</c:v>
                </c:pt>
              </c:strCache>
            </c:strRef>
          </c:cat>
          <c:val>
            <c:numRef>
              <c:f>'STARTUP LOSS'!$Q$14:$Q$20</c:f>
              <c:numCache>
                <c:formatCode>0%</c:formatCode>
                <c:ptCount val="7"/>
                <c:pt idx="0">
                  <c:v>0.66666666666666663</c:v>
                </c:pt>
                <c:pt idx="1">
                  <c:v>0.33333333333333331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A35-42EB-9DCC-EABD96A4E963}"/>
            </c:ext>
          </c:extLst>
        </c:ser>
        <c:ser>
          <c:idx val="0"/>
          <c:order val="1"/>
          <c:tx>
            <c:strRef>
              <c:f>'STARTUP LOSS'!$Q$13</c:f>
              <c:strCache>
                <c:ptCount val="1"/>
                <c:pt idx="0">
                  <c:v>LOSS TIME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FA35-42EB-9DCC-EABD96A4E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FA35-42EB-9DCC-EABD96A4E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FA35-42EB-9DCC-EABD96A4E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FA35-42EB-9DCC-EABD96A4E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FA35-42EB-9DCC-EABD96A4E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FA35-42EB-9DCC-EABD96A4E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FA35-42EB-9DCC-EABD96A4E9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'STARTUP LOSS'!$N$14:$N$20</c:f>
              <c:strCache>
                <c:ptCount val="7"/>
                <c:pt idx="0">
                  <c:v>TRIMS</c:v>
                </c:pt>
                <c:pt idx="1">
                  <c:v>CUTTING</c:v>
                </c:pt>
                <c:pt idx="2">
                  <c:v>PRODUCTION</c:v>
                </c:pt>
                <c:pt idx="3">
                  <c:v>MERCHANDISER</c:v>
                </c:pt>
                <c:pt idx="4">
                  <c:v>IE</c:v>
                </c:pt>
                <c:pt idx="5">
                  <c:v>TECHNICAL</c:v>
                </c:pt>
                <c:pt idx="6">
                  <c:v>MAINTENANCE</c:v>
                </c:pt>
              </c:strCache>
            </c:strRef>
          </c:cat>
          <c:val>
            <c:numRef>
              <c:f>'STARTUP LOSS'!$Q$14:$Q$20</c:f>
              <c:numCache>
                <c:formatCode>0%</c:formatCode>
                <c:ptCount val="7"/>
                <c:pt idx="0">
                  <c:v>0.66666666666666663</c:v>
                </c:pt>
                <c:pt idx="1">
                  <c:v>0.33333333333333331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A35-42EB-9DCC-EABD96A4E963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5e20fc9-24c4-4518-8ea8-f5e3f3797f2e}"/>
      </c:ext>
    </c:extLst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REVENUE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'STARTUP LOSS'!$P$13</c:f>
              <c:strCache>
                <c:ptCount val="1"/>
                <c:pt idx="0">
                  <c:v>REVENUE LOSS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'STARTUP LOSS'!$N$14:$N$20</c:f>
              <c:strCache>
                <c:ptCount val="7"/>
                <c:pt idx="0">
                  <c:v>TRIMS</c:v>
                </c:pt>
                <c:pt idx="1">
                  <c:v>CUTTING</c:v>
                </c:pt>
                <c:pt idx="2">
                  <c:v>PRODUCTION</c:v>
                </c:pt>
                <c:pt idx="3">
                  <c:v>MERCHANDISER</c:v>
                </c:pt>
                <c:pt idx="4">
                  <c:v>IE</c:v>
                </c:pt>
                <c:pt idx="5">
                  <c:v>TECHNICAL</c:v>
                </c:pt>
                <c:pt idx="6">
                  <c:v>MAINTENANCE</c:v>
                </c:pt>
              </c:strCache>
            </c:strRef>
          </c:cat>
          <c:val>
            <c:numRef>
              <c:f>'STARTUP LOSS'!$P$14:$P$20</c:f>
              <c:numCache>
                <c:formatCode>_("$"* #,##0.00_);_("$"* \(#,##0.00\);_("$"* "-"??_);_(@_)</c:formatCode>
                <c:ptCount val="7"/>
                <c:pt idx="0">
                  <c:v>238.70000000000002</c:v>
                </c:pt>
                <c:pt idx="1">
                  <c:v>119.35000000000001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C-4545-AA60-46118AB17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67531840"/>
        <c:axId val="567529488"/>
      </c:barChart>
      <c:catAx>
        <c:axId val="567531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67529488"/>
        <c:crosses val="autoZero"/>
        <c:auto val="1"/>
        <c:lblAlgn val="ctr"/>
        <c:lblOffset val="100"/>
        <c:noMultiLvlLbl val="0"/>
      </c:catAx>
      <c:valAx>
        <c:axId val="5675294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56753184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742772-98e0-4ff4-946e-bcf9777a89d5}"/>
      </c:ext>
    </c:extLst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HIGHEST CAPACITY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B24E-4851-BE7B-5EFC85A79819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B24E-4851-BE7B-5EFC85A79819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B24E-4851-BE7B-5EFC85A79819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B24E-4851-BE7B-5EFC85A79819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B24E-4851-BE7B-5EFC85A79819}"/>
              </c:ext>
            </c:extLst>
          </c:dPt>
          <c:cat>
            <c:numRef>
              <c:f>'SDR INSIGHT 1.0'!$B$10:$B$14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'SDR INSIGHT 1.0'!$C$10:$C$14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4E-4851-BE7B-5EFC85A79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530272"/>
        <c:axId val="567528312"/>
      </c:barChart>
      <c:catAx>
        <c:axId val="567530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28312"/>
        <c:crosses val="autoZero"/>
        <c:auto val="1"/>
        <c:lblAlgn val="ctr"/>
        <c:lblOffset val="100"/>
        <c:noMultiLvlLbl val="1"/>
      </c:catAx>
      <c:valAx>
        <c:axId val="567528312"/>
        <c:scaling>
          <c:orientation val="minMax"/>
        </c:scaling>
        <c:delete val="0"/>
        <c:axPos val="l"/>
        <c:numFmt formatCode="0%" sourceLinked="1"/>
        <c:majorTickMark val="cross"/>
        <c:minorTickMark val="cross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30272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25c63db0-d2fa-4e73-88ed-c3bbc0fcdcf3}"/>
      </c:ext>
    </c:extLst>
  </c:chart>
  <c:spPr>
    <a:solidFill>
      <a:schemeClr val="accent5"/>
    </a:solidFill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LOWEST CAPACITY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4347-47DF-B7E9-B00AC2B267DD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4347-47DF-B7E9-B00AC2B267DD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4347-47DF-B7E9-B00AC2B267DD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4347-47DF-B7E9-B00AC2B267DD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4347-47DF-B7E9-B00AC2B267DD}"/>
              </c:ext>
            </c:extLst>
          </c:dPt>
          <c:cat>
            <c:numRef>
              <c:f>'[3]LOWEST CAPACITY'!$B$2:$B$6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cat>
          <c:val>
            <c:numRef>
              <c:f>'[3]LOWEST CAPACITY'!$C$2:$C$6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47-47DF-B7E9-B00AC2B26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9183320"/>
        <c:axId val="569188024"/>
      </c:barChart>
      <c:catAx>
        <c:axId val="569183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88024"/>
        <c:crosses val="autoZero"/>
        <c:auto val="1"/>
        <c:lblAlgn val="ctr"/>
        <c:lblOffset val="100"/>
        <c:noMultiLvlLbl val="1"/>
      </c:catAx>
      <c:valAx>
        <c:axId val="56918802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18332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36172303-f244-45de-89f2-0561f5a57c8d}"/>
      </c:ext>
    </c:extLst>
  </c:chart>
  <c:spPr>
    <a:solidFill>
      <a:schemeClr val="accent2"/>
    </a:solidFill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701223</xdr:colOff>
      <xdr:row>333</xdr:row>
      <xdr:rowOff>36966</xdr:rowOff>
    </xdr:from>
    <xdr:to>
      <xdr:col>54</xdr:col>
      <xdr:colOff>535100</xdr:colOff>
      <xdr:row>348</xdr:row>
      <xdr:rowOff>37192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626923</xdr:colOff>
      <xdr:row>377</xdr:row>
      <xdr:rowOff>107185</xdr:rowOff>
    </xdr:from>
    <xdr:to>
      <xdr:col>54</xdr:col>
      <xdr:colOff>410483</xdr:colOff>
      <xdr:row>394</xdr:row>
      <xdr:rowOff>123598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586665</xdr:colOff>
      <xdr:row>359</xdr:row>
      <xdr:rowOff>210679</xdr:rowOff>
    </xdr:from>
    <xdr:to>
      <xdr:col>54</xdr:col>
      <xdr:colOff>397085</xdr:colOff>
      <xdr:row>375</xdr:row>
      <xdr:rowOff>199854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493542</xdr:colOff>
      <xdr:row>141</xdr:row>
      <xdr:rowOff>95250</xdr:rowOff>
    </xdr:from>
    <xdr:to>
      <xdr:col>26</xdr:col>
      <xdr:colOff>325608</xdr:colOff>
      <xdr:row>146</xdr:row>
      <xdr:rowOff>247650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pSpPr/>
      </xdr:nvGrpSpPr>
      <xdr:grpSpPr>
        <a:xfrm>
          <a:off x="26568810" y="8700274"/>
          <a:ext cx="1133042" cy="1546303"/>
          <a:chOff x="26744442" y="19678650"/>
          <a:chExt cx="1108416" cy="1409700"/>
        </a:xfrm>
      </xdr:grpSpPr>
      <xdr:grpSp>
        <xdr:nvGrpSpPr>
          <xdr:cNvPr id="20" name="Group 1898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GrpSpPr/>
        </xdr:nvGrpSpPr>
        <xdr:grpSpPr>
          <a:xfrm>
            <a:off x="26746200" y="19678650"/>
            <a:ext cx="1106658" cy="920879"/>
            <a:chOff x="8305800" y="43427649"/>
            <a:chExt cx="1143000" cy="1057276"/>
          </a:xfrm>
        </xdr:grpSpPr>
        <xdr:grpSp>
          <xdr:nvGrpSpPr>
            <xdr:cNvPr id="26" name="Group 607">
              <a:extLst>
                <a:ext uri="{FF2B5EF4-FFF2-40B4-BE49-F238E27FC236}">
                  <a16:creationId xmlns:a16="http://schemas.microsoft.com/office/drawing/2014/main" id="{00000000-0008-0000-0300-00001A000000}"/>
                </a:ext>
              </a:extLst>
            </xdr:cNvPr>
            <xdr:cNvGrpSpPr/>
          </xdr:nvGrpSpPr>
          <xdr:grpSpPr>
            <a:xfrm rot="5400000">
              <a:off x="8585342" y="43148107"/>
              <a:ext cx="583916" cy="1143000"/>
              <a:chOff x="14906730" y="21466348"/>
              <a:chExt cx="454526" cy="923924"/>
            </a:xfrm>
          </xdr:grpSpPr>
          <xdr:sp macro="" textlink="">
            <xdr:nvSpPr>
              <xdr:cNvPr id="34" name="Rectangle 1430">
                <a:extLst>
                  <a:ext uri="{FF2B5EF4-FFF2-40B4-BE49-F238E27FC236}">
                    <a16:creationId xmlns:a16="http://schemas.microsoft.com/office/drawing/2014/main" id="{00000000-0008-0000-0300-000022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672031" y="21701047"/>
                <a:ext cx="923924" cy="454526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grpSp>
            <xdr:nvGrpSpPr>
              <xdr:cNvPr id="35" name="Group 606">
                <a:extLst>
                  <a:ext uri="{FF2B5EF4-FFF2-40B4-BE49-F238E27FC236}">
                    <a16:creationId xmlns:a16="http://schemas.microsoft.com/office/drawing/2014/main" id="{00000000-0008-0000-0300-000023000000}"/>
                  </a:ext>
                </a:extLst>
              </xdr:cNvPr>
              <xdr:cNvGrpSpPr/>
            </xdr:nvGrpSpPr>
            <xdr:grpSpPr>
              <a:xfrm>
                <a:off x="15038147" y="21525893"/>
                <a:ext cx="175744" cy="588738"/>
                <a:chOff x="15038147" y="21549705"/>
                <a:chExt cx="175744" cy="588738"/>
              </a:xfrm>
            </xdr:grpSpPr>
            <xdr:sp macro="" textlink="">
              <xdr:nvSpPr>
                <xdr:cNvPr id="36" name="Rectangle 1432">
                  <a:extLst>
                    <a:ext uri="{FF2B5EF4-FFF2-40B4-BE49-F238E27FC236}">
                      <a16:creationId xmlns:a16="http://schemas.microsoft.com/office/drawing/2014/main" id="{00000000-0008-0000-0300-000024000000}"/>
                    </a:ext>
                  </a:extLst>
                </xdr:cNvPr>
                <xdr:cNvSpPr>
                  <a:spLocks noChangeAspect="1" noChangeArrowheads="1"/>
                </xdr:cNvSpPr>
              </xdr:nvSpPr>
              <xdr:spPr>
                <a:xfrm rot="-5397338">
                  <a:off x="14863643" y="21768972"/>
                  <a:ext cx="526406" cy="87872"/>
                </a:xfrm>
                <a:prstGeom prst="rect">
                  <a:avLst/>
                </a:prstGeom>
                <a:solidFill>
                  <a:srgbClr val="E6B9B8"/>
                </a:solidFill>
                <a:ln w="9525">
                  <a:solidFill>
                    <a:srgbClr val="000000"/>
                  </a:solidFill>
                  <a:miter lim="800000"/>
                </a:ln>
              </xdr:spPr>
            </xdr:sp>
            <xdr:sp macro="" textlink="">
              <xdr:nvSpPr>
                <xdr:cNvPr id="37" name="Rectangle 1433">
                  <a:extLst>
                    <a:ext uri="{FF2B5EF4-FFF2-40B4-BE49-F238E27FC236}">
                      <a16:creationId xmlns:a16="http://schemas.microsoft.com/office/drawing/2014/main" id="{00000000-0008-0000-0300-000025000000}"/>
                    </a:ext>
                  </a:extLst>
                </xdr:cNvPr>
                <xdr:cNvSpPr>
                  <a:spLocks noChangeAspect="1" noChangeArrowheads="1"/>
                </xdr:cNvSpPr>
              </xdr:nvSpPr>
              <xdr:spPr>
                <a:xfrm rot="-5397338">
                  <a:off x="14876669" y="21801221"/>
                  <a:ext cx="498700" cy="175744"/>
                </a:xfrm>
                <a:prstGeom prst="rect">
                  <a:avLst/>
                </a:prstGeom>
                <a:solidFill>
                  <a:srgbClr val="E6B9B8"/>
                </a:solidFill>
                <a:ln w="9525">
                  <a:solidFill>
                    <a:srgbClr val="000000"/>
                  </a:solidFill>
                  <a:miter lim="800000"/>
                </a:ln>
              </xdr:spPr>
            </xdr:sp>
          </xdr:grpSp>
        </xdr:grpSp>
        <xdr:grpSp>
          <xdr:nvGrpSpPr>
            <xdr:cNvPr id="27" name="Group 1897">
              <a:extLst>
                <a:ext uri="{FF2B5EF4-FFF2-40B4-BE49-F238E27FC236}">
                  <a16:creationId xmlns:a16="http://schemas.microsoft.com/office/drawing/2014/main" id="{00000000-0008-0000-0300-00001B000000}"/>
                </a:ext>
              </a:extLst>
            </xdr:cNvPr>
            <xdr:cNvGrpSpPr/>
          </xdr:nvGrpSpPr>
          <xdr:grpSpPr>
            <a:xfrm>
              <a:off x="8550776" y="43985896"/>
              <a:ext cx="721273" cy="499029"/>
              <a:chOff x="8550776" y="43985896"/>
              <a:chExt cx="721273" cy="499029"/>
            </a:xfrm>
          </xdr:grpSpPr>
          <xdr:sp macro="" textlink="">
            <xdr:nvSpPr>
              <xdr:cNvPr id="28" name="Oval 1423">
                <a:extLst>
                  <a:ext uri="{FF2B5EF4-FFF2-40B4-BE49-F238E27FC236}">
                    <a16:creationId xmlns:a16="http://schemas.microsoft.com/office/drawing/2014/main" id="{00000000-0008-0000-0300-00001C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>
                <a:off x="8603224" y="44305829"/>
                <a:ext cx="583436" cy="179096"/>
              </a:xfrm>
              <a:prstGeom prst="ellipse">
                <a:avLst/>
              </a:prstGeom>
              <a:solidFill>
                <a:srgbClr val="B7DEE8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29" name="AutoShape 1424">
                <a:extLst>
                  <a:ext uri="{FF2B5EF4-FFF2-40B4-BE49-F238E27FC236}">
                    <a16:creationId xmlns:a16="http://schemas.microsoft.com/office/drawing/2014/main" id="{00000000-0008-0000-0300-00001D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1310">
                <a:off x="8789773" y="44072118"/>
                <a:ext cx="250642" cy="189614"/>
              </a:xfrm>
              <a:prstGeom prst="flowChartConnector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30" name="Rectangle 1428">
                <a:extLst>
                  <a:ext uri="{FF2B5EF4-FFF2-40B4-BE49-F238E27FC236}">
                    <a16:creationId xmlns:a16="http://schemas.microsoft.com/office/drawing/2014/main" id="{00000000-0008-0000-0300-00001E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483345" flipH="1" flipV="1">
                <a:off x="9175948" y="43985896"/>
                <a:ext cx="75585" cy="339935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31" name="Oval 1426">
                <a:extLst>
                  <a:ext uri="{FF2B5EF4-FFF2-40B4-BE49-F238E27FC236}">
                    <a16:creationId xmlns:a16="http://schemas.microsoft.com/office/drawing/2014/main" id="{00000000-0008-0000-0300-00001F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8855368">
                <a:off x="9157659" y="44229207"/>
                <a:ext cx="114390" cy="226136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32" name="Rectangle 1428">
                <a:extLst>
                  <a:ext uri="{FF2B5EF4-FFF2-40B4-BE49-F238E27FC236}">
                    <a16:creationId xmlns:a16="http://schemas.microsoft.com/office/drawing/2014/main" id="{00000000-0008-0000-0300-000020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232558" flipH="1" flipV="1">
                <a:off x="8565578" y="43998248"/>
                <a:ext cx="71081" cy="31967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33" name="Oval 1425">
                <a:extLst>
                  <a:ext uri="{FF2B5EF4-FFF2-40B4-BE49-F238E27FC236}">
                    <a16:creationId xmlns:a16="http://schemas.microsoft.com/office/drawing/2014/main" id="{00000000-0008-0000-0300-000021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1057277">
                <a:off x="8550776" y="44213811"/>
                <a:ext cx="114390" cy="224252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</xdr:grpSp>
      </xdr:grpSp>
      <xdr:grpSp>
        <xdr:nvGrpSpPr>
          <xdr:cNvPr id="21" name="Group 607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GrpSpPr/>
        </xdr:nvGrpSpPr>
        <xdr:grpSpPr>
          <a:xfrm rot="5400000">
            <a:off x="27043478" y="20280728"/>
            <a:ext cx="508586" cy="1106658"/>
            <a:chOff x="14906730" y="21466348"/>
            <a:chExt cx="454526" cy="923924"/>
          </a:xfrm>
        </xdr:grpSpPr>
        <xdr:sp macro="" textlink="">
          <xdr:nvSpPr>
            <xdr:cNvPr id="22" name="Rectangle 1430">
              <a:extLst>
                <a:ext uri="{FF2B5EF4-FFF2-40B4-BE49-F238E27FC236}">
                  <a16:creationId xmlns:a16="http://schemas.microsoft.com/office/drawing/2014/main" id="{00000000-0008-0000-0300-000016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23" name="Group 606">
              <a:extLst>
                <a:ext uri="{FF2B5EF4-FFF2-40B4-BE49-F238E27FC236}">
                  <a16:creationId xmlns:a16="http://schemas.microsoft.com/office/drawing/2014/main" id="{00000000-0008-0000-0300-00001700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24" name="Rectangle 1432">
                <a:extLst>
                  <a:ext uri="{FF2B5EF4-FFF2-40B4-BE49-F238E27FC236}">
                    <a16:creationId xmlns:a16="http://schemas.microsoft.com/office/drawing/2014/main" id="{00000000-0008-0000-0300-000018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25" name="Rectangle 1433">
                <a:extLst>
                  <a:ext uri="{FF2B5EF4-FFF2-40B4-BE49-F238E27FC236}">
                    <a16:creationId xmlns:a16="http://schemas.microsoft.com/office/drawing/2014/main" id="{00000000-0008-0000-0300-000019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</xdr:grpSp>
    <xdr:clientData/>
  </xdr:twoCellAnchor>
  <xdr:twoCellAnchor editAs="oneCell">
    <xdr:from>
      <xdr:col>24</xdr:col>
      <xdr:colOff>571500</xdr:colOff>
      <xdr:row>153</xdr:row>
      <xdr:rowOff>114300</xdr:rowOff>
    </xdr:from>
    <xdr:to>
      <xdr:col>26</xdr:col>
      <xdr:colOff>404718</xdr:colOff>
      <xdr:row>159</xdr:row>
      <xdr:rowOff>172314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860375" y="12374245"/>
          <a:ext cx="1099820" cy="1772285"/>
        </a:xfrm>
        <a:prstGeom prst="rect">
          <a:avLst/>
        </a:prstGeom>
      </xdr:spPr>
    </xdr:pic>
    <xdr:clientData/>
  </xdr:twoCellAnchor>
  <xdr:twoCellAnchor>
    <xdr:from>
      <xdr:col>24</xdr:col>
      <xdr:colOff>609600</xdr:colOff>
      <xdr:row>147</xdr:row>
      <xdr:rowOff>209550</xdr:rowOff>
    </xdr:from>
    <xdr:to>
      <xdr:col>26</xdr:col>
      <xdr:colOff>441325</xdr:colOff>
      <xdr:row>151</xdr:row>
      <xdr:rowOff>114300</xdr:rowOff>
    </xdr:to>
    <xdr:grpSp>
      <xdr:nvGrpSpPr>
        <xdr:cNvPr id="90" name="Group 1296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GrpSpPr/>
      </xdr:nvGrpSpPr>
      <xdr:grpSpPr>
        <a:xfrm>
          <a:off x="26684868" y="10487257"/>
          <a:ext cx="1132701" cy="1019872"/>
          <a:chOff x="8043331" y="24775374"/>
          <a:chExt cx="1225337" cy="1177817"/>
        </a:xfrm>
      </xdr:grpSpPr>
      <xdr:sp macro="" textlink="">
        <xdr:nvSpPr>
          <xdr:cNvPr id="91" name="Rectangle 1430">
            <a:extLst>
              <a:ext uri="{FF2B5EF4-FFF2-40B4-BE49-F238E27FC236}">
                <a16:creationId xmlns:a16="http://schemas.microsoft.com/office/drawing/2014/main" id="{00000000-0008-0000-0300-00005B000000}"/>
              </a:ext>
            </a:extLst>
          </xdr:cNvPr>
          <xdr:cNvSpPr>
            <a:spLocks noChangeAspect="1" noChangeArrowheads="1"/>
          </xdr:cNvSpPr>
        </xdr:nvSpPr>
        <xdr:spPr>
          <a:xfrm rot="2662">
            <a:off x="8043331" y="24775374"/>
            <a:ext cx="1225337" cy="712878"/>
          </a:xfrm>
          <a:prstGeom prst="rect">
            <a:avLst/>
          </a:prstGeom>
          <a:solidFill>
            <a:schemeClr val="accent6">
              <a:lumMod val="50000"/>
            </a:schemeClr>
          </a:solidFill>
          <a:ln w="9525">
            <a:solidFill>
              <a:srgbClr val="000000"/>
            </a:solidFill>
            <a:miter lim="800000"/>
          </a:ln>
        </xdr:spPr>
        <xdr:txBody>
          <a:bodyPr anchor="ctr"/>
          <a:lstStyle/>
          <a:p>
            <a:pPr algn="ctr"/>
            <a:r>
              <a:rPr lang="en-US" sz="1800" b="1">
                <a:latin typeface="Arial" panose="020B0604020202020204" pitchFamily="7" charset="0"/>
                <a:cs typeface="Arial" panose="020B0604020202020204" pitchFamily="7" charset="0"/>
              </a:rPr>
              <a:t>Manual Table</a:t>
            </a:r>
          </a:p>
        </xdr:txBody>
      </xdr:sp>
      <xdr:grpSp>
        <xdr:nvGrpSpPr>
          <xdr:cNvPr id="92" name="Group 1637">
            <a:extLst>
              <a:ext uri="{FF2B5EF4-FFF2-40B4-BE49-F238E27FC236}">
                <a16:creationId xmlns:a16="http://schemas.microsoft.com/office/drawing/2014/main" id="{00000000-0008-0000-0300-00005C000000}"/>
              </a:ext>
            </a:extLst>
          </xdr:cNvPr>
          <xdr:cNvGrpSpPr/>
        </xdr:nvGrpSpPr>
        <xdr:grpSpPr>
          <a:xfrm>
            <a:off x="8309609" y="25454129"/>
            <a:ext cx="769091" cy="499062"/>
            <a:chOff x="3771889" y="38089620"/>
            <a:chExt cx="738017" cy="426798"/>
          </a:xfrm>
        </xdr:grpSpPr>
        <xdr:sp macro="" textlink="">
          <xdr:nvSpPr>
            <xdr:cNvPr id="93" name="Rectangle 1428">
              <a:extLst>
                <a:ext uri="{FF2B5EF4-FFF2-40B4-BE49-F238E27FC236}">
                  <a16:creationId xmlns:a16="http://schemas.microsoft.com/office/drawing/2014/main" id="{00000000-0008-0000-0300-00005D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42391" flipH="1" flipV="1">
              <a:off x="4381922" y="38091921"/>
              <a:ext cx="78417" cy="26744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94" name="Group 635">
              <a:extLst>
                <a:ext uri="{FF2B5EF4-FFF2-40B4-BE49-F238E27FC236}">
                  <a16:creationId xmlns:a16="http://schemas.microsoft.com/office/drawing/2014/main" id="{00000000-0008-0000-0300-00005E000000}"/>
                </a:ext>
              </a:extLst>
            </xdr:cNvPr>
            <xdr:cNvGrpSpPr/>
          </xdr:nvGrpSpPr>
          <xdr:grpSpPr>
            <a:xfrm>
              <a:off x="3771889" y="38089620"/>
              <a:ext cx="738017" cy="426798"/>
              <a:chOff x="12799219" y="22824281"/>
              <a:chExt cx="580166" cy="375208"/>
            </a:xfrm>
          </xdr:grpSpPr>
          <xdr:sp macro="" textlink="">
            <xdr:nvSpPr>
              <xdr:cNvPr id="95" name="Oval 1423">
                <a:extLst>
                  <a:ext uri="{FF2B5EF4-FFF2-40B4-BE49-F238E27FC236}">
                    <a16:creationId xmlns:a16="http://schemas.microsoft.com/office/drawing/2014/main" id="{00000000-0008-0000-0300-00005F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>
                <a:off x="12841406" y="23061000"/>
                <a:ext cx="469295" cy="138489"/>
              </a:xfrm>
              <a:prstGeom prst="ellipse">
                <a:avLst/>
              </a:prstGeom>
              <a:solidFill>
                <a:srgbClr val="B7DEE8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96" name="AutoShape 1424">
                <a:extLst>
                  <a:ext uri="{FF2B5EF4-FFF2-40B4-BE49-F238E27FC236}">
                    <a16:creationId xmlns:a16="http://schemas.microsoft.com/office/drawing/2014/main" id="{00000000-0008-0000-0300-000060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1310">
                <a:off x="12995357" y="22877330"/>
                <a:ext cx="193813" cy="152519"/>
              </a:xfrm>
              <a:prstGeom prst="flowChartConnector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97" name="Rectangle 1428">
                <a:extLst>
                  <a:ext uri="{FF2B5EF4-FFF2-40B4-BE49-F238E27FC236}">
                    <a16:creationId xmlns:a16="http://schemas.microsoft.com/office/drawing/2014/main" id="{00000000-0008-0000-0300-000061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232558" flipH="1" flipV="1">
                <a:off x="12811125" y="22824281"/>
                <a:ext cx="57175" cy="247193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98" name="Oval 1425">
                <a:extLst>
                  <a:ext uri="{FF2B5EF4-FFF2-40B4-BE49-F238E27FC236}">
                    <a16:creationId xmlns:a16="http://schemas.microsoft.com/office/drawing/2014/main" id="{00000000-0008-0000-0300-000062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1057277">
                <a:off x="12799219" y="22990969"/>
                <a:ext cx="92011" cy="173406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99" name="Oval 1426">
                <a:extLst>
                  <a:ext uri="{FF2B5EF4-FFF2-40B4-BE49-F238E27FC236}">
                    <a16:creationId xmlns:a16="http://schemas.microsoft.com/office/drawing/2014/main" id="{00000000-0008-0000-0300-000063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8855368">
                <a:off x="13287374" y="23002874"/>
                <a:ext cx="92011" cy="174863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</xdr:grpSp>
      </xdr:grpSp>
    </xdr:grpSp>
    <xdr:clientData/>
  </xdr:twoCellAnchor>
  <xdr:twoCellAnchor editAs="oneCell">
    <xdr:from>
      <xdr:col>25</xdr:col>
      <xdr:colOff>0</xdr:colOff>
      <xdr:row>159</xdr:row>
      <xdr:rowOff>57150</xdr:rowOff>
    </xdr:from>
    <xdr:to>
      <xdr:col>26</xdr:col>
      <xdr:colOff>448916</xdr:colOff>
      <xdr:row>164</xdr:row>
      <xdr:rowOff>80095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898475" y="14031595"/>
          <a:ext cx="1105535" cy="144716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165</xdr:row>
      <xdr:rowOff>0</xdr:rowOff>
    </xdr:from>
    <xdr:to>
      <xdr:col>26</xdr:col>
      <xdr:colOff>461109</xdr:colOff>
      <xdr:row>170</xdr:row>
      <xdr:rowOff>35137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898475" y="15684500"/>
          <a:ext cx="1118235" cy="1463675"/>
        </a:xfrm>
        <a:prstGeom prst="rect">
          <a:avLst/>
        </a:prstGeom>
      </xdr:spPr>
    </xdr:pic>
    <xdr:clientData/>
  </xdr:twoCellAnchor>
  <xdr:twoCellAnchor>
    <xdr:from>
      <xdr:col>24</xdr:col>
      <xdr:colOff>511175</xdr:colOff>
      <xdr:row>124</xdr:row>
      <xdr:rowOff>114300</xdr:rowOff>
    </xdr:from>
    <xdr:to>
      <xdr:col>26</xdr:col>
      <xdr:colOff>172299</xdr:colOff>
      <xdr:row>128</xdr:row>
      <xdr:rowOff>194957</xdr:rowOff>
    </xdr:to>
    <xdr:grpSp>
      <xdr:nvGrpSpPr>
        <xdr:cNvPr id="204" name="Group 1296">
          <a:extLst>
            <a:ext uri="{FF2B5EF4-FFF2-40B4-BE49-F238E27FC236}">
              <a16:creationId xmlns:a16="http://schemas.microsoft.com/office/drawing/2014/main" id="{00000000-0008-0000-0300-0000CC000000}"/>
            </a:ext>
          </a:extLst>
        </xdr:cNvPr>
        <xdr:cNvGrpSpPr/>
      </xdr:nvGrpSpPr>
      <xdr:grpSpPr>
        <a:xfrm>
          <a:off x="26586443" y="3980056"/>
          <a:ext cx="962100" cy="1195779"/>
          <a:chOff x="8043331" y="24775374"/>
          <a:chExt cx="1225337" cy="1177817"/>
        </a:xfrm>
      </xdr:grpSpPr>
      <xdr:sp macro="" textlink="">
        <xdr:nvSpPr>
          <xdr:cNvPr id="242" name="Rectangle 1430">
            <a:extLst>
              <a:ext uri="{FF2B5EF4-FFF2-40B4-BE49-F238E27FC236}">
                <a16:creationId xmlns:a16="http://schemas.microsoft.com/office/drawing/2014/main" id="{00000000-0008-0000-0300-0000F2000000}"/>
              </a:ext>
            </a:extLst>
          </xdr:cNvPr>
          <xdr:cNvSpPr>
            <a:spLocks noChangeAspect="1" noChangeArrowheads="1"/>
          </xdr:cNvSpPr>
        </xdr:nvSpPr>
        <xdr:spPr>
          <a:xfrm rot="2662">
            <a:off x="8043331" y="24775374"/>
            <a:ext cx="1225337" cy="712878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>
            <a:solidFill>
              <a:srgbClr val="000000"/>
            </a:solidFill>
            <a:miter lim="800000"/>
          </a:ln>
        </xdr:spPr>
        <xdr:txBody>
          <a:bodyPr anchor="ctr"/>
          <a:lstStyle/>
          <a:p>
            <a:pPr algn="ctr"/>
            <a:r>
              <a:rPr lang="en-US" sz="1800" b="1">
                <a:latin typeface="Arial" panose="020B0604020202020204" pitchFamily="7" charset="0"/>
                <a:cs typeface="Arial" panose="020B0604020202020204" pitchFamily="7" charset="0"/>
              </a:rPr>
              <a:t>AUDIT Table</a:t>
            </a:r>
          </a:p>
        </xdr:txBody>
      </xdr:sp>
      <xdr:grpSp>
        <xdr:nvGrpSpPr>
          <xdr:cNvPr id="243" name="Group 1637">
            <a:extLst>
              <a:ext uri="{FF2B5EF4-FFF2-40B4-BE49-F238E27FC236}">
                <a16:creationId xmlns:a16="http://schemas.microsoft.com/office/drawing/2014/main" id="{00000000-0008-0000-0300-0000F3000000}"/>
              </a:ext>
            </a:extLst>
          </xdr:cNvPr>
          <xdr:cNvGrpSpPr/>
        </xdr:nvGrpSpPr>
        <xdr:grpSpPr>
          <a:xfrm>
            <a:off x="8309609" y="25454129"/>
            <a:ext cx="769091" cy="499062"/>
            <a:chOff x="3771889" y="38089620"/>
            <a:chExt cx="738017" cy="426798"/>
          </a:xfrm>
        </xdr:grpSpPr>
        <xdr:sp macro="" textlink="">
          <xdr:nvSpPr>
            <xdr:cNvPr id="244" name="Rectangle 1428">
              <a:extLst>
                <a:ext uri="{FF2B5EF4-FFF2-40B4-BE49-F238E27FC236}">
                  <a16:creationId xmlns:a16="http://schemas.microsoft.com/office/drawing/2014/main" id="{00000000-0008-0000-0300-0000F4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42391" flipH="1" flipV="1">
              <a:off x="4381922" y="38091921"/>
              <a:ext cx="78417" cy="26744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245" name="Group 635">
              <a:extLst>
                <a:ext uri="{FF2B5EF4-FFF2-40B4-BE49-F238E27FC236}">
                  <a16:creationId xmlns:a16="http://schemas.microsoft.com/office/drawing/2014/main" id="{00000000-0008-0000-0300-0000F5000000}"/>
                </a:ext>
              </a:extLst>
            </xdr:cNvPr>
            <xdr:cNvGrpSpPr/>
          </xdr:nvGrpSpPr>
          <xdr:grpSpPr>
            <a:xfrm>
              <a:off x="3771889" y="38089620"/>
              <a:ext cx="738017" cy="426798"/>
              <a:chOff x="12799219" y="22824281"/>
              <a:chExt cx="580166" cy="375208"/>
            </a:xfrm>
          </xdr:grpSpPr>
          <xdr:sp macro="" textlink="">
            <xdr:nvSpPr>
              <xdr:cNvPr id="246" name="Oval 1423">
                <a:extLst>
                  <a:ext uri="{FF2B5EF4-FFF2-40B4-BE49-F238E27FC236}">
                    <a16:creationId xmlns:a16="http://schemas.microsoft.com/office/drawing/2014/main" id="{00000000-0008-0000-0300-0000F6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>
                <a:off x="12841406" y="23061000"/>
                <a:ext cx="469295" cy="138489"/>
              </a:xfrm>
              <a:prstGeom prst="ellipse">
                <a:avLst/>
              </a:prstGeom>
              <a:solidFill>
                <a:srgbClr val="B7DEE8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247" name="AutoShape 1424">
                <a:extLst>
                  <a:ext uri="{FF2B5EF4-FFF2-40B4-BE49-F238E27FC236}">
                    <a16:creationId xmlns:a16="http://schemas.microsoft.com/office/drawing/2014/main" id="{00000000-0008-0000-0300-0000F7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1310">
                <a:off x="12995357" y="22877330"/>
                <a:ext cx="193813" cy="152519"/>
              </a:xfrm>
              <a:prstGeom prst="flowChartConnector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248" name="Rectangle 1428">
                <a:extLst>
                  <a:ext uri="{FF2B5EF4-FFF2-40B4-BE49-F238E27FC236}">
                    <a16:creationId xmlns:a16="http://schemas.microsoft.com/office/drawing/2014/main" id="{00000000-0008-0000-0300-0000F8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232558" flipH="1" flipV="1">
                <a:off x="12811125" y="22824281"/>
                <a:ext cx="57175" cy="247193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249" name="Oval 1425">
                <a:extLst>
                  <a:ext uri="{FF2B5EF4-FFF2-40B4-BE49-F238E27FC236}">
                    <a16:creationId xmlns:a16="http://schemas.microsoft.com/office/drawing/2014/main" id="{00000000-0008-0000-0300-0000F9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1057277">
                <a:off x="12799219" y="22990969"/>
                <a:ext cx="92011" cy="173406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250" name="Oval 1426">
                <a:extLst>
                  <a:ext uri="{FF2B5EF4-FFF2-40B4-BE49-F238E27FC236}">
                    <a16:creationId xmlns:a16="http://schemas.microsoft.com/office/drawing/2014/main" id="{00000000-0008-0000-0300-0000FA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8855368">
                <a:off x="13287374" y="23002874"/>
                <a:ext cx="92011" cy="174863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</xdr:grpSp>
      </xdr:grpSp>
    </xdr:grpSp>
    <xdr:clientData/>
  </xdr:twoCellAnchor>
  <xdr:twoCellAnchor>
    <xdr:from>
      <xdr:col>24</xdr:col>
      <xdr:colOff>625993</xdr:colOff>
      <xdr:row>170</xdr:row>
      <xdr:rowOff>133248</xdr:rowOff>
    </xdr:from>
    <xdr:to>
      <xdr:col>27</xdr:col>
      <xdr:colOff>521184</xdr:colOff>
      <xdr:row>175</xdr:row>
      <xdr:rowOff>190500</xdr:rowOff>
    </xdr:to>
    <xdr:grpSp>
      <xdr:nvGrpSpPr>
        <xdr:cNvPr id="206" name="Group 205">
          <a:extLst>
            <a:ext uri="{FF2B5EF4-FFF2-40B4-BE49-F238E27FC236}">
              <a16:creationId xmlns:a16="http://schemas.microsoft.com/office/drawing/2014/main" id="{00000000-0008-0000-0300-0000CE000000}"/>
            </a:ext>
          </a:extLst>
        </xdr:cNvPr>
        <xdr:cNvGrpSpPr/>
      </xdr:nvGrpSpPr>
      <xdr:grpSpPr>
        <a:xfrm>
          <a:off x="26701261" y="16822907"/>
          <a:ext cx="2292703" cy="1451154"/>
          <a:chOff x="25184101" y="4241200"/>
          <a:chExt cx="2628899" cy="1397578"/>
        </a:xfrm>
      </xdr:grpSpPr>
      <xdr:sp macro="" textlink="">
        <xdr:nvSpPr>
          <xdr:cNvPr id="225" name="Flowchart: Predefined Process 224">
            <a:extLst>
              <a:ext uri="{FF2B5EF4-FFF2-40B4-BE49-F238E27FC236}">
                <a16:creationId xmlns:a16="http://schemas.microsoft.com/office/drawing/2014/main" id="{00000000-0008-0000-0300-0000E1000000}"/>
              </a:ext>
            </a:extLst>
          </xdr:cNvPr>
          <xdr:cNvSpPr/>
        </xdr:nvSpPr>
        <xdr:spPr>
          <a:xfrm>
            <a:off x="25184101" y="4241200"/>
            <a:ext cx="2628899" cy="848155"/>
          </a:xfrm>
          <a:prstGeom prst="flowChartPredefinedProcess">
            <a:avLst/>
          </a:prstGeom>
          <a:solidFill>
            <a:schemeClr val="accent6">
              <a:lumMod val="50000"/>
            </a:schemeClr>
          </a:solidFill>
          <a:ln>
            <a:solidFill>
              <a:sysClr val="windowText" lastClr="000000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lvl="0" algn="ctr"/>
            <a:r>
              <a:rPr lang="en-US" sz="2000" b="1"/>
              <a:t>PACKING Table</a:t>
            </a:r>
            <a:endParaRPr lang="en-US" sz="800" b="1"/>
          </a:p>
        </xdr:txBody>
      </xdr:sp>
      <xdr:grpSp>
        <xdr:nvGrpSpPr>
          <xdr:cNvPr id="226" name="Group 1637">
            <a:extLst>
              <a:ext uri="{FF2B5EF4-FFF2-40B4-BE49-F238E27FC236}">
                <a16:creationId xmlns:a16="http://schemas.microsoft.com/office/drawing/2014/main" id="{00000000-0008-0000-0300-0000E2000000}"/>
              </a:ext>
            </a:extLst>
          </xdr:cNvPr>
          <xdr:cNvGrpSpPr/>
        </xdr:nvGrpSpPr>
        <xdr:grpSpPr>
          <a:xfrm>
            <a:off x="25443949" y="5135419"/>
            <a:ext cx="695491" cy="484309"/>
            <a:chOff x="3771889" y="38089620"/>
            <a:chExt cx="738017" cy="426798"/>
          </a:xfrm>
        </xdr:grpSpPr>
        <xdr:sp macro="" textlink="">
          <xdr:nvSpPr>
            <xdr:cNvPr id="235" name="Rectangle 1428">
              <a:extLst>
                <a:ext uri="{FF2B5EF4-FFF2-40B4-BE49-F238E27FC236}">
                  <a16:creationId xmlns:a16="http://schemas.microsoft.com/office/drawing/2014/main" id="{00000000-0008-0000-0300-0000EB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42391" flipH="1" flipV="1">
              <a:off x="4381922" y="38091921"/>
              <a:ext cx="78417" cy="26744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236" name="Group 635">
              <a:extLst>
                <a:ext uri="{FF2B5EF4-FFF2-40B4-BE49-F238E27FC236}">
                  <a16:creationId xmlns:a16="http://schemas.microsoft.com/office/drawing/2014/main" id="{00000000-0008-0000-0300-0000EC000000}"/>
                </a:ext>
              </a:extLst>
            </xdr:cNvPr>
            <xdr:cNvGrpSpPr/>
          </xdr:nvGrpSpPr>
          <xdr:grpSpPr>
            <a:xfrm>
              <a:off x="3771889" y="38089620"/>
              <a:ext cx="738017" cy="426798"/>
              <a:chOff x="12799219" y="22824281"/>
              <a:chExt cx="580166" cy="375208"/>
            </a:xfrm>
          </xdr:grpSpPr>
          <xdr:sp macro="" textlink="">
            <xdr:nvSpPr>
              <xdr:cNvPr id="237" name="Oval 1423">
                <a:extLst>
                  <a:ext uri="{FF2B5EF4-FFF2-40B4-BE49-F238E27FC236}">
                    <a16:creationId xmlns:a16="http://schemas.microsoft.com/office/drawing/2014/main" id="{00000000-0008-0000-0300-0000ED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>
                <a:off x="12841406" y="23061000"/>
                <a:ext cx="469295" cy="138489"/>
              </a:xfrm>
              <a:prstGeom prst="ellipse">
                <a:avLst/>
              </a:prstGeom>
              <a:solidFill>
                <a:srgbClr val="B7DEE8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238" name="AutoShape 1424">
                <a:extLst>
                  <a:ext uri="{FF2B5EF4-FFF2-40B4-BE49-F238E27FC236}">
                    <a16:creationId xmlns:a16="http://schemas.microsoft.com/office/drawing/2014/main" id="{00000000-0008-0000-0300-0000EE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1310">
                <a:off x="12995357" y="22877330"/>
                <a:ext cx="193813" cy="152519"/>
              </a:xfrm>
              <a:prstGeom prst="flowChartConnector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239" name="Rectangle 1428">
                <a:extLst>
                  <a:ext uri="{FF2B5EF4-FFF2-40B4-BE49-F238E27FC236}">
                    <a16:creationId xmlns:a16="http://schemas.microsoft.com/office/drawing/2014/main" id="{00000000-0008-0000-0300-0000EF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232558" flipH="1" flipV="1">
                <a:off x="12811125" y="22824281"/>
                <a:ext cx="57175" cy="247193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240" name="Oval 1425">
                <a:extLst>
                  <a:ext uri="{FF2B5EF4-FFF2-40B4-BE49-F238E27FC236}">
                    <a16:creationId xmlns:a16="http://schemas.microsoft.com/office/drawing/2014/main" id="{00000000-0008-0000-0300-0000F0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1057277">
                <a:off x="12799219" y="22990969"/>
                <a:ext cx="92011" cy="173406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241" name="Oval 1426">
                <a:extLst>
                  <a:ext uri="{FF2B5EF4-FFF2-40B4-BE49-F238E27FC236}">
                    <a16:creationId xmlns:a16="http://schemas.microsoft.com/office/drawing/2014/main" id="{00000000-0008-0000-0300-0000F1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8855368">
                <a:off x="13287374" y="23002874"/>
                <a:ext cx="92011" cy="174863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</xdr:grpSp>
      </xdr:grpSp>
      <xdr:grpSp>
        <xdr:nvGrpSpPr>
          <xdr:cNvPr id="227" name="Group 1637">
            <a:extLst>
              <a:ext uri="{FF2B5EF4-FFF2-40B4-BE49-F238E27FC236}">
                <a16:creationId xmlns:a16="http://schemas.microsoft.com/office/drawing/2014/main" id="{00000000-0008-0000-0300-0000E3000000}"/>
              </a:ext>
            </a:extLst>
          </xdr:cNvPr>
          <xdr:cNvGrpSpPr/>
        </xdr:nvGrpSpPr>
        <xdr:grpSpPr>
          <a:xfrm>
            <a:off x="26872699" y="5154469"/>
            <a:ext cx="695491" cy="484309"/>
            <a:chOff x="3771889" y="38089620"/>
            <a:chExt cx="738017" cy="426798"/>
          </a:xfrm>
        </xdr:grpSpPr>
        <xdr:sp macro="" textlink="">
          <xdr:nvSpPr>
            <xdr:cNvPr id="228" name="Rectangle 1428">
              <a:extLst>
                <a:ext uri="{FF2B5EF4-FFF2-40B4-BE49-F238E27FC236}">
                  <a16:creationId xmlns:a16="http://schemas.microsoft.com/office/drawing/2014/main" id="{00000000-0008-0000-0300-0000E4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42391" flipH="1" flipV="1">
              <a:off x="4381922" y="38091921"/>
              <a:ext cx="78417" cy="26744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229" name="Group 635">
              <a:extLst>
                <a:ext uri="{FF2B5EF4-FFF2-40B4-BE49-F238E27FC236}">
                  <a16:creationId xmlns:a16="http://schemas.microsoft.com/office/drawing/2014/main" id="{00000000-0008-0000-0300-0000E5000000}"/>
                </a:ext>
              </a:extLst>
            </xdr:cNvPr>
            <xdr:cNvGrpSpPr/>
          </xdr:nvGrpSpPr>
          <xdr:grpSpPr>
            <a:xfrm>
              <a:off x="3771889" y="38089620"/>
              <a:ext cx="738017" cy="426798"/>
              <a:chOff x="12799219" y="22824281"/>
              <a:chExt cx="580166" cy="375208"/>
            </a:xfrm>
          </xdr:grpSpPr>
          <xdr:sp macro="" textlink="">
            <xdr:nvSpPr>
              <xdr:cNvPr id="230" name="Oval 1423">
                <a:extLst>
                  <a:ext uri="{FF2B5EF4-FFF2-40B4-BE49-F238E27FC236}">
                    <a16:creationId xmlns:a16="http://schemas.microsoft.com/office/drawing/2014/main" id="{00000000-0008-0000-0300-0000E6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>
                <a:off x="12841406" y="23061000"/>
                <a:ext cx="469295" cy="138489"/>
              </a:xfrm>
              <a:prstGeom prst="ellipse">
                <a:avLst/>
              </a:prstGeom>
              <a:solidFill>
                <a:srgbClr val="B7DEE8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231" name="AutoShape 1424">
                <a:extLst>
                  <a:ext uri="{FF2B5EF4-FFF2-40B4-BE49-F238E27FC236}">
                    <a16:creationId xmlns:a16="http://schemas.microsoft.com/office/drawing/2014/main" id="{00000000-0008-0000-0300-0000E7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1310">
                <a:off x="12995357" y="22877330"/>
                <a:ext cx="193813" cy="152519"/>
              </a:xfrm>
              <a:prstGeom prst="flowChartConnector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232" name="Rectangle 1428">
                <a:extLst>
                  <a:ext uri="{FF2B5EF4-FFF2-40B4-BE49-F238E27FC236}">
                    <a16:creationId xmlns:a16="http://schemas.microsoft.com/office/drawing/2014/main" id="{00000000-0008-0000-0300-0000E8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232558" flipH="1" flipV="1">
                <a:off x="12811125" y="22824281"/>
                <a:ext cx="57175" cy="247193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233" name="Oval 1425">
                <a:extLst>
                  <a:ext uri="{FF2B5EF4-FFF2-40B4-BE49-F238E27FC236}">
                    <a16:creationId xmlns:a16="http://schemas.microsoft.com/office/drawing/2014/main" id="{00000000-0008-0000-0300-0000E9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1057277">
                <a:off x="12799219" y="22990969"/>
                <a:ext cx="92011" cy="173406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234" name="Oval 1426">
                <a:extLst>
                  <a:ext uri="{FF2B5EF4-FFF2-40B4-BE49-F238E27FC236}">
                    <a16:creationId xmlns:a16="http://schemas.microsoft.com/office/drawing/2014/main" id="{00000000-0008-0000-0300-0000EA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8855368">
                <a:off x="13287374" y="23002874"/>
                <a:ext cx="92011" cy="174863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</xdr:grpSp>
      </xdr:grpSp>
    </xdr:grpSp>
    <xdr:clientData/>
  </xdr:twoCellAnchor>
  <xdr:twoCellAnchor>
    <xdr:from>
      <xdr:col>24</xdr:col>
      <xdr:colOff>514352</xdr:colOff>
      <xdr:row>131</xdr:row>
      <xdr:rowOff>19051</xdr:rowOff>
    </xdr:from>
    <xdr:to>
      <xdr:col>26</xdr:col>
      <xdr:colOff>476252</xdr:colOff>
      <xdr:row>135</xdr:row>
      <xdr:rowOff>247650</xdr:rowOff>
    </xdr:to>
    <xdr:grpSp>
      <xdr:nvGrpSpPr>
        <xdr:cNvPr id="255" name="Group 254">
          <a:extLst>
            <a:ext uri="{FF2B5EF4-FFF2-40B4-BE49-F238E27FC236}">
              <a16:creationId xmlns:a16="http://schemas.microsoft.com/office/drawing/2014/main" id="{00000000-0008-0000-0300-0000FF000000}"/>
            </a:ext>
          </a:extLst>
        </xdr:cNvPr>
        <xdr:cNvGrpSpPr/>
      </xdr:nvGrpSpPr>
      <xdr:grpSpPr>
        <a:xfrm>
          <a:off x="26589620" y="5836271"/>
          <a:ext cx="1262876" cy="1343720"/>
          <a:chOff x="29698950" y="37795200"/>
          <a:chExt cx="1829109" cy="1848159"/>
        </a:xfrm>
      </xdr:grpSpPr>
      <xdr:grpSp>
        <xdr:nvGrpSpPr>
          <xdr:cNvPr id="7" name="Group 607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GrpSpPr/>
        </xdr:nvGrpSpPr>
        <xdr:grpSpPr>
          <a:xfrm rot="5400000">
            <a:off x="30003441" y="37490709"/>
            <a:ext cx="610218" cy="1219200"/>
            <a:chOff x="14906730" y="21466348"/>
            <a:chExt cx="454526" cy="923924"/>
          </a:xfrm>
        </xdr:grpSpPr>
        <xdr:sp macro="" textlink="">
          <xdr:nvSpPr>
            <xdr:cNvPr id="15" name="Rectangle 1430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16" name="Group 606">
              <a:extLs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17" name="Rectangle 1432">
                <a:extLst>
                  <a:ext uri="{FF2B5EF4-FFF2-40B4-BE49-F238E27FC236}">
                    <a16:creationId xmlns:a16="http://schemas.microsoft.com/office/drawing/2014/main" id="{00000000-0008-0000-0300-000011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18" name="Rectangle 1433">
                <a:extLst>
                  <a:ext uri="{FF2B5EF4-FFF2-40B4-BE49-F238E27FC236}">
                    <a16:creationId xmlns:a16="http://schemas.microsoft.com/office/drawing/2014/main" id="{00000000-0008-0000-0300-000012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8" name="Group 189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GrpSpPr/>
        </xdr:nvGrpSpPr>
        <xdr:grpSpPr>
          <a:xfrm>
            <a:off x="29960258" y="38378593"/>
            <a:ext cx="769358" cy="521507"/>
            <a:chOff x="8550776" y="43985896"/>
            <a:chExt cx="721273" cy="499029"/>
          </a:xfrm>
        </xdr:grpSpPr>
        <xdr:sp macro="" textlink="">
          <xdr:nvSpPr>
            <xdr:cNvPr id="9" name="Oval 1423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0" name="AutoShape 1424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1" name="Rectangle 1428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12" name="Oval 1426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3" name="Rectangle 1428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14" name="Oval 1425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  <xdr:grpSp>
        <xdr:nvGrpSpPr>
          <xdr:cNvPr id="224" name="Group 607">
            <a:extLst>
              <a:ext uri="{FF2B5EF4-FFF2-40B4-BE49-F238E27FC236}">
                <a16:creationId xmlns:a16="http://schemas.microsoft.com/office/drawing/2014/main" id="{00000000-0008-0000-0300-0000E0000000}"/>
              </a:ext>
            </a:extLst>
          </xdr:cNvPr>
          <xdr:cNvGrpSpPr/>
        </xdr:nvGrpSpPr>
        <xdr:grpSpPr>
          <a:xfrm rot="10800000">
            <a:off x="30917841" y="38424159"/>
            <a:ext cx="610218" cy="1219200"/>
            <a:chOff x="14906730" y="21466348"/>
            <a:chExt cx="454526" cy="923924"/>
          </a:xfrm>
        </xdr:grpSpPr>
        <xdr:sp macro="" textlink="">
          <xdr:nvSpPr>
            <xdr:cNvPr id="251" name="Rectangle 1430">
              <a:extLst>
                <a:ext uri="{FF2B5EF4-FFF2-40B4-BE49-F238E27FC236}">
                  <a16:creationId xmlns:a16="http://schemas.microsoft.com/office/drawing/2014/main" id="{00000000-0008-0000-0300-0000FB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252" name="Group 606">
              <a:extLst>
                <a:ext uri="{FF2B5EF4-FFF2-40B4-BE49-F238E27FC236}">
                  <a16:creationId xmlns:a16="http://schemas.microsoft.com/office/drawing/2014/main" id="{00000000-0008-0000-0300-0000FC00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253" name="Rectangle 1432">
                <a:extLst>
                  <a:ext uri="{FF2B5EF4-FFF2-40B4-BE49-F238E27FC236}">
                    <a16:creationId xmlns:a16="http://schemas.microsoft.com/office/drawing/2014/main" id="{00000000-0008-0000-0300-0000FD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254" name="Rectangle 1433">
                <a:extLst>
                  <a:ext uri="{FF2B5EF4-FFF2-40B4-BE49-F238E27FC236}">
                    <a16:creationId xmlns:a16="http://schemas.microsoft.com/office/drawing/2014/main" id="{00000000-0008-0000-0300-0000FE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</xdr:grpSp>
    <xdr:clientData/>
  </xdr:twoCellAnchor>
  <xdr:twoCellAnchor>
    <xdr:from>
      <xdr:col>24</xdr:col>
      <xdr:colOff>600076</xdr:colOff>
      <xdr:row>136</xdr:row>
      <xdr:rowOff>142876</xdr:rowOff>
    </xdr:from>
    <xdr:to>
      <xdr:col>26</xdr:col>
      <xdr:colOff>657225</xdr:colOff>
      <xdr:row>141</xdr:row>
      <xdr:rowOff>9526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GrpSpPr/>
      </xdr:nvGrpSpPr>
      <xdr:grpSpPr>
        <a:xfrm rot="16200000">
          <a:off x="26724131" y="7305211"/>
          <a:ext cx="1260552" cy="1358125"/>
          <a:chOff x="29698950" y="37795200"/>
          <a:chExt cx="1829109" cy="1848159"/>
        </a:xfrm>
      </xdr:grpSpPr>
      <xdr:grpSp>
        <xdr:nvGrpSpPr>
          <xdr:cNvPr id="39" name="Group 607">
            <a:extLst>
              <a:ext uri="{FF2B5EF4-FFF2-40B4-BE49-F238E27FC236}">
                <a16:creationId xmlns:a16="http://schemas.microsoft.com/office/drawing/2014/main" id="{00000000-0008-0000-0300-000027000000}"/>
              </a:ext>
            </a:extLst>
          </xdr:cNvPr>
          <xdr:cNvGrpSpPr/>
        </xdr:nvGrpSpPr>
        <xdr:grpSpPr>
          <a:xfrm rot="5400000">
            <a:off x="30003441" y="37490709"/>
            <a:ext cx="610218" cy="1219200"/>
            <a:chOff x="14906730" y="21466348"/>
            <a:chExt cx="454526" cy="923924"/>
          </a:xfrm>
        </xdr:grpSpPr>
        <xdr:sp macro="" textlink="">
          <xdr:nvSpPr>
            <xdr:cNvPr id="52" name="Rectangle 1430">
              <a:extLst>
                <a:ext uri="{FF2B5EF4-FFF2-40B4-BE49-F238E27FC236}">
                  <a16:creationId xmlns:a16="http://schemas.microsoft.com/office/drawing/2014/main" id="{00000000-0008-0000-0300-000034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53" name="Group 606">
              <a:extLst>
                <a:ext uri="{FF2B5EF4-FFF2-40B4-BE49-F238E27FC236}">
                  <a16:creationId xmlns:a16="http://schemas.microsoft.com/office/drawing/2014/main" id="{00000000-0008-0000-0300-00003500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54" name="Rectangle 1432">
                <a:extLst>
                  <a:ext uri="{FF2B5EF4-FFF2-40B4-BE49-F238E27FC236}">
                    <a16:creationId xmlns:a16="http://schemas.microsoft.com/office/drawing/2014/main" id="{00000000-0008-0000-0300-000036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55" name="Rectangle 1433">
                <a:extLst>
                  <a:ext uri="{FF2B5EF4-FFF2-40B4-BE49-F238E27FC236}">
                    <a16:creationId xmlns:a16="http://schemas.microsoft.com/office/drawing/2014/main" id="{00000000-0008-0000-0300-000037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40" name="Group 1897">
            <a:extLst>
              <a:ext uri="{FF2B5EF4-FFF2-40B4-BE49-F238E27FC236}">
                <a16:creationId xmlns:a16="http://schemas.microsoft.com/office/drawing/2014/main" id="{00000000-0008-0000-0300-000028000000}"/>
              </a:ext>
            </a:extLst>
          </xdr:cNvPr>
          <xdr:cNvGrpSpPr/>
        </xdr:nvGrpSpPr>
        <xdr:grpSpPr>
          <a:xfrm>
            <a:off x="29960258" y="38378593"/>
            <a:ext cx="769358" cy="521507"/>
            <a:chOff x="8550776" y="43985896"/>
            <a:chExt cx="721273" cy="499029"/>
          </a:xfrm>
        </xdr:grpSpPr>
        <xdr:sp macro="" textlink="">
          <xdr:nvSpPr>
            <xdr:cNvPr id="46" name="Oval 1423">
              <a:extLst>
                <a:ext uri="{FF2B5EF4-FFF2-40B4-BE49-F238E27FC236}">
                  <a16:creationId xmlns:a16="http://schemas.microsoft.com/office/drawing/2014/main" id="{00000000-0008-0000-0300-00002E00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7" name="AutoShape 1424">
              <a:extLst>
                <a:ext uri="{FF2B5EF4-FFF2-40B4-BE49-F238E27FC236}">
                  <a16:creationId xmlns:a16="http://schemas.microsoft.com/office/drawing/2014/main" id="{00000000-0008-0000-0300-00002F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8" name="Rectangle 1428">
              <a:extLst>
                <a:ext uri="{FF2B5EF4-FFF2-40B4-BE49-F238E27FC236}">
                  <a16:creationId xmlns:a16="http://schemas.microsoft.com/office/drawing/2014/main" id="{00000000-0008-0000-0300-000030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49" name="Oval 1426">
              <a:extLst>
                <a:ext uri="{FF2B5EF4-FFF2-40B4-BE49-F238E27FC236}">
                  <a16:creationId xmlns:a16="http://schemas.microsoft.com/office/drawing/2014/main" id="{00000000-0008-0000-0300-000031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50" name="Rectangle 1428">
              <a:extLst>
                <a:ext uri="{FF2B5EF4-FFF2-40B4-BE49-F238E27FC236}">
                  <a16:creationId xmlns:a16="http://schemas.microsoft.com/office/drawing/2014/main" id="{00000000-0008-0000-0300-00003200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51" name="Oval 1425">
              <a:extLst>
                <a:ext uri="{FF2B5EF4-FFF2-40B4-BE49-F238E27FC236}">
                  <a16:creationId xmlns:a16="http://schemas.microsoft.com/office/drawing/2014/main" id="{00000000-0008-0000-0300-000033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  <xdr:grpSp>
        <xdr:nvGrpSpPr>
          <xdr:cNvPr id="41" name="Group 607">
            <a:extLst>
              <a:ext uri="{FF2B5EF4-FFF2-40B4-BE49-F238E27FC236}">
                <a16:creationId xmlns:a16="http://schemas.microsoft.com/office/drawing/2014/main" id="{00000000-0008-0000-0300-000029000000}"/>
              </a:ext>
            </a:extLst>
          </xdr:cNvPr>
          <xdr:cNvGrpSpPr/>
        </xdr:nvGrpSpPr>
        <xdr:grpSpPr>
          <a:xfrm rot="10800000">
            <a:off x="30917841" y="38424159"/>
            <a:ext cx="610218" cy="1219200"/>
            <a:chOff x="14906730" y="21466348"/>
            <a:chExt cx="454526" cy="923924"/>
          </a:xfrm>
        </xdr:grpSpPr>
        <xdr:sp macro="" textlink="">
          <xdr:nvSpPr>
            <xdr:cNvPr id="42" name="Rectangle 1430">
              <a:extLst>
                <a:ext uri="{FF2B5EF4-FFF2-40B4-BE49-F238E27FC236}">
                  <a16:creationId xmlns:a16="http://schemas.microsoft.com/office/drawing/2014/main" id="{00000000-0008-0000-0300-00002A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43" name="Group 606">
              <a:extLst>
                <a:ext uri="{FF2B5EF4-FFF2-40B4-BE49-F238E27FC236}">
                  <a16:creationId xmlns:a16="http://schemas.microsoft.com/office/drawing/2014/main" id="{00000000-0008-0000-0300-00002B00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44" name="Rectangle 1432">
                <a:extLst>
                  <a:ext uri="{FF2B5EF4-FFF2-40B4-BE49-F238E27FC236}">
                    <a16:creationId xmlns:a16="http://schemas.microsoft.com/office/drawing/2014/main" id="{00000000-0008-0000-0300-00002C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45" name="Rectangle 1433">
                <a:extLst>
                  <a:ext uri="{FF2B5EF4-FFF2-40B4-BE49-F238E27FC236}">
                    <a16:creationId xmlns:a16="http://schemas.microsoft.com/office/drawing/2014/main" id="{00000000-0008-0000-0300-00002D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</xdr:grpSp>
    <xdr:clientData/>
  </xdr:twoCellAnchor>
  <xdr:twoCellAnchor>
    <xdr:from>
      <xdr:col>24</xdr:col>
      <xdr:colOff>457260</xdr:colOff>
      <xdr:row>118</xdr:row>
      <xdr:rowOff>19050</xdr:rowOff>
    </xdr:from>
    <xdr:to>
      <xdr:col>26</xdr:col>
      <xdr:colOff>287508</xdr:colOff>
      <xdr:row>121</xdr:row>
      <xdr:rowOff>194678</xdr:rowOff>
    </xdr:to>
    <xdr:grpSp>
      <xdr:nvGrpSpPr>
        <xdr:cNvPr id="57" name="Group 1898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GrpSpPr/>
      </xdr:nvGrpSpPr>
      <xdr:grpSpPr>
        <a:xfrm>
          <a:off x="26532528" y="3308195"/>
          <a:ext cx="1131224" cy="0"/>
          <a:chOff x="8305800" y="43427649"/>
          <a:chExt cx="1143000" cy="1057276"/>
        </a:xfrm>
      </xdr:grpSpPr>
      <xdr:grpSp>
        <xdr:nvGrpSpPr>
          <xdr:cNvPr id="63" name="Group 607">
            <a:extLst>
              <a:ext uri="{FF2B5EF4-FFF2-40B4-BE49-F238E27FC236}">
                <a16:creationId xmlns:a16="http://schemas.microsoft.com/office/drawing/2014/main" id="{00000000-0008-0000-0300-00003F00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71" name="Rectangle 1430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72" name="Group 606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73" name="Rectangle 1432">
                <a:extLst>
                  <a:ext uri="{FF2B5EF4-FFF2-40B4-BE49-F238E27FC236}">
                    <a16:creationId xmlns:a16="http://schemas.microsoft.com/office/drawing/2014/main" id="{00000000-0008-0000-0300-000049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74" name="Rectangle 1433">
                <a:extLst>
                  <a:ext uri="{FF2B5EF4-FFF2-40B4-BE49-F238E27FC236}">
                    <a16:creationId xmlns:a16="http://schemas.microsoft.com/office/drawing/2014/main" id="{00000000-0008-0000-0300-00004A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64" name="Group 1897">
            <a:extLst>
              <a:ext uri="{FF2B5EF4-FFF2-40B4-BE49-F238E27FC236}">
                <a16:creationId xmlns:a16="http://schemas.microsoft.com/office/drawing/2014/main" id="{00000000-0008-0000-0300-00004000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65" name="Oval 1423">
              <a:extLst>
                <a:ext uri="{FF2B5EF4-FFF2-40B4-BE49-F238E27FC236}">
                  <a16:creationId xmlns:a16="http://schemas.microsoft.com/office/drawing/2014/main" id="{00000000-0008-0000-0300-00004100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66" name="AutoShape 1424">
              <a:extLst>
                <a:ext uri="{FF2B5EF4-FFF2-40B4-BE49-F238E27FC236}">
                  <a16:creationId xmlns:a16="http://schemas.microsoft.com/office/drawing/2014/main" id="{00000000-0008-0000-0300-000042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67" name="Rectangle 1428">
              <a:extLst>
                <a:ext uri="{FF2B5EF4-FFF2-40B4-BE49-F238E27FC236}">
                  <a16:creationId xmlns:a16="http://schemas.microsoft.com/office/drawing/2014/main" id="{00000000-0008-0000-0300-000043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68" name="Oval 1426">
              <a:extLst>
                <a:ext uri="{FF2B5EF4-FFF2-40B4-BE49-F238E27FC236}">
                  <a16:creationId xmlns:a16="http://schemas.microsoft.com/office/drawing/2014/main" id="{00000000-0008-0000-0300-000044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69" name="Rectangle 1428">
              <a:extLst>
                <a:ext uri="{FF2B5EF4-FFF2-40B4-BE49-F238E27FC236}">
                  <a16:creationId xmlns:a16="http://schemas.microsoft.com/office/drawing/2014/main" id="{00000000-0008-0000-0300-00004500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70" name="Oval 1425">
              <a:extLst>
                <a:ext uri="{FF2B5EF4-FFF2-40B4-BE49-F238E27FC236}">
                  <a16:creationId xmlns:a16="http://schemas.microsoft.com/office/drawing/2014/main" id="{00000000-0008-0000-0300-000046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10</xdr:col>
      <xdr:colOff>91440</xdr:colOff>
      <xdr:row>227</xdr:row>
      <xdr:rowOff>17780</xdr:rowOff>
    </xdr:from>
    <xdr:to>
      <xdr:col>11</xdr:col>
      <xdr:colOff>543560</xdr:colOff>
      <xdr:row>231</xdr:row>
      <xdr:rowOff>257175</xdr:rowOff>
    </xdr:to>
    <xdr:grpSp>
      <xdr:nvGrpSpPr>
        <xdr:cNvPr id="100" name="Group 1898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GrpSpPr/>
      </xdr:nvGrpSpPr>
      <xdr:grpSpPr>
        <a:xfrm rot="5400000">
          <a:off x="11832241" y="32733174"/>
          <a:ext cx="1354517" cy="1084022"/>
          <a:chOff x="8305800" y="43427649"/>
          <a:chExt cx="1143000" cy="1057276"/>
        </a:xfrm>
      </xdr:grpSpPr>
      <xdr:grpSp>
        <xdr:nvGrpSpPr>
          <xdr:cNvPr id="102" name="Group 607">
            <a:extLst>
              <a:ext uri="{FF2B5EF4-FFF2-40B4-BE49-F238E27FC236}">
                <a16:creationId xmlns:a16="http://schemas.microsoft.com/office/drawing/2014/main" id="{00000000-0008-0000-0300-00006600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111" name="Rectangle 1430">
              <a:extLst>
                <a:ext uri="{FF2B5EF4-FFF2-40B4-BE49-F238E27FC236}">
                  <a16:creationId xmlns:a16="http://schemas.microsoft.com/office/drawing/2014/main" id="{00000000-0008-0000-0300-00006F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112" name="Group 606">
              <a:extLst>
                <a:ext uri="{FF2B5EF4-FFF2-40B4-BE49-F238E27FC236}">
                  <a16:creationId xmlns:a16="http://schemas.microsoft.com/office/drawing/2014/main" id="{00000000-0008-0000-0300-00007000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113" name="Rectangle 1432">
                <a:extLst>
                  <a:ext uri="{FF2B5EF4-FFF2-40B4-BE49-F238E27FC236}">
                    <a16:creationId xmlns:a16="http://schemas.microsoft.com/office/drawing/2014/main" id="{00000000-0008-0000-0300-000071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114" name="Rectangle 1433">
                <a:extLst>
                  <a:ext uri="{FF2B5EF4-FFF2-40B4-BE49-F238E27FC236}">
                    <a16:creationId xmlns:a16="http://schemas.microsoft.com/office/drawing/2014/main" id="{00000000-0008-0000-0300-000072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104" name="Group 1897">
            <a:extLst>
              <a:ext uri="{FF2B5EF4-FFF2-40B4-BE49-F238E27FC236}">
                <a16:creationId xmlns:a16="http://schemas.microsoft.com/office/drawing/2014/main" id="{00000000-0008-0000-0300-00006800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105" name="Oval 1423">
              <a:extLst>
                <a:ext uri="{FF2B5EF4-FFF2-40B4-BE49-F238E27FC236}">
                  <a16:creationId xmlns:a16="http://schemas.microsoft.com/office/drawing/2014/main" id="{00000000-0008-0000-0300-00006900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06" name="AutoShape 1424">
              <a:extLst>
                <a:ext uri="{FF2B5EF4-FFF2-40B4-BE49-F238E27FC236}">
                  <a16:creationId xmlns:a16="http://schemas.microsoft.com/office/drawing/2014/main" id="{00000000-0008-0000-0300-00006A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07" name="Rectangle 1428">
              <a:extLst>
                <a:ext uri="{FF2B5EF4-FFF2-40B4-BE49-F238E27FC236}">
                  <a16:creationId xmlns:a16="http://schemas.microsoft.com/office/drawing/2014/main" id="{00000000-0008-0000-0300-00006B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108" name="Oval 1426">
              <a:extLst>
                <a:ext uri="{FF2B5EF4-FFF2-40B4-BE49-F238E27FC236}">
                  <a16:creationId xmlns:a16="http://schemas.microsoft.com/office/drawing/2014/main" id="{00000000-0008-0000-0300-00006C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09" name="Rectangle 1428">
              <a:extLst>
                <a:ext uri="{FF2B5EF4-FFF2-40B4-BE49-F238E27FC236}">
                  <a16:creationId xmlns:a16="http://schemas.microsoft.com/office/drawing/2014/main" id="{00000000-0008-0000-0300-00006D00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110" name="Oval 1425">
              <a:extLst>
                <a:ext uri="{FF2B5EF4-FFF2-40B4-BE49-F238E27FC236}">
                  <a16:creationId xmlns:a16="http://schemas.microsoft.com/office/drawing/2014/main" id="{00000000-0008-0000-0300-00006E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12</xdr:col>
      <xdr:colOff>7620</xdr:colOff>
      <xdr:row>226</xdr:row>
      <xdr:rowOff>260350</xdr:rowOff>
    </xdr:from>
    <xdr:to>
      <xdr:col>14</xdr:col>
      <xdr:colOff>304165</xdr:colOff>
      <xdr:row>230</xdr:row>
      <xdr:rowOff>179070</xdr:rowOff>
    </xdr:to>
    <xdr:grpSp>
      <xdr:nvGrpSpPr>
        <xdr:cNvPr id="5" name="Group 1898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13147474" y="32561716"/>
          <a:ext cx="1430252" cy="1033842"/>
          <a:chOff x="8305800" y="43427649"/>
          <a:chExt cx="1143000" cy="1057276"/>
        </a:xfrm>
      </xdr:grpSpPr>
      <xdr:grpSp>
        <xdr:nvGrpSpPr>
          <xdr:cNvPr id="6" name="Group 607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56" name="Rectangle 1430">
              <a:extLst>
                <a:ext uri="{FF2B5EF4-FFF2-40B4-BE49-F238E27FC236}">
                  <a16:creationId xmlns:a16="http://schemas.microsoft.com/office/drawing/2014/main" id="{00000000-0008-0000-0300-000038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58" name="Group 606">
              <a:extLst>
                <a:ext uri="{FF2B5EF4-FFF2-40B4-BE49-F238E27FC236}">
                  <a16:creationId xmlns:a16="http://schemas.microsoft.com/office/drawing/2014/main" id="{00000000-0008-0000-0300-00003A00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59" name="Rectangle 1432">
                <a:extLst>
                  <a:ext uri="{FF2B5EF4-FFF2-40B4-BE49-F238E27FC236}">
                    <a16:creationId xmlns:a16="http://schemas.microsoft.com/office/drawing/2014/main" id="{00000000-0008-0000-0300-00003B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60" name="Rectangle 1433">
                <a:extLst>
                  <a:ext uri="{FF2B5EF4-FFF2-40B4-BE49-F238E27FC236}">
                    <a16:creationId xmlns:a16="http://schemas.microsoft.com/office/drawing/2014/main" id="{00000000-0008-0000-0300-00003C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61" name="Group 1897">
            <a:extLst>
              <a:ext uri="{FF2B5EF4-FFF2-40B4-BE49-F238E27FC236}">
                <a16:creationId xmlns:a16="http://schemas.microsoft.com/office/drawing/2014/main" id="{00000000-0008-0000-0300-00003D00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62" name="Oval 1423">
              <a:extLst>
                <a:ext uri="{FF2B5EF4-FFF2-40B4-BE49-F238E27FC236}">
                  <a16:creationId xmlns:a16="http://schemas.microsoft.com/office/drawing/2014/main" id="{00000000-0008-0000-0300-00003E00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89" name="AutoShape 1424">
              <a:extLst>
                <a:ext uri="{FF2B5EF4-FFF2-40B4-BE49-F238E27FC236}">
                  <a16:creationId xmlns:a16="http://schemas.microsoft.com/office/drawing/2014/main" id="{00000000-0008-0000-0300-000059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28" name="Rectangle 1428">
              <a:extLst>
                <a:ext uri="{FF2B5EF4-FFF2-40B4-BE49-F238E27FC236}">
                  <a16:creationId xmlns:a16="http://schemas.microsoft.com/office/drawing/2014/main" id="{00000000-0008-0000-0300-000080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129" name="Oval 1426">
              <a:extLst>
                <a:ext uri="{FF2B5EF4-FFF2-40B4-BE49-F238E27FC236}">
                  <a16:creationId xmlns:a16="http://schemas.microsoft.com/office/drawing/2014/main" id="{00000000-0008-0000-0300-000081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30" name="Rectangle 1428">
              <a:extLst>
                <a:ext uri="{FF2B5EF4-FFF2-40B4-BE49-F238E27FC236}">
                  <a16:creationId xmlns:a16="http://schemas.microsoft.com/office/drawing/2014/main" id="{00000000-0008-0000-0300-00008200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131" name="Oval 1425">
              <a:extLst>
                <a:ext uri="{FF2B5EF4-FFF2-40B4-BE49-F238E27FC236}">
                  <a16:creationId xmlns:a16="http://schemas.microsoft.com/office/drawing/2014/main" id="{00000000-0008-0000-0300-000083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12</xdr:col>
      <xdr:colOff>51435</xdr:colOff>
      <xdr:row>222</xdr:row>
      <xdr:rowOff>49010</xdr:rowOff>
    </xdr:from>
    <xdr:to>
      <xdr:col>14</xdr:col>
      <xdr:colOff>8255</xdr:colOff>
      <xdr:row>226</xdr:row>
      <xdr:rowOff>194829</xdr:rowOff>
    </xdr:to>
    <xdr:grpSp>
      <xdr:nvGrpSpPr>
        <xdr:cNvPr id="132" name="Group 1296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GrpSpPr/>
      </xdr:nvGrpSpPr>
      <xdr:grpSpPr>
        <a:xfrm rot="16200000">
          <a:off x="13106082" y="31320461"/>
          <a:ext cx="1260941" cy="1090527"/>
          <a:chOff x="8043331" y="24775374"/>
          <a:chExt cx="1225337" cy="1177817"/>
        </a:xfrm>
      </xdr:grpSpPr>
      <xdr:sp macro="" textlink="">
        <xdr:nvSpPr>
          <xdr:cNvPr id="133" name="Rectangle 1430">
            <a:extLst>
              <a:ext uri="{FF2B5EF4-FFF2-40B4-BE49-F238E27FC236}">
                <a16:creationId xmlns:a16="http://schemas.microsoft.com/office/drawing/2014/main" id="{00000000-0008-0000-0300-000085000000}"/>
              </a:ext>
            </a:extLst>
          </xdr:cNvPr>
          <xdr:cNvSpPr>
            <a:spLocks noChangeAspect="1" noChangeArrowheads="1"/>
          </xdr:cNvSpPr>
        </xdr:nvSpPr>
        <xdr:spPr>
          <a:xfrm rot="2662">
            <a:off x="8043331" y="24775374"/>
            <a:ext cx="1225337" cy="712878"/>
          </a:xfrm>
          <a:prstGeom prst="rect">
            <a:avLst/>
          </a:prstGeom>
          <a:solidFill>
            <a:schemeClr val="accent6">
              <a:lumMod val="50000"/>
            </a:schemeClr>
          </a:solidFill>
          <a:ln w="9525">
            <a:solidFill>
              <a:srgbClr val="000000"/>
            </a:solidFill>
            <a:miter lim="800000"/>
          </a:ln>
        </xdr:spPr>
        <xdr:txBody>
          <a:bodyPr anchor="ctr"/>
          <a:lstStyle>
            <a:defPPr>
              <a:defRPr lang="en-US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800" b="1">
                <a:latin typeface="Arial" panose="020B0604020202020204" pitchFamily="7" charset="0"/>
                <a:cs typeface="Arial" panose="020B0604020202020204" pitchFamily="7" charset="0"/>
              </a:rPr>
              <a:t>Manual Table</a:t>
            </a:r>
          </a:p>
        </xdr:txBody>
      </xdr:sp>
      <xdr:grpSp>
        <xdr:nvGrpSpPr>
          <xdr:cNvPr id="134" name="Group 1637">
            <a:extLst>
              <a:ext uri="{FF2B5EF4-FFF2-40B4-BE49-F238E27FC236}">
                <a16:creationId xmlns:a16="http://schemas.microsoft.com/office/drawing/2014/main" id="{00000000-0008-0000-0300-000086000000}"/>
              </a:ext>
            </a:extLst>
          </xdr:cNvPr>
          <xdr:cNvGrpSpPr/>
        </xdr:nvGrpSpPr>
        <xdr:grpSpPr>
          <a:xfrm>
            <a:off x="8309609" y="25454129"/>
            <a:ext cx="769091" cy="499062"/>
            <a:chOff x="3771889" y="38089620"/>
            <a:chExt cx="738017" cy="426798"/>
          </a:xfrm>
        </xdr:grpSpPr>
        <xdr:sp macro="" textlink="">
          <xdr:nvSpPr>
            <xdr:cNvPr id="135" name="Rectangle 1428">
              <a:extLst>
                <a:ext uri="{FF2B5EF4-FFF2-40B4-BE49-F238E27FC236}">
                  <a16:creationId xmlns:a16="http://schemas.microsoft.com/office/drawing/2014/main" id="{00000000-0008-0000-0300-000087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42391" flipH="1" flipV="1">
              <a:off x="4381922" y="38091921"/>
              <a:ext cx="78417" cy="26744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136" name="Group 635">
              <a:extLst>
                <a:ext uri="{FF2B5EF4-FFF2-40B4-BE49-F238E27FC236}">
                  <a16:creationId xmlns:a16="http://schemas.microsoft.com/office/drawing/2014/main" id="{00000000-0008-0000-0300-000088000000}"/>
                </a:ext>
              </a:extLst>
            </xdr:cNvPr>
            <xdr:cNvGrpSpPr/>
          </xdr:nvGrpSpPr>
          <xdr:grpSpPr>
            <a:xfrm>
              <a:off x="3771889" y="38089620"/>
              <a:ext cx="738017" cy="426798"/>
              <a:chOff x="12799219" y="22824281"/>
              <a:chExt cx="580166" cy="375208"/>
            </a:xfrm>
          </xdr:grpSpPr>
          <xdr:sp macro="" textlink="">
            <xdr:nvSpPr>
              <xdr:cNvPr id="137" name="Oval 1423">
                <a:extLst>
                  <a:ext uri="{FF2B5EF4-FFF2-40B4-BE49-F238E27FC236}">
                    <a16:creationId xmlns:a16="http://schemas.microsoft.com/office/drawing/2014/main" id="{00000000-0008-0000-0300-000089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>
                <a:off x="12841406" y="23061000"/>
                <a:ext cx="469295" cy="138489"/>
              </a:xfrm>
              <a:prstGeom prst="ellipse">
                <a:avLst/>
              </a:prstGeom>
              <a:solidFill>
                <a:srgbClr val="B7DEE8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138" name="AutoShape 1424">
                <a:extLst>
                  <a:ext uri="{FF2B5EF4-FFF2-40B4-BE49-F238E27FC236}">
                    <a16:creationId xmlns:a16="http://schemas.microsoft.com/office/drawing/2014/main" id="{00000000-0008-0000-0300-00008A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1310">
                <a:off x="12995357" y="22877330"/>
                <a:ext cx="193813" cy="152519"/>
              </a:xfrm>
              <a:prstGeom prst="flowChartConnector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139" name="Rectangle 1428">
                <a:extLst>
                  <a:ext uri="{FF2B5EF4-FFF2-40B4-BE49-F238E27FC236}">
                    <a16:creationId xmlns:a16="http://schemas.microsoft.com/office/drawing/2014/main" id="{00000000-0008-0000-0300-00008B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232558" flipH="1" flipV="1">
                <a:off x="12811125" y="22824281"/>
                <a:ext cx="57175" cy="247193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140" name="Oval 1425">
                <a:extLst>
                  <a:ext uri="{FF2B5EF4-FFF2-40B4-BE49-F238E27FC236}">
                    <a16:creationId xmlns:a16="http://schemas.microsoft.com/office/drawing/2014/main" id="{00000000-0008-0000-0300-00008C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1057277">
                <a:off x="12799219" y="22990969"/>
                <a:ext cx="92011" cy="173406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141" name="Oval 1426">
                <a:extLst>
                  <a:ext uri="{FF2B5EF4-FFF2-40B4-BE49-F238E27FC236}">
                    <a16:creationId xmlns:a16="http://schemas.microsoft.com/office/drawing/2014/main" id="{00000000-0008-0000-0300-00008D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8855368">
                <a:off x="13287374" y="23002874"/>
                <a:ext cx="92011" cy="174863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</xdr:grpSp>
      </xdr:grpSp>
    </xdr:grpSp>
    <xdr:clientData/>
  </xdr:twoCellAnchor>
  <xdr:twoCellAnchor editAs="oneCell">
    <xdr:from>
      <xdr:col>10</xdr:col>
      <xdr:colOff>173181</xdr:colOff>
      <xdr:row>222</xdr:row>
      <xdr:rowOff>35959</xdr:rowOff>
    </xdr:from>
    <xdr:to>
      <xdr:col>11</xdr:col>
      <xdr:colOff>571468</xdr:colOff>
      <xdr:row>226</xdr:row>
      <xdr:rowOff>238125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11522075" y="32147510"/>
          <a:ext cx="1341120" cy="1007745"/>
        </a:xfrm>
        <a:prstGeom prst="rect">
          <a:avLst/>
        </a:prstGeom>
      </xdr:spPr>
    </xdr:pic>
    <xdr:clientData/>
  </xdr:twoCellAnchor>
  <xdr:twoCellAnchor>
    <xdr:from>
      <xdr:col>12</xdr:col>
      <xdr:colOff>59024</xdr:colOff>
      <xdr:row>217</xdr:row>
      <xdr:rowOff>27566</xdr:rowOff>
    </xdr:from>
    <xdr:to>
      <xdr:col>14</xdr:col>
      <xdr:colOff>21040</xdr:colOff>
      <xdr:row>221</xdr:row>
      <xdr:rowOff>280815</xdr:rowOff>
    </xdr:to>
    <xdr:grpSp>
      <xdr:nvGrpSpPr>
        <xdr:cNvPr id="76" name="Group 1898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GrpSpPr/>
      </xdr:nvGrpSpPr>
      <xdr:grpSpPr>
        <a:xfrm rot="16200000">
          <a:off x="13062554" y="29956231"/>
          <a:ext cx="1368371" cy="1095723"/>
          <a:chOff x="8305800" y="43427649"/>
          <a:chExt cx="1143000" cy="1057276"/>
        </a:xfrm>
      </xdr:grpSpPr>
      <xdr:grpSp>
        <xdr:nvGrpSpPr>
          <xdr:cNvPr id="77" name="Group 607">
            <a:extLst>
              <a:ext uri="{FF2B5EF4-FFF2-40B4-BE49-F238E27FC236}">
                <a16:creationId xmlns:a16="http://schemas.microsoft.com/office/drawing/2014/main" id="{00000000-0008-0000-0300-00004D00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85" name="Rectangle 1430">
              <a:extLst>
                <a:ext uri="{FF2B5EF4-FFF2-40B4-BE49-F238E27FC236}">
                  <a16:creationId xmlns:a16="http://schemas.microsoft.com/office/drawing/2014/main" id="{00000000-0008-0000-0300-000055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86" name="Group 606">
              <a:extLst>
                <a:ext uri="{FF2B5EF4-FFF2-40B4-BE49-F238E27FC236}">
                  <a16:creationId xmlns:a16="http://schemas.microsoft.com/office/drawing/2014/main" id="{00000000-0008-0000-0300-00005600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87" name="Rectangle 1432">
                <a:extLst>
                  <a:ext uri="{FF2B5EF4-FFF2-40B4-BE49-F238E27FC236}">
                    <a16:creationId xmlns:a16="http://schemas.microsoft.com/office/drawing/2014/main" id="{00000000-0008-0000-0300-000057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115" name="Rectangle 1433">
                <a:extLst>
                  <a:ext uri="{FF2B5EF4-FFF2-40B4-BE49-F238E27FC236}">
                    <a16:creationId xmlns:a16="http://schemas.microsoft.com/office/drawing/2014/main" id="{00000000-0008-0000-0300-000073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78" name="Group 1897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79" name="Oval 1423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80" name="AutoShape 1424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81" name="Rectangle 1428">
              <a:extLst>
                <a:ext uri="{FF2B5EF4-FFF2-40B4-BE49-F238E27FC236}">
                  <a16:creationId xmlns:a16="http://schemas.microsoft.com/office/drawing/2014/main" id="{00000000-0008-0000-0300-000051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82" name="Oval 1426">
              <a:extLst>
                <a:ext uri="{FF2B5EF4-FFF2-40B4-BE49-F238E27FC236}">
                  <a16:creationId xmlns:a16="http://schemas.microsoft.com/office/drawing/2014/main" id="{00000000-0008-0000-0300-000052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83" name="Rectangle 1428">
              <a:extLst>
                <a:ext uri="{FF2B5EF4-FFF2-40B4-BE49-F238E27FC236}">
                  <a16:creationId xmlns:a16="http://schemas.microsoft.com/office/drawing/2014/main" id="{00000000-0008-0000-0300-00005300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84" name="Oval 1425">
              <a:extLst>
                <a:ext uri="{FF2B5EF4-FFF2-40B4-BE49-F238E27FC236}">
                  <a16:creationId xmlns:a16="http://schemas.microsoft.com/office/drawing/2014/main" id="{00000000-0008-0000-0300-000054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10</xdr:col>
      <xdr:colOff>102321</xdr:colOff>
      <xdr:row>217</xdr:row>
      <xdr:rowOff>5915</xdr:rowOff>
    </xdr:from>
    <xdr:to>
      <xdr:col>11</xdr:col>
      <xdr:colOff>540587</xdr:colOff>
      <xdr:row>221</xdr:row>
      <xdr:rowOff>259164</xdr:rowOff>
    </xdr:to>
    <xdr:grpSp>
      <xdr:nvGrpSpPr>
        <xdr:cNvPr id="116" name="Group 1898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GrpSpPr/>
      </xdr:nvGrpSpPr>
      <xdr:grpSpPr>
        <a:xfrm rot="5400000">
          <a:off x="11829268" y="29947358"/>
          <a:ext cx="1368371" cy="1070168"/>
          <a:chOff x="8305800" y="43427649"/>
          <a:chExt cx="1143000" cy="1057276"/>
        </a:xfrm>
      </xdr:grpSpPr>
      <xdr:grpSp>
        <xdr:nvGrpSpPr>
          <xdr:cNvPr id="117" name="Group 607">
            <a:extLst>
              <a:ext uri="{FF2B5EF4-FFF2-40B4-BE49-F238E27FC236}">
                <a16:creationId xmlns:a16="http://schemas.microsoft.com/office/drawing/2014/main" id="{00000000-0008-0000-0300-00007500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125" name="Rectangle 1430">
              <a:extLst>
                <a:ext uri="{FF2B5EF4-FFF2-40B4-BE49-F238E27FC236}">
                  <a16:creationId xmlns:a16="http://schemas.microsoft.com/office/drawing/2014/main" id="{00000000-0008-0000-0300-00007D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126" name="Group 606">
              <a:extLst>
                <a:ext uri="{FF2B5EF4-FFF2-40B4-BE49-F238E27FC236}">
                  <a16:creationId xmlns:a16="http://schemas.microsoft.com/office/drawing/2014/main" id="{00000000-0008-0000-0300-00007E00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127" name="Rectangle 1432">
                <a:extLst>
                  <a:ext uri="{FF2B5EF4-FFF2-40B4-BE49-F238E27FC236}">
                    <a16:creationId xmlns:a16="http://schemas.microsoft.com/office/drawing/2014/main" id="{00000000-0008-0000-0300-00007F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142" name="Rectangle 1433">
                <a:extLst>
                  <a:ext uri="{FF2B5EF4-FFF2-40B4-BE49-F238E27FC236}">
                    <a16:creationId xmlns:a16="http://schemas.microsoft.com/office/drawing/2014/main" id="{00000000-0008-0000-0300-00008E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118" name="Group 1897">
            <a:extLst>
              <a:ext uri="{FF2B5EF4-FFF2-40B4-BE49-F238E27FC236}">
                <a16:creationId xmlns:a16="http://schemas.microsoft.com/office/drawing/2014/main" id="{00000000-0008-0000-0300-00007600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119" name="Oval 1423">
              <a:extLst>
                <a:ext uri="{FF2B5EF4-FFF2-40B4-BE49-F238E27FC236}">
                  <a16:creationId xmlns:a16="http://schemas.microsoft.com/office/drawing/2014/main" id="{00000000-0008-0000-0300-00007700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20" name="AutoShape 1424">
              <a:extLst>
                <a:ext uri="{FF2B5EF4-FFF2-40B4-BE49-F238E27FC236}">
                  <a16:creationId xmlns:a16="http://schemas.microsoft.com/office/drawing/2014/main" id="{00000000-0008-0000-0300-000078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21" name="Rectangle 1428">
              <a:extLst>
                <a:ext uri="{FF2B5EF4-FFF2-40B4-BE49-F238E27FC236}">
                  <a16:creationId xmlns:a16="http://schemas.microsoft.com/office/drawing/2014/main" id="{00000000-0008-0000-0300-000079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122" name="Oval 1426">
              <a:extLst>
                <a:ext uri="{FF2B5EF4-FFF2-40B4-BE49-F238E27FC236}">
                  <a16:creationId xmlns:a16="http://schemas.microsoft.com/office/drawing/2014/main" id="{00000000-0008-0000-0300-00007A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23" name="Rectangle 1428">
              <a:extLst>
                <a:ext uri="{FF2B5EF4-FFF2-40B4-BE49-F238E27FC236}">
                  <a16:creationId xmlns:a16="http://schemas.microsoft.com/office/drawing/2014/main" id="{00000000-0008-0000-0300-00007B00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124" name="Oval 1425">
              <a:extLst>
                <a:ext uri="{FF2B5EF4-FFF2-40B4-BE49-F238E27FC236}">
                  <a16:creationId xmlns:a16="http://schemas.microsoft.com/office/drawing/2014/main" id="{00000000-0008-0000-0300-00007C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 editAs="oneCell">
    <xdr:from>
      <xdr:col>10</xdr:col>
      <xdr:colOff>173184</xdr:colOff>
      <xdr:row>212</xdr:row>
      <xdr:rowOff>12119</xdr:rowOff>
    </xdr:from>
    <xdr:to>
      <xdr:col>11</xdr:col>
      <xdr:colOff>571471</xdr:colOff>
      <xdr:row>216</xdr:row>
      <xdr:rowOff>223811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11515090" y="29277945"/>
          <a:ext cx="1355090" cy="1007745"/>
        </a:xfrm>
        <a:prstGeom prst="rect">
          <a:avLst/>
        </a:prstGeom>
      </xdr:spPr>
    </xdr:pic>
    <xdr:clientData/>
  </xdr:twoCellAnchor>
  <xdr:twoCellAnchor>
    <xdr:from>
      <xdr:col>12</xdr:col>
      <xdr:colOff>49209</xdr:colOff>
      <xdr:row>212</xdr:row>
      <xdr:rowOff>37370</xdr:rowOff>
    </xdr:from>
    <xdr:to>
      <xdr:col>14</xdr:col>
      <xdr:colOff>345754</xdr:colOff>
      <xdr:row>215</xdr:row>
      <xdr:rowOff>237511</xdr:rowOff>
    </xdr:to>
    <xdr:grpSp>
      <xdr:nvGrpSpPr>
        <xdr:cNvPr id="144" name="Group 1898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GrpSpPr/>
      </xdr:nvGrpSpPr>
      <xdr:grpSpPr>
        <a:xfrm>
          <a:off x="13189063" y="28435809"/>
          <a:ext cx="1430252" cy="1036482"/>
          <a:chOff x="8305800" y="43427649"/>
          <a:chExt cx="1143000" cy="1057276"/>
        </a:xfrm>
      </xdr:grpSpPr>
      <xdr:grpSp>
        <xdr:nvGrpSpPr>
          <xdr:cNvPr id="145" name="Group 607">
            <a:extLst>
              <a:ext uri="{FF2B5EF4-FFF2-40B4-BE49-F238E27FC236}">
                <a16:creationId xmlns:a16="http://schemas.microsoft.com/office/drawing/2014/main" id="{00000000-0008-0000-0300-00009100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153" name="Rectangle 1430">
              <a:extLst>
                <a:ext uri="{FF2B5EF4-FFF2-40B4-BE49-F238E27FC236}">
                  <a16:creationId xmlns:a16="http://schemas.microsoft.com/office/drawing/2014/main" id="{00000000-0008-0000-0300-000099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154" name="Group 606">
              <a:extLst>
                <a:ext uri="{FF2B5EF4-FFF2-40B4-BE49-F238E27FC236}">
                  <a16:creationId xmlns:a16="http://schemas.microsoft.com/office/drawing/2014/main" id="{00000000-0008-0000-0300-00009A00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155" name="Rectangle 1432">
                <a:extLst>
                  <a:ext uri="{FF2B5EF4-FFF2-40B4-BE49-F238E27FC236}">
                    <a16:creationId xmlns:a16="http://schemas.microsoft.com/office/drawing/2014/main" id="{00000000-0008-0000-0300-00009B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156" name="Rectangle 1433">
                <a:extLst>
                  <a:ext uri="{FF2B5EF4-FFF2-40B4-BE49-F238E27FC236}">
                    <a16:creationId xmlns:a16="http://schemas.microsoft.com/office/drawing/2014/main" id="{00000000-0008-0000-0300-00009C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146" name="Group 1897">
            <a:extLst>
              <a:ext uri="{FF2B5EF4-FFF2-40B4-BE49-F238E27FC236}">
                <a16:creationId xmlns:a16="http://schemas.microsoft.com/office/drawing/2014/main" id="{00000000-0008-0000-0300-00009200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147" name="Oval 1423">
              <a:extLst>
                <a:ext uri="{FF2B5EF4-FFF2-40B4-BE49-F238E27FC236}">
                  <a16:creationId xmlns:a16="http://schemas.microsoft.com/office/drawing/2014/main" id="{00000000-0008-0000-0300-00009300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48" name="AutoShape 1424">
              <a:extLst>
                <a:ext uri="{FF2B5EF4-FFF2-40B4-BE49-F238E27FC236}">
                  <a16:creationId xmlns:a16="http://schemas.microsoft.com/office/drawing/2014/main" id="{00000000-0008-0000-0300-000094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49" name="Rectangle 1428">
              <a:extLst>
                <a:ext uri="{FF2B5EF4-FFF2-40B4-BE49-F238E27FC236}">
                  <a16:creationId xmlns:a16="http://schemas.microsoft.com/office/drawing/2014/main" id="{00000000-0008-0000-0300-000095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150" name="Oval 1426">
              <a:extLst>
                <a:ext uri="{FF2B5EF4-FFF2-40B4-BE49-F238E27FC236}">
                  <a16:creationId xmlns:a16="http://schemas.microsoft.com/office/drawing/2014/main" id="{00000000-0008-0000-0300-000096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51" name="Rectangle 1428">
              <a:extLst>
                <a:ext uri="{FF2B5EF4-FFF2-40B4-BE49-F238E27FC236}">
                  <a16:creationId xmlns:a16="http://schemas.microsoft.com/office/drawing/2014/main" id="{00000000-0008-0000-0300-00009700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152" name="Oval 1425">
              <a:extLst>
                <a:ext uri="{FF2B5EF4-FFF2-40B4-BE49-F238E27FC236}">
                  <a16:creationId xmlns:a16="http://schemas.microsoft.com/office/drawing/2014/main" id="{00000000-0008-0000-0300-000098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12</xdr:col>
      <xdr:colOff>64938</xdr:colOff>
      <xdr:row>207</xdr:row>
      <xdr:rowOff>64941</xdr:rowOff>
    </xdr:from>
    <xdr:to>
      <xdr:col>14</xdr:col>
      <xdr:colOff>21758</xdr:colOff>
      <xdr:row>211</xdr:row>
      <xdr:rowOff>210760</xdr:rowOff>
    </xdr:to>
    <xdr:grpSp>
      <xdr:nvGrpSpPr>
        <xdr:cNvPr id="157" name="Group 1296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GrpSpPr/>
      </xdr:nvGrpSpPr>
      <xdr:grpSpPr>
        <a:xfrm rot="16200000">
          <a:off x="13119585" y="27154685"/>
          <a:ext cx="1260941" cy="1090527"/>
          <a:chOff x="8043331" y="24775374"/>
          <a:chExt cx="1225337" cy="1177817"/>
        </a:xfrm>
      </xdr:grpSpPr>
      <xdr:sp macro="" textlink="">
        <xdr:nvSpPr>
          <xdr:cNvPr id="158" name="Rectangle 1430">
            <a:extLst>
              <a:ext uri="{FF2B5EF4-FFF2-40B4-BE49-F238E27FC236}">
                <a16:creationId xmlns:a16="http://schemas.microsoft.com/office/drawing/2014/main" id="{00000000-0008-0000-0300-00009E000000}"/>
              </a:ext>
            </a:extLst>
          </xdr:cNvPr>
          <xdr:cNvSpPr>
            <a:spLocks noChangeAspect="1" noChangeArrowheads="1"/>
          </xdr:cNvSpPr>
        </xdr:nvSpPr>
        <xdr:spPr>
          <a:xfrm rot="2662">
            <a:off x="8043331" y="24775374"/>
            <a:ext cx="1225337" cy="712878"/>
          </a:xfrm>
          <a:prstGeom prst="rect">
            <a:avLst/>
          </a:prstGeom>
          <a:solidFill>
            <a:schemeClr val="accent6">
              <a:lumMod val="50000"/>
            </a:schemeClr>
          </a:solidFill>
          <a:ln w="9525">
            <a:solidFill>
              <a:srgbClr val="000000"/>
            </a:solidFill>
            <a:miter lim="800000"/>
          </a:ln>
        </xdr:spPr>
        <xdr:txBody>
          <a:bodyPr anchor="ctr"/>
          <a:lstStyle>
            <a:defPPr>
              <a:defRPr lang="en-US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800" b="1">
                <a:latin typeface="Arial" panose="020B0604020202020204" pitchFamily="7" charset="0"/>
                <a:cs typeface="Arial" panose="020B0604020202020204" pitchFamily="7" charset="0"/>
              </a:rPr>
              <a:t>Manual Table</a:t>
            </a:r>
          </a:p>
        </xdr:txBody>
      </xdr:sp>
      <xdr:grpSp>
        <xdr:nvGrpSpPr>
          <xdr:cNvPr id="159" name="Group 1637">
            <a:extLst>
              <a:ext uri="{FF2B5EF4-FFF2-40B4-BE49-F238E27FC236}">
                <a16:creationId xmlns:a16="http://schemas.microsoft.com/office/drawing/2014/main" id="{00000000-0008-0000-0300-00009F000000}"/>
              </a:ext>
            </a:extLst>
          </xdr:cNvPr>
          <xdr:cNvGrpSpPr/>
        </xdr:nvGrpSpPr>
        <xdr:grpSpPr>
          <a:xfrm>
            <a:off x="8309609" y="25454129"/>
            <a:ext cx="769091" cy="499062"/>
            <a:chOff x="3771889" y="38089620"/>
            <a:chExt cx="738017" cy="426798"/>
          </a:xfrm>
        </xdr:grpSpPr>
        <xdr:sp macro="" textlink="">
          <xdr:nvSpPr>
            <xdr:cNvPr id="160" name="Rectangle 1428">
              <a:extLst>
                <a:ext uri="{FF2B5EF4-FFF2-40B4-BE49-F238E27FC236}">
                  <a16:creationId xmlns:a16="http://schemas.microsoft.com/office/drawing/2014/main" id="{00000000-0008-0000-0300-0000A0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42391" flipH="1" flipV="1">
              <a:off x="4381922" y="38091921"/>
              <a:ext cx="78417" cy="26744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161" name="Group 635">
              <a:extLst>
                <a:ext uri="{FF2B5EF4-FFF2-40B4-BE49-F238E27FC236}">
                  <a16:creationId xmlns:a16="http://schemas.microsoft.com/office/drawing/2014/main" id="{00000000-0008-0000-0300-0000A1000000}"/>
                </a:ext>
              </a:extLst>
            </xdr:cNvPr>
            <xdr:cNvGrpSpPr/>
          </xdr:nvGrpSpPr>
          <xdr:grpSpPr>
            <a:xfrm>
              <a:off x="3771889" y="38089620"/>
              <a:ext cx="738017" cy="426798"/>
              <a:chOff x="12799219" y="22824281"/>
              <a:chExt cx="580166" cy="375208"/>
            </a:xfrm>
          </xdr:grpSpPr>
          <xdr:sp macro="" textlink="">
            <xdr:nvSpPr>
              <xdr:cNvPr id="162" name="Oval 1423">
                <a:extLst>
                  <a:ext uri="{FF2B5EF4-FFF2-40B4-BE49-F238E27FC236}">
                    <a16:creationId xmlns:a16="http://schemas.microsoft.com/office/drawing/2014/main" id="{00000000-0008-0000-0300-0000A2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>
                <a:off x="12841406" y="23061000"/>
                <a:ext cx="469295" cy="138489"/>
              </a:xfrm>
              <a:prstGeom prst="ellipse">
                <a:avLst/>
              </a:prstGeom>
              <a:solidFill>
                <a:srgbClr val="B7DEE8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163" name="AutoShape 1424">
                <a:extLst>
                  <a:ext uri="{FF2B5EF4-FFF2-40B4-BE49-F238E27FC236}">
                    <a16:creationId xmlns:a16="http://schemas.microsoft.com/office/drawing/2014/main" id="{00000000-0008-0000-0300-0000A3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1310">
                <a:off x="12995357" y="22877330"/>
                <a:ext cx="193813" cy="152519"/>
              </a:xfrm>
              <a:prstGeom prst="flowChartConnector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164" name="Rectangle 1428">
                <a:extLst>
                  <a:ext uri="{FF2B5EF4-FFF2-40B4-BE49-F238E27FC236}">
                    <a16:creationId xmlns:a16="http://schemas.microsoft.com/office/drawing/2014/main" id="{00000000-0008-0000-0300-0000A4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232558" flipH="1" flipV="1">
                <a:off x="12811125" y="22824281"/>
                <a:ext cx="57175" cy="247193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165" name="Oval 1425">
                <a:extLst>
                  <a:ext uri="{FF2B5EF4-FFF2-40B4-BE49-F238E27FC236}">
                    <a16:creationId xmlns:a16="http://schemas.microsoft.com/office/drawing/2014/main" id="{00000000-0008-0000-0300-0000A5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1057277">
                <a:off x="12799219" y="22990969"/>
                <a:ext cx="92011" cy="173406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166" name="Oval 1426">
                <a:extLst>
                  <a:ext uri="{FF2B5EF4-FFF2-40B4-BE49-F238E27FC236}">
                    <a16:creationId xmlns:a16="http://schemas.microsoft.com/office/drawing/2014/main" id="{00000000-0008-0000-0300-0000A6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8855368">
                <a:off x="13287374" y="23002874"/>
                <a:ext cx="92011" cy="174863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</xdr:grpSp>
      </xdr:grpSp>
    </xdr:grpSp>
    <xdr:clientData/>
  </xdr:twoCellAnchor>
  <xdr:twoCellAnchor>
    <xdr:from>
      <xdr:col>10</xdr:col>
      <xdr:colOff>145615</xdr:colOff>
      <xdr:row>207</xdr:row>
      <xdr:rowOff>5916</xdr:rowOff>
    </xdr:from>
    <xdr:to>
      <xdr:col>11</xdr:col>
      <xdr:colOff>583881</xdr:colOff>
      <xdr:row>211</xdr:row>
      <xdr:rowOff>259165</xdr:rowOff>
    </xdr:to>
    <xdr:grpSp>
      <xdr:nvGrpSpPr>
        <xdr:cNvPr id="167" name="Group 1898"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GrpSpPr/>
      </xdr:nvGrpSpPr>
      <xdr:grpSpPr>
        <a:xfrm rot="5400000">
          <a:off x="11872562" y="27159555"/>
          <a:ext cx="1368371" cy="1070168"/>
          <a:chOff x="8305800" y="43427649"/>
          <a:chExt cx="1143000" cy="1057276"/>
        </a:xfrm>
      </xdr:grpSpPr>
      <xdr:grpSp>
        <xdr:nvGrpSpPr>
          <xdr:cNvPr id="168" name="Group 607">
            <a:extLst>
              <a:ext uri="{FF2B5EF4-FFF2-40B4-BE49-F238E27FC236}">
                <a16:creationId xmlns:a16="http://schemas.microsoft.com/office/drawing/2014/main" id="{00000000-0008-0000-0300-0000A800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176" name="Rectangle 1430">
              <a:extLst>
                <a:ext uri="{FF2B5EF4-FFF2-40B4-BE49-F238E27FC236}">
                  <a16:creationId xmlns:a16="http://schemas.microsoft.com/office/drawing/2014/main" id="{00000000-0008-0000-0300-0000B0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177" name="Group 606">
              <a:extLst>
                <a:ext uri="{FF2B5EF4-FFF2-40B4-BE49-F238E27FC236}">
                  <a16:creationId xmlns:a16="http://schemas.microsoft.com/office/drawing/2014/main" id="{00000000-0008-0000-0300-0000B100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178" name="Rectangle 1432">
                <a:extLst>
                  <a:ext uri="{FF2B5EF4-FFF2-40B4-BE49-F238E27FC236}">
                    <a16:creationId xmlns:a16="http://schemas.microsoft.com/office/drawing/2014/main" id="{00000000-0008-0000-0300-0000B2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179" name="Rectangle 1433">
                <a:extLst>
                  <a:ext uri="{FF2B5EF4-FFF2-40B4-BE49-F238E27FC236}">
                    <a16:creationId xmlns:a16="http://schemas.microsoft.com/office/drawing/2014/main" id="{00000000-0008-0000-0300-0000B3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169" name="Group 1897">
            <a:extLst>
              <a:ext uri="{FF2B5EF4-FFF2-40B4-BE49-F238E27FC236}">
                <a16:creationId xmlns:a16="http://schemas.microsoft.com/office/drawing/2014/main" id="{00000000-0008-0000-0300-0000A900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170" name="Oval 1423">
              <a:extLst>
                <a:ext uri="{FF2B5EF4-FFF2-40B4-BE49-F238E27FC236}">
                  <a16:creationId xmlns:a16="http://schemas.microsoft.com/office/drawing/2014/main" id="{00000000-0008-0000-0300-0000AA00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71" name="AutoShape 1424">
              <a:extLst>
                <a:ext uri="{FF2B5EF4-FFF2-40B4-BE49-F238E27FC236}">
                  <a16:creationId xmlns:a16="http://schemas.microsoft.com/office/drawing/2014/main" id="{00000000-0008-0000-0300-0000AB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72" name="Rectangle 1428">
              <a:extLst>
                <a:ext uri="{FF2B5EF4-FFF2-40B4-BE49-F238E27FC236}">
                  <a16:creationId xmlns:a16="http://schemas.microsoft.com/office/drawing/2014/main" id="{00000000-0008-0000-0300-0000AC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173" name="Oval 1426">
              <a:extLst>
                <a:ext uri="{FF2B5EF4-FFF2-40B4-BE49-F238E27FC236}">
                  <a16:creationId xmlns:a16="http://schemas.microsoft.com/office/drawing/2014/main" id="{00000000-0008-0000-0300-0000AD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74" name="Rectangle 1428">
              <a:extLst>
                <a:ext uri="{FF2B5EF4-FFF2-40B4-BE49-F238E27FC236}">
                  <a16:creationId xmlns:a16="http://schemas.microsoft.com/office/drawing/2014/main" id="{00000000-0008-0000-0300-0000AE00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175" name="Oval 1425">
              <a:extLst>
                <a:ext uri="{FF2B5EF4-FFF2-40B4-BE49-F238E27FC236}">
                  <a16:creationId xmlns:a16="http://schemas.microsoft.com/office/drawing/2014/main" id="{00000000-0008-0000-0300-0000AF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10</xdr:col>
      <xdr:colOff>129888</xdr:colOff>
      <xdr:row>202</xdr:row>
      <xdr:rowOff>0</xdr:rowOff>
    </xdr:from>
    <xdr:to>
      <xdr:col>11</xdr:col>
      <xdr:colOff>568154</xdr:colOff>
      <xdr:row>206</xdr:row>
      <xdr:rowOff>253249</xdr:rowOff>
    </xdr:to>
    <xdr:grpSp>
      <xdr:nvGrpSpPr>
        <xdr:cNvPr id="180" name="Group 1898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GrpSpPr/>
      </xdr:nvGrpSpPr>
      <xdr:grpSpPr>
        <a:xfrm rot="5400000">
          <a:off x="11856835" y="25759736"/>
          <a:ext cx="1368371" cy="1070168"/>
          <a:chOff x="8305800" y="43427649"/>
          <a:chExt cx="1143000" cy="1057276"/>
        </a:xfrm>
      </xdr:grpSpPr>
      <xdr:grpSp>
        <xdr:nvGrpSpPr>
          <xdr:cNvPr id="181" name="Group 607">
            <a:extLst>
              <a:ext uri="{FF2B5EF4-FFF2-40B4-BE49-F238E27FC236}">
                <a16:creationId xmlns:a16="http://schemas.microsoft.com/office/drawing/2014/main" id="{00000000-0008-0000-0300-0000B500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189" name="Rectangle 1430">
              <a:extLst>
                <a:ext uri="{FF2B5EF4-FFF2-40B4-BE49-F238E27FC236}">
                  <a16:creationId xmlns:a16="http://schemas.microsoft.com/office/drawing/2014/main" id="{00000000-0008-0000-0300-0000BD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190" name="Group 606">
              <a:extLst>
                <a:ext uri="{FF2B5EF4-FFF2-40B4-BE49-F238E27FC236}">
                  <a16:creationId xmlns:a16="http://schemas.microsoft.com/office/drawing/2014/main" id="{00000000-0008-0000-0300-0000BE00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191" name="Rectangle 1432">
                <a:extLst>
                  <a:ext uri="{FF2B5EF4-FFF2-40B4-BE49-F238E27FC236}">
                    <a16:creationId xmlns:a16="http://schemas.microsoft.com/office/drawing/2014/main" id="{00000000-0008-0000-0300-0000BF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192" name="Rectangle 1433">
                <a:extLst>
                  <a:ext uri="{FF2B5EF4-FFF2-40B4-BE49-F238E27FC236}">
                    <a16:creationId xmlns:a16="http://schemas.microsoft.com/office/drawing/2014/main" id="{00000000-0008-0000-0300-0000C0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182" name="Group 1897">
            <a:extLst>
              <a:ext uri="{FF2B5EF4-FFF2-40B4-BE49-F238E27FC236}">
                <a16:creationId xmlns:a16="http://schemas.microsoft.com/office/drawing/2014/main" id="{00000000-0008-0000-0300-0000B600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183" name="Oval 1423">
              <a:extLst>
                <a:ext uri="{FF2B5EF4-FFF2-40B4-BE49-F238E27FC236}">
                  <a16:creationId xmlns:a16="http://schemas.microsoft.com/office/drawing/2014/main" id="{00000000-0008-0000-0300-0000B700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84" name="AutoShape 1424">
              <a:extLst>
                <a:ext uri="{FF2B5EF4-FFF2-40B4-BE49-F238E27FC236}">
                  <a16:creationId xmlns:a16="http://schemas.microsoft.com/office/drawing/2014/main" id="{00000000-0008-0000-0300-0000B8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85" name="Rectangle 1428">
              <a:extLst>
                <a:ext uri="{FF2B5EF4-FFF2-40B4-BE49-F238E27FC236}">
                  <a16:creationId xmlns:a16="http://schemas.microsoft.com/office/drawing/2014/main" id="{00000000-0008-0000-0300-0000B9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186" name="Oval 1426">
              <a:extLst>
                <a:ext uri="{FF2B5EF4-FFF2-40B4-BE49-F238E27FC236}">
                  <a16:creationId xmlns:a16="http://schemas.microsoft.com/office/drawing/2014/main" id="{00000000-0008-0000-0300-0000BA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87" name="Rectangle 1428">
              <a:extLst>
                <a:ext uri="{FF2B5EF4-FFF2-40B4-BE49-F238E27FC236}">
                  <a16:creationId xmlns:a16="http://schemas.microsoft.com/office/drawing/2014/main" id="{00000000-0008-0000-0300-0000BB00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188" name="Oval 1425">
              <a:extLst>
                <a:ext uri="{FF2B5EF4-FFF2-40B4-BE49-F238E27FC236}">
                  <a16:creationId xmlns:a16="http://schemas.microsoft.com/office/drawing/2014/main" id="{00000000-0008-0000-0300-0000BC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12</xdr:col>
      <xdr:colOff>64938</xdr:colOff>
      <xdr:row>202</xdr:row>
      <xdr:rowOff>43293</xdr:rowOff>
    </xdr:from>
    <xdr:to>
      <xdr:col>14</xdr:col>
      <xdr:colOff>361483</xdr:colOff>
      <xdr:row>205</xdr:row>
      <xdr:rowOff>243434</xdr:rowOff>
    </xdr:to>
    <xdr:grpSp>
      <xdr:nvGrpSpPr>
        <xdr:cNvPr id="193" name="Group 1898">
          <a:extLst>
            <a:ext uri="{FF2B5EF4-FFF2-40B4-BE49-F238E27FC236}">
              <a16:creationId xmlns:a16="http://schemas.microsoft.com/office/drawing/2014/main" id="{00000000-0008-0000-0300-0000C1000000}"/>
            </a:ext>
          </a:extLst>
        </xdr:cNvPr>
        <xdr:cNvGrpSpPr/>
      </xdr:nvGrpSpPr>
      <xdr:grpSpPr>
        <a:xfrm>
          <a:off x="13204792" y="25653927"/>
          <a:ext cx="1430252" cy="1036483"/>
          <a:chOff x="8305800" y="43427649"/>
          <a:chExt cx="1143000" cy="1057276"/>
        </a:xfrm>
      </xdr:grpSpPr>
      <xdr:grpSp>
        <xdr:nvGrpSpPr>
          <xdr:cNvPr id="194" name="Group 607">
            <a:extLst>
              <a:ext uri="{FF2B5EF4-FFF2-40B4-BE49-F238E27FC236}">
                <a16:creationId xmlns:a16="http://schemas.microsoft.com/office/drawing/2014/main" id="{00000000-0008-0000-0300-0000C200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202" name="Rectangle 1430">
              <a:extLst>
                <a:ext uri="{FF2B5EF4-FFF2-40B4-BE49-F238E27FC236}">
                  <a16:creationId xmlns:a16="http://schemas.microsoft.com/office/drawing/2014/main" id="{00000000-0008-0000-0300-0000CA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203" name="Group 606">
              <a:extLst>
                <a:ext uri="{FF2B5EF4-FFF2-40B4-BE49-F238E27FC236}">
                  <a16:creationId xmlns:a16="http://schemas.microsoft.com/office/drawing/2014/main" id="{00000000-0008-0000-0300-0000CB00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205" name="Rectangle 1432">
                <a:extLst>
                  <a:ext uri="{FF2B5EF4-FFF2-40B4-BE49-F238E27FC236}">
                    <a16:creationId xmlns:a16="http://schemas.microsoft.com/office/drawing/2014/main" id="{00000000-0008-0000-0300-0000CD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207" name="Rectangle 1433">
                <a:extLst>
                  <a:ext uri="{FF2B5EF4-FFF2-40B4-BE49-F238E27FC236}">
                    <a16:creationId xmlns:a16="http://schemas.microsoft.com/office/drawing/2014/main" id="{00000000-0008-0000-0300-0000CF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195" name="Group 1897">
            <a:extLst>
              <a:ext uri="{FF2B5EF4-FFF2-40B4-BE49-F238E27FC236}">
                <a16:creationId xmlns:a16="http://schemas.microsoft.com/office/drawing/2014/main" id="{00000000-0008-0000-0300-0000C300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196" name="Oval 1423">
              <a:extLst>
                <a:ext uri="{FF2B5EF4-FFF2-40B4-BE49-F238E27FC236}">
                  <a16:creationId xmlns:a16="http://schemas.microsoft.com/office/drawing/2014/main" id="{00000000-0008-0000-0300-0000C400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97" name="AutoShape 1424">
              <a:extLst>
                <a:ext uri="{FF2B5EF4-FFF2-40B4-BE49-F238E27FC236}">
                  <a16:creationId xmlns:a16="http://schemas.microsoft.com/office/drawing/2014/main" id="{00000000-0008-0000-0300-0000C5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198" name="Rectangle 1428">
              <a:extLst>
                <a:ext uri="{FF2B5EF4-FFF2-40B4-BE49-F238E27FC236}">
                  <a16:creationId xmlns:a16="http://schemas.microsoft.com/office/drawing/2014/main" id="{00000000-0008-0000-0300-0000C6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199" name="Oval 1426">
              <a:extLst>
                <a:ext uri="{FF2B5EF4-FFF2-40B4-BE49-F238E27FC236}">
                  <a16:creationId xmlns:a16="http://schemas.microsoft.com/office/drawing/2014/main" id="{00000000-0008-0000-0300-0000C7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200" name="Rectangle 1428">
              <a:extLst>
                <a:ext uri="{FF2B5EF4-FFF2-40B4-BE49-F238E27FC236}">
                  <a16:creationId xmlns:a16="http://schemas.microsoft.com/office/drawing/2014/main" id="{00000000-0008-0000-0300-0000C800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201" name="Oval 1425">
              <a:extLst>
                <a:ext uri="{FF2B5EF4-FFF2-40B4-BE49-F238E27FC236}">
                  <a16:creationId xmlns:a16="http://schemas.microsoft.com/office/drawing/2014/main" id="{00000000-0008-0000-0300-0000C9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12</xdr:col>
      <xdr:colOff>0</xdr:colOff>
      <xdr:row>197</xdr:row>
      <xdr:rowOff>0</xdr:rowOff>
    </xdr:from>
    <xdr:to>
      <xdr:col>13</xdr:col>
      <xdr:colOff>568152</xdr:colOff>
      <xdr:row>201</xdr:row>
      <xdr:rowOff>253249</xdr:rowOff>
    </xdr:to>
    <xdr:grpSp>
      <xdr:nvGrpSpPr>
        <xdr:cNvPr id="208" name="Group 1898">
          <a:extLst>
            <a:ext uri="{FF2B5EF4-FFF2-40B4-BE49-F238E27FC236}">
              <a16:creationId xmlns:a16="http://schemas.microsoft.com/office/drawing/2014/main" id="{00000000-0008-0000-0300-0000D0000000}"/>
            </a:ext>
          </a:extLst>
        </xdr:cNvPr>
        <xdr:cNvGrpSpPr/>
      </xdr:nvGrpSpPr>
      <xdr:grpSpPr>
        <a:xfrm rot="16200000">
          <a:off x="12990647" y="24365939"/>
          <a:ext cx="1368371" cy="1069957"/>
          <a:chOff x="8305800" y="43427649"/>
          <a:chExt cx="1143000" cy="1057276"/>
        </a:xfrm>
      </xdr:grpSpPr>
      <xdr:grpSp>
        <xdr:nvGrpSpPr>
          <xdr:cNvPr id="209" name="Group 607">
            <a:extLst>
              <a:ext uri="{FF2B5EF4-FFF2-40B4-BE49-F238E27FC236}">
                <a16:creationId xmlns:a16="http://schemas.microsoft.com/office/drawing/2014/main" id="{00000000-0008-0000-0300-0000D100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217" name="Rectangle 1430">
              <a:extLst>
                <a:ext uri="{FF2B5EF4-FFF2-40B4-BE49-F238E27FC236}">
                  <a16:creationId xmlns:a16="http://schemas.microsoft.com/office/drawing/2014/main" id="{00000000-0008-0000-0300-0000D9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218" name="Group 606">
              <a:extLst>
                <a:ext uri="{FF2B5EF4-FFF2-40B4-BE49-F238E27FC236}">
                  <a16:creationId xmlns:a16="http://schemas.microsoft.com/office/drawing/2014/main" id="{00000000-0008-0000-0300-0000DA00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219" name="Rectangle 1432">
                <a:extLst>
                  <a:ext uri="{FF2B5EF4-FFF2-40B4-BE49-F238E27FC236}">
                    <a16:creationId xmlns:a16="http://schemas.microsoft.com/office/drawing/2014/main" id="{00000000-0008-0000-0300-0000DB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220" name="Rectangle 1433">
                <a:extLst>
                  <a:ext uri="{FF2B5EF4-FFF2-40B4-BE49-F238E27FC236}">
                    <a16:creationId xmlns:a16="http://schemas.microsoft.com/office/drawing/2014/main" id="{00000000-0008-0000-0300-0000DC00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210" name="Group 1897">
            <a:extLst>
              <a:ext uri="{FF2B5EF4-FFF2-40B4-BE49-F238E27FC236}">
                <a16:creationId xmlns:a16="http://schemas.microsoft.com/office/drawing/2014/main" id="{00000000-0008-0000-0300-0000D200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211" name="Oval 1423">
              <a:extLst>
                <a:ext uri="{FF2B5EF4-FFF2-40B4-BE49-F238E27FC236}">
                  <a16:creationId xmlns:a16="http://schemas.microsoft.com/office/drawing/2014/main" id="{00000000-0008-0000-0300-0000D300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212" name="AutoShape 1424">
              <a:extLst>
                <a:ext uri="{FF2B5EF4-FFF2-40B4-BE49-F238E27FC236}">
                  <a16:creationId xmlns:a16="http://schemas.microsoft.com/office/drawing/2014/main" id="{00000000-0008-0000-0300-0000D4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213" name="Rectangle 1428">
              <a:extLst>
                <a:ext uri="{FF2B5EF4-FFF2-40B4-BE49-F238E27FC236}">
                  <a16:creationId xmlns:a16="http://schemas.microsoft.com/office/drawing/2014/main" id="{00000000-0008-0000-0300-0000D5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214" name="Oval 1426">
              <a:extLst>
                <a:ext uri="{FF2B5EF4-FFF2-40B4-BE49-F238E27FC236}">
                  <a16:creationId xmlns:a16="http://schemas.microsoft.com/office/drawing/2014/main" id="{00000000-0008-0000-0300-0000D6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215" name="Rectangle 1428">
              <a:extLst>
                <a:ext uri="{FF2B5EF4-FFF2-40B4-BE49-F238E27FC236}">
                  <a16:creationId xmlns:a16="http://schemas.microsoft.com/office/drawing/2014/main" id="{00000000-0008-0000-0300-0000D700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216" name="Oval 1425">
              <a:extLst>
                <a:ext uri="{FF2B5EF4-FFF2-40B4-BE49-F238E27FC236}">
                  <a16:creationId xmlns:a16="http://schemas.microsoft.com/office/drawing/2014/main" id="{00000000-0008-0000-0300-0000D800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10</xdr:col>
      <xdr:colOff>129888</xdr:colOff>
      <xdr:row>196</xdr:row>
      <xdr:rowOff>281417</xdr:rowOff>
    </xdr:from>
    <xdr:to>
      <xdr:col>11</xdr:col>
      <xdr:colOff>568154</xdr:colOff>
      <xdr:row>201</xdr:row>
      <xdr:rowOff>253245</xdr:rowOff>
    </xdr:to>
    <xdr:grpSp>
      <xdr:nvGrpSpPr>
        <xdr:cNvPr id="221" name="Group 1898">
          <a:extLst>
            <a:ext uri="{FF2B5EF4-FFF2-40B4-BE49-F238E27FC236}">
              <a16:creationId xmlns:a16="http://schemas.microsoft.com/office/drawing/2014/main" id="{00000000-0008-0000-0300-0000DD000000}"/>
            </a:ext>
          </a:extLst>
        </xdr:cNvPr>
        <xdr:cNvGrpSpPr/>
      </xdr:nvGrpSpPr>
      <xdr:grpSpPr>
        <a:xfrm rot="5400000">
          <a:off x="11858155" y="24367150"/>
          <a:ext cx="1365731" cy="1070168"/>
          <a:chOff x="8305800" y="43427649"/>
          <a:chExt cx="1143000" cy="1057276"/>
        </a:xfrm>
      </xdr:grpSpPr>
      <xdr:grpSp>
        <xdr:nvGrpSpPr>
          <xdr:cNvPr id="222" name="Group 607">
            <a:extLst>
              <a:ext uri="{FF2B5EF4-FFF2-40B4-BE49-F238E27FC236}">
                <a16:creationId xmlns:a16="http://schemas.microsoft.com/office/drawing/2014/main" id="{00000000-0008-0000-0300-0000DE00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262" name="Rectangle 1430">
              <a:extLst>
                <a:ext uri="{FF2B5EF4-FFF2-40B4-BE49-F238E27FC236}">
                  <a16:creationId xmlns:a16="http://schemas.microsoft.com/office/drawing/2014/main" id="{00000000-0008-0000-0300-000006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263" name="Group 606">
              <a:extLst>
                <a:ext uri="{FF2B5EF4-FFF2-40B4-BE49-F238E27FC236}">
                  <a16:creationId xmlns:a16="http://schemas.microsoft.com/office/drawing/2014/main" id="{00000000-0008-0000-0300-00000701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264" name="Rectangle 1432">
                <a:extLst>
                  <a:ext uri="{FF2B5EF4-FFF2-40B4-BE49-F238E27FC236}">
                    <a16:creationId xmlns:a16="http://schemas.microsoft.com/office/drawing/2014/main" id="{00000000-0008-0000-0300-000008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265" name="Rectangle 1433">
                <a:extLst>
                  <a:ext uri="{FF2B5EF4-FFF2-40B4-BE49-F238E27FC236}">
                    <a16:creationId xmlns:a16="http://schemas.microsoft.com/office/drawing/2014/main" id="{00000000-0008-0000-0300-000009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223" name="Group 1897">
            <a:extLst>
              <a:ext uri="{FF2B5EF4-FFF2-40B4-BE49-F238E27FC236}">
                <a16:creationId xmlns:a16="http://schemas.microsoft.com/office/drawing/2014/main" id="{00000000-0008-0000-0300-0000DF00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256" name="Oval 1423">
              <a:extLst>
                <a:ext uri="{FF2B5EF4-FFF2-40B4-BE49-F238E27FC236}">
                  <a16:creationId xmlns:a16="http://schemas.microsoft.com/office/drawing/2014/main" id="{00000000-0008-0000-0300-00000001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257" name="AutoShape 1424">
              <a:extLst>
                <a:ext uri="{FF2B5EF4-FFF2-40B4-BE49-F238E27FC236}">
                  <a16:creationId xmlns:a16="http://schemas.microsoft.com/office/drawing/2014/main" id="{00000000-0008-0000-0300-000001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258" name="Rectangle 1428">
              <a:extLst>
                <a:ext uri="{FF2B5EF4-FFF2-40B4-BE49-F238E27FC236}">
                  <a16:creationId xmlns:a16="http://schemas.microsoft.com/office/drawing/2014/main" id="{00000000-0008-0000-0300-000002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259" name="Oval 1426">
              <a:extLst>
                <a:ext uri="{FF2B5EF4-FFF2-40B4-BE49-F238E27FC236}">
                  <a16:creationId xmlns:a16="http://schemas.microsoft.com/office/drawing/2014/main" id="{00000000-0008-0000-0300-000003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260" name="Rectangle 1428">
              <a:extLst>
                <a:ext uri="{FF2B5EF4-FFF2-40B4-BE49-F238E27FC236}">
                  <a16:creationId xmlns:a16="http://schemas.microsoft.com/office/drawing/2014/main" id="{00000000-0008-0000-0300-00000401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261" name="Oval 1425">
              <a:extLst>
                <a:ext uri="{FF2B5EF4-FFF2-40B4-BE49-F238E27FC236}">
                  <a16:creationId xmlns:a16="http://schemas.microsoft.com/office/drawing/2014/main" id="{00000000-0008-0000-0300-000005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10</xdr:col>
      <xdr:colOff>129888</xdr:colOff>
      <xdr:row>191</xdr:row>
      <xdr:rowOff>281413</xdr:rowOff>
    </xdr:from>
    <xdr:to>
      <xdr:col>11</xdr:col>
      <xdr:colOff>568154</xdr:colOff>
      <xdr:row>196</xdr:row>
      <xdr:rowOff>253242</xdr:rowOff>
    </xdr:to>
    <xdr:grpSp>
      <xdr:nvGrpSpPr>
        <xdr:cNvPr id="266" name="Group 1898">
          <a:extLst>
            <a:ext uri="{FF2B5EF4-FFF2-40B4-BE49-F238E27FC236}">
              <a16:creationId xmlns:a16="http://schemas.microsoft.com/office/drawing/2014/main" id="{00000000-0008-0000-0300-00000A010000}"/>
            </a:ext>
          </a:extLst>
        </xdr:cNvPr>
        <xdr:cNvGrpSpPr/>
      </xdr:nvGrpSpPr>
      <xdr:grpSpPr>
        <a:xfrm rot="5400000">
          <a:off x="11858155" y="22973244"/>
          <a:ext cx="1365731" cy="1070168"/>
          <a:chOff x="8305800" y="43427649"/>
          <a:chExt cx="1143000" cy="1057276"/>
        </a:xfrm>
      </xdr:grpSpPr>
      <xdr:grpSp>
        <xdr:nvGrpSpPr>
          <xdr:cNvPr id="267" name="Group 607">
            <a:extLst>
              <a:ext uri="{FF2B5EF4-FFF2-40B4-BE49-F238E27FC236}">
                <a16:creationId xmlns:a16="http://schemas.microsoft.com/office/drawing/2014/main" id="{00000000-0008-0000-0300-00000B01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275" name="Rectangle 1430">
              <a:extLst>
                <a:ext uri="{FF2B5EF4-FFF2-40B4-BE49-F238E27FC236}">
                  <a16:creationId xmlns:a16="http://schemas.microsoft.com/office/drawing/2014/main" id="{00000000-0008-0000-0300-000013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276" name="Group 606">
              <a:extLst>
                <a:ext uri="{FF2B5EF4-FFF2-40B4-BE49-F238E27FC236}">
                  <a16:creationId xmlns:a16="http://schemas.microsoft.com/office/drawing/2014/main" id="{00000000-0008-0000-0300-00001401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277" name="Rectangle 1432">
                <a:extLst>
                  <a:ext uri="{FF2B5EF4-FFF2-40B4-BE49-F238E27FC236}">
                    <a16:creationId xmlns:a16="http://schemas.microsoft.com/office/drawing/2014/main" id="{00000000-0008-0000-0300-000015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278" name="Rectangle 1433">
                <a:extLst>
                  <a:ext uri="{FF2B5EF4-FFF2-40B4-BE49-F238E27FC236}">
                    <a16:creationId xmlns:a16="http://schemas.microsoft.com/office/drawing/2014/main" id="{00000000-0008-0000-0300-000016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268" name="Group 1897">
            <a:extLst>
              <a:ext uri="{FF2B5EF4-FFF2-40B4-BE49-F238E27FC236}">
                <a16:creationId xmlns:a16="http://schemas.microsoft.com/office/drawing/2014/main" id="{00000000-0008-0000-0300-00000C01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269" name="Oval 1423">
              <a:extLst>
                <a:ext uri="{FF2B5EF4-FFF2-40B4-BE49-F238E27FC236}">
                  <a16:creationId xmlns:a16="http://schemas.microsoft.com/office/drawing/2014/main" id="{00000000-0008-0000-0300-00000D01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270" name="AutoShape 1424">
              <a:extLst>
                <a:ext uri="{FF2B5EF4-FFF2-40B4-BE49-F238E27FC236}">
                  <a16:creationId xmlns:a16="http://schemas.microsoft.com/office/drawing/2014/main" id="{00000000-0008-0000-0300-00000E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271" name="Rectangle 1428">
              <a:extLst>
                <a:ext uri="{FF2B5EF4-FFF2-40B4-BE49-F238E27FC236}">
                  <a16:creationId xmlns:a16="http://schemas.microsoft.com/office/drawing/2014/main" id="{00000000-0008-0000-0300-00000F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272" name="Oval 1426">
              <a:extLst>
                <a:ext uri="{FF2B5EF4-FFF2-40B4-BE49-F238E27FC236}">
                  <a16:creationId xmlns:a16="http://schemas.microsoft.com/office/drawing/2014/main" id="{00000000-0008-0000-0300-000010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273" name="Rectangle 1428">
              <a:extLst>
                <a:ext uri="{FF2B5EF4-FFF2-40B4-BE49-F238E27FC236}">
                  <a16:creationId xmlns:a16="http://schemas.microsoft.com/office/drawing/2014/main" id="{00000000-0008-0000-0300-00001101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274" name="Oval 1425">
              <a:extLst>
                <a:ext uri="{FF2B5EF4-FFF2-40B4-BE49-F238E27FC236}">
                  <a16:creationId xmlns:a16="http://schemas.microsoft.com/office/drawing/2014/main" id="{00000000-0008-0000-0300-000012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12</xdr:col>
      <xdr:colOff>43296</xdr:colOff>
      <xdr:row>192</xdr:row>
      <xdr:rowOff>21644</xdr:rowOff>
    </xdr:from>
    <xdr:to>
      <xdr:col>14</xdr:col>
      <xdr:colOff>339841</xdr:colOff>
      <xdr:row>195</xdr:row>
      <xdr:rowOff>221785</xdr:rowOff>
    </xdr:to>
    <xdr:grpSp>
      <xdr:nvGrpSpPr>
        <xdr:cNvPr id="279" name="Group 1898">
          <a:extLst>
            <a:ext uri="{FF2B5EF4-FFF2-40B4-BE49-F238E27FC236}">
              <a16:creationId xmlns:a16="http://schemas.microsoft.com/office/drawing/2014/main" id="{00000000-0008-0000-0300-000017010000}"/>
            </a:ext>
          </a:extLst>
        </xdr:cNvPr>
        <xdr:cNvGrpSpPr/>
      </xdr:nvGrpSpPr>
      <xdr:grpSpPr>
        <a:xfrm>
          <a:off x="13183150" y="22844473"/>
          <a:ext cx="1430252" cy="1036483"/>
          <a:chOff x="8305800" y="43427649"/>
          <a:chExt cx="1143000" cy="1057276"/>
        </a:xfrm>
      </xdr:grpSpPr>
      <xdr:grpSp>
        <xdr:nvGrpSpPr>
          <xdr:cNvPr id="280" name="Group 607">
            <a:extLst>
              <a:ext uri="{FF2B5EF4-FFF2-40B4-BE49-F238E27FC236}">
                <a16:creationId xmlns:a16="http://schemas.microsoft.com/office/drawing/2014/main" id="{00000000-0008-0000-0300-00001801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288" name="Rectangle 1430">
              <a:extLst>
                <a:ext uri="{FF2B5EF4-FFF2-40B4-BE49-F238E27FC236}">
                  <a16:creationId xmlns:a16="http://schemas.microsoft.com/office/drawing/2014/main" id="{00000000-0008-0000-0300-000020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289" name="Group 606">
              <a:extLst>
                <a:ext uri="{FF2B5EF4-FFF2-40B4-BE49-F238E27FC236}">
                  <a16:creationId xmlns:a16="http://schemas.microsoft.com/office/drawing/2014/main" id="{00000000-0008-0000-0300-00002101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290" name="Rectangle 1432">
                <a:extLst>
                  <a:ext uri="{FF2B5EF4-FFF2-40B4-BE49-F238E27FC236}">
                    <a16:creationId xmlns:a16="http://schemas.microsoft.com/office/drawing/2014/main" id="{00000000-0008-0000-0300-000022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291" name="Rectangle 1433">
                <a:extLst>
                  <a:ext uri="{FF2B5EF4-FFF2-40B4-BE49-F238E27FC236}">
                    <a16:creationId xmlns:a16="http://schemas.microsoft.com/office/drawing/2014/main" id="{00000000-0008-0000-0300-000023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281" name="Group 1897">
            <a:extLst>
              <a:ext uri="{FF2B5EF4-FFF2-40B4-BE49-F238E27FC236}">
                <a16:creationId xmlns:a16="http://schemas.microsoft.com/office/drawing/2014/main" id="{00000000-0008-0000-0300-00001901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282" name="Oval 1423">
              <a:extLst>
                <a:ext uri="{FF2B5EF4-FFF2-40B4-BE49-F238E27FC236}">
                  <a16:creationId xmlns:a16="http://schemas.microsoft.com/office/drawing/2014/main" id="{00000000-0008-0000-0300-00001A01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283" name="AutoShape 1424">
              <a:extLst>
                <a:ext uri="{FF2B5EF4-FFF2-40B4-BE49-F238E27FC236}">
                  <a16:creationId xmlns:a16="http://schemas.microsoft.com/office/drawing/2014/main" id="{00000000-0008-0000-0300-00001B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284" name="Rectangle 1428">
              <a:extLst>
                <a:ext uri="{FF2B5EF4-FFF2-40B4-BE49-F238E27FC236}">
                  <a16:creationId xmlns:a16="http://schemas.microsoft.com/office/drawing/2014/main" id="{00000000-0008-0000-0300-00001C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285" name="Oval 1426">
              <a:extLst>
                <a:ext uri="{FF2B5EF4-FFF2-40B4-BE49-F238E27FC236}">
                  <a16:creationId xmlns:a16="http://schemas.microsoft.com/office/drawing/2014/main" id="{00000000-0008-0000-0300-00001D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286" name="Rectangle 1428">
              <a:extLst>
                <a:ext uri="{FF2B5EF4-FFF2-40B4-BE49-F238E27FC236}">
                  <a16:creationId xmlns:a16="http://schemas.microsoft.com/office/drawing/2014/main" id="{00000000-0008-0000-0300-00001E01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287" name="Oval 1425">
              <a:extLst>
                <a:ext uri="{FF2B5EF4-FFF2-40B4-BE49-F238E27FC236}">
                  <a16:creationId xmlns:a16="http://schemas.microsoft.com/office/drawing/2014/main" id="{00000000-0008-0000-0300-00001F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10</xdr:col>
      <xdr:colOff>129888</xdr:colOff>
      <xdr:row>186</xdr:row>
      <xdr:rowOff>281417</xdr:rowOff>
    </xdr:from>
    <xdr:to>
      <xdr:col>11</xdr:col>
      <xdr:colOff>568154</xdr:colOff>
      <xdr:row>191</xdr:row>
      <xdr:rowOff>262771</xdr:rowOff>
    </xdr:to>
    <xdr:grpSp>
      <xdr:nvGrpSpPr>
        <xdr:cNvPr id="292" name="Group 1898">
          <a:extLst>
            <a:ext uri="{FF2B5EF4-FFF2-40B4-BE49-F238E27FC236}">
              <a16:creationId xmlns:a16="http://schemas.microsoft.com/office/drawing/2014/main" id="{00000000-0008-0000-0300-000024010000}"/>
            </a:ext>
          </a:extLst>
        </xdr:cNvPr>
        <xdr:cNvGrpSpPr/>
      </xdr:nvGrpSpPr>
      <xdr:grpSpPr>
        <a:xfrm rot="5400000">
          <a:off x="11853392" y="21584108"/>
          <a:ext cx="1375257" cy="1070168"/>
          <a:chOff x="8305800" y="43427649"/>
          <a:chExt cx="1143000" cy="1057276"/>
        </a:xfrm>
      </xdr:grpSpPr>
      <xdr:grpSp>
        <xdr:nvGrpSpPr>
          <xdr:cNvPr id="293" name="Group 607">
            <a:extLst>
              <a:ext uri="{FF2B5EF4-FFF2-40B4-BE49-F238E27FC236}">
                <a16:creationId xmlns:a16="http://schemas.microsoft.com/office/drawing/2014/main" id="{00000000-0008-0000-0300-00002501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301" name="Rectangle 1430">
              <a:extLst>
                <a:ext uri="{FF2B5EF4-FFF2-40B4-BE49-F238E27FC236}">
                  <a16:creationId xmlns:a16="http://schemas.microsoft.com/office/drawing/2014/main" id="{00000000-0008-0000-0300-00002D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302" name="Group 606">
              <a:extLst>
                <a:ext uri="{FF2B5EF4-FFF2-40B4-BE49-F238E27FC236}">
                  <a16:creationId xmlns:a16="http://schemas.microsoft.com/office/drawing/2014/main" id="{00000000-0008-0000-0300-00002E01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303" name="Rectangle 1432">
                <a:extLst>
                  <a:ext uri="{FF2B5EF4-FFF2-40B4-BE49-F238E27FC236}">
                    <a16:creationId xmlns:a16="http://schemas.microsoft.com/office/drawing/2014/main" id="{00000000-0008-0000-0300-00002F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304" name="Rectangle 1433">
                <a:extLst>
                  <a:ext uri="{FF2B5EF4-FFF2-40B4-BE49-F238E27FC236}">
                    <a16:creationId xmlns:a16="http://schemas.microsoft.com/office/drawing/2014/main" id="{00000000-0008-0000-0300-000030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294" name="Group 1897">
            <a:extLst>
              <a:ext uri="{FF2B5EF4-FFF2-40B4-BE49-F238E27FC236}">
                <a16:creationId xmlns:a16="http://schemas.microsoft.com/office/drawing/2014/main" id="{00000000-0008-0000-0300-00002601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295" name="Oval 1423">
              <a:extLst>
                <a:ext uri="{FF2B5EF4-FFF2-40B4-BE49-F238E27FC236}">
                  <a16:creationId xmlns:a16="http://schemas.microsoft.com/office/drawing/2014/main" id="{00000000-0008-0000-0300-00002701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296" name="AutoShape 1424">
              <a:extLst>
                <a:ext uri="{FF2B5EF4-FFF2-40B4-BE49-F238E27FC236}">
                  <a16:creationId xmlns:a16="http://schemas.microsoft.com/office/drawing/2014/main" id="{00000000-0008-0000-0300-000028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297" name="Rectangle 1428">
              <a:extLst>
                <a:ext uri="{FF2B5EF4-FFF2-40B4-BE49-F238E27FC236}">
                  <a16:creationId xmlns:a16="http://schemas.microsoft.com/office/drawing/2014/main" id="{00000000-0008-0000-0300-000029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298" name="Oval 1426">
              <a:extLst>
                <a:ext uri="{FF2B5EF4-FFF2-40B4-BE49-F238E27FC236}">
                  <a16:creationId xmlns:a16="http://schemas.microsoft.com/office/drawing/2014/main" id="{00000000-0008-0000-0300-00002A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299" name="Rectangle 1428">
              <a:extLst>
                <a:ext uri="{FF2B5EF4-FFF2-40B4-BE49-F238E27FC236}">
                  <a16:creationId xmlns:a16="http://schemas.microsoft.com/office/drawing/2014/main" id="{00000000-0008-0000-0300-00002B01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300" name="Oval 1425">
              <a:extLst>
                <a:ext uri="{FF2B5EF4-FFF2-40B4-BE49-F238E27FC236}">
                  <a16:creationId xmlns:a16="http://schemas.microsoft.com/office/drawing/2014/main" id="{00000000-0008-0000-0300-00002C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12</xdr:col>
      <xdr:colOff>37377</xdr:colOff>
      <xdr:row>187</xdr:row>
      <xdr:rowOff>5919</xdr:rowOff>
    </xdr:from>
    <xdr:to>
      <xdr:col>13</xdr:col>
      <xdr:colOff>605529</xdr:colOff>
      <xdr:row>191</xdr:row>
      <xdr:rowOff>259168</xdr:rowOff>
    </xdr:to>
    <xdr:grpSp>
      <xdr:nvGrpSpPr>
        <xdr:cNvPr id="305" name="Group 1898">
          <a:extLst>
            <a:ext uri="{FF2B5EF4-FFF2-40B4-BE49-F238E27FC236}">
              <a16:creationId xmlns:a16="http://schemas.microsoft.com/office/drawing/2014/main" id="{00000000-0008-0000-0300-000031010000}"/>
            </a:ext>
          </a:extLst>
        </xdr:cNvPr>
        <xdr:cNvGrpSpPr/>
      </xdr:nvGrpSpPr>
      <xdr:grpSpPr>
        <a:xfrm rot="16200000">
          <a:off x="13028024" y="21584053"/>
          <a:ext cx="1368371" cy="1069957"/>
          <a:chOff x="8305800" y="43427649"/>
          <a:chExt cx="1143000" cy="1057276"/>
        </a:xfrm>
      </xdr:grpSpPr>
      <xdr:grpSp>
        <xdr:nvGrpSpPr>
          <xdr:cNvPr id="306" name="Group 607">
            <a:extLst>
              <a:ext uri="{FF2B5EF4-FFF2-40B4-BE49-F238E27FC236}">
                <a16:creationId xmlns:a16="http://schemas.microsoft.com/office/drawing/2014/main" id="{00000000-0008-0000-0300-00003201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314" name="Rectangle 1430">
              <a:extLst>
                <a:ext uri="{FF2B5EF4-FFF2-40B4-BE49-F238E27FC236}">
                  <a16:creationId xmlns:a16="http://schemas.microsoft.com/office/drawing/2014/main" id="{00000000-0008-0000-0300-00003A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315" name="Group 606">
              <a:extLst>
                <a:ext uri="{FF2B5EF4-FFF2-40B4-BE49-F238E27FC236}">
                  <a16:creationId xmlns:a16="http://schemas.microsoft.com/office/drawing/2014/main" id="{00000000-0008-0000-0300-00003B01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316" name="Rectangle 1432">
                <a:extLst>
                  <a:ext uri="{FF2B5EF4-FFF2-40B4-BE49-F238E27FC236}">
                    <a16:creationId xmlns:a16="http://schemas.microsoft.com/office/drawing/2014/main" id="{00000000-0008-0000-0300-00003C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317" name="Rectangle 1433">
                <a:extLst>
                  <a:ext uri="{FF2B5EF4-FFF2-40B4-BE49-F238E27FC236}">
                    <a16:creationId xmlns:a16="http://schemas.microsoft.com/office/drawing/2014/main" id="{00000000-0008-0000-0300-00003D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307" name="Group 1897">
            <a:extLst>
              <a:ext uri="{FF2B5EF4-FFF2-40B4-BE49-F238E27FC236}">
                <a16:creationId xmlns:a16="http://schemas.microsoft.com/office/drawing/2014/main" id="{00000000-0008-0000-0300-00003301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308" name="Oval 1423">
              <a:extLst>
                <a:ext uri="{FF2B5EF4-FFF2-40B4-BE49-F238E27FC236}">
                  <a16:creationId xmlns:a16="http://schemas.microsoft.com/office/drawing/2014/main" id="{00000000-0008-0000-0300-00003401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309" name="AutoShape 1424">
              <a:extLst>
                <a:ext uri="{FF2B5EF4-FFF2-40B4-BE49-F238E27FC236}">
                  <a16:creationId xmlns:a16="http://schemas.microsoft.com/office/drawing/2014/main" id="{00000000-0008-0000-0300-000035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310" name="Rectangle 1428">
              <a:extLst>
                <a:ext uri="{FF2B5EF4-FFF2-40B4-BE49-F238E27FC236}">
                  <a16:creationId xmlns:a16="http://schemas.microsoft.com/office/drawing/2014/main" id="{00000000-0008-0000-0300-000036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311" name="Oval 1426">
              <a:extLst>
                <a:ext uri="{FF2B5EF4-FFF2-40B4-BE49-F238E27FC236}">
                  <a16:creationId xmlns:a16="http://schemas.microsoft.com/office/drawing/2014/main" id="{00000000-0008-0000-0300-000037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312" name="Rectangle 1428">
              <a:extLst>
                <a:ext uri="{FF2B5EF4-FFF2-40B4-BE49-F238E27FC236}">
                  <a16:creationId xmlns:a16="http://schemas.microsoft.com/office/drawing/2014/main" id="{00000000-0008-0000-0300-00003801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313" name="Oval 1425">
              <a:extLst>
                <a:ext uri="{FF2B5EF4-FFF2-40B4-BE49-F238E27FC236}">
                  <a16:creationId xmlns:a16="http://schemas.microsoft.com/office/drawing/2014/main" id="{00000000-0008-0000-0300-000039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12</xdr:col>
      <xdr:colOff>21651</xdr:colOff>
      <xdr:row>182</xdr:row>
      <xdr:rowOff>-1</xdr:rowOff>
    </xdr:from>
    <xdr:to>
      <xdr:col>13</xdr:col>
      <xdr:colOff>589803</xdr:colOff>
      <xdr:row>186</xdr:row>
      <xdr:rowOff>253248</xdr:rowOff>
    </xdr:to>
    <xdr:grpSp>
      <xdr:nvGrpSpPr>
        <xdr:cNvPr id="318" name="Group 1898">
          <a:extLst>
            <a:ext uri="{FF2B5EF4-FFF2-40B4-BE49-F238E27FC236}">
              <a16:creationId xmlns:a16="http://schemas.microsoft.com/office/drawing/2014/main" id="{00000000-0008-0000-0300-00003E010000}"/>
            </a:ext>
          </a:extLst>
        </xdr:cNvPr>
        <xdr:cNvGrpSpPr/>
      </xdr:nvGrpSpPr>
      <xdr:grpSpPr>
        <a:xfrm rot="16200000">
          <a:off x="13012298" y="20184230"/>
          <a:ext cx="1368371" cy="1069957"/>
          <a:chOff x="8305800" y="43427649"/>
          <a:chExt cx="1143000" cy="1057276"/>
        </a:xfrm>
      </xdr:grpSpPr>
      <xdr:grpSp>
        <xdr:nvGrpSpPr>
          <xdr:cNvPr id="319" name="Group 607">
            <a:extLst>
              <a:ext uri="{FF2B5EF4-FFF2-40B4-BE49-F238E27FC236}">
                <a16:creationId xmlns:a16="http://schemas.microsoft.com/office/drawing/2014/main" id="{00000000-0008-0000-0300-00003F01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327" name="Rectangle 1430">
              <a:extLst>
                <a:ext uri="{FF2B5EF4-FFF2-40B4-BE49-F238E27FC236}">
                  <a16:creationId xmlns:a16="http://schemas.microsoft.com/office/drawing/2014/main" id="{00000000-0008-0000-0300-000047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328" name="Group 606">
              <a:extLst>
                <a:ext uri="{FF2B5EF4-FFF2-40B4-BE49-F238E27FC236}">
                  <a16:creationId xmlns:a16="http://schemas.microsoft.com/office/drawing/2014/main" id="{00000000-0008-0000-0300-00004801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329" name="Rectangle 1432">
                <a:extLst>
                  <a:ext uri="{FF2B5EF4-FFF2-40B4-BE49-F238E27FC236}">
                    <a16:creationId xmlns:a16="http://schemas.microsoft.com/office/drawing/2014/main" id="{00000000-0008-0000-0300-000049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330" name="Rectangle 1433">
                <a:extLst>
                  <a:ext uri="{FF2B5EF4-FFF2-40B4-BE49-F238E27FC236}">
                    <a16:creationId xmlns:a16="http://schemas.microsoft.com/office/drawing/2014/main" id="{00000000-0008-0000-0300-00004A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320" name="Group 1897">
            <a:extLst>
              <a:ext uri="{FF2B5EF4-FFF2-40B4-BE49-F238E27FC236}">
                <a16:creationId xmlns:a16="http://schemas.microsoft.com/office/drawing/2014/main" id="{00000000-0008-0000-0300-00004001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321" name="Oval 1423">
              <a:extLst>
                <a:ext uri="{FF2B5EF4-FFF2-40B4-BE49-F238E27FC236}">
                  <a16:creationId xmlns:a16="http://schemas.microsoft.com/office/drawing/2014/main" id="{00000000-0008-0000-0300-00004101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322" name="AutoShape 1424">
              <a:extLst>
                <a:ext uri="{FF2B5EF4-FFF2-40B4-BE49-F238E27FC236}">
                  <a16:creationId xmlns:a16="http://schemas.microsoft.com/office/drawing/2014/main" id="{00000000-0008-0000-0300-000042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323" name="Rectangle 1428">
              <a:extLst>
                <a:ext uri="{FF2B5EF4-FFF2-40B4-BE49-F238E27FC236}">
                  <a16:creationId xmlns:a16="http://schemas.microsoft.com/office/drawing/2014/main" id="{00000000-0008-0000-0300-000043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324" name="Oval 1426">
              <a:extLst>
                <a:ext uri="{FF2B5EF4-FFF2-40B4-BE49-F238E27FC236}">
                  <a16:creationId xmlns:a16="http://schemas.microsoft.com/office/drawing/2014/main" id="{00000000-0008-0000-0300-000044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325" name="Rectangle 1428">
              <a:extLst>
                <a:ext uri="{FF2B5EF4-FFF2-40B4-BE49-F238E27FC236}">
                  <a16:creationId xmlns:a16="http://schemas.microsoft.com/office/drawing/2014/main" id="{00000000-0008-0000-0300-00004501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326" name="Oval 1425">
              <a:extLst>
                <a:ext uri="{FF2B5EF4-FFF2-40B4-BE49-F238E27FC236}">
                  <a16:creationId xmlns:a16="http://schemas.microsoft.com/office/drawing/2014/main" id="{00000000-0008-0000-0300-000046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9</xdr:col>
      <xdr:colOff>390812</xdr:colOff>
      <xdr:row>182</xdr:row>
      <xdr:rowOff>42140</xdr:rowOff>
    </xdr:from>
    <xdr:to>
      <xdr:col>11</xdr:col>
      <xdr:colOff>566996</xdr:colOff>
      <xdr:row>185</xdr:row>
      <xdr:rowOff>242281</xdr:rowOff>
    </xdr:to>
    <xdr:grpSp>
      <xdr:nvGrpSpPr>
        <xdr:cNvPr id="331" name="Group 1898">
          <a:extLst>
            <a:ext uri="{FF2B5EF4-FFF2-40B4-BE49-F238E27FC236}">
              <a16:creationId xmlns:a16="http://schemas.microsoft.com/office/drawing/2014/main" id="{00000000-0008-0000-0300-00004B010000}"/>
            </a:ext>
          </a:extLst>
        </xdr:cNvPr>
        <xdr:cNvGrpSpPr/>
      </xdr:nvGrpSpPr>
      <xdr:grpSpPr>
        <a:xfrm>
          <a:off x="11634958" y="20077164"/>
          <a:ext cx="1439989" cy="1036483"/>
          <a:chOff x="8305800" y="43427649"/>
          <a:chExt cx="1143000" cy="1057276"/>
        </a:xfrm>
      </xdr:grpSpPr>
      <xdr:grpSp>
        <xdr:nvGrpSpPr>
          <xdr:cNvPr id="332" name="Group 607">
            <a:extLst>
              <a:ext uri="{FF2B5EF4-FFF2-40B4-BE49-F238E27FC236}">
                <a16:creationId xmlns:a16="http://schemas.microsoft.com/office/drawing/2014/main" id="{00000000-0008-0000-0300-00004C01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340" name="Rectangle 1430">
              <a:extLst>
                <a:ext uri="{FF2B5EF4-FFF2-40B4-BE49-F238E27FC236}">
                  <a16:creationId xmlns:a16="http://schemas.microsoft.com/office/drawing/2014/main" id="{00000000-0008-0000-0300-000054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341" name="Group 606">
              <a:extLst>
                <a:ext uri="{FF2B5EF4-FFF2-40B4-BE49-F238E27FC236}">
                  <a16:creationId xmlns:a16="http://schemas.microsoft.com/office/drawing/2014/main" id="{00000000-0008-0000-0300-00005501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342" name="Rectangle 1432">
                <a:extLst>
                  <a:ext uri="{FF2B5EF4-FFF2-40B4-BE49-F238E27FC236}">
                    <a16:creationId xmlns:a16="http://schemas.microsoft.com/office/drawing/2014/main" id="{00000000-0008-0000-0300-000056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343" name="Rectangle 1433">
                <a:extLst>
                  <a:ext uri="{FF2B5EF4-FFF2-40B4-BE49-F238E27FC236}">
                    <a16:creationId xmlns:a16="http://schemas.microsoft.com/office/drawing/2014/main" id="{00000000-0008-0000-0300-000057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333" name="Group 1897">
            <a:extLst>
              <a:ext uri="{FF2B5EF4-FFF2-40B4-BE49-F238E27FC236}">
                <a16:creationId xmlns:a16="http://schemas.microsoft.com/office/drawing/2014/main" id="{00000000-0008-0000-0300-00004D01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334" name="Oval 1423">
              <a:extLst>
                <a:ext uri="{FF2B5EF4-FFF2-40B4-BE49-F238E27FC236}">
                  <a16:creationId xmlns:a16="http://schemas.microsoft.com/office/drawing/2014/main" id="{00000000-0008-0000-0300-00004E01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335" name="AutoShape 1424">
              <a:extLst>
                <a:ext uri="{FF2B5EF4-FFF2-40B4-BE49-F238E27FC236}">
                  <a16:creationId xmlns:a16="http://schemas.microsoft.com/office/drawing/2014/main" id="{00000000-0008-0000-0300-00004F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336" name="Rectangle 1428">
              <a:extLst>
                <a:ext uri="{FF2B5EF4-FFF2-40B4-BE49-F238E27FC236}">
                  <a16:creationId xmlns:a16="http://schemas.microsoft.com/office/drawing/2014/main" id="{00000000-0008-0000-0300-000050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337" name="Oval 1426">
              <a:extLst>
                <a:ext uri="{FF2B5EF4-FFF2-40B4-BE49-F238E27FC236}">
                  <a16:creationId xmlns:a16="http://schemas.microsoft.com/office/drawing/2014/main" id="{00000000-0008-0000-0300-000051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338" name="Rectangle 1428">
              <a:extLst>
                <a:ext uri="{FF2B5EF4-FFF2-40B4-BE49-F238E27FC236}">
                  <a16:creationId xmlns:a16="http://schemas.microsoft.com/office/drawing/2014/main" id="{00000000-0008-0000-0300-00005201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339" name="Oval 1425">
              <a:extLst>
                <a:ext uri="{FF2B5EF4-FFF2-40B4-BE49-F238E27FC236}">
                  <a16:creationId xmlns:a16="http://schemas.microsoft.com/office/drawing/2014/main" id="{00000000-0008-0000-0300-000053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10</xdr:col>
      <xdr:colOff>129888</xdr:colOff>
      <xdr:row>176</xdr:row>
      <xdr:rowOff>281417</xdr:rowOff>
    </xdr:from>
    <xdr:to>
      <xdr:col>11</xdr:col>
      <xdr:colOff>568154</xdr:colOff>
      <xdr:row>181</xdr:row>
      <xdr:rowOff>262770</xdr:rowOff>
    </xdr:to>
    <xdr:grpSp>
      <xdr:nvGrpSpPr>
        <xdr:cNvPr id="344" name="Group 1898">
          <a:extLst>
            <a:ext uri="{FF2B5EF4-FFF2-40B4-BE49-F238E27FC236}">
              <a16:creationId xmlns:a16="http://schemas.microsoft.com/office/drawing/2014/main" id="{00000000-0008-0000-0300-000058010000}"/>
            </a:ext>
          </a:extLst>
        </xdr:cNvPr>
        <xdr:cNvGrpSpPr/>
      </xdr:nvGrpSpPr>
      <xdr:grpSpPr>
        <a:xfrm rot="5400000">
          <a:off x="11853393" y="18796302"/>
          <a:ext cx="1375256" cy="1070168"/>
          <a:chOff x="8305800" y="43427649"/>
          <a:chExt cx="1143000" cy="1057276"/>
        </a:xfrm>
      </xdr:grpSpPr>
      <xdr:grpSp>
        <xdr:nvGrpSpPr>
          <xdr:cNvPr id="345" name="Group 607">
            <a:extLst>
              <a:ext uri="{FF2B5EF4-FFF2-40B4-BE49-F238E27FC236}">
                <a16:creationId xmlns:a16="http://schemas.microsoft.com/office/drawing/2014/main" id="{00000000-0008-0000-0300-00005901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353" name="Rectangle 1430">
              <a:extLst>
                <a:ext uri="{FF2B5EF4-FFF2-40B4-BE49-F238E27FC236}">
                  <a16:creationId xmlns:a16="http://schemas.microsoft.com/office/drawing/2014/main" id="{00000000-0008-0000-0300-000061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354" name="Group 606">
              <a:extLst>
                <a:ext uri="{FF2B5EF4-FFF2-40B4-BE49-F238E27FC236}">
                  <a16:creationId xmlns:a16="http://schemas.microsoft.com/office/drawing/2014/main" id="{00000000-0008-0000-0300-00006201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355" name="Rectangle 1432">
                <a:extLst>
                  <a:ext uri="{FF2B5EF4-FFF2-40B4-BE49-F238E27FC236}">
                    <a16:creationId xmlns:a16="http://schemas.microsoft.com/office/drawing/2014/main" id="{00000000-0008-0000-0300-000063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356" name="Rectangle 1433">
                <a:extLst>
                  <a:ext uri="{FF2B5EF4-FFF2-40B4-BE49-F238E27FC236}">
                    <a16:creationId xmlns:a16="http://schemas.microsoft.com/office/drawing/2014/main" id="{00000000-0008-0000-0300-000064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346" name="Group 1897">
            <a:extLst>
              <a:ext uri="{FF2B5EF4-FFF2-40B4-BE49-F238E27FC236}">
                <a16:creationId xmlns:a16="http://schemas.microsoft.com/office/drawing/2014/main" id="{00000000-0008-0000-0300-00005A01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347" name="Oval 1423">
              <a:extLst>
                <a:ext uri="{FF2B5EF4-FFF2-40B4-BE49-F238E27FC236}">
                  <a16:creationId xmlns:a16="http://schemas.microsoft.com/office/drawing/2014/main" id="{00000000-0008-0000-0300-00005B01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348" name="AutoShape 1424">
              <a:extLst>
                <a:ext uri="{FF2B5EF4-FFF2-40B4-BE49-F238E27FC236}">
                  <a16:creationId xmlns:a16="http://schemas.microsoft.com/office/drawing/2014/main" id="{00000000-0008-0000-0300-00005C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349" name="Rectangle 1428">
              <a:extLst>
                <a:ext uri="{FF2B5EF4-FFF2-40B4-BE49-F238E27FC236}">
                  <a16:creationId xmlns:a16="http://schemas.microsoft.com/office/drawing/2014/main" id="{00000000-0008-0000-0300-00005D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350" name="Oval 1426">
              <a:extLst>
                <a:ext uri="{FF2B5EF4-FFF2-40B4-BE49-F238E27FC236}">
                  <a16:creationId xmlns:a16="http://schemas.microsoft.com/office/drawing/2014/main" id="{00000000-0008-0000-0300-00005E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351" name="Rectangle 1428">
              <a:extLst>
                <a:ext uri="{FF2B5EF4-FFF2-40B4-BE49-F238E27FC236}">
                  <a16:creationId xmlns:a16="http://schemas.microsoft.com/office/drawing/2014/main" id="{00000000-0008-0000-0300-00005F01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352" name="Oval 1425">
              <a:extLst>
                <a:ext uri="{FF2B5EF4-FFF2-40B4-BE49-F238E27FC236}">
                  <a16:creationId xmlns:a16="http://schemas.microsoft.com/office/drawing/2014/main" id="{00000000-0008-0000-0300-000060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12</xdr:col>
      <xdr:colOff>21648</xdr:colOff>
      <xdr:row>172</xdr:row>
      <xdr:rowOff>21648</xdr:rowOff>
    </xdr:from>
    <xdr:to>
      <xdr:col>13</xdr:col>
      <xdr:colOff>589800</xdr:colOff>
      <xdr:row>176</xdr:row>
      <xdr:rowOff>274897</xdr:rowOff>
    </xdr:to>
    <xdr:grpSp>
      <xdr:nvGrpSpPr>
        <xdr:cNvPr id="380" name="Group 1898">
          <a:extLst>
            <a:ext uri="{FF2B5EF4-FFF2-40B4-BE49-F238E27FC236}">
              <a16:creationId xmlns:a16="http://schemas.microsoft.com/office/drawing/2014/main" id="{00000000-0008-0000-0300-00007C010000}"/>
            </a:ext>
          </a:extLst>
        </xdr:cNvPr>
        <xdr:cNvGrpSpPr/>
      </xdr:nvGrpSpPr>
      <xdr:grpSpPr>
        <a:xfrm rot="16200000">
          <a:off x="13012296" y="17418074"/>
          <a:ext cx="1368370" cy="1069957"/>
          <a:chOff x="8305800" y="43427649"/>
          <a:chExt cx="1143000" cy="1057276"/>
        </a:xfrm>
      </xdr:grpSpPr>
      <xdr:grpSp>
        <xdr:nvGrpSpPr>
          <xdr:cNvPr id="381" name="Group 607">
            <a:extLst>
              <a:ext uri="{FF2B5EF4-FFF2-40B4-BE49-F238E27FC236}">
                <a16:creationId xmlns:a16="http://schemas.microsoft.com/office/drawing/2014/main" id="{00000000-0008-0000-0300-00007D01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389" name="Rectangle 1430">
              <a:extLst>
                <a:ext uri="{FF2B5EF4-FFF2-40B4-BE49-F238E27FC236}">
                  <a16:creationId xmlns:a16="http://schemas.microsoft.com/office/drawing/2014/main" id="{00000000-0008-0000-0300-000085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390" name="Group 606">
              <a:extLst>
                <a:ext uri="{FF2B5EF4-FFF2-40B4-BE49-F238E27FC236}">
                  <a16:creationId xmlns:a16="http://schemas.microsoft.com/office/drawing/2014/main" id="{00000000-0008-0000-0300-00008601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391" name="Rectangle 1432">
                <a:extLst>
                  <a:ext uri="{FF2B5EF4-FFF2-40B4-BE49-F238E27FC236}">
                    <a16:creationId xmlns:a16="http://schemas.microsoft.com/office/drawing/2014/main" id="{00000000-0008-0000-0300-000087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392" name="Rectangle 1433">
                <a:extLst>
                  <a:ext uri="{FF2B5EF4-FFF2-40B4-BE49-F238E27FC236}">
                    <a16:creationId xmlns:a16="http://schemas.microsoft.com/office/drawing/2014/main" id="{00000000-0008-0000-0300-000088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382" name="Group 1897">
            <a:extLst>
              <a:ext uri="{FF2B5EF4-FFF2-40B4-BE49-F238E27FC236}">
                <a16:creationId xmlns:a16="http://schemas.microsoft.com/office/drawing/2014/main" id="{00000000-0008-0000-0300-00007E01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383" name="Oval 1423">
              <a:extLst>
                <a:ext uri="{FF2B5EF4-FFF2-40B4-BE49-F238E27FC236}">
                  <a16:creationId xmlns:a16="http://schemas.microsoft.com/office/drawing/2014/main" id="{00000000-0008-0000-0300-00007F01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384" name="AutoShape 1424">
              <a:extLst>
                <a:ext uri="{FF2B5EF4-FFF2-40B4-BE49-F238E27FC236}">
                  <a16:creationId xmlns:a16="http://schemas.microsoft.com/office/drawing/2014/main" id="{00000000-0008-0000-0300-000080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385" name="Rectangle 1428">
              <a:extLst>
                <a:ext uri="{FF2B5EF4-FFF2-40B4-BE49-F238E27FC236}">
                  <a16:creationId xmlns:a16="http://schemas.microsoft.com/office/drawing/2014/main" id="{00000000-0008-0000-0300-000081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386" name="Oval 1426">
              <a:extLst>
                <a:ext uri="{FF2B5EF4-FFF2-40B4-BE49-F238E27FC236}">
                  <a16:creationId xmlns:a16="http://schemas.microsoft.com/office/drawing/2014/main" id="{00000000-0008-0000-0300-000082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387" name="Rectangle 1428">
              <a:extLst>
                <a:ext uri="{FF2B5EF4-FFF2-40B4-BE49-F238E27FC236}">
                  <a16:creationId xmlns:a16="http://schemas.microsoft.com/office/drawing/2014/main" id="{00000000-0008-0000-0300-00008301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388" name="Oval 1425">
              <a:extLst>
                <a:ext uri="{FF2B5EF4-FFF2-40B4-BE49-F238E27FC236}">
                  <a16:creationId xmlns:a16="http://schemas.microsoft.com/office/drawing/2014/main" id="{00000000-0008-0000-0300-000084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10</xdr:col>
      <xdr:colOff>108240</xdr:colOff>
      <xdr:row>172</xdr:row>
      <xdr:rowOff>0</xdr:rowOff>
    </xdr:from>
    <xdr:to>
      <xdr:col>11</xdr:col>
      <xdr:colOff>546506</xdr:colOff>
      <xdr:row>176</xdr:row>
      <xdr:rowOff>262774</xdr:rowOff>
    </xdr:to>
    <xdr:grpSp>
      <xdr:nvGrpSpPr>
        <xdr:cNvPr id="393" name="Group 1898">
          <a:extLst>
            <a:ext uri="{FF2B5EF4-FFF2-40B4-BE49-F238E27FC236}">
              <a16:creationId xmlns:a16="http://schemas.microsoft.com/office/drawing/2014/main" id="{00000000-0008-0000-0300-000089010000}"/>
            </a:ext>
          </a:extLst>
        </xdr:cNvPr>
        <xdr:cNvGrpSpPr/>
      </xdr:nvGrpSpPr>
      <xdr:grpSpPr>
        <a:xfrm rot="5400000">
          <a:off x="11830425" y="17401084"/>
          <a:ext cx="1377895" cy="1070168"/>
          <a:chOff x="8305800" y="43427649"/>
          <a:chExt cx="1143000" cy="1057276"/>
        </a:xfrm>
      </xdr:grpSpPr>
      <xdr:grpSp>
        <xdr:nvGrpSpPr>
          <xdr:cNvPr id="394" name="Group 607">
            <a:extLst>
              <a:ext uri="{FF2B5EF4-FFF2-40B4-BE49-F238E27FC236}">
                <a16:creationId xmlns:a16="http://schemas.microsoft.com/office/drawing/2014/main" id="{00000000-0008-0000-0300-00008A01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402" name="Rectangle 1430">
              <a:extLst>
                <a:ext uri="{FF2B5EF4-FFF2-40B4-BE49-F238E27FC236}">
                  <a16:creationId xmlns:a16="http://schemas.microsoft.com/office/drawing/2014/main" id="{00000000-0008-0000-0300-000092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403" name="Group 606">
              <a:extLst>
                <a:ext uri="{FF2B5EF4-FFF2-40B4-BE49-F238E27FC236}">
                  <a16:creationId xmlns:a16="http://schemas.microsoft.com/office/drawing/2014/main" id="{00000000-0008-0000-0300-00009301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404" name="Rectangle 1432">
                <a:extLst>
                  <a:ext uri="{FF2B5EF4-FFF2-40B4-BE49-F238E27FC236}">
                    <a16:creationId xmlns:a16="http://schemas.microsoft.com/office/drawing/2014/main" id="{00000000-0008-0000-0300-000094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405" name="Rectangle 1433">
                <a:extLst>
                  <a:ext uri="{FF2B5EF4-FFF2-40B4-BE49-F238E27FC236}">
                    <a16:creationId xmlns:a16="http://schemas.microsoft.com/office/drawing/2014/main" id="{00000000-0008-0000-0300-000095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395" name="Group 1897">
            <a:extLst>
              <a:ext uri="{FF2B5EF4-FFF2-40B4-BE49-F238E27FC236}">
                <a16:creationId xmlns:a16="http://schemas.microsoft.com/office/drawing/2014/main" id="{00000000-0008-0000-0300-00008B01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396" name="Oval 1423">
              <a:extLst>
                <a:ext uri="{FF2B5EF4-FFF2-40B4-BE49-F238E27FC236}">
                  <a16:creationId xmlns:a16="http://schemas.microsoft.com/office/drawing/2014/main" id="{00000000-0008-0000-0300-00008C01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397" name="AutoShape 1424">
              <a:extLst>
                <a:ext uri="{FF2B5EF4-FFF2-40B4-BE49-F238E27FC236}">
                  <a16:creationId xmlns:a16="http://schemas.microsoft.com/office/drawing/2014/main" id="{00000000-0008-0000-0300-00008D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398" name="Rectangle 1428">
              <a:extLst>
                <a:ext uri="{FF2B5EF4-FFF2-40B4-BE49-F238E27FC236}">
                  <a16:creationId xmlns:a16="http://schemas.microsoft.com/office/drawing/2014/main" id="{00000000-0008-0000-0300-00008E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399" name="Oval 1426">
              <a:extLst>
                <a:ext uri="{FF2B5EF4-FFF2-40B4-BE49-F238E27FC236}">
                  <a16:creationId xmlns:a16="http://schemas.microsoft.com/office/drawing/2014/main" id="{00000000-0008-0000-0300-00008F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00" name="Rectangle 1428">
              <a:extLst>
                <a:ext uri="{FF2B5EF4-FFF2-40B4-BE49-F238E27FC236}">
                  <a16:creationId xmlns:a16="http://schemas.microsoft.com/office/drawing/2014/main" id="{00000000-0008-0000-0300-00009001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401" name="Oval 1425">
              <a:extLst>
                <a:ext uri="{FF2B5EF4-FFF2-40B4-BE49-F238E27FC236}">
                  <a16:creationId xmlns:a16="http://schemas.microsoft.com/office/drawing/2014/main" id="{00000000-0008-0000-0300-000091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10</xdr:col>
      <xdr:colOff>108248</xdr:colOff>
      <xdr:row>167</xdr:row>
      <xdr:rowOff>0</xdr:rowOff>
    </xdr:from>
    <xdr:to>
      <xdr:col>11</xdr:col>
      <xdr:colOff>546514</xdr:colOff>
      <xdr:row>171</xdr:row>
      <xdr:rowOff>262774</xdr:rowOff>
    </xdr:to>
    <xdr:grpSp>
      <xdr:nvGrpSpPr>
        <xdr:cNvPr id="406" name="Group 1898">
          <a:extLst>
            <a:ext uri="{FF2B5EF4-FFF2-40B4-BE49-F238E27FC236}">
              <a16:creationId xmlns:a16="http://schemas.microsoft.com/office/drawing/2014/main" id="{00000000-0008-0000-0300-000096010000}"/>
            </a:ext>
          </a:extLst>
        </xdr:cNvPr>
        <xdr:cNvGrpSpPr/>
      </xdr:nvGrpSpPr>
      <xdr:grpSpPr>
        <a:xfrm rot="5400000">
          <a:off x="11830433" y="16007181"/>
          <a:ext cx="1377896" cy="1070168"/>
          <a:chOff x="8305800" y="43427649"/>
          <a:chExt cx="1143000" cy="1057276"/>
        </a:xfrm>
      </xdr:grpSpPr>
      <xdr:grpSp>
        <xdr:nvGrpSpPr>
          <xdr:cNvPr id="407" name="Group 607">
            <a:extLst>
              <a:ext uri="{FF2B5EF4-FFF2-40B4-BE49-F238E27FC236}">
                <a16:creationId xmlns:a16="http://schemas.microsoft.com/office/drawing/2014/main" id="{00000000-0008-0000-0300-00009701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415" name="Rectangle 1430">
              <a:extLst>
                <a:ext uri="{FF2B5EF4-FFF2-40B4-BE49-F238E27FC236}">
                  <a16:creationId xmlns:a16="http://schemas.microsoft.com/office/drawing/2014/main" id="{00000000-0008-0000-0300-00009F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416" name="Group 606">
              <a:extLst>
                <a:ext uri="{FF2B5EF4-FFF2-40B4-BE49-F238E27FC236}">
                  <a16:creationId xmlns:a16="http://schemas.microsoft.com/office/drawing/2014/main" id="{00000000-0008-0000-0300-0000A001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417" name="Rectangle 1432">
                <a:extLst>
                  <a:ext uri="{FF2B5EF4-FFF2-40B4-BE49-F238E27FC236}">
                    <a16:creationId xmlns:a16="http://schemas.microsoft.com/office/drawing/2014/main" id="{00000000-0008-0000-0300-0000A1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418" name="Rectangle 1433">
                <a:extLst>
                  <a:ext uri="{FF2B5EF4-FFF2-40B4-BE49-F238E27FC236}">
                    <a16:creationId xmlns:a16="http://schemas.microsoft.com/office/drawing/2014/main" id="{00000000-0008-0000-0300-0000A2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408" name="Group 1897">
            <a:extLst>
              <a:ext uri="{FF2B5EF4-FFF2-40B4-BE49-F238E27FC236}">
                <a16:creationId xmlns:a16="http://schemas.microsoft.com/office/drawing/2014/main" id="{00000000-0008-0000-0300-00009801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409" name="Oval 1423">
              <a:extLst>
                <a:ext uri="{FF2B5EF4-FFF2-40B4-BE49-F238E27FC236}">
                  <a16:creationId xmlns:a16="http://schemas.microsoft.com/office/drawing/2014/main" id="{00000000-0008-0000-0300-00009901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10" name="AutoShape 1424">
              <a:extLst>
                <a:ext uri="{FF2B5EF4-FFF2-40B4-BE49-F238E27FC236}">
                  <a16:creationId xmlns:a16="http://schemas.microsoft.com/office/drawing/2014/main" id="{00000000-0008-0000-0300-00009A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11" name="Rectangle 1428">
              <a:extLst>
                <a:ext uri="{FF2B5EF4-FFF2-40B4-BE49-F238E27FC236}">
                  <a16:creationId xmlns:a16="http://schemas.microsoft.com/office/drawing/2014/main" id="{00000000-0008-0000-0300-00009B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412" name="Oval 1426">
              <a:extLst>
                <a:ext uri="{FF2B5EF4-FFF2-40B4-BE49-F238E27FC236}">
                  <a16:creationId xmlns:a16="http://schemas.microsoft.com/office/drawing/2014/main" id="{00000000-0008-0000-0300-00009C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13" name="Rectangle 1428">
              <a:extLst>
                <a:ext uri="{FF2B5EF4-FFF2-40B4-BE49-F238E27FC236}">
                  <a16:creationId xmlns:a16="http://schemas.microsoft.com/office/drawing/2014/main" id="{00000000-0008-0000-0300-00009D01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414" name="Oval 1425">
              <a:extLst>
                <a:ext uri="{FF2B5EF4-FFF2-40B4-BE49-F238E27FC236}">
                  <a16:creationId xmlns:a16="http://schemas.microsoft.com/office/drawing/2014/main" id="{00000000-0008-0000-0300-00009E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12</xdr:col>
      <xdr:colOff>43290</xdr:colOff>
      <xdr:row>167</xdr:row>
      <xdr:rowOff>43293</xdr:rowOff>
    </xdr:from>
    <xdr:to>
      <xdr:col>14</xdr:col>
      <xdr:colOff>339835</xdr:colOff>
      <xdr:row>170</xdr:row>
      <xdr:rowOff>243433</xdr:rowOff>
    </xdr:to>
    <xdr:grpSp>
      <xdr:nvGrpSpPr>
        <xdr:cNvPr id="419" name="Group 1898">
          <a:extLst>
            <a:ext uri="{FF2B5EF4-FFF2-40B4-BE49-F238E27FC236}">
              <a16:creationId xmlns:a16="http://schemas.microsoft.com/office/drawing/2014/main" id="{00000000-0008-0000-0300-0000A3010000}"/>
            </a:ext>
          </a:extLst>
        </xdr:cNvPr>
        <xdr:cNvGrpSpPr/>
      </xdr:nvGrpSpPr>
      <xdr:grpSpPr>
        <a:xfrm>
          <a:off x="13183144" y="15896610"/>
          <a:ext cx="1430252" cy="1036482"/>
          <a:chOff x="8305800" y="43427649"/>
          <a:chExt cx="1143000" cy="1057276"/>
        </a:xfrm>
      </xdr:grpSpPr>
      <xdr:grpSp>
        <xdr:nvGrpSpPr>
          <xdr:cNvPr id="420" name="Group 607">
            <a:extLst>
              <a:ext uri="{FF2B5EF4-FFF2-40B4-BE49-F238E27FC236}">
                <a16:creationId xmlns:a16="http://schemas.microsoft.com/office/drawing/2014/main" id="{00000000-0008-0000-0300-0000A401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428" name="Rectangle 1430">
              <a:extLst>
                <a:ext uri="{FF2B5EF4-FFF2-40B4-BE49-F238E27FC236}">
                  <a16:creationId xmlns:a16="http://schemas.microsoft.com/office/drawing/2014/main" id="{00000000-0008-0000-0300-0000AC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429" name="Group 606">
              <a:extLst>
                <a:ext uri="{FF2B5EF4-FFF2-40B4-BE49-F238E27FC236}">
                  <a16:creationId xmlns:a16="http://schemas.microsoft.com/office/drawing/2014/main" id="{00000000-0008-0000-0300-0000AD01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430" name="Rectangle 1432">
                <a:extLst>
                  <a:ext uri="{FF2B5EF4-FFF2-40B4-BE49-F238E27FC236}">
                    <a16:creationId xmlns:a16="http://schemas.microsoft.com/office/drawing/2014/main" id="{00000000-0008-0000-0300-0000AE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431" name="Rectangle 1433">
                <a:extLst>
                  <a:ext uri="{FF2B5EF4-FFF2-40B4-BE49-F238E27FC236}">
                    <a16:creationId xmlns:a16="http://schemas.microsoft.com/office/drawing/2014/main" id="{00000000-0008-0000-0300-0000AF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421" name="Group 1897">
            <a:extLst>
              <a:ext uri="{FF2B5EF4-FFF2-40B4-BE49-F238E27FC236}">
                <a16:creationId xmlns:a16="http://schemas.microsoft.com/office/drawing/2014/main" id="{00000000-0008-0000-0300-0000A501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422" name="Oval 1423">
              <a:extLst>
                <a:ext uri="{FF2B5EF4-FFF2-40B4-BE49-F238E27FC236}">
                  <a16:creationId xmlns:a16="http://schemas.microsoft.com/office/drawing/2014/main" id="{00000000-0008-0000-0300-0000A601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23" name="AutoShape 1424">
              <a:extLst>
                <a:ext uri="{FF2B5EF4-FFF2-40B4-BE49-F238E27FC236}">
                  <a16:creationId xmlns:a16="http://schemas.microsoft.com/office/drawing/2014/main" id="{00000000-0008-0000-0300-0000A7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24" name="Rectangle 1428">
              <a:extLst>
                <a:ext uri="{FF2B5EF4-FFF2-40B4-BE49-F238E27FC236}">
                  <a16:creationId xmlns:a16="http://schemas.microsoft.com/office/drawing/2014/main" id="{00000000-0008-0000-0300-0000A8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425" name="Oval 1426">
              <a:extLst>
                <a:ext uri="{FF2B5EF4-FFF2-40B4-BE49-F238E27FC236}">
                  <a16:creationId xmlns:a16="http://schemas.microsoft.com/office/drawing/2014/main" id="{00000000-0008-0000-0300-0000A9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26" name="Rectangle 1428">
              <a:extLst>
                <a:ext uri="{FF2B5EF4-FFF2-40B4-BE49-F238E27FC236}">
                  <a16:creationId xmlns:a16="http://schemas.microsoft.com/office/drawing/2014/main" id="{00000000-0008-0000-0300-0000AA01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427" name="Oval 1425">
              <a:extLst>
                <a:ext uri="{FF2B5EF4-FFF2-40B4-BE49-F238E27FC236}">
                  <a16:creationId xmlns:a16="http://schemas.microsoft.com/office/drawing/2014/main" id="{00000000-0008-0000-0300-0000AB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10</xdr:col>
      <xdr:colOff>108240</xdr:colOff>
      <xdr:row>162</xdr:row>
      <xdr:rowOff>21647</xdr:rowOff>
    </xdr:from>
    <xdr:to>
      <xdr:col>11</xdr:col>
      <xdr:colOff>546506</xdr:colOff>
      <xdr:row>167</xdr:row>
      <xdr:rowOff>3001</xdr:rowOff>
    </xdr:to>
    <xdr:grpSp>
      <xdr:nvGrpSpPr>
        <xdr:cNvPr id="432" name="Group 1898">
          <a:extLst>
            <a:ext uri="{FF2B5EF4-FFF2-40B4-BE49-F238E27FC236}">
              <a16:creationId xmlns:a16="http://schemas.microsoft.com/office/drawing/2014/main" id="{00000000-0008-0000-0300-0000B0010000}"/>
            </a:ext>
          </a:extLst>
        </xdr:cNvPr>
        <xdr:cNvGrpSpPr/>
      </xdr:nvGrpSpPr>
      <xdr:grpSpPr>
        <a:xfrm rot="5400000">
          <a:off x="11831745" y="14633606"/>
          <a:ext cx="1375256" cy="1070168"/>
          <a:chOff x="8305800" y="43427649"/>
          <a:chExt cx="1143000" cy="1057276"/>
        </a:xfrm>
      </xdr:grpSpPr>
      <xdr:grpSp>
        <xdr:nvGrpSpPr>
          <xdr:cNvPr id="433" name="Group 607">
            <a:extLst>
              <a:ext uri="{FF2B5EF4-FFF2-40B4-BE49-F238E27FC236}">
                <a16:creationId xmlns:a16="http://schemas.microsoft.com/office/drawing/2014/main" id="{00000000-0008-0000-0300-0000B101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441" name="Rectangle 1430">
              <a:extLst>
                <a:ext uri="{FF2B5EF4-FFF2-40B4-BE49-F238E27FC236}">
                  <a16:creationId xmlns:a16="http://schemas.microsoft.com/office/drawing/2014/main" id="{00000000-0008-0000-0300-0000B9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442" name="Group 606">
              <a:extLst>
                <a:ext uri="{FF2B5EF4-FFF2-40B4-BE49-F238E27FC236}">
                  <a16:creationId xmlns:a16="http://schemas.microsoft.com/office/drawing/2014/main" id="{00000000-0008-0000-0300-0000BA01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443" name="Rectangle 1432">
                <a:extLst>
                  <a:ext uri="{FF2B5EF4-FFF2-40B4-BE49-F238E27FC236}">
                    <a16:creationId xmlns:a16="http://schemas.microsoft.com/office/drawing/2014/main" id="{00000000-0008-0000-0300-0000BB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444" name="Rectangle 1433">
                <a:extLst>
                  <a:ext uri="{FF2B5EF4-FFF2-40B4-BE49-F238E27FC236}">
                    <a16:creationId xmlns:a16="http://schemas.microsoft.com/office/drawing/2014/main" id="{00000000-0008-0000-0300-0000BC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434" name="Group 1897">
            <a:extLst>
              <a:ext uri="{FF2B5EF4-FFF2-40B4-BE49-F238E27FC236}">
                <a16:creationId xmlns:a16="http://schemas.microsoft.com/office/drawing/2014/main" id="{00000000-0008-0000-0300-0000B201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435" name="Oval 1423">
              <a:extLst>
                <a:ext uri="{FF2B5EF4-FFF2-40B4-BE49-F238E27FC236}">
                  <a16:creationId xmlns:a16="http://schemas.microsoft.com/office/drawing/2014/main" id="{00000000-0008-0000-0300-0000B301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36" name="AutoShape 1424">
              <a:extLst>
                <a:ext uri="{FF2B5EF4-FFF2-40B4-BE49-F238E27FC236}">
                  <a16:creationId xmlns:a16="http://schemas.microsoft.com/office/drawing/2014/main" id="{00000000-0008-0000-0300-0000B4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37" name="Rectangle 1428">
              <a:extLst>
                <a:ext uri="{FF2B5EF4-FFF2-40B4-BE49-F238E27FC236}">
                  <a16:creationId xmlns:a16="http://schemas.microsoft.com/office/drawing/2014/main" id="{00000000-0008-0000-0300-0000B5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438" name="Oval 1426">
              <a:extLst>
                <a:ext uri="{FF2B5EF4-FFF2-40B4-BE49-F238E27FC236}">
                  <a16:creationId xmlns:a16="http://schemas.microsoft.com/office/drawing/2014/main" id="{00000000-0008-0000-0300-0000B6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39" name="Rectangle 1428">
              <a:extLst>
                <a:ext uri="{FF2B5EF4-FFF2-40B4-BE49-F238E27FC236}">
                  <a16:creationId xmlns:a16="http://schemas.microsoft.com/office/drawing/2014/main" id="{00000000-0008-0000-0300-0000B701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440" name="Oval 1425">
              <a:extLst>
                <a:ext uri="{FF2B5EF4-FFF2-40B4-BE49-F238E27FC236}">
                  <a16:creationId xmlns:a16="http://schemas.microsoft.com/office/drawing/2014/main" id="{00000000-0008-0000-0300-0000B8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12</xdr:col>
      <xdr:colOff>64938</xdr:colOff>
      <xdr:row>162</xdr:row>
      <xdr:rowOff>21644</xdr:rowOff>
    </xdr:from>
    <xdr:to>
      <xdr:col>14</xdr:col>
      <xdr:colOff>26954</xdr:colOff>
      <xdr:row>166</xdr:row>
      <xdr:rowOff>274893</xdr:rowOff>
    </xdr:to>
    <xdr:grpSp>
      <xdr:nvGrpSpPr>
        <xdr:cNvPr id="445" name="Group 1898">
          <a:extLst>
            <a:ext uri="{FF2B5EF4-FFF2-40B4-BE49-F238E27FC236}">
              <a16:creationId xmlns:a16="http://schemas.microsoft.com/office/drawing/2014/main" id="{00000000-0008-0000-0300-0000BD010000}"/>
            </a:ext>
          </a:extLst>
        </xdr:cNvPr>
        <xdr:cNvGrpSpPr/>
      </xdr:nvGrpSpPr>
      <xdr:grpSpPr>
        <a:xfrm rot="16200000">
          <a:off x="13068468" y="14617383"/>
          <a:ext cx="1368371" cy="1095723"/>
          <a:chOff x="8305800" y="43427649"/>
          <a:chExt cx="1143000" cy="1057276"/>
        </a:xfrm>
      </xdr:grpSpPr>
      <xdr:grpSp>
        <xdr:nvGrpSpPr>
          <xdr:cNvPr id="446" name="Group 607">
            <a:extLst>
              <a:ext uri="{FF2B5EF4-FFF2-40B4-BE49-F238E27FC236}">
                <a16:creationId xmlns:a16="http://schemas.microsoft.com/office/drawing/2014/main" id="{00000000-0008-0000-0300-0000BE01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454" name="Rectangle 1430">
              <a:extLst>
                <a:ext uri="{FF2B5EF4-FFF2-40B4-BE49-F238E27FC236}">
                  <a16:creationId xmlns:a16="http://schemas.microsoft.com/office/drawing/2014/main" id="{00000000-0008-0000-0300-0000C6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455" name="Group 606">
              <a:extLst>
                <a:ext uri="{FF2B5EF4-FFF2-40B4-BE49-F238E27FC236}">
                  <a16:creationId xmlns:a16="http://schemas.microsoft.com/office/drawing/2014/main" id="{00000000-0008-0000-0300-0000C701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456" name="Rectangle 1432">
                <a:extLst>
                  <a:ext uri="{FF2B5EF4-FFF2-40B4-BE49-F238E27FC236}">
                    <a16:creationId xmlns:a16="http://schemas.microsoft.com/office/drawing/2014/main" id="{00000000-0008-0000-0300-0000C8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457" name="Rectangle 1433">
                <a:extLst>
                  <a:ext uri="{FF2B5EF4-FFF2-40B4-BE49-F238E27FC236}">
                    <a16:creationId xmlns:a16="http://schemas.microsoft.com/office/drawing/2014/main" id="{00000000-0008-0000-0300-0000C9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447" name="Group 1897">
            <a:extLst>
              <a:ext uri="{FF2B5EF4-FFF2-40B4-BE49-F238E27FC236}">
                <a16:creationId xmlns:a16="http://schemas.microsoft.com/office/drawing/2014/main" id="{00000000-0008-0000-0300-0000BF01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448" name="Oval 1423">
              <a:extLst>
                <a:ext uri="{FF2B5EF4-FFF2-40B4-BE49-F238E27FC236}">
                  <a16:creationId xmlns:a16="http://schemas.microsoft.com/office/drawing/2014/main" id="{00000000-0008-0000-0300-0000C001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49" name="AutoShape 1424">
              <a:extLst>
                <a:ext uri="{FF2B5EF4-FFF2-40B4-BE49-F238E27FC236}">
                  <a16:creationId xmlns:a16="http://schemas.microsoft.com/office/drawing/2014/main" id="{00000000-0008-0000-0300-0000C1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50" name="Rectangle 1428">
              <a:extLst>
                <a:ext uri="{FF2B5EF4-FFF2-40B4-BE49-F238E27FC236}">
                  <a16:creationId xmlns:a16="http://schemas.microsoft.com/office/drawing/2014/main" id="{00000000-0008-0000-0300-0000C2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451" name="Oval 1426">
              <a:extLst>
                <a:ext uri="{FF2B5EF4-FFF2-40B4-BE49-F238E27FC236}">
                  <a16:creationId xmlns:a16="http://schemas.microsoft.com/office/drawing/2014/main" id="{00000000-0008-0000-0300-0000C3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52" name="Rectangle 1428">
              <a:extLst>
                <a:ext uri="{FF2B5EF4-FFF2-40B4-BE49-F238E27FC236}">
                  <a16:creationId xmlns:a16="http://schemas.microsoft.com/office/drawing/2014/main" id="{00000000-0008-0000-0300-0000C401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453" name="Oval 1425">
              <a:extLst>
                <a:ext uri="{FF2B5EF4-FFF2-40B4-BE49-F238E27FC236}">
                  <a16:creationId xmlns:a16="http://schemas.microsoft.com/office/drawing/2014/main" id="{00000000-0008-0000-0300-0000C5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12</xdr:col>
      <xdr:colOff>43296</xdr:colOff>
      <xdr:row>157</xdr:row>
      <xdr:rowOff>21644</xdr:rowOff>
    </xdr:from>
    <xdr:to>
      <xdr:col>14</xdr:col>
      <xdr:colOff>5312</xdr:colOff>
      <xdr:row>161</xdr:row>
      <xdr:rowOff>274894</xdr:rowOff>
    </xdr:to>
    <xdr:grpSp>
      <xdr:nvGrpSpPr>
        <xdr:cNvPr id="458" name="Group 1898">
          <a:extLst>
            <a:ext uri="{FF2B5EF4-FFF2-40B4-BE49-F238E27FC236}">
              <a16:creationId xmlns:a16="http://schemas.microsoft.com/office/drawing/2014/main" id="{00000000-0008-0000-0300-0000CA010000}"/>
            </a:ext>
          </a:extLst>
        </xdr:cNvPr>
        <xdr:cNvGrpSpPr/>
      </xdr:nvGrpSpPr>
      <xdr:grpSpPr>
        <a:xfrm rot="16200000">
          <a:off x="13046826" y="13223480"/>
          <a:ext cx="1368372" cy="1095723"/>
          <a:chOff x="8305800" y="43427649"/>
          <a:chExt cx="1143000" cy="1057276"/>
        </a:xfrm>
      </xdr:grpSpPr>
      <xdr:grpSp>
        <xdr:nvGrpSpPr>
          <xdr:cNvPr id="459" name="Group 607">
            <a:extLst>
              <a:ext uri="{FF2B5EF4-FFF2-40B4-BE49-F238E27FC236}">
                <a16:creationId xmlns:a16="http://schemas.microsoft.com/office/drawing/2014/main" id="{00000000-0008-0000-0300-0000CB01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467" name="Rectangle 1430">
              <a:extLst>
                <a:ext uri="{FF2B5EF4-FFF2-40B4-BE49-F238E27FC236}">
                  <a16:creationId xmlns:a16="http://schemas.microsoft.com/office/drawing/2014/main" id="{00000000-0008-0000-0300-0000D3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468" name="Group 606">
              <a:extLst>
                <a:ext uri="{FF2B5EF4-FFF2-40B4-BE49-F238E27FC236}">
                  <a16:creationId xmlns:a16="http://schemas.microsoft.com/office/drawing/2014/main" id="{00000000-0008-0000-0300-0000D401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469" name="Rectangle 1432">
                <a:extLst>
                  <a:ext uri="{FF2B5EF4-FFF2-40B4-BE49-F238E27FC236}">
                    <a16:creationId xmlns:a16="http://schemas.microsoft.com/office/drawing/2014/main" id="{00000000-0008-0000-0300-0000D5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470" name="Rectangle 1433">
                <a:extLst>
                  <a:ext uri="{FF2B5EF4-FFF2-40B4-BE49-F238E27FC236}">
                    <a16:creationId xmlns:a16="http://schemas.microsoft.com/office/drawing/2014/main" id="{00000000-0008-0000-0300-0000D6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460" name="Group 1897">
            <a:extLst>
              <a:ext uri="{FF2B5EF4-FFF2-40B4-BE49-F238E27FC236}">
                <a16:creationId xmlns:a16="http://schemas.microsoft.com/office/drawing/2014/main" id="{00000000-0008-0000-0300-0000CC01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461" name="Oval 1423">
              <a:extLst>
                <a:ext uri="{FF2B5EF4-FFF2-40B4-BE49-F238E27FC236}">
                  <a16:creationId xmlns:a16="http://schemas.microsoft.com/office/drawing/2014/main" id="{00000000-0008-0000-0300-0000CD01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62" name="AutoShape 1424">
              <a:extLst>
                <a:ext uri="{FF2B5EF4-FFF2-40B4-BE49-F238E27FC236}">
                  <a16:creationId xmlns:a16="http://schemas.microsoft.com/office/drawing/2014/main" id="{00000000-0008-0000-0300-0000CE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63" name="Rectangle 1428">
              <a:extLst>
                <a:ext uri="{FF2B5EF4-FFF2-40B4-BE49-F238E27FC236}">
                  <a16:creationId xmlns:a16="http://schemas.microsoft.com/office/drawing/2014/main" id="{00000000-0008-0000-0300-0000CF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464" name="Oval 1426">
              <a:extLst>
                <a:ext uri="{FF2B5EF4-FFF2-40B4-BE49-F238E27FC236}">
                  <a16:creationId xmlns:a16="http://schemas.microsoft.com/office/drawing/2014/main" id="{00000000-0008-0000-0300-0000D0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65" name="Rectangle 1428">
              <a:extLst>
                <a:ext uri="{FF2B5EF4-FFF2-40B4-BE49-F238E27FC236}">
                  <a16:creationId xmlns:a16="http://schemas.microsoft.com/office/drawing/2014/main" id="{00000000-0008-0000-0300-0000D101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466" name="Oval 1425">
              <a:extLst>
                <a:ext uri="{FF2B5EF4-FFF2-40B4-BE49-F238E27FC236}">
                  <a16:creationId xmlns:a16="http://schemas.microsoft.com/office/drawing/2014/main" id="{00000000-0008-0000-0300-0000D2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10</xdr:col>
      <xdr:colOff>108240</xdr:colOff>
      <xdr:row>156</xdr:row>
      <xdr:rowOff>281417</xdr:rowOff>
    </xdr:from>
    <xdr:to>
      <xdr:col>11</xdr:col>
      <xdr:colOff>546506</xdr:colOff>
      <xdr:row>161</xdr:row>
      <xdr:rowOff>262771</xdr:rowOff>
    </xdr:to>
    <xdr:grpSp>
      <xdr:nvGrpSpPr>
        <xdr:cNvPr id="471" name="Group 1898">
          <a:extLst>
            <a:ext uri="{FF2B5EF4-FFF2-40B4-BE49-F238E27FC236}">
              <a16:creationId xmlns:a16="http://schemas.microsoft.com/office/drawing/2014/main" id="{00000000-0008-0000-0300-0000D7010000}"/>
            </a:ext>
          </a:extLst>
        </xdr:cNvPr>
        <xdr:cNvGrpSpPr/>
      </xdr:nvGrpSpPr>
      <xdr:grpSpPr>
        <a:xfrm rot="5400000">
          <a:off x="11831745" y="13220693"/>
          <a:ext cx="1375256" cy="1070168"/>
          <a:chOff x="8305800" y="43427649"/>
          <a:chExt cx="1143000" cy="1057276"/>
        </a:xfrm>
      </xdr:grpSpPr>
      <xdr:grpSp>
        <xdr:nvGrpSpPr>
          <xdr:cNvPr id="472" name="Group 607">
            <a:extLst>
              <a:ext uri="{FF2B5EF4-FFF2-40B4-BE49-F238E27FC236}">
                <a16:creationId xmlns:a16="http://schemas.microsoft.com/office/drawing/2014/main" id="{00000000-0008-0000-0300-0000D801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480" name="Rectangle 1430">
              <a:extLst>
                <a:ext uri="{FF2B5EF4-FFF2-40B4-BE49-F238E27FC236}">
                  <a16:creationId xmlns:a16="http://schemas.microsoft.com/office/drawing/2014/main" id="{00000000-0008-0000-0300-0000E0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481" name="Group 606">
              <a:extLst>
                <a:ext uri="{FF2B5EF4-FFF2-40B4-BE49-F238E27FC236}">
                  <a16:creationId xmlns:a16="http://schemas.microsoft.com/office/drawing/2014/main" id="{00000000-0008-0000-0300-0000E101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482" name="Rectangle 1432">
                <a:extLst>
                  <a:ext uri="{FF2B5EF4-FFF2-40B4-BE49-F238E27FC236}">
                    <a16:creationId xmlns:a16="http://schemas.microsoft.com/office/drawing/2014/main" id="{00000000-0008-0000-0300-0000E2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483" name="Rectangle 1433">
                <a:extLst>
                  <a:ext uri="{FF2B5EF4-FFF2-40B4-BE49-F238E27FC236}">
                    <a16:creationId xmlns:a16="http://schemas.microsoft.com/office/drawing/2014/main" id="{00000000-0008-0000-0300-0000E3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473" name="Group 1897">
            <a:extLst>
              <a:ext uri="{FF2B5EF4-FFF2-40B4-BE49-F238E27FC236}">
                <a16:creationId xmlns:a16="http://schemas.microsoft.com/office/drawing/2014/main" id="{00000000-0008-0000-0300-0000D901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474" name="Oval 1423">
              <a:extLst>
                <a:ext uri="{FF2B5EF4-FFF2-40B4-BE49-F238E27FC236}">
                  <a16:creationId xmlns:a16="http://schemas.microsoft.com/office/drawing/2014/main" id="{00000000-0008-0000-0300-0000DA01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75" name="AutoShape 1424">
              <a:extLst>
                <a:ext uri="{FF2B5EF4-FFF2-40B4-BE49-F238E27FC236}">
                  <a16:creationId xmlns:a16="http://schemas.microsoft.com/office/drawing/2014/main" id="{00000000-0008-0000-0300-0000DB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76" name="Rectangle 1428">
              <a:extLst>
                <a:ext uri="{FF2B5EF4-FFF2-40B4-BE49-F238E27FC236}">
                  <a16:creationId xmlns:a16="http://schemas.microsoft.com/office/drawing/2014/main" id="{00000000-0008-0000-0300-0000DC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477" name="Oval 1426">
              <a:extLst>
                <a:ext uri="{FF2B5EF4-FFF2-40B4-BE49-F238E27FC236}">
                  <a16:creationId xmlns:a16="http://schemas.microsoft.com/office/drawing/2014/main" id="{00000000-0008-0000-0300-0000DD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78" name="Rectangle 1428">
              <a:extLst>
                <a:ext uri="{FF2B5EF4-FFF2-40B4-BE49-F238E27FC236}">
                  <a16:creationId xmlns:a16="http://schemas.microsoft.com/office/drawing/2014/main" id="{00000000-0008-0000-0300-0000DE01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479" name="Oval 1425">
              <a:extLst>
                <a:ext uri="{FF2B5EF4-FFF2-40B4-BE49-F238E27FC236}">
                  <a16:creationId xmlns:a16="http://schemas.microsoft.com/office/drawing/2014/main" id="{00000000-0008-0000-0300-0000DF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12</xdr:col>
      <xdr:colOff>21648</xdr:colOff>
      <xdr:row>151</xdr:row>
      <xdr:rowOff>281417</xdr:rowOff>
    </xdr:from>
    <xdr:to>
      <xdr:col>13</xdr:col>
      <xdr:colOff>589800</xdr:colOff>
      <xdr:row>156</xdr:row>
      <xdr:rowOff>253246</xdr:rowOff>
    </xdr:to>
    <xdr:grpSp>
      <xdr:nvGrpSpPr>
        <xdr:cNvPr id="484" name="Group 1898">
          <a:extLst>
            <a:ext uri="{FF2B5EF4-FFF2-40B4-BE49-F238E27FC236}">
              <a16:creationId xmlns:a16="http://schemas.microsoft.com/office/drawing/2014/main" id="{00000000-0008-0000-0300-0000E4010000}"/>
            </a:ext>
          </a:extLst>
        </xdr:cNvPr>
        <xdr:cNvGrpSpPr/>
      </xdr:nvGrpSpPr>
      <xdr:grpSpPr>
        <a:xfrm rot="16200000">
          <a:off x="13013615" y="11822133"/>
          <a:ext cx="1365732" cy="1069957"/>
          <a:chOff x="8305800" y="43427649"/>
          <a:chExt cx="1143000" cy="1057276"/>
        </a:xfrm>
      </xdr:grpSpPr>
      <xdr:grpSp>
        <xdr:nvGrpSpPr>
          <xdr:cNvPr id="485" name="Group 607">
            <a:extLst>
              <a:ext uri="{FF2B5EF4-FFF2-40B4-BE49-F238E27FC236}">
                <a16:creationId xmlns:a16="http://schemas.microsoft.com/office/drawing/2014/main" id="{00000000-0008-0000-0300-0000E501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493" name="Rectangle 1430">
              <a:extLst>
                <a:ext uri="{FF2B5EF4-FFF2-40B4-BE49-F238E27FC236}">
                  <a16:creationId xmlns:a16="http://schemas.microsoft.com/office/drawing/2014/main" id="{00000000-0008-0000-0300-0000ED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494" name="Group 606">
              <a:extLst>
                <a:ext uri="{FF2B5EF4-FFF2-40B4-BE49-F238E27FC236}">
                  <a16:creationId xmlns:a16="http://schemas.microsoft.com/office/drawing/2014/main" id="{00000000-0008-0000-0300-0000EE01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495" name="Rectangle 1432">
                <a:extLst>
                  <a:ext uri="{FF2B5EF4-FFF2-40B4-BE49-F238E27FC236}">
                    <a16:creationId xmlns:a16="http://schemas.microsoft.com/office/drawing/2014/main" id="{00000000-0008-0000-0300-0000EF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496" name="Rectangle 1433">
                <a:extLst>
                  <a:ext uri="{FF2B5EF4-FFF2-40B4-BE49-F238E27FC236}">
                    <a16:creationId xmlns:a16="http://schemas.microsoft.com/office/drawing/2014/main" id="{00000000-0008-0000-0300-0000F0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486" name="Group 1897">
            <a:extLst>
              <a:ext uri="{FF2B5EF4-FFF2-40B4-BE49-F238E27FC236}">
                <a16:creationId xmlns:a16="http://schemas.microsoft.com/office/drawing/2014/main" id="{00000000-0008-0000-0300-0000E601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487" name="Oval 1423">
              <a:extLst>
                <a:ext uri="{FF2B5EF4-FFF2-40B4-BE49-F238E27FC236}">
                  <a16:creationId xmlns:a16="http://schemas.microsoft.com/office/drawing/2014/main" id="{00000000-0008-0000-0300-0000E701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88" name="AutoShape 1424">
              <a:extLst>
                <a:ext uri="{FF2B5EF4-FFF2-40B4-BE49-F238E27FC236}">
                  <a16:creationId xmlns:a16="http://schemas.microsoft.com/office/drawing/2014/main" id="{00000000-0008-0000-0300-0000E8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89" name="Rectangle 1428">
              <a:extLst>
                <a:ext uri="{FF2B5EF4-FFF2-40B4-BE49-F238E27FC236}">
                  <a16:creationId xmlns:a16="http://schemas.microsoft.com/office/drawing/2014/main" id="{00000000-0008-0000-0300-0000E9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490" name="Oval 1426">
              <a:extLst>
                <a:ext uri="{FF2B5EF4-FFF2-40B4-BE49-F238E27FC236}">
                  <a16:creationId xmlns:a16="http://schemas.microsoft.com/office/drawing/2014/main" id="{00000000-0008-0000-0300-0000EA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491" name="Rectangle 1428">
              <a:extLst>
                <a:ext uri="{FF2B5EF4-FFF2-40B4-BE49-F238E27FC236}">
                  <a16:creationId xmlns:a16="http://schemas.microsoft.com/office/drawing/2014/main" id="{00000000-0008-0000-0300-0000EB01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492" name="Oval 1425">
              <a:extLst>
                <a:ext uri="{FF2B5EF4-FFF2-40B4-BE49-F238E27FC236}">
                  <a16:creationId xmlns:a16="http://schemas.microsoft.com/office/drawing/2014/main" id="{00000000-0008-0000-0300-0000EC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9</xdr:col>
      <xdr:colOff>489996</xdr:colOff>
      <xdr:row>152</xdr:row>
      <xdr:rowOff>29553</xdr:rowOff>
    </xdr:from>
    <xdr:to>
      <xdr:col>11</xdr:col>
      <xdr:colOff>549225</xdr:colOff>
      <xdr:row>155</xdr:row>
      <xdr:rowOff>224497</xdr:rowOff>
    </xdr:to>
    <xdr:grpSp>
      <xdr:nvGrpSpPr>
        <xdr:cNvPr id="497" name="Group 1296">
          <a:extLst>
            <a:ext uri="{FF2B5EF4-FFF2-40B4-BE49-F238E27FC236}">
              <a16:creationId xmlns:a16="http://schemas.microsoft.com/office/drawing/2014/main" id="{00000000-0008-0000-0300-0000F1010000}"/>
            </a:ext>
          </a:extLst>
        </xdr:cNvPr>
        <xdr:cNvGrpSpPr/>
      </xdr:nvGrpSpPr>
      <xdr:grpSpPr>
        <a:xfrm>
          <a:off x="11734142" y="11701163"/>
          <a:ext cx="1323034" cy="1031285"/>
          <a:chOff x="8043331" y="24775374"/>
          <a:chExt cx="1225337" cy="1177817"/>
        </a:xfrm>
      </xdr:grpSpPr>
      <xdr:sp macro="" textlink="">
        <xdr:nvSpPr>
          <xdr:cNvPr id="498" name="Rectangle 1430">
            <a:extLst>
              <a:ext uri="{FF2B5EF4-FFF2-40B4-BE49-F238E27FC236}">
                <a16:creationId xmlns:a16="http://schemas.microsoft.com/office/drawing/2014/main" id="{00000000-0008-0000-0300-0000F2010000}"/>
              </a:ext>
            </a:extLst>
          </xdr:cNvPr>
          <xdr:cNvSpPr>
            <a:spLocks noChangeAspect="1" noChangeArrowheads="1"/>
          </xdr:cNvSpPr>
        </xdr:nvSpPr>
        <xdr:spPr>
          <a:xfrm rot="2662">
            <a:off x="8043331" y="24775374"/>
            <a:ext cx="1225337" cy="712878"/>
          </a:xfrm>
          <a:prstGeom prst="rect">
            <a:avLst/>
          </a:prstGeom>
          <a:solidFill>
            <a:schemeClr val="accent6">
              <a:lumMod val="50000"/>
            </a:schemeClr>
          </a:solidFill>
          <a:ln w="9525">
            <a:solidFill>
              <a:srgbClr val="000000"/>
            </a:solidFill>
            <a:miter lim="800000"/>
          </a:ln>
        </xdr:spPr>
        <xdr:txBody>
          <a:bodyPr anchor="ctr"/>
          <a:lstStyle>
            <a:defPPr>
              <a:defRPr lang="en-US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800" b="1">
                <a:latin typeface="Arial" panose="020B0604020202020204" pitchFamily="7" charset="0"/>
                <a:cs typeface="Arial" panose="020B0604020202020204" pitchFamily="7" charset="0"/>
              </a:rPr>
              <a:t>Manual Table</a:t>
            </a:r>
          </a:p>
        </xdr:txBody>
      </xdr:sp>
      <xdr:grpSp>
        <xdr:nvGrpSpPr>
          <xdr:cNvPr id="499" name="Group 1637">
            <a:extLst>
              <a:ext uri="{FF2B5EF4-FFF2-40B4-BE49-F238E27FC236}">
                <a16:creationId xmlns:a16="http://schemas.microsoft.com/office/drawing/2014/main" id="{00000000-0008-0000-0300-0000F3010000}"/>
              </a:ext>
            </a:extLst>
          </xdr:cNvPr>
          <xdr:cNvGrpSpPr/>
        </xdr:nvGrpSpPr>
        <xdr:grpSpPr>
          <a:xfrm>
            <a:off x="8309609" y="25454129"/>
            <a:ext cx="769091" cy="499062"/>
            <a:chOff x="3771889" y="38089620"/>
            <a:chExt cx="738017" cy="426798"/>
          </a:xfrm>
        </xdr:grpSpPr>
        <xdr:sp macro="" textlink="">
          <xdr:nvSpPr>
            <xdr:cNvPr id="500" name="Rectangle 1428">
              <a:extLst>
                <a:ext uri="{FF2B5EF4-FFF2-40B4-BE49-F238E27FC236}">
                  <a16:creationId xmlns:a16="http://schemas.microsoft.com/office/drawing/2014/main" id="{00000000-0008-0000-0300-0000F4010000}"/>
                </a:ext>
              </a:extLst>
            </xdr:cNvPr>
            <xdr:cNvSpPr>
              <a:spLocks noChangeAspect="1" noChangeArrowheads="1"/>
            </xdr:cNvSpPr>
          </xdr:nvSpPr>
          <xdr:spPr>
            <a:xfrm rot="-542391" flipH="1" flipV="1">
              <a:off x="4381922" y="38091921"/>
              <a:ext cx="78417" cy="26744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501" name="Group 635">
              <a:extLst>
                <a:ext uri="{FF2B5EF4-FFF2-40B4-BE49-F238E27FC236}">
                  <a16:creationId xmlns:a16="http://schemas.microsoft.com/office/drawing/2014/main" id="{00000000-0008-0000-0300-0000F5010000}"/>
                </a:ext>
              </a:extLst>
            </xdr:cNvPr>
            <xdr:cNvGrpSpPr/>
          </xdr:nvGrpSpPr>
          <xdr:grpSpPr>
            <a:xfrm>
              <a:off x="3771889" y="38089620"/>
              <a:ext cx="738017" cy="426798"/>
              <a:chOff x="12799219" y="22824281"/>
              <a:chExt cx="580166" cy="375208"/>
            </a:xfrm>
          </xdr:grpSpPr>
          <xdr:sp macro="" textlink="">
            <xdr:nvSpPr>
              <xdr:cNvPr id="502" name="Oval 1423">
                <a:extLst>
                  <a:ext uri="{FF2B5EF4-FFF2-40B4-BE49-F238E27FC236}">
                    <a16:creationId xmlns:a16="http://schemas.microsoft.com/office/drawing/2014/main" id="{00000000-0008-0000-0300-0000F6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>
                <a:off x="12841406" y="23061000"/>
                <a:ext cx="469295" cy="138489"/>
              </a:xfrm>
              <a:prstGeom prst="ellipse">
                <a:avLst/>
              </a:prstGeom>
              <a:solidFill>
                <a:srgbClr val="B7DEE8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503" name="AutoShape 1424">
                <a:extLst>
                  <a:ext uri="{FF2B5EF4-FFF2-40B4-BE49-F238E27FC236}">
                    <a16:creationId xmlns:a16="http://schemas.microsoft.com/office/drawing/2014/main" id="{00000000-0008-0000-0300-0000F7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1310">
                <a:off x="12995357" y="22877330"/>
                <a:ext cx="193813" cy="152519"/>
              </a:xfrm>
              <a:prstGeom prst="flowChartConnector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504" name="Rectangle 1428">
                <a:extLst>
                  <a:ext uri="{FF2B5EF4-FFF2-40B4-BE49-F238E27FC236}">
                    <a16:creationId xmlns:a16="http://schemas.microsoft.com/office/drawing/2014/main" id="{00000000-0008-0000-0300-0000F8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232558" flipH="1" flipV="1">
                <a:off x="12811125" y="22824281"/>
                <a:ext cx="57175" cy="247193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505" name="Oval 1425">
                <a:extLst>
                  <a:ext uri="{FF2B5EF4-FFF2-40B4-BE49-F238E27FC236}">
                    <a16:creationId xmlns:a16="http://schemas.microsoft.com/office/drawing/2014/main" id="{00000000-0008-0000-0300-0000F9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1057277">
                <a:off x="12799219" y="22990969"/>
                <a:ext cx="92011" cy="173406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506" name="Oval 1426">
                <a:extLst>
                  <a:ext uri="{FF2B5EF4-FFF2-40B4-BE49-F238E27FC236}">
                    <a16:creationId xmlns:a16="http://schemas.microsoft.com/office/drawing/2014/main" id="{00000000-0008-0000-0300-0000FA01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8855368">
                <a:off x="13287374" y="23002874"/>
                <a:ext cx="92011" cy="174863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</xdr:grpSp>
      </xdr:grpSp>
    </xdr:grpSp>
    <xdr:clientData/>
  </xdr:twoCellAnchor>
  <xdr:twoCellAnchor editAs="oneCell">
    <xdr:from>
      <xdr:col>12</xdr:col>
      <xdr:colOff>39136</xdr:colOff>
      <xdr:row>147</xdr:row>
      <xdr:rowOff>64943</xdr:rowOff>
    </xdr:from>
    <xdr:to>
      <xdr:col>14</xdr:col>
      <xdr:colOff>43295</xdr:colOff>
      <xdr:row>151</xdr:row>
      <xdr:rowOff>227036</xdr:rowOff>
    </xdr:to>
    <xdr:pic>
      <xdr:nvPicPr>
        <xdr:cNvPr id="507" name="Picture 506">
          <a:extLst>
            <a:ext uri="{FF2B5EF4-FFF2-40B4-BE49-F238E27FC236}">
              <a16:creationId xmlns:a16="http://schemas.microsoft.com/office/drawing/2014/main" id="{00000000-0008-0000-03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12670790" y="10717530"/>
          <a:ext cx="1305560" cy="1099185"/>
        </a:xfrm>
        <a:prstGeom prst="rect">
          <a:avLst/>
        </a:prstGeom>
      </xdr:spPr>
    </xdr:pic>
    <xdr:clientData/>
  </xdr:twoCellAnchor>
  <xdr:twoCellAnchor editAs="oneCell">
    <xdr:from>
      <xdr:col>10</xdr:col>
      <xdr:colOff>64944</xdr:colOff>
      <xdr:row>147</xdr:row>
      <xdr:rowOff>64944</xdr:rowOff>
    </xdr:from>
    <xdr:to>
      <xdr:col>11</xdr:col>
      <xdr:colOff>545353</xdr:colOff>
      <xdr:row>151</xdr:row>
      <xdr:rowOff>227037</xdr:rowOff>
    </xdr:to>
    <xdr:pic>
      <xdr:nvPicPr>
        <xdr:cNvPr id="508" name="Picture 507">
          <a:extLst>
            <a:ext uri="{FF2B5EF4-FFF2-40B4-BE49-F238E27FC236}">
              <a16:creationId xmlns:a16="http://schemas.microsoft.com/office/drawing/2014/main" id="{00000000-0008-0000-03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11472545" y="10721975"/>
          <a:ext cx="1305560" cy="1090295"/>
        </a:xfrm>
        <a:prstGeom prst="rect">
          <a:avLst/>
        </a:prstGeom>
      </xdr:spPr>
    </xdr:pic>
    <xdr:clientData/>
  </xdr:twoCellAnchor>
  <xdr:twoCellAnchor editAs="oneCell">
    <xdr:from>
      <xdr:col>9</xdr:col>
      <xdr:colOff>497897</xdr:colOff>
      <xdr:row>142</xdr:row>
      <xdr:rowOff>43296</xdr:rowOff>
    </xdr:from>
    <xdr:to>
      <xdr:col>12</xdr:col>
      <xdr:colOff>8627</xdr:colOff>
      <xdr:row>146</xdr:row>
      <xdr:rowOff>254987</xdr:rowOff>
    </xdr:to>
    <xdr:pic>
      <xdr:nvPicPr>
        <xdr:cNvPr id="509" name="Picture 508">
          <a:extLst>
            <a:ext uri="{FF2B5EF4-FFF2-40B4-BE49-F238E27FC236}">
              <a16:creationId xmlns:a16="http://schemas.microsoft.com/office/drawing/2014/main" id="{00000000-0008-0000-03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11396345" y="9171940"/>
          <a:ext cx="1354455" cy="1339215"/>
        </a:xfrm>
        <a:prstGeom prst="rect">
          <a:avLst/>
        </a:prstGeom>
      </xdr:spPr>
    </xdr:pic>
    <xdr:clientData/>
  </xdr:twoCellAnchor>
  <xdr:twoCellAnchor editAs="oneCell">
    <xdr:from>
      <xdr:col>12</xdr:col>
      <xdr:colOff>43295</xdr:colOff>
      <xdr:row>142</xdr:row>
      <xdr:rowOff>21645</xdr:rowOff>
    </xdr:from>
    <xdr:to>
      <xdr:col>14</xdr:col>
      <xdr:colOff>129886</xdr:colOff>
      <xdr:row>146</xdr:row>
      <xdr:rowOff>233336</xdr:rowOff>
    </xdr:to>
    <xdr:pic>
      <xdr:nvPicPr>
        <xdr:cNvPr id="510" name="Picture 509">
          <a:extLst>
            <a:ext uri="{FF2B5EF4-FFF2-40B4-BE49-F238E27FC236}">
              <a16:creationId xmlns:a16="http://schemas.microsoft.com/office/drawing/2014/main" id="{00000000-0008-0000-03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12691745" y="9229090"/>
          <a:ext cx="1354455" cy="1181735"/>
        </a:xfrm>
        <a:prstGeom prst="rect">
          <a:avLst/>
        </a:prstGeom>
      </xdr:spPr>
    </xdr:pic>
    <xdr:clientData/>
  </xdr:twoCellAnchor>
  <xdr:twoCellAnchor editAs="oneCell">
    <xdr:from>
      <xdr:col>10</xdr:col>
      <xdr:colOff>64942</xdr:colOff>
      <xdr:row>136</xdr:row>
      <xdr:rowOff>259774</xdr:rowOff>
    </xdr:from>
    <xdr:to>
      <xdr:col>11</xdr:col>
      <xdr:colOff>545351</xdr:colOff>
      <xdr:row>141</xdr:row>
      <xdr:rowOff>227038</xdr:rowOff>
    </xdr:to>
    <xdr:pic>
      <xdr:nvPicPr>
        <xdr:cNvPr id="511" name="Picture 510">
          <a:extLst>
            <a:ext uri="{FF2B5EF4-FFF2-40B4-BE49-F238E27FC236}">
              <a16:creationId xmlns:a16="http://schemas.microsoft.com/office/drawing/2014/main" id="{00000000-0008-0000-03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11427460" y="7823835"/>
          <a:ext cx="1395730" cy="1089660"/>
        </a:xfrm>
        <a:prstGeom prst="rect">
          <a:avLst/>
        </a:prstGeom>
      </xdr:spPr>
    </xdr:pic>
    <xdr:clientData/>
  </xdr:twoCellAnchor>
  <xdr:twoCellAnchor>
    <xdr:from>
      <xdr:col>12</xdr:col>
      <xdr:colOff>64944</xdr:colOff>
      <xdr:row>136</xdr:row>
      <xdr:rowOff>281417</xdr:rowOff>
    </xdr:from>
    <xdr:to>
      <xdr:col>14</xdr:col>
      <xdr:colOff>26960</xdr:colOff>
      <xdr:row>141</xdr:row>
      <xdr:rowOff>262771</xdr:rowOff>
    </xdr:to>
    <xdr:grpSp>
      <xdr:nvGrpSpPr>
        <xdr:cNvPr id="512" name="Group 1898">
          <a:extLst>
            <a:ext uri="{FF2B5EF4-FFF2-40B4-BE49-F238E27FC236}">
              <a16:creationId xmlns:a16="http://schemas.microsoft.com/office/drawing/2014/main" id="{00000000-0008-0000-0300-000000020000}"/>
            </a:ext>
          </a:extLst>
        </xdr:cNvPr>
        <xdr:cNvGrpSpPr/>
      </xdr:nvGrpSpPr>
      <xdr:grpSpPr>
        <a:xfrm rot="16200000">
          <a:off x="13065032" y="7632305"/>
          <a:ext cx="1375256" cy="1095723"/>
          <a:chOff x="8305800" y="43427649"/>
          <a:chExt cx="1143000" cy="1057276"/>
        </a:xfrm>
      </xdr:grpSpPr>
      <xdr:grpSp>
        <xdr:nvGrpSpPr>
          <xdr:cNvPr id="513" name="Group 607">
            <a:extLst>
              <a:ext uri="{FF2B5EF4-FFF2-40B4-BE49-F238E27FC236}">
                <a16:creationId xmlns:a16="http://schemas.microsoft.com/office/drawing/2014/main" id="{00000000-0008-0000-0300-000001020000}"/>
              </a:ext>
            </a:extLst>
          </xdr:cNvPr>
          <xdr:cNvGrpSpPr/>
        </xdr:nvGrpSpPr>
        <xdr:grpSpPr>
          <a:xfrm rot="5400000">
            <a:off x="8585342" y="43148107"/>
            <a:ext cx="583916" cy="1143000"/>
            <a:chOff x="14906730" y="21466348"/>
            <a:chExt cx="454526" cy="923924"/>
          </a:xfrm>
        </xdr:grpSpPr>
        <xdr:sp macro="" textlink="">
          <xdr:nvSpPr>
            <xdr:cNvPr id="521" name="Rectangle 1430">
              <a:extLst>
                <a:ext uri="{FF2B5EF4-FFF2-40B4-BE49-F238E27FC236}">
                  <a16:creationId xmlns:a16="http://schemas.microsoft.com/office/drawing/2014/main" id="{00000000-0008-0000-0300-00000902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7338">
              <a:off x="14672031" y="21701047"/>
              <a:ext cx="923924" cy="45452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522" name="Group 606">
              <a:extLst>
                <a:ext uri="{FF2B5EF4-FFF2-40B4-BE49-F238E27FC236}">
                  <a16:creationId xmlns:a16="http://schemas.microsoft.com/office/drawing/2014/main" id="{00000000-0008-0000-0300-00000A020000}"/>
                </a:ext>
              </a:extLst>
            </xdr:cNvPr>
            <xdr:cNvGrpSpPr/>
          </xdr:nvGrpSpPr>
          <xdr:grpSpPr>
            <a:xfrm>
              <a:off x="15038147" y="21525893"/>
              <a:ext cx="175744" cy="588738"/>
              <a:chOff x="15038147" y="21549705"/>
              <a:chExt cx="175744" cy="588738"/>
            </a:xfrm>
          </xdr:grpSpPr>
          <xdr:sp macro="" textlink="">
            <xdr:nvSpPr>
              <xdr:cNvPr id="523" name="Rectangle 1432">
                <a:extLst>
                  <a:ext uri="{FF2B5EF4-FFF2-40B4-BE49-F238E27FC236}">
                    <a16:creationId xmlns:a16="http://schemas.microsoft.com/office/drawing/2014/main" id="{00000000-0008-0000-0300-00000B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63643" y="21768972"/>
                <a:ext cx="526406" cy="87872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524" name="Rectangle 1433">
                <a:extLst>
                  <a:ext uri="{FF2B5EF4-FFF2-40B4-BE49-F238E27FC236}">
                    <a16:creationId xmlns:a16="http://schemas.microsoft.com/office/drawing/2014/main" id="{00000000-0008-0000-0300-00000C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7338">
                <a:off x="14876669" y="21801221"/>
                <a:ext cx="498700" cy="175744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</xdr:grpSp>
      </xdr:grpSp>
      <xdr:grpSp>
        <xdr:nvGrpSpPr>
          <xdr:cNvPr id="514" name="Group 1897">
            <a:extLst>
              <a:ext uri="{FF2B5EF4-FFF2-40B4-BE49-F238E27FC236}">
                <a16:creationId xmlns:a16="http://schemas.microsoft.com/office/drawing/2014/main" id="{00000000-0008-0000-0300-000002020000}"/>
              </a:ext>
            </a:extLst>
          </xdr:cNvPr>
          <xdr:cNvGrpSpPr/>
        </xdr:nvGrpSpPr>
        <xdr:grpSpPr>
          <a:xfrm>
            <a:off x="8550776" y="43985896"/>
            <a:ext cx="721273" cy="499029"/>
            <a:chOff x="8550776" y="43985896"/>
            <a:chExt cx="721273" cy="499029"/>
          </a:xfrm>
        </xdr:grpSpPr>
        <xdr:sp macro="" textlink="">
          <xdr:nvSpPr>
            <xdr:cNvPr id="515" name="Oval 1423">
              <a:extLst>
                <a:ext uri="{FF2B5EF4-FFF2-40B4-BE49-F238E27FC236}">
                  <a16:creationId xmlns:a16="http://schemas.microsoft.com/office/drawing/2014/main" id="{00000000-0008-0000-0300-000003020000}"/>
                </a:ext>
              </a:extLst>
            </xdr:cNvPr>
            <xdr:cNvSpPr>
              <a:spLocks noChangeAspect="1" noChangeArrowheads="1"/>
            </xdr:cNvSpPr>
          </xdr:nvSpPr>
          <xdr:spPr>
            <a:xfrm>
              <a:off x="8603224" y="44305829"/>
              <a:ext cx="583436" cy="179096"/>
            </a:xfrm>
            <a:prstGeom prst="ellipse">
              <a:avLst/>
            </a:prstGeom>
            <a:solidFill>
              <a:srgbClr val="B7DEE8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516" name="AutoShape 1424">
              <a:extLst>
                <a:ext uri="{FF2B5EF4-FFF2-40B4-BE49-F238E27FC236}">
                  <a16:creationId xmlns:a16="http://schemas.microsoft.com/office/drawing/2014/main" id="{00000000-0008-0000-0300-000004020000}"/>
                </a:ext>
              </a:extLst>
            </xdr:cNvPr>
            <xdr:cNvSpPr>
              <a:spLocks noChangeAspect="1" noChangeArrowheads="1"/>
            </xdr:cNvSpPr>
          </xdr:nvSpPr>
          <xdr:spPr>
            <a:xfrm rot="-5391310">
              <a:off x="8789773" y="44072118"/>
              <a:ext cx="250642" cy="189614"/>
            </a:xfrm>
            <a:prstGeom prst="flowChartConnector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517" name="Rectangle 1428">
              <a:extLst>
                <a:ext uri="{FF2B5EF4-FFF2-40B4-BE49-F238E27FC236}">
                  <a16:creationId xmlns:a16="http://schemas.microsoft.com/office/drawing/2014/main" id="{00000000-0008-0000-0300-000005020000}"/>
                </a:ext>
              </a:extLst>
            </xdr:cNvPr>
            <xdr:cNvSpPr>
              <a:spLocks noChangeAspect="1" noChangeArrowheads="1"/>
            </xdr:cNvSpPr>
          </xdr:nvSpPr>
          <xdr:spPr>
            <a:xfrm rot="-483345" flipH="1" flipV="1">
              <a:off x="9175948" y="43985896"/>
              <a:ext cx="75585" cy="339935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518" name="Oval 1426">
              <a:extLst>
                <a:ext uri="{FF2B5EF4-FFF2-40B4-BE49-F238E27FC236}">
                  <a16:creationId xmlns:a16="http://schemas.microsoft.com/office/drawing/2014/main" id="{00000000-0008-0000-0300-000006020000}"/>
                </a:ext>
              </a:extLst>
            </xdr:cNvPr>
            <xdr:cNvSpPr>
              <a:spLocks noChangeAspect="1" noChangeArrowheads="1"/>
            </xdr:cNvSpPr>
          </xdr:nvSpPr>
          <xdr:spPr>
            <a:xfrm rot="-8855368">
              <a:off x="9157659" y="44229207"/>
              <a:ext cx="114390" cy="226136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  <xdr:sp macro="" textlink="">
          <xdr:nvSpPr>
            <xdr:cNvPr id="519" name="Rectangle 1428">
              <a:extLst>
                <a:ext uri="{FF2B5EF4-FFF2-40B4-BE49-F238E27FC236}">
                  <a16:creationId xmlns:a16="http://schemas.microsoft.com/office/drawing/2014/main" id="{00000000-0008-0000-0300-000007020000}"/>
                </a:ext>
              </a:extLst>
            </xdr:cNvPr>
            <xdr:cNvSpPr>
              <a:spLocks noChangeAspect="1" noChangeArrowheads="1"/>
            </xdr:cNvSpPr>
          </xdr:nvSpPr>
          <xdr:spPr>
            <a:xfrm rot="232558" flipH="1" flipV="1">
              <a:off x="8565578" y="43998248"/>
              <a:ext cx="71081" cy="319674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sp macro="" textlink="">
          <xdr:nvSpPr>
            <xdr:cNvPr id="520" name="Oval 1425">
              <a:extLst>
                <a:ext uri="{FF2B5EF4-FFF2-40B4-BE49-F238E27FC236}">
                  <a16:creationId xmlns:a16="http://schemas.microsoft.com/office/drawing/2014/main" id="{00000000-0008-0000-0300-000008020000}"/>
                </a:ext>
              </a:extLst>
            </xdr:cNvPr>
            <xdr:cNvSpPr>
              <a:spLocks noChangeAspect="1" noChangeArrowheads="1"/>
            </xdr:cNvSpPr>
          </xdr:nvSpPr>
          <xdr:spPr>
            <a:xfrm rot="-1057277">
              <a:off x="8550776" y="44213811"/>
              <a:ext cx="114390" cy="224252"/>
            </a:xfrm>
            <a:prstGeom prst="ellipse">
              <a:avLst/>
            </a:prstGeom>
            <a:solidFill>
              <a:srgbClr val="CCFFFF"/>
            </a:solidFill>
            <a:ln w="9525">
              <a:solidFill>
                <a:srgbClr val="000000"/>
              </a:solidFill>
              <a:round/>
            </a:ln>
          </xdr:spPr>
        </xdr:sp>
      </xdr:grpSp>
    </xdr:grpSp>
    <xdr:clientData/>
  </xdr:twoCellAnchor>
  <xdr:twoCellAnchor>
    <xdr:from>
      <xdr:col>9</xdr:col>
      <xdr:colOff>584487</xdr:colOff>
      <xdr:row>132</xdr:row>
      <xdr:rowOff>64944</xdr:rowOff>
    </xdr:from>
    <xdr:to>
      <xdr:col>14</xdr:col>
      <xdr:colOff>324715</xdr:colOff>
      <xdr:row>136</xdr:row>
      <xdr:rowOff>216478</xdr:rowOff>
    </xdr:to>
    <xdr:grpSp>
      <xdr:nvGrpSpPr>
        <xdr:cNvPr id="525" name="Group 524">
          <a:extLst>
            <a:ext uri="{FF2B5EF4-FFF2-40B4-BE49-F238E27FC236}">
              <a16:creationId xmlns:a16="http://schemas.microsoft.com/office/drawing/2014/main" id="{00000000-0008-0000-0300-00000D020000}"/>
            </a:ext>
          </a:extLst>
        </xdr:cNvPr>
        <xdr:cNvGrpSpPr/>
      </xdr:nvGrpSpPr>
      <xdr:grpSpPr>
        <a:xfrm>
          <a:off x="11828633" y="6160944"/>
          <a:ext cx="2769643" cy="1266656"/>
          <a:chOff x="25184101" y="4241200"/>
          <a:chExt cx="2628899" cy="1397578"/>
        </a:xfrm>
      </xdr:grpSpPr>
      <xdr:sp macro="" textlink="">
        <xdr:nvSpPr>
          <xdr:cNvPr id="526" name="Flowchart: Predefined Process 525">
            <a:extLst>
              <a:ext uri="{FF2B5EF4-FFF2-40B4-BE49-F238E27FC236}">
                <a16:creationId xmlns:a16="http://schemas.microsoft.com/office/drawing/2014/main" id="{00000000-0008-0000-0300-00000E020000}"/>
              </a:ext>
            </a:extLst>
          </xdr:cNvPr>
          <xdr:cNvSpPr/>
        </xdr:nvSpPr>
        <xdr:spPr>
          <a:xfrm>
            <a:off x="25184101" y="4241200"/>
            <a:ext cx="2628899" cy="848155"/>
          </a:xfrm>
          <a:prstGeom prst="flowChartPredefinedProcess">
            <a:avLst/>
          </a:prstGeom>
          <a:solidFill>
            <a:schemeClr val="accent6">
              <a:lumMod val="50000"/>
            </a:schemeClr>
          </a:solidFill>
          <a:ln>
            <a:solidFill>
              <a:sysClr val="windowText" lastClr="000000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lvl="0" algn="ctr"/>
            <a:r>
              <a:rPr lang="en-US" sz="2000" b="1"/>
              <a:t>PACKING Table</a:t>
            </a:r>
            <a:endParaRPr lang="en-US" sz="800" b="1"/>
          </a:p>
        </xdr:txBody>
      </xdr:sp>
      <xdr:grpSp>
        <xdr:nvGrpSpPr>
          <xdr:cNvPr id="527" name="Group 1637">
            <a:extLst>
              <a:ext uri="{FF2B5EF4-FFF2-40B4-BE49-F238E27FC236}">
                <a16:creationId xmlns:a16="http://schemas.microsoft.com/office/drawing/2014/main" id="{00000000-0008-0000-0300-00000F020000}"/>
              </a:ext>
            </a:extLst>
          </xdr:cNvPr>
          <xdr:cNvGrpSpPr/>
        </xdr:nvGrpSpPr>
        <xdr:grpSpPr>
          <a:xfrm>
            <a:off x="25443949" y="5135419"/>
            <a:ext cx="695491" cy="484309"/>
            <a:chOff x="3771889" y="38089620"/>
            <a:chExt cx="738017" cy="426798"/>
          </a:xfrm>
        </xdr:grpSpPr>
        <xdr:sp macro="" textlink="">
          <xdr:nvSpPr>
            <xdr:cNvPr id="536" name="Rectangle 1428">
              <a:extLst>
                <a:ext uri="{FF2B5EF4-FFF2-40B4-BE49-F238E27FC236}">
                  <a16:creationId xmlns:a16="http://schemas.microsoft.com/office/drawing/2014/main" id="{00000000-0008-0000-0300-000018020000}"/>
                </a:ext>
              </a:extLst>
            </xdr:cNvPr>
            <xdr:cNvSpPr>
              <a:spLocks noChangeAspect="1" noChangeArrowheads="1"/>
            </xdr:cNvSpPr>
          </xdr:nvSpPr>
          <xdr:spPr>
            <a:xfrm rot="-542391" flipH="1" flipV="1">
              <a:off x="4381922" y="38091921"/>
              <a:ext cx="78417" cy="26744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537" name="Group 635">
              <a:extLst>
                <a:ext uri="{FF2B5EF4-FFF2-40B4-BE49-F238E27FC236}">
                  <a16:creationId xmlns:a16="http://schemas.microsoft.com/office/drawing/2014/main" id="{00000000-0008-0000-0300-000019020000}"/>
                </a:ext>
              </a:extLst>
            </xdr:cNvPr>
            <xdr:cNvGrpSpPr/>
          </xdr:nvGrpSpPr>
          <xdr:grpSpPr>
            <a:xfrm>
              <a:off x="3771889" y="38089620"/>
              <a:ext cx="738017" cy="426798"/>
              <a:chOff x="12799219" y="22824281"/>
              <a:chExt cx="580166" cy="375208"/>
            </a:xfrm>
          </xdr:grpSpPr>
          <xdr:sp macro="" textlink="">
            <xdr:nvSpPr>
              <xdr:cNvPr id="538" name="Oval 1423">
                <a:extLst>
                  <a:ext uri="{FF2B5EF4-FFF2-40B4-BE49-F238E27FC236}">
                    <a16:creationId xmlns:a16="http://schemas.microsoft.com/office/drawing/2014/main" id="{00000000-0008-0000-0300-00001A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>
                <a:off x="12841406" y="23061000"/>
                <a:ext cx="469295" cy="138489"/>
              </a:xfrm>
              <a:prstGeom prst="ellipse">
                <a:avLst/>
              </a:prstGeom>
              <a:solidFill>
                <a:srgbClr val="B7DEE8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539" name="AutoShape 1424">
                <a:extLst>
                  <a:ext uri="{FF2B5EF4-FFF2-40B4-BE49-F238E27FC236}">
                    <a16:creationId xmlns:a16="http://schemas.microsoft.com/office/drawing/2014/main" id="{00000000-0008-0000-0300-00001B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1310">
                <a:off x="12995357" y="22877330"/>
                <a:ext cx="193813" cy="152519"/>
              </a:xfrm>
              <a:prstGeom prst="flowChartConnector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540" name="Rectangle 1428">
                <a:extLst>
                  <a:ext uri="{FF2B5EF4-FFF2-40B4-BE49-F238E27FC236}">
                    <a16:creationId xmlns:a16="http://schemas.microsoft.com/office/drawing/2014/main" id="{00000000-0008-0000-0300-00001C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232558" flipH="1" flipV="1">
                <a:off x="12811125" y="22824281"/>
                <a:ext cx="57175" cy="247193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541" name="Oval 1425">
                <a:extLst>
                  <a:ext uri="{FF2B5EF4-FFF2-40B4-BE49-F238E27FC236}">
                    <a16:creationId xmlns:a16="http://schemas.microsoft.com/office/drawing/2014/main" id="{00000000-0008-0000-0300-00001D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1057277">
                <a:off x="12799219" y="22990969"/>
                <a:ext cx="92011" cy="173406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542" name="Oval 1426">
                <a:extLst>
                  <a:ext uri="{FF2B5EF4-FFF2-40B4-BE49-F238E27FC236}">
                    <a16:creationId xmlns:a16="http://schemas.microsoft.com/office/drawing/2014/main" id="{00000000-0008-0000-0300-00001E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8855368">
                <a:off x="13287374" y="23002874"/>
                <a:ext cx="92011" cy="174863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</xdr:grpSp>
      </xdr:grpSp>
      <xdr:grpSp>
        <xdr:nvGrpSpPr>
          <xdr:cNvPr id="528" name="Group 1637">
            <a:extLst>
              <a:ext uri="{FF2B5EF4-FFF2-40B4-BE49-F238E27FC236}">
                <a16:creationId xmlns:a16="http://schemas.microsoft.com/office/drawing/2014/main" id="{00000000-0008-0000-0300-000010020000}"/>
              </a:ext>
            </a:extLst>
          </xdr:cNvPr>
          <xdr:cNvGrpSpPr/>
        </xdr:nvGrpSpPr>
        <xdr:grpSpPr>
          <a:xfrm>
            <a:off x="26872699" y="5154469"/>
            <a:ext cx="695491" cy="484309"/>
            <a:chOff x="3771889" y="38089620"/>
            <a:chExt cx="738017" cy="426798"/>
          </a:xfrm>
        </xdr:grpSpPr>
        <xdr:sp macro="" textlink="">
          <xdr:nvSpPr>
            <xdr:cNvPr id="529" name="Rectangle 1428">
              <a:extLst>
                <a:ext uri="{FF2B5EF4-FFF2-40B4-BE49-F238E27FC236}">
                  <a16:creationId xmlns:a16="http://schemas.microsoft.com/office/drawing/2014/main" id="{00000000-0008-0000-0300-000011020000}"/>
                </a:ext>
              </a:extLst>
            </xdr:cNvPr>
            <xdr:cNvSpPr>
              <a:spLocks noChangeAspect="1" noChangeArrowheads="1"/>
            </xdr:cNvSpPr>
          </xdr:nvSpPr>
          <xdr:spPr>
            <a:xfrm rot="-542391" flipH="1" flipV="1">
              <a:off x="4381922" y="38091921"/>
              <a:ext cx="78417" cy="26744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530" name="Group 635">
              <a:extLst>
                <a:ext uri="{FF2B5EF4-FFF2-40B4-BE49-F238E27FC236}">
                  <a16:creationId xmlns:a16="http://schemas.microsoft.com/office/drawing/2014/main" id="{00000000-0008-0000-0300-000012020000}"/>
                </a:ext>
              </a:extLst>
            </xdr:cNvPr>
            <xdr:cNvGrpSpPr/>
          </xdr:nvGrpSpPr>
          <xdr:grpSpPr>
            <a:xfrm>
              <a:off x="3771889" y="38089620"/>
              <a:ext cx="738017" cy="426798"/>
              <a:chOff x="12799219" y="22824281"/>
              <a:chExt cx="580166" cy="375208"/>
            </a:xfrm>
          </xdr:grpSpPr>
          <xdr:sp macro="" textlink="">
            <xdr:nvSpPr>
              <xdr:cNvPr id="531" name="Oval 1423">
                <a:extLst>
                  <a:ext uri="{FF2B5EF4-FFF2-40B4-BE49-F238E27FC236}">
                    <a16:creationId xmlns:a16="http://schemas.microsoft.com/office/drawing/2014/main" id="{00000000-0008-0000-0300-000013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>
                <a:off x="12841406" y="23061000"/>
                <a:ext cx="469295" cy="138489"/>
              </a:xfrm>
              <a:prstGeom prst="ellipse">
                <a:avLst/>
              </a:prstGeom>
              <a:solidFill>
                <a:srgbClr val="B7DEE8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532" name="AutoShape 1424">
                <a:extLst>
                  <a:ext uri="{FF2B5EF4-FFF2-40B4-BE49-F238E27FC236}">
                    <a16:creationId xmlns:a16="http://schemas.microsoft.com/office/drawing/2014/main" id="{00000000-0008-0000-0300-000014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1310">
                <a:off x="12995357" y="22877330"/>
                <a:ext cx="193813" cy="152519"/>
              </a:xfrm>
              <a:prstGeom prst="flowChartConnector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533" name="Rectangle 1428">
                <a:extLst>
                  <a:ext uri="{FF2B5EF4-FFF2-40B4-BE49-F238E27FC236}">
                    <a16:creationId xmlns:a16="http://schemas.microsoft.com/office/drawing/2014/main" id="{00000000-0008-0000-0300-000015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232558" flipH="1" flipV="1">
                <a:off x="12811125" y="22824281"/>
                <a:ext cx="57175" cy="247193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534" name="Oval 1425">
                <a:extLst>
                  <a:ext uri="{FF2B5EF4-FFF2-40B4-BE49-F238E27FC236}">
                    <a16:creationId xmlns:a16="http://schemas.microsoft.com/office/drawing/2014/main" id="{00000000-0008-0000-0300-000016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1057277">
                <a:off x="12799219" y="22990969"/>
                <a:ext cx="92011" cy="173406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535" name="Oval 1426">
                <a:extLst>
                  <a:ext uri="{FF2B5EF4-FFF2-40B4-BE49-F238E27FC236}">
                    <a16:creationId xmlns:a16="http://schemas.microsoft.com/office/drawing/2014/main" id="{00000000-0008-0000-0300-000017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8855368">
                <a:off x="13287374" y="23002874"/>
                <a:ext cx="92011" cy="174863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</xdr:grpSp>
      </xdr:grpSp>
    </xdr:grpSp>
    <xdr:clientData/>
  </xdr:twoCellAnchor>
  <xdr:twoCellAnchor>
    <xdr:from>
      <xdr:col>9</xdr:col>
      <xdr:colOff>584488</xdr:colOff>
      <xdr:row>127</xdr:row>
      <xdr:rowOff>64944</xdr:rowOff>
    </xdr:from>
    <xdr:to>
      <xdr:col>14</xdr:col>
      <xdr:colOff>324716</xdr:colOff>
      <xdr:row>131</xdr:row>
      <xdr:rowOff>216478</xdr:rowOff>
    </xdr:to>
    <xdr:grpSp>
      <xdr:nvGrpSpPr>
        <xdr:cNvPr id="543" name="Group 542">
          <a:extLst>
            <a:ext uri="{FF2B5EF4-FFF2-40B4-BE49-F238E27FC236}">
              <a16:creationId xmlns:a16="http://schemas.microsoft.com/office/drawing/2014/main" id="{00000000-0008-0000-0300-00001F020000}"/>
            </a:ext>
          </a:extLst>
        </xdr:cNvPr>
        <xdr:cNvGrpSpPr/>
      </xdr:nvGrpSpPr>
      <xdr:grpSpPr>
        <a:xfrm>
          <a:off x="11828634" y="4767042"/>
          <a:ext cx="2769643" cy="1266656"/>
          <a:chOff x="25184101" y="4241200"/>
          <a:chExt cx="2628899" cy="1397578"/>
        </a:xfrm>
      </xdr:grpSpPr>
      <xdr:sp macro="" textlink="">
        <xdr:nvSpPr>
          <xdr:cNvPr id="544" name="Flowchart: Predefined Process 543">
            <a:extLst>
              <a:ext uri="{FF2B5EF4-FFF2-40B4-BE49-F238E27FC236}">
                <a16:creationId xmlns:a16="http://schemas.microsoft.com/office/drawing/2014/main" id="{00000000-0008-0000-0300-000020020000}"/>
              </a:ext>
            </a:extLst>
          </xdr:cNvPr>
          <xdr:cNvSpPr/>
        </xdr:nvSpPr>
        <xdr:spPr>
          <a:xfrm>
            <a:off x="25184101" y="4241200"/>
            <a:ext cx="2628899" cy="848155"/>
          </a:xfrm>
          <a:prstGeom prst="flowChartPredefinedProcess">
            <a:avLst/>
          </a:prstGeom>
          <a:solidFill>
            <a:schemeClr val="accent6">
              <a:lumMod val="50000"/>
            </a:schemeClr>
          </a:solidFill>
          <a:ln>
            <a:solidFill>
              <a:sysClr val="windowText" lastClr="000000"/>
            </a:solidFill>
          </a:ln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lvl="0" algn="ctr"/>
            <a:r>
              <a:rPr lang="en-US" sz="2000" b="1"/>
              <a:t>PACKING Table</a:t>
            </a:r>
            <a:endParaRPr lang="en-US" sz="800" b="1"/>
          </a:p>
        </xdr:txBody>
      </xdr:sp>
      <xdr:grpSp>
        <xdr:nvGrpSpPr>
          <xdr:cNvPr id="545" name="Group 1637">
            <a:extLst>
              <a:ext uri="{FF2B5EF4-FFF2-40B4-BE49-F238E27FC236}">
                <a16:creationId xmlns:a16="http://schemas.microsoft.com/office/drawing/2014/main" id="{00000000-0008-0000-0300-000021020000}"/>
              </a:ext>
            </a:extLst>
          </xdr:cNvPr>
          <xdr:cNvGrpSpPr/>
        </xdr:nvGrpSpPr>
        <xdr:grpSpPr>
          <a:xfrm>
            <a:off x="25443949" y="5135419"/>
            <a:ext cx="695491" cy="484309"/>
            <a:chOff x="3771889" y="38089620"/>
            <a:chExt cx="738017" cy="426798"/>
          </a:xfrm>
        </xdr:grpSpPr>
        <xdr:sp macro="" textlink="">
          <xdr:nvSpPr>
            <xdr:cNvPr id="554" name="Rectangle 1428">
              <a:extLst>
                <a:ext uri="{FF2B5EF4-FFF2-40B4-BE49-F238E27FC236}">
                  <a16:creationId xmlns:a16="http://schemas.microsoft.com/office/drawing/2014/main" id="{00000000-0008-0000-0300-00002A020000}"/>
                </a:ext>
              </a:extLst>
            </xdr:cNvPr>
            <xdr:cNvSpPr>
              <a:spLocks noChangeAspect="1" noChangeArrowheads="1"/>
            </xdr:cNvSpPr>
          </xdr:nvSpPr>
          <xdr:spPr>
            <a:xfrm rot="-542391" flipH="1" flipV="1">
              <a:off x="4381922" y="38091921"/>
              <a:ext cx="78417" cy="26744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555" name="Group 635">
              <a:extLst>
                <a:ext uri="{FF2B5EF4-FFF2-40B4-BE49-F238E27FC236}">
                  <a16:creationId xmlns:a16="http://schemas.microsoft.com/office/drawing/2014/main" id="{00000000-0008-0000-0300-00002B020000}"/>
                </a:ext>
              </a:extLst>
            </xdr:cNvPr>
            <xdr:cNvGrpSpPr/>
          </xdr:nvGrpSpPr>
          <xdr:grpSpPr>
            <a:xfrm>
              <a:off x="3771889" y="38089620"/>
              <a:ext cx="738017" cy="426798"/>
              <a:chOff x="12799219" y="22824281"/>
              <a:chExt cx="580166" cy="375208"/>
            </a:xfrm>
          </xdr:grpSpPr>
          <xdr:sp macro="" textlink="">
            <xdr:nvSpPr>
              <xdr:cNvPr id="556" name="Oval 1423">
                <a:extLst>
                  <a:ext uri="{FF2B5EF4-FFF2-40B4-BE49-F238E27FC236}">
                    <a16:creationId xmlns:a16="http://schemas.microsoft.com/office/drawing/2014/main" id="{00000000-0008-0000-0300-00002C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>
                <a:off x="12841406" y="23061000"/>
                <a:ext cx="469295" cy="138489"/>
              </a:xfrm>
              <a:prstGeom prst="ellipse">
                <a:avLst/>
              </a:prstGeom>
              <a:solidFill>
                <a:srgbClr val="B7DEE8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557" name="AutoShape 1424">
                <a:extLst>
                  <a:ext uri="{FF2B5EF4-FFF2-40B4-BE49-F238E27FC236}">
                    <a16:creationId xmlns:a16="http://schemas.microsoft.com/office/drawing/2014/main" id="{00000000-0008-0000-0300-00002D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1310">
                <a:off x="12995357" y="22877330"/>
                <a:ext cx="193813" cy="152519"/>
              </a:xfrm>
              <a:prstGeom prst="flowChartConnector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558" name="Rectangle 1428">
                <a:extLst>
                  <a:ext uri="{FF2B5EF4-FFF2-40B4-BE49-F238E27FC236}">
                    <a16:creationId xmlns:a16="http://schemas.microsoft.com/office/drawing/2014/main" id="{00000000-0008-0000-0300-00002E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232558" flipH="1" flipV="1">
                <a:off x="12811125" y="22824281"/>
                <a:ext cx="57175" cy="247193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559" name="Oval 1425">
                <a:extLst>
                  <a:ext uri="{FF2B5EF4-FFF2-40B4-BE49-F238E27FC236}">
                    <a16:creationId xmlns:a16="http://schemas.microsoft.com/office/drawing/2014/main" id="{00000000-0008-0000-0300-00002F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1057277">
                <a:off x="12799219" y="22990969"/>
                <a:ext cx="92011" cy="173406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560" name="Oval 1426">
                <a:extLst>
                  <a:ext uri="{FF2B5EF4-FFF2-40B4-BE49-F238E27FC236}">
                    <a16:creationId xmlns:a16="http://schemas.microsoft.com/office/drawing/2014/main" id="{00000000-0008-0000-0300-000030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8855368">
                <a:off x="13287374" y="23002874"/>
                <a:ext cx="92011" cy="174863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</xdr:grpSp>
      </xdr:grpSp>
      <xdr:grpSp>
        <xdr:nvGrpSpPr>
          <xdr:cNvPr id="546" name="Group 1637">
            <a:extLst>
              <a:ext uri="{FF2B5EF4-FFF2-40B4-BE49-F238E27FC236}">
                <a16:creationId xmlns:a16="http://schemas.microsoft.com/office/drawing/2014/main" id="{00000000-0008-0000-0300-000022020000}"/>
              </a:ext>
            </a:extLst>
          </xdr:cNvPr>
          <xdr:cNvGrpSpPr/>
        </xdr:nvGrpSpPr>
        <xdr:grpSpPr>
          <a:xfrm>
            <a:off x="26872699" y="5154469"/>
            <a:ext cx="695491" cy="484309"/>
            <a:chOff x="3771889" y="38089620"/>
            <a:chExt cx="738017" cy="426798"/>
          </a:xfrm>
        </xdr:grpSpPr>
        <xdr:sp macro="" textlink="">
          <xdr:nvSpPr>
            <xdr:cNvPr id="547" name="Rectangle 1428">
              <a:extLst>
                <a:ext uri="{FF2B5EF4-FFF2-40B4-BE49-F238E27FC236}">
                  <a16:creationId xmlns:a16="http://schemas.microsoft.com/office/drawing/2014/main" id="{00000000-0008-0000-0300-000023020000}"/>
                </a:ext>
              </a:extLst>
            </xdr:cNvPr>
            <xdr:cNvSpPr>
              <a:spLocks noChangeAspect="1" noChangeArrowheads="1"/>
            </xdr:cNvSpPr>
          </xdr:nvSpPr>
          <xdr:spPr>
            <a:xfrm rot="-542391" flipH="1" flipV="1">
              <a:off x="4381922" y="38091921"/>
              <a:ext cx="78417" cy="26744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548" name="Group 635">
              <a:extLst>
                <a:ext uri="{FF2B5EF4-FFF2-40B4-BE49-F238E27FC236}">
                  <a16:creationId xmlns:a16="http://schemas.microsoft.com/office/drawing/2014/main" id="{00000000-0008-0000-0300-000024020000}"/>
                </a:ext>
              </a:extLst>
            </xdr:cNvPr>
            <xdr:cNvGrpSpPr/>
          </xdr:nvGrpSpPr>
          <xdr:grpSpPr>
            <a:xfrm>
              <a:off x="3771889" y="38089620"/>
              <a:ext cx="738017" cy="426798"/>
              <a:chOff x="12799219" y="22824281"/>
              <a:chExt cx="580166" cy="375208"/>
            </a:xfrm>
          </xdr:grpSpPr>
          <xdr:sp macro="" textlink="">
            <xdr:nvSpPr>
              <xdr:cNvPr id="549" name="Oval 1423">
                <a:extLst>
                  <a:ext uri="{FF2B5EF4-FFF2-40B4-BE49-F238E27FC236}">
                    <a16:creationId xmlns:a16="http://schemas.microsoft.com/office/drawing/2014/main" id="{00000000-0008-0000-0300-000025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>
                <a:off x="12841406" y="23061000"/>
                <a:ext cx="469295" cy="138489"/>
              </a:xfrm>
              <a:prstGeom prst="ellipse">
                <a:avLst/>
              </a:prstGeom>
              <a:solidFill>
                <a:srgbClr val="B7DEE8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550" name="AutoShape 1424">
                <a:extLst>
                  <a:ext uri="{FF2B5EF4-FFF2-40B4-BE49-F238E27FC236}">
                    <a16:creationId xmlns:a16="http://schemas.microsoft.com/office/drawing/2014/main" id="{00000000-0008-0000-0300-000026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1310">
                <a:off x="12995357" y="22877330"/>
                <a:ext cx="193813" cy="152519"/>
              </a:xfrm>
              <a:prstGeom prst="flowChartConnector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551" name="Rectangle 1428">
                <a:extLst>
                  <a:ext uri="{FF2B5EF4-FFF2-40B4-BE49-F238E27FC236}">
                    <a16:creationId xmlns:a16="http://schemas.microsoft.com/office/drawing/2014/main" id="{00000000-0008-0000-0300-000027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232558" flipH="1" flipV="1">
                <a:off x="12811125" y="22824281"/>
                <a:ext cx="57175" cy="247193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552" name="Oval 1425">
                <a:extLst>
                  <a:ext uri="{FF2B5EF4-FFF2-40B4-BE49-F238E27FC236}">
                    <a16:creationId xmlns:a16="http://schemas.microsoft.com/office/drawing/2014/main" id="{00000000-0008-0000-0300-000028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1057277">
                <a:off x="12799219" y="22990969"/>
                <a:ext cx="92011" cy="173406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553" name="Oval 1426">
                <a:extLst>
                  <a:ext uri="{FF2B5EF4-FFF2-40B4-BE49-F238E27FC236}">
                    <a16:creationId xmlns:a16="http://schemas.microsoft.com/office/drawing/2014/main" id="{00000000-0008-0000-0300-000029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8855368">
                <a:off x="13287374" y="23002874"/>
                <a:ext cx="92011" cy="174863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</xdr:grpSp>
      </xdr:grpSp>
    </xdr:grpSp>
    <xdr:clientData/>
  </xdr:twoCellAnchor>
  <xdr:twoCellAnchor>
    <xdr:from>
      <xdr:col>9</xdr:col>
      <xdr:colOff>497898</xdr:colOff>
      <xdr:row>122</xdr:row>
      <xdr:rowOff>64944</xdr:rowOff>
    </xdr:from>
    <xdr:to>
      <xdr:col>11</xdr:col>
      <xdr:colOff>548685</xdr:colOff>
      <xdr:row>126</xdr:row>
      <xdr:rowOff>43295</xdr:rowOff>
    </xdr:to>
    <xdr:grpSp>
      <xdr:nvGrpSpPr>
        <xdr:cNvPr id="561" name="Group 1296">
          <a:extLst>
            <a:ext uri="{FF2B5EF4-FFF2-40B4-BE49-F238E27FC236}">
              <a16:creationId xmlns:a16="http://schemas.microsoft.com/office/drawing/2014/main" id="{00000000-0008-0000-0300-000031020000}"/>
            </a:ext>
          </a:extLst>
        </xdr:cNvPr>
        <xdr:cNvGrpSpPr/>
      </xdr:nvGrpSpPr>
      <xdr:grpSpPr>
        <a:xfrm>
          <a:off x="11742044" y="3373139"/>
          <a:ext cx="1314592" cy="1093473"/>
          <a:chOff x="8043331" y="24775374"/>
          <a:chExt cx="1225337" cy="1177817"/>
        </a:xfrm>
      </xdr:grpSpPr>
      <xdr:sp macro="" textlink="">
        <xdr:nvSpPr>
          <xdr:cNvPr id="562" name="Rectangle 1430">
            <a:extLst>
              <a:ext uri="{FF2B5EF4-FFF2-40B4-BE49-F238E27FC236}">
                <a16:creationId xmlns:a16="http://schemas.microsoft.com/office/drawing/2014/main" id="{00000000-0008-0000-0300-000032020000}"/>
              </a:ext>
            </a:extLst>
          </xdr:cNvPr>
          <xdr:cNvSpPr>
            <a:spLocks noChangeAspect="1" noChangeArrowheads="1"/>
          </xdr:cNvSpPr>
        </xdr:nvSpPr>
        <xdr:spPr>
          <a:xfrm rot="2662">
            <a:off x="8043331" y="24775374"/>
            <a:ext cx="1225337" cy="712878"/>
          </a:xfrm>
          <a:prstGeom prst="rect">
            <a:avLst/>
          </a:prstGeom>
          <a:solidFill>
            <a:schemeClr val="accent6">
              <a:lumMod val="60000"/>
              <a:lumOff val="40000"/>
            </a:schemeClr>
          </a:solidFill>
          <a:ln w="9525">
            <a:solidFill>
              <a:srgbClr val="000000"/>
            </a:solidFill>
            <a:miter lim="800000"/>
          </a:ln>
        </xdr:spPr>
        <xdr:txBody>
          <a:bodyPr anchor="ctr"/>
          <a:lstStyle/>
          <a:p>
            <a:pPr algn="ctr"/>
            <a:r>
              <a:rPr lang="en-US" sz="1800" b="1">
                <a:latin typeface="Arial" panose="020B0604020202020204" pitchFamily="7" charset="0"/>
                <a:cs typeface="Arial" panose="020B0604020202020204" pitchFamily="7" charset="0"/>
              </a:rPr>
              <a:t>AUDIT Table</a:t>
            </a:r>
          </a:p>
        </xdr:txBody>
      </xdr:sp>
      <xdr:grpSp>
        <xdr:nvGrpSpPr>
          <xdr:cNvPr id="563" name="Group 1637">
            <a:extLst>
              <a:ext uri="{FF2B5EF4-FFF2-40B4-BE49-F238E27FC236}">
                <a16:creationId xmlns:a16="http://schemas.microsoft.com/office/drawing/2014/main" id="{00000000-0008-0000-0300-000033020000}"/>
              </a:ext>
            </a:extLst>
          </xdr:cNvPr>
          <xdr:cNvGrpSpPr/>
        </xdr:nvGrpSpPr>
        <xdr:grpSpPr>
          <a:xfrm>
            <a:off x="8309609" y="25454129"/>
            <a:ext cx="769091" cy="499062"/>
            <a:chOff x="3771889" y="38089620"/>
            <a:chExt cx="738017" cy="426798"/>
          </a:xfrm>
        </xdr:grpSpPr>
        <xdr:sp macro="" textlink="">
          <xdr:nvSpPr>
            <xdr:cNvPr id="564" name="Rectangle 1428">
              <a:extLst>
                <a:ext uri="{FF2B5EF4-FFF2-40B4-BE49-F238E27FC236}">
                  <a16:creationId xmlns:a16="http://schemas.microsoft.com/office/drawing/2014/main" id="{00000000-0008-0000-0300-000034020000}"/>
                </a:ext>
              </a:extLst>
            </xdr:cNvPr>
            <xdr:cNvSpPr>
              <a:spLocks noChangeAspect="1" noChangeArrowheads="1"/>
            </xdr:cNvSpPr>
          </xdr:nvSpPr>
          <xdr:spPr>
            <a:xfrm rot="-542391" flipH="1" flipV="1">
              <a:off x="4381922" y="38091921"/>
              <a:ext cx="78417" cy="267446"/>
            </a:xfrm>
            <a:prstGeom prst="rect">
              <a:avLst/>
            </a:prstGeom>
            <a:solidFill>
              <a:srgbClr val="E6B9B8"/>
            </a:solidFill>
            <a:ln w="9525">
              <a:solidFill>
                <a:srgbClr val="000000"/>
              </a:solidFill>
              <a:miter lim="800000"/>
            </a:ln>
          </xdr:spPr>
        </xdr:sp>
        <xdr:grpSp>
          <xdr:nvGrpSpPr>
            <xdr:cNvPr id="565" name="Group 635">
              <a:extLst>
                <a:ext uri="{FF2B5EF4-FFF2-40B4-BE49-F238E27FC236}">
                  <a16:creationId xmlns:a16="http://schemas.microsoft.com/office/drawing/2014/main" id="{00000000-0008-0000-0300-000035020000}"/>
                </a:ext>
              </a:extLst>
            </xdr:cNvPr>
            <xdr:cNvGrpSpPr/>
          </xdr:nvGrpSpPr>
          <xdr:grpSpPr>
            <a:xfrm>
              <a:off x="3771889" y="38089620"/>
              <a:ext cx="738017" cy="426798"/>
              <a:chOff x="12799219" y="22824281"/>
              <a:chExt cx="580166" cy="375208"/>
            </a:xfrm>
          </xdr:grpSpPr>
          <xdr:sp macro="" textlink="">
            <xdr:nvSpPr>
              <xdr:cNvPr id="566" name="Oval 1423">
                <a:extLst>
                  <a:ext uri="{FF2B5EF4-FFF2-40B4-BE49-F238E27FC236}">
                    <a16:creationId xmlns:a16="http://schemas.microsoft.com/office/drawing/2014/main" id="{00000000-0008-0000-0300-000036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>
                <a:off x="12841406" y="23061000"/>
                <a:ext cx="469295" cy="138489"/>
              </a:xfrm>
              <a:prstGeom prst="ellipse">
                <a:avLst/>
              </a:prstGeom>
              <a:solidFill>
                <a:srgbClr val="B7DEE8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567" name="AutoShape 1424">
                <a:extLst>
                  <a:ext uri="{FF2B5EF4-FFF2-40B4-BE49-F238E27FC236}">
                    <a16:creationId xmlns:a16="http://schemas.microsoft.com/office/drawing/2014/main" id="{00000000-0008-0000-0300-000037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5391310">
                <a:off x="12995357" y="22877330"/>
                <a:ext cx="193813" cy="152519"/>
              </a:xfrm>
              <a:prstGeom prst="flowChartConnector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568" name="Rectangle 1428">
                <a:extLst>
                  <a:ext uri="{FF2B5EF4-FFF2-40B4-BE49-F238E27FC236}">
                    <a16:creationId xmlns:a16="http://schemas.microsoft.com/office/drawing/2014/main" id="{00000000-0008-0000-0300-000038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232558" flipH="1" flipV="1">
                <a:off x="12811125" y="22824281"/>
                <a:ext cx="57175" cy="247193"/>
              </a:xfrm>
              <a:prstGeom prst="rect">
                <a:avLst/>
              </a:prstGeom>
              <a:solidFill>
                <a:srgbClr val="E6B9B8"/>
              </a:solidFill>
              <a:ln w="9525">
                <a:solidFill>
                  <a:srgbClr val="000000"/>
                </a:solidFill>
                <a:miter lim="800000"/>
              </a:ln>
            </xdr:spPr>
          </xdr:sp>
          <xdr:sp macro="" textlink="">
            <xdr:nvSpPr>
              <xdr:cNvPr id="569" name="Oval 1425">
                <a:extLst>
                  <a:ext uri="{FF2B5EF4-FFF2-40B4-BE49-F238E27FC236}">
                    <a16:creationId xmlns:a16="http://schemas.microsoft.com/office/drawing/2014/main" id="{00000000-0008-0000-0300-000039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1057277">
                <a:off x="12799219" y="22990969"/>
                <a:ext cx="92011" cy="173406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  <xdr:sp macro="" textlink="">
            <xdr:nvSpPr>
              <xdr:cNvPr id="570" name="Oval 1426">
                <a:extLst>
                  <a:ext uri="{FF2B5EF4-FFF2-40B4-BE49-F238E27FC236}">
                    <a16:creationId xmlns:a16="http://schemas.microsoft.com/office/drawing/2014/main" id="{00000000-0008-0000-0300-00003A020000}"/>
                  </a:ext>
                </a:extLst>
              </xdr:cNvPr>
              <xdr:cNvSpPr>
                <a:spLocks noChangeAspect="1" noChangeArrowheads="1"/>
              </xdr:cNvSpPr>
            </xdr:nvSpPr>
            <xdr:spPr>
              <a:xfrm rot="-8855368">
                <a:off x="13287374" y="23002874"/>
                <a:ext cx="92011" cy="174863"/>
              </a:xfrm>
              <a:prstGeom prst="ellipse">
                <a:avLst/>
              </a:prstGeom>
              <a:solidFill>
                <a:srgbClr val="CCFFFF"/>
              </a:solidFill>
              <a:ln w="9525">
                <a:solidFill>
                  <a:srgbClr val="000000"/>
                </a:solidFill>
                <a:round/>
              </a:ln>
            </xdr:spPr>
          </xdr:sp>
        </xdr:grp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147105</xdr:colOff>
      <xdr:row>23</xdr:row>
      <xdr:rowOff>98613</xdr:rowOff>
    </xdr:from>
    <xdr:to>
      <xdr:col>14</xdr:col>
      <xdr:colOff>3048000</xdr:colOff>
      <xdr:row>47</xdr:row>
      <xdr:rowOff>80683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27709</xdr:colOff>
      <xdr:row>23</xdr:row>
      <xdr:rowOff>96982</xdr:rowOff>
    </xdr:from>
    <xdr:to>
      <xdr:col>16</xdr:col>
      <xdr:colOff>3006437</xdr:colOff>
      <xdr:row>47</xdr:row>
      <xdr:rowOff>79052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476250</xdr:colOff>
      <xdr:row>2</xdr:row>
      <xdr:rowOff>28575</xdr:rowOff>
    </xdr:from>
    <xdr:ext cx="8496300" cy="3333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409575</xdr:colOff>
      <xdr:row>19</xdr:row>
      <xdr:rowOff>38100</xdr:rowOff>
    </xdr:from>
    <xdr:ext cx="8534400" cy="36099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166685</xdr:colOff>
      <xdr:row>8</xdr:row>
      <xdr:rowOff>166687</xdr:rowOff>
    </xdr:from>
    <xdr:to>
      <xdr:col>11</xdr:col>
      <xdr:colOff>166685</xdr:colOff>
      <xdr:row>97</xdr:row>
      <xdr:rowOff>95250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 flipV="1">
          <a:off x="24074120" y="3233420"/>
          <a:ext cx="0" cy="30446980"/>
        </a:xfrm>
        <a:prstGeom prst="straightConnector1">
          <a:avLst/>
        </a:prstGeom>
        <a:ln w="381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166688</xdr:colOff>
      <xdr:row>8</xdr:row>
      <xdr:rowOff>190497</xdr:rowOff>
    </xdr:from>
    <xdr:to>
      <xdr:col>5</xdr:col>
      <xdr:colOff>190500</xdr:colOff>
      <xdr:row>98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1329670" y="3256915"/>
          <a:ext cx="24130" cy="30671135"/>
        </a:xfrm>
        <a:prstGeom prst="straightConnector1">
          <a:avLst/>
        </a:prstGeom>
        <a:ln w="3810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1690688</xdr:colOff>
      <xdr:row>102</xdr:row>
      <xdr:rowOff>47624</xdr:rowOff>
    </xdr:from>
    <xdr:to>
      <xdr:col>2</xdr:col>
      <xdr:colOff>682169</xdr:colOff>
      <xdr:row>110</xdr:row>
      <xdr:rowOff>89581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2328545" y="34965640"/>
          <a:ext cx="4125595" cy="1337945"/>
        </a:xfrm>
        <a:prstGeom prst="ellipse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4000">
              <a:solidFill>
                <a:sysClr val="windowText" lastClr="000000"/>
              </a:solidFill>
            </a:rPr>
            <a:t>OUTPUT</a:t>
          </a:r>
        </a:p>
      </xdr:txBody>
    </xdr:sp>
    <xdr:clientData/>
  </xdr:twoCellAnchor>
  <xdr:twoCellAnchor>
    <xdr:from>
      <xdr:col>7</xdr:col>
      <xdr:colOff>3382511</xdr:colOff>
      <xdr:row>102</xdr:row>
      <xdr:rowOff>62028</xdr:rowOff>
    </xdr:from>
    <xdr:to>
      <xdr:col>9</xdr:col>
      <xdr:colOff>63048</xdr:colOff>
      <xdr:row>112</xdr:row>
      <xdr:rowOff>161020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15793085" y="34980245"/>
          <a:ext cx="4053205" cy="1718310"/>
        </a:xfrm>
        <a:prstGeom prst="ellipse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4000">
              <a:solidFill>
                <a:sysClr val="windowText" lastClr="000000"/>
              </a:solidFill>
            </a:rPr>
            <a:t>INPUT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harunraj\2025\Layout%20137683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Central%20Work%20Study\BULK%20PRODUCTION\Classic%206\New%20Layout\Revised%20New%20Layout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harunraj\Updated%20OB%20Format\START%20UP%20DRIVE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"/>
      <sheetName val="OB &amp; Lay out"/>
      <sheetName val="line 23"/>
      <sheetName val="Sheet1"/>
      <sheetName val="Layout &amp; OB"/>
      <sheetName val="Sheet2"/>
      <sheetName val="MC Req.  (1376831)"/>
      <sheetName val="Capacity"/>
      <sheetName val="Graph"/>
      <sheetName val="Details"/>
    </sheetNames>
    <sheetDataSet>
      <sheetData sheetId="0"/>
      <sheetData sheetId="1">
        <row r="143">
          <cell r="AT143">
            <v>1</v>
          </cell>
        </row>
        <row r="144">
          <cell r="AT144">
            <v>1</v>
          </cell>
        </row>
        <row r="145">
          <cell r="AT145">
            <v>1</v>
          </cell>
        </row>
        <row r="146">
          <cell r="AT146">
            <v>1</v>
          </cell>
        </row>
        <row r="147">
          <cell r="AT147">
            <v>1</v>
          </cell>
        </row>
        <row r="148">
          <cell r="AT148">
            <v>1</v>
          </cell>
        </row>
        <row r="149">
          <cell r="AT149">
            <v>1</v>
          </cell>
        </row>
        <row r="150">
          <cell r="AT150">
            <v>1</v>
          </cell>
        </row>
        <row r="151">
          <cell r="AT151">
            <v>1</v>
          </cell>
        </row>
        <row r="152">
          <cell r="AT152">
            <v>1</v>
          </cell>
        </row>
        <row r="153">
          <cell r="AT153">
            <v>1</v>
          </cell>
        </row>
        <row r="154">
          <cell r="AT154">
            <v>1</v>
          </cell>
        </row>
        <row r="155">
          <cell r="AT155">
            <v>1</v>
          </cell>
        </row>
        <row r="156">
          <cell r="AT156">
            <v>1</v>
          </cell>
        </row>
        <row r="157">
          <cell r="AT157">
            <v>1</v>
          </cell>
        </row>
        <row r="158">
          <cell r="AT158">
            <v>1</v>
          </cell>
        </row>
        <row r="159">
          <cell r="AT159">
            <v>1</v>
          </cell>
        </row>
        <row r="160">
          <cell r="AT160">
            <v>1</v>
          </cell>
        </row>
        <row r="161">
          <cell r="AT161">
            <v>1</v>
          </cell>
        </row>
        <row r="162">
          <cell r="AT162">
            <v>1</v>
          </cell>
        </row>
        <row r="163">
          <cell r="AT163">
            <v>0</v>
          </cell>
        </row>
        <row r="164">
          <cell r="AT164">
            <v>1</v>
          </cell>
        </row>
        <row r="165">
          <cell r="AT165">
            <v>1</v>
          </cell>
        </row>
        <row r="166">
          <cell r="AT166">
            <v>1</v>
          </cell>
        </row>
        <row r="167">
          <cell r="AT167">
            <v>1</v>
          </cell>
        </row>
        <row r="168">
          <cell r="AT168">
            <v>1</v>
          </cell>
        </row>
        <row r="169">
          <cell r="AT169">
            <v>1</v>
          </cell>
        </row>
        <row r="170">
          <cell r="AT170">
            <v>1</v>
          </cell>
        </row>
        <row r="171">
          <cell r="AT171">
            <v>1</v>
          </cell>
        </row>
        <row r="172">
          <cell r="AT172">
            <v>1</v>
          </cell>
        </row>
        <row r="173">
          <cell r="AT173">
            <v>1</v>
          </cell>
        </row>
        <row r="174">
          <cell r="AT174">
            <v>1</v>
          </cell>
        </row>
        <row r="175">
          <cell r="AT175">
            <v>1</v>
          </cell>
        </row>
        <row r="176">
          <cell r="AT176">
            <v>1</v>
          </cell>
        </row>
        <row r="177">
          <cell r="AT177">
            <v>1</v>
          </cell>
        </row>
        <row r="178">
          <cell r="AT178">
            <v>1</v>
          </cell>
        </row>
        <row r="179">
          <cell r="AT179">
            <v>1</v>
          </cell>
        </row>
        <row r="180">
          <cell r="AT180">
            <v>1</v>
          </cell>
        </row>
        <row r="181">
          <cell r="AT181">
            <v>1</v>
          </cell>
        </row>
        <row r="182">
          <cell r="AT182">
            <v>1</v>
          </cell>
        </row>
        <row r="183">
          <cell r="AT183">
            <v>1</v>
          </cell>
        </row>
        <row r="184">
          <cell r="AT184">
            <v>1</v>
          </cell>
        </row>
        <row r="185">
          <cell r="AT185">
            <v>1</v>
          </cell>
        </row>
        <row r="186">
          <cell r="AT186">
            <v>1</v>
          </cell>
        </row>
        <row r="187">
          <cell r="AT187">
            <v>1</v>
          </cell>
        </row>
        <row r="188">
          <cell r="AT188">
            <v>1</v>
          </cell>
        </row>
        <row r="189">
          <cell r="AT189">
            <v>1</v>
          </cell>
        </row>
        <row r="190">
          <cell r="AT190">
            <v>1</v>
          </cell>
        </row>
        <row r="191">
          <cell r="AT191">
            <v>1</v>
          </cell>
        </row>
        <row r="192">
          <cell r="AT192">
            <v>1</v>
          </cell>
        </row>
        <row r="193">
          <cell r="AT193">
            <v>1</v>
          </cell>
        </row>
        <row r="194">
          <cell r="AT194">
            <v>1</v>
          </cell>
        </row>
        <row r="195">
          <cell r="AT195">
            <v>1</v>
          </cell>
        </row>
        <row r="196">
          <cell r="AT196">
            <v>1</v>
          </cell>
        </row>
        <row r="197">
          <cell r="AT197">
            <v>1</v>
          </cell>
        </row>
        <row r="198">
          <cell r="AT198">
            <v>1</v>
          </cell>
        </row>
        <row r="199">
          <cell r="AT199">
            <v>1</v>
          </cell>
        </row>
        <row r="200">
          <cell r="AT200">
            <v>1</v>
          </cell>
        </row>
        <row r="201">
          <cell r="AT201">
            <v>1</v>
          </cell>
        </row>
        <row r="202">
          <cell r="AT202">
            <v>1</v>
          </cell>
        </row>
        <row r="203">
          <cell r="AT203">
            <v>1</v>
          </cell>
        </row>
        <row r="204">
          <cell r="AT204">
            <v>1</v>
          </cell>
        </row>
        <row r="205">
          <cell r="AT205">
            <v>1</v>
          </cell>
        </row>
        <row r="206">
          <cell r="AT206">
            <v>1</v>
          </cell>
        </row>
        <row r="207">
          <cell r="AT207">
            <v>1</v>
          </cell>
        </row>
        <row r="208">
          <cell r="AT208">
            <v>1</v>
          </cell>
        </row>
        <row r="209">
          <cell r="AT209">
            <v>1</v>
          </cell>
        </row>
        <row r="210">
          <cell r="AT210">
            <v>1</v>
          </cell>
        </row>
        <row r="211">
          <cell r="AT211">
            <v>1</v>
          </cell>
        </row>
        <row r="212">
          <cell r="AT212">
            <v>1</v>
          </cell>
        </row>
        <row r="213">
          <cell r="AT213">
            <v>1</v>
          </cell>
        </row>
        <row r="214">
          <cell r="AT214">
            <v>1</v>
          </cell>
        </row>
        <row r="215">
          <cell r="AT215">
            <v>1</v>
          </cell>
        </row>
        <row r="216">
          <cell r="AT216">
            <v>1</v>
          </cell>
        </row>
        <row r="217">
          <cell r="AT217">
            <v>1</v>
          </cell>
        </row>
        <row r="218">
          <cell r="AT218">
            <v>1</v>
          </cell>
        </row>
        <row r="219">
          <cell r="AT219">
            <v>1</v>
          </cell>
        </row>
        <row r="220">
          <cell r="AT220">
            <v>1</v>
          </cell>
        </row>
        <row r="221">
          <cell r="AT221">
            <v>1</v>
          </cell>
        </row>
        <row r="222">
          <cell r="AT222">
            <v>1</v>
          </cell>
        </row>
        <row r="223">
          <cell r="AT223">
            <v>1</v>
          </cell>
        </row>
        <row r="224">
          <cell r="AT224">
            <v>2</v>
          </cell>
        </row>
        <row r="225">
          <cell r="AT225">
            <v>3</v>
          </cell>
        </row>
        <row r="226">
          <cell r="AT226">
            <v>4</v>
          </cell>
        </row>
        <row r="227">
          <cell r="AT227">
            <v>5</v>
          </cell>
        </row>
        <row r="228">
          <cell r="AT228">
            <v>6</v>
          </cell>
        </row>
        <row r="229">
          <cell r="AT229">
            <v>2</v>
          </cell>
        </row>
        <row r="230">
          <cell r="AT230">
            <v>3</v>
          </cell>
        </row>
        <row r="231">
          <cell r="AT231">
            <v>4</v>
          </cell>
        </row>
        <row r="232">
          <cell r="AT232">
            <v>5</v>
          </cell>
        </row>
        <row r="233">
          <cell r="AT233">
            <v>2</v>
          </cell>
        </row>
        <row r="234">
          <cell r="AT234">
            <v>3</v>
          </cell>
        </row>
        <row r="235">
          <cell r="AT235">
            <v>4</v>
          </cell>
        </row>
        <row r="236">
          <cell r="AT236">
            <v>5</v>
          </cell>
        </row>
        <row r="237">
          <cell r="AT237">
            <v>6</v>
          </cell>
        </row>
        <row r="238">
          <cell r="AT238">
            <v>7</v>
          </cell>
        </row>
        <row r="239">
          <cell r="AT239">
            <v>8</v>
          </cell>
        </row>
        <row r="240">
          <cell r="AT240">
            <v>9</v>
          </cell>
        </row>
        <row r="241">
          <cell r="AT241">
            <v>10</v>
          </cell>
        </row>
        <row r="242">
          <cell r="AT242">
            <v>11</v>
          </cell>
        </row>
        <row r="243">
          <cell r="AT243">
            <v>12</v>
          </cell>
        </row>
        <row r="244">
          <cell r="AT244">
            <v>13</v>
          </cell>
        </row>
        <row r="245">
          <cell r="AT245">
            <v>14</v>
          </cell>
        </row>
        <row r="246">
          <cell r="AT246">
            <v>15</v>
          </cell>
        </row>
        <row r="247">
          <cell r="AT247">
            <v>16</v>
          </cell>
        </row>
        <row r="248">
          <cell r="AT248">
            <v>17</v>
          </cell>
        </row>
        <row r="249">
          <cell r="AT249">
            <v>18</v>
          </cell>
        </row>
        <row r="250">
          <cell r="AT250">
            <v>19</v>
          </cell>
        </row>
        <row r="251">
          <cell r="AT251">
            <v>20</v>
          </cell>
        </row>
        <row r="252">
          <cell r="AT252">
            <v>21</v>
          </cell>
        </row>
        <row r="253">
          <cell r="AT253">
            <v>0</v>
          </cell>
        </row>
        <row r="254">
          <cell r="AT254">
            <v>0</v>
          </cell>
        </row>
        <row r="255">
          <cell r="AT255">
            <v>0</v>
          </cell>
        </row>
        <row r="256">
          <cell r="AT256">
            <v>0</v>
          </cell>
        </row>
        <row r="257">
          <cell r="AT257">
            <v>0</v>
          </cell>
        </row>
        <row r="258">
          <cell r="AT258">
            <v>0</v>
          </cell>
        </row>
        <row r="259">
          <cell r="AT259">
            <v>0</v>
          </cell>
        </row>
        <row r="260">
          <cell r="AT260">
            <v>22</v>
          </cell>
        </row>
        <row r="261">
          <cell r="AT261">
            <v>23</v>
          </cell>
        </row>
        <row r="262">
          <cell r="AT262">
            <v>22</v>
          </cell>
        </row>
        <row r="263">
          <cell r="AT263">
            <v>23</v>
          </cell>
        </row>
        <row r="264">
          <cell r="AT264">
            <v>22</v>
          </cell>
        </row>
        <row r="265">
          <cell r="AT265">
            <v>23</v>
          </cell>
        </row>
        <row r="266">
          <cell r="AT266">
            <v>22</v>
          </cell>
        </row>
        <row r="267">
          <cell r="AT267">
            <v>23</v>
          </cell>
        </row>
        <row r="268">
          <cell r="AT268">
            <v>22</v>
          </cell>
        </row>
        <row r="269">
          <cell r="AT269">
            <v>23</v>
          </cell>
        </row>
        <row r="270">
          <cell r="AT270">
            <v>22</v>
          </cell>
        </row>
        <row r="271">
          <cell r="AT271">
            <v>23</v>
          </cell>
        </row>
        <row r="272">
          <cell r="AT272">
            <v>22</v>
          </cell>
        </row>
        <row r="273">
          <cell r="AT273">
            <v>23</v>
          </cell>
        </row>
      </sheetData>
      <sheetData sheetId="2"/>
      <sheetData sheetId="3"/>
      <sheetData sheetId="4">
        <row r="208">
          <cell r="AR208" t="e">
            <v>#N/A</v>
          </cell>
          <cell r="AS208">
            <v>0.54779411764705899</v>
          </cell>
        </row>
        <row r="209">
          <cell r="AR209" t="e">
            <v>#N/A</v>
          </cell>
          <cell r="AS209">
            <v>0.54779411764705899</v>
          </cell>
        </row>
        <row r="210">
          <cell r="AR210" t="e">
            <v>#N/A</v>
          </cell>
          <cell r="AS210">
            <v>0.54779411764705899</v>
          </cell>
        </row>
        <row r="211">
          <cell r="AR211" t="e">
            <v>#N/A</v>
          </cell>
          <cell r="AS211">
            <v>0.54779411764705899</v>
          </cell>
        </row>
        <row r="212">
          <cell r="AQ212" t="e">
            <v>#N/A</v>
          </cell>
          <cell r="AR212" t="e">
            <v>#N/A</v>
          </cell>
          <cell r="AS212">
            <v>0.54779411764705899</v>
          </cell>
        </row>
        <row r="213">
          <cell r="AQ213" t="e">
            <v>#N/A</v>
          </cell>
          <cell r="AR213" t="e">
            <v>#N/A</v>
          </cell>
          <cell r="AS213">
            <v>0.54779411764705899</v>
          </cell>
        </row>
        <row r="214">
          <cell r="AQ214" t="e">
            <v>#N/A</v>
          </cell>
          <cell r="AR214" t="e">
            <v>#N/A</v>
          </cell>
          <cell r="AS214">
            <v>0.54779411764705899</v>
          </cell>
        </row>
        <row r="215">
          <cell r="AQ215" t="e">
            <v>#N/A</v>
          </cell>
          <cell r="AR215" t="e">
            <v>#N/A</v>
          </cell>
          <cell r="AS215">
            <v>0.54779411764705899</v>
          </cell>
        </row>
        <row r="216">
          <cell r="AQ216" t="e">
            <v>#N/A</v>
          </cell>
          <cell r="AR216" t="e">
            <v>#N/A</v>
          </cell>
          <cell r="AS216">
            <v>0.54779411764705899</v>
          </cell>
        </row>
        <row r="217">
          <cell r="AQ217" t="e">
            <v>#N/A</v>
          </cell>
          <cell r="AR217" t="e">
            <v>#N/A</v>
          </cell>
          <cell r="AS217">
            <v>0.54779411764705899</v>
          </cell>
        </row>
        <row r="218">
          <cell r="AQ218" t="e">
            <v>#N/A</v>
          </cell>
          <cell r="AR218" t="e">
            <v>#N/A</v>
          </cell>
          <cell r="AS218">
            <v>0.54779411764705899</v>
          </cell>
        </row>
        <row r="219">
          <cell r="AQ219" t="e">
            <v>#N/A</v>
          </cell>
          <cell r="AR219" t="e">
            <v>#N/A</v>
          </cell>
          <cell r="AS219">
            <v>0.54779411764705899</v>
          </cell>
        </row>
        <row r="220">
          <cell r="AQ220" t="e">
            <v>#N/A</v>
          </cell>
          <cell r="AR220" t="e">
            <v>#N/A</v>
          </cell>
          <cell r="AS220">
            <v>0.54779411764705899</v>
          </cell>
        </row>
        <row r="221">
          <cell r="AQ221" t="e">
            <v>#N/A</v>
          </cell>
          <cell r="AR221" t="e">
            <v>#N/A</v>
          </cell>
          <cell r="AS221">
            <v>0.54779411764705899</v>
          </cell>
        </row>
        <row r="222">
          <cell r="AQ222" t="e">
            <v>#N/A</v>
          </cell>
          <cell r="AR222" t="e">
            <v>#N/A</v>
          </cell>
          <cell r="AS222">
            <v>0.54779411764705899</v>
          </cell>
        </row>
        <row r="223">
          <cell r="AQ223" t="e">
            <v>#N/A</v>
          </cell>
          <cell r="AR223" t="e">
            <v>#N/A</v>
          </cell>
          <cell r="AS223">
            <v>0.54779411764705899</v>
          </cell>
        </row>
        <row r="224">
          <cell r="AQ224" t="e">
            <v>#N/A</v>
          </cell>
          <cell r="AR224" t="e">
            <v>#N/A</v>
          </cell>
          <cell r="AS224">
            <v>0.54779411764705899</v>
          </cell>
        </row>
        <row r="225">
          <cell r="AQ225" t="e">
            <v>#N/A</v>
          </cell>
          <cell r="AR225" t="e">
            <v>#N/A</v>
          </cell>
          <cell r="AS225">
            <v>0.54779411764705899</v>
          </cell>
        </row>
        <row r="226">
          <cell r="AQ226" t="e">
            <v>#N/A</v>
          </cell>
          <cell r="AR226" t="e">
            <v>#N/A</v>
          </cell>
          <cell r="AS226">
            <v>0.54779411764705899</v>
          </cell>
        </row>
        <row r="227">
          <cell r="AQ227" t="e">
            <v>#N/A</v>
          </cell>
          <cell r="AR227" t="e">
            <v>#N/A</v>
          </cell>
          <cell r="AS227">
            <v>0.54779411764705899</v>
          </cell>
        </row>
        <row r="228">
          <cell r="AQ228" t="e">
            <v>#N/A</v>
          </cell>
          <cell r="AR228" t="e">
            <v>#N/A</v>
          </cell>
          <cell r="AS228">
            <v>0.54779411764705899</v>
          </cell>
        </row>
        <row r="229">
          <cell r="AQ229" t="e">
            <v>#N/A</v>
          </cell>
          <cell r="AR229" t="e">
            <v>#N/A</v>
          </cell>
          <cell r="AS229">
            <v>0.54779411764705899</v>
          </cell>
        </row>
        <row r="230">
          <cell r="AQ230" t="e">
            <v>#N/A</v>
          </cell>
          <cell r="AR230" t="e">
            <v>#N/A</v>
          </cell>
          <cell r="AS230">
            <v>0.54779411764705899</v>
          </cell>
        </row>
        <row r="231">
          <cell r="AQ231" t="e">
            <v>#N/A</v>
          </cell>
          <cell r="AR231" t="e">
            <v>#N/A</v>
          </cell>
          <cell r="AS231">
            <v>0.54779411764705899</v>
          </cell>
        </row>
        <row r="232">
          <cell r="AQ232" t="e">
            <v>#N/A</v>
          </cell>
          <cell r="AR232" t="e">
            <v>#N/A</v>
          </cell>
          <cell r="AS232">
            <v>0.54779411764705899</v>
          </cell>
        </row>
        <row r="233">
          <cell r="AQ233">
            <v>0</v>
          </cell>
          <cell r="AR233">
            <v>0</v>
          </cell>
          <cell r="AS233">
            <v>0</v>
          </cell>
        </row>
        <row r="234">
          <cell r="AQ234" t="e">
            <v>#N/A</v>
          </cell>
          <cell r="AR234" t="e">
            <v>#N/A</v>
          </cell>
          <cell r="AS234">
            <v>0.54779411764705899</v>
          </cell>
        </row>
        <row r="235">
          <cell r="AQ235" t="e">
            <v>#N/A</v>
          </cell>
          <cell r="AR235" t="e">
            <v>#N/A</v>
          </cell>
          <cell r="AS235">
            <v>0.54779411764705899</v>
          </cell>
        </row>
        <row r="236">
          <cell r="AQ236" t="e">
            <v>#N/A</v>
          </cell>
          <cell r="AR236" t="e">
            <v>#N/A</v>
          </cell>
          <cell r="AS236">
            <v>0.54779411764705899</v>
          </cell>
        </row>
        <row r="237">
          <cell r="AQ237" t="e">
            <v>#N/A</v>
          </cell>
          <cell r="AR237" t="e">
            <v>#N/A</v>
          </cell>
          <cell r="AS237">
            <v>0.54779411764705899</v>
          </cell>
        </row>
        <row r="238">
          <cell r="AQ238" t="e">
            <v>#N/A</v>
          </cell>
          <cell r="AR238" t="e">
            <v>#N/A</v>
          </cell>
          <cell r="AS238">
            <v>0.54779411764705899</v>
          </cell>
        </row>
        <row r="239">
          <cell r="AQ239" t="e">
            <v>#N/A</v>
          </cell>
          <cell r="AR239" t="e">
            <v>#N/A</v>
          </cell>
          <cell r="AS239">
            <v>0.54779411764705899</v>
          </cell>
        </row>
        <row r="240">
          <cell r="AQ240" t="e">
            <v>#N/A</v>
          </cell>
          <cell r="AR240" t="e">
            <v>#N/A</v>
          </cell>
          <cell r="AS240">
            <v>0.54779411764705899</v>
          </cell>
        </row>
        <row r="241">
          <cell r="AQ241" t="e">
            <v>#N/A</v>
          </cell>
          <cell r="AR241" t="e">
            <v>#N/A</v>
          </cell>
          <cell r="AS241">
            <v>0.54779411764705899</v>
          </cell>
        </row>
        <row r="242">
          <cell r="AQ242" t="e">
            <v>#N/A</v>
          </cell>
          <cell r="AR242" t="e">
            <v>#N/A</v>
          </cell>
          <cell r="AS242">
            <v>0.54779411764705899</v>
          </cell>
        </row>
        <row r="243">
          <cell r="AQ243" t="e">
            <v>#N/A</v>
          </cell>
          <cell r="AR243" t="e">
            <v>#N/A</v>
          </cell>
          <cell r="AS243">
            <v>0.54779411764705899</v>
          </cell>
        </row>
        <row r="244">
          <cell r="AQ244" t="e">
            <v>#N/A</v>
          </cell>
          <cell r="AR244" t="e">
            <v>#N/A</v>
          </cell>
          <cell r="AS244">
            <v>0.54779411764705899</v>
          </cell>
        </row>
        <row r="245">
          <cell r="AQ245" t="e">
            <v>#N/A</v>
          </cell>
          <cell r="AR245" t="e">
            <v>#N/A</v>
          </cell>
          <cell r="AS245">
            <v>0.54779411764705899</v>
          </cell>
        </row>
        <row r="246">
          <cell r="AQ246" t="e">
            <v>#N/A</v>
          </cell>
          <cell r="AR246" t="e">
            <v>#N/A</v>
          </cell>
          <cell r="AS246">
            <v>0.54779411764705899</v>
          </cell>
        </row>
        <row r="247">
          <cell r="AQ247" t="e">
            <v>#N/A</v>
          </cell>
          <cell r="AR247" t="e">
            <v>#N/A</v>
          </cell>
          <cell r="AS247">
            <v>0.54779411764705899</v>
          </cell>
        </row>
        <row r="248">
          <cell r="AQ248">
            <v>0</v>
          </cell>
          <cell r="AR248">
            <v>0</v>
          </cell>
          <cell r="AS248">
            <v>0</v>
          </cell>
        </row>
        <row r="249">
          <cell r="AQ249" t="e">
            <v>#N/A</v>
          </cell>
          <cell r="AR249" t="e">
            <v>#N/A</v>
          </cell>
          <cell r="AS249">
            <v>0.54779411764705899</v>
          </cell>
        </row>
        <row r="250">
          <cell r="AQ250" t="e">
            <v>#N/A</v>
          </cell>
          <cell r="AR250" t="e">
            <v>#N/A</v>
          </cell>
          <cell r="AS250">
            <v>0.54779411764705899</v>
          </cell>
        </row>
        <row r="251">
          <cell r="AQ251" t="e">
            <v>#N/A</v>
          </cell>
          <cell r="AR251" t="e">
            <v>#N/A</v>
          </cell>
          <cell r="AS251">
            <v>0.54779411764705899</v>
          </cell>
        </row>
        <row r="252">
          <cell r="AQ252" t="e">
            <v>#N/A</v>
          </cell>
          <cell r="AR252" t="e">
            <v>#N/A</v>
          </cell>
          <cell r="AS252">
            <v>0.54779411764705899</v>
          </cell>
        </row>
        <row r="253">
          <cell r="AQ253" t="e">
            <v>#N/A</v>
          </cell>
          <cell r="AR253" t="e">
            <v>#N/A</v>
          </cell>
          <cell r="AS253">
            <v>0.54779411764705899</v>
          </cell>
        </row>
        <row r="254">
          <cell r="AQ254" t="e">
            <v>#N/A</v>
          </cell>
          <cell r="AR254" t="e">
            <v>#N/A</v>
          </cell>
          <cell r="AS254">
            <v>0.54779411764705899</v>
          </cell>
        </row>
        <row r="255">
          <cell r="AQ255" t="e">
            <v>#N/A</v>
          </cell>
          <cell r="AR255" t="e">
            <v>#N/A</v>
          </cell>
          <cell r="AS255">
            <v>0.54779411764705899</v>
          </cell>
        </row>
        <row r="256">
          <cell r="AQ256" t="e">
            <v>#N/A</v>
          </cell>
          <cell r="AR256" t="e">
            <v>#N/A</v>
          </cell>
          <cell r="AS256">
            <v>0.54779411764705899</v>
          </cell>
        </row>
        <row r="257">
          <cell r="AQ257" t="e">
            <v>#N/A</v>
          </cell>
          <cell r="AR257" t="e">
            <v>#N/A</v>
          </cell>
          <cell r="AS257">
            <v>0.54779411764705899</v>
          </cell>
        </row>
        <row r="258">
          <cell r="AQ258" t="e">
            <v>#N/A</v>
          </cell>
          <cell r="AR258" t="e">
            <v>#N/A</v>
          </cell>
          <cell r="AS258">
            <v>0.54779411764705899</v>
          </cell>
        </row>
        <row r="259">
          <cell r="AQ259" t="e">
            <v>#N/A</v>
          </cell>
          <cell r="AR259" t="e">
            <v>#N/A</v>
          </cell>
          <cell r="AS259">
            <v>0.54779411764705899</v>
          </cell>
        </row>
        <row r="260">
          <cell r="AQ260" t="e">
            <v>#N/A</v>
          </cell>
          <cell r="AR260" t="e">
            <v>#N/A</v>
          </cell>
          <cell r="AS260">
            <v>0.54779411764705899</v>
          </cell>
        </row>
        <row r="261">
          <cell r="AQ261" t="e">
            <v>#N/A</v>
          </cell>
          <cell r="AR261" t="e">
            <v>#N/A</v>
          </cell>
          <cell r="AS261">
            <v>0.54779411764705899</v>
          </cell>
        </row>
        <row r="262">
          <cell r="AQ262">
            <v>0</v>
          </cell>
          <cell r="AR262" t="e">
            <v>#DIV/0!</v>
          </cell>
          <cell r="AS262">
            <v>0.54779411764705899</v>
          </cell>
        </row>
        <row r="263">
          <cell r="AQ263">
            <v>0</v>
          </cell>
          <cell r="AR263" t="e">
            <v>#DIV/0!</v>
          </cell>
          <cell r="AS263">
            <v>0.54779411764705899</v>
          </cell>
        </row>
        <row r="264">
          <cell r="AQ264">
            <v>0</v>
          </cell>
          <cell r="AR264" t="e">
            <v>#DIV/0!</v>
          </cell>
          <cell r="AS264">
            <v>0.54779411764705899</v>
          </cell>
        </row>
        <row r="265">
          <cell r="AQ265">
            <v>0</v>
          </cell>
          <cell r="AR265" t="e">
            <v>#DIV/0!</v>
          </cell>
          <cell r="AS265">
            <v>0.54779411764705899</v>
          </cell>
        </row>
        <row r="266">
          <cell r="AQ266">
            <v>0</v>
          </cell>
          <cell r="AR266" t="e">
            <v>#REF!</v>
          </cell>
          <cell r="AS266">
            <v>0.54779411764705899</v>
          </cell>
        </row>
        <row r="267">
          <cell r="AQ267">
            <v>0</v>
          </cell>
          <cell r="AR267" t="e">
            <v>#REF!</v>
          </cell>
          <cell r="AS267">
            <v>0.54779411764705899</v>
          </cell>
        </row>
        <row r="268">
          <cell r="AQ268">
            <v>0</v>
          </cell>
          <cell r="AR268" t="e">
            <v>#REF!</v>
          </cell>
          <cell r="AS268">
            <v>0.54779411764705899</v>
          </cell>
        </row>
        <row r="269">
          <cell r="AQ269">
            <v>0</v>
          </cell>
          <cell r="AR269" t="e">
            <v>#REF!</v>
          </cell>
          <cell r="AS269">
            <v>0.54779411764705899</v>
          </cell>
        </row>
        <row r="270">
          <cell r="AQ270">
            <v>0</v>
          </cell>
          <cell r="AR270" t="e">
            <v>#REF!</v>
          </cell>
          <cell r="AS270">
            <v>0.54779411764705899</v>
          </cell>
        </row>
        <row r="271">
          <cell r="AQ271">
            <v>0</v>
          </cell>
          <cell r="AR271" t="e">
            <v>#REF!</v>
          </cell>
          <cell r="AS271">
            <v>0.54779411764705899</v>
          </cell>
        </row>
        <row r="272">
          <cell r="AQ272">
            <v>0</v>
          </cell>
          <cell r="AR272" t="e">
            <v>#REF!</v>
          </cell>
          <cell r="AS272">
            <v>0.54779411764705899</v>
          </cell>
        </row>
        <row r="273">
          <cell r="AQ273">
            <v>0</v>
          </cell>
          <cell r="AR273" t="e">
            <v>#REF!</v>
          </cell>
          <cell r="AS273">
            <v>0.54779411764705899</v>
          </cell>
        </row>
        <row r="274">
          <cell r="AQ274">
            <v>0</v>
          </cell>
          <cell r="AR274" t="e">
            <v>#REF!</v>
          </cell>
          <cell r="AS274">
            <v>0.54779411764705899</v>
          </cell>
        </row>
        <row r="275">
          <cell r="AQ275">
            <v>0</v>
          </cell>
          <cell r="AR275" t="e">
            <v>#REF!</v>
          </cell>
          <cell r="AS275">
            <v>0.54779411764705899</v>
          </cell>
        </row>
        <row r="276">
          <cell r="AQ276">
            <v>0</v>
          </cell>
          <cell r="AR276" t="e">
            <v>#REF!</v>
          </cell>
          <cell r="AS276">
            <v>0.54779411764705899</v>
          </cell>
        </row>
        <row r="277">
          <cell r="AQ277">
            <v>0</v>
          </cell>
          <cell r="AR277" t="e">
            <v>#REF!</v>
          </cell>
          <cell r="AS277">
            <v>0.54779411764705899</v>
          </cell>
        </row>
        <row r="278">
          <cell r="AQ278">
            <v>0</v>
          </cell>
          <cell r="AR278" t="e">
            <v>#REF!</v>
          </cell>
          <cell r="AS278">
            <v>0.54779411764705899</v>
          </cell>
        </row>
        <row r="279">
          <cell r="AQ279">
            <v>0</v>
          </cell>
          <cell r="AR279" t="e">
            <v>#REF!</v>
          </cell>
          <cell r="AS279">
            <v>0.54779411764705899</v>
          </cell>
        </row>
        <row r="280">
          <cell r="AQ280">
            <v>0</v>
          </cell>
          <cell r="AR280" t="e">
            <v>#REF!</v>
          </cell>
          <cell r="AS280">
            <v>0.54779411764705899</v>
          </cell>
        </row>
        <row r="281">
          <cell r="AQ281">
            <v>0</v>
          </cell>
          <cell r="AR281" t="e">
            <v>#REF!</v>
          </cell>
          <cell r="AS281">
            <v>0.54779411764705899</v>
          </cell>
        </row>
        <row r="282">
          <cell r="AQ282">
            <v>0</v>
          </cell>
          <cell r="AR282" t="e">
            <v>#REF!</v>
          </cell>
          <cell r="AS282">
            <v>0.54779411764705899</v>
          </cell>
        </row>
        <row r="283">
          <cell r="AQ283">
            <v>0</v>
          </cell>
          <cell r="AR283" t="e">
            <v>#REF!</v>
          </cell>
          <cell r="AS283">
            <v>0.54779411764705899</v>
          </cell>
        </row>
        <row r="284">
          <cell r="AQ284">
            <v>0</v>
          </cell>
          <cell r="AR284" t="e">
            <v>#REF!</v>
          </cell>
          <cell r="AS284">
            <v>0.54779411764705899</v>
          </cell>
        </row>
        <row r="285">
          <cell r="AQ285">
            <v>0</v>
          </cell>
          <cell r="AR285" t="e">
            <v>#REF!</v>
          </cell>
          <cell r="AS285">
            <v>0.54779411764705899</v>
          </cell>
        </row>
        <row r="286">
          <cell r="AQ286">
            <v>0</v>
          </cell>
          <cell r="AR286" t="e">
            <v>#DIV/0!</v>
          </cell>
          <cell r="AS286">
            <v>0.54779411764705899</v>
          </cell>
        </row>
        <row r="287">
          <cell r="AQ287">
            <v>0</v>
          </cell>
          <cell r="AR287" t="e">
            <v>#VALUE!</v>
          </cell>
          <cell r="AS287">
            <v>0.54779411764705899</v>
          </cell>
        </row>
        <row r="288">
          <cell r="AQ288">
            <v>0</v>
          </cell>
          <cell r="AR288" t="e">
            <v>#REF!</v>
          </cell>
          <cell r="AS288">
            <v>0.54779411764705899</v>
          </cell>
        </row>
        <row r="289">
          <cell r="AQ289">
            <v>0</v>
          </cell>
          <cell r="AR289" t="e">
            <v>#REF!</v>
          </cell>
          <cell r="AS289">
            <v>0.54779411764705899</v>
          </cell>
        </row>
        <row r="290">
          <cell r="AQ290">
            <v>0</v>
          </cell>
          <cell r="AR290" t="e">
            <v>#REF!</v>
          </cell>
          <cell r="AS290">
            <v>0.54779411764705899</v>
          </cell>
        </row>
        <row r="291">
          <cell r="AQ291">
            <v>0</v>
          </cell>
          <cell r="AR291" t="e">
            <v>#REF!</v>
          </cell>
          <cell r="AS291">
            <v>0.54779411764705899</v>
          </cell>
        </row>
        <row r="292">
          <cell r="AQ292" t="e">
            <v>#N/A</v>
          </cell>
          <cell r="AR292" t="e">
            <v>#N/A</v>
          </cell>
          <cell r="AS292">
            <v>0.54779411764705899</v>
          </cell>
        </row>
        <row r="293">
          <cell r="AQ293">
            <v>0</v>
          </cell>
          <cell r="AR293" t="e">
            <v>#REF!</v>
          </cell>
          <cell r="AS293">
            <v>0.54779411764705899</v>
          </cell>
        </row>
        <row r="294">
          <cell r="AQ294">
            <v>0</v>
          </cell>
          <cell r="AR294" t="e">
            <v>#REF!</v>
          </cell>
          <cell r="AS294">
            <v>0.54779411764705899</v>
          </cell>
        </row>
        <row r="295">
          <cell r="AQ295">
            <v>0</v>
          </cell>
          <cell r="AR295" t="e">
            <v>#REF!</v>
          </cell>
          <cell r="AS295">
            <v>0.54779411764705899</v>
          </cell>
        </row>
        <row r="296">
          <cell r="AQ296">
            <v>0</v>
          </cell>
          <cell r="AR296" t="e">
            <v>#REF!</v>
          </cell>
          <cell r="AS296">
            <v>0.54779411764705899</v>
          </cell>
        </row>
        <row r="297">
          <cell r="AQ297">
            <v>0</v>
          </cell>
          <cell r="AR297" t="e">
            <v>#REF!</v>
          </cell>
          <cell r="AS297">
            <v>0.54779411764705899</v>
          </cell>
        </row>
        <row r="298">
          <cell r="AQ298">
            <v>0</v>
          </cell>
          <cell r="AR298">
            <v>0</v>
          </cell>
          <cell r="AS298">
            <v>0</v>
          </cell>
        </row>
        <row r="299">
          <cell r="AQ299">
            <v>0</v>
          </cell>
          <cell r="AR299">
            <v>0</v>
          </cell>
          <cell r="AS299">
            <v>0</v>
          </cell>
        </row>
        <row r="300">
          <cell r="AQ300">
            <v>0</v>
          </cell>
          <cell r="AR300">
            <v>0</v>
          </cell>
          <cell r="AS300">
            <v>0</v>
          </cell>
        </row>
        <row r="301">
          <cell r="AQ301">
            <v>0</v>
          </cell>
          <cell r="AR301">
            <v>0</v>
          </cell>
          <cell r="AS301">
            <v>0</v>
          </cell>
        </row>
        <row r="302">
          <cell r="AQ302">
            <v>0</v>
          </cell>
          <cell r="AR302">
            <v>0</v>
          </cell>
          <cell r="AS302">
            <v>0</v>
          </cell>
        </row>
        <row r="303">
          <cell r="AQ303">
            <v>0</v>
          </cell>
          <cell r="AR303" t="e">
            <v>#DIV/0!</v>
          </cell>
          <cell r="AS303">
            <v>0.54779411764705899</v>
          </cell>
        </row>
        <row r="304">
          <cell r="AQ304">
            <v>0</v>
          </cell>
          <cell r="AR304" t="e">
            <v>#DIV/0!</v>
          </cell>
          <cell r="AS304">
            <v>0.54779411764705899</v>
          </cell>
        </row>
        <row r="305">
          <cell r="AQ305">
            <v>0</v>
          </cell>
          <cell r="AR305" t="e">
            <v>#REF!</v>
          </cell>
          <cell r="AS305">
            <v>0.54779411764705899</v>
          </cell>
        </row>
        <row r="306">
          <cell r="AQ306">
            <v>0</v>
          </cell>
          <cell r="AR306">
            <v>0</v>
          </cell>
          <cell r="AS306">
            <v>0</v>
          </cell>
        </row>
        <row r="307">
          <cell r="AQ307">
            <v>0</v>
          </cell>
          <cell r="AR307">
            <v>0</v>
          </cell>
          <cell r="AS307">
            <v>0</v>
          </cell>
        </row>
        <row r="308">
          <cell r="AQ308">
            <v>0</v>
          </cell>
          <cell r="AR308" t="e">
            <v>#REF!</v>
          </cell>
          <cell r="AS308">
            <v>0.54779411764705899</v>
          </cell>
        </row>
        <row r="309">
          <cell r="AQ309">
            <v>0</v>
          </cell>
          <cell r="AR309" t="e">
            <v>#REF!</v>
          </cell>
          <cell r="AS309">
            <v>0.54779411764705899</v>
          </cell>
        </row>
        <row r="310">
          <cell r="AQ310">
            <v>0</v>
          </cell>
          <cell r="AR310" t="e">
            <v>#REF!</v>
          </cell>
          <cell r="AS310">
            <v>0.54779411764705899</v>
          </cell>
        </row>
        <row r="311">
          <cell r="AQ311">
            <v>0</v>
          </cell>
          <cell r="AR311" t="e">
            <v>#REF!</v>
          </cell>
          <cell r="AS311">
            <v>0.54779411764705899</v>
          </cell>
        </row>
        <row r="312">
          <cell r="AQ312">
            <v>0</v>
          </cell>
          <cell r="AR312" t="e">
            <v>#REF!</v>
          </cell>
          <cell r="AS312">
            <v>0.54779411764705899</v>
          </cell>
        </row>
        <row r="313">
          <cell r="AQ313">
            <v>0</v>
          </cell>
          <cell r="AR313" t="e">
            <v>#REF!</v>
          </cell>
          <cell r="AS313">
            <v>0.54779411764705899</v>
          </cell>
        </row>
        <row r="314">
          <cell r="AQ314">
            <v>0</v>
          </cell>
          <cell r="AR314">
            <v>0</v>
          </cell>
          <cell r="AS314">
            <v>0</v>
          </cell>
        </row>
        <row r="315">
          <cell r="AQ315">
            <v>0</v>
          </cell>
          <cell r="AR315">
            <v>0</v>
          </cell>
          <cell r="AS315">
            <v>0</v>
          </cell>
        </row>
        <row r="316">
          <cell r="AQ316">
            <v>0</v>
          </cell>
          <cell r="AR316">
            <v>0</v>
          </cell>
          <cell r="AS316">
            <v>0</v>
          </cell>
        </row>
        <row r="317">
          <cell r="AQ317">
            <v>0</v>
          </cell>
          <cell r="AR317">
            <v>0</v>
          </cell>
          <cell r="AS317">
            <v>0</v>
          </cell>
        </row>
        <row r="318">
          <cell r="AQ318">
            <v>0</v>
          </cell>
          <cell r="AR318">
            <v>0</v>
          </cell>
          <cell r="AS318">
            <v>0</v>
          </cell>
        </row>
        <row r="319">
          <cell r="AQ319">
            <v>0</v>
          </cell>
          <cell r="AR319">
            <v>0</v>
          </cell>
          <cell r="AS319">
            <v>0</v>
          </cell>
        </row>
        <row r="320">
          <cell r="AQ320">
            <v>0</v>
          </cell>
          <cell r="AR320" t="e">
            <v>#REF!</v>
          </cell>
          <cell r="AS320">
            <v>0.54779411764705899</v>
          </cell>
        </row>
        <row r="321">
          <cell r="AQ321">
            <v>0</v>
          </cell>
          <cell r="AR321" t="e">
            <v>#REF!</v>
          </cell>
          <cell r="AS321">
            <v>0.54779411764705899</v>
          </cell>
        </row>
        <row r="322">
          <cell r="AQ322">
            <v>0</v>
          </cell>
          <cell r="AR322" t="e">
            <v>#REF!</v>
          </cell>
          <cell r="AS322">
            <v>0.54779411764705899</v>
          </cell>
        </row>
        <row r="323">
          <cell r="AQ323">
            <v>0</v>
          </cell>
          <cell r="AR323" t="e">
            <v>#REF!</v>
          </cell>
          <cell r="AS323">
            <v>0.54779411764705899</v>
          </cell>
        </row>
        <row r="324">
          <cell r="AQ324">
            <v>0</v>
          </cell>
          <cell r="AR324" t="e">
            <v>#REF!</v>
          </cell>
          <cell r="AS324">
            <v>0.54779411764705899</v>
          </cell>
        </row>
        <row r="325">
          <cell r="AQ325">
            <v>0</v>
          </cell>
          <cell r="AR325" t="e">
            <v>#REF!</v>
          </cell>
          <cell r="AS325">
            <v>0.54779411764705899</v>
          </cell>
        </row>
        <row r="326">
          <cell r="AQ326">
            <v>0</v>
          </cell>
          <cell r="AR326" t="e">
            <v>#REF!</v>
          </cell>
          <cell r="AS326">
            <v>0.54779411764705899</v>
          </cell>
        </row>
        <row r="327">
          <cell r="AQ327">
            <v>0</v>
          </cell>
          <cell r="AR327" t="e">
            <v>#REF!</v>
          </cell>
          <cell r="AS327">
            <v>0.54779411764705899</v>
          </cell>
        </row>
        <row r="328">
          <cell r="AQ328">
            <v>0</v>
          </cell>
          <cell r="AR328" t="e">
            <v>#REF!</v>
          </cell>
          <cell r="AS328">
            <v>0.54779411764705899</v>
          </cell>
        </row>
        <row r="329">
          <cell r="AQ329">
            <v>0</v>
          </cell>
          <cell r="AR329" t="e">
            <v>#REF!</v>
          </cell>
          <cell r="AS329">
            <v>0.54779411764705899</v>
          </cell>
        </row>
        <row r="330">
          <cell r="AQ330">
            <v>0</v>
          </cell>
          <cell r="AR330" t="e">
            <v>#REF!</v>
          </cell>
          <cell r="AS330">
            <v>0.54779411764705899</v>
          </cell>
        </row>
        <row r="331">
          <cell r="AQ331">
            <v>0</v>
          </cell>
          <cell r="AR331" t="e">
            <v>#REF!</v>
          </cell>
          <cell r="AS331">
            <v>0.54779411764705899</v>
          </cell>
        </row>
        <row r="332">
          <cell r="AQ332">
            <v>0</v>
          </cell>
          <cell r="AR332" t="e">
            <v>#REF!</v>
          </cell>
          <cell r="AS332">
            <v>0.54779411764705899</v>
          </cell>
        </row>
        <row r="333">
          <cell r="AR333" t="e">
            <v>#REF!</v>
          </cell>
          <cell r="AS333">
            <v>0.54779411764705899</v>
          </cell>
        </row>
        <row r="334">
          <cell r="AR334" t="e">
            <v>#REF!</v>
          </cell>
          <cell r="AS334">
            <v>0.54779411764705899</v>
          </cell>
        </row>
        <row r="335">
          <cell r="AR335" t="e">
            <v>#REF!</v>
          </cell>
          <cell r="AS335">
            <v>0.54779411764705899</v>
          </cell>
        </row>
        <row r="336">
          <cell r="AR336" t="e">
            <v>#REF!</v>
          </cell>
          <cell r="AS336">
            <v>0.54779411764705899</v>
          </cell>
        </row>
        <row r="337">
          <cell r="AR337" t="e">
            <v>#REF!</v>
          </cell>
          <cell r="AS337">
            <v>0.54779411764705899</v>
          </cell>
        </row>
        <row r="338">
          <cell r="AR338" t="e">
            <v>#REF!</v>
          </cell>
          <cell r="AS338">
            <v>0.54779411764705899</v>
          </cell>
        </row>
        <row r="339">
          <cell r="AR339" t="e">
            <v>#REF!</v>
          </cell>
          <cell r="AS339">
            <v>0.54779411764705899</v>
          </cell>
        </row>
        <row r="340">
          <cell r="AR340" t="e">
            <v>#REF!</v>
          </cell>
          <cell r="AS340">
            <v>0.54779411764705899</v>
          </cell>
        </row>
        <row r="341">
          <cell r="AR341" t="e">
            <v>#REF!</v>
          </cell>
          <cell r="AS341">
            <v>0.54779411764705899</v>
          </cell>
        </row>
        <row r="342">
          <cell r="AR342" t="e">
            <v>#DIV/0!</v>
          </cell>
          <cell r="AS342">
            <v>0.54779411764705899</v>
          </cell>
        </row>
        <row r="343">
          <cell r="AR343" t="e">
            <v>#DIV/0!</v>
          </cell>
          <cell r="AS343">
            <v>0.54779411764705899</v>
          </cell>
        </row>
        <row r="344">
          <cell r="AR344" t="e">
            <v>#DIV/0!</v>
          </cell>
          <cell r="AS344">
            <v>0.54779411764705899</v>
          </cell>
        </row>
        <row r="345">
          <cell r="AR345" t="e">
            <v>#REF!</v>
          </cell>
          <cell r="AS345">
            <v>0.54779411764705899</v>
          </cell>
        </row>
        <row r="346">
          <cell r="AR346" t="e">
            <v>#REF!</v>
          </cell>
          <cell r="AS346">
            <v>0.54779411764705899</v>
          </cell>
        </row>
        <row r="347">
          <cell r="AR347" t="e">
            <v>#REF!</v>
          </cell>
          <cell r="AS347">
            <v>0.54779411764705899</v>
          </cell>
        </row>
        <row r="348">
          <cell r="AR348" t="e">
            <v>#REF!</v>
          </cell>
          <cell r="AS348">
            <v>0.54779411764705899</v>
          </cell>
        </row>
        <row r="349">
          <cell r="AR349">
            <v>0</v>
          </cell>
          <cell r="AS349">
            <v>0</v>
          </cell>
        </row>
        <row r="350">
          <cell r="AR350">
            <v>0</v>
          </cell>
          <cell r="AS350">
            <v>0</v>
          </cell>
        </row>
        <row r="351">
          <cell r="AR351">
            <v>0</v>
          </cell>
          <cell r="AS351">
            <v>0</v>
          </cell>
        </row>
        <row r="352">
          <cell r="AR352">
            <v>0</v>
          </cell>
          <cell r="AS352">
            <v>0</v>
          </cell>
        </row>
        <row r="353">
          <cell r="AR353">
            <v>0</v>
          </cell>
          <cell r="AS353">
            <v>0</v>
          </cell>
        </row>
        <row r="354">
          <cell r="AR354">
            <v>0</v>
          </cell>
          <cell r="AS354">
            <v>0</v>
          </cell>
        </row>
        <row r="355">
          <cell r="AR355">
            <v>0</v>
          </cell>
          <cell r="AS355">
            <v>0</v>
          </cell>
        </row>
        <row r="356">
          <cell r="AR356" t="e">
            <v>#REF!</v>
          </cell>
          <cell r="AS356">
            <v>0.54779411764705899</v>
          </cell>
        </row>
        <row r="357">
          <cell r="AR357" t="e">
            <v>#REF!</v>
          </cell>
          <cell r="AS357">
            <v>0.54779411764705899</v>
          </cell>
        </row>
        <row r="358">
          <cell r="AR358" t="e">
            <v>#REF!</v>
          </cell>
          <cell r="AS358">
            <v>0.54779411764705899</v>
          </cell>
        </row>
        <row r="359">
          <cell r="AR359" t="e">
            <v>#REF!</v>
          </cell>
          <cell r="AS359">
            <v>0.54779411764705899</v>
          </cell>
        </row>
        <row r="360">
          <cell r="AR360" t="e">
            <v>#REF!</v>
          </cell>
          <cell r="AS360">
            <v>0.54779411764705899</v>
          </cell>
        </row>
        <row r="361">
          <cell r="AR361" t="e">
            <v>#REF!</v>
          </cell>
          <cell r="AS361">
            <v>0.54779411764705899</v>
          </cell>
        </row>
        <row r="362">
          <cell r="AR362" t="e">
            <v>#REF!</v>
          </cell>
          <cell r="AS362">
            <v>0.54779411764705899</v>
          </cell>
        </row>
        <row r="363">
          <cell r="AR363" t="e">
            <v>#REF!</v>
          </cell>
          <cell r="AS363">
            <v>0.54779411764705899</v>
          </cell>
        </row>
        <row r="364">
          <cell r="AR364" t="e">
            <v>#REF!</v>
          </cell>
          <cell r="AS364">
            <v>0.54779411764705899</v>
          </cell>
        </row>
        <row r="365">
          <cell r="AR365" t="e">
            <v>#REF!</v>
          </cell>
          <cell r="AS365">
            <v>0.54779411764705899</v>
          </cell>
        </row>
        <row r="366">
          <cell r="AR366" t="e">
            <v>#REF!</v>
          </cell>
          <cell r="AS366">
            <v>0.54779411764705899</v>
          </cell>
        </row>
        <row r="367">
          <cell r="AR367" t="e">
            <v>#REF!</v>
          </cell>
          <cell r="AS367">
            <v>0.54779411764705899</v>
          </cell>
        </row>
        <row r="368">
          <cell r="AR368" t="e">
            <v>#REF!</v>
          </cell>
          <cell r="AS368">
            <v>0.54779411764705899</v>
          </cell>
        </row>
        <row r="369">
          <cell r="AR369" t="e">
            <v>#REF!</v>
          </cell>
          <cell r="AS369">
            <v>0.54779411764705899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 &amp; Lay out"/>
      <sheetName val="MC Req. "/>
      <sheetName val="Capacity"/>
      <sheetName val="Graph"/>
      <sheetName val="Details"/>
    </sheetNames>
    <sheetDataSet>
      <sheetData sheetId="0">
        <row r="132">
          <cell r="AQ132" t="e">
            <v>#N/A</v>
          </cell>
          <cell r="AR132">
            <v>0</v>
          </cell>
          <cell r="AS132">
            <v>1</v>
          </cell>
          <cell r="AT132" t="str">
            <v/>
          </cell>
          <cell r="AU132" t="e">
            <v>#VALUE!</v>
          </cell>
        </row>
        <row r="133">
          <cell r="AQ133" t="e">
            <v>#N/A</v>
          </cell>
          <cell r="AR133">
            <v>0</v>
          </cell>
          <cell r="AS133">
            <v>1</v>
          </cell>
          <cell r="AT133" t="str">
            <v/>
          </cell>
          <cell r="AU133" t="e">
            <v>#VALUE!</v>
          </cell>
        </row>
        <row r="134">
          <cell r="AQ134" t="e">
            <v>#N/A</v>
          </cell>
          <cell r="AR134">
            <v>0</v>
          </cell>
          <cell r="AS134">
            <v>1</v>
          </cell>
          <cell r="AT134" t="str">
            <v/>
          </cell>
          <cell r="AU134" t="e">
            <v>#VALUE!</v>
          </cell>
        </row>
        <row r="135">
          <cell r="AQ135" t="e">
            <v>#N/A</v>
          </cell>
          <cell r="AR135">
            <v>0</v>
          </cell>
          <cell r="AS135">
            <v>1</v>
          </cell>
          <cell r="AT135" t="str">
            <v/>
          </cell>
          <cell r="AU135" t="e">
            <v>#VALUE!</v>
          </cell>
        </row>
        <row r="136">
          <cell r="AQ136" t="e">
            <v>#N/A</v>
          </cell>
          <cell r="AR136">
            <v>0</v>
          </cell>
          <cell r="AS136">
            <v>1</v>
          </cell>
          <cell r="AT136" t="str">
            <v/>
          </cell>
          <cell r="AU136" t="e">
            <v>#VALUE!</v>
          </cell>
        </row>
        <row r="137">
          <cell r="AQ137" t="e">
            <v>#N/A</v>
          </cell>
          <cell r="AR137">
            <v>0</v>
          </cell>
          <cell r="AS137">
            <v>1</v>
          </cell>
          <cell r="AT137" t="str">
            <v/>
          </cell>
          <cell r="AU137" t="e">
            <v>#VALUE!</v>
          </cell>
        </row>
        <row r="138">
          <cell r="AQ138" t="e">
            <v>#N/A</v>
          </cell>
          <cell r="AR138">
            <v>0</v>
          </cell>
          <cell r="AS138">
            <v>1</v>
          </cell>
          <cell r="AT138" t="str">
            <v/>
          </cell>
          <cell r="AU138" t="e">
            <v>#VALUE!</v>
          </cell>
        </row>
        <row r="139">
          <cell r="AQ139" t="e">
            <v>#N/A</v>
          </cell>
          <cell r="AR139">
            <v>0</v>
          </cell>
          <cell r="AS139">
            <v>1</v>
          </cell>
          <cell r="AT139" t="str">
            <v/>
          </cell>
          <cell r="AU139" t="e">
            <v>#VALUE!</v>
          </cell>
        </row>
        <row r="140">
          <cell r="AQ140" t="e">
            <v>#N/A</v>
          </cell>
          <cell r="AR140">
            <v>0</v>
          </cell>
          <cell r="AS140">
            <v>1</v>
          </cell>
          <cell r="AT140" t="str">
            <v/>
          </cell>
          <cell r="AU140" t="e">
            <v>#VALUE!</v>
          </cell>
        </row>
        <row r="141">
          <cell r="AQ141" t="e">
            <v>#N/A</v>
          </cell>
          <cell r="AR141">
            <v>0</v>
          </cell>
          <cell r="AS141">
            <v>1</v>
          </cell>
          <cell r="AT141" t="str">
            <v/>
          </cell>
          <cell r="AU141" t="e">
            <v>#VALUE!</v>
          </cell>
        </row>
        <row r="142">
          <cell r="AQ142" t="e">
            <v>#N/A</v>
          </cell>
          <cell r="AR142">
            <v>0</v>
          </cell>
          <cell r="AS142">
            <v>1</v>
          </cell>
          <cell r="AT142" t="str">
            <v/>
          </cell>
          <cell r="AU142" t="e">
            <v>#VALUE!</v>
          </cell>
        </row>
        <row r="143">
          <cell r="AQ143" t="e">
            <v>#N/A</v>
          </cell>
          <cell r="AR143">
            <v>0</v>
          </cell>
          <cell r="AS143">
            <v>1</v>
          </cell>
          <cell r="AT143" t="str">
            <v/>
          </cell>
          <cell r="AU143" t="e">
            <v>#VALUE!</v>
          </cell>
        </row>
        <row r="144">
          <cell r="AQ144" t="e">
            <v>#N/A</v>
          </cell>
          <cell r="AR144">
            <v>0</v>
          </cell>
          <cell r="AS144">
            <v>1</v>
          </cell>
          <cell r="AT144" t="str">
            <v/>
          </cell>
          <cell r="AU144" t="e">
            <v>#VALUE!</v>
          </cell>
        </row>
        <row r="145">
          <cell r="AQ145" t="e">
            <v>#N/A</v>
          </cell>
          <cell r="AR145">
            <v>0</v>
          </cell>
          <cell r="AS145">
            <v>1</v>
          </cell>
          <cell r="AT145" t="str">
            <v/>
          </cell>
          <cell r="AU145" t="e">
            <v>#VALUE!</v>
          </cell>
        </row>
        <row r="146">
          <cell r="AQ146" t="e">
            <v>#N/A</v>
          </cell>
          <cell r="AR146">
            <v>0</v>
          </cell>
          <cell r="AS146">
            <v>1</v>
          </cell>
          <cell r="AT146" t="str">
            <v/>
          </cell>
          <cell r="AU146" t="e">
            <v>#VALUE!</v>
          </cell>
        </row>
        <row r="147">
          <cell r="AQ147" t="e">
            <v>#N/A</v>
          </cell>
          <cell r="AR147">
            <v>0</v>
          </cell>
          <cell r="AS147">
            <v>1</v>
          </cell>
          <cell r="AT147" t="str">
            <v/>
          </cell>
          <cell r="AU147" t="e">
            <v>#VALUE!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put"/>
      <sheetName val="INSIGHT"/>
      <sheetName val="LOWEST CAPACITY"/>
      <sheetName val="INSIGHT 2.0"/>
    </sheetNames>
    <sheetDataSet>
      <sheetData sheetId="0"/>
      <sheetData sheetId="1"/>
      <sheetData sheetId="2">
        <row r="2">
          <cell r="B2" t="e">
            <v>#NUM!</v>
          </cell>
          <cell r="C2" t="e">
            <v>#NUM!</v>
          </cell>
        </row>
        <row r="3">
          <cell r="B3" t="e">
            <v>#NUM!</v>
          </cell>
          <cell r="C3" t="e">
            <v>#NUM!</v>
          </cell>
        </row>
        <row r="4">
          <cell r="B4" t="e">
            <v>#NUM!</v>
          </cell>
          <cell r="C4" t="e">
            <v>#NUM!</v>
          </cell>
        </row>
        <row r="5">
          <cell r="B5" t="e">
            <v>#NUM!</v>
          </cell>
          <cell r="C5" t="e">
            <v>#NUM!</v>
          </cell>
        </row>
        <row r="6">
          <cell r="B6" t="e">
            <v>#NUM!</v>
          </cell>
          <cell r="C6" t="e">
            <v>#NUM!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N13:Q20" totalsRowShown="0">
  <autoFilter ref="N13:Q20" xr:uid="{00000000-0009-0000-0100-000002000000}"/>
  <tableColumns count="4">
    <tableColumn id="1" xr3:uid="{00000000-0010-0000-0000-000001000000}" name="DEPARTMENT" dataDxfId="38"/>
    <tableColumn id="2" xr3:uid="{00000000-0010-0000-0000-000002000000}" name="LOSS TIME (IN MIN)" dataDxfId="37">
      <calculatedColumnFormula>IFERROR(IF((SUMIF($I$4:$I$93,$N14,$H$4:$H$93))=0,"",(SUMIF($I$4:$I$93,$N14,$H$4:$H$93))),"")</calculatedColumnFormula>
    </tableColumn>
    <tableColumn id="3" xr3:uid="{00000000-0010-0000-0000-000003000000}" name="REVENUE LOSS" dataDxfId="36">
      <calculatedColumnFormula>IFERROR(Table2[[#This Row],[LOSS TIME (IN MIN)]]*0.11*OB!$C$94,"")</calculatedColumnFormula>
    </tableColumn>
    <tableColumn id="4" xr3:uid="{00000000-0010-0000-0000-000004000000}" name="LOSS TIME %" dataDxfId="35">
      <calculatedColumnFormula>IFERROR(O14/$O$21,"")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4:H32"/>
  <sheetViews>
    <sheetView view="pageBreakPreview" zoomScale="60" zoomScaleNormal="100" workbookViewId="0">
      <selection activeCell="Q12" sqref="Q12"/>
    </sheetView>
  </sheetViews>
  <sheetFormatPr defaultColWidth="9" defaultRowHeight="14.4"/>
  <sheetData>
    <row r="4" spans="2:8">
      <c r="B4" s="514"/>
      <c r="C4" s="515"/>
      <c r="D4" s="515"/>
      <c r="E4" s="515"/>
      <c r="F4" s="515"/>
      <c r="G4" s="515"/>
      <c r="H4" s="516"/>
    </row>
    <row r="5" spans="2:8">
      <c r="B5" s="517"/>
      <c r="C5" s="518"/>
      <c r="D5" s="518"/>
      <c r="E5" s="518"/>
      <c r="F5" s="518"/>
      <c r="G5" s="518"/>
      <c r="H5" s="519"/>
    </row>
    <row r="6" spans="2:8">
      <c r="B6" s="517"/>
      <c r="C6" s="518"/>
      <c r="D6" s="539" t="s">
        <v>0</v>
      </c>
      <c r="E6" s="539"/>
      <c r="F6" s="539"/>
      <c r="G6" s="518"/>
      <c r="H6" s="519"/>
    </row>
    <row r="7" spans="2:8">
      <c r="B7" s="517"/>
      <c r="C7" s="518"/>
      <c r="D7" s="539"/>
      <c r="E7" s="539"/>
      <c r="F7" s="539"/>
      <c r="G7" s="518"/>
      <c r="H7" s="519"/>
    </row>
    <row r="8" spans="2:8">
      <c r="B8" s="517"/>
      <c r="C8" s="518"/>
      <c r="D8" s="518"/>
      <c r="E8" s="518"/>
      <c r="F8" s="518"/>
      <c r="G8" s="518"/>
      <c r="H8" s="519"/>
    </row>
    <row r="9" spans="2:8">
      <c r="B9" s="517"/>
      <c r="C9" s="518"/>
      <c r="D9" s="518"/>
      <c r="E9" s="518"/>
      <c r="F9" s="518"/>
      <c r="G9" s="518"/>
      <c r="H9" s="519"/>
    </row>
    <row r="10" spans="2:8">
      <c r="B10" s="517"/>
      <c r="C10" s="518"/>
      <c r="D10" s="518"/>
      <c r="E10" s="518"/>
      <c r="F10" s="518"/>
      <c r="G10" s="518"/>
      <c r="H10" s="519"/>
    </row>
    <row r="11" spans="2:8">
      <c r="B11" s="517"/>
      <c r="C11" s="518"/>
      <c r="D11" s="518"/>
      <c r="E11" s="518"/>
      <c r="F11" s="518"/>
      <c r="G11" s="518"/>
      <c r="H11" s="519"/>
    </row>
    <row r="12" spans="2:8" ht="51" customHeight="1">
      <c r="B12" s="540" t="s">
        <v>1</v>
      </c>
      <c r="C12" s="541"/>
      <c r="D12" s="541"/>
      <c r="E12" s="540" t="str">
        <f>+OB!C2</f>
        <v>S2554MESS651WV</v>
      </c>
      <c r="F12" s="541"/>
      <c r="G12" s="541"/>
      <c r="H12" s="542"/>
    </row>
    <row r="13" spans="2:8" ht="51" customHeight="1">
      <c r="B13" s="543" t="s">
        <v>2</v>
      </c>
      <c r="C13" s="544"/>
      <c r="D13" s="544"/>
      <c r="E13" s="543" t="str">
        <f>+OB!E2</f>
        <v>ADIDAS</v>
      </c>
      <c r="F13" s="544"/>
      <c r="G13" s="544"/>
      <c r="H13" s="545"/>
    </row>
    <row r="14" spans="2:8" ht="51" customHeight="1">
      <c r="B14" s="536" t="s">
        <v>3</v>
      </c>
      <c r="C14" s="537"/>
      <c r="D14" s="537"/>
      <c r="E14" s="536">
        <f>+OB!K3</f>
        <v>850</v>
      </c>
      <c r="F14" s="537"/>
      <c r="G14" s="537"/>
      <c r="H14" s="538"/>
    </row>
    <row r="15" spans="2:8">
      <c r="B15" s="517"/>
      <c r="C15" s="518"/>
      <c r="D15" s="518"/>
      <c r="E15" s="518"/>
      <c r="F15" s="518"/>
      <c r="G15" s="518"/>
      <c r="H15" s="519"/>
    </row>
    <row r="16" spans="2:8">
      <c r="B16" s="517"/>
      <c r="C16" s="518"/>
      <c r="D16" s="518"/>
      <c r="E16" s="518"/>
      <c r="F16" s="518"/>
      <c r="G16" s="518"/>
      <c r="H16" s="519"/>
    </row>
    <row r="17" spans="2:8">
      <c r="B17" s="517"/>
      <c r="C17" s="518"/>
      <c r="D17" s="518"/>
      <c r="E17" s="518"/>
      <c r="F17" s="518"/>
      <c r="G17" s="518"/>
      <c r="H17" s="519"/>
    </row>
    <row r="18" spans="2:8">
      <c r="B18" s="517"/>
      <c r="C18" s="518"/>
      <c r="D18" s="518"/>
      <c r="E18" s="518"/>
      <c r="F18" s="518"/>
      <c r="G18" s="518"/>
      <c r="H18" s="519"/>
    </row>
    <row r="19" spans="2:8">
      <c r="B19" s="517"/>
      <c r="C19" s="518"/>
      <c r="G19" s="518"/>
      <c r="H19" s="519"/>
    </row>
    <row r="20" spans="2:8">
      <c r="B20" s="517"/>
      <c r="C20" s="518"/>
      <c r="G20" s="518"/>
      <c r="H20" s="519"/>
    </row>
    <row r="21" spans="2:8">
      <c r="B21" s="517"/>
      <c r="C21" s="518"/>
      <c r="D21" s="518"/>
      <c r="E21" s="518"/>
      <c r="F21" s="518"/>
      <c r="G21" s="518"/>
      <c r="H21" s="519"/>
    </row>
    <row r="22" spans="2:8">
      <c r="B22" s="517"/>
      <c r="C22" s="518"/>
      <c r="D22" s="518"/>
      <c r="E22" s="518"/>
      <c r="F22" s="518"/>
      <c r="G22" s="518"/>
      <c r="H22" s="519"/>
    </row>
    <row r="23" spans="2:8">
      <c r="B23" s="517"/>
      <c r="C23" s="518"/>
      <c r="D23" s="518"/>
      <c r="E23" s="518"/>
      <c r="F23" s="518"/>
      <c r="G23" s="518"/>
      <c r="H23" s="519"/>
    </row>
    <row r="24" spans="2:8">
      <c r="B24" s="517"/>
      <c r="C24" s="518"/>
      <c r="D24" s="518"/>
      <c r="E24" s="518"/>
      <c r="F24" s="518"/>
      <c r="G24" s="518"/>
      <c r="H24" s="519"/>
    </row>
    <row r="25" spans="2:8">
      <c r="B25" s="517"/>
      <c r="C25" s="518"/>
      <c r="D25" s="518"/>
      <c r="E25" s="518"/>
      <c r="F25" s="518"/>
      <c r="G25" s="518"/>
      <c r="H25" s="519"/>
    </row>
    <row r="26" spans="2:8">
      <c r="B26" s="517"/>
      <c r="C26" s="518"/>
      <c r="D26" s="518"/>
      <c r="E26" s="518"/>
      <c r="F26" s="518"/>
      <c r="G26" s="518"/>
      <c r="H26" s="519"/>
    </row>
    <row r="27" spans="2:8">
      <c r="B27" s="517"/>
      <c r="C27" s="518"/>
      <c r="D27" s="518"/>
      <c r="E27" s="518"/>
      <c r="F27" s="518"/>
      <c r="G27" s="518"/>
      <c r="H27" s="519"/>
    </row>
    <row r="28" spans="2:8">
      <c r="B28" s="517"/>
      <c r="C28" s="518"/>
      <c r="D28" s="518"/>
      <c r="E28" s="518"/>
      <c r="F28" s="518"/>
      <c r="G28" s="518"/>
      <c r="H28" s="519"/>
    </row>
    <row r="29" spans="2:8">
      <c r="B29" s="517"/>
      <c r="C29" s="518"/>
      <c r="D29" s="518"/>
      <c r="E29" s="518"/>
      <c r="F29" s="518"/>
      <c r="G29" s="518"/>
      <c r="H29" s="519"/>
    </row>
    <row r="30" spans="2:8">
      <c r="B30" s="517"/>
      <c r="C30" s="518"/>
      <c r="D30" s="518"/>
      <c r="E30" s="518"/>
      <c r="F30" s="518"/>
      <c r="G30" s="518"/>
      <c r="H30" s="519"/>
    </row>
    <row r="31" spans="2:8">
      <c r="B31" s="517"/>
      <c r="C31" s="518"/>
      <c r="D31" s="518"/>
      <c r="E31" s="518"/>
      <c r="F31" s="518"/>
      <c r="G31" s="518"/>
      <c r="H31" s="519"/>
    </row>
    <row r="32" spans="2:8">
      <c r="B32" s="520"/>
      <c r="C32" s="521"/>
      <c r="D32" s="521"/>
      <c r="E32" s="521"/>
      <c r="F32" s="521"/>
      <c r="G32" s="521"/>
      <c r="H32" s="522"/>
    </row>
  </sheetData>
  <mergeCells count="7">
    <mergeCell ref="B14:D14"/>
    <mergeCell ref="E14:H14"/>
    <mergeCell ref="D6:F7"/>
    <mergeCell ref="B12:D12"/>
    <mergeCell ref="E12:H12"/>
    <mergeCell ref="B13:D13"/>
    <mergeCell ref="E13:H13"/>
  </mergeCells>
  <printOptions horizontalCentered="1" verticalCentered="1"/>
  <pageMargins left="0.7" right="0.7" top="0.75" bottom="0.75" header="0.3" footer="0.3"/>
  <pageSetup paperSize="9" scale="12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L18"/>
  <sheetViews>
    <sheetView view="pageBreakPreview" zoomScale="60" zoomScaleNormal="100" workbookViewId="0">
      <selection activeCell="H15" sqref="H15:K15"/>
    </sheetView>
  </sheetViews>
  <sheetFormatPr defaultColWidth="9" defaultRowHeight="14.4"/>
  <cols>
    <col min="2" max="2" width="4.44140625" customWidth="1"/>
    <col min="3" max="3" width="6.33203125" customWidth="1"/>
    <col min="4" max="4" width="12.5546875" customWidth="1"/>
    <col min="5" max="5" width="40.44140625" customWidth="1"/>
    <col min="6" max="6" width="5.109375" customWidth="1"/>
    <col min="7" max="7" width="12.109375" customWidth="1"/>
    <col min="8" max="8" width="9" customWidth="1"/>
    <col min="9" max="9" width="4.6640625" customWidth="1"/>
    <col min="10" max="10" width="14" customWidth="1"/>
    <col min="11" max="11" width="15.44140625" customWidth="1"/>
    <col min="12" max="12" width="4.44140625" customWidth="1"/>
  </cols>
  <sheetData>
    <row r="1" spans="2:12" s="482" customFormat="1" ht="15" customHeight="1"/>
    <row r="2" spans="2:12" s="482" customFormat="1" ht="33.75" customHeight="1">
      <c r="B2" s="557" t="s">
        <v>4</v>
      </c>
      <c r="C2" s="558"/>
      <c r="D2" s="558"/>
      <c r="E2" s="558"/>
      <c r="F2" s="558"/>
      <c r="G2" s="558"/>
      <c r="H2" s="558"/>
      <c r="I2" s="558"/>
      <c r="J2" s="558"/>
      <c r="K2" s="558"/>
      <c r="L2" s="559"/>
    </row>
    <row r="3" spans="2:12" s="482" customFormat="1" ht="38.25" customHeight="1">
      <c r="B3" s="483"/>
      <c r="C3" s="484"/>
      <c r="D3" s="484"/>
      <c r="E3" s="484"/>
      <c r="F3" s="484"/>
      <c r="G3" s="484"/>
      <c r="H3" s="484"/>
      <c r="I3" s="484"/>
      <c r="J3" s="560" t="s">
        <v>5</v>
      </c>
      <c r="K3" s="560"/>
      <c r="L3" s="503"/>
    </row>
    <row r="4" spans="2:12" s="482" customFormat="1" ht="38.25" customHeight="1">
      <c r="B4" s="485"/>
      <c r="C4" s="561" t="s">
        <v>6</v>
      </c>
      <c r="D4" s="562"/>
      <c r="E4" s="486" t="str">
        <f>+OB!C2</f>
        <v>S2554MESS651WV</v>
      </c>
      <c r="F4" s="487"/>
      <c r="G4" s="488" t="s">
        <v>7</v>
      </c>
      <c r="H4" s="489"/>
      <c r="I4" s="487"/>
      <c r="J4" s="504" t="s">
        <v>8</v>
      </c>
      <c r="K4" s="505">
        <f>+OB!K76+OB!L74</f>
        <v>46.25</v>
      </c>
      <c r="L4" s="506"/>
    </row>
    <row r="5" spans="2:12" s="482" customFormat="1" ht="38.25" customHeight="1">
      <c r="B5" s="485"/>
      <c r="C5" s="563" t="s">
        <v>9</v>
      </c>
      <c r="D5" s="564"/>
      <c r="E5" s="490">
        <f>+OB!K3</f>
        <v>850</v>
      </c>
      <c r="F5" s="487"/>
      <c r="G5" s="491" t="s">
        <v>10</v>
      </c>
      <c r="H5" s="492"/>
      <c r="I5" s="487"/>
      <c r="J5" s="507" t="s">
        <v>11</v>
      </c>
      <c r="K5" s="508">
        <f>+OB!K84+OB!L84</f>
        <v>4</v>
      </c>
      <c r="L5" s="506"/>
    </row>
    <row r="6" spans="2:12" s="482" customFormat="1" ht="38.25" customHeight="1">
      <c r="B6" s="485"/>
      <c r="C6" s="493"/>
      <c r="D6" s="493"/>
      <c r="E6" s="493"/>
      <c r="F6" s="493"/>
      <c r="G6" s="493"/>
      <c r="H6" s="493"/>
      <c r="I6" s="487"/>
      <c r="J6" s="509" t="s">
        <v>12</v>
      </c>
      <c r="K6" s="510">
        <f>+OB!C91+OB!C92+OB!C93</f>
        <v>4</v>
      </c>
      <c r="L6" s="506"/>
    </row>
    <row r="7" spans="2:12" s="482" customFormat="1" ht="38.25" customHeight="1">
      <c r="B7" s="485"/>
      <c r="C7" s="493"/>
      <c r="D7" s="493"/>
      <c r="E7" s="493"/>
      <c r="F7" s="493"/>
      <c r="G7" s="493"/>
      <c r="H7" s="493"/>
      <c r="I7" s="487"/>
      <c r="J7" s="511" t="s">
        <v>13</v>
      </c>
      <c r="K7" s="512">
        <f>SUM(K4:K6)</f>
        <v>54.25</v>
      </c>
      <c r="L7" s="506"/>
    </row>
    <row r="8" spans="2:12" s="482" customFormat="1" ht="38.25" customHeight="1">
      <c r="B8" s="485"/>
      <c r="C8" s="487"/>
      <c r="D8" s="487"/>
      <c r="E8" s="487"/>
      <c r="F8" s="487"/>
      <c r="G8" s="487"/>
      <c r="H8" s="487"/>
      <c r="I8" s="487"/>
      <c r="J8" s="487"/>
      <c r="K8" s="487"/>
      <c r="L8" s="506"/>
    </row>
    <row r="9" spans="2:12" s="482" customFormat="1" ht="38.25" customHeight="1">
      <c r="B9" s="485"/>
      <c r="C9" s="494">
        <v>1</v>
      </c>
      <c r="D9" s="565" t="s">
        <v>14</v>
      </c>
      <c r="E9" s="565"/>
      <c r="F9" s="565"/>
      <c r="G9" s="565"/>
      <c r="H9" s="565"/>
      <c r="I9" s="565"/>
      <c r="J9" s="565"/>
      <c r="K9" s="566"/>
      <c r="L9" s="506"/>
    </row>
    <row r="10" spans="2:12" s="482" customFormat="1" ht="38.25" customHeight="1">
      <c r="B10" s="485"/>
      <c r="C10" s="495">
        <v>2</v>
      </c>
      <c r="D10" s="553" t="s">
        <v>15</v>
      </c>
      <c r="E10" s="553"/>
      <c r="F10" s="553"/>
      <c r="G10" s="553"/>
      <c r="H10" s="553"/>
      <c r="I10" s="553"/>
      <c r="J10" s="553"/>
      <c r="K10" s="554"/>
      <c r="L10" s="506"/>
    </row>
    <row r="11" spans="2:12" s="482" customFormat="1" ht="38.25" customHeight="1">
      <c r="B11" s="485"/>
      <c r="C11" s="495">
        <v>3</v>
      </c>
      <c r="D11" s="553" t="s">
        <v>16</v>
      </c>
      <c r="E11" s="553"/>
      <c r="F11" s="553"/>
      <c r="G11" s="553"/>
      <c r="H11" s="553"/>
      <c r="I11" s="553"/>
      <c r="J11" s="553"/>
      <c r="K11" s="554"/>
      <c r="L11" s="506"/>
    </row>
    <row r="12" spans="2:12" s="482" customFormat="1" ht="36.75" customHeight="1">
      <c r="B12" s="485"/>
      <c r="C12" s="495">
        <v>4</v>
      </c>
      <c r="D12" s="553" t="s">
        <v>17</v>
      </c>
      <c r="E12" s="553"/>
      <c r="F12" s="553"/>
      <c r="G12" s="553"/>
      <c r="H12" s="553"/>
      <c r="I12" s="553"/>
      <c r="J12" s="553"/>
      <c r="K12" s="554"/>
      <c r="L12" s="506"/>
    </row>
    <row r="13" spans="2:12" s="482" customFormat="1" ht="36.75" customHeight="1">
      <c r="B13" s="485"/>
      <c r="C13" s="495">
        <v>5</v>
      </c>
      <c r="D13" s="553" t="s">
        <v>18</v>
      </c>
      <c r="E13" s="553"/>
      <c r="F13" s="553"/>
      <c r="G13" s="553"/>
      <c r="H13" s="553"/>
      <c r="I13" s="553"/>
      <c r="J13" s="553"/>
      <c r="K13" s="554"/>
      <c r="L13" s="506"/>
    </row>
    <row r="14" spans="2:12" s="482" customFormat="1" ht="38.25" customHeight="1">
      <c r="B14" s="485"/>
      <c r="C14" s="496">
        <v>6</v>
      </c>
      <c r="D14" s="555" t="s">
        <v>19</v>
      </c>
      <c r="E14" s="555"/>
      <c r="F14" s="555"/>
      <c r="G14" s="555"/>
      <c r="H14" s="555"/>
      <c r="I14" s="555"/>
      <c r="J14" s="555"/>
      <c r="K14" s="556"/>
      <c r="L14" s="506"/>
    </row>
    <row r="15" spans="2:12" s="482" customFormat="1" ht="38.25" customHeight="1">
      <c r="B15" s="485"/>
      <c r="C15" s="497"/>
      <c r="D15" s="498"/>
      <c r="E15" s="546" t="s">
        <v>20</v>
      </c>
      <c r="F15" s="547"/>
      <c r="G15" s="547"/>
      <c r="H15" s="548">
        <f>OB!I90</f>
        <v>45955</v>
      </c>
      <c r="I15" s="549"/>
      <c r="J15" s="549"/>
      <c r="K15" s="550"/>
      <c r="L15" s="506"/>
    </row>
    <row r="16" spans="2:12" s="482" customFormat="1" ht="38.25" customHeight="1">
      <c r="B16" s="485"/>
      <c r="C16" s="497"/>
      <c r="D16" s="498"/>
      <c r="E16" s="499"/>
      <c r="F16" s="499"/>
      <c r="G16" s="499"/>
      <c r="H16"/>
      <c r="I16" s="487"/>
      <c r="J16" s="487"/>
      <c r="K16" s="487"/>
      <c r="L16" s="506"/>
    </row>
    <row r="17" spans="2:12" s="482" customFormat="1" ht="38.25" customHeight="1">
      <c r="B17" s="485"/>
      <c r="C17" s="487"/>
      <c r="D17" s="487"/>
      <c r="E17" s="551" t="str">
        <f>OB!M3</f>
        <v>NAZIR</v>
      </c>
      <c r="F17" s="551"/>
      <c r="G17" s="551"/>
      <c r="H17"/>
      <c r="I17" s="487"/>
      <c r="J17" s="551" t="str">
        <f>OB!M4</f>
        <v>SHANAKA</v>
      </c>
      <c r="K17" s="551"/>
      <c r="L17" s="506"/>
    </row>
    <row r="18" spans="2:12" s="482" customFormat="1" ht="31.2">
      <c r="B18" s="500"/>
      <c r="C18" s="501"/>
      <c r="D18" s="502" t="s">
        <v>21</v>
      </c>
      <c r="E18" s="552" t="s">
        <v>22</v>
      </c>
      <c r="F18" s="552"/>
      <c r="G18" s="552"/>
      <c r="H18" s="502" t="s">
        <v>23</v>
      </c>
      <c r="I18" s="502"/>
      <c r="J18" s="552" t="s">
        <v>24</v>
      </c>
      <c r="K18" s="552"/>
      <c r="L18" s="513"/>
    </row>
  </sheetData>
  <mergeCells count="16">
    <mergeCell ref="B2:L2"/>
    <mergeCell ref="J3:K3"/>
    <mergeCell ref="C4:D4"/>
    <mergeCell ref="C5:D5"/>
    <mergeCell ref="D9:K9"/>
    <mergeCell ref="D10:K10"/>
    <mergeCell ref="D11:K11"/>
    <mergeCell ref="D12:K12"/>
    <mergeCell ref="D13:K13"/>
    <mergeCell ref="D14:K14"/>
    <mergeCell ref="E15:G15"/>
    <mergeCell ref="H15:K15"/>
    <mergeCell ref="E17:G17"/>
    <mergeCell ref="J17:K17"/>
    <mergeCell ref="E18:G18"/>
    <mergeCell ref="J18:K18"/>
  </mergeCells>
  <pageMargins left="0.45" right="0.45" top="0.75" bottom="0.75" header="0.3" footer="0.3"/>
  <pageSetup paperSize="9"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2:N455"/>
  <sheetViews>
    <sheetView tabSelected="1" view="pageBreakPreview" topLeftCell="A52" zoomScale="61" zoomScaleNormal="61" workbookViewId="0">
      <selection activeCell="C75" sqref="C75"/>
    </sheetView>
  </sheetViews>
  <sheetFormatPr defaultColWidth="9.109375" defaultRowHeight="18.75" customHeight="1"/>
  <cols>
    <col min="1" max="1" width="6.44140625" style="386" customWidth="1"/>
    <col min="2" max="2" width="52.33203125" style="386" customWidth="1"/>
    <col min="3" max="3" width="13.6640625" style="383" customWidth="1"/>
    <col min="4" max="4" width="14.6640625" style="383" customWidth="1"/>
    <col min="5" max="5" width="14.44140625" style="383" customWidth="1"/>
    <col min="6" max="6" width="16.88671875" style="383" customWidth="1"/>
    <col min="7" max="7" width="14.6640625" style="383" customWidth="1"/>
    <col min="8" max="8" width="18.88671875" style="383" customWidth="1"/>
    <col min="9" max="9" width="17.109375" style="383" customWidth="1"/>
    <col min="10" max="10" width="19" style="383" customWidth="1"/>
    <col min="11" max="11" width="14.6640625" style="383" customWidth="1"/>
    <col min="12" max="12" width="18.6640625" style="387" customWidth="1"/>
    <col min="13" max="13" width="19.109375" style="386" customWidth="1"/>
    <col min="14" max="14" width="9.33203125" style="386" customWidth="1"/>
    <col min="15" max="16384" width="9.109375" style="386"/>
  </cols>
  <sheetData>
    <row r="2" spans="1:13" ht="18.75" customHeight="1">
      <c r="A2" s="388"/>
      <c r="B2" s="389" t="s">
        <v>25</v>
      </c>
      <c r="C2" s="578" t="s">
        <v>26</v>
      </c>
      <c r="D2" s="579"/>
      <c r="E2" s="580" t="s">
        <v>27</v>
      </c>
      <c r="F2" s="579"/>
      <c r="G2" s="390"/>
      <c r="H2" s="391" t="s">
        <v>28</v>
      </c>
      <c r="I2" s="393">
        <v>600</v>
      </c>
      <c r="J2" s="391" t="s">
        <v>28</v>
      </c>
      <c r="K2" s="393">
        <v>600</v>
      </c>
      <c r="L2" s="392" t="s">
        <v>29</v>
      </c>
      <c r="M2" s="417">
        <v>45952</v>
      </c>
    </row>
    <row r="3" spans="1:13" ht="18.75" customHeight="1">
      <c r="A3" s="388"/>
      <c r="B3" s="389" t="s">
        <v>30</v>
      </c>
      <c r="C3" s="392">
        <f>C85</f>
        <v>34.199999999999996</v>
      </c>
      <c r="D3" s="393" t="s">
        <v>31</v>
      </c>
      <c r="E3" s="392">
        <f>+K3*C3/K2</f>
        <v>48.449999999999996</v>
      </c>
      <c r="F3" s="394" t="s">
        <v>32</v>
      </c>
      <c r="G3" s="395">
        <f>IF(E5="",(K3*C3*0.1),(K3*E5))</f>
        <v>2584</v>
      </c>
      <c r="H3" s="396" t="s">
        <v>33</v>
      </c>
      <c r="I3" s="394">
        <v>850</v>
      </c>
      <c r="J3" s="396" t="s">
        <v>34</v>
      </c>
      <c r="K3" s="394">
        <f>+I3*K4</f>
        <v>850</v>
      </c>
      <c r="L3" s="396" t="s">
        <v>35</v>
      </c>
      <c r="M3" s="393" t="s">
        <v>36</v>
      </c>
    </row>
    <row r="4" spans="1:13" ht="18.75" customHeight="1">
      <c r="A4" s="388"/>
      <c r="B4" s="389" t="s">
        <v>37</v>
      </c>
      <c r="C4" s="392">
        <f>C89</f>
        <v>50.25</v>
      </c>
      <c r="D4" s="393" t="s">
        <v>38</v>
      </c>
      <c r="E4" s="392">
        <f>+C4-E3</f>
        <v>1.8000000000000043</v>
      </c>
      <c r="F4" s="394" t="s">
        <v>39</v>
      </c>
      <c r="G4" s="395">
        <f>+C94*55</f>
        <v>2983.75</v>
      </c>
      <c r="H4" s="396" t="s">
        <v>40</v>
      </c>
      <c r="I4" s="418" t="s">
        <v>41</v>
      </c>
      <c r="J4" s="396" t="s">
        <v>42</v>
      </c>
      <c r="K4" s="418">
        <v>1</v>
      </c>
      <c r="L4" s="396" t="s">
        <v>24</v>
      </c>
      <c r="M4" s="393" t="s">
        <v>43</v>
      </c>
    </row>
    <row r="5" spans="1:13" ht="18.75" customHeight="1">
      <c r="A5" s="388"/>
      <c r="B5" s="396" t="s">
        <v>44</v>
      </c>
      <c r="C5" s="394">
        <f>C90</f>
        <v>0</v>
      </c>
      <c r="D5" s="393" t="s">
        <v>45</v>
      </c>
      <c r="E5" s="397">
        <v>3.04</v>
      </c>
      <c r="F5" s="394" t="s">
        <v>46</v>
      </c>
      <c r="G5" s="395">
        <f>+G3-G4</f>
        <v>-399.75</v>
      </c>
      <c r="H5" s="396" t="s">
        <v>47</v>
      </c>
      <c r="I5" s="394">
        <f>+I3/(C4+C5)</f>
        <v>16.915422885572138</v>
      </c>
      <c r="J5" s="396" t="s">
        <v>48</v>
      </c>
      <c r="K5" s="394">
        <f>+K3/(C4+C5)</f>
        <v>16.915422885572138</v>
      </c>
      <c r="L5" s="396"/>
      <c r="M5" s="418"/>
    </row>
    <row r="6" spans="1:13" ht="18.75" customHeight="1">
      <c r="A6" s="388"/>
      <c r="B6" s="385"/>
      <c r="C6" s="398"/>
      <c r="H6" s="398"/>
      <c r="I6" s="398"/>
      <c r="J6" s="398"/>
      <c r="K6" s="398"/>
      <c r="L6" s="419"/>
      <c r="M6" s="420"/>
    </row>
    <row r="7" spans="1:13" s="383" customFormat="1" ht="18.75" customHeight="1">
      <c r="A7" s="574" t="s">
        <v>49</v>
      </c>
      <c r="B7" s="567" t="s">
        <v>50</v>
      </c>
      <c r="C7" s="399" t="s">
        <v>51</v>
      </c>
      <c r="D7" s="399" t="s">
        <v>51</v>
      </c>
      <c r="E7" s="576" t="s">
        <v>52</v>
      </c>
      <c r="F7" s="399" t="s">
        <v>53</v>
      </c>
      <c r="G7" s="399" t="s">
        <v>54</v>
      </c>
      <c r="H7" s="400" t="s">
        <v>55</v>
      </c>
      <c r="I7" s="399" t="s">
        <v>56</v>
      </c>
      <c r="J7" s="400" t="s">
        <v>57</v>
      </c>
      <c r="K7" s="400" t="s">
        <v>57</v>
      </c>
      <c r="L7" s="421" t="s">
        <v>57</v>
      </c>
      <c r="M7" s="567" t="s">
        <v>58</v>
      </c>
    </row>
    <row r="8" spans="1:13" s="383" customFormat="1" ht="18.75" customHeight="1">
      <c r="A8" s="575"/>
      <c r="B8" s="568"/>
      <c r="C8" s="401" t="s">
        <v>59</v>
      </c>
      <c r="D8" s="401" t="s">
        <v>60</v>
      </c>
      <c r="E8" s="577"/>
      <c r="F8" s="402" t="s">
        <v>52</v>
      </c>
      <c r="G8" s="402"/>
      <c r="H8" s="403" t="s">
        <v>61</v>
      </c>
      <c r="I8" s="401" t="s">
        <v>62</v>
      </c>
      <c r="J8" s="403" t="s">
        <v>63</v>
      </c>
      <c r="K8" s="422" t="s">
        <v>64</v>
      </c>
      <c r="L8" s="423" t="s">
        <v>65</v>
      </c>
      <c r="M8" s="568"/>
    </row>
    <row r="9" spans="1:13" ht="18.75" customHeight="1">
      <c r="A9" s="569" t="s">
        <v>66</v>
      </c>
      <c r="B9" s="570"/>
      <c r="C9" s="405"/>
      <c r="D9" s="404"/>
      <c r="E9" s="404"/>
      <c r="F9" s="404"/>
      <c r="G9" s="404"/>
      <c r="H9" s="404"/>
      <c r="I9" s="405"/>
      <c r="J9" s="405"/>
      <c r="K9" s="405"/>
      <c r="L9" s="405"/>
      <c r="M9" s="405"/>
    </row>
    <row r="10" spans="1:13" ht="18.75" customHeight="1">
      <c r="A10" s="406">
        <v>1</v>
      </c>
      <c r="B10" s="407" t="s">
        <v>67</v>
      </c>
      <c r="C10" s="408">
        <v>0.9</v>
      </c>
      <c r="D10" s="409">
        <f t="shared" ref="D10:D25" si="0">60*C10</f>
        <v>54</v>
      </c>
      <c r="E10" s="410">
        <f t="shared" ref="E10:E25" si="1">IFERROR(60/C10,"")</f>
        <v>66.666666666666671</v>
      </c>
      <c r="F10" s="411">
        <f t="shared" ref="F10:F25" si="2">+$K$3/($K$2/60)</f>
        <v>85</v>
      </c>
      <c r="G10" s="412" t="s">
        <v>68</v>
      </c>
      <c r="H10" s="413"/>
      <c r="I10" s="424">
        <f>IF(C10="","",($I$3/($I$2/60)*C10/60))</f>
        <v>1.2749999999999999</v>
      </c>
      <c r="J10" s="425">
        <f t="shared" ref="J10:J25" si="3">IFERROR(IF(I10&lt;(MROUND(I10,1)+0.125),(MROUND(I10,1)),(CEILING(I10,1))),"")</f>
        <v>2</v>
      </c>
      <c r="K10" s="426">
        <f t="shared" ref="K10:K25" si="4">IFERROR(MROUND(I10,0.25),"")</f>
        <v>1.25</v>
      </c>
      <c r="L10" s="427"/>
      <c r="M10" s="428"/>
    </row>
    <row r="11" spans="1:13" ht="18.75" customHeight="1">
      <c r="A11" s="406">
        <f>+A10+1</f>
        <v>2</v>
      </c>
      <c r="B11" s="407" t="s">
        <v>69</v>
      </c>
      <c r="C11" s="408">
        <v>0.45</v>
      </c>
      <c r="D11" s="409">
        <f t="shared" si="0"/>
        <v>27</v>
      </c>
      <c r="E11" s="410">
        <f t="shared" si="1"/>
        <v>133.33333333333334</v>
      </c>
      <c r="F11" s="411">
        <f t="shared" si="2"/>
        <v>85</v>
      </c>
      <c r="G11" s="412" t="s">
        <v>70</v>
      </c>
      <c r="H11" s="413"/>
      <c r="I11" s="424">
        <f>IF(C11="","",($I$3/($I$2/60)*C11/60))</f>
        <v>0.63749999999999996</v>
      </c>
      <c r="J11" s="425">
        <f t="shared" si="3"/>
        <v>1</v>
      </c>
      <c r="K11" s="426">
        <f t="shared" si="4"/>
        <v>0.75</v>
      </c>
      <c r="L11" s="427"/>
      <c r="M11" s="428"/>
    </row>
    <row r="12" spans="1:13" ht="18.75" customHeight="1">
      <c r="A12" s="406">
        <f t="shared" ref="A12:A25" si="5">+A11+1</f>
        <v>3</v>
      </c>
      <c r="B12" s="407" t="s">
        <v>71</v>
      </c>
      <c r="C12" s="408">
        <v>0.35</v>
      </c>
      <c r="D12" s="409">
        <f t="shared" si="0"/>
        <v>21</v>
      </c>
      <c r="E12" s="410">
        <f t="shared" si="1"/>
        <v>171.42857142857144</v>
      </c>
      <c r="F12" s="411">
        <f t="shared" si="2"/>
        <v>85</v>
      </c>
      <c r="G12" s="412" t="s">
        <v>72</v>
      </c>
      <c r="H12" s="413"/>
      <c r="I12" s="424">
        <f t="shared" ref="I12:I25" si="6">IF(C12="","",($I$3/($I$2/60)*C12/60))</f>
        <v>0.49583333333333329</v>
      </c>
      <c r="J12" s="425">
        <f t="shared" si="3"/>
        <v>1</v>
      </c>
      <c r="K12" s="426">
        <f t="shared" si="4"/>
        <v>0.5</v>
      </c>
      <c r="L12" s="427"/>
      <c r="M12" s="428"/>
    </row>
    <row r="13" spans="1:13" ht="18.75" customHeight="1">
      <c r="A13" s="406">
        <f t="shared" si="5"/>
        <v>4</v>
      </c>
      <c r="B13" s="414" t="s">
        <v>73</v>
      </c>
      <c r="C13" s="408">
        <v>0.85</v>
      </c>
      <c r="D13" s="409">
        <f t="shared" ref="D13:D14" si="7">60*C13</f>
        <v>51</v>
      </c>
      <c r="E13" s="410">
        <f t="shared" ref="E13:E14" si="8">IFERROR(60/C13,"")</f>
        <v>70.588235294117652</v>
      </c>
      <c r="F13" s="411">
        <f t="shared" si="2"/>
        <v>85</v>
      </c>
      <c r="G13" s="412" t="s">
        <v>74</v>
      </c>
      <c r="H13" s="413"/>
      <c r="I13" s="424">
        <f t="shared" si="6"/>
        <v>1.2041666666666666</v>
      </c>
      <c r="J13" s="425">
        <f t="shared" ref="J13:J14" si="9">IFERROR(IF(I13&lt;(MROUND(I13,1)+0.125),(MROUND(I13,1)),(CEILING(I13,1))),"")</f>
        <v>2</v>
      </c>
      <c r="K13" s="426">
        <f t="shared" ref="K13:K14" si="10">IFERROR(MROUND(I13,0.25),"")</f>
        <v>1.25</v>
      </c>
      <c r="L13" s="427"/>
      <c r="M13" s="428"/>
    </row>
    <row r="14" spans="1:13" ht="18.75" customHeight="1" thickBot="1">
      <c r="A14" s="406">
        <f t="shared" si="5"/>
        <v>5</v>
      </c>
      <c r="B14" s="414" t="s">
        <v>75</v>
      </c>
      <c r="C14" s="408">
        <v>0.35</v>
      </c>
      <c r="D14" s="409">
        <f t="shared" si="7"/>
        <v>21</v>
      </c>
      <c r="E14" s="410">
        <f t="shared" si="8"/>
        <v>171.42857142857144</v>
      </c>
      <c r="F14" s="411">
        <f t="shared" si="2"/>
        <v>85</v>
      </c>
      <c r="G14" s="412" t="s">
        <v>72</v>
      </c>
      <c r="H14" s="413"/>
      <c r="I14" s="424">
        <f t="shared" si="6"/>
        <v>0.49583333333333329</v>
      </c>
      <c r="J14" s="425">
        <f t="shared" si="9"/>
        <v>1</v>
      </c>
      <c r="K14" s="426">
        <f t="shared" si="10"/>
        <v>0.5</v>
      </c>
      <c r="L14" s="427"/>
      <c r="M14" s="428"/>
    </row>
    <row r="15" spans="1:13" ht="18.75" hidden="1" customHeight="1">
      <c r="A15" s="406">
        <f t="shared" si="5"/>
        <v>6</v>
      </c>
      <c r="B15" s="407"/>
      <c r="C15" s="408"/>
      <c r="D15" s="409">
        <f t="shared" si="0"/>
        <v>0</v>
      </c>
      <c r="E15" s="410" t="str">
        <f t="shared" si="1"/>
        <v/>
      </c>
      <c r="F15" s="411">
        <f t="shared" si="2"/>
        <v>85</v>
      </c>
      <c r="G15" s="412"/>
      <c r="H15" s="413"/>
      <c r="I15" s="424" t="str">
        <f t="shared" si="6"/>
        <v/>
      </c>
      <c r="J15" s="425" t="str">
        <f t="shared" si="3"/>
        <v/>
      </c>
      <c r="K15" s="426" t="str">
        <f t="shared" si="4"/>
        <v/>
      </c>
      <c r="L15" s="427"/>
      <c r="M15" s="428"/>
    </row>
    <row r="16" spans="1:13" ht="18.75" hidden="1" customHeight="1">
      <c r="A16" s="406">
        <f t="shared" si="5"/>
        <v>7</v>
      </c>
      <c r="B16" s="407"/>
      <c r="C16" s="408"/>
      <c r="D16" s="409">
        <f t="shared" si="0"/>
        <v>0</v>
      </c>
      <c r="E16" s="410" t="str">
        <f t="shared" si="1"/>
        <v/>
      </c>
      <c r="F16" s="411">
        <f t="shared" si="2"/>
        <v>85</v>
      </c>
      <c r="G16" s="412"/>
      <c r="H16" s="413"/>
      <c r="I16" s="424" t="str">
        <f t="shared" si="6"/>
        <v/>
      </c>
      <c r="J16" s="425" t="str">
        <f t="shared" si="3"/>
        <v/>
      </c>
      <c r="K16" s="426" t="str">
        <f t="shared" si="4"/>
        <v/>
      </c>
      <c r="L16" s="427"/>
      <c r="M16" s="428"/>
    </row>
    <row r="17" spans="1:13" ht="18.75" hidden="1" customHeight="1">
      <c r="A17" s="406">
        <f t="shared" si="5"/>
        <v>8</v>
      </c>
      <c r="B17" s="407"/>
      <c r="C17" s="408"/>
      <c r="D17" s="409">
        <f t="shared" ref="D17:D22" si="11">60*C17</f>
        <v>0</v>
      </c>
      <c r="E17" s="410" t="str">
        <f t="shared" ref="E17:E22" si="12">IFERROR(60/C17,"")</f>
        <v/>
      </c>
      <c r="F17" s="411">
        <f t="shared" si="2"/>
        <v>85</v>
      </c>
      <c r="G17" s="413"/>
      <c r="H17" s="413"/>
      <c r="I17" s="424" t="str">
        <f t="shared" si="6"/>
        <v/>
      </c>
      <c r="J17" s="425" t="str">
        <f t="shared" ref="J17:J22" si="13">IFERROR(IF(I17&lt;(MROUND(I17,1)+0.125),(MROUND(I17,1)),(CEILING(I17,1))),"")</f>
        <v/>
      </c>
      <c r="K17" s="426" t="str">
        <f t="shared" ref="K17:K22" si="14">IFERROR(MROUND(I17,0.25),"")</f>
        <v/>
      </c>
      <c r="L17" s="427"/>
      <c r="M17" s="428"/>
    </row>
    <row r="18" spans="1:13" ht="18.75" hidden="1" customHeight="1">
      <c r="A18" s="406">
        <f>+A22+1</f>
        <v>9</v>
      </c>
      <c r="B18" s="407"/>
      <c r="C18" s="408"/>
      <c r="D18" s="409">
        <f t="shared" si="11"/>
        <v>0</v>
      </c>
      <c r="E18" s="410" t="str">
        <f t="shared" si="12"/>
        <v/>
      </c>
      <c r="F18" s="411">
        <f t="shared" si="2"/>
        <v>85</v>
      </c>
      <c r="G18" s="413"/>
      <c r="H18" s="413"/>
      <c r="I18" s="424" t="str">
        <f t="shared" si="6"/>
        <v/>
      </c>
      <c r="J18" s="425" t="str">
        <f t="shared" si="13"/>
        <v/>
      </c>
      <c r="K18" s="426" t="str">
        <f t="shared" si="14"/>
        <v/>
      </c>
      <c r="L18" s="427"/>
      <c r="M18" s="428"/>
    </row>
    <row r="19" spans="1:13" ht="18.75" hidden="1" customHeight="1">
      <c r="A19" s="406">
        <f>+A14+1</f>
        <v>6</v>
      </c>
      <c r="B19" s="407"/>
      <c r="C19" s="408"/>
      <c r="D19" s="409">
        <f t="shared" ref="D19:D21" si="15">60*C19</f>
        <v>0</v>
      </c>
      <c r="E19" s="410" t="str">
        <f t="shared" ref="E19:E21" si="16">IFERROR(60/C19,"")</f>
        <v/>
      </c>
      <c r="F19" s="411">
        <f t="shared" si="2"/>
        <v>85</v>
      </c>
      <c r="G19" s="413"/>
      <c r="H19" s="413"/>
      <c r="I19" s="424" t="str">
        <f t="shared" si="6"/>
        <v/>
      </c>
      <c r="J19" s="425" t="str">
        <f t="shared" ref="J19:J21" si="17">IFERROR(IF(I19&lt;(MROUND(I19,1)+0.125),(MROUND(I19,1)),(CEILING(I19,1))),"")</f>
        <v/>
      </c>
      <c r="K19" s="426" t="str">
        <f t="shared" ref="K19:K21" si="18">IFERROR(MROUND(I19,0.25),"")</f>
        <v/>
      </c>
      <c r="L19" s="427"/>
      <c r="M19" s="428"/>
    </row>
    <row r="20" spans="1:13" ht="18.75" hidden="1" customHeight="1">
      <c r="A20" s="406">
        <f t="shared" si="5"/>
        <v>7</v>
      </c>
      <c r="B20" s="407"/>
      <c r="C20" s="408"/>
      <c r="D20" s="409">
        <f t="shared" si="15"/>
        <v>0</v>
      </c>
      <c r="E20" s="410" t="str">
        <f t="shared" si="16"/>
        <v/>
      </c>
      <c r="F20" s="411">
        <f t="shared" si="2"/>
        <v>85</v>
      </c>
      <c r="G20" s="413"/>
      <c r="H20" s="413"/>
      <c r="I20" s="424" t="str">
        <f t="shared" si="6"/>
        <v/>
      </c>
      <c r="J20" s="425" t="str">
        <f t="shared" si="17"/>
        <v/>
      </c>
      <c r="K20" s="426" t="str">
        <f t="shared" si="18"/>
        <v/>
      </c>
      <c r="L20" s="427"/>
      <c r="M20" s="428"/>
    </row>
    <row r="21" spans="1:13" ht="18.75" hidden="1" customHeight="1">
      <c r="A21" s="406">
        <f>+A17+1</f>
        <v>9</v>
      </c>
      <c r="B21" s="407"/>
      <c r="C21" s="408"/>
      <c r="D21" s="409">
        <f t="shared" si="15"/>
        <v>0</v>
      </c>
      <c r="E21" s="410" t="str">
        <f t="shared" si="16"/>
        <v/>
      </c>
      <c r="F21" s="411">
        <f t="shared" si="2"/>
        <v>85</v>
      </c>
      <c r="G21" s="413"/>
      <c r="H21" s="413"/>
      <c r="I21" s="424" t="str">
        <f t="shared" si="6"/>
        <v/>
      </c>
      <c r="J21" s="425" t="str">
        <f t="shared" si="17"/>
        <v/>
      </c>
      <c r="K21" s="426" t="str">
        <f t="shared" si="18"/>
        <v/>
      </c>
      <c r="L21" s="427"/>
      <c r="M21" s="428"/>
    </row>
    <row r="22" spans="1:13" ht="18.75" hidden="1" customHeight="1">
      <c r="A22" s="406">
        <f>+A16+1</f>
        <v>8</v>
      </c>
      <c r="B22" s="407"/>
      <c r="C22" s="408"/>
      <c r="D22" s="409">
        <f t="shared" si="11"/>
        <v>0</v>
      </c>
      <c r="E22" s="410" t="str">
        <f t="shared" si="12"/>
        <v/>
      </c>
      <c r="F22" s="411">
        <f t="shared" si="2"/>
        <v>85</v>
      </c>
      <c r="G22" s="413"/>
      <c r="H22" s="413"/>
      <c r="I22" s="424" t="str">
        <f t="shared" ref="I22" si="19">IF(C22="","",($I$3/($I$2/60)*C22/60))</f>
        <v/>
      </c>
      <c r="J22" s="425" t="str">
        <f t="shared" si="13"/>
        <v/>
      </c>
      <c r="K22" s="426" t="str">
        <f t="shared" si="14"/>
        <v/>
      </c>
      <c r="L22" s="427"/>
      <c r="M22" s="428"/>
    </row>
    <row r="23" spans="1:13" ht="18.75" hidden="1" customHeight="1">
      <c r="A23" s="406">
        <f>+A21+1</f>
        <v>10</v>
      </c>
      <c r="B23" s="407"/>
      <c r="C23" s="408"/>
      <c r="D23" s="409">
        <f t="shared" si="0"/>
        <v>0</v>
      </c>
      <c r="E23" s="410" t="str">
        <f t="shared" si="1"/>
        <v/>
      </c>
      <c r="F23" s="411">
        <f t="shared" si="2"/>
        <v>85</v>
      </c>
      <c r="G23" s="413"/>
      <c r="H23" s="413"/>
      <c r="I23" s="424" t="str">
        <f t="shared" si="6"/>
        <v/>
      </c>
      <c r="J23" s="425" t="str">
        <f t="shared" si="3"/>
        <v/>
      </c>
      <c r="K23" s="426" t="str">
        <f t="shared" si="4"/>
        <v/>
      </c>
      <c r="L23" s="427"/>
      <c r="M23" s="428"/>
    </row>
    <row r="24" spans="1:13" ht="18.75" hidden="1" customHeight="1">
      <c r="A24" s="406">
        <f t="shared" si="5"/>
        <v>11</v>
      </c>
      <c r="B24" s="407"/>
      <c r="C24" s="408"/>
      <c r="D24" s="409">
        <f t="shared" si="0"/>
        <v>0</v>
      </c>
      <c r="E24" s="410" t="str">
        <f t="shared" si="1"/>
        <v/>
      </c>
      <c r="F24" s="411">
        <f t="shared" si="2"/>
        <v>85</v>
      </c>
      <c r="G24" s="413"/>
      <c r="H24" s="413"/>
      <c r="I24" s="424" t="str">
        <f t="shared" si="6"/>
        <v/>
      </c>
      <c r="J24" s="425" t="str">
        <f t="shared" si="3"/>
        <v/>
      </c>
      <c r="K24" s="426" t="str">
        <f t="shared" si="4"/>
        <v/>
      </c>
      <c r="L24" s="427"/>
      <c r="M24" s="428"/>
    </row>
    <row r="25" spans="1:13" ht="18.75" hidden="1" customHeight="1">
      <c r="A25" s="406">
        <f t="shared" si="5"/>
        <v>12</v>
      </c>
      <c r="B25" s="407"/>
      <c r="C25" s="408"/>
      <c r="D25" s="409">
        <f t="shared" si="0"/>
        <v>0</v>
      </c>
      <c r="E25" s="410" t="str">
        <f t="shared" si="1"/>
        <v/>
      </c>
      <c r="F25" s="411">
        <f t="shared" si="2"/>
        <v>85</v>
      </c>
      <c r="G25" s="413"/>
      <c r="H25" s="413"/>
      <c r="I25" s="424" t="str">
        <f t="shared" si="6"/>
        <v/>
      </c>
      <c r="J25" s="425" t="str">
        <f t="shared" si="3"/>
        <v/>
      </c>
      <c r="K25" s="426" t="str">
        <f t="shared" si="4"/>
        <v/>
      </c>
      <c r="L25" s="427"/>
      <c r="M25" s="428"/>
    </row>
    <row r="26" spans="1:13" ht="18.75" customHeight="1" thickBot="1">
      <c r="A26" s="569" t="s">
        <v>76</v>
      </c>
      <c r="B26" s="570"/>
      <c r="C26" s="405">
        <f>SUM(C10:C25)</f>
        <v>2.9000000000000004</v>
      </c>
      <c r="D26" s="404"/>
      <c r="E26" s="404"/>
      <c r="F26" s="404"/>
      <c r="G26" s="404"/>
      <c r="H26" s="404"/>
      <c r="I26" s="405">
        <f>SUM(I10:I25)</f>
        <v>4.1083333333333334</v>
      </c>
      <c r="J26" s="405">
        <f>SUM(J10:J25)</f>
        <v>7</v>
      </c>
      <c r="K26" s="405">
        <f>SUM(K10:K25)</f>
        <v>4.25</v>
      </c>
      <c r="L26" s="405">
        <f>SUM(L10:L25)</f>
        <v>0</v>
      </c>
      <c r="M26" s="405"/>
    </row>
    <row r="27" spans="1:13" ht="18.75" customHeight="1">
      <c r="A27" s="406">
        <f>+A25+1</f>
        <v>13</v>
      </c>
      <c r="B27" s="407" t="s">
        <v>77</v>
      </c>
      <c r="C27" s="408">
        <v>0.6</v>
      </c>
      <c r="D27" s="409">
        <f t="shared" ref="D27:D28" si="20">60*C27</f>
        <v>36</v>
      </c>
      <c r="E27" s="410">
        <f t="shared" ref="E27:E28" si="21">IFERROR(60/C27,"")</f>
        <v>100</v>
      </c>
      <c r="F27" s="411">
        <f t="shared" ref="F27:F44" si="22">+$K$3/($K$2/60)</f>
        <v>85</v>
      </c>
      <c r="G27" s="412" t="s">
        <v>74</v>
      </c>
      <c r="H27" s="413"/>
      <c r="I27" s="424">
        <f t="shared" ref="I27:I29" si="23">IF(C27="","",($I$3/($I$2/60)*C27/60))</f>
        <v>0.85</v>
      </c>
      <c r="J27" s="425">
        <f t="shared" ref="J27:J28" si="24">IFERROR(IF(I27&lt;(MROUND(I27,1)+0.125),(MROUND(I27,1)),(CEILING(I27,1))),"")</f>
        <v>1</v>
      </c>
      <c r="K27" s="426">
        <f t="shared" ref="K27:K28" si="25">IFERROR(MROUND(I27,0.25),"")</f>
        <v>0.75</v>
      </c>
      <c r="L27" s="427"/>
      <c r="M27" s="428"/>
    </row>
    <row r="28" spans="1:13" ht="18.75" customHeight="1">
      <c r="A28" s="406">
        <f t="shared" ref="A28:A44" si="26">+A27+1</f>
        <v>14</v>
      </c>
      <c r="B28" s="407" t="s">
        <v>78</v>
      </c>
      <c r="C28" s="408">
        <v>0.35</v>
      </c>
      <c r="D28" s="409">
        <f t="shared" si="20"/>
        <v>21</v>
      </c>
      <c r="E28" s="410">
        <f t="shared" si="21"/>
        <v>171.42857142857144</v>
      </c>
      <c r="F28" s="411">
        <f t="shared" si="22"/>
        <v>85</v>
      </c>
      <c r="G28" s="412" t="s">
        <v>79</v>
      </c>
      <c r="H28" s="413"/>
      <c r="I28" s="424">
        <f t="shared" si="23"/>
        <v>0.49583333333333329</v>
      </c>
      <c r="J28" s="425">
        <f t="shared" si="24"/>
        <v>1</v>
      </c>
      <c r="K28" s="426">
        <f t="shared" si="25"/>
        <v>0.5</v>
      </c>
      <c r="L28" s="427"/>
      <c r="M28" s="428"/>
    </row>
    <row r="29" spans="1:13" ht="18.75" customHeight="1">
      <c r="A29" s="406">
        <f t="shared" si="26"/>
        <v>15</v>
      </c>
      <c r="B29" s="407" t="s">
        <v>80</v>
      </c>
      <c r="C29" s="408">
        <v>0.65</v>
      </c>
      <c r="D29" s="409">
        <f t="shared" ref="D29" si="27">60*C29</f>
        <v>39</v>
      </c>
      <c r="E29" s="410">
        <f t="shared" ref="E29" si="28">IFERROR(60/C29,"")</f>
        <v>92.307692307692307</v>
      </c>
      <c r="F29" s="411">
        <f t="shared" si="22"/>
        <v>85</v>
      </c>
      <c r="G29" s="412" t="s">
        <v>79</v>
      </c>
      <c r="H29" s="413"/>
      <c r="I29" s="424">
        <f t="shared" si="23"/>
        <v>0.92083333333333328</v>
      </c>
      <c r="J29" s="425">
        <f t="shared" ref="J29" si="29">IFERROR(IF(I29&lt;(MROUND(I29,1)+0.125),(MROUND(I29,1)),(CEILING(I29,1))),"")</f>
        <v>1</v>
      </c>
      <c r="K29" s="426">
        <f t="shared" ref="K29" si="30">IFERROR(MROUND(I29,0.25),"")</f>
        <v>1</v>
      </c>
      <c r="L29" s="427"/>
      <c r="M29" s="428"/>
    </row>
    <row r="30" spans="1:13" ht="18.75" customHeight="1">
      <c r="A30" s="406">
        <f t="shared" si="26"/>
        <v>16</v>
      </c>
      <c r="B30" s="407" t="s">
        <v>81</v>
      </c>
      <c r="C30" s="408">
        <v>0.65</v>
      </c>
      <c r="D30" s="409">
        <f t="shared" ref="D30:D44" si="31">60*C30</f>
        <v>39</v>
      </c>
      <c r="E30" s="410">
        <f t="shared" ref="E30:E44" si="32">IFERROR(60/C30,"")</f>
        <v>92.307692307692307</v>
      </c>
      <c r="F30" s="411">
        <f t="shared" si="22"/>
        <v>85</v>
      </c>
      <c r="G30" s="412" t="s">
        <v>79</v>
      </c>
      <c r="H30" s="413"/>
      <c r="I30" s="424">
        <f t="shared" ref="I30:I44" si="33">IF(C30="","",($I$3/($I$2/60)*C30/60))</f>
        <v>0.92083333333333328</v>
      </c>
      <c r="J30" s="425">
        <f t="shared" ref="J30:J44" si="34">IFERROR(IF(I30&lt;(MROUND(I30,1)+0.125),(MROUND(I30,1)),(CEILING(I30,1))),"")</f>
        <v>1</v>
      </c>
      <c r="K30" s="426">
        <f t="shared" ref="K30:K44" si="35">IFERROR(MROUND(I30,0.25),"")</f>
        <v>1</v>
      </c>
      <c r="L30" s="427"/>
      <c r="M30" s="428"/>
    </row>
    <row r="31" spans="1:13" ht="18.75" customHeight="1">
      <c r="A31" s="406">
        <f t="shared" si="26"/>
        <v>17</v>
      </c>
      <c r="B31" s="407" t="s">
        <v>82</v>
      </c>
      <c r="C31" s="408">
        <v>0.65</v>
      </c>
      <c r="D31" s="409">
        <f t="shared" si="31"/>
        <v>39</v>
      </c>
      <c r="E31" s="410">
        <f t="shared" si="32"/>
        <v>92.307692307692307</v>
      </c>
      <c r="F31" s="411">
        <f t="shared" si="22"/>
        <v>85</v>
      </c>
      <c r="G31" s="412" t="s">
        <v>79</v>
      </c>
      <c r="H31" s="413"/>
      <c r="I31" s="424">
        <f t="shared" si="33"/>
        <v>0.92083333333333328</v>
      </c>
      <c r="J31" s="425">
        <f t="shared" si="34"/>
        <v>1</v>
      </c>
      <c r="K31" s="426">
        <f t="shared" si="35"/>
        <v>1</v>
      </c>
      <c r="L31" s="427"/>
      <c r="M31" s="428"/>
    </row>
    <row r="32" spans="1:13" ht="18.75" customHeight="1">
      <c r="A32" s="406">
        <f t="shared" si="26"/>
        <v>18</v>
      </c>
      <c r="B32" s="407" t="s">
        <v>83</v>
      </c>
      <c r="C32" s="408">
        <v>0.65</v>
      </c>
      <c r="D32" s="409">
        <f t="shared" si="31"/>
        <v>39</v>
      </c>
      <c r="E32" s="410">
        <f t="shared" si="32"/>
        <v>92.307692307692307</v>
      </c>
      <c r="F32" s="411">
        <f t="shared" si="22"/>
        <v>85</v>
      </c>
      <c r="G32" s="413" t="s">
        <v>72</v>
      </c>
      <c r="H32" s="413"/>
      <c r="I32" s="424">
        <f t="shared" si="33"/>
        <v>0.92083333333333328</v>
      </c>
      <c r="J32" s="425">
        <f t="shared" si="34"/>
        <v>1</v>
      </c>
      <c r="K32" s="426">
        <f t="shared" si="35"/>
        <v>1</v>
      </c>
      <c r="L32" s="427"/>
      <c r="M32" s="428"/>
    </row>
    <row r="33" spans="1:13" ht="18.75" customHeight="1">
      <c r="A33" s="406">
        <f t="shared" si="26"/>
        <v>19</v>
      </c>
      <c r="B33" s="407" t="s">
        <v>84</v>
      </c>
      <c r="C33" s="408">
        <v>0.55000000000000004</v>
      </c>
      <c r="D33" s="409">
        <f t="shared" si="31"/>
        <v>33</v>
      </c>
      <c r="E33" s="410">
        <f t="shared" si="32"/>
        <v>109.09090909090908</v>
      </c>
      <c r="F33" s="411">
        <f t="shared" si="22"/>
        <v>85</v>
      </c>
      <c r="G33" s="413" t="s">
        <v>79</v>
      </c>
      <c r="H33" s="413"/>
      <c r="I33" s="424">
        <f t="shared" si="33"/>
        <v>0.77916666666666679</v>
      </c>
      <c r="J33" s="425">
        <f t="shared" si="34"/>
        <v>1</v>
      </c>
      <c r="K33" s="426">
        <f t="shared" si="35"/>
        <v>0.75</v>
      </c>
      <c r="L33" s="427"/>
      <c r="M33" s="428"/>
    </row>
    <row r="34" spans="1:13" ht="18.75" customHeight="1">
      <c r="A34" s="406">
        <f t="shared" si="26"/>
        <v>20</v>
      </c>
      <c r="B34" s="407" t="s">
        <v>85</v>
      </c>
      <c r="C34" s="408">
        <v>0.45</v>
      </c>
      <c r="D34" s="409">
        <f t="shared" si="31"/>
        <v>27</v>
      </c>
      <c r="E34" s="410">
        <f t="shared" si="32"/>
        <v>133.33333333333334</v>
      </c>
      <c r="F34" s="411">
        <f t="shared" si="22"/>
        <v>85</v>
      </c>
      <c r="G34" s="413" t="s">
        <v>86</v>
      </c>
      <c r="H34" s="413"/>
      <c r="I34" s="424">
        <f t="shared" si="33"/>
        <v>0.63749999999999996</v>
      </c>
      <c r="J34" s="425">
        <f t="shared" si="34"/>
        <v>1</v>
      </c>
      <c r="K34" s="426">
        <f t="shared" si="35"/>
        <v>0.75</v>
      </c>
      <c r="L34" s="427"/>
      <c r="M34" s="428"/>
    </row>
    <row r="35" spans="1:13" ht="18.75" customHeight="1" thickBot="1">
      <c r="A35" s="406">
        <f t="shared" si="26"/>
        <v>21</v>
      </c>
      <c r="B35" s="407" t="s">
        <v>87</v>
      </c>
      <c r="C35" s="408">
        <v>0.35</v>
      </c>
      <c r="D35" s="409">
        <f t="shared" si="31"/>
        <v>21</v>
      </c>
      <c r="E35" s="410">
        <f t="shared" si="32"/>
        <v>171.42857142857144</v>
      </c>
      <c r="F35" s="411">
        <f t="shared" si="22"/>
        <v>85</v>
      </c>
      <c r="G35" s="413" t="s">
        <v>72</v>
      </c>
      <c r="H35" s="413"/>
      <c r="I35" s="424">
        <f t="shared" si="33"/>
        <v>0.49583333333333329</v>
      </c>
      <c r="J35" s="425">
        <f t="shared" si="34"/>
        <v>1</v>
      </c>
      <c r="K35" s="426">
        <f t="shared" si="35"/>
        <v>0.5</v>
      </c>
      <c r="L35" s="427"/>
      <c r="M35" s="428"/>
    </row>
    <row r="36" spans="1:13" ht="18.75" hidden="1" customHeight="1">
      <c r="A36" s="406">
        <f t="shared" si="26"/>
        <v>22</v>
      </c>
      <c r="B36" s="407"/>
      <c r="C36" s="408"/>
      <c r="D36" s="409">
        <f t="shared" si="31"/>
        <v>0</v>
      </c>
      <c r="E36" s="410" t="str">
        <f t="shared" si="32"/>
        <v/>
      </c>
      <c r="F36" s="411">
        <f t="shared" si="22"/>
        <v>85</v>
      </c>
      <c r="G36" s="413"/>
      <c r="H36" s="413"/>
      <c r="I36" s="424" t="str">
        <f t="shared" si="33"/>
        <v/>
      </c>
      <c r="J36" s="425" t="str">
        <f t="shared" si="34"/>
        <v/>
      </c>
      <c r="K36" s="426" t="str">
        <f t="shared" si="35"/>
        <v/>
      </c>
      <c r="L36" s="427"/>
      <c r="M36" s="428"/>
    </row>
    <row r="37" spans="1:13" ht="18.75" hidden="1" customHeight="1">
      <c r="A37" s="406">
        <f t="shared" si="26"/>
        <v>23</v>
      </c>
      <c r="B37" s="407"/>
      <c r="C37" s="408"/>
      <c r="D37" s="409">
        <f t="shared" si="31"/>
        <v>0</v>
      </c>
      <c r="E37" s="410" t="str">
        <f t="shared" si="32"/>
        <v/>
      </c>
      <c r="F37" s="411">
        <f t="shared" si="22"/>
        <v>85</v>
      </c>
      <c r="G37" s="413"/>
      <c r="H37" s="413"/>
      <c r="I37" s="424" t="str">
        <f t="shared" si="33"/>
        <v/>
      </c>
      <c r="J37" s="425" t="str">
        <f t="shared" si="34"/>
        <v/>
      </c>
      <c r="K37" s="426" t="str">
        <f t="shared" si="35"/>
        <v/>
      </c>
      <c r="L37" s="427"/>
      <c r="M37" s="428"/>
    </row>
    <row r="38" spans="1:13" ht="18.75" hidden="1" customHeight="1">
      <c r="A38" s="406">
        <f t="shared" si="26"/>
        <v>24</v>
      </c>
      <c r="B38" s="407"/>
      <c r="C38" s="408"/>
      <c r="D38" s="409">
        <f t="shared" si="31"/>
        <v>0</v>
      </c>
      <c r="E38" s="410" t="str">
        <f t="shared" si="32"/>
        <v/>
      </c>
      <c r="F38" s="411">
        <f t="shared" si="22"/>
        <v>85</v>
      </c>
      <c r="G38" s="413"/>
      <c r="H38" s="413"/>
      <c r="I38" s="424" t="str">
        <f t="shared" si="33"/>
        <v/>
      </c>
      <c r="J38" s="425" t="str">
        <f t="shared" si="34"/>
        <v/>
      </c>
      <c r="K38" s="426" t="str">
        <f t="shared" si="35"/>
        <v/>
      </c>
      <c r="L38" s="427"/>
      <c r="M38" s="428"/>
    </row>
    <row r="39" spans="1:13" ht="18.75" hidden="1" customHeight="1">
      <c r="A39" s="406">
        <f t="shared" si="26"/>
        <v>25</v>
      </c>
      <c r="B39" s="407"/>
      <c r="C39" s="408"/>
      <c r="D39" s="409">
        <f t="shared" si="31"/>
        <v>0</v>
      </c>
      <c r="E39" s="410" t="str">
        <f t="shared" si="32"/>
        <v/>
      </c>
      <c r="F39" s="411">
        <f t="shared" si="22"/>
        <v>85</v>
      </c>
      <c r="G39" s="413"/>
      <c r="H39" s="413"/>
      <c r="I39" s="424" t="str">
        <f t="shared" si="33"/>
        <v/>
      </c>
      <c r="J39" s="425" t="str">
        <f t="shared" si="34"/>
        <v/>
      </c>
      <c r="K39" s="426" t="str">
        <f t="shared" si="35"/>
        <v/>
      </c>
      <c r="L39" s="427"/>
      <c r="M39" s="428"/>
    </row>
    <row r="40" spans="1:13" ht="18.75" hidden="1" customHeight="1">
      <c r="A40" s="406">
        <f t="shared" si="26"/>
        <v>26</v>
      </c>
      <c r="B40" s="407"/>
      <c r="C40" s="408"/>
      <c r="D40" s="409">
        <f t="shared" si="31"/>
        <v>0</v>
      </c>
      <c r="E40" s="410" t="str">
        <f t="shared" si="32"/>
        <v/>
      </c>
      <c r="F40" s="411">
        <f t="shared" si="22"/>
        <v>85</v>
      </c>
      <c r="G40" s="413"/>
      <c r="H40" s="413"/>
      <c r="I40" s="424" t="str">
        <f t="shared" si="33"/>
        <v/>
      </c>
      <c r="J40" s="425" t="str">
        <f t="shared" si="34"/>
        <v/>
      </c>
      <c r="K40" s="426" t="str">
        <f t="shared" si="35"/>
        <v/>
      </c>
      <c r="L40" s="427"/>
      <c r="M40" s="428"/>
    </row>
    <row r="41" spans="1:13" ht="18.75" hidden="1" customHeight="1">
      <c r="A41" s="406">
        <f t="shared" si="26"/>
        <v>27</v>
      </c>
      <c r="B41" s="407"/>
      <c r="C41" s="408"/>
      <c r="D41" s="409">
        <f t="shared" si="31"/>
        <v>0</v>
      </c>
      <c r="E41" s="410" t="str">
        <f t="shared" si="32"/>
        <v/>
      </c>
      <c r="F41" s="411">
        <f t="shared" si="22"/>
        <v>85</v>
      </c>
      <c r="G41" s="413"/>
      <c r="H41" s="413"/>
      <c r="I41" s="424" t="str">
        <f t="shared" si="33"/>
        <v/>
      </c>
      <c r="J41" s="425" t="str">
        <f t="shared" si="34"/>
        <v/>
      </c>
      <c r="K41" s="426" t="str">
        <f t="shared" si="35"/>
        <v/>
      </c>
      <c r="L41" s="427"/>
      <c r="M41" s="428"/>
    </row>
    <row r="42" spans="1:13" ht="18.75" hidden="1" customHeight="1">
      <c r="A42" s="406">
        <f t="shared" si="26"/>
        <v>28</v>
      </c>
      <c r="B42" s="407"/>
      <c r="C42" s="408"/>
      <c r="D42" s="409">
        <f t="shared" si="31"/>
        <v>0</v>
      </c>
      <c r="E42" s="410" t="str">
        <f t="shared" si="32"/>
        <v/>
      </c>
      <c r="F42" s="411">
        <f t="shared" si="22"/>
        <v>85</v>
      </c>
      <c r="G42" s="413"/>
      <c r="H42" s="413"/>
      <c r="I42" s="424" t="str">
        <f t="shared" si="33"/>
        <v/>
      </c>
      <c r="J42" s="425" t="str">
        <f t="shared" si="34"/>
        <v/>
      </c>
      <c r="K42" s="426" t="str">
        <f t="shared" si="35"/>
        <v/>
      </c>
      <c r="L42" s="427"/>
      <c r="M42" s="428"/>
    </row>
    <row r="43" spans="1:13" ht="18.75" hidden="1" customHeight="1">
      <c r="A43" s="406">
        <f t="shared" si="26"/>
        <v>29</v>
      </c>
      <c r="B43" s="407"/>
      <c r="C43" s="408"/>
      <c r="D43" s="409">
        <f t="shared" si="31"/>
        <v>0</v>
      </c>
      <c r="E43" s="410" t="str">
        <f t="shared" si="32"/>
        <v/>
      </c>
      <c r="F43" s="411">
        <f t="shared" si="22"/>
        <v>85</v>
      </c>
      <c r="G43" s="413"/>
      <c r="H43" s="413"/>
      <c r="I43" s="424" t="str">
        <f t="shared" si="33"/>
        <v/>
      </c>
      <c r="J43" s="425" t="str">
        <f t="shared" si="34"/>
        <v/>
      </c>
      <c r="K43" s="426" t="str">
        <f t="shared" si="35"/>
        <v/>
      </c>
      <c r="L43" s="427"/>
      <c r="M43" s="428"/>
    </row>
    <row r="44" spans="1:13" ht="18.75" hidden="1" customHeight="1">
      <c r="A44" s="406">
        <f t="shared" si="26"/>
        <v>30</v>
      </c>
      <c r="B44" s="407"/>
      <c r="C44" s="408"/>
      <c r="D44" s="409">
        <f t="shared" si="31"/>
        <v>0</v>
      </c>
      <c r="E44" s="410" t="str">
        <f t="shared" si="32"/>
        <v/>
      </c>
      <c r="F44" s="411">
        <f t="shared" si="22"/>
        <v>85</v>
      </c>
      <c r="G44" s="413"/>
      <c r="H44" s="413"/>
      <c r="I44" s="424" t="str">
        <f t="shared" si="33"/>
        <v/>
      </c>
      <c r="J44" s="425" t="str">
        <f t="shared" si="34"/>
        <v/>
      </c>
      <c r="K44" s="426" t="str">
        <f t="shared" si="35"/>
        <v/>
      </c>
      <c r="L44" s="427"/>
      <c r="M44" s="428"/>
    </row>
    <row r="45" spans="1:13" ht="18.75" customHeight="1" thickBot="1">
      <c r="A45" s="569" t="s">
        <v>88</v>
      </c>
      <c r="B45" s="570"/>
      <c r="C45" s="405">
        <f>SUM(C27:C44)</f>
        <v>4.8999999999999995</v>
      </c>
      <c r="D45" s="404"/>
      <c r="E45" s="404"/>
      <c r="F45" s="404"/>
      <c r="G45" s="404"/>
      <c r="H45" s="404"/>
      <c r="I45" s="405">
        <f>SUM(I27:I44)</f>
        <v>6.9416666666666673</v>
      </c>
      <c r="J45" s="405">
        <f>SUM(J27:J44)</f>
        <v>9</v>
      </c>
      <c r="K45" s="405">
        <f>SUM(K27:K44)</f>
        <v>7.25</v>
      </c>
      <c r="L45" s="405">
        <f>SUM(L27:L44)</f>
        <v>0</v>
      </c>
      <c r="M45" s="405"/>
    </row>
    <row r="46" spans="1:13" ht="18.75" customHeight="1">
      <c r="A46" s="406">
        <f>+A44+1</f>
        <v>31</v>
      </c>
      <c r="B46" s="407" t="s">
        <v>89</v>
      </c>
      <c r="C46" s="408">
        <v>0.85</v>
      </c>
      <c r="D46" s="409">
        <f t="shared" ref="D46:D49" si="36">60*C46</f>
        <v>51</v>
      </c>
      <c r="E46" s="410">
        <f t="shared" ref="E46:E73" si="37">IFERROR(60/C46,"")</f>
        <v>70.588235294117652</v>
      </c>
      <c r="F46" s="411">
        <f t="shared" ref="F46:F73" si="38">+$K$3/($K$2/60)</f>
        <v>85</v>
      </c>
      <c r="G46" s="412" t="s">
        <v>79</v>
      </c>
      <c r="H46" s="413"/>
      <c r="I46" s="424">
        <f t="shared" ref="I46:I73" si="39">IF(C46="","",($I$3/($I$2/60)*C46/60))</f>
        <v>1.2041666666666666</v>
      </c>
      <c r="J46" s="425">
        <f t="shared" ref="J46:J73" si="40">IFERROR(IF(I46&lt;(MROUND(I46,1)+0.125),(MROUND(I46,1)),(CEILING(I46,1))),"")</f>
        <v>2</v>
      </c>
      <c r="K46" s="426">
        <f t="shared" ref="K46:K73" si="41">IFERROR(MROUND(I46,0.25),"")</f>
        <v>1.25</v>
      </c>
      <c r="L46" s="427"/>
      <c r="M46" s="428"/>
    </row>
    <row r="47" spans="1:13" ht="18.75" customHeight="1">
      <c r="A47" s="406">
        <f t="shared" ref="A47:A73" si="42">+A46+1</f>
        <v>32</v>
      </c>
      <c r="B47" s="407" t="s">
        <v>90</v>
      </c>
      <c r="C47" s="408">
        <v>0.75</v>
      </c>
      <c r="D47" s="409">
        <f t="shared" si="36"/>
        <v>45</v>
      </c>
      <c r="E47" s="410">
        <f t="shared" si="37"/>
        <v>80</v>
      </c>
      <c r="F47" s="411">
        <f t="shared" si="38"/>
        <v>85</v>
      </c>
      <c r="G47" s="413" t="s">
        <v>72</v>
      </c>
      <c r="H47" s="413"/>
      <c r="I47" s="424">
        <f t="shared" si="39"/>
        <v>1.0625</v>
      </c>
      <c r="J47" s="425">
        <f t="shared" si="40"/>
        <v>1</v>
      </c>
      <c r="K47" s="426">
        <f t="shared" si="41"/>
        <v>1</v>
      </c>
      <c r="L47" s="427"/>
      <c r="M47" s="428"/>
    </row>
    <row r="48" spans="1:13" ht="18.75" customHeight="1">
      <c r="A48" s="406">
        <f t="shared" si="42"/>
        <v>33</v>
      </c>
      <c r="B48" s="407" t="s">
        <v>91</v>
      </c>
      <c r="C48" s="408">
        <v>0.35</v>
      </c>
      <c r="D48" s="409">
        <f t="shared" si="36"/>
        <v>21</v>
      </c>
      <c r="E48" s="410">
        <f t="shared" si="37"/>
        <v>171.42857142857144</v>
      </c>
      <c r="F48" s="411">
        <f t="shared" si="38"/>
        <v>85</v>
      </c>
      <c r="G48" s="413" t="s">
        <v>79</v>
      </c>
      <c r="H48" s="413"/>
      <c r="I48" s="424">
        <f t="shared" si="39"/>
        <v>0.49583333333333329</v>
      </c>
      <c r="J48" s="425">
        <f t="shared" si="40"/>
        <v>1</v>
      </c>
      <c r="K48" s="426">
        <f t="shared" si="41"/>
        <v>0.5</v>
      </c>
      <c r="L48" s="427"/>
      <c r="M48" s="428"/>
    </row>
    <row r="49" spans="1:13" ht="18.75" customHeight="1">
      <c r="A49" s="406">
        <f t="shared" si="42"/>
        <v>34</v>
      </c>
      <c r="B49" s="407" t="s">
        <v>92</v>
      </c>
      <c r="C49" s="408">
        <v>1.8</v>
      </c>
      <c r="D49" s="409">
        <f t="shared" si="36"/>
        <v>108</v>
      </c>
      <c r="E49" s="410">
        <f t="shared" si="37"/>
        <v>33.333333333333336</v>
      </c>
      <c r="F49" s="411">
        <f t="shared" si="38"/>
        <v>85</v>
      </c>
      <c r="G49" s="413" t="s">
        <v>79</v>
      </c>
      <c r="H49" s="413"/>
      <c r="I49" s="424">
        <f t="shared" si="39"/>
        <v>2.5499999999999998</v>
      </c>
      <c r="J49" s="425">
        <f t="shared" si="40"/>
        <v>3</v>
      </c>
      <c r="K49" s="426">
        <f t="shared" si="41"/>
        <v>2.5</v>
      </c>
      <c r="L49" s="427"/>
      <c r="M49" s="428"/>
    </row>
    <row r="50" spans="1:13" ht="18.75" customHeight="1">
      <c r="A50" s="406">
        <f t="shared" si="42"/>
        <v>35</v>
      </c>
      <c r="B50" s="407" t="s">
        <v>93</v>
      </c>
      <c r="C50" s="408">
        <v>0.9</v>
      </c>
      <c r="D50" s="409">
        <f t="shared" ref="D50:D72" si="43">60*C50</f>
        <v>54</v>
      </c>
      <c r="E50" s="410">
        <f t="shared" ref="E50:E72" si="44">IFERROR(60/C50,"")</f>
        <v>66.666666666666671</v>
      </c>
      <c r="F50" s="411">
        <f t="shared" si="38"/>
        <v>85</v>
      </c>
      <c r="G50" s="413" t="s">
        <v>79</v>
      </c>
      <c r="H50" s="413"/>
      <c r="I50" s="424">
        <f t="shared" si="39"/>
        <v>1.2749999999999999</v>
      </c>
      <c r="J50" s="425">
        <f t="shared" ref="J50:J72" si="45">IFERROR(IF(I50&lt;(MROUND(I50,1)+0.125),(MROUND(I50,1)),(CEILING(I50,1))),"")</f>
        <v>2</v>
      </c>
      <c r="K50" s="426">
        <f t="shared" ref="K50:K72" si="46">IFERROR(MROUND(I50,0.25),"")</f>
        <v>1.25</v>
      </c>
      <c r="L50" s="427"/>
      <c r="M50" s="428"/>
    </row>
    <row r="51" spans="1:13" ht="18.75" customHeight="1">
      <c r="A51" s="406">
        <f t="shared" si="42"/>
        <v>36</v>
      </c>
      <c r="B51" s="407" t="s">
        <v>94</v>
      </c>
      <c r="C51" s="408">
        <v>0.9</v>
      </c>
      <c r="D51" s="409">
        <f t="shared" si="43"/>
        <v>54</v>
      </c>
      <c r="E51" s="410">
        <f t="shared" si="44"/>
        <v>66.666666666666671</v>
      </c>
      <c r="F51" s="411">
        <f t="shared" si="38"/>
        <v>85</v>
      </c>
      <c r="G51" s="413" t="s">
        <v>72</v>
      </c>
      <c r="H51" s="413"/>
      <c r="I51" s="424">
        <f t="shared" si="39"/>
        <v>1.2749999999999999</v>
      </c>
      <c r="J51" s="425">
        <f t="shared" si="45"/>
        <v>2</v>
      </c>
      <c r="K51" s="426">
        <f t="shared" si="46"/>
        <v>1.25</v>
      </c>
      <c r="L51" s="427"/>
      <c r="M51" s="428"/>
    </row>
    <row r="52" spans="1:13" ht="18.75" customHeight="1">
      <c r="A52" s="406">
        <f t="shared" si="42"/>
        <v>37</v>
      </c>
      <c r="B52" s="407" t="s">
        <v>95</v>
      </c>
      <c r="C52" s="408">
        <v>0.65</v>
      </c>
      <c r="D52" s="409">
        <f t="shared" si="43"/>
        <v>39</v>
      </c>
      <c r="E52" s="410">
        <f t="shared" si="44"/>
        <v>92.307692307692307</v>
      </c>
      <c r="F52" s="411">
        <f t="shared" si="38"/>
        <v>85</v>
      </c>
      <c r="G52" s="413" t="s">
        <v>74</v>
      </c>
      <c r="H52" s="413"/>
      <c r="I52" s="424">
        <f t="shared" si="39"/>
        <v>0.92083333333333328</v>
      </c>
      <c r="J52" s="425">
        <f t="shared" si="45"/>
        <v>1</v>
      </c>
      <c r="K52" s="426">
        <f t="shared" si="46"/>
        <v>1</v>
      </c>
      <c r="L52" s="427"/>
      <c r="M52" s="428"/>
    </row>
    <row r="53" spans="1:13" ht="18.75" customHeight="1">
      <c r="A53" s="406">
        <f t="shared" si="42"/>
        <v>38</v>
      </c>
      <c r="B53" s="415" t="s">
        <v>96</v>
      </c>
      <c r="C53" s="416">
        <v>0.3</v>
      </c>
      <c r="D53" s="409">
        <f t="shared" ref="D53" si="47">60*C53</f>
        <v>18</v>
      </c>
      <c r="E53" s="410">
        <f t="shared" ref="E53" si="48">IFERROR(60/C53,"")</f>
        <v>200</v>
      </c>
      <c r="F53" s="411">
        <f t="shared" si="38"/>
        <v>85</v>
      </c>
      <c r="G53" s="412" t="s">
        <v>70</v>
      </c>
      <c r="H53" s="413"/>
      <c r="I53" s="424">
        <f t="shared" ref="I53" si="49">IF(C53="","",($I$3/($I$2/60)*C53/60))</f>
        <v>0.42499999999999999</v>
      </c>
      <c r="J53" s="425">
        <f t="shared" ref="J53" si="50">IFERROR(IF(I53&lt;(MROUND(I53,1)+0.125),(MROUND(I53,1)),(CEILING(I53,1))),"")</f>
        <v>1</v>
      </c>
      <c r="K53" s="426">
        <f t="shared" ref="K53" si="51">IFERROR(MROUND(I53,0.25),"")</f>
        <v>0.5</v>
      </c>
      <c r="L53" s="426"/>
      <c r="M53" s="428"/>
    </row>
    <row r="54" spans="1:13" ht="18.75" customHeight="1">
      <c r="A54" s="406">
        <f t="shared" si="42"/>
        <v>39</v>
      </c>
      <c r="B54" s="415" t="s">
        <v>97</v>
      </c>
      <c r="C54" s="416">
        <v>0.9</v>
      </c>
      <c r="D54" s="409">
        <f t="shared" si="43"/>
        <v>54</v>
      </c>
      <c r="E54" s="410">
        <f t="shared" si="44"/>
        <v>66.666666666666671</v>
      </c>
      <c r="F54" s="411">
        <f t="shared" si="38"/>
        <v>85</v>
      </c>
      <c r="G54" s="412" t="s">
        <v>79</v>
      </c>
      <c r="H54" s="413"/>
      <c r="I54" s="424">
        <f t="shared" si="39"/>
        <v>1.2749999999999999</v>
      </c>
      <c r="J54" s="425">
        <f t="shared" si="45"/>
        <v>2</v>
      </c>
      <c r="K54" s="426">
        <f t="shared" si="46"/>
        <v>1.25</v>
      </c>
      <c r="L54" s="426"/>
      <c r="M54" s="428"/>
    </row>
    <row r="55" spans="1:13" ht="18.75" customHeight="1">
      <c r="A55" s="406">
        <f t="shared" si="42"/>
        <v>40</v>
      </c>
      <c r="B55" s="407" t="s">
        <v>98</v>
      </c>
      <c r="C55" s="408">
        <v>0.45</v>
      </c>
      <c r="D55" s="409">
        <f t="shared" si="43"/>
        <v>27</v>
      </c>
      <c r="E55" s="410">
        <f t="shared" si="44"/>
        <v>133.33333333333334</v>
      </c>
      <c r="F55" s="411">
        <f t="shared" si="38"/>
        <v>85</v>
      </c>
      <c r="G55" s="413" t="s">
        <v>74</v>
      </c>
      <c r="H55" s="413"/>
      <c r="I55" s="424">
        <f t="shared" si="39"/>
        <v>0.63749999999999996</v>
      </c>
      <c r="J55" s="425">
        <f t="shared" si="45"/>
        <v>1</v>
      </c>
      <c r="K55" s="426">
        <f t="shared" si="46"/>
        <v>0.75</v>
      </c>
      <c r="L55" s="427"/>
      <c r="M55" s="428"/>
    </row>
    <row r="56" spans="1:13" ht="18.75" customHeight="1">
      <c r="A56" s="406">
        <f t="shared" si="42"/>
        <v>41</v>
      </c>
      <c r="B56" s="407" t="s">
        <v>99</v>
      </c>
      <c r="C56" s="408">
        <v>0.9</v>
      </c>
      <c r="D56" s="409">
        <f t="shared" si="43"/>
        <v>54</v>
      </c>
      <c r="E56" s="410">
        <f t="shared" si="44"/>
        <v>66.666666666666671</v>
      </c>
      <c r="F56" s="411">
        <f t="shared" si="38"/>
        <v>85</v>
      </c>
      <c r="G56" s="413" t="s">
        <v>79</v>
      </c>
      <c r="H56" s="413"/>
      <c r="I56" s="424">
        <f t="shared" si="39"/>
        <v>1.2749999999999999</v>
      </c>
      <c r="J56" s="425">
        <f t="shared" si="45"/>
        <v>2</v>
      </c>
      <c r="K56" s="426">
        <f t="shared" si="46"/>
        <v>1.25</v>
      </c>
      <c r="L56" s="427"/>
      <c r="M56" s="428"/>
    </row>
    <row r="57" spans="1:13" ht="18.75" customHeight="1">
      <c r="A57" s="406">
        <f t="shared" si="42"/>
        <v>42</v>
      </c>
      <c r="B57" s="415" t="s">
        <v>100</v>
      </c>
      <c r="C57" s="416">
        <v>0.65</v>
      </c>
      <c r="D57" s="409">
        <f t="shared" si="43"/>
        <v>39</v>
      </c>
      <c r="E57" s="410">
        <f t="shared" si="44"/>
        <v>92.307692307692307</v>
      </c>
      <c r="F57" s="411">
        <f t="shared" si="38"/>
        <v>85</v>
      </c>
      <c r="G57" s="413" t="s">
        <v>72</v>
      </c>
      <c r="H57" s="413"/>
      <c r="I57" s="424">
        <f t="shared" si="39"/>
        <v>0.92083333333333328</v>
      </c>
      <c r="J57" s="425">
        <f t="shared" si="45"/>
        <v>1</v>
      </c>
      <c r="K57" s="426">
        <f t="shared" si="46"/>
        <v>1</v>
      </c>
      <c r="L57" s="426"/>
      <c r="M57" s="428"/>
    </row>
    <row r="58" spans="1:13" ht="18.75" customHeight="1">
      <c r="A58" s="406">
        <f t="shared" si="42"/>
        <v>43</v>
      </c>
      <c r="B58" s="415" t="s">
        <v>101</v>
      </c>
      <c r="C58" s="416">
        <v>0.35</v>
      </c>
      <c r="D58" s="409">
        <f t="shared" si="43"/>
        <v>21</v>
      </c>
      <c r="E58" s="410">
        <f t="shared" si="44"/>
        <v>171.42857142857144</v>
      </c>
      <c r="F58" s="411">
        <f t="shared" si="38"/>
        <v>85</v>
      </c>
      <c r="G58" s="412" t="s">
        <v>102</v>
      </c>
      <c r="H58" s="413"/>
      <c r="I58" s="424">
        <f t="shared" si="39"/>
        <v>0.49583333333333329</v>
      </c>
      <c r="J58" s="425">
        <f t="shared" si="45"/>
        <v>1</v>
      </c>
      <c r="K58" s="426">
        <f t="shared" si="46"/>
        <v>0.5</v>
      </c>
      <c r="L58" s="426"/>
      <c r="M58" s="428"/>
    </row>
    <row r="59" spans="1:13" ht="18.75" customHeight="1">
      <c r="A59" s="406">
        <f t="shared" si="42"/>
        <v>44</v>
      </c>
      <c r="B59" s="415" t="s">
        <v>103</v>
      </c>
      <c r="C59" s="416">
        <v>0.75</v>
      </c>
      <c r="D59" s="409">
        <f t="shared" si="43"/>
        <v>45</v>
      </c>
      <c r="E59" s="410">
        <f t="shared" si="44"/>
        <v>80</v>
      </c>
      <c r="F59" s="411">
        <f t="shared" si="38"/>
        <v>85</v>
      </c>
      <c r="G59" s="412" t="s">
        <v>104</v>
      </c>
      <c r="H59" s="413"/>
      <c r="I59" s="424">
        <f t="shared" si="39"/>
        <v>1.0625</v>
      </c>
      <c r="J59" s="425">
        <f t="shared" si="45"/>
        <v>1</v>
      </c>
      <c r="K59" s="426">
        <f t="shared" si="46"/>
        <v>1</v>
      </c>
      <c r="L59" s="426"/>
      <c r="M59" s="428"/>
    </row>
    <row r="60" spans="1:13" ht="18.75" customHeight="1">
      <c r="A60" s="406">
        <f t="shared" si="42"/>
        <v>45</v>
      </c>
      <c r="B60" s="415" t="s">
        <v>105</v>
      </c>
      <c r="C60" s="416">
        <v>0.35</v>
      </c>
      <c r="D60" s="409">
        <f t="shared" si="43"/>
        <v>21</v>
      </c>
      <c r="E60" s="410">
        <f t="shared" si="44"/>
        <v>171.42857142857144</v>
      </c>
      <c r="F60" s="411">
        <f t="shared" si="38"/>
        <v>85</v>
      </c>
      <c r="G60" s="412" t="s">
        <v>79</v>
      </c>
      <c r="H60" s="413"/>
      <c r="I60" s="424">
        <f t="shared" si="39"/>
        <v>0.49583333333333329</v>
      </c>
      <c r="J60" s="425">
        <f t="shared" si="45"/>
        <v>1</v>
      </c>
      <c r="K60" s="426">
        <f t="shared" si="46"/>
        <v>0.5</v>
      </c>
      <c r="L60" s="426"/>
      <c r="M60" s="428"/>
    </row>
    <row r="61" spans="1:13" ht="18.75" customHeight="1">
      <c r="A61" s="406">
        <f t="shared" si="42"/>
        <v>46</v>
      </c>
      <c r="B61" s="415" t="s">
        <v>106</v>
      </c>
      <c r="C61" s="416">
        <v>0.45</v>
      </c>
      <c r="D61" s="409">
        <f t="shared" si="43"/>
        <v>27</v>
      </c>
      <c r="E61" s="410">
        <f t="shared" si="44"/>
        <v>133.33333333333334</v>
      </c>
      <c r="F61" s="411">
        <f t="shared" si="38"/>
        <v>85</v>
      </c>
      <c r="G61" s="412" t="s">
        <v>79</v>
      </c>
      <c r="H61" s="413"/>
      <c r="I61" s="424">
        <f t="shared" si="39"/>
        <v>0.63749999999999996</v>
      </c>
      <c r="J61" s="425">
        <f t="shared" si="45"/>
        <v>1</v>
      </c>
      <c r="K61" s="426">
        <f t="shared" si="46"/>
        <v>0.75</v>
      </c>
      <c r="L61" s="426"/>
      <c r="M61" s="428"/>
    </row>
    <row r="62" spans="1:13" ht="18.75" customHeight="1">
      <c r="A62" s="406">
        <f t="shared" si="42"/>
        <v>47</v>
      </c>
      <c r="B62" s="415" t="s">
        <v>107</v>
      </c>
      <c r="C62" s="416">
        <v>0.75</v>
      </c>
      <c r="D62" s="409">
        <f t="shared" si="43"/>
        <v>45</v>
      </c>
      <c r="E62" s="410">
        <f t="shared" si="44"/>
        <v>80</v>
      </c>
      <c r="F62" s="411">
        <f t="shared" si="38"/>
        <v>85</v>
      </c>
      <c r="G62" s="412" t="s">
        <v>68</v>
      </c>
      <c r="H62" s="413"/>
      <c r="I62" s="424">
        <f t="shared" si="39"/>
        <v>1.0625</v>
      </c>
      <c r="J62" s="425">
        <f t="shared" si="45"/>
        <v>1</v>
      </c>
      <c r="K62" s="426">
        <f t="shared" si="46"/>
        <v>1</v>
      </c>
      <c r="L62" s="426"/>
      <c r="M62" s="428"/>
    </row>
    <row r="63" spans="1:13" ht="18.75" customHeight="1">
      <c r="A63" s="406">
        <f t="shared" si="42"/>
        <v>48</v>
      </c>
      <c r="B63" s="415" t="s">
        <v>108</v>
      </c>
      <c r="C63" s="416">
        <v>0.35</v>
      </c>
      <c r="D63" s="409">
        <f t="shared" si="43"/>
        <v>21</v>
      </c>
      <c r="E63" s="410">
        <f t="shared" si="44"/>
        <v>171.42857142857144</v>
      </c>
      <c r="F63" s="411">
        <f t="shared" si="38"/>
        <v>85</v>
      </c>
      <c r="G63" s="412" t="s">
        <v>70</v>
      </c>
      <c r="H63" s="413"/>
      <c r="I63" s="424">
        <f t="shared" si="39"/>
        <v>0.49583333333333329</v>
      </c>
      <c r="J63" s="425">
        <f t="shared" si="45"/>
        <v>1</v>
      </c>
      <c r="K63" s="426">
        <f t="shared" si="46"/>
        <v>0.5</v>
      </c>
      <c r="L63" s="426"/>
      <c r="M63" s="428"/>
    </row>
    <row r="64" spans="1:13" ht="18.75" customHeight="1">
      <c r="A64" s="406">
        <f t="shared" si="42"/>
        <v>49</v>
      </c>
      <c r="B64" s="415" t="s">
        <v>109</v>
      </c>
      <c r="C64" s="416">
        <v>0.6</v>
      </c>
      <c r="D64" s="409">
        <f t="shared" si="43"/>
        <v>36</v>
      </c>
      <c r="E64" s="410">
        <f t="shared" si="44"/>
        <v>100</v>
      </c>
      <c r="F64" s="411">
        <f t="shared" si="38"/>
        <v>85</v>
      </c>
      <c r="G64" s="412" t="s">
        <v>74</v>
      </c>
      <c r="H64" s="413"/>
      <c r="I64" s="424">
        <f t="shared" si="39"/>
        <v>0.85</v>
      </c>
      <c r="J64" s="425">
        <f t="shared" si="45"/>
        <v>1</v>
      </c>
      <c r="K64" s="426">
        <f t="shared" si="46"/>
        <v>0.75</v>
      </c>
      <c r="L64" s="426"/>
      <c r="M64" s="428"/>
    </row>
    <row r="65" spans="1:13" ht="18.75" customHeight="1">
      <c r="A65" s="406">
        <f t="shared" si="42"/>
        <v>50</v>
      </c>
      <c r="B65" s="415" t="s">
        <v>110</v>
      </c>
      <c r="C65" s="416">
        <v>0.65</v>
      </c>
      <c r="D65" s="409">
        <f t="shared" si="43"/>
        <v>39</v>
      </c>
      <c r="E65" s="410">
        <f t="shared" si="44"/>
        <v>92.307692307692307</v>
      </c>
      <c r="F65" s="411">
        <f t="shared" si="38"/>
        <v>85</v>
      </c>
      <c r="G65" s="412" t="s">
        <v>79</v>
      </c>
      <c r="H65" s="413"/>
      <c r="I65" s="424">
        <f t="shared" si="39"/>
        <v>0.92083333333333328</v>
      </c>
      <c r="J65" s="425">
        <f t="shared" si="45"/>
        <v>1</v>
      </c>
      <c r="K65" s="426">
        <f t="shared" si="46"/>
        <v>1</v>
      </c>
      <c r="L65" s="426"/>
      <c r="M65" s="428"/>
    </row>
    <row r="66" spans="1:13" ht="18.75" customHeight="1">
      <c r="A66" s="406">
        <f t="shared" si="42"/>
        <v>51</v>
      </c>
      <c r="B66" s="415" t="s">
        <v>111</v>
      </c>
      <c r="C66" s="416">
        <v>0.65</v>
      </c>
      <c r="D66" s="409">
        <f t="shared" ref="D66:D67" si="52">60*C66</f>
        <v>39</v>
      </c>
      <c r="E66" s="410">
        <f t="shared" ref="E66:E67" si="53">IFERROR(60/C66,"")</f>
        <v>92.307692307692307</v>
      </c>
      <c r="F66" s="411">
        <f t="shared" si="38"/>
        <v>85</v>
      </c>
      <c r="G66" s="412" t="s">
        <v>79</v>
      </c>
      <c r="H66" s="413"/>
      <c r="I66" s="424">
        <f t="shared" ref="I66:I67" si="54">IF(C66="","",($I$3/($I$2/60)*C66/60))</f>
        <v>0.92083333333333328</v>
      </c>
      <c r="J66" s="425">
        <f t="shared" ref="J66:J67" si="55">IFERROR(IF(I66&lt;(MROUND(I66,1)+0.125),(MROUND(I66,1)),(CEILING(I66,1))),"")</f>
        <v>1</v>
      </c>
      <c r="K66" s="426">
        <f t="shared" ref="K66:K67" si="56">IFERROR(MROUND(I66,0.25),"")</f>
        <v>1</v>
      </c>
      <c r="L66" s="426"/>
      <c r="M66" s="428"/>
    </row>
    <row r="67" spans="1:13" ht="18.75" customHeight="1">
      <c r="A67" s="406">
        <f t="shared" si="42"/>
        <v>52</v>
      </c>
      <c r="B67" s="415" t="s">
        <v>112</v>
      </c>
      <c r="C67" s="416">
        <v>0.35</v>
      </c>
      <c r="D67" s="409">
        <f t="shared" si="52"/>
        <v>21</v>
      </c>
      <c r="E67" s="410">
        <f t="shared" si="53"/>
        <v>171.42857142857144</v>
      </c>
      <c r="F67" s="411">
        <f t="shared" si="38"/>
        <v>85</v>
      </c>
      <c r="G67" s="412" t="s">
        <v>86</v>
      </c>
      <c r="H67" s="413"/>
      <c r="I67" s="424">
        <f t="shared" si="54"/>
        <v>0.49583333333333329</v>
      </c>
      <c r="J67" s="425">
        <f t="shared" si="55"/>
        <v>1</v>
      </c>
      <c r="K67" s="426">
        <f t="shared" si="56"/>
        <v>0.5</v>
      </c>
      <c r="L67" s="426"/>
      <c r="M67" s="428"/>
    </row>
    <row r="68" spans="1:13" ht="18.75" customHeight="1">
      <c r="A68" s="406">
        <f t="shared" si="42"/>
        <v>53</v>
      </c>
      <c r="B68" s="415" t="s">
        <v>113</v>
      </c>
      <c r="C68" s="416">
        <v>0.45</v>
      </c>
      <c r="D68" s="409">
        <f t="shared" si="43"/>
        <v>27</v>
      </c>
      <c r="E68" s="410">
        <f t="shared" si="44"/>
        <v>133.33333333333334</v>
      </c>
      <c r="F68" s="411">
        <f t="shared" si="38"/>
        <v>85</v>
      </c>
      <c r="G68" s="412" t="s">
        <v>70</v>
      </c>
      <c r="H68" s="413"/>
      <c r="I68" s="424">
        <f t="shared" si="39"/>
        <v>0.63749999999999996</v>
      </c>
      <c r="J68" s="425">
        <f t="shared" si="45"/>
        <v>1</v>
      </c>
      <c r="K68" s="426">
        <f t="shared" si="46"/>
        <v>0.75</v>
      </c>
      <c r="L68" s="426"/>
      <c r="M68" s="428"/>
    </row>
    <row r="69" spans="1:13" ht="18.75" customHeight="1">
      <c r="A69" s="406">
        <f t="shared" si="42"/>
        <v>54</v>
      </c>
      <c r="B69" s="415" t="s">
        <v>114</v>
      </c>
      <c r="C69" s="416">
        <v>0.6</v>
      </c>
      <c r="D69" s="409">
        <f t="shared" si="43"/>
        <v>36</v>
      </c>
      <c r="E69" s="410">
        <f t="shared" si="44"/>
        <v>100</v>
      </c>
      <c r="F69" s="411">
        <f t="shared" si="38"/>
        <v>85</v>
      </c>
      <c r="G69" s="412" t="s">
        <v>86</v>
      </c>
      <c r="H69" s="413"/>
      <c r="I69" s="424">
        <f t="shared" si="39"/>
        <v>0.85</v>
      </c>
      <c r="J69" s="425">
        <f t="shared" si="45"/>
        <v>1</v>
      </c>
      <c r="K69" s="426">
        <f t="shared" si="46"/>
        <v>0.75</v>
      </c>
      <c r="L69" s="426"/>
      <c r="M69" s="428"/>
    </row>
    <row r="70" spans="1:13" ht="18.75" customHeight="1" thickBot="1">
      <c r="A70" s="406">
        <f t="shared" si="42"/>
        <v>55</v>
      </c>
      <c r="B70" s="415" t="s">
        <v>115</v>
      </c>
      <c r="C70" s="416">
        <v>0.65</v>
      </c>
      <c r="D70" s="409">
        <f t="shared" si="43"/>
        <v>39</v>
      </c>
      <c r="E70" s="410">
        <f t="shared" si="44"/>
        <v>92.307692307692307</v>
      </c>
      <c r="F70" s="411">
        <f t="shared" si="38"/>
        <v>85</v>
      </c>
      <c r="G70" s="412" t="s">
        <v>70</v>
      </c>
      <c r="H70" s="413"/>
      <c r="I70" s="424">
        <f t="shared" si="39"/>
        <v>0.92083333333333328</v>
      </c>
      <c r="J70" s="425">
        <f t="shared" si="45"/>
        <v>1</v>
      </c>
      <c r="K70" s="426">
        <f t="shared" si="46"/>
        <v>1</v>
      </c>
      <c r="L70" s="426"/>
      <c r="M70" s="428"/>
    </row>
    <row r="71" spans="1:13" ht="18.75" hidden="1" customHeight="1">
      <c r="A71" s="406">
        <f t="shared" si="42"/>
        <v>56</v>
      </c>
      <c r="B71" s="415" t="s">
        <v>116</v>
      </c>
      <c r="C71" s="416">
        <v>7.9</v>
      </c>
      <c r="D71" s="409">
        <f t="shared" ref="D71" si="57">60*C71</f>
        <v>474</v>
      </c>
      <c r="E71" s="410">
        <f t="shared" ref="E71" si="58">IFERROR(60/C71,"")</f>
        <v>7.5949367088607591</v>
      </c>
      <c r="F71" s="411">
        <f t="shared" si="38"/>
        <v>85</v>
      </c>
      <c r="G71" s="412"/>
      <c r="H71" s="413"/>
      <c r="I71" s="424">
        <f t="shared" ref="I71" si="59">IF(C71="","",($I$3/($I$2/60)*C71/60))</f>
        <v>11.191666666666666</v>
      </c>
      <c r="J71" s="425">
        <f t="shared" ref="J71" si="60">IFERROR(IF(I71&lt;(MROUND(I71,1)+0.125),(MROUND(I71,1)),(CEILING(I71,1))),"")</f>
        <v>12</v>
      </c>
      <c r="K71" s="426">
        <f t="shared" ref="K71" si="61">IFERROR(MROUND(I71,0.25),"")</f>
        <v>11.25</v>
      </c>
      <c r="L71" s="426"/>
      <c r="M71" s="428"/>
    </row>
    <row r="72" spans="1:13" ht="18.75" hidden="1" customHeight="1">
      <c r="A72" s="406">
        <f t="shared" si="42"/>
        <v>57</v>
      </c>
      <c r="B72" s="415"/>
      <c r="C72" s="416"/>
      <c r="D72" s="409">
        <f t="shared" si="43"/>
        <v>0</v>
      </c>
      <c r="E72" s="410" t="str">
        <f t="shared" si="44"/>
        <v/>
      </c>
      <c r="F72" s="411">
        <f t="shared" si="38"/>
        <v>85</v>
      </c>
      <c r="G72" s="412"/>
      <c r="H72" s="413"/>
      <c r="I72" s="424" t="str">
        <f t="shared" si="39"/>
        <v/>
      </c>
      <c r="J72" s="425" t="str">
        <f t="shared" si="45"/>
        <v/>
      </c>
      <c r="K72" s="426" t="str">
        <f t="shared" si="46"/>
        <v/>
      </c>
      <c r="L72" s="426"/>
      <c r="M72" s="428"/>
    </row>
    <row r="73" spans="1:13" ht="18.75" hidden="1" customHeight="1">
      <c r="A73" s="406">
        <f t="shared" si="42"/>
        <v>58</v>
      </c>
      <c r="B73" s="415"/>
      <c r="C73" s="416"/>
      <c r="D73" s="429">
        <f t="shared" ref="D73" si="62">+C73*60</f>
        <v>0</v>
      </c>
      <c r="E73" s="410" t="str">
        <f t="shared" si="37"/>
        <v/>
      </c>
      <c r="F73" s="411">
        <f t="shared" si="38"/>
        <v>85</v>
      </c>
      <c r="G73" s="430"/>
      <c r="H73" s="431"/>
      <c r="I73" s="424" t="str">
        <f t="shared" si="39"/>
        <v/>
      </c>
      <c r="J73" s="425" t="str">
        <f t="shared" si="40"/>
        <v/>
      </c>
      <c r="K73" s="426" t="str">
        <f t="shared" si="41"/>
        <v/>
      </c>
      <c r="L73" s="426"/>
      <c r="M73" s="464"/>
    </row>
    <row r="74" spans="1:13" ht="18.75" customHeight="1" thickBot="1">
      <c r="A74" s="569"/>
      <c r="B74" s="570"/>
      <c r="C74" s="405">
        <f>+SUM(C46:C73)</f>
        <v>24.25</v>
      </c>
      <c r="D74" s="405"/>
      <c r="E74" s="405"/>
      <c r="F74" s="405"/>
      <c r="G74" s="404"/>
      <c r="H74" s="404"/>
      <c r="I74" s="405">
        <f>+SUM(I46:I73)</f>
        <v>34.354166666666671</v>
      </c>
      <c r="J74" s="405">
        <f>+SUM(J46:J73)</f>
        <v>44</v>
      </c>
      <c r="K74" s="405">
        <f>+SUM(K46:K73)</f>
        <v>34.75</v>
      </c>
      <c r="L74" s="405">
        <f>+SUM(L46:L73)</f>
        <v>0</v>
      </c>
      <c r="M74" s="465"/>
    </row>
    <row r="75" spans="1:13" ht="18.75" customHeight="1" thickBot="1">
      <c r="A75" s="529" t="s">
        <v>359</v>
      </c>
      <c r="B75" s="529" t="s">
        <v>359</v>
      </c>
      <c r="C75" s="530" t="s">
        <v>359</v>
      </c>
      <c r="D75" s="531"/>
      <c r="E75" s="531"/>
      <c r="F75" s="532"/>
      <c r="G75" s="532" t="s">
        <v>359</v>
      </c>
      <c r="H75" s="533"/>
      <c r="I75" s="530"/>
      <c r="J75" s="534" t="s">
        <v>359</v>
      </c>
      <c r="K75" s="534"/>
      <c r="L75" s="534"/>
      <c r="M75" s="535"/>
    </row>
    <row r="76" spans="1:13" ht="18.75" customHeight="1" thickBot="1">
      <c r="A76" s="432"/>
      <c r="B76" s="432" t="s">
        <v>117</v>
      </c>
      <c r="C76" s="433">
        <f>C26+C45+C74</f>
        <v>32.049999999999997</v>
      </c>
      <c r="D76" s="434"/>
      <c r="E76" s="434"/>
      <c r="F76" s="435"/>
      <c r="G76" s="435"/>
      <c r="H76" s="432"/>
      <c r="I76" s="433">
        <f>I26+I45+I74</f>
        <v>45.404166666666669</v>
      </c>
      <c r="J76" s="433">
        <f>J26+J45+J74</f>
        <v>60</v>
      </c>
      <c r="K76" s="433">
        <f>K26+K45+K74</f>
        <v>46.25</v>
      </c>
      <c r="L76" s="433">
        <f>L26+L45+L74</f>
        <v>0</v>
      </c>
      <c r="M76" s="466"/>
    </row>
    <row r="77" spans="1:13" ht="18.75" customHeight="1">
      <c r="A77" s="406">
        <f>+A73+1</f>
        <v>59</v>
      </c>
      <c r="B77" s="436" t="s">
        <v>118</v>
      </c>
      <c r="C77" s="437"/>
      <c r="D77" s="429">
        <f>C77*60</f>
        <v>0</v>
      </c>
      <c r="E77" s="410" t="str">
        <f t="shared" ref="E77:E83" si="63">IFERROR(60/C77,"")</f>
        <v/>
      </c>
      <c r="F77" s="411">
        <f t="shared" ref="F77:F83" si="64">+$K$3/($K$2/60)</f>
        <v>85</v>
      </c>
      <c r="G77" s="430" t="s">
        <v>70</v>
      </c>
      <c r="H77" s="431"/>
      <c r="I77" s="424" t="str">
        <f t="shared" ref="I77:I83" si="65">IF(C77="","",($I$3/($I$2/60)*C77/60))</f>
        <v/>
      </c>
      <c r="J77" s="425" t="str">
        <f t="shared" ref="J77:J83" si="66">IFERROR(IF(I77&lt;(MROUND(I77,1)+0.125),(MROUND(I77,1)),(CEILING(I77,1))),"")</f>
        <v/>
      </c>
      <c r="K77" s="426" t="str">
        <f t="shared" ref="K77:K79" si="67">IFERROR(MROUND(I77,0.25),"")</f>
        <v/>
      </c>
      <c r="L77" s="426"/>
      <c r="M77" s="428"/>
    </row>
    <row r="78" spans="1:13" ht="18.75" customHeight="1">
      <c r="A78" s="406">
        <f>+A77+1</f>
        <v>60</v>
      </c>
      <c r="B78" s="415" t="s">
        <v>119</v>
      </c>
      <c r="C78" s="416">
        <v>0.65</v>
      </c>
      <c r="D78" s="429">
        <f>+C78*60</f>
        <v>39</v>
      </c>
      <c r="E78" s="410">
        <f t="shared" si="63"/>
        <v>92.307692307692307</v>
      </c>
      <c r="F78" s="411">
        <f t="shared" si="64"/>
        <v>85</v>
      </c>
      <c r="G78" s="438" t="s">
        <v>74</v>
      </c>
      <c r="H78" s="439"/>
      <c r="I78" s="424">
        <f t="shared" si="65"/>
        <v>0.92083333333333328</v>
      </c>
      <c r="J78" s="425">
        <f t="shared" si="66"/>
        <v>1</v>
      </c>
      <c r="K78" s="426">
        <v>1</v>
      </c>
      <c r="L78" s="467"/>
      <c r="M78" s="468"/>
    </row>
    <row r="79" spans="1:13" ht="18.75" customHeight="1">
      <c r="A79" s="406">
        <f t="shared" ref="A79:A83" si="68">+A78+1</f>
        <v>61</v>
      </c>
      <c r="B79" s="436" t="s">
        <v>120</v>
      </c>
      <c r="C79" s="437"/>
      <c r="D79" s="429">
        <f t="shared" ref="D79:D82" si="69">+C79*60</f>
        <v>0</v>
      </c>
      <c r="E79" s="410" t="str">
        <f t="shared" si="63"/>
        <v/>
      </c>
      <c r="F79" s="411">
        <f t="shared" si="64"/>
        <v>85</v>
      </c>
      <c r="G79" s="430" t="s">
        <v>70</v>
      </c>
      <c r="H79" s="431"/>
      <c r="I79" s="424" t="str">
        <f t="shared" si="65"/>
        <v/>
      </c>
      <c r="J79" s="425" t="str">
        <f t="shared" si="66"/>
        <v/>
      </c>
      <c r="K79" s="426" t="str">
        <f t="shared" si="67"/>
        <v/>
      </c>
      <c r="L79" s="426"/>
      <c r="M79" s="428"/>
    </row>
    <row r="80" spans="1:13" ht="18.75" customHeight="1">
      <c r="A80" s="406">
        <f t="shared" si="68"/>
        <v>62</v>
      </c>
      <c r="B80" s="436" t="s">
        <v>121</v>
      </c>
      <c r="C80" s="437">
        <v>0.25</v>
      </c>
      <c r="D80" s="429">
        <f t="shared" si="69"/>
        <v>15</v>
      </c>
      <c r="E80" s="410">
        <f t="shared" si="63"/>
        <v>240</v>
      </c>
      <c r="F80" s="411">
        <f t="shared" si="64"/>
        <v>85</v>
      </c>
      <c r="G80" s="430" t="s">
        <v>122</v>
      </c>
      <c r="H80" s="431"/>
      <c r="I80" s="424">
        <f t="shared" si="65"/>
        <v>0.35416666666666669</v>
      </c>
      <c r="J80" s="425">
        <f t="shared" si="66"/>
        <v>1</v>
      </c>
      <c r="K80" s="426">
        <v>1</v>
      </c>
      <c r="L80" s="426"/>
      <c r="M80" s="428"/>
    </row>
    <row r="81" spans="1:14" ht="18.75" customHeight="1">
      <c r="A81" s="406">
        <f t="shared" si="68"/>
        <v>63</v>
      </c>
      <c r="B81" s="415" t="s">
        <v>123</v>
      </c>
      <c r="C81" s="416">
        <v>0.25</v>
      </c>
      <c r="D81" s="429">
        <f t="shared" si="69"/>
        <v>15</v>
      </c>
      <c r="E81" s="410">
        <f t="shared" si="63"/>
        <v>240</v>
      </c>
      <c r="F81" s="411">
        <f t="shared" si="64"/>
        <v>85</v>
      </c>
      <c r="G81" s="430" t="s">
        <v>124</v>
      </c>
      <c r="H81" s="431"/>
      <c r="I81" s="424">
        <f t="shared" si="65"/>
        <v>0.35416666666666669</v>
      </c>
      <c r="J81" s="425">
        <f t="shared" si="66"/>
        <v>1</v>
      </c>
      <c r="K81" s="426"/>
      <c r="L81" s="426"/>
      <c r="M81" s="428"/>
    </row>
    <row r="82" spans="1:14" s="384" customFormat="1" ht="18.75" customHeight="1">
      <c r="A82" s="406">
        <f t="shared" si="68"/>
        <v>64</v>
      </c>
      <c r="B82" s="415" t="s">
        <v>125</v>
      </c>
      <c r="C82" s="416">
        <v>0.65</v>
      </c>
      <c r="D82" s="429">
        <f t="shared" si="69"/>
        <v>39</v>
      </c>
      <c r="E82" s="410">
        <f t="shared" si="63"/>
        <v>92.307692307692307</v>
      </c>
      <c r="F82" s="411">
        <f t="shared" si="64"/>
        <v>85</v>
      </c>
      <c r="G82" s="440" t="s">
        <v>70</v>
      </c>
      <c r="H82" s="431"/>
      <c r="I82" s="424">
        <f t="shared" si="65"/>
        <v>0.92083333333333328</v>
      </c>
      <c r="J82" s="425">
        <f t="shared" si="66"/>
        <v>1</v>
      </c>
      <c r="K82" s="426">
        <v>1</v>
      </c>
      <c r="L82" s="467"/>
      <c r="M82" s="469"/>
      <c r="N82" s="386"/>
    </row>
    <row r="83" spans="1:14" ht="18.75" customHeight="1" thickBot="1">
      <c r="A83" s="406">
        <f t="shared" si="68"/>
        <v>65</v>
      </c>
      <c r="B83" s="415" t="s">
        <v>126</v>
      </c>
      <c r="C83" s="416">
        <v>0.35</v>
      </c>
      <c r="D83" s="438">
        <f>C83*60</f>
        <v>21</v>
      </c>
      <c r="E83" s="410">
        <f t="shared" si="63"/>
        <v>171.42857142857144</v>
      </c>
      <c r="F83" s="411">
        <f t="shared" si="64"/>
        <v>85</v>
      </c>
      <c r="G83" s="438" t="s">
        <v>70</v>
      </c>
      <c r="H83" s="439"/>
      <c r="I83" s="424">
        <f t="shared" si="65"/>
        <v>0.49583333333333329</v>
      </c>
      <c r="J83" s="425">
        <f t="shared" si="66"/>
        <v>1</v>
      </c>
      <c r="K83" s="426">
        <v>1</v>
      </c>
      <c r="L83" s="470"/>
      <c r="M83" s="469"/>
    </row>
    <row r="84" spans="1:14" s="385" customFormat="1" ht="18.75" customHeight="1" thickBot="1">
      <c r="A84" s="441"/>
      <c r="B84" s="442"/>
      <c r="C84" s="443">
        <f>+SUM(C77:C83)</f>
        <v>2.15</v>
      </c>
      <c r="D84" s="444"/>
      <c r="E84" s="445"/>
      <c r="F84" s="444"/>
      <c r="G84" s="445"/>
      <c r="H84" s="446"/>
      <c r="I84" s="443">
        <f>+SUM(I77:I83)</f>
        <v>3.0458333333333329</v>
      </c>
      <c r="J84" s="443">
        <f>+SUM(J77:J83)</f>
        <v>5</v>
      </c>
      <c r="K84" s="443">
        <f>+SUM(K77:K83)</f>
        <v>4</v>
      </c>
      <c r="L84" s="443">
        <f>+SUM(L77:L83)</f>
        <v>0</v>
      </c>
      <c r="M84" s="471"/>
    </row>
    <row r="85" spans="1:14" ht="18.75" customHeight="1" thickBot="1">
      <c r="A85" s="432"/>
      <c r="B85" s="447"/>
      <c r="C85" s="433">
        <f>C84+C76</f>
        <v>34.199999999999996</v>
      </c>
      <c r="D85" s="434"/>
      <c r="E85" s="434"/>
      <c r="F85" s="435"/>
      <c r="G85" s="435"/>
      <c r="H85" s="432"/>
      <c r="I85" s="433">
        <f>I84+I76</f>
        <v>48.45</v>
      </c>
      <c r="J85" s="433">
        <f>J84+J76</f>
        <v>65</v>
      </c>
      <c r="K85" s="433">
        <f>K84+K76</f>
        <v>50.25</v>
      </c>
      <c r="L85" s="433">
        <f>L84+L76</f>
        <v>0</v>
      </c>
      <c r="M85" s="466"/>
    </row>
    <row r="86" spans="1:14" ht="18.75" customHeight="1" thickBot="1">
      <c r="A86" s="523"/>
      <c r="B86" s="524"/>
      <c r="C86" s="525"/>
      <c r="D86" s="526"/>
      <c r="E86" s="526"/>
      <c r="F86" s="527"/>
      <c r="G86" s="527" t="s">
        <v>359</v>
      </c>
      <c r="H86" s="528"/>
      <c r="I86" s="525"/>
      <c r="J86" s="433" t="s">
        <v>359</v>
      </c>
      <c r="K86" s="433"/>
      <c r="L86" s="433"/>
      <c r="M86" s="466"/>
    </row>
    <row r="87" spans="1:14" ht="18.75" customHeight="1" thickBot="1">
      <c r="A87" s="448"/>
      <c r="B87" s="385"/>
      <c r="C87" s="449"/>
      <c r="D87" s="450"/>
      <c r="E87" s="450"/>
      <c r="F87" s="419"/>
      <c r="G87" s="419"/>
      <c r="H87" s="398"/>
      <c r="I87" s="449"/>
      <c r="J87" s="472" t="s">
        <v>29</v>
      </c>
      <c r="K87" s="472" t="s">
        <v>127</v>
      </c>
      <c r="L87" s="472" t="s">
        <v>128</v>
      </c>
      <c r="M87" s="472" t="s">
        <v>129</v>
      </c>
    </row>
    <row r="88" spans="1:14" ht="18.75" customHeight="1" thickBot="1">
      <c r="A88" s="388"/>
      <c r="B88" s="571" t="s">
        <v>130</v>
      </c>
      <c r="C88" s="571"/>
      <c r="D88" s="451" t="s">
        <v>131</v>
      </c>
      <c r="E88" s="451" t="s">
        <v>132</v>
      </c>
      <c r="F88" s="451" t="s">
        <v>131</v>
      </c>
      <c r="G88" s="451" t="s">
        <v>132</v>
      </c>
      <c r="H88" s="392" t="s">
        <v>133</v>
      </c>
      <c r="I88" s="393">
        <v>20000</v>
      </c>
      <c r="J88" s="473">
        <f>IF(TEXT(I90+I92,"dddd")="Friday",I90+I92+1,I90+I92)</f>
        <v>45956.5</v>
      </c>
      <c r="K88" s="474">
        <f>+$I$3*N88</f>
        <v>255</v>
      </c>
      <c r="L88" s="474">
        <f>+$I$88-K88</f>
        <v>19745</v>
      </c>
      <c r="M88" s="475">
        <f>+J88-$I$90</f>
        <v>1.5</v>
      </c>
      <c r="N88" s="476">
        <v>0.3</v>
      </c>
    </row>
    <row r="89" spans="1:14" ht="18.75" customHeight="1" thickBot="1">
      <c r="A89" s="452"/>
      <c r="B89" s="453" t="s">
        <v>134</v>
      </c>
      <c r="C89" s="454">
        <f>K85</f>
        <v>50.25</v>
      </c>
      <c r="D89" s="455" t="s">
        <v>79</v>
      </c>
      <c r="E89" s="456">
        <f t="shared" ref="E89:E106" si="70">SUMIF($G$9:$G$83,D89,$J$9:$J$83)</f>
        <v>21</v>
      </c>
      <c r="F89" s="457" t="s">
        <v>135</v>
      </c>
      <c r="G89" s="456">
        <f t="shared" ref="G89:G106" si="71">SUMIF($G$9:$G$83,F89,$J$9:$J$83)</f>
        <v>0</v>
      </c>
      <c r="H89" s="396" t="s">
        <v>136</v>
      </c>
      <c r="I89" s="393">
        <v>1</v>
      </c>
      <c r="J89" s="473">
        <f>IF(TEXT(J88+1,"dddd")="Friday",J88+2,J88+1)</f>
        <v>45957.5</v>
      </c>
      <c r="K89" s="474">
        <f t="shared" ref="K89:K106" si="72">+$I$3*N89</f>
        <v>297.5</v>
      </c>
      <c r="L89" s="474">
        <f t="shared" ref="L89:L108" si="73">+L88-K89</f>
        <v>19447.5</v>
      </c>
      <c r="M89" s="475">
        <f t="shared" ref="M89:M108" si="74">+J89-$I$90</f>
        <v>2.5</v>
      </c>
      <c r="N89" s="476">
        <v>0.35</v>
      </c>
    </row>
    <row r="90" spans="1:14" ht="18.75" customHeight="1" thickBot="1">
      <c r="A90" s="452"/>
      <c r="B90" s="453" t="s">
        <v>137</v>
      </c>
      <c r="C90" s="454">
        <f>L85</f>
        <v>0</v>
      </c>
      <c r="D90" s="457" t="s">
        <v>138</v>
      </c>
      <c r="E90" s="458">
        <f t="shared" si="70"/>
        <v>0</v>
      </c>
      <c r="F90" s="457" t="s">
        <v>139</v>
      </c>
      <c r="G90" s="458">
        <f t="shared" si="71"/>
        <v>0</v>
      </c>
      <c r="H90" s="392" t="s">
        <v>140</v>
      </c>
      <c r="I90" s="417">
        <v>45955</v>
      </c>
      <c r="J90" s="473">
        <f t="shared" ref="J90:J106" si="75">IF(TEXT(J89+1,"dddd")="Friday",J89+2,J89+1)</f>
        <v>45958.5</v>
      </c>
      <c r="K90" s="474">
        <f t="shared" si="72"/>
        <v>340</v>
      </c>
      <c r="L90" s="474">
        <f t="shared" si="73"/>
        <v>19107.5</v>
      </c>
      <c r="M90" s="475">
        <f t="shared" si="74"/>
        <v>3.5</v>
      </c>
      <c r="N90" s="476">
        <v>0.4</v>
      </c>
    </row>
    <row r="91" spans="1:14" ht="18.75" customHeight="1" thickBot="1">
      <c r="A91" s="452"/>
      <c r="B91" s="453" t="s">
        <v>35</v>
      </c>
      <c r="C91" s="454">
        <v>1</v>
      </c>
      <c r="D91" s="457" t="s">
        <v>141</v>
      </c>
      <c r="E91" s="458">
        <f t="shared" si="70"/>
        <v>0</v>
      </c>
      <c r="F91" s="457" t="s">
        <v>142</v>
      </c>
      <c r="G91" s="458">
        <f t="shared" si="71"/>
        <v>0</v>
      </c>
      <c r="J91" s="473">
        <f t="shared" si="75"/>
        <v>45959.5</v>
      </c>
      <c r="K91" s="474">
        <f t="shared" si="72"/>
        <v>382.5</v>
      </c>
      <c r="L91" s="474">
        <f t="shared" si="73"/>
        <v>18725</v>
      </c>
      <c r="M91" s="475">
        <f t="shared" si="74"/>
        <v>4.5</v>
      </c>
      <c r="N91" s="476">
        <v>0.45</v>
      </c>
    </row>
    <row r="92" spans="1:14" ht="18.75" customHeight="1" thickBot="1">
      <c r="A92" s="452"/>
      <c r="B92" s="453" t="s">
        <v>143</v>
      </c>
      <c r="C92" s="454">
        <v>1</v>
      </c>
      <c r="D92" s="457" t="s">
        <v>144</v>
      </c>
      <c r="E92" s="458">
        <f t="shared" si="70"/>
        <v>0</v>
      </c>
      <c r="F92" s="457" t="s">
        <v>145</v>
      </c>
      <c r="G92" s="458">
        <f t="shared" si="71"/>
        <v>0</v>
      </c>
      <c r="H92" s="392" t="s">
        <v>146</v>
      </c>
      <c r="I92" s="392">
        <f>+IF((C3&lt;9.99),0.5,IF(AND(C3&gt;9.999,C3&lt;19.99),1,IF(AND(C3&gt;19.999,C3&lt;35),1.5,2)))*I89</f>
        <v>1.5</v>
      </c>
      <c r="J92" s="473">
        <f t="shared" si="75"/>
        <v>45960.5</v>
      </c>
      <c r="K92" s="474">
        <f t="shared" si="72"/>
        <v>425</v>
      </c>
      <c r="L92" s="474">
        <f t="shared" si="73"/>
        <v>18300</v>
      </c>
      <c r="M92" s="475">
        <f t="shared" si="74"/>
        <v>5.5</v>
      </c>
      <c r="N92" s="476">
        <v>0.5</v>
      </c>
    </row>
    <row r="93" spans="1:14" ht="18.75" customHeight="1" thickBot="1">
      <c r="A93" s="452"/>
      <c r="B93" s="457" t="s">
        <v>147</v>
      </c>
      <c r="C93" s="454">
        <v>2</v>
      </c>
      <c r="D93" s="457" t="s">
        <v>72</v>
      </c>
      <c r="E93" s="458">
        <f t="shared" si="70"/>
        <v>8</v>
      </c>
      <c r="F93" s="457" t="s">
        <v>148</v>
      </c>
      <c r="G93" s="458">
        <f t="shared" si="71"/>
        <v>0</v>
      </c>
      <c r="H93" s="417" t="s">
        <v>149</v>
      </c>
      <c r="I93" s="477">
        <f>+I88/I3/I89</f>
        <v>23.529411764705884</v>
      </c>
      <c r="J93" s="473">
        <f t="shared" si="75"/>
        <v>45962.5</v>
      </c>
      <c r="K93" s="474">
        <f t="shared" si="72"/>
        <v>467.50000000000006</v>
      </c>
      <c r="L93" s="474">
        <f t="shared" si="73"/>
        <v>17832.5</v>
      </c>
      <c r="M93" s="475">
        <f t="shared" si="74"/>
        <v>7.5</v>
      </c>
      <c r="N93" s="476">
        <v>0.55000000000000004</v>
      </c>
    </row>
    <row r="94" spans="1:14" ht="18.75" customHeight="1" thickBot="1">
      <c r="A94" s="452"/>
      <c r="B94" s="459" t="s">
        <v>13</v>
      </c>
      <c r="C94" s="460">
        <f>SUM(C89:C93)</f>
        <v>54.25</v>
      </c>
      <c r="D94" s="457" t="s">
        <v>150</v>
      </c>
      <c r="E94" s="458">
        <f t="shared" si="70"/>
        <v>0</v>
      </c>
      <c r="F94" s="457" t="s">
        <v>151</v>
      </c>
      <c r="G94" s="458">
        <f t="shared" si="71"/>
        <v>0</v>
      </c>
      <c r="H94" s="396" t="s">
        <v>152</v>
      </c>
      <c r="I94" s="478">
        <f>+IF((I88&lt;2499.9),30%,IF(AND(I88&gt;2499.99,I88&lt;4999.9),50%,IF(AND(I88&gt;4999.99,I88&lt;9999.9),65%,IF(AND(I88&gt;9999.99,I88&lt;19999.9),80%,IF(AND(I88&gt;19999.99,I88&lt;49999.9),85%,IF(AND(I88&gt;49999.99,I88&lt;74999.9),90%,IF(AND(I88&gt;74999.99,I88&lt;99999.9),95%,100%)))))))</f>
        <v>0.85</v>
      </c>
      <c r="J94" s="473">
        <f t="shared" si="75"/>
        <v>45963.5</v>
      </c>
      <c r="K94" s="474">
        <f t="shared" si="72"/>
        <v>510</v>
      </c>
      <c r="L94" s="474">
        <f t="shared" si="73"/>
        <v>17322.5</v>
      </c>
      <c r="M94" s="475">
        <f t="shared" si="74"/>
        <v>8.5</v>
      </c>
      <c r="N94" s="476">
        <v>0.6</v>
      </c>
    </row>
    <row r="95" spans="1:14" ht="18.75" customHeight="1" thickBot="1">
      <c r="A95" s="452"/>
      <c r="B95" s="385"/>
      <c r="C95" s="419"/>
      <c r="D95" s="457" t="s">
        <v>153</v>
      </c>
      <c r="E95" s="458">
        <f t="shared" si="70"/>
        <v>0</v>
      </c>
      <c r="F95" s="457" t="s">
        <v>104</v>
      </c>
      <c r="G95" s="458">
        <f t="shared" si="71"/>
        <v>1</v>
      </c>
      <c r="H95" s="396" t="s">
        <v>154</v>
      </c>
      <c r="I95" s="394">
        <f>(I93+I93*(1-K4/1)+I92)+(I93+I93*(1-K4/1)+I92)/7</f>
        <v>28.605042016806724</v>
      </c>
      <c r="J95" s="473">
        <f t="shared" si="75"/>
        <v>45964.5</v>
      </c>
      <c r="K95" s="474">
        <f t="shared" si="72"/>
        <v>552.5</v>
      </c>
      <c r="L95" s="474">
        <f t="shared" si="73"/>
        <v>16770</v>
      </c>
      <c r="M95" s="475">
        <f t="shared" si="74"/>
        <v>9.5</v>
      </c>
      <c r="N95" s="476">
        <v>0.65</v>
      </c>
    </row>
    <row r="96" spans="1:14" ht="18.75" customHeight="1" thickBot="1">
      <c r="A96" s="452"/>
      <c r="B96" s="385"/>
      <c r="C96" s="386"/>
      <c r="D96" s="457" t="s">
        <v>155</v>
      </c>
      <c r="E96" s="458">
        <f t="shared" si="70"/>
        <v>0</v>
      </c>
      <c r="F96" s="457" t="s">
        <v>156</v>
      </c>
      <c r="G96" s="458">
        <f t="shared" si="71"/>
        <v>0</v>
      </c>
      <c r="H96" s="417" t="s">
        <v>157</v>
      </c>
      <c r="I96" s="479">
        <f>+I95*C94*55*I89</f>
        <v>85350.294117647063</v>
      </c>
      <c r="J96" s="473">
        <f t="shared" si="75"/>
        <v>45965.5</v>
      </c>
      <c r="K96" s="474">
        <f t="shared" si="72"/>
        <v>595</v>
      </c>
      <c r="L96" s="474">
        <f t="shared" si="73"/>
        <v>16175</v>
      </c>
      <c r="M96" s="475">
        <f t="shared" si="74"/>
        <v>10.5</v>
      </c>
      <c r="N96" s="476">
        <v>0.7</v>
      </c>
    </row>
    <row r="97" spans="1:14" ht="18.75" customHeight="1" thickBot="1">
      <c r="A97" s="452"/>
      <c r="B97" s="385"/>
      <c r="C97" s="386"/>
      <c r="D97" s="457" t="s">
        <v>158</v>
      </c>
      <c r="E97" s="458">
        <f t="shared" si="70"/>
        <v>0</v>
      </c>
      <c r="F97" s="457" t="s">
        <v>159</v>
      </c>
      <c r="G97" s="458">
        <f t="shared" si="71"/>
        <v>0</v>
      </c>
      <c r="H97" s="417" t="s">
        <v>160</v>
      </c>
      <c r="I97" s="480">
        <f>+I88*E5</f>
        <v>60800</v>
      </c>
      <c r="J97" s="473">
        <f t="shared" si="75"/>
        <v>45966.5</v>
      </c>
      <c r="K97" s="474">
        <f t="shared" si="72"/>
        <v>637.5</v>
      </c>
      <c r="L97" s="474">
        <f t="shared" si="73"/>
        <v>15537.5</v>
      </c>
      <c r="M97" s="475">
        <f t="shared" si="74"/>
        <v>11.5</v>
      </c>
      <c r="N97" s="476">
        <v>0.75</v>
      </c>
    </row>
    <row r="98" spans="1:14" ht="18.75" customHeight="1" thickBot="1">
      <c r="A98" s="452"/>
      <c r="B98" s="385"/>
      <c r="C98" s="386"/>
      <c r="D98" s="457" t="s">
        <v>68</v>
      </c>
      <c r="E98" s="458">
        <f t="shared" si="70"/>
        <v>3</v>
      </c>
      <c r="F98" s="457" t="s">
        <v>161</v>
      </c>
      <c r="G98" s="458">
        <f t="shared" si="71"/>
        <v>0</v>
      </c>
      <c r="H98" s="417" t="s">
        <v>162</v>
      </c>
      <c r="I98" s="480">
        <f>+I97-I96</f>
        <v>-24550.294117647063</v>
      </c>
      <c r="J98" s="473">
        <f t="shared" si="75"/>
        <v>45967.5</v>
      </c>
      <c r="K98" s="474">
        <f t="shared" si="72"/>
        <v>680</v>
      </c>
      <c r="L98" s="474">
        <f t="shared" si="73"/>
        <v>14857.5</v>
      </c>
      <c r="M98" s="475">
        <f t="shared" si="74"/>
        <v>12.5</v>
      </c>
      <c r="N98" s="476">
        <v>0.8</v>
      </c>
    </row>
    <row r="99" spans="1:14" ht="18.75" customHeight="1" thickBot="1">
      <c r="A99" s="452"/>
      <c r="B99" s="385"/>
      <c r="C99" s="386"/>
      <c r="D99" s="457" t="s">
        <v>86</v>
      </c>
      <c r="E99" s="458">
        <f t="shared" si="70"/>
        <v>3</v>
      </c>
      <c r="F99" s="457" t="s">
        <v>163</v>
      </c>
      <c r="G99" s="458">
        <f t="shared" si="71"/>
        <v>0</v>
      </c>
      <c r="H99" s="396" t="s">
        <v>164</v>
      </c>
      <c r="I99" s="481">
        <f>+I90+I95</f>
        <v>45983.60504201681</v>
      </c>
      <c r="J99" s="473">
        <f t="shared" si="75"/>
        <v>45969.5</v>
      </c>
      <c r="K99" s="474">
        <f t="shared" si="72"/>
        <v>722.5</v>
      </c>
      <c r="L99" s="474">
        <f t="shared" si="73"/>
        <v>14135</v>
      </c>
      <c r="M99" s="475">
        <f t="shared" si="74"/>
        <v>14.5</v>
      </c>
      <c r="N99" s="476">
        <v>0.85</v>
      </c>
    </row>
    <row r="100" spans="1:14" ht="18.75" customHeight="1">
      <c r="A100" s="452"/>
      <c r="B100" s="385"/>
      <c r="C100" s="386"/>
      <c r="D100" s="457" t="s">
        <v>165</v>
      </c>
      <c r="E100" s="458">
        <f t="shared" si="70"/>
        <v>0</v>
      </c>
      <c r="F100" s="457" t="s">
        <v>166</v>
      </c>
      <c r="G100" s="458">
        <f t="shared" si="71"/>
        <v>0</v>
      </c>
      <c r="H100" s="386"/>
      <c r="I100" s="386"/>
      <c r="J100" s="473">
        <f t="shared" si="75"/>
        <v>45970.5</v>
      </c>
      <c r="K100" s="474">
        <f t="shared" si="72"/>
        <v>765</v>
      </c>
      <c r="L100" s="474">
        <f t="shared" si="73"/>
        <v>13370</v>
      </c>
      <c r="M100" s="475">
        <f t="shared" si="74"/>
        <v>15.5</v>
      </c>
      <c r="N100" s="476">
        <v>0.9</v>
      </c>
    </row>
    <row r="101" spans="1:14" ht="18.75" customHeight="1">
      <c r="A101" s="452"/>
      <c r="B101" s="385"/>
      <c r="C101" s="419"/>
      <c r="D101" s="457" t="s">
        <v>167</v>
      </c>
      <c r="E101" s="458">
        <f t="shared" si="70"/>
        <v>0</v>
      </c>
      <c r="F101" s="457" t="s">
        <v>168</v>
      </c>
      <c r="G101" s="458">
        <f t="shared" si="71"/>
        <v>0</v>
      </c>
      <c r="H101" s="386"/>
      <c r="I101" s="386"/>
      <c r="J101" s="473">
        <f t="shared" si="75"/>
        <v>45971.5</v>
      </c>
      <c r="K101" s="474">
        <f t="shared" si="72"/>
        <v>807.5</v>
      </c>
      <c r="L101" s="474">
        <f t="shared" si="73"/>
        <v>12562.5</v>
      </c>
      <c r="M101" s="475">
        <f t="shared" si="74"/>
        <v>16.5</v>
      </c>
      <c r="N101" s="476">
        <v>0.95</v>
      </c>
    </row>
    <row r="102" spans="1:14" ht="18.75" customHeight="1">
      <c r="A102" s="388"/>
      <c r="B102" s="385"/>
      <c r="C102" s="450"/>
      <c r="D102" s="457" t="s">
        <v>169</v>
      </c>
      <c r="E102" s="458">
        <f t="shared" si="70"/>
        <v>0</v>
      </c>
      <c r="F102" s="457" t="s">
        <v>170</v>
      </c>
      <c r="G102" s="458">
        <f t="shared" si="71"/>
        <v>0</v>
      </c>
      <c r="J102" s="473">
        <f t="shared" si="75"/>
        <v>45972.5</v>
      </c>
      <c r="K102" s="474">
        <f t="shared" si="72"/>
        <v>850</v>
      </c>
      <c r="L102" s="474">
        <f t="shared" si="73"/>
        <v>11712.5</v>
      </c>
      <c r="M102" s="475">
        <f t="shared" si="74"/>
        <v>17.5</v>
      </c>
      <c r="N102" s="476">
        <v>1</v>
      </c>
    </row>
    <row r="103" spans="1:14" ht="18.75" customHeight="1">
      <c r="A103" s="452"/>
      <c r="B103" s="385"/>
      <c r="C103" s="450"/>
      <c r="D103" s="457" t="s">
        <v>122</v>
      </c>
      <c r="E103" s="458">
        <f t="shared" si="70"/>
        <v>1</v>
      </c>
      <c r="F103" s="457" t="s">
        <v>171</v>
      </c>
      <c r="G103" s="458">
        <f t="shared" si="71"/>
        <v>0</v>
      </c>
      <c r="J103" s="473">
        <f t="shared" si="75"/>
        <v>45973.5</v>
      </c>
      <c r="K103" s="474">
        <f t="shared" si="72"/>
        <v>892.5</v>
      </c>
      <c r="L103" s="474">
        <f t="shared" si="73"/>
        <v>10820</v>
      </c>
      <c r="M103" s="475">
        <f t="shared" si="74"/>
        <v>18.5</v>
      </c>
      <c r="N103" s="476">
        <v>1.05</v>
      </c>
    </row>
    <row r="104" spans="1:14" ht="18.75" customHeight="1">
      <c r="A104" s="452"/>
      <c r="B104" s="385"/>
      <c r="C104" s="450"/>
      <c r="D104" s="457" t="s">
        <v>172</v>
      </c>
      <c r="E104" s="458">
        <f t="shared" si="70"/>
        <v>0</v>
      </c>
      <c r="F104" s="457" t="s">
        <v>70</v>
      </c>
      <c r="G104" s="458">
        <f t="shared" si="71"/>
        <v>7</v>
      </c>
      <c r="J104" s="473">
        <f t="shared" si="75"/>
        <v>45974.5</v>
      </c>
      <c r="K104" s="474">
        <f t="shared" si="72"/>
        <v>935.00000000000011</v>
      </c>
      <c r="L104" s="474">
        <f t="shared" si="73"/>
        <v>9885</v>
      </c>
      <c r="M104" s="475">
        <f t="shared" si="74"/>
        <v>19.5</v>
      </c>
      <c r="N104" s="476">
        <v>1.1000000000000001</v>
      </c>
    </row>
    <row r="105" spans="1:14" ht="18.75" customHeight="1">
      <c r="A105" s="452"/>
      <c r="B105" s="385"/>
      <c r="C105" s="450"/>
      <c r="D105" s="457" t="s">
        <v>173</v>
      </c>
      <c r="E105" s="458">
        <f t="shared" si="70"/>
        <v>0</v>
      </c>
      <c r="F105" s="457" t="s">
        <v>124</v>
      </c>
      <c r="G105" s="458">
        <f t="shared" si="71"/>
        <v>1</v>
      </c>
      <c r="J105" s="473">
        <f t="shared" si="75"/>
        <v>45976.5</v>
      </c>
      <c r="K105" s="474">
        <f t="shared" si="72"/>
        <v>977.49999999999989</v>
      </c>
      <c r="L105" s="474">
        <f t="shared" si="73"/>
        <v>8907.5</v>
      </c>
      <c r="M105" s="475">
        <f t="shared" si="74"/>
        <v>21.5</v>
      </c>
      <c r="N105" s="476">
        <v>1.1499999999999999</v>
      </c>
    </row>
    <row r="106" spans="1:14" ht="18.75" customHeight="1" thickBot="1">
      <c r="A106" s="452"/>
      <c r="B106" s="385"/>
      <c r="C106" s="450"/>
      <c r="D106" s="461" t="s">
        <v>174</v>
      </c>
      <c r="E106" s="462">
        <f t="shared" si="70"/>
        <v>0</v>
      </c>
      <c r="F106" s="461" t="s">
        <v>74</v>
      </c>
      <c r="G106" s="462">
        <f t="shared" si="71"/>
        <v>7</v>
      </c>
      <c r="J106" s="473">
        <f t="shared" si="75"/>
        <v>45977.5</v>
      </c>
      <c r="K106" s="474">
        <f t="shared" si="72"/>
        <v>1020</v>
      </c>
      <c r="L106" s="474">
        <f t="shared" si="73"/>
        <v>7887.5</v>
      </c>
      <c r="M106" s="475">
        <f t="shared" si="74"/>
        <v>22.5</v>
      </c>
      <c r="N106" s="476">
        <v>1.2</v>
      </c>
    </row>
    <row r="107" spans="1:14" ht="18.75" customHeight="1" thickBot="1">
      <c r="A107" s="452"/>
      <c r="B107" s="385"/>
      <c r="C107" s="450"/>
      <c r="F107" s="419"/>
      <c r="J107" s="475">
        <f>(J108-J106)-(J108-J106)/7</f>
        <v>5.2328931572659974</v>
      </c>
      <c r="K107" s="474">
        <f>+J107*K108</f>
        <v>5337.551020411317</v>
      </c>
      <c r="L107" s="475">
        <f t="shared" si="73"/>
        <v>2549.948979588683</v>
      </c>
      <c r="M107" s="475"/>
    </row>
    <row r="108" spans="1:14" ht="18.75" customHeight="1" thickBot="1">
      <c r="A108" s="452"/>
      <c r="B108" s="385"/>
      <c r="C108" s="450"/>
      <c r="D108" s="572" t="s">
        <v>175</v>
      </c>
      <c r="E108" s="573"/>
      <c r="F108" s="573"/>
      <c r="G108" s="463">
        <f>+SUM(E89:E106,G89:G106)</f>
        <v>52</v>
      </c>
      <c r="J108" s="473">
        <f>+I99</f>
        <v>45983.60504201681</v>
      </c>
      <c r="K108" s="474">
        <f>+K106</f>
        <v>1020</v>
      </c>
      <c r="L108" s="475">
        <f t="shared" si="73"/>
        <v>1529.948979588683</v>
      </c>
      <c r="M108" s="475">
        <f t="shared" si="74"/>
        <v>28.60504201681033</v>
      </c>
    </row>
    <row r="109" spans="1:14" ht="18.75" customHeight="1">
      <c r="A109" s="452"/>
      <c r="B109" s="385"/>
      <c r="E109" s="419"/>
      <c r="G109" s="419"/>
      <c r="I109" s="386"/>
      <c r="J109" s="386"/>
      <c r="K109" s="450">
        <f>SUM(K88:K108)</f>
        <v>18470.051020411316</v>
      </c>
    </row>
    <row r="110" spans="1:14" ht="18.75" customHeight="1">
      <c r="A110" s="452"/>
      <c r="B110" s="385"/>
      <c r="E110" s="419"/>
      <c r="G110" s="419"/>
      <c r="H110" s="419"/>
      <c r="I110" s="386"/>
      <c r="J110" s="386"/>
      <c r="K110" s="386"/>
      <c r="L110" s="386"/>
    </row>
    <row r="111" spans="1:14" ht="18.75" customHeight="1">
      <c r="A111" s="452"/>
      <c r="B111" s="385"/>
      <c r="E111" s="419"/>
      <c r="G111" s="419"/>
      <c r="H111" s="419"/>
      <c r="I111" s="386"/>
      <c r="J111" s="386"/>
      <c r="K111" s="386"/>
      <c r="L111" s="386"/>
    </row>
    <row r="112" spans="1:14" ht="18.75" customHeight="1">
      <c r="A112" s="452"/>
      <c r="B112" s="385"/>
      <c r="E112" s="419"/>
      <c r="G112" s="419"/>
      <c r="H112" s="419"/>
      <c r="I112" s="386"/>
      <c r="J112" s="386"/>
      <c r="K112" s="386"/>
      <c r="L112" s="386"/>
    </row>
    <row r="113" spans="1:14" ht="18.75" customHeight="1">
      <c r="A113" s="452"/>
      <c r="B113" s="385"/>
      <c r="E113" s="419"/>
      <c r="G113" s="419"/>
      <c r="H113" s="419"/>
      <c r="I113" s="386"/>
      <c r="J113" s="386"/>
      <c r="K113" s="386"/>
      <c r="L113" s="386"/>
    </row>
    <row r="114" spans="1:14" ht="18.75" customHeight="1">
      <c r="A114" s="452"/>
      <c r="B114" s="385"/>
      <c r="E114" s="419"/>
      <c r="G114" s="419"/>
      <c r="H114" s="419"/>
      <c r="I114" s="386"/>
      <c r="J114" s="386"/>
      <c r="K114" s="386"/>
      <c r="L114" s="386"/>
    </row>
    <row r="115" spans="1:14" ht="18.75" customHeight="1">
      <c r="A115" s="452"/>
      <c r="B115" s="385"/>
      <c r="E115" s="419"/>
      <c r="G115" s="419"/>
      <c r="H115" s="419"/>
      <c r="I115" s="386"/>
      <c r="J115" s="386"/>
      <c r="K115" s="386"/>
      <c r="L115" s="386"/>
    </row>
    <row r="116" spans="1:14" ht="18.75" customHeight="1">
      <c r="A116" s="452"/>
      <c r="B116" s="385"/>
      <c r="E116" s="419"/>
      <c r="G116" s="419"/>
      <c r="H116" s="419"/>
      <c r="I116" s="386"/>
      <c r="J116" s="386"/>
      <c r="K116" s="386"/>
      <c r="L116" s="386"/>
    </row>
    <row r="117" spans="1:14" ht="18.75" customHeight="1">
      <c r="A117" s="452"/>
      <c r="B117" s="385"/>
      <c r="E117" s="419"/>
      <c r="G117" s="419"/>
      <c r="H117" s="419"/>
      <c r="I117" s="386"/>
      <c r="J117" s="386"/>
      <c r="K117" s="386"/>
      <c r="L117" s="386"/>
    </row>
    <row r="118" spans="1:14" ht="18.75" customHeight="1">
      <c r="A118" s="452"/>
      <c r="B118" s="385"/>
      <c r="E118" s="419"/>
      <c r="G118" s="419"/>
      <c r="H118" s="419"/>
      <c r="I118" s="386"/>
      <c r="J118" s="386"/>
      <c r="K118" s="386"/>
      <c r="L118" s="386"/>
    </row>
    <row r="119" spans="1:14" ht="18.75" customHeight="1">
      <c r="A119" s="452"/>
      <c r="B119" s="385"/>
      <c r="E119" s="419"/>
      <c r="G119" s="419"/>
      <c r="H119" s="419"/>
      <c r="I119" s="386"/>
      <c r="J119" s="386"/>
      <c r="K119" s="386"/>
      <c r="L119" s="386"/>
    </row>
    <row r="120" spans="1:14" ht="18.75" customHeight="1">
      <c r="A120" s="452"/>
      <c r="D120" s="398"/>
      <c r="E120" s="419"/>
      <c r="G120" s="419"/>
      <c r="H120" s="419"/>
      <c r="I120" s="386"/>
      <c r="J120" s="386"/>
      <c r="K120" s="386"/>
      <c r="L120" s="386"/>
    </row>
    <row r="121" spans="1:14" ht="18.75" customHeight="1">
      <c r="A121" s="452"/>
      <c r="D121" s="398"/>
      <c r="E121" s="419"/>
      <c r="G121" s="419"/>
      <c r="H121" s="419"/>
      <c r="I121" s="386"/>
      <c r="J121" s="386"/>
      <c r="K121" s="386"/>
      <c r="L121" s="386"/>
    </row>
    <row r="122" spans="1:14" ht="18.75" customHeight="1">
      <c r="B122" s="385"/>
      <c r="C122" s="398"/>
      <c r="D122" s="398"/>
      <c r="E122" s="398"/>
      <c r="F122" s="398"/>
      <c r="G122" s="398"/>
      <c r="H122" s="398"/>
      <c r="I122" s="398"/>
      <c r="J122" s="398"/>
    </row>
    <row r="124" spans="1:14" s="383" customFormat="1" ht="18.75" customHeight="1">
      <c r="A124" s="386"/>
      <c r="B124" s="386"/>
      <c r="L124" s="387"/>
      <c r="M124" s="386"/>
      <c r="N124" s="386"/>
    </row>
    <row r="125" spans="1:14" s="383" customFormat="1" ht="18.75" customHeight="1">
      <c r="A125" s="386"/>
      <c r="B125" s="386"/>
      <c r="L125" s="387"/>
      <c r="M125" s="386"/>
      <c r="N125" s="386"/>
    </row>
    <row r="126" spans="1:14" s="383" customFormat="1" ht="18.75" customHeight="1">
      <c r="A126" s="386"/>
      <c r="B126" s="386"/>
      <c r="L126" s="387"/>
      <c r="M126" s="386"/>
      <c r="N126" s="386"/>
    </row>
    <row r="127" spans="1:14" s="383" customFormat="1" ht="18.75" customHeight="1">
      <c r="A127" s="386"/>
      <c r="B127" s="386"/>
      <c r="L127" s="387"/>
      <c r="M127" s="386"/>
      <c r="N127" s="386"/>
    </row>
    <row r="128" spans="1:14" s="383" customFormat="1" ht="18.75" customHeight="1">
      <c r="A128" s="386"/>
      <c r="B128" s="386"/>
      <c r="L128" s="387"/>
      <c r="M128" s="386"/>
      <c r="N128" s="386"/>
    </row>
    <row r="129" spans="1:14" s="383" customFormat="1" ht="18.75" customHeight="1">
      <c r="A129" s="386"/>
      <c r="B129" s="386"/>
      <c r="L129" s="387"/>
      <c r="M129" s="386"/>
      <c r="N129" s="386"/>
    </row>
    <row r="130" spans="1:14" s="383" customFormat="1" ht="18.75" customHeight="1">
      <c r="A130" s="386"/>
      <c r="B130" s="386"/>
      <c r="L130" s="387"/>
      <c r="M130" s="386"/>
      <c r="N130" s="386"/>
    </row>
    <row r="131" spans="1:14" s="383" customFormat="1" ht="18.75" customHeight="1">
      <c r="A131" s="386"/>
      <c r="B131" s="386"/>
      <c r="L131" s="387"/>
      <c r="M131" s="386"/>
      <c r="N131" s="386"/>
    </row>
    <row r="132" spans="1:14" s="383" customFormat="1" ht="18.75" customHeight="1">
      <c r="A132" s="386"/>
      <c r="B132" s="386"/>
      <c r="L132" s="387"/>
      <c r="M132" s="386"/>
      <c r="N132" s="386"/>
    </row>
    <row r="133" spans="1:14" s="383" customFormat="1" ht="18.75" customHeight="1">
      <c r="A133" s="386"/>
      <c r="B133" s="386"/>
      <c r="L133" s="387"/>
      <c r="M133" s="386"/>
      <c r="N133" s="386"/>
    </row>
    <row r="134" spans="1:14" s="383" customFormat="1" ht="18.75" customHeight="1">
      <c r="A134" s="386"/>
      <c r="B134" s="386"/>
      <c r="L134" s="387"/>
      <c r="M134" s="386"/>
      <c r="N134" s="386"/>
    </row>
    <row r="135" spans="1:14" s="383" customFormat="1" ht="18.75" customHeight="1">
      <c r="A135" s="386"/>
      <c r="B135" s="386"/>
      <c r="L135" s="387"/>
      <c r="M135" s="386"/>
      <c r="N135" s="386"/>
    </row>
    <row r="136" spans="1:14" s="383" customFormat="1" ht="18.75" customHeight="1">
      <c r="A136" s="386"/>
      <c r="B136" s="386"/>
      <c r="L136" s="387"/>
      <c r="M136" s="386"/>
      <c r="N136" s="386"/>
    </row>
    <row r="137" spans="1:14" s="383" customFormat="1" ht="18.75" customHeight="1">
      <c r="A137" s="386"/>
      <c r="B137" s="386"/>
      <c r="L137" s="387"/>
      <c r="M137" s="386"/>
      <c r="N137" s="386"/>
    </row>
    <row r="138" spans="1:14" s="383" customFormat="1" ht="18.75" customHeight="1">
      <c r="A138" s="386"/>
      <c r="B138" s="386"/>
      <c r="L138" s="387"/>
      <c r="M138" s="386"/>
      <c r="N138" s="386"/>
    </row>
    <row r="139" spans="1:14" s="383" customFormat="1" ht="18.75" customHeight="1">
      <c r="A139" s="386"/>
      <c r="B139" s="386"/>
      <c r="L139" s="387"/>
      <c r="M139" s="386"/>
      <c r="N139" s="386"/>
    </row>
    <row r="140" spans="1:14" s="383" customFormat="1" ht="18.75" customHeight="1">
      <c r="A140" s="386"/>
      <c r="B140" s="386"/>
      <c r="L140" s="387"/>
      <c r="M140" s="386"/>
      <c r="N140" s="386"/>
    </row>
    <row r="141" spans="1:14" s="383" customFormat="1" ht="18.75" customHeight="1">
      <c r="A141" s="386"/>
      <c r="B141" s="386"/>
      <c r="L141" s="387"/>
      <c r="M141" s="386"/>
      <c r="N141" s="386"/>
    </row>
    <row r="142" spans="1:14" s="383" customFormat="1" ht="18.75" customHeight="1">
      <c r="A142" s="386"/>
      <c r="B142" s="386"/>
      <c r="L142" s="387"/>
      <c r="M142" s="386"/>
      <c r="N142" s="386"/>
    </row>
    <row r="143" spans="1:14" s="383" customFormat="1" ht="18.75" customHeight="1">
      <c r="A143" s="386"/>
      <c r="B143" s="386"/>
      <c r="L143" s="387"/>
      <c r="M143" s="386"/>
      <c r="N143" s="386"/>
    </row>
    <row r="144" spans="1:14" s="383" customFormat="1" ht="18.75" customHeight="1">
      <c r="A144" s="386"/>
      <c r="B144" s="386"/>
      <c r="L144" s="387"/>
      <c r="M144" s="386"/>
      <c r="N144" s="386"/>
    </row>
    <row r="145" spans="1:14" s="383" customFormat="1" ht="18.75" customHeight="1">
      <c r="A145" s="386"/>
      <c r="B145" s="386"/>
      <c r="L145" s="387"/>
      <c r="M145" s="386"/>
      <c r="N145" s="386"/>
    </row>
    <row r="146" spans="1:14" s="383" customFormat="1" ht="18.75" customHeight="1">
      <c r="A146" s="386"/>
      <c r="B146" s="386"/>
      <c r="L146" s="387"/>
      <c r="M146" s="386"/>
      <c r="N146" s="386"/>
    </row>
    <row r="147" spans="1:14" s="383" customFormat="1" ht="18.75" customHeight="1">
      <c r="A147" s="386"/>
      <c r="B147" s="386"/>
      <c r="L147" s="387"/>
      <c r="M147" s="386"/>
      <c r="N147" s="386"/>
    </row>
    <row r="148" spans="1:14" s="383" customFormat="1" ht="18.75" customHeight="1">
      <c r="A148" s="386"/>
      <c r="B148" s="386"/>
      <c r="L148" s="387"/>
      <c r="M148" s="386"/>
      <c r="N148" s="386"/>
    </row>
    <row r="149" spans="1:14" s="383" customFormat="1" ht="18.75" customHeight="1">
      <c r="A149" s="386"/>
      <c r="B149" s="386"/>
      <c r="L149" s="387"/>
      <c r="M149" s="386"/>
      <c r="N149" s="386"/>
    </row>
    <row r="150" spans="1:14" s="383" customFormat="1" ht="18.75" customHeight="1">
      <c r="A150" s="386"/>
      <c r="B150" s="386"/>
      <c r="L150" s="387"/>
      <c r="M150" s="386"/>
      <c r="N150" s="386"/>
    </row>
    <row r="151" spans="1:14" s="383" customFormat="1" ht="18.75" customHeight="1">
      <c r="A151" s="386"/>
      <c r="B151" s="386"/>
      <c r="L151" s="387"/>
      <c r="M151" s="386"/>
      <c r="N151" s="386"/>
    </row>
    <row r="152" spans="1:14" s="383" customFormat="1" ht="18.75" customHeight="1">
      <c r="A152" s="386"/>
      <c r="B152" s="386"/>
      <c r="L152" s="387"/>
      <c r="M152" s="386"/>
      <c r="N152" s="386"/>
    </row>
    <row r="153" spans="1:14" s="383" customFormat="1" ht="18.75" customHeight="1">
      <c r="A153" s="386"/>
      <c r="B153" s="386"/>
      <c r="L153" s="387"/>
      <c r="M153" s="386"/>
      <c r="N153" s="386"/>
    </row>
    <row r="154" spans="1:14" s="383" customFormat="1" ht="18.75" customHeight="1">
      <c r="A154" s="386"/>
      <c r="B154" s="386"/>
      <c r="L154" s="387"/>
      <c r="M154" s="386"/>
      <c r="N154" s="386"/>
    </row>
    <row r="155" spans="1:14" s="383" customFormat="1" ht="18.75" customHeight="1">
      <c r="A155" s="386"/>
      <c r="B155" s="386"/>
      <c r="L155" s="387"/>
      <c r="M155" s="386"/>
      <c r="N155" s="386"/>
    </row>
    <row r="156" spans="1:14" s="383" customFormat="1" ht="18.75" customHeight="1">
      <c r="A156" s="386"/>
      <c r="B156" s="386"/>
      <c r="L156" s="387"/>
      <c r="M156" s="386"/>
      <c r="N156" s="386"/>
    </row>
    <row r="157" spans="1:14" s="383" customFormat="1" ht="18.75" customHeight="1">
      <c r="A157" s="386"/>
      <c r="B157" s="386"/>
      <c r="L157" s="387"/>
      <c r="M157" s="386"/>
      <c r="N157" s="386"/>
    </row>
    <row r="158" spans="1:14" s="383" customFormat="1" ht="18.75" customHeight="1">
      <c r="A158" s="386"/>
      <c r="B158" s="386"/>
      <c r="L158" s="387"/>
      <c r="M158" s="386"/>
      <c r="N158" s="386"/>
    </row>
    <row r="159" spans="1:14" s="383" customFormat="1" ht="18.75" customHeight="1">
      <c r="A159" s="386"/>
      <c r="B159" s="386"/>
      <c r="L159" s="387"/>
      <c r="M159" s="386"/>
      <c r="N159" s="386"/>
    </row>
    <row r="160" spans="1:14" s="383" customFormat="1" ht="18.75" customHeight="1">
      <c r="A160" s="386"/>
      <c r="B160" s="386"/>
      <c r="L160" s="387"/>
      <c r="M160" s="386"/>
      <c r="N160" s="386"/>
    </row>
    <row r="161" spans="1:14" s="383" customFormat="1" ht="18.75" customHeight="1">
      <c r="A161" s="386"/>
      <c r="B161" s="386"/>
      <c r="L161" s="387"/>
      <c r="M161" s="386"/>
      <c r="N161" s="386"/>
    </row>
    <row r="162" spans="1:14" s="383" customFormat="1" ht="18.75" customHeight="1">
      <c r="A162" s="386"/>
      <c r="B162" s="386"/>
      <c r="L162" s="387"/>
      <c r="M162" s="386"/>
      <c r="N162" s="386"/>
    </row>
    <row r="163" spans="1:14" s="383" customFormat="1" ht="18.75" customHeight="1">
      <c r="A163" s="386"/>
      <c r="B163" s="386"/>
      <c r="L163" s="387"/>
      <c r="M163" s="386"/>
      <c r="N163" s="386"/>
    </row>
    <row r="164" spans="1:14" s="383" customFormat="1" ht="18.75" customHeight="1">
      <c r="A164" s="386"/>
      <c r="B164" s="386"/>
      <c r="L164" s="387"/>
      <c r="M164" s="386"/>
      <c r="N164" s="386"/>
    </row>
    <row r="165" spans="1:14" s="383" customFormat="1" ht="18.75" customHeight="1">
      <c r="A165" s="386"/>
      <c r="B165" s="386"/>
      <c r="L165" s="387"/>
      <c r="M165" s="386"/>
      <c r="N165" s="386"/>
    </row>
    <row r="166" spans="1:14" s="383" customFormat="1" ht="18.75" customHeight="1">
      <c r="A166" s="386"/>
      <c r="B166" s="386"/>
      <c r="L166" s="387"/>
      <c r="M166" s="386"/>
      <c r="N166" s="386"/>
    </row>
    <row r="167" spans="1:14" s="383" customFormat="1" ht="18.75" customHeight="1">
      <c r="A167" s="386"/>
      <c r="B167" s="386"/>
      <c r="L167" s="387"/>
      <c r="M167" s="386"/>
      <c r="N167" s="386"/>
    </row>
    <row r="168" spans="1:14" s="383" customFormat="1" ht="18.75" customHeight="1">
      <c r="A168" s="386"/>
      <c r="B168" s="386"/>
      <c r="L168" s="387"/>
      <c r="M168" s="386"/>
      <c r="N168" s="386"/>
    </row>
    <row r="169" spans="1:14" s="383" customFormat="1" ht="18.75" customHeight="1">
      <c r="A169" s="386"/>
      <c r="B169" s="386"/>
      <c r="L169" s="387"/>
      <c r="M169" s="386"/>
      <c r="N169" s="386"/>
    </row>
    <row r="170" spans="1:14" s="383" customFormat="1" ht="18.75" customHeight="1">
      <c r="A170" s="386"/>
      <c r="B170" s="386"/>
      <c r="L170" s="387"/>
      <c r="M170" s="386"/>
      <c r="N170" s="386"/>
    </row>
    <row r="171" spans="1:14" s="383" customFormat="1" ht="18.75" customHeight="1">
      <c r="A171" s="386"/>
      <c r="B171" s="386"/>
      <c r="L171" s="387"/>
      <c r="M171" s="386"/>
      <c r="N171" s="386"/>
    </row>
    <row r="172" spans="1:14" s="383" customFormat="1" ht="18.75" customHeight="1">
      <c r="A172" s="386"/>
      <c r="B172" s="386"/>
      <c r="L172" s="387"/>
      <c r="M172" s="386"/>
      <c r="N172" s="386"/>
    </row>
    <row r="173" spans="1:14" s="383" customFormat="1" ht="18.75" customHeight="1">
      <c r="A173" s="386"/>
      <c r="B173" s="386"/>
      <c r="L173" s="387"/>
      <c r="M173" s="386"/>
      <c r="N173" s="386"/>
    </row>
    <row r="174" spans="1:14" s="383" customFormat="1" ht="18.75" customHeight="1">
      <c r="A174" s="386"/>
      <c r="B174" s="386"/>
      <c r="L174" s="387"/>
      <c r="M174" s="386"/>
      <c r="N174" s="386"/>
    </row>
    <row r="175" spans="1:14" s="383" customFormat="1" ht="18.75" customHeight="1">
      <c r="A175" s="386"/>
      <c r="B175" s="386"/>
      <c r="L175" s="387"/>
      <c r="M175" s="386"/>
      <c r="N175" s="386"/>
    </row>
    <row r="176" spans="1:14" s="383" customFormat="1" ht="18.75" customHeight="1">
      <c r="A176" s="386"/>
      <c r="B176" s="386"/>
      <c r="L176" s="387"/>
      <c r="M176" s="386"/>
      <c r="N176" s="386"/>
    </row>
    <row r="177" spans="1:14" s="383" customFormat="1" ht="18.75" customHeight="1">
      <c r="A177" s="386"/>
      <c r="B177" s="386"/>
      <c r="L177" s="387"/>
      <c r="M177" s="386"/>
      <c r="N177" s="386"/>
    </row>
    <row r="178" spans="1:14" s="383" customFormat="1" ht="18.75" customHeight="1">
      <c r="A178" s="386"/>
      <c r="B178" s="386"/>
      <c r="L178" s="387"/>
      <c r="M178" s="386"/>
      <c r="N178" s="386"/>
    </row>
    <row r="179" spans="1:14" s="383" customFormat="1" ht="18.75" customHeight="1">
      <c r="A179" s="386"/>
      <c r="B179" s="386"/>
      <c r="L179" s="387"/>
      <c r="M179" s="386"/>
      <c r="N179" s="386"/>
    </row>
    <row r="180" spans="1:14" s="383" customFormat="1" ht="18.75" customHeight="1">
      <c r="A180" s="386"/>
      <c r="B180" s="386"/>
      <c r="L180" s="387"/>
      <c r="M180" s="386"/>
      <c r="N180" s="386"/>
    </row>
    <row r="181" spans="1:14" s="383" customFormat="1" ht="18.75" customHeight="1">
      <c r="A181" s="386"/>
      <c r="B181" s="386"/>
      <c r="L181" s="387"/>
      <c r="M181" s="386"/>
      <c r="N181" s="386"/>
    </row>
    <row r="182" spans="1:14" s="383" customFormat="1" ht="18.75" customHeight="1">
      <c r="A182" s="386"/>
      <c r="B182" s="386"/>
      <c r="L182" s="387"/>
      <c r="M182" s="386"/>
      <c r="N182" s="386"/>
    </row>
    <row r="183" spans="1:14" s="383" customFormat="1" ht="18.75" customHeight="1">
      <c r="A183" s="386"/>
      <c r="B183" s="386"/>
      <c r="L183" s="387"/>
      <c r="M183" s="386"/>
      <c r="N183" s="386"/>
    </row>
    <row r="184" spans="1:14" s="383" customFormat="1" ht="18.75" customHeight="1">
      <c r="A184" s="386"/>
      <c r="B184" s="386"/>
      <c r="L184" s="387"/>
      <c r="M184" s="386"/>
      <c r="N184" s="386"/>
    </row>
    <row r="185" spans="1:14" s="383" customFormat="1" ht="18.75" customHeight="1">
      <c r="A185" s="386"/>
      <c r="B185" s="386"/>
      <c r="L185" s="387"/>
      <c r="M185" s="386"/>
      <c r="N185" s="386"/>
    </row>
    <row r="186" spans="1:14" s="383" customFormat="1" ht="18.75" customHeight="1">
      <c r="A186" s="386"/>
      <c r="B186" s="386"/>
      <c r="L186" s="387"/>
      <c r="M186" s="386"/>
      <c r="N186" s="386"/>
    </row>
    <row r="187" spans="1:14" s="383" customFormat="1" ht="18.75" customHeight="1">
      <c r="A187" s="386"/>
      <c r="B187" s="386"/>
      <c r="L187" s="387"/>
      <c r="M187" s="386"/>
      <c r="N187" s="386"/>
    </row>
    <row r="188" spans="1:14" s="383" customFormat="1" ht="18.75" customHeight="1">
      <c r="A188" s="386"/>
      <c r="B188" s="386"/>
      <c r="L188" s="387"/>
      <c r="M188" s="386"/>
      <c r="N188" s="386"/>
    </row>
    <row r="189" spans="1:14" s="383" customFormat="1" ht="18.75" customHeight="1">
      <c r="A189" s="386"/>
      <c r="B189" s="386"/>
      <c r="L189" s="387"/>
      <c r="M189" s="386"/>
      <c r="N189" s="386"/>
    </row>
    <row r="190" spans="1:14" s="383" customFormat="1" ht="18.75" customHeight="1">
      <c r="A190" s="386"/>
      <c r="B190" s="386"/>
      <c r="L190" s="387"/>
      <c r="M190" s="386"/>
      <c r="N190" s="386"/>
    </row>
    <row r="191" spans="1:14" s="383" customFormat="1" ht="18.75" customHeight="1">
      <c r="A191" s="386"/>
      <c r="B191" s="386"/>
      <c r="L191" s="387"/>
      <c r="M191" s="386"/>
      <c r="N191" s="386"/>
    </row>
    <row r="192" spans="1:14" s="383" customFormat="1" ht="18.75" customHeight="1">
      <c r="A192" s="386"/>
      <c r="B192" s="386"/>
      <c r="L192" s="387"/>
      <c r="M192" s="386"/>
      <c r="N192" s="386"/>
    </row>
    <row r="193" spans="1:14" s="383" customFormat="1" ht="18.75" customHeight="1">
      <c r="A193" s="386"/>
      <c r="B193" s="386"/>
      <c r="L193" s="387"/>
      <c r="M193" s="386"/>
      <c r="N193" s="386"/>
    </row>
    <row r="194" spans="1:14" s="383" customFormat="1" ht="18.75" customHeight="1">
      <c r="A194" s="386"/>
      <c r="B194" s="386"/>
      <c r="L194" s="387"/>
      <c r="M194" s="386"/>
      <c r="N194" s="386"/>
    </row>
    <row r="195" spans="1:14" s="383" customFormat="1" ht="18.75" customHeight="1">
      <c r="A195" s="386"/>
      <c r="B195" s="386"/>
      <c r="L195" s="387"/>
      <c r="M195" s="386"/>
      <c r="N195" s="386"/>
    </row>
    <row r="196" spans="1:14" s="383" customFormat="1" ht="18.75" customHeight="1">
      <c r="A196" s="386"/>
      <c r="B196" s="386"/>
      <c r="L196" s="387"/>
      <c r="M196" s="386"/>
      <c r="N196" s="386"/>
    </row>
    <row r="197" spans="1:14" s="383" customFormat="1" ht="18.75" customHeight="1">
      <c r="A197" s="386"/>
      <c r="B197" s="386"/>
      <c r="L197" s="387"/>
      <c r="M197" s="386"/>
      <c r="N197" s="386"/>
    </row>
    <row r="198" spans="1:14" s="383" customFormat="1" ht="18.75" customHeight="1">
      <c r="A198" s="386"/>
      <c r="B198" s="386"/>
      <c r="L198" s="387"/>
      <c r="M198" s="386"/>
      <c r="N198" s="386"/>
    </row>
    <row r="199" spans="1:14" s="383" customFormat="1" ht="18.75" customHeight="1">
      <c r="A199" s="386"/>
      <c r="B199" s="386"/>
      <c r="L199" s="387"/>
      <c r="M199" s="386"/>
      <c r="N199" s="386"/>
    </row>
    <row r="200" spans="1:14" s="383" customFormat="1" ht="18.75" customHeight="1">
      <c r="A200" s="386"/>
      <c r="B200" s="386"/>
      <c r="L200" s="387"/>
      <c r="M200" s="386"/>
      <c r="N200" s="386"/>
    </row>
    <row r="201" spans="1:14" s="383" customFormat="1" ht="18.75" customHeight="1">
      <c r="A201" s="386"/>
      <c r="B201" s="386"/>
      <c r="L201" s="387"/>
      <c r="M201" s="386"/>
      <c r="N201" s="386"/>
    </row>
    <row r="202" spans="1:14" s="383" customFormat="1" ht="18.75" customHeight="1">
      <c r="A202" s="386"/>
      <c r="B202" s="386"/>
      <c r="L202" s="387"/>
      <c r="M202" s="386"/>
      <c r="N202" s="386"/>
    </row>
    <row r="203" spans="1:14" s="383" customFormat="1" ht="18.75" customHeight="1">
      <c r="A203" s="386"/>
      <c r="B203" s="386"/>
      <c r="L203" s="387"/>
      <c r="M203" s="386"/>
      <c r="N203" s="386"/>
    </row>
    <row r="204" spans="1:14" s="383" customFormat="1" ht="18.75" customHeight="1">
      <c r="A204" s="386"/>
      <c r="B204" s="386"/>
      <c r="L204" s="387"/>
      <c r="M204" s="386"/>
      <c r="N204" s="386"/>
    </row>
    <row r="205" spans="1:14" s="383" customFormat="1" ht="18.75" customHeight="1">
      <c r="A205" s="386"/>
      <c r="B205" s="386"/>
      <c r="L205" s="387"/>
      <c r="M205" s="386"/>
      <c r="N205" s="386"/>
    </row>
    <row r="206" spans="1:14" s="383" customFormat="1" ht="18.75" customHeight="1">
      <c r="A206" s="386"/>
      <c r="B206" s="386"/>
      <c r="L206" s="387"/>
      <c r="M206" s="386"/>
      <c r="N206" s="386"/>
    </row>
    <row r="207" spans="1:14" s="383" customFormat="1" ht="18.75" customHeight="1">
      <c r="A207" s="386"/>
      <c r="B207" s="386"/>
      <c r="L207" s="387"/>
      <c r="M207" s="386"/>
      <c r="N207" s="386"/>
    </row>
    <row r="208" spans="1:14" s="383" customFormat="1" ht="18.75" customHeight="1">
      <c r="A208" s="386"/>
      <c r="B208" s="386"/>
      <c r="L208" s="387"/>
      <c r="M208" s="386"/>
      <c r="N208" s="386"/>
    </row>
    <row r="209" spans="1:14" s="383" customFormat="1" ht="18.75" customHeight="1">
      <c r="A209" s="386"/>
      <c r="B209" s="386"/>
      <c r="L209" s="387"/>
      <c r="M209" s="386"/>
      <c r="N209" s="386"/>
    </row>
    <row r="210" spans="1:14" s="383" customFormat="1" ht="18.75" customHeight="1">
      <c r="A210" s="386"/>
      <c r="B210" s="386"/>
      <c r="L210" s="387"/>
      <c r="M210" s="386"/>
      <c r="N210" s="386"/>
    </row>
    <row r="211" spans="1:14" s="383" customFormat="1" ht="18.75" customHeight="1">
      <c r="A211" s="386"/>
      <c r="B211" s="386"/>
      <c r="L211" s="387"/>
      <c r="M211" s="386"/>
      <c r="N211" s="386"/>
    </row>
    <row r="212" spans="1:14" s="383" customFormat="1" ht="18.75" customHeight="1">
      <c r="A212" s="386"/>
      <c r="B212" s="386"/>
      <c r="L212" s="387"/>
      <c r="M212" s="386"/>
      <c r="N212" s="386"/>
    </row>
    <row r="213" spans="1:14" s="383" customFormat="1" ht="18.75" customHeight="1">
      <c r="A213" s="386"/>
      <c r="B213" s="386"/>
      <c r="L213" s="387"/>
      <c r="M213" s="386"/>
      <c r="N213" s="386"/>
    </row>
    <row r="214" spans="1:14" s="383" customFormat="1" ht="18.75" customHeight="1">
      <c r="A214" s="386"/>
      <c r="B214" s="386"/>
      <c r="L214" s="387"/>
      <c r="M214" s="386"/>
      <c r="N214" s="386"/>
    </row>
    <row r="215" spans="1:14" s="383" customFormat="1" ht="18.75" customHeight="1">
      <c r="A215" s="386"/>
      <c r="B215" s="386"/>
      <c r="L215" s="387"/>
      <c r="M215" s="386"/>
      <c r="N215" s="386"/>
    </row>
    <row r="216" spans="1:14" s="383" customFormat="1" ht="18.75" customHeight="1">
      <c r="A216" s="386"/>
      <c r="B216" s="386"/>
      <c r="L216" s="387"/>
      <c r="M216" s="386"/>
      <c r="N216" s="386"/>
    </row>
    <row r="217" spans="1:14" s="383" customFormat="1" ht="18.75" customHeight="1">
      <c r="A217" s="386"/>
      <c r="B217" s="386"/>
      <c r="L217" s="387"/>
      <c r="M217" s="386"/>
      <c r="N217" s="386"/>
    </row>
    <row r="218" spans="1:14" s="383" customFormat="1" ht="18.75" customHeight="1">
      <c r="A218" s="386"/>
      <c r="B218" s="386"/>
      <c r="L218" s="387"/>
      <c r="M218" s="386"/>
      <c r="N218" s="386"/>
    </row>
    <row r="219" spans="1:14" s="383" customFormat="1" ht="18.75" customHeight="1">
      <c r="A219" s="386"/>
      <c r="B219" s="386"/>
      <c r="L219" s="387"/>
      <c r="M219" s="386"/>
      <c r="N219" s="386"/>
    </row>
    <row r="220" spans="1:14" s="383" customFormat="1" ht="18.75" customHeight="1">
      <c r="A220" s="386"/>
      <c r="B220" s="386"/>
      <c r="L220" s="387"/>
      <c r="M220" s="386"/>
      <c r="N220" s="386"/>
    </row>
    <row r="221" spans="1:14" s="383" customFormat="1" ht="18.75" customHeight="1">
      <c r="A221" s="386"/>
      <c r="B221" s="386"/>
      <c r="L221" s="387"/>
      <c r="M221" s="386"/>
      <c r="N221" s="386"/>
    </row>
    <row r="222" spans="1:14" s="383" customFormat="1" ht="18.75" customHeight="1">
      <c r="A222" s="386"/>
      <c r="B222" s="386"/>
      <c r="L222" s="387"/>
      <c r="M222" s="386"/>
      <c r="N222" s="386"/>
    </row>
    <row r="223" spans="1:14" s="383" customFormat="1" ht="18.75" customHeight="1">
      <c r="A223" s="386"/>
      <c r="B223" s="386"/>
      <c r="L223" s="387"/>
      <c r="M223" s="386"/>
      <c r="N223" s="386"/>
    </row>
    <row r="224" spans="1:14" s="383" customFormat="1" ht="18.75" customHeight="1">
      <c r="A224" s="386"/>
      <c r="B224" s="386"/>
      <c r="L224" s="387"/>
      <c r="M224" s="386"/>
      <c r="N224" s="386"/>
    </row>
    <row r="225" spans="1:14" s="383" customFormat="1" ht="18.75" customHeight="1">
      <c r="A225" s="386"/>
      <c r="B225" s="386"/>
      <c r="L225" s="387"/>
      <c r="M225" s="386"/>
      <c r="N225" s="386"/>
    </row>
    <row r="226" spans="1:14" s="383" customFormat="1" ht="18.75" customHeight="1">
      <c r="A226" s="386"/>
      <c r="B226" s="386"/>
      <c r="L226" s="387"/>
      <c r="M226" s="386"/>
      <c r="N226" s="386"/>
    </row>
    <row r="227" spans="1:14" s="383" customFormat="1" ht="18.75" customHeight="1">
      <c r="A227" s="386"/>
      <c r="B227" s="386"/>
      <c r="L227" s="387"/>
      <c r="M227" s="386"/>
      <c r="N227" s="386"/>
    </row>
    <row r="228" spans="1:14" s="383" customFormat="1" ht="18.75" customHeight="1">
      <c r="A228" s="386"/>
      <c r="B228" s="386"/>
      <c r="L228" s="387"/>
      <c r="M228" s="386"/>
      <c r="N228" s="386"/>
    </row>
    <row r="229" spans="1:14" s="383" customFormat="1" ht="18.75" customHeight="1">
      <c r="A229" s="386"/>
      <c r="B229" s="386"/>
      <c r="L229" s="387"/>
      <c r="M229" s="386"/>
      <c r="N229" s="386"/>
    </row>
    <row r="230" spans="1:14" s="383" customFormat="1" ht="18.75" customHeight="1">
      <c r="A230" s="386"/>
      <c r="B230" s="386"/>
      <c r="L230" s="387"/>
      <c r="M230" s="386"/>
      <c r="N230" s="386"/>
    </row>
    <row r="231" spans="1:14" s="383" customFormat="1" ht="18.75" customHeight="1">
      <c r="A231" s="386"/>
      <c r="B231" s="386"/>
      <c r="L231" s="387"/>
      <c r="M231" s="386"/>
      <c r="N231" s="386"/>
    </row>
    <row r="232" spans="1:14" s="383" customFormat="1" ht="18.75" customHeight="1">
      <c r="A232" s="386"/>
      <c r="B232" s="386"/>
      <c r="L232" s="387"/>
      <c r="M232" s="386"/>
      <c r="N232" s="386"/>
    </row>
    <row r="233" spans="1:14" s="383" customFormat="1" ht="18.75" customHeight="1">
      <c r="A233" s="386"/>
      <c r="B233" s="386"/>
      <c r="L233" s="387"/>
      <c r="M233" s="386"/>
      <c r="N233" s="386"/>
    </row>
    <row r="234" spans="1:14" s="383" customFormat="1" ht="18.75" customHeight="1">
      <c r="A234" s="386"/>
      <c r="B234" s="386"/>
      <c r="L234" s="387"/>
      <c r="M234" s="386"/>
      <c r="N234" s="386"/>
    </row>
    <row r="235" spans="1:14" s="383" customFormat="1" ht="18.75" customHeight="1">
      <c r="A235" s="386"/>
      <c r="B235" s="386"/>
      <c r="L235" s="387"/>
      <c r="M235" s="386"/>
      <c r="N235" s="386"/>
    </row>
    <row r="236" spans="1:14" s="383" customFormat="1" ht="18.75" customHeight="1">
      <c r="A236" s="386"/>
      <c r="B236" s="386"/>
      <c r="L236" s="387"/>
      <c r="M236" s="386"/>
      <c r="N236" s="386"/>
    </row>
    <row r="237" spans="1:14" s="383" customFormat="1" ht="18.75" customHeight="1">
      <c r="A237" s="386"/>
      <c r="B237" s="386"/>
      <c r="L237" s="387"/>
      <c r="M237" s="386"/>
      <c r="N237" s="386"/>
    </row>
    <row r="238" spans="1:14" s="383" customFormat="1" ht="18.75" customHeight="1">
      <c r="A238" s="386"/>
      <c r="B238" s="386"/>
      <c r="L238" s="387"/>
      <c r="M238" s="386"/>
      <c r="N238" s="386"/>
    </row>
    <row r="239" spans="1:14" s="383" customFormat="1" ht="18.75" customHeight="1">
      <c r="A239" s="386"/>
      <c r="B239" s="386"/>
      <c r="L239" s="387"/>
      <c r="M239" s="386"/>
      <c r="N239" s="386"/>
    </row>
    <row r="240" spans="1:14" s="383" customFormat="1" ht="18.75" customHeight="1">
      <c r="A240" s="386"/>
      <c r="B240" s="386"/>
      <c r="L240" s="387"/>
      <c r="M240" s="386"/>
      <c r="N240" s="386"/>
    </row>
    <row r="241" spans="1:14" s="383" customFormat="1" ht="18.75" customHeight="1">
      <c r="A241" s="386"/>
      <c r="B241" s="386"/>
      <c r="L241" s="387"/>
      <c r="M241" s="386"/>
      <c r="N241" s="386"/>
    </row>
    <row r="242" spans="1:14" s="383" customFormat="1" ht="18.75" customHeight="1">
      <c r="A242" s="386"/>
      <c r="B242" s="386"/>
      <c r="L242" s="387"/>
      <c r="M242" s="386"/>
      <c r="N242" s="386"/>
    </row>
    <row r="243" spans="1:14" s="383" customFormat="1" ht="18.75" customHeight="1">
      <c r="A243" s="386"/>
      <c r="B243" s="386"/>
      <c r="L243" s="387"/>
      <c r="M243" s="386"/>
      <c r="N243" s="386"/>
    </row>
    <row r="244" spans="1:14" s="383" customFormat="1" ht="18.75" customHeight="1">
      <c r="A244" s="386"/>
      <c r="B244" s="386"/>
      <c r="L244" s="387"/>
      <c r="M244" s="386"/>
      <c r="N244" s="386"/>
    </row>
    <row r="245" spans="1:14" s="383" customFormat="1" ht="18.75" customHeight="1">
      <c r="A245" s="386"/>
      <c r="B245" s="386"/>
      <c r="L245" s="387"/>
      <c r="M245" s="386"/>
      <c r="N245" s="386"/>
    </row>
    <row r="246" spans="1:14" s="383" customFormat="1" ht="18.75" customHeight="1">
      <c r="A246" s="386"/>
      <c r="B246" s="386"/>
      <c r="L246" s="387"/>
      <c r="M246" s="386"/>
      <c r="N246" s="386"/>
    </row>
    <row r="247" spans="1:14" s="383" customFormat="1" ht="18.75" customHeight="1">
      <c r="A247" s="386"/>
      <c r="B247" s="386"/>
      <c r="L247" s="387"/>
      <c r="M247" s="386"/>
      <c r="N247" s="386"/>
    </row>
    <row r="248" spans="1:14" s="383" customFormat="1" ht="18.75" customHeight="1">
      <c r="A248" s="386"/>
      <c r="B248" s="386"/>
      <c r="L248" s="387"/>
      <c r="M248" s="386"/>
      <c r="N248" s="386"/>
    </row>
    <row r="249" spans="1:14" s="383" customFormat="1" ht="18.75" customHeight="1">
      <c r="A249" s="386"/>
      <c r="B249" s="386"/>
      <c r="L249" s="387"/>
      <c r="M249" s="386"/>
      <c r="N249" s="386"/>
    </row>
    <row r="250" spans="1:14" s="383" customFormat="1" ht="18.75" customHeight="1">
      <c r="A250" s="386"/>
      <c r="B250" s="386"/>
      <c r="L250" s="387"/>
      <c r="M250" s="386"/>
      <c r="N250" s="386"/>
    </row>
    <row r="251" spans="1:14" s="383" customFormat="1" ht="18.75" customHeight="1">
      <c r="A251" s="386"/>
      <c r="B251" s="386"/>
      <c r="L251" s="387"/>
      <c r="M251" s="386"/>
      <c r="N251" s="386"/>
    </row>
    <row r="252" spans="1:14" s="383" customFormat="1" ht="18.75" customHeight="1">
      <c r="A252" s="386"/>
      <c r="B252" s="386"/>
      <c r="L252" s="387"/>
      <c r="M252" s="386"/>
      <c r="N252" s="386"/>
    </row>
    <row r="253" spans="1:14" s="383" customFormat="1" ht="18.75" customHeight="1">
      <c r="A253" s="386"/>
      <c r="B253" s="386"/>
      <c r="L253" s="387"/>
      <c r="M253" s="386"/>
      <c r="N253" s="386"/>
    </row>
    <row r="254" spans="1:14" s="383" customFormat="1" ht="18.75" customHeight="1">
      <c r="A254" s="386"/>
      <c r="B254" s="386"/>
      <c r="L254" s="387"/>
      <c r="M254" s="386"/>
      <c r="N254" s="386"/>
    </row>
    <row r="255" spans="1:14" s="383" customFormat="1" ht="18.75" customHeight="1">
      <c r="A255" s="386"/>
      <c r="B255" s="386"/>
      <c r="L255" s="387"/>
      <c r="M255" s="386"/>
      <c r="N255" s="386"/>
    </row>
    <row r="256" spans="1:14" s="383" customFormat="1" ht="18.75" customHeight="1">
      <c r="A256" s="386"/>
      <c r="B256" s="386"/>
      <c r="L256" s="387"/>
      <c r="M256" s="386"/>
      <c r="N256" s="386"/>
    </row>
    <row r="257" spans="1:14" s="383" customFormat="1" ht="18.75" customHeight="1">
      <c r="A257" s="386"/>
      <c r="B257" s="386"/>
      <c r="L257" s="387"/>
      <c r="M257" s="386"/>
      <c r="N257" s="386"/>
    </row>
    <row r="258" spans="1:14" s="383" customFormat="1" ht="18.75" customHeight="1">
      <c r="A258" s="386"/>
      <c r="B258" s="386"/>
      <c r="L258" s="387"/>
      <c r="M258" s="386"/>
      <c r="N258" s="386"/>
    </row>
    <row r="259" spans="1:14" s="383" customFormat="1" ht="18.75" customHeight="1">
      <c r="A259" s="386"/>
      <c r="B259" s="386"/>
      <c r="L259" s="387"/>
      <c r="M259" s="386"/>
      <c r="N259" s="386"/>
    </row>
    <row r="260" spans="1:14" s="383" customFormat="1" ht="18.75" customHeight="1">
      <c r="A260" s="386"/>
      <c r="B260" s="386"/>
      <c r="L260" s="387"/>
      <c r="M260" s="386"/>
      <c r="N260" s="386"/>
    </row>
    <row r="261" spans="1:14" s="383" customFormat="1" ht="18.75" customHeight="1">
      <c r="A261" s="386"/>
      <c r="B261" s="386"/>
      <c r="L261" s="387"/>
      <c r="M261" s="386"/>
      <c r="N261" s="386"/>
    </row>
    <row r="262" spans="1:14" s="383" customFormat="1" ht="18.75" customHeight="1">
      <c r="A262" s="386"/>
      <c r="B262" s="386"/>
      <c r="L262" s="387"/>
      <c r="M262" s="386"/>
      <c r="N262" s="386"/>
    </row>
    <row r="263" spans="1:14" s="383" customFormat="1" ht="18.75" customHeight="1">
      <c r="A263" s="386"/>
      <c r="B263" s="386"/>
      <c r="L263" s="387"/>
      <c r="M263" s="386"/>
      <c r="N263" s="386"/>
    </row>
    <row r="264" spans="1:14" s="383" customFormat="1" ht="18.75" customHeight="1">
      <c r="A264" s="386"/>
      <c r="B264" s="386"/>
      <c r="L264" s="387"/>
      <c r="M264" s="386"/>
      <c r="N264" s="386"/>
    </row>
    <row r="265" spans="1:14" s="383" customFormat="1" ht="18.75" customHeight="1">
      <c r="A265" s="386"/>
      <c r="B265" s="386"/>
      <c r="L265" s="387"/>
      <c r="M265" s="386"/>
      <c r="N265" s="386"/>
    </row>
    <row r="266" spans="1:14" s="383" customFormat="1" ht="18.75" customHeight="1">
      <c r="A266" s="386"/>
      <c r="B266" s="386"/>
      <c r="L266" s="387"/>
      <c r="M266" s="386"/>
      <c r="N266" s="386"/>
    </row>
    <row r="267" spans="1:14" s="383" customFormat="1" ht="18.75" customHeight="1">
      <c r="A267" s="386"/>
      <c r="B267" s="386"/>
      <c r="L267" s="387"/>
      <c r="M267" s="386"/>
      <c r="N267" s="386"/>
    </row>
    <row r="268" spans="1:14" s="383" customFormat="1" ht="18.75" customHeight="1">
      <c r="A268" s="386"/>
      <c r="B268" s="386"/>
      <c r="L268" s="387"/>
      <c r="M268" s="386"/>
      <c r="N268" s="386"/>
    </row>
    <row r="269" spans="1:14" s="383" customFormat="1" ht="18.75" customHeight="1">
      <c r="A269" s="386"/>
      <c r="B269" s="386"/>
      <c r="L269" s="387"/>
      <c r="M269" s="386"/>
      <c r="N269" s="386"/>
    </row>
    <row r="270" spans="1:14" s="383" customFormat="1" ht="18.75" customHeight="1">
      <c r="A270" s="386"/>
      <c r="B270" s="386"/>
      <c r="L270" s="387"/>
      <c r="M270" s="386"/>
      <c r="N270" s="386"/>
    </row>
    <row r="271" spans="1:14" s="383" customFormat="1" ht="18.75" customHeight="1">
      <c r="A271" s="386"/>
      <c r="B271" s="386"/>
      <c r="L271" s="387"/>
      <c r="M271" s="386"/>
      <c r="N271" s="386"/>
    </row>
    <row r="272" spans="1:14" s="383" customFormat="1" ht="18.75" customHeight="1">
      <c r="A272" s="386"/>
      <c r="B272" s="386"/>
      <c r="L272" s="387"/>
      <c r="M272" s="386"/>
      <c r="N272" s="386"/>
    </row>
    <row r="273" spans="1:14" s="383" customFormat="1" ht="18.75" customHeight="1">
      <c r="A273" s="386"/>
      <c r="B273" s="386"/>
      <c r="L273" s="387"/>
      <c r="M273" s="386"/>
      <c r="N273" s="386"/>
    </row>
    <row r="274" spans="1:14" s="383" customFormat="1" ht="18.75" customHeight="1">
      <c r="A274" s="386"/>
      <c r="B274" s="386"/>
      <c r="L274" s="387"/>
      <c r="M274" s="386"/>
      <c r="N274" s="386"/>
    </row>
    <row r="275" spans="1:14" s="383" customFormat="1" ht="18.75" customHeight="1">
      <c r="A275" s="386"/>
      <c r="B275" s="386"/>
      <c r="L275" s="387"/>
      <c r="M275" s="386"/>
      <c r="N275" s="386"/>
    </row>
    <row r="276" spans="1:14" s="383" customFormat="1" ht="18.75" customHeight="1">
      <c r="A276" s="386"/>
      <c r="B276" s="386"/>
      <c r="L276" s="387"/>
      <c r="M276" s="386"/>
      <c r="N276" s="386"/>
    </row>
    <row r="277" spans="1:14" s="383" customFormat="1" ht="18.75" customHeight="1">
      <c r="A277" s="386"/>
      <c r="B277" s="386"/>
      <c r="L277" s="387"/>
      <c r="M277" s="386"/>
      <c r="N277" s="386"/>
    </row>
    <row r="278" spans="1:14" s="383" customFormat="1" ht="18.75" customHeight="1">
      <c r="A278" s="386"/>
      <c r="B278" s="386"/>
      <c r="L278" s="387"/>
      <c r="M278" s="386"/>
      <c r="N278" s="386"/>
    </row>
    <row r="279" spans="1:14" s="383" customFormat="1" ht="18.75" customHeight="1">
      <c r="A279" s="386"/>
      <c r="B279" s="386"/>
      <c r="L279" s="387"/>
      <c r="M279" s="386"/>
      <c r="N279" s="386"/>
    </row>
    <row r="280" spans="1:14" s="383" customFormat="1" ht="18.75" customHeight="1">
      <c r="A280" s="386"/>
      <c r="B280" s="386"/>
      <c r="L280" s="387"/>
      <c r="M280" s="386"/>
      <c r="N280" s="386"/>
    </row>
    <row r="281" spans="1:14" s="383" customFormat="1" ht="18.75" customHeight="1">
      <c r="A281" s="386"/>
      <c r="B281" s="386"/>
      <c r="L281" s="387"/>
      <c r="M281" s="386"/>
      <c r="N281" s="386"/>
    </row>
    <row r="282" spans="1:14" s="383" customFormat="1" ht="18.75" customHeight="1">
      <c r="A282" s="386"/>
      <c r="B282" s="386"/>
      <c r="L282" s="387"/>
      <c r="M282" s="386"/>
      <c r="N282" s="386"/>
    </row>
    <row r="283" spans="1:14" s="383" customFormat="1" ht="18.75" customHeight="1">
      <c r="A283" s="386"/>
      <c r="B283" s="386"/>
      <c r="L283" s="387"/>
      <c r="M283" s="386"/>
      <c r="N283" s="386"/>
    </row>
    <row r="284" spans="1:14" s="383" customFormat="1" ht="18.75" customHeight="1">
      <c r="A284" s="386"/>
      <c r="B284" s="386"/>
      <c r="L284" s="387"/>
      <c r="M284" s="386"/>
      <c r="N284" s="386"/>
    </row>
    <row r="285" spans="1:14" s="383" customFormat="1" ht="18.75" customHeight="1">
      <c r="A285" s="386"/>
      <c r="B285" s="386"/>
      <c r="L285" s="387"/>
      <c r="M285" s="386"/>
      <c r="N285" s="386"/>
    </row>
    <row r="286" spans="1:14" s="383" customFormat="1" ht="18.75" customHeight="1">
      <c r="A286" s="386"/>
      <c r="B286" s="386"/>
      <c r="L286" s="387"/>
      <c r="M286" s="386"/>
      <c r="N286" s="386"/>
    </row>
    <row r="287" spans="1:14" s="383" customFormat="1" ht="18.75" customHeight="1">
      <c r="A287" s="386"/>
      <c r="B287" s="386"/>
      <c r="L287" s="387"/>
      <c r="M287" s="386"/>
      <c r="N287" s="386"/>
    </row>
    <row r="288" spans="1:14" s="383" customFormat="1" ht="18.75" customHeight="1">
      <c r="A288" s="386"/>
      <c r="B288" s="386"/>
      <c r="L288" s="387"/>
      <c r="M288" s="386"/>
      <c r="N288" s="386"/>
    </row>
    <row r="289" spans="1:14" s="383" customFormat="1" ht="18.75" customHeight="1">
      <c r="A289" s="386"/>
      <c r="B289" s="386"/>
      <c r="L289" s="387"/>
      <c r="M289" s="386"/>
      <c r="N289" s="386"/>
    </row>
    <row r="290" spans="1:14" s="383" customFormat="1" ht="18.75" customHeight="1">
      <c r="A290" s="386"/>
      <c r="B290" s="386"/>
      <c r="L290" s="387"/>
      <c r="M290" s="386"/>
      <c r="N290" s="386"/>
    </row>
    <row r="291" spans="1:14" s="383" customFormat="1" ht="18.75" customHeight="1">
      <c r="A291" s="386"/>
      <c r="B291" s="386"/>
      <c r="L291" s="387"/>
      <c r="M291" s="386"/>
      <c r="N291" s="386"/>
    </row>
    <row r="292" spans="1:14" s="383" customFormat="1" ht="18.75" customHeight="1">
      <c r="A292" s="386"/>
      <c r="B292" s="386"/>
      <c r="L292" s="387"/>
      <c r="M292" s="386"/>
      <c r="N292" s="386"/>
    </row>
    <row r="293" spans="1:14" s="383" customFormat="1" ht="18.75" customHeight="1">
      <c r="A293" s="386"/>
      <c r="B293" s="386"/>
      <c r="L293" s="387"/>
      <c r="M293" s="386"/>
      <c r="N293" s="386"/>
    </row>
    <row r="294" spans="1:14" s="383" customFormat="1" ht="18.75" customHeight="1">
      <c r="A294" s="386"/>
      <c r="B294" s="386"/>
      <c r="L294" s="387"/>
      <c r="M294" s="386"/>
      <c r="N294" s="386"/>
    </row>
    <row r="295" spans="1:14" s="383" customFormat="1" ht="18.75" customHeight="1">
      <c r="A295" s="386"/>
      <c r="B295" s="386"/>
      <c r="L295" s="387"/>
      <c r="M295" s="386"/>
      <c r="N295" s="386"/>
    </row>
    <row r="296" spans="1:14" s="383" customFormat="1" ht="18.75" customHeight="1">
      <c r="A296" s="386"/>
      <c r="B296" s="386"/>
      <c r="L296" s="387"/>
      <c r="M296" s="386"/>
      <c r="N296" s="386"/>
    </row>
    <row r="297" spans="1:14" s="383" customFormat="1" ht="18.75" customHeight="1">
      <c r="A297" s="386"/>
      <c r="B297" s="386"/>
      <c r="L297" s="387"/>
      <c r="M297" s="386"/>
      <c r="N297" s="386"/>
    </row>
    <row r="298" spans="1:14" s="383" customFormat="1" ht="18.75" customHeight="1">
      <c r="A298" s="386"/>
      <c r="B298" s="386"/>
      <c r="L298" s="387"/>
      <c r="M298" s="386"/>
      <c r="N298" s="386"/>
    </row>
    <row r="299" spans="1:14" s="383" customFormat="1" ht="18.75" customHeight="1">
      <c r="A299" s="386"/>
      <c r="B299" s="386"/>
      <c r="L299" s="387"/>
      <c r="M299" s="386"/>
      <c r="N299" s="386"/>
    </row>
    <row r="300" spans="1:14" s="383" customFormat="1" ht="18.75" customHeight="1">
      <c r="A300" s="386"/>
      <c r="B300" s="386"/>
      <c r="L300" s="387"/>
      <c r="M300" s="386"/>
      <c r="N300" s="386"/>
    </row>
    <row r="301" spans="1:14" s="383" customFormat="1" ht="18.75" customHeight="1">
      <c r="A301" s="386"/>
      <c r="B301" s="386"/>
      <c r="L301" s="387"/>
      <c r="M301" s="386"/>
      <c r="N301" s="386"/>
    </row>
    <row r="302" spans="1:14" s="383" customFormat="1" ht="18.75" customHeight="1">
      <c r="A302" s="386"/>
      <c r="B302" s="386"/>
      <c r="L302" s="387"/>
      <c r="M302" s="386"/>
      <c r="N302" s="386"/>
    </row>
    <row r="303" spans="1:14" s="383" customFormat="1" ht="18.75" customHeight="1">
      <c r="A303" s="386"/>
      <c r="B303" s="386"/>
      <c r="L303" s="387"/>
      <c r="M303" s="386"/>
      <c r="N303" s="386"/>
    </row>
    <row r="304" spans="1:14" s="383" customFormat="1" ht="18.75" customHeight="1">
      <c r="A304" s="386"/>
      <c r="B304" s="386"/>
      <c r="L304" s="387"/>
      <c r="M304" s="386"/>
      <c r="N304" s="386"/>
    </row>
    <row r="305" spans="1:14" s="383" customFormat="1" ht="18.75" customHeight="1">
      <c r="A305" s="386"/>
      <c r="B305" s="386"/>
      <c r="L305" s="387"/>
      <c r="M305" s="386"/>
      <c r="N305" s="386"/>
    </row>
    <row r="306" spans="1:14" s="383" customFormat="1" ht="18.75" customHeight="1">
      <c r="A306" s="386"/>
      <c r="B306" s="386"/>
      <c r="L306" s="387"/>
      <c r="M306" s="386"/>
      <c r="N306" s="386"/>
    </row>
    <row r="307" spans="1:14" s="383" customFormat="1" ht="18.75" customHeight="1">
      <c r="A307" s="386"/>
      <c r="B307" s="386"/>
      <c r="L307" s="387"/>
      <c r="M307" s="386"/>
      <c r="N307" s="386"/>
    </row>
    <row r="308" spans="1:14" s="383" customFormat="1" ht="18.75" customHeight="1">
      <c r="A308" s="386"/>
      <c r="B308" s="386"/>
      <c r="L308" s="387"/>
      <c r="M308" s="386"/>
      <c r="N308" s="386"/>
    </row>
    <row r="309" spans="1:14" s="383" customFormat="1" ht="18.75" customHeight="1">
      <c r="A309" s="386"/>
      <c r="B309" s="386"/>
      <c r="L309" s="387"/>
      <c r="M309" s="386"/>
      <c r="N309" s="386"/>
    </row>
    <row r="310" spans="1:14" s="383" customFormat="1" ht="18.75" customHeight="1">
      <c r="A310" s="386"/>
      <c r="B310" s="386"/>
      <c r="L310" s="387"/>
      <c r="M310" s="386"/>
      <c r="N310" s="386"/>
    </row>
    <row r="311" spans="1:14" s="383" customFormat="1" ht="18.75" customHeight="1">
      <c r="A311" s="386"/>
      <c r="B311" s="386"/>
      <c r="L311" s="387"/>
      <c r="M311" s="386"/>
      <c r="N311" s="386"/>
    </row>
    <row r="312" spans="1:14" s="383" customFormat="1" ht="18.75" customHeight="1">
      <c r="A312" s="386"/>
      <c r="B312" s="386"/>
      <c r="L312" s="387"/>
      <c r="M312" s="386"/>
      <c r="N312" s="386"/>
    </row>
    <row r="313" spans="1:14" s="383" customFormat="1" ht="18.75" customHeight="1">
      <c r="A313" s="386"/>
      <c r="B313" s="386"/>
      <c r="L313" s="387"/>
      <c r="M313" s="386"/>
      <c r="N313" s="386"/>
    </row>
    <row r="314" spans="1:14" s="383" customFormat="1" ht="18.75" customHeight="1">
      <c r="A314" s="386"/>
      <c r="B314" s="386"/>
      <c r="L314" s="387"/>
      <c r="M314" s="386"/>
      <c r="N314" s="386"/>
    </row>
    <row r="315" spans="1:14" s="383" customFormat="1" ht="18.75" customHeight="1">
      <c r="A315" s="386"/>
      <c r="B315" s="386"/>
      <c r="L315" s="387"/>
      <c r="M315" s="386"/>
      <c r="N315" s="386"/>
    </row>
    <row r="316" spans="1:14" s="383" customFormat="1" ht="18.75" customHeight="1">
      <c r="A316" s="386"/>
      <c r="B316" s="386"/>
      <c r="L316" s="387"/>
      <c r="M316" s="386"/>
      <c r="N316" s="386"/>
    </row>
    <row r="317" spans="1:14" s="383" customFormat="1" ht="18.75" customHeight="1">
      <c r="A317" s="386"/>
      <c r="B317" s="386"/>
      <c r="L317" s="387"/>
      <c r="M317" s="386"/>
      <c r="N317" s="386"/>
    </row>
    <row r="318" spans="1:14" s="383" customFormat="1" ht="18.75" customHeight="1">
      <c r="A318" s="386"/>
      <c r="B318" s="386"/>
      <c r="L318" s="387"/>
      <c r="M318" s="386"/>
      <c r="N318" s="386"/>
    </row>
    <row r="319" spans="1:14" s="383" customFormat="1" ht="18.75" customHeight="1">
      <c r="A319" s="386"/>
      <c r="B319" s="386"/>
      <c r="L319" s="387"/>
      <c r="M319" s="386"/>
      <c r="N319" s="386"/>
    </row>
    <row r="320" spans="1:14" s="383" customFormat="1" ht="18.75" customHeight="1">
      <c r="A320" s="386"/>
      <c r="B320" s="386"/>
      <c r="L320" s="387"/>
      <c r="M320" s="386"/>
      <c r="N320" s="386"/>
    </row>
    <row r="321" spans="1:14" s="383" customFormat="1" ht="18.75" customHeight="1">
      <c r="A321" s="386"/>
      <c r="B321" s="386"/>
      <c r="L321" s="387"/>
      <c r="M321" s="386"/>
      <c r="N321" s="386"/>
    </row>
    <row r="322" spans="1:14" s="383" customFormat="1" ht="18.75" customHeight="1">
      <c r="A322" s="386"/>
      <c r="B322" s="386"/>
      <c r="L322" s="387"/>
      <c r="M322" s="386"/>
      <c r="N322" s="386"/>
    </row>
    <row r="323" spans="1:14" s="383" customFormat="1" ht="18.75" customHeight="1">
      <c r="A323" s="386"/>
      <c r="B323" s="386"/>
      <c r="L323" s="387"/>
      <c r="M323" s="386"/>
      <c r="N323" s="386"/>
    </row>
    <row r="324" spans="1:14" s="383" customFormat="1" ht="18.75" customHeight="1">
      <c r="A324" s="386"/>
      <c r="B324" s="386"/>
      <c r="L324" s="387"/>
      <c r="M324" s="386"/>
      <c r="N324" s="386"/>
    </row>
    <row r="325" spans="1:14" s="383" customFormat="1" ht="18.75" customHeight="1">
      <c r="A325" s="386"/>
      <c r="B325" s="386"/>
      <c r="L325" s="387"/>
      <c r="M325" s="386"/>
      <c r="N325" s="386"/>
    </row>
    <row r="326" spans="1:14" s="383" customFormat="1" ht="18.75" customHeight="1">
      <c r="A326" s="386"/>
      <c r="B326" s="386"/>
      <c r="L326" s="387"/>
      <c r="M326" s="386"/>
      <c r="N326" s="386"/>
    </row>
    <row r="327" spans="1:14" s="383" customFormat="1" ht="18.75" customHeight="1">
      <c r="A327" s="386"/>
      <c r="B327" s="386"/>
      <c r="L327" s="387"/>
      <c r="M327" s="386"/>
      <c r="N327" s="386"/>
    </row>
    <row r="328" spans="1:14" s="383" customFormat="1" ht="18.75" customHeight="1">
      <c r="A328" s="386"/>
      <c r="B328" s="386"/>
      <c r="L328" s="387"/>
      <c r="M328" s="386"/>
      <c r="N328" s="386"/>
    </row>
    <row r="329" spans="1:14" s="383" customFormat="1" ht="18.75" customHeight="1">
      <c r="A329" s="386"/>
      <c r="B329" s="386"/>
      <c r="L329" s="387"/>
      <c r="M329" s="386"/>
      <c r="N329" s="386"/>
    </row>
    <row r="330" spans="1:14" s="383" customFormat="1" ht="18.75" customHeight="1">
      <c r="A330" s="386"/>
      <c r="B330" s="386"/>
      <c r="L330" s="387"/>
      <c r="M330" s="386"/>
      <c r="N330" s="386"/>
    </row>
    <row r="331" spans="1:14" s="383" customFormat="1" ht="18.75" customHeight="1">
      <c r="A331" s="386"/>
      <c r="B331" s="386"/>
      <c r="L331" s="387"/>
      <c r="M331" s="386"/>
      <c r="N331" s="386"/>
    </row>
    <row r="332" spans="1:14" s="383" customFormat="1" ht="18.75" customHeight="1">
      <c r="A332" s="386"/>
      <c r="B332" s="386"/>
      <c r="L332" s="387"/>
      <c r="M332" s="386"/>
      <c r="N332" s="386"/>
    </row>
    <row r="333" spans="1:14" s="383" customFormat="1" ht="18.75" customHeight="1">
      <c r="A333" s="386"/>
      <c r="B333" s="386"/>
      <c r="L333" s="387"/>
      <c r="M333" s="386"/>
      <c r="N333" s="386"/>
    </row>
    <row r="334" spans="1:14" s="383" customFormat="1" ht="18.75" customHeight="1">
      <c r="A334" s="386"/>
      <c r="B334" s="386"/>
      <c r="L334" s="387"/>
      <c r="M334" s="386"/>
      <c r="N334" s="386"/>
    </row>
    <row r="335" spans="1:14" s="383" customFormat="1" ht="18.75" customHeight="1">
      <c r="A335" s="386"/>
      <c r="B335" s="386"/>
      <c r="L335" s="387"/>
      <c r="M335" s="386"/>
      <c r="N335" s="386"/>
    </row>
    <row r="336" spans="1:14" s="383" customFormat="1" ht="18.75" customHeight="1">
      <c r="A336" s="386"/>
      <c r="B336" s="386"/>
      <c r="L336" s="387"/>
      <c r="M336" s="386"/>
      <c r="N336" s="386"/>
    </row>
    <row r="337" spans="1:14" s="383" customFormat="1" ht="18.75" customHeight="1">
      <c r="A337" s="386"/>
      <c r="B337" s="386"/>
      <c r="L337" s="387"/>
      <c r="M337" s="386"/>
      <c r="N337" s="386"/>
    </row>
    <row r="338" spans="1:14" s="383" customFormat="1" ht="18.75" customHeight="1">
      <c r="A338" s="386"/>
      <c r="B338" s="386"/>
      <c r="L338" s="387"/>
      <c r="M338" s="386"/>
      <c r="N338" s="386"/>
    </row>
    <row r="339" spans="1:14" s="383" customFormat="1" ht="18.75" customHeight="1">
      <c r="A339" s="386"/>
      <c r="B339" s="386"/>
      <c r="L339" s="387"/>
      <c r="M339" s="386"/>
      <c r="N339" s="386"/>
    </row>
    <row r="340" spans="1:14" s="383" customFormat="1" ht="18.75" customHeight="1">
      <c r="A340" s="386"/>
      <c r="B340" s="386"/>
      <c r="L340" s="387"/>
      <c r="M340" s="386"/>
      <c r="N340" s="386"/>
    </row>
    <row r="341" spans="1:14" s="383" customFormat="1" ht="18.75" customHeight="1">
      <c r="A341" s="386"/>
      <c r="B341" s="386"/>
      <c r="L341" s="387"/>
      <c r="M341" s="386"/>
      <c r="N341" s="386"/>
    </row>
    <row r="342" spans="1:14" s="383" customFormat="1" ht="18.75" customHeight="1">
      <c r="A342" s="386"/>
      <c r="B342" s="386"/>
      <c r="L342" s="387"/>
      <c r="M342" s="386"/>
      <c r="N342" s="386"/>
    </row>
    <row r="343" spans="1:14" s="383" customFormat="1" ht="18.75" customHeight="1">
      <c r="A343" s="386"/>
      <c r="B343" s="386"/>
      <c r="L343" s="387"/>
      <c r="M343" s="386"/>
      <c r="N343" s="386"/>
    </row>
    <row r="344" spans="1:14" s="383" customFormat="1" ht="18.75" customHeight="1">
      <c r="A344" s="386"/>
      <c r="B344" s="386"/>
      <c r="L344" s="387"/>
      <c r="M344" s="386"/>
      <c r="N344" s="386"/>
    </row>
    <row r="345" spans="1:14" s="383" customFormat="1" ht="18.75" customHeight="1">
      <c r="A345" s="386"/>
      <c r="B345" s="386"/>
      <c r="L345" s="387"/>
      <c r="M345" s="386"/>
      <c r="N345" s="386"/>
    </row>
    <row r="346" spans="1:14" s="383" customFormat="1" ht="18.75" customHeight="1">
      <c r="A346" s="386"/>
      <c r="B346" s="386"/>
      <c r="L346" s="387"/>
      <c r="M346" s="386"/>
      <c r="N346" s="386"/>
    </row>
    <row r="347" spans="1:14" s="383" customFormat="1" ht="18.75" customHeight="1">
      <c r="A347" s="386"/>
      <c r="B347" s="386"/>
      <c r="L347" s="387"/>
      <c r="M347" s="386"/>
      <c r="N347" s="386"/>
    </row>
    <row r="348" spans="1:14" s="383" customFormat="1" ht="18.75" customHeight="1">
      <c r="A348" s="386"/>
      <c r="B348" s="386"/>
      <c r="L348" s="387"/>
      <c r="M348" s="386"/>
      <c r="N348" s="386"/>
    </row>
    <row r="349" spans="1:14" s="383" customFormat="1" ht="18.75" customHeight="1">
      <c r="A349" s="386"/>
      <c r="B349" s="386"/>
      <c r="L349" s="387"/>
      <c r="M349" s="386"/>
      <c r="N349" s="386"/>
    </row>
    <row r="350" spans="1:14" s="383" customFormat="1" ht="18.75" customHeight="1">
      <c r="A350" s="386"/>
      <c r="B350" s="386"/>
      <c r="L350" s="387"/>
      <c r="M350" s="386"/>
      <c r="N350" s="386"/>
    </row>
    <row r="351" spans="1:14" s="383" customFormat="1" ht="18.75" customHeight="1">
      <c r="A351" s="386"/>
      <c r="B351" s="386"/>
      <c r="L351" s="387"/>
      <c r="M351" s="386"/>
      <c r="N351" s="386"/>
    </row>
    <row r="352" spans="1:14" s="383" customFormat="1" ht="18.75" customHeight="1">
      <c r="A352" s="386"/>
      <c r="B352" s="386"/>
      <c r="L352" s="387"/>
      <c r="M352" s="386"/>
      <c r="N352" s="386"/>
    </row>
    <row r="353" spans="1:14" s="383" customFormat="1" ht="18.75" customHeight="1">
      <c r="A353" s="386"/>
      <c r="B353" s="386"/>
      <c r="L353" s="387"/>
      <c r="M353" s="386"/>
      <c r="N353" s="386"/>
    </row>
    <row r="354" spans="1:14" s="383" customFormat="1" ht="18.75" customHeight="1">
      <c r="A354" s="386"/>
      <c r="B354" s="386"/>
      <c r="L354" s="387"/>
      <c r="M354" s="386"/>
      <c r="N354" s="386"/>
    </row>
    <row r="355" spans="1:14" s="383" customFormat="1" ht="18.75" customHeight="1">
      <c r="A355" s="386"/>
      <c r="B355" s="386"/>
      <c r="L355" s="387"/>
      <c r="M355" s="386"/>
      <c r="N355" s="386"/>
    </row>
    <row r="356" spans="1:14" s="383" customFormat="1" ht="18.75" customHeight="1">
      <c r="A356" s="386"/>
      <c r="B356" s="386"/>
      <c r="L356" s="387"/>
      <c r="M356" s="386"/>
      <c r="N356" s="386"/>
    </row>
    <row r="357" spans="1:14" s="383" customFormat="1" ht="18.75" customHeight="1">
      <c r="A357" s="386"/>
      <c r="B357" s="386"/>
      <c r="L357" s="387"/>
      <c r="M357" s="386"/>
      <c r="N357" s="386"/>
    </row>
    <row r="358" spans="1:14" s="383" customFormat="1" ht="18.75" customHeight="1">
      <c r="A358" s="386"/>
      <c r="B358" s="386"/>
      <c r="L358" s="387"/>
      <c r="M358" s="386"/>
      <c r="N358" s="386"/>
    </row>
    <row r="359" spans="1:14" s="383" customFormat="1" ht="18.75" customHeight="1">
      <c r="A359" s="386"/>
      <c r="B359" s="386"/>
      <c r="L359" s="387"/>
      <c r="M359" s="386"/>
      <c r="N359" s="386"/>
    </row>
    <row r="360" spans="1:14" s="383" customFormat="1" ht="18.75" customHeight="1">
      <c r="A360" s="386"/>
      <c r="B360" s="386"/>
      <c r="L360" s="387"/>
      <c r="M360" s="386"/>
      <c r="N360" s="386"/>
    </row>
    <row r="361" spans="1:14" s="383" customFormat="1" ht="18.75" customHeight="1">
      <c r="A361" s="386"/>
      <c r="B361" s="386"/>
      <c r="L361" s="387"/>
      <c r="M361" s="386"/>
      <c r="N361" s="386"/>
    </row>
    <row r="362" spans="1:14" s="383" customFormat="1" ht="18.75" customHeight="1">
      <c r="A362" s="386"/>
      <c r="B362" s="386"/>
      <c r="L362" s="387"/>
      <c r="M362" s="386"/>
      <c r="N362" s="386"/>
    </row>
    <row r="363" spans="1:14" s="383" customFormat="1" ht="18.75" customHeight="1">
      <c r="A363" s="386"/>
      <c r="B363" s="386"/>
      <c r="L363" s="387"/>
      <c r="M363" s="386"/>
      <c r="N363" s="386"/>
    </row>
    <row r="364" spans="1:14" s="383" customFormat="1" ht="18.75" customHeight="1">
      <c r="A364" s="386"/>
      <c r="B364" s="386"/>
      <c r="L364" s="387"/>
      <c r="M364" s="386"/>
      <c r="N364" s="386"/>
    </row>
    <row r="365" spans="1:14" s="383" customFormat="1" ht="18.75" customHeight="1">
      <c r="A365" s="386"/>
      <c r="B365" s="386"/>
      <c r="L365" s="387"/>
      <c r="M365" s="386"/>
      <c r="N365" s="386"/>
    </row>
    <row r="366" spans="1:14" s="383" customFormat="1" ht="18.75" customHeight="1">
      <c r="A366" s="386"/>
      <c r="B366" s="386"/>
      <c r="L366" s="387"/>
      <c r="M366" s="386"/>
      <c r="N366" s="386"/>
    </row>
    <row r="367" spans="1:14" s="383" customFormat="1" ht="18.75" customHeight="1">
      <c r="A367" s="386"/>
      <c r="B367" s="386"/>
      <c r="L367" s="387"/>
      <c r="M367" s="386"/>
      <c r="N367" s="386"/>
    </row>
    <row r="368" spans="1:14" s="383" customFormat="1" ht="18.75" customHeight="1">
      <c r="A368" s="386"/>
      <c r="B368" s="386"/>
      <c r="L368" s="387"/>
      <c r="M368" s="386"/>
      <c r="N368" s="386"/>
    </row>
    <row r="369" spans="1:14" s="383" customFormat="1" ht="18.75" customHeight="1">
      <c r="A369" s="386"/>
      <c r="B369" s="386"/>
      <c r="L369" s="387"/>
      <c r="M369" s="386"/>
      <c r="N369" s="386"/>
    </row>
    <row r="370" spans="1:14" s="383" customFormat="1" ht="18.75" customHeight="1">
      <c r="A370" s="386"/>
      <c r="B370" s="386"/>
      <c r="L370" s="387"/>
      <c r="M370" s="386"/>
      <c r="N370" s="386"/>
    </row>
    <row r="371" spans="1:14" s="383" customFormat="1" ht="18.75" customHeight="1">
      <c r="A371" s="386"/>
      <c r="B371" s="386"/>
      <c r="L371" s="387"/>
      <c r="M371" s="386"/>
      <c r="N371" s="386"/>
    </row>
    <row r="372" spans="1:14" s="383" customFormat="1" ht="18.75" customHeight="1">
      <c r="A372" s="386"/>
      <c r="B372" s="386"/>
      <c r="L372" s="387"/>
      <c r="M372" s="386"/>
      <c r="N372" s="386"/>
    </row>
    <row r="373" spans="1:14" s="383" customFormat="1" ht="18.75" customHeight="1">
      <c r="A373" s="386"/>
      <c r="B373" s="386"/>
      <c r="L373" s="387"/>
      <c r="M373" s="386"/>
      <c r="N373" s="386"/>
    </row>
    <row r="374" spans="1:14" s="383" customFormat="1" ht="18.75" customHeight="1">
      <c r="A374" s="386"/>
      <c r="B374" s="386"/>
      <c r="L374" s="387"/>
      <c r="M374" s="386"/>
      <c r="N374" s="386"/>
    </row>
    <row r="375" spans="1:14" s="383" customFormat="1" ht="18.75" customHeight="1">
      <c r="A375" s="386"/>
      <c r="B375" s="386"/>
      <c r="L375" s="387"/>
      <c r="M375" s="386"/>
      <c r="N375" s="386"/>
    </row>
    <row r="376" spans="1:14" s="383" customFormat="1" ht="18.75" customHeight="1">
      <c r="A376" s="386"/>
      <c r="B376" s="386"/>
      <c r="L376" s="387"/>
      <c r="M376" s="386"/>
      <c r="N376" s="386"/>
    </row>
    <row r="377" spans="1:14" s="383" customFormat="1" ht="18.75" customHeight="1">
      <c r="A377" s="386"/>
      <c r="B377" s="386"/>
      <c r="L377" s="387"/>
      <c r="M377" s="386"/>
      <c r="N377" s="386"/>
    </row>
    <row r="378" spans="1:14" s="383" customFormat="1" ht="18.75" customHeight="1">
      <c r="A378" s="386"/>
      <c r="B378" s="386"/>
      <c r="L378" s="387"/>
      <c r="M378" s="386"/>
      <c r="N378" s="386"/>
    </row>
    <row r="379" spans="1:14" s="383" customFormat="1" ht="18.75" customHeight="1">
      <c r="A379" s="386"/>
      <c r="B379" s="386"/>
      <c r="L379" s="387"/>
      <c r="M379" s="386"/>
      <c r="N379" s="386"/>
    </row>
    <row r="380" spans="1:14" s="383" customFormat="1" ht="18.75" customHeight="1">
      <c r="A380" s="386"/>
      <c r="B380" s="386"/>
      <c r="L380" s="387"/>
      <c r="M380" s="386"/>
      <c r="N380" s="386"/>
    </row>
    <row r="381" spans="1:14" s="383" customFormat="1" ht="18.75" customHeight="1">
      <c r="A381" s="386"/>
      <c r="B381" s="386"/>
      <c r="L381" s="387"/>
      <c r="M381" s="386"/>
      <c r="N381" s="386"/>
    </row>
    <row r="382" spans="1:14" s="383" customFormat="1" ht="18.75" customHeight="1">
      <c r="A382" s="386"/>
      <c r="B382" s="386"/>
      <c r="L382" s="387"/>
      <c r="M382" s="386"/>
      <c r="N382" s="386"/>
    </row>
    <row r="383" spans="1:14" s="383" customFormat="1" ht="18.75" customHeight="1">
      <c r="A383" s="386"/>
      <c r="B383" s="386"/>
      <c r="L383" s="387"/>
      <c r="M383" s="386"/>
      <c r="N383" s="386"/>
    </row>
    <row r="384" spans="1:14" s="383" customFormat="1" ht="18.75" customHeight="1">
      <c r="A384" s="386"/>
      <c r="B384" s="386"/>
      <c r="L384" s="387"/>
      <c r="M384" s="386"/>
      <c r="N384" s="386"/>
    </row>
    <row r="385" spans="1:14" s="383" customFormat="1" ht="18.75" customHeight="1">
      <c r="A385" s="386"/>
      <c r="B385" s="386"/>
      <c r="L385" s="387"/>
      <c r="M385" s="386"/>
      <c r="N385" s="386"/>
    </row>
    <row r="386" spans="1:14" s="383" customFormat="1" ht="18.75" customHeight="1">
      <c r="A386" s="386"/>
      <c r="B386" s="386"/>
      <c r="L386" s="387"/>
      <c r="M386" s="386"/>
      <c r="N386" s="386"/>
    </row>
    <row r="387" spans="1:14" s="383" customFormat="1" ht="18.75" customHeight="1">
      <c r="A387" s="386"/>
      <c r="B387" s="386"/>
      <c r="L387" s="387"/>
      <c r="M387" s="386"/>
      <c r="N387" s="386"/>
    </row>
    <row r="388" spans="1:14" s="383" customFormat="1" ht="18.75" customHeight="1">
      <c r="A388" s="386"/>
      <c r="B388" s="386"/>
      <c r="L388" s="387"/>
      <c r="M388" s="386"/>
      <c r="N388" s="386"/>
    </row>
    <row r="389" spans="1:14" s="383" customFormat="1" ht="18.75" customHeight="1">
      <c r="A389" s="386"/>
      <c r="B389" s="386"/>
      <c r="L389" s="387"/>
      <c r="M389" s="386"/>
      <c r="N389" s="386"/>
    </row>
    <row r="390" spans="1:14" s="383" customFormat="1" ht="18.75" customHeight="1">
      <c r="A390" s="386"/>
      <c r="B390" s="386"/>
      <c r="L390" s="387"/>
      <c r="M390" s="386"/>
      <c r="N390" s="386"/>
    </row>
    <row r="391" spans="1:14" s="383" customFormat="1" ht="18.75" customHeight="1">
      <c r="A391" s="386"/>
      <c r="B391" s="386"/>
      <c r="L391" s="387"/>
      <c r="M391" s="386"/>
      <c r="N391" s="386"/>
    </row>
    <row r="392" spans="1:14" s="383" customFormat="1" ht="18.75" customHeight="1">
      <c r="A392" s="386"/>
      <c r="B392" s="386"/>
      <c r="L392" s="387"/>
      <c r="M392" s="386"/>
      <c r="N392" s="386"/>
    </row>
    <row r="393" spans="1:14" s="383" customFormat="1" ht="18.75" customHeight="1">
      <c r="A393" s="386"/>
      <c r="B393" s="386"/>
      <c r="L393" s="387"/>
      <c r="M393" s="386"/>
      <c r="N393" s="386"/>
    </row>
    <row r="394" spans="1:14" s="383" customFormat="1" ht="18.75" customHeight="1">
      <c r="A394" s="386"/>
      <c r="B394" s="386"/>
      <c r="L394" s="387"/>
      <c r="M394" s="386"/>
      <c r="N394" s="386"/>
    </row>
    <row r="395" spans="1:14" s="383" customFormat="1" ht="18.75" customHeight="1">
      <c r="A395" s="386"/>
      <c r="B395" s="386"/>
      <c r="L395" s="387"/>
      <c r="M395" s="386"/>
      <c r="N395" s="386"/>
    </row>
    <row r="396" spans="1:14" s="383" customFormat="1" ht="18.75" customHeight="1">
      <c r="A396" s="386"/>
      <c r="B396" s="386"/>
      <c r="L396" s="387"/>
      <c r="M396" s="386"/>
      <c r="N396" s="386"/>
    </row>
    <row r="397" spans="1:14" s="383" customFormat="1" ht="18.75" customHeight="1">
      <c r="A397" s="386"/>
      <c r="B397" s="386"/>
      <c r="L397" s="387"/>
      <c r="M397" s="386"/>
      <c r="N397" s="386"/>
    </row>
    <row r="398" spans="1:14" s="383" customFormat="1" ht="18.75" customHeight="1">
      <c r="A398" s="386"/>
      <c r="B398" s="386"/>
      <c r="L398" s="387"/>
      <c r="M398" s="386"/>
      <c r="N398" s="386"/>
    </row>
    <row r="399" spans="1:14" s="383" customFormat="1" ht="18.75" customHeight="1">
      <c r="A399" s="386"/>
      <c r="B399" s="386"/>
      <c r="L399" s="387"/>
      <c r="M399" s="386"/>
      <c r="N399" s="386"/>
    </row>
    <row r="400" spans="1:14" s="383" customFormat="1" ht="18.75" customHeight="1">
      <c r="A400" s="386"/>
      <c r="B400" s="386"/>
      <c r="L400" s="387"/>
      <c r="M400" s="386"/>
      <c r="N400" s="386"/>
    </row>
    <row r="401" spans="1:14" s="383" customFormat="1" ht="18.75" customHeight="1">
      <c r="A401" s="386"/>
      <c r="B401" s="386"/>
      <c r="L401" s="387"/>
      <c r="M401" s="386"/>
      <c r="N401" s="386"/>
    </row>
    <row r="402" spans="1:14" s="383" customFormat="1" ht="18.75" customHeight="1">
      <c r="A402" s="386"/>
      <c r="B402" s="386"/>
      <c r="L402" s="387"/>
      <c r="M402" s="386"/>
      <c r="N402" s="386"/>
    </row>
    <row r="403" spans="1:14" s="383" customFormat="1" ht="18.75" customHeight="1">
      <c r="A403" s="386"/>
      <c r="B403" s="386"/>
      <c r="L403" s="387"/>
      <c r="M403" s="386"/>
      <c r="N403" s="386"/>
    </row>
    <row r="404" spans="1:14" s="383" customFormat="1" ht="18.75" customHeight="1">
      <c r="A404" s="386"/>
      <c r="B404" s="386"/>
      <c r="L404" s="387"/>
      <c r="M404" s="386"/>
      <c r="N404" s="386"/>
    </row>
    <row r="405" spans="1:14" s="383" customFormat="1" ht="18.75" customHeight="1">
      <c r="A405" s="386"/>
      <c r="B405" s="386"/>
      <c r="L405" s="387"/>
      <c r="M405" s="386"/>
      <c r="N405" s="386"/>
    </row>
    <row r="406" spans="1:14" s="383" customFormat="1" ht="18.75" customHeight="1">
      <c r="A406" s="386"/>
      <c r="B406" s="386"/>
      <c r="L406" s="387"/>
      <c r="M406" s="386"/>
      <c r="N406" s="386"/>
    </row>
    <row r="407" spans="1:14" s="383" customFormat="1" ht="18.75" customHeight="1">
      <c r="A407" s="386"/>
      <c r="B407" s="386"/>
      <c r="L407" s="387"/>
      <c r="M407" s="386"/>
      <c r="N407" s="386"/>
    </row>
    <row r="408" spans="1:14" s="383" customFormat="1" ht="18.75" customHeight="1">
      <c r="A408" s="386"/>
      <c r="B408" s="386"/>
      <c r="L408" s="387"/>
      <c r="M408" s="386"/>
      <c r="N408" s="386"/>
    </row>
    <row r="409" spans="1:14" s="383" customFormat="1" ht="18.75" customHeight="1">
      <c r="A409" s="386"/>
      <c r="B409" s="386"/>
      <c r="L409" s="387"/>
      <c r="M409" s="386"/>
      <c r="N409" s="386"/>
    </row>
    <row r="410" spans="1:14" s="383" customFormat="1" ht="18.75" customHeight="1">
      <c r="A410" s="386"/>
      <c r="B410" s="386"/>
      <c r="L410" s="387"/>
      <c r="M410" s="386"/>
      <c r="N410" s="386"/>
    </row>
    <row r="411" spans="1:14" s="383" customFormat="1" ht="18.75" customHeight="1">
      <c r="A411" s="386"/>
      <c r="B411" s="386"/>
      <c r="L411" s="387"/>
      <c r="M411" s="386"/>
      <c r="N411" s="386"/>
    </row>
    <row r="412" spans="1:14" s="383" customFormat="1" ht="18.75" customHeight="1">
      <c r="A412" s="386"/>
      <c r="B412" s="386"/>
      <c r="L412" s="387"/>
      <c r="M412" s="386"/>
      <c r="N412" s="386"/>
    </row>
    <row r="413" spans="1:14" s="383" customFormat="1" ht="18.75" customHeight="1">
      <c r="A413" s="386"/>
      <c r="B413" s="386"/>
      <c r="L413" s="387"/>
      <c r="M413" s="386"/>
      <c r="N413" s="386"/>
    </row>
    <row r="414" spans="1:14" s="383" customFormat="1" ht="18.75" customHeight="1">
      <c r="A414" s="386"/>
      <c r="B414" s="386"/>
      <c r="L414" s="387"/>
      <c r="M414" s="386"/>
      <c r="N414" s="386"/>
    </row>
    <row r="415" spans="1:14" s="383" customFormat="1" ht="18.75" customHeight="1">
      <c r="A415" s="386"/>
      <c r="B415" s="386"/>
      <c r="L415" s="387"/>
      <c r="M415" s="386"/>
      <c r="N415" s="386"/>
    </row>
    <row r="416" spans="1:14" s="383" customFormat="1" ht="18.75" customHeight="1">
      <c r="A416" s="386"/>
      <c r="B416" s="386"/>
      <c r="L416" s="387"/>
      <c r="M416" s="386"/>
      <c r="N416" s="386"/>
    </row>
    <row r="417" spans="1:14" s="383" customFormat="1" ht="18.75" customHeight="1">
      <c r="A417" s="386"/>
      <c r="B417" s="386"/>
      <c r="L417" s="387"/>
      <c r="M417" s="386"/>
      <c r="N417" s="386"/>
    </row>
    <row r="418" spans="1:14" s="383" customFormat="1" ht="18.75" customHeight="1">
      <c r="A418" s="386"/>
      <c r="B418" s="386"/>
      <c r="L418" s="387"/>
      <c r="M418" s="386"/>
      <c r="N418" s="386"/>
    </row>
    <row r="419" spans="1:14" s="383" customFormat="1" ht="18.75" customHeight="1">
      <c r="A419" s="386"/>
      <c r="B419" s="386"/>
      <c r="L419" s="387"/>
      <c r="M419" s="386"/>
      <c r="N419" s="386"/>
    </row>
    <row r="420" spans="1:14" s="383" customFormat="1" ht="18.75" customHeight="1">
      <c r="A420" s="386"/>
      <c r="B420" s="386"/>
      <c r="L420" s="387"/>
      <c r="M420" s="386"/>
      <c r="N420" s="386"/>
    </row>
    <row r="421" spans="1:14" s="383" customFormat="1" ht="18.75" customHeight="1">
      <c r="A421" s="386"/>
      <c r="B421" s="386"/>
      <c r="L421" s="387"/>
      <c r="M421" s="386"/>
      <c r="N421" s="386"/>
    </row>
    <row r="422" spans="1:14" s="383" customFormat="1" ht="18.75" customHeight="1">
      <c r="A422" s="386"/>
      <c r="B422" s="386"/>
      <c r="L422" s="387"/>
      <c r="M422" s="386"/>
      <c r="N422" s="386"/>
    </row>
    <row r="423" spans="1:14" s="383" customFormat="1" ht="18.75" customHeight="1">
      <c r="A423" s="386"/>
      <c r="B423" s="386"/>
      <c r="L423" s="387"/>
      <c r="M423" s="386"/>
      <c r="N423" s="386"/>
    </row>
    <row r="424" spans="1:14" s="383" customFormat="1" ht="18.75" customHeight="1">
      <c r="A424" s="386"/>
      <c r="B424" s="386"/>
      <c r="L424" s="387"/>
      <c r="M424" s="386"/>
      <c r="N424" s="386"/>
    </row>
    <row r="425" spans="1:14" s="383" customFormat="1" ht="18.75" customHeight="1">
      <c r="A425" s="386"/>
      <c r="B425" s="386"/>
      <c r="L425" s="387"/>
      <c r="M425" s="386"/>
      <c r="N425" s="386"/>
    </row>
    <row r="426" spans="1:14" s="383" customFormat="1" ht="18.75" customHeight="1">
      <c r="A426" s="386"/>
      <c r="B426" s="386"/>
      <c r="L426" s="387"/>
      <c r="M426" s="386"/>
      <c r="N426" s="386"/>
    </row>
    <row r="427" spans="1:14" s="383" customFormat="1" ht="18.75" customHeight="1">
      <c r="A427" s="386"/>
      <c r="B427" s="386"/>
      <c r="L427" s="387"/>
      <c r="M427" s="386"/>
      <c r="N427" s="386"/>
    </row>
    <row r="428" spans="1:14" s="383" customFormat="1" ht="18.75" customHeight="1">
      <c r="A428" s="386"/>
      <c r="B428" s="386"/>
      <c r="L428" s="387"/>
      <c r="M428" s="386"/>
      <c r="N428" s="386"/>
    </row>
    <row r="429" spans="1:14" s="383" customFormat="1" ht="18.75" customHeight="1">
      <c r="A429" s="386"/>
      <c r="B429" s="386"/>
      <c r="L429" s="387"/>
      <c r="M429" s="386"/>
      <c r="N429" s="386"/>
    </row>
    <row r="430" spans="1:14" s="383" customFormat="1" ht="18.75" customHeight="1">
      <c r="A430" s="386"/>
      <c r="B430" s="386"/>
      <c r="L430" s="387"/>
      <c r="M430" s="386"/>
      <c r="N430" s="386"/>
    </row>
    <row r="431" spans="1:14" s="383" customFormat="1" ht="18.75" customHeight="1">
      <c r="A431" s="386"/>
      <c r="B431" s="386"/>
      <c r="L431" s="387"/>
      <c r="M431" s="386"/>
      <c r="N431" s="386"/>
    </row>
    <row r="432" spans="1:14" s="383" customFormat="1" ht="18.75" customHeight="1">
      <c r="A432" s="386"/>
      <c r="B432" s="386"/>
      <c r="L432" s="387"/>
      <c r="M432" s="386"/>
      <c r="N432" s="386"/>
    </row>
    <row r="433" spans="1:14" s="383" customFormat="1" ht="18.75" customHeight="1">
      <c r="A433" s="386"/>
      <c r="B433" s="386"/>
      <c r="L433" s="387"/>
      <c r="M433" s="386"/>
      <c r="N433" s="386"/>
    </row>
    <row r="434" spans="1:14" s="383" customFormat="1" ht="18.75" customHeight="1">
      <c r="A434" s="386"/>
      <c r="B434" s="386"/>
      <c r="L434" s="387"/>
      <c r="M434" s="386"/>
      <c r="N434" s="386"/>
    </row>
    <row r="435" spans="1:14" s="383" customFormat="1" ht="18.75" customHeight="1">
      <c r="A435" s="386"/>
      <c r="B435" s="386"/>
      <c r="L435" s="387"/>
      <c r="M435" s="386"/>
      <c r="N435" s="386"/>
    </row>
    <row r="436" spans="1:14" s="383" customFormat="1" ht="18.75" customHeight="1">
      <c r="A436" s="386"/>
      <c r="B436" s="386"/>
      <c r="L436" s="387"/>
      <c r="M436" s="386"/>
      <c r="N436" s="386"/>
    </row>
    <row r="437" spans="1:14" s="383" customFormat="1" ht="18.75" customHeight="1">
      <c r="A437" s="386"/>
      <c r="B437" s="386"/>
      <c r="L437" s="387"/>
      <c r="M437" s="386"/>
      <c r="N437" s="386"/>
    </row>
    <row r="438" spans="1:14" s="383" customFormat="1" ht="18.75" customHeight="1">
      <c r="A438" s="386"/>
      <c r="B438" s="386"/>
      <c r="L438" s="387"/>
      <c r="M438" s="386"/>
      <c r="N438" s="386"/>
    </row>
    <row r="439" spans="1:14" s="383" customFormat="1" ht="18.75" customHeight="1">
      <c r="A439" s="386"/>
      <c r="B439" s="386"/>
      <c r="L439" s="387"/>
      <c r="M439" s="386"/>
      <c r="N439" s="386"/>
    </row>
    <row r="440" spans="1:14" s="383" customFormat="1" ht="18.75" customHeight="1">
      <c r="A440" s="386"/>
      <c r="B440" s="386"/>
      <c r="L440" s="387"/>
      <c r="M440" s="386"/>
      <c r="N440" s="386"/>
    </row>
    <row r="441" spans="1:14" s="383" customFormat="1" ht="18.75" customHeight="1">
      <c r="A441" s="386"/>
      <c r="B441" s="386"/>
      <c r="L441" s="387"/>
      <c r="M441" s="386"/>
      <c r="N441" s="386"/>
    </row>
    <row r="442" spans="1:14" s="383" customFormat="1" ht="18.75" customHeight="1">
      <c r="A442" s="386"/>
      <c r="B442" s="386"/>
      <c r="L442" s="387"/>
      <c r="M442" s="386"/>
      <c r="N442" s="386"/>
    </row>
    <row r="443" spans="1:14" s="383" customFormat="1" ht="18.75" customHeight="1">
      <c r="A443" s="386"/>
      <c r="B443" s="386"/>
      <c r="L443" s="387"/>
      <c r="M443" s="386"/>
      <c r="N443" s="386"/>
    </row>
    <row r="444" spans="1:14" s="383" customFormat="1" ht="18.75" customHeight="1">
      <c r="A444" s="386"/>
      <c r="B444" s="386"/>
      <c r="L444" s="387"/>
      <c r="M444" s="386"/>
      <c r="N444" s="386"/>
    </row>
    <row r="445" spans="1:14" s="383" customFormat="1" ht="18.75" customHeight="1">
      <c r="A445" s="386"/>
      <c r="B445" s="386"/>
      <c r="L445" s="387"/>
      <c r="M445" s="386"/>
      <c r="N445" s="386"/>
    </row>
    <row r="446" spans="1:14" s="383" customFormat="1" ht="18.75" customHeight="1">
      <c r="A446" s="386"/>
      <c r="B446" s="386"/>
      <c r="L446" s="387"/>
      <c r="M446" s="386"/>
      <c r="N446" s="386"/>
    </row>
    <row r="447" spans="1:14" s="383" customFormat="1" ht="18.75" customHeight="1">
      <c r="A447" s="386"/>
      <c r="B447" s="386"/>
      <c r="L447" s="387"/>
      <c r="M447" s="386"/>
      <c r="N447" s="386"/>
    </row>
    <row r="448" spans="1:14" s="383" customFormat="1" ht="18.75" customHeight="1">
      <c r="A448" s="386"/>
      <c r="B448" s="386"/>
      <c r="L448" s="387"/>
      <c r="M448" s="386"/>
      <c r="N448" s="386"/>
    </row>
    <row r="449" spans="1:14" s="383" customFormat="1" ht="18.75" customHeight="1">
      <c r="A449" s="386"/>
      <c r="B449" s="386"/>
      <c r="L449" s="387"/>
      <c r="M449" s="386"/>
      <c r="N449" s="386"/>
    </row>
    <row r="450" spans="1:14" s="383" customFormat="1" ht="18.75" customHeight="1">
      <c r="A450" s="386"/>
      <c r="B450" s="386"/>
      <c r="L450" s="387"/>
      <c r="M450" s="386"/>
      <c r="N450" s="386"/>
    </row>
    <row r="451" spans="1:14" s="383" customFormat="1" ht="18.75" customHeight="1">
      <c r="A451" s="386"/>
      <c r="B451" s="386"/>
      <c r="L451" s="387"/>
      <c r="M451" s="386"/>
      <c r="N451" s="386"/>
    </row>
    <row r="452" spans="1:14" s="383" customFormat="1" ht="18.75" customHeight="1">
      <c r="A452" s="386"/>
      <c r="B452" s="386"/>
      <c r="L452" s="387"/>
      <c r="M452" s="386"/>
      <c r="N452" s="386"/>
    </row>
    <row r="453" spans="1:14" s="383" customFormat="1" ht="18.75" customHeight="1">
      <c r="A453" s="386"/>
      <c r="B453" s="386"/>
      <c r="L453" s="387"/>
      <c r="M453" s="386"/>
      <c r="N453" s="386"/>
    </row>
    <row r="454" spans="1:14" s="383" customFormat="1" ht="18.75" customHeight="1">
      <c r="A454" s="386"/>
      <c r="B454" s="386"/>
      <c r="L454" s="387"/>
      <c r="M454" s="386"/>
      <c r="N454" s="386"/>
    </row>
    <row r="455" spans="1:14" s="383" customFormat="1" ht="18.75" customHeight="1">
      <c r="A455" s="386"/>
      <c r="B455" s="386"/>
      <c r="L455" s="387"/>
      <c r="M455" s="386"/>
      <c r="N455" s="386"/>
    </row>
  </sheetData>
  <autoFilter ref="A8:N109" xr:uid="{00000000-0009-0000-0000-000002000000}"/>
  <mergeCells count="12">
    <mergeCell ref="C2:D2"/>
    <mergeCell ref="E2:F2"/>
    <mergeCell ref="A9:B9"/>
    <mergeCell ref="A26:B26"/>
    <mergeCell ref="A45:B45"/>
    <mergeCell ref="M7:M8"/>
    <mergeCell ref="A74:B74"/>
    <mergeCell ref="B88:C88"/>
    <mergeCell ref="D108:F108"/>
    <mergeCell ref="A7:A8"/>
    <mergeCell ref="B7:B8"/>
    <mergeCell ref="E7:E8"/>
  </mergeCells>
  <conditionalFormatting sqref="C4">
    <cfRule type="cellIs" dxfId="34" priority="48" operator="lessThan">
      <formula>$K$3*$C$3/$K$2-1.0001</formula>
    </cfRule>
    <cfRule type="cellIs" dxfId="33" priority="49" operator="between">
      <formula>$K$3*$C$3/$K$2-1</formula>
      <formula>$K$3*$C$3/$K$2+1</formula>
    </cfRule>
    <cfRule type="cellIs" dxfId="32" priority="50" operator="greaterThan">
      <formula>$K$3*$C$3/$K$2+1.0001</formula>
    </cfRule>
  </conditionalFormatting>
  <conditionalFormatting sqref="J89:J106">
    <cfRule type="expression" dxfId="31" priority="16" stopIfTrue="1">
      <formula>L88&lt;0</formula>
    </cfRule>
  </conditionalFormatting>
  <conditionalFormatting sqref="J108">
    <cfRule type="expression" dxfId="30" priority="14" stopIfTrue="1">
      <formula>L107&lt;0</formula>
    </cfRule>
  </conditionalFormatting>
  <conditionalFormatting sqref="J10:K25 J27:K44 J77:K83">
    <cfRule type="cellIs" dxfId="29" priority="47" operator="equal">
      <formula>0</formula>
    </cfRule>
  </conditionalFormatting>
  <conditionalFormatting sqref="J46:K73">
    <cfRule type="cellIs" dxfId="28" priority="3" operator="equal">
      <formula>0</formula>
    </cfRule>
  </conditionalFormatting>
  <conditionalFormatting sqref="K108">
    <cfRule type="expression" dxfId="27" priority="11" stopIfTrue="1">
      <formula>L107&lt;0</formula>
    </cfRule>
  </conditionalFormatting>
  <conditionalFormatting sqref="L1:L74 L76:L1048576">
    <cfRule type="cellIs" dxfId="26" priority="2" operator="lessThan">
      <formula>0</formula>
    </cfRule>
  </conditionalFormatting>
  <conditionalFormatting sqref="L75">
    <cfRule type="cellIs" dxfId="25" priority="1" operator="lessThan">
      <formula>0</formula>
    </cfRule>
  </conditionalFormatting>
  <conditionalFormatting sqref="M89:M106">
    <cfRule type="expression" dxfId="24" priority="9" stopIfTrue="1">
      <formula>L88&lt;0</formula>
    </cfRule>
  </conditionalFormatting>
  <conditionalFormatting sqref="M108">
    <cfRule type="expression" dxfId="23" priority="8" stopIfTrue="1">
      <formula>L107&lt;0</formula>
    </cfRule>
  </conditionalFormatting>
  <pageMargins left="0" right="0" top="0" bottom="0" header="0" footer="0"/>
  <pageSetup paperSize="8" scale="6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CJ496"/>
  <sheetViews>
    <sheetView view="pageBreakPreview" zoomScale="41" zoomScaleNormal="10" workbookViewId="0">
      <selection activeCell="V5" sqref="V5"/>
    </sheetView>
  </sheetViews>
  <sheetFormatPr defaultColWidth="9.109375" defaultRowHeight="21"/>
  <cols>
    <col min="1" max="1" width="24.44140625" style="290" customWidth="1"/>
    <col min="2" max="2" width="6.44140625" style="290" customWidth="1"/>
    <col min="3" max="3" width="70.88671875" style="291" customWidth="1"/>
    <col min="4" max="4" width="7.109375" style="292" hidden="1" customWidth="1"/>
    <col min="5" max="5" width="18.33203125" style="293" customWidth="1"/>
    <col min="6" max="6" width="10.33203125" style="293" customWidth="1"/>
    <col min="7" max="7" width="13.33203125" style="293" customWidth="1"/>
    <col min="8" max="8" width="10" style="292" customWidth="1"/>
    <col min="9" max="9" width="10" style="294" customWidth="1"/>
    <col min="10" max="11" width="9.109375" style="292" customWidth="1"/>
    <col min="12" max="12" width="9.109375" style="292"/>
    <col min="13" max="13" width="7.33203125" style="292" customWidth="1"/>
    <col min="14" max="14" width="9.109375" style="292"/>
    <col min="15" max="15" width="8.6640625" style="292" customWidth="1"/>
    <col min="16" max="16" width="10.109375" style="290" customWidth="1"/>
    <col min="17" max="17" width="10" style="292" customWidth="1"/>
    <col min="18" max="18" width="12.6640625" style="293" customWidth="1"/>
    <col min="19" max="19" width="10.33203125" style="293" customWidth="1"/>
    <col min="20" max="20" width="18.33203125" style="293" customWidth="1"/>
    <col min="21" max="21" width="7.109375" style="292" hidden="1" customWidth="1"/>
    <col min="22" max="22" width="70.88671875" style="291" customWidth="1"/>
    <col min="23" max="23" width="6.44140625" style="290" customWidth="1"/>
    <col min="24" max="24" width="24.44140625" style="290" customWidth="1"/>
    <col min="25" max="25" width="9.109375" style="295"/>
    <col min="26" max="26" width="9.88671875" style="295" customWidth="1"/>
    <col min="27" max="28" width="16" style="295" customWidth="1"/>
    <col min="29" max="29" width="11.6640625" style="295" customWidth="1"/>
    <col min="30" max="30" width="11.33203125" style="295" customWidth="1"/>
    <col min="31" max="31" width="10.6640625" style="295" hidden="1" customWidth="1"/>
    <col min="32" max="16384" width="9.109375" style="295"/>
  </cols>
  <sheetData>
    <row r="1" spans="1:25" ht="14.25" customHeight="1">
      <c r="A1" s="296"/>
      <c r="D1" s="297"/>
      <c r="U1" s="297"/>
      <c r="X1" s="296"/>
    </row>
    <row r="2" spans="1:25" ht="42.75" customHeight="1">
      <c r="A2" s="594" t="s">
        <v>176</v>
      </c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  <c r="R2" s="594"/>
      <c r="S2" s="594"/>
      <c r="T2" s="594"/>
      <c r="U2" s="594"/>
      <c r="V2" s="594"/>
      <c r="W2" s="594"/>
      <c r="X2" s="594"/>
    </row>
    <row r="3" spans="1:25">
      <c r="A3" s="298"/>
      <c r="B3" s="298"/>
      <c r="C3" s="299"/>
      <c r="D3" s="300"/>
      <c r="E3" s="301"/>
      <c r="F3" s="301"/>
      <c r="G3" s="301"/>
      <c r="H3" s="300"/>
      <c r="I3" s="321"/>
      <c r="J3" s="300"/>
      <c r="K3" s="300"/>
      <c r="L3" s="300"/>
      <c r="M3" s="300"/>
      <c r="N3" s="300"/>
      <c r="O3" s="300"/>
      <c r="P3" s="298"/>
      <c r="Q3" s="300"/>
      <c r="R3" s="301"/>
      <c r="S3" s="301"/>
      <c r="T3" s="301"/>
      <c r="U3" s="300"/>
      <c r="V3" s="299"/>
      <c r="W3" s="298"/>
      <c r="X3" s="298"/>
    </row>
    <row r="4" spans="1:25">
      <c r="A4" s="295"/>
      <c r="B4" s="295"/>
      <c r="C4" s="295"/>
      <c r="D4" s="295"/>
      <c r="E4" s="295"/>
      <c r="F4" s="295"/>
      <c r="G4" s="295"/>
      <c r="H4" s="301"/>
      <c r="I4" s="322"/>
      <c r="J4" s="301"/>
      <c r="K4" s="301"/>
      <c r="L4" s="301"/>
      <c r="M4" s="300"/>
      <c r="N4" s="301"/>
      <c r="O4" s="301"/>
      <c r="P4" s="300"/>
      <c r="Q4" s="295"/>
      <c r="R4" s="295"/>
      <c r="S4" s="295"/>
      <c r="T4" s="295"/>
      <c r="U4" s="295"/>
      <c r="V4" s="295"/>
      <c r="W4" s="295"/>
      <c r="X4" s="295"/>
    </row>
    <row r="5" spans="1:25" ht="23.4">
      <c r="A5" s="295"/>
      <c r="B5" s="295"/>
      <c r="C5" s="302" t="s">
        <v>177</v>
      </c>
      <c r="D5" s="303"/>
      <c r="E5" s="595" t="str">
        <f>OB!E2</f>
        <v>ADIDAS</v>
      </c>
      <c r="F5" s="595"/>
      <c r="G5" s="595"/>
      <c r="H5" s="596"/>
      <c r="I5" s="322"/>
      <c r="J5" s="301"/>
      <c r="K5" s="301"/>
      <c r="L5" s="301"/>
      <c r="M5" s="300"/>
      <c r="N5" s="301"/>
      <c r="O5" s="301"/>
      <c r="P5" s="300"/>
      <c r="Q5" s="295"/>
      <c r="R5" s="597" t="s">
        <v>178</v>
      </c>
      <c r="S5" s="598"/>
      <c r="T5" s="598"/>
      <c r="U5" s="303"/>
      <c r="V5" s="346">
        <f>OB!I90</f>
        <v>45955</v>
      </c>
      <c r="W5" s="295"/>
      <c r="X5" s="295"/>
    </row>
    <row r="6" spans="1:25" ht="23.4">
      <c r="A6" s="295"/>
      <c r="B6" s="295"/>
      <c r="C6" s="304" t="s">
        <v>179</v>
      </c>
      <c r="D6" s="305"/>
      <c r="E6" s="599" t="str">
        <f>OB!C2</f>
        <v>S2554MESS651WV</v>
      </c>
      <c r="F6" s="599"/>
      <c r="G6" s="599"/>
      <c r="H6" s="600"/>
      <c r="I6" s="322"/>
      <c r="J6" s="301"/>
      <c r="K6" s="301"/>
      <c r="L6" s="301"/>
      <c r="M6" s="300"/>
      <c r="N6" s="301"/>
      <c r="O6" s="301"/>
      <c r="P6" s="300"/>
      <c r="Q6" s="295"/>
      <c r="R6" s="601" t="s">
        <v>24</v>
      </c>
      <c r="S6" s="602"/>
      <c r="T6" s="602"/>
      <c r="U6" s="305"/>
      <c r="V6" s="306" t="str">
        <f>OB!M4</f>
        <v>SHANAKA</v>
      </c>
      <c r="W6" s="295"/>
      <c r="X6" s="295"/>
    </row>
    <row r="7" spans="1:25" ht="23.4">
      <c r="A7" s="298"/>
      <c r="B7" s="298"/>
      <c r="C7" s="307" t="s">
        <v>180</v>
      </c>
      <c r="D7" s="308"/>
      <c r="E7" s="603" t="str">
        <f>OB!I4</f>
        <v>PANT</v>
      </c>
      <c r="F7" s="604"/>
      <c r="G7" s="604"/>
      <c r="H7" s="605"/>
      <c r="I7" s="322"/>
      <c r="J7" s="301"/>
      <c r="K7" s="301"/>
      <c r="L7" s="301"/>
      <c r="M7" s="300"/>
      <c r="N7" s="301"/>
      <c r="O7" s="301"/>
      <c r="P7" s="300"/>
      <c r="Q7" s="301"/>
      <c r="R7" s="606" t="s">
        <v>35</v>
      </c>
      <c r="S7" s="607"/>
      <c r="T7" s="607"/>
      <c r="U7" s="347"/>
      <c r="V7" s="309" t="str">
        <f>OB!M3</f>
        <v>NAZIR</v>
      </c>
      <c r="W7" s="298"/>
      <c r="X7" s="298"/>
    </row>
    <row r="8" spans="1:25" ht="23.4">
      <c r="A8" s="298"/>
      <c r="B8" s="298"/>
      <c r="C8" s="310"/>
      <c r="D8" s="311"/>
      <c r="E8" s="311"/>
      <c r="F8" s="311"/>
      <c r="G8" s="311"/>
      <c r="H8" s="301"/>
      <c r="I8" s="322"/>
      <c r="J8" s="301"/>
      <c r="K8" s="301"/>
      <c r="L8" s="301"/>
      <c r="M8" s="300"/>
      <c r="N8" s="301"/>
      <c r="O8" s="301"/>
      <c r="P8" s="300"/>
      <c r="Q8" s="301"/>
      <c r="R8" s="311"/>
      <c r="S8" s="311"/>
      <c r="T8" s="311"/>
      <c r="U8" s="311"/>
      <c r="V8" s="311"/>
      <c r="W8" s="298"/>
      <c r="X8" s="298"/>
    </row>
    <row r="9" spans="1:25" ht="13.8">
      <c r="A9" s="585" t="s">
        <v>181</v>
      </c>
      <c r="B9" s="586"/>
      <c r="C9" s="586"/>
      <c r="D9" s="586"/>
      <c r="E9" s="586"/>
      <c r="F9" s="586"/>
      <c r="G9" s="586"/>
      <c r="H9" s="586"/>
      <c r="I9" s="586"/>
      <c r="J9" s="586"/>
      <c r="K9" s="586"/>
      <c r="L9" s="586"/>
      <c r="M9" s="586"/>
      <c r="N9" s="586"/>
      <c r="O9" s="586"/>
      <c r="P9" s="586"/>
      <c r="Q9" s="586"/>
      <c r="R9" s="586"/>
      <c r="S9" s="586"/>
      <c r="T9" s="586"/>
      <c r="U9" s="586"/>
      <c r="V9" s="586"/>
      <c r="W9" s="586"/>
      <c r="X9" s="587"/>
    </row>
    <row r="10" spans="1:25" ht="13.8">
      <c r="A10" s="588"/>
      <c r="B10" s="589"/>
      <c r="C10" s="589"/>
      <c r="D10" s="589"/>
      <c r="E10" s="589"/>
      <c r="F10" s="589"/>
      <c r="G10" s="589"/>
      <c r="H10" s="589"/>
      <c r="I10" s="589"/>
      <c r="J10" s="589"/>
      <c r="K10" s="589"/>
      <c r="L10" s="589"/>
      <c r="M10" s="589"/>
      <c r="N10" s="589"/>
      <c r="O10" s="589"/>
      <c r="P10" s="589"/>
      <c r="Q10" s="589"/>
      <c r="R10" s="589"/>
      <c r="S10" s="589"/>
      <c r="T10" s="589"/>
      <c r="U10" s="589"/>
      <c r="V10" s="589"/>
      <c r="W10" s="589"/>
      <c r="X10" s="590"/>
    </row>
    <row r="11" spans="1:25" ht="22.5" customHeight="1">
      <c r="A11" s="591"/>
      <c r="B11" s="592"/>
      <c r="C11" s="592"/>
      <c r="D11" s="592"/>
      <c r="E11" s="592"/>
      <c r="F11" s="592"/>
      <c r="G11" s="592"/>
      <c r="H11" s="592"/>
      <c r="I11" s="592"/>
      <c r="J11" s="592"/>
      <c r="K11" s="592"/>
      <c r="L11" s="592"/>
      <c r="M11" s="592"/>
      <c r="N11" s="592"/>
      <c r="O11" s="592"/>
      <c r="P11" s="592"/>
      <c r="Q11" s="592"/>
      <c r="R11" s="592"/>
      <c r="S11" s="592"/>
      <c r="T11" s="592"/>
      <c r="U11" s="592"/>
      <c r="V11" s="592"/>
      <c r="W11" s="592"/>
      <c r="X11" s="593"/>
      <c r="Y11" s="312"/>
    </row>
    <row r="12" spans="1:25" ht="22.2" customHeight="1">
      <c r="A12" s="312"/>
      <c r="B12" s="312"/>
      <c r="C12" s="312"/>
      <c r="D12" s="312"/>
      <c r="E12" s="312"/>
      <c r="F12" s="312"/>
      <c r="G12" s="312"/>
      <c r="H12" s="312"/>
      <c r="I12" s="323"/>
      <c r="J12" s="289"/>
      <c r="K12" s="289"/>
      <c r="L12" s="289"/>
      <c r="M12" s="289"/>
      <c r="N12" s="289"/>
      <c r="O12" s="289"/>
      <c r="Q12" s="312"/>
      <c r="R12" s="312"/>
      <c r="S12" s="312"/>
      <c r="T12" s="312"/>
      <c r="U12" s="312"/>
      <c r="V12" s="312"/>
      <c r="W12" s="312"/>
      <c r="X12" s="312"/>
    </row>
    <row r="13" spans="1:25" ht="22.5" hidden="1" customHeight="1">
      <c r="A13" s="312"/>
      <c r="B13" s="312"/>
      <c r="C13" s="312"/>
      <c r="D13" s="312"/>
      <c r="E13" s="312"/>
      <c r="F13" s="312"/>
      <c r="G13" s="312"/>
      <c r="H13" s="312"/>
      <c r="I13" s="323"/>
      <c r="J13" s="324"/>
      <c r="K13" s="325"/>
      <c r="L13" s="326"/>
      <c r="M13" s="327"/>
      <c r="N13" s="328"/>
      <c r="O13" s="329"/>
      <c r="Q13" s="312"/>
      <c r="R13" s="312"/>
      <c r="S13" s="312"/>
      <c r="T13" s="312"/>
      <c r="U13" s="312"/>
      <c r="V13" s="312"/>
      <c r="W13" s="312"/>
      <c r="X13" s="312"/>
      <c r="Y13" s="312"/>
    </row>
    <row r="14" spans="1:25" ht="22.5" hidden="1" customHeight="1">
      <c r="A14" s="313" t="str">
        <f>IFERROR(INDEX(OB!$G:$G,MATCH('aSC LAYOUT'!$B:$B,OB!$A:$A,0)),"")</f>
        <v/>
      </c>
      <c r="B14" s="314">
        <f t="shared" ref="B14" si="0">+W14+1</f>
        <v>112</v>
      </c>
      <c r="C14" s="315" t="str">
        <f>IFERROR(INDEX(OB!$B:$B,MATCH('aSC LAYOUT'!$B:$B,OB!$A:$A,0)),"")</f>
        <v/>
      </c>
      <c r="D14" s="313"/>
      <c r="E14" s="316" t="str">
        <f>IFERROR(INDEX(OB!$C:$C,MATCH('aSC LAYOUT'!$B:$B,OB!$A:$A,0)),"")</f>
        <v/>
      </c>
      <c r="F14" s="316" t="str">
        <f>IFERROR(INDEX(OB!$K:$K,MATCH('aSC LAYOUT'!$B:$B,OB!$A:$A,0)),"")</f>
        <v/>
      </c>
      <c r="G14" s="316" t="str">
        <f t="shared" ref="G14:G16" si="1">IF(C14="","",(MROUND(IF(E14&lt;=0,0,60/E14),5)))</f>
        <v/>
      </c>
      <c r="H14" s="581">
        <f t="shared" ref="H14" si="2">E17</f>
        <v>0</v>
      </c>
      <c r="I14" s="321"/>
      <c r="J14" s="330"/>
      <c r="K14" s="331"/>
      <c r="L14" s="332"/>
      <c r="M14" s="333"/>
      <c r="N14" s="331"/>
      <c r="O14" s="332"/>
      <c r="P14" s="298"/>
      <c r="Q14" s="581">
        <f t="shared" ref="Q14" si="3">T17</f>
        <v>0</v>
      </c>
      <c r="R14" s="316" t="str">
        <f t="shared" ref="R14:R16" si="4">IF(V14="","",(MROUND(IF(T14&lt;=0,0,60/T14),5)))</f>
        <v/>
      </c>
      <c r="S14" s="316" t="str">
        <f>IFERROR(INDEX(OB!$K:$K,MATCH('aSC LAYOUT'!$W:$W,OB!$A:$A,0)),"")</f>
        <v/>
      </c>
      <c r="T14" s="316" t="str">
        <f>IFERROR(INDEX(OB!$C:$C,MATCH('aSC LAYOUT'!$W:$W,OB!$A:$A,0)),"")</f>
        <v/>
      </c>
      <c r="U14" s="313"/>
      <c r="V14" s="315" t="str">
        <f>IFERROR(INDEX(OB!$B:$B,MATCH('aSC LAYOUT'!$W:$W,OB!$A:$A,0)),"")</f>
        <v/>
      </c>
      <c r="W14" s="314">
        <f t="shared" ref="W14" si="5">+W19+1</f>
        <v>111</v>
      </c>
      <c r="X14" s="313" t="str">
        <f>IFERROR(INDEX(OB!$G:$G,MATCH('aSC LAYOUT'!$W:$W,OB!$A:$A,0)),"")</f>
        <v/>
      </c>
    </row>
    <row r="15" spans="1:25" ht="22.5" hidden="1" customHeight="1">
      <c r="A15" s="313" t="str">
        <f>IFERROR(INDEX(OB!$G:$G,MATCH('aSC LAYOUT'!$B:$B,OB!$A:$A,0)),"")</f>
        <v/>
      </c>
      <c r="B15" s="314"/>
      <c r="C15" s="315" t="str">
        <f>IFERROR(INDEX(OB!$B:$B,MATCH('aSC LAYOUT'!$B:$B,OB!$A:$A,0)),"")</f>
        <v/>
      </c>
      <c r="D15" s="313"/>
      <c r="E15" s="317" t="str">
        <f>IFERROR(INDEX(OB!$C:$C,MATCH('aSC LAYOUT'!$B:$B,OB!$A:$A,0)),"")</f>
        <v/>
      </c>
      <c r="F15" s="317" t="str">
        <f>IFERROR(INDEX(OB!$K:$K,MATCH('aSC LAYOUT'!$B:$B,OB!$A:$A,0)),"")</f>
        <v/>
      </c>
      <c r="G15" s="317" t="str">
        <f t="shared" si="1"/>
        <v/>
      </c>
      <c r="H15" s="582"/>
      <c r="I15" s="334" t="s">
        <v>182</v>
      </c>
      <c r="J15" s="335"/>
      <c r="K15" s="336"/>
      <c r="L15" s="337"/>
      <c r="M15" s="333"/>
      <c r="N15" s="336"/>
      <c r="O15" s="337"/>
      <c r="P15" s="338" t="s">
        <v>182</v>
      </c>
      <c r="Q15" s="582"/>
      <c r="R15" s="317" t="str">
        <f t="shared" si="4"/>
        <v/>
      </c>
      <c r="S15" s="317" t="str">
        <f>IFERROR(INDEX(OB!$K:$K,MATCH('aSC LAYOUT'!$W:$W,OB!$A:$A,0)),"")</f>
        <v/>
      </c>
      <c r="T15" s="317" t="str">
        <f>IFERROR(INDEX(OB!$C:$C,MATCH('aSC LAYOUT'!$W:$W,OB!$A:$A,0)),"")</f>
        <v/>
      </c>
      <c r="U15" s="313"/>
      <c r="V15" s="315" t="str">
        <f>IFERROR(INDEX(OB!$B:$B,MATCH('aSC LAYOUT'!$W:$W,OB!$A:$A,0)),"")</f>
        <v/>
      </c>
      <c r="W15" s="314"/>
      <c r="X15" s="313" t="str">
        <f>IFERROR(INDEX(OB!$G:$G,MATCH('aSC LAYOUT'!$W:$W,OB!$A:$A,0)),"")</f>
        <v/>
      </c>
    </row>
    <row r="16" spans="1:25" ht="22.5" hidden="1" customHeight="1">
      <c r="A16" s="313" t="str">
        <f>IFERROR(INDEX(OB!$G:$G,MATCH('aSC LAYOUT'!$B:$B,OB!$A:$A,0)),"")</f>
        <v/>
      </c>
      <c r="B16" s="314"/>
      <c r="C16" s="315" t="str">
        <f>IFERROR(INDEX(OB!$B:$B,MATCH('aSC LAYOUT'!$B:$B,OB!$A:$A,0)),"")</f>
        <v/>
      </c>
      <c r="D16" s="313"/>
      <c r="E16" s="317" t="str">
        <f>IFERROR(INDEX(OB!$C:$C,MATCH('aSC LAYOUT'!$B:$B,OB!$A:$A,0)),"")</f>
        <v/>
      </c>
      <c r="F16" s="317" t="str">
        <f>IFERROR(INDEX(OB!$K:$K,MATCH('aSC LAYOUT'!$B:$B,OB!$A:$A,0)),"")</f>
        <v/>
      </c>
      <c r="G16" s="317" t="str">
        <f t="shared" si="1"/>
        <v/>
      </c>
      <c r="H16" s="583">
        <f t="shared" ref="H16" si="6">F17</f>
        <v>0</v>
      </c>
      <c r="I16" s="339">
        <f t="shared" ref="I16" si="7">+P16+1</f>
        <v>88</v>
      </c>
      <c r="J16" s="335"/>
      <c r="K16" s="336"/>
      <c r="L16" s="337"/>
      <c r="M16" s="333"/>
      <c r="N16" s="336"/>
      <c r="O16" s="337"/>
      <c r="P16" s="340">
        <f t="shared" ref="P16" si="8">+P21+1</f>
        <v>87</v>
      </c>
      <c r="Q16" s="583">
        <f t="shared" ref="Q16" si="9">S17</f>
        <v>0</v>
      </c>
      <c r="R16" s="317" t="str">
        <f t="shared" si="4"/>
        <v/>
      </c>
      <c r="S16" s="317" t="str">
        <f>IFERROR(INDEX(OB!$K:$K,MATCH('aSC LAYOUT'!$W:$W,OB!$A:$A,0)),"")</f>
        <v/>
      </c>
      <c r="T16" s="317" t="str">
        <f>IFERROR(INDEX(OB!$C:$C,MATCH('aSC LAYOUT'!$W:$W,OB!$A:$A,0)),"")</f>
        <v/>
      </c>
      <c r="U16" s="313"/>
      <c r="V16" s="315" t="str">
        <f>IFERROR(INDEX(OB!$B:$B,MATCH('aSC LAYOUT'!$W:$W,OB!$A:$A,0)),"")</f>
        <v/>
      </c>
      <c r="W16" s="314"/>
      <c r="X16" s="313" t="str">
        <f>IFERROR(INDEX(OB!$G:$G,MATCH('aSC LAYOUT'!$W:$W,OB!$A:$A,0)),"")</f>
        <v/>
      </c>
    </row>
    <row r="17" spans="1:25" ht="22.5" hidden="1" customHeight="1">
      <c r="A17" s="313"/>
      <c r="B17" s="314"/>
      <c r="C17" s="318"/>
      <c r="D17" s="319"/>
      <c r="E17" s="320">
        <f t="shared" ref="E17:F17" si="10">SUM(E14:E16)</f>
        <v>0</v>
      </c>
      <c r="F17" s="320">
        <f t="shared" si="10"/>
        <v>0</v>
      </c>
      <c r="G17" s="320"/>
      <c r="H17" s="584"/>
      <c r="I17" s="321"/>
      <c r="J17" s="341"/>
      <c r="K17" s="342"/>
      <c r="L17" s="343"/>
      <c r="M17" s="344"/>
      <c r="N17" s="342"/>
      <c r="O17" s="343"/>
      <c r="P17" s="298"/>
      <c r="Q17" s="584"/>
      <c r="R17" s="320"/>
      <c r="S17" s="320">
        <f t="shared" ref="S17:T17" si="11">SUM(S14:S16)</f>
        <v>0</v>
      </c>
      <c r="T17" s="320">
        <f t="shared" si="11"/>
        <v>0</v>
      </c>
      <c r="U17" s="319"/>
      <c r="V17" s="318"/>
      <c r="W17" s="314"/>
      <c r="X17" s="313"/>
    </row>
    <row r="18" spans="1:25" ht="22.5" hidden="1" customHeight="1">
      <c r="A18" s="312"/>
      <c r="B18" s="312"/>
      <c r="C18" s="312"/>
      <c r="D18" s="312"/>
      <c r="E18" s="312"/>
      <c r="F18" s="312"/>
      <c r="G18" s="312"/>
      <c r="H18" s="312"/>
      <c r="I18" s="323"/>
      <c r="J18" s="324"/>
      <c r="K18" s="325"/>
      <c r="L18" s="326"/>
      <c r="M18" s="327"/>
      <c r="N18" s="328"/>
      <c r="O18" s="329"/>
      <c r="Q18" s="312"/>
      <c r="R18" s="312"/>
      <c r="S18" s="312"/>
      <c r="T18" s="312"/>
      <c r="U18" s="312"/>
      <c r="V18" s="312"/>
      <c r="W18" s="312"/>
      <c r="X18" s="312"/>
      <c r="Y18" s="312"/>
    </row>
    <row r="19" spans="1:25" ht="22.5" hidden="1" customHeight="1">
      <c r="A19" s="313" t="str">
        <f>IFERROR(INDEX(OB!$G:$G,MATCH('aSC LAYOUT'!$B:$B,OB!$A:$A,0)),"")</f>
        <v/>
      </c>
      <c r="B19" s="314">
        <f t="shared" ref="B19" si="12">+B24+1</f>
        <v>109</v>
      </c>
      <c r="C19" s="315" t="str">
        <f>IFERROR(INDEX(OB!$B:$B,MATCH('aSC LAYOUT'!$B:$B,OB!$A:$A,0)),"")</f>
        <v/>
      </c>
      <c r="D19" s="313"/>
      <c r="E19" s="316" t="str">
        <f>IFERROR(INDEX(OB!$C:$C,MATCH('aSC LAYOUT'!$B:$B,OB!$A:$A,0)),"")</f>
        <v/>
      </c>
      <c r="F19" s="316" t="str">
        <f>IFERROR(INDEX(OB!$K:$K,MATCH('aSC LAYOUT'!$B:$B,OB!$A:$A,0)),"")</f>
        <v/>
      </c>
      <c r="G19" s="316" t="str">
        <f t="shared" ref="G19:G21" si="13">IF(C19="","",(MROUND(IF(E19&lt;=0,0,60/E19),5)))</f>
        <v/>
      </c>
      <c r="H19" s="581">
        <f t="shared" ref="H19" si="14">E22</f>
        <v>0</v>
      </c>
      <c r="I19" s="321"/>
      <c r="J19" s="330"/>
      <c r="K19" s="331"/>
      <c r="L19" s="332"/>
      <c r="M19" s="333"/>
      <c r="N19" s="331"/>
      <c r="O19" s="332"/>
      <c r="P19" s="298"/>
      <c r="Q19" s="581">
        <f t="shared" ref="Q19" si="15">T22</f>
        <v>0</v>
      </c>
      <c r="R19" s="316" t="str">
        <f t="shared" ref="R19:R21" si="16">IF(V19="","",(MROUND(IF(T19&lt;=0,0,60/T19),5)))</f>
        <v/>
      </c>
      <c r="S19" s="316" t="str">
        <f>IFERROR(INDEX(OB!$K:$K,MATCH('aSC LAYOUT'!$W:$W,OB!$A:$A,0)),"")</f>
        <v/>
      </c>
      <c r="T19" s="316" t="str">
        <f>IFERROR(INDEX(OB!$C:$C,MATCH('aSC LAYOUT'!$W:$W,OB!$A:$A,0)),"")</f>
        <v/>
      </c>
      <c r="U19" s="313"/>
      <c r="V19" s="315" t="str">
        <f>IFERROR(INDEX(OB!$B:$B,MATCH('aSC LAYOUT'!$W:$W,OB!$A:$A,0)),"")</f>
        <v/>
      </c>
      <c r="W19" s="314">
        <f t="shared" ref="W19" si="17">+B19+1</f>
        <v>110</v>
      </c>
      <c r="X19" s="313" t="str">
        <f>IFERROR(INDEX(OB!$G:$G,MATCH('aSC LAYOUT'!$W:$W,OB!$A:$A,0)),"")</f>
        <v/>
      </c>
    </row>
    <row r="20" spans="1:25" ht="22.5" hidden="1" customHeight="1">
      <c r="A20" s="313" t="str">
        <f>IFERROR(INDEX(OB!$G:$G,MATCH('aSC LAYOUT'!$B:$B,OB!$A:$A,0)),"")</f>
        <v/>
      </c>
      <c r="B20" s="314"/>
      <c r="C20" s="315" t="str">
        <f>IFERROR(INDEX(OB!$B:$B,MATCH('aSC LAYOUT'!$B:$B,OB!$A:$A,0)),"")</f>
        <v/>
      </c>
      <c r="D20" s="313"/>
      <c r="E20" s="317" t="str">
        <f>IFERROR(INDEX(OB!$C:$C,MATCH('aSC LAYOUT'!$B:$B,OB!$A:$A,0)),"")</f>
        <v/>
      </c>
      <c r="F20" s="317" t="str">
        <f>IFERROR(INDEX(OB!$K:$K,MATCH('aSC LAYOUT'!$B:$B,OB!$A:$A,0)),"")</f>
        <v/>
      </c>
      <c r="G20" s="317" t="str">
        <f t="shared" si="13"/>
        <v/>
      </c>
      <c r="H20" s="582"/>
      <c r="I20" s="334" t="s">
        <v>182</v>
      </c>
      <c r="J20" s="335"/>
      <c r="K20" s="336"/>
      <c r="L20" s="337"/>
      <c r="M20" s="333"/>
      <c r="N20" s="336"/>
      <c r="O20" s="337"/>
      <c r="P20" s="338" t="s">
        <v>182</v>
      </c>
      <c r="Q20" s="582"/>
      <c r="R20" s="317" t="str">
        <f t="shared" si="16"/>
        <v/>
      </c>
      <c r="S20" s="317" t="str">
        <f>IFERROR(INDEX(OB!$K:$K,MATCH('aSC LAYOUT'!$W:$W,OB!$A:$A,0)),"")</f>
        <v/>
      </c>
      <c r="T20" s="317" t="str">
        <f>IFERROR(INDEX(OB!$C:$C,MATCH('aSC LAYOUT'!$W:$W,OB!$A:$A,0)),"")</f>
        <v/>
      </c>
      <c r="U20" s="313"/>
      <c r="V20" s="315" t="str">
        <f>IFERROR(INDEX(OB!$B:$B,MATCH('aSC LAYOUT'!$W:$W,OB!$A:$A,0)),"")</f>
        <v/>
      </c>
      <c r="W20" s="314"/>
      <c r="X20" s="313" t="str">
        <f>IFERROR(INDEX(OB!$G:$G,MATCH('aSC LAYOUT'!$W:$W,OB!$A:$A,0)),"")</f>
        <v/>
      </c>
    </row>
    <row r="21" spans="1:25" ht="22.5" hidden="1" customHeight="1">
      <c r="A21" s="313" t="str">
        <f>IFERROR(INDEX(OB!$G:$G,MATCH('aSC LAYOUT'!$B:$B,OB!$A:$A,0)),"")</f>
        <v/>
      </c>
      <c r="B21" s="314"/>
      <c r="C21" s="315" t="str">
        <f>IFERROR(INDEX(OB!$B:$B,MATCH('aSC LAYOUT'!$B:$B,OB!$A:$A,0)),"")</f>
        <v/>
      </c>
      <c r="D21" s="313"/>
      <c r="E21" s="317" t="str">
        <f>IFERROR(INDEX(OB!$C:$C,MATCH('aSC LAYOUT'!$B:$B,OB!$A:$A,0)),"")</f>
        <v/>
      </c>
      <c r="F21" s="317" t="str">
        <f>IFERROR(INDEX(OB!$K:$K,MATCH('aSC LAYOUT'!$B:$B,OB!$A:$A,0)),"")</f>
        <v/>
      </c>
      <c r="G21" s="317" t="str">
        <f t="shared" si="13"/>
        <v/>
      </c>
      <c r="H21" s="583">
        <f t="shared" ref="H21" si="18">F22</f>
        <v>0</v>
      </c>
      <c r="I21" s="339">
        <f t="shared" ref="I21" si="19">+I26+1</f>
        <v>85</v>
      </c>
      <c r="J21" s="335"/>
      <c r="K21" s="336"/>
      <c r="L21" s="337"/>
      <c r="M21" s="333"/>
      <c r="N21" s="336"/>
      <c r="O21" s="337"/>
      <c r="P21" s="340">
        <f t="shared" ref="P21" si="20">+I21+1</f>
        <v>86</v>
      </c>
      <c r="Q21" s="583">
        <f t="shared" ref="Q21" si="21">S22</f>
        <v>0</v>
      </c>
      <c r="R21" s="317" t="str">
        <f t="shared" si="16"/>
        <v/>
      </c>
      <c r="S21" s="317" t="str">
        <f>IFERROR(INDEX(OB!$K:$K,MATCH('aSC LAYOUT'!$W:$W,OB!$A:$A,0)),"")</f>
        <v/>
      </c>
      <c r="T21" s="317" t="str">
        <f>IFERROR(INDEX(OB!$C:$C,MATCH('aSC LAYOUT'!$W:$W,OB!$A:$A,0)),"")</f>
        <v/>
      </c>
      <c r="U21" s="313"/>
      <c r="V21" s="315" t="str">
        <f>IFERROR(INDEX(OB!$B:$B,MATCH('aSC LAYOUT'!$W:$W,OB!$A:$A,0)),"")</f>
        <v/>
      </c>
      <c r="W21" s="314"/>
      <c r="X21" s="313" t="str">
        <f>IFERROR(INDEX(OB!$G:$G,MATCH('aSC LAYOUT'!$W:$W,OB!$A:$A,0)),"")</f>
        <v/>
      </c>
    </row>
    <row r="22" spans="1:25" ht="22.2" hidden="1" customHeight="1">
      <c r="A22" s="313"/>
      <c r="B22" s="314"/>
      <c r="C22" s="318"/>
      <c r="D22" s="319"/>
      <c r="E22" s="320">
        <f t="shared" ref="E22:F22" si="22">SUM(E19:E21)</f>
        <v>0</v>
      </c>
      <c r="F22" s="320">
        <f t="shared" si="22"/>
        <v>0</v>
      </c>
      <c r="G22" s="320"/>
      <c r="H22" s="584"/>
      <c r="I22" s="321"/>
      <c r="J22" s="345"/>
      <c r="K22" s="342"/>
      <c r="L22" s="343"/>
      <c r="M22" s="344"/>
      <c r="N22" s="342"/>
      <c r="O22" s="343"/>
      <c r="P22" s="298"/>
      <c r="Q22" s="584"/>
      <c r="R22" s="320"/>
      <c r="S22" s="320">
        <f t="shared" ref="S22:T22" si="23">SUM(S19:S21)</f>
        <v>0</v>
      </c>
      <c r="T22" s="320">
        <f t="shared" si="23"/>
        <v>0</v>
      </c>
      <c r="U22" s="319"/>
      <c r="V22" s="318"/>
      <c r="W22" s="314"/>
      <c r="X22" s="313"/>
    </row>
    <row r="23" spans="1:25" ht="22.5" hidden="1" customHeight="1">
      <c r="A23" s="312"/>
      <c r="B23" s="312"/>
      <c r="C23" s="312"/>
      <c r="D23" s="312"/>
      <c r="E23" s="312"/>
      <c r="F23" s="312"/>
      <c r="G23" s="312"/>
      <c r="H23" s="312"/>
      <c r="I23" s="323"/>
      <c r="J23" s="324"/>
      <c r="K23" s="325"/>
      <c r="L23" s="326"/>
      <c r="M23" s="327"/>
      <c r="N23" s="328"/>
      <c r="O23" s="329"/>
      <c r="Q23" s="312"/>
      <c r="R23" s="312"/>
      <c r="S23" s="312"/>
      <c r="T23" s="312"/>
      <c r="U23" s="312"/>
      <c r="V23" s="312"/>
      <c r="W23" s="312"/>
      <c r="X23" s="312"/>
      <c r="Y23" s="312"/>
    </row>
    <row r="24" spans="1:25" ht="22.5" hidden="1" customHeight="1">
      <c r="A24" s="313" t="str">
        <f>IFERROR(INDEX(OB!$G:$G,MATCH('aSC LAYOUT'!$B:$B,OB!$A:$A,0)),"")</f>
        <v/>
      </c>
      <c r="B24" s="314">
        <f t="shared" ref="B24" si="24">+W24+1</f>
        <v>108</v>
      </c>
      <c r="C24" s="315" t="str">
        <f>IFERROR(INDEX(OB!$B:$B,MATCH('aSC LAYOUT'!$B:$B,OB!$A:$A,0)),"")</f>
        <v/>
      </c>
      <c r="D24" s="313"/>
      <c r="E24" s="316" t="str">
        <f>IFERROR(INDEX(OB!$C:$C,MATCH('aSC LAYOUT'!$B:$B,OB!$A:$A,0)),"")</f>
        <v/>
      </c>
      <c r="F24" s="316" t="str">
        <f>IFERROR(INDEX(OB!$K:$K,MATCH('aSC LAYOUT'!$B:$B,OB!$A:$A,0)),"")</f>
        <v/>
      </c>
      <c r="G24" s="316" t="str">
        <f t="shared" ref="G24:G26" si="25">IF(C24="","",(MROUND(IF(E24&lt;=0,0,60/E24),5)))</f>
        <v/>
      </c>
      <c r="H24" s="581">
        <f t="shared" ref="H24" si="26">E27</f>
        <v>0</v>
      </c>
      <c r="I24" s="321"/>
      <c r="J24" s="330"/>
      <c r="K24" s="331"/>
      <c r="L24" s="332"/>
      <c r="M24" s="333"/>
      <c r="N24" s="331"/>
      <c r="O24" s="332"/>
      <c r="P24" s="298"/>
      <c r="Q24" s="581">
        <f t="shared" ref="Q24" si="27">T27</f>
        <v>0</v>
      </c>
      <c r="R24" s="316" t="str">
        <f t="shared" ref="R24:R26" si="28">IF(V24="","",(MROUND(IF(T24&lt;=0,0,60/T24),5)))</f>
        <v/>
      </c>
      <c r="S24" s="316" t="str">
        <f>IFERROR(INDEX(OB!$K:$K,MATCH('aSC LAYOUT'!$W:$W,OB!$A:$A,0)),"")</f>
        <v/>
      </c>
      <c r="T24" s="316" t="str">
        <f>IFERROR(INDEX(OB!$C:$C,MATCH('aSC LAYOUT'!$W:$W,OB!$A:$A,0)),"")</f>
        <v/>
      </c>
      <c r="U24" s="313"/>
      <c r="V24" s="315" t="str">
        <f>IFERROR(INDEX(OB!$B:$B,MATCH('aSC LAYOUT'!$W:$W,OB!$A:$A,0)),"")</f>
        <v/>
      </c>
      <c r="W24" s="314">
        <f t="shared" ref="W24" si="29">+W29+1</f>
        <v>107</v>
      </c>
      <c r="X24" s="313" t="str">
        <f>IFERROR(INDEX(OB!$G:$G,MATCH('aSC LAYOUT'!$W:$W,OB!$A:$A,0)),"")</f>
        <v/>
      </c>
    </row>
    <row r="25" spans="1:25" ht="22.5" hidden="1" customHeight="1">
      <c r="A25" s="313" t="str">
        <f>IFERROR(INDEX(OB!$G:$G,MATCH('aSC LAYOUT'!$B:$B,OB!$A:$A,0)),"")</f>
        <v/>
      </c>
      <c r="B25" s="314"/>
      <c r="C25" s="315" t="str">
        <f>IFERROR(INDEX(OB!$B:$B,MATCH('aSC LAYOUT'!$B:$B,OB!$A:$A,0)),"")</f>
        <v/>
      </c>
      <c r="D25" s="313"/>
      <c r="E25" s="317" t="str">
        <f>IFERROR(INDEX(OB!$C:$C,MATCH('aSC LAYOUT'!$B:$B,OB!$A:$A,0)),"")</f>
        <v/>
      </c>
      <c r="F25" s="317" t="str">
        <f>IFERROR(INDEX(OB!$K:$K,MATCH('aSC LAYOUT'!$B:$B,OB!$A:$A,0)),"")</f>
        <v/>
      </c>
      <c r="G25" s="317" t="str">
        <f t="shared" si="25"/>
        <v/>
      </c>
      <c r="H25" s="582"/>
      <c r="I25" s="334" t="s">
        <v>182</v>
      </c>
      <c r="J25" s="335"/>
      <c r="K25" s="336"/>
      <c r="L25" s="337"/>
      <c r="M25" s="333"/>
      <c r="N25" s="336"/>
      <c r="O25" s="337"/>
      <c r="P25" s="338" t="s">
        <v>182</v>
      </c>
      <c r="Q25" s="582"/>
      <c r="R25" s="317" t="str">
        <f t="shared" si="28"/>
        <v/>
      </c>
      <c r="S25" s="317" t="str">
        <f>IFERROR(INDEX(OB!$K:$K,MATCH('aSC LAYOUT'!$W:$W,OB!$A:$A,0)),"")</f>
        <v/>
      </c>
      <c r="T25" s="317" t="str">
        <f>IFERROR(INDEX(OB!$C:$C,MATCH('aSC LAYOUT'!$W:$W,OB!$A:$A,0)),"")</f>
        <v/>
      </c>
      <c r="U25" s="313"/>
      <c r="V25" s="315" t="str">
        <f>IFERROR(INDEX(OB!$B:$B,MATCH('aSC LAYOUT'!$W:$W,OB!$A:$A,0)),"")</f>
        <v/>
      </c>
      <c r="W25" s="314"/>
      <c r="X25" s="313" t="str">
        <f>IFERROR(INDEX(OB!$G:$G,MATCH('aSC LAYOUT'!$W:$W,OB!$A:$A,0)),"")</f>
        <v/>
      </c>
    </row>
    <row r="26" spans="1:25" ht="22.5" hidden="1" customHeight="1">
      <c r="A26" s="313" t="str">
        <f>IFERROR(INDEX(OB!$G:$G,MATCH('aSC LAYOUT'!$B:$B,OB!$A:$A,0)),"")</f>
        <v/>
      </c>
      <c r="B26" s="314"/>
      <c r="C26" s="315" t="str">
        <f>IFERROR(INDEX(OB!$B:$B,MATCH('aSC LAYOUT'!$B:$B,OB!$A:$A,0)),"")</f>
        <v/>
      </c>
      <c r="D26" s="313"/>
      <c r="E26" s="317" t="str">
        <f>IFERROR(INDEX(OB!$C:$C,MATCH('aSC LAYOUT'!$B:$B,OB!$A:$A,0)),"")</f>
        <v/>
      </c>
      <c r="F26" s="317" t="str">
        <f>IFERROR(INDEX(OB!$K:$K,MATCH('aSC LAYOUT'!$B:$B,OB!$A:$A,0)),"")</f>
        <v/>
      </c>
      <c r="G26" s="317" t="str">
        <f t="shared" si="25"/>
        <v/>
      </c>
      <c r="H26" s="583">
        <f t="shared" ref="H26" si="30">F27</f>
        <v>0</v>
      </c>
      <c r="I26" s="339">
        <f t="shared" ref="I26" si="31">+P26+1</f>
        <v>84</v>
      </c>
      <c r="J26" s="335"/>
      <c r="K26" s="336"/>
      <c r="L26" s="337"/>
      <c r="M26" s="333"/>
      <c r="N26" s="336"/>
      <c r="O26" s="337"/>
      <c r="P26" s="340">
        <f t="shared" ref="P26" si="32">+P31+1</f>
        <v>83</v>
      </c>
      <c r="Q26" s="583">
        <f t="shared" ref="Q26" si="33">S27</f>
        <v>0</v>
      </c>
      <c r="R26" s="317" t="str">
        <f t="shared" si="28"/>
        <v/>
      </c>
      <c r="S26" s="317" t="str">
        <f>IFERROR(INDEX(OB!$K:$K,MATCH('aSC LAYOUT'!$W:$W,OB!$A:$A,0)),"")</f>
        <v/>
      </c>
      <c r="T26" s="317" t="str">
        <f>IFERROR(INDEX(OB!$C:$C,MATCH('aSC LAYOUT'!$W:$W,OB!$A:$A,0)),"")</f>
        <v/>
      </c>
      <c r="U26" s="313"/>
      <c r="V26" s="315" t="str">
        <f>IFERROR(INDEX(OB!$B:$B,MATCH('aSC LAYOUT'!$W:$W,OB!$A:$A,0)),"")</f>
        <v/>
      </c>
      <c r="W26" s="314"/>
      <c r="X26" s="313" t="str">
        <f>IFERROR(INDEX(OB!$G:$G,MATCH('aSC LAYOUT'!$W:$W,OB!$A:$A,0)),"")</f>
        <v/>
      </c>
    </row>
    <row r="27" spans="1:25" ht="22.5" hidden="1" customHeight="1">
      <c r="A27" s="313"/>
      <c r="B27" s="314"/>
      <c r="C27" s="318"/>
      <c r="D27" s="319"/>
      <c r="E27" s="320">
        <f t="shared" ref="E27:F27" si="34">SUM(E24:E26)</f>
        <v>0</v>
      </c>
      <c r="F27" s="320">
        <f t="shared" si="34"/>
        <v>0</v>
      </c>
      <c r="G27" s="320"/>
      <c r="H27" s="584"/>
      <c r="I27" s="321"/>
      <c r="J27" s="341"/>
      <c r="K27" s="342"/>
      <c r="L27" s="343"/>
      <c r="M27" s="344"/>
      <c r="N27" s="342"/>
      <c r="O27" s="343"/>
      <c r="P27" s="298"/>
      <c r="Q27" s="584"/>
      <c r="R27" s="320"/>
      <c r="S27" s="320">
        <f t="shared" ref="S27:T27" si="35">SUM(S24:S26)</f>
        <v>0</v>
      </c>
      <c r="T27" s="320">
        <f t="shared" si="35"/>
        <v>0</v>
      </c>
      <c r="U27" s="319"/>
      <c r="V27" s="318"/>
      <c r="W27" s="314"/>
      <c r="X27" s="313"/>
    </row>
    <row r="28" spans="1:25" ht="22.5" hidden="1" customHeight="1">
      <c r="A28" s="312"/>
      <c r="B28" s="312"/>
      <c r="C28" s="312"/>
      <c r="D28" s="312"/>
      <c r="E28" s="312"/>
      <c r="F28" s="312"/>
      <c r="G28" s="312"/>
      <c r="H28" s="312"/>
      <c r="I28" s="323"/>
      <c r="J28" s="324"/>
      <c r="K28" s="325"/>
      <c r="L28" s="326"/>
      <c r="M28" s="327"/>
      <c r="N28" s="328"/>
      <c r="O28" s="329"/>
      <c r="Q28" s="312"/>
      <c r="R28" s="312"/>
      <c r="S28" s="312"/>
      <c r="T28" s="312"/>
      <c r="U28" s="312"/>
      <c r="V28" s="312"/>
      <c r="W28" s="312"/>
      <c r="X28" s="312"/>
      <c r="Y28" s="312"/>
    </row>
    <row r="29" spans="1:25" ht="22.5" hidden="1" customHeight="1">
      <c r="A29" s="313" t="str">
        <f>IFERROR(INDEX(OB!$G:$G,MATCH('aSC LAYOUT'!$B:$B,OB!$A:$A,0)),"")</f>
        <v/>
      </c>
      <c r="B29" s="314">
        <f t="shared" ref="B29" si="36">+B34+1</f>
        <v>105</v>
      </c>
      <c r="C29" s="315" t="str">
        <f>IFERROR(INDEX(OB!$B:$B,MATCH('aSC LAYOUT'!$B:$B,OB!$A:$A,0)),"")</f>
        <v/>
      </c>
      <c r="D29" s="313"/>
      <c r="E29" s="316" t="str">
        <f>IFERROR(INDEX(OB!$C:$C,MATCH('aSC LAYOUT'!$B:$B,OB!$A:$A,0)),"")</f>
        <v/>
      </c>
      <c r="F29" s="316" t="str">
        <f>IFERROR(INDEX(OB!$K:$K,MATCH('aSC LAYOUT'!$B:$B,OB!$A:$A,0)),"")</f>
        <v/>
      </c>
      <c r="G29" s="316" t="str">
        <f t="shared" ref="G29:G31" si="37">IF(C29="","",(MROUND(IF(E29&lt;=0,0,60/E29),5)))</f>
        <v/>
      </c>
      <c r="H29" s="581">
        <f t="shared" ref="H29" si="38">E32</f>
        <v>0</v>
      </c>
      <c r="I29" s="321"/>
      <c r="J29" s="330"/>
      <c r="K29" s="331"/>
      <c r="L29" s="332"/>
      <c r="M29" s="333"/>
      <c r="N29" s="331"/>
      <c r="O29" s="332"/>
      <c r="P29" s="298"/>
      <c r="Q29" s="581">
        <f t="shared" ref="Q29" si="39">T32</f>
        <v>0</v>
      </c>
      <c r="R29" s="316" t="str">
        <f t="shared" ref="R29:R31" si="40">IF(V29="","",(MROUND(IF(T29&lt;=0,0,60/T29),5)))</f>
        <v/>
      </c>
      <c r="S29" s="316" t="str">
        <f>IFERROR(INDEX(OB!$K:$K,MATCH('aSC LAYOUT'!$W:$W,OB!$A:$A,0)),"")</f>
        <v/>
      </c>
      <c r="T29" s="316" t="str">
        <f>IFERROR(INDEX(OB!$C:$C,MATCH('aSC LAYOUT'!$W:$W,OB!$A:$A,0)),"")</f>
        <v/>
      </c>
      <c r="U29" s="313"/>
      <c r="V29" s="315" t="str">
        <f>IFERROR(INDEX(OB!$B:$B,MATCH('aSC LAYOUT'!$W:$W,OB!$A:$A,0)),"")</f>
        <v/>
      </c>
      <c r="W29" s="314">
        <f t="shared" ref="W29" si="41">+B29+1</f>
        <v>106</v>
      </c>
      <c r="X29" s="313" t="str">
        <f>IFERROR(INDEX(OB!$G:$G,MATCH('aSC LAYOUT'!$W:$W,OB!$A:$A,0)),"")</f>
        <v/>
      </c>
    </row>
    <row r="30" spans="1:25" ht="22.5" hidden="1" customHeight="1">
      <c r="A30" s="313" t="str">
        <f>IFERROR(INDEX(OB!$G:$G,MATCH('aSC LAYOUT'!$B:$B,OB!$A:$A,0)),"")</f>
        <v/>
      </c>
      <c r="B30" s="314"/>
      <c r="C30" s="315" t="str">
        <f>IFERROR(INDEX(OB!$B:$B,MATCH('aSC LAYOUT'!$B:$B,OB!$A:$A,0)),"")</f>
        <v/>
      </c>
      <c r="D30" s="313"/>
      <c r="E30" s="317" t="str">
        <f>IFERROR(INDEX(OB!$C:$C,MATCH('aSC LAYOUT'!$B:$B,OB!$A:$A,0)),"")</f>
        <v/>
      </c>
      <c r="F30" s="317" t="str">
        <f>IFERROR(INDEX(OB!$K:$K,MATCH('aSC LAYOUT'!$B:$B,OB!$A:$A,0)),"")</f>
        <v/>
      </c>
      <c r="G30" s="317" t="str">
        <f t="shared" si="37"/>
        <v/>
      </c>
      <c r="H30" s="582"/>
      <c r="I30" s="334" t="s">
        <v>182</v>
      </c>
      <c r="J30" s="335"/>
      <c r="K30" s="336"/>
      <c r="L30" s="337"/>
      <c r="M30" s="333"/>
      <c r="N30" s="336"/>
      <c r="O30" s="337"/>
      <c r="P30" s="338" t="s">
        <v>182</v>
      </c>
      <c r="Q30" s="582"/>
      <c r="R30" s="317" t="str">
        <f t="shared" si="40"/>
        <v/>
      </c>
      <c r="S30" s="317" t="str">
        <f>IFERROR(INDEX(OB!$K:$K,MATCH('aSC LAYOUT'!$W:$W,OB!$A:$A,0)),"")</f>
        <v/>
      </c>
      <c r="T30" s="317" t="str">
        <f>IFERROR(INDEX(OB!$C:$C,MATCH('aSC LAYOUT'!$W:$W,OB!$A:$A,0)),"")</f>
        <v/>
      </c>
      <c r="U30" s="313"/>
      <c r="V30" s="315" t="str">
        <f>IFERROR(INDEX(OB!$B:$B,MATCH('aSC LAYOUT'!$W:$W,OB!$A:$A,0)),"")</f>
        <v/>
      </c>
      <c r="W30" s="314"/>
      <c r="X30" s="313" t="str">
        <f>IFERROR(INDEX(OB!$G:$G,MATCH('aSC LAYOUT'!$W:$W,OB!$A:$A,0)),"")</f>
        <v/>
      </c>
    </row>
    <row r="31" spans="1:25" ht="22.5" hidden="1" customHeight="1">
      <c r="A31" s="313" t="str">
        <f>IFERROR(INDEX(OB!$G:$G,MATCH('aSC LAYOUT'!$B:$B,OB!$A:$A,0)),"")</f>
        <v/>
      </c>
      <c r="B31" s="314"/>
      <c r="C31" s="315" t="str">
        <f>IFERROR(INDEX(OB!$B:$B,MATCH('aSC LAYOUT'!$B:$B,OB!$A:$A,0)),"")</f>
        <v/>
      </c>
      <c r="D31" s="313"/>
      <c r="E31" s="317" t="str">
        <f>IFERROR(INDEX(OB!$C:$C,MATCH('aSC LAYOUT'!$B:$B,OB!$A:$A,0)),"")</f>
        <v/>
      </c>
      <c r="F31" s="317" t="str">
        <f>IFERROR(INDEX(OB!$K:$K,MATCH('aSC LAYOUT'!$B:$B,OB!$A:$A,0)),"")</f>
        <v/>
      </c>
      <c r="G31" s="317" t="str">
        <f t="shared" si="37"/>
        <v/>
      </c>
      <c r="H31" s="583">
        <f t="shared" ref="H31" si="42">F32</f>
        <v>0</v>
      </c>
      <c r="I31" s="339">
        <f t="shared" ref="I31" si="43">+I36+1</f>
        <v>81</v>
      </c>
      <c r="J31" s="335"/>
      <c r="K31" s="336"/>
      <c r="L31" s="337"/>
      <c r="M31" s="333"/>
      <c r="N31" s="336"/>
      <c r="O31" s="337"/>
      <c r="P31" s="340">
        <f t="shared" ref="P31" si="44">+I31+1</f>
        <v>82</v>
      </c>
      <c r="Q31" s="583">
        <f t="shared" ref="Q31" si="45">S32</f>
        <v>0</v>
      </c>
      <c r="R31" s="317" t="str">
        <f t="shared" si="40"/>
        <v/>
      </c>
      <c r="S31" s="317" t="str">
        <f>IFERROR(INDEX(OB!$K:$K,MATCH('aSC LAYOUT'!$W:$W,OB!$A:$A,0)),"")</f>
        <v/>
      </c>
      <c r="T31" s="317" t="str">
        <f>IFERROR(INDEX(OB!$C:$C,MATCH('aSC LAYOUT'!$W:$W,OB!$A:$A,0)),"")</f>
        <v/>
      </c>
      <c r="U31" s="313"/>
      <c r="V31" s="315" t="str">
        <f>IFERROR(INDEX(OB!$B:$B,MATCH('aSC LAYOUT'!$W:$W,OB!$A:$A,0)),"")</f>
        <v/>
      </c>
      <c r="W31" s="314"/>
      <c r="X31" s="313" t="str">
        <f>IFERROR(INDEX(OB!$G:$G,MATCH('aSC LAYOUT'!$W:$W,OB!$A:$A,0)),"")</f>
        <v/>
      </c>
    </row>
    <row r="32" spans="1:25" ht="22.2" hidden="1" customHeight="1">
      <c r="A32" s="313"/>
      <c r="B32" s="314"/>
      <c r="C32" s="318"/>
      <c r="D32" s="319"/>
      <c r="E32" s="320">
        <f t="shared" ref="E32:F32" si="46">SUM(E29:E31)</f>
        <v>0</v>
      </c>
      <c r="F32" s="320">
        <f t="shared" si="46"/>
        <v>0</v>
      </c>
      <c r="G32" s="320"/>
      <c r="H32" s="584"/>
      <c r="I32" s="321"/>
      <c r="J32" s="345"/>
      <c r="K32" s="342"/>
      <c r="L32" s="343"/>
      <c r="M32" s="344"/>
      <c r="N32" s="342"/>
      <c r="O32" s="343"/>
      <c r="P32" s="298"/>
      <c r="Q32" s="584"/>
      <c r="R32" s="320"/>
      <c r="S32" s="320">
        <f t="shared" ref="S32:T32" si="47">SUM(S29:S31)</f>
        <v>0</v>
      </c>
      <c r="T32" s="320">
        <f t="shared" si="47"/>
        <v>0</v>
      </c>
      <c r="U32" s="319"/>
      <c r="V32" s="318"/>
      <c r="W32" s="314"/>
      <c r="X32" s="313"/>
    </row>
    <row r="33" spans="1:25" ht="22.5" hidden="1" customHeight="1">
      <c r="A33" s="312"/>
      <c r="B33" s="312"/>
      <c r="C33" s="312"/>
      <c r="D33" s="312"/>
      <c r="E33" s="312"/>
      <c r="F33" s="312"/>
      <c r="G33" s="312"/>
      <c r="H33" s="312"/>
      <c r="I33" s="323"/>
      <c r="J33" s="324"/>
      <c r="K33" s="325"/>
      <c r="L33" s="326"/>
      <c r="M33" s="327"/>
      <c r="N33" s="328"/>
      <c r="O33" s="329"/>
      <c r="Q33" s="312"/>
      <c r="R33" s="312"/>
      <c r="S33" s="312"/>
      <c r="T33" s="312"/>
      <c r="U33" s="312"/>
      <c r="V33" s="312"/>
      <c r="W33" s="312"/>
      <c r="X33" s="312"/>
      <c r="Y33" s="312"/>
    </row>
    <row r="34" spans="1:25" ht="22.5" hidden="1" customHeight="1">
      <c r="A34" s="313" t="str">
        <f>IFERROR(INDEX(OB!$G:$G,MATCH('aSC LAYOUT'!$B:$B,OB!$A:$A,0)),"")</f>
        <v/>
      </c>
      <c r="B34" s="314">
        <f t="shared" ref="B34" si="48">+W34+1</f>
        <v>104</v>
      </c>
      <c r="C34" s="315" t="str">
        <f>IFERROR(INDEX(OB!$B:$B,MATCH('aSC LAYOUT'!$B:$B,OB!$A:$A,0)),"")</f>
        <v/>
      </c>
      <c r="D34" s="313"/>
      <c r="E34" s="316" t="str">
        <f>IFERROR(INDEX(OB!$C:$C,MATCH('aSC LAYOUT'!$B:$B,OB!$A:$A,0)),"")</f>
        <v/>
      </c>
      <c r="F34" s="316" t="str">
        <f>IFERROR(INDEX(OB!$K:$K,MATCH('aSC LAYOUT'!$B:$B,OB!$A:$A,0)),"")</f>
        <v/>
      </c>
      <c r="G34" s="316" t="str">
        <f t="shared" ref="G34:G36" si="49">IF(C34="","",(MROUND(IF(E34&lt;=0,0,60/E34),5)))</f>
        <v/>
      </c>
      <c r="H34" s="581">
        <f t="shared" ref="H34" si="50">E37</f>
        <v>0</v>
      </c>
      <c r="I34" s="321"/>
      <c r="J34" s="330"/>
      <c r="K34" s="331"/>
      <c r="L34" s="332"/>
      <c r="M34" s="333"/>
      <c r="N34" s="331"/>
      <c r="O34" s="332"/>
      <c r="P34" s="298"/>
      <c r="Q34" s="581">
        <f t="shared" ref="Q34" si="51">T37</f>
        <v>0</v>
      </c>
      <c r="R34" s="316" t="str">
        <f t="shared" ref="R34:R36" si="52">IF(V34="","",(MROUND(IF(T34&lt;=0,0,60/T34),5)))</f>
        <v/>
      </c>
      <c r="S34" s="316" t="str">
        <f>IFERROR(INDEX(OB!$K:$K,MATCH('aSC LAYOUT'!$W:$W,OB!$A:$A,0)),"")</f>
        <v/>
      </c>
      <c r="T34" s="316" t="str">
        <f>IFERROR(INDEX(OB!$C:$C,MATCH('aSC LAYOUT'!$W:$W,OB!$A:$A,0)),"")</f>
        <v/>
      </c>
      <c r="U34" s="313"/>
      <c r="V34" s="315" t="str">
        <f>IFERROR(INDEX(OB!$B:$B,MATCH('aSC LAYOUT'!$W:$W,OB!$A:$A,0)),"")</f>
        <v/>
      </c>
      <c r="W34" s="314">
        <f t="shared" ref="W34" si="53">+W39+1</f>
        <v>103</v>
      </c>
      <c r="X34" s="313" t="str">
        <f>IFERROR(INDEX(OB!$G:$G,MATCH('aSC LAYOUT'!$W:$W,OB!$A:$A,0)),"")</f>
        <v/>
      </c>
    </row>
    <row r="35" spans="1:25" ht="22.5" hidden="1" customHeight="1">
      <c r="A35" s="313" t="str">
        <f>IFERROR(INDEX(OB!$G:$G,MATCH('aSC LAYOUT'!$B:$B,OB!$A:$A,0)),"")</f>
        <v/>
      </c>
      <c r="B35" s="314"/>
      <c r="C35" s="315" t="str">
        <f>IFERROR(INDEX(OB!$B:$B,MATCH('aSC LAYOUT'!$B:$B,OB!$A:$A,0)),"")</f>
        <v/>
      </c>
      <c r="D35" s="313"/>
      <c r="E35" s="317" t="str">
        <f>IFERROR(INDEX(OB!$C:$C,MATCH('aSC LAYOUT'!$B:$B,OB!$A:$A,0)),"")</f>
        <v/>
      </c>
      <c r="F35" s="317" t="str">
        <f>IFERROR(INDEX(OB!$K:$K,MATCH('aSC LAYOUT'!$B:$B,OB!$A:$A,0)),"")</f>
        <v/>
      </c>
      <c r="G35" s="317" t="str">
        <f t="shared" si="49"/>
        <v/>
      </c>
      <c r="H35" s="582"/>
      <c r="I35" s="334" t="s">
        <v>182</v>
      </c>
      <c r="J35" s="335"/>
      <c r="K35" s="336"/>
      <c r="L35" s="337"/>
      <c r="M35" s="333"/>
      <c r="N35" s="336"/>
      <c r="O35" s="337"/>
      <c r="P35" s="338" t="s">
        <v>182</v>
      </c>
      <c r="Q35" s="582"/>
      <c r="R35" s="317" t="str">
        <f t="shared" si="52"/>
        <v/>
      </c>
      <c r="S35" s="317" t="str">
        <f>IFERROR(INDEX(OB!$K:$K,MATCH('aSC LAYOUT'!$W:$W,OB!$A:$A,0)),"")</f>
        <v/>
      </c>
      <c r="T35" s="317" t="str">
        <f>IFERROR(INDEX(OB!$C:$C,MATCH('aSC LAYOUT'!$W:$W,OB!$A:$A,0)),"")</f>
        <v/>
      </c>
      <c r="U35" s="313"/>
      <c r="V35" s="315" t="str">
        <f>IFERROR(INDEX(OB!$B:$B,MATCH('aSC LAYOUT'!$W:$W,OB!$A:$A,0)),"")</f>
        <v/>
      </c>
      <c r="W35" s="314"/>
      <c r="X35" s="313" t="str">
        <f>IFERROR(INDEX(OB!$G:$G,MATCH('aSC LAYOUT'!$W:$W,OB!$A:$A,0)),"")</f>
        <v/>
      </c>
    </row>
    <row r="36" spans="1:25" ht="22.5" hidden="1" customHeight="1">
      <c r="A36" s="313" t="str">
        <f>IFERROR(INDEX(OB!$G:$G,MATCH('aSC LAYOUT'!$B:$B,OB!$A:$A,0)),"")</f>
        <v/>
      </c>
      <c r="B36" s="314"/>
      <c r="C36" s="315" t="str">
        <f>IFERROR(INDEX(OB!$B:$B,MATCH('aSC LAYOUT'!$B:$B,OB!$A:$A,0)),"")</f>
        <v/>
      </c>
      <c r="D36" s="313"/>
      <c r="E36" s="317" t="str">
        <f>IFERROR(INDEX(OB!$C:$C,MATCH('aSC LAYOUT'!$B:$B,OB!$A:$A,0)),"")</f>
        <v/>
      </c>
      <c r="F36" s="317" t="str">
        <f>IFERROR(INDEX(OB!$K:$K,MATCH('aSC LAYOUT'!$B:$B,OB!$A:$A,0)),"")</f>
        <v/>
      </c>
      <c r="G36" s="317" t="str">
        <f t="shared" si="49"/>
        <v/>
      </c>
      <c r="H36" s="583">
        <f t="shared" ref="H36" si="54">F37</f>
        <v>0</v>
      </c>
      <c r="I36" s="339">
        <f t="shared" ref="I36" si="55">+P36+1</f>
        <v>80</v>
      </c>
      <c r="J36" s="335"/>
      <c r="K36" s="336"/>
      <c r="L36" s="337"/>
      <c r="M36" s="333"/>
      <c r="N36" s="336"/>
      <c r="O36" s="337"/>
      <c r="P36" s="340">
        <f t="shared" ref="P36" si="56">+P41+1</f>
        <v>79</v>
      </c>
      <c r="Q36" s="583">
        <f t="shared" ref="Q36" si="57">S37</f>
        <v>0</v>
      </c>
      <c r="R36" s="317" t="str">
        <f t="shared" si="52"/>
        <v/>
      </c>
      <c r="S36" s="317" t="str">
        <f>IFERROR(INDEX(OB!$K:$K,MATCH('aSC LAYOUT'!$W:$W,OB!$A:$A,0)),"")</f>
        <v/>
      </c>
      <c r="T36" s="317" t="str">
        <f>IFERROR(INDEX(OB!$C:$C,MATCH('aSC LAYOUT'!$W:$W,OB!$A:$A,0)),"")</f>
        <v/>
      </c>
      <c r="U36" s="313"/>
      <c r="V36" s="315" t="str">
        <f>IFERROR(INDEX(OB!$B:$B,MATCH('aSC LAYOUT'!$W:$W,OB!$A:$A,0)),"")</f>
        <v/>
      </c>
      <c r="W36" s="314"/>
      <c r="X36" s="313" t="str">
        <f>IFERROR(INDEX(OB!$G:$G,MATCH('aSC LAYOUT'!$W:$W,OB!$A:$A,0)),"")</f>
        <v/>
      </c>
    </row>
    <row r="37" spans="1:25" ht="22.5" hidden="1" customHeight="1">
      <c r="A37" s="313"/>
      <c r="B37" s="314"/>
      <c r="C37" s="318"/>
      <c r="D37" s="319"/>
      <c r="E37" s="320">
        <f t="shared" ref="E37:F37" si="58">SUM(E34:E36)</f>
        <v>0</v>
      </c>
      <c r="F37" s="320">
        <f t="shared" si="58"/>
        <v>0</v>
      </c>
      <c r="G37" s="320"/>
      <c r="H37" s="584"/>
      <c r="I37" s="321"/>
      <c r="J37" s="341"/>
      <c r="K37" s="342"/>
      <c r="L37" s="343"/>
      <c r="M37" s="344"/>
      <c r="N37" s="342"/>
      <c r="O37" s="343"/>
      <c r="P37" s="298"/>
      <c r="Q37" s="584"/>
      <c r="R37" s="320"/>
      <c r="S37" s="320">
        <f t="shared" ref="S37:T37" si="59">SUM(S34:S36)</f>
        <v>0</v>
      </c>
      <c r="T37" s="320">
        <f t="shared" si="59"/>
        <v>0</v>
      </c>
      <c r="U37" s="319"/>
      <c r="V37" s="318"/>
      <c r="W37" s="314"/>
      <c r="X37" s="313"/>
    </row>
    <row r="38" spans="1:25" ht="22.5" hidden="1" customHeight="1">
      <c r="A38" s="312"/>
      <c r="B38" s="312"/>
      <c r="C38" s="312"/>
      <c r="D38" s="312"/>
      <c r="E38" s="312"/>
      <c r="F38" s="312"/>
      <c r="G38" s="312"/>
      <c r="H38" s="312"/>
      <c r="I38" s="323"/>
      <c r="J38" s="324"/>
      <c r="K38" s="325"/>
      <c r="L38" s="326"/>
      <c r="M38" s="327"/>
      <c r="N38" s="328"/>
      <c r="O38" s="329"/>
      <c r="Q38" s="312"/>
      <c r="R38" s="312"/>
      <c r="S38" s="312"/>
      <c r="T38" s="312"/>
      <c r="U38" s="312"/>
      <c r="V38" s="312"/>
      <c r="W38" s="312"/>
      <c r="X38" s="312"/>
      <c r="Y38" s="312"/>
    </row>
    <row r="39" spans="1:25" ht="22.5" hidden="1" customHeight="1">
      <c r="A39" s="313" t="str">
        <f>IFERROR(INDEX(OB!$G:$G,MATCH('aSC LAYOUT'!$B:$B,OB!$A:$A,0)),"")</f>
        <v/>
      </c>
      <c r="B39" s="314">
        <f t="shared" ref="B39" si="60">+B44+1</f>
        <v>101</v>
      </c>
      <c r="C39" s="315" t="str">
        <f>IFERROR(INDEX(OB!$B:$B,MATCH('aSC LAYOUT'!$B:$B,OB!$A:$A,0)),"")</f>
        <v/>
      </c>
      <c r="D39" s="313"/>
      <c r="E39" s="316" t="str">
        <f>IFERROR(INDEX(OB!$C:$C,MATCH('aSC LAYOUT'!$B:$B,OB!$A:$A,0)),"")</f>
        <v/>
      </c>
      <c r="F39" s="316" t="str">
        <f>IFERROR(INDEX(OB!$K:$K,MATCH('aSC LAYOUT'!$B:$B,OB!$A:$A,0)),"")</f>
        <v/>
      </c>
      <c r="G39" s="316" t="str">
        <f t="shared" ref="G39:G41" si="61">IF(C39="","",(MROUND(IF(E39&lt;=0,0,60/E39),5)))</f>
        <v/>
      </c>
      <c r="H39" s="581">
        <f t="shared" ref="H39" si="62">E42</f>
        <v>0</v>
      </c>
      <c r="I39" s="321"/>
      <c r="J39" s="330"/>
      <c r="K39" s="331"/>
      <c r="L39" s="332"/>
      <c r="M39" s="333"/>
      <c r="N39" s="331"/>
      <c r="O39" s="332"/>
      <c r="P39" s="298"/>
      <c r="Q39" s="581">
        <f t="shared" ref="Q39" si="63">T42</f>
        <v>0</v>
      </c>
      <c r="R39" s="316" t="str">
        <f t="shared" ref="R39:R41" si="64">IF(V39="","",(MROUND(IF(T39&lt;=0,0,60/T39),5)))</f>
        <v/>
      </c>
      <c r="S39" s="316" t="str">
        <f>IFERROR(INDEX(OB!$K:$K,MATCH('aSC LAYOUT'!$W:$W,OB!$A:$A,0)),"")</f>
        <v/>
      </c>
      <c r="T39" s="316" t="str">
        <f>IFERROR(INDEX(OB!$C:$C,MATCH('aSC LAYOUT'!$W:$W,OB!$A:$A,0)),"")</f>
        <v/>
      </c>
      <c r="U39" s="313"/>
      <c r="V39" s="315" t="str">
        <f>IFERROR(INDEX(OB!$B:$B,MATCH('aSC LAYOUT'!$W:$W,OB!$A:$A,0)),"")</f>
        <v/>
      </c>
      <c r="W39" s="314">
        <f t="shared" ref="W39" si="65">+B39+1</f>
        <v>102</v>
      </c>
      <c r="X39" s="313" t="str">
        <f>IFERROR(INDEX(OB!$G:$G,MATCH('aSC LAYOUT'!$W:$W,OB!$A:$A,0)),"")</f>
        <v/>
      </c>
    </row>
    <row r="40" spans="1:25" ht="22.5" hidden="1" customHeight="1">
      <c r="A40" s="313" t="str">
        <f>IFERROR(INDEX(OB!$G:$G,MATCH('aSC LAYOUT'!$B:$B,OB!$A:$A,0)),"")</f>
        <v/>
      </c>
      <c r="B40" s="314"/>
      <c r="C40" s="315" t="str">
        <f>IFERROR(INDEX(OB!$B:$B,MATCH('aSC LAYOUT'!$B:$B,OB!$A:$A,0)),"")</f>
        <v/>
      </c>
      <c r="D40" s="313"/>
      <c r="E40" s="317" t="str">
        <f>IFERROR(INDEX(OB!$C:$C,MATCH('aSC LAYOUT'!$B:$B,OB!$A:$A,0)),"")</f>
        <v/>
      </c>
      <c r="F40" s="317" t="str">
        <f>IFERROR(INDEX(OB!$K:$K,MATCH('aSC LAYOUT'!$B:$B,OB!$A:$A,0)),"")</f>
        <v/>
      </c>
      <c r="G40" s="317" t="str">
        <f t="shared" si="61"/>
        <v/>
      </c>
      <c r="H40" s="582"/>
      <c r="I40" s="334" t="s">
        <v>182</v>
      </c>
      <c r="J40" s="335"/>
      <c r="K40" s="336"/>
      <c r="L40" s="337"/>
      <c r="M40" s="333"/>
      <c r="N40" s="336"/>
      <c r="O40" s="337"/>
      <c r="P40" s="338" t="s">
        <v>182</v>
      </c>
      <c r="Q40" s="582"/>
      <c r="R40" s="317" t="str">
        <f t="shared" si="64"/>
        <v/>
      </c>
      <c r="S40" s="317" t="str">
        <f>IFERROR(INDEX(OB!$K:$K,MATCH('aSC LAYOUT'!$W:$W,OB!$A:$A,0)),"")</f>
        <v/>
      </c>
      <c r="T40" s="317" t="str">
        <f>IFERROR(INDEX(OB!$C:$C,MATCH('aSC LAYOUT'!$W:$W,OB!$A:$A,0)),"")</f>
        <v/>
      </c>
      <c r="U40" s="313"/>
      <c r="V40" s="315" t="str">
        <f>IFERROR(INDEX(OB!$B:$B,MATCH('aSC LAYOUT'!$W:$W,OB!$A:$A,0)),"")</f>
        <v/>
      </c>
      <c r="W40" s="314"/>
      <c r="X40" s="313" t="str">
        <f>IFERROR(INDEX(OB!$G:$G,MATCH('aSC LAYOUT'!$W:$W,OB!$A:$A,0)),"")</f>
        <v/>
      </c>
    </row>
    <row r="41" spans="1:25" ht="22.5" hidden="1" customHeight="1">
      <c r="A41" s="313" t="str">
        <f>IFERROR(INDEX(OB!$G:$G,MATCH('aSC LAYOUT'!$B:$B,OB!$A:$A,0)),"")</f>
        <v/>
      </c>
      <c r="B41" s="314"/>
      <c r="C41" s="315" t="str">
        <f>IFERROR(INDEX(OB!$B:$B,MATCH('aSC LAYOUT'!$B:$B,OB!$A:$A,0)),"")</f>
        <v/>
      </c>
      <c r="D41" s="313"/>
      <c r="E41" s="317" t="str">
        <f>IFERROR(INDEX(OB!$C:$C,MATCH('aSC LAYOUT'!$B:$B,OB!$A:$A,0)),"")</f>
        <v/>
      </c>
      <c r="F41" s="317" t="str">
        <f>IFERROR(INDEX(OB!$K:$K,MATCH('aSC LAYOUT'!$B:$B,OB!$A:$A,0)),"")</f>
        <v/>
      </c>
      <c r="G41" s="317" t="str">
        <f t="shared" si="61"/>
        <v/>
      </c>
      <c r="H41" s="583">
        <f t="shared" ref="H41" si="66">F42</f>
        <v>0</v>
      </c>
      <c r="I41" s="339">
        <f t="shared" ref="I41" si="67">+I46+1</f>
        <v>77</v>
      </c>
      <c r="J41" s="335"/>
      <c r="K41" s="336"/>
      <c r="L41" s="337"/>
      <c r="M41" s="333"/>
      <c r="N41" s="336"/>
      <c r="O41" s="337"/>
      <c r="P41" s="340">
        <f t="shared" ref="P41" si="68">+I41+1</f>
        <v>78</v>
      </c>
      <c r="Q41" s="583">
        <f t="shared" ref="Q41" si="69">S42</f>
        <v>0</v>
      </c>
      <c r="R41" s="317" t="str">
        <f t="shared" si="64"/>
        <v/>
      </c>
      <c r="S41" s="317" t="str">
        <f>IFERROR(INDEX(OB!$K:$K,MATCH('aSC LAYOUT'!$W:$W,OB!$A:$A,0)),"")</f>
        <v/>
      </c>
      <c r="T41" s="317" t="str">
        <f>IFERROR(INDEX(OB!$C:$C,MATCH('aSC LAYOUT'!$W:$W,OB!$A:$A,0)),"")</f>
        <v/>
      </c>
      <c r="U41" s="313"/>
      <c r="V41" s="315" t="str">
        <f>IFERROR(INDEX(OB!$B:$B,MATCH('aSC LAYOUT'!$W:$W,OB!$A:$A,0)),"")</f>
        <v/>
      </c>
      <c r="W41" s="314"/>
      <c r="X41" s="313" t="str">
        <f>IFERROR(INDEX(OB!$G:$G,MATCH('aSC LAYOUT'!$W:$W,OB!$A:$A,0)),"")</f>
        <v/>
      </c>
    </row>
    <row r="42" spans="1:25" ht="22.2" hidden="1" customHeight="1">
      <c r="A42" s="313"/>
      <c r="B42" s="314"/>
      <c r="C42" s="318"/>
      <c r="D42" s="319"/>
      <c r="E42" s="320">
        <f t="shared" ref="E42:F42" si="70">SUM(E39:E41)</f>
        <v>0</v>
      </c>
      <c r="F42" s="320">
        <f t="shared" si="70"/>
        <v>0</v>
      </c>
      <c r="G42" s="320"/>
      <c r="H42" s="584"/>
      <c r="I42" s="321"/>
      <c r="J42" s="345"/>
      <c r="K42" s="342"/>
      <c r="L42" s="343"/>
      <c r="M42" s="344"/>
      <c r="N42" s="342"/>
      <c r="O42" s="343"/>
      <c r="P42" s="298"/>
      <c r="Q42" s="584"/>
      <c r="R42" s="320"/>
      <c r="S42" s="320">
        <f t="shared" ref="S42:T42" si="71">SUM(S39:S41)</f>
        <v>0</v>
      </c>
      <c r="T42" s="320">
        <f t="shared" si="71"/>
        <v>0</v>
      </c>
      <c r="U42" s="319"/>
      <c r="V42" s="318"/>
      <c r="W42" s="314"/>
      <c r="X42" s="313"/>
    </row>
    <row r="43" spans="1:25" ht="22.5" hidden="1" customHeight="1">
      <c r="A43" s="312"/>
      <c r="B43" s="312"/>
      <c r="C43" s="312"/>
      <c r="D43" s="312"/>
      <c r="E43" s="312"/>
      <c r="F43" s="312"/>
      <c r="G43" s="312"/>
      <c r="H43" s="312"/>
      <c r="I43" s="323"/>
      <c r="J43" s="324"/>
      <c r="K43" s="325"/>
      <c r="L43" s="326"/>
      <c r="M43" s="327"/>
      <c r="N43" s="328"/>
      <c r="O43" s="329"/>
      <c r="Q43" s="312"/>
      <c r="R43" s="312"/>
      <c r="S43" s="312"/>
      <c r="T43" s="312"/>
      <c r="U43" s="312"/>
      <c r="V43" s="312"/>
      <c r="W43" s="312"/>
      <c r="X43" s="312"/>
      <c r="Y43" s="312"/>
    </row>
    <row r="44" spans="1:25" ht="22.5" hidden="1" customHeight="1">
      <c r="A44" s="313" t="str">
        <f>IFERROR(INDEX(OB!$G:$G,MATCH('aSC LAYOUT'!$B:$B,OB!$A:$A,0)),"")</f>
        <v/>
      </c>
      <c r="B44" s="314">
        <f t="shared" ref="B44" si="72">+W44+1</f>
        <v>100</v>
      </c>
      <c r="C44" s="315" t="str">
        <f>IFERROR(INDEX(OB!$B:$B,MATCH('aSC LAYOUT'!$B:$B,OB!$A:$A,0)),"")</f>
        <v/>
      </c>
      <c r="D44" s="313"/>
      <c r="E44" s="316" t="str">
        <f>IFERROR(INDEX(OB!$C:$C,MATCH('aSC LAYOUT'!$B:$B,OB!$A:$A,0)),"")</f>
        <v/>
      </c>
      <c r="F44" s="316" t="str">
        <f>IFERROR(INDEX(OB!$K:$K,MATCH('aSC LAYOUT'!$B:$B,OB!$A:$A,0)),"")</f>
        <v/>
      </c>
      <c r="G44" s="316" t="str">
        <f t="shared" ref="G44:G46" si="73">IF(C44="","",(MROUND(IF(E44&lt;=0,0,60/E44),5)))</f>
        <v/>
      </c>
      <c r="H44" s="581">
        <f t="shared" ref="H44" si="74">E47</f>
        <v>0</v>
      </c>
      <c r="I44" s="321"/>
      <c r="J44" s="330"/>
      <c r="K44" s="331"/>
      <c r="L44" s="332"/>
      <c r="M44" s="333"/>
      <c r="N44" s="331"/>
      <c r="O44" s="332"/>
      <c r="P44" s="298"/>
      <c r="Q44" s="581">
        <f t="shared" ref="Q44" si="75">T47</f>
        <v>0</v>
      </c>
      <c r="R44" s="316" t="str">
        <f t="shared" ref="R44:R46" si="76">IF(V44="","",(MROUND(IF(T44&lt;=0,0,60/T44),5)))</f>
        <v/>
      </c>
      <c r="S44" s="316" t="str">
        <f>IFERROR(INDEX(OB!$K:$K,MATCH('aSC LAYOUT'!$W:$W,OB!$A:$A,0)),"")</f>
        <v/>
      </c>
      <c r="T44" s="316" t="str">
        <f>IFERROR(INDEX(OB!$C:$C,MATCH('aSC LAYOUT'!$W:$W,OB!$A:$A,0)),"")</f>
        <v/>
      </c>
      <c r="U44" s="313"/>
      <c r="V44" s="315" t="str">
        <f>IFERROR(INDEX(OB!$B:$B,MATCH('aSC LAYOUT'!$W:$W,OB!$A:$A,0)),"")</f>
        <v/>
      </c>
      <c r="W44" s="314">
        <f t="shared" ref="W44" si="77">+W49+1</f>
        <v>99</v>
      </c>
      <c r="X44" s="313" t="str">
        <f>IFERROR(INDEX(OB!$G:$G,MATCH('aSC LAYOUT'!$W:$W,OB!$A:$A,0)),"")</f>
        <v/>
      </c>
    </row>
    <row r="45" spans="1:25" ht="22.5" hidden="1" customHeight="1">
      <c r="A45" s="313" t="str">
        <f>IFERROR(INDEX(OB!$G:$G,MATCH('aSC LAYOUT'!$B:$B,OB!$A:$A,0)),"")</f>
        <v/>
      </c>
      <c r="B45" s="314"/>
      <c r="C45" s="315" t="str">
        <f>IFERROR(INDEX(OB!$B:$B,MATCH('aSC LAYOUT'!$B:$B,OB!$A:$A,0)),"")</f>
        <v/>
      </c>
      <c r="D45" s="313"/>
      <c r="E45" s="317" t="str">
        <f>IFERROR(INDEX(OB!$C:$C,MATCH('aSC LAYOUT'!$B:$B,OB!$A:$A,0)),"")</f>
        <v/>
      </c>
      <c r="F45" s="317" t="str">
        <f>IFERROR(INDEX(OB!$K:$K,MATCH('aSC LAYOUT'!$B:$B,OB!$A:$A,0)),"")</f>
        <v/>
      </c>
      <c r="G45" s="317" t="str">
        <f t="shared" si="73"/>
        <v/>
      </c>
      <c r="H45" s="582"/>
      <c r="I45" s="334" t="s">
        <v>182</v>
      </c>
      <c r="J45" s="335"/>
      <c r="K45" s="336"/>
      <c r="L45" s="337"/>
      <c r="M45" s="333"/>
      <c r="N45" s="336"/>
      <c r="O45" s="337"/>
      <c r="P45" s="338" t="s">
        <v>182</v>
      </c>
      <c r="Q45" s="582"/>
      <c r="R45" s="317" t="str">
        <f t="shared" si="76"/>
        <v/>
      </c>
      <c r="S45" s="317" t="str">
        <f>IFERROR(INDEX(OB!$K:$K,MATCH('aSC LAYOUT'!$W:$W,OB!$A:$A,0)),"")</f>
        <v/>
      </c>
      <c r="T45" s="317" t="str">
        <f>IFERROR(INDEX(OB!$C:$C,MATCH('aSC LAYOUT'!$W:$W,OB!$A:$A,0)),"")</f>
        <v/>
      </c>
      <c r="U45" s="313"/>
      <c r="V45" s="315" t="str">
        <f>IFERROR(INDEX(OB!$B:$B,MATCH('aSC LAYOUT'!$W:$W,OB!$A:$A,0)),"")</f>
        <v/>
      </c>
      <c r="W45" s="314"/>
      <c r="X45" s="313" t="str">
        <f>IFERROR(INDEX(OB!$G:$G,MATCH('aSC LAYOUT'!$W:$W,OB!$A:$A,0)),"")</f>
        <v/>
      </c>
    </row>
    <row r="46" spans="1:25" ht="22.5" hidden="1" customHeight="1">
      <c r="A46" s="313" t="str">
        <f>IFERROR(INDEX(OB!$G:$G,MATCH('aSC LAYOUT'!$B:$B,OB!$A:$A,0)),"")</f>
        <v/>
      </c>
      <c r="B46" s="314"/>
      <c r="C46" s="315" t="str">
        <f>IFERROR(INDEX(OB!$B:$B,MATCH('aSC LAYOUT'!$B:$B,OB!$A:$A,0)),"")</f>
        <v/>
      </c>
      <c r="D46" s="313"/>
      <c r="E46" s="317" t="str">
        <f>IFERROR(INDEX(OB!$C:$C,MATCH('aSC LAYOUT'!$B:$B,OB!$A:$A,0)),"")</f>
        <v/>
      </c>
      <c r="F46" s="317" t="str">
        <f>IFERROR(INDEX(OB!$K:$K,MATCH('aSC LAYOUT'!$B:$B,OB!$A:$A,0)),"")</f>
        <v/>
      </c>
      <c r="G46" s="317" t="str">
        <f t="shared" si="73"/>
        <v/>
      </c>
      <c r="H46" s="583">
        <f t="shared" ref="H46" si="78">F47</f>
        <v>0</v>
      </c>
      <c r="I46" s="339">
        <f t="shared" ref="I46" si="79">+P46+1</f>
        <v>76</v>
      </c>
      <c r="J46" s="335"/>
      <c r="K46" s="336"/>
      <c r="L46" s="337"/>
      <c r="M46" s="333"/>
      <c r="N46" s="336"/>
      <c r="O46" s="337"/>
      <c r="P46" s="340">
        <f t="shared" ref="P46" si="80">+P51+1</f>
        <v>75</v>
      </c>
      <c r="Q46" s="583">
        <f t="shared" ref="Q46" si="81">S47</f>
        <v>0</v>
      </c>
      <c r="R46" s="317" t="str">
        <f t="shared" si="76"/>
        <v/>
      </c>
      <c r="S46" s="317" t="str">
        <f>IFERROR(INDEX(OB!$K:$K,MATCH('aSC LAYOUT'!$W:$W,OB!$A:$A,0)),"")</f>
        <v/>
      </c>
      <c r="T46" s="317" t="str">
        <f>IFERROR(INDEX(OB!$C:$C,MATCH('aSC LAYOUT'!$W:$W,OB!$A:$A,0)),"")</f>
        <v/>
      </c>
      <c r="U46" s="313"/>
      <c r="V46" s="315" t="str">
        <f>IFERROR(INDEX(OB!$B:$B,MATCH('aSC LAYOUT'!$W:$W,OB!$A:$A,0)),"")</f>
        <v/>
      </c>
      <c r="W46" s="314"/>
      <c r="X46" s="313" t="str">
        <f>IFERROR(INDEX(OB!$G:$G,MATCH('aSC LAYOUT'!$W:$W,OB!$A:$A,0)),"")</f>
        <v/>
      </c>
    </row>
    <row r="47" spans="1:25" ht="22.5" hidden="1" customHeight="1">
      <c r="A47" s="313"/>
      <c r="B47" s="314"/>
      <c r="C47" s="318"/>
      <c r="D47" s="319"/>
      <c r="E47" s="320">
        <f t="shared" ref="E47:F47" si="82">SUM(E44:E46)</f>
        <v>0</v>
      </c>
      <c r="F47" s="320">
        <f t="shared" si="82"/>
        <v>0</v>
      </c>
      <c r="G47" s="320"/>
      <c r="H47" s="584"/>
      <c r="I47" s="321"/>
      <c r="J47" s="341"/>
      <c r="K47" s="342"/>
      <c r="L47" s="343"/>
      <c r="M47" s="344"/>
      <c r="N47" s="342"/>
      <c r="O47" s="343"/>
      <c r="P47" s="298"/>
      <c r="Q47" s="584"/>
      <c r="R47" s="320"/>
      <c r="S47" s="320">
        <f t="shared" ref="S47:T47" si="83">SUM(S44:S46)</f>
        <v>0</v>
      </c>
      <c r="T47" s="320">
        <f t="shared" si="83"/>
        <v>0</v>
      </c>
      <c r="U47" s="319"/>
      <c r="V47" s="318"/>
      <c r="W47" s="314"/>
      <c r="X47" s="313"/>
    </row>
    <row r="48" spans="1:25" ht="22.5" hidden="1" customHeight="1">
      <c r="A48" s="312"/>
      <c r="B48" s="312"/>
      <c r="C48" s="312"/>
      <c r="D48" s="312"/>
      <c r="E48" s="312"/>
      <c r="F48" s="312"/>
      <c r="G48" s="312"/>
      <c r="H48" s="312"/>
      <c r="I48" s="323"/>
      <c r="J48" s="324"/>
      <c r="K48" s="325"/>
      <c r="L48" s="326"/>
      <c r="M48" s="327"/>
      <c r="N48" s="328"/>
      <c r="O48" s="329"/>
      <c r="Q48" s="312"/>
      <c r="R48" s="312"/>
      <c r="S48" s="312"/>
      <c r="T48" s="312"/>
      <c r="U48" s="312"/>
      <c r="V48" s="312"/>
      <c r="W48" s="312"/>
      <c r="X48" s="312"/>
      <c r="Y48" s="312"/>
    </row>
    <row r="49" spans="1:25" ht="22.5" hidden="1" customHeight="1">
      <c r="A49" s="313" t="str">
        <f>IFERROR(INDEX(OB!$G:$G,MATCH('aSC LAYOUT'!$B:$B,OB!$A:$A,0)),"")</f>
        <v/>
      </c>
      <c r="B49" s="314">
        <f t="shared" ref="B49" si="84">+B54+1</f>
        <v>97</v>
      </c>
      <c r="C49" s="315" t="str">
        <f>IFERROR(INDEX(OB!$B:$B,MATCH('aSC LAYOUT'!$B:$B,OB!$A:$A,0)),"")</f>
        <v/>
      </c>
      <c r="D49" s="313"/>
      <c r="E49" s="316" t="str">
        <f>IFERROR(INDEX(OB!$C:$C,MATCH('aSC LAYOUT'!$B:$B,OB!$A:$A,0)),"")</f>
        <v/>
      </c>
      <c r="F49" s="316" t="str">
        <f>IFERROR(INDEX(OB!$K:$K,MATCH('aSC LAYOUT'!$B:$B,OB!$A:$A,0)),"")</f>
        <v/>
      </c>
      <c r="G49" s="316" t="str">
        <f t="shared" ref="G49:G51" si="85">IF(C49="","",(MROUND(IF(E49&lt;=0,0,60/E49),5)))</f>
        <v/>
      </c>
      <c r="H49" s="581">
        <f t="shared" ref="H49" si="86">E52</f>
        <v>0</v>
      </c>
      <c r="I49" s="321"/>
      <c r="J49" s="330"/>
      <c r="K49" s="331"/>
      <c r="L49" s="332"/>
      <c r="M49" s="333"/>
      <c r="N49" s="331"/>
      <c r="O49" s="332"/>
      <c r="P49" s="298"/>
      <c r="Q49" s="581">
        <f t="shared" ref="Q49" si="87">T52</f>
        <v>0</v>
      </c>
      <c r="R49" s="316" t="str">
        <f t="shared" ref="R49:R51" si="88">IF(V49="","",(MROUND(IF(T49&lt;=0,0,60/T49),5)))</f>
        <v/>
      </c>
      <c r="S49" s="316" t="str">
        <f>IFERROR(INDEX(OB!$K:$K,MATCH('aSC LAYOUT'!$W:$W,OB!$A:$A,0)),"")</f>
        <v/>
      </c>
      <c r="T49" s="316" t="str">
        <f>IFERROR(INDEX(OB!$C:$C,MATCH('aSC LAYOUT'!$W:$W,OB!$A:$A,0)),"")</f>
        <v/>
      </c>
      <c r="U49" s="313"/>
      <c r="V49" s="315" t="str">
        <f>IFERROR(INDEX(OB!$B:$B,MATCH('aSC LAYOUT'!$W:$W,OB!$A:$A,0)),"")</f>
        <v/>
      </c>
      <c r="W49" s="314">
        <f t="shared" ref="W49" si="89">+B49+1</f>
        <v>98</v>
      </c>
      <c r="X49" s="313" t="str">
        <f>IFERROR(INDEX(OB!$G:$G,MATCH('aSC LAYOUT'!$W:$W,OB!$A:$A,0)),"")</f>
        <v/>
      </c>
    </row>
    <row r="50" spans="1:25" ht="22.5" hidden="1" customHeight="1">
      <c r="A50" s="313" t="str">
        <f>IFERROR(INDEX(OB!$G:$G,MATCH('aSC LAYOUT'!$B:$B,OB!$A:$A,0)),"")</f>
        <v/>
      </c>
      <c r="B50" s="314"/>
      <c r="C50" s="315" t="str">
        <f>IFERROR(INDEX(OB!$B:$B,MATCH('aSC LAYOUT'!$B:$B,OB!$A:$A,0)),"")</f>
        <v/>
      </c>
      <c r="D50" s="313"/>
      <c r="E50" s="317" t="str">
        <f>IFERROR(INDEX(OB!$C:$C,MATCH('aSC LAYOUT'!$B:$B,OB!$A:$A,0)),"")</f>
        <v/>
      </c>
      <c r="F50" s="317" t="str">
        <f>IFERROR(INDEX(OB!$K:$K,MATCH('aSC LAYOUT'!$B:$B,OB!$A:$A,0)),"")</f>
        <v/>
      </c>
      <c r="G50" s="317" t="str">
        <f t="shared" si="85"/>
        <v/>
      </c>
      <c r="H50" s="582"/>
      <c r="I50" s="334" t="s">
        <v>182</v>
      </c>
      <c r="J50" s="335"/>
      <c r="K50" s="336"/>
      <c r="L50" s="337"/>
      <c r="M50" s="333"/>
      <c r="N50" s="336"/>
      <c r="O50" s="337"/>
      <c r="P50" s="338" t="s">
        <v>182</v>
      </c>
      <c r="Q50" s="582"/>
      <c r="R50" s="317" t="str">
        <f t="shared" si="88"/>
        <v/>
      </c>
      <c r="S50" s="317" t="str">
        <f>IFERROR(INDEX(OB!$K:$K,MATCH('aSC LAYOUT'!$W:$W,OB!$A:$A,0)),"")</f>
        <v/>
      </c>
      <c r="T50" s="317" t="str">
        <f>IFERROR(INDEX(OB!$C:$C,MATCH('aSC LAYOUT'!$W:$W,OB!$A:$A,0)),"")</f>
        <v/>
      </c>
      <c r="U50" s="313"/>
      <c r="V50" s="315" t="str">
        <f>IFERROR(INDEX(OB!$B:$B,MATCH('aSC LAYOUT'!$W:$W,OB!$A:$A,0)),"")</f>
        <v/>
      </c>
      <c r="W50" s="314"/>
      <c r="X50" s="313" t="str">
        <f>IFERROR(INDEX(OB!$G:$G,MATCH('aSC LAYOUT'!$W:$W,OB!$A:$A,0)),"")</f>
        <v/>
      </c>
    </row>
    <row r="51" spans="1:25" ht="22.5" hidden="1" customHeight="1">
      <c r="A51" s="313" t="str">
        <f>IFERROR(INDEX(OB!$G:$G,MATCH('aSC LAYOUT'!$B:$B,OB!$A:$A,0)),"")</f>
        <v/>
      </c>
      <c r="B51" s="314"/>
      <c r="C51" s="315" t="str">
        <f>IFERROR(INDEX(OB!$B:$B,MATCH('aSC LAYOUT'!$B:$B,OB!$A:$A,0)),"")</f>
        <v/>
      </c>
      <c r="D51" s="313"/>
      <c r="E51" s="317" t="str">
        <f>IFERROR(INDEX(OB!$C:$C,MATCH('aSC LAYOUT'!$B:$B,OB!$A:$A,0)),"")</f>
        <v/>
      </c>
      <c r="F51" s="317" t="str">
        <f>IFERROR(INDEX(OB!$K:$K,MATCH('aSC LAYOUT'!$B:$B,OB!$A:$A,0)),"")</f>
        <v/>
      </c>
      <c r="G51" s="317" t="str">
        <f t="shared" si="85"/>
        <v/>
      </c>
      <c r="H51" s="583">
        <f t="shared" ref="H51" si="90">F52</f>
        <v>0</v>
      </c>
      <c r="I51" s="339">
        <f t="shared" ref="I51" si="91">+I56+1</f>
        <v>73</v>
      </c>
      <c r="J51" s="335"/>
      <c r="K51" s="336"/>
      <c r="L51" s="337"/>
      <c r="M51" s="333"/>
      <c r="N51" s="336"/>
      <c r="O51" s="337"/>
      <c r="P51" s="340">
        <f t="shared" ref="P51" si="92">+I51+1</f>
        <v>74</v>
      </c>
      <c r="Q51" s="583">
        <f t="shared" ref="Q51" si="93">S52</f>
        <v>0</v>
      </c>
      <c r="R51" s="317" t="str">
        <f t="shared" si="88"/>
        <v/>
      </c>
      <c r="S51" s="317" t="str">
        <f>IFERROR(INDEX(OB!$K:$K,MATCH('aSC LAYOUT'!$W:$W,OB!$A:$A,0)),"")</f>
        <v/>
      </c>
      <c r="T51" s="317" t="str">
        <f>IFERROR(INDEX(OB!$C:$C,MATCH('aSC LAYOUT'!$W:$W,OB!$A:$A,0)),"")</f>
        <v/>
      </c>
      <c r="U51" s="313"/>
      <c r="V51" s="315" t="str">
        <f>IFERROR(INDEX(OB!$B:$B,MATCH('aSC LAYOUT'!$W:$W,OB!$A:$A,0)),"")</f>
        <v/>
      </c>
      <c r="W51" s="314"/>
      <c r="X51" s="313" t="str">
        <f>IFERROR(INDEX(OB!$G:$G,MATCH('aSC LAYOUT'!$W:$W,OB!$A:$A,0)),"")</f>
        <v/>
      </c>
    </row>
    <row r="52" spans="1:25" ht="22.2" hidden="1" customHeight="1">
      <c r="A52" s="313"/>
      <c r="B52" s="314"/>
      <c r="C52" s="318"/>
      <c r="D52" s="319"/>
      <c r="E52" s="320">
        <f t="shared" ref="E52:F52" si="94">SUM(E49:E51)</f>
        <v>0</v>
      </c>
      <c r="F52" s="320">
        <f t="shared" si="94"/>
        <v>0</v>
      </c>
      <c r="G52" s="320"/>
      <c r="H52" s="584"/>
      <c r="I52" s="321"/>
      <c r="J52" s="345"/>
      <c r="K52" s="342"/>
      <c r="L52" s="343"/>
      <c r="M52" s="344"/>
      <c r="N52" s="342"/>
      <c r="O52" s="343"/>
      <c r="P52" s="298"/>
      <c r="Q52" s="584"/>
      <c r="R52" s="320"/>
      <c r="S52" s="320">
        <f t="shared" ref="S52:T52" si="95">SUM(S49:S51)</f>
        <v>0</v>
      </c>
      <c r="T52" s="320">
        <f t="shared" si="95"/>
        <v>0</v>
      </c>
      <c r="U52" s="319"/>
      <c r="V52" s="318"/>
      <c r="W52" s="314"/>
      <c r="X52" s="313"/>
    </row>
    <row r="53" spans="1:25" ht="22.5" hidden="1" customHeight="1">
      <c r="A53" s="312"/>
      <c r="B53" s="312"/>
      <c r="C53" s="312"/>
      <c r="D53" s="312"/>
      <c r="E53" s="312"/>
      <c r="F53" s="312"/>
      <c r="G53" s="312"/>
      <c r="H53" s="312"/>
      <c r="I53" s="323"/>
      <c r="J53" s="324"/>
      <c r="K53" s="325"/>
      <c r="L53" s="326"/>
      <c r="M53" s="327"/>
      <c r="N53" s="328"/>
      <c r="O53" s="329"/>
      <c r="Q53" s="312"/>
      <c r="R53" s="312"/>
      <c r="S53" s="312"/>
      <c r="T53" s="312"/>
      <c r="U53" s="312"/>
      <c r="V53" s="312"/>
      <c r="W53" s="312"/>
      <c r="X53" s="312"/>
      <c r="Y53" s="312"/>
    </row>
    <row r="54" spans="1:25" ht="22.5" hidden="1" customHeight="1">
      <c r="A54" s="313" t="str">
        <f>IFERROR(INDEX(OB!$G:$G,MATCH('aSC LAYOUT'!$B:$B,OB!$A:$A,0)),"")</f>
        <v/>
      </c>
      <c r="B54" s="314">
        <f t="shared" ref="B54" si="96">+W54+1</f>
        <v>96</v>
      </c>
      <c r="C54" s="315" t="str">
        <f>IFERROR(INDEX(OB!$B:$B,MATCH('aSC LAYOUT'!$B:$B,OB!$A:$A,0)),"")</f>
        <v/>
      </c>
      <c r="D54" s="313"/>
      <c r="E54" s="316" t="str">
        <f>IFERROR(INDEX(OB!$C:$C,MATCH('aSC LAYOUT'!$B:$B,OB!$A:$A,0)),"")</f>
        <v/>
      </c>
      <c r="F54" s="316" t="str">
        <f>IFERROR(INDEX(OB!$K:$K,MATCH('aSC LAYOUT'!$B:$B,OB!$A:$A,0)),"")</f>
        <v/>
      </c>
      <c r="G54" s="316" t="str">
        <f t="shared" ref="G54:G56" si="97">IF(C54="","",(MROUND(IF(E54&lt;=0,0,60/E54),5)))</f>
        <v/>
      </c>
      <c r="H54" s="581">
        <f t="shared" ref="H54" si="98">E57</f>
        <v>0</v>
      </c>
      <c r="I54" s="321"/>
      <c r="J54" s="330"/>
      <c r="K54" s="331"/>
      <c r="L54" s="332"/>
      <c r="M54" s="333"/>
      <c r="N54" s="331"/>
      <c r="O54" s="332"/>
      <c r="P54" s="298"/>
      <c r="Q54" s="581">
        <f t="shared" ref="Q54" si="99">T57</f>
        <v>0</v>
      </c>
      <c r="R54" s="316" t="str">
        <f t="shared" ref="R54:R56" si="100">IF(V54="","",(MROUND(IF(T54&lt;=0,0,60/T54),5)))</f>
        <v/>
      </c>
      <c r="S54" s="316" t="str">
        <f>IFERROR(INDEX(OB!$K:$K,MATCH('aSC LAYOUT'!$W:$W,OB!$A:$A,0)),"")</f>
        <v/>
      </c>
      <c r="T54" s="316" t="str">
        <f>IFERROR(INDEX(OB!$C:$C,MATCH('aSC LAYOUT'!$W:$W,OB!$A:$A,0)),"")</f>
        <v/>
      </c>
      <c r="U54" s="313"/>
      <c r="V54" s="315" t="str">
        <f>IFERROR(INDEX(OB!$B:$B,MATCH('aSC LAYOUT'!$W:$W,OB!$A:$A,0)),"")</f>
        <v/>
      </c>
      <c r="W54" s="314">
        <f t="shared" ref="W54" si="101">+W59+1</f>
        <v>95</v>
      </c>
      <c r="X54" s="313" t="str">
        <f>IFERROR(INDEX(OB!$G:$G,MATCH('aSC LAYOUT'!$W:$W,OB!$A:$A,0)),"")</f>
        <v/>
      </c>
    </row>
    <row r="55" spans="1:25" ht="22.5" hidden="1" customHeight="1">
      <c r="A55" s="313" t="str">
        <f>IFERROR(INDEX(OB!$G:$G,MATCH('aSC LAYOUT'!$B:$B,OB!$A:$A,0)),"")</f>
        <v/>
      </c>
      <c r="B55" s="314"/>
      <c r="C55" s="315" t="str">
        <f>IFERROR(INDEX(OB!$B:$B,MATCH('aSC LAYOUT'!$B:$B,OB!$A:$A,0)),"")</f>
        <v/>
      </c>
      <c r="D55" s="313"/>
      <c r="E55" s="317" t="str">
        <f>IFERROR(INDEX(OB!$C:$C,MATCH('aSC LAYOUT'!$B:$B,OB!$A:$A,0)),"")</f>
        <v/>
      </c>
      <c r="F55" s="317" t="str">
        <f>IFERROR(INDEX(OB!$K:$K,MATCH('aSC LAYOUT'!$B:$B,OB!$A:$A,0)),"")</f>
        <v/>
      </c>
      <c r="G55" s="317" t="str">
        <f t="shared" si="97"/>
        <v/>
      </c>
      <c r="H55" s="582"/>
      <c r="I55" s="334" t="s">
        <v>182</v>
      </c>
      <c r="J55" s="335"/>
      <c r="K55" s="336"/>
      <c r="L55" s="337"/>
      <c r="M55" s="333"/>
      <c r="N55" s="336"/>
      <c r="O55" s="337"/>
      <c r="P55" s="338" t="s">
        <v>182</v>
      </c>
      <c r="Q55" s="582"/>
      <c r="R55" s="317" t="str">
        <f t="shared" si="100"/>
        <v/>
      </c>
      <c r="S55" s="317" t="str">
        <f>IFERROR(INDEX(OB!$K:$K,MATCH('aSC LAYOUT'!$W:$W,OB!$A:$A,0)),"")</f>
        <v/>
      </c>
      <c r="T55" s="317" t="str">
        <f>IFERROR(INDEX(OB!$C:$C,MATCH('aSC LAYOUT'!$W:$W,OB!$A:$A,0)),"")</f>
        <v/>
      </c>
      <c r="U55" s="313"/>
      <c r="V55" s="315" t="str">
        <f>IFERROR(INDEX(OB!$B:$B,MATCH('aSC LAYOUT'!$W:$W,OB!$A:$A,0)),"")</f>
        <v/>
      </c>
      <c r="W55" s="314"/>
      <c r="X55" s="313" t="str">
        <f>IFERROR(INDEX(OB!$G:$G,MATCH('aSC LAYOUT'!$W:$W,OB!$A:$A,0)),"")</f>
        <v/>
      </c>
    </row>
    <row r="56" spans="1:25" ht="22.5" hidden="1" customHeight="1">
      <c r="A56" s="313" t="str">
        <f>IFERROR(INDEX(OB!$G:$G,MATCH('aSC LAYOUT'!$B:$B,OB!$A:$A,0)),"")</f>
        <v/>
      </c>
      <c r="B56" s="314"/>
      <c r="C56" s="315" t="str">
        <f>IFERROR(INDEX(OB!$B:$B,MATCH('aSC LAYOUT'!$B:$B,OB!$A:$A,0)),"")</f>
        <v/>
      </c>
      <c r="D56" s="313"/>
      <c r="E56" s="317" t="str">
        <f>IFERROR(INDEX(OB!$C:$C,MATCH('aSC LAYOUT'!$B:$B,OB!$A:$A,0)),"")</f>
        <v/>
      </c>
      <c r="F56" s="317" t="str">
        <f>IFERROR(INDEX(OB!$K:$K,MATCH('aSC LAYOUT'!$B:$B,OB!$A:$A,0)),"")</f>
        <v/>
      </c>
      <c r="G56" s="317" t="str">
        <f t="shared" si="97"/>
        <v/>
      </c>
      <c r="H56" s="583">
        <f t="shared" ref="H56" si="102">F57</f>
        <v>0</v>
      </c>
      <c r="I56" s="339">
        <f t="shared" ref="I56" si="103">+P56+1</f>
        <v>72</v>
      </c>
      <c r="J56" s="335"/>
      <c r="K56" s="336"/>
      <c r="L56" s="337"/>
      <c r="M56" s="333"/>
      <c r="N56" s="336"/>
      <c r="O56" s="337"/>
      <c r="P56" s="340">
        <f t="shared" ref="P56" si="104">+P61+1</f>
        <v>71</v>
      </c>
      <c r="Q56" s="583">
        <f t="shared" ref="Q56" si="105">S57</f>
        <v>0</v>
      </c>
      <c r="R56" s="317" t="str">
        <f t="shared" si="100"/>
        <v/>
      </c>
      <c r="S56" s="317" t="str">
        <f>IFERROR(INDEX(OB!$K:$K,MATCH('aSC LAYOUT'!$W:$W,OB!$A:$A,0)),"")</f>
        <v/>
      </c>
      <c r="T56" s="317" t="str">
        <f>IFERROR(INDEX(OB!$C:$C,MATCH('aSC LAYOUT'!$W:$W,OB!$A:$A,0)),"")</f>
        <v/>
      </c>
      <c r="U56" s="313"/>
      <c r="V56" s="315" t="str">
        <f>IFERROR(INDEX(OB!$B:$B,MATCH('aSC LAYOUT'!$W:$W,OB!$A:$A,0)),"")</f>
        <v/>
      </c>
      <c r="W56" s="314"/>
      <c r="X56" s="313" t="str">
        <f>IFERROR(INDEX(OB!$G:$G,MATCH('aSC LAYOUT'!$W:$W,OB!$A:$A,0)),"")</f>
        <v/>
      </c>
    </row>
    <row r="57" spans="1:25" ht="22.5" hidden="1" customHeight="1">
      <c r="A57" s="313"/>
      <c r="B57" s="314"/>
      <c r="C57" s="318"/>
      <c r="D57" s="319"/>
      <c r="E57" s="320">
        <f t="shared" ref="E57:F57" si="106">SUM(E54:E56)</f>
        <v>0</v>
      </c>
      <c r="F57" s="320">
        <f t="shared" si="106"/>
        <v>0</v>
      </c>
      <c r="G57" s="320"/>
      <c r="H57" s="584"/>
      <c r="I57" s="321"/>
      <c r="J57" s="341"/>
      <c r="K57" s="342"/>
      <c r="L57" s="343"/>
      <c r="M57" s="344"/>
      <c r="N57" s="342"/>
      <c r="O57" s="343"/>
      <c r="P57" s="298"/>
      <c r="Q57" s="584"/>
      <c r="R57" s="320"/>
      <c r="S57" s="320">
        <f t="shared" ref="S57:T57" si="107">SUM(S54:S56)</f>
        <v>0</v>
      </c>
      <c r="T57" s="320">
        <f t="shared" si="107"/>
        <v>0</v>
      </c>
      <c r="U57" s="319"/>
      <c r="V57" s="318"/>
      <c r="W57" s="314"/>
      <c r="X57" s="313"/>
    </row>
    <row r="58" spans="1:25" ht="22.5" hidden="1" customHeight="1">
      <c r="A58" s="312"/>
      <c r="B58" s="312"/>
      <c r="C58" s="312"/>
      <c r="D58" s="312"/>
      <c r="E58" s="312"/>
      <c r="F58" s="312"/>
      <c r="G58" s="312"/>
      <c r="H58" s="312"/>
      <c r="I58" s="323"/>
      <c r="J58" s="324"/>
      <c r="K58" s="325"/>
      <c r="L58" s="326"/>
      <c r="M58" s="327"/>
      <c r="N58" s="328"/>
      <c r="O58" s="329"/>
      <c r="Q58" s="312"/>
      <c r="R58" s="312"/>
      <c r="S58" s="312"/>
      <c r="T58" s="312"/>
      <c r="U58" s="312"/>
      <c r="V58" s="312"/>
      <c r="W58" s="312"/>
      <c r="X58" s="312"/>
      <c r="Y58" s="312"/>
    </row>
    <row r="59" spans="1:25" ht="22.5" hidden="1" customHeight="1">
      <c r="A59" s="313" t="str">
        <f>IFERROR(INDEX(OB!$G:$G,MATCH('aSC LAYOUT'!$B:$B,OB!$A:$A,0)),"")</f>
        <v/>
      </c>
      <c r="B59" s="314">
        <f t="shared" ref="B59" si="108">+B64+1</f>
        <v>93</v>
      </c>
      <c r="C59" s="315" t="str">
        <f>IFERROR(INDEX(OB!$B:$B,MATCH('aSC LAYOUT'!$B:$B,OB!$A:$A,0)),"")</f>
        <v/>
      </c>
      <c r="D59" s="313"/>
      <c r="E59" s="316" t="str">
        <f>IFERROR(INDEX(OB!$C:$C,MATCH('aSC LAYOUT'!$B:$B,OB!$A:$A,0)),"")</f>
        <v/>
      </c>
      <c r="F59" s="316" t="str">
        <f>IFERROR(INDEX(OB!$K:$K,MATCH('aSC LAYOUT'!$B:$B,OB!$A:$A,0)),"")</f>
        <v/>
      </c>
      <c r="G59" s="316" t="str">
        <f t="shared" ref="G59:G61" si="109">IF(C59="","",(MROUND(IF(E59&lt;=0,0,60/E59),5)))</f>
        <v/>
      </c>
      <c r="H59" s="581">
        <f t="shared" ref="H59" si="110">E62</f>
        <v>0</v>
      </c>
      <c r="I59" s="321"/>
      <c r="J59" s="330"/>
      <c r="K59" s="331"/>
      <c r="L59" s="332"/>
      <c r="M59" s="333"/>
      <c r="N59" s="331"/>
      <c r="O59" s="332"/>
      <c r="P59" s="298"/>
      <c r="Q59" s="581">
        <f t="shared" ref="Q59" si="111">T62</f>
        <v>0</v>
      </c>
      <c r="R59" s="316" t="str">
        <f t="shared" ref="R59:R61" si="112">IF(V59="","",(MROUND(IF(T59&lt;=0,0,60/T59),5)))</f>
        <v/>
      </c>
      <c r="S59" s="316" t="str">
        <f>IFERROR(INDEX(OB!$K:$K,MATCH('aSC LAYOUT'!$W:$W,OB!$A:$A,0)),"")</f>
        <v/>
      </c>
      <c r="T59" s="316" t="str">
        <f>IFERROR(INDEX(OB!$C:$C,MATCH('aSC LAYOUT'!$W:$W,OB!$A:$A,0)),"")</f>
        <v/>
      </c>
      <c r="U59" s="313"/>
      <c r="V59" s="315" t="str">
        <f>IFERROR(INDEX(OB!$B:$B,MATCH('aSC LAYOUT'!$W:$W,OB!$A:$A,0)),"")</f>
        <v/>
      </c>
      <c r="W59" s="314">
        <f t="shared" ref="W59" si="113">+B59+1</f>
        <v>94</v>
      </c>
      <c r="X59" s="313" t="str">
        <f>IFERROR(INDEX(OB!$G:$G,MATCH('aSC LAYOUT'!$W:$W,OB!$A:$A,0)),"")</f>
        <v/>
      </c>
    </row>
    <row r="60" spans="1:25" ht="22.5" hidden="1" customHeight="1">
      <c r="A60" s="313" t="str">
        <f>IFERROR(INDEX(OB!$G:$G,MATCH('aSC LAYOUT'!$B:$B,OB!$A:$A,0)),"")</f>
        <v/>
      </c>
      <c r="B60" s="314"/>
      <c r="C60" s="315" t="str">
        <f>IFERROR(INDEX(OB!$B:$B,MATCH('aSC LAYOUT'!$B:$B,OB!$A:$A,0)),"")</f>
        <v/>
      </c>
      <c r="D60" s="313"/>
      <c r="E60" s="317" t="str">
        <f>IFERROR(INDEX(OB!$C:$C,MATCH('aSC LAYOUT'!$B:$B,OB!$A:$A,0)),"")</f>
        <v/>
      </c>
      <c r="F60" s="317" t="str">
        <f>IFERROR(INDEX(OB!$K:$K,MATCH('aSC LAYOUT'!$B:$B,OB!$A:$A,0)),"")</f>
        <v/>
      </c>
      <c r="G60" s="317" t="str">
        <f t="shared" si="109"/>
        <v/>
      </c>
      <c r="H60" s="582"/>
      <c r="I60" s="334" t="s">
        <v>182</v>
      </c>
      <c r="J60" s="335"/>
      <c r="K60" s="336"/>
      <c r="L60" s="337"/>
      <c r="M60" s="333"/>
      <c r="N60" s="336"/>
      <c r="O60" s="337"/>
      <c r="P60" s="338" t="s">
        <v>182</v>
      </c>
      <c r="Q60" s="582"/>
      <c r="R60" s="317" t="str">
        <f t="shared" si="112"/>
        <v/>
      </c>
      <c r="S60" s="317" t="str">
        <f>IFERROR(INDEX(OB!$K:$K,MATCH('aSC LAYOUT'!$W:$W,OB!$A:$A,0)),"")</f>
        <v/>
      </c>
      <c r="T60" s="317" t="str">
        <f>IFERROR(INDEX(OB!$C:$C,MATCH('aSC LAYOUT'!$W:$W,OB!$A:$A,0)),"")</f>
        <v/>
      </c>
      <c r="U60" s="313"/>
      <c r="V60" s="315" t="str">
        <f>IFERROR(INDEX(OB!$B:$B,MATCH('aSC LAYOUT'!$W:$W,OB!$A:$A,0)),"")</f>
        <v/>
      </c>
      <c r="W60" s="314"/>
      <c r="X60" s="313" t="str">
        <f>IFERROR(INDEX(OB!$G:$G,MATCH('aSC LAYOUT'!$W:$W,OB!$A:$A,0)),"")</f>
        <v/>
      </c>
    </row>
    <row r="61" spans="1:25" ht="22.5" hidden="1" customHeight="1">
      <c r="A61" s="313" t="str">
        <f>IFERROR(INDEX(OB!$G:$G,MATCH('aSC LAYOUT'!$B:$B,OB!$A:$A,0)),"")</f>
        <v/>
      </c>
      <c r="B61" s="314"/>
      <c r="C61" s="315" t="str">
        <f>IFERROR(INDEX(OB!$B:$B,MATCH('aSC LAYOUT'!$B:$B,OB!$A:$A,0)),"")</f>
        <v/>
      </c>
      <c r="D61" s="313"/>
      <c r="E61" s="317" t="str">
        <f>IFERROR(INDEX(OB!$C:$C,MATCH('aSC LAYOUT'!$B:$B,OB!$A:$A,0)),"")</f>
        <v/>
      </c>
      <c r="F61" s="317" t="str">
        <f>IFERROR(INDEX(OB!$K:$K,MATCH('aSC LAYOUT'!$B:$B,OB!$A:$A,0)),"")</f>
        <v/>
      </c>
      <c r="G61" s="317" t="str">
        <f t="shared" si="109"/>
        <v/>
      </c>
      <c r="H61" s="583">
        <f t="shared" ref="H61" si="114">F62</f>
        <v>0</v>
      </c>
      <c r="I61" s="339">
        <f t="shared" ref="I61" si="115">+I66+1</f>
        <v>69</v>
      </c>
      <c r="J61" s="335"/>
      <c r="K61" s="336"/>
      <c r="L61" s="337"/>
      <c r="M61" s="333"/>
      <c r="N61" s="336"/>
      <c r="O61" s="337"/>
      <c r="P61" s="340">
        <f t="shared" ref="P61" si="116">+I61+1</f>
        <v>70</v>
      </c>
      <c r="Q61" s="583">
        <f t="shared" ref="Q61" si="117">S62</f>
        <v>0</v>
      </c>
      <c r="R61" s="317" t="str">
        <f t="shared" si="112"/>
        <v/>
      </c>
      <c r="S61" s="317" t="str">
        <f>IFERROR(INDEX(OB!$K:$K,MATCH('aSC LAYOUT'!$W:$W,OB!$A:$A,0)),"")</f>
        <v/>
      </c>
      <c r="T61" s="317" t="str">
        <f>IFERROR(INDEX(OB!$C:$C,MATCH('aSC LAYOUT'!$W:$W,OB!$A:$A,0)),"")</f>
        <v/>
      </c>
      <c r="U61" s="313"/>
      <c r="V61" s="315" t="str">
        <f>IFERROR(INDEX(OB!$B:$B,MATCH('aSC LAYOUT'!$W:$W,OB!$A:$A,0)),"")</f>
        <v/>
      </c>
      <c r="W61" s="314"/>
      <c r="X61" s="313" t="str">
        <f>IFERROR(INDEX(OB!$G:$G,MATCH('aSC LAYOUT'!$W:$W,OB!$A:$A,0)),"")</f>
        <v/>
      </c>
    </row>
    <row r="62" spans="1:25" ht="22.2" hidden="1" customHeight="1">
      <c r="A62" s="313"/>
      <c r="B62" s="314"/>
      <c r="C62" s="318"/>
      <c r="D62" s="319"/>
      <c r="E62" s="320">
        <f t="shared" ref="E62:F62" si="118">SUM(E59:E61)</f>
        <v>0</v>
      </c>
      <c r="F62" s="320">
        <f t="shared" si="118"/>
        <v>0</v>
      </c>
      <c r="G62" s="320"/>
      <c r="H62" s="584"/>
      <c r="I62" s="321"/>
      <c r="J62" s="345"/>
      <c r="K62" s="342"/>
      <c r="L62" s="343"/>
      <c r="M62" s="344"/>
      <c r="N62" s="342"/>
      <c r="O62" s="343"/>
      <c r="P62" s="298"/>
      <c r="Q62" s="584"/>
      <c r="R62" s="320"/>
      <c r="S62" s="320">
        <f t="shared" ref="S62:T62" si="119">SUM(S59:S61)</f>
        <v>0</v>
      </c>
      <c r="T62" s="320">
        <f t="shared" si="119"/>
        <v>0</v>
      </c>
      <c r="U62" s="319"/>
      <c r="V62" s="318"/>
      <c r="W62" s="314"/>
      <c r="X62" s="313"/>
    </row>
    <row r="63" spans="1:25" ht="22.5" hidden="1" customHeight="1">
      <c r="A63" s="312"/>
      <c r="B63" s="312"/>
      <c r="C63" s="312"/>
      <c r="D63" s="312"/>
      <c r="E63" s="312"/>
      <c r="F63" s="312"/>
      <c r="G63" s="312"/>
      <c r="H63" s="312"/>
      <c r="I63" s="323"/>
      <c r="J63" s="324"/>
      <c r="K63" s="325"/>
      <c r="L63" s="326"/>
      <c r="M63" s="327"/>
      <c r="N63" s="328"/>
      <c r="O63" s="329"/>
      <c r="Q63" s="312"/>
      <c r="R63" s="312"/>
      <c r="S63" s="312"/>
      <c r="T63" s="312"/>
      <c r="U63" s="312"/>
      <c r="V63" s="312"/>
      <c r="W63" s="312"/>
      <c r="X63" s="312"/>
      <c r="Y63" s="312"/>
    </row>
    <row r="64" spans="1:25" ht="22.5" hidden="1" customHeight="1">
      <c r="A64" s="313" t="str">
        <f>IFERROR(INDEX(OB!$G:$G,MATCH('aSC LAYOUT'!$B:$B,OB!$A:$A,0)),"")</f>
        <v/>
      </c>
      <c r="B64" s="314">
        <f t="shared" ref="B64" si="120">+W64+1</f>
        <v>92</v>
      </c>
      <c r="C64" s="315" t="str">
        <f>IFERROR(INDEX(OB!$B:$B,MATCH('aSC LAYOUT'!$B:$B,OB!$A:$A,0)),"")</f>
        <v/>
      </c>
      <c r="D64" s="313"/>
      <c r="E64" s="316" t="str">
        <f>IFERROR(INDEX(OB!$C:$C,MATCH('aSC LAYOUT'!$B:$B,OB!$A:$A,0)),"")</f>
        <v/>
      </c>
      <c r="F64" s="316" t="str">
        <f>IFERROR(INDEX(OB!$K:$K,MATCH('aSC LAYOUT'!$B:$B,OB!$A:$A,0)),"")</f>
        <v/>
      </c>
      <c r="G64" s="316" t="str">
        <f t="shared" ref="G64:G66" si="121">IF(C64="","",(MROUND(IF(E64&lt;=0,0,60/E64),5)))</f>
        <v/>
      </c>
      <c r="H64" s="581">
        <f t="shared" ref="H64" si="122">E67</f>
        <v>0</v>
      </c>
      <c r="I64" s="321"/>
      <c r="J64" s="330"/>
      <c r="K64" s="331"/>
      <c r="L64" s="332"/>
      <c r="M64" s="333"/>
      <c r="N64" s="331"/>
      <c r="O64" s="332"/>
      <c r="P64" s="298"/>
      <c r="Q64" s="581">
        <f t="shared" ref="Q64" si="123">T67</f>
        <v>0</v>
      </c>
      <c r="R64" s="316" t="str">
        <f t="shared" ref="R64:R66" si="124">IF(V64="","",(MROUND(IF(T64&lt;=0,0,60/T64),5)))</f>
        <v/>
      </c>
      <c r="S64" s="316" t="str">
        <f>IFERROR(INDEX(OB!$K:$K,MATCH('aSC LAYOUT'!$W:$W,OB!$A:$A,0)),"")</f>
        <v/>
      </c>
      <c r="T64" s="316" t="str">
        <f>IFERROR(INDEX(OB!$C:$C,MATCH('aSC LAYOUT'!$W:$W,OB!$A:$A,0)),"")</f>
        <v/>
      </c>
      <c r="U64" s="313"/>
      <c r="V64" s="315" t="str">
        <f>IFERROR(INDEX(OB!$B:$B,MATCH('aSC LAYOUT'!$W:$W,OB!$A:$A,0)),"")</f>
        <v/>
      </c>
      <c r="W64" s="314">
        <f t="shared" ref="W64" si="125">+W69+1</f>
        <v>91</v>
      </c>
      <c r="X64" s="313" t="str">
        <f>IFERROR(INDEX(OB!$G:$G,MATCH('aSC LAYOUT'!$W:$W,OB!$A:$A,0)),"")</f>
        <v/>
      </c>
    </row>
    <row r="65" spans="1:25" ht="22.5" hidden="1" customHeight="1">
      <c r="A65" s="313" t="str">
        <f>IFERROR(INDEX(OB!$G:$G,MATCH('aSC LAYOUT'!$B:$B,OB!$A:$A,0)),"")</f>
        <v/>
      </c>
      <c r="B65" s="314"/>
      <c r="C65" s="315" t="str">
        <f>IFERROR(INDEX(OB!$B:$B,MATCH('aSC LAYOUT'!$B:$B,OB!$A:$A,0)),"")</f>
        <v/>
      </c>
      <c r="D65" s="313"/>
      <c r="E65" s="317" t="str">
        <f>IFERROR(INDEX(OB!$C:$C,MATCH('aSC LAYOUT'!$B:$B,OB!$A:$A,0)),"")</f>
        <v/>
      </c>
      <c r="F65" s="317" t="str">
        <f>IFERROR(INDEX(OB!$K:$K,MATCH('aSC LAYOUT'!$B:$B,OB!$A:$A,0)),"")</f>
        <v/>
      </c>
      <c r="G65" s="317" t="str">
        <f t="shared" si="121"/>
        <v/>
      </c>
      <c r="H65" s="582"/>
      <c r="I65" s="334" t="s">
        <v>182</v>
      </c>
      <c r="J65" s="335"/>
      <c r="K65" s="336"/>
      <c r="L65" s="337"/>
      <c r="M65" s="333"/>
      <c r="N65" s="336"/>
      <c r="O65" s="337"/>
      <c r="P65" s="338" t="s">
        <v>182</v>
      </c>
      <c r="Q65" s="582"/>
      <c r="R65" s="317" t="str">
        <f t="shared" si="124"/>
        <v/>
      </c>
      <c r="S65" s="317" t="str">
        <f>IFERROR(INDEX(OB!$K:$K,MATCH('aSC LAYOUT'!$W:$W,OB!$A:$A,0)),"")</f>
        <v/>
      </c>
      <c r="T65" s="317" t="str">
        <f>IFERROR(INDEX(OB!$C:$C,MATCH('aSC LAYOUT'!$W:$W,OB!$A:$A,0)),"")</f>
        <v/>
      </c>
      <c r="U65" s="313"/>
      <c r="V65" s="315" t="str">
        <f>IFERROR(INDEX(OB!$B:$B,MATCH('aSC LAYOUT'!$W:$W,OB!$A:$A,0)),"")</f>
        <v/>
      </c>
      <c r="W65" s="314"/>
      <c r="X65" s="313" t="str">
        <f>IFERROR(INDEX(OB!$G:$G,MATCH('aSC LAYOUT'!$W:$W,OB!$A:$A,0)),"")</f>
        <v/>
      </c>
    </row>
    <row r="66" spans="1:25" ht="22.5" hidden="1" customHeight="1">
      <c r="A66" s="313" t="str">
        <f>IFERROR(INDEX(OB!$G:$G,MATCH('aSC LAYOUT'!$B:$B,OB!$A:$A,0)),"")</f>
        <v/>
      </c>
      <c r="B66" s="314"/>
      <c r="C66" s="315" t="str">
        <f>IFERROR(INDEX(OB!$B:$B,MATCH('aSC LAYOUT'!$B:$B,OB!$A:$A,0)),"")</f>
        <v/>
      </c>
      <c r="D66" s="313"/>
      <c r="E66" s="317" t="str">
        <f>IFERROR(INDEX(OB!$C:$C,MATCH('aSC LAYOUT'!$B:$B,OB!$A:$A,0)),"")</f>
        <v/>
      </c>
      <c r="F66" s="317" t="str">
        <f>IFERROR(INDEX(OB!$K:$K,MATCH('aSC LAYOUT'!$B:$B,OB!$A:$A,0)),"")</f>
        <v/>
      </c>
      <c r="G66" s="317" t="str">
        <f t="shared" si="121"/>
        <v/>
      </c>
      <c r="H66" s="583">
        <f t="shared" ref="H66" si="126">F67</f>
        <v>0</v>
      </c>
      <c r="I66" s="339">
        <f t="shared" ref="I66" si="127">+P66+1</f>
        <v>68</v>
      </c>
      <c r="J66" s="335"/>
      <c r="K66" s="336"/>
      <c r="L66" s="337"/>
      <c r="M66" s="333"/>
      <c r="N66" s="336"/>
      <c r="O66" s="337"/>
      <c r="P66" s="340">
        <f t="shared" ref="P66" si="128">+P71+1</f>
        <v>67</v>
      </c>
      <c r="Q66" s="583">
        <f t="shared" ref="Q66" si="129">S67</f>
        <v>0</v>
      </c>
      <c r="R66" s="317" t="str">
        <f t="shared" si="124"/>
        <v/>
      </c>
      <c r="S66" s="317" t="str">
        <f>IFERROR(INDEX(OB!$K:$K,MATCH('aSC LAYOUT'!$W:$W,OB!$A:$A,0)),"")</f>
        <v/>
      </c>
      <c r="T66" s="317" t="str">
        <f>IFERROR(INDEX(OB!$C:$C,MATCH('aSC LAYOUT'!$W:$W,OB!$A:$A,0)),"")</f>
        <v/>
      </c>
      <c r="U66" s="313"/>
      <c r="V66" s="315" t="str">
        <f>IFERROR(INDEX(OB!$B:$B,MATCH('aSC LAYOUT'!$W:$W,OB!$A:$A,0)),"")</f>
        <v/>
      </c>
      <c r="W66" s="314"/>
      <c r="X66" s="313" t="str">
        <f>IFERROR(INDEX(OB!$G:$G,MATCH('aSC LAYOUT'!$W:$W,OB!$A:$A,0)),"")</f>
        <v/>
      </c>
    </row>
    <row r="67" spans="1:25" ht="22.5" hidden="1" customHeight="1">
      <c r="A67" s="313"/>
      <c r="B67" s="314"/>
      <c r="C67" s="318"/>
      <c r="D67" s="319"/>
      <c r="E67" s="320">
        <f t="shared" ref="E67:F67" si="130">SUM(E64:E66)</f>
        <v>0</v>
      </c>
      <c r="F67" s="320">
        <f t="shared" si="130"/>
        <v>0</v>
      </c>
      <c r="G67" s="320"/>
      <c r="H67" s="584"/>
      <c r="I67" s="321"/>
      <c r="J67" s="341"/>
      <c r="K67" s="342"/>
      <c r="L67" s="343"/>
      <c r="M67" s="344"/>
      <c r="N67" s="342"/>
      <c r="O67" s="343"/>
      <c r="P67" s="298"/>
      <c r="Q67" s="584"/>
      <c r="R67" s="320"/>
      <c r="S67" s="320">
        <f t="shared" ref="S67:T67" si="131">SUM(S64:S66)</f>
        <v>0</v>
      </c>
      <c r="T67" s="320">
        <f t="shared" si="131"/>
        <v>0</v>
      </c>
      <c r="U67" s="319"/>
      <c r="V67" s="318"/>
      <c r="W67" s="314"/>
      <c r="X67" s="313"/>
    </row>
    <row r="68" spans="1:25" ht="22.5" hidden="1" customHeight="1">
      <c r="A68" s="312"/>
      <c r="B68" s="312"/>
      <c r="C68" s="312"/>
      <c r="D68" s="312"/>
      <c r="E68" s="312"/>
      <c r="F68" s="312"/>
      <c r="G68" s="312"/>
      <c r="H68" s="312"/>
      <c r="I68" s="323"/>
      <c r="J68" s="324"/>
      <c r="K68" s="325"/>
      <c r="L68" s="326"/>
      <c r="M68" s="327"/>
      <c r="N68" s="328"/>
      <c r="O68" s="329"/>
      <c r="Q68" s="312"/>
      <c r="R68" s="312"/>
      <c r="S68" s="312"/>
      <c r="T68" s="312"/>
      <c r="U68" s="312"/>
      <c r="V68" s="312"/>
      <c r="W68" s="312"/>
      <c r="X68" s="312"/>
      <c r="Y68" s="312"/>
    </row>
    <row r="69" spans="1:25" ht="22.5" hidden="1" customHeight="1">
      <c r="A69" s="313" t="str">
        <f>IFERROR(INDEX(OB!$G:$G,MATCH('aSC LAYOUT'!$B:$B,OB!$A:$A,0)),"")</f>
        <v/>
      </c>
      <c r="B69" s="314">
        <f t="shared" ref="B69" si="132">+B74+1</f>
        <v>89</v>
      </c>
      <c r="C69" s="315" t="str">
        <f>IFERROR(INDEX(OB!$B:$B,MATCH('aSC LAYOUT'!$B:$B,OB!$A:$A,0)),"")</f>
        <v/>
      </c>
      <c r="D69" s="313"/>
      <c r="E69" s="316" t="str">
        <f>IFERROR(INDEX(OB!$C:$C,MATCH('aSC LAYOUT'!$B:$B,OB!$A:$A,0)),"")</f>
        <v/>
      </c>
      <c r="F69" s="316" t="str">
        <f>IFERROR(INDEX(OB!$K:$K,MATCH('aSC LAYOUT'!$B:$B,OB!$A:$A,0)),"")</f>
        <v/>
      </c>
      <c r="G69" s="316" t="str">
        <f t="shared" ref="G69:G71" si="133">IF(C69="","",(MROUND(IF(E69&lt;=0,0,60/E69),5)))</f>
        <v/>
      </c>
      <c r="H69" s="581">
        <f t="shared" ref="H69" si="134">E72</f>
        <v>0</v>
      </c>
      <c r="I69" s="321"/>
      <c r="J69" s="330"/>
      <c r="K69" s="331"/>
      <c r="L69" s="332"/>
      <c r="M69" s="333"/>
      <c r="N69" s="331"/>
      <c r="O69" s="332"/>
      <c r="P69" s="298"/>
      <c r="Q69" s="581">
        <f t="shared" ref="Q69" si="135">T72</f>
        <v>0</v>
      </c>
      <c r="R69" s="316" t="str">
        <f t="shared" ref="R69:R71" si="136">IF(V69="","",(MROUND(IF(T69&lt;=0,0,60/T69),5)))</f>
        <v/>
      </c>
      <c r="S69" s="316" t="str">
        <f>IFERROR(INDEX(OB!$K:$K,MATCH('aSC LAYOUT'!$W:$W,OB!$A:$A,0)),"")</f>
        <v/>
      </c>
      <c r="T69" s="316" t="str">
        <f>IFERROR(INDEX(OB!$C:$C,MATCH('aSC LAYOUT'!$W:$W,OB!$A:$A,0)),"")</f>
        <v/>
      </c>
      <c r="U69" s="313"/>
      <c r="V69" s="315" t="str">
        <f>IFERROR(INDEX(OB!$B:$B,MATCH('aSC LAYOUT'!$W:$W,OB!$A:$A,0)),"")</f>
        <v/>
      </c>
      <c r="W69" s="314">
        <f t="shared" ref="W69" si="137">+B69+1</f>
        <v>90</v>
      </c>
      <c r="X69" s="313" t="str">
        <f>IFERROR(INDEX(OB!$G:$G,MATCH('aSC LAYOUT'!$W:$W,OB!$A:$A,0)),"")</f>
        <v/>
      </c>
    </row>
    <row r="70" spans="1:25" ht="22.5" hidden="1" customHeight="1">
      <c r="A70" s="313" t="str">
        <f>IFERROR(INDEX(OB!$G:$G,MATCH('aSC LAYOUT'!$B:$B,OB!$A:$A,0)),"")</f>
        <v/>
      </c>
      <c r="B70" s="314"/>
      <c r="C70" s="315" t="str">
        <f>IFERROR(INDEX(OB!$B:$B,MATCH('aSC LAYOUT'!$B:$B,OB!$A:$A,0)),"")</f>
        <v/>
      </c>
      <c r="D70" s="313"/>
      <c r="E70" s="317" t="str">
        <f>IFERROR(INDEX(OB!$C:$C,MATCH('aSC LAYOUT'!$B:$B,OB!$A:$A,0)),"")</f>
        <v/>
      </c>
      <c r="F70" s="317" t="str">
        <f>IFERROR(INDEX(OB!$K:$K,MATCH('aSC LAYOUT'!$B:$B,OB!$A:$A,0)),"")</f>
        <v/>
      </c>
      <c r="G70" s="317" t="str">
        <f t="shared" si="133"/>
        <v/>
      </c>
      <c r="H70" s="582"/>
      <c r="I70" s="334" t="s">
        <v>182</v>
      </c>
      <c r="J70" s="335"/>
      <c r="K70" s="336"/>
      <c r="L70" s="337"/>
      <c r="M70" s="333"/>
      <c r="N70" s="336"/>
      <c r="O70" s="337"/>
      <c r="P70" s="338" t="s">
        <v>182</v>
      </c>
      <c r="Q70" s="582"/>
      <c r="R70" s="317" t="str">
        <f t="shared" si="136"/>
        <v/>
      </c>
      <c r="S70" s="317" t="str">
        <f>IFERROR(INDEX(OB!$K:$K,MATCH('aSC LAYOUT'!$W:$W,OB!$A:$A,0)),"")</f>
        <v/>
      </c>
      <c r="T70" s="317" t="str">
        <f>IFERROR(INDEX(OB!$C:$C,MATCH('aSC LAYOUT'!$W:$W,OB!$A:$A,0)),"")</f>
        <v/>
      </c>
      <c r="U70" s="313"/>
      <c r="V70" s="315" t="str">
        <f>IFERROR(INDEX(OB!$B:$B,MATCH('aSC LAYOUT'!$W:$W,OB!$A:$A,0)),"")</f>
        <v/>
      </c>
      <c r="W70" s="314"/>
      <c r="X70" s="313" t="str">
        <f>IFERROR(INDEX(OB!$G:$G,MATCH('aSC LAYOUT'!$W:$W,OB!$A:$A,0)),"")</f>
        <v/>
      </c>
    </row>
    <row r="71" spans="1:25" ht="22.5" hidden="1" customHeight="1">
      <c r="A71" s="313" t="str">
        <f>IFERROR(INDEX(OB!$G:$G,MATCH('aSC LAYOUT'!$B:$B,OB!$A:$A,0)),"")</f>
        <v/>
      </c>
      <c r="B71" s="314"/>
      <c r="C71" s="315" t="str">
        <f>IFERROR(INDEX(OB!$B:$B,MATCH('aSC LAYOUT'!$B:$B,OB!$A:$A,0)),"")</f>
        <v/>
      </c>
      <c r="D71" s="313"/>
      <c r="E71" s="317" t="str">
        <f>IFERROR(INDEX(OB!$C:$C,MATCH('aSC LAYOUT'!$B:$B,OB!$A:$A,0)),"")</f>
        <v/>
      </c>
      <c r="F71" s="317" t="str">
        <f>IFERROR(INDEX(OB!$K:$K,MATCH('aSC LAYOUT'!$B:$B,OB!$A:$A,0)),"")</f>
        <v/>
      </c>
      <c r="G71" s="317" t="str">
        <f t="shared" si="133"/>
        <v/>
      </c>
      <c r="H71" s="583">
        <f t="shared" ref="H71" si="138">F72</f>
        <v>0</v>
      </c>
      <c r="I71" s="339">
        <f t="shared" ref="I71" si="139">+I76+1</f>
        <v>65</v>
      </c>
      <c r="J71" s="335"/>
      <c r="K71" s="336"/>
      <c r="L71" s="337"/>
      <c r="M71" s="333"/>
      <c r="N71" s="336"/>
      <c r="O71" s="337"/>
      <c r="P71" s="340">
        <f t="shared" ref="P71" si="140">+I71+1</f>
        <v>66</v>
      </c>
      <c r="Q71" s="583">
        <f t="shared" ref="Q71" si="141">S72</f>
        <v>0</v>
      </c>
      <c r="R71" s="317" t="str">
        <f t="shared" si="136"/>
        <v/>
      </c>
      <c r="S71" s="317" t="str">
        <f>IFERROR(INDEX(OB!$K:$K,MATCH('aSC LAYOUT'!$W:$W,OB!$A:$A,0)),"")</f>
        <v/>
      </c>
      <c r="T71" s="317" t="str">
        <f>IFERROR(INDEX(OB!$C:$C,MATCH('aSC LAYOUT'!$W:$W,OB!$A:$A,0)),"")</f>
        <v/>
      </c>
      <c r="U71" s="313"/>
      <c r="V71" s="315" t="str">
        <f>IFERROR(INDEX(OB!$B:$B,MATCH('aSC LAYOUT'!$W:$W,OB!$A:$A,0)),"")</f>
        <v/>
      </c>
      <c r="W71" s="314"/>
      <c r="X71" s="313" t="str">
        <f>IFERROR(INDEX(OB!$G:$G,MATCH('aSC LAYOUT'!$W:$W,OB!$A:$A,0)),"")</f>
        <v/>
      </c>
    </row>
    <row r="72" spans="1:25" ht="22.2" hidden="1" customHeight="1">
      <c r="A72" s="313"/>
      <c r="B72" s="314"/>
      <c r="C72" s="318"/>
      <c r="D72" s="319"/>
      <c r="E72" s="320">
        <f t="shared" ref="E72:F72" si="142">SUM(E69:E71)</f>
        <v>0</v>
      </c>
      <c r="F72" s="320">
        <f t="shared" si="142"/>
        <v>0</v>
      </c>
      <c r="G72" s="320"/>
      <c r="H72" s="584"/>
      <c r="I72" s="321"/>
      <c r="J72" s="345"/>
      <c r="K72" s="342"/>
      <c r="L72" s="343"/>
      <c r="M72" s="344"/>
      <c r="N72" s="342"/>
      <c r="O72" s="343"/>
      <c r="P72" s="298"/>
      <c r="Q72" s="584"/>
      <c r="R72" s="320"/>
      <c r="S72" s="320">
        <f t="shared" ref="S72:T72" si="143">SUM(S69:S71)</f>
        <v>0</v>
      </c>
      <c r="T72" s="320">
        <f t="shared" si="143"/>
        <v>0</v>
      </c>
      <c r="U72" s="319"/>
      <c r="V72" s="318"/>
      <c r="W72" s="314"/>
      <c r="X72" s="313"/>
    </row>
    <row r="73" spans="1:25" ht="22.5" hidden="1" customHeight="1">
      <c r="A73" s="312"/>
      <c r="B73" s="312"/>
      <c r="C73" s="312"/>
      <c r="D73" s="312"/>
      <c r="E73" s="312"/>
      <c r="F73" s="312"/>
      <c r="G73" s="312"/>
      <c r="H73" s="312"/>
      <c r="I73" s="323"/>
      <c r="J73" s="324"/>
      <c r="K73" s="325"/>
      <c r="L73" s="326"/>
      <c r="M73" s="327"/>
      <c r="N73" s="328"/>
      <c r="O73" s="329"/>
      <c r="Q73" s="312"/>
      <c r="R73" s="312"/>
      <c r="S73" s="312"/>
      <c r="T73" s="312"/>
      <c r="U73" s="312"/>
      <c r="V73" s="312"/>
      <c r="W73" s="312"/>
      <c r="X73" s="312"/>
      <c r="Y73" s="312"/>
    </row>
    <row r="74" spans="1:25" ht="22.5" hidden="1" customHeight="1">
      <c r="A74" s="313" t="str">
        <f>IFERROR(INDEX(OB!$G:$G,MATCH('aSC LAYOUT'!$B:$B,OB!$A:$A,0)),"")</f>
        <v/>
      </c>
      <c r="B74" s="314">
        <f t="shared" ref="B74" si="144">+W74+1</f>
        <v>88</v>
      </c>
      <c r="C74" s="315" t="str">
        <f>IFERROR(INDEX(OB!$B:$B,MATCH('aSC LAYOUT'!$B:$B,OB!$A:$A,0)),"")</f>
        <v/>
      </c>
      <c r="D74" s="313"/>
      <c r="E74" s="316" t="str">
        <f>IFERROR(INDEX(OB!$C:$C,MATCH('aSC LAYOUT'!$B:$B,OB!$A:$A,0)),"")</f>
        <v/>
      </c>
      <c r="F74" s="316" t="str">
        <f>IFERROR(INDEX(OB!$K:$K,MATCH('aSC LAYOUT'!$B:$B,OB!$A:$A,0)),"")</f>
        <v/>
      </c>
      <c r="G74" s="316" t="str">
        <f t="shared" ref="G74:G76" si="145">IF(C74="","",(MROUND(IF(E74&lt;=0,0,60/E74),5)))</f>
        <v/>
      </c>
      <c r="H74" s="581">
        <f t="shared" ref="H74" si="146">E77</f>
        <v>0</v>
      </c>
      <c r="I74" s="321"/>
      <c r="J74" s="330"/>
      <c r="K74" s="331"/>
      <c r="L74" s="332"/>
      <c r="M74" s="333"/>
      <c r="N74" s="331"/>
      <c r="O74" s="332"/>
      <c r="P74" s="298"/>
      <c r="Q74" s="581">
        <f t="shared" ref="Q74" si="147">T77</f>
        <v>0</v>
      </c>
      <c r="R74" s="316" t="str">
        <f t="shared" ref="R74:R76" si="148">IF(V74="","",(MROUND(IF(T74&lt;=0,0,60/T74),5)))</f>
        <v/>
      </c>
      <c r="S74" s="316" t="str">
        <f>IFERROR(INDEX(OB!$K:$K,MATCH('aSC LAYOUT'!$W:$W,OB!$A:$A,0)),"")</f>
        <v/>
      </c>
      <c r="T74" s="316" t="str">
        <f>IFERROR(INDEX(OB!$C:$C,MATCH('aSC LAYOUT'!$W:$W,OB!$A:$A,0)),"")</f>
        <v/>
      </c>
      <c r="U74" s="313"/>
      <c r="V74" s="315" t="str">
        <f>IFERROR(INDEX(OB!$B:$B,MATCH('aSC LAYOUT'!$W:$W,OB!$A:$A,0)),"")</f>
        <v/>
      </c>
      <c r="W74" s="314">
        <f t="shared" ref="W74" si="149">+W79+1</f>
        <v>87</v>
      </c>
      <c r="X74" s="313" t="str">
        <f>IFERROR(INDEX(OB!$G:$G,MATCH('aSC LAYOUT'!$W:$W,OB!$A:$A,0)),"")</f>
        <v/>
      </c>
    </row>
    <row r="75" spans="1:25" ht="22.5" hidden="1" customHeight="1">
      <c r="A75" s="313" t="str">
        <f>IFERROR(INDEX(OB!$G:$G,MATCH('aSC LAYOUT'!$B:$B,OB!$A:$A,0)),"")</f>
        <v/>
      </c>
      <c r="B75" s="314"/>
      <c r="C75" s="315" t="str">
        <f>IFERROR(INDEX(OB!$B:$B,MATCH('aSC LAYOUT'!$B:$B,OB!$A:$A,0)),"")</f>
        <v/>
      </c>
      <c r="D75" s="313"/>
      <c r="E75" s="317" t="str">
        <f>IFERROR(INDEX(OB!$C:$C,MATCH('aSC LAYOUT'!$B:$B,OB!$A:$A,0)),"")</f>
        <v/>
      </c>
      <c r="F75" s="317" t="str">
        <f>IFERROR(INDEX(OB!$K:$K,MATCH('aSC LAYOUT'!$B:$B,OB!$A:$A,0)),"")</f>
        <v/>
      </c>
      <c r="G75" s="317" t="str">
        <f t="shared" si="145"/>
        <v/>
      </c>
      <c r="H75" s="582"/>
      <c r="I75" s="334" t="s">
        <v>182</v>
      </c>
      <c r="J75" s="335"/>
      <c r="K75" s="336"/>
      <c r="L75" s="337"/>
      <c r="M75" s="333"/>
      <c r="N75" s="336"/>
      <c r="O75" s="337"/>
      <c r="P75" s="338" t="s">
        <v>182</v>
      </c>
      <c r="Q75" s="582"/>
      <c r="R75" s="317" t="str">
        <f t="shared" si="148"/>
        <v/>
      </c>
      <c r="S75" s="317" t="str">
        <f>IFERROR(INDEX(OB!$K:$K,MATCH('aSC LAYOUT'!$W:$W,OB!$A:$A,0)),"")</f>
        <v/>
      </c>
      <c r="T75" s="317" t="str">
        <f>IFERROR(INDEX(OB!$C:$C,MATCH('aSC LAYOUT'!$W:$W,OB!$A:$A,0)),"")</f>
        <v/>
      </c>
      <c r="U75" s="313"/>
      <c r="V75" s="315" t="str">
        <f>IFERROR(INDEX(OB!$B:$B,MATCH('aSC LAYOUT'!$W:$W,OB!$A:$A,0)),"")</f>
        <v/>
      </c>
      <c r="W75" s="314"/>
      <c r="X75" s="313" t="str">
        <f>IFERROR(INDEX(OB!$G:$G,MATCH('aSC LAYOUT'!$W:$W,OB!$A:$A,0)),"")</f>
        <v/>
      </c>
    </row>
    <row r="76" spans="1:25" ht="22.5" hidden="1" customHeight="1">
      <c r="A76" s="313" t="str">
        <f>IFERROR(INDEX(OB!$G:$G,MATCH('aSC LAYOUT'!$B:$B,OB!$A:$A,0)),"")</f>
        <v/>
      </c>
      <c r="B76" s="314"/>
      <c r="C76" s="315" t="str">
        <f>IFERROR(INDEX(OB!$B:$B,MATCH('aSC LAYOUT'!$B:$B,OB!$A:$A,0)),"")</f>
        <v/>
      </c>
      <c r="D76" s="313"/>
      <c r="E76" s="317" t="str">
        <f>IFERROR(INDEX(OB!$C:$C,MATCH('aSC LAYOUT'!$B:$B,OB!$A:$A,0)),"")</f>
        <v/>
      </c>
      <c r="F76" s="317" t="str">
        <f>IFERROR(INDEX(OB!$K:$K,MATCH('aSC LAYOUT'!$B:$B,OB!$A:$A,0)),"")</f>
        <v/>
      </c>
      <c r="G76" s="317" t="str">
        <f t="shared" si="145"/>
        <v/>
      </c>
      <c r="H76" s="583">
        <f t="shared" ref="H76" si="150">F77</f>
        <v>0</v>
      </c>
      <c r="I76" s="339">
        <f t="shared" ref="I76" si="151">+P76+1</f>
        <v>64</v>
      </c>
      <c r="J76" s="335"/>
      <c r="K76" s="336"/>
      <c r="L76" s="337"/>
      <c r="M76" s="333"/>
      <c r="N76" s="336"/>
      <c r="O76" s="337"/>
      <c r="P76" s="340">
        <f t="shared" ref="P76" si="152">+P81+1</f>
        <v>63</v>
      </c>
      <c r="Q76" s="583">
        <f t="shared" ref="Q76" si="153">S77</f>
        <v>0</v>
      </c>
      <c r="R76" s="317" t="str">
        <f t="shared" si="148"/>
        <v/>
      </c>
      <c r="S76" s="317" t="str">
        <f>IFERROR(INDEX(OB!$K:$K,MATCH('aSC LAYOUT'!$W:$W,OB!$A:$A,0)),"")</f>
        <v/>
      </c>
      <c r="T76" s="317" t="str">
        <f>IFERROR(INDEX(OB!$C:$C,MATCH('aSC LAYOUT'!$W:$W,OB!$A:$A,0)),"")</f>
        <v/>
      </c>
      <c r="U76" s="313"/>
      <c r="V76" s="315" t="str">
        <f>IFERROR(INDEX(OB!$B:$B,MATCH('aSC LAYOUT'!$W:$W,OB!$A:$A,0)),"")</f>
        <v/>
      </c>
      <c r="W76" s="314"/>
      <c r="X76" s="313" t="str">
        <f>IFERROR(INDEX(OB!$G:$G,MATCH('aSC LAYOUT'!$W:$W,OB!$A:$A,0)),"")</f>
        <v/>
      </c>
    </row>
    <row r="77" spans="1:25" ht="22.5" hidden="1" customHeight="1">
      <c r="A77" s="313"/>
      <c r="B77" s="314"/>
      <c r="C77" s="318"/>
      <c r="D77" s="319"/>
      <c r="E77" s="320">
        <f t="shared" ref="E77:F77" si="154">SUM(E74:E76)</f>
        <v>0</v>
      </c>
      <c r="F77" s="320">
        <f t="shared" si="154"/>
        <v>0</v>
      </c>
      <c r="G77" s="320"/>
      <c r="H77" s="584"/>
      <c r="I77" s="321"/>
      <c r="J77" s="341"/>
      <c r="K77" s="342"/>
      <c r="L77" s="343"/>
      <c r="M77" s="344"/>
      <c r="N77" s="342"/>
      <c r="O77" s="343"/>
      <c r="P77" s="298"/>
      <c r="Q77" s="584"/>
      <c r="R77" s="320"/>
      <c r="S77" s="320">
        <f t="shared" ref="S77:T77" si="155">SUM(S74:S76)</f>
        <v>0</v>
      </c>
      <c r="T77" s="320">
        <f t="shared" si="155"/>
        <v>0</v>
      </c>
      <c r="U77" s="319"/>
      <c r="V77" s="318"/>
      <c r="W77" s="314"/>
      <c r="X77" s="313"/>
    </row>
    <row r="78" spans="1:25" ht="22.5" hidden="1" customHeight="1">
      <c r="A78" s="312"/>
      <c r="B78" s="312"/>
      <c r="C78" s="312"/>
      <c r="D78" s="312"/>
      <c r="E78" s="312"/>
      <c r="F78" s="312"/>
      <c r="G78" s="312"/>
      <c r="H78" s="312"/>
      <c r="I78" s="323"/>
      <c r="J78" s="324"/>
      <c r="K78" s="325"/>
      <c r="L78" s="326"/>
      <c r="M78" s="327"/>
      <c r="N78" s="328"/>
      <c r="O78" s="329"/>
      <c r="Q78" s="312"/>
      <c r="R78" s="312"/>
      <c r="S78" s="312"/>
      <c r="T78" s="312"/>
      <c r="U78" s="312"/>
      <c r="V78" s="312"/>
      <c r="W78" s="312"/>
      <c r="X78" s="312"/>
      <c r="Y78" s="312"/>
    </row>
    <row r="79" spans="1:25" ht="22.5" hidden="1" customHeight="1">
      <c r="A79" s="313" t="str">
        <f>IFERROR(INDEX(OB!$G:$G,MATCH('aSC LAYOUT'!$B:$B,OB!$A:$A,0)),"")</f>
        <v/>
      </c>
      <c r="B79" s="314">
        <f t="shared" ref="B79" si="156">+B84+1</f>
        <v>85</v>
      </c>
      <c r="C79" s="315" t="str">
        <f>IFERROR(INDEX(OB!$B:$B,MATCH('aSC LAYOUT'!$B:$B,OB!$A:$A,0)),"")</f>
        <v/>
      </c>
      <c r="D79" s="313"/>
      <c r="E79" s="316" t="str">
        <f>IFERROR(INDEX(OB!$C:$C,MATCH('aSC LAYOUT'!$B:$B,OB!$A:$A,0)),"")</f>
        <v/>
      </c>
      <c r="F79" s="316" t="str">
        <f>IFERROR(INDEX(OB!$K:$K,MATCH('aSC LAYOUT'!$B:$B,OB!$A:$A,0)),"")</f>
        <v/>
      </c>
      <c r="G79" s="316" t="str">
        <f t="shared" ref="G79:G81" si="157">IF(C79="","",(MROUND(IF(E79&lt;=0,0,60/E79),5)))</f>
        <v/>
      </c>
      <c r="H79" s="581">
        <f t="shared" ref="H79" si="158">E82</f>
        <v>0</v>
      </c>
      <c r="I79" s="321"/>
      <c r="J79" s="330"/>
      <c r="K79" s="331"/>
      <c r="L79" s="332"/>
      <c r="M79" s="333"/>
      <c r="N79" s="331"/>
      <c r="O79" s="332"/>
      <c r="P79" s="298"/>
      <c r="Q79" s="581">
        <f t="shared" ref="Q79" si="159">T82</f>
        <v>0</v>
      </c>
      <c r="R79" s="316" t="str">
        <f t="shared" ref="R79:R81" si="160">IF(V79="","",(MROUND(IF(T79&lt;=0,0,60/T79),5)))</f>
        <v/>
      </c>
      <c r="S79" s="316" t="str">
        <f>IFERROR(INDEX(OB!$K:$K,MATCH('aSC LAYOUT'!$W:$W,OB!$A:$A,0)),"")</f>
        <v/>
      </c>
      <c r="T79" s="316" t="str">
        <f>IFERROR(INDEX(OB!$C:$C,MATCH('aSC LAYOUT'!$W:$W,OB!$A:$A,0)),"")</f>
        <v/>
      </c>
      <c r="U79" s="313"/>
      <c r="V79" s="315" t="str">
        <f>IFERROR(INDEX(OB!$B:$B,MATCH('aSC LAYOUT'!$W:$W,OB!$A:$A,0)),"")</f>
        <v/>
      </c>
      <c r="W79" s="314">
        <f t="shared" ref="W79" si="161">+B79+1</f>
        <v>86</v>
      </c>
      <c r="X79" s="313" t="str">
        <f>IFERROR(INDEX(OB!$G:$G,MATCH('aSC LAYOUT'!$W:$W,OB!$A:$A,0)),"")</f>
        <v/>
      </c>
    </row>
    <row r="80" spans="1:25" ht="22.5" hidden="1" customHeight="1">
      <c r="A80" s="313" t="str">
        <f>IFERROR(INDEX(OB!$G:$G,MATCH('aSC LAYOUT'!$B:$B,OB!$A:$A,0)),"")</f>
        <v/>
      </c>
      <c r="B80" s="314"/>
      <c r="C80" s="315" t="str">
        <f>IFERROR(INDEX(OB!$B:$B,MATCH('aSC LAYOUT'!$B:$B,OB!$A:$A,0)),"")</f>
        <v/>
      </c>
      <c r="D80" s="313"/>
      <c r="E80" s="317" t="str">
        <f>IFERROR(INDEX(OB!$C:$C,MATCH('aSC LAYOUT'!$B:$B,OB!$A:$A,0)),"")</f>
        <v/>
      </c>
      <c r="F80" s="317" t="str">
        <f>IFERROR(INDEX(OB!$K:$K,MATCH('aSC LAYOUT'!$B:$B,OB!$A:$A,0)),"")</f>
        <v/>
      </c>
      <c r="G80" s="317" t="str">
        <f t="shared" si="157"/>
        <v/>
      </c>
      <c r="H80" s="582"/>
      <c r="I80" s="334" t="s">
        <v>182</v>
      </c>
      <c r="J80" s="335"/>
      <c r="K80" s="336"/>
      <c r="L80" s="337"/>
      <c r="M80" s="333"/>
      <c r="N80" s="336"/>
      <c r="O80" s="337"/>
      <c r="P80" s="338" t="s">
        <v>182</v>
      </c>
      <c r="Q80" s="582"/>
      <c r="R80" s="317" t="str">
        <f t="shared" si="160"/>
        <v/>
      </c>
      <c r="S80" s="317" t="str">
        <f>IFERROR(INDEX(OB!$K:$K,MATCH('aSC LAYOUT'!$W:$W,OB!$A:$A,0)),"")</f>
        <v/>
      </c>
      <c r="T80" s="317" t="str">
        <f>IFERROR(INDEX(OB!$C:$C,MATCH('aSC LAYOUT'!$W:$W,OB!$A:$A,0)),"")</f>
        <v/>
      </c>
      <c r="U80" s="313"/>
      <c r="V80" s="315" t="str">
        <f>IFERROR(INDEX(OB!$B:$B,MATCH('aSC LAYOUT'!$W:$W,OB!$A:$A,0)),"")</f>
        <v/>
      </c>
      <c r="W80" s="314"/>
      <c r="X80" s="313" t="str">
        <f>IFERROR(INDEX(OB!$G:$G,MATCH('aSC LAYOUT'!$W:$W,OB!$A:$A,0)),"")</f>
        <v/>
      </c>
    </row>
    <row r="81" spans="1:25" ht="22.5" hidden="1" customHeight="1">
      <c r="A81" s="313" t="str">
        <f>IFERROR(INDEX(OB!$G:$G,MATCH('aSC LAYOUT'!$B:$B,OB!$A:$A,0)),"")</f>
        <v/>
      </c>
      <c r="B81" s="314"/>
      <c r="C81" s="315" t="str">
        <f>IFERROR(INDEX(OB!$B:$B,MATCH('aSC LAYOUT'!$B:$B,OB!$A:$A,0)),"")</f>
        <v/>
      </c>
      <c r="D81" s="313"/>
      <c r="E81" s="317" t="str">
        <f>IFERROR(INDEX(OB!$C:$C,MATCH('aSC LAYOUT'!$B:$B,OB!$A:$A,0)),"")</f>
        <v/>
      </c>
      <c r="F81" s="317" t="str">
        <f>IFERROR(INDEX(OB!$K:$K,MATCH('aSC LAYOUT'!$B:$B,OB!$A:$A,0)),"")</f>
        <v/>
      </c>
      <c r="G81" s="317" t="str">
        <f t="shared" si="157"/>
        <v/>
      </c>
      <c r="H81" s="583">
        <f t="shared" ref="H81" si="162">F82</f>
        <v>0</v>
      </c>
      <c r="I81" s="339">
        <f t="shared" ref="I81" si="163">+I86+1</f>
        <v>61</v>
      </c>
      <c r="J81" s="335"/>
      <c r="K81" s="336"/>
      <c r="L81" s="337"/>
      <c r="M81" s="333"/>
      <c r="N81" s="336"/>
      <c r="O81" s="337"/>
      <c r="P81" s="340">
        <f t="shared" ref="P81" si="164">+I81+1</f>
        <v>62</v>
      </c>
      <c r="Q81" s="583">
        <f t="shared" ref="Q81" si="165">S82</f>
        <v>0</v>
      </c>
      <c r="R81" s="317" t="str">
        <f t="shared" si="160"/>
        <v/>
      </c>
      <c r="S81" s="317" t="str">
        <f>IFERROR(INDEX(OB!$K:$K,MATCH('aSC LAYOUT'!$W:$W,OB!$A:$A,0)),"")</f>
        <v/>
      </c>
      <c r="T81" s="317" t="str">
        <f>IFERROR(INDEX(OB!$C:$C,MATCH('aSC LAYOUT'!$W:$W,OB!$A:$A,0)),"")</f>
        <v/>
      </c>
      <c r="U81" s="313"/>
      <c r="V81" s="315" t="str">
        <f>IFERROR(INDEX(OB!$B:$B,MATCH('aSC LAYOUT'!$W:$W,OB!$A:$A,0)),"")</f>
        <v/>
      </c>
      <c r="W81" s="314"/>
      <c r="X81" s="313" t="str">
        <f>IFERROR(INDEX(OB!$G:$G,MATCH('aSC LAYOUT'!$W:$W,OB!$A:$A,0)),"")</f>
        <v/>
      </c>
    </row>
    <row r="82" spans="1:25" ht="22.2" hidden="1" customHeight="1">
      <c r="A82" s="313"/>
      <c r="B82" s="314"/>
      <c r="C82" s="318"/>
      <c r="D82" s="319"/>
      <c r="E82" s="320">
        <f t="shared" ref="E82:F82" si="166">SUM(E79:E81)</f>
        <v>0</v>
      </c>
      <c r="F82" s="320">
        <f t="shared" si="166"/>
        <v>0</v>
      </c>
      <c r="G82" s="320"/>
      <c r="H82" s="584"/>
      <c r="I82" s="321"/>
      <c r="J82" s="345"/>
      <c r="K82" s="342"/>
      <c r="L82" s="343"/>
      <c r="M82" s="344"/>
      <c r="N82" s="342"/>
      <c r="O82" s="343"/>
      <c r="P82" s="298"/>
      <c r="Q82" s="584"/>
      <c r="R82" s="320"/>
      <c r="S82" s="320">
        <f t="shared" ref="S82:T82" si="167">SUM(S79:S81)</f>
        <v>0</v>
      </c>
      <c r="T82" s="320">
        <f t="shared" si="167"/>
        <v>0</v>
      </c>
      <c r="U82" s="319"/>
      <c r="V82" s="318"/>
      <c r="W82" s="314"/>
      <c r="X82" s="313"/>
    </row>
    <row r="83" spans="1:25" ht="22.5" hidden="1" customHeight="1">
      <c r="A83" s="312"/>
      <c r="B83" s="312"/>
      <c r="C83" s="312"/>
      <c r="D83" s="312"/>
      <c r="E83" s="312"/>
      <c r="F83" s="312"/>
      <c r="G83" s="312"/>
      <c r="H83" s="312"/>
      <c r="I83" s="323"/>
      <c r="J83" s="324"/>
      <c r="K83" s="325"/>
      <c r="L83" s="326"/>
      <c r="M83" s="327"/>
      <c r="N83" s="328"/>
      <c r="O83" s="329"/>
      <c r="Q83" s="312"/>
      <c r="R83" s="312"/>
      <c r="S83" s="312"/>
      <c r="T83" s="312"/>
      <c r="U83" s="312"/>
      <c r="V83" s="312"/>
      <c r="W83" s="312"/>
      <c r="X83" s="312"/>
      <c r="Y83" s="312"/>
    </row>
    <row r="84" spans="1:25" ht="22.5" hidden="1" customHeight="1">
      <c r="A84" s="313" t="str">
        <f>IFERROR(INDEX(OB!$G:$G,MATCH('aSC LAYOUT'!$B:$B,OB!$A:$A,0)),"")</f>
        <v/>
      </c>
      <c r="B84" s="314">
        <f t="shared" ref="B84" si="168">+W84+1</f>
        <v>84</v>
      </c>
      <c r="C84" s="315" t="str">
        <f>IFERROR(INDEX(OB!$B:$B,MATCH('aSC LAYOUT'!$B:$B,OB!$A:$A,0)),"")</f>
        <v/>
      </c>
      <c r="D84" s="313"/>
      <c r="E84" s="316" t="str">
        <f>IFERROR(INDEX(OB!$C:$C,MATCH('aSC LAYOUT'!$B:$B,OB!$A:$A,0)),"")</f>
        <v/>
      </c>
      <c r="F84" s="316" t="str">
        <f>IFERROR(INDEX(OB!$K:$K,MATCH('aSC LAYOUT'!$B:$B,OB!$A:$A,0)),"")</f>
        <v/>
      </c>
      <c r="G84" s="316" t="str">
        <f t="shared" ref="G84:G86" si="169">IF(C84="","",(MROUND(IF(E84&lt;=0,0,60/E84),5)))</f>
        <v/>
      </c>
      <c r="H84" s="581">
        <f t="shared" ref="H84" si="170">E87</f>
        <v>0</v>
      </c>
      <c r="I84" s="321"/>
      <c r="J84" s="330"/>
      <c r="K84" s="331"/>
      <c r="L84" s="332"/>
      <c r="M84" s="333"/>
      <c r="N84" s="331"/>
      <c r="O84" s="332"/>
      <c r="P84" s="298"/>
      <c r="Q84" s="581">
        <f t="shared" ref="Q84" si="171">T87</f>
        <v>0</v>
      </c>
      <c r="R84" s="316" t="str">
        <f t="shared" ref="R84:R86" si="172">IF(V84="","",(MROUND(IF(T84&lt;=0,0,60/T84),5)))</f>
        <v/>
      </c>
      <c r="S84" s="316" t="str">
        <f>IFERROR(INDEX(OB!$K:$K,MATCH('aSC LAYOUT'!$W:$W,OB!$A:$A,0)),"")</f>
        <v/>
      </c>
      <c r="T84" s="316" t="str">
        <f>IFERROR(INDEX(OB!$C:$C,MATCH('aSC LAYOUT'!$W:$W,OB!$A:$A,0)),"")</f>
        <v/>
      </c>
      <c r="U84" s="313"/>
      <c r="V84" s="315" t="str">
        <f>IFERROR(INDEX(OB!$B:$B,MATCH('aSC LAYOUT'!$W:$W,OB!$A:$A,0)),"")</f>
        <v/>
      </c>
      <c r="W84" s="314">
        <f t="shared" ref="W84" si="173">+W89+1</f>
        <v>83</v>
      </c>
      <c r="X84" s="313" t="str">
        <f>IFERROR(INDEX(OB!$G:$G,MATCH('aSC LAYOUT'!$W:$W,OB!$A:$A,0)),"")</f>
        <v/>
      </c>
    </row>
    <row r="85" spans="1:25" ht="22.5" hidden="1" customHeight="1">
      <c r="A85" s="313" t="str">
        <f>IFERROR(INDEX(OB!$G:$G,MATCH('aSC LAYOUT'!$B:$B,OB!$A:$A,0)),"")</f>
        <v/>
      </c>
      <c r="B85" s="314"/>
      <c r="C85" s="315" t="str">
        <f>IFERROR(INDEX(OB!$B:$B,MATCH('aSC LAYOUT'!$B:$B,OB!$A:$A,0)),"")</f>
        <v/>
      </c>
      <c r="D85" s="313"/>
      <c r="E85" s="317" t="str">
        <f>IFERROR(INDEX(OB!$C:$C,MATCH('aSC LAYOUT'!$B:$B,OB!$A:$A,0)),"")</f>
        <v/>
      </c>
      <c r="F85" s="317" t="str">
        <f>IFERROR(INDEX(OB!$K:$K,MATCH('aSC LAYOUT'!$B:$B,OB!$A:$A,0)),"")</f>
        <v/>
      </c>
      <c r="G85" s="317" t="str">
        <f t="shared" si="169"/>
        <v/>
      </c>
      <c r="H85" s="582"/>
      <c r="I85" s="334" t="s">
        <v>182</v>
      </c>
      <c r="J85" s="335"/>
      <c r="K85" s="336"/>
      <c r="L85" s="337"/>
      <c r="M85" s="333"/>
      <c r="N85" s="336"/>
      <c r="O85" s="337"/>
      <c r="P85" s="338" t="s">
        <v>182</v>
      </c>
      <c r="Q85" s="582"/>
      <c r="R85" s="317" t="str">
        <f t="shared" si="172"/>
        <v/>
      </c>
      <c r="S85" s="317" t="str">
        <f>IFERROR(INDEX(OB!$K:$K,MATCH('aSC LAYOUT'!$W:$W,OB!$A:$A,0)),"")</f>
        <v/>
      </c>
      <c r="T85" s="317" t="str">
        <f>IFERROR(INDEX(OB!$C:$C,MATCH('aSC LAYOUT'!$W:$W,OB!$A:$A,0)),"")</f>
        <v/>
      </c>
      <c r="U85" s="313"/>
      <c r="V85" s="315" t="str">
        <f>IFERROR(INDEX(OB!$B:$B,MATCH('aSC LAYOUT'!$W:$W,OB!$A:$A,0)),"")</f>
        <v/>
      </c>
      <c r="W85" s="314"/>
      <c r="X85" s="313" t="str">
        <f>IFERROR(INDEX(OB!$G:$G,MATCH('aSC LAYOUT'!$W:$W,OB!$A:$A,0)),"")</f>
        <v/>
      </c>
    </row>
    <row r="86" spans="1:25" ht="22.5" hidden="1" customHeight="1">
      <c r="A86" s="313" t="str">
        <f>IFERROR(INDEX(OB!$G:$G,MATCH('aSC LAYOUT'!$B:$B,OB!$A:$A,0)),"")</f>
        <v/>
      </c>
      <c r="B86" s="314"/>
      <c r="C86" s="315" t="str">
        <f>IFERROR(INDEX(OB!$B:$B,MATCH('aSC LAYOUT'!$B:$B,OB!$A:$A,0)),"")</f>
        <v/>
      </c>
      <c r="D86" s="313"/>
      <c r="E86" s="317" t="str">
        <f>IFERROR(INDEX(OB!$C:$C,MATCH('aSC LAYOUT'!$B:$B,OB!$A:$A,0)),"")</f>
        <v/>
      </c>
      <c r="F86" s="317" t="str">
        <f>IFERROR(INDEX(OB!$K:$K,MATCH('aSC LAYOUT'!$B:$B,OB!$A:$A,0)),"")</f>
        <v/>
      </c>
      <c r="G86" s="317" t="str">
        <f t="shared" si="169"/>
        <v/>
      </c>
      <c r="H86" s="583">
        <f t="shared" ref="H86" si="174">F87</f>
        <v>0</v>
      </c>
      <c r="I86" s="339">
        <f t="shared" ref="I86" si="175">+P86+1</f>
        <v>60</v>
      </c>
      <c r="J86" s="335"/>
      <c r="K86" s="336"/>
      <c r="L86" s="337"/>
      <c r="M86" s="333"/>
      <c r="N86" s="336"/>
      <c r="O86" s="337"/>
      <c r="P86" s="340">
        <f t="shared" ref="P86" si="176">+P91+1</f>
        <v>59</v>
      </c>
      <c r="Q86" s="583">
        <f t="shared" ref="Q86" si="177">S87</f>
        <v>0</v>
      </c>
      <c r="R86" s="317" t="str">
        <f t="shared" si="172"/>
        <v/>
      </c>
      <c r="S86" s="317" t="str">
        <f>IFERROR(INDEX(OB!$K:$K,MATCH('aSC LAYOUT'!$W:$W,OB!$A:$A,0)),"")</f>
        <v/>
      </c>
      <c r="T86" s="317" t="str">
        <f>IFERROR(INDEX(OB!$C:$C,MATCH('aSC LAYOUT'!$W:$W,OB!$A:$A,0)),"")</f>
        <v/>
      </c>
      <c r="U86" s="313"/>
      <c r="V86" s="315" t="str">
        <f>IFERROR(INDEX(OB!$B:$B,MATCH('aSC LAYOUT'!$W:$W,OB!$A:$A,0)),"")</f>
        <v/>
      </c>
      <c r="W86" s="314"/>
      <c r="X86" s="313" t="str">
        <f>IFERROR(INDEX(OB!$G:$G,MATCH('aSC LAYOUT'!$W:$W,OB!$A:$A,0)),"")</f>
        <v/>
      </c>
    </row>
    <row r="87" spans="1:25" ht="22.5" hidden="1" customHeight="1">
      <c r="A87" s="313"/>
      <c r="B87" s="314"/>
      <c r="C87" s="318"/>
      <c r="D87" s="319"/>
      <c r="E87" s="320">
        <f t="shared" ref="E87:F87" si="178">SUM(E84:E86)</f>
        <v>0</v>
      </c>
      <c r="F87" s="320">
        <f t="shared" si="178"/>
        <v>0</v>
      </c>
      <c r="G87" s="320"/>
      <c r="H87" s="584"/>
      <c r="I87" s="321"/>
      <c r="J87" s="341"/>
      <c r="K87" s="342"/>
      <c r="L87" s="343"/>
      <c r="M87" s="344"/>
      <c r="N87" s="342"/>
      <c r="O87" s="343"/>
      <c r="P87" s="298"/>
      <c r="Q87" s="584"/>
      <c r="R87" s="320"/>
      <c r="S87" s="320">
        <f t="shared" ref="S87:T87" si="179">SUM(S84:S86)</f>
        <v>0</v>
      </c>
      <c r="T87" s="320">
        <f t="shared" si="179"/>
        <v>0</v>
      </c>
      <c r="U87" s="319"/>
      <c r="V87" s="318"/>
      <c r="W87" s="314"/>
      <c r="X87" s="313"/>
    </row>
    <row r="88" spans="1:25" ht="22.5" hidden="1" customHeight="1">
      <c r="A88" s="312"/>
      <c r="B88" s="312"/>
      <c r="C88" s="312"/>
      <c r="D88" s="312"/>
      <c r="E88" s="312"/>
      <c r="F88" s="312"/>
      <c r="G88" s="312"/>
      <c r="H88" s="312"/>
      <c r="I88" s="323"/>
      <c r="J88" s="324"/>
      <c r="K88" s="325"/>
      <c r="L88" s="326"/>
      <c r="M88" s="327"/>
      <c r="N88" s="328"/>
      <c r="O88" s="329"/>
      <c r="Q88" s="312"/>
      <c r="R88" s="312"/>
      <c r="S88" s="312"/>
      <c r="T88" s="312"/>
      <c r="U88" s="312"/>
      <c r="V88" s="312"/>
      <c r="W88" s="312"/>
      <c r="X88" s="312"/>
      <c r="Y88" s="312"/>
    </row>
    <row r="89" spans="1:25" ht="22.5" hidden="1" customHeight="1">
      <c r="A89" s="313" t="str">
        <f>IFERROR(INDEX(OB!$G:$G,MATCH('aSC LAYOUT'!$B:$B,OB!$A:$A,0)),"")</f>
        <v/>
      </c>
      <c r="B89" s="314">
        <f t="shared" ref="B89" si="180">+B94+1</f>
        <v>81</v>
      </c>
      <c r="C89" s="315" t="str">
        <f>IFERROR(INDEX(OB!$B:$B,MATCH('aSC LAYOUT'!$B:$B,OB!$A:$A,0)),"")</f>
        <v/>
      </c>
      <c r="D89" s="313"/>
      <c r="E89" s="316" t="str">
        <f>IFERROR(INDEX(OB!$C:$C,MATCH('aSC LAYOUT'!$B:$B,OB!$A:$A,0)),"")</f>
        <v/>
      </c>
      <c r="F89" s="316" t="str">
        <f>IFERROR(INDEX(OB!$K:$K,MATCH('aSC LAYOUT'!$B:$B,OB!$A:$A,0)),"")</f>
        <v/>
      </c>
      <c r="G89" s="316" t="str">
        <f t="shared" ref="G89:G91" si="181">IF(C89="","",(MROUND(IF(E89&lt;=0,0,60/E89),5)))</f>
        <v/>
      </c>
      <c r="H89" s="581">
        <f t="shared" ref="H89" si="182">E92</f>
        <v>0</v>
      </c>
      <c r="I89" s="321"/>
      <c r="J89" s="330"/>
      <c r="K89" s="331"/>
      <c r="L89" s="332"/>
      <c r="M89" s="333"/>
      <c r="N89" s="331"/>
      <c r="O89" s="332"/>
      <c r="P89" s="298"/>
      <c r="Q89" s="581">
        <f t="shared" ref="Q89" si="183">T92</f>
        <v>0</v>
      </c>
      <c r="R89" s="316" t="str">
        <f t="shared" ref="R89:R91" si="184">IF(V89="","",(MROUND(IF(T89&lt;=0,0,60/T89),5)))</f>
        <v/>
      </c>
      <c r="S89" s="316" t="str">
        <f>IFERROR(INDEX(OB!$K:$K,MATCH('aSC LAYOUT'!$W:$W,OB!$A:$A,0)),"")</f>
        <v/>
      </c>
      <c r="T89" s="316" t="str">
        <f>IFERROR(INDEX(OB!$C:$C,MATCH('aSC LAYOUT'!$W:$W,OB!$A:$A,0)),"")</f>
        <v/>
      </c>
      <c r="U89" s="313"/>
      <c r="V89" s="315" t="str">
        <f>IFERROR(INDEX(OB!$B:$B,MATCH('aSC LAYOUT'!$W:$W,OB!$A:$A,0)),"")</f>
        <v/>
      </c>
      <c r="W89" s="314">
        <f t="shared" ref="W89" si="185">+B89+1</f>
        <v>82</v>
      </c>
      <c r="X89" s="313" t="str">
        <f>IFERROR(INDEX(OB!$G:$G,MATCH('aSC LAYOUT'!$W:$W,OB!$A:$A,0)),"")</f>
        <v/>
      </c>
    </row>
    <row r="90" spans="1:25" ht="22.5" hidden="1" customHeight="1">
      <c r="A90" s="313" t="str">
        <f>IFERROR(INDEX(OB!$G:$G,MATCH('aSC LAYOUT'!$B:$B,OB!$A:$A,0)),"")</f>
        <v/>
      </c>
      <c r="B90" s="314"/>
      <c r="C90" s="315" t="str">
        <f>IFERROR(INDEX(OB!$B:$B,MATCH('aSC LAYOUT'!$B:$B,OB!$A:$A,0)),"")</f>
        <v/>
      </c>
      <c r="D90" s="313"/>
      <c r="E90" s="317" t="str">
        <f>IFERROR(INDEX(OB!$C:$C,MATCH('aSC LAYOUT'!$B:$B,OB!$A:$A,0)),"")</f>
        <v/>
      </c>
      <c r="F90" s="317" t="str">
        <f>IFERROR(INDEX(OB!$K:$K,MATCH('aSC LAYOUT'!$B:$B,OB!$A:$A,0)),"")</f>
        <v/>
      </c>
      <c r="G90" s="317" t="str">
        <f t="shared" si="181"/>
        <v/>
      </c>
      <c r="H90" s="582"/>
      <c r="I90" s="334" t="s">
        <v>182</v>
      </c>
      <c r="J90" s="335"/>
      <c r="K90" s="336"/>
      <c r="L90" s="337"/>
      <c r="M90" s="333"/>
      <c r="N90" s="336"/>
      <c r="O90" s="337"/>
      <c r="P90" s="338" t="s">
        <v>182</v>
      </c>
      <c r="Q90" s="582"/>
      <c r="R90" s="317" t="str">
        <f t="shared" si="184"/>
        <v/>
      </c>
      <c r="S90" s="317" t="str">
        <f>IFERROR(INDEX(OB!$K:$K,MATCH('aSC LAYOUT'!$W:$W,OB!$A:$A,0)),"")</f>
        <v/>
      </c>
      <c r="T90" s="317" t="str">
        <f>IFERROR(INDEX(OB!$C:$C,MATCH('aSC LAYOUT'!$W:$W,OB!$A:$A,0)),"")</f>
        <v/>
      </c>
      <c r="U90" s="313"/>
      <c r="V90" s="315" t="str">
        <f>IFERROR(INDEX(OB!$B:$B,MATCH('aSC LAYOUT'!$W:$W,OB!$A:$A,0)),"")</f>
        <v/>
      </c>
      <c r="W90" s="314"/>
      <c r="X90" s="313" t="str">
        <f>IFERROR(INDEX(OB!$G:$G,MATCH('aSC LAYOUT'!$W:$W,OB!$A:$A,0)),"")</f>
        <v/>
      </c>
    </row>
    <row r="91" spans="1:25" ht="22.5" hidden="1" customHeight="1">
      <c r="A91" s="313" t="str">
        <f>IFERROR(INDEX(OB!$G:$G,MATCH('aSC LAYOUT'!$B:$B,OB!$A:$A,0)),"")</f>
        <v/>
      </c>
      <c r="B91" s="314"/>
      <c r="C91" s="315" t="str">
        <f>IFERROR(INDEX(OB!$B:$B,MATCH('aSC LAYOUT'!$B:$B,OB!$A:$A,0)),"")</f>
        <v/>
      </c>
      <c r="D91" s="313"/>
      <c r="E91" s="317" t="str">
        <f>IFERROR(INDEX(OB!$C:$C,MATCH('aSC LAYOUT'!$B:$B,OB!$A:$A,0)),"")</f>
        <v/>
      </c>
      <c r="F91" s="317" t="str">
        <f>IFERROR(INDEX(OB!$K:$K,MATCH('aSC LAYOUT'!$B:$B,OB!$A:$A,0)),"")</f>
        <v/>
      </c>
      <c r="G91" s="317" t="str">
        <f t="shared" si="181"/>
        <v/>
      </c>
      <c r="H91" s="583">
        <f t="shared" ref="H91" si="186">F92</f>
        <v>0</v>
      </c>
      <c r="I91" s="339">
        <f t="shared" ref="I91" si="187">+I96+1</f>
        <v>57</v>
      </c>
      <c r="J91" s="335"/>
      <c r="K91" s="336"/>
      <c r="L91" s="337"/>
      <c r="M91" s="333"/>
      <c r="N91" s="336"/>
      <c r="O91" s="337"/>
      <c r="P91" s="340">
        <f t="shared" ref="P91" si="188">+I91+1</f>
        <v>58</v>
      </c>
      <c r="Q91" s="583">
        <f t="shared" ref="Q91" si="189">S92</f>
        <v>0</v>
      </c>
      <c r="R91" s="317" t="str">
        <f t="shared" si="184"/>
        <v/>
      </c>
      <c r="S91" s="317" t="str">
        <f>IFERROR(INDEX(OB!$K:$K,MATCH('aSC LAYOUT'!$W:$W,OB!$A:$A,0)),"")</f>
        <v/>
      </c>
      <c r="T91" s="317" t="str">
        <f>IFERROR(INDEX(OB!$C:$C,MATCH('aSC LAYOUT'!$W:$W,OB!$A:$A,0)),"")</f>
        <v/>
      </c>
      <c r="U91" s="313"/>
      <c r="V91" s="315" t="str">
        <f>IFERROR(INDEX(OB!$B:$B,MATCH('aSC LAYOUT'!$W:$W,OB!$A:$A,0)),"")</f>
        <v/>
      </c>
      <c r="W91" s="314"/>
      <c r="X91" s="313" t="str">
        <f>IFERROR(INDEX(OB!$G:$G,MATCH('aSC LAYOUT'!$W:$W,OB!$A:$A,0)),"")</f>
        <v/>
      </c>
    </row>
    <row r="92" spans="1:25" ht="22.2" hidden="1" customHeight="1">
      <c r="A92" s="313"/>
      <c r="B92" s="314"/>
      <c r="C92" s="318"/>
      <c r="D92" s="319"/>
      <c r="E92" s="320">
        <f t="shared" ref="E92:F92" si="190">SUM(E89:E91)</f>
        <v>0</v>
      </c>
      <c r="F92" s="320">
        <f t="shared" si="190"/>
        <v>0</v>
      </c>
      <c r="G92" s="320"/>
      <c r="H92" s="584"/>
      <c r="I92" s="321"/>
      <c r="J92" s="345"/>
      <c r="K92" s="342"/>
      <c r="L92" s="343"/>
      <c r="M92" s="344"/>
      <c r="N92" s="342"/>
      <c r="O92" s="343"/>
      <c r="P92" s="298"/>
      <c r="Q92" s="584"/>
      <c r="R92" s="320"/>
      <c r="S92" s="320">
        <f t="shared" ref="S92:T92" si="191">SUM(S89:S91)</f>
        <v>0</v>
      </c>
      <c r="T92" s="320">
        <f t="shared" si="191"/>
        <v>0</v>
      </c>
      <c r="U92" s="319"/>
      <c r="V92" s="318"/>
      <c r="W92" s="314"/>
      <c r="X92" s="313"/>
    </row>
    <row r="93" spans="1:25" ht="22.5" hidden="1" customHeight="1">
      <c r="A93" s="312"/>
      <c r="B93" s="312"/>
      <c r="C93" s="312"/>
      <c r="D93" s="312"/>
      <c r="E93" s="312"/>
      <c r="F93" s="312"/>
      <c r="G93" s="312"/>
      <c r="H93" s="312"/>
      <c r="I93" s="323"/>
      <c r="J93" s="324"/>
      <c r="K93" s="325"/>
      <c r="L93" s="326"/>
      <c r="M93" s="327"/>
      <c r="N93" s="328"/>
      <c r="O93" s="329"/>
      <c r="Q93" s="312"/>
      <c r="R93" s="312"/>
      <c r="S93" s="312"/>
      <c r="T93" s="312"/>
      <c r="U93" s="312"/>
      <c r="V93" s="312"/>
      <c r="W93" s="312"/>
      <c r="X93" s="312"/>
      <c r="Y93" s="312"/>
    </row>
    <row r="94" spans="1:25" ht="22.5" hidden="1" customHeight="1">
      <c r="A94" s="313" t="str">
        <f>IFERROR(INDEX(OB!$G:$G,MATCH('aSC LAYOUT'!$B:$B,OB!$A:$A,0)),"")</f>
        <v/>
      </c>
      <c r="B94" s="314">
        <f t="shared" ref="B94" si="192">+W94+1</f>
        <v>80</v>
      </c>
      <c r="C94" s="315" t="str">
        <f>IFERROR(INDEX(OB!$B:$B,MATCH('aSC LAYOUT'!$B:$B,OB!$A:$A,0)),"")</f>
        <v/>
      </c>
      <c r="D94" s="313"/>
      <c r="E94" s="316" t="str">
        <f>IFERROR(INDEX(OB!$C:$C,MATCH('aSC LAYOUT'!$B:$B,OB!$A:$A,0)),"")</f>
        <v/>
      </c>
      <c r="F94" s="316" t="str">
        <f>IFERROR(INDEX(OB!$K:$K,MATCH('aSC LAYOUT'!$B:$B,OB!$A:$A,0)),"")</f>
        <v/>
      </c>
      <c r="G94" s="316" t="str">
        <f t="shared" ref="G94:G96" si="193">IF(C94="","",(MROUND(IF(E94&lt;=0,0,60/E94),5)))</f>
        <v/>
      </c>
      <c r="H94" s="581">
        <f t="shared" ref="H94" si="194">E97</f>
        <v>0</v>
      </c>
      <c r="I94" s="321"/>
      <c r="J94" s="330"/>
      <c r="K94" s="331"/>
      <c r="L94" s="332"/>
      <c r="M94" s="333"/>
      <c r="N94" s="331"/>
      <c r="O94" s="332"/>
      <c r="P94" s="298"/>
      <c r="Q94" s="581">
        <f t="shared" ref="Q94" si="195">T97</f>
        <v>0</v>
      </c>
      <c r="R94" s="316" t="str">
        <f t="shared" ref="R94:R96" si="196">IF(V94="","",(MROUND(IF(T94&lt;=0,0,60/T94),5)))</f>
        <v/>
      </c>
      <c r="S94" s="316" t="str">
        <f>IFERROR(INDEX(OB!$K:$K,MATCH('aSC LAYOUT'!$W:$W,OB!$A:$A,0)),"")</f>
        <v/>
      </c>
      <c r="T94" s="316" t="str">
        <f>IFERROR(INDEX(OB!$C:$C,MATCH('aSC LAYOUT'!$W:$W,OB!$A:$A,0)),"")</f>
        <v/>
      </c>
      <c r="U94" s="313"/>
      <c r="V94" s="315" t="str">
        <f>IFERROR(INDEX(OB!$B:$B,MATCH('aSC LAYOUT'!$W:$W,OB!$A:$A,0)),"")</f>
        <v/>
      </c>
      <c r="W94" s="314">
        <f t="shared" ref="W94" si="197">+W99+1</f>
        <v>79</v>
      </c>
      <c r="X94" s="313" t="str">
        <f>IFERROR(INDEX(OB!$G:$G,MATCH('aSC LAYOUT'!$W:$W,OB!$A:$A,0)),"")</f>
        <v/>
      </c>
    </row>
    <row r="95" spans="1:25" ht="22.5" hidden="1" customHeight="1">
      <c r="A95" s="313" t="str">
        <f>IFERROR(INDEX(OB!$G:$G,MATCH('aSC LAYOUT'!$B:$B,OB!$A:$A,0)),"")</f>
        <v/>
      </c>
      <c r="B95" s="314"/>
      <c r="C95" s="315" t="str">
        <f>IFERROR(INDEX(OB!$B:$B,MATCH('aSC LAYOUT'!$B:$B,OB!$A:$A,0)),"")</f>
        <v/>
      </c>
      <c r="D95" s="313"/>
      <c r="E95" s="317" t="str">
        <f>IFERROR(INDEX(OB!$C:$C,MATCH('aSC LAYOUT'!$B:$B,OB!$A:$A,0)),"")</f>
        <v/>
      </c>
      <c r="F95" s="317" t="str">
        <f>IFERROR(INDEX(OB!$K:$K,MATCH('aSC LAYOUT'!$B:$B,OB!$A:$A,0)),"")</f>
        <v/>
      </c>
      <c r="G95" s="317" t="str">
        <f t="shared" si="193"/>
        <v/>
      </c>
      <c r="H95" s="582"/>
      <c r="I95" s="334" t="s">
        <v>182</v>
      </c>
      <c r="J95" s="335"/>
      <c r="K95" s="336"/>
      <c r="L95" s="337"/>
      <c r="M95" s="333"/>
      <c r="N95" s="336"/>
      <c r="O95" s="337"/>
      <c r="P95" s="338" t="s">
        <v>182</v>
      </c>
      <c r="Q95" s="582"/>
      <c r="R95" s="317" t="str">
        <f t="shared" si="196"/>
        <v/>
      </c>
      <c r="S95" s="317" t="str">
        <f>IFERROR(INDEX(OB!$K:$K,MATCH('aSC LAYOUT'!$W:$W,OB!$A:$A,0)),"")</f>
        <v/>
      </c>
      <c r="T95" s="317" t="str">
        <f>IFERROR(INDEX(OB!$C:$C,MATCH('aSC LAYOUT'!$W:$W,OB!$A:$A,0)),"")</f>
        <v/>
      </c>
      <c r="U95" s="313"/>
      <c r="V95" s="315" t="str">
        <f>IFERROR(INDEX(OB!$B:$B,MATCH('aSC LAYOUT'!$W:$W,OB!$A:$A,0)),"")</f>
        <v/>
      </c>
      <c r="W95" s="314"/>
      <c r="X95" s="313" t="str">
        <f>IFERROR(INDEX(OB!$G:$G,MATCH('aSC LAYOUT'!$W:$W,OB!$A:$A,0)),"")</f>
        <v/>
      </c>
    </row>
    <row r="96" spans="1:25" ht="22.5" hidden="1" customHeight="1">
      <c r="A96" s="313" t="str">
        <f>IFERROR(INDEX(OB!$G:$G,MATCH('aSC LAYOUT'!$B:$B,OB!$A:$A,0)),"")</f>
        <v/>
      </c>
      <c r="B96" s="314"/>
      <c r="C96" s="315" t="str">
        <f>IFERROR(INDEX(OB!$B:$B,MATCH('aSC LAYOUT'!$B:$B,OB!$A:$A,0)),"")</f>
        <v/>
      </c>
      <c r="D96" s="313"/>
      <c r="E96" s="317" t="str">
        <f>IFERROR(INDEX(OB!$C:$C,MATCH('aSC LAYOUT'!$B:$B,OB!$A:$A,0)),"")</f>
        <v/>
      </c>
      <c r="F96" s="317" t="str">
        <f>IFERROR(INDEX(OB!$K:$K,MATCH('aSC LAYOUT'!$B:$B,OB!$A:$A,0)),"")</f>
        <v/>
      </c>
      <c r="G96" s="317" t="str">
        <f t="shared" si="193"/>
        <v/>
      </c>
      <c r="H96" s="583">
        <f t="shared" ref="H96" si="198">F97</f>
        <v>0</v>
      </c>
      <c r="I96" s="339">
        <f t="shared" ref="I96" si="199">+P96+1</f>
        <v>56</v>
      </c>
      <c r="J96" s="335"/>
      <c r="K96" s="336"/>
      <c r="L96" s="337"/>
      <c r="M96" s="333"/>
      <c r="N96" s="336"/>
      <c r="O96" s="337"/>
      <c r="P96" s="340">
        <f t="shared" ref="P96" si="200">+P101+1</f>
        <v>55</v>
      </c>
      <c r="Q96" s="583">
        <f t="shared" ref="Q96" si="201">S97</f>
        <v>0</v>
      </c>
      <c r="R96" s="317" t="str">
        <f t="shared" si="196"/>
        <v/>
      </c>
      <c r="S96" s="317" t="str">
        <f>IFERROR(INDEX(OB!$K:$K,MATCH('aSC LAYOUT'!$W:$W,OB!$A:$A,0)),"")</f>
        <v/>
      </c>
      <c r="T96" s="317" t="str">
        <f>IFERROR(INDEX(OB!$C:$C,MATCH('aSC LAYOUT'!$W:$W,OB!$A:$A,0)),"")</f>
        <v/>
      </c>
      <c r="U96" s="313"/>
      <c r="V96" s="315" t="str">
        <f>IFERROR(INDEX(OB!$B:$B,MATCH('aSC LAYOUT'!$W:$W,OB!$A:$A,0)),"")</f>
        <v/>
      </c>
      <c r="W96" s="314"/>
      <c r="X96" s="313" t="str">
        <f>IFERROR(INDEX(OB!$G:$G,MATCH('aSC LAYOUT'!$W:$W,OB!$A:$A,0)),"")</f>
        <v/>
      </c>
    </row>
    <row r="97" spans="1:25" ht="22.5" hidden="1" customHeight="1">
      <c r="A97" s="313"/>
      <c r="B97" s="314"/>
      <c r="C97" s="318"/>
      <c r="D97" s="319"/>
      <c r="E97" s="320">
        <f t="shared" ref="E97:F97" si="202">SUM(E94:E96)</f>
        <v>0</v>
      </c>
      <c r="F97" s="320">
        <f t="shared" si="202"/>
        <v>0</v>
      </c>
      <c r="G97" s="320"/>
      <c r="H97" s="584"/>
      <c r="I97" s="321"/>
      <c r="J97" s="341"/>
      <c r="K97" s="342"/>
      <c r="L97" s="343"/>
      <c r="M97" s="344"/>
      <c r="N97" s="342"/>
      <c r="O97" s="343"/>
      <c r="P97" s="298"/>
      <c r="Q97" s="584"/>
      <c r="R97" s="320"/>
      <c r="S97" s="320">
        <f t="shared" ref="S97:T97" si="203">SUM(S94:S96)</f>
        <v>0</v>
      </c>
      <c r="T97" s="320">
        <f t="shared" si="203"/>
        <v>0</v>
      </c>
      <c r="U97" s="319"/>
      <c r="V97" s="318"/>
      <c r="W97" s="314"/>
      <c r="X97" s="313"/>
    </row>
    <row r="98" spans="1:25" ht="22.5" hidden="1" customHeight="1">
      <c r="A98" s="312"/>
      <c r="B98" s="312"/>
      <c r="C98" s="312"/>
      <c r="D98" s="312"/>
      <c r="E98" s="312"/>
      <c r="F98" s="312"/>
      <c r="G98" s="312"/>
      <c r="H98" s="312"/>
      <c r="I98" s="323"/>
      <c r="J98" s="324"/>
      <c r="K98" s="325"/>
      <c r="L98" s="326"/>
      <c r="M98" s="327"/>
      <c r="N98" s="328"/>
      <c r="O98" s="329"/>
      <c r="Q98" s="312"/>
      <c r="R98" s="312"/>
      <c r="S98" s="312"/>
      <c r="T98" s="312"/>
      <c r="U98" s="312"/>
      <c r="V98" s="312"/>
      <c r="W98" s="312"/>
      <c r="X98" s="312"/>
      <c r="Y98" s="312"/>
    </row>
    <row r="99" spans="1:25" ht="22.5" hidden="1" customHeight="1">
      <c r="A99" s="313" t="str">
        <f>IFERROR(INDEX(OB!$G:$G,MATCH('aSC LAYOUT'!$B:$B,OB!$A:$A,0)),"")</f>
        <v/>
      </c>
      <c r="B99" s="314">
        <f t="shared" ref="B99" si="204">+B104+1</f>
        <v>77</v>
      </c>
      <c r="C99" s="315" t="str">
        <f>IFERROR(INDEX(OB!$B:$B,MATCH('aSC LAYOUT'!$B:$B,OB!$A:$A,0)),"")</f>
        <v/>
      </c>
      <c r="D99" s="313"/>
      <c r="E99" s="316" t="str">
        <f>IFERROR(INDEX(OB!$C:$C,MATCH('aSC LAYOUT'!$B:$B,OB!$A:$A,0)),"")</f>
        <v/>
      </c>
      <c r="F99" s="316" t="str">
        <f>IFERROR(INDEX(OB!$K:$K,MATCH('aSC LAYOUT'!$B:$B,OB!$A:$A,0)),"")</f>
        <v/>
      </c>
      <c r="G99" s="316" t="str">
        <f t="shared" ref="G99:G101" si="205">IF(C99="","",(MROUND(IF(E99&lt;=0,0,60/E99),5)))</f>
        <v/>
      </c>
      <c r="H99" s="581">
        <f t="shared" ref="H99" si="206">E102</f>
        <v>0</v>
      </c>
      <c r="I99" s="321"/>
      <c r="J99" s="330"/>
      <c r="K99" s="331"/>
      <c r="L99" s="332"/>
      <c r="M99" s="333"/>
      <c r="N99" s="331"/>
      <c r="O99" s="332"/>
      <c r="P99" s="298"/>
      <c r="Q99" s="581">
        <f t="shared" ref="Q99" si="207">T102</f>
        <v>0</v>
      </c>
      <c r="R99" s="316" t="str">
        <f t="shared" ref="R99:R101" si="208">IF(V99="","",(MROUND(IF(T99&lt;=0,0,60/T99),5)))</f>
        <v/>
      </c>
      <c r="S99" s="316" t="str">
        <f>IFERROR(INDEX(OB!$K:$K,MATCH('aSC LAYOUT'!$W:$W,OB!$A:$A,0)),"")</f>
        <v/>
      </c>
      <c r="T99" s="316" t="str">
        <f>IFERROR(INDEX(OB!$C:$C,MATCH('aSC LAYOUT'!$W:$W,OB!$A:$A,0)),"")</f>
        <v/>
      </c>
      <c r="U99" s="313"/>
      <c r="V99" s="315" t="str">
        <f>IFERROR(INDEX(OB!$B:$B,MATCH('aSC LAYOUT'!$W:$W,OB!$A:$A,0)),"")</f>
        <v/>
      </c>
      <c r="W99" s="314">
        <f t="shared" ref="W99" si="209">+B99+1</f>
        <v>78</v>
      </c>
      <c r="X99" s="313" t="str">
        <f>IFERROR(INDEX(OB!$G:$G,MATCH('aSC LAYOUT'!$W:$W,OB!$A:$A,0)),"")</f>
        <v/>
      </c>
    </row>
    <row r="100" spans="1:25" ht="22.5" hidden="1" customHeight="1">
      <c r="A100" s="313" t="str">
        <f>IFERROR(INDEX(OB!$G:$G,MATCH('aSC LAYOUT'!$B:$B,OB!$A:$A,0)),"")</f>
        <v/>
      </c>
      <c r="B100" s="314"/>
      <c r="C100" s="315" t="str">
        <f>IFERROR(INDEX(OB!$B:$B,MATCH('aSC LAYOUT'!$B:$B,OB!$A:$A,0)),"")</f>
        <v/>
      </c>
      <c r="D100" s="313"/>
      <c r="E100" s="317" t="str">
        <f>IFERROR(INDEX(OB!$C:$C,MATCH('aSC LAYOUT'!$B:$B,OB!$A:$A,0)),"")</f>
        <v/>
      </c>
      <c r="F100" s="317" t="str">
        <f>IFERROR(INDEX(OB!$K:$K,MATCH('aSC LAYOUT'!$B:$B,OB!$A:$A,0)),"")</f>
        <v/>
      </c>
      <c r="G100" s="317" t="str">
        <f t="shared" si="205"/>
        <v/>
      </c>
      <c r="H100" s="582"/>
      <c r="I100" s="334" t="s">
        <v>182</v>
      </c>
      <c r="J100" s="335"/>
      <c r="K100" s="336"/>
      <c r="L100" s="337"/>
      <c r="M100" s="333"/>
      <c r="N100" s="336"/>
      <c r="O100" s="337"/>
      <c r="P100" s="338" t="s">
        <v>182</v>
      </c>
      <c r="Q100" s="582"/>
      <c r="R100" s="317" t="str">
        <f t="shared" si="208"/>
        <v/>
      </c>
      <c r="S100" s="317" t="str">
        <f>IFERROR(INDEX(OB!$K:$K,MATCH('aSC LAYOUT'!$W:$W,OB!$A:$A,0)),"")</f>
        <v/>
      </c>
      <c r="T100" s="317" t="str">
        <f>IFERROR(INDEX(OB!$C:$C,MATCH('aSC LAYOUT'!$W:$W,OB!$A:$A,0)),"")</f>
        <v/>
      </c>
      <c r="U100" s="313"/>
      <c r="V100" s="315" t="str">
        <f>IFERROR(INDEX(OB!$B:$B,MATCH('aSC LAYOUT'!$W:$W,OB!$A:$A,0)),"")</f>
        <v/>
      </c>
      <c r="W100" s="314"/>
      <c r="X100" s="313" t="str">
        <f>IFERROR(INDEX(OB!$G:$G,MATCH('aSC LAYOUT'!$W:$W,OB!$A:$A,0)),"")</f>
        <v/>
      </c>
    </row>
    <row r="101" spans="1:25" ht="22.5" hidden="1" customHeight="1">
      <c r="A101" s="313" t="str">
        <f>IFERROR(INDEX(OB!$G:$G,MATCH('aSC LAYOUT'!$B:$B,OB!$A:$A,0)),"")</f>
        <v/>
      </c>
      <c r="B101" s="314"/>
      <c r="C101" s="315" t="str">
        <f>IFERROR(INDEX(OB!$B:$B,MATCH('aSC LAYOUT'!$B:$B,OB!$A:$A,0)),"")</f>
        <v/>
      </c>
      <c r="D101" s="313"/>
      <c r="E101" s="317" t="str">
        <f>IFERROR(INDEX(OB!$C:$C,MATCH('aSC LAYOUT'!$B:$B,OB!$A:$A,0)),"")</f>
        <v/>
      </c>
      <c r="F101" s="317" t="str">
        <f>IFERROR(INDEX(OB!$K:$K,MATCH('aSC LAYOUT'!$B:$B,OB!$A:$A,0)),"")</f>
        <v/>
      </c>
      <c r="G101" s="317" t="str">
        <f t="shared" si="205"/>
        <v/>
      </c>
      <c r="H101" s="583">
        <f t="shared" ref="H101" si="210">F102</f>
        <v>0</v>
      </c>
      <c r="I101" s="339">
        <f t="shared" ref="I101" si="211">+I106+1</f>
        <v>53</v>
      </c>
      <c r="J101" s="335"/>
      <c r="K101" s="336"/>
      <c r="L101" s="337"/>
      <c r="M101" s="333"/>
      <c r="N101" s="336"/>
      <c r="O101" s="337"/>
      <c r="P101" s="340">
        <f t="shared" ref="P101" si="212">+I101+1</f>
        <v>54</v>
      </c>
      <c r="Q101" s="583">
        <f t="shared" ref="Q101" si="213">S102</f>
        <v>0</v>
      </c>
      <c r="R101" s="317" t="str">
        <f t="shared" si="208"/>
        <v/>
      </c>
      <c r="S101" s="317" t="str">
        <f>IFERROR(INDEX(OB!$K:$K,MATCH('aSC LAYOUT'!$W:$W,OB!$A:$A,0)),"")</f>
        <v/>
      </c>
      <c r="T101" s="317" t="str">
        <f>IFERROR(INDEX(OB!$C:$C,MATCH('aSC LAYOUT'!$W:$W,OB!$A:$A,0)),"")</f>
        <v/>
      </c>
      <c r="U101" s="313"/>
      <c r="V101" s="315" t="str">
        <f>IFERROR(INDEX(OB!$B:$B,MATCH('aSC LAYOUT'!$W:$W,OB!$A:$A,0)),"")</f>
        <v/>
      </c>
      <c r="W101" s="314"/>
      <c r="X101" s="313" t="str">
        <f>IFERROR(INDEX(OB!$G:$G,MATCH('aSC LAYOUT'!$W:$W,OB!$A:$A,0)),"")</f>
        <v/>
      </c>
    </row>
    <row r="102" spans="1:25" ht="22.2" hidden="1" customHeight="1">
      <c r="A102" s="313"/>
      <c r="B102" s="314"/>
      <c r="C102" s="318"/>
      <c r="D102" s="319"/>
      <c r="E102" s="320">
        <f t="shared" ref="E102:F102" si="214">SUM(E99:E101)</f>
        <v>0</v>
      </c>
      <c r="F102" s="320">
        <f t="shared" si="214"/>
        <v>0</v>
      </c>
      <c r="G102" s="320"/>
      <c r="H102" s="584"/>
      <c r="I102" s="321"/>
      <c r="J102" s="345"/>
      <c r="K102" s="342"/>
      <c r="L102" s="343"/>
      <c r="M102" s="344"/>
      <c r="N102" s="342"/>
      <c r="O102" s="343"/>
      <c r="P102" s="298"/>
      <c r="Q102" s="584"/>
      <c r="R102" s="320"/>
      <c r="S102" s="320">
        <f t="shared" ref="S102:T102" si="215">SUM(S99:S101)</f>
        <v>0</v>
      </c>
      <c r="T102" s="320">
        <f t="shared" si="215"/>
        <v>0</v>
      </c>
      <c r="U102" s="319"/>
      <c r="V102" s="318"/>
      <c r="W102" s="314"/>
      <c r="X102" s="313"/>
    </row>
    <row r="103" spans="1:25" ht="22.5" hidden="1" customHeight="1">
      <c r="A103" s="312"/>
      <c r="B103" s="312"/>
      <c r="C103" s="312"/>
      <c r="D103" s="312"/>
      <c r="E103" s="312"/>
      <c r="F103" s="312"/>
      <c r="G103" s="312"/>
      <c r="H103" s="312"/>
      <c r="I103" s="323"/>
      <c r="J103" s="324"/>
      <c r="K103" s="325"/>
      <c r="L103" s="326"/>
      <c r="M103" s="327"/>
      <c r="N103" s="328"/>
      <c r="O103" s="329"/>
      <c r="Q103" s="312"/>
      <c r="R103" s="312"/>
      <c r="S103" s="312"/>
      <c r="T103" s="312"/>
      <c r="U103" s="312"/>
      <c r="V103" s="312"/>
      <c r="W103" s="312"/>
      <c r="X103" s="312"/>
      <c r="Y103" s="312"/>
    </row>
    <row r="104" spans="1:25" ht="22.5" hidden="1" customHeight="1">
      <c r="A104" s="313" t="str">
        <f>IFERROR(INDEX(OB!$G:$G,MATCH('aSC LAYOUT'!$B:$B,OB!$A:$A,0)),"")</f>
        <v/>
      </c>
      <c r="B104" s="314">
        <f t="shared" ref="B104" si="216">+W104+1</f>
        <v>76</v>
      </c>
      <c r="C104" s="315" t="str">
        <f>IFERROR(INDEX(OB!$B:$B,MATCH('aSC LAYOUT'!$B:$B,OB!$A:$A,0)),"")</f>
        <v/>
      </c>
      <c r="D104" s="313"/>
      <c r="E104" s="316" t="str">
        <f>IFERROR(INDEX(OB!$C:$C,MATCH('aSC LAYOUT'!$B:$B,OB!$A:$A,0)),"")</f>
        <v/>
      </c>
      <c r="F104" s="316" t="str">
        <f>IFERROR(INDEX(OB!$K:$K,MATCH('aSC LAYOUT'!$B:$B,OB!$A:$A,0)),"")</f>
        <v/>
      </c>
      <c r="G104" s="316" t="str">
        <f t="shared" ref="G104:G106" si="217">IF(C104="","",(MROUND(IF(E104&lt;=0,0,60/E104),5)))</f>
        <v/>
      </c>
      <c r="H104" s="581">
        <f t="shared" ref="H104" si="218">E107</f>
        <v>0</v>
      </c>
      <c r="I104" s="321"/>
      <c r="J104" s="330"/>
      <c r="K104" s="331"/>
      <c r="L104" s="332"/>
      <c r="M104" s="333"/>
      <c r="N104" s="331"/>
      <c r="O104" s="332"/>
      <c r="P104" s="298"/>
      <c r="Q104" s="581">
        <f t="shared" ref="Q104" si="219">T107</f>
        <v>0</v>
      </c>
      <c r="R104" s="316" t="str">
        <f t="shared" ref="R104:R106" si="220">IF(V104="","",(MROUND(IF(T104&lt;=0,0,60/T104),5)))</f>
        <v/>
      </c>
      <c r="S104" s="316" t="str">
        <f>IFERROR(INDEX(OB!$K:$K,MATCH('aSC LAYOUT'!$W:$W,OB!$A:$A,0)),"")</f>
        <v/>
      </c>
      <c r="T104" s="316" t="str">
        <f>IFERROR(INDEX(OB!$C:$C,MATCH('aSC LAYOUT'!$W:$W,OB!$A:$A,0)),"")</f>
        <v/>
      </c>
      <c r="U104" s="313"/>
      <c r="V104" s="315" t="str">
        <f>IFERROR(INDEX(OB!$B:$B,MATCH('aSC LAYOUT'!$W:$W,OB!$A:$A,0)),"")</f>
        <v/>
      </c>
      <c r="W104" s="314">
        <f t="shared" ref="W104" si="221">+W109+1</f>
        <v>75</v>
      </c>
      <c r="X104" s="313" t="str">
        <f>IFERROR(INDEX(OB!$G:$G,MATCH('aSC LAYOUT'!$W:$W,OB!$A:$A,0)),"")</f>
        <v/>
      </c>
    </row>
    <row r="105" spans="1:25" ht="22.5" hidden="1" customHeight="1">
      <c r="A105" s="313" t="str">
        <f>IFERROR(INDEX(OB!$G:$G,MATCH('aSC LAYOUT'!$B:$B,OB!$A:$A,0)),"")</f>
        <v/>
      </c>
      <c r="B105" s="314"/>
      <c r="C105" s="315" t="str">
        <f>IFERROR(INDEX(OB!$B:$B,MATCH('aSC LAYOUT'!$B:$B,OB!$A:$A,0)),"")</f>
        <v/>
      </c>
      <c r="D105" s="313"/>
      <c r="E105" s="317" t="str">
        <f>IFERROR(INDEX(OB!$C:$C,MATCH('aSC LAYOUT'!$B:$B,OB!$A:$A,0)),"")</f>
        <v/>
      </c>
      <c r="F105" s="317" t="str">
        <f>IFERROR(INDEX(OB!$K:$K,MATCH('aSC LAYOUT'!$B:$B,OB!$A:$A,0)),"")</f>
        <v/>
      </c>
      <c r="G105" s="317" t="str">
        <f t="shared" si="217"/>
        <v/>
      </c>
      <c r="H105" s="582"/>
      <c r="I105" s="334" t="s">
        <v>182</v>
      </c>
      <c r="J105" s="335"/>
      <c r="K105" s="336"/>
      <c r="L105" s="337"/>
      <c r="M105" s="333"/>
      <c r="N105" s="336"/>
      <c r="O105" s="337"/>
      <c r="P105" s="338" t="s">
        <v>182</v>
      </c>
      <c r="Q105" s="582"/>
      <c r="R105" s="317" t="str">
        <f t="shared" si="220"/>
        <v/>
      </c>
      <c r="S105" s="317" t="str">
        <f>IFERROR(INDEX(OB!$K:$K,MATCH('aSC LAYOUT'!$W:$W,OB!$A:$A,0)),"")</f>
        <v/>
      </c>
      <c r="T105" s="317" t="str">
        <f>IFERROR(INDEX(OB!$C:$C,MATCH('aSC LAYOUT'!$W:$W,OB!$A:$A,0)),"")</f>
        <v/>
      </c>
      <c r="U105" s="313"/>
      <c r="V105" s="315" t="str">
        <f>IFERROR(INDEX(OB!$B:$B,MATCH('aSC LAYOUT'!$W:$W,OB!$A:$A,0)),"")</f>
        <v/>
      </c>
      <c r="W105" s="314"/>
      <c r="X105" s="313" t="str">
        <f>IFERROR(INDEX(OB!$G:$G,MATCH('aSC LAYOUT'!$W:$W,OB!$A:$A,0)),"")</f>
        <v/>
      </c>
    </row>
    <row r="106" spans="1:25" ht="22.5" hidden="1" customHeight="1">
      <c r="A106" s="313" t="str">
        <f>IFERROR(INDEX(OB!$G:$G,MATCH('aSC LAYOUT'!$B:$B,OB!$A:$A,0)),"")</f>
        <v/>
      </c>
      <c r="B106" s="314"/>
      <c r="C106" s="315" t="str">
        <f>IFERROR(INDEX(OB!$B:$B,MATCH('aSC LAYOUT'!$B:$B,OB!$A:$A,0)),"")</f>
        <v/>
      </c>
      <c r="D106" s="313"/>
      <c r="E106" s="317" t="str">
        <f>IFERROR(INDEX(OB!$C:$C,MATCH('aSC LAYOUT'!$B:$B,OB!$A:$A,0)),"")</f>
        <v/>
      </c>
      <c r="F106" s="317" t="str">
        <f>IFERROR(INDEX(OB!$K:$K,MATCH('aSC LAYOUT'!$B:$B,OB!$A:$A,0)),"")</f>
        <v/>
      </c>
      <c r="G106" s="317" t="str">
        <f t="shared" si="217"/>
        <v/>
      </c>
      <c r="H106" s="583">
        <f t="shared" ref="H106" si="222">F107</f>
        <v>0</v>
      </c>
      <c r="I106" s="339">
        <f t="shared" ref="I106" si="223">+P106+1</f>
        <v>52</v>
      </c>
      <c r="J106" s="335"/>
      <c r="K106" s="336"/>
      <c r="L106" s="337"/>
      <c r="M106" s="333"/>
      <c r="N106" s="336"/>
      <c r="O106" s="337"/>
      <c r="P106" s="340">
        <f t="shared" ref="P106" si="224">+P111+1</f>
        <v>51</v>
      </c>
      <c r="Q106" s="583">
        <f t="shared" ref="Q106" si="225">S107</f>
        <v>0</v>
      </c>
      <c r="R106" s="317" t="str">
        <f t="shared" si="220"/>
        <v/>
      </c>
      <c r="S106" s="317" t="str">
        <f>IFERROR(INDEX(OB!$K:$K,MATCH('aSC LAYOUT'!$W:$W,OB!$A:$A,0)),"")</f>
        <v/>
      </c>
      <c r="T106" s="317" t="str">
        <f>IFERROR(INDEX(OB!$C:$C,MATCH('aSC LAYOUT'!$W:$W,OB!$A:$A,0)),"")</f>
        <v/>
      </c>
      <c r="U106" s="313"/>
      <c r="V106" s="315" t="str">
        <f>IFERROR(INDEX(OB!$B:$B,MATCH('aSC LAYOUT'!$W:$W,OB!$A:$A,0)),"")</f>
        <v/>
      </c>
      <c r="W106" s="314"/>
      <c r="X106" s="313" t="str">
        <f>IFERROR(INDEX(OB!$G:$G,MATCH('aSC LAYOUT'!$W:$W,OB!$A:$A,0)),"")</f>
        <v/>
      </c>
    </row>
    <row r="107" spans="1:25" ht="22.5" hidden="1" customHeight="1">
      <c r="A107" s="313"/>
      <c r="B107" s="314"/>
      <c r="C107" s="318"/>
      <c r="D107" s="319"/>
      <c r="E107" s="320">
        <f t="shared" ref="E107:F107" si="226">SUM(E104:E106)</f>
        <v>0</v>
      </c>
      <c r="F107" s="320">
        <f t="shared" si="226"/>
        <v>0</v>
      </c>
      <c r="G107" s="320"/>
      <c r="H107" s="584"/>
      <c r="I107" s="321"/>
      <c r="J107" s="341"/>
      <c r="K107" s="342"/>
      <c r="L107" s="343"/>
      <c r="M107" s="344"/>
      <c r="N107" s="342"/>
      <c r="O107" s="343"/>
      <c r="P107" s="298"/>
      <c r="Q107" s="584"/>
      <c r="R107" s="320"/>
      <c r="S107" s="320">
        <f t="shared" ref="S107:T107" si="227">SUM(S104:S106)</f>
        <v>0</v>
      </c>
      <c r="T107" s="320">
        <f t="shared" si="227"/>
        <v>0</v>
      </c>
      <c r="U107" s="319"/>
      <c r="V107" s="318"/>
      <c r="W107" s="314"/>
      <c r="X107" s="313"/>
    </row>
    <row r="108" spans="1:25" ht="22.5" hidden="1" customHeight="1">
      <c r="A108" s="312"/>
      <c r="B108" s="312"/>
      <c r="C108" s="312"/>
      <c r="D108" s="312"/>
      <c r="E108" s="312"/>
      <c r="F108" s="312"/>
      <c r="G108" s="312"/>
      <c r="H108" s="312"/>
      <c r="I108" s="323"/>
      <c r="J108" s="324"/>
      <c r="K108" s="325"/>
      <c r="L108" s="326"/>
      <c r="M108" s="327"/>
      <c r="N108" s="328"/>
      <c r="O108" s="329"/>
      <c r="Q108" s="312"/>
      <c r="R108" s="312"/>
      <c r="S108" s="312"/>
      <c r="T108" s="312"/>
      <c r="U108" s="312"/>
      <c r="V108" s="312"/>
      <c r="W108" s="312"/>
      <c r="X108" s="312"/>
      <c r="Y108" s="312"/>
    </row>
    <row r="109" spans="1:25" ht="22.5" hidden="1" customHeight="1">
      <c r="A109" s="313" t="str">
        <f>IFERROR(INDEX(OB!$G:$G,MATCH('aSC LAYOUT'!$B:$B,OB!$A:$A,0)),"")</f>
        <v/>
      </c>
      <c r="B109" s="314">
        <f t="shared" ref="B109" si="228">+B114+1</f>
        <v>73</v>
      </c>
      <c r="C109" s="315" t="str">
        <f>IFERROR(INDEX(OB!$B:$B,MATCH('aSC LAYOUT'!$B:$B,OB!$A:$A,0)),"")</f>
        <v/>
      </c>
      <c r="D109" s="313"/>
      <c r="E109" s="316" t="str">
        <f>IFERROR(INDEX(OB!$C:$C,MATCH('aSC LAYOUT'!$B:$B,OB!$A:$A,0)),"")</f>
        <v/>
      </c>
      <c r="F109" s="316" t="str">
        <f>IFERROR(INDEX(OB!$K:$K,MATCH('aSC LAYOUT'!$B:$B,OB!$A:$A,0)),"")</f>
        <v/>
      </c>
      <c r="G109" s="316" t="str">
        <f t="shared" ref="G109:G111" si="229">IF(C109="","",(MROUND(IF(E109&lt;=0,0,60/E109),5)))</f>
        <v/>
      </c>
      <c r="H109" s="581">
        <f t="shared" ref="H109" si="230">E112</f>
        <v>0</v>
      </c>
      <c r="I109" s="321"/>
      <c r="J109" s="330"/>
      <c r="K109" s="331"/>
      <c r="L109" s="332"/>
      <c r="M109" s="333"/>
      <c r="N109" s="331"/>
      <c r="O109" s="332"/>
      <c r="P109" s="298"/>
      <c r="Q109" s="581">
        <f t="shared" ref="Q109" si="231">T112</f>
        <v>0</v>
      </c>
      <c r="R109" s="316" t="str">
        <f t="shared" ref="R109:R111" si="232">IF(V109="","",(MROUND(IF(T109&lt;=0,0,60/T109),5)))</f>
        <v/>
      </c>
      <c r="S109" s="316" t="str">
        <f>IFERROR(INDEX(OB!$K:$K,MATCH('aSC LAYOUT'!$W:$W,OB!$A:$A,0)),"")</f>
        <v/>
      </c>
      <c r="T109" s="316" t="str">
        <f>IFERROR(INDEX(OB!$C:$C,MATCH('aSC LAYOUT'!$W:$W,OB!$A:$A,0)),"")</f>
        <v/>
      </c>
      <c r="U109" s="313"/>
      <c r="V109" s="315" t="str">
        <f>IFERROR(INDEX(OB!$B:$B,MATCH('aSC LAYOUT'!$W:$W,OB!$A:$A,0)),"")</f>
        <v/>
      </c>
      <c r="W109" s="314">
        <f t="shared" ref="W109" si="233">+B109+1</f>
        <v>74</v>
      </c>
      <c r="X109" s="313" t="str">
        <f>IFERROR(INDEX(OB!$G:$G,MATCH('aSC LAYOUT'!$W:$W,OB!$A:$A,0)),"")</f>
        <v/>
      </c>
    </row>
    <row r="110" spans="1:25" ht="22.5" hidden="1" customHeight="1">
      <c r="A110" s="313" t="str">
        <f>IFERROR(INDEX(OB!$G:$G,MATCH('aSC LAYOUT'!$B:$B,OB!$A:$A,0)),"")</f>
        <v/>
      </c>
      <c r="B110" s="314"/>
      <c r="C110" s="315" t="str">
        <f>IFERROR(INDEX(OB!$B:$B,MATCH('aSC LAYOUT'!$B:$B,OB!$A:$A,0)),"")</f>
        <v/>
      </c>
      <c r="D110" s="313"/>
      <c r="E110" s="317" t="str">
        <f>IFERROR(INDEX(OB!$C:$C,MATCH('aSC LAYOUT'!$B:$B,OB!$A:$A,0)),"")</f>
        <v/>
      </c>
      <c r="F110" s="317" t="str">
        <f>IFERROR(INDEX(OB!$K:$K,MATCH('aSC LAYOUT'!$B:$B,OB!$A:$A,0)),"")</f>
        <v/>
      </c>
      <c r="G110" s="317" t="str">
        <f t="shared" si="229"/>
        <v/>
      </c>
      <c r="H110" s="582"/>
      <c r="I110" s="334" t="s">
        <v>182</v>
      </c>
      <c r="J110" s="335"/>
      <c r="K110" s="336"/>
      <c r="L110" s="337"/>
      <c r="M110" s="333"/>
      <c r="N110" s="336"/>
      <c r="O110" s="337"/>
      <c r="P110" s="338" t="s">
        <v>182</v>
      </c>
      <c r="Q110" s="582"/>
      <c r="R110" s="317" t="str">
        <f t="shared" si="232"/>
        <v/>
      </c>
      <c r="S110" s="317" t="str">
        <f>IFERROR(INDEX(OB!$K:$K,MATCH('aSC LAYOUT'!$W:$W,OB!$A:$A,0)),"")</f>
        <v/>
      </c>
      <c r="T110" s="317" t="str">
        <f>IFERROR(INDEX(OB!$C:$C,MATCH('aSC LAYOUT'!$W:$W,OB!$A:$A,0)),"")</f>
        <v/>
      </c>
      <c r="U110" s="313"/>
      <c r="V110" s="315" t="str">
        <f>IFERROR(INDEX(OB!$B:$B,MATCH('aSC LAYOUT'!$W:$W,OB!$A:$A,0)),"")</f>
        <v/>
      </c>
      <c r="W110" s="314"/>
      <c r="X110" s="313" t="str">
        <f>IFERROR(INDEX(OB!$G:$G,MATCH('aSC LAYOUT'!$W:$W,OB!$A:$A,0)),"")</f>
        <v/>
      </c>
    </row>
    <row r="111" spans="1:25" ht="22.5" hidden="1" customHeight="1">
      <c r="A111" s="313" t="str">
        <f>IFERROR(INDEX(OB!$G:$G,MATCH('aSC LAYOUT'!$B:$B,OB!$A:$A,0)),"")</f>
        <v/>
      </c>
      <c r="B111" s="314"/>
      <c r="C111" s="315" t="str">
        <f>IFERROR(INDEX(OB!$B:$B,MATCH('aSC LAYOUT'!$B:$B,OB!$A:$A,0)),"")</f>
        <v/>
      </c>
      <c r="D111" s="313"/>
      <c r="E111" s="317" t="str">
        <f>IFERROR(INDEX(OB!$C:$C,MATCH('aSC LAYOUT'!$B:$B,OB!$A:$A,0)),"")</f>
        <v/>
      </c>
      <c r="F111" s="317" t="str">
        <f>IFERROR(INDEX(OB!$K:$K,MATCH('aSC LAYOUT'!$B:$B,OB!$A:$A,0)),"")</f>
        <v/>
      </c>
      <c r="G111" s="317" t="str">
        <f t="shared" si="229"/>
        <v/>
      </c>
      <c r="H111" s="583">
        <f t="shared" ref="H111" si="234">F112</f>
        <v>0</v>
      </c>
      <c r="I111" s="339">
        <f t="shared" ref="I111" si="235">+I116+1</f>
        <v>49</v>
      </c>
      <c r="J111" s="335"/>
      <c r="K111" s="336"/>
      <c r="L111" s="337"/>
      <c r="M111" s="333"/>
      <c r="N111" s="336"/>
      <c r="O111" s="337"/>
      <c r="P111" s="340">
        <f t="shared" ref="P111" si="236">+I111+1</f>
        <v>50</v>
      </c>
      <c r="Q111" s="583">
        <f t="shared" ref="Q111" si="237">S112</f>
        <v>0</v>
      </c>
      <c r="R111" s="317" t="str">
        <f t="shared" si="232"/>
        <v/>
      </c>
      <c r="S111" s="317" t="str">
        <f>IFERROR(INDEX(OB!$K:$K,MATCH('aSC LAYOUT'!$W:$W,OB!$A:$A,0)),"")</f>
        <v/>
      </c>
      <c r="T111" s="317" t="str">
        <f>IFERROR(INDEX(OB!$C:$C,MATCH('aSC LAYOUT'!$W:$W,OB!$A:$A,0)),"")</f>
        <v/>
      </c>
      <c r="U111" s="313"/>
      <c r="V111" s="315" t="str">
        <f>IFERROR(INDEX(OB!$B:$B,MATCH('aSC LAYOUT'!$W:$W,OB!$A:$A,0)),"")</f>
        <v/>
      </c>
      <c r="W111" s="314"/>
      <c r="X111" s="313" t="str">
        <f>IFERROR(INDEX(OB!$G:$G,MATCH('aSC LAYOUT'!$W:$W,OB!$A:$A,0)),"")</f>
        <v/>
      </c>
    </row>
    <row r="112" spans="1:25" ht="22.2" hidden="1" customHeight="1">
      <c r="A112" s="313"/>
      <c r="B112" s="314"/>
      <c r="C112" s="318"/>
      <c r="D112" s="319"/>
      <c r="E112" s="320">
        <f t="shared" ref="E112:F112" si="238">SUM(E109:E111)</f>
        <v>0</v>
      </c>
      <c r="F112" s="320">
        <f t="shared" si="238"/>
        <v>0</v>
      </c>
      <c r="G112" s="320"/>
      <c r="H112" s="584"/>
      <c r="I112" s="321"/>
      <c r="J112" s="345"/>
      <c r="K112" s="342"/>
      <c r="L112" s="343"/>
      <c r="M112" s="344"/>
      <c r="N112" s="342"/>
      <c r="O112" s="343"/>
      <c r="P112" s="298"/>
      <c r="Q112" s="584"/>
      <c r="R112" s="320"/>
      <c r="S112" s="320">
        <f t="shared" ref="S112:T112" si="239">SUM(S109:S111)</f>
        <v>0</v>
      </c>
      <c r="T112" s="320">
        <f t="shared" si="239"/>
        <v>0</v>
      </c>
      <c r="U112" s="319"/>
      <c r="V112" s="318"/>
      <c r="W112" s="314"/>
      <c r="X112" s="313"/>
    </row>
    <row r="113" spans="1:25" ht="22.5" hidden="1" customHeight="1">
      <c r="A113" s="312"/>
      <c r="B113" s="312"/>
      <c r="C113" s="312"/>
      <c r="D113" s="312"/>
      <c r="E113" s="312"/>
      <c r="F113" s="312"/>
      <c r="G113" s="312"/>
      <c r="H113" s="312"/>
      <c r="I113" s="323"/>
      <c r="J113" s="324"/>
      <c r="K113" s="325"/>
      <c r="L113" s="326"/>
      <c r="M113" s="327"/>
      <c r="N113" s="328"/>
      <c r="O113" s="329"/>
      <c r="Q113" s="312"/>
      <c r="R113" s="312"/>
      <c r="S113" s="312"/>
      <c r="T113" s="312"/>
      <c r="U113" s="312"/>
      <c r="V113" s="312"/>
      <c r="W113" s="312"/>
      <c r="X113" s="312"/>
      <c r="Y113" s="312"/>
    </row>
    <row r="114" spans="1:25" ht="22.5" hidden="1" customHeight="1">
      <c r="A114" s="313" t="str">
        <f>IFERROR(INDEX(OB!$G:$G,MATCH('aSC LAYOUT'!$B:$B,OB!$A:$A,0)),"")</f>
        <v/>
      </c>
      <c r="B114" s="314">
        <f t="shared" ref="B114" si="240">+W114+1</f>
        <v>72</v>
      </c>
      <c r="C114" s="315" t="str">
        <f>IFERROR(INDEX(OB!$B:$B,MATCH('aSC LAYOUT'!$B:$B,OB!$A:$A,0)),"")</f>
        <v/>
      </c>
      <c r="D114" s="313"/>
      <c r="E114" s="316" t="str">
        <f>IFERROR(INDEX(OB!$C:$C,MATCH('aSC LAYOUT'!$B:$B,OB!$A:$A,0)),"")</f>
        <v/>
      </c>
      <c r="F114" s="316" t="str">
        <f>IFERROR(INDEX(OB!$K:$K,MATCH('aSC LAYOUT'!$B:$B,OB!$A:$A,0)),"")</f>
        <v/>
      </c>
      <c r="G114" s="316" t="str">
        <f t="shared" ref="G114:G116" si="241">IF(C114="","",(MROUND(IF(E114&lt;=0,0,60/E114),5)))</f>
        <v/>
      </c>
      <c r="H114" s="581">
        <f t="shared" ref="H114" si="242">E117</f>
        <v>0</v>
      </c>
      <c r="I114" s="321"/>
      <c r="J114" s="330"/>
      <c r="K114" s="331"/>
      <c r="L114" s="332"/>
      <c r="M114" s="333"/>
      <c r="N114" s="331"/>
      <c r="O114" s="332"/>
      <c r="P114" s="298"/>
      <c r="Q114" s="581">
        <f t="shared" ref="Q114" si="243">T117</f>
        <v>0</v>
      </c>
      <c r="R114" s="316" t="str">
        <f t="shared" ref="R114:R116" si="244">IF(V114="","",(MROUND(IF(T114&lt;=0,0,60/T114),5)))</f>
        <v/>
      </c>
      <c r="S114" s="316" t="str">
        <f>IFERROR(INDEX(OB!$K:$K,MATCH('aSC LAYOUT'!$W:$W,OB!$A:$A,0)),"")</f>
        <v/>
      </c>
      <c r="T114" s="316" t="str">
        <f>IFERROR(INDEX(OB!$C:$C,MATCH('aSC LAYOUT'!$W:$W,OB!$A:$A,0)),"")</f>
        <v/>
      </c>
      <c r="U114" s="313"/>
      <c r="V114" s="315" t="str">
        <f>IFERROR(INDEX(OB!$B:$B,MATCH('aSC LAYOUT'!$W:$W,OB!$A:$A,0)),"")</f>
        <v/>
      </c>
      <c r="W114" s="314">
        <f t="shared" ref="W114" si="245">+W119+1</f>
        <v>71</v>
      </c>
      <c r="X114" s="313" t="str">
        <f>IFERROR(INDEX(OB!$G:$G,MATCH('aSC LAYOUT'!$W:$W,OB!$A:$A,0)),"")</f>
        <v/>
      </c>
    </row>
    <row r="115" spans="1:25" ht="22.5" hidden="1" customHeight="1">
      <c r="A115" s="313" t="str">
        <f>IFERROR(INDEX(OB!$G:$G,MATCH('aSC LAYOUT'!$B:$B,OB!$A:$A,0)),"")</f>
        <v/>
      </c>
      <c r="B115" s="314"/>
      <c r="C115" s="315" t="str">
        <f>IFERROR(INDEX(OB!$B:$B,MATCH('aSC LAYOUT'!$B:$B,OB!$A:$A,0)),"")</f>
        <v/>
      </c>
      <c r="D115" s="313"/>
      <c r="E115" s="317" t="str">
        <f>IFERROR(INDEX(OB!$C:$C,MATCH('aSC LAYOUT'!$B:$B,OB!$A:$A,0)),"")</f>
        <v/>
      </c>
      <c r="F115" s="317" t="str">
        <f>IFERROR(INDEX(OB!$K:$K,MATCH('aSC LAYOUT'!$B:$B,OB!$A:$A,0)),"")</f>
        <v/>
      </c>
      <c r="G115" s="317" t="str">
        <f t="shared" si="241"/>
        <v/>
      </c>
      <c r="H115" s="582"/>
      <c r="I115" s="334" t="s">
        <v>182</v>
      </c>
      <c r="J115" s="335"/>
      <c r="K115" s="336"/>
      <c r="L115" s="337"/>
      <c r="M115" s="333"/>
      <c r="N115" s="336"/>
      <c r="O115" s="337"/>
      <c r="P115" s="338" t="s">
        <v>182</v>
      </c>
      <c r="Q115" s="582"/>
      <c r="R115" s="317" t="str">
        <f t="shared" si="244"/>
        <v/>
      </c>
      <c r="S115" s="317" t="str">
        <f>IFERROR(INDEX(OB!$K:$K,MATCH('aSC LAYOUT'!$W:$W,OB!$A:$A,0)),"")</f>
        <v/>
      </c>
      <c r="T115" s="317" t="str">
        <f>IFERROR(INDEX(OB!$C:$C,MATCH('aSC LAYOUT'!$W:$W,OB!$A:$A,0)),"")</f>
        <v/>
      </c>
      <c r="U115" s="313"/>
      <c r="V115" s="315" t="str">
        <f>IFERROR(INDEX(OB!$B:$B,MATCH('aSC LAYOUT'!$W:$W,OB!$A:$A,0)),"")</f>
        <v/>
      </c>
      <c r="W115" s="314"/>
      <c r="X115" s="313" t="str">
        <f>IFERROR(INDEX(OB!$G:$G,MATCH('aSC LAYOUT'!$W:$W,OB!$A:$A,0)),"")</f>
        <v/>
      </c>
    </row>
    <row r="116" spans="1:25" ht="22.5" hidden="1" customHeight="1">
      <c r="A116" s="313" t="str">
        <f>IFERROR(INDEX(OB!$G:$G,MATCH('aSC LAYOUT'!$B:$B,OB!$A:$A,0)),"")</f>
        <v/>
      </c>
      <c r="B116" s="314"/>
      <c r="C116" s="315" t="str">
        <f>IFERROR(INDEX(OB!$B:$B,MATCH('aSC LAYOUT'!$B:$B,OB!$A:$A,0)),"")</f>
        <v/>
      </c>
      <c r="D116" s="313"/>
      <c r="E116" s="317" t="str">
        <f>IFERROR(INDEX(OB!$C:$C,MATCH('aSC LAYOUT'!$B:$B,OB!$A:$A,0)),"")</f>
        <v/>
      </c>
      <c r="F116" s="317" t="str">
        <f>IFERROR(INDEX(OB!$K:$K,MATCH('aSC LAYOUT'!$B:$B,OB!$A:$A,0)),"")</f>
        <v/>
      </c>
      <c r="G116" s="317" t="str">
        <f t="shared" si="241"/>
        <v/>
      </c>
      <c r="H116" s="583">
        <f t="shared" ref="H116" si="246">F117</f>
        <v>0</v>
      </c>
      <c r="I116" s="339">
        <f t="shared" ref="I116" si="247">+P116+1</f>
        <v>48</v>
      </c>
      <c r="J116" s="335"/>
      <c r="K116" s="336"/>
      <c r="L116" s="337"/>
      <c r="M116" s="333"/>
      <c r="N116" s="336"/>
      <c r="O116" s="337"/>
      <c r="P116" s="340">
        <f t="shared" ref="P116" si="248">+P121+1</f>
        <v>47</v>
      </c>
      <c r="Q116" s="583">
        <f t="shared" ref="Q116" si="249">S117</f>
        <v>0</v>
      </c>
      <c r="R116" s="317" t="str">
        <f t="shared" si="244"/>
        <v/>
      </c>
      <c r="S116" s="317" t="str">
        <f>IFERROR(INDEX(OB!$K:$K,MATCH('aSC LAYOUT'!$W:$W,OB!$A:$A,0)),"")</f>
        <v/>
      </c>
      <c r="T116" s="317" t="str">
        <f>IFERROR(INDEX(OB!$C:$C,MATCH('aSC LAYOUT'!$W:$W,OB!$A:$A,0)),"")</f>
        <v/>
      </c>
      <c r="U116" s="313"/>
      <c r="V116" s="315" t="str">
        <f>IFERROR(INDEX(OB!$B:$B,MATCH('aSC LAYOUT'!$W:$W,OB!$A:$A,0)),"")</f>
        <v/>
      </c>
      <c r="W116" s="314"/>
      <c r="X116" s="313" t="str">
        <f>IFERROR(INDEX(OB!$G:$G,MATCH('aSC LAYOUT'!$W:$W,OB!$A:$A,0)),"")</f>
        <v/>
      </c>
    </row>
    <row r="117" spans="1:25" ht="22.5" hidden="1" customHeight="1">
      <c r="A117" s="313"/>
      <c r="B117" s="314"/>
      <c r="C117" s="318"/>
      <c r="D117" s="319"/>
      <c r="E117" s="320">
        <f t="shared" ref="E117:F117" si="250">SUM(E114:E116)</f>
        <v>0</v>
      </c>
      <c r="F117" s="320">
        <f t="shared" si="250"/>
        <v>0</v>
      </c>
      <c r="G117" s="320"/>
      <c r="H117" s="584"/>
      <c r="I117" s="321"/>
      <c r="J117" s="341"/>
      <c r="K117" s="342"/>
      <c r="L117" s="343"/>
      <c r="M117" s="344"/>
      <c r="N117" s="342"/>
      <c r="O117" s="343"/>
      <c r="P117" s="298"/>
      <c r="Q117" s="584"/>
      <c r="R117" s="320"/>
      <c r="S117" s="320">
        <f t="shared" ref="S117:T117" si="251">SUM(S114:S116)</f>
        <v>0</v>
      </c>
      <c r="T117" s="320">
        <f t="shared" si="251"/>
        <v>0</v>
      </c>
      <c r="U117" s="319"/>
      <c r="V117" s="318"/>
      <c r="W117" s="314"/>
      <c r="X117" s="313"/>
    </row>
    <row r="118" spans="1:25" ht="22.5" hidden="1" customHeight="1">
      <c r="A118" s="312"/>
      <c r="B118" s="312"/>
      <c r="C118" s="312"/>
      <c r="D118" s="312"/>
      <c r="E118" s="312"/>
      <c r="F118" s="312"/>
      <c r="G118" s="312"/>
      <c r="H118" s="312"/>
      <c r="I118" s="323"/>
      <c r="J118" s="324"/>
      <c r="K118" s="325"/>
      <c r="L118" s="326"/>
      <c r="M118" s="327"/>
      <c r="N118" s="328"/>
      <c r="O118" s="329"/>
      <c r="Q118" s="312"/>
      <c r="R118" s="312"/>
      <c r="S118" s="312"/>
      <c r="T118" s="312"/>
      <c r="U118" s="312"/>
      <c r="V118" s="312"/>
      <c r="W118" s="312"/>
      <c r="X118" s="312"/>
      <c r="Y118" s="312"/>
    </row>
    <row r="119" spans="1:25" ht="22.5" hidden="1" customHeight="1">
      <c r="A119" s="313" t="str">
        <f>IFERROR(INDEX(OB!$G:$G,MATCH('aSC LAYOUT'!$B:$B,OB!$A:$A,0)),"")</f>
        <v/>
      </c>
      <c r="B119" s="314">
        <f t="shared" ref="B119" si="252">+B124+1</f>
        <v>69</v>
      </c>
      <c r="C119" s="315" t="str">
        <f>IFERROR(INDEX(OB!$B:$B,MATCH('aSC LAYOUT'!$B:$B,OB!$A:$A,0)),"")</f>
        <v/>
      </c>
      <c r="D119" s="313"/>
      <c r="E119" s="316" t="str">
        <f>IFERROR(INDEX(OB!$C:$C,MATCH('aSC LAYOUT'!$B:$B,OB!$A:$A,0)),"")</f>
        <v/>
      </c>
      <c r="F119" s="316" t="str">
        <f>IFERROR(INDEX(OB!$K:$K,MATCH('aSC LAYOUT'!$B:$B,OB!$A:$A,0)),"")</f>
        <v/>
      </c>
      <c r="G119" s="316" t="str">
        <f t="shared" ref="G119:G121" si="253">IF(C119="","",(MROUND(IF(E119&lt;=0,0,60/E119),5)))</f>
        <v/>
      </c>
      <c r="H119" s="581">
        <f t="shared" ref="H119" si="254">E122</f>
        <v>0</v>
      </c>
      <c r="I119" s="321"/>
      <c r="J119" s="330"/>
      <c r="K119" s="331"/>
      <c r="L119" s="332"/>
      <c r="M119" s="333"/>
      <c r="N119" s="331"/>
      <c r="O119" s="332"/>
      <c r="P119" s="298"/>
      <c r="Q119" s="581">
        <f t="shared" ref="Q119" si="255">T122</f>
        <v>0</v>
      </c>
      <c r="R119" s="316" t="str">
        <f t="shared" ref="R119:R121" si="256">IF(V119="","",(MROUND(IF(T119&lt;=0,0,60/T119),5)))</f>
        <v/>
      </c>
      <c r="S119" s="316" t="str">
        <f>IFERROR(INDEX(OB!$K:$K,MATCH('aSC LAYOUT'!$W:$W,OB!$A:$A,0)),"")</f>
        <v/>
      </c>
      <c r="T119" s="316" t="str">
        <f>IFERROR(INDEX(OB!$C:$C,MATCH('aSC LAYOUT'!$W:$W,OB!$A:$A,0)),"")</f>
        <v/>
      </c>
      <c r="U119" s="313"/>
      <c r="V119" s="315" t="str">
        <f>IFERROR(INDEX(OB!$B:$B,MATCH('aSC LAYOUT'!$W:$W,OB!$A:$A,0)),"")</f>
        <v/>
      </c>
      <c r="W119" s="314">
        <f t="shared" ref="W119" si="257">+B119+1</f>
        <v>70</v>
      </c>
      <c r="X119" s="313" t="str">
        <f>IFERROR(INDEX(OB!$G:$G,MATCH('aSC LAYOUT'!$W:$W,OB!$A:$A,0)),"")</f>
        <v/>
      </c>
    </row>
    <row r="120" spans="1:25" ht="22.5" hidden="1" customHeight="1">
      <c r="A120" s="313" t="str">
        <f>IFERROR(INDEX(OB!$G:$G,MATCH('aSC LAYOUT'!$B:$B,OB!$A:$A,0)),"")</f>
        <v/>
      </c>
      <c r="B120" s="314"/>
      <c r="C120" s="315" t="str">
        <f>IFERROR(INDEX(OB!$B:$B,MATCH('aSC LAYOUT'!$B:$B,OB!$A:$A,0)),"")</f>
        <v/>
      </c>
      <c r="D120" s="313"/>
      <c r="E120" s="317" t="str">
        <f>IFERROR(INDEX(OB!$C:$C,MATCH('aSC LAYOUT'!$B:$B,OB!$A:$A,0)),"")</f>
        <v/>
      </c>
      <c r="F120" s="317" t="str">
        <f>IFERROR(INDEX(OB!$K:$K,MATCH('aSC LAYOUT'!$B:$B,OB!$A:$A,0)),"")</f>
        <v/>
      </c>
      <c r="G120" s="317" t="str">
        <f t="shared" si="253"/>
        <v/>
      </c>
      <c r="H120" s="582"/>
      <c r="I120" s="334" t="s">
        <v>182</v>
      </c>
      <c r="J120" s="335"/>
      <c r="K120" s="336"/>
      <c r="L120" s="337"/>
      <c r="M120" s="333"/>
      <c r="N120" s="336"/>
      <c r="O120" s="337"/>
      <c r="P120" s="338" t="s">
        <v>182</v>
      </c>
      <c r="Q120" s="582"/>
      <c r="R120" s="317" t="str">
        <f t="shared" si="256"/>
        <v/>
      </c>
      <c r="S120" s="317" t="str">
        <f>IFERROR(INDEX(OB!$K:$K,MATCH('aSC LAYOUT'!$W:$W,OB!$A:$A,0)),"")</f>
        <v/>
      </c>
      <c r="T120" s="317" t="str">
        <f>IFERROR(INDEX(OB!$C:$C,MATCH('aSC LAYOUT'!$W:$W,OB!$A:$A,0)),"")</f>
        <v/>
      </c>
      <c r="U120" s="313"/>
      <c r="V120" s="315" t="str">
        <f>IFERROR(INDEX(OB!$B:$B,MATCH('aSC LAYOUT'!$W:$W,OB!$A:$A,0)),"")</f>
        <v/>
      </c>
      <c r="W120" s="314"/>
      <c r="X120" s="313" t="str">
        <f>IFERROR(INDEX(OB!$G:$G,MATCH('aSC LAYOUT'!$W:$W,OB!$A:$A,0)),"")</f>
        <v/>
      </c>
    </row>
    <row r="121" spans="1:25" ht="22.5" hidden="1" customHeight="1">
      <c r="A121" s="313" t="str">
        <f>IFERROR(INDEX(OB!$G:$G,MATCH('aSC LAYOUT'!$B:$B,OB!$A:$A,0)),"")</f>
        <v/>
      </c>
      <c r="B121" s="314"/>
      <c r="C121" s="315" t="str">
        <f>IFERROR(INDEX(OB!$B:$B,MATCH('aSC LAYOUT'!$B:$B,OB!$A:$A,0)),"")</f>
        <v/>
      </c>
      <c r="D121" s="313"/>
      <c r="E121" s="317" t="str">
        <f>IFERROR(INDEX(OB!$C:$C,MATCH('aSC LAYOUT'!$B:$B,OB!$A:$A,0)),"")</f>
        <v/>
      </c>
      <c r="F121" s="317" t="str">
        <f>IFERROR(INDEX(OB!$K:$K,MATCH('aSC LAYOUT'!$B:$B,OB!$A:$A,0)),"")</f>
        <v/>
      </c>
      <c r="G121" s="317" t="str">
        <f t="shared" si="253"/>
        <v/>
      </c>
      <c r="H121" s="583">
        <f t="shared" ref="H121" si="258">F122</f>
        <v>0</v>
      </c>
      <c r="I121" s="339">
        <f t="shared" ref="I121" si="259">+I126+1</f>
        <v>45</v>
      </c>
      <c r="J121" s="335"/>
      <c r="K121" s="336"/>
      <c r="L121" s="337"/>
      <c r="M121" s="333"/>
      <c r="N121" s="336"/>
      <c r="O121" s="337"/>
      <c r="P121" s="340">
        <f t="shared" ref="P121" si="260">+I121+1</f>
        <v>46</v>
      </c>
      <c r="Q121" s="583">
        <f t="shared" ref="Q121" si="261">S122</f>
        <v>0</v>
      </c>
      <c r="R121" s="317" t="str">
        <f t="shared" si="256"/>
        <v/>
      </c>
      <c r="S121" s="317" t="str">
        <f>IFERROR(INDEX(OB!$K:$K,MATCH('aSC LAYOUT'!$W:$W,OB!$A:$A,0)),"")</f>
        <v/>
      </c>
      <c r="T121" s="317" t="str">
        <f>IFERROR(INDEX(OB!$C:$C,MATCH('aSC LAYOUT'!$W:$W,OB!$A:$A,0)),"")</f>
        <v/>
      </c>
      <c r="U121" s="313"/>
      <c r="V121" s="315" t="str">
        <f>IFERROR(INDEX(OB!$B:$B,MATCH('aSC LAYOUT'!$W:$W,OB!$A:$A,0)),"")</f>
        <v/>
      </c>
      <c r="W121" s="314"/>
      <c r="X121" s="313" t="str">
        <f>IFERROR(INDEX(OB!$G:$G,MATCH('aSC LAYOUT'!$W:$W,OB!$A:$A,0)),"")</f>
        <v/>
      </c>
    </row>
    <row r="122" spans="1:25" ht="22.2" hidden="1" customHeight="1">
      <c r="A122" s="313"/>
      <c r="B122" s="314"/>
      <c r="C122" s="318"/>
      <c r="D122" s="319"/>
      <c r="E122" s="320">
        <f t="shared" ref="E122:F122" si="262">SUM(E119:E121)</f>
        <v>0</v>
      </c>
      <c r="F122" s="320">
        <f t="shared" si="262"/>
        <v>0</v>
      </c>
      <c r="G122" s="320"/>
      <c r="H122" s="584"/>
      <c r="I122" s="321"/>
      <c r="J122" s="345"/>
      <c r="K122" s="342"/>
      <c r="L122" s="343"/>
      <c r="M122" s="344"/>
      <c r="N122" s="342"/>
      <c r="O122" s="343"/>
      <c r="P122" s="298"/>
      <c r="Q122" s="584"/>
      <c r="R122" s="320"/>
      <c r="S122" s="320">
        <f t="shared" ref="S122:T122" si="263">SUM(S119:S121)</f>
        <v>0</v>
      </c>
      <c r="T122" s="320">
        <f t="shared" si="263"/>
        <v>0</v>
      </c>
      <c r="U122" s="319"/>
      <c r="V122" s="318"/>
      <c r="W122" s="314"/>
      <c r="X122" s="313"/>
    </row>
    <row r="123" spans="1:25" ht="22.5" customHeight="1">
      <c r="A123" s="312"/>
      <c r="B123" s="312"/>
      <c r="C123" s="312"/>
      <c r="D123" s="312"/>
      <c r="E123" s="312"/>
      <c r="F123" s="312"/>
      <c r="G123" s="312"/>
      <c r="H123" s="312"/>
      <c r="I123" s="323"/>
      <c r="J123" s="324"/>
      <c r="K123" s="325"/>
      <c r="L123" s="326"/>
      <c r="M123" s="327"/>
      <c r="N123" s="328"/>
      <c r="O123" s="329"/>
      <c r="Q123" s="312"/>
      <c r="R123" s="312"/>
      <c r="S123" s="312"/>
      <c r="T123" s="312"/>
      <c r="U123" s="312"/>
      <c r="V123" s="312"/>
      <c r="W123" s="312"/>
      <c r="X123" s="312"/>
      <c r="Y123" s="312"/>
    </row>
    <row r="124" spans="1:25" ht="22.5" customHeight="1">
      <c r="A124" s="313" t="str">
        <f>IFERROR(INDEX(OB!$G:$G,MATCH('aSC LAYOUT'!$B:$B,OB!$A:$A,0)),"")</f>
        <v/>
      </c>
      <c r="B124" s="314">
        <f t="shared" ref="B124" si="264">+W124+1</f>
        <v>68</v>
      </c>
      <c r="C124" s="315" t="str">
        <f>IFERROR(INDEX(OB!$B:$B,MATCH('aSC LAYOUT'!$B:$B,OB!$A:$A,0)),"")</f>
        <v/>
      </c>
      <c r="D124" s="313"/>
      <c r="E124" s="316" t="str">
        <f>IFERROR(INDEX(OB!$C:$C,MATCH('aSC LAYOUT'!$B:$B,OB!$A:$A,0)),"")</f>
        <v/>
      </c>
      <c r="F124" s="316" t="str">
        <f>IFERROR(INDEX(OB!$K:$K,MATCH('aSC LAYOUT'!$B:$B,OB!$A:$A,0)),"")</f>
        <v/>
      </c>
      <c r="G124" s="316" t="str">
        <f t="shared" ref="G124:G126" si="265">IF(C124="","",(MROUND(IF(E124&lt;=0,0,60/E124),5)))</f>
        <v/>
      </c>
      <c r="H124" s="581">
        <f t="shared" ref="H124" si="266">E127</f>
        <v>0</v>
      </c>
      <c r="I124" s="321"/>
      <c r="J124" s="330"/>
      <c r="K124" s="331"/>
      <c r="L124" s="332"/>
      <c r="M124" s="333"/>
      <c r="N124" s="331"/>
      <c r="O124" s="332"/>
      <c r="P124" s="298"/>
      <c r="Q124" s="581">
        <f t="shared" ref="Q124" si="267">T127</f>
        <v>0</v>
      </c>
      <c r="R124" s="316" t="str">
        <f t="shared" ref="R124:R126" si="268">IF(V124="","",(MROUND(IF(T124&lt;=0,0,60/T124),5)))</f>
        <v/>
      </c>
      <c r="S124" s="316" t="str">
        <f>IFERROR(INDEX(OB!$K:$K,MATCH('aSC LAYOUT'!$W:$W,OB!$A:$A,0)),"")</f>
        <v/>
      </c>
      <c r="T124" s="316" t="str">
        <f>IFERROR(INDEX(OB!$C:$C,MATCH('aSC LAYOUT'!$W:$W,OB!$A:$A,0)),"")</f>
        <v/>
      </c>
      <c r="U124" s="313"/>
      <c r="V124" s="315" t="str">
        <f>IFERROR(INDEX(OB!$B:$B,MATCH('aSC LAYOUT'!$W:$W,OB!$A:$A,0)),"")</f>
        <v/>
      </c>
      <c r="W124" s="314">
        <f t="shared" ref="W124" si="269">+W129+1</f>
        <v>67</v>
      </c>
      <c r="X124" s="313" t="str">
        <f>IFERROR(INDEX(OB!$G:$G,MATCH('aSC LAYOUT'!$W:$W,OB!$A:$A,0)),"")</f>
        <v/>
      </c>
    </row>
    <row r="125" spans="1:25" ht="22.5" customHeight="1">
      <c r="A125" s="313" t="str">
        <f>IFERROR(INDEX(OB!$G:$G,MATCH('aSC LAYOUT'!$B:$B,OB!$A:$A,0)),"")</f>
        <v/>
      </c>
      <c r="B125" s="314"/>
      <c r="C125" s="315" t="str">
        <f>IFERROR(INDEX(OB!$B:$B,MATCH('aSC LAYOUT'!$B:$B,OB!$A:$A,0)),"")</f>
        <v/>
      </c>
      <c r="D125" s="313"/>
      <c r="E125" s="317" t="str">
        <f>IFERROR(INDEX(OB!$C:$C,MATCH('aSC LAYOUT'!$B:$B,OB!$A:$A,0)),"")</f>
        <v/>
      </c>
      <c r="F125" s="317" t="str">
        <f>IFERROR(INDEX(OB!$K:$K,MATCH('aSC LAYOUT'!$B:$B,OB!$A:$A,0)),"")</f>
        <v/>
      </c>
      <c r="G125" s="317" t="str">
        <f t="shared" si="265"/>
        <v/>
      </c>
      <c r="H125" s="582"/>
      <c r="I125" s="334" t="s">
        <v>182</v>
      </c>
      <c r="J125" s="335"/>
      <c r="K125" s="336"/>
      <c r="L125" s="337"/>
      <c r="M125" s="333"/>
      <c r="N125" s="336"/>
      <c r="O125" s="337"/>
      <c r="P125" s="338" t="s">
        <v>182</v>
      </c>
      <c r="Q125" s="582"/>
      <c r="R125" s="317" t="str">
        <f t="shared" si="268"/>
        <v/>
      </c>
      <c r="S125" s="317" t="str">
        <f>IFERROR(INDEX(OB!$K:$K,MATCH('aSC LAYOUT'!$W:$W,OB!$A:$A,0)),"")</f>
        <v/>
      </c>
      <c r="T125" s="317" t="str">
        <f>IFERROR(INDEX(OB!$C:$C,MATCH('aSC LAYOUT'!$W:$W,OB!$A:$A,0)),"")</f>
        <v/>
      </c>
      <c r="U125" s="313"/>
      <c r="V125" s="315" t="str">
        <f>IFERROR(INDEX(OB!$B:$B,MATCH('aSC LAYOUT'!$W:$W,OB!$A:$A,0)),"")</f>
        <v/>
      </c>
      <c r="W125" s="314"/>
      <c r="X125" s="313" t="str">
        <f>IFERROR(INDEX(OB!$G:$G,MATCH('aSC LAYOUT'!$W:$W,OB!$A:$A,0)),"")</f>
        <v/>
      </c>
    </row>
    <row r="126" spans="1:25" ht="22.5" customHeight="1">
      <c r="A126" s="313" t="str">
        <f>IFERROR(INDEX(OB!$G:$G,MATCH('aSC LAYOUT'!$B:$B,OB!$A:$A,0)),"")</f>
        <v/>
      </c>
      <c r="B126" s="314"/>
      <c r="C126" s="315" t="str">
        <f>IFERROR(INDEX(OB!$B:$B,MATCH('aSC LAYOUT'!$B:$B,OB!$A:$A,0)),"")</f>
        <v/>
      </c>
      <c r="D126" s="313"/>
      <c r="E126" s="317" t="str">
        <f>IFERROR(INDEX(OB!$C:$C,MATCH('aSC LAYOUT'!$B:$B,OB!$A:$A,0)),"")</f>
        <v/>
      </c>
      <c r="F126" s="317" t="str">
        <f>IFERROR(INDEX(OB!$K:$K,MATCH('aSC LAYOUT'!$B:$B,OB!$A:$A,0)),"")</f>
        <v/>
      </c>
      <c r="G126" s="317" t="str">
        <f t="shared" si="265"/>
        <v/>
      </c>
      <c r="H126" s="583">
        <f t="shared" ref="H126" si="270">F127</f>
        <v>0</v>
      </c>
      <c r="I126" s="339">
        <f t="shared" ref="I126" si="271">+P126+1</f>
        <v>44</v>
      </c>
      <c r="J126" s="335"/>
      <c r="K126" s="336"/>
      <c r="L126" s="337"/>
      <c r="M126" s="333"/>
      <c r="N126" s="336"/>
      <c r="O126" s="337"/>
      <c r="P126" s="340">
        <f t="shared" ref="P126" si="272">+P131+1</f>
        <v>43</v>
      </c>
      <c r="Q126" s="583">
        <f t="shared" ref="Q126" si="273">S127</f>
        <v>0</v>
      </c>
      <c r="R126" s="317" t="str">
        <f t="shared" si="268"/>
        <v/>
      </c>
      <c r="S126" s="317" t="str">
        <f>IFERROR(INDEX(OB!$K:$K,MATCH('aSC LAYOUT'!$W:$W,OB!$A:$A,0)),"")</f>
        <v/>
      </c>
      <c r="T126" s="317" t="str">
        <f>IFERROR(INDEX(OB!$C:$C,MATCH('aSC LAYOUT'!$W:$W,OB!$A:$A,0)),"")</f>
        <v/>
      </c>
      <c r="U126" s="313"/>
      <c r="V126" s="315" t="str">
        <f>IFERROR(INDEX(OB!$B:$B,MATCH('aSC LAYOUT'!$W:$W,OB!$A:$A,0)),"")</f>
        <v/>
      </c>
      <c r="W126" s="314"/>
      <c r="X126" s="313" t="str">
        <f>IFERROR(INDEX(OB!$G:$G,MATCH('aSC LAYOUT'!$W:$W,OB!$A:$A,0)),"")</f>
        <v/>
      </c>
    </row>
    <row r="127" spans="1:25" ht="22.5" customHeight="1">
      <c r="A127" s="313"/>
      <c r="B127" s="314"/>
      <c r="C127" s="318"/>
      <c r="D127" s="319"/>
      <c r="E127" s="320">
        <f t="shared" ref="E127:F127" si="274">SUM(E124:E126)</f>
        <v>0</v>
      </c>
      <c r="F127" s="320">
        <f t="shared" si="274"/>
        <v>0</v>
      </c>
      <c r="G127" s="320"/>
      <c r="H127" s="584"/>
      <c r="I127" s="321"/>
      <c r="J127" s="341"/>
      <c r="K127" s="342"/>
      <c r="L127" s="343"/>
      <c r="M127" s="344"/>
      <c r="N127" s="342"/>
      <c r="O127" s="343"/>
      <c r="P127" s="298"/>
      <c r="Q127" s="584"/>
      <c r="R127" s="320"/>
      <c r="S127" s="320">
        <f t="shared" ref="S127:T127" si="275">SUM(S124:S126)</f>
        <v>0</v>
      </c>
      <c r="T127" s="320">
        <f t="shared" si="275"/>
        <v>0</v>
      </c>
      <c r="U127" s="319"/>
      <c r="V127" s="318"/>
      <c r="W127" s="314"/>
      <c r="X127" s="313"/>
    </row>
    <row r="128" spans="1:25" ht="22.5" customHeight="1">
      <c r="A128" s="312"/>
      <c r="B128" s="312"/>
      <c r="C128" s="312"/>
      <c r="D128" s="312"/>
      <c r="E128" s="312"/>
      <c r="F128" s="312"/>
      <c r="G128" s="312"/>
      <c r="H128" s="312"/>
      <c r="I128" s="323"/>
      <c r="J128" s="324"/>
      <c r="K128" s="325"/>
      <c r="L128" s="326"/>
      <c r="M128" s="327"/>
      <c r="N128" s="328"/>
      <c r="O128" s="329"/>
      <c r="Q128" s="312"/>
      <c r="R128" s="312"/>
      <c r="S128" s="312"/>
      <c r="T128" s="312"/>
      <c r="U128" s="312"/>
      <c r="V128" s="312"/>
      <c r="W128" s="312"/>
      <c r="X128" s="312"/>
      <c r="Y128" s="312"/>
    </row>
    <row r="129" spans="1:25" ht="22.5" customHeight="1">
      <c r="A129" s="313" t="str">
        <f>IFERROR(INDEX(OB!$G:$G,MATCH('aSC LAYOUT'!$B:$B,OB!$A:$A,0)),"")</f>
        <v>TABLE</v>
      </c>
      <c r="B129" s="314">
        <f t="shared" ref="B129" si="276">+B134+1</f>
        <v>65</v>
      </c>
      <c r="C129" s="315" t="str">
        <f>IFERROR(INDEX(OB!$B:$B,MATCH('aSC LAYOUT'!$B:$B,OB!$A:$A,0)),"")</f>
        <v>SKU + CTN</v>
      </c>
      <c r="D129" s="313"/>
      <c r="E129" s="316">
        <f>IFERROR(INDEX(OB!$C:$C,MATCH('aSC LAYOUT'!$B:$B,OB!$A:$A,0)),"")</f>
        <v>0.35</v>
      </c>
      <c r="F129" s="316">
        <f>IFERROR(INDEX(OB!$K:$K,MATCH('aSC LAYOUT'!$B:$B,OB!$A:$A,0)),"")</f>
        <v>1</v>
      </c>
      <c r="G129" s="316">
        <f t="shared" ref="G129:G131" si="277">IF(C129="","",(MROUND(IF(E129&lt;=0,0,60/E129),5)))</f>
        <v>170</v>
      </c>
      <c r="H129" s="581">
        <f t="shared" ref="H129" si="278">E132</f>
        <v>0.35</v>
      </c>
      <c r="I129" s="321"/>
      <c r="J129" s="330"/>
      <c r="K129" s="331"/>
      <c r="L129" s="332"/>
      <c r="M129" s="333"/>
      <c r="N129" s="331"/>
      <c r="O129" s="332"/>
      <c r="P129" s="298"/>
      <c r="Q129" s="581">
        <f t="shared" ref="Q129" si="279">T132</f>
        <v>0</v>
      </c>
      <c r="R129" s="316" t="str">
        <f t="shared" ref="R129:R131" si="280">IF(V129="","",(MROUND(IF(T129&lt;=0,0,60/T129),5)))</f>
        <v/>
      </c>
      <c r="S129" s="316" t="str">
        <f>IFERROR(INDEX(OB!$K:$K,MATCH('aSC LAYOUT'!$W:$W,OB!$A:$A,0)),"")</f>
        <v/>
      </c>
      <c r="T129" s="316" t="str">
        <f>IFERROR(INDEX(OB!$C:$C,MATCH('aSC LAYOUT'!$W:$W,OB!$A:$A,0)),"")</f>
        <v/>
      </c>
      <c r="U129" s="313"/>
      <c r="V129" s="315" t="str">
        <f>IFERROR(INDEX(OB!$B:$B,MATCH('aSC LAYOUT'!$W:$W,OB!$A:$A,0)),"")</f>
        <v/>
      </c>
      <c r="W129" s="314">
        <f t="shared" ref="W129" si="281">+B129+1</f>
        <v>66</v>
      </c>
      <c r="X129" s="313" t="str">
        <f>IFERROR(INDEX(OB!$G:$G,MATCH('aSC LAYOUT'!$W:$W,OB!$A:$A,0)),"")</f>
        <v/>
      </c>
    </row>
    <row r="130" spans="1:25" ht="22.5" customHeight="1">
      <c r="A130" s="313" t="str">
        <f>IFERROR(INDEX(OB!$G:$G,MATCH('aSC LAYOUT'!$B:$B,OB!$A:$A,0)),"")</f>
        <v/>
      </c>
      <c r="B130" s="314"/>
      <c r="C130" s="315" t="str">
        <f>IFERROR(INDEX(OB!$B:$B,MATCH('aSC LAYOUT'!$B:$B,OB!$A:$A,0)),"")</f>
        <v/>
      </c>
      <c r="D130" s="313"/>
      <c r="E130" s="317" t="str">
        <f>IFERROR(INDEX(OB!$C:$C,MATCH('aSC LAYOUT'!$B:$B,OB!$A:$A,0)),"")</f>
        <v/>
      </c>
      <c r="F130" s="317" t="str">
        <f>IFERROR(INDEX(OB!$K:$K,MATCH('aSC LAYOUT'!$B:$B,OB!$A:$A,0)),"")</f>
        <v/>
      </c>
      <c r="G130" s="317" t="str">
        <f t="shared" si="277"/>
        <v/>
      </c>
      <c r="H130" s="582"/>
      <c r="I130" s="334" t="s">
        <v>182</v>
      </c>
      <c r="J130" s="335"/>
      <c r="K130" s="336"/>
      <c r="L130" s="337"/>
      <c r="M130" s="333"/>
      <c r="N130" s="336"/>
      <c r="O130" s="337"/>
      <c r="P130" s="338" t="s">
        <v>182</v>
      </c>
      <c r="Q130" s="582"/>
      <c r="R130" s="317" t="str">
        <f t="shared" si="280"/>
        <v/>
      </c>
      <c r="S130" s="317" t="str">
        <f>IFERROR(INDEX(OB!$K:$K,MATCH('aSC LAYOUT'!$W:$W,OB!$A:$A,0)),"")</f>
        <v/>
      </c>
      <c r="T130" s="317" t="str">
        <f>IFERROR(INDEX(OB!$C:$C,MATCH('aSC LAYOUT'!$W:$W,OB!$A:$A,0)),"")</f>
        <v/>
      </c>
      <c r="U130" s="313"/>
      <c r="V130" s="315" t="str">
        <f>IFERROR(INDEX(OB!$B:$B,MATCH('aSC LAYOUT'!$W:$W,OB!$A:$A,0)),"")</f>
        <v/>
      </c>
      <c r="W130" s="314"/>
      <c r="X130" s="313" t="str">
        <f>IFERROR(INDEX(OB!$G:$G,MATCH('aSC LAYOUT'!$W:$W,OB!$A:$A,0)),"")</f>
        <v/>
      </c>
    </row>
    <row r="131" spans="1:25" ht="22.5" customHeight="1">
      <c r="A131" s="313" t="str">
        <f>IFERROR(INDEX(OB!$G:$G,MATCH('aSC LAYOUT'!$B:$B,OB!$A:$A,0)),"")</f>
        <v/>
      </c>
      <c r="B131" s="314"/>
      <c r="C131" s="315" t="str">
        <f>IFERROR(INDEX(OB!$B:$B,MATCH('aSC LAYOUT'!$B:$B,OB!$A:$A,0)),"")</f>
        <v/>
      </c>
      <c r="D131" s="313"/>
      <c r="E131" s="317" t="str">
        <f>IFERROR(INDEX(OB!$C:$C,MATCH('aSC LAYOUT'!$B:$B,OB!$A:$A,0)),"")</f>
        <v/>
      </c>
      <c r="F131" s="317" t="str">
        <f>IFERROR(INDEX(OB!$K:$K,MATCH('aSC LAYOUT'!$B:$B,OB!$A:$A,0)),"")</f>
        <v/>
      </c>
      <c r="G131" s="317" t="str">
        <f t="shared" si="277"/>
        <v/>
      </c>
      <c r="H131" s="583">
        <f t="shared" ref="H131" si="282">F132</f>
        <v>1</v>
      </c>
      <c r="I131" s="339">
        <f t="shared" ref="I131" si="283">+I136+1</f>
        <v>41</v>
      </c>
      <c r="J131" s="335"/>
      <c r="K131" s="336"/>
      <c r="L131" s="337"/>
      <c r="M131" s="333"/>
      <c r="N131" s="336"/>
      <c r="O131" s="337"/>
      <c r="P131" s="340">
        <f t="shared" ref="P131" si="284">+I131+1</f>
        <v>42</v>
      </c>
      <c r="Q131" s="583">
        <f t="shared" ref="Q131" si="285">S132</f>
        <v>0</v>
      </c>
      <c r="R131" s="317" t="str">
        <f t="shared" si="280"/>
        <v/>
      </c>
      <c r="S131" s="317" t="str">
        <f>IFERROR(INDEX(OB!$K:$K,MATCH('aSC LAYOUT'!$W:$W,OB!$A:$A,0)),"")</f>
        <v/>
      </c>
      <c r="T131" s="317" t="str">
        <f>IFERROR(INDEX(OB!$C:$C,MATCH('aSC LAYOUT'!$W:$W,OB!$A:$A,0)),"")</f>
        <v/>
      </c>
      <c r="U131" s="313"/>
      <c r="V131" s="315" t="str">
        <f>IFERROR(INDEX(OB!$B:$B,MATCH('aSC LAYOUT'!$W:$W,OB!$A:$A,0)),"")</f>
        <v/>
      </c>
      <c r="W131" s="314"/>
      <c r="X131" s="313" t="str">
        <f>IFERROR(INDEX(OB!$G:$G,MATCH('aSC LAYOUT'!$W:$W,OB!$A:$A,0)),"")</f>
        <v/>
      </c>
    </row>
    <row r="132" spans="1:25" ht="22.2" customHeight="1">
      <c r="A132" s="313"/>
      <c r="B132" s="314"/>
      <c r="C132" s="318"/>
      <c r="D132" s="319"/>
      <c r="E132" s="320">
        <f t="shared" ref="E132:F132" si="286">SUM(E129:E131)</f>
        <v>0.35</v>
      </c>
      <c r="F132" s="320">
        <f t="shared" si="286"/>
        <v>1</v>
      </c>
      <c r="G132" s="320"/>
      <c r="H132" s="584"/>
      <c r="I132" s="321"/>
      <c r="J132" s="345"/>
      <c r="K132" s="342"/>
      <c r="L132" s="343"/>
      <c r="M132" s="344"/>
      <c r="N132" s="342"/>
      <c r="O132" s="343"/>
      <c r="P132" s="298"/>
      <c r="Q132" s="584"/>
      <c r="R132" s="320"/>
      <c r="S132" s="320">
        <f t="shared" ref="S132:T132" si="287">SUM(S129:S131)</f>
        <v>0</v>
      </c>
      <c r="T132" s="320">
        <f t="shared" si="287"/>
        <v>0</v>
      </c>
      <c r="U132" s="319"/>
      <c r="V132" s="318"/>
      <c r="W132" s="314"/>
      <c r="X132" s="313"/>
    </row>
    <row r="133" spans="1:25" ht="22.5" customHeight="1">
      <c r="A133" s="312"/>
      <c r="B133" s="312"/>
      <c r="C133" s="312"/>
      <c r="D133" s="312"/>
      <c r="E133" s="312"/>
      <c r="F133" s="312"/>
      <c r="G133" s="312"/>
      <c r="H133" s="312"/>
      <c r="I133" s="323"/>
      <c r="J133" s="324"/>
      <c r="K133" s="325"/>
      <c r="L133" s="326"/>
      <c r="M133" s="327"/>
      <c r="N133" s="328"/>
      <c r="O133" s="329"/>
      <c r="Q133" s="312"/>
      <c r="R133" s="312"/>
      <c r="S133" s="312"/>
      <c r="T133" s="312"/>
      <c r="U133" s="312"/>
      <c r="V133" s="312"/>
      <c r="W133" s="312"/>
      <c r="X133" s="312"/>
      <c r="Y133" s="312"/>
    </row>
    <row r="134" spans="1:25" ht="22.5" customHeight="1">
      <c r="A134" s="313" t="str">
        <f>IFERROR(INDEX(OB!$G:$G,MATCH('aSC LAYOUT'!$B:$B,OB!$A:$A,0)),"")</f>
        <v>TABLE</v>
      </c>
      <c r="B134" s="314">
        <f t="shared" ref="B134" si="288">+W134+1</f>
        <v>64</v>
      </c>
      <c r="C134" s="315" t="str">
        <f>IFERROR(INDEX(OB!$B:$B,MATCH('aSC LAYOUT'!$B:$B,OB!$A:$A,0)),"")</f>
        <v>FOLDING + POLYBAG</v>
      </c>
      <c r="D134" s="313"/>
      <c r="E134" s="316">
        <f>IFERROR(INDEX(OB!$C:$C,MATCH('aSC LAYOUT'!$B:$B,OB!$A:$A,0)),"")</f>
        <v>0.65</v>
      </c>
      <c r="F134" s="316">
        <f>IFERROR(INDEX(OB!$K:$K,MATCH('aSC LAYOUT'!$B:$B,OB!$A:$A,0)),"")</f>
        <v>1</v>
      </c>
      <c r="G134" s="316">
        <f t="shared" ref="G134:G136" si="289">IF(C134="","",(MROUND(IF(E134&lt;=0,0,60/E134),5)))</f>
        <v>90</v>
      </c>
      <c r="H134" s="581">
        <f t="shared" ref="H134" si="290">E137</f>
        <v>0.65</v>
      </c>
      <c r="I134" s="321"/>
      <c r="J134" s="330"/>
      <c r="K134" s="331"/>
      <c r="L134" s="332"/>
      <c r="M134" s="333"/>
      <c r="N134" s="331"/>
      <c r="O134" s="332"/>
      <c r="P134" s="298"/>
      <c r="Q134" s="581">
        <f t="shared" ref="Q134" si="291">T137</f>
        <v>0.25</v>
      </c>
      <c r="R134" s="316">
        <f t="shared" ref="R134:R136" si="292">IF(V134="","",(MROUND(IF(T134&lt;=0,0,60/T134),5)))</f>
        <v>240</v>
      </c>
      <c r="S134" s="316">
        <f>IFERROR(INDEX(OB!$K:$K,MATCH('aSC LAYOUT'!$W:$W,OB!$A:$A,0)),"")</f>
        <v>0</v>
      </c>
      <c r="T134" s="316">
        <f>IFERROR(INDEX(OB!$C:$C,MATCH('aSC LAYOUT'!$W:$W,OB!$A:$A,0)),"")</f>
        <v>0.25</v>
      </c>
      <c r="U134" s="313"/>
      <c r="V134" s="315" t="str">
        <f>IFERROR(INDEX(OB!$B:$B,MATCH('aSC LAYOUT'!$W:$W,OB!$A:$A,0)),"")</f>
        <v>HANGTAG</v>
      </c>
      <c r="W134" s="314">
        <f t="shared" ref="W134" si="293">+W139+1</f>
        <v>63</v>
      </c>
      <c r="X134" s="313" t="str">
        <f>IFERROR(INDEX(OB!$G:$G,MATCH('aSC LAYOUT'!$W:$W,OB!$A:$A,0)),"")</f>
        <v>TAG GUN</v>
      </c>
    </row>
    <row r="135" spans="1:25" ht="22.5" customHeight="1">
      <c r="A135" s="313" t="str">
        <f>IFERROR(INDEX(OB!$G:$G,MATCH('aSC LAYOUT'!$B:$B,OB!$A:$A,0)),"")</f>
        <v/>
      </c>
      <c r="B135" s="314"/>
      <c r="C135" s="315" t="str">
        <f>IFERROR(INDEX(OB!$B:$B,MATCH('aSC LAYOUT'!$B:$B,OB!$A:$A,0)),"")</f>
        <v/>
      </c>
      <c r="D135" s="313"/>
      <c r="E135" s="317" t="str">
        <f>IFERROR(INDEX(OB!$C:$C,MATCH('aSC LAYOUT'!$B:$B,OB!$A:$A,0)),"")</f>
        <v/>
      </c>
      <c r="F135" s="317" t="str">
        <f>IFERROR(INDEX(OB!$K:$K,MATCH('aSC LAYOUT'!$B:$B,OB!$A:$A,0)),"")</f>
        <v/>
      </c>
      <c r="G135" s="317" t="str">
        <f t="shared" si="289"/>
        <v/>
      </c>
      <c r="H135" s="582"/>
      <c r="I135" s="334" t="s">
        <v>182</v>
      </c>
      <c r="J135" s="335"/>
      <c r="K135" s="336"/>
      <c r="L135" s="337"/>
      <c r="M135" s="333"/>
      <c r="N135" s="336"/>
      <c r="O135" s="337"/>
      <c r="P135" s="338" t="s">
        <v>182</v>
      </c>
      <c r="Q135" s="582"/>
      <c r="R135" s="317" t="str">
        <f t="shared" si="292"/>
        <v/>
      </c>
      <c r="S135" s="317" t="str">
        <f>IFERROR(INDEX(OB!$K:$K,MATCH('aSC LAYOUT'!$W:$W,OB!$A:$A,0)),"")</f>
        <v/>
      </c>
      <c r="T135" s="317" t="str">
        <f>IFERROR(INDEX(OB!$C:$C,MATCH('aSC LAYOUT'!$W:$W,OB!$A:$A,0)),"")</f>
        <v/>
      </c>
      <c r="U135" s="313"/>
      <c r="V135" s="315" t="str">
        <f>IFERROR(INDEX(OB!$B:$B,MATCH('aSC LAYOUT'!$W:$W,OB!$A:$A,0)),"")</f>
        <v/>
      </c>
      <c r="W135" s="314"/>
      <c r="X135" s="313" t="str">
        <f>IFERROR(INDEX(OB!$G:$G,MATCH('aSC LAYOUT'!$W:$W,OB!$A:$A,0)),"")</f>
        <v/>
      </c>
    </row>
    <row r="136" spans="1:25" ht="22.5" customHeight="1">
      <c r="A136" s="313" t="str">
        <f>IFERROR(INDEX(OB!$G:$G,MATCH('aSC LAYOUT'!$B:$B,OB!$A:$A,0)),"")</f>
        <v/>
      </c>
      <c r="B136" s="314"/>
      <c r="C136" s="315" t="str">
        <f>IFERROR(INDEX(OB!$B:$B,MATCH('aSC LAYOUT'!$B:$B,OB!$A:$A,0)),"")</f>
        <v/>
      </c>
      <c r="D136" s="313"/>
      <c r="E136" s="317" t="str">
        <f>IFERROR(INDEX(OB!$C:$C,MATCH('aSC LAYOUT'!$B:$B,OB!$A:$A,0)),"")</f>
        <v/>
      </c>
      <c r="F136" s="317" t="str">
        <f>IFERROR(INDEX(OB!$K:$K,MATCH('aSC LAYOUT'!$B:$B,OB!$A:$A,0)),"")</f>
        <v/>
      </c>
      <c r="G136" s="317" t="str">
        <f t="shared" si="289"/>
        <v/>
      </c>
      <c r="H136" s="583">
        <f t="shared" ref="H136" si="294">F137</f>
        <v>1</v>
      </c>
      <c r="I136" s="339">
        <f t="shared" ref="I136" si="295">+P136+1</f>
        <v>40</v>
      </c>
      <c r="J136" s="335"/>
      <c r="K136" s="336"/>
      <c r="L136" s="337"/>
      <c r="M136" s="333"/>
      <c r="N136" s="336"/>
      <c r="O136" s="337"/>
      <c r="P136" s="340">
        <f t="shared" ref="P136" si="296">+P141+1</f>
        <v>39</v>
      </c>
      <c r="Q136" s="583">
        <f t="shared" ref="Q136" si="297">S137</f>
        <v>0</v>
      </c>
      <c r="R136" s="317" t="str">
        <f t="shared" si="292"/>
        <v/>
      </c>
      <c r="S136" s="317" t="str">
        <f>IFERROR(INDEX(OB!$K:$K,MATCH('aSC LAYOUT'!$W:$W,OB!$A:$A,0)),"")</f>
        <v/>
      </c>
      <c r="T136" s="317" t="str">
        <f>IFERROR(INDEX(OB!$C:$C,MATCH('aSC LAYOUT'!$W:$W,OB!$A:$A,0)),"")</f>
        <v/>
      </c>
      <c r="U136" s="313"/>
      <c r="V136" s="315" t="str">
        <f>IFERROR(INDEX(OB!$B:$B,MATCH('aSC LAYOUT'!$W:$W,OB!$A:$A,0)),"")</f>
        <v/>
      </c>
      <c r="W136" s="314"/>
      <c r="X136" s="313" t="str">
        <f>IFERROR(INDEX(OB!$G:$G,MATCH('aSC LAYOUT'!$W:$W,OB!$A:$A,0)),"")</f>
        <v/>
      </c>
    </row>
    <row r="137" spans="1:25" ht="22.5" customHeight="1">
      <c r="A137" s="313"/>
      <c r="B137" s="314"/>
      <c r="C137" s="318"/>
      <c r="D137" s="319"/>
      <c r="E137" s="320">
        <f t="shared" ref="E137:F137" si="298">SUM(E134:E136)</f>
        <v>0.65</v>
      </c>
      <c r="F137" s="320">
        <f t="shared" si="298"/>
        <v>1</v>
      </c>
      <c r="G137" s="320"/>
      <c r="H137" s="584"/>
      <c r="I137" s="321"/>
      <c r="J137" s="341"/>
      <c r="K137" s="342"/>
      <c r="L137" s="343"/>
      <c r="M137" s="344"/>
      <c r="N137" s="342"/>
      <c r="O137" s="343"/>
      <c r="P137" s="298"/>
      <c r="Q137" s="584"/>
      <c r="R137" s="320"/>
      <c r="S137" s="320">
        <f t="shared" ref="S137:T137" si="299">SUM(S134:S136)</f>
        <v>0</v>
      </c>
      <c r="T137" s="320">
        <f t="shared" si="299"/>
        <v>0.25</v>
      </c>
      <c r="U137" s="319"/>
      <c r="V137" s="318"/>
      <c r="W137" s="314"/>
      <c r="X137" s="313"/>
    </row>
    <row r="138" spans="1:25" ht="22.5" customHeight="1">
      <c r="A138" s="312"/>
      <c r="B138" s="312"/>
      <c r="C138" s="312"/>
      <c r="D138" s="312"/>
      <c r="E138" s="312"/>
      <c r="F138" s="312"/>
      <c r="G138" s="312"/>
      <c r="H138" s="312"/>
      <c r="I138" s="323"/>
      <c r="J138" s="324"/>
      <c r="K138" s="325"/>
      <c r="L138" s="326"/>
      <c r="M138" s="327"/>
      <c r="N138" s="328"/>
      <c r="O138" s="329"/>
      <c r="Q138" s="312"/>
      <c r="R138" s="312"/>
      <c r="S138" s="312"/>
      <c r="T138" s="312"/>
      <c r="U138" s="312"/>
      <c r="V138" s="312"/>
      <c r="W138" s="312"/>
      <c r="X138" s="312"/>
      <c r="Y138" s="312"/>
    </row>
    <row r="139" spans="1:25" ht="22.5" customHeight="1">
      <c r="A139" s="313" t="str">
        <f>IFERROR(INDEX(OB!$G:$G,MATCH('aSC LAYOUT'!$B:$B,OB!$A:$A,0)),"")</f>
        <v>TABLE</v>
      </c>
      <c r="B139" s="314">
        <f t="shared" ref="B139" si="300">+B144+1</f>
        <v>61</v>
      </c>
      <c r="C139" s="315" t="str">
        <f>IFERROR(INDEX(OB!$B:$B,MATCH('aSC LAYOUT'!$B:$B,OB!$A:$A,0)),"")</f>
        <v>SPEC &amp; PRESENTATION QC</v>
      </c>
      <c r="D139" s="313"/>
      <c r="E139" s="316">
        <f>IFERROR(INDEX(OB!$C:$C,MATCH('aSC LAYOUT'!$B:$B,OB!$A:$A,0)),"")</f>
        <v>0</v>
      </c>
      <c r="F139" s="316" t="str">
        <f>IFERROR(INDEX(OB!$K:$K,MATCH('aSC LAYOUT'!$B:$B,OB!$A:$A,0)),"")</f>
        <v/>
      </c>
      <c r="G139" s="316">
        <f t="shared" ref="G139:G141" si="301">IF(C139="","",(MROUND(IF(E139&lt;=0,0,60/E139),5)))</f>
        <v>0</v>
      </c>
      <c r="H139" s="581">
        <f t="shared" ref="H139" si="302">E142</f>
        <v>0</v>
      </c>
      <c r="I139" s="321"/>
      <c r="J139" s="330"/>
      <c r="K139" s="331"/>
      <c r="L139" s="332"/>
      <c r="M139" s="333"/>
      <c r="N139" s="331"/>
      <c r="O139" s="332"/>
      <c r="P139" s="298"/>
      <c r="Q139" s="581">
        <f t="shared" ref="Q139" si="303">T142</f>
        <v>0.25</v>
      </c>
      <c r="R139" s="316">
        <f t="shared" ref="R139:R141" si="304">IF(V139="","",(MROUND(IF(T139&lt;=0,0,60/T139),5)))</f>
        <v>240</v>
      </c>
      <c r="S139" s="316">
        <f>IFERROR(INDEX(OB!$K:$K,MATCH('aSC LAYOUT'!$W:$W,OB!$A:$A,0)),"")</f>
        <v>1</v>
      </c>
      <c r="T139" s="316">
        <f>IFERROR(INDEX(OB!$C:$C,MATCH('aSC LAYOUT'!$W:$W,OB!$A:$A,0)),"")</f>
        <v>0.25</v>
      </c>
      <c r="U139" s="313"/>
      <c r="V139" s="315" t="str">
        <f>IFERROR(INDEX(OB!$B:$B,MATCH('aSC LAYOUT'!$W:$W,OB!$A:$A,0)),"")</f>
        <v>MATCHBOOK</v>
      </c>
      <c r="W139" s="314">
        <f t="shared" ref="W139" si="305">+B139+1</f>
        <v>62</v>
      </c>
      <c r="X139" s="313" t="str">
        <f>IFERROR(INDEX(OB!$G:$G,MATCH('aSC LAYOUT'!$W:$W,OB!$A:$A,0)),"")</f>
        <v>BA</v>
      </c>
    </row>
    <row r="140" spans="1:25" ht="22.5" customHeight="1">
      <c r="A140" s="313" t="str">
        <f>IFERROR(INDEX(OB!$G:$G,MATCH('aSC LAYOUT'!$B:$B,OB!$A:$A,0)),"")</f>
        <v/>
      </c>
      <c r="B140" s="314"/>
      <c r="C140" s="315" t="str">
        <f>IFERROR(INDEX(OB!$B:$B,MATCH('aSC LAYOUT'!$B:$B,OB!$A:$A,0)),"")</f>
        <v/>
      </c>
      <c r="D140" s="313"/>
      <c r="E140" s="317" t="str">
        <f>IFERROR(INDEX(OB!$C:$C,MATCH('aSC LAYOUT'!$B:$B,OB!$A:$A,0)),"")</f>
        <v/>
      </c>
      <c r="F140" s="317" t="str">
        <f>IFERROR(INDEX(OB!$K:$K,MATCH('aSC LAYOUT'!$B:$B,OB!$A:$A,0)),"")</f>
        <v/>
      </c>
      <c r="G140" s="317" t="str">
        <f t="shared" si="301"/>
        <v/>
      </c>
      <c r="H140" s="582"/>
      <c r="I140" s="334" t="s">
        <v>182</v>
      </c>
      <c r="J140" s="335"/>
      <c r="K140" s="336"/>
      <c r="L140" s="337"/>
      <c r="M140" s="333"/>
      <c r="N140" s="336"/>
      <c r="O140" s="337"/>
      <c r="P140" s="338" t="s">
        <v>182</v>
      </c>
      <c r="Q140" s="582"/>
      <c r="R140" s="317" t="str">
        <f t="shared" si="304"/>
        <v/>
      </c>
      <c r="S140" s="317" t="str">
        <f>IFERROR(INDEX(OB!$K:$K,MATCH('aSC LAYOUT'!$W:$W,OB!$A:$A,0)),"")</f>
        <v/>
      </c>
      <c r="T140" s="317" t="str">
        <f>IFERROR(INDEX(OB!$C:$C,MATCH('aSC LAYOUT'!$W:$W,OB!$A:$A,0)),"")</f>
        <v/>
      </c>
      <c r="U140" s="313"/>
      <c r="V140" s="315" t="str">
        <f>IFERROR(INDEX(OB!$B:$B,MATCH('aSC LAYOUT'!$W:$W,OB!$A:$A,0)),"")</f>
        <v/>
      </c>
      <c r="W140" s="314"/>
      <c r="X140" s="313" t="str">
        <f>IFERROR(INDEX(OB!$G:$G,MATCH('aSC LAYOUT'!$W:$W,OB!$A:$A,0)),"")</f>
        <v/>
      </c>
    </row>
    <row r="141" spans="1:25" ht="22.5" customHeight="1">
      <c r="A141" s="313" t="str">
        <f>IFERROR(INDEX(OB!$G:$G,MATCH('aSC LAYOUT'!$B:$B,OB!$A:$A,0)),"")</f>
        <v/>
      </c>
      <c r="B141" s="314"/>
      <c r="C141" s="315" t="str">
        <f>IFERROR(INDEX(OB!$B:$B,MATCH('aSC LAYOUT'!$B:$B,OB!$A:$A,0)),"")</f>
        <v/>
      </c>
      <c r="D141" s="313"/>
      <c r="E141" s="317" t="str">
        <f>IFERROR(INDEX(OB!$C:$C,MATCH('aSC LAYOUT'!$B:$B,OB!$A:$A,0)),"")</f>
        <v/>
      </c>
      <c r="F141" s="317" t="str">
        <f>IFERROR(INDEX(OB!$K:$K,MATCH('aSC LAYOUT'!$B:$B,OB!$A:$A,0)),"")</f>
        <v/>
      </c>
      <c r="G141" s="317" t="str">
        <f t="shared" si="301"/>
        <v/>
      </c>
      <c r="H141" s="583">
        <f t="shared" ref="H141" si="306">F142</f>
        <v>0</v>
      </c>
      <c r="I141" s="339">
        <f t="shared" ref="I141" si="307">+I146+1</f>
        <v>37</v>
      </c>
      <c r="J141" s="335"/>
      <c r="K141" s="336"/>
      <c r="L141" s="337"/>
      <c r="M141" s="333"/>
      <c r="N141" s="336"/>
      <c r="O141" s="337"/>
      <c r="P141" s="340">
        <f t="shared" ref="P141" si="308">+I141+1</f>
        <v>38</v>
      </c>
      <c r="Q141" s="583">
        <f t="shared" ref="Q141" si="309">S142</f>
        <v>1</v>
      </c>
      <c r="R141" s="317" t="str">
        <f t="shared" si="304"/>
        <v/>
      </c>
      <c r="S141" s="317" t="str">
        <f>IFERROR(INDEX(OB!$K:$K,MATCH('aSC LAYOUT'!$W:$W,OB!$A:$A,0)),"")</f>
        <v/>
      </c>
      <c r="T141" s="317" t="str">
        <f>IFERROR(INDEX(OB!$C:$C,MATCH('aSC LAYOUT'!$W:$W,OB!$A:$A,0)),"")</f>
        <v/>
      </c>
      <c r="U141" s="313"/>
      <c r="V141" s="315" t="str">
        <f>IFERROR(INDEX(OB!$B:$B,MATCH('aSC LAYOUT'!$W:$W,OB!$A:$A,0)),"")</f>
        <v/>
      </c>
      <c r="W141" s="314"/>
      <c r="X141" s="313" t="str">
        <f>IFERROR(INDEX(OB!$G:$G,MATCH('aSC LAYOUT'!$W:$W,OB!$A:$A,0)),"")</f>
        <v/>
      </c>
    </row>
    <row r="142" spans="1:25" ht="22.2" customHeight="1">
      <c r="A142" s="313"/>
      <c r="B142" s="314"/>
      <c r="C142" s="318"/>
      <c r="D142" s="319"/>
      <c r="E142" s="320">
        <f t="shared" ref="E142:F142" si="310">SUM(E139:E141)</f>
        <v>0</v>
      </c>
      <c r="F142" s="320">
        <f t="shared" si="310"/>
        <v>0</v>
      </c>
      <c r="G142" s="320"/>
      <c r="H142" s="584"/>
      <c r="I142" s="321"/>
      <c r="J142" s="345"/>
      <c r="K142" s="342"/>
      <c r="L142" s="343"/>
      <c r="M142" s="344"/>
      <c r="N142" s="342"/>
      <c r="O142" s="343"/>
      <c r="P142" s="298"/>
      <c r="Q142" s="584"/>
      <c r="R142" s="320"/>
      <c r="S142" s="320">
        <f t="shared" ref="S142:T142" si="311">SUM(S139:S141)</f>
        <v>1</v>
      </c>
      <c r="T142" s="320">
        <f t="shared" si="311"/>
        <v>0.25</v>
      </c>
      <c r="U142" s="319"/>
      <c r="V142" s="318"/>
      <c r="W142" s="314"/>
      <c r="X142" s="313"/>
    </row>
    <row r="143" spans="1:25" ht="22.5" customHeight="1">
      <c r="A143" s="312"/>
      <c r="B143" s="312"/>
      <c r="C143" s="312"/>
      <c r="D143" s="312"/>
      <c r="E143" s="312"/>
      <c r="F143" s="312"/>
      <c r="G143" s="312"/>
      <c r="H143" s="312"/>
      <c r="I143" s="323"/>
      <c r="J143" s="324"/>
      <c r="K143" s="325"/>
      <c r="L143" s="326"/>
      <c r="M143" s="327"/>
      <c r="N143" s="328"/>
      <c r="O143" s="329"/>
      <c r="Q143" s="312"/>
      <c r="R143" s="312"/>
      <c r="S143" s="312"/>
      <c r="T143" s="312"/>
      <c r="U143" s="312"/>
      <c r="V143" s="312"/>
      <c r="W143" s="312"/>
      <c r="X143" s="312"/>
      <c r="Y143" s="312"/>
    </row>
    <row r="144" spans="1:25" ht="22.5" customHeight="1">
      <c r="A144" s="313" t="str">
        <f>IFERROR(INDEX(OB!$G:$G,MATCH('aSC LAYOUT'!$B:$B,OB!$A:$A,0)),"")</f>
        <v>IRON TABLE</v>
      </c>
      <c r="B144" s="314">
        <v>60</v>
      </c>
      <c r="C144" s="315" t="str">
        <f>IFERROR(INDEX(OB!$B:$B,MATCH('aSC LAYOUT'!$B:$B,OB!$A:$A,0)),"")</f>
        <v>IRONING GARMENT + W/BAND</v>
      </c>
      <c r="D144" s="313"/>
      <c r="E144" s="316">
        <f>IFERROR(INDEX(OB!$C:$C,MATCH('aSC LAYOUT'!$B:$B,OB!$A:$A,0)),"")</f>
        <v>0.65</v>
      </c>
      <c r="F144" s="316">
        <f>IFERROR(INDEX(OB!$K:$K,MATCH('aSC LAYOUT'!$B:$B,OB!$A:$A,0)),"")</f>
        <v>1</v>
      </c>
      <c r="G144" s="316">
        <f t="shared" ref="G144:G146" si="312">IF(C144="","",(MROUND(IF(E144&lt;=0,0,60/E144),5)))</f>
        <v>90</v>
      </c>
      <c r="H144" s="581">
        <f t="shared" ref="H144" si="313">E147</f>
        <v>0.65</v>
      </c>
      <c r="I144" s="321"/>
      <c r="J144" s="330"/>
      <c r="K144" s="331"/>
      <c r="L144" s="332"/>
      <c r="M144" s="333"/>
      <c r="N144" s="331"/>
      <c r="O144" s="332"/>
      <c r="P144" s="298"/>
      <c r="Q144" s="581">
        <f t="shared" ref="Q144" si="314">T147</f>
        <v>0.65</v>
      </c>
      <c r="R144" s="316">
        <f t="shared" ref="R144:R146" si="315">IF(V144="","",(MROUND(IF(T144&lt;=0,0,60/T144),5)))</f>
        <v>90</v>
      </c>
      <c r="S144" s="316">
        <f>IFERROR(INDEX(OB!$K:$K,MATCH('aSC LAYOUT'!$W:$W,OB!$A:$A,0)),"")</f>
        <v>1</v>
      </c>
      <c r="T144" s="316">
        <f>IFERROR(INDEX(OB!$C:$C,MATCH('aSC LAYOUT'!$W:$W,OB!$A:$A,0)),"")</f>
        <v>0.65</v>
      </c>
      <c r="U144" s="313"/>
      <c r="V144" s="315" t="str">
        <f>IFERROR(INDEX(OB!$B:$B,MATCH('aSC LAYOUT'!$W:$W,OB!$A:$A,0)),"")</f>
        <v>IRONING GARMENT + W/BAND</v>
      </c>
      <c r="W144" s="314">
        <f t="shared" ref="W144" si="316">+W149+1</f>
        <v>60</v>
      </c>
      <c r="X144" s="313" t="str">
        <f>IFERROR(INDEX(OB!$G:$G,MATCH('aSC LAYOUT'!$W:$W,OB!$A:$A,0)),"")</f>
        <v>IRON TABLE</v>
      </c>
    </row>
    <row r="145" spans="1:25" ht="22.5" customHeight="1">
      <c r="A145" s="313" t="str">
        <f>IFERROR(INDEX(OB!$G:$G,MATCH('aSC LAYOUT'!$B:$B,OB!$A:$A,0)),"")</f>
        <v/>
      </c>
      <c r="B145" s="314"/>
      <c r="C145" s="315" t="str">
        <f>IFERROR(INDEX(OB!$B:$B,MATCH('aSC LAYOUT'!$B:$B,OB!$A:$A,0)),"")</f>
        <v/>
      </c>
      <c r="D145" s="313"/>
      <c r="E145" s="317" t="str">
        <f>IFERROR(INDEX(OB!$C:$C,MATCH('aSC LAYOUT'!$B:$B,OB!$A:$A,0)),"")</f>
        <v/>
      </c>
      <c r="F145" s="317" t="str">
        <f>IFERROR(INDEX(OB!$K:$K,MATCH('aSC LAYOUT'!$B:$B,OB!$A:$A,0)),"")</f>
        <v/>
      </c>
      <c r="G145" s="317" t="str">
        <f t="shared" si="312"/>
        <v/>
      </c>
      <c r="H145" s="582"/>
      <c r="I145" s="334" t="s">
        <v>182</v>
      </c>
      <c r="J145" s="335"/>
      <c r="K145" s="336"/>
      <c r="L145" s="337"/>
      <c r="M145" s="333"/>
      <c r="N145" s="336"/>
      <c r="O145" s="337"/>
      <c r="P145" s="338" t="s">
        <v>182</v>
      </c>
      <c r="Q145" s="582"/>
      <c r="R145" s="317" t="str">
        <f t="shared" si="315"/>
        <v/>
      </c>
      <c r="S145" s="317" t="str">
        <f>IFERROR(INDEX(OB!$K:$K,MATCH('aSC LAYOUT'!$W:$W,OB!$A:$A,0)),"")</f>
        <v/>
      </c>
      <c r="T145" s="317" t="str">
        <f>IFERROR(INDEX(OB!$C:$C,MATCH('aSC LAYOUT'!$W:$W,OB!$A:$A,0)),"")</f>
        <v/>
      </c>
      <c r="U145" s="313"/>
      <c r="V145" s="315" t="str">
        <f>IFERROR(INDEX(OB!$B:$B,MATCH('aSC LAYOUT'!$W:$W,OB!$A:$A,0)),"")</f>
        <v/>
      </c>
      <c r="W145" s="314"/>
      <c r="X145" s="313" t="str">
        <f>IFERROR(INDEX(OB!$G:$G,MATCH('aSC LAYOUT'!$W:$W,OB!$A:$A,0)),"")</f>
        <v/>
      </c>
    </row>
    <row r="146" spans="1:25" ht="22.5" customHeight="1">
      <c r="A146" s="313" t="str">
        <f>IFERROR(INDEX(OB!$G:$G,MATCH('aSC LAYOUT'!$B:$B,OB!$A:$A,0)),"")</f>
        <v/>
      </c>
      <c r="B146" s="314"/>
      <c r="C146" s="315" t="str">
        <f>IFERROR(INDEX(OB!$B:$B,MATCH('aSC LAYOUT'!$B:$B,OB!$A:$A,0)),"")</f>
        <v/>
      </c>
      <c r="D146" s="313"/>
      <c r="E146" s="317" t="str">
        <f>IFERROR(INDEX(OB!$C:$C,MATCH('aSC LAYOUT'!$B:$B,OB!$A:$A,0)),"")</f>
        <v/>
      </c>
      <c r="F146" s="317" t="str">
        <f>IFERROR(INDEX(OB!$K:$K,MATCH('aSC LAYOUT'!$B:$B,OB!$A:$A,0)),"")</f>
        <v/>
      </c>
      <c r="G146" s="317" t="str">
        <f t="shared" si="312"/>
        <v/>
      </c>
      <c r="H146" s="583">
        <f t="shared" ref="H146" si="317">F147</f>
        <v>1</v>
      </c>
      <c r="I146" s="339">
        <f t="shared" ref="I146" si="318">+P146+1</f>
        <v>36</v>
      </c>
      <c r="J146" s="335"/>
      <c r="K146" s="336"/>
      <c r="L146" s="337"/>
      <c r="M146" s="333"/>
      <c r="N146" s="336"/>
      <c r="O146" s="337"/>
      <c r="P146" s="340">
        <f t="shared" ref="P146" si="319">+P151+1</f>
        <v>35</v>
      </c>
      <c r="Q146" s="583">
        <f t="shared" ref="Q146" si="320">S147</f>
        <v>1</v>
      </c>
      <c r="R146" s="317" t="str">
        <f t="shared" si="315"/>
        <v/>
      </c>
      <c r="S146" s="317" t="str">
        <f>IFERROR(INDEX(OB!$K:$K,MATCH('aSC LAYOUT'!$W:$W,OB!$A:$A,0)),"")</f>
        <v/>
      </c>
      <c r="T146" s="317" t="str">
        <f>IFERROR(INDEX(OB!$C:$C,MATCH('aSC LAYOUT'!$W:$W,OB!$A:$A,0)),"")</f>
        <v/>
      </c>
      <c r="U146" s="313"/>
      <c r="V146" s="315" t="str">
        <f>IFERROR(INDEX(OB!$B:$B,MATCH('aSC LAYOUT'!$W:$W,OB!$A:$A,0)),"")</f>
        <v/>
      </c>
      <c r="W146" s="314"/>
      <c r="X146" s="313" t="str">
        <f>IFERROR(INDEX(OB!$G:$G,MATCH('aSC LAYOUT'!$W:$W,OB!$A:$A,0)),"")</f>
        <v/>
      </c>
    </row>
    <row r="147" spans="1:25" ht="22.5" customHeight="1">
      <c r="A147" s="313"/>
      <c r="B147" s="314"/>
      <c r="C147" s="318"/>
      <c r="D147" s="319"/>
      <c r="E147" s="320">
        <f t="shared" ref="E147:F147" si="321">SUM(E144:E146)</f>
        <v>0.65</v>
      </c>
      <c r="F147" s="320">
        <f t="shared" si="321"/>
        <v>1</v>
      </c>
      <c r="G147" s="320"/>
      <c r="H147" s="584"/>
      <c r="I147" s="321"/>
      <c r="J147" s="341"/>
      <c r="K147" s="342"/>
      <c r="L147" s="343"/>
      <c r="M147" s="344"/>
      <c r="N147" s="342"/>
      <c r="O147" s="343"/>
      <c r="P147" s="298"/>
      <c r="Q147" s="584"/>
      <c r="R147" s="320"/>
      <c r="S147" s="320">
        <f t="shared" ref="S147:T147" si="322">SUM(S144:S146)</f>
        <v>1</v>
      </c>
      <c r="T147" s="320">
        <f t="shared" si="322"/>
        <v>0.65</v>
      </c>
      <c r="U147" s="319"/>
      <c r="V147" s="318"/>
      <c r="W147" s="314"/>
      <c r="X147" s="313"/>
    </row>
    <row r="148" spans="1:25" ht="22.5" customHeight="1">
      <c r="A148" s="312"/>
      <c r="B148" s="312"/>
      <c r="C148" s="312"/>
      <c r="D148" s="312"/>
      <c r="E148" s="312"/>
      <c r="F148" s="312"/>
      <c r="G148" s="312"/>
      <c r="H148" s="312"/>
      <c r="I148" s="323"/>
      <c r="J148" s="324"/>
      <c r="K148" s="325"/>
      <c r="L148" s="326"/>
      <c r="M148" s="327"/>
      <c r="N148" s="328"/>
      <c r="O148" s="329"/>
      <c r="Q148" s="312"/>
      <c r="R148" s="312"/>
      <c r="S148" s="312"/>
      <c r="T148" s="312"/>
      <c r="U148" s="312"/>
      <c r="V148" s="312"/>
      <c r="W148" s="312"/>
      <c r="X148" s="312"/>
      <c r="Y148" s="312"/>
    </row>
    <row r="149" spans="1:25" ht="22.5" customHeight="1">
      <c r="A149" s="313" t="str">
        <f>IFERROR(INDEX(OB!$G:$G,MATCH('aSC LAYOUT'!$B:$B,OB!$A:$A,0)),"")</f>
        <v>TABLE</v>
      </c>
      <c r="B149" s="314">
        <v>59</v>
      </c>
      <c r="C149" s="315" t="str">
        <f>IFERROR(INDEX(OB!$B:$B,MATCH('aSC LAYOUT'!$B:$B,OB!$A:$A,0)),"")</f>
        <v>QUALITY CHECKER</v>
      </c>
      <c r="D149" s="313"/>
      <c r="E149" s="316">
        <f>IFERROR(INDEX(OB!$C:$C,MATCH('aSC LAYOUT'!$B:$B,OB!$A:$A,0)),"")</f>
        <v>0</v>
      </c>
      <c r="F149" s="316" t="str">
        <f>IFERROR(INDEX(OB!$K:$K,MATCH('aSC LAYOUT'!$B:$B,OB!$A:$A,0)),"")</f>
        <v/>
      </c>
      <c r="G149" s="316">
        <f t="shared" ref="G149:G151" si="323">IF(C149="","",(MROUND(IF(E149&lt;=0,0,60/E149),5)))</f>
        <v>0</v>
      </c>
      <c r="H149" s="581">
        <f t="shared" ref="H149" si="324">E152</f>
        <v>0</v>
      </c>
      <c r="I149" s="321"/>
      <c r="J149" s="330"/>
      <c r="K149" s="331"/>
      <c r="L149" s="332"/>
      <c r="M149" s="333"/>
      <c r="N149" s="331"/>
      <c r="O149" s="332"/>
      <c r="P149" s="298"/>
      <c r="Q149" s="581">
        <f t="shared" ref="Q149" si="325">T152</f>
        <v>0</v>
      </c>
      <c r="R149" s="316">
        <f t="shared" ref="R149:R151" si="326">IF(V149="","",(MROUND(IF(T149&lt;=0,0,60/T149),5)))</f>
        <v>0</v>
      </c>
      <c r="S149" s="316" t="str">
        <f>IFERROR(INDEX(OB!$K:$K,MATCH('aSC LAYOUT'!$W:$W,OB!$A:$A,0)),"")</f>
        <v/>
      </c>
      <c r="T149" s="316">
        <f>IFERROR(INDEX(OB!$C:$C,MATCH('aSC LAYOUT'!$W:$W,OB!$A:$A,0)),"")</f>
        <v>0</v>
      </c>
      <c r="U149" s="313"/>
      <c r="V149" s="315" t="str">
        <f>IFERROR(INDEX(OB!$B:$B,MATCH('aSC LAYOUT'!$W:$W,OB!$A:$A,0)),"")</f>
        <v>QUALITY CHECKER</v>
      </c>
      <c r="W149" s="314">
        <v>59</v>
      </c>
      <c r="X149" s="313" t="str">
        <f>IFERROR(INDEX(OB!$G:$G,MATCH('aSC LAYOUT'!$W:$W,OB!$A:$A,0)),"")</f>
        <v>TABLE</v>
      </c>
    </row>
    <row r="150" spans="1:25" ht="22.5" customHeight="1">
      <c r="A150" s="313" t="str">
        <f>IFERROR(INDEX(OB!$G:$G,MATCH('aSC LAYOUT'!$B:$B,OB!$A:$A,0)),"")</f>
        <v/>
      </c>
      <c r="B150" s="314"/>
      <c r="C150" s="315" t="str">
        <f>IFERROR(INDEX(OB!$B:$B,MATCH('aSC LAYOUT'!$B:$B,OB!$A:$A,0)),"")</f>
        <v/>
      </c>
      <c r="D150" s="313"/>
      <c r="E150" s="317" t="str">
        <f>IFERROR(INDEX(OB!$C:$C,MATCH('aSC LAYOUT'!$B:$B,OB!$A:$A,0)),"")</f>
        <v/>
      </c>
      <c r="F150" s="317" t="str">
        <f>IFERROR(INDEX(OB!$K:$K,MATCH('aSC LAYOUT'!$B:$B,OB!$A:$A,0)),"")</f>
        <v/>
      </c>
      <c r="G150" s="317" t="str">
        <f t="shared" si="323"/>
        <v/>
      </c>
      <c r="H150" s="582"/>
      <c r="I150" s="334" t="s">
        <v>182</v>
      </c>
      <c r="J150" s="335"/>
      <c r="K150" s="336"/>
      <c r="L150" s="337"/>
      <c r="M150" s="333"/>
      <c r="N150" s="336"/>
      <c r="O150" s="337"/>
      <c r="P150" s="338" t="s">
        <v>182</v>
      </c>
      <c r="Q150" s="582"/>
      <c r="R150" s="317" t="str">
        <f t="shared" si="326"/>
        <v/>
      </c>
      <c r="S150" s="317" t="str">
        <f>IFERROR(INDEX(OB!$K:$K,MATCH('aSC LAYOUT'!$W:$W,OB!$A:$A,0)),"")</f>
        <v/>
      </c>
      <c r="T150" s="317" t="str">
        <f>IFERROR(INDEX(OB!$C:$C,MATCH('aSC LAYOUT'!$W:$W,OB!$A:$A,0)),"")</f>
        <v/>
      </c>
      <c r="U150" s="313"/>
      <c r="V150" s="315" t="str">
        <f>IFERROR(INDEX(OB!$B:$B,MATCH('aSC LAYOUT'!$W:$W,OB!$A:$A,0)),"")</f>
        <v/>
      </c>
      <c r="W150" s="314"/>
      <c r="X150" s="313" t="str">
        <f>IFERROR(INDEX(OB!$G:$G,MATCH('aSC LAYOUT'!$W:$W,OB!$A:$A,0)),"")</f>
        <v/>
      </c>
    </row>
    <row r="151" spans="1:25" ht="22.5" customHeight="1">
      <c r="A151" s="313" t="str">
        <f>IFERROR(INDEX(OB!$G:$G,MATCH('aSC LAYOUT'!$B:$B,OB!$A:$A,0)),"")</f>
        <v/>
      </c>
      <c r="B151" s="314"/>
      <c r="C151" s="315" t="str">
        <f>IFERROR(INDEX(OB!$B:$B,MATCH('aSC LAYOUT'!$B:$B,OB!$A:$A,0)),"")</f>
        <v/>
      </c>
      <c r="D151" s="313"/>
      <c r="E151" s="317" t="str">
        <f>IFERROR(INDEX(OB!$C:$C,MATCH('aSC LAYOUT'!$B:$B,OB!$A:$A,0)),"")</f>
        <v/>
      </c>
      <c r="F151" s="317" t="str">
        <f>IFERROR(INDEX(OB!$K:$K,MATCH('aSC LAYOUT'!$B:$B,OB!$A:$A,0)),"")</f>
        <v/>
      </c>
      <c r="G151" s="317" t="str">
        <f t="shared" si="323"/>
        <v/>
      </c>
      <c r="H151" s="583">
        <f t="shared" ref="H151" si="327">F152</f>
        <v>0</v>
      </c>
      <c r="I151" s="339">
        <f t="shared" ref="I151" si="328">+I156+1</f>
        <v>33</v>
      </c>
      <c r="J151" s="335"/>
      <c r="K151" s="336"/>
      <c r="L151" s="337"/>
      <c r="M151" s="333"/>
      <c r="N151" s="336"/>
      <c r="O151" s="337"/>
      <c r="P151" s="340">
        <f t="shared" ref="P151" si="329">+I151+1</f>
        <v>34</v>
      </c>
      <c r="Q151" s="583">
        <f t="shared" ref="Q151" si="330">S152</f>
        <v>0</v>
      </c>
      <c r="R151" s="317" t="str">
        <f t="shared" si="326"/>
        <v/>
      </c>
      <c r="S151" s="317" t="str">
        <f>IFERROR(INDEX(OB!$K:$K,MATCH('aSC LAYOUT'!$W:$W,OB!$A:$A,0)),"")</f>
        <v/>
      </c>
      <c r="T151" s="317" t="str">
        <f>IFERROR(INDEX(OB!$C:$C,MATCH('aSC LAYOUT'!$W:$W,OB!$A:$A,0)),"")</f>
        <v/>
      </c>
      <c r="U151" s="313"/>
      <c r="V151" s="315" t="str">
        <f>IFERROR(INDEX(OB!$B:$B,MATCH('aSC LAYOUT'!$W:$W,OB!$A:$A,0)),"")</f>
        <v/>
      </c>
      <c r="W151" s="314"/>
      <c r="X151" s="313" t="str">
        <f>IFERROR(INDEX(OB!$G:$G,MATCH('aSC LAYOUT'!$W:$W,OB!$A:$A,0)),"")</f>
        <v/>
      </c>
    </row>
    <row r="152" spans="1:25" ht="22.2" customHeight="1">
      <c r="A152" s="313"/>
      <c r="B152" s="314"/>
      <c r="C152" s="318"/>
      <c r="D152" s="319"/>
      <c r="E152" s="320">
        <f t="shared" ref="E152:F152" si="331">SUM(E149:E151)</f>
        <v>0</v>
      </c>
      <c r="F152" s="320">
        <f t="shared" si="331"/>
        <v>0</v>
      </c>
      <c r="G152" s="320"/>
      <c r="H152" s="584"/>
      <c r="I152" s="321"/>
      <c r="J152" s="345"/>
      <c r="K152" s="342"/>
      <c r="L152" s="343"/>
      <c r="M152" s="344"/>
      <c r="N152" s="342"/>
      <c r="O152" s="343"/>
      <c r="P152" s="298"/>
      <c r="Q152" s="584"/>
      <c r="R152" s="320"/>
      <c r="S152" s="320">
        <f t="shared" ref="S152:T152" si="332">SUM(S149:S151)</f>
        <v>0</v>
      </c>
      <c r="T152" s="320">
        <f t="shared" si="332"/>
        <v>0</v>
      </c>
      <c r="U152" s="319"/>
      <c r="V152" s="318"/>
      <c r="W152" s="314"/>
      <c r="X152" s="313"/>
    </row>
    <row r="153" spans="1:25" ht="22.5" customHeight="1">
      <c r="A153" s="312"/>
      <c r="B153" s="312"/>
      <c r="C153" s="312"/>
      <c r="D153" s="312"/>
      <c r="E153" s="312"/>
      <c r="F153" s="312"/>
      <c r="G153" s="312"/>
      <c r="H153" s="312"/>
      <c r="I153" s="323"/>
      <c r="J153" s="324"/>
      <c r="K153" s="325"/>
      <c r="L153" s="326"/>
      <c r="M153" s="327"/>
      <c r="N153" s="328"/>
      <c r="O153" s="329"/>
      <c r="Q153" s="312"/>
      <c r="R153" s="312"/>
      <c r="S153" s="312"/>
      <c r="T153" s="312"/>
      <c r="U153" s="312"/>
      <c r="V153" s="312"/>
      <c r="W153" s="312"/>
      <c r="X153" s="312"/>
      <c r="Y153" s="312"/>
    </row>
    <row r="154" spans="1:25" ht="22.5" customHeight="1">
      <c r="A154" s="313" t="str">
        <f>IFERROR(INDEX(OB!$G:$G,MATCH('aSC LAYOUT'!$B:$B,OB!$A:$A,0)),"")</f>
        <v>BRTK</v>
      </c>
      <c r="B154" s="314">
        <v>54</v>
      </c>
      <c r="C154" s="315" t="str">
        <f>IFERROR(INDEX(OB!$B:$B,MATCH('aSC LAYOUT'!$B:$B,OB!$A:$A,0)),"")</f>
        <v>BARTACK WB*4, CROTCH*1 &amp; ZIPPER*2</v>
      </c>
      <c r="D154" s="313"/>
      <c r="E154" s="316">
        <f>IFERROR(INDEX(OB!$C:$C,MATCH('aSC LAYOUT'!$B:$B,OB!$A:$A,0)),"")</f>
        <v>0.6</v>
      </c>
      <c r="F154" s="316">
        <f>IFERROR(INDEX(OB!$K:$K,MATCH('aSC LAYOUT'!$B:$B,OB!$A:$A,0)),"")</f>
        <v>0.75</v>
      </c>
      <c r="G154" s="316">
        <f t="shared" ref="G154:G156" si="333">IF(C154="","",(MROUND(IF(E154&lt;=0,0,60/E154),5)))</f>
        <v>100</v>
      </c>
      <c r="H154" s="581">
        <f t="shared" ref="H154" si="334">E157</f>
        <v>0.6</v>
      </c>
      <c r="I154" s="321"/>
      <c r="J154" s="330"/>
      <c r="K154" s="331"/>
      <c r="L154" s="332"/>
      <c r="M154" s="333"/>
      <c r="N154" s="331"/>
      <c r="O154" s="332"/>
      <c r="P154" s="298"/>
      <c r="Q154" s="581">
        <f t="shared" ref="Q154" si="335">T157</f>
        <v>0.45</v>
      </c>
      <c r="R154" s="316">
        <f t="shared" ref="R154:R156" si="336">IF(V154="","",(MROUND(IF(T154&lt;=0,0,60/T154),5)))</f>
        <v>135</v>
      </c>
      <c r="S154" s="316">
        <f>IFERROR(INDEX(OB!$K:$K,MATCH('aSC LAYOUT'!$W:$W,OB!$A:$A,0)),"")</f>
        <v>0.75</v>
      </c>
      <c r="T154" s="316">
        <f>IFERROR(INDEX(OB!$C:$C,MATCH('aSC LAYOUT'!$W:$W,OB!$A:$A,0)),"")</f>
        <v>0.45</v>
      </c>
      <c r="U154" s="313"/>
      <c r="V154" s="315" t="str">
        <f>IFERROR(INDEX(OB!$B:$B,MATCH('aSC LAYOUT'!$W:$W,OB!$A:$A,0)),"")</f>
        <v>VERTICAL TACK WB</v>
      </c>
      <c r="W154" s="314">
        <v>46</v>
      </c>
      <c r="X154" s="313" t="str">
        <f>IFERROR(INDEX(OB!$G:$G,MATCH('aSC LAYOUT'!$W:$W,OB!$A:$A,0)),"")</f>
        <v>SNLS</v>
      </c>
    </row>
    <row r="155" spans="1:25" ht="22.5" customHeight="1">
      <c r="A155" s="313" t="str">
        <f>IFERROR(INDEX(OB!$G:$G,MATCH('aSC LAYOUT'!$B:$B,OB!$A:$A,0)),"")</f>
        <v/>
      </c>
      <c r="B155" s="314"/>
      <c r="C155" s="315" t="str">
        <f>IFERROR(INDEX(OB!$B:$B,MATCH('aSC LAYOUT'!$B:$B,OB!$A:$A,0)),"")</f>
        <v/>
      </c>
      <c r="D155" s="313"/>
      <c r="E155" s="317" t="str">
        <f>IFERROR(INDEX(OB!$C:$C,MATCH('aSC LAYOUT'!$B:$B,OB!$A:$A,0)),"")</f>
        <v/>
      </c>
      <c r="F155" s="317" t="str">
        <f>IFERROR(INDEX(OB!$K:$K,MATCH('aSC LAYOUT'!$B:$B,OB!$A:$A,0)),"")</f>
        <v/>
      </c>
      <c r="G155" s="317" t="str">
        <f t="shared" si="333"/>
        <v/>
      </c>
      <c r="H155" s="582"/>
      <c r="I155" s="334" t="s">
        <v>182</v>
      </c>
      <c r="J155" s="335"/>
      <c r="K155" s="336"/>
      <c r="L155" s="337"/>
      <c r="M155" s="333"/>
      <c r="N155" s="336"/>
      <c r="O155" s="337"/>
      <c r="P155" s="338" t="s">
        <v>182</v>
      </c>
      <c r="Q155" s="582"/>
      <c r="R155" s="317" t="str">
        <f t="shared" si="336"/>
        <v/>
      </c>
      <c r="S155" s="317" t="str">
        <f>IFERROR(INDEX(OB!$K:$K,MATCH('aSC LAYOUT'!$W:$W,OB!$A:$A,0)),"")</f>
        <v/>
      </c>
      <c r="T155" s="317" t="str">
        <f>IFERROR(INDEX(OB!$C:$C,MATCH('aSC LAYOUT'!$W:$W,OB!$A:$A,0)),"")</f>
        <v/>
      </c>
      <c r="U155" s="313"/>
      <c r="V155" s="315" t="str">
        <f>IFERROR(INDEX(OB!$B:$B,MATCH('aSC LAYOUT'!$W:$W,OB!$A:$A,0)),"")</f>
        <v/>
      </c>
      <c r="W155" s="314"/>
      <c r="X155" s="313" t="str">
        <f>IFERROR(INDEX(OB!$G:$G,MATCH('aSC LAYOUT'!$W:$W,OB!$A:$A,0)),"")</f>
        <v/>
      </c>
    </row>
    <row r="156" spans="1:25" ht="22.5" customHeight="1">
      <c r="A156" s="313" t="str">
        <f>IFERROR(INDEX(OB!$G:$G,MATCH('aSC LAYOUT'!$B:$B,OB!$A:$A,0)),"")</f>
        <v/>
      </c>
      <c r="B156" s="314"/>
      <c r="C156" s="315" t="str">
        <f>IFERROR(INDEX(OB!$B:$B,MATCH('aSC LAYOUT'!$B:$B,OB!$A:$A,0)),"")</f>
        <v/>
      </c>
      <c r="D156" s="313"/>
      <c r="E156" s="317" t="str">
        <f>IFERROR(INDEX(OB!$C:$C,MATCH('aSC LAYOUT'!$B:$B,OB!$A:$A,0)),"")</f>
        <v/>
      </c>
      <c r="F156" s="317" t="str">
        <f>IFERROR(INDEX(OB!$K:$K,MATCH('aSC LAYOUT'!$B:$B,OB!$A:$A,0)),"")</f>
        <v/>
      </c>
      <c r="G156" s="317" t="str">
        <f t="shared" si="333"/>
        <v/>
      </c>
      <c r="H156" s="583">
        <f t="shared" ref="H156" si="337">F157</f>
        <v>0.75</v>
      </c>
      <c r="I156" s="339">
        <f t="shared" ref="I156" si="338">+P156+1</f>
        <v>32</v>
      </c>
      <c r="J156" s="335"/>
      <c r="K156" s="336"/>
      <c r="L156" s="337"/>
      <c r="M156" s="333"/>
      <c r="N156" s="336"/>
      <c r="O156" s="337"/>
      <c r="P156" s="340">
        <f t="shared" ref="P156" si="339">+P161+1</f>
        <v>31</v>
      </c>
      <c r="Q156" s="583">
        <f t="shared" ref="Q156" si="340">S157</f>
        <v>0.75</v>
      </c>
      <c r="R156" s="317" t="str">
        <f t="shared" si="336"/>
        <v/>
      </c>
      <c r="S156" s="317" t="str">
        <f>IFERROR(INDEX(OB!$K:$K,MATCH('aSC LAYOUT'!$W:$W,OB!$A:$A,0)),"")</f>
        <v/>
      </c>
      <c r="T156" s="317" t="str">
        <f>IFERROR(INDEX(OB!$C:$C,MATCH('aSC LAYOUT'!$W:$W,OB!$A:$A,0)),"")</f>
        <v/>
      </c>
      <c r="U156" s="313"/>
      <c r="V156" s="315" t="str">
        <f>IFERROR(INDEX(OB!$B:$B,MATCH('aSC LAYOUT'!$W:$W,OB!$A:$A,0)),"")</f>
        <v/>
      </c>
      <c r="W156" s="314"/>
      <c r="X156" s="313" t="str">
        <f>IFERROR(INDEX(OB!$G:$G,MATCH('aSC LAYOUT'!$W:$W,OB!$A:$A,0)),"")</f>
        <v/>
      </c>
    </row>
    <row r="157" spans="1:25" ht="22.5" customHeight="1">
      <c r="A157" s="313"/>
      <c r="B157" s="314"/>
      <c r="C157" s="318"/>
      <c r="D157" s="319"/>
      <c r="E157" s="320">
        <f t="shared" ref="E157:F157" si="341">SUM(E154:E156)</f>
        <v>0.6</v>
      </c>
      <c r="F157" s="320">
        <f t="shared" si="341"/>
        <v>0.75</v>
      </c>
      <c r="G157" s="320"/>
      <c r="H157" s="584"/>
      <c r="I157" s="321"/>
      <c r="J157" s="341"/>
      <c r="K157" s="342"/>
      <c r="L157" s="343"/>
      <c r="M157" s="344"/>
      <c r="N157" s="342"/>
      <c r="O157" s="343"/>
      <c r="P157" s="298"/>
      <c r="Q157" s="584"/>
      <c r="R157" s="320"/>
      <c r="S157" s="320">
        <f t="shared" ref="S157:T157" si="342">SUM(S154:S156)</f>
        <v>0.75</v>
      </c>
      <c r="T157" s="320">
        <f t="shared" si="342"/>
        <v>0.45</v>
      </c>
      <c r="U157" s="319"/>
      <c r="V157" s="318"/>
      <c r="W157" s="314"/>
      <c r="X157" s="313"/>
    </row>
    <row r="158" spans="1:25" ht="22.5" customHeight="1">
      <c r="A158" s="312"/>
      <c r="B158" s="312"/>
      <c r="C158" s="312"/>
      <c r="D158" s="312"/>
      <c r="E158" s="312"/>
      <c r="F158" s="312"/>
      <c r="G158" s="312"/>
      <c r="H158" s="312"/>
      <c r="I158" s="323"/>
      <c r="J158" s="324"/>
      <c r="K158" s="325"/>
      <c r="L158" s="326"/>
      <c r="M158" s="327"/>
      <c r="N158" s="328"/>
      <c r="O158" s="329"/>
      <c r="Q158" s="312"/>
      <c r="R158" s="312"/>
      <c r="S158" s="312"/>
      <c r="T158" s="312"/>
      <c r="U158" s="312"/>
      <c r="V158" s="312"/>
      <c r="W158" s="312"/>
      <c r="X158" s="312"/>
      <c r="Y158" s="312"/>
    </row>
    <row r="159" spans="1:25" ht="22.5" customHeight="1">
      <c r="A159" s="313" t="str">
        <f>IFERROR(INDEX(OB!$G:$G,MATCH('aSC LAYOUT'!$B:$B,OB!$A:$A,0)),"")</f>
        <v>SNLS</v>
      </c>
      <c r="B159" s="314">
        <f t="shared" ref="B159" si="343">+B164+1</f>
        <v>51</v>
      </c>
      <c r="C159" s="315" t="str">
        <f>IFERROR(INDEX(OB!$B:$B,MATCH('aSC LAYOUT'!$B:$B,OB!$A:$A,0)),"")</f>
        <v>BOTTOM HEM</v>
      </c>
      <c r="D159" s="313"/>
      <c r="E159" s="316">
        <f>IFERROR(INDEX(OB!$C:$C,MATCH('aSC LAYOUT'!$B:$B,OB!$A:$A,0)),"")</f>
        <v>0.65</v>
      </c>
      <c r="F159" s="316">
        <f>IFERROR(INDEX(OB!$K:$K,MATCH('aSC LAYOUT'!$B:$B,OB!$A:$A,0)),"")</f>
        <v>1</v>
      </c>
      <c r="G159" s="316">
        <f t="shared" ref="G159:G161" si="344">IF(C159="","",(MROUND(IF(E159&lt;=0,0,60/E159),5)))</f>
        <v>90</v>
      </c>
      <c r="H159" s="581">
        <f t="shared" ref="H159" si="345">E162</f>
        <v>0.65</v>
      </c>
      <c r="I159" s="321"/>
      <c r="J159" s="330"/>
      <c r="K159" s="331"/>
      <c r="L159" s="332"/>
      <c r="M159" s="333"/>
      <c r="N159" s="331"/>
      <c r="O159" s="332"/>
      <c r="P159" s="298"/>
      <c r="Q159" s="581">
        <f t="shared" ref="Q159" si="346">T162</f>
        <v>0.35</v>
      </c>
      <c r="R159" s="316">
        <f t="shared" ref="R159:R161" si="347">IF(V159="","",(MROUND(IF(T159&lt;=0,0,60/T159),5)))</f>
        <v>170</v>
      </c>
      <c r="S159" s="316">
        <f>IFERROR(INDEX(OB!$K:$K,MATCH('aSC LAYOUT'!$W:$W,OB!$A:$A,0)),"")</f>
        <v>0.5</v>
      </c>
      <c r="T159" s="316">
        <f>IFERROR(INDEX(OB!$C:$C,MATCH('aSC LAYOUT'!$W:$W,OB!$A:$A,0)),"")</f>
        <v>0.35</v>
      </c>
      <c r="U159" s="313"/>
      <c r="V159" s="315" t="str">
        <f>IFERROR(INDEX(OB!$B:$B,MATCH('aSC LAYOUT'!$W:$W,OB!$A:$A,0)),"")</f>
        <v>BARTACK FRONT WB*4</v>
      </c>
      <c r="W159" s="314">
        <f t="shared" ref="W159" si="348">+B159+1</f>
        <v>52</v>
      </c>
      <c r="X159" s="313" t="str">
        <f>IFERROR(INDEX(OB!$G:$G,MATCH('aSC LAYOUT'!$W:$W,OB!$A:$A,0)),"")</f>
        <v>BRTK</v>
      </c>
    </row>
    <row r="160" spans="1:25" ht="22.5" customHeight="1">
      <c r="A160" s="313" t="str">
        <f>IFERROR(INDEX(OB!$G:$G,MATCH('aSC LAYOUT'!$B:$B,OB!$A:$A,0)),"")</f>
        <v/>
      </c>
      <c r="B160" s="314"/>
      <c r="C160" s="315" t="str">
        <f>IFERROR(INDEX(OB!$B:$B,MATCH('aSC LAYOUT'!$B:$B,OB!$A:$A,0)),"")</f>
        <v/>
      </c>
      <c r="D160" s="313"/>
      <c r="E160" s="317" t="str">
        <f>IFERROR(INDEX(OB!$C:$C,MATCH('aSC LAYOUT'!$B:$B,OB!$A:$A,0)),"")</f>
        <v/>
      </c>
      <c r="F160" s="317" t="str">
        <f>IFERROR(INDEX(OB!$K:$K,MATCH('aSC LAYOUT'!$B:$B,OB!$A:$A,0)),"")</f>
        <v/>
      </c>
      <c r="G160" s="317" t="str">
        <f t="shared" si="344"/>
        <v/>
      </c>
      <c r="H160" s="582"/>
      <c r="I160" s="334" t="s">
        <v>182</v>
      </c>
      <c r="J160" s="335"/>
      <c r="K160" s="336"/>
      <c r="L160" s="337"/>
      <c r="M160" s="333"/>
      <c r="N160" s="336"/>
      <c r="O160" s="337"/>
      <c r="P160" s="338" t="s">
        <v>182</v>
      </c>
      <c r="Q160" s="582"/>
      <c r="R160" s="317" t="str">
        <f t="shared" si="347"/>
        <v/>
      </c>
      <c r="S160" s="317" t="str">
        <f>IFERROR(INDEX(OB!$K:$K,MATCH('aSC LAYOUT'!$W:$W,OB!$A:$A,0)),"")</f>
        <v/>
      </c>
      <c r="T160" s="317" t="str">
        <f>IFERROR(INDEX(OB!$C:$C,MATCH('aSC LAYOUT'!$W:$W,OB!$A:$A,0)),"")</f>
        <v/>
      </c>
      <c r="U160" s="313"/>
      <c r="V160" s="315" t="str">
        <f>IFERROR(INDEX(OB!$B:$B,MATCH('aSC LAYOUT'!$W:$W,OB!$A:$A,0)),"")</f>
        <v/>
      </c>
      <c r="W160" s="314"/>
      <c r="X160" s="313" t="str">
        <f>IFERROR(INDEX(OB!$G:$G,MATCH('aSC LAYOUT'!$W:$W,OB!$A:$A,0)),"")</f>
        <v/>
      </c>
    </row>
    <row r="161" spans="1:25" ht="22.5" customHeight="1">
      <c r="A161" s="313" t="str">
        <f>IFERROR(INDEX(OB!$G:$G,MATCH('aSC LAYOUT'!$B:$B,OB!$A:$A,0)),"")</f>
        <v/>
      </c>
      <c r="B161" s="314"/>
      <c r="C161" s="315" t="str">
        <f>IFERROR(INDEX(OB!$B:$B,MATCH('aSC LAYOUT'!$B:$B,OB!$A:$A,0)),"")</f>
        <v/>
      </c>
      <c r="D161" s="313"/>
      <c r="E161" s="317" t="str">
        <f>IFERROR(INDEX(OB!$C:$C,MATCH('aSC LAYOUT'!$B:$B,OB!$A:$A,0)),"")</f>
        <v/>
      </c>
      <c r="F161" s="317" t="str">
        <f>IFERROR(INDEX(OB!$K:$K,MATCH('aSC LAYOUT'!$B:$B,OB!$A:$A,0)),"")</f>
        <v/>
      </c>
      <c r="G161" s="317" t="str">
        <f t="shared" si="344"/>
        <v/>
      </c>
      <c r="H161" s="583">
        <f t="shared" ref="H161" si="349">F162</f>
        <v>1</v>
      </c>
      <c r="I161" s="339">
        <f t="shared" ref="I161" si="350">+I166+1</f>
        <v>29</v>
      </c>
      <c r="J161" s="335"/>
      <c r="K161" s="336"/>
      <c r="L161" s="337"/>
      <c r="M161" s="333"/>
      <c r="N161" s="336"/>
      <c r="O161" s="337"/>
      <c r="P161" s="340">
        <f t="shared" ref="P161" si="351">+I161+1</f>
        <v>30</v>
      </c>
      <c r="Q161" s="583">
        <f t="shared" ref="Q161" si="352">S162</f>
        <v>0.5</v>
      </c>
      <c r="R161" s="317" t="str">
        <f t="shared" si="347"/>
        <v/>
      </c>
      <c r="S161" s="317" t="str">
        <f>IFERROR(INDEX(OB!$K:$K,MATCH('aSC LAYOUT'!$W:$W,OB!$A:$A,0)),"")</f>
        <v/>
      </c>
      <c r="T161" s="317" t="str">
        <f>IFERROR(INDEX(OB!$C:$C,MATCH('aSC LAYOUT'!$W:$W,OB!$A:$A,0)),"")</f>
        <v/>
      </c>
      <c r="U161" s="313"/>
      <c r="V161" s="315" t="str">
        <f>IFERROR(INDEX(OB!$B:$B,MATCH('aSC LAYOUT'!$W:$W,OB!$A:$A,0)),"")</f>
        <v/>
      </c>
      <c r="W161" s="314"/>
      <c r="X161" s="313" t="str">
        <f>IFERROR(INDEX(OB!$G:$G,MATCH('aSC LAYOUT'!$W:$W,OB!$A:$A,0)),"")</f>
        <v/>
      </c>
    </row>
    <row r="162" spans="1:25" ht="22.2" customHeight="1">
      <c r="A162" s="313"/>
      <c r="B162" s="314"/>
      <c r="C162" s="318"/>
      <c r="D162" s="319"/>
      <c r="E162" s="320">
        <f t="shared" ref="E162:F162" si="353">SUM(E159:E161)</f>
        <v>0.65</v>
      </c>
      <c r="F162" s="320">
        <f t="shared" si="353"/>
        <v>1</v>
      </c>
      <c r="G162" s="320"/>
      <c r="H162" s="584"/>
      <c r="I162" s="321"/>
      <c r="J162" s="345"/>
      <c r="K162" s="342"/>
      <c r="L162" s="343"/>
      <c r="M162" s="344"/>
      <c r="N162" s="342"/>
      <c r="O162" s="343"/>
      <c r="P162" s="298"/>
      <c r="Q162" s="584"/>
      <c r="R162" s="320"/>
      <c r="S162" s="320">
        <f t="shared" ref="S162:T162" si="354">SUM(S159:S161)</f>
        <v>0.5</v>
      </c>
      <c r="T162" s="320">
        <f t="shared" si="354"/>
        <v>0.35</v>
      </c>
      <c r="U162" s="319"/>
      <c r="V162" s="318"/>
      <c r="W162" s="314"/>
      <c r="X162" s="313"/>
    </row>
    <row r="163" spans="1:25" ht="22.5" customHeight="1">
      <c r="A163" s="312"/>
      <c r="B163" s="312"/>
      <c r="C163" s="312"/>
      <c r="D163" s="312"/>
      <c r="E163" s="312"/>
      <c r="F163" s="312"/>
      <c r="G163" s="312"/>
      <c r="H163" s="312"/>
      <c r="I163" s="323"/>
      <c r="J163" s="324"/>
      <c r="K163" s="325"/>
      <c r="L163" s="326"/>
      <c r="M163" s="327"/>
      <c r="N163" s="328"/>
      <c r="O163" s="329"/>
      <c r="Q163" s="312"/>
      <c r="R163" s="312"/>
      <c r="S163" s="312"/>
      <c r="T163" s="312"/>
      <c r="U163" s="312"/>
      <c r="V163" s="312"/>
      <c r="W163" s="312"/>
      <c r="X163" s="312"/>
      <c r="Y163" s="312"/>
    </row>
    <row r="164" spans="1:25" ht="22.5" customHeight="1">
      <c r="A164" s="313" t="str">
        <f>IFERROR(INDEX(OB!$G:$G,MATCH('aSC LAYOUT'!$B:$B,OB!$A:$A,0)),"")</f>
        <v>SNLS</v>
      </c>
      <c r="B164" s="314">
        <f t="shared" ref="B164" si="355">+W164+1</f>
        <v>50</v>
      </c>
      <c r="C164" s="315" t="str">
        <f>IFERROR(INDEX(OB!$B:$B,MATCH('aSC LAYOUT'!$B:$B,OB!$A:$A,0)),"")</f>
        <v>FOLD &amp; TACK BOTTOM WITH ZIPPER FOR HEM</v>
      </c>
      <c r="D164" s="313"/>
      <c r="E164" s="316">
        <f>IFERROR(INDEX(OB!$C:$C,MATCH('aSC LAYOUT'!$B:$B,OB!$A:$A,0)),"")</f>
        <v>0.65</v>
      </c>
      <c r="F164" s="316">
        <f>IFERROR(INDEX(OB!$K:$K,MATCH('aSC LAYOUT'!$B:$B,OB!$A:$A,0)),"")</f>
        <v>1</v>
      </c>
      <c r="G164" s="316">
        <f t="shared" ref="G164:G166" si="356">IF(C164="","",(MROUND(IF(E164&lt;=0,0,60/E164),5)))</f>
        <v>90</v>
      </c>
      <c r="H164" s="581">
        <f t="shared" ref="H164" si="357">E167</f>
        <v>0.65</v>
      </c>
      <c r="I164" s="321"/>
      <c r="J164" s="330"/>
      <c r="K164" s="331"/>
      <c r="L164" s="332"/>
      <c r="M164" s="333"/>
      <c r="N164" s="331"/>
      <c r="O164" s="332"/>
      <c r="P164" s="298"/>
      <c r="Q164" s="581">
        <f t="shared" ref="Q164" si="358">T167</f>
        <v>0.6</v>
      </c>
      <c r="R164" s="316">
        <f t="shared" ref="R164:R166" si="359">IF(V164="","",(MROUND(IF(T164&lt;=0,0,60/T164),5)))</f>
        <v>100</v>
      </c>
      <c r="S164" s="316">
        <f>IFERROR(INDEX(OB!$K:$K,MATCH('aSC LAYOUT'!$W:$W,OB!$A:$A,0)),"")</f>
        <v>0.75</v>
      </c>
      <c r="T164" s="316">
        <f>IFERROR(INDEX(OB!$C:$C,MATCH('aSC LAYOUT'!$W:$W,OB!$A:$A,0)),"")</f>
        <v>0.6</v>
      </c>
      <c r="U164" s="313"/>
      <c r="V164" s="315" t="str">
        <f>IFERROR(INDEX(OB!$B:$B,MATCH('aSC LAYOUT'!$W:$W,OB!$A:$A,0)),"")</f>
        <v>CREASE BOTTOM FOR HEM</v>
      </c>
      <c r="W164" s="314">
        <v>49</v>
      </c>
      <c r="X164" s="313" t="str">
        <f>IFERROR(INDEX(OB!$G:$G,MATCH('aSC LAYOUT'!$W:$W,OB!$A:$A,0)),"")</f>
        <v>IRON TABLE</v>
      </c>
    </row>
    <row r="165" spans="1:25" ht="22.5" customHeight="1">
      <c r="A165" s="313" t="str">
        <f>IFERROR(INDEX(OB!$G:$G,MATCH('aSC LAYOUT'!$B:$B,OB!$A:$A,0)),"")</f>
        <v/>
      </c>
      <c r="B165" s="314"/>
      <c r="C165" s="315" t="str">
        <f>IFERROR(INDEX(OB!$B:$B,MATCH('aSC LAYOUT'!$B:$B,OB!$A:$A,0)),"")</f>
        <v/>
      </c>
      <c r="D165" s="313"/>
      <c r="E165" s="317" t="str">
        <f>IFERROR(INDEX(OB!$C:$C,MATCH('aSC LAYOUT'!$B:$B,OB!$A:$A,0)),"")</f>
        <v/>
      </c>
      <c r="F165" s="317" t="str">
        <f>IFERROR(INDEX(OB!$K:$K,MATCH('aSC LAYOUT'!$B:$B,OB!$A:$A,0)),"")</f>
        <v/>
      </c>
      <c r="G165" s="317" t="str">
        <f t="shared" si="356"/>
        <v/>
      </c>
      <c r="H165" s="582"/>
      <c r="I165" s="334" t="s">
        <v>182</v>
      </c>
      <c r="J165" s="335"/>
      <c r="K165" s="336"/>
      <c r="L165" s="337"/>
      <c r="M165" s="333"/>
      <c r="N165" s="336"/>
      <c r="O165" s="337"/>
      <c r="P165" s="338" t="s">
        <v>182</v>
      </c>
      <c r="Q165" s="582"/>
      <c r="R165" s="317" t="str">
        <f t="shared" si="359"/>
        <v/>
      </c>
      <c r="S165" s="317" t="str">
        <f>IFERROR(INDEX(OB!$K:$K,MATCH('aSC LAYOUT'!$W:$W,OB!$A:$A,0)),"")</f>
        <v/>
      </c>
      <c r="T165" s="317" t="str">
        <f>IFERROR(INDEX(OB!$C:$C,MATCH('aSC LAYOUT'!$W:$W,OB!$A:$A,0)),"")</f>
        <v/>
      </c>
      <c r="U165" s="313"/>
      <c r="V165" s="315" t="str">
        <f>IFERROR(INDEX(OB!$B:$B,MATCH('aSC LAYOUT'!$W:$W,OB!$A:$A,0)),"")</f>
        <v/>
      </c>
      <c r="W165" s="314"/>
      <c r="X165" s="313" t="str">
        <f>IFERROR(INDEX(OB!$G:$G,MATCH('aSC LAYOUT'!$W:$W,OB!$A:$A,0)),"")</f>
        <v/>
      </c>
    </row>
    <row r="166" spans="1:25" ht="22.5" customHeight="1">
      <c r="A166" s="313" t="str">
        <f>IFERROR(INDEX(OB!$G:$G,MATCH('aSC LAYOUT'!$B:$B,OB!$A:$A,0)),"")</f>
        <v/>
      </c>
      <c r="B166" s="314"/>
      <c r="C166" s="315" t="str">
        <f>IFERROR(INDEX(OB!$B:$B,MATCH('aSC LAYOUT'!$B:$B,OB!$A:$A,0)),"")</f>
        <v/>
      </c>
      <c r="D166" s="313"/>
      <c r="E166" s="317" t="str">
        <f>IFERROR(INDEX(OB!$C:$C,MATCH('aSC LAYOUT'!$B:$B,OB!$A:$A,0)),"")</f>
        <v/>
      </c>
      <c r="F166" s="317" t="str">
        <f>IFERROR(INDEX(OB!$K:$K,MATCH('aSC LAYOUT'!$B:$B,OB!$A:$A,0)),"")</f>
        <v/>
      </c>
      <c r="G166" s="317" t="str">
        <f t="shared" si="356"/>
        <v/>
      </c>
      <c r="H166" s="583">
        <f t="shared" ref="H166" si="360">F167</f>
        <v>1</v>
      </c>
      <c r="I166" s="339">
        <f t="shared" ref="I166" si="361">+P166+1</f>
        <v>28</v>
      </c>
      <c r="J166" s="335"/>
      <c r="K166" s="336"/>
      <c r="L166" s="337"/>
      <c r="M166" s="333"/>
      <c r="N166" s="336"/>
      <c r="O166" s="337"/>
      <c r="P166" s="340">
        <f t="shared" ref="P166" si="362">+P171+1</f>
        <v>27</v>
      </c>
      <c r="Q166" s="583">
        <f t="shared" ref="Q166" si="363">S167</f>
        <v>0.75</v>
      </c>
      <c r="R166" s="317" t="str">
        <f t="shared" si="359"/>
        <v/>
      </c>
      <c r="S166" s="317" t="str">
        <f>IFERROR(INDEX(OB!$K:$K,MATCH('aSC LAYOUT'!$W:$W,OB!$A:$A,0)),"")</f>
        <v/>
      </c>
      <c r="T166" s="317" t="str">
        <f>IFERROR(INDEX(OB!$C:$C,MATCH('aSC LAYOUT'!$W:$W,OB!$A:$A,0)),"")</f>
        <v/>
      </c>
      <c r="U166" s="313"/>
      <c r="V166" s="315" t="str">
        <f>IFERROR(INDEX(OB!$B:$B,MATCH('aSC LAYOUT'!$W:$W,OB!$A:$A,0)),"")</f>
        <v/>
      </c>
      <c r="W166" s="314"/>
      <c r="X166" s="313" t="str">
        <f>IFERROR(INDEX(OB!$G:$G,MATCH('aSC LAYOUT'!$W:$W,OB!$A:$A,0)),"")</f>
        <v/>
      </c>
    </row>
    <row r="167" spans="1:25" ht="22.5" customHeight="1">
      <c r="A167" s="313"/>
      <c r="B167" s="314"/>
      <c r="C167" s="318"/>
      <c r="D167" s="319"/>
      <c r="E167" s="320">
        <f t="shared" ref="E167:F167" si="364">SUM(E164:E166)</f>
        <v>0.65</v>
      </c>
      <c r="F167" s="320">
        <f t="shared" si="364"/>
        <v>1</v>
      </c>
      <c r="G167" s="320"/>
      <c r="H167" s="584"/>
      <c r="I167" s="321"/>
      <c r="J167" s="341"/>
      <c r="K167" s="342"/>
      <c r="L167" s="343"/>
      <c r="M167" s="344"/>
      <c r="N167" s="342"/>
      <c r="O167" s="343"/>
      <c r="P167" s="298"/>
      <c r="Q167" s="584"/>
      <c r="R167" s="320"/>
      <c r="S167" s="320">
        <f t="shared" ref="S167:T167" si="365">SUM(S164:S166)</f>
        <v>0.75</v>
      </c>
      <c r="T167" s="320">
        <f t="shared" si="365"/>
        <v>0.6</v>
      </c>
      <c r="U167" s="319"/>
      <c r="V167" s="318"/>
      <c r="W167" s="314"/>
      <c r="X167" s="313"/>
    </row>
    <row r="168" spans="1:25" ht="22.5" customHeight="1">
      <c r="A168" s="312"/>
      <c r="B168" s="312"/>
      <c r="C168" s="312"/>
      <c r="D168" s="312"/>
      <c r="E168" s="312"/>
      <c r="F168" s="312"/>
      <c r="G168" s="312"/>
      <c r="H168" s="312"/>
      <c r="I168" s="323"/>
      <c r="J168" s="324"/>
      <c r="K168" s="325"/>
      <c r="L168" s="326"/>
      <c r="M168" s="327"/>
      <c r="N168" s="328"/>
      <c r="O168" s="329"/>
      <c r="Q168" s="312"/>
      <c r="R168" s="312"/>
      <c r="S168" s="312"/>
      <c r="T168" s="312"/>
      <c r="U168" s="312"/>
      <c r="V168" s="312"/>
      <c r="W168" s="312"/>
      <c r="X168" s="312"/>
      <c r="Y168" s="312"/>
    </row>
    <row r="169" spans="1:25" ht="22.5" customHeight="1">
      <c r="A169" s="313" t="str">
        <f>IFERROR(INDEX(OB!$G:$G,MATCH('aSC LAYOUT'!$B:$B,OB!$A:$A,0)),"")</f>
        <v>SNLS</v>
      </c>
      <c r="B169" s="314">
        <f t="shared" ref="B169" si="366">+B174+1</f>
        <v>45</v>
      </c>
      <c r="C169" s="315" t="str">
        <f>IFERROR(INDEX(OB!$B:$B,MATCH('aSC LAYOUT'!$B:$B,OB!$A:$A,0)),"")</f>
        <v>ATTACH LABEL*2</v>
      </c>
      <c r="D169" s="313"/>
      <c r="E169" s="316">
        <f>IFERROR(INDEX(OB!$C:$C,MATCH('aSC LAYOUT'!$B:$B,OB!$A:$A,0)),"")</f>
        <v>0.35</v>
      </c>
      <c r="F169" s="316">
        <f>IFERROR(INDEX(OB!$K:$K,MATCH('aSC LAYOUT'!$B:$B,OB!$A:$A,0)),"")</f>
        <v>0.5</v>
      </c>
      <c r="G169" s="316">
        <f t="shared" ref="G169:G171" si="367">IF(C169="","",(MROUND(IF(E169&lt;=0,0,60/E169),5)))</f>
        <v>170</v>
      </c>
      <c r="H169" s="581">
        <f t="shared" ref="H169" si="368">E172</f>
        <v>0.35</v>
      </c>
      <c r="I169" s="321"/>
      <c r="J169" s="330"/>
      <c r="K169" s="331"/>
      <c r="L169" s="332"/>
      <c r="M169" s="333"/>
      <c r="N169" s="331"/>
      <c r="O169" s="332"/>
      <c r="P169" s="298"/>
      <c r="Q169" s="581">
        <f t="shared" ref="Q169" si="369">T172</f>
        <v>0.75</v>
      </c>
      <c r="R169" s="316">
        <f t="shared" ref="R169:R171" si="370">IF(V169="","",(MROUND(IF(T169&lt;=0,0,60/T169),5)))</f>
        <v>80</v>
      </c>
      <c r="S169" s="316">
        <f>IFERROR(INDEX(OB!$K:$K,MATCH('aSC LAYOUT'!$W:$W,OB!$A:$A,0)),"")</f>
        <v>1</v>
      </c>
      <c r="T169" s="316">
        <f>IFERROR(INDEX(OB!$C:$C,MATCH('aSC LAYOUT'!$W:$W,OB!$A:$A,0)),"")</f>
        <v>0.75</v>
      </c>
      <c r="U169" s="313"/>
      <c r="V169" s="315" t="str">
        <f>IFERROR(INDEX(OB!$B:$B,MATCH('aSC LAYOUT'!$W:$W,OB!$A:$A,0)),"")</f>
        <v>CLOSE WAISTBAND</v>
      </c>
      <c r="W169" s="314">
        <v>47</v>
      </c>
      <c r="X169" s="313" t="str">
        <f>IFERROR(INDEX(OB!$G:$G,MATCH('aSC LAYOUT'!$W:$W,OB!$A:$A,0)),"")</f>
        <v>KANSAI</v>
      </c>
    </row>
    <row r="170" spans="1:25" ht="22.5" customHeight="1">
      <c r="A170" s="313" t="str">
        <f>IFERROR(INDEX(OB!$G:$G,MATCH('aSC LAYOUT'!$B:$B,OB!$A:$A,0)),"")</f>
        <v/>
      </c>
      <c r="B170" s="314"/>
      <c r="C170" s="315" t="str">
        <f>IFERROR(INDEX(OB!$B:$B,MATCH('aSC LAYOUT'!$B:$B,OB!$A:$A,0)),"")</f>
        <v/>
      </c>
      <c r="D170" s="313"/>
      <c r="E170" s="317" t="str">
        <f>IFERROR(INDEX(OB!$C:$C,MATCH('aSC LAYOUT'!$B:$B,OB!$A:$A,0)),"")</f>
        <v/>
      </c>
      <c r="F170" s="317" t="str">
        <f>IFERROR(INDEX(OB!$K:$K,MATCH('aSC LAYOUT'!$B:$B,OB!$A:$A,0)),"")</f>
        <v/>
      </c>
      <c r="G170" s="317" t="str">
        <f t="shared" si="367"/>
        <v/>
      </c>
      <c r="H170" s="582"/>
      <c r="I170" s="334" t="s">
        <v>182</v>
      </c>
      <c r="J170" s="335"/>
      <c r="K170" s="336"/>
      <c r="L170" s="337"/>
      <c r="M170" s="333"/>
      <c r="N170" s="336"/>
      <c r="O170" s="337"/>
      <c r="P170" s="338" t="s">
        <v>182</v>
      </c>
      <c r="Q170" s="582"/>
      <c r="R170" s="317" t="str">
        <f t="shared" si="370"/>
        <v/>
      </c>
      <c r="S170" s="317" t="str">
        <f>IFERROR(INDEX(OB!$K:$K,MATCH('aSC LAYOUT'!$W:$W,OB!$A:$A,0)),"")</f>
        <v/>
      </c>
      <c r="T170" s="317" t="str">
        <f>IFERROR(INDEX(OB!$C:$C,MATCH('aSC LAYOUT'!$W:$W,OB!$A:$A,0)),"")</f>
        <v/>
      </c>
      <c r="U170" s="313"/>
      <c r="V170" s="315" t="str">
        <f>IFERROR(INDEX(OB!$B:$B,MATCH('aSC LAYOUT'!$W:$W,OB!$A:$A,0)),"")</f>
        <v/>
      </c>
      <c r="W170" s="314"/>
      <c r="X170" s="313" t="str">
        <f>IFERROR(INDEX(OB!$G:$G,MATCH('aSC LAYOUT'!$W:$W,OB!$A:$A,0)),"")</f>
        <v/>
      </c>
    </row>
    <row r="171" spans="1:25" ht="22.5" customHeight="1">
      <c r="A171" s="313" t="str">
        <f>IFERROR(INDEX(OB!$G:$G,MATCH('aSC LAYOUT'!$B:$B,OB!$A:$A,0)),"")</f>
        <v/>
      </c>
      <c r="B171" s="314"/>
      <c r="C171" s="315" t="str">
        <f>IFERROR(INDEX(OB!$B:$B,MATCH('aSC LAYOUT'!$B:$B,OB!$A:$A,0)),"")</f>
        <v/>
      </c>
      <c r="D171" s="313"/>
      <c r="E171" s="317" t="str">
        <f>IFERROR(INDEX(OB!$C:$C,MATCH('aSC LAYOUT'!$B:$B,OB!$A:$A,0)),"")</f>
        <v/>
      </c>
      <c r="F171" s="317" t="str">
        <f>IFERROR(INDEX(OB!$K:$K,MATCH('aSC LAYOUT'!$B:$B,OB!$A:$A,0)),"")</f>
        <v/>
      </c>
      <c r="G171" s="317" t="str">
        <f t="shared" si="367"/>
        <v/>
      </c>
      <c r="H171" s="583">
        <f t="shared" ref="H171" si="371">F172</f>
        <v>0.5</v>
      </c>
      <c r="I171" s="339">
        <f t="shared" ref="I171" si="372">+I176+1</f>
        <v>25</v>
      </c>
      <c r="J171" s="335"/>
      <c r="K171" s="336"/>
      <c r="L171" s="337"/>
      <c r="M171" s="333"/>
      <c r="N171" s="336"/>
      <c r="O171" s="337"/>
      <c r="P171" s="340">
        <f t="shared" ref="P171" si="373">+I171+1</f>
        <v>26</v>
      </c>
      <c r="Q171" s="583">
        <f t="shared" ref="Q171" si="374">S172</f>
        <v>1</v>
      </c>
      <c r="R171" s="317" t="str">
        <f t="shared" si="370"/>
        <v/>
      </c>
      <c r="S171" s="317" t="str">
        <f>IFERROR(INDEX(OB!$K:$K,MATCH('aSC LAYOUT'!$W:$W,OB!$A:$A,0)),"")</f>
        <v/>
      </c>
      <c r="T171" s="317" t="str">
        <f>IFERROR(INDEX(OB!$C:$C,MATCH('aSC LAYOUT'!$W:$W,OB!$A:$A,0)),"")</f>
        <v/>
      </c>
      <c r="U171" s="313"/>
      <c r="V171" s="315" t="str">
        <f>IFERROR(INDEX(OB!$B:$B,MATCH('aSC LAYOUT'!$W:$W,OB!$A:$A,0)),"")</f>
        <v/>
      </c>
      <c r="W171" s="314"/>
      <c r="X171" s="313" t="str">
        <f>IFERROR(INDEX(OB!$G:$G,MATCH('aSC LAYOUT'!$W:$W,OB!$A:$A,0)),"")</f>
        <v/>
      </c>
    </row>
    <row r="172" spans="1:25" ht="22.2" customHeight="1">
      <c r="A172" s="313"/>
      <c r="B172" s="314"/>
      <c r="C172" s="318"/>
      <c r="D172" s="319"/>
      <c r="E172" s="320">
        <f t="shared" ref="E172:F172" si="375">SUM(E169:E171)</f>
        <v>0.35</v>
      </c>
      <c r="F172" s="320">
        <f t="shared" si="375"/>
        <v>0.5</v>
      </c>
      <c r="G172" s="320"/>
      <c r="H172" s="584"/>
      <c r="I172" s="321"/>
      <c r="J172" s="345"/>
      <c r="K172" s="342"/>
      <c r="L172" s="343"/>
      <c r="M172" s="344"/>
      <c r="N172" s="342"/>
      <c r="O172" s="343"/>
      <c r="P172" s="298"/>
      <c r="Q172" s="584"/>
      <c r="R172" s="320"/>
      <c r="S172" s="320">
        <f t="shared" ref="S172:T172" si="376">SUM(S169:S171)</f>
        <v>1</v>
      </c>
      <c r="T172" s="320">
        <f t="shared" si="376"/>
        <v>0.75</v>
      </c>
      <c r="U172" s="319"/>
      <c r="V172" s="318"/>
      <c r="W172" s="314"/>
      <c r="X172" s="313"/>
    </row>
    <row r="173" spans="1:25" ht="22.5" customHeight="1">
      <c r="A173" s="312"/>
      <c r="B173" s="312"/>
      <c r="C173" s="312"/>
      <c r="D173" s="312"/>
      <c r="E173" s="312"/>
      <c r="F173" s="312"/>
      <c r="G173" s="312"/>
      <c r="H173" s="312"/>
      <c r="I173" s="323"/>
      <c r="J173" s="324"/>
      <c r="K173" s="325"/>
      <c r="L173" s="326"/>
      <c r="M173" s="327"/>
      <c r="N173" s="328"/>
      <c r="O173" s="329"/>
      <c r="Q173" s="312"/>
      <c r="R173" s="312"/>
      <c r="S173" s="312"/>
      <c r="T173" s="312"/>
      <c r="U173" s="312"/>
      <c r="V173" s="312"/>
      <c r="W173" s="312"/>
      <c r="X173" s="312"/>
      <c r="Y173" s="312"/>
    </row>
    <row r="174" spans="1:25" ht="22.5" customHeight="1">
      <c r="A174" s="313" t="str">
        <f>IFERROR(INDEX(OB!$G:$G,MATCH('aSC LAYOUT'!$B:$B,OB!$A:$A,0)),"")</f>
        <v>FL3T-CB</v>
      </c>
      <c r="B174" s="314">
        <f t="shared" ref="B174" si="377">+W174+1</f>
        <v>44</v>
      </c>
      <c r="C174" s="315" t="str">
        <f>IFERROR(INDEX(OB!$B:$B,MATCH('aSC LAYOUT'!$B:$B,OB!$A:$A,0)),"")</f>
        <v>ATTACH ELASTIC TO WB</v>
      </c>
      <c r="D174" s="313"/>
      <c r="E174" s="316">
        <f>IFERROR(INDEX(OB!$C:$C,MATCH('aSC LAYOUT'!$B:$B,OB!$A:$A,0)),"")</f>
        <v>0.75</v>
      </c>
      <c r="F174" s="316">
        <f>IFERROR(INDEX(OB!$K:$K,MATCH('aSC LAYOUT'!$B:$B,OB!$A:$A,0)),"")</f>
        <v>1</v>
      </c>
      <c r="G174" s="316">
        <f t="shared" ref="G174:G176" si="378">IF(C174="","",(MROUND(IF(E174&lt;=0,0,60/E174),5)))</f>
        <v>80</v>
      </c>
      <c r="H174" s="581">
        <f t="shared" ref="H174" si="379">E177</f>
        <v>0.75</v>
      </c>
      <c r="I174" s="321"/>
      <c r="J174" s="330"/>
      <c r="K174" s="331"/>
      <c r="L174" s="332"/>
      <c r="M174" s="333"/>
      <c r="N174" s="331"/>
      <c r="O174" s="332"/>
      <c r="P174" s="298"/>
      <c r="Q174" s="581">
        <f t="shared" ref="Q174" si="380">T177</f>
        <v>0.35</v>
      </c>
      <c r="R174" s="316">
        <f t="shared" ref="R174:R176" si="381">IF(V174="","",(MROUND(IF(T174&lt;=0,0,60/T174),5)))</f>
        <v>170</v>
      </c>
      <c r="S174" s="316">
        <f>IFERROR(INDEX(OB!$K:$K,MATCH('aSC LAYOUT'!$W:$W,OB!$A:$A,0)),"")</f>
        <v>0.5</v>
      </c>
      <c r="T174" s="316">
        <f>IFERROR(INDEX(OB!$C:$C,MATCH('aSC LAYOUT'!$W:$W,OB!$A:$A,0)),"")</f>
        <v>0.35</v>
      </c>
      <c r="U174" s="313"/>
      <c r="V174" s="315" t="str">
        <f>IFERROR(INDEX(OB!$B:$B,MATCH('aSC LAYOUT'!$W:$W,OB!$A:$A,0)),"")</f>
        <v>MAKE ELASTIC READY</v>
      </c>
      <c r="W174" s="314">
        <f t="shared" ref="W174" si="382">+W179+1</f>
        <v>43</v>
      </c>
      <c r="X174" s="313" t="str">
        <f>IFERROR(INDEX(OB!$G:$G,MATCH('aSC LAYOUT'!$W:$W,OB!$A:$A,0)),"")</f>
        <v>PREP</v>
      </c>
    </row>
    <row r="175" spans="1:25" ht="22.5" customHeight="1">
      <c r="A175" s="313" t="str">
        <f>IFERROR(INDEX(OB!$G:$G,MATCH('aSC LAYOUT'!$B:$B,OB!$A:$A,0)),"")</f>
        <v/>
      </c>
      <c r="B175" s="314"/>
      <c r="C175" s="315" t="str">
        <f>IFERROR(INDEX(OB!$B:$B,MATCH('aSC LAYOUT'!$B:$B,OB!$A:$A,0)),"")</f>
        <v/>
      </c>
      <c r="D175" s="313"/>
      <c r="E175" s="317" t="str">
        <f>IFERROR(INDEX(OB!$C:$C,MATCH('aSC LAYOUT'!$B:$B,OB!$A:$A,0)),"")</f>
        <v/>
      </c>
      <c r="F175" s="317" t="str">
        <f>IFERROR(INDEX(OB!$K:$K,MATCH('aSC LAYOUT'!$B:$B,OB!$A:$A,0)),"")</f>
        <v/>
      </c>
      <c r="G175" s="317" t="str">
        <f t="shared" si="378"/>
        <v/>
      </c>
      <c r="H175" s="582"/>
      <c r="I175" s="334" t="s">
        <v>182</v>
      </c>
      <c r="J175" s="335"/>
      <c r="K175" s="336"/>
      <c r="L175" s="337"/>
      <c r="M175" s="333"/>
      <c r="N175" s="336"/>
      <c r="O175" s="337"/>
      <c r="P175" s="338" t="s">
        <v>182</v>
      </c>
      <c r="Q175" s="582"/>
      <c r="R175" s="317" t="str">
        <f t="shared" si="381"/>
        <v/>
      </c>
      <c r="S175" s="317" t="str">
        <f>IFERROR(INDEX(OB!$K:$K,MATCH('aSC LAYOUT'!$W:$W,OB!$A:$A,0)),"")</f>
        <v/>
      </c>
      <c r="T175" s="317" t="str">
        <f>IFERROR(INDEX(OB!$C:$C,MATCH('aSC LAYOUT'!$W:$W,OB!$A:$A,0)),"")</f>
        <v/>
      </c>
      <c r="U175" s="313"/>
      <c r="V175" s="315" t="str">
        <f>IFERROR(INDEX(OB!$B:$B,MATCH('aSC LAYOUT'!$W:$W,OB!$A:$A,0)),"")</f>
        <v/>
      </c>
      <c r="W175" s="314"/>
      <c r="X175" s="313" t="str">
        <f>IFERROR(INDEX(OB!$G:$G,MATCH('aSC LAYOUT'!$W:$W,OB!$A:$A,0)),"")</f>
        <v/>
      </c>
    </row>
    <row r="176" spans="1:25" ht="22.5" customHeight="1">
      <c r="A176" s="313" t="str">
        <f>IFERROR(INDEX(OB!$G:$G,MATCH('aSC LAYOUT'!$B:$B,OB!$A:$A,0)),"")</f>
        <v/>
      </c>
      <c r="B176" s="314"/>
      <c r="C176" s="315" t="str">
        <f>IFERROR(INDEX(OB!$B:$B,MATCH('aSC LAYOUT'!$B:$B,OB!$A:$A,0)),"")</f>
        <v/>
      </c>
      <c r="D176" s="313"/>
      <c r="E176" s="317" t="str">
        <f>IFERROR(INDEX(OB!$C:$C,MATCH('aSC LAYOUT'!$B:$B,OB!$A:$A,0)),"")</f>
        <v/>
      </c>
      <c r="F176" s="317" t="str">
        <f>IFERROR(INDEX(OB!$K:$K,MATCH('aSC LAYOUT'!$B:$B,OB!$A:$A,0)),"")</f>
        <v/>
      </c>
      <c r="G176" s="317" t="str">
        <f t="shared" si="378"/>
        <v/>
      </c>
      <c r="H176" s="583">
        <f t="shared" ref="H176" si="383">F177</f>
        <v>1</v>
      </c>
      <c r="I176" s="339">
        <f t="shared" ref="I176" si="384">+P176+1</f>
        <v>24</v>
      </c>
      <c r="J176" s="335"/>
      <c r="K176" s="336"/>
      <c r="L176" s="337"/>
      <c r="M176" s="333"/>
      <c r="N176" s="336"/>
      <c r="O176" s="337"/>
      <c r="P176" s="340">
        <f t="shared" ref="P176" si="385">+P181+1</f>
        <v>23</v>
      </c>
      <c r="Q176" s="583">
        <f t="shared" ref="Q176" si="386">S177</f>
        <v>0.5</v>
      </c>
      <c r="R176" s="317" t="str">
        <f t="shared" si="381"/>
        <v/>
      </c>
      <c r="S176" s="317" t="str">
        <f>IFERROR(INDEX(OB!$K:$K,MATCH('aSC LAYOUT'!$W:$W,OB!$A:$A,0)),"")</f>
        <v/>
      </c>
      <c r="T176" s="317" t="str">
        <f>IFERROR(INDEX(OB!$C:$C,MATCH('aSC LAYOUT'!$W:$W,OB!$A:$A,0)),"")</f>
        <v/>
      </c>
      <c r="U176" s="313"/>
      <c r="V176" s="315" t="str">
        <f>IFERROR(INDEX(OB!$B:$B,MATCH('aSC LAYOUT'!$W:$W,OB!$A:$A,0)),"")</f>
        <v/>
      </c>
      <c r="W176" s="314"/>
      <c r="X176" s="313" t="str">
        <f>IFERROR(INDEX(OB!$G:$G,MATCH('aSC LAYOUT'!$W:$W,OB!$A:$A,0)),"")</f>
        <v/>
      </c>
    </row>
    <row r="177" spans="1:25" ht="22.5" customHeight="1">
      <c r="A177" s="313"/>
      <c r="B177" s="314"/>
      <c r="C177" s="318"/>
      <c r="D177" s="319"/>
      <c r="E177" s="320">
        <f t="shared" ref="E177:F177" si="387">SUM(E174:E176)</f>
        <v>0.75</v>
      </c>
      <c r="F177" s="320">
        <f t="shared" si="387"/>
        <v>1</v>
      </c>
      <c r="G177" s="320"/>
      <c r="H177" s="584"/>
      <c r="I177" s="321"/>
      <c r="J177" s="341"/>
      <c r="K177" s="342"/>
      <c r="L177" s="343"/>
      <c r="M177" s="344"/>
      <c r="N177" s="342"/>
      <c r="O177" s="343"/>
      <c r="P177" s="298"/>
      <c r="Q177" s="584"/>
      <c r="R177" s="320"/>
      <c r="S177" s="320">
        <f t="shared" ref="S177:T177" si="388">SUM(S174:S176)</f>
        <v>0.5</v>
      </c>
      <c r="T177" s="320">
        <f t="shared" si="388"/>
        <v>0.35</v>
      </c>
      <c r="U177" s="319"/>
      <c r="V177" s="318"/>
      <c r="W177" s="314"/>
      <c r="X177" s="313"/>
    </row>
    <row r="178" spans="1:25" ht="22.5" customHeight="1">
      <c r="A178" s="312"/>
      <c r="B178" s="312"/>
      <c r="C178" s="312"/>
      <c r="D178" s="312"/>
      <c r="E178" s="312"/>
      <c r="F178" s="312"/>
      <c r="G178" s="312"/>
      <c r="H178" s="312"/>
      <c r="I178" s="323"/>
      <c r="J178" s="324"/>
      <c r="K178" s="325"/>
      <c r="L178" s="326"/>
      <c r="M178" s="327"/>
      <c r="N178" s="328"/>
      <c r="O178" s="329"/>
      <c r="Q178" s="312"/>
      <c r="R178" s="312"/>
      <c r="S178" s="312"/>
      <c r="T178" s="312"/>
      <c r="U178" s="312"/>
      <c r="V178" s="312"/>
      <c r="W178" s="312"/>
      <c r="X178" s="312"/>
      <c r="Y178" s="312"/>
    </row>
    <row r="179" spans="1:25" ht="22.5" customHeight="1">
      <c r="A179" s="313" t="str">
        <f>IFERROR(INDEX(OB!$G:$G,MATCH('aSC LAYOUT'!$B:$B,OB!$A:$A,0)),"")</f>
        <v>SNLS</v>
      </c>
      <c r="B179" s="314">
        <f t="shared" ref="B179" si="389">+B184+1</f>
        <v>41</v>
      </c>
      <c r="C179" s="315" t="str">
        <f>IFERROR(INDEX(OB!$B:$B,MATCH('aSC LAYOUT'!$B:$B,OB!$A:$A,0)),"")</f>
        <v>TOP STITCH BUTTON HOLE SIDE</v>
      </c>
      <c r="D179" s="313"/>
      <c r="E179" s="316">
        <f>IFERROR(INDEX(OB!$C:$C,MATCH('aSC LAYOUT'!$B:$B,OB!$A:$A,0)),"")</f>
        <v>0.9</v>
      </c>
      <c r="F179" s="316">
        <f>IFERROR(INDEX(OB!$K:$K,MATCH('aSC LAYOUT'!$B:$B,OB!$A:$A,0)),"")</f>
        <v>1.25</v>
      </c>
      <c r="G179" s="316">
        <f t="shared" ref="G179:G181" si="390">IF(C179="","",(MROUND(IF(E179&lt;=0,0,60/E179),5)))</f>
        <v>65</v>
      </c>
      <c r="H179" s="581">
        <f t="shared" ref="H179" si="391">E182</f>
        <v>0.9</v>
      </c>
      <c r="I179" s="321"/>
      <c r="J179" s="330"/>
      <c r="K179" s="331"/>
      <c r="L179" s="332"/>
      <c r="M179" s="333"/>
      <c r="N179" s="331"/>
      <c r="O179" s="332"/>
      <c r="P179" s="298"/>
      <c r="Q179" s="581">
        <f t="shared" ref="Q179" si="392">T182</f>
        <v>0.65</v>
      </c>
      <c r="R179" s="316">
        <f t="shared" ref="R179:R181" si="393">IF(V179="","",(MROUND(IF(T179&lt;=0,0,60/T179),5)))</f>
        <v>90</v>
      </c>
      <c r="S179" s="316">
        <f>IFERROR(INDEX(OB!$K:$K,MATCH('aSC LAYOUT'!$W:$W,OB!$A:$A,0)),"")</f>
        <v>1</v>
      </c>
      <c r="T179" s="316">
        <f>IFERROR(INDEX(OB!$C:$C,MATCH('aSC LAYOUT'!$W:$W,OB!$A:$A,0)),"")</f>
        <v>0.65</v>
      </c>
      <c r="U179" s="313"/>
      <c r="V179" s="315" t="str">
        <f>IFERROR(INDEX(OB!$B:$B,MATCH('aSC LAYOUT'!$W:$W,OB!$A:$A,0)),"")</f>
        <v>ATTACH WB TO BODY</v>
      </c>
      <c r="W179" s="314">
        <f t="shared" ref="W179" si="394">+B179+1</f>
        <v>42</v>
      </c>
      <c r="X179" s="313" t="str">
        <f>IFERROR(INDEX(OB!$G:$G,MATCH('aSC LAYOUT'!$W:$W,OB!$A:$A,0)),"")</f>
        <v>OL4T</v>
      </c>
    </row>
    <row r="180" spans="1:25" ht="22.5" customHeight="1">
      <c r="A180" s="313" t="str">
        <f>IFERROR(INDEX(OB!$G:$G,MATCH('aSC LAYOUT'!$B:$B,OB!$A:$A,0)),"")</f>
        <v/>
      </c>
      <c r="B180" s="314"/>
      <c r="C180" s="315" t="str">
        <f>IFERROR(INDEX(OB!$B:$B,MATCH('aSC LAYOUT'!$B:$B,OB!$A:$A,0)),"")</f>
        <v/>
      </c>
      <c r="D180" s="313"/>
      <c r="E180" s="317" t="str">
        <f>IFERROR(INDEX(OB!$C:$C,MATCH('aSC LAYOUT'!$B:$B,OB!$A:$A,0)),"")</f>
        <v/>
      </c>
      <c r="F180" s="317" t="str">
        <f>IFERROR(INDEX(OB!$K:$K,MATCH('aSC LAYOUT'!$B:$B,OB!$A:$A,0)),"")</f>
        <v/>
      </c>
      <c r="G180" s="317" t="str">
        <f t="shared" si="390"/>
        <v/>
      </c>
      <c r="H180" s="582"/>
      <c r="I180" s="334" t="s">
        <v>182</v>
      </c>
      <c r="J180" s="335"/>
      <c r="K180" s="336"/>
      <c r="L180" s="337"/>
      <c r="M180" s="333"/>
      <c r="N180" s="336"/>
      <c r="O180" s="337"/>
      <c r="P180" s="338" t="s">
        <v>182</v>
      </c>
      <c r="Q180" s="582"/>
      <c r="R180" s="317" t="str">
        <f t="shared" si="393"/>
        <v/>
      </c>
      <c r="S180" s="317" t="str">
        <f>IFERROR(INDEX(OB!$K:$K,MATCH('aSC LAYOUT'!$W:$W,OB!$A:$A,0)),"")</f>
        <v/>
      </c>
      <c r="T180" s="317" t="str">
        <f>IFERROR(INDEX(OB!$C:$C,MATCH('aSC LAYOUT'!$W:$W,OB!$A:$A,0)),"")</f>
        <v/>
      </c>
      <c r="U180" s="313"/>
      <c r="V180" s="315" t="str">
        <f>IFERROR(INDEX(OB!$B:$B,MATCH('aSC LAYOUT'!$W:$W,OB!$A:$A,0)),"")</f>
        <v/>
      </c>
      <c r="W180" s="314"/>
      <c r="X180" s="313" t="str">
        <f>IFERROR(INDEX(OB!$G:$G,MATCH('aSC LAYOUT'!$W:$W,OB!$A:$A,0)),"")</f>
        <v/>
      </c>
    </row>
    <row r="181" spans="1:25" ht="22.5" customHeight="1">
      <c r="A181" s="313" t="str">
        <f>IFERROR(INDEX(OB!$G:$G,MATCH('aSC LAYOUT'!$B:$B,OB!$A:$A,0)),"")</f>
        <v/>
      </c>
      <c r="B181" s="314"/>
      <c r="C181" s="315" t="str">
        <f>IFERROR(INDEX(OB!$B:$B,MATCH('aSC LAYOUT'!$B:$B,OB!$A:$A,0)),"")</f>
        <v/>
      </c>
      <c r="D181" s="313"/>
      <c r="E181" s="317" t="str">
        <f>IFERROR(INDEX(OB!$C:$C,MATCH('aSC LAYOUT'!$B:$B,OB!$A:$A,0)),"")</f>
        <v/>
      </c>
      <c r="F181" s="317" t="str">
        <f>IFERROR(INDEX(OB!$K:$K,MATCH('aSC LAYOUT'!$B:$B,OB!$A:$A,0)),"")</f>
        <v/>
      </c>
      <c r="G181" s="317" t="str">
        <f t="shared" si="390"/>
        <v/>
      </c>
      <c r="H181" s="583">
        <f t="shared" ref="H181" si="395">F182</f>
        <v>1.25</v>
      </c>
      <c r="I181" s="339">
        <f t="shared" ref="I181" si="396">+I186+1</f>
        <v>21</v>
      </c>
      <c r="J181" s="335"/>
      <c r="K181" s="336"/>
      <c r="L181" s="337"/>
      <c r="M181" s="333"/>
      <c r="N181" s="336"/>
      <c r="O181" s="337"/>
      <c r="P181" s="340">
        <f t="shared" ref="P181" si="397">+I181+1</f>
        <v>22</v>
      </c>
      <c r="Q181" s="583">
        <f t="shared" ref="Q181" si="398">S182</f>
        <v>1</v>
      </c>
      <c r="R181" s="317" t="str">
        <f t="shared" si="393"/>
        <v/>
      </c>
      <c r="S181" s="317" t="str">
        <f>IFERROR(INDEX(OB!$K:$K,MATCH('aSC LAYOUT'!$W:$W,OB!$A:$A,0)),"")</f>
        <v/>
      </c>
      <c r="T181" s="317" t="str">
        <f>IFERROR(INDEX(OB!$C:$C,MATCH('aSC LAYOUT'!$W:$W,OB!$A:$A,0)),"")</f>
        <v/>
      </c>
      <c r="U181" s="313"/>
      <c r="V181" s="315" t="str">
        <f>IFERROR(INDEX(OB!$B:$B,MATCH('aSC LAYOUT'!$W:$W,OB!$A:$A,0)),"")</f>
        <v/>
      </c>
      <c r="W181" s="314"/>
      <c r="X181" s="313" t="str">
        <f>IFERROR(INDEX(OB!$G:$G,MATCH('aSC LAYOUT'!$W:$W,OB!$A:$A,0)),"")</f>
        <v/>
      </c>
    </row>
    <row r="182" spans="1:25" ht="22.2" customHeight="1">
      <c r="A182" s="313"/>
      <c r="B182" s="314"/>
      <c r="C182" s="318"/>
      <c r="D182" s="319"/>
      <c r="E182" s="320">
        <f t="shared" ref="E182:F182" si="399">SUM(E179:E181)</f>
        <v>0.9</v>
      </c>
      <c r="F182" s="320">
        <f t="shared" si="399"/>
        <v>1.25</v>
      </c>
      <c r="G182" s="320"/>
      <c r="H182" s="584"/>
      <c r="I182" s="321"/>
      <c r="J182" s="345"/>
      <c r="K182" s="342"/>
      <c r="L182" s="343"/>
      <c r="M182" s="344"/>
      <c r="N182" s="342"/>
      <c r="O182" s="343"/>
      <c r="P182" s="298"/>
      <c r="Q182" s="584"/>
      <c r="R182" s="320"/>
      <c r="S182" s="320">
        <f t="shared" ref="S182:T182" si="400">SUM(S179:S181)</f>
        <v>1</v>
      </c>
      <c r="T182" s="320">
        <f t="shared" si="400"/>
        <v>0.65</v>
      </c>
      <c r="U182" s="319"/>
      <c r="V182" s="318"/>
      <c r="W182" s="314"/>
      <c r="X182" s="313"/>
    </row>
    <row r="183" spans="1:25" ht="22.5" customHeight="1">
      <c r="A183" s="312"/>
      <c r="B183" s="312"/>
      <c r="C183" s="312"/>
      <c r="D183" s="312"/>
      <c r="E183" s="312"/>
      <c r="F183" s="312"/>
      <c r="G183" s="312"/>
      <c r="H183" s="312"/>
      <c r="I183" s="323"/>
      <c r="J183" s="324"/>
      <c r="K183" s="325"/>
      <c r="L183" s="326"/>
      <c r="M183" s="327"/>
      <c r="N183" s="328"/>
      <c r="O183" s="329"/>
      <c r="Q183" s="312"/>
      <c r="R183" s="312"/>
      <c r="S183" s="312"/>
      <c r="T183" s="312"/>
      <c r="U183" s="312"/>
      <c r="V183" s="312"/>
      <c r="W183" s="312"/>
      <c r="X183" s="312"/>
      <c r="Y183" s="312"/>
    </row>
    <row r="184" spans="1:25" ht="22.5" customHeight="1">
      <c r="A184" s="313" t="str">
        <f>IFERROR(INDEX(OB!$G:$G,MATCH('aSC LAYOUT'!$B:$B,OB!$A:$A,0)),"")</f>
        <v>IRON TABLE</v>
      </c>
      <c r="B184" s="314">
        <f t="shared" ref="B184" si="401">+W184+1</f>
        <v>40</v>
      </c>
      <c r="C184" s="315" t="str">
        <f>IFERROR(INDEX(OB!$B:$B,MATCH('aSC LAYOUT'!$B:$B,OB!$A:$A,0)),"")</f>
        <v>CREASE WB JOININGS TO SPLIT</v>
      </c>
      <c r="D184" s="313"/>
      <c r="E184" s="316">
        <f>IFERROR(INDEX(OB!$C:$C,MATCH('aSC LAYOUT'!$B:$B,OB!$A:$A,0)),"")</f>
        <v>0.45</v>
      </c>
      <c r="F184" s="316">
        <f>IFERROR(INDEX(OB!$K:$K,MATCH('aSC LAYOUT'!$B:$B,OB!$A:$A,0)),"")</f>
        <v>0.75</v>
      </c>
      <c r="G184" s="316">
        <f t="shared" ref="G184:G186" si="402">IF(C184="","",(MROUND(IF(E184&lt;=0,0,60/E184),5)))</f>
        <v>135</v>
      </c>
      <c r="H184" s="581">
        <f t="shared" ref="H184" si="403">E187</f>
        <v>0.45</v>
      </c>
      <c r="I184" s="321"/>
      <c r="J184" s="330"/>
      <c r="K184" s="331"/>
      <c r="L184" s="332"/>
      <c r="M184" s="333"/>
      <c r="N184" s="331"/>
      <c r="O184" s="332"/>
      <c r="P184" s="298"/>
      <c r="Q184" s="581">
        <f t="shared" ref="Q184" si="404">T187</f>
        <v>0.9</v>
      </c>
      <c r="R184" s="316">
        <f t="shared" ref="R184:R186" si="405">IF(V184="","",(MROUND(IF(T184&lt;=0,0,60/T184),5)))</f>
        <v>65</v>
      </c>
      <c r="S184" s="316">
        <f>IFERROR(INDEX(OB!$K:$K,MATCH('aSC LAYOUT'!$W:$W,OB!$A:$A,0)),"")</f>
        <v>1.25</v>
      </c>
      <c r="T184" s="316">
        <f>IFERROR(INDEX(OB!$C:$C,MATCH('aSC LAYOUT'!$W:$W,OB!$A:$A,0)),"")</f>
        <v>0.9</v>
      </c>
      <c r="U184" s="313"/>
      <c r="V184" s="315" t="str">
        <f>IFERROR(INDEX(OB!$B:$B,MATCH('aSC LAYOUT'!$W:$W,OB!$A:$A,0)),"")</f>
        <v>MARK &amp; TACK WB FOR BUTTON HOLE</v>
      </c>
      <c r="W184" s="314">
        <v>39</v>
      </c>
      <c r="X184" s="313" t="str">
        <f>IFERROR(INDEX(OB!$G:$G,MATCH('aSC LAYOUT'!$W:$W,OB!$A:$A,0)),"")</f>
        <v>SNLS</v>
      </c>
    </row>
    <row r="185" spans="1:25" ht="22.5" customHeight="1">
      <c r="A185" s="313" t="str">
        <f>IFERROR(INDEX(OB!$G:$G,MATCH('aSC LAYOUT'!$B:$B,OB!$A:$A,0)),"")</f>
        <v/>
      </c>
      <c r="B185" s="314"/>
      <c r="C185" s="315" t="str">
        <f>IFERROR(INDEX(OB!$B:$B,MATCH('aSC LAYOUT'!$B:$B,OB!$A:$A,0)),"")</f>
        <v/>
      </c>
      <c r="D185" s="313"/>
      <c r="E185" s="317" t="str">
        <f>IFERROR(INDEX(OB!$C:$C,MATCH('aSC LAYOUT'!$B:$B,OB!$A:$A,0)),"")</f>
        <v/>
      </c>
      <c r="F185" s="317" t="str">
        <f>IFERROR(INDEX(OB!$K:$K,MATCH('aSC LAYOUT'!$B:$B,OB!$A:$A,0)),"")</f>
        <v/>
      </c>
      <c r="G185" s="317" t="str">
        <f t="shared" si="402"/>
        <v/>
      </c>
      <c r="H185" s="582"/>
      <c r="I185" s="334" t="s">
        <v>182</v>
      </c>
      <c r="J185" s="335"/>
      <c r="K185" s="336"/>
      <c r="L185" s="337"/>
      <c r="M185" s="333"/>
      <c r="N185" s="336"/>
      <c r="O185" s="337"/>
      <c r="P185" s="338" t="s">
        <v>182</v>
      </c>
      <c r="Q185" s="582"/>
      <c r="R185" s="317" t="str">
        <f t="shared" si="405"/>
        <v/>
      </c>
      <c r="S185" s="317" t="str">
        <f>IFERROR(INDEX(OB!$K:$K,MATCH('aSC LAYOUT'!$W:$W,OB!$A:$A,0)),"")</f>
        <v/>
      </c>
      <c r="T185" s="317" t="str">
        <f>IFERROR(INDEX(OB!$C:$C,MATCH('aSC LAYOUT'!$W:$W,OB!$A:$A,0)),"")</f>
        <v/>
      </c>
      <c r="U185" s="313"/>
      <c r="V185" s="315" t="str">
        <f>IFERROR(INDEX(OB!$B:$B,MATCH('aSC LAYOUT'!$W:$W,OB!$A:$A,0)),"")</f>
        <v/>
      </c>
      <c r="W185" s="314"/>
      <c r="X185" s="313" t="str">
        <f>IFERROR(INDEX(OB!$G:$G,MATCH('aSC LAYOUT'!$W:$W,OB!$A:$A,0)),"")</f>
        <v/>
      </c>
    </row>
    <row r="186" spans="1:25" ht="22.5" customHeight="1">
      <c r="A186" s="313" t="str">
        <f>IFERROR(INDEX(OB!$G:$G,MATCH('aSC LAYOUT'!$B:$B,OB!$A:$A,0)),"")</f>
        <v/>
      </c>
      <c r="B186" s="314"/>
      <c r="C186" s="315" t="str">
        <f>IFERROR(INDEX(OB!$B:$B,MATCH('aSC LAYOUT'!$B:$B,OB!$A:$A,0)),"")</f>
        <v/>
      </c>
      <c r="D186" s="313"/>
      <c r="E186" s="317" t="str">
        <f>IFERROR(INDEX(OB!$C:$C,MATCH('aSC LAYOUT'!$B:$B,OB!$A:$A,0)),"")</f>
        <v/>
      </c>
      <c r="F186" s="317" t="str">
        <f>IFERROR(INDEX(OB!$K:$K,MATCH('aSC LAYOUT'!$B:$B,OB!$A:$A,0)),"")</f>
        <v/>
      </c>
      <c r="G186" s="317" t="str">
        <f t="shared" si="402"/>
        <v/>
      </c>
      <c r="H186" s="583">
        <f t="shared" ref="H186" si="406">F187</f>
        <v>0.75</v>
      </c>
      <c r="I186" s="339">
        <f t="shared" ref="I186" si="407">+P186+1</f>
        <v>20</v>
      </c>
      <c r="J186" s="335"/>
      <c r="K186" s="336"/>
      <c r="L186" s="337"/>
      <c r="M186" s="333"/>
      <c r="N186" s="336"/>
      <c r="O186" s="337"/>
      <c r="P186" s="340">
        <f t="shared" ref="P186" si="408">+P191+1</f>
        <v>19</v>
      </c>
      <c r="Q186" s="583">
        <f t="shared" ref="Q186" si="409">S187</f>
        <v>1.25</v>
      </c>
      <c r="R186" s="317" t="str">
        <f t="shared" si="405"/>
        <v/>
      </c>
      <c r="S186" s="317" t="str">
        <f>IFERROR(INDEX(OB!$K:$K,MATCH('aSC LAYOUT'!$W:$W,OB!$A:$A,0)),"")</f>
        <v/>
      </c>
      <c r="T186" s="317" t="str">
        <f>IFERROR(INDEX(OB!$C:$C,MATCH('aSC LAYOUT'!$W:$W,OB!$A:$A,0)),"")</f>
        <v/>
      </c>
      <c r="U186" s="313"/>
      <c r="V186" s="315" t="str">
        <f>IFERROR(INDEX(OB!$B:$B,MATCH('aSC LAYOUT'!$W:$W,OB!$A:$A,0)),"")</f>
        <v/>
      </c>
      <c r="W186" s="314"/>
      <c r="X186" s="313" t="str">
        <f>IFERROR(INDEX(OB!$G:$G,MATCH('aSC LAYOUT'!$W:$W,OB!$A:$A,0)),"")</f>
        <v/>
      </c>
    </row>
    <row r="187" spans="1:25" ht="22.5" customHeight="1">
      <c r="A187" s="313"/>
      <c r="B187" s="314"/>
      <c r="C187" s="318"/>
      <c r="D187" s="319"/>
      <c r="E187" s="320">
        <f t="shared" ref="E187:F187" si="410">SUM(E184:E186)</f>
        <v>0.45</v>
      </c>
      <c r="F187" s="320">
        <f t="shared" si="410"/>
        <v>0.75</v>
      </c>
      <c r="G187" s="320"/>
      <c r="H187" s="584"/>
      <c r="I187" s="321"/>
      <c r="J187" s="341"/>
      <c r="K187" s="342"/>
      <c r="L187" s="343"/>
      <c r="M187" s="344"/>
      <c r="N187" s="342"/>
      <c r="O187" s="343"/>
      <c r="P187" s="298"/>
      <c r="Q187" s="584"/>
      <c r="R187" s="320"/>
      <c r="S187" s="320">
        <f t="shared" ref="S187:T187" si="411">SUM(S184:S186)</f>
        <v>1.25</v>
      </c>
      <c r="T187" s="320">
        <f t="shared" si="411"/>
        <v>0.9</v>
      </c>
      <c r="U187" s="319"/>
      <c r="V187" s="318"/>
      <c r="W187" s="314"/>
      <c r="X187" s="313"/>
    </row>
    <row r="188" spans="1:25" ht="22.5" customHeight="1">
      <c r="A188" s="312"/>
      <c r="B188" s="312"/>
      <c r="C188" s="312"/>
      <c r="D188" s="312"/>
      <c r="E188" s="312"/>
      <c r="F188" s="312"/>
      <c r="G188" s="312"/>
      <c r="H188" s="312"/>
      <c r="I188" s="323"/>
      <c r="J188" s="324"/>
      <c r="K188" s="325"/>
      <c r="L188" s="326"/>
      <c r="M188" s="327"/>
      <c r="N188" s="328"/>
      <c r="O188" s="329"/>
      <c r="Q188" s="312"/>
      <c r="R188" s="312"/>
      <c r="S188" s="312"/>
      <c r="T188" s="312"/>
      <c r="U188" s="312"/>
      <c r="V188" s="312"/>
      <c r="W188" s="312"/>
      <c r="X188" s="312"/>
      <c r="Y188" s="312"/>
    </row>
    <row r="189" spans="1:25" ht="22.5" customHeight="1">
      <c r="A189" s="313" t="str">
        <f>IFERROR(INDEX(OB!$G:$G,MATCH('aSC LAYOUT'!$B:$B,OB!$A:$A,0)),"")</f>
        <v>OL4T</v>
      </c>
      <c r="B189" s="314">
        <f t="shared" ref="B189" si="412">+B194+1</f>
        <v>32</v>
      </c>
      <c r="C189" s="315" t="str">
        <f>IFERROR(INDEX(OB!$B:$B,MATCH('aSC LAYOUT'!$B:$B,OB!$A:$A,0)),"")</f>
        <v>INSEAM</v>
      </c>
      <c r="D189" s="313"/>
      <c r="E189" s="316">
        <f>IFERROR(INDEX(OB!$C:$C,MATCH('aSC LAYOUT'!$B:$B,OB!$A:$A,0)),"")</f>
        <v>0.75</v>
      </c>
      <c r="F189" s="316">
        <f>IFERROR(INDEX(OB!$K:$K,MATCH('aSC LAYOUT'!$B:$B,OB!$A:$A,0)),"")</f>
        <v>1</v>
      </c>
      <c r="G189" s="316">
        <f t="shared" ref="G189:G191" si="413">IF(C189="","",(MROUND(IF(E189&lt;=0,0,60/E189),5)))</f>
        <v>80</v>
      </c>
      <c r="H189" s="581">
        <f t="shared" ref="H189" si="414">E192</f>
        <v>0.75</v>
      </c>
      <c r="I189" s="321"/>
      <c r="J189" s="330"/>
      <c r="K189" s="331"/>
      <c r="L189" s="332"/>
      <c r="M189" s="333"/>
      <c r="N189" s="331"/>
      <c r="O189" s="332"/>
      <c r="P189" s="298"/>
      <c r="Q189" s="581">
        <f t="shared" ref="Q189" si="415">T192</f>
        <v>0.9</v>
      </c>
      <c r="R189" s="316">
        <f t="shared" ref="R189:R191" si="416">IF(V189="","",(MROUND(IF(T189&lt;=0,0,60/T189),5)))</f>
        <v>65</v>
      </c>
      <c r="S189" s="316">
        <f>IFERROR(INDEX(OB!$K:$K,MATCH('aSC LAYOUT'!$W:$W,OB!$A:$A,0)),"")</f>
        <v>1.25</v>
      </c>
      <c r="T189" s="316">
        <f>IFERROR(INDEX(OB!$C:$C,MATCH('aSC LAYOUT'!$W:$W,OB!$A:$A,0)),"")</f>
        <v>0.9</v>
      </c>
      <c r="U189" s="313"/>
      <c r="V189" s="315" t="str">
        <f>IFERROR(INDEX(OB!$B:$B,MATCH('aSC LAYOUT'!$W:$W,OB!$A:$A,0)),"")</f>
        <v>SIDE SEAM</v>
      </c>
      <c r="W189" s="314">
        <v>36</v>
      </c>
      <c r="X189" s="313" t="str">
        <f>IFERROR(INDEX(OB!$G:$G,MATCH('aSC LAYOUT'!$W:$W,OB!$A:$A,0)),"")</f>
        <v>OL4T</v>
      </c>
    </row>
    <row r="190" spans="1:25" ht="22.5" customHeight="1">
      <c r="A190" s="313" t="str">
        <f>IFERROR(INDEX(OB!$G:$G,MATCH('aSC LAYOUT'!$B:$B,OB!$A:$A,0)),"")</f>
        <v/>
      </c>
      <c r="B190" s="314"/>
      <c r="C190" s="315" t="str">
        <f>IFERROR(INDEX(OB!$B:$B,MATCH('aSC LAYOUT'!$B:$B,OB!$A:$A,0)),"")</f>
        <v/>
      </c>
      <c r="D190" s="313"/>
      <c r="E190" s="317" t="str">
        <f>IFERROR(INDEX(OB!$C:$C,MATCH('aSC LAYOUT'!$B:$B,OB!$A:$A,0)),"")</f>
        <v/>
      </c>
      <c r="F190" s="317" t="str">
        <f>IFERROR(INDEX(OB!$K:$K,MATCH('aSC LAYOUT'!$B:$B,OB!$A:$A,0)),"")</f>
        <v/>
      </c>
      <c r="G190" s="317" t="str">
        <f t="shared" si="413"/>
        <v/>
      </c>
      <c r="H190" s="582"/>
      <c r="I190" s="334" t="s">
        <v>182</v>
      </c>
      <c r="J190" s="335"/>
      <c r="K190" s="336"/>
      <c r="L190" s="337"/>
      <c r="M190" s="333"/>
      <c r="N190" s="336"/>
      <c r="O190" s="337"/>
      <c r="P190" s="338" t="s">
        <v>182</v>
      </c>
      <c r="Q190" s="582"/>
      <c r="R190" s="317" t="str">
        <f t="shared" si="416"/>
        <v/>
      </c>
      <c r="S190" s="317" t="str">
        <f>IFERROR(INDEX(OB!$K:$K,MATCH('aSC LAYOUT'!$W:$W,OB!$A:$A,0)),"")</f>
        <v/>
      </c>
      <c r="T190" s="317" t="str">
        <f>IFERROR(INDEX(OB!$C:$C,MATCH('aSC LAYOUT'!$W:$W,OB!$A:$A,0)),"")</f>
        <v/>
      </c>
      <c r="U190" s="313"/>
      <c r="V190" s="315" t="str">
        <f>IFERROR(INDEX(OB!$B:$B,MATCH('aSC LAYOUT'!$W:$W,OB!$A:$A,0)),"")</f>
        <v/>
      </c>
      <c r="W190" s="314"/>
      <c r="X190" s="313" t="str">
        <f>IFERROR(INDEX(OB!$G:$G,MATCH('aSC LAYOUT'!$W:$W,OB!$A:$A,0)),"")</f>
        <v/>
      </c>
    </row>
    <row r="191" spans="1:25" ht="22.5" customHeight="1">
      <c r="A191" s="313" t="str">
        <f>IFERROR(INDEX(OB!$G:$G,MATCH('aSC LAYOUT'!$B:$B,OB!$A:$A,0)),"")</f>
        <v/>
      </c>
      <c r="B191" s="314"/>
      <c r="C191" s="315" t="str">
        <f>IFERROR(INDEX(OB!$B:$B,MATCH('aSC LAYOUT'!$B:$B,OB!$A:$A,0)),"")</f>
        <v/>
      </c>
      <c r="D191" s="313"/>
      <c r="E191" s="317" t="str">
        <f>IFERROR(INDEX(OB!$C:$C,MATCH('aSC LAYOUT'!$B:$B,OB!$A:$A,0)),"")</f>
        <v/>
      </c>
      <c r="F191" s="317" t="str">
        <f>IFERROR(INDEX(OB!$K:$K,MATCH('aSC LAYOUT'!$B:$B,OB!$A:$A,0)),"")</f>
        <v/>
      </c>
      <c r="G191" s="317" t="str">
        <f t="shared" si="413"/>
        <v/>
      </c>
      <c r="H191" s="583">
        <f t="shared" ref="H191" si="417">F192</f>
        <v>1</v>
      </c>
      <c r="I191" s="339">
        <f t="shared" ref="I191" si="418">+I196+1</f>
        <v>17</v>
      </c>
      <c r="J191" s="335"/>
      <c r="K191" s="336"/>
      <c r="L191" s="337"/>
      <c r="M191" s="333"/>
      <c r="N191" s="336"/>
      <c r="O191" s="337"/>
      <c r="P191" s="340">
        <f t="shared" ref="P191" si="419">+I191+1</f>
        <v>18</v>
      </c>
      <c r="Q191" s="583">
        <f t="shared" ref="Q191" si="420">S192</f>
        <v>1.25</v>
      </c>
      <c r="R191" s="317" t="str">
        <f t="shared" si="416"/>
        <v/>
      </c>
      <c r="S191" s="317" t="str">
        <f>IFERROR(INDEX(OB!$K:$K,MATCH('aSC LAYOUT'!$W:$W,OB!$A:$A,0)),"")</f>
        <v/>
      </c>
      <c r="T191" s="317" t="str">
        <f>IFERROR(INDEX(OB!$C:$C,MATCH('aSC LAYOUT'!$W:$W,OB!$A:$A,0)),"")</f>
        <v/>
      </c>
      <c r="U191" s="313"/>
      <c r="V191" s="315" t="str">
        <f>IFERROR(INDEX(OB!$B:$B,MATCH('aSC LAYOUT'!$W:$W,OB!$A:$A,0)),"")</f>
        <v/>
      </c>
      <c r="W191" s="314"/>
      <c r="X191" s="313" t="str">
        <f>IFERROR(INDEX(OB!$G:$G,MATCH('aSC LAYOUT'!$W:$W,OB!$A:$A,0)),"")</f>
        <v/>
      </c>
    </row>
    <row r="192" spans="1:25" ht="22.2" customHeight="1">
      <c r="A192" s="313"/>
      <c r="B192" s="314"/>
      <c r="C192" s="318"/>
      <c r="D192" s="319"/>
      <c r="E192" s="320">
        <f t="shared" ref="E192:F192" si="421">SUM(E189:E191)</f>
        <v>0.75</v>
      </c>
      <c r="F192" s="320">
        <f t="shared" si="421"/>
        <v>1</v>
      </c>
      <c r="G192" s="320"/>
      <c r="H192" s="584"/>
      <c r="I192" s="321"/>
      <c r="J192" s="345"/>
      <c r="K192" s="342"/>
      <c r="L192" s="343"/>
      <c r="M192" s="344"/>
      <c r="N192" s="342"/>
      <c r="O192" s="343"/>
      <c r="P192" s="298"/>
      <c r="Q192" s="584"/>
      <c r="R192" s="320"/>
      <c r="S192" s="320">
        <f t="shared" ref="S192:T192" si="422">SUM(S189:S191)</f>
        <v>1.25</v>
      </c>
      <c r="T192" s="320">
        <f t="shared" si="422"/>
        <v>0.9</v>
      </c>
      <c r="U192" s="319"/>
      <c r="V192" s="318"/>
      <c r="W192" s="314"/>
      <c r="X192" s="313"/>
    </row>
    <row r="193" spans="1:25" ht="22.5" customHeight="1">
      <c r="A193" s="312"/>
      <c r="B193" s="312"/>
      <c r="C193" s="312"/>
      <c r="D193" s="312"/>
      <c r="E193" s="312"/>
      <c r="F193" s="312"/>
      <c r="G193" s="312"/>
      <c r="H193" s="312"/>
      <c r="I193" s="323"/>
      <c r="J193" s="324"/>
      <c r="K193" s="325"/>
      <c r="L193" s="326"/>
      <c r="M193" s="327"/>
      <c r="N193" s="328"/>
      <c r="O193" s="329"/>
      <c r="Q193" s="312"/>
      <c r="R193" s="312"/>
      <c r="S193" s="312"/>
      <c r="T193" s="312"/>
      <c r="U193" s="312"/>
      <c r="V193" s="312"/>
      <c r="W193" s="312"/>
      <c r="X193" s="312"/>
      <c r="Y193" s="312"/>
    </row>
    <row r="194" spans="1:25" ht="22.5" customHeight="1">
      <c r="A194" s="313" t="str">
        <f>IFERROR(INDEX(OB!$G:$G,MATCH('aSC LAYOUT'!$B:$B,OB!$A:$A,0)),"")</f>
        <v>SNLS</v>
      </c>
      <c r="B194" s="314">
        <v>31</v>
      </c>
      <c r="C194" s="315" t="str">
        <f>IFERROR(INDEX(OB!$B:$B,MATCH('aSC LAYOUT'!$B:$B,OB!$A:$A,0)),"")</f>
        <v>TACK FRONT &amp; BACK AT INSEAM FOR LEG ZIPPER</v>
      </c>
      <c r="D194" s="313"/>
      <c r="E194" s="316">
        <f>IFERROR(INDEX(OB!$C:$C,MATCH('aSC LAYOUT'!$B:$B,OB!$A:$A,0)),"")</f>
        <v>0.85</v>
      </c>
      <c r="F194" s="316">
        <f>IFERROR(INDEX(OB!$K:$K,MATCH('aSC LAYOUT'!$B:$B,OB!$A:$A,0)),"")</f>
        <v>1.25</v>
      </c>
      <c r="G194" s="316">
        <f t="shared" ref="G194:G196" si="423">IF(C194="","",(MROUND(IF(E194&lt;=0,0,60/E194),5)))</f>
        <v>70</v>
      </c>
      <c r="H194" s="581">
        <f t="shared" ref="H194" si="424">E197</f>
        <v>0.85</v>
      </c>
      <c r="I194" s="321"/>
      <c r="J194" s="330"/>
      <c r="K194" s="331"/>
      <c r="L194" s="332"/>
      <c r="M194" s="333"/>
      <c r="N194" s="331"/>
      <c r="O194" s="332"/>
      <c r="P194" s="298"/>
      <c r="Q194" s="581">
        <f t="shared" ref="Q194" si="425">T197</f>
        <v>0.75</v>
      </c>
      <c r="R194" s="316">
        <f t="shared" ref="R194:R196" si="426">IF(V194="","",(MROUND(IF(T194&lt;=0,0,60/T194),5)))</f>
        <v>80</v>
      </c>
      <c r="S194" s="316">
        <f>IFERROR(INDEX(OB!$K:$K,MATCH('aSC LAYOUT'!$W:$W,OB!$A:$A,0)),"")</f>
        <v>1</v>
      </c>
      <c r="T194" s="316">
        <f>IFERROR(INDEX(OB!$C:$C,MATCH('aSC LAYOUT'!$W:$W,OB!$A:$A,0)),"")</f>
        <v>0.75</v>
      </c>
      <c r="U194" s="313"/>
      <c r="V194" s="315" t="str">
        <f>IFERROR(INDEX(OB!$B:$B,MATCH('aSC LAYOUT'!$W:$W,OB!$A:$A,0)),"")</f>
        <v>INSEAM</v>
      </c>
      <c r="W194" s="314">
        <v>32</v>
      </c>
      <c r="X194" s="313" t="str">
        <f>IFERROR(INDEX(OB!$G:$G,MATCH('aSC LAYOUT'!$W:$W,OB!$A:$A,0)),"")</f>
        <v>OL4T</v>
      </c>
    </row>
    <row r="195" spans="1:25" ht="22.5" customHeight="1">
      <c r="A195" s="313" t="str">
        <f>IFERROR(INDEX(OB!$G:$G,MATCH('aSC LAYOUT'!$B:$B,OB!$A:$A,0)),"")</f>
        <v/>
      </c>
      <c r="B195" s="314"/>
      <c r="C195" s="315" t="str">
        <f>IFERROR(INDEX(OB!$B:$B,MATCH('aSC LAYOUT'!$B:$B,OB!$A:$A,0)),"")</f>
        <v/>
      </c>
      <c r="D195" s="313"/>
      <c r="E195" s="317" t="str">
        <f>IFERROR(INDEX(OB!$C:$C,MATCH('aSC LAYOUT'!$B:$B,OB!$A:$A,0)),"")</f>
        <v/>
      </c>
      <c r="F195" s="317" t="str">
        <f>IFERROR(INDEX(OB!$K:$K,MATCH('aSC LAYOUT'!$B:$B,OB!$A:$A,0)),"")</f>
        <v/>
      </c>
      <c r="G195" s="317" t="str">
        <f t="shared" si="423"/>
        <v/>
      </c>
      <c r="H195" s="582"/>
      <c r="I195" s="334" t="s">
        <v>182</v>
      </c>
      <c r="J195" s="335"/>
      <c r="K195" s="336"/>
      <c r="L195" s="337"/>
      <c r="M195" s="333"/>
      <c r="N195" s="336"/>
      <c r="O195" s="337"/>
      <c r="P195" s="338" t="s">
        <v>182</v>
      </c>
      <c r="Q195" s="582"/>
      <c r="R195" s="317" t="str">
        <f t="shared" si="426"/>
        <v/>
      </c>
      <c r="S195" s="317" t="str">
        <f>IFERROR(INDEX(OB!$K:$K,MATCH('aSC LAYOUT'!$W:$W,OB!$A:$A,0)),"")</f>
        <v/>
      </c>
      <c r="T195" s="317" t="str">
        <f>IFERROR(INDEX(OB!$C:$C,MATCH('aSC LAYOUT'!$W:$W,OB!$A:$A,0)),"")</f>
        <v/>
      </c>
      <c r="U195" s="313"/>
      <c r="V195" s="315" t="str">
        <f>IFERROR(INDEX(OB!$B:$B,MATCH('aSC LAYOUT'!$W:$W,OB!$A:$A,0)),"")</f>
        <v/>
      </c>
      <c r="W195" s="314"/>
      <c r="X195" s="313" t="str">
        <f>IFERROR(INDEX(OB!$G:$G,MATCH('aSC LAYOUT'!$W:$W,OB!$A:$A,0)),"")</f>
        <v/>
      </c>
    </row>
    <row r="196" spans="1:25" ht="22.5" customHeight="1">
      <c r="A196" s="313" t="str">
        <f>IFERROR(INDEX(OB!$G:$G,MATCH('aSC LAYOUT'!$B:$B,OB!$A:$A,0)),"")</f>
        <v/>
      </c>
      <c r="B196" s="314"/>
      <c r="C196" s="315" t="str">
        <f>IFERROR(INDEX(OB!$B:$B,MATCH('aSC LAYOUT'!$B:$B,OB!$A:$A,0)),"")</f>
        <v/>
      </c>
      <c r="D196" s="313"/>
      <c r="E196" s="317" t="str">
        <f>IFERROR(INDEX(OB!$C:$C,MATCH('aSC LAYOUT'!$B:$B,OB!$A:$A,0)),"")</f>
        <v/>
      </c>
      <c r="F196" s="317" t="str">
        <f>IFERROR(INDEX(OB!$K:$K,MATCH('aSC LAYOUT'!$B:$B,OB!$A:$A,0)),"")</f>
        <v/>
      </c>
      <c r="G196" s="317" t="str">
        <f t="shared" si="423"/>
        <v/>
      </c>
      <c r="H196" s="583">
        <f t="shared" ref="H196" si="427">F197</f>
        <v>1.25</v>
      </c>
      <c r="I196" s="339">
        <f t="shared" ref="I196" si="428">+P196+1</f>
        <v>16</v>
      </c>
      <c r="J196" s="335"/>
      <c r="K196" s="336"/>
      <c r="L196" s="337"/>
      <c r="M196" s="333"/>
      <c r="N196" s="336"/>
      <c r="O196" s="337"/>
      <c r="P196" s="340">
        <f t="shared" ref="P196" si="429">+P201+1</f>
        <v>15</v>
      </c>
      <c r="Q196" s="583">
        <f t="shared" ref="Q196" si="430">S197</f>
        <v>1</v>
      </c>
      <c r="R196" s="317" t="str">
        <f t="shared" si="426"/>
        <v/>
      </c>
      <c r="S196" s="317" t="str">
        <f>IFERROR(INDEX(OB!$K:$K,MATCH('aSC LAYOUT'!$W:$W,OB!$A:$A,0)),"")</f>
        <v/>
      </c>
      <c r="T196" s="317" t="str">
        <f>IFERROR(INDEX(OB!$C:$C,MATCH('aSC LAYOUT'!$W:$W,OB!$A:$A,0)),"")</f>
        <v/>
      </c>
      <c r="U196" s="313"/>
      <c r="V196" s="315" t="str">
        <f>IFERROR(INDEX(OB!$B:$B,MATCH('aSC LAYOUT'!$W:$W,OB!$A:$A,0)),"")</f>
        <v/>
      </c>
      <c r="W196" s="314"/>
      <c r="X196" s="313" t="str">
        <f>IFERROR(INDEX(OB!$G:$G,MATCH('aSC LAYOUT'!$W:$W,OB!$A:$A,0)),"")</f>
        <v/>
      </c>
    </row>
    <row r="197" spans="1:25" ht="22.5" customHeight="1">
      <c r="A197" s="313"/>
      <c r="B197" s="314"/>
      <c r="C197" s="318"/>
      <c r="D197" s="319"/>
      <c r="E197" s="320">
        <f t="shared" ref="E197:F197" si="431">SUM(E194:E196)</f>
        <v>0.85</v>
      </c>
      <c r="F197" s="320">
        <f t="shared" si="431"/>
        <v>1.25</v>
      </c>
      <c r="G197" s="320"/>
      <c r="H197" s="584"/>
      <c r="I197" s="321"/>
      <c r="J197" s="341"/>
      <c r="K197" s="342"/>
      <c r="L197" s="343"/>
      <c r="M197" s="344"/>
      <c r="N197" s="342"/>
      <c r="O197" s="343"/>
      <c r="P197" s="298"/>
      <c r="Q197" s="584"/>
      <c r="R197" s="320"/>
      <c r="S197" s="320">
        <f t="shared" ref="S197:T197" si="432">SUM(S194:S196)</f>
        <v>1</v>
      </c>
      <c r="T197" s="320">
        <f t="shared" si="432"/>
        <v>0.75</v>
      </c>
      <c r="U197" s="319"/>
      <c r="V197" s="318"/>
      <c r="W197" s="314"/>
      <c r="X197" s="313"/>
    </row>
    <row r="198" spans="1:25" ht="22.5" customHeight="1">
      <c r="A198" s="312"/>
      <c r="B198" s="312"/>
      <c r="C198" s="312"/>
      <c r="D198" s="312"/>
      <c r="E198" s="312"/>
      <c r="F198" s="312"/>
      <c r="G198" s="312"/>
      <c r="H198" s="312"/>
      <c r="I198" s="323"/>
      <c r="J198" s="324"/>
      <c r="K198" s="325"/>
      <c r="L198" s="326"/>
      <c r="M198" s="327"/>
      <c r="N198" s="328"/>
      <c r="O198" s="329"/>
      <c r="Q198" s="312"/>
      <c r="R198" s="312"/>
      <c r="S198" s="312"/>
      <c r="T198" s="312"/>
      <c r="U198" s="312"/>
      <c r="V198" s="312"/>
      <c r="W198" s="312"/>
      <c r="X198" s="312"/>
      <c r="Y198" s="312"/>
    </row>
    <row r="199" spans="1:25" ht="22.5" customHeight="1">
      <c r="A199" s="313" t="str">
        <f>IFERROR(INDEX(OB!$G:$G,MATCH('aSC LAYOUT'!$B:$B,OB!$A:$A,0)),"")</f>
        <v>SNLS</v>
      </c>
      <c r="B199" s="314">
        <v>34</v>
      </c>
      <c r="C199" s="315" t="str">
        <f>IFERROR(INDEX(OB!$B:$B,MATCH('aSC LAYOUT'!$B:$B,OB!$A:$A,0)),"")</f>
        <v>ATTACH LEG ZIPPER</v>
      </c>
      <c r="D199" s="313"/>
      <c r="E199" s="316">
        <f>IFERROR(INDEX(OB!$C:$C,MATCH('aSC LAYOUT'!$B:$B,OB!$A:$A,0)),"")</f>
        <v>1.8</v>
      </c>
      <c r="F199" s="316">
        <f>IFERROR(INDEX(OB!$K:$K,MATCH('aSC LAYOUT'!$B:$B,OB!$A:$A,0)),"")</f>
        <v>2.5</v>
      </c>
      <c r="G199" s="316">
        <f t="shared" ref="G199:G201" si="433">IF(C199="","",(MROUND(IF(E199&lt;=0,0,60/E199),5)))</f>
        <v>35</v>
      </c>
      <c r="H199" s="581">
        <f t="shared" ref="H199" si="434">E202</f>
        <v>1.8</v>
      </c>
      <c r="I199" s="321"/>
      <c r="J199" s="330"/>
      <c r="K199" s="331"/>
      <c r="L199" s="332"/>
      <c r="M199" s="333"/>
      <c r="N199" s="331"/>
      <c r="O199" s="332"/>
      <c r="P199" s="298"/>
      <c r="Q199" s="581">
        <f t="shared" ref="Q199" si="435">T202</f>
        <v>0.35</v>
      </c>
      <c r="R199" s="316">
        <f t="shared" ref="R199:R201" si="436">IF(V199="","",(MROUND(IF(T199&lt;=0,0,60/T199),5)))</f>
        <v>170</v>
      </c>
      <c r="S199" s="316">
        <f>IFERROR(INDEX(OB!$K:$K,MATCH('aSC LAYOUT'!$W:$W,OB!$A:$A,0)),"")</f>
        <v>0.5</v>
      </c>
      <c r="T199" s="316">
        <f>IFERROR(INDEX(OB!$C:$C,MATCH('aSC LAYOUT'!$W:$W,OB!$A:$A,0)),"")</f>
        <v>0.35</v>
      </c>
      <c r="U199" s="313"/>
      <c r="V199" s="315" t="str">
        <f>IFERROR(INDEX(OB!$B:$B,MATCH('aSC LAYOUT'!$W:$W,OB!$A:$A,0)),"")</f>
        <v>TACK LEG ZIPPER</v>
      </c>
      <c r="W199" s="314">
        <v>33</v>
      </c>
      <c r="X199" s="313" t="str">
        <f>IFERROR(INDEX(OB!$G:$G,MATCH('aSC LAYOUT'!$W:$W,OB!$A:$A,0)),"")</f>
        <v>SNLS</v>
      </c>
    </row>
    <row r="200" spans="1:25" ht="22.5" customHeight="1">
      <c r="A200" s="313" t="str">
        <f>IFERROR(INDEX(OB!$G:$G,MATCH('aSC LAYOUT'!$B:$B,OB!$A:$A,0)),"")</f>
        <v/>
      </c>
      <c r="B200" s="314"/>
      <c r="C200" s="315" t="str">
        <f>IFERROR(INDEX(OB!$B:$B,MATCH('aSC LAYOUT'!$B:$B,OB!$A:$A,0)),"")</f>
        <v/>
      </c>
      <c r="D200" s="313"/>
      <c r="E200" s="317" t="str">
        <f>IFERROR(INDEX(OB!$C:$C,MATCH('aSC LAYOUT'!$B:$B,OB!$A:$A,0)),"")</f>
        <v/>
      </c>
      <c r="F200" s="317" t="str">
        <f>IFERROR(INDEX(OB!$K:$K,MATCH('aSC LAYOUT'!$B:$B,OB!$A:$A,0)),"")</f>
        <v/>
      </c>
      <c r="G200" s="317" t="str">
        <f t="shared" si="433"/>
        <v/>
      </c>
      <c r="H200" s="582"/>
      <c r="I200" s="334" t="s">
        <v>182</v>
      </c>
      <c r="J200" s="335"/>
      <c r="K200" s="336"/>
      <c r="L200" s="337"/>
      <c r="M200" s="333"/>
      <c r="N200" s="336"/>
      <c r="O200" s="337"/>
      <c r="P200" s="338" t="s">
        <v>182</v>
      </c>
      <c r="Q200" s="582"/>
      <c r="R200" s="317" t="str">
        <f t="shared" si="436"/>
        <v/>
      </c>
      <c r="S200" s="317" t="str">
        <f>IFERROR(INDEX(OB!$K:$K,MATCH('aSC LAYOUT'!$W:$W,OB!$A:$A,0)),"")</f>
        <v/>
      </c>
      <c r="T200" s="317" t="str">
        <f>IFERROR(INDEX(OB!$C:$C,MATCH('aSC LAYOUT'!$W:$W,OB!$A:$A,0)),"")</f>
        <v/>
      </c>
      <c r="U200" s="313"/>
      <c r="V200" s="315" t="str">
        <f>IFERROR(INDEX(OB!$B:$B,MATCH('aSC LAYOUT'!$W:$W,OB!$A:$A,0)),"")</f>
        <v/>
      </c>
      <c r="W200" s="314"/>
      <c r="X200" s="313" t="str">
        <f>IFERROR(INDEX(OB!$G:$G,MATCH('aSC LAYOUT'!$W:$W,OB!$A:$A,0)),"")</f>
        <v/>
      </c>
    </row>
    <row r="201" spans="1:25" ht="22.5" customHeight="1">
      <c r="A201" s="313" t="str">
        <f>IFERROR(INDEX(OB!$G:$G,MATCH('aSC LAYOUT'!$B:$B,OB!$A:$A,0)),"")</f>
        <v/>
      </c>
      <c r="B201" s="314"/>
      <c r="C201" s="315" t="str">
        <f>IFERROR(INDEX(OB!$B:$B,MATCH('aSC LAYOUT'!$B:$B,OB!$A:$A,0)),"")</f>
        <v/>
      </c>
      <c r="D201" s="313"/>
      <c r="E201" s="317" t="str">
        <f>IFERROR(INDEX(OB!$C:$C,MATCH('aSC LAYOUT'!$B:$B,OB!$A:$A,0)),"")</f>
        <v/>
      </c>
      <c r="F201" s="317" t="str">
        <f>IFERROR(INDEX(OB!$K:$K,MATCH('aSC LAYOUT'!$B:$B,OB!$A:$A,0)),"")</f>
        <v/>
      </c>
      <c r="G201" s="317" t="str">
        <f t="shared" si="433"/>
        <v/>
      </c>
      <c r="H201" s="583">
        <f t="shared" ref="H201" si="437">F202</f>
        <v>2.5</v>
      </c>
      <c r="I201" s="339">
        <f t="shared" ref="I201" si="438">+I206+1</f>
        <v>13</v>
      </c>
      <c r="J201" s="335"/>
      <c r="K201" s="336"/>
      <c r="L201" s="337"/>
      <c r="M201" s="333"/>
      <c r="N201" s="336"/>
      <c r="O201" s="337"/>
      <c r="P201" s="340">
        <f t="shared" ref="P201" si="439">+I201+1</f>
        <v>14</v>
      </c>
      <c r="Q201" s="583">
        <f t="shared" ref="Q201" si="440">S202</f>
        <v>0.5</v>
      </c>
      <c r="R201" s="317" t="str">
        <f t="shared" si="436"/>
        <v/>
      </c>
      <c r="S201" s="317" t="str">
        <f>IFERROR(INDEX(OB!$K:$K,MATCH('aSC LAYOUT'!$W:$W,OB!$A:$A,0)),"")</f>
        <v/>
      </c>
      <c r="T201" s="317" t="str">
        <f>IFERROR(INDEX(OB!$C:$C,MATCH('aSC LAYOUT'!$W:$W,OB!$A:$A,0)),"")</f>
        <v/>
      </c>
      <c r="U201" s="313"/>
      <c r="V201" s="315" t="str">
        <f>IFERROR(INDEX(OB!$B:$B,MATCH('aSC LAYOUT'!$W:$W,OB!$A:$A,0)),"")</f>
        <v/>
      </c>
      <c r="W201" s="314"/>
      <c r="X201" s="313" t="str">
        <f>IFERROR(INDEX(OB!$G:$G,MATCH('aSC LAYOUT'!$W:$W,OB!$A:$A,0)),"")</f>
        <v/>
      </c>
    </row>
    <row r="202" spans="1:25" ht="22.2" customHeight="1">
      <c r="A202" s="313"/>
      <c r="B202" s="314"/>
      <c r="C202" s="318"/>
      <c r="D202" s="319"/>
      <c r="E202" s="320">
        <f t="shared" ref="E202:F202" si="441">SUM(E199:E201)</f>
        <v>1.8</v>
      </c>
      <c r="F202" s="320">
        <f t="shared" si="441"/>
        <v>2.5</v>
      </c>
      <c r="G202" s="320"/>
      <c r="H202" s="584"/>
      <c r="I202" s="321"/>
      <c r="J202" s="345"/>
      <c r="K202" s="342"/>
      <c r="L202" s="343"/>
      <c r="M202" s="344"/>
      <c r="N202" s="342"/>
      <c r="O202" s="343"/>
      <c r="P202" s="298"/>
      <c r="Q202" s="584"/>
      <c r="R202" s="320"/>
      <c r="S202" s="320">
        <f t="shared" ref="S202:T202" si="442">SUM(S199:S201)</f>
        <v>0.5</v>
      </c>
      <c r="T202" s="320">
        <f t="shared" si="442"/>
        <v>0.35</v>
      </c>
      <c r="U202" s="319"/>
      <c r="V202" s="318"/>
      <c r="W202" s="314"/>
      <c r="X202" s="313"/>
    </row>
    <row r="203" spans="1:25" ht="22.5" customHeight="1">
      <c r="A203" s="312"/>
      <c r="B203" s="312"/>
      <c r="C203" s="312"/>
      <c r="D203" s="312"/>
      <c r="E203" s="312"/>
      <c r="F203" s="312"/>
      <c r="G203" s="312"/>
      <c r="H203" s="312"/>
      <c r="I203" s="323"/>
      <c r="J203" s="324"/>
      <c r="K203" s="325"/>
      <c r="L203" s="326"/>
      <c r="M203" s="327"/>
      <c r="N203" s="328"/>
      <c r="O203" s="329"/>
      <c r="Q203" s="312"/>
      <c r="R203" s="312"/>
      <c r="S203" s="312"/>
      <c r="T203" s="312"/>
      <c r="U203" s="312"/>
      <c r="V203" s="312"/>
      <c r="W203" s="312"/>
      <c r="X203" s="312"/>
      <c r="Y203" s="312"/>
    </row>
    <row r="204" spans="1:25" ht="22.5" customHeight="1">
      <c r="A204" s="313" t="str">
        <f>IFERROR(INDEX(OB!$G:$G,MATCH('aSC LAYOUT'!$B:$B,OB!$A:$A,0)),"")</f>
        <v>OL4T</v>
      </c>
      <c r="B204" s="314">
        <v>18</v>
      </c>
      <c r="C204" s="315" t="str">
        <f>IFERROR(INDEX(OB!$B:$B,MATCH('aSC LAYOUT'!$B:$B,OB!$A:$A,0)),"")</f>
        <v>CLOSE POCKET BAG</v>
      </c>
      <c r="D204" s="313"/>
      <c r="E204" s="316">
        <f>IFERROR(INDEX(OB!$C:$C,MATCH('aSC LAYOUT'!$B:$B,OB!$A:$A,0)),"")</f>
        <v>0.65</v>
      </c>
      <c r="F204" s="316">
        <f>IFERROR(INDEX(OB!$K:$K,MATCH('aSC LAYOUT'!$B:$B,OB!$A:$A,0)),"")</f>
        <v>1</v>
      </c>
      <c r="G204" s="316">
        <f t="shared" ref="G204:G206" si="443">IF(C204="","",(MROUND(IF(E204&lt;=0,0,60/E204),5)))</f>
        <v>90</v>
      </c>
      <c r="H204" s="581">
        <f t="shared" ref="H204" si="444">E207</f>
        <v>0.65</v>
      </c>
      <c r="I204" s="321"/>
      <c r="J204" s="330"/>
      <c r="K204" s="331"/>
      <c r="L204" s="332"/>
      <c r="M204" s="333"/>
      <c r="N204" s="331"/>
      <c r="O204" s="332"/>
      <c r="P204" s="298"/>
      <c r="Q204" s="581">
        <f t="shared" ref="Q204" si="445">T207</f>
        <v>0.55000000000000004</v>
      </c>
      <c r="R204" s="316">
        <f t="shared" ref="R204:R206" si="446">IF(V204="","",(MROUND(IF(T204&lt;=0,0,60/T204),5)))</f>
        <v>110</v>
      </c>
      <c r="S204" s="316">
        <f>IFERROR(INDEX(OB!$K:$K,MATCH('aSC LAYOUT'!$W:$W,OB!$A:$A,0)),"")</f>
        <v>0.75</v>
      </c>
      <c r="T204" s="316">
        <f>IFERROR(INDEX(OB!$C:$C,MATCH('aSC LAYOUT'!$W:$W,OB!$A:$A,0)),"")</f>
        <v>0.55000000000000004</v>
      </c>
      <c r="U204" s="313"/>
      <c r="V204" s="315" t="str">
        <f>IFERROR(INDEX(OB!$B:$B,MATCH('aSC LAYOUT'!$W:$W,OB!$A:$A,0)),"")</f>
        <v>POCKET BAG SIDE WAIST TACK</v>
      </c>
      <c r="W204" s="314">
        <v>19</v>
      </c>
      <c r="X204" s="313" t="str">
        <f>IFERROR(INDEX(OB!$G:$G,MATCH('aSC LAYOUT'!$W:$W,OB!$A:$A,0)),"")</f>
        <v>SNLS</v>
      </c>
    </row>
    <row r="205" spans="1:25" ht="22.5" customHeight="1">
      <c r="A205" s="313" t="str">
        <f>IFERROR(INDEX(OB!$G:$G,MATCH('aSC LAYOUT'!$B:$B,OB!$A:$A,0)),"")</f>
        <v/>
      </c>
      <c r="B205" s="314"/>
      <c r="C205" s="315" t="str">
        <f>IFERROR(INDEX(OB!$B:$B,MATCH('aSC LAYOUT'!$B:$B,OB!$A:$A,0)),"")</f>
        <v/>
      </c>
      <c r="D205" s="313"/>
      <c r="E205" s="317" t="str">
        <f>IFERROR(INDEX(OB!$C:$C,MATCH('aSC LAYOUT'!$B:$B,OB!$A:$A,0)),"")</f>
        <v/>
      </c>
      <c r="F205" s="317" t="str">
        <f>IFERROR(INDEX(OB!$K:$K,MATCH('aSC LAYOUT'!$B:$B,OB!$A:$A,0)),"")</f>
        <v/>
      </c>
      <c r="G205" s="317" t="str">
        <f t="shared" si="443"/>
        <v/>
      </c>
      <c r="H205" s="582"/>
      <c r="I205" s="334" t="s">
        <v>182</v>
      </c>
      <c r="J205" s="335"/>
      <c r="K205" s="336"/>
      <c r="L205" s="337"/>
      <c r="M205" s="333"/>
      <c r="N205" s="336"/>
      <c r="O205" s="337"/>
      <c r="P205" s="338" t="s">
        <v>182</v>
      </c>
      <c r="Q205" s="582"/>
      <c r="R205" s="317" t="str">
        <f t="shared" si="446"/>
        <v/>
      </c>
      <c r="S205" s="317" t="str">
        <f>IFERROR(INDEX(OB!$K:$K,MATCH('aSC LAYOUT'!$W:$W,OB!$A:$A,0)),"")</f>
        <v/>
      </c>
      <c r="T205" s="317" t="str">
        <f>IFERROR(INDEX(OB!$C:$C,MATCH('aSC LAYOUT'!$W:$W,OB!$A:$A,0)),"")</f>
        <v/>
      </c>
      <c r="U205" s="313"/>
      <c r="V205" s="315" t="str">
        <f>IFERROR(INDEX(OB!$B:$B,MATCH('aSC LAYOUT'!$W:$W,OB!$A:$A,0)),"")</f>
        <v/>
      </c>
      <c r="W205" s="314"/>
      <c r="X205" s="313" t="str">
        <f>IFERROR(INDEX(OB!$G:$G,MATCH('aSC LAYOUT'!$W:$W,OB!$A:$A,0)),"")</f>
        <v/>
      </c>
    </row>
    <row r="206" spans="1:25" ht="22.5" customHeight="1">
      <c r="A206" s="313" t="str">
        <f>IFERROR(INDEX(OB!$G:$G,MATCH('aSC LAYOUT'!$B:$B,OB!$A:$A,0)),"")</f>
        <v/>
      </c>
      <c r="B206" s="314"/>
      <c r="C206" s="315" t="str">
        <f>IFERROR(INDEX(OB!$B:$B,MATCH('aSC LAYOUT'!$B:$B,OB!$A:$A,0)),"")</f>
        <v/>
      </c>
      <c r="D206" s="313"/>
      <c r="E206" s="317" t="str">
        <f>IFERROR(INDEX(OB!$C:$C,MATCH('aSC LAYOUT'!$B:$B,OB!$A:$A,0)),"")</f>
        <v/>
      </c>
      <c r="F206" s="317" t="str">
        <f>IFERROR(INDEX(OB!$K:$K,MATCH('aSC LAYOUT'!$B:$B,OB!$A:$A,0)),"")</f>
        <v/>
      </c>
      <c r="G206" s="317" t="str">
        <f t="shared" si="443"/>
        <v/>
      </c>
      <c r="H206" s="583">
        <f t="shared" ref="H206" si="447">F207</f>
        <v>1</v>
      </c>
      <c r="I206" s="339">
        <f t="shared" ref="I206" si="448">+P206+1</f>
        <v>12</v>
      </c>
      <c r="J206" s="335"/>
      <c r="K206" s="336"/>
      <c r="L206" s="337"/>
      <c r="M206" s="333"/>
      <c r="N206" s="336"/>
      <c r="O206" s="337"/>
      <c r="P206" s="340">
        <f t="shared" ref="P206" si="449">+P211+1</f>
        <v>11</v>
      </c>
      <c r="Q206" s="583">
        <f t="shared" ref="Q206" si="450">S207</f>
        <v>0.75</v>
      </c>
      <c r="R206" s="317" t="str">
        <f t="shared" si="446"/>
        <v/>
      </c>
      <c r="S206" s="317" t="str">
        <f>IFERROR(INDEX(OB!$K:$K,MATCH('aSC LAYOUT'!$W:$W,OB!$A:$A,0)),"")</f>
        <v/>
      </c>
      <c r="T206" s="317" t="str">
        <f>IFERROR(INDEX(OB!$C:$C,MATCH('aSC LAYOUT'!$W:$W,OB!$A:$A,0)),"")</f>
        <v/>
      </c>
      <c r="U206" s="313"/>
      <c r="V206" s="315" t="str">
        <f>IFERROR(INDEX(OB!$B:$B,MATCH('aSC LAYOUT'!$W:$W,OB!$A:$A,0)),"")</f>
        <v/>
      </c>
      <c r="W206" s="314"/>
      <c r="X206" s="313" t="str">
        <f>IFERROR(INDEX(OB!$G:$G,MATCH('aSC LAYOUT'!$W:$W,OB!$A:$A,0)),"")</f>
        <v/>
      </c>
    </row>
    <row r="207" spans="1:25" ht="22.5" customHeight="1">
      <c r="A207" s="313"/>
      <c r="B207" s="314"/>
      <c r="C207" s="318"/>
      <c r="D207" s="319"/>
      <c r="E207" s="320">
        <f t="shared" ref="E207:F207" si="451">SUM(E204:E206)</f>
        <v>0.65</v>
      </c>
      <c r="F207" s="320">
        <f t="shared" si="451"/>
        <v>1</v>
      </c>
      <c r="G207" s="320"/>
      <c r="H207" s="584"/>
      <c r="I207" s="321"/>
      <c r="J207" s="341"/>
      <c r="K207" s="342"/>
      <c r="L207" s="343"/>
      <c r="M207" s="344"/>
      <c r="N207" s="342"/>
      <c r="O207" s="343"/>
      <c r="P207" s="298"/>
      <c r="Q207" s="584"/>
      <c r="R207" s="320"/>
      <c r="S207" s="320">
        <f t="shared" ref="S207:T207" si="452">SUM(S204:S206)</f>
        <v>0.75</v>
      </c>
      <c r="T207" s="320">
        <f t="shared" si="452"/>
        <v>0.55000000000000004</v>
      </c>
      <c r="U207" s="319"/>
      <c r="V207" s="318"/>
      <c r="W207" s="314"/>
      <c r="X207" s="313"/>
    </row>
    <row r="208" spans="1:25" ht="22.5" customHeight="1">
      <c r="A208" s="312"/>
      <c r="B208" s="312"/>
      <c r="C208" s="312"/>
      <c r="D208" s="312"/>
      <c r="E208" s="312"/>
      <c r="F208" s="312"/>
      <c r="G208" s="312"/>
      <c r="H208" s="312"/>
      <c r="I208" s="323"/>
      <c r="J208" s="324"/>
      <c r="K208" s="325"/>
      <c r="L208" s="326"/>
      <c r="M208" s="327"/>
      <c r="N208" s="328"/>
      <c r="O208" s="329"/>
      <c r="Q208" s="312"/>
      <c r="R208" s="312"/>
      <c r="S208" s="312"/>
      <c r="T208" s="312"/>
      <c r="U208" s="312"/>
      <c r="V208" s="312"/>
      <c r="W208" s="312"/>
      <c r="X208" s="312"/>
      <c r="Y208" s="312"/>
    </row>
    <row r="209" spans="1:25" ht="22.5" customHeight="1">
      <c r="A209" s="313" t="str">
        <f>IFERROR(INDEX(OB!$G:$G,MATCH('aSC LAYOUT'!$B:$B,OB!$A:$A,0)),"")</f>
        <v>SNLS</v>
      </c>
      <c r="B209" s="314">
        <v>17</v>
      </c>
      <c r="C209" s="315" t="str">
        <f>IFERROR(INDEX(OB!$B:$B,MATCH('aSC LAYOUT'!$B:$B,OB!$A:$A,0)),"")</f>
        <v>TACK INNER POCKET BAG</v>
      </c>
      <c r="D209" s="313"/>
      <c r="E209" s="316">
        <f>IFERROR(INDEX(OB!$C:$C,MATCH('aSC LAYOUT'!$B:$B,OB!$A:$A,0)),"")</f>
        <v>0.65</v>
      </c>
      <c r="F209" s="316">
        <f>IFERROR(INDEX(OB!$K:$K,MATCH('aSC LAYOUT'!$B:$B,OB!$A:$A,0)),"")</f>
        <v>1</v>
      </c>
      <c r="G209" s="316">
        <f t="shared" ref="G209:G211" si="453">IF(C209="","",(MROUND(IF(E209&lt;=0,0,60/E209),5)))</f>
        <v>90</v>
      </c>
      <c r="H209" s="581">
        <f t="shared" ref="H209" si="454">E212</f>
        <v>0.65</v>
      </c>
      <c r="I209" s="321"/>
      <c r="J209" s="330"/>
      <c r="K209" s="331"/>
      <c r="L209" s="332"/>
      <c r="M209" s="333"/>
      <c r="N209" s="331"/>
      <c r="O209" s="332"/>
      <c r="P209" s="298"/>
      <c r="Q209" s="581">
        <f t="shared" ref="Q209" si="455">T212</f>
        <v>0</v>
      </c>
      <c r="R209" s="316" t="str">
        <f t="shared" ref="R209:R211" si="456">IF(V209="","",(MROUND(IF(T209&lt;=0,0,60/T209),5)))</f>
        <v/>
      </c>
      <c r="S209" s="316" t="str">
        <f>IFERROR(INDEX(OB!$K:$K,MATCH('aSC LAYOUT'!$W:$W,OB!$A:$A,0)),"")</f>
        <v/>
      </c>
      <c r="T209" s="316" t="str">
        <f>IFERROR(INDEX(OB!$C:$C,MATCH('aSC LAYOUT'!$W:$W,OB!$A:$A,0)),"")</f>
        <v/>
      </c>
      <c r="U209" s="313"/>
      <c r="V209" s="315" t="str">
        <f>IFERROR(INDEX(OB!$B:$B,MATCH('aSC LAYOUT'!$W:$W,OB!$A:$A,0)),"")</f>
        <v/>
      </c>
      <c r="W209" s="314"/>
      <c r="X209" s="313" t="str">
        <f>IFERROR(INDEX(OB!$G:$G,MATCH('aSC LAYOUT'!$W:$W,OB!$A:$A,0)),"")</f>
        <v/>
      </c>
    </row>
    <row r="210" spans="1:25" ht="22.5" customHeight="1">
      <c r="A210" s="313" t="str">
        <f>IFERROR(INDEX(OB!$G:$G,MATCH('aSC LAYOUT'!$B:$B,OB!$A:$A,0)),"")</f>
        <v/>
      </c>
      <c r="B210" s="314"/>
      <c r="C210" s="315" t="str">
        <f>IFERROR(INDEX(OB!$B:$B,MATCH('aSC LAYOUT'!$B:$B,OB!$A:$A,0)),"")</f>
        <v/>
      </c>
      <c r="D210" s="313"/>
      <c r="E210" s="317" t="str">
        <f>IFERROR(INDEX(OB!$C:$C,MATCH('aSC LAYOUT'!$B:$B,OB!$A:$A,0)),"")</f>
        <v/>
      </c>
      <c r="F210" s="317" t="str">
        <f>IFERROR(INDEX(OB!$K:$K,MATCH('aSC LAYOUT'!$B:$B,OB!$A:$A,0)),"")</f>
        <v/>
      </c>
      <c r="G210" s="317" t="str">
        <f t="shared" si="453"/>
        <v/>
      </c>
      <c r="H210" s="582"/>
      <c r="I210" s="334" t="s">
        <v>182</v>
      </c>
      <c r="J210" s="335"/>
      <c r="K210" s="336"/>
      <c r="L210" s="337"/>
      <c r="M210" s="333"/>
      <c r="N210" s="336"/>
      <c r="O210" s="337"/>
      <c r="P210" s="338" t="s">
        <v>182</v>
      </c>
      <c r="Q210" s="582"/>
      <c r="R210" s="317" t="e">
        <f t="shared" si="456"/>
        <v>#VALUE!</v>
      </c>
      <c r="S210" s="317" t="str">
        <f>IFERROR(INDEX(OB!$K:$K,MATCH('aSC LAYOUT'!$W:$W,OB!$A:$A,0)),"")</f>
        <v/>
      </c>
      <c r="T210" s="317" t="str">
        <f>IFERROR(INDEX(OB!$C:$C,MATCH('aSC LAYOUT'!$W:$W,OB!$A:$A,0)),"")</f>
        <v/>
      </c>
      <c r="U210" s="313"/>
      <c r="V210" s="315" t="s">
        <v>183</v>
      </c>
      <c r="W210" s="314"/>
      <c r="X210" s="313" t="str">
        <f>IFERROR(INDEX(OB!$G:$G,MATCH('aSC LAYOUT'!$W:$W,OB!$A:$A,0)),"")</f>
        <v/>
      </c>
    </row>
    <row r="211" spans="1:25" ht="22.5" customHeight="1">
      <c r="A211" s="313" t="str">
        <f>IFERROR(INDEX(OB!$G:$G,MATCH('aSC LAYOUT'!$B:$B,OB!$A:$A,0)),"")</f>
        <v/>
      </c>
      <c r="B211" s="314"/>
      <c r="C211" s="315" t="str">
        <f>IFERROR(INDEX(OB!$B:$B,MATCH('aSC LAYOUT'!$B:$B,OB!$A:$A,0)),"")</f>
        <v/>
      </c>
      <c r="D211" s="313"/>
      <c r="E211" s="317" t="str">
        <f>IFERROR(INDEX(OB!$C:$C,MATCH('aSC LAYOUT'!$B:$B,OB!$A:$A,0)),"")</f>
        <v/>
      </c>
      <c r="F211" s="317" t="str">
        <f>IFERROR(INDEX(OB!$K:$K,MATCH('aSC LAYOUT'!$B:$B,OB!$A:$A,0)),"")</f>
        <v/>
      </c>
      <c r="G211" s="317" t="str">
        <f t="shared" si="453"/>
        <v/>
      </c>
      <c r="H211" s="583">
        <f t="shared" ref="H211" si="457">F212</f>
        <v>1</v>
      </c>
      <c r="I211" s="339">
        <f t="shared" ref="I211" si="458">+I216+1</f>
        <v>9</v>
      </c>
      <c r="J211" s="335"/>
      <c r="K211" s="336"/>
      <c r="L211" s="337"/>
      <c r="M211" s="333"/>
      <c r="N211" s="336"/>
      <c r="O211" s="337"/>
      <c r="P211" s="340">
        <f t="shared" ref="P211" si="459">+I211+1</f>
        <v>10</v>
      </c>
      <c r="Q211" s="583">
        <f t="shared" ref="Q211" si="460">S212</f>
        <v>0</v>
      </c>
      <c r="R211" s="317" t="str">
        <f t="shared" si="456"/>
        <v/>
      </c>
      <c r="S211" s="317" t="str">
        <f>IFERROR(INDEX(OB!$K:$K,MATCH('aSC LAYOUT'!$W:$W,OB!$A:$A,0)),"")</f>
        <v/>
      </c>
      <c r="T211" s="317" t="str">
        <f>IFERROR(INDEX(OB!$C:$C,MATCH('aSC LAYOUT'!$W:$W,OB!$A:$A,0)),"")</f>
        <v/>
      </c>
      <c r="U211" s="313"/>
      <c r="V211" s="315" t="str">
        <f>IFERROR(INDEX(OB!$B:$B,MATCH('aSC LAYOUT'!$W:$W,OB!$A:$A,0)),"")</f>
        <v/>
      </c>
      <c r="W211" s="314"/>
      <c r="X211" s="313" t="str">
        <f>IFERROR(INDEX(OB!$G:$G,MATCH('aSC LAYOUT'!$W:$W,OB!$A:$A,0)),"")</f>
        <v/>
      </c>
    </row>
    <row r="212" spans="1:25" ht="22.2" customHeight="1">
      <c r="A212" s="313"/>
      <c r="B212" s="314"/>
      <c r="C212" s="318"/>
      <c r="D212" s="319"/>
      <c r="E212" s="320">
        <f t="shared" ref="E212:F212" si="461">SUM(E209:E211)</f>
        <v>0.65</v>
      </c>
      <c r="F212" s="320">
        <f t="shared" si="461"/>
        <v>1</v>
      </c>
      <c r="G212" s="320"/>
      <c r="H212" s="584"/>
      <c r="I212" s="321"/>
      <c r="J212" s="345"/>
      <c r="K212" s="342"/>
      <c r="L212" s="343"/>
      <c r="M212" s="344"/>
      <c r="N212" s="342"/>
      <c r="O212" s="343"/>
      <c r="P212" s="298"/>
      <c r="Q212" s="584"/>
      <c r="R212" s="320"/>
      <c r="S212" s="320">
        <f t="shared" ref="S212:T212" si="462">SUM(S209:S211)</f>
        <v>0</v>
      </c>
      <c r="T212" s="320">
        <f t="shared" si="462"/>
        <v>0</v>
      </c>
      <c r="U212" s="319"/>
      <c r="V212" s="318"/>
      <c r="W212" s="314"/>
      <c r="X212" s="313"/>
    </row>
    <row r="213" spans="1:25" ht="22.5" customHeight="1">
      <c r="A213" s="312"/>
      <c r="B213" s="312"/>
      <c r="C213" s="312"/>
      <c r="D213" s="312"/>
      <c r="E213" s="312"/>
      <c r="F213" s="312"/>
      <c r="G213" s="312"/>
      <c r="H213" s="312"/>
      <c r="I213" s="323"/>
      <c r="J213" s="324"/>
      <c r="K213" s="325"/>
      <c r="L213" s="326"/>
      <c r="M213" s="327"/>
      <c r="N213" s="328"/>
      <c r="O213" s="329"/>
      <c r="Q213" s="312"/>
      <c r="R213" s="312"/>
      <c r="S213" s="312"/>
      <c r="T213" s="312"/>
      <c r="U213" s="312"/>
      <c r="V213" s="312"/>
      <c r="W213" s="312"/>
      <c r="X213" s="312"/>
      <c r="Y213" s="312"/>
    </row>
    <row r="214" spans="1:25" ht="22.5" customHeight="1">
      <c r="A214" s="313" t="str">
        <f>IFERROR(INDEX(OB!$G:$G,MATCH('aSC LAYOUT'!$B:$B,OB!$A:$A,0)),"")</f>
        <v>SNLS</v>
      </c>
      <c r="B214" s="314">
        <v>15</v>
      </c>
      <c r="C214" s="315" t="str">
        <f>IFERROR(INDEX(OB!$B:$B,MATCH('aSC LAYOUT'!$B:$B,OB!$A:$A,0)),"")</f>
        <v>ATTACH POCKET BAG TO FRONT</v>
      </c>
      <c r="D214" s="313"/>
      <c r="E214" s="316">
        <f>IFERROR(INDEX(OB!$C:$C,MATCH('aSC LAYOUT'!$B:$B,OB!$A:$A,0)),"")</f>
        <v>0.65</v>
      </c>
      <c r="F214" s="316">
        <f>IFERROR(INDEX(OB!$K:$K,MATCH('aSC LAYOUT'!$B:$B,OB!$A:$A,0)),"")</f>
        <v>1</v>
      </c>
      <c r="G214" s="316">
        <f>IF(C214="","",(MROUND(IF(E214&lt;=0,0,60/E214),5)))</f>
        <v>90</v>
      </c>
      <c r="H214" s="581">
        <f>E217</f>
        <v>0.65</v>
      </c>
      <c r="I214" s="321"/>
      <c r="J214" s="330"/>
      <c r="K214" s="331"/>
      <c r="L214" s="332"/>
      <c r="M214" s="333"/>
      <c r="N214" s="331"/>
      <c r="O214" s="332"/>
      <c r="P214" s="298"/>
      <c r="Q214" s="581">
        <f>T217</f>
        <v>0.65</v>
      </c>
      <c r="R214" s="316">
        <f>IF(V214="","",(MROUND(IF(T214&lt;=0,0,60/T214),5)))</f>
        <v>90</v>
      </c>
      <c r="S214" s="316">
        <f>IFERROR(INDEX(OB!$K:$K,MATCH('aSC LAYOUT'!$W:$W,OB!$A:$A,0)),"")</f>
        <v>1</v>
      </c>
      <c r="T214" s="316">
        <f>IFERROR(INDEX(OB!$C:$C,MATCH('aSC LAYOUT'!$W:$W,OB!$A:$A,0)),"")</f>
        <v>0.65</v>
      </c>
      <c r="U214" s="313"/>
      <c r="V214" s="315" t="str">
        <f>IFERROR(INDEX(OB!$B:$B,MATCH('aSC LAYOUT'!$W:$W,OB!$A:$A,0)),"")</f>
        <v>SHADOW STITCH POCKET MOUTH &amp; CUT NOTCH</v>
      </c>
      <c r="W214" s="314">
        <v>16</v>
      </c>
      <c r="X214" s="313" t="str">
        <f>IFERROR(INDEX(OB!$G:$G,MATCH('aSC LAYOUT'!$W:$W,OB!$A:$A,0)),"")</f>
        <v>SNLS</v>
      </c>
    </row>
    <row r="215" spans="1:25" ht="22.5" customHeight="1">
      <c r="A215" s="313" t="str">
        <f>IFERROR(INDEX(OB!$G:$G,MATCH('aSC LAYOUT'!$B:$B,OB!$A:$A,0)),"")</f>
        <v/>
      </c>
      <c r="B215" s="314"/>
      <c r="C215" s="315" t="str">
        <f>IFERROR(INDEX(OB!$B:$B,MATCH('aSC LAYOUT'!$B:$B,OB!$A:$A,0)),"")</f>
        <v/>
      </c>
      <c r="D215" s="313"/>
      <c r="E215" s="317" t="str">
        <f>IFERROR(INDEX(OB!$C:$C,MATCH('aSC LAYOUT'!$B:$B,OB!$A:$A,0)),"")</f>
        <v/>
      </c>
      <c r="F215" s="317" t="str">
        <f>IFERROR(INDEX(OB!$K:$K,MATCH('aSC LAYOUT'!$B:$B,OB!$A:$A,0)),"")</f>
        <v/>
      </c>
      <c r="G215" s="317" t="str">
        <f>IF(C215="","",(MROUND(IF(E215&lt;=0,0,60/E215),5)))</f>
        <v/>
      </c>
      <c r="H215" s="582"/>
      <c r="I215" s="334" t="s">
        <v>182</v>
      </c>
      <c r="J215" s="335"/>
      <c r="K215" s="336"/>
      <c r="L215" s="337"/>
      <c r="M215" s="333"/>
      <c r="N215" s="336"/>
      <c r="O215" s="337"/>
      <c r="P215" s="338" t="s">
        <v>182</v>
      </c>
      <c r="Q215" s="582"/>
      <c r="R215" s="317" t="str">
        <f>IF(V215="","",(MROUND(IF(T215&lt;=0,0,60/T215),5)))</f>
        <v/>
      </c>
      <c r="S215" s="317" t="str">
        <f>IFERROR(INDEX(OB!$K:$K,MATCH('aSC LAYOUT'!$W:$W,OB!$A:$A,0)),"")</f>
        <v/>
      </c>
      <c r="T215" s="317" t="str">
        <f>IFERROR(INDEX(OB!$C:$C,MATCH('aSC LAYOUT'!$W:$W,OB!$A:$A,0)),"")</f>
        <v/>
      </c>
      <c r="U215" s="313"/>
      <c r="V215" s="315" t="str">
        <f>IFERROR(INDEX(OB!$B:$B,MATCH('aSC LAYOUT'!$W:$W,OB!$A:$A,0)),"")</f>
        <v/>
      </c>
      <c r="W215" s="314"/>
      <c r="X215" s="313" t="str">
        <f>IFERROR(INDEX(OB!$G:$G,MATCH('aSC LAYOUT'!$W:$W,OB!$A:$A,0)),"")</f>
        <v/>
      </c>
    </row>
    <row r="216" spans="1:25" ht="22.5" customHeight="1">
      <c r="A216" s="313" t="str">
        <f>IFERROR(INDEX(OB!$G:$G,MATCH('aSC LAYOUT'!$B:$B,OB!$A:$A,0)),"")</f>
        <v/>
      </c>
      <c r="B216" s="314"/>
      <c r="C216" s="315" t="str">
        <f>IFERROR(INDEX(OB!$B:$B,MATCH('aSC LAYOUT'!$B:$B,OB!$A:$A,0)),"")</f>
        <v/>
      </c>
      <c r="D216" s="313"/>
      <c r="E216" s="317" t="str">
        <f>IFERROR(INDEX(OB!$C:$C,MATCH('aSC LAYOUT'!$B:$B,OB!$A:$A,0)),"")</f>
        <v/>
      </c>
      <c r="F216" s="317" t="str">
        <f>IFERROR(INDEX(OB!$K:$K,MATCH('aSC LAYOUT'!$B:$B,OB!$A:$A,0)),"")</f>
        <v/>
      </c>
      <c r="G216" s="317" t="str">
        <f>IF(C216="","",(MROUND(IF(E216&lt;=0,0,60/E216),5)))</f>
        <v/>
      </c>
      <c r="H216" s="583">
        <f>F217</f>
        <v>1</v>
      </c>
      <c r="I216" s="339">
        <f>+P216+1</f>
        <v>8</v>
      </c>
      <c r="J216" s="335"/>
      <c r="K216" s="336"/>
      <c r="L216" s="337"/>
      <c r="M216" s="333"/>
      <c r="N216" s="336"/>
      <c r="O216" s="337"/>
      <c r="P216" s="340">
        <f>+P221+1</f>
        <v>7</v>
      </c>
      <c r="Q216" s="583">
        <f>S217</f>
        <v>1</v>
      </c>
      <c r="R216" s="317" t="str">
        <f>IF(V216="","",(MROUND(IF(T216&lt;=0,0,60/T216),5)))</f>
        <v/>
      </c>
      <c r="S216" s="317" t="str">
        <f>IFERROR(INDEX(OB!$K:$K,MATCH('aSC LAYOUT'!$W:$W,OB!$A:$A,0)),"")</f>
        <v/>
      </c>
      <c r="T216" s="317" t="str">
        <f>IFERROR(INDEX(OB!$C:$C,MATCH('aSC LAYOUT'!$W:$W,OB!$A:$A,0)),"")</f>
        <v/>
      </c>
      <c r="U216" s="313"/>
      <c r="V216" s="315" t="str">
        <f>IFERROR(INDEX(OB!$B:$B,MATCH('aSC LAYOUT'!$W:$W,OB!$A:$A,0)),"")</f>
        <v/>
      </c>
      <c r="W216" s="314"/>
      <c r="X216" s="313" t="str">
        <f>IFERROR(INDEX(OB!$G:$G,MATCH('aSC LAYOUT'!$W:$W,OB!$A:$A,0)),"")</f>
        <v/>
      </c>
    </row>
    <row r="217" spans="1:25" ht="22.5" customHeight="1">
      <c r="A217" s="313"/>
      <c r="B217" s="314"/>
      <c r="C217" s="318"/>
      <c r="D217" s="319"/>
      <c r="E217" s="320">
        <f>SUM(E214:E216)</f>
        <v>0.65</v>
      </c>
      <c r="F217" s="320">
        <f>SUM(F214:F216)</f>
        <v>1</v>
      </c>
      <c r="G217" s="320"/>
      <c r="H217" s="584"/>
      <c r="I217" s="321"/>
      <c r="J217" s="341"/>
      <c r="K217" s="342"/>
      <c r="L217" s="343"/>
      <c r="M217" s="344"/>
      <c r="N217" s="342"/>
      <c r="O217" s="343"/>
      <c r="P217" s="298"/>
      <c r="Q217" s="584"/>
      <c r="R217" s="320"/>
      <c r="S217" s="320">
        <f>SUM(S214:S216)</f>
        <v>1</v>
      </c>
      <c r="T217" s="320">
        <f>SUM(T214:T216)</f>
        <v>0.65</v>
      </c>
      <c r="U217" s="319"/>
      <c r="V217" s="318"/>
      <c r="W217" s="314"/>
      <c r="X217" s="313"/>
    </row>
    <row r="218" spans="1:25" ht="22.5" customHeight="1">
      <c r="A218" s="312"/>
      <c r="B218" s="312"/>
      <c r="C218" s="312"/>
      <c r="D218" s="312"/>
      <c r="E218" s="312"/>
      <c r="F218" s="312"/>
      <c r="G218" s="312"/>
      <c r="H218" s="312"/>
      <c r="I218" s="323"/>
      <c r="J218" s="324"/>
      <c r="K218" s="325"/>
      <c r="L218" s="326"/>
      <c r="M218" s="327"/>
      <c r="N218" s="328"/>
      <c r="O218" s="329"/>
      <c r="Q218" s="312"/>
      <c r="R218" s="312"/>
      <c r="S218" s="312"/>
      <c r="T218" s="312"/>
      <c r="U218" s="312"/>
      <c r="V218" s="312"/>
      <c r="W218" s="312"/>
      <c r="X218" s="312"/>
      <c r="Y218" s="312"/>
    </row>
    <row r="219" spans="1:25" ht="22.5" customHeight="1">
      <c r="A219" s="313" t="str">
        <f>IFERROR(INDEX(OB!$G:$G,MATCH('aSC LAYOUT'!$B:$B,OB!$A:$A,0)),"")</f>
        <v>IRON TABLE</v>
      </c>
      <c r="B219" s="314">
        <v>13</v>
      </c>
      <c r="C219" s="315" t="str">
        <f>IFERROR(INDEX(OB!$B:$B,MATCH('aSC LAYOUT'!$B:$B,OB!$A:$A,0)),"")</f>
        <v>FUSE &amp; CREASE POCKET MOUTH</v>
      </c>
      <c r="D219" s="313"/>
      <c r="E219" s="316">
        <f>IFERROR(INDEX(OB!$C:$C,MATCH('aSC LAYOUT'!$B:$B,OB!$A:$A,0)),"")</f>
        <v>0.6</v>
      </c>
      <c r="F219" s="316">
        <f>IFERROR(INDEX(OB!$K:$K,MATCH('aSC LAYOUT'!$B:$B,OB!$A:$A,0)),"")</f>
        <v>0.75</v>
      </c>
      <c r="G219" s="316">
        <f>IF(C219="","",(MROUND(IF(E219&lt;=0,0,60/E219),5)))</f>
        <v>100</v>
      </c>
      <c r="H219" s="581">
        <f>E222</f>
        <v>0.6</v>
      </c>
      <c r="I219" s="321"/>
      <c r="J219" s="330"/>
      <c r="K219" s="331"/>
      <c r="L219" s="332"/>
      <c r="M219" s="333"/>
      <c r="N219" s="331"/>
      <c r="O219" s="332"/>
      <c r="P219" s="298"/>
      <c r="Q219" s="581">
        <f>T222</f>
        <v>0.6</v>
      </c>
      <c r="R219" s="316">
        <f>IF(V219="","",(MROUND(IF(T219&lt;=0,0,60/T219),5)))</f>
        <v>100</v>
      </c>
      <c r="S219" s="316">
        <f>IFERROR(INDEX(OB!$K:$K,MATCH('aSC LAYOUT'!$W:$W,OB!$A:$A,0)),"")</f>
        <v>0.75</v>
      </c>
      <c r="T219" s="316">
        <f>IFERROR(INDEX(OB!$C:$C,MATCH('aSC LAYOUT'!$W:$W,OB!$A:$A,0)),"")</f>
        <v>0.6</v>
      </c>
      <c r="U219" s="313"/>
      <c r="V219" s="315" t="str">
        <f>IFERROR(INDEX(OB!$B:$B,MATCH('aSC LAYOUT'!$W:$W,OB!$A:$A,0)),"")</f>
        <v>FUSE &amp; CREASE POCKET MOUTH</v>
      </c>
      <c r="W219" s="314">
        <v>13</v>
      </c>
      <c r="X219" s="313" t="str">
        <f>IFERROR(INDEX(OB!$G:$G,MATCH('aSC LAYOUT'!$W:$W,OB!$A:$A,0)),"")</f>
        <v>IRON TABLE</v>
      </c>
    </row>
    <row r="220" spans="1:25" ht="22.5" customHeight="1">
      <c r="A220" s="313" t="str">
        <f>IFERROR(INDEX(OB!$G:$G,MATCH('aSC LAYOUT'!$B:$B,OB!$A:$A,0)),"")</f>
        <v/>
      </c>
      <c r="B220" s="314"/>
      <c r="C220" s="315" t="str">
        <f>IFERROR(INDEX(OB!$B:$B,MATCH('aSC LAYOUT'!$B:$B,OB!$A:$A,0)),"")</f>
        <v/>
      </c>
      <c r="D220" s="313"/>
      <c r="E220" s="317" t="str">
        <f>IFERROR(INDEX(OB!$C:$C,MATCH('aSC LAYOUT'!$B:$B,OB!$A:$A,0)),"")</f>
        <v/>
      </c>
      <c r="F220" s="317" t="str">
        <f>IFERROR(INDEX(OB!$K:$K,MATCH('aSC LAYOUT'!$B:$B,OB!$A:$A,0)),"")</f>
        <v/>
      </c>
      <c r="G220" s="317" t="str">
        <f>IF(C220="","",(MROUND(IF(E220&lt;=0,0,60/E220),5)))</f>
        <v/>
      </c>
      <c r="H220" s="582"/>
      <c r="I220" s="334" t="s">
        <v>182</v>
      </c>
      <c r="J220" s="335"/>
      <c r="K220" s="336"/>
      <c r="L220" s="337"/>
      <c r="M220" s="333"/>
      <c r="N220" s="336"/>
      <c r="O220" s="337"/>
      <c r="P220" s="338" t="s">
        <v>182</v>
      </c>
      <c r="Q220" s="582"/>
      <c r="R220" s="317" t="str">
        <f>IF(V220="","",(MROUND(IF(T220&lt;=0,0,60/T220),5)))</f>
        <v/>
      </c>
      <c r="S220" s="317" t="str">
        <f>IFERROR(INDEX(OB!$K:$K,MATCH('aSC LAYOUT'!$W:$W,OB!$A:$A,0)),"")</f>
        <v/>
      </c>
      <c r="T220" s="317" t="str">
        <f>IFERROR(INDEX(OB!$C:$C,MATCH('aSC LAYOUT'!$W:$W,OB!$A:$A,0)),"")</f>
        <v/>
      </c>
      <c r="U220" s="313"/>
      <c r="V220" s="315" t="str">
        <f>IFERROR(INDEX(OB!$B:$B,MATCH('aSC LAYOUT'!$W:$W,OB!$A:$A,0)),"")</f>
        <v/>
      </c>
      <c r="W220" s="314"/>
      <c r="X220" s="313" t="str">
        <f>IFERROR(INDEX(OB!$G:$G,MATCH('aSC LAYOUT'!$W:$W,OB!$A:$A,0)),"")</f>
        <v/>
      </c>
    </row>
    <row r="221" spans="1:25" ht="22.5" customHeight="1">
      <c r="A221" s="313" t="str">
        <f>IFERROR(INDEX(OB!$G:$G,MATCH('aSC LAYOUT'!$B:$B,OB!$A:$A,0)),"")</f>
        <v/>
      </c>
      <c r="B221" s="314"/>
      <c r="C221" s="315" t="str">
        <f>IFERROR(INDEX(OB!$B:$B,MATCH('aSC LAYOUT'!$B:$B,OB!$A:$A,0)),"")</f>
        <v/>
      </c>
      <c r="D221" s="313"/>
      <c r="E221" s="317" t="str">
        <f>IFERROR(INDEX(OB!$C:$C,MATCH('aSC LAYOUT'!$B:$B,OB!$A:$A,0)),"")</f>
        <v/>
      </c>
      <c r="F221" s="317" t="str">
        <f>IFERROR(INDEX(OB!$K:$K,MATCH('aSC LAYOUT'!$B:$B,OB!$A:$A,0)),"")</f>
        <v/>
      </c>
      <c r="G221" s="317" t="str">
        <f>IF(C221="","",(MROUND(IF(E221&lt;=0,0,60/E221),5)))</f>
        <v/>
      </c>
      <c r="H221" s="583">
        <f>F222</f>
        <v>0.75</v>
      </c>
      <c r="I221" s="339">
        <f>+I226+1</f>
        <v>5</v>
      </c>
      <c r="J221" s="335"/>
      <c r="K221" s="336"/>
      <c r="L221" s="337"/>
      <c r="M221" s="333"/>
      <c r="N221" s="336"/>
      <c r="O221" s="337"/>
      <c r="P221" s="340">
        <f>+I221+1</f>
        <v>6</v>
      </c>
      <c r="Q221" s="583">
        <f>S222</f>
        <v>0.75</v>
      </c>
      <c r="R221" s="317" t="str">
        <f>IF(V221="","",(MROUND(IF(T221&lt;=0,0,60/T221),5)))</f>
        <v/>
      </c>
      <c r="S221" s="317" t="str">
        <f>IFERROR(INDEX(OB!$K:$K,MATCH('aSC LAYOUT'!$W:$W,OB!$A:$A,0)),"")</f>
        <v/>
      </c>
      <c r="T221" s="317" t="str">
        <f>IFERROR(INDEX(OB!$C:$C,MATCH('aSC LAYOUT'!$W:$W,OB!$A:$A,0)),"")</f>
        <v/>
      </c>
      <c r="U221" s="313"/>
      <c r="V221" s="315" t="str">
        <f>IFERROR(INDEX(OB!$B:$B,MATCH('aSC LAYOUT'!$W:$W,OB!$A:$A,0)),"")</f>
        <v/>
      </c>
      <c r="W221" s="314"/>
      <c r="X221" s="313" t="str">
        <f>IFERROR(INDEX(OB!$G:$G,MATCH('aSC LAYOUT'!$W:$W,OB!$A:$A,0)),"")</f>
        <v/>
      </c>
    </row>
    <row r="222" spans="1:25" ht="22.2" customHeight="1">
      <c r="A222" s="313"/>
      <c r="B222" s="314"/>
      <c r="C222" s="318"/>
      <c r="D222" s="319"/>
      <c r="E222" s="320">
        <f>SUM(E219:E221)</f>
        <v>0.6</v>
      </c>
      <c r="F222" s="320">
        <f>SUM(F219:F221)</f>
        <v>0.75</v>
      </c>
      <c r="G222" s="320"/>
      <c r="H222" s="584"/>
      <c r="I222" s="321"/>
      <c r="J222" s="345"/>
      <c r="K222" s="342"/>
      <c r="L222" s="343"/>
      <c r="M222" s="344"/>
      <c r="N222" s="342"/>
      <c r="O222" s="343"/>
      <c r="P222" s="298"/>
      <c r="Q222" s="584"/>
      <c r="R222" s="320"/>
      <c r="S222" s="320">
        <f>SUM(S219:S221)</f>
        <v>0.75</v>
      </c>
      <c r="T222" s="320">
        <f>SUM(T219:T221)</f>
        <v>0.6</v>
      </c>
      <c r="U222" s="319"/>
      <c r="V222" s="318"/>
      <c r="W222" s="314"/>
      <c r="X222" s="313"/>
    </row>
    <row r="223" spans="1:25" ht="22.2" customHeight="1">
      <c r="A223" s="312"/>
      <c r="B223" s="312"/>
      <c r="C223" s="312"/>
      <c r="D223" s="312"/>
      <c r="E223" s="312"/>
      <c r="F223" s="312"/>
      <c r="G223" s="312"/>
      <c r="H223" s="312"/>
      <c r="I223" s="323"/>
      <c r="J223" s="349"/>
      <c r="K223" s="325"/>
      <c r="L223" s="326"/>
      <c r="M223" s="327"/>
      <c r="N223" s="328"/>
      <c r="O223" s="329"/>
      <c r="Q223" s="312"/>
      <c r="R223" s="312"/>
      <c r="S223" s="312"/>
      <c r="T223" s="312"/>
      <c r="U223" s="312"/>
      <c r="V223" s="312"/>
      <c r="W223" s="312"/>
      <c r="X223" s="312"/>
      <c r="Y223" s="312"/>
    </row>
    <row r="224" spans="1:25" ht="22.5" customHeight="1">
      <c r="A224" s="313" t="str">
        <f>IFERROR(INDEX(OB!$G:$G,MATCH('aSC LAYOUT'!$B:$B,OB!$A:$A,0)),"")</f>
        <v>TABLE</v>
      </c>
      <c r="B224" s="314">
        <v>2</v>
      </c>
      <c r="C224" s="315" t="str">
        <f>IFERROR(INDEX(OB!$B:$B,MATCH('aSC LAYOUT'!$B:$B,OB!$A:$A,0)),"")</f>
        <v>CHECK &amp; TRIM THREE STRIPE</v>
      </c>
      <c r="D224" s="313"/>
      <c r="E224" s="316">
        <f>IFERROR(INDEX(OB!$C:$C,MATCH('aSC LAYOUT'!$B:$B,OB!$A:$A,0)),"")</f>
        <v>0.45</v>
      </c>
      <c r="F224" s="316">
        <f>IFERROR(INDEX(OB!$K:$K,MATCH('aSC LAYOUT'!$B:$B,OB!$A:$A,0)),"")</f>
        <v>0.75</v>
      </c>
      <c r="G224" s="316">
        <f>IF(C224="","",(MROUND(IF(E224&lt;=0,0,60/E224),5)))</f>
        <v>135</v>
      </c>
      <c r="H224" s="581">
        <f>E227</f>
        <v>0.45</v>
      </c>
      <c r="I224" s="321"/>
      <c r="J224" s="330"/>
      <c r="K224" s="331"/>
      <c r="L224" s="332"/>
      <c r="M224" s="333"/>
      <c r="N224" s="331"/>
      <c r="O224" s="332"/>
      <c r="P224" s="298"/>
      <c r="Q224" s="581">
        <f>T227</f>
        <v>0.45</v>
      </c>
      <c r="R224" s="316">
        <f>IF(V224="","",(MROUND(IF(T224&lt;=0,0,60/T224),5)))</f>
        <v>135</v>
      </c>
      <c r="S224" s="316">
        <f>IFERROR(INDEX(OB!$K:$K,MATCH('aSC LAYOUT'!$W:$W,OB!$A:$A,0)),"")</f>
        <v>0.75</v>
      </c>
      <c r="T224" s="316">
        <f>IFERROR(INDEX(OB!$C:$C,MATCH('aSC LAYOUT'!$W:$W,OB!$A:$A,0)),"")</f>
        <v>0.45</v>
      </c>
      <c r="U224" s="313"/>
      <c r="V224" s="315" t="str">
        <f>IFERROR(INDEX(OB!$B:$B,MATCH('aSC LAYOUT'!$W:$W,OB!$A:$A,0)),"")</f>
        <v>CHECK &amp; TRIM THREE STRIPE</v>
      </c>
      <c r="W224" s="314">
        <f>+W229+1</f>
        <v>2</v>
      </c>
      <c r="X224" s="313" t="str">
        <f>IFERROR(INDEX(OB!$G:$G,MATCH('aSC LAYOUT'!$W:$W,OB!$A:$A,0)),"")</f>
        <v>TABLE</v>
      </c>
    </row>
    <row r="225" spans="1:25" ht="22.5" customHeight="1">
      <c r="A225" s="313" t="str">
        <f>IFERROR(INDEX(OB!$G:$G,MATCH('aSC LAYOUT'!$B:$B,OB!$A:$A,0)),"")</f>
        <v/>
      </c>
      <c r="B225" s="314"/>
      <c r="C225" s="315" t="str">
        <f>IFERROR(INDEX(OB!$B:$B,MATCH('aSC LAYOUT'!$B:$B,OB!$A:$A,0)),"")</f>
        <v/>
      </c>
      <c r="D225" s="313"/>
      <c r="E225" s="317" t="str">
        <f>IFERROR(INDEX(OB!$C:$C,MATCH('aSC LAYOUT'!$B:$B,OB!$A:$A,0)),"")</f>
        <v/>
      </c>
      <c r="F225" s="317" t="str">
        <f>IFERROR(INDEX(OB!$K:$K,MATCH('aSC LAYOUT'!$B:$B,OB!$A:$A,0)),"")</f>
        <v/>
      </c>
      <c r="G225" s="317" t="str">
        <f>IF(C225="","",(MROUND(IF(E225&lt;=0,0,60/E225),5)))</f>
        <v/>
      </c>
      <c r="H225" s="582"/>
      <c r="I225" s="334" t="s">
        <v>182</v>
      </c>
      <c r="J225" s="335"/>
      <c r="K225" s="336"/>
      <c r="L225" s="337"/>
      <c r="M225" s="333"/>
      <c r="N225" s="336"/>
      <c r="O225" s="337"/>
      <c r="P225" s="338" t="s">
        <v>182</v>
      </c>
      <c r="Q225" s="582"/>
      <c r="R225" s="317" t="str">
        <f>IF(V225="","",(MROUND(IF(T225&lt;=0,0,60/T225),5)))</f>
        <v/>
      </c>
      <c r="S225" s="317" t="str">
        <f>IFERROR(INDEX(OB!$K:$K,MATCH('aSC LAYOUT'!$W:$W,OB!$A:$A,0)),"")</f>
        <v/>
      </c>
      <c r="T225" s="317" t="str">
        <f>IFERROR(INDEX(OB!$C:$C,MATCH('aSC LAYOUT'!$W:$W,OB!$A:$A,0)),"")</f>
        <v/>
      </c>
      <c r="U225" s="313"/>
      <c r="V225" s="315" t="str">
        <f>IFERROR(INDEX(OB!$B:$B,MATCH('aSC LAYOUT'!$W:$W,OB!$A:$A,0)),"")</f>
        <v/>
      </c>
      <c r="W225" s="314"/>
      <c r="X225" s="313" t="str">
        <f>IFERROR(INDEX(OB!$G:$G,MATCH('aSC LAYOUT'!$W:$W,OB!$A:$A,0)),"")</f>
        <v/>
      </c>
    </row>
    <row r="226" spans="1:25" ht="22.5" customHeight="1">
      <c r="A226" s="313" t="str">
        <f>IFERROR(INDEX(OB!$G:$G,MATCH('aSC LAYOUT'!$B:$B,OB!$A:$A,0)),"")</f>
        <v/>
      </c>
      <c r="B226" s="314"/>
      <c r="C226" s="315" t="str">
        <f>IFERROR(INDEX(OB!$B:$B,MATCH('aSC LAYOUT'!$B:$B,OB!$A:$A,0)),"")</f>
        <v/>
      </c>
      <c r="D226" s="313"/>
      <c r="E226" s="317" t="str">
        <f>IFERROR(INDEX(OB!$C:$C,MATCH('aSC LAYOUT'!$B:$B,OB!$A:$A,0)),"")</f>
        <v/>
      </c>
      <c r="F226" s="317" t="str">
        <f>IFERROR(INDEX(OB!$K:$K,MATCH('aSC LAYOUT'!$B:$B,OB!$A:$A,0)),"")</f>
        <v/>
      </c>
      <c r="G226" s="317" t="str">
        <f>IF(C226="","",(MROUND(IF(E226&lt;=0,0,60/E226),5)))</f>
        <v/>
      </c>
      <c r="H226" s="583">
        <f>F227</f>
        <v>0.75</v>
      </c>
      <c r="I226" s="339">
        <f>+P226+1</f>
        <v>4</v>
      </c>
      <c r="J226" s="335"/>
      <c r="K226" s="336"/>
      <c r="L226" s="337"/>
      <c r="M226" s="333"/>
      <c r="N226" s="336"/>
      <c r="O226" s="337"/>
      <c r="P226" s="340">
        <f>+P231+1</f>
        <v>3</v>
      </c>
      <c r="Q226" s="583">
        <f>S227</f>
        <v>0.75</v>
      </c>
      <c r="R226" s="317" t="str">
        <f>IF(V226="","",(MROUND(IF(T226&lt;=0,0,60/T226),5)))</f>
        <v/>
      </c>
      <c r="S226" s="317" t="str">
        <f>IFERROR(INDEX(OB!$K:$K,MATCH('aSC LAYOUT'!$W:$W,OB!$A:$A,0)),"")</f>
        <v/>
      </c>
      <c r="T226" s="317" t="str">
        <f>IFERROR(INDEX(OB!$C:$C,MATCH('aSC LAYOUT'!$W:$W,OB!$A:$A,0)),"")</f>
        <v/>
      </c>
      <c r="U226" s="313"/>
      <c r="V226" s="315" t="str">
        <f>IFERROR(INDEX(OB!$B:$B,MATCH('aSC LAYOUT'!$W:$W,OB!$A:$A,0)),"")</f>
        <v/>
      </c>
      <c r="W226" s="314"/>
      <c r="X226" s="313" t="str">
        <f>IFERROR(INDEX(OB!$G:$G,MATCH('aSC LAYOUT'!$W:$W,OB!$A:$A,0)),"")</f>
        <v/>
      </c>
    </row>
    <row r="227" spans="1:25" ht="22.5" customHeight="1">
      <c r="A227" s="313"/>
      <c r="B227" s="314"/>
      <c r="C227" s="318"/>
      <c r="D227" s="319"/>
      <c r="E227" s="320">
        <f>SUM(E224:E226)</f>
        <v>0.45</v>
      </c>
      <c r="F227" s="320">
        <f>SUM(F224:F226)</f>
        <v>0.75</v>
      </c>
      <c r="G227" s="320"/>
      <c r="H227" s="584"/>
      <c r="I227" s="321"/>
      <c r="J227" s="345"/>
      <c r="K227" s="342"/>
      <c r="L227" s="343"/>
      <c r="M227" s="344"/>
      <c r="N227" s="342"/>
      <c r="O227" s="343"/>
      <c r="P227" s="298"/>
      <c r="Q227" s="584"/>
      <c r="R227" s="320"/>
      <c r="S227" s="320">
        <f>SUM(S224:S226)</f>
        <v>0.75</v>
      </c>
      <c r="T227" s="320">
        <f>SUM(T224:T226)</f>
        <v>0.45</v>
      </c>
      <c r="U227" s="319"/>
      <c r="V227" s="318"/>
      <c r="W227" s="314"/>
      <c r="X227" s="313"/>
    </row>
    <row r="228" spans="1:25" ht="22.5" customHeight="1">
      <c r="A228" s="295"/>
      <c r="B228" s="312"/>
      <c r="C228" s="312"/>
      <c r="D228" s="312"/>
      <c r="E228" s="312"/>
      <c r="F228" s="312"/>
      <c r="G228" s="312"/>
      <c r="H228" s="348"/>
      <c r="I228" s="323"/>
      <c r="J228" s="349"/>
      <c r="K228" s="325"/>
      <c r="L228" s="326"/>
      <c r="M228" s="327"/>
      <c r="N228" s="328"/>
      <c r="O228" s="329"/>
      <c r="Q228" s="348"/>
      <c r="R228" s="312"/>
      <c r="S228" s="312"/>
      <c r="T228" s="312"/>
      <c r="U228" s="312"/>
      <c r="V228" s="312"/>
      <c r="W228" s="312"/>
      <c r="X228" s="295"/>
      <c r="Y228" s="312"/>
    </row>
    <row r="229" spans="1:25" ht="22.2" customHeight="1">
      <c r="A229" s="313" t="str">
        <f>IFERROR(INDEX(OB!$G:$G,MATCH('aSC LAYOUT'!$B:$B,OB!$A:$A,0)),"")</f>
        <v>KANSAI</v>
      </c>
      <c r="B229" s="314">
        <v>1</v>
      </c>
      <c r="C229" s="315" t="str">
        <f>IFERROR(INDEX(OB!$B:$B,MATCH('aSC LAYOUT'!$B:$B,OB!$A:$A,0)),"")</f>
        <v>ATTACH THREE STRIPE</v>
      </c>
      <c r="D229" s="313"/>
      <c r="E229" s="316">
        <f>IFERROR(INDEX(OB!$C:$C,MATCH('aSC LAYOUT'!$B:$B,OB!$A:$A,0)),"")</f>
        <v>0.9</v>
      </c>
      <c r="F229" s="316">
        <f>IFERROR(INDEX(OB!$K:$K,MATCH('aSC LAYOUT'!$B:$B,OB!$A:$A,0)),"")</f>
        <v>1.25</v>
      </c>
      <c r="G229" s="316">
        <f>IF(C229="","",(MROUND(IF(E229&lt;=0,0,60/E229),5)))</f>
        <v>65</v>
      </c>
      <c r="H229" s="581">
        <f>E232</f>
        <v>0.9</v>
      </c>
      <c r="I229" s="321"/>
      <c r="J229" s="330"/>
      <c r="K229" s="331"/>
      <c r="L229" s="332"/>
      <c r="M229" s="333"/>
      <c r="N229" s="331"/>
      <c r="O229" s="332"/>
      <c r="P229" s="298"/>
      <c r="Q229" s="581">
        <f>T232</f>
        <v>0.9</v>
      </c>
      <c r="R229" s="316">
        <f>IF(V229="","",(MROUND(IF(T229&lt;=0,0,60/T229),5)))</f>
        <v>65</v>
      </c>
      <c r="S229" s="316">
        <f>IFERROR(INDEX(OB!$K:$K,MATCH('aSC LAYOUT'!$W:$W,OB!$A:$A,0)),"")</f>
        <v>1.25</v>
      </c>
      <c r="T229" s="316">
        <f>IFERROR(INDEX(OB!$C:$C,MATCH('aSC LAYOUT'!$W:$W,OB!$A:$A,0)),"")</f>
        <v>0.9</v>
      </c>
      <c r="U229" s="313"/>
      <c r="V229" s="315" t="str">
        <f>IFERROR(INDEX(OB!$B:$B,MATCH('aSC LAYOUT'!$W:$W,OB!$A:$A,0)),"")</f>
        <v>ATTACH THREE STRIPE</v>
      </c>
      <c r="W229" s="314">
        <v>1</v>
      </c>
      <c r="X229" s="313" t="str">
        <f>IFERROR(INDEX(OB!$G:$G,MATCH('aSC LAYOUT'!$W:$W,OB!$A:$A,0)),"")</f>
        <v>KANSAI</v>
      </c>
    </row>
    <row r="230" spans="1:25" ht="22.5" customHeight="1">
      <c r="A230" s="313" t="str">
        <f>IFERROR(INDEX(OB!$G:$G,MATCH('aSC LAYOUT'!$B:$B,OB!$A:$A,0)),"")</f>
        <v/>
      </c>
      <c r="B230" s="314"/>
      <c r="C230" s="315" t="str">
        <f>IFERROR(INDEX(OB!$B:$B,MATCH('aSC LAYOUT'!$B:$B,OB!$A:$A,0)),"")</f>
        <v/>
      </c>
      <c r="D230" s="313"/>
      <c r="E230" s="316" t="str">
        <f>IFERROR(INDEX(OB!$C:$C,MATCH('aSC LAYOUT'!$B:$B,OB!$A:$A,0)),"")</f>
        <v/>
      </c>
      <c r="F230" s="316" t="str">
        <f>IFERROR(INDEX(OB!$K:$K,MATCH('aSC LAYOUT'!$B:$B,OB!$A:$A,0)),"")</f>
        <v/>
      </c>
      <c r="G230" s="316" t="str">
        <f>IF(C230="","",(MROUND(IF(E230&lt;=0,0,60/E230),5)))</f>
        <v/>
      </c>
      <c r="H230" s="582"/>
      <c r="I230" s="334" t="s">
        <v>182</v>
      </c>
      <c r="J230" s="335"/>
      <c r="K230" s="336"/>
      <c r="L230" s="337"/>
      <c r="M230" s="333"/>
      <c r="N230" s="336"/>
      <c r="O230" s="337"/>
      <c r="P230" s="338" t="s">
        <v>182</v>
      </c>
      <c r="Q230" s="582"/>
      <c r="R230" s="316" t="str">
        <f>IF(V230="","",(MROUND(IF(T230&lt;=0,0,60/T230),5)))</f>
        <v/>
      </c>
      <c r="S230" s="316" t="str">
        <f>IFERROR(INDEX(OB!$K:$K,MATCH('aSC LAYOUT'!$W:$W,OB!$A:$A,0)),"")</f>
        <v/>
      </c>
      <c r="T230" s="316" t="str">
        <f>IFERROR(INDEX(OB!$C:$C,MATCH('aSC LAYOUT'!$W:$W,OB!$A:$A,0)),"")</f>
        <v/>
      </c>
      <c r="U230" s="313"/>
      <c r="V230" s="315" t="str">
        <f>IFERROR(INDEX(OB!$B:$B,MATCH('aSC LAYOUT'!$W:$W,OB!$A:$A,0)),"")</f>
        <v/>
      </c>
      <c r="W230" s="314"/>
      <c r="X230" s="313" t="str">
        <f>IFERROR(INDEX(OB!$G:$G,MATCH('aSC LAYOUT'!$W:$W,OB!$A:$A,0)),"")</f>
        <v/>
      </c>
    </row>
    <row r="231" spans="1:25" ht="22.5" customHeight="1">
      <c r="A231" s="313" t="str">
        <f>IFERROR(INDEX(OB!$G:$G,MATCH('aSC LAYOUT'!$B:$B,OB!$A:$A,0)),"")</f>
        <v/>
      </c>
      <c r="B231" s="314"/>
      <c r="C231" s="315" t="str">
        <f>IFERROR(INDEX(OB!$B:$B,MATCH('aSC LAYOUT'!$B:$B,OB!$A:$A,0)),"")</f>
        <v/>
      </c>
      <c r="D231" s="313"/>
      <c r="E231" s="316" t="str">
        <f>IFERROR(INDEX(OB!$C:$C,MATCH('aSC LAYOUT'!$B:$B,OB!$A:$A,0)),"")</f>
        <v/>
      </c>
      <c r="F231" s="316" t="str">
        <f>IFERROR(INDEX(OB!$K:$K,MATCH('aSC LAYOUT'!$B:$B,OB!$A:$A,0)),"")</f>
        <v/>
      </c>
      <c r="G231" s="316" t="str">
        <f>IF(C231="","",(MROUND(IF(E231&lt;=0,0,60/E231),5)))</f>
        <v/>
      </c>
      <c r="H231" s="583">
        <f>F232</f>
        <v>1.25</v>
      </c>
      <c r="I231" s="339">
        <v>1</v>
      </c>
      <c r="J231" s="335"/>
      <c r="K231" s="336"/>
      <c r="L231" s="337"/>
      <c r="M231" s="333"/>
      <c r="N231" s="336"/>
      <c r="O231" s="337"/>
      <c r="P231" s="340">
        <v>2</v>
      </c>
      <c r="Q231" s="583">
        <f>S232</f>
        <v>1.25</v>
      </c>
      <c r="R231" s="316" t="str">
        <f>IF(V231="","",(MROUND(IF(T231&lt;=0,0,60/T231),5)))</f>
        <v/>
      </c>
      <c r="S231" s="316" t="str">
        <f>IFERROR(INDEX(OB!$K:$K,MATCH('aSC LAYOUT'!$W:$W,OB!$A:$A,0)),"")</f>
        <v/>
      </c>
      <c r="T231" s="316" t="str">
        <f>IFERROR(INDEX(OB!$C:$C,MATCH('aSC LAYOUT'!$W:$W,OB!$A:$A,0)),"")</f>
        <v/>
      </c>
      <c r="U231" s="313"/>
      <c r="V231" s="315" t="str">
        <f>IFERROR(INDEX(OB!$B:$B,MATCH('aSC LAYOUT'!$W:$W,OB!$A:$A,0)),"")</f>
        <v/>
      </c>
      <c r="W231" s="314"/>
      <c r="X231" s="313" t="str">
        <f>IFERROR(INDEX(OB!$G:$G,MATCH('aSC LAYOUT'!$W:$W,OB!$A:$A,0)),"")</f>
        <v/>
      </c>
    </row>
    <row r="232" spans="1:25" ht="22.2" customHeight="1">
      <c r="A232" s="313"/>
      <c r="B232" s="314"/>
      <c r="C232" s="318"/>
      <c r="D232" s="319"/>
      <c r="E232" s="320">
        <f>SUM(E229:E231)</f>
        <v>0.9</v>
      </c>
      <c r="F232" s="320">
        <f>SUM(F229:F231)</f>
        <v>1.25</v>
      </c>
      <c r="G232" s="320"/>
      <c r="H232" s="584"/>
      <c r="I232" s="321"/>
      <c r="J232" s="345"/>
      <c r="K232" s="342"/>
      <c r="L232" s="343"/>
      <c r="M232" s="344"/>
      <c r="N232" s="342"/>
      <c r="O232" s="343"/>
      <c r="P232" s="298"/>
      <c r="Q232" s="584"/>
      <c r="R232" s="320"/>
      <c r="S232" s="320">
        <f>SUM(S229:S231)</f>
        <v>1.25</v>
      </c>
      <c r="T232" s="320">
        <f>SUM(T229:T231)</f>
        <v>0.9</v>
      </c>
      <c r="U232" s="319"/>
      <c r="V232" s="318"/>
      <c r="W232" s="314"/>
      <c r="X232" s="313"/>
    </row>
    <row r="233" spans="1:25" ht="22.5" customHeight="1">
      <c r="A233" s="312"/>
      <c r="B233" s="312"/>
      <c r="C233" s="312"/>
      <c r="D233" s="312"/>
      <c r="E233" s="312"/>
      <c r="F233" s="312"/>
      <c r="G233" s="312"/>
      <c r="H233" s="312"/>
      <c r="I233" s="323"/>
      <c r="J233" s="312"/>
      <c r="K233" s="312"/>
      <c r="L233" s="312"/>
      <c r="M233" s="350"/>
      <c r="Q233" s="312"/>
      <c r="R233" s="312"/>
      <c r="S233" s="312"/>
      <c r="T233" s="312"/>
      <c r="U233" s="312"/>
      <c r="V233" s="312"/>
      <c r="W233" s="312"/>
      <c r="X233" s="312"/>
      <c r="Y233" s="312"/>
    </row>
    <row r="234" spans="1:25" ht="22.5" customHeight="1">
      <c r="A234" s="312"/>
      <c r="B234" s="312"/>
      <c r="C234" s="312"/>
      <c r="D234" s="312"/>
      <c r="E234" s="312"/>
      <c r="F234" s="312"/>
      <c r="G234" s="312"/>
      <c r="H234" s="312"/>
      <c r="I234" s="323"/>
      <c r="J234" s="312"/>
      <c r="K234" s="312"/>
      <c r="L234" s="312"/>
      <c r="M234" s="350"/>
      <c r="Q234" s="312"/>
      <c r="R234" s="312"/>
      <c r="S234" s="312"/>
      <c r="T234" s="312"/>
      <c r="U234" s="312"/>
      <c r="V234" s="312"/>
      <c r="W234" s="312"/>
      <c r="X234" s="312"/>
    </row>
    <row r="235" spans="1:25" ht="22.5" customHeight="1">
      <c r="A235" s="312"/>
      <c r="B235" s="312"/>
      <c r="C235" s="312"/>
      <c r="D235" s="312"/>
      <c r="E235" s="312"/>
      <c r="F235" s="312"/>
      <c r="G235" s="312"/>
      <c r="H235" s="312"/>
      <c r="I235" s="323"/>
      <c r="J235" s="312"/>
      <c r="K235" s="312"/>
      <c r="L235" s="312"/>
      <c r="M235" s="350"/>
      <c r="Q235" s="312"/>
      <c r="R235" s="312"/>
      <c r="S235" s="312"/>
      <c r="T235" s="312"/>
      <c r="U235" s="312"/>
      <c r="V235" s="312"/>
      <c r="W235" s="312"/>
      <c r="X235" s="312"/>
    </row>
    <row r="236" spans="1:25" ht="22.5" customHeight="1">
      <c r="A236" s="312"/>
      <c r="B236" s="312"/>
      <c r="C236" s="312"/>
      <c r="D236" s="312"/>
      <c r="E236" s="312"/>
      <c r="F236" s="312"/>
      <c r="G236" s="312"/>
      <c r="H236" s="312"/>
      <c r="I236" s="323"/>
      <c r="J236" s="312"/>
      <c r="K236" s="312"/>
      <c r="L236" s="312"/>
      <c r="M236" s="350"/>
      <c r="Q236" s="312"/>
      <c r="R236" s="312"/>
      <c r="S236" s="312"/>
      <c r="T236" s="312"/>
      <c r="U236" s="312"/>
      <c r="V236" s="312"/>
      <c r="W236" s="312"/>
      <c r="X236" s="312"/>
    </row>
    <row r="237" spans="1:25" ht="22.2" customHeight="1">
      <c r="A237" s="585" t="s">
        <v>184</v>
      </c>
      <c r="B237" s="586"/>
      <c r="C237" s="586"/>
      <c r="D237" s="586"/>
      <c r="E237" s="586"/>
      <c r="F237" s="586"/>
      <c r="G237" s="586"/>
      <c r="H237" s="586"/>
      <c r="I237" s="586"/>
      <c r="J237" s="586"/>
      <c r="K237" s="586"/>
      <c r="L237" s="586"/>
      <c r="M237" s="586"/>
      <c r="N237" s="586"/>
      <c r="O237" s="586"/>
      <c r="P237" s="586"/>
      <c r="Q237" s="586"/>
      <c r="R237" s="586"/>
      <c r="S237" s="586"/>
      <c r="T237" s="586"/>
      <c r="U237" s="586"/>
      <c r="V237" s="586"/>
      <c r="W237" s="586"/>
      <c r="X237" s="587"/>
    </row>
    <row r="238" spans="1:25" ht="22.5" customHeight="1">
      <c r="A238" s="588"/>
      <c r="B238" s="589"/>
      <c r="C238" s="589"/>
      <c r="D238" s="589"/>
      <c r="E238" s="589"/>
      <c r="F238" s="589"/>
      <c r="G238" s="589"/>
      <c r="H238" s="589"/>
      <c r="I238" s="589"/>
      <c r="J238" s="589"/>
      <c r="K238" s="589"/>
      <c r="L238" s="589"/>
      <c r="M238" s="589"/>
      <c r="N238" s="589"/>
      <c r="O238" s="589"/>
      <c r="P238" s="589"/>
      <c r="Q238" s="589"/>
      <c r="R238" s="589"/>
      <c r="S238" s="589"/>
      <c r="T238" s="589"/>
      <c r="U238" s="589"/>
      <c r="V238" s="589"/>
      <c r="W238" s="589"/>
      <c r="X238" s="590"/>
    </row>
    <row r="239" spans="1:25" ht="22.5" customHeight="1">
      <c r="A239" s="591"/>
      <c r="B239" s="592"/>
      <c r="C239" s="592"/>
      <c r="D239" s="592"/>
      <c r="E239" s="592"/>
      <c r="F239" s="592"/>
      <c r="G239" s="592"/>
      <c r="H239" s="592"/>
      <c r="I239" s="592"/>
      <c r="J239" s="592"/>
      <c r="K239" s="592"/>
      <c r="L239" s="592"/>
      <c r="M239" s="592"/>
      <c r="N239" s="592"/>
      <c r="O239" s="592"/>
      <c r="P239" s="592"/>
      <c r="Q239" s="592"/>
      <c r="R239" s="592"/>
      <c r="S239" s="592"/>
      <c r="T239" s="592"/>
      <c r="U239" s="592"/>
      <c r="V239" s="592"/>
      <c r="W239" s="592"/>
      <c r="X239" s="593"/>
    </row>
    <row r="240" spans="1:25" ht="22.5" customHeight="1">
      <c r="A240" s="295"/>
      <c r="B240" s="295"/>
      <c r="C240" s="295"/>
      <c r="D240" s="295"/>
      <c r="E240" s="295"/>
      <c r="F240" s="295"/>
      <c r="G240" s="295"/>
      <c r="H240" s="295"/>
      <c r="I240" s="351"/>
      <c r="J240" s="295"/>
      <c r="K240" s="295"/>
      <c r="L240" s="295"/>
      <c r="M240" s="295"/>
      <c r="N240" s="295"/>
      <c r="O240" s="295"/>
      <c r="P240" s="352"/>
      <c r="Q240" s="295"/>
      <c r="R240" s="295"/>
      <c r="S240" s="295"/>
      <c r="T240" s="295"/>
      <c r="U240" s="295"/>
      <c r="V240" s="295"/>
      <c r="W240" s="295"/>
      <c r="X240" s="295"/>
    </row>
    <row r="241" spans="1:55" ht="22.5" customHeight="1">
      <c r="A241" s="295"/>
      <c r="B241" s="295"/>
      <c r="C241" s="295"/>
      <c r="D241" s="295"/>
      <c r="E241" s="295"/>
      <c r="F241" s="295"/>
      <c r="G241" s="295"/>
      <c r="H241" s="295"/>
      <c r="I241" s="351"/>
      <c r="J241" s="295"/>
      <c r="K241" s="295"/>
      <c r="L241" s="295"/>
      <c r="M241" s="295"/>
      <c r="N241" s="295"/>
      <c r="O241" s="295"/>
      <c r="P241" s="352"/>
      <c r="Q241" s="295"/>
      <c r="R241" s="295"/>
      <c r="S241" s="295"/>
      <c r="T241" s="295"/>
      <c r="U241" s="295"/>
      <c r="V241" s="295"/>
      <c r="W241" s="295"/>
      <c r="X241" s="295"/>
      <c r="Y241" s="312"/>
    </row>
    <row r="242" spans="1:55" ht="22.5" hidden="1" customHeight="1">
      <c r="A242" s="295"/>
      <c r="B242" s="295"/>
      <c r="C242" s="295"/>
      <c r="D242" s="295"/>
      <c r="E242" s="295"/>
      <c r="F242" s="295"/>
      <c r="G242" s="295"/>
      <c r="H242" s="295"/>
      <c r="I242" s="351"/>
      <c r="J242" s="295"/>
      <c r="K242" s="295"/>
      <c r="L242" s="295"/>
      <c r="M242" s="295"/>
      <c r="N242" s="295"/>
      <c r="O242" s="295"/>
      <c r="P242" s="352"/>
      <c r="Q242" s="295"/>
      <c r="R242" s="295"/>
      <c r="S242" s="295"/>
      <c r="T242" s="295"/>
      <c r="U242" s="295"/>
      <c r="V242" s="295"/>
      <c r="W242" s="295"/>
      <c r="X242" s="295"/>
    </row>
    <row r="243" spans="1:55" ht="22.5" hidden="1" customHeight="1">
      <c r="A243" s="295"/>
      <c r="B243" s="295"/>
      <c r="C243" s="295"/>
      <c r="D243" s="295"/>
      <c r="E243" s="295"/>
      <c r="F243" s="295"/>
      <c r="G243" s="295"/>
      <c r="H243" s="295"/>
      <c r="I243" s="351"/>
      <c r="J243" s="295"/>
      <c r="K243" s="295"/>
      <c r="L243" s="295"/>
      <c r="M243" s="295"/>
      <c r="N243" s="295"/>
      <c r="O243" s="295"/>
      <c r="P243" s="352"/>
      <c r="Q243" s="295"/>
      <c r="R243" s="295"/>
      <c r="S243" s="295"/>
      <c r="T243" s="295"/>
      <c r="U243" s="295"/>
      <c r="V243" s="295"/>
      <c r="W243" s="295"/>
      <c r="X243" s="295"/>
    </row>
    <row r="244" spans="1:55" ht="22.5" hidden="1" customHeight="1">
      <c r="A244" s="295"/>
      <c r="B244" s="295"/>
      <c r="C244" s="295"/>
      <c r="D244" s="295"/>
      <c r="E244" s="295"/>
      <c r="F244" s="295"/>
      <c r="G244" s="295"/>
      <c r="H244" s="295"/>
      <c r="I244" s="351"/>
      <c r="J244" s="295"/>
      <c r="K244" s="295"/>
      <c r="L244" s="295"/>
      <c r="M244" s="295"/>
      <c r="N244" s="295"/>
      <c r="O244" s="295"/>
      <c r="P244" s="352"/>
      <c r="Q244" s="295"/>
      <c r="R244" s="295"/>
      <c r="S244" s="295"/>
      <c r="T244" s="295"/>
      <c r="U244" s="295"/>
      <c r="V244" s="295"/>
      <c r="W244" s="295"/>
      <c r="X244" s="295"/>
    </row>
    <row r="245" spans="1:55" ht="22.5" hidden="1" customHeight="1">
      <c r="A245" s="295"/>
      <c r="B245" s="295"/>
      <c r="C245" s="295"/>
      <c r="D245" s="295"/>
      <c r="E245" s="295"/>
      <c r="F245" s="295"/>
      <c r="G245" s="295"/>
      <c r="H245" s="295"/>
      <c r="I245" s="351"/>
      <c r="J245" s="295"/>
      <c r="K245" s="295"/>
      <c r="L245" s="295"/>
      <c r="M245" s="295"/>
      <c r="N245" s="295"/>
      <c r="O245" s="295"/>
      <c r="P245" s="352"/>
      <c r="Q245" s="295"/>
      <c r="R245" s="295"/>
      <c r="S245" s="295"/>
      <c r="T245" s="295"/>
      <c r="U245" s="295"/>
      <c r="V245" s="295"/>
      <c r="W245" s="295"/>
      <c r="X245" s="295"/>
    </row>
    <row r="246" spans="1:55" ht="22.5" hidden="1" customHeight="1">
      <c r="A246" s="295"/>
      <c r="B246" s="295"/>
      <c r="C246" s="295"/>
      <c r="D246" s="295"/>
      <c r="E246" s="295"/>
      <c r="F246" s="295"/>
      <c r="G246" s="295"/>
      <c r="H246" s="295"/>
      <c r="I246" s="351"/>
      <c r="J246" s="295"/>
      <c r="K246" s="295"/>
      <c r="L246" s="295"/>
      <c r="M246" s="295"/>
      <c r="N246" s="295"/>
      <c r="O246" s="295"/>
      <c r="P246" s="352"/>
      <c r="Q246" s="295"/>
      <c r="R246" s="295"/>
      <c r="S246" s="295"/>
      <c r="T246" s="295"/>
      <c r="U246" s="295"/>
      <c r="V246" s="295"/>
      <c r="W246" s="295"/>
      <c r="X246" s="295"/>
    </row>
    <row r="247" spans="1:55" ht="22.5" customHeight="1">
      <c r="A247" s="295"/>
      <c r="B247" s="295"/>
      <c r="C247" s="295"/>
      <c r="D247" s="295"/>
      <c r="E247" s="295"/>
      <c r="F247" s="295"/>
      <c r="G247" s="295"/>
      <c r="H247" s="295"/>
      <c r="I247" s="351"/>
      <c r="J247" s="295"/>
      <c r="K247" s="295"/>
      <c r="L247" s="295"/>
      <c r="M247" s="295"/>
      <c r="N247" s="295"/>
      <c r="O247" s="295"/>
      <c r="P247" s="352"/>
      <c r="Q247" s="295"/>
      <c r="R247" s="295"/>
      <c r="S247" s="295"/>
      <c r="T247" s="295"/>
      <c r="U247" s="295"/>
      <c r="V247" s="295"/>
      <c r="W247" s="295"/>
      <c r="X247" s="295"/>
    </row>
    <row r="248" spans="1:55" ht="22.5" customHeight="1">
      <c r="A248" s="295"/>
      <c r="B248" s="295"/>
      <c r="C248" s="295"/>
      <c r="D248" s="295"/>
      <c r="E248" s="295"/>
      <c r="F248" s="295"/>
      <c r="G248" s="295"/>
      <c r="H248" s="295"/>
      <c r="I248" s="351"/>
      <c r="J248" s="295"/>
      <c r="K248" s="295"/>
      <c r="L248" s="295"/>
      <c r="M248" s="295"/>
      <c r="N248" s="295"/>
      <c r="O248" s="295"/>
      <c r="P248" s="352"/>
      <c r="Q248" s="295"/>
      <c r="R248" s="295"/>
      <c r="S248" s="295"/>
      <c r="T248" s="295"/>
      <c r="U248" s="295"/>
      <c r="V248" s="295"/>
      <c r="W248" s="295"/>
      <c r="X248" s="295"/>
    </row>
    <row r="249" spans="1:55" ht="22.5" customHeight="1">
      <c r="A249" s="295"/>
      <c r="B249" s="295"/>
      <c r="C249" s="295"/>
      <c r="D249" s="295"/>
      <c r="E249" s="295"/>
      <c r="F249" s="295"/>
      <c r="G249" s="295"/>
      <c r="H249" s="295"/>
      <c r="I249" s="351"/>
      <c r="J249" s="295"/>
      <c r="K249" s="295"/>
      <c r="L249" s="295"/>
      <c r="M249" s="295"/>
      <c r="N249" s="295"/>
      <c r="O249" s="295"/>
      <c r="P249" s="352"/>
      <c r="Q249" s="295"/>
      <c r="R249" s="295"/>
      <c r="S249" s="295"/>
      <c r="T249" s="295"/>
      <c r="U249" s="295"/>
      <c r="V249" s="295"/>
      <c r="W249" s="295"/>
      <c r="X249" s="295"/>
    </row>
    <row r="250" spans="1:55" ht="22.5" customHeight="1">
      <c r="A250" s="295"/>
      <c r="B250" s="295"/>
      <c r="C250" s="295"/>
      <c r="D250" s="295"/>
      <c r="E250" s="295"/>
      <c r="F250" s="295"/>
      <c r="G250" s="295"/>
      <c r="H250" s="295"/>
      <c r="I250" s="351"/>
      <c r="J250" s="295"/>
      <c r="K250" s="295"/>
      <c r="L250" s="295"/>
      <c r="M250" s="295"/>
      <c r="N250" s="295"/>
      <c r="O250" s="295"/>
      <c r="P250" s="352"/>
      <c r="Q250" s="295"/>
      <c r="R250" s="295"/>
      <c r="S250" s="295"/>
      <c r="T250" s="295"/>
      <c r="U250" s="295"/>
      <c r="V250" s="295"/>
      <c r="W250" s="295"/>
      <c r="X250" s="295"/>
    </row>
    <row r="251" spans="1:55" ht="22.5" customHeight="1">
      <c r="A251" s="295"/>
      <c r="B251" s="295"/>
      <c r="C251" s="295"/>
      <c r="D251" s="295"/>
      <c r="E251" s="295"/>
      <c r="F251" s="295"/>
      <c r="G251" s="295"/>
      <c r="H251" s="295"/>
      <c r="I251" s="351"/>
      <c r="J251" s="295"/>
      <c r="K251" s="295"/>
      <c r="L251" s="295"/>
      <c r="M251" s="295"/>
      <c r="N251" s="295"/>
      <c r="O251" s="295"/>
      <c r="P251" s="352"/>
      <c r="Q251" s="295"/>
      <c r="R251" s="295"/>
      <c r="S251" s="295"/>
      <c r="T251" s="295"/>
      <c r="U251" s="295"/>
      <c r="V251" s="295"/>
      <c r="W251" s="295"/>
      <c r="X251" s="295"/>
    </row>
    <row r="252" spans="1:55" ht="22.5" customHeight="1">
      <c r="A252" s="295"/>
      <c r="B252" s="295"/>
      <c r="C252" s="295"/>
      <c r="D252" s="295"/>
      <c r="E252" s="295"/>
      <c r="F252" s="295"/>
      <c r="G252" s="295"/>
      <c r="H252" s="295"/>
      <c r="I252" s="351"/>
      <c r="J252" s="295"/>
      <c r="K252" s="295"/>
      <c r="L252" s="295"/>
      <c r="M252" s="295"/>
      <c r="N252" s="295"/>
      <c r="O252" s="295"/>
      <c r="P252" s="352"/>
      <c r="Q252" s="295"/>
      <c r="R252" s="295"/>
      <c r="S252" s="295"/>
      <c r="T252" s="295"/>
      <c r="U252" s="295"/>
      <c r="V252" s="295"/>
      <c r="W252" s="295"/>
      <c r="X252" s="295"/>
    </row>
    <row r="253" spans="1:55" ht="22.5" customHeight="1">
      <c r="A253" s="295"/>
      <c r="B253" s="295"/>
      <c r="C253" s="295"/>
      <c r="D253" s="295"/>
      <c r="E253" s="295"/>
      <c r="F253" s="295"/>
      <c r="G253" s="295"/>
      <c r="H253" s="295"/>
      <c r="I253" s="351"/>
      <c r="J253" s="295"/>
      <c r="K253" s="295"/>
      <c r="L253" s="295"/>
      <c r="M253" s="295"/>
      <c r="N253" s="295"/>
      <c r="O253" s="295"/>
      <c r="P253" s="352"/>
      <c r="Q253" s="295"/>
      <c r="R253" s="295"/>
      <c r="S253" s="295"/>
      <c r="T253" s="295"/>
      <c r="U253" s="295"/>
      <c r="V253" s="295"/>
      <c r="W253" s="295"/>
      <c r="X253" s="295"/>
    </row>
    <row r="254" spans="1:55" ht="22.5" customHeight="1">
      <c r="A254" s="295"/>
      <c r="B254" s="295"/>
      <c r="C254" s="295"/>
      <c r="D254" s="295"/>
      <c r="E254" s="295"/>
      <c r="F254" s="295"/>
      <c r="G254" s="295"/>
      <c r="H254" s="295"/>
      <c r="I254" s="351"/>
      <c r="J254" s="295"/>
      <c r="K254" s="295"/>
      <c r="L254" s="295"/>
      <c r="M254" s="295"/>
      <c r="N254" s="295"/>
      <c r="O254" s="295"/>
      <c r="P254" s="352"/>
      <c r="Q254" s="295"/>
      <c r="R254" s="295"/>
      <c r="S254" s="295"/>
      <c r="T254" s="295"/>
      <c r="U254" s="295"/>
      <c r="V254" s="295"/>
      <c r="W254" s="295"/>
      <c r="X254" s="295"/>
    </row>
    <row r="255" spans="1:55" ht="22.5" customHeight="1">
      <c r="A255" s="295"/>
      <c r="B255" s="295"/>
      <c r="C255" s="295"/>
      <c r="D255" s="295"/>
      <c r="E255" s="295"/>
      <c r="F255" s="295"/>
      <c r="G255" s="295"/>
      <c r="H255" s="295"/>
      <c r="I255" s="351"/>
      <c r="J255" s="295"/>
      <c r="K255" s="295"/>
      <c r="L255" s="295"/>
      <c r="M255" s="295"/>
      <c r="N255" s="295"/>
      <c r="O255" s="295"/>
      <c r="P255" s="352"/>
      <c r="Q255" s="295"/>
      <c r="R255" s="295"/>
      <c r="S255" s="295"/>
      <c r="T255" s="295"/>
      <c r="U255" s="295"/>
      <c r="V255" s="295"/>
      <c r="W255" s="295"/>
      <c r="X255" s="295"/>
      <c r="AF255" s="312"/>
      <c r="AG255" s="290"/>
      <c r="AH255" s="352"/>
      <c r="BC255" s="353"/>
    </row>
    <row r="256" spans="1:55" ht="22.5" customHeight="1">
      <c r="A256" s="295"/>
      <c r="B256" s="295"/>
      <c r="C256" s="295"/>
      <c r="D256" s="295"/>
      <c r="E256" s="295"/>
      <c r="F256" s="295"/>
      <c r="G256" s="295"/>
      <c r="H256" s="295"/>
      <c r="I256" s="351"/>
      <c r="J256" s="295"/>
      <c r="K256" s="295"/>
      <c r="L256" s="295"/>
      <c r="M256" s="295"/>
      <c r="N256" s="295"/>
      <c r="O256" s="295"/>
      <c r="P256" s="352"/>
      <c r="Q256" s="295"/>
      <c r="R256" s="295"/>
      <c r="S256" s="295"/>
      <c r="T256" s="295"/>
      <c r="U256" s="295"/>
      <c r="V256" s="295"/>
      <c r="W256" s="295"/>
      <c r="X256" s="295"/>
      <c r="AF256" s="312"/>
      <c r="AG256" s="290"/>
      <c r="AH256" s="352"/>
      <c r="BC256" s="353"/>
    </row>
    <row r="257" spans="1:55" ht="22.5" customHeight="1">
      <c r="A257" s="295"/>
      <c r="B257" s="295"/>
      <c r="C257" s="295"/>
      <c r="D257" s="295"/>
      <c r="E257" s="295"/>
      <c r="F257" s="295"/>
      <c r="G257" s="295"/>
      <c r="H257" s="295"/>
      <c r="I257" s="351"/>
      <c r="J257" s="295"/>
      <c r="K257" s="295"/>
      <c r="L257" s="295"/>
      <c r="M257" s="295"/>
      <c r="N257" s="295"/>
      <c r="O257" s="295"/>
      <c r="P257" s="352"/>
      <c r="Q257" s="295"/>
      <c r="R257" s="295"/>
      <c r="S257" s="295"/>
      <c r="T257" s="295"/>
      <c r="U257" s="295"/>
      <c r="V257" s="295"/>
      <c r="W257" s="295"/>
      <c r="X257" s="295"/>
      <c r="AF257" s="312"/>
      <c r="AG257" s="290"/>
      <c r="AH257" s="352"/>
      <c r="AI257" s="352"/>
      <c r="AJ257" s="352"/>
      <c r="AK257" s="352"/>
      <c r="AL257" s="352"/>
      <c r="AM257" s="359"/>
      <c r="AN257" s="359"/>
      <c r="AO257" s="359"/>
      <c r="AP257" s="359"/>
      <c r="AQ257" s="359"/>
      <c r="AR257" s="360"/>
      <c r="AS257" s="359"/>
      <c r="AT257" s="359"/>
      <c r="AU257" s="311"/>
      <c r="AV257" s="311"/>
      <c r="AW257" s="311"/>
      <c r="AX257" s="289"/>
      <c r="AY257" s="289"/>
      <c r="AZ257" s="289"/>
      <c r="BA257" s="289"/>
      <c r="BB257" s="311"/>
      <c r="BC257" s="361"/>
    </row>
    <row r="258" spans="1:55" ht="22.5" customHeight="1">
      <c r="A258" s="295"/>
      <c r="B258" s="295"/>
      <c r="C258" s="295"/>
      <c r="D258" s="295"/>
      <c r="E258" s="295"/>
      <c r="F258" s="295"/>
      <c r="G258" s="295"/>
      <c r="H258" s="295"/>
      <c r="I258" s="351"/>
      <c r="J258" s="295"/>
      <c r="K258" s="295"/>
      <c r="L258" s="295"/>
      <c r="M258" s="295"/>
      <c r="N258" s="295"/>
      <c r="O258" s="295"/>
      <c r="P258" s="352"/>
      <c r="Q258" s="295"/>
      <c r="R258" s="295"/>
      <c r="S258" s="295"/>
      <c r="T258" s="295"/>
      <c r="U258" s="295"/>
      <c r="V258" s="295"/>
      <c r="W258" s="295"/>
      <c r="X258" s="295"/>
      <c r="AF258" s="312"/>
      <c r="AG258" s="290"/>
      <c r="AH258" s="352"/>
      <c r="AI258" s="352"/>
      <c r="AJ258" s="352"/>
      <c r="AK258" s="352"/>
      <c r="AL258" s="352"/>
      <c r="AM258" s="359"/>
      <c r="AN258" s="359"/>
      <c r="AO258" s="359"/>
      <c r="AP258" s="359"/>
      <c r="AQ258" s="359"/>
      <c r="AR258" s="360"/>
      <c r="AS258" s="359"/>
      <c r="AT258" s="359"/>
      <c r="AU258" s="311"/>
      <c r="AV258" s="311"/>
      <c r="AW258" s="311"/>
      <c r="AX258" s="289"/>
      <c r="AY258" s="289"/>
      <c r="AZ258" s="289"/>
      <c r="BA258" s="289"/>
      <c r="BB258" s="311"/>
      <c r="BC258" s="361"/>
    </row>
    <row r="259" spans="1:55" ht="22.5" customHeight="1">
      <c r="A259" s="295"/>
      <c r="B259" s="295"/>
      <c r="C259" s="295"/>
      <c r="D259" s="295"/>
      <c r="E259" s="295"/>
      <c r="F259" s="295"/>
      <c r="G259" s="295"/>
      <c r="H259" s="295"/>
      <c r="I259" s="351"/>
      <c r="J259" s="295"/>
      <c r="K259" s="295"/>
      <c r="L259" s="295"/>
      <c r="M259" s="295"/>
      <c r="N259" s="295"/>
      <c r="O259" s="295"/>
      <c r="P259" s="352"/>
      <c r="Q259" s="295"/>
      <c r="R259" s="295"/>
      <c r="S259" s="295"/>
      <c r="T259" s="295"/>
      <c r="U259" s="295"/>
      <c r="V259" s="295"/>
      <c r="W259" s="295"/>
      <c r="X259" s="295"/>
      <c r="AF259" s="312"/>
      <c r="AG259" s="290"/>
      <c r="AH259" s="352"/>
      <c r="AI259" s="352"/>
      <c r="AJ259" s="352"/>
      <c r="AK259" s="352"/>
      <c r="AL259" s="352"/>
      <c r="AM259" s="359"/>
      <c r="AN259" s="359"/>
      <c r="AO259" s="359"/>
      <c r="AP259" s="359"/>
      <c r="AQ259" s="359"/>
      <c r="AR259" s="360"/>
      <c r="AS259" s="359"/>
      <c r="AT259" s="359"/>
      <c r="AU259" s="311"/>
      <c r="AV259" s="311"/>
      <c r="AW259" s="311"/>
      <c r="AX259" s="289"/>
      <c r="AY259" s="289"/>
      <c r="AZ259" s="289"/>
      <c r="BA259" s="289"/>
      <c r="BB259" s="311"/>
      <c r="BC259" s="361"/>
    </row>
    <row r="260" spans="1:55" ht="22.5" customHeight="1">
      <c r="A260" s="295"/>
      <c r="B260" s="295"/>
      <c r="C260" s="295"/>
      <c r="D260" s="295"/>
      <c r="E260" s="295"/>
      <c r="F260" s="295"/>
      <c r="G260" s="295"/>
      <c r="H260" s="295"/>
      <c r="I260" s="351"/>
      <c r="J260" s="295"/>
      <c r="K260" s="295"/>
      <c r="L260" s="295"/>
      <c r="M260" s="295"/>
      <c r="N260" s="295"/>
      <c r="O260" s="295"/>
      <c r="P260" s="352"/>
      <c r="Q260" s="295"/>
      <c r="R260" s="295"/>
      <c r="S260" s="295"/>
      <c r="T260" s="295"/>
      <c r="U260" s="295"/>
      <c r="V260" s="295"/>
      <c r="W260" s="295"/>
      <c r="X260" s="295"/>
      <c r="AF260" s="312"/>
      <c r="AG260" s="290"/>
      <c r="AH260" s="352"/>
      <c r="AI260" s="352"/>
      <c r="AJ260" s="352"/>
      <c r="AK260" s="352"/>
      <c r="AL260" s="352"/>
      <c r="AM260" s="359"/>
      <c r="AN260" s="359"/>
      <c r="AO260" s="359"/>
      <c r="AP260" s="359"/>
      <c r="AQ260" s="359"/>
      <c r="AR260" s="360"/>
      <c r="AS260" s="359"/>
      <c r="AT260" s="359"/>
      <c r="AU260" s="311"/>
      <c r="AV260" s="311"/>
      <c r="AW260" s="311"/>
      <c r="AX260" s="289"/>
      <c r="AY260" s="289"/>
      <c r="AZ260" s="289"/>
      <c r="BA260" s="289"/>
      <c r="BB260" s="311"/>
      <c r="BC260" s="361"/>
    </row>
    <row r="261" spans="1:55" ht="22.5" customHeight="1">
      <c r="A261" s="295"/>
      <c r="B261" s="295"/>
      <c r="C261" s="295"/>
      <c r="D261" s="295"/>
      <c r="E261" s="295"/>
      <c r="F261" s="295"/>
      <c r="G261" s="295"/>
      <c r="H261" s="295"/>
      <c r="I261" s="351"/>
      <c r="J261" s="295"/>
      <c r="K261" s="295"/>
      <c r="L261" s="295"/>
      <c r="M261" s="295"/>
      <c r="N261" s="295"/>
      <c r="O261" s="295"/>
      <c r="P261" s="352"/>
      <c r="Q261" s="295"/>
      <c r="R261" s="295"/>
      <c r="S261" s="295"/>
      <c r="T261" s="295"/>
      <c r="U261" s="295"/>
      <c r="V261" s="295"/>
      <c r="W261" s="295"/>
      <c r="X261" s="295"/>
      <c r="AF261" s="312"/>
      <c r="AG261" s="290"/>
      <c r="AH261" s="352"/>
      <c r="AI261" s="352"/>
      <c r="AJ261" s="352"/>
      <c r="AK261" s="352"/>
      <c r="AL261" s="352"/>
      <c r="AM261" s="359"/>
      <c r="AN261" s="359"/>
      <c r="AO261" s="359"/>
      <c r="AP261" s="359"/>
      <c r="AQ261" s="359"/>
      <c r="AR261" s="360"/>
      <c r="AS261" s="359"/>
      <c r="AT261" s="359"/>
      <c r="AU261" s="311"/>
      <c r="AV261" s="311"/>
      <c r="AW261" s="311"/>
      <c r="AX261" s="289"/>
      <c r="AY261" s="289"/>
      <c r="AZ261" s="289"/>
      <c r="BA261" s="289"/>
      <c r="BB261" s="311"/>
      <c r="BC261" s="361"/>
    </row>
    <row r="262" spans="1:55" ht="22.5" customHeight="1">
      <c r="A262" s="295"/>
      <c r="B262" s="295"/>
      <c r="C262" s="295"/>
      <c r="D262" s="295"/>
      <c r="E262" s="295"/>
      <c r="F262" s="295"/>
      <c r="G262" s="295"/>
      <c r="H262" s="295"/>
      <c r="I262" s="351"/>
      <c r="J262" s="295"/>
      <c r="K262" s="295"/>
      <c r="L262" s="295"/>
      <c r="M262" s="295"/>
      <c r="N262" s="295"/>
      <c r="O262" s="295"/>
      <c r="P262" s="352"/>
      <c r="Q262" s="295"/>
      <c r="R262" s="295"/>
      <c r="S262" s="295"/>
      <c r="T262" s="295"/>
      <c r="U262" s="295"/>
      <c r="V262" s="295"/>
      <c r="W262" s="295"/>
      <c r="X262" s="295"/>
      <c r="AF262" s="312"/>
      <c r="AG262" s="290"/>
      <c r="AH262" s="352"/>
      <c r="AI262" s="352"/>
      <c r="AJ262" s="352"/>
      <c r="AK262" s="352"/>
      <c r="AL262" s="352"/>
      <c r="AM262" s="359"/>
      <c r="AN262" s="359"/>
      <c r="AO262" s="359"/>
      <c r="AP262" s="359"/>
      <c r="AQ262" s="359"/>
      <c r="AR262" s="360"/>
      <c r="AS262" s="359"/>
      <c r="AT262" s="359"/>
      <c r="AU262" s="311"/>
      <c r="AV262" s="311"/>
      <c r="AW262" s="311"/>
      <c r="AX262" s="289"/>
      <c r="AY262" s="289"/>
      <c r="AZ262" s="289"/>
      <c r="BA262" s="289"/>
      <c r="BB262" s="311"/>
      <c r="BC262" s="361"/>
    </row>
    <row r="263" spans="1:55" ht="22.5" customHeight="1">
      <c r="A263" s="295"/>
      <c r="B263" s="295"/>
      <c r="C263" s="295"/>
      <c r="D263" s="295"/>
      <c r="E263" s="295"/>
      <c r="F263" s="295"/>
      <c r="G263" s="295"/>
      <c r="H263" s="295"/>
      <c r="I263" s="351"/>
      <c r="J263" s="295"/>
      <c r="K263" s="295"/>
      <c r="L263" s="295"/>
      <c r="M263" s="295"/>
      <c r="N263" s="295"/>
      <c r="O263" s="295"/>
      <c r="P263" s="352"/>
      <c r="Q263" s="295"/>
      <c r="R263" s="295"/>
      <c r="S263" s="295"/>
      <c r="T263" s="295"/>
      <c r="U263" s="295"/>
      <c r="V263" s="295"/>
      <c r="W263" s="295"/>
      <c r="X263" s="295"/>
      <c r="AF263" s="312"/>
      <c r="AG263" s="290"/>
      <c r="AH263" s="352"/>
      <c r="AI263" s="352"/>
      <c r="AJ263" s="352"/>
      <c r="AK263" s="352"/>
      <c r="AL263" s="352"/>
      <c r="AM263" s="359"/>
      <c r="AN263" s="359"/>
      <c r="AO263" s="359"/>
      <c r="AP263" s="359"/>
      <c r="AQ263" s="359"/>
      <c r="AR263" s="360"/>
      <c r="AS263" s="359"/>
      <c r="AT263" s="359"/>
      <c r="AU263" s="311"/>
      <c r="AV263" s="311"/>
      <c r="AW263" s="311"/>
      <c r="AX263" s="289"/>
      <c r="AY263" s="289"/>
      <c r="AZ263" s="289"/>
      <c r="BA263" s="289"/>
      <c r="BB263" s="311"/>
      <c r="BC263" s="361"/>
    </row>
    <row r="264" spans="1:55" ht="22.2" customHeight="1">
      <c r="A264" s="295"/>
      <c r="B264" s="295"/>
      <c r="C264" s="295"/>
      <c r="D264" s="295"/>
      <c r="E264" s="295"/>
      <c r="F264" s="295"/>
      <c r="G264" s="295"/>
      <c r="H264" s="295"/>
      <c r="I264" s="351"/>
      <c r="J264" s="295"/>
      <c r="K264" s="295"/>
      <c r="L264" s="295"/>
      <c r="M264" s="295"/>
      <c r="N264" s="295"/>
      <c r="O264" s="295"/>
      <c r="P264" s="352"/>
      <c r="Q264" s="295"/>
      <c r="R264" s="295"/>
      <c r="S264" s="295"/>
      <c r="T264" s="295"/>
      <c r="U264" s="295"/>
      <c r="V264" s="295"/>
      <c r="W264" s="295"/>
      <c r="X264" s="295"/>
      <c r="AF264" s="312"/>
      <c r="AG264" s="290"/>
      <c r="AH264" s="352"/>
      <c r="AI264" s="352"/>
      <c r="AJ264" s="352"/>
      <c r="AK264" s="352"/>
      <c r="AL264" s="352"/>
      <c r="AM264" s="359"/>
      <c r="AN264" s="359"/>
      <c r="AO264" s="359"/>
      <c r="AP264" s="359"/>
      <c r="AQ264" s="359"/>
      <c r="AR264" s="360"/>
      <c r="AS264" s="359"/>
      <c r="AT264" s="359"/>
      <c r="AU264" s="311"/>
      <c r="AV264" s="311"/>
      <c r="AW264" s="311"/>
      <c r="AX264" s="289"/>
      <c r="AY264" s="289"/>
      <c r="AZ264" s="289"/>
      <c r="BA264" s="289"/>
      <c r="BB264" s="311"/>
      <c r="BC264" s="361"/>
    </row>
    <row r="265" spans="1:55" ht="22.5" customHeight="1">
      <c r="A265" s="295"/>
      <c r="B265" s="295"/>
      <c r="C265" s="295"/>
      <c r="D265" s="295"/>
      <c r="E265" s="295"/>
      <c r="F265" s="295"/>
      <c r="G265" s="295"/>
      <c r="H265" s="295"/>
      <c r="I265" s="351"/>
      <c r="J265" s="295"/>
      <c r="K265" s="295"/>
      <c r="L265" s="295"/>
      <c r="M265" s="295"/>
      <c r="N265" s="295"/>
      <c r="O265" s="295"/>
      <c r="P265" s="352"/>
      <c r="Q265" s="295"/>
      <c r="R265" s="295"/>
      <c r="S265" s="295"/>
      <c r="T265" s="295"/>
      <c r="U265" s="295"/>
      <c r="V265" s="295"/>
      <c r="W265" s="295"/>
      <c r="X265" s="295"/>
      <c r="AF265" s="312"/>
      <c r="AG265" s="290"/>
      <c r="AH265" s="352"/>
      <c r="AI265" s="352"/>
      <c r="AJ265" s="352"/>
      <c r="AK265" s="352"/>
      <c r="AL265" s="352"/>
      <c r="AM265" s="352"/>
      <c r="AN265" s="359"/>
      <c r="AO265" s="359"/>
      <c r="AP265" s="359"/>
      <c r="AQ265" s="359"/>
      <c r="AR265" s="360"/>
      <c r="AS265" s="359"/>
      <c r="AT265" s="359"/>
      <c r="AU265" s="289"/>
      <c r="AV265" s="289"/>
      <c r="AW265" s="289"/>
      <c r="AX265" s="289"/>
      <c r="AY265" s="289"/>
      <c r="AZ265" s="289"/>
      <c r="BA265" s="289"/>
      <c r="BB265" s="289"/>
      <c r="BC265" s="362"/>
    </row>
    <row r="266" spans="1:55" ht="22.5" customHeight="1">
      <c r="A266" s="295"/>
      <c r="B266" s="295"/>
      <c r="C266" s="295"/>
      <c r="D266" s="295"/>
      <c r="E266" s="295"/>
      <c r="F266" s="295"/>
      <c r="G266" s="295"/>
      <c r="H266" s="295"/>
      <c r="I266" s="351"/>
      <c r="J266" s="295"/>
      <c r="K266" s="295"/>
      <c r="L266" s="295"/>
      <c r="M266" s="295"/>
      <c r="N266" s="295"/>
      <c r="O266" s="295"/>
      <c r="P266" s="352"/>
      <c r="Q266" s="295"/>
      <c r="R266" s="295"/>
      <c r="S266" s="295"/>
      <c r="T266" s="295"/>
      <c r="U266" s="295"/>
      <c r="V266" s="295"/>
      <c r="W266" s="295"/>
      <c r="X266" s="295"/>
      <c r="AF266" s="312"/>
      <c r="AG266" s="290"/>
      <c r="AH266" s="290"/>
      <c r="AI266" s="291"/>
      <c r="AJ266" s="292"/>
      <c r="AK266" s="293"/>
      <c r="AL266" s="293"/>
      <c r="AM266" s="292"/>
      <c r="AN266" s="359"/>
      <c r="AO266" s="359"/>
      <c r="AP266" s="359"/>
      <c r="AQ266" s="359"/>
      <c r="AR266" s="360"/>
      <c r="AS266" s="359"/>
      <c r="AT266" s="359"/>
      <c r="AU266" s="289"/>
      <c r="AV266" s="289"/>
      <c r="AW266" s="289"/>
      <c r="AX266" s="289"/>
      <c r="AY266" s="289"/>
      <c r="AZ266" s="289"/>
      <c r="BA266" s="289"/>
      <c r="BB266" s="289"/>
      <c r="BC266" s="362"/>
    </row>
    <row r="267" spans="1:55" ht="22.5" customHeight="1">
      <c r="A267" s="295"/>
      <c r="B267" s="295"/>
      <c r="C267" s="295"/>
      <c r="D267" s="295"/>
      <c r="E267" s="295"/>
      <c r="F267" s="295"/>
      <c r="G267" s="295"/>
      <c r="H267" s="295"/>
      <c r="I267" s="351"/>
      <c r="J267" s="295"/>
      <c r="K267" s="295"/>
      <c r="L267" s="295"/>
      <c r="M267" s="295"/>
      <c r="N267" s="295"/>
      <c r="O267" s="295"/>
      <c r="P267" s="352"/>
      <c r="Q267" s="295"/>
      <c r="R267" s="295"/>
      <c r="S267" s="295"/>
      <c r="T267" s="295"/>
      <c r="U267" s="295"/>
      <c r="V267" s="295"/>
      <c r="W267" s="295"/>
      <c r="X267" s="295"/>
      <c r="AF267" s="312"/>
      <c r="AG267" s="290"/>
      <c r="AH267" s="352"/>
      <c r="AI267" s="352"/>
      <c r="AJ267" s="352"/>
      <c r="AK267" s="352"/>
      <c r="AL267" s="352"/>
      <c r="AM267" s="352"/>
      <c r="AN267" s="359"/>
      <c r="AO267" s="359"/>
      <c r="AP267" s="359"/>
      <c r="AQ267" s="359"/>
      <c r="AR267" s="360"/>
      <c r="AS267" s="359"/>
      <c r="AT267" s="359"/>
      <c r="AU267" s="289"/>
      <c r="AV267" s="289"/>
      <c r="AW267" s="289"/>
      <c r="AX267" s="289"/>
      <c r="AY267" s="289"/>
      <c r="AZ267" s="289"/>
      <c r="BA267" s="289"/>
      <c r="BB267" s="289"/>
      <c r="BC267" s="362"/>
    </row>
    <row r="268" spans="1:55" ht="22.5" customHeight="1">
      <c r="A268" s="295"/>
      <c r="B268" s="295"/>
      <c r="C268" s="295"/>
      <c r="D268" s="295"/>
      <c r="E268" s="295"/>
      <c r="F268" s="295"/>
      <c r="G268" s="295"/>
      <c r="H268" s="295"/>
      <c r="I268" s="351"/>
      <c r="J268" s="295"/>
      <c r="K268" s="295"/>
      <c r="L268" s="295"/>
      <c r="M268" s="295"/>
      <c r="N268" s="295"/>
      <c r="O268" s="295"/>
      <c r="P268" s="352"/>
      <c r="Q268" s="295"/>
      <c r="R268" s="295"/>
      <c r="S268" s="295"/>
      <c r="T268" s="295"/>
      <c r="U268" s="295"/>
      <c r="V268" s="295"/>
      <c r="W268" s="295"/>
      <c r="X268" s="295"/>
      <c r="AF268" s="312"/>
      <c r="AG268" s="290"/>
      <c r="AH268" s="290"/>
      <c r="AI268" s="291"/>
      <c r="AJ268" s="292"/>
      <c r="AK268" s="293"/>
      <c r="AL268" s="293"/>
      <c r="AM268" s="292"/>
      <c r="AN268" s="359"/>
      <c r="AO268" s="359"/>
      <c r="AP268" s="359"/>
      <c r="AQ268" s="359"/>
      <c r="AR268" s="360"/>
      <c r="AS268" s="359"/>
      <c r="AT268" s="359"/>
      <c r="AU268" s="289"/>
      <c r="AV268" s="289"/>
      <c r="AW268" s="289"/>
      <c r="AX268" s="289"/>
      <c r="AY268" s="289"/>
      <c r="AZ268" s="289"/>
      <c r="BA268" s="289"/>
      <c r="BB268" s="289"/>
      <c r="BC268" s="362"/>
    </row>
    <row r="269" spans="1:55" ht="22.5" customHeight="1">
      <c r="A269" s="295"/>
      <c r="B269" s="295"/>
      <c r="C269" s="295"/>
      <c r="D269" s="295"/>
      <c r="E269" s="295"/>
      <c r="F269" s="295"/>
      <c r="G269" s="295"/>
      <c r="H269" s="295"/>
      <c r="I269" s="351"/>
      <c r="J269" s="295"/>
      <c r="K269" s="295"/>
      <c r="L269" s="295"/>
      <c r="M269" s="295"/>
      <c r="N269" s="295"/>
      <c r="O269" s="295"/>
      <c r="P269" s="352"/>
      <c r="Q269" s="295"/>
      <c r="R269" s="295"/>
      <c r="S269" s="295"/>
      <c r="T269" s="295"/>
      <c r="U269" s="295"/>
      <c r="V269" s="295"/>
      <c r="W269" s="295"/>
      <c r="X269" s="295"/>
      <c r="Y269" s="354" t="str">
        <f>IFERROR(VLOOKUP(#REF!,#REF!,5,FALSE),"")</f>
        <v/>
      </c>
      <c r="AF269" s="312"/>
      <c r="AG269" s="290"/>
      <c r="AH269" s="352"/>
      <c r="AI269" s="352"/>
      <c r="AJ269" s="352"/>
      <c r="AK269" s="352"/>
      <c r="AL269" s="352"/>
      <c r="AM269" s="352"/>
      <c r="AN269" s="359"/>
      <c r="AO269" s="359"/>
      <c r="AP269" s="359"/>
      <c r="AQ269" s="359"/>
      <c r="AR269" s="360"/>
      <c r="AS269" s="359"/>
      <c r="AT269" s="359"/>
      <c r="AU269" s="289"/>
      <c r="AV269" s="289"/>
      <c r="AW269" s="289"/>
      <c r="AX269" s="289"/>
      <c r="AY269" s="289"/>
      <c r="AZ269" s="289"/>
      <c r="BA269" s="289"/>
      <c r="BB269" s="289"/>
      <c r="BC269" s="362"/>
    </row>
    <row r="270" spans="1:55" ht="22.5" customHeight="1">
      <c r="A270" s="295"/>
      <c r="B270" s="295"/>
      <c r="C270" s="295"/>
      <c r="D270" s="295"/>
      <c r="E270" s="295"/>
      <c r="F270" s="295"/>
      <c r="G270" s="295"/>
      <c r="H270" s="295"/>
      <c r="I270" s="351"/>
      <c r="J270" s="295"/>
      <c r="K270" s="295"/>
      <c r="L270" s="295"/>
      <c r="M270" s="295"/>
      <c r="N270" s="295"/>
      <c r="O270" s="295"/>
      <c r="P270" s="352"/>
      <c r="Q270" s="295"/>
      <c r="R270" s="295"/>
      <c r="S270" s="295"/>
      <c r="T270" s="295"/>
      <c r="U270" s="295"/>
      <c r="V270" s="295"/>
      <c r="W270" s="295"/>
      <c r="X270" s="295"/>
      <c r="AF270" s="312"/>
      <c r="AG270" s="290"/>
      <c r="AH270" s="290"/>
      <c r="AI270" s="291"/>
      <c r="AJ270" s="292"/>
      <c r="AK270" s="293"/>
      <c r="AL270" s="293"/>
      <c r="AM270" s="292"/>
      <c r="AN270" s="359"/>
      <c r="AO270" s="359"/>
      <c r="AP270" s="359"/>
      <c r="AQ270" s="359"/>
      <c r="AR270" s="360"/>
      <c r="AS270" s="359"/>
      <c r="AT270" s="359"/>
      <c r="AU270" s="289"/>
      <c r="AV270" s="289"/>
      <c r="AW270" s="289"/>
      <c r="AX270" s="289"/>
      <c r="AY270" s="289"/>
      <c r="AZ270" s="289"/>
      <c r="BA270" s="289"/>
      <c r="BB270" s="289"/>
      <c r="BC270" s="362"/>
    </row>
    <row r="271" spans="1:55" ht="22.5" customHeight="1">
      <c r="A271" s="295"/>
      <c r="B271" s="295"/>
      <c r="C271" s="295"/>
      <c r="D271" s="295"/>
      <c r="E271" s="295"/>
      <c r="F271" s="295"/>
      <c r="G271" s="295"/>
      <c r="H271" s="295"/>
      <c r="I271" s="351"/>
      <c r="J271" s="295"/>
      <c r="K271" s="295"/>
      <c r="L271" s="295"/>
      <c r="M271" s="295"/>
      <c r="N271" s="295"/>
      <c r="O271" s="295"/>
      <c r="P271" s="352"/>
      <c r="Q271" s="295"/>
      <c r="R271" s="295"/>
      <c r="S271" s="295"/>
      <c r="T271" s="295"/>
      <c r="U271" s="295"/>
      <c r="V271" s="295"/>
      <c r="W271" s="295"/>
      <c r="X271" s="295"/>
      <c r="AF271" s="312"/>
      <c r="AG271" s="290"/>
      <c r="AH271" s="352"/>
      <c r="AI271" s="352"/>
      <c r="AJ271" s="352"/>
      <c r="AK271" s="352"/>
      <c r="AL271" s="352"/>
      <c r="AM271" s="352"/>
      <c r="AN271" s="359"/>
      <c r="AO271" s="359"/>
      <c r="AP271" s="359"/>
      <c r="AQ271" s="359"/>
      <c r="AR271" s="360"/>
      <c r="AS271" s="359"/>
      <c r="AT271" s="359"/>
      <c r="AU271" s="289"/>
      <c r="AV271" s="289"/>
      <c r="AW271" s="289"/>
      <c r="AX271" s="289"/>
      <c r="AY271" s="289"/>
      <c r="AZ271" s="289"/>
      <c r="BA271" s="289"/>
      <c r="BB271" s="289"/>
      <c r="BC271" s="362"/>
    </row>
    <row r="272" spans="1:55" ht="22.5" customHeight="1">
      <c r="A272" s="295"/>
      <c r="B272" s="295"/>
      <c r="C272" s="295"/>
      <c r="D272" s="295"/>
      <c r="E272" s="295"/>
      <c r="F272" s="295"/>
      <c r="G272" s="295"/>
      <c r="H272" s="295"/>
      <c r="I272" s="351"/>
      <c r="J272" s="295"/>
      <c r="K272" s="295"/>
      <c r="L272" s="295"/>
      <c r="M272" s="295"/>
      <c r="N272" s="295"/>
      <c r="O272" s="295"/>
      <c r="P272" s="352"/>
      <c r="Q272" s="295"/>
      <c r="R272" s="295"/>
      <c r="S272" s="295"/>
      <c r="T272" s="295"/>
      <c r="U272" s="295"/>
      <c r="V272" s="295"/>
      <c r="W272" s="295"/>
      <c r="X272" s="295"/>
      <c r="AF272" s="312"/>
      <c r="AG272" s="290"/>
      <c r="AH272" s="290"/>
      <c r="AI272" s="291"/>
      <c r="AJ272" s="292"/>
      <c r="AK272" s="293"/>
      <c r="AL272" s="293"/>
      <c r="AM272" s="292"/>
      <c r="AN272" s="359"/>
      <c r="AO272" s="359"/>
      <c r="AP272" s="359"/>
      <c r="AQ272" s="359"/>
      <c r="AR272" s="360"/>
      <c r="AS272" s="359"/>
      <c r="AT272" s="359"/>
      <c r="AU272" s="289"/>
      <c r="AV272" s="289"/>
      <c r="AW272" s="289"/>
      <c r="AX272" s="289"/>
      <c r="AY272" s="289"/>
      <c r="AZ272" s="289"/>
      <c r="BA272" s="289"/>
      <c r="BB272" s="289"/>
      <c r="BC272" s="362"/>
    </row>
    <row r="273" spans="1:55" ht="22.5" customHeight="1">
      <c r="A273" s="295"/>
      <c r="B273" s="295"/>
      <c r="C273" s="295"/>
      <c r="D273" s="295"/>
      <c r="E273" s="295"/>
      <c r="F273" s="295"/>
      <c r="G273" s="295"/>
      <c r="H273" s="295"/>
      <c r="I273" s="351"/>
      <c r="J273" s="295"/>
      <c r="K273" s="295"/>
      <c r="L273" s="295"/>
      <c r="M273" s="295"/>
      <c r="N273" s="295"/>
      <c r="O273" s="295"/>
      <c r="P273" s="352"/>
      <c r="Q273" s="295"/>
      <c r="R273" s="295"/>
      <c r="S273" s="295"/>
      <c r="T273" s="295"/>
      <c r="U273" s="295"/>
      <c r="V273" s="295"/>
      <c r="W273" s="295"/>
      <c r="X273" s="295"/>
      <c r="AF273" s="312"/>
      <c r="AG273" s="290"/>
      <c r="AH273" s="352"/>
      <c r="AI273" s="352"/>
      <c r="AJ273" s="352"/>
      <c r="AK273" s="352"/>
      <c r="AL273" s="352"/>
      <c r="AM273" s="352"/>
      <c r="AN273" s="359"/>
      <c r="AO273" s="359"/>
      <c r="AP273" s="359"/>
      <c r="AQ273" s="359"/>
      <c r="AR273" s="360"/>
      <c r="AS273" s="359"/>
      <c r="AT273" s="359"/>
      <c r="AU273" s="289"/>
      <c r="AV273" s="289"/>
      <c r="AW273" s="289"/>
      <c r="AX273" s="289"/>
      <c r="AY273" s="289"/>
      <c r="AZ273" s="289"/>
      <c r="BA273" s="289"/>
      <c r="BB273" s="289"/>
      <c r="BC273" s="362"/>
    </row>
    <row r="274" spans="1:55" ht="22.5" customHeight="1">
      <c r="A274" s="295"/>
      <c r="B274" s="295"/>
      <c r="C274" s="295"/>
      <c r="D274" s="295"/>
      <c r="E274" s="295"/>
      <c r="F274" s="295"/>
      <c r="G274" s="295"/>
      <c r="H274" s="295"/>
      <c r="I274" s="351"/>
      <c r="J274" s="295"/>
      <c r="K274" s="295"/>
      <c r="L274" s="295"/>
      <c r="M274" s="295"/>
      <c r="N274" s="295"/>
      <c r="O274" s="295"/>
      <c r="P274" s="352"/>
      <c r="Q274" s="295"/>
      <c r="R274" s="295"/>
      <c r="S274" s="295"/>
      <c r="T274" s="295"/>
      <c r="U274" s="295"/>
      <c r="V274" s="295"/>
      <c r="W274" s="295"/>
      <c r="X274" s="295"/>
      <c r="AF274" s="312"/>
      <c r="AG274" s="290"/>
      <c r="AH274" s="290"/>
      <c r="AI274" s="291"/>
      <c r="AJ274" s="292"/>
      <c r="AK274" s="293"/>
      <c r="AL274" s="293"/>
      <c r="AM274" s="292"/>
      <c r="AN274" s="359"/>
      <c r="AO274" s="359"/>
      <c r="AP274" s="359"/>
      <c r="AQ274" s="359"/>
      <c r="AR274" s="360"/>
      <c r="AS274" s="359"/>
      <c r="AT274" s="359"/>
      <c r="AU274" s="289"/>
      <c r="AV274" s="289"/>
      <c r="AW274" s="289"/>
      <c r="AX274" s="289"/>
      <c r="AY274" s="289"/>
      <c r="AZ274" s="289"/>
      <c r="BA274" s="289"/>
      <c r="BB274" s="289"/>
      <c r="BC274" s="362"/>
    </row>
    <row r="275" spans="1:55" ht="22.5" customHeight="1">
      <c r="A275" s="295"/>
      <c r="B275" s="295"/>
      <c r="C275" s="295"/>
      <c r="D275" s="295"/>
      <c r="E275" s="295"/>
      <c r="F275" s="295"/>
      <c r="G275" s="295"/>
      <c r="H275" s="295"/>
      <c r="I275" s="351"/>
      <c r="J275" s="295"/>
      <c r="K275" s="295"/>
      <c r="L275" s="295"/>
      <c r="M275" s="295"/>
      <c r="N275" s="295"/>
      <c r="O275" s="295"/>
      <c r="P275" s="352"/>
      <c r="Q275" s="295"/>
      <c r="R275" s="295"/>
      <c r="S275" s="295"/>
      <c r="T275" s="295"/>
      <c r="U275" s="295"/>
      <c r="V275" s="295"/>
      <c r="W275" s="295"/>
      <c r="X275" s="295"/>
      <c r="AF275" s="312"/>
      <c r="AG275" s="290"/>
      <c r="AH275" s="352"/>
      <c r="AI275" s="352"/>
      <c r="AJ275" s="352"/>
      <c r="AK275" s="352"/>
      <c r="AL275" s="352"/>
      <c r="AM275" s="352"/>
      <c r="AN275" s="359"/>
      <c r="AO275" s="359"/>
      <c r="AP275" s="359"/>
      <c r="AQ275" s="359"/>
      <c r="AR275" s="360"/>
      <c r="AS275" s="359"/>
      <c r="AT275" s="359"/>
      <c r="AU275" s="289"/>
      <c r="AV275" s="289"/>
      <c r="AW275" s="289"/>
      <c r="AX275" s="289"/>
      <c r="AY275" s="289"/>
      <c r="AZ275" s="289"/>
      <c r="BA275" s="289"/>
      <c r="BB275" s="289"/>
      <c r="BC275" s="362"/>
    </row>
    <row r="276" spans="1:55" ht="22.5" customHeight="1">
      <c r="A276" s="295"/>
      <c r="B276" s="295"/>
      <c r="C276" s="295"/>
      <c r="D276" s="295"/>
      <c r="E276" s="295"/>
      <c r="F276" s="295"/>
      <c r="G276" s="295"/>
      <c r="H276" s="295"/>
      <c r="I276" s="351"/>
      <c r="J276" s="295"/>
      <c r="K276" s="295"/>
      <c r="L276" s="295"/>
      <c r="M276" s="295"/>
      <c r="N276" s="295"/>
      <c r="O276" s="295"/>
      <c r="P276" s="352"/>
      <c r="Q276" s="295"/>
      <c r="R276" s="295"/>
      <c r="S276" s="295"/>
      <c r="T276" s="295"/>
      <c r="U276" s="295"/>
      <c r="V276" s="295"/>
      <c r="W276" s="295"/>
      <c r="X276" s="295"/>
      <c r="AF276" s="312"/>
      <c r="AG276" s="290"/>
      <c r="AH276" s="290"/>
      <c r="AI276" s="291"/>
      <c r="AJ276" s="292"/>
      <c r="AK276" s="293"/>
      <c r="AL276" s="293"/>
      <c r="AM276" s="292"/>
      <c r="AN276" s="359"/>
      <c r="AO276" s="359"/>
      <c r="AP276" s="359"/>
      <c r="AQ276" s="359"/>
      <c r="AR276" s="360"/>
      <c r="AS276" s="359"/>
      <c r="AT276" s="359"/>
      <c r="AU276" s="289"/>
      <c r="AV276" s="289"/>
      <c r="AW276" s="289"/>
      <c r="AX276" s="289"/>
      <c r="AY276" s="289"/>
      <c r="AZ276" s="289"/>
      <c r="BA276" s="289"/>
      <c r="BB276" s="289"/>
      <c r="BC276" s="362"/>
    </row>
    <row r="277" spans="1:55">
      <c r="A277" s="295"/>
      <c r="B277" s="295"/>
      <c r="C277" s="295"/>
      <c r="D277" s="295"/>
      <c r="E277" s="295"/>
      <c r="F277" s="295"/>
      <c r="G277" s="295"/>
      <c r="H277" s="295"/>
      <c r="I277" s="351"/>
      <c r="J277" s="295"/>
      <c r="K277" s="295"/>
      <c r="L277" s="295"/>
      <c r="M277" s="295"/>
      <c r="N277" s="295"/>
      <c r="O277" s="295"/>
      <c r="P277" s="352"/>
      <c r="Q277" s="295"/>
      <c r="R277" s="295"/>
      <c r="S277" s="295"/>
      <c r="T277" s="295"/>
      <c r="U277" s="295"/>
      <c r="V277" s="295"/>
      <c r="W277" s="295"/>
      <c r="X277" s="295"/>
      <c r="AF277" s="312"/>
      <c r="AG277" s="290"/>
      <c r="AH277" s="352"/>
      <c r="AI277" s="352"/>
      <c r="AJ277" s="352"/>
      <c r="AK277" s="352"/>
      <c r="AL277" s="352"/>
      <c r="AM277" s="352"/>
      <c r="AN277" s="359"/>
      <c r="AO277" s="359"/>
      <c r="AP277" s="359"/>
      <c r="AQ277" s="359"/>
      <c r="AR277" s="360"/>
      <c r="AS277" s="359"/>
      <c r="AT277" s="359"/>
      <c r="AU277" s="289"/>
      <c r="AV277" s="289"/>
      <c r="AW277" s="289"/>
      <c r="AX277" s="289"/>
      <c r="AY277" s="289"/>
      <c r="AZ277" s="289"/>
      <c r="BA277" s="289"/>
      <c r="BB277" s="289"/>
      <c r="BC277" s="362"/>
    </row>
    <row r="278" spans="1:55" ht="28.95" customHeight="1">
      <c r="A278" s="295"/>
      <c r="B278" s="295"/>
      <c r="C278" s="295"/>
      <c r="D278" s="295"/>
      <c r="E278" s="295"/>
      <c r="F278" s="295"/>
      <c r="G278" s="295"/>
      <c r="H278" s="295"/>
      <c r="I278" s="351"/>
      <c r="J278" s="295"/>
      <c r="K278" s="295"/>
      <c r="L278" s="295"/>
      <c r="M278" s="295"/>
      <c r="N278" s="295"/>
      <c r="O278" s="295"/>
      <c r="P278" s="352"/>
      <c r="Q278" s="295"/>
      <c r="R278" s="295"/>
      <c r="S278" s="295"/>
      <c r="T278" s="295"/>
      <c r="U278" s="295"/>
      <c r="V278" s="295"/>
      <c r="W278" s="295"/>
      <c r="X278" s="295"/>
      <c r="AF278" s="312"/>
      <c r="AG278" s="290"/>
      <c r="AH278" s="290"/>
      <c r="AI278" s="291"/>
      <c r="AJ278" s="292"/>
      <c r="AK278" s="293"/>
      <c r="AL278" s="293"/>
      <c r="AM278" s="292"/>
      <c r="AN278" s="359"/>
      <c r="AO278" s="359"/>
      <c r="AP278" s="359"/>
      <c r="AQ278" s="359"/>
      <c r="AR278" s="360"/>
      <c r="AS278" s="359"/>
      <c r="AT278" s="359"/>
      <c r="AU278" s="289"/>
      <c r="AV278" s="289"/>
      <c r="AW278" s="289"/>
      <c r="AX278" s="289"/>
      <c r="AY278" s="289"/>
      <c r="AZ278" s="289"/>
      <c r="BA278" s="289"/>
      <c r="BB278" s="289"/>
      <c r="BC278" s="362"/>
    </row>
    <row r="279" spans="1:55" ht="24.6" customHeight="1">
      <c r="A279" s="295"/>
      <c r="B279" s="295"/>
      <c r="C279" s="295"/>
      <c r="D279" s="295"/>
      <c r="E279" s="295"/>
      <c r="F279" s="295"/>
      <c r="G279" s="295"/>
      <c r="H279" s="295"/>
      <c r="I279" s="351"/>
      <c r="J279" s="295"/>
      <c r="K279" s="295"/>
      <c r="L279" s="295"/>
      <c r="M279" s="295"/>
      <c r="N279" s="295"/>
      <c r="O279" s="295"/>
      <c r="P279" s="352"/>
      <c r="Q279" s="295"/>
      <c r="R279" s="295"/>
      <c r="S279" s="295"/>
      <c r="T279" s="295"/>
      <c r="U279" s="295"/>
      <c r="V279" s="295"/>
      <c r="W279" s="295"/>
      <c r="X279" s="295"/>
      <c r="AF279" s="312"/>
      <c r="AG279" s="290"/>
      <c r="AH279" s="290"/>
      <c r="AI279" s="291"/>
      <c r="AJ279" s="292"/>
      <c r="AK279" s="293"/>
      <c r="AL279" s="293"/>
      <c r="AM279" s="292"/>
      <c r="AN279" s="359"/>
      <c r="AO279" s="359"/>
      <c r="AP279" s="359"/>
      <c r="AQ279" s="359"/>
      <c r="AR279" s="360"/>
      <c r="AS279" s="359"/>
      <c r="AT279" s="359"/>
      <c r="AU279" s="289"/>
      <c r="AV279" s="289"/>
      <c r="AW279" s="289"/>
      <c r="AX279" s="289"/>
      <c r="AY279" s="289"/>
      <c r="AZ279" s="289"/>
      <c r="BA279" s="289"/>
      <c r="BB279" s="289"/>
      <c r="BC279" s="362"/>
    </row>
    <row r="280" spans="1:55" ht="25.95" customHeight="1">
      <c r="A280" s="295"/>
      <c r="B280" s="295"/>
      <c r="C280" s="295"/>
      <c r="D280" s="295"/>
      <c r="E280" s="295"/>
      <c r="F280" s="295"/>
      <c r="G280" s="295"/>
      <c r="H280" s="295"/>
      <c r="I280" s="351"/>
      <c r="J280" s="295"/>
      <c r="K280" s="295"/>
      <c r="L280" s="295"/>
      <c r="M280" s="295"/>
      <c r="N280" s="295"/>
      <c r="O280" s="295"/>
      <c r="P280" s="352"/>
      <c r="Q280" s="295"/>
      <c r="R280" s="295"/>
      <c r="S280" s="295"/>
      <c r="T280" s="295"/>
      <c r="U280" s="295"/>
      <c r="V280" s="295"/>
      <c r="W280" s="295"/>
      <c r="X280" s="295"/>
      <c r="AF280" s="312"/>
      <c r="AG280" s="290"/>
      <c r="AH280" s="290"/>
      <c r="AI280" s="291"/>
      <c r="AJ280" s="292"/>
      <c r="AK280" s="293"/>
      <c r="AL280" s="293"/>
      <c r="AM280" s="292"/>
      <c r="AN280" s="359"/>
      <c r="AO280" s="359"/>
      <c r="AP280" s="359"/>
      <c r="AQ280" s="359"/>
      <c r="AR280" s="360"/>
      <c r="AS280" s="359"/>
      <c r="AT280" s="359"/>
      <c r="AU280" s="289"/>
      <c r="AV280" s="289"/>
      <c r="AW280" s="289"/>
      <c r="AX280" s="289"/>
      <c r="AY280" s="289"/>
      <c r="AZ280" s="289"/>
      <c r="BA280" s="289"/>
      <c r="BB280" s="289"/>
      <c r="BC280" s="362"/>
    </row>
    <row r="281" spans="1:55" ht="26.4" customHeight="1">
      <c r="A281" s="295"/>
      <c r="B281" s="295"/>
      <c r="C281" s="295"/>
      <c r="D281" s="295"/>
      <c r="E281" s="295"/>
      <c r="F281" s="295"/>
      <c r="G281" s="295"/>
      <c r="H281" s="295"/>
      <c r="I281" s="351"/>
      <c r="J281" s="295"/>
      <c r="K281" s="295"/>
      <c r="L281" s="295"/>
      <c r="M281" s="295"/>
      <c r="N281" s="295"/>
      <c r="O281" s="295"/>
      <c r="P281" s="352"/>
      <c r="Q281" s="295"/>
      <c r="R281" s="295"/>
      <c r="S281" s="295"/>
      <c r="T281" s="295"/>
      <c r="U281" s="295"/>
      <c r="V281" s="295"/>
      <c r="W281" s="295"/>
      <c r="X281" s="295"/>
      <c r="AF281" s="312"/>
      <c r="AG281" s="290"/>
      <c r="AH281" s="290"/>
      <c r="AI281" s="291"/>
      <c r="AJ281" s="292"/>
      <c r="AK281" s="293"/>
      <c r="AL281" s="293"/>
      <c r="AM281" s="292"/>
      <c r="AN281" s="359"/>
      <c r="AO281" s="359"/>
      <c r="AP281" s="359"/>
      <c r="AQ281" s="359"/>
      <c r="AR281" s="360"/>
      <c r="AS281" s="359"/>
      <c r="AT281" s="359"/>
      <c r="AU281" s="289"/>
      <c r="AV281" s="289"/>
      <c r="AW281" s="289"/>
      <c r="AX281" s="289"/>
      <c r="AY281" s="289"/>
      <c r="AZ281" s="289"/>
      <c r="BA281" s="289"/>
      <c r="BB281" s="289"/>
      <c r="BC281" s="362"/>
    </row>
    <row r="282" spans="1:55" ht="26.4" customHeight="1">
      <c r="A282" s="295"/>
      <c r="B282" s="295"/>
      <c r="C282" s="295"/>
      <c r="D282" s="295"/>
      <c r="E282" s="295"/>
      <c r="F282" s="295"/>
      <c r="G282" s="295"/>
      <c r="H282" s="295"/>
      <c r="I282" s="351"/>
      <c r="J282" s="295"/>
      <c r="K282" s="295"/>
      <c r="L282" s="295"/>
      <c r="M282" s="295"/>
      <c r="N282" s="295"/>
      <c r="O282" s="295"/>
      <c r="P282" s="352"/>
      <c r="Q282" s="295"/>
      <c r="R282" s="295"/>
      <c r="S282" s="295"/>
      <c r="T282" s="295"/>
      <c r="U282" s="295"/>
      <c r="V282" s="295"/>
      <c r="W282" s="295"/>
      <c r="X282" s="295"/>
      <c r="AF282" s="312"/>
      <c r="AG282" s="290"/>
      <c r="AH282" s="290"/>
      <c r="AI282" s="291"/>
      <c r="AJ282" s="292"/>
      <c r="AK282" s="293"/>
      <c r="AL282" s="293"/>
      <c r="AM282" s="292"/>
      <c r="AN282" s="359"/>
      <c r="AO282" s="359"/>
      <c r="AP282" s="359"/>
      <c r="AQ282" s="359"/>
      <c r="AR282" s="360"/>
      <c r="AS282" s="359"/>
      <c r="AT282" s="359"/>
      <c r="AU282" s="289"/>
      <c r="AV282" s="289"/>
      <c r="AW282" s="289"/>
      <c r="AX282" s="289"/>
      <c r="AY282" s="289"/>
      <c r="AZ282" s="289"/>
      <c r="BA282" s="289"/>
      <c r="BB282" s="289"/>
      <c r="BC282" s="362"/>
    </row>
    <row r="283" spans="1:55" ht="22.5" customHeight="1">
      <c r="A283" s="295"/>
      <c r="B283" s="295"/>
      <c r="C283" s="295"/>
      <c r="D283" s="295"/>
      <c r="E283" s="295"/>
      <c r="F283" s="295"/>
      <c r="G283" s="295"/>
      <c r="H283" s="295"/>
      <c r="I283" s="351"/>
      <c r="J283" s="295"/>
      <c r="K283" s="295"/>
      <c r="L283" s="295"/>
      <c r="M283" s="295"/>
      <c r="N283" s="295"/>
      <c r="O283" s="295"/>
      <c r="P283" s="352"/>
      <c r="Q283" s="295"/>
      <c r="R283" s="295"/>
      <c r="S283" s="295"/>
      <c r="T283" s="295"/>
      <c r="U283" s="295"/>
      <c r="V283" s="295"/>
      <c r="W283" s="295"/>
      <c r="X283" s="295"/>
      <c r="AF283" s="312"/>
      <c r="AG283" s="290"/>
      <c r="AH283" s="290"/>
      <c r="AI283" s="291"/>
      <c r="AJ283" s="292"/>
      <c r="AK283" s="293"/>
      <c r="AL283" s="293"/>
      <c r="AM283" s="292"/>
      <c r="AN283" s="359"/>
      <c r="AO283" s="359"/>
      <c r="AP283" s="359"/>
      <c r="AQ283" s="359"/>
      <c r="AR283" s="360"/>
      <c r="AS283" s="359"/>
      <c r="AT283" s="359"/>
      <c r="AU283" s="289"/>
      <c r="AV283" s="289"/>
      <c r="AW283" s="289"/>
      <c r="AX283" s="289"/>
      <c r="AY283" s="289"/>
      <c r="AZ283" s="289"/>
      <c r="BA283" s="289"/>
      <c r="BB283" s="289"/>
      <c r="BC283" s="362"/>
    </row>
    <row r="284" spans="1:55" ht="22.5" customHeight="1">
      <c r="A284" s="295"/>
      <c r="B284" s="295"/>
      <c r="C284" s="295"/>
      <c r="D284" s="295"/>
      <c r="E284" s="295"/>
      <c r="F284" s="295"/>
      <c r="G284" s="295"/>
      <c r="H284" s="295"/>
      <c r="I284" s="351"/>
      <c r="J284" s="295"/>
      <c r="K284" s="295"/>
      <c r="L284" s="295"/>
      <c r="M284" s="295"/>
      <c r="N284" s="295"/>
      <c r="O284" s="295"/>
      <c r="P284" s="352"/>
      <c r="Q284" s="295"/>
      <c r="R284" s="295"/>
      <c r="S284" s="295"/>
      <c r="T284" s="295"/>
      <c r="U284" s="295"/>
      <c r="V284" s="295"/>
      <c r="W284" s="295"/>
      <c r="X284" s="295"/>
      <c r="AF284" s="312"/>
      <c r="AG284" s="290"/>
      <c r="AH284" s="290"/>
      <c r="AI284" s="291"/>
      <c r="AJ284" s="292"/>
      <c r="AK284" s="293"/>
      <c r="AL284" s="293"/>
      <c r="AM284" s="292"/>
      <c r="AN284" s="359"/>
      <c r="AO284" s="359"/>
      <c r="AP284" s="359"/>
      <c r="AQ284" s="359"/>
      <c r="AR284" s="360"/>
      <c r="AS284" s="359"/>
      <c r="AT284" s="359"/>
      <c r="AU284" s="289"/>
      <c r="AV284" s="289"/>
      <c r="AW284" s="289"/>
      <c r="AX284" s="289"/>
      <c r="AY284" s="289"/>
      <c r="AZ284" s="289"/>
      <c r="BA284" s="289"/>
      <c r="BB284" s="289"/>
      <c r="BC284" s="362"/>
    </row>
    <row r="285" spans="1:55" ht="22.5" customHeight="1">
      <c r="A285" s="295"/>
      <c r="B285" s="295"/>
      <c r="C285" s="295"/>
      <c r="D285" s="295"/>
      <c r="E285" s="295"/>
      <c r="F285" s="295"/>
      <c r="G285" s="295"/>
      <c r="H285" s="295"/>
      <c r="I285" s="351"/>
      <c r="J285" s="295"/>
      <c r="K285" s="295"/>
      <c r="L285" s="295"/>
      <c r="M285" s="295"/>
      <c r="N285" s="295"/>
      <c r="O285" s="295"/>
      <c r="P285" s="352"/>
      <c r="Q285" s="295"/>
      <c r="R285" s="295"/>
      <c r="S285" s="295"/>
      <c r="T285" s="295"/>
      <c r="U285" s="295"/>
      <c r="V285" s="295"/>
      <c r="W285" s="295"/>
      <c r="X285" s="295"/>
      <c r="AF285" s="312"/>
      <c r="AG285" s="290"/>
      <c r="AH285" s="290"/>
      <c r="AI285" s="291"/>
      <c r="AJ285" s="292"/>
      <c r="AK285" s="293"/>
      <c r="AL285" s="293"/>
      <c r="AM285" s="292"/>
      <c r="AN285" s="359"/>
      <c r="AO285" s="359"/>
      <c r="AP285" s="359"/>
      <c r="AQ285" s="359"/>
      <c r="AR285" s="360"/>
      <c r="AS285" s="359"/>
      <c r="AT285" s="359"/>
      <c r="AU285" s="289"/>
      <c r="AV285" s="289"/>
      <c r="AW285" s="289"/>
      <c r="AX285" s="289"/>
      <c r="AY285" s="289"/>
      <c r="AZ285" s="289"/>
      <c r="BA285" s="289"/>
      <c r="BB285" s="289"/>
      <c r="BC285" s="362"/>
    </row>
    <row r="286" spans="1:55" ht="22.5" customHeight="1">
      <c r="A286" s="295"/>
      <c r="B286" s="295"/>
      <c r="C286" s="295"/>
      <c r="D286" s="295"/>
      <c r="E286" s="295"/>
      <c r="F286" s="295"/>
      <c r="G286" s="295"/>
      <c r="H286" s="295"/>
      <c r="I286" s="351"/>
      <c r="J286" s="295"/>
      <c r="K286" s="295"/>
      <c r="L286" s="295"/>
      <c r="M286" s="295"/>
      <c r="N286" s="295"/>
      <c r="O286" s="295"/>
      <c r="P286" s="352"/>
      <c r="Q286" s="295"/>
      <c r="R286" s="295"/>
      <c r="S286" s="295"/>
      <c r="T286" s="295"/>
      <c r="U286" s="295"/>
      <c r="V286" s="295"/>
      <c r="W286" s="295"/>
      <c r="X286" s="295"/>
      <c r="AF286" s="312"/>
      <c r="AG286" s="290"/>
      <c r="AH286" s="290"/>
      <c r="AI286" s="291"/>
      <c r="AJ286" s="292"/>
      <c r="AK286" s="293"/>
      <c r="AL286" s="293"/>
      <c r="AM286" s="292"/>
      <c r="AN286" s="359"/>
      <c r="AO286" s="359"/>
      <c r="AP286" s="359"/>
      <c r="AQ286" s="359"/>
      <c r="AR286" s="360"/>
      <c r="AS286" s="359"/>
      <c r="AT286" s="359"/>
      <c r="AU286" s="289"/>
      <c r="AV286" s="289"/>
      <c r="AW286" s="289"/>
      <c r="AX286" s="289"/>
      <c r="AY286" s="289"/>
      <c r="AZ286" s="289"/>
      <c r="BA286" s="289"/>
      <c r="BB286" s="289"/>
      <c r="BC286" s="362"/>
    </row>
    <row r="287" spans="1:55" ht="22.5" customHeight="1">
      <c r="A287" s="295"/>
      <c r="B287" s="295"/>
      <c r="C287" s="295"/>
      <c r="D287" s="295"/>
      <c r="E287" s="295"/>
      <c r="F287" s="295"/>
      <c r="G287" s="295"/>
      <c r="H287" s="295"/>
      <c r="I287" s="351"/>
      <c r="J287" s="295"/>
      <c r="K287" s="295"/>
      <c r="L287" s="295"/>
      <c r="M287" s="295"/>
      <c r="N287" s="295"/>
      <c r="O287" s="295"/>
      <c r="P287" s="352"/>
      <c r="Q287" s="295"/>
      <c r="R287" s="295"/>
      <c r="S287" s="295"/>
      <c r="T287" s="295"/>
      <c r="U287" s="295"/>
      <c r="V287" s="295"/>
      <c r="W287" s="295"/>
      <c r="X287" s="295"/>
      <c r="AF287" s="312"/>
      <c r="AG287" s="290"/>
      <c r="AH287" s="290"/>
      <c r="AI287" s="291"/>
      <c r="AJ287" s="292"/>
      <c r="AK287" s="293"/>
      <c r="AL287" s="293"/>
      <c r="AM287" s="292"/>
      <c r="AN287" s="359"/>
      <c r="AO287" s="359"/>
      <c r="AP287" s="359"/>
      <c r="AQ287" s="359"/>
      <c r="AR287" s="360"/>
      <c r="AS287" s="359"/>
      <c r="AT287" s="359"/>
      <c r="AU287" s="289"/>
      <c r="AV287" s="289"/>
      <c r="AW287" s="289"/>
      <c r="AX287" s="289"/>
      <c r="AY287" s="289"/>
      <c r="AZ287" s="289"/>
      <c r="BA287" s="289"/>
      <c r="BB287" s="289"/>
      <c r="BC287" s="362"/>
    </row>
    <row r="288" spans="1:55" ht="22.5" customHeight="1">
      <c r="A288" s="295"/>
      <c r="B288" s="295"/>
      <c r="C288" s="295"/>
      <c r="D288" s="295"/>
      <c r="E288" s="295"/>
      <c r="F288" s="295"/>
      <c r="G288" s="295"/>
      <c r="H288" s="295"/>
      <c r="I288" s="351"/>
      <c r="J288" s="295"/>
      <c r="K288" s="295"/>
      <c r="L288" s="295"/>
      <c r="M288" s="295"/>
      <c r="N288" s="295"/>
      <c r="O288" s="295"/>
      <c r="P288" s="352"/>
      <c r="Q288" s="295"/>
      <c r="R288" s="295"/>
      <c r="S288" s="295"/>
      <c r="T288" s="295"/>
      <c r="U288" s="295"/>
      <c r="V288" s="295"/>
      <c r="W288" s="295"/>
      <c r="X288" s="295"/>
      <c r="AF288" s="355"/>
      <c r="AG288" s="290"/>
      <c r="AH288" s="290"/>
      <c r="AI288" s="291"/>
      <c r="AJ288" s="292"/>
      <c r="AK288" s="293"/>
      <c r="AL288" s="293"/>
      <c r="AM288" s="292"/>
      <c r="AN288" s="359"/>
      <c r="AO288" s="359"/>
      <c r="AP288" s="359"/>
      <c r="AQ288" s="359"/>
      <c r="AR288" s="360"/>
      <c r="AS288" s="359"/>
      <c r="AT288" s="359"/>
      <c r="AU288" s="289"/>
      <c r="AV288" s="289"/>
      <c r="AW288" s="289"/>
      <c r="AX288" s="289"/>
      <c r="AY288" s="289"/>
      <c r="AZ288" s="289"/>
      <c r="BA288" s="289"/>
      <c r="BB288" s="289"/>
      <c r="BC288" s="362"/>
    </row>
    <row r="289" spans="1:55" ht="22.5" customHeight="1">
      <c r="A289" s="295"/>
      <c r="B289" s="295"/>
      <c r="C289" s="295"/>
      <c r="D289" s="295"/>
      <c r="E289" s="295"/>
      <c r="F289" s="295"/>
      <c r="G289" s="295"/>
      <c r="H289" s="295"/>
      <c r="I289" s="351"/>
      <c r="J289" s="295"/>
      <c r="K289" s="295"/>
      <c r="L289" s="295"/>
      <c r="M289" s="295"/>
      <c r="N289" s="295"/>
      <c r="O289" s="295"/>
      <c r="P289" s="352"/>
      <c r="Q289" s="295"/>
      <c r="R289" s="295"/>
      <c r="S289" s="295"/>
      <c r="T289" s="295"/>
      <c r="U289" s="295"/>
      <c r="V289" s="295"/>
      <c r="W289" s="295"/>
      <c r="X289" s="295"/>
      <c r="AF289" s="312"/>
      <c r="AG289" s="290"/>
      <c r="AH289" s="290"/>
      <c r="AI289" s="291"/>
      <c r="AJ289" s="292"/>
      <c r="AK289" s="293"/>
      <c r="AL289" s="293"/>
      <c r="AM289" s="292"/>
      <c r="AN289" s="359"/>
      <c r="AO289" s="359"/>
      <c r="AP289" s="359"/>
      <c r="AQ289" s="359"/>
      <c r="AR289" s="360"/>
      <c r="AS289" s="359"/>
      <c r="AT289" s="359"/>
      <c r="AU289" s="289"/>
      <c r="AV289" s="289"/>
      <c r="AW289" s="289"/>
      <c r="AX289" s="289"/>
      <c r="AY289" s="289"/>
      <c r="AZ289" s="289"/>
      <c r="BA289" s="289"/>
      <c r="BB289" s="289"/>
      <c r="BC289" s="362"/>
    </row>
    <row r="290" spans="1:55" ht="22.5" customHeight="1">
      <c r="A290" s="295"/>
      <c r="B290" s="295"/>
      <c r="C290" s="295"/>
      <c r="D290" s="295"/>
      <c r="E290" s="295"/>
      <c r="F290" s="295"/>
      <c r="G290" s="295"/>
      <c r="H290" s="295"/>
      <c r="I290" s="351"/>
      <c r="J290" s="295"/>
      <c r="K290" s="295"/>
      <c r="L290" s="295"/>
      <c r="M290" s="295"/>
      <c r="N290" s="295"/>
      <c r="O290" s="295"/>
      <c r="P290" s="352"/>
      <c r="Q290" s="295"/>
      <c r="R290" s="295"/>
      <c r="S290" s="295"/>
      <c r="T290" s="295"/>
      <c r="U290" s="295"/>
      <c r="V290" s="295"/>
      <c r="W290" s="295"/>
      <c r="X290" s="295"/>
      <c r="AF290" s="312"/>
      <c r="AG290" s="290"/>
      <c r="AH290" s="290"/>
      <c r="AI290" s="291"/>
      <c r="AJ290" s="292"/>
      <c r="AK290" s="293"/>
      <c r="AL290" s="293"/>
      <c r="AM290" s="292"/>
      <c r="AN290" s="359"/>
      <c r="AO290" s="359"/>
      <c r="AP290" s="359"/>
      <c r="AQ290" s="359"/>
      <c r="AR290" s="360"/>
      <c r="AS290" s="359"/>
      <c r="AT290" s="359"/>
      <c r="AU290" s="289"/>
      <c r="AV290" s="289"/>
      <c r="AW290" s="289"/>
      <c r="AX290" s="289"/>
      <c r="AY290" s="289"/>
      <c r="AZ290" s="289"/>
      <c r="BA290" s="289"/>
      <c r="BB290" s="289"/>
      <c r="BC290" s="362"/>
    </row>
    <row r="291" spans="1:55" ht="22.5" customHeight="1">
      <c r="A291" s="295"/>
      <c r="B291" s="295"/>
      <c r="C291" s="295"/>
      <c r="D291" s="295"/>
      <c r="E291" s="295"/>
      <c r="F291" s="295"/>
      <c r="G291" s="295"/>
      <c r="H291" s="295"/>
      <c r="I291" s="351"/>
      <c r="J291" s="295"/>
      <c r="K291" s="295"/>
      <c r="L291" s="295"/>
      <c r="M291" s="295"/>
      <c r="N291" s="295"/>
      <c r="O291" s="295"/>
      <c r="P291" s="352"/>
      <c r="Q291" s="295"/>
      <c r="R291" s="295"/>
      <c r="S291" s="295"/>
      <c r="T291" s="295"/>
      <c r="U291" s="295"/>
      <c r="V291" s="295"/>
      <c r="W291" s="295"/>
      <c r="X291" s="295"/>
      <c r="AF291" s="312"/>
      <c r="AG291" s="290"/>
      <c r="AH291" s="290"/>
      <c r="AI291" s="291"/>
      <c r="AJ291" s="292"/>
      <c r="AK291" s="293"/>
      <c r="AL291" s="293"/>
      <c r="AM291" s="292"/>
      <c r="AN291" s="359"/>
      <c r="AO291" s="359"/>
      <c r="AP291" s="359"/>
      <c r="AQ291" s="359"/>
      <c r="AR291" s="360"/>
      <c r="AS291" s="359"/>
      <c r="AT291" s="359"/>
      <c r="AU291" s="289"/>
      <c r="AV291" s="289"/>
      <c r="AW291" s="289"/>
      <c r="AX291" s="289"/>
      <c r="AY291" s="289"/>
      <c r="AZ291" s="289"/>
      <c r="BA291" s="289"/>
      <c r="BB291" s="289"/>
      <c r="BC291" s="362"/>
    </row>
    <row r="292" spans="1:55" ht="22.5" customHeight="1">
      <c r="A292" s="295"/>
      <c r="B292" s="295"/>
      <c r="C292" s="295"/>
      <c r="D292" s="295"/>
      <c r="E292" s="295"/>
      <c r="F292" s="295"/>
      <c r="G292" s="295"/>
      <c r="H292" s="295"/>
      <c r="I292" s="351"/>
      <c r="J292" s="295"/>
      <c r="K292" s="295"/>
      <c r="L292" s="295"/>
      <c r="M292" s="295"/>
      <c r="N292" s="295"/>
      <c r="O292" s="295"/>
      <c r="P292" s="352"/>
      <c r="Q292" s="295"/>
      <c r="R292" s="295"/>
      <c r="S292" s="295"/>
      <c r="T292" s="295"/>
      <c r="U292" s="295"/>
      <c r="V292" s="295"/>
      <c r="W292" s="295"/>
      <c r="X292" s="295"/>
      <c r="AF292" s="312"/>
      <c r="AG292" s="290"/>
      <c r="AH292" s="290"/>
      <c r="AI292" s="291"/>
      <c r="AJ292" s="292"/>
      <c r="AK292" s="293"/>
      <c r="AL292" s="293"/>
      <c r="AM292" s="292"/>
      <c r="AN292" s="359"/>
      <c r="AO292" s="359"/>
      <c r="AP292" s="359"/>
      <c r="AQ292" s="359"/>
      <c r="AR292" s="360"/>
      <c r="AS292" s="359"/>
      <c r="AT292" s="359"/>
      <c r="AU292" s="289"/>
      <c r="AV292" s="289"/>
      <c r="AW292" s="289"/>
      <c r="AX292" s="289"/>
      <c r="AY292" s="289"/>
      <c r="AZ292" s="289"/>
      <c r="BA292" s="289"/>
      <c r="BB292" s="289"/>
      <c r="BC292" s="362"/>
    </row>
    <row r="293" spans="1:55" ht="22.5" customHeight="1">
      <c r="A293" s="295"/>
      <c r="B293" s="295"/>
      <c r="C293" s="295"/>
      <c r="D293" s="295"/>
      <c r="E293" s="295"/>
      <c r="F293" s="295"/>
      <c r="G293" s="295"/>
      <c r="H293" s="295"/>
      <c r="I293" s="351"/>
      <c r="J293" s="295"/>
      <c r="K293" s="295"/>
      <c r="L293" s="295"/>
      <c r="M293" s="295"/>
      <c r="N293" s="295"/>
      <c r="O293" s="295"/>
      <c r="P293" s="352"/>
      <c r="Q293" s="295"/>
      <c r="R293" s="295"/>
      <c r="S293" s="295"/>
      <c r="T293" s="295"/>
      <c r="U293" s="295"/>
      <c r="V293" s="295"/>
      <c r="W293" s="295"/>
      <c r="X293" s="295"/>
      <c r="AF293" s="312"/>
      <c r="AG293" s="290"/>
      <c r="AH293" s="290"/>
      <c r="AI293" s="291"/>
      <c r="AJ293" s="292"/>
      <c r="AK293" s="293"/>
      <c r="AL293" s="293"/>
      <c r="AM293" s="292"/>
      <c r="AN293" s="359"/>
      <c r="AO293" s="359"/>
      <c r="AP293" s="359"/>
      <c r="AQ293" s="359"/>
      <c r="AR293" s="360"/>
      <c r="AS293" s="359"/>
      <c r="AT293" s="359"/>
      <c r="AU293" s="289"/>
      <c r="AV293" s="289"/>
      <c r="AW293" s="289"/>
      <c r="AX293" s="289"/>
      <c r="AY293" s="289"/>
      <c r="AZ293" s="289"/>
      <c r="BA293" s="289"/>
      <c r="BB293" s="289"/>
      <c r="BC293" s="362"/>
    </row>
    <row r="294" spans="1:55" ht="22.5" customHeight="1">
      <c r="A294" s="295"/>
      <c r="B294" s="295"/>
      <c r="C294" s="295"/>
      <c r="D294" s="295"/>
      <c r="E294" s="295"/>
      <c r="F294" s="295"/>
      <c r="G294" s="295"/>
      <c r="H294" s="295"/>
      <c r="I294" s="351"/>
      <c r="J294" s="295"/>
      <c r="K294" s="295"/>
      <c r="L294" s="295"/>
      <c r="M294" s="295"/>
      <c r="N294" s="295"/>
      <c r="O294" s="295"/>
      <c r="P294" s="352"/>
      <c r="Q294" s="295"/>
      <c r="R294" s="295"/>
      <c r="S294" s="295"/>
      <c r="T294" s="295"/>
      <c r="U294" s="295"/>
      <c r="V294" s="295"/>
      <c r="W294" s="295"/>
      <c r="X294" s="295"/>
      <c r="AF294" s="312"/>
      <c r="AG294" s="290"/>
      <c r="AH294" s="290"/>
      <c r="AI294" s="291"/>
      <c r="AJ294" s="292"/>
      <c r="AK294" s="293"/>
      <c r="AL294" s="293"/>
      <c r="AM294" s="292"/>
      <c r="AN294" s="359"/>
      <c r="AO294" s="359"/>
      <c r="AP294" s="359"/>
      <c r="AQ294" s="359"/>
      <c r="AR294" s="360"/>
      <c r="AS294" s="359"/>
      <c r="AT294" s="359"/>
      <c r="AU294" s="289"/>
      <c r="AV294" s="289"/>
      <c r="AW294" s="289"/>
      <c r="AX294" s="289"/>
      <c r="AY294" s="289"/>
      <c r="AZ294" s="289"/>
      <c r="BA294" s="289"/>
      <c r="BB294" s="289"/>
      <c r="BC294" s="362"/>
    </row>
    <row r="295" spans="1:55" ht="22.5" customHeight="1">
      <c r="A295" s="295"/>
      <c r="B295" s="295"/>
      <c r="C295" s="295"/>
      <c r="D295" s="295"/>
      <c r="E295" s="295"/>
      <c r="F295" s="295"/>
      <c r="G295" s="295"/>
      <c r="H295" s="295"/>
      <c r="I295" s="351"/>
      <c r="J295" s="295"/>
      <c r="K295" s="295"/>
      <c r="L295" s="295"/>
      <c r="M295" s="295"/>
      <c r="N295" s="295"/>
      <c r="O295" s="295"/>
      <c r="P295" s="352"/>
      <c r="Q295" s="295"/>
      <c r="R295" s="295"/>
      <c r="S295" s="295"/>
      <c r="T295" s="295"/>
      <c r="U295" s="295"/>
      <c r="V295" s="295"/>
      <c r="W295" s="295"/>
      <c r="X295" s="295"/>
      <c r="AF295" s="312"/>
      <c r="AG295" s="290"/>
      <c r="AH295" s="290"/>
      <c r="AI295" s="291"/>
      <c r="AJ295" s="292"/>
      <c r="AK295" s="293"/>
      <c r="AL295" s="293"/>
      <c r="AM295" s="292"/>
      <c r="AN295" s="359"/>
      <c r="AO295" s="359"/>
      <c r="AP295" s="359"/>
      <c r="AQ295" s="359"/>
      <c r="AR295" s="360"/>
      <c r="AS295" s="359"/>
      <c r="AT295" s="359"/>
      <c r="AU295" s="289"/>
      <c r="AV295" s="289"/>
      <c r="AW295" s="289"/>
      <c r="AX295" s="289"/>
      <c r="AY295" s="289"/>
      <c r="AZ295" s="289"/>
      <c r="BA295" s="289"/>
      <c r="BB295" s="289"/>
      <c r="BC295" s="362"/>
    </row>
    <row r="296" spans="1:55" ht="22.5" customHeight="1">
      <c r="A296" s="295"/>
      <c r="B296" s="295"/>
      <c r="C296" s="295"/>
      <c r="D296" s="295"/>
      <c r="E296" s="295"/>
      <c r="F296" s="295"/>
      <c r="G296" s="295"/>
      <c r="H296" s="295"/>
      <c r="I296" s="351"/>
      <c r="J296" s="295"/>
      <c r="K296" s="295"/>
      <c r="L296" s="295"/>
      <c r="M296" s="295"/>
      <c r="N296" s="295"/>
      <c r="O296" s="295"/>
      <c r="P296" s="352"/>
      <c r="Q296" s="295"/>
      <c r="R296" s="295"/>
      <c r="S296" s="295"/>
      <c r="T296" s="295"/>
      <c r="U296" s="295"/>
      <c r="V296" s="295"/>
      <c r="W296" s="295"/>
      <c r="X296" s="295"/>
      <c r="AF296" s="312"/>
      <c r="AG296" s="290"/>
      <c r="AH296" s="290"/>
      <c r="AI296" s="291"/>
      <c r="AJ296" s="292"/>
      <c r="AK296" s="293"/>
      <c r="AL296" s="293"/>
      <c r="AM296" s="292"/>
      <c r="AN296" s="359"/>
      <c r="AO296" s="359"/>
      <c r="AP296" s="359"/>
      <c r="AQ296" s="359"/>
      <c r="AR296" s="360"/>
      <c r="AS296" s="359"/>
      <c r="AT296" s="359"/>
      <c r="AU296" s="289"/>
      <c r="AV296" s="289"/>
      <c r="AW296" s="289"/>
      <c r="AX296" s="289"/>
      <c r="AY296" s="289"/>
      <c r="AZ296" s="289"/>
      <c r="BA296" s="289"/>
      <c r="BB296" s="289"/>
      <c r="BC296" s="362"/>
    </row>
    <row r="297" spans="1:55" ht="22.5" customHeight="1">
      <c r="A297" s="295"/>
      <c r="B297" s="295"/>
      <c r="C297" s="295"/>
      <c r="D297" s="295"/>
      <c r="E297" s="295"/>
      <c r="F297" s="295"/>
      <c r="G297" s="295"/>
      <c r="H297" s="295"/>
      <c r="I297" s="351"/>
      <c r="J297" s="295"/>
      <c r="K297" s="295"/>
      <c r="L297" s="295"/>
      <c r="M297" s="295"/>
      <c r="N297" s="295"/>
      <c r="O297" s="295"/>
      <c r="P297" s="352"/>
      <c r="Q297" s="295"/>
      <c r="R297" s="295"/>
      <c r="S297" s="295"/>
      <c r="T297" s="295"/>
      <c r="U297" s="295"/>
      <c r="V297" s="295"/>
      <c r="W297" s="295"/>
      <c r="X297" s="295"/>
      <c r="AF297" s="355"/>
      <c r="AG297" s="290"/>
      <c r="AH297" s="290"/>
      <c r="AI297" s="291"/>
      <c r="AJ297" s="292"/>
      <c r="AK297" s="293"/>
      <c r="AL297" s="293"/>
      <c r="AM297" s="292"/>
      <c r="AN297" s="359"/>
      <c r="AO297" s="359"/>
      <c r="AP297" s="359"/>
      <c r="AQ297" s="359"/>
      <c r="AR297" s="360"/>
      <c r="AS297" s="359"/>
      <c r="AT297" s="359"/>
      <c r="AU297" s="289"/>
      <c r="AV297" s="289"/>
      <c r="AW297" s="289"/>
      <c r="AX297" s="289"/>
      <c r="AY297" s="289"/>
      <c r="AZ297" s="289"/>
      <c r="BA297" s="289"/>
      <c r="BB297" s="289"/>
      <c r="BC297" s="362"/>
    </row>
    <row r="298" spans="1:55" ht="22.5" customHeight="1">
      <c r="A298" s="295"/>
      <c r="B298" s="295"/>
      <c r="C298" s="295"/>
      <c r="D298" s="295"/>
      <c r="E298" s="295"/>
      <c r="F298" s="295"/>
      <c r="G298" s="295"/>
      <c r="H298" s="295"/>
      <c r="I298" s="351"/>
      <c r="J298" s="295"/>
      <c r="K298" s="295"/>
      <c r="L298" s="295"/>
      <c r="M298" s="295"/>
      <c r="N298" s="295"/>
      <c r="O298" s="295"/>
      <c r="P298" s="352"/>
      <c r="Q298" s="295"/>
      <c r="R298" s="295"/>
      <c r="S298" s="295"/>
      <c r="T298" s="295"/>
      <c r="U298" s="295"/>
      <c r="V298" s="295"/>
      <c r="W298" s="295"/>
      <c r="X298" s="295"/>
      <c r="AF298" s="355"/>
      <c r="AG298" s="290"/>
      <c r="AH298" s="290"/>
      <c r="AI298" s="291"/>
      <c r="AJ298" s="292"/>
      <c r="AK298" s="293"/>
      <c r="AL298" s="293"/>
      <c r="AM298" s="292"/>
      <c r="AN298" s="359"/>
      <c r="AO298" s="359"/>
      <c r="AP298" s="359"/>
      <c r="AQ298" s="359"/>
      <c r="AR298" s="360"/>
      <c r="AS298" s="359"/>
      <c r="AT298" s="359"/>
      <c r="AU298" s="289"/>
      <c r="AV298" s="289"/>
      <c r="AW298" s="289"/>
      <c r="AX298" s="289"/>
      <c r="AY298" s="289"/>
      <c r="AZ298" s="289"/>
      <c r="BA298" s="289"/>
      <c r="BB298" s="289"/>
      <c r="BC298" s="362"/>
    </row>
    <row r="299" spans="1:55" ht="22.5" customHeight="1">
      <c r="A299" s="295"/>
      <c r="B299" s="295"/>
      <c r="C299" s="295"/>
      <c r="D299" s="295"/>
      <c r="E299" s="295"/>
      <c r="F299" s="295"/>
      <c r="G299" s="295"/>
      <c r="H299" s="295"/>
      <c r="I299" s="351"/>
      <c r="J299" s="295"/>
      <c r="K299" s="295"/>
      <c r="L299" s="295"/>
      <c r="M299" s="295"/>
      <c r="N299" s="295"/>
      <c r="O299" s="295"/>
      <c r="P299" s="352"/>
      <c r="Q299" s="295"/>
      <c r="R299" s="295"/>
      <c r="S299" s="295"/>
      <c r="T299" s="295"/>
      <c r="U299" s="295"/>
      <c r="V299" s="295"/>
      <c r="W299" s="295"/>
      <c r="X299" s="295"/>
      <c r="AF299" s="355"/>
      <c r="AG299" s="290"/>
      <c r="AH299" s="290"/>
      <c r="AI299" s="291"/>
      <c r="AJ299" s="292"/>
      <c r="AK299" s="293"/>
      <c r="AL299" s="293"/>
      <c r="AM299" s="292"/>
      <c r="AN299" s="359"/>
      <c r="AO299" s="359"/>
      <c r="AP299" s="359"/>
      <c r="AQ299" s="359"/>
      <c r="AR299" s="360"/>
      <c r="AS299" s="359"/>
      <c r="AT299" s="359"/>
      <c r="AU299" s="289"/>
      <c r="AV299" s="289"/>
      <c r="AW299" s="289"/>
      <c r="AX299" s="289"/>
      <c r="AY299" s="289"/>
      <c r="AZ299" s="289"/>
      <c r="BA299" s="289"/>
      <c r="BB299" s="289"/>
      <c r="BC299" s="362"/>
    </row>
    <row r="300" spans="1:55" ht="22.5" customHeight="1">
      <c r="A300" s="295"/>
      <c r="B300" s="295"/>
      <c r="C300" s="295"/>
      <c r="D300" s="295"/>
      <c r="E300" s="295"/>
      <c r="F300" s="295"/>
      <c r="G300" s="295"/>
      <c r="H300" s="295"/>
      <c r="I300" s="351"/>
      <c r="J300" s="295"/>
      <c r="K300" s="295"/>
      <c r="L300" s="295"/>
      <c r="M300" s="295"/>
      <c r="N300" s="295"/>
      <c r="O300" s="295"/>
      <c r="P300" s="352"/>
      <c r="Q300" s="295"/>
      <c r="R300" s="295"/>
      <c r="S300" s="295"/>
      <c r="T300" s="295"/>
      <c r="U300" s="295"/>
      <c r="V300" s="295"/>
      <c r="W300" s="295"/>
      <c r="X300" s="295"/>
      <c r="AF300" s="355"/>
      <c r="AG300" s="290"/>
      <c r="AH300" s="290"/>
      <c r="AI300" s="291"/>
      <c r="AJ300" s="292"/>
      <c r="AK300" s="293"/>
      <c r="AL300" s="293"/>
      <c r="AM300" s="292"/>
      <c r="AN300" s="359"/>
      <c r="AO300" s="359"/>
      <c r="AP300" s="359"/>
      <c r="AQ300" s="359"/>
      <c r="AR300" s="360"/>
      <c r="AS300" s="359"/>
      <c r="AT300" s="359"/>
      <c r="AU300" s="289"/>
      <c r="AV300" s="289"/>
      <c r="AW300" s="289"/>
      <c r="AX300" s="289"/>
      <c r="AY300" s="289"/>
      <c r="AZ300" s="289"/>
      <c r="BA300" s="289"/>
      <c r="BB300" s="289"/>
      <c r="BC300" s="362"/>
    </row>
    <row r="301" spans="1:55" ht="22.5" customHeight="1">
      <c r="A301" s="295"/>
      <c r="B301" s="295"/>
      <c r="C301" s="295"/>
      <c r="D301" s="295"/>
      <c r="E301" s="295"/>
      <c r="F301" s="295"/>
      <c r="G301" s="295"/>
      <c r="H301" s="295"/>
      <c r="I301" s="351"/>
      <c r="J301" s="295"/>
      <c r="K301" s="295"/>
      <c r="L301" s="295"/>
      <c r="M301" s="295"/>
      <c r="N301" s="295"/>
      <c r="O301" s="295"/>
      <c r="P301" s="352"/>
      <c r="Q301" s="295"/>
      <c r="R301" s="295"/>
      <c r="S301" s="295"/>
      <c r="T301" s="295"/>
      <c r="U301" s="295"/>
      <c r="V301" s="295"/>
      <c r="W301" s="295"/>
      <c r="X301" s="295"/>
      <c r="AF301" s="355"/>
      <c r="AG301" s="290"/>
      <c r="AH301" s="290"/>
      <c r="AI301" s="291"/>
      <c r="AJ301" s="292"/>
      <c r="AK301" s="293"/>
      <c r="AL301" s="293"/>
      <c r="AM301" s="292"/>
      <c r="AN301" s="359"/>
      <c r="AO301" s="359"/>
      <c r="AP301" s="359"/>
      <c r="AQ301" s="359"/>
      <c r="AR301" s="360"/>
      <c r="AS301" s="359"/>
      <c r="AT301" s="359"/>
      <c r="AU301" s="289"/>
      <c r="AV301" s="289"/>
      <c r="AW301" s="289"/>
      <c r="AX301" s="289"/>
      <c r="AY301" s="289"/>
      <c r="AZ301" s="289"/>
      <c r="BA301" s="289"/>
      <c r="BB301" s="289"/>
      <c r="BC301" s="362"/>
    </row>
    <row r="302" spans="1:55" ht="22.5" customHeight="1">
      <c r="A302" s="295"/>
      <c r="B302" s="295"/>
      <c r="C302" s="295"/>
      <c r="D302" s="295"/>
      <c r="E302" s="295"/>
      <c r="F302" s="295"/>
      <c r="G302" s="295"/>
      <c r="H302" s="295"/>
      <c r="I302" s="351"/>
      <c r="J302" s="295"/>
      <c r="K302" s="295"/>
      <c r="L302" s="295"/>
      <c r="M302" s="295"/>
      <c r="N302" s="295"/>
      <c r="O302" s="295"/>
      <c r="P302" s="352"/>
      <c r="Q302" s="295"/>
      <c r="R302" s="295"/>
      <c r="S302" s="295"/>
      <c r="T302" s="295"/>
      <c r="U302" s="295"/>
      <c r="V302" s="295"/>
      <c r="W302" s="295"/>
      <c r="X302" s="295"/>
      <c r="AF302" s="355"/>
      <c r="AG302" s="290"/>
      <c r="AH302" s="290"/>
      <c r="AI302" s="291"/>
      <c r="AJ302" s="292"/>
      <c r="AK302" s="293"/>
      <c r="AL302" s="293"/>
      <c r="AM302" s="292"/>
      <c r="AN302" s="359"/>
      <c r="AO302" s="359"/>
      <c r="AP302" s="359"/>
      <c r="AQ302" s="359"/>
      <c r="AR302" s="360"/>
      <c r="AS302" s="359"/>
      <c r="AT302" s="359"/>
      <c r="AU302" s="289"/>
      <c r="AV302" s="289"/>
      <c r="AW302" s="289"/>
      <c r="AX302" s="289"/>
      <c r="AY302" s="289"/>
      <c r="AZ302" s="289"/>
      <c r="BA302" s="289"/>
      <c r="BB302" s="289"/>
      <c r="BC302" s="362"/>
    </row>
    <row r="303" spans="1:55" ht="22.5" customHeight="1">
      <c r="A303" s="295"/>
      <c r="B303" s="295"/>
      <c r="C303" s="295"/>
      <c r="D303" s="295"/>
      <c r="E303" s="295"/>
      <c r="F303" s="295"/>
      <c r="G303" s="295"/>
      <c r="H303" s="295"/>
      <c r="I303" s="351"/>
      <c r="J303" s="295"/>
      <c r="K303" s="295"/>
      <c r="L303" s="295"/>
      <c r="M303" s="295"/>
      <c r="N303" s="295"/>
      <c r="O303" s="295"/>
      <c r="P303" s="352"/>
      <c r="Q303" s="295"/>
      <c r="R303" s="295"/>
      <c r="S303" s="295"/>
      <c r="T303" s="295"/>
      <c r="U303" s="295"/>
      <c r="V303" s="295"/>
      <c r="W303" s="295"/>
      <c r="X303" s="295"/>
      <c r="AF303" s="355"/>
      <c r="AG303" s="290"/>
      <c r="AH303" s="290"/>
      <c r="AI303" s="291"/>
      <c r="AJ303" s="292"/>
      <c r="AK303" s="293"/>
      <c r="AL303" s="293"/>
      <c r="AM303" s="292"/>
      <c r="AN303" s="359"/>
      <c r="AO303" s="359"/>
      <c r="AP303" s="359"/>
      <c r="AQ303" s="359"/>
      <c r="AR303" s="360"/>
      <c r="AS303" s="359"/>
      <c r="AT303" s="359"/>
      <c r="AU303" s="289"/>
      <c r="AV303" s="289"/>
      <c r="AW303" s="289"/>
      <c r="AX303" s="289"/>
      <c r="AY303" s="289"/>
      <c r="AZ303" s="289"/>
      <c r="BA303" s="289"/>
      <c r="BB303" s="289"/>
      <c r="BC303" s="362"/>
    </row>
    <row r="304" spans="1:55" ht="22.5" customHeight="1">
      <c r="A304" s="295"/>
      <c r="B304" s="295"/>
      <c r="C304" s="295"/>
      <c r="D304" s="295"/>
      <c r="E304" s="295"/>
      <c r="F304" s="295"/>
      <c r="G304" s="295"/>
      <c r="H304" s="295"/>
      <c r="I304" s="351"/>
      <c r="J304" s="295"/>
      <c r="K304" s="295"/>
      <c r="L304" s="295"/>
      <c r="M304" s="295"/>
      <c r="N304" s="295"/>
      <c r="O304" s="295"/>
      <c r="P304" s="352"/>
      <c r="Q304" s="295"/>
      <c r="R304" s="295"/>
      <c r="S304" s="295"/>
      <c r="T304" s="295"/>
      <c r="U304" s="295"/>
      <c r="V304" s="295"/>
      <c r="W304" s="295"/>
      <c r="X304" s="295"/>
      <c r="AF304" s="356"/>
      <c r="AG304" s="290"/>
      <c r="AH304" s="290"/>
      <c r="AI304" s="291"/>
      <c r="AJ304" s="292"/>
      <c r="AK304" s="293"/>
      <c r="AL304" s="293"/>
      <c r="AM304" s="292"/>
      <c r="AN304" s="359"/>
      <c r="AO304" s="359"/>
      <c r="AP304" s="359"/>
      <c r="AQ304" s="359"/>
      <c r="AR304" s="360"/>
      <c r="AS304" s="359"/>
      <c r="AT304" s="359"/>
      <c r="AU304" s="289"/>
      <c r="AV304" s="289"/>
      <c r="AW304" s="289"/>
      <c r="AX304" s="289"/>
      <c r="AY304" s="289"/>
      <c r="AZ304" s="289"/>
      <c r="BA304" s="289"/>
      <c r="BB304" s="289"/>
      <c r="BC304" s="362"/>
    </row>
    <row r="305" spans="1:55" ht="22.5" customHeight="1">
      <c r="A305" s="295"/>
      <c r="B305" s="295"/>
      <c r="C305" s="295"/>
      <c r="D305" s="295"/>
      <c r="E305" s="295"/>
      <c r="F305" s="295"/>
      <c r="G305" s="295"/>
      <c r="H305" s="295"/>
      <c r="I305" s="351"/>
      <c r="J305" s="295"/>
      <c r="K305" s="295"/>
      <c r="L305" s="295"/>
      <c r="M305" s="295"/>
      <c r="N305" s="295"/>
      <c r="O305" s="295"/>
      <c r="P305" s="352"/>
      <c r="Q305" s="295"/>
      <c r="R305" s="295"/>
      <c r="S305" s="295"/>
      <c r="T305" s="295"/>
      <c r="U305" s="295"/>
      <c r="V305" s="295"/>
      <c r="W305" s="295"/>
      <c r="X305" s="295"/>
      <c r="AF305" s="355"/>
      <c r="AG305" s="290"/>
      <c r="AH305" s="290"/>
      <c r="AI305" s="291"/>
      <c r="AJ305" s="292"/>
      <c r="AK305" s="293"/>
      <c r="AL305" s="293"/>
      <c r="AM305" s="292"/>
      <c r="AN305" s="359"/>
      <c r="AO305" s="359"/>
      <c r="AP305" s="359"/>
      <c r="AQ305" s="359"/>
      <c r="AR305" s="360"/>
      <c r="AS305" s="359"/>
      <c r="AT305" s="359"/>
      <c r="AU305" s="289"/>
      <c r="AV305" s="289"/>
      <c r="AW305" s="289"/>
      <c r="AX305" s="289"/>
      <c r="AY305" s="289"/>
      <c r="AZ305" s="289"/>
      <c r="BA305" s="289"/>
      <c r="BB305" s="289"/>
      <c r="BC305" s="362"/>
    </row>
    <row r="306" spans="1:55" ht="22.5" customHeight="1">
      <c r="A306" s="295"/>
      <c r="B306" s="295"/>
      <c r="C306" s="295"/>
      <c r="D306" s="295"/>
      <c r="E306" s="295"/>
      <c r="F306" s="295"/>
      <c r="G306" s="295"/>
      <c r="H306" s="295"/>
      <c r="I306" s="351"/>
      <c r="J306" s="295"/>
      <c r="K306" s="295"/>
      <c r="L306" s="295"/>
      <c r="M306" s="295"/>
      <c r="N306" s="295"/>
      <c r="O306" s="295"/>
      <c r="P306" s="352"/>
      <c r="Q306" s="295"/>
      <c r="R306" s="295"/>
      <c r="S306" s="295"/>
      <c r="T306" s="295"/>
      <c r="U306" s="295"/>
      <c r="V306" s="295"/>
      <c r="W306" s="295"/>
      <c r="X306" s="295"/>
      <c r="AF306" s="355"/>
      <c r="AG306" s="290"/>
      <c r="AH306" s="290"/>
      <c r="AI306" s="291"/>
      <c r="AJ306" s="292"/>
      <c r="AK306" s="293"/>
      <c r="AL306" s="293"/>
      <c r="AM306" s="292"/>
      <c r="AN306" s="359"/>
      <c r="AO306" s="359"/>
      <c r="AP306" s="359"/>
      <c r="AQ306" s="359"/>
      <c r="AR306" s="360"/>
      <c r="AS306" s="359"/>
      <c r="AT306" s="359"/>
      <c r="AU306" s="289"/>
      <c r="AV306" s="289"/>
      <c r="AW306" s="289"/>
      <c r="AX306" s="289"/>
      <c r="AY306" s="289"/>
      <c r="AZ306" s="289"/>
      <c r="BA306" s="289"/>
      <c r="BB306" s="289"/>
      <c r="BC306" s="362"/>
    </row>
    <row r="307" spans="1:55" ht="22.5" customHeight="1">
      <c r="A307" s="295"/>
      <c r="B307" s="295"/>
      <c r="C307" s="295"/>
      <c r="D307" s="295"/>
      <c r="E307" s="295"/>
      <c r="F307" s="295"/>
      <c r="G307" s="295"/>
      <c r="H307" s="295"/>
      <c r="I307" s="351"/>
      <c r="J307" s="295"/>
      <c r="K307" s="295"/>
      <c r="L307" s="295"/>
      <c r="M307" s="295"/>
      <c r="N307" s="295"/>
      <c r="O307" s="295"/>
      <c r="P307" s="352"/>
      <c r="Q307" s="295"/>
      <c r="R307" s="295"/>
      <c r="S307" s="295"/>
      <c r="T307" s="295"/>
      <c r="U307" s="295"/>
      <c r="V307" s="295"/>
      <c r="W307" s="295"/>
      <c r="X307" s="295"/>
      <c r="AF307" s="357"/>
      <c r="AG307" s="290"/>
      <c r="AH307" s="290"/>
      <c r="AI307" s="291"/>
      <c r="AJ307" s="292"/>
      <c r="AK307" s="293"/>
      <c r="AL307" s="293"/>
      <c r="AM307" s="292"/>
      <c r="AN307" s="359"/>
      <c r="AO307" s="359"/>
      <c r="AP307" s="359"/>
      <c r="AQ307" s="359"/>
      <c r="AR307" s="360"/>
      <c r="AS307" s="359"/>
      <c r="AT307" s="359"/>
      <c r="AU307" s="289"/>
      <c r="AV307" s="289"/>
      <c r="AW307" s="289"/>
      <c r="AX307" s="289"/>
      <c r="AY307" s="289"/>
      <c r="AZ307" s="289"/>
      <c r="BA307" s="289"/>
      <c r="BB307" s="289"/>
      <c r="BC307" s="362"/>
    </row>
    <row r="308" spans="1:55" ht="22.5" customHeight="1">
      <c r="A308" s="295"/>
      <c r="B308" s="295"/>
      <c r="C308" s="295"/>
      <c r="D308" s="295"/>
      <c r="E308" s="295"/>
      <c r="F308" s="295"/>
      <c r="G308" s="295"/>
      <c r="H308" s="295"/>
      <c r="I308" s="351"/>
      <c r="J308" s="295"/>
      <c r="K308" s="295"/>
      <c r="L308" s="295"/>
      <c r="M308" s="295"/>
      <c r="N308" s="295"/>
      <c r="O308" s="295"/>
      <c r="P308" s="352"/>
      <c r="Q308" s="295"/>
      <c r="R308" s="295"/>
      <c r="S308" s="295"/>
      <c r="T308" s="295"/>
      <c r="U308" s="295"/>
      <c r="V308" s="295"/>
      <c r="W308" s="295"/>
      <c r="X308" s="295"/>
      <c r="AF308" s="355"/>
      <c r="AG308" s="290"/>
      <c r="AH308" s="290"/>
      <c r="AI308" s="291"/>
      <c r="AJ308" s="292"/>
      <c r="AK308" s="293"/>
      <c r="AL308" s="293"/>
      <c r="AM308" s="292"/>
      <c r="AN308" s="359"/>
      <c r="AO308" s="359"/>
      <c r="AP308" s="359"/>
      <c r="AQ308" s="359"/>
      <c r="AR308" s="360"/>
      <c r="AS308" s="359"/>
      <c r="AT308" s="359"/>
      <c r="AU308" s="289"/>
      <c r="AV308" s="289"/>
      <c r="AW308" s="289"/>
      <c r="AX308" s="289"/>
      <c r="AY308" s="289"/>
      <c r="AZ308" s="289"/>
      <c r="BA308" s="289"/>
      <c r="BB308" s="289"/>
      <c r="BC308" s="362"/>
    </row>
    <row r="309" spans="1:55" ht="22.5" customHeight="1">
      <c r="A309" s="295"/>
      <c r="B309" s="295"/>
      <c r="C309" s="295"/>
      <c r="D309" s="295"/>
      <c r="E309" s="295"/>
      <c r="F309" s="295"/>
      <c r="G309" s="295"/>
      <c r="H309" s="295"/>
      <c r="I309" s="351"/>
      <c r="J309" s="295"/>
      <c r="K309" s="295"/>
      <c r="L309" s="295"/>
      <c r="M309" s="295"/>
      <c r="N309" s="295"/>
      <c r="O309" s="295"/>
      <c r="P309" s="352"/>
      <c r="Q309" s="295"/>
      <c r="R309" s="295"/>
      <c r="S309" s="295"/>
      <c r="T309" s="295"/>
      <c r="U309" s="295"/>
      <c r="V309" s="295"/>
      <c r="W309" s="295"/>
      <c r="X309" s="295"/>
      <c r="AF309" s="355"/>
      <c r="AG309" s="290"/>
      <c r="AH309" s="290"/>
      <c r="AI309" s="291"/>
      <c r="AJ309" s="292"/>
      <c r="AK309" s="293"/>
      <c r="AL309" s="293"/>
      <c r="AM309" s="292"/>
      <c r="AN309" s="359"/>
      <c r="AO309" s="359"/>
      <c r="AP309" s="359"/>
      <c r="AQ309" s="359"/>
      <c r="AR309" s="360"/>
      <c r="AS309" s="359"/>
      <c r="AT309" s="359"/>
      <c r="AU309" s="289"/>
      <c r="AV309" s="289"/>
      <c r="AW309" s="289"/>
      <c r="AX309" s="289"/>
      <c r="AY309" s="289"/>
      <c r="AZ309" s="289"/>
      <c r="BA309" s="289"/>
      <c r="BB309" s="289"/>
      <c r="BC309" s="362"/>
    </row>
    <row r="310" spans="1:55" ht="22.5" customHeight="1">
      <c r="A310" s="295"/>
      <c r="B310" s="295"/>
      <c r="C310" s="295"/>
      <c r="D310" s="295"/>
      <c r="E310" s="295"/>
      <c r="F310" s="295"/>
      <c r="G310" s="295"/>
      <c r="H310" s="295"/>
      <c r="I310" s="351"/>
      <c r="J310" s="295"/>
      <c r="K310" s="295"/>
      <c r="L310" s="295"/>
      <c r="M310" s="295"/>
      <c r="N310" s="295"/>
      <c r="O310" s="295"/>
      <c r="P310" s="352"/>
      <c r="Q310" s="295"/>
      <c r="R310" s="295"/>
      <c r="S310" s="295"/>
      <c r="T310" s="295"/>
      <c r="U310" s="295"/>
      <c r="V310" s="295"/>
      <c r="W310" s="295"/>
      <c r="X310" s="295"/>
      <c r="AF310" s="355"/>
      <c r="AG310" s="290"/>
      <c r="AH310" s="290"/>
      <c r="AI310" s="291"/>
      <c r="AJ310" s="292"/>
      <c r="AK310" s="293"/>
      <c r="AL310" s="293"/>
      <c r="AM310" s="292"/>
      <c r="AN310" s="359"/>
      <c r="AO310" s="359"/>
      <c r="AP310" s="359"/>
      <c r="AQ310" s="359"/>
      <c r="AR310" s="360"/>
      <c r="AS310" s="359"/>
      <c r="AT310" s="359"/>
      <c r="AU310" s="289"/>
      <c r="AV310" s="289"/>
      <c r="AW310" s="289"/>
      <c r="AX310" s="289"/>
      <c r="AY310" s="289"/>
      <c r="AZ310" s="289"/>
      <c r="BA310" s="289"/>
      <c r="BB310" s="289"/>
      <c r="BC310" s="362"/>
    </row>
    <row r="311" spans="1:55" ht="22.5" customHeight="1">
      <c r="A311" s="295"/>
      <c r="B311" s="295"/>
      <c r="C311" s="295"/>
      <c r="D311" s="295"/>
      <c r="E311" s="295"/>
      <c r="F311" s="295"/>
      <c r="G311" s="295"/>
      <c r="H311" s="295"/>
      <c r="I311" s="351"/>
      <c r="J311" s="295"/>
      <c r="K311" s="295"/>
      <c r="L311" s="295"/>
      <c r="M311" s="295"/>
      <c r="N311" s="295"/>
      <c r="O311" s="295"/>
      <c r="P311" s="352"/>
      <c r="Q311" s="295"/>
      <c r="R311" s="295"/>
      <c r="S311" s="295"/>
      <c r="T311" s="295"/>
      <c r="U311" s="295"/>
      <c r="V311" s="295"/>
      <c r="W311" s="295"/>
      <c r="X311" s="295"/>
      <c r="AF311" s="355"/>
      <c r="AG311" s="290"/>
      <c r="AH311" s="290"/>
      <c r="AI311" s="291"/>
      <c r="AJ311" s="292"/>
      <c r="AK311" s="293"/>
      <c r="AL311" s="293"/>
      <c r="AM311" s="292"/>
      <c r="AN311" s="359"/>
      <c r="AO311" s="359"/>
      <c r="AP311" s="359"/>
      <c r="AQ311" s="359"/>
      <c r="AR311" s="360"/>
      <c r="AS311" s="359"/>
      <c r="AT311" s="359"/>
      <c r="AU311" s="289"/>
      <c r="AV311" s="289"/>
      <c r="AW311" s="289"/>
      <c r="AX311" s="289"/>
      <c r="AY311" s="289"/>
      <c r="AZ311" s="289"/>
      <c r="BA311" s="289"/>
      <c r="BB311" s="289"/>
      <c r="BC311" s="362"/>
    </row>
    <row r="312" spans="1:55" ht="22.5" customHeight="1">
      <c r="A312" s="295"/>
      <c r="B312" s="295"/>
      <c r="C312" s="295"/>
      <c r="D312" s="295"/>
      <c r="E312" s="295"/>
      <c r="F312" s="295"/>
      <c r="G312" s="295"/>
      <c r="H312" s="295"/>
      <c r="I312" s="351"/>
      <c r="J312" s="295"/>
      <c r="K312" s="295"/>
      <c r="L312" s="295"/>
      <c r="M312" s="295"/>
      <c r="N312" s="295"/>
      <c r="O312" s="295"/>
      <c r="P312" s="352"/>
      <c r="Q312" s="295"/>
      <c r="R312" s="295"/>
      <c r="S312" s="295"/>
      <c r="T312" s="295"/>
      <c r="U312" s="295"/>
      <c r="V312" s="295"/>
      <c r="W312" s="295"/>
      <c r="X312" s="295"/>
      <c r="AF312" s="355"/>
      <c r="AG312" s="290"/>
      <c r="AH312" s="290"/>
      <c r="AI312" s="291"/>
      <c r="AJ312" s="292"/>
      <c r="AK312" s="293"/>
      <c r="AL312" s="293"/>
      <c r="AM312" s="292"/>
      <c r="AN312" s="359"/>
      <c r="AO312" s="359"/>
      <c r="AP312" s="359"/>
      <c r="AQ312" s="359"/>
      <c r="AR312" s="360"/>
      <c r="AS312" s="359"/>
      <c r="AT312" s="359"/>
      <c r="AU312" s="289"/>
      <c r="AV312" s="289"/>
      <c r="AW312" s="289"/>
      <c r="AX312" s="289"/>
      <c r="AY312" s="289"/>
      <c r="AZ312" s="289"/>
      <c r="BA312" s="289"/>
      <c r="BB312" s="289"/>
      <c r="BC312" s="362"/>
    </row>
    <row r="313" spans="1:55" ht="19.5" customHeight="1">
      <c r="A313" s="295"/>
      <c r="B313" s="295"/>
      <c r="C313" s="295"/>
      <c r="D313" s="295"/>
      <c r="E313" s="295"/>
      <c r="F313" s="295"/>
      <c r="G313" s="295"/>
      <c r="H313" s="295"/>
      <c r="I313" s="351"/>
      <c r="J313" s="295"/>
      <c r="K313" s="295"/>
      <c r="L313" s="295"/>
      <c r="M313" s="295"/>
      <c r="N313" s="295"/>
      <c r="O313" s="295"/>
      <c r="P313" s="352"/>
      <c r="Q313" s="295"/>
      <c r="R313" s="295"/>
      <c r="S313" s="295"/>
      <c r="T313" s="295"/>
      <c r="U313" s="295"/>
      <c r="V313" s="295"/>
      <c r="W313" s="295"/>
      <c r="X313" s="295"/>
      <c r="AF313" s="355"/>
      <c r="AG313" s="290"/>
      <c r="AH313" s="290"/>
      <c r="AI313" s="291"/>
      <c r="AJ313" s="292"/>
      <c r="AK313" s="293"/>
      <c r="AL313" s="293"/>
      <c r="AM313" s="292"/>
      <c r="AN313" s="359"/>
      <c r="AO313" s="359"/>
      <c r="AP313" s="359"/>
      <c r="AQ313" s="359"/>
      <c r="AR313" s="360"/>
      <c r="AS313" s="359"/>
      <c r="AT313" s="359"/>
      <c r="AU313" s="289"/>
      <c r="AV313" s="289"/>
      <c r="AW313" s="289"/>
      <c r="AX313" s="289"/>
      <c r="AY313" s="289"/>
      <c r="AZ313" s="289"/>
      <c r="BA313" s="289"/>
      <c r="BB313" s="289"/>
      <c r="BC313" s="362"/>
    </row>
    <row r="314" spans="1:55" ht="19.5" customHeight="1">
      <c r="A314" s="295"/>
      <c r="B314" s="295"/>
      <c r="C314" s="295"/>
      <c r="D314" s="295"/>
      <c r="E314" s="295"/>
      <c r="F314" s="295"/>
      <c r="G314" s="295"/>
      <c r="H314" s="295"/>
      <c r="I314" s="351"/>
      <c r="J314" s="295"/>
      <c r="K314" s="295"/>
      <c r="L314" s="295"/>
      <c r="M314" s="295"/>
      <c r="N314" s="295"/>
      <c r="O314" s="295"/>
      <c r="P314" s="352"/>
      <c r="Q314" s="295"/>
      <c r="R314" s="295"/>
      <c r="S314" s="295"/>
      <c r="T314" s="295"/>
      <c r="U314" s="295"/>
      <c r="V314" s="295"/>
      <c r="W314" s="295"/>
      <c r="X314" s="295"/>
      <c r="AF314" s="355"/>
      <c r="AG314" s="290"/>
      <c r="AH314" s="290"/>
      <c r="AI314" s="291"/>
      <c r="AJ314" s="292"/>
      <c r="AK314" s="293"/>
      <c r="AL314" s="293"/>
      <c r="AM314" s="292"/>
      <c r="AN314" s="359"/>
      <c r="AO314" s="359"/>
      <c r="AP314" s="359"/>
      <c r="AQ314" s="359"/>
      <c r="AR314" s="360"/>
      <c r="AS314" s="359"/>
      <c r="AT314" s="359"/>
      <c r="AU314" s="289"/>
      <c r="AV314" s="289"/>
      <c r="AW314" s="289"/>
      <c r="AX314" s="289"/>
      <c r="AY314" s="289"/>
      <c r="AZ314" s="289"/>
      <c r="BA314" s="289"/>
      <c r="BB314" s="289"/>
      <c r="BC314" s="362"/>
    </row>
    <row r="315" spans="1:55" ht="19.5" customHeight="1">
      <c r="A315" s="295"/>
      <c r="B315" s="295"/>
      <c r="C315" s="295"/>
      <c r="D315" s="295"/>
      <c r="E315" s="295"/>
      <c r="F315" s="295"/>
      <c r="G315" s="295"/>
      <c r="H315" s="295"/>
      <c r="I315" s="351"/>
      <c r="J315" s="295"/>
      <c r="K315" s="295"/>
      <c r="L315" s="295"/>
      <c r="M315" s="295"/>
      <c r="N315" s="295"/>
      <c r="O315" s="295"/>
      <c r="P315" s="352"/>
      <c r="Q315" s="295"/>
      <c r="R315" s="295"/>
      <c r="S315" s="295"/>
      <c r="T315" s="295"/>
      <c r="U315" s="295"/>
      <c r="V315" s="295"/>
      <c r="W315" s="295"/>
      <c r="X315" s="295"/>
      <c r="AF315" s="355"/>
      <c r="AG315" s="290"/>
      <c r="AH315" s="290"/>
      <c r="AI315" s="291"/>
      <c r="AJ315" s="292"/>
      <c r="AK315" s="293"/>
      <c r="AL315" s="293"/>
      <c r="AM315" s="292"/>
      <c r="AN315" s="359"/>
      <c r="AO315" s="359"/>
      <c r="AP315" s="359"/>
      <c r="AQ315" s="359"/>
      <c r="AR315" s="360"/>
      <c r="AS315" s="359"/>
      <c r="AT315" s="359"/>
      <c r="AU315" s="289"/>
      <c r="AV315" s="289"/>
      <c r="AW315" s="289"/>
      <c r="AX315" s="289"/>
      <c r="AY315" s="289"/>
      <c r="AZ315" s="289"/>
      <c r="BA315" s="289"/>
      <c r="BB315" s="289"/>
      <c r="BC315" s="362"/>
    </row>
    <row r="316" spans="1:55" ht="19.5" customHeight="1">
      <c r="A316" s="295"/>
      <c r="B316" s="295"/>
      <c r="C316" s="295"/>
      <c r="D316" s="295"/>
      <c r="E316" s="295"/>
      <c r="F316" s="295"/>
      <c r="G316" s="295"/>
      <c r="H316" s="295"/>
      <c r="I316" s="351"/>
      <c r="J316" s="295"/>
      <c r="K316" s="295"/>
      <c r="L316" s="295"/>
      <c r="M316" s="295"/>
      <c r="N316" s="295"/>
      <c r="O316" s="295"/>
      <c r="P316" s="352"/>
      <c r="Q316" s="295"/>
      <c r="R316" s="295"/>
      <c r="S316" s="295"/>
      <c r="T316" s="295"/>
      <c r="U316" s="295"/>
      <c r="V316" s="295"/>
      <c r="W316" s="295"/>
      <c r="X316" s="295"/>
      <c r="AF316" s="355"/>
      <c r="AG316" s="290"/>
      <c r="AH316" s="290"/>
      <c r="AI316" s="291"/>
      <c r="AJ316" s="292"/>
      <c r="AK316" s="293"/>
      <c r="AL316" s="293"/>
      <c r="AM316" s="292"/>
      <c r="AN316" s="359"/>
      <c r="AO316" s="359"/>
      <c r="AP316" s="359"/>
      <c r="AQ316" s="359"/>
      <c r="AR316" s="360"/>
      <c r="AS316" s="359"/>
      <c r="AT316" s="359"/>
      <c r="AU316" s="289"/>
      <c r="AV316" s="289"/>
      <c r="AW316" s="289"/>
      <c r="AX316" s="289"/>
      <c r="AY316" s="289"/>
      <c r="AZ316" s="289"/>
      <c r="BA316" s="289"/>
      <c r="BB316" s="289"/>
      <c r="BC316" s="362"/>
    </row>
    <row r="317" spans="1:55" ht="23.25" customHeight="1">
      <c r="A317" s="295"/>
      <c r="B317" s="295"/>
      <c r="C317" s="295"/>
      <c r="D317" s="295"/>
      <c r="E317" s="295"/>
      <c r="F317" s="295"/>
      <c r="G317" s="295"/>
      <c r="H317" s="295"/>
      <c r="I317" s="351"/>
      <c r="J317" s="295"/>
      <c r="K317" s="295"/>
      <c r="L317" s="295"/>
      <c r="M317" s="295"/>
      <c r="N317" s="295"/>
      <c r="O317" s="295"/>
      <c r="P317" s="352"/>
      <c r="Q317" s="295"/>
      <c r="R317" s="295"/>
      <c r="S317" s="295"/>
      <c r="T317" s="295"/>
      <c r="U317" s="295"/>
      <c r="V317" s="295"/>
      <c r="W317" s="295"/>
      <c r="X317" s="295"/>
      <c r="Y317" s="358"/>
      <c r="AF317" s="355"/>
      <c r="AG317" s="290"/>
      <c r="AH317" s="290"/>
      <c r="AI317" s="291"/>
      <c r="AJ317" s="292"/>
      <c r="AK317" s="293"/>
      <c r="AL317" s="293"/>
      <c r="AM317" s="292"/>
      <c r="AN317" s="359"/>
      <c r="AO317" s="359"/>
      <c r="AP317" s="359"/>
      <c r="AQ317" s="359"/>
      <c r="AR317" s="360"/>
      <c r="AS317" s="359"/>
      <c r="AT317" s="359"/>
      <c r="AU317" s="289"/>
      <c r="AV317" s="289"/>
      <c r="AW317" s="289"/>
      <c r="AX317" s="289"/>
      <c r="AY317" s="289"/>
      <c r="AZ317" s="289"/>
      <c r="BA317" s="289"/>
      <c r="BB317" s="289"/>
      <c r="BC317" s="362"/>
    </row>
    <row r="318" spans="1:55" ht="19.5" customHeight="1">
      <c r="A318" s="295"/>
      <c r="B318" s="295"/>
      <c r="C318" s="295"/>
      <c r="D318" s="295"/>
      <c r="E318" s="295"/>
      <c r="F318" s="295"/>
      <c r="G318" s="295"/>
      <c r="H318" s="295"/>
      <c r="I318" s="351"/>
      <c r="J318" s="295"/>
      <c r="K318" s="295"/>
      <c r="L318" s="295"/>
      <c r="M318" s="295"/>
      <c r="N318" s="295"/>
      <c r="O318" s="295"/>
      <c r="P318" s="352"/>
      <c r="Q318" s="295"/>
      <c r="R318" s="295"/>
      <c r="S318" s="295"/>
      <c r="T318" s="295"/>
      <c r="U318" s="295"/>
      <c r="V318" s="295"/>
      <c r="W318" s="295"/>
      <c r="X318" s="295"/>
      <c r="AF318" s="355"/>
      <c r="AG318" s="290"/>
      <c r="AH318" s="290"/>
      <c r="AI318" s="291"/>
      <c r="AJ318" s="292"/>
      <c r="AK318" s="293"/>
      <c r="AL318" s="293"/>
      <c r="AM318" s="292"/>
      <c r="AN318" s="359"/>
      <c r="AO318" s="359"/>
      <c r="AP318" s="359"/>
      <c r="AQ318" s="359"/>
      <c r="AR318" s="360"/>
      <c r="AS318" s="359"/>
      <c r="AT318" s="359"/>
      <c r="AU318" s="289"/>
      <c r="AV318" s="289"/>
      <c r="AW318" s="289"/>
      <c r="AX318" s="289"/>
      <c r="AY318" s="289"/>
      <c r="AZ318" s="289"/>
      <c r="BA318" s="289"/>
      <c r="BB318" s="289"/>
      <c r="BC318" s="362"/>
    </row>
    <row r="319" spans="1:55" ht="19.5" customHeight="1">
      <c r="A319" s="295"/>
      <c r="B319" s="295"/>
      <c r="C319" s="295"/>
      <c r="D319" s="295"/>
      <c r="E319" s="295"/>
      <c r="F319" s="295"/>
      <c r="G319" s="295"/>
      <c r="H319" s="295"/>
      <c r="I319" s="351"/>
      <c r="J319" s="295"/>
      <c r="K319" s="295"/>
      <c r="L319" s="295"/>
      <c r="M319" s="295"/>
      <c r="N319" s="295"/>
      <c r="O319" s="295"/>
      <c r="P319" s="352"/>
      <c r="Q319" s="295"/>
      <c r="R319" s="295"/>
      <c r="S319" s="295"/>
      <c r="T319" s="295"/>
      <c r="U319" s="295"/>
      <c r="V319" s="295"/>
      <c r="W319" s="295"/>
      <c r="X319" s="295"/>
      <c r="AF319" s="355"/>
      <c r="AG319" s="290"/>
      <c r="AH319" s="290"/>
      <c r="AI319" s="291"/>
      <c r="AJ319" s="292"/>
      <c r="AK319" s="293"/>
      <c r="AL319" s="293"/>
      <c r="AM319" s="292"/>
      <c r="AN319" s="359"/>
      <c r="AO319" s="359"/>
      <c r="AP319" s="359"/>
      <c r="AQ319" s="359"/>
      <c r="AR319" s="360"/>
      <c r="AS319" s="359"/>
      <c r="AT319" s="359"/>
      <c r="AU319" s="289"/>
      <c r="AV319" s="289"/>
      <c r="AW319" s="289"/>
      <c r="AX319" s="289"/>
      <c r="AY319" s="289"/>
      <c r="AZ319" s="289"/>
      <c r="BA319" s="289"/>
      <c r="BB319" s="289"/>
      <c r="BC319" s="362"/>
    </row>
    <row r="320" spans="1:55" ht="19.5" customHeight="1">
      <c r="A320" s="295"/>
      <c r="B320" s="295"/>
      <c r="C320" s="295"/>
      <c r="D320" s="295"/>
      <c r="E320" s="295"/>
      <c r="F320" s="295"/>
      <c r="G320" s="295"/>
      <c r="H320" s="295"/>
      <c r="I320" s="351"/>
      <c r="J320" s="295"/>
      <c r="K320" s="295"/>
      <c r="L320" s="295"/>
      <c r="M320" s="295"/>
      <c r="N320" s="295"/>
      <c r="O320" s="295"/>
      <c r="P320" s="352"/>
      <c r="Q320" s="295"/>
      <c r="R320" s="295"/>
      <c r="S320" s="295"/>
      <c r="T320" s="295"/>
      <c r="U320" s="295"/>
      <c r="V320" s="295"/>
      <c r="W320" s="295"/>
      <c r="X320" s="295"/>
      <c r="AF320" s="355"/>
      <c r="AG320" s="290"/>
      <c r="AH320" s="290"/>
      <c r="AI320" s="291"/>
      <c r="AJ320" s="292"/>
      <c r="AK320" s="293"/>
      <c r="AL320" s="293"/>
      <c r="AM320" s="292"/>
      <c r="AN320" s="359"/>
      <c r="AO320" s="359"/>
      <c r="AP320" s="359"/>
      <c r="AQ320" s="359"/>
      <c r="AR320" s="360"/>
      <c r="AS320" s="359"/>
      <c r="AT320" s="359"/>
      <c r="AU320" s="289"/>
      <c r="AV320" s="289"/>
      <c r="AW320" s="289"/>
      <c r="AX320" s="289"/>
      <c r="AY320" s="289"/>
      <c r="AZ320" s="289"/>
      <c r="BA320" s="289"/>
      <c r="BB320" s="289"/>
      <c r="BC320" s="362"/>
    </row>
    <row r="321" spans="1:55" ht="19.5" customHeight="1">
      <c r="A321" s="295"/>
      <c r="B321" s="295"/>
      <c r="C321" s="295"/>
      <c r="D321" s="295"/>
      <c r="E321" s="295"/>
      <c r="F321" s="295"/>
      <c r="G321" s="295"/>
      <c r="H321" s="295"/>
      <c r="I321" s="351"/>
      <c r="J321" s="295"/>
      <c r="K321" s="295"/>
      <c r="L321" s="295"/>
      <c r="M321" s="295"/>
      <c r="N321" s="295"/>
      <c r="O321" s="295"/>
      <c r="P321" s="352"/>
      <c r="Q321" s="295"/>
      <c r="R321" s="295"/>
      <c r="S321" s="295"/>
      <c r="T321" s="295"/>
      <c r="U321" s="295"/>
      <c r="V321" s="295"/>
      <c r="W321" s="295"/>
      <c r="X321" s="295"/>
      <c r="AF321" s="355"/>
      <c r="AG321" s="290"/>
      <c r="AH321" s="290"/>
      <c r="AI321" s="291"/>
      <c r="AJ321" s="292"/>
      <c r="AK321" s="293"/>
      <c r="AL321" s="293"/>
      <c r="AM321" s="292"/>
      <c r="AN321" s="359"/>
      <c r="AO321" s="359"/>
      <c r="AP321" s="359"/>
      <c r="AQ321" s="359"/>
      <c r="AR321" s="360"/>
      <c r="AS321" s="359"/>
      <c r="AT321" s="359"/>
      <c r="AU321" s="289"/>
      <c r="AV321" s="289"/>
      <c r="AW321" s="289"/>
      <c r="AX321" s="289"/>
      <c r="AY321" s="289"/>
      <c r="AZ321" s="289"/>
      <c r="BA321" s="289"/>
      <c r="BB321" s="289"/>
      <c r="BC321" s="362"/>
    </row>
    <row r="322" spans="1:55" ht="19.5" customHeight="1">
      <c r="A322" s="295"/>
      <c r="B322" s="295"/>
      <c r="C322" s="295"/>
      <c r="D322" s="295"/>
      <c r="E322" s="295"/>
      <c r="F322" s="295"/>
      <c r="G322" s="295"/>
      <c r="H322" s="295"/>
      <c r="I322" s="351"/>
      <c r="J322" s="295"/>
      <c r="K322" s="295"/>
      <c r="L322" s="295"/>
      <c r="M322" s="295"/>
      <c r="N322" s="295"/>
      <c r="O322" s="295"/>
      <c r="P322" s="352"/>
      <c r="Q322" s="295"/>
      <c r="R322" s="295"/>
      <c r="S322" s="295"/>
      <c r="T322" s="295"/>
      <c r="U322" s="295"/>
      <c r="V322" s="295"/>
      <c r="W322" s="295"/>
      <c r="X322" s="295"/>
      <c r="AF322" s="355"/>
      <c r="AG322" s="290"/>
      <c r="AH322" s="290"/>
      <c r="AI322" s="291"/>
      <c r="AJ322" s="292"/>
      <c r="AK322" s="293"/>
      <c r="AL322" s="293"/>
      <c r="AM322" s="292"/>
      <c r="AN322" s="359"/>
      <c r="AO322" s="359"/>
      <c r="AP322" s="359"/>
      <c r="AQ322" s="359"/>
      <c r="AR322" s="360"/>
      <c r="AS322" s="359"/>
      <c r="AT322" s="359"/>
      <c r="AU322" s="289"/>
      <c r="AV322" s="289"/>
      <c r="AW322" s="289"/>
      <c r="AX322" s="289"/>
      <c r="AY322" s="289"/>
      <c r="AZ322" s="289"/>
      <c r="BA322" s="289"/>
      <c r="BB322" s="289"/>
      <c r="BC322" s="362"/>
    </row>
    <row r="323" spans="1:55" ht="19.5" customHeight="1">
      <c r="A323" s="295"/>
      <c r="B323" s="295"/>
      <c r="C323" s="295"/>
      <c r="D323" s="295"/>
      <c r="E323" s="295"/>
      <c r="F323" s="295"/>
      <c r="G323" s="295"/>
      <c r="H323" s="295"/>
      <c r="I323" s="351"/>
      <c r="J323" s="295"/>
      <c r="K323" s="295"/>
      <c r="L323" s="295"/>
      <c r="M323" s="295"/>
      <c r="N323" s="295"/>
      <c r="O323" s="295"/>
      <c r="P323" s="352"/>
      <c r="Q323" s="295"/>
      <c r="R323" s="295"/>
      <c r="S323" s="295"/>
      <c r="T323" s="295"/>
      <c r="U323" s="295"/>
      <c r="V323" s="295"/>
      <c r="W323" s="295"/>
      <c r="X323" s="295"/>
      <c r="AF323" s="355"/>
      <c r="AG323" s="290"/>
      <c r="AH323" s="290"/>
      <c r="AI323" s="291"/>
      <c r="AJ323" s="292"/>
      <c r="AK323" s="293"/>
      <c r="AL323" s="293"/>
      <c r="AM323" s="292"/>
      <c r="AN323" s="359"/>
      <c r="AO323" s="359"/>
      <c r="AP323" s="359"/>
      <c r="AQ323" s="359"/>
      <c r="AR323" s="360"/>
      <c r="AS323" s="359"/>
      <c r="AT323" s="359"/>
      <c r="AU323" s="289"/>
      <c r="AV323" s="289"/>
      <c r="AW323" s="289"/>
      <c r="AX323" s="289"/>
      <c r="AY323" s="289"/>
      <c r="AZ323" s="289"/>
      <c r="BA323" s="289"/>
      <c r="BB323" s="289"/>
      <c r="BC323" s="362"/>
    </row>
    <row r="324" spans="1:55" ht="19.5" customHeight="1">
      <c r="A324" s="295"/>
      <c r="B324" s="295"/>
      <c r="C324" s="295"/>
      <c r="D324" s="295"/>
      <c r="E324" s="295"/>
      <c r="F324" s="295"/>
      <c r="G324" s="295"/>
      <c r="H324" s="295"/>
      <c r="I324" s="351"/>
      <c r="J324" s="295"/>
      <c r="K324" s="295"/>
      <c r="L324" s="295"/>
      <c r="M324" s="295"/>
      <c r="N324" s="295"/>
      <c r="O324" s="295"/>
      <c r="P324" s="352"/>
      <c r="Q324" s="295"/>
      <c r="R324" s="295"/>
      <c r="S324" s="295"/>
      <c r="T324" s="295"/>
      <c r="U324" s="295"/>
      <c r="V324" s="295"/>
      <c r="W324" s="295"/>
      <c r="X324" s="295"/>
      <c r="AF324" s="355"/>
      <c r="AG324" s="290"/>
      <c r="AH324" s="290"/>
      <c r="AI324" s="291"/>
      <c r="AJ324" s="292"/>
      <c r="AK324" s="293"/>
      <c r="AL324" s="293"/>
      <c r="AM324" s="292"/>
      <c r="AN324" s="359"/>
      <c r="AO324" s="359"/>
      <c r="AP324" s="359"/>
      <c r="AQ324" s="359"/>
      <c r="AR324" s="360"/>
      <c r="AS324" s="359"/>
      <c r="AT324" s="359"/>
      <c r="AU324" s="289"/>
      <c r="AV324" s="289"/>
      <c r="AW324" s="289"/>
      <c r="AX324" s="289"/>
      <c r="AY324" s="289"/>
      <c r="AZ324" s="289"/>
      <c r="BA324" s="289"/>
      <c r="BB324" s="289"/>
      <c r="BC324" s="362"/>
    </row>
    <row r="325" spans="1:55" ht="19.5" customHeight="1">
      <c r="A325" s="295"/>
      <c r="B325" s="295"/>
      <c r="C325" s="295"/>
      <c r="D325" s="295"/>
      <c r="E325" s="295"/>
      <c r="F325" s="295"/>
      <c r="G325" s="295"/>
      <c r="H325" s="295"/>
      <c r="I325" s="351"/>
      <c r="J325" s="295"/>
      <c r="K325" s="295"/>
      <c r="L325" s="295"/>
      <c r="M325" s="295"/>
      <c r="N325" s="295"/>
      <c r="O325" s="295"/>
      <c r="P325" s="352"/>
      <c r="Q325" s="295"/>
      <c r="R325" s="295"/>
      <c r="S325" s="295"/>
      <c r="T325" s="295"/>
      <c r="U325" s="295"/>
      <c r="V325" s="295"/>
      <c r="W325" s="295"/>
      <c r="X325" s="295"/>
      <c r="AF325" s="355"/>
      <c r="AG325" s="290"/>
      <c r="AH325" s="290"/>
      <c r="AI325" s="291"/>
      <c r="AJ325" s="292"/>
      <c r="AK325" s="293"/>
      <c r="AL325" s="293"/>
      <c r="AM325" s="292"/>
      <c r="AN325" s="359"/>
      <c r="AO325" s="359"/>
      <c r="AP325" s="359"/>
      <c r="AQ325" s="359"/>
      <c r="AR325" s="360"/>
      <c r="AS325" s="359"/>
      <c r="AT325" s="359"/>
      <c r="AU325" s="289"/>
      <c r="AV325" s="289"/>
      <c r="AW325" s="289"/>
      <c r="AX325" s="289"/>
      <c r="AY325" s="289"/>
      <c r="AZ325" s="289"/>
      <c r="BA325" s="289"/>
      <c r="BB325" s="289"/>
      <c r="BC325" s="362"/>
    </row>
    <row r="326" spans="1:55" ht="23.25" customHeight="1">
      <c r="A326" s="295"/>
      <c r="B326" s="295"/>
      <c r="C326" s="295"/>
      <c r="D326" s="295"/>
      <c r="E326" s="295"/>
      <c r="F326" s="295"/>
      <c r="G326" s="295"/>
      <c r="H326" s="295"/>
      <c r="I326" s="351"/>
      <c r="J326" s="295"/>
      <c r="K326" s="295"/>
      <c r="L326" s="295"/>
      <c r="M326" s="295"/>
      <c r="N326" s="295"/>
      <c r="O326" s="295"/>
      <c r="P326" s="352"/>
      <c r="Q326" s="295"/>
      <c r="R326" s="295"/>
      <c r="S326" s="295"/>
      <c r="T326" s="295"/>
      <c r="U326" s="295"/>
      <c r="V326" s="295"/>
      <c r="W326" s="295"/>
      <c r="X326" s="295"/>
      <c r="Y326" s="358"/>
      <c r="AF326" s="355"/>
      <c r="AG326" s="290"/>
      <c r="AH326" s="290"/>
      <c r="AI326" s="291"/>
      <c r="AJ326" s="292"/>
      <c r="AK326" s="293"/>
      <c r="AL326" s="293"/>
      <c r="AM326" s="292"/>
      <c r="AN326" s="359"/>
      <c r="AO326" s="359"/>
      <c r="AP326" s="359"/>
      <c r="AQ326" s="359"/>
      <c r="AR326" s="360"/>
      <c r="AS326" s="359"/>
      <c r="AT326" s="359"/>
      <c r="AU326" s="289"/>
      <c r="AV326" s="289"/>
      <c r="AW326" s="289"/>
      <c r="AX326" s="289"/>
      <c r="AY326" s="289"/>
      <c r="AZ326" s="289"/>
      <c r="BA326" s="289"/>
      <c r="BB326" s="289"/>
      <c r="BC326" s="362"/>
    </row>
    <row r="327" spans="1:55" ht="23.25" customHeight="1">
      <c r="A327" s="295"/>
      <c r="B327" s="295"/>
      <c r="C327" s="295"/>
      <c r="D327" s="295"/>
      <c r="E327" s="295"/>
      <c r="F327" s="295"/>
      <c r="G327" s="295"/>
      <c r="H327" s="295"/>
      <c r="I327" s="351"/>
      <c r="J327" s="295"/>
      <c r="K327" s="295"/>
      <c r="L327" s="295"/>
      <c r="M327" s="295"/>
      <c r="N327" s="295"/>
      <c r="O327" s="295"/>
      <c r="P327" s="352"/>
      <c r="Q327" s="295"/>
      <c r="R327" s="295"/>
      <c r="S327" s="295"/>
      <c r="T327" s="295"/>
      <c r="U327" s="295"/>
      <c r="V327" s="295"/>
      <c r="W327" s="295"/>
      <c r="X327" s="295"/>
      <c r="Y327" s="358"/>
      <c r="AF327" s="355"/>
      <c r="AG327" s="290"/>
      <c r="AH327" s="290"/>
      <c r="AI327" s="291"/>
      <c r="AJ327" s="292"/>
      <c r="AK327" s="293"/>
      <c r="AL327" s="293"/>
      <c r="AM327" s="292"/>
      <c r="AN327" s="359"/>
      <c r="AO327" s="359"/>
      <c r="AP327" s="359"/>
      <c r="AQ327" s="359"/>
      <c r="AR327" s="360"/>
      <c r="AS327" s="359"/>
      <c r="AT327" s="359"/>
      <c r="AU327" s="289"/>
      <c r="AV327" s="289"/>
      <c r="AW327" s="289"/>
      <c r="AX327" s="289"/>
      <c r="AY327" s="289"/>
      <c r="AZ327" s="289"/>
      <c r="BA327" s="289"/>
      <c r="BB327" s="289"/>
      <c r="BC327" s="362"/>
    </row>
    <row r="328" spans="1:55" ht="23.25" customHeight="1">
      <c r="A328" s="295"/>
      <c r="B328" s="295"/>
      <c r="C328" s="295"/>
      <c r="D328" s="295"/>
      <c r="E328" s="295"/>
      <c r="F328" s="295"/>
      <c r="G328" s="295"/>
      <c r="H328" s="295"/>
      <c r="I328" s="351"/>
      <c r="J328" s="295"/>
      <c r="K328" s="295"/>
      <c r="L328" s="295"/>
      <c r="M328" s="295"/>
      <c r="N328" s="295"/>
      <c r="O328" s="295"/>
      <c r="P328" s="352"/>
      <c r="Q328" s="295"/>
      <c r="R328" s="295"/>
      <c r="S328" s="295"/>
      <c r="T328" s="295"/>
      <c r="U328" s="295"/>
      <c r="V328" s="295"/>
      <c r="W328" s="295"/>
      <c r="X328" s="295"/>
      <c r="Y328" s="358"/>
      <c r="AF328" s="355"/>
      <c r="AG328" s="290"/>
      <c r="AH328" s="290"/>
      <c r="AI328" s="291"/>
      <c r="AJ328" s="292"/>
      <c r="AK328" s="293"/>
      <c r="AL328" s="293"/>
      <c r="AM328" s="292"/>
      <c r="AN328" s="359"/>
      <c r="AO328" s="359"/>
      <c r="AP328" s="359"/>
      <c r="AQ328" s="359"/>
      <c r="AR328" s="360"/>
      <c r="AS328" s="359"/>
      <c r="AT328" s="359"/>
      <c r="AU328" s="289"/>
      <c r="AV328" s="289"/>
      <c r="AW328" s="289"/>
      <c r="AX328" s="289"/>
      <c r="AY328" s="289"/>
      <c r="AZ328" s="289"/>
      <c r="BA328" s="289"/>
      <c r="BB328" s="289"/>
      <c r="BC328" s="362"/>
    </row>
    <row r="329" spans="1:55" ht="23.25" customHeight="1">
      <c r="A329" s="295"/>
      <c r="B329" s="295"/>
      <c r="C329" s="295"/>
      <c r="D329" s="295"/>
      <c r="E329" s="295"/>
      <c r="F329" s="295"/>
      <c r="G329" s="295"/>
      <c r="H329" s="295"/>
      <c r="I329" s="351"/>
      <c r="J329" s="295"/>
      <c r="K329" s="295"/>
      <c r="L329" s="295"/>
      <c r="M329" s="295"/>
      <c r="N329" s="295"/>
      <c r="O329" s="295"/>
      <c r="P329" s="352"/>
      <c r="Q329" s="295"/>
      <c r="R329" s="295"/>
      <c r="S329" s="295"/>
      <c r="T329" s="295"/>
      <c r="U329" s="295"/>
      <c r="V329" s="295"/>
      <c r="W329" s="295"/>
      <c r="X329" s="295"/>
      <c r="Y329" s="358"/>
      <c r="AF329" s="355"/>
      <c r="AG329" s="290"/>
      <c r="AH329" s="290"/>
      <c r="AI329" s="291"/>
      <c r="AJ329" s="292"/>
      <c r="AK329" s="293"/>
      <c r="AL329" s="293"/>
      <c r="AM329" s="292"/>
      <c r="AN329" s="359"/>
      <c r="AO329" s="359"/>
      <c r="AP329" s="359"/>
      <c r="AQ329" s="359"/>
      <c r="AR329" s="360"/>
      <c r="AS329" s="359"/>
      <c r="AT329" s="359"/>
      <c r="AU329" s="289"/>
      <c r="AV329" s="289"/>
      <c r="AW329" s="289"/>
      <c r="AX329" s="289"/>
      <c r="AY329" s="289"/>
      <c r="AZ329" s="289"/>
      <c r="BA329" s="289"/>
      <c r="BB329" s="289"/>
      <c r="BC329" s="362"/>
    </row>
    <row r="330" spans="1:55" ht="23.25" customHeight="1">
      <c r="A330" s="295"/>
      <c r="B330" s="295"/>
      <c r="C330" s="295"/>
      <c r="D330" s="295"/>
      <c r="E330" s="295"/>
      <c r="F330" s="295"/>
      <c r="G330" s="295"/>
      <c r="H330" s="295"/>
      <c r="I330" s="351"/>
      <c r="J330" s="295"/>
      <c r="K330" s="295"/>
      <c r="L330" s="295"/>
      <c r="M330" s="295"/>
      <c r="N330" s="295"/>
      <c r="O330" s="295"/>
      <c r="P330" s="352"/>
      <c r="Q330" s="295"/>
      <c r="R330" s="295"/>
      <c r="S330" s="295"/>
      <c r="T330" s="295"/>
      <c r="U330" s="295"/>
      <c r="V330" s="295"/>
      <c r="W330" s="295"/>
      <c r="X330" s="295"/>
      <c r="Y330" s="358"/>
      <c r="AF330" s="355"/>
      <c r="AG330" s="290"/>
      <c r="AH330" s="290"/>
      <c r="AI330" s="291"/>
      <c r="AJ330" s="292"/>
      <c r="AK330" s="293"/>
      <c r="AL330" s="293"/>
      <c r="AM330" s="292"/>
      <c r="AN330" s="359"/>
      <c r="AO330" s="359"/>
      <c r="AP330" s="359"/>
      <c r="AQ330" s="359"/>
      <c r="AR330" s="360"/>
      <c r="AS330" s="359"/>
      <c r="AT330" s="359"/>
      <c r="AU330" s="289"/>
      <c r="AV330" s="289"/>
      <c r="AW330" s="289"/>
      <c r="AX330" s="289"/>
      <c r="AY330" s="289"/>
      <c r="AZ330" s="289"/>
      <c r="BA330" s="289"/>
      <c r="BB330" s="289"/>
      <c r="BC330" s="362"/>
    </row>
    <row r="331" spans="1:55" ht="23.25" customHeight="1">
      <c r="A331" s="295"/>
      <c r="B331" s="295"/>
      <c r="C331" s="295"/>
      <c r="D331" s="295"/>
      <c r="E331" s="295"/>
      <c r="F331" s="295"/>
      <c r="G331" s="295"/>
      <c r="H331" s="295"/>
      <c r="I331" s="351"/>
      <c r="J331" s="295"/>
      <c r="K331" s="295"/>
      <c r="L331" s="295"/>
      <c r="M331" s="295"/>
      <c r="N331" s="295"/>
      <c r="O331" s="295"/>
      <c r="P331" s="352"/>
      <c r="Q331" s="295"/>
      <c r="R331" s="295"/>
      <c r="S331" s="295"/>
      <c r="T331" s="295"/>
      <c r="U331" s="295"/>
      <c r="V331" s="295"/>
      <c r="W331" s="295"/>
      <c r="X331" s="295"/>
      <c r="Y331" s="358"/>
      <c r="AF331" s="355"/>
      <c r="AG331" s="290"/>
      <c r="AH331" s="290"/>
      <c r="AI331" s="291"/>
      <c r="AJ331" s="292"/>
      <c r="AK331" s="293"/>
      <c r="AL331" s="293"/>
      <c r="AM331" s="292"/>
      <c r="AN331" s="359"/>
      <c r="AO331" s="359"/>
      <c r="AP331" s="359"/>
      <c r="AQ331" s="359"/>
      <c r="AR331" s="360"/>
      <c r="AS331" s="359"/>
      <c r="AT331" s="359"/>
      <c r="AU331" s="289"/>
      <c r="AV331" s="289"/>
      <c r="AW331" s="289"/>
      <c r="AX331" s="289"/>
      <c r="AY331" s="289"/>
      <c r="AZ331" s="289"/>
      <c r="BA331" s="289"/>
      <c r="BB331" s="289"/>
      <c r="BC331" s="362"/>
    </row>
    <row r="332" spans="1:55" ht="23.25" customHeight="1">
      <c r="A332" s="295"/>
      <c r="B332" s="295"/>
      <c r="C332" s="295"/>
      <c r="D332" s="295"/>
      <c r="E332" s="295"/>
      <c r="F332" s="295"/>
      <c r="G332" s="295"/>
      <c r="H332" s="295"/>
      <c r="I332" s="351"/>
      <c r="J332" s="295"/>
      <c r="K332" s="295"/>
      <c r="L332" s="295"/>
      <c r="M332" s="295"/>
      <c r="N332" s="295"/>
      <c r="O332" s="295"/>
      <c r="P332" s="352"/>
      <c r="Q332" s="295"/>
      <c r="R332" s="295"/>
      <c r="S332" s="295"/>
      <c r="T332" s="295"/>
      <c r="U332" s="295"/>
      <c r="V332" s="295"/>
      <c r="W332" s="295"/>
      <c r="X332" s="295"/>
      <c r="Y332" s="358"/>
      <c r="AF332" s="355"/>
      <c r="AG332" s="290"/>
      <c r="AH332" s="290"/>
      <c r="AI332" s="291"/>
      <c r="AJ332" s="292"/>
      <c r="AK332" s="293"/>
      <c r="AL332" s="293"/>
      <c r="AM332" s="292"/>
      <c r="AN332" s="359"/>
      <c r="AO332" s="359"/>
      <c r="AP332" s="359"/>
      <c r="AQ332" s="359"/>
      <c r="AR332" s="360"/>
      <c r="AS332" s="359"/>
      <c r="AT332" s="359"/>
      <c r="AU332" s="289"/>
      <c r="AV332" s="289"/>
      <c r="AW332" s="289"/>
      <c r="AX332" s="289"/>
      <c r="AY332" s="289"/>
      <c r="AZ332" s="289"/>
      <c r="BA332" s="289"/>
      <c r="BB332" s="289"/>
      <c r="BC332" s="362"/>
    </row>
    <row r="333" spans="1:55" ht="23.25" customHeight="1">
      <c r="A333" s="295"/>
      <c r="B333" s="295"/>
      <c r="C333" s="295"/>
      <c r="D333" s="295"/>
      <c r="E333" s="295"/>
      <c r="F333" s="295"/>
      <c r="G333" s="295"/>
      <c r="H333" s="295"/>
      <c r="I333" s="351"/>
      <c r="J333" s="295"/>
      <c r="K333" s="295"/>
      <c r="L333" s="295"/>
      <c r="M333" s="295"/>
      <c r="N333" s="295"/>
      <c r="O333" s="295"/>
      <c r="P333" s="352"/>
      <c r="Q333" s="295"/>
      <c r="R333" s="295"/>
      <c r="S333" s="295"/>
      <c r="T333" s="295"/>
      <c r="U333" s="295"/>
      <c r="V333" s="295"/>
      <c r="W333" s="295"/>
      <c r="X333" s="295"/>
      <c r="Y333" s="358"/>
      <c r="AF333" s="355"/>
      <c r="AG333" s="290"/>
      <c r="AH333" s="290"/>
      <c r="AI333" s="291"/>
      <c r="AJ333" s="292"/>
      <c r="AK333" s="293"/>
      <c r="AL333" s="293"/>
      <c r="AM333" s="292"/>
      <c r="AN333" s="359"/>
      <c r="AO333" s="359"/>
      <c r="AP333" s="359"/>
      <c r="AQ333" s="359"/>
      <c r="AR333" s="360"/>
      <c r="AS333" s="359"/>
      <c r="AT333" s="359"/>
      <c r="AU333" s="289"/>
      <c r="AV333" s="289"/>
      <c r="AW333" s="289"/>
      <c r="AX333" s="289"/>
      <c r="AY333" s="289"/>
      <c r="AZ333" s="289"/>
      <c r="BA333" s="289"/>
      <c r="BB333" s="289"/>
      <c r="BC333" s="362"/>
    </row>
    <row r="334" spans="1:55" ht="23.25" customHeight="1">
      <c r="A334" s="295"/>
      <c r="B334" s="295"/>
      <c r="C334" s="295"/>
      <c r="D334" s="295"/>
      <c r="E334" s="295"/>
      <c r="F334" s="295"/>
      <c r="G334" s="295"/>
      <c r="H334" s="295"/>
      <c r="I334" s="351"/>
      <c r="J334" s="295"/>
      <c r="K334" s="295"/>
      <c r="L334" s="295"/>
      <c r="M334" s="295"/>
      <c r="N334" s="295"/>
      <c r="O334" s="295"/>
      <c r="P334" s="352"/>
      <c r="Q334" s="295"/>
      <c r="R334" s="295"/>
      <c r="S334" s="295"/>
      <c r="T334" s="295"/>
      <c r="U334" s="295"/>
      <c r="V334" s="295"/>
      <c r="W334" s="295"/>
      <c r="X334" s="295"/>
      <c r="Y334" s="358"/>
      <c r="AF334" s="355"/>
      <c r="AG334" s="290"/>
      <c r="AH334" s="290"/>
      <c r="AI334" s="291"/>
      <c r="AJ334" s="292"/>
      <c r="AK334" s="293"/>
      <c r="AL334" s="293"/>
      <c r="AM334" s="292"/>
      <c r="AN334" s="359"/>
      <c r="AO334" s="359"/>
      <c r="AP334" s="359"/>
      <c r="AQ334" s="359"/>
      <c r="AR334" s="360"/>
      <c r="AS334" s="359"/>
      <c r="AT334" s="359"/>
      <c r="AU334" s="289"/>
      <c r="AV334" s="289"/>
      <c r="AW334" s="289"/>
      <c r="AX334" s="289"/>
      <c r="AY334" s="289"/>
      <c r="AZ334" s="289"/>
      <c r="BA334" s="289"/>
      <c r="BB334" s="289"/>
      <c r="BC334" s="362"/>
    </row>
    <row r="335" spans="1:55" ht="23.25" customHeight="1">
      <c r="A335" s="295"/>
      <c r="B335" s="295"/>
      <c r="C335" s="295"/>
      <c r="D335" s="295"/>
      <c r="E335" s="295"/>
      <c r="F335" s="295"/>
      <c r="G335" s="295"/>
      <c r="H335" s="295"/>
      <c r="I335" s="351"/>
      <c r="J335" s="295"/>
      <c r="K335" s="295"/>
      <c r="L335" s="295"/>
      <c r="M335" s="295"/>
      <c r="N335" s="295"/>
      <c r="O335" s="295"/>
      <c r="P335" s="352"/>
      <c r="Q335" s="295"/>
      <c r="R335" s="295"/>
      <c r="S335" s="295"/>
      <c r="T335" s="295"/>
      <c r="U335" s="295"/>
      <c r="V335" s="295"/>
      <c r="W335" s="295"/>
      <c r="X335" s="295"/>
      <c r="Y335" s="358"/>
      <c r="AF335" s="355"/>
      <c r="AG335" s="290"/>
      <c r="AH335" s="290"/>
      <c r="AI335" s="291"/>
      <c r="AJ335" s="292"/>
      <c r="AK335" s="293"/>
      <c r="AL335" s="293"/>
      <c r="AM335" s="292"/>
      <c r="AN335" s="359"/>
      <c r="AO335" s="359"/>
      <c r="AP335" s="359"/>
      <c r="AQ335" s="359"/>
      <c r="AR335" s="360"/>
      <c r="AS335" s="359"/>
      <c r="AT335" s="359"/>
      <c r="AU335" s="289"/>
      <c r="AV335" s="289"/>
      <c r="AW335" s="289"/>
      <c r="AX335" s="289"/>
      <c r="AY335" s="289"/>
      <c r="AZ335" s="289"/>
      <c r="BA335" s="289"/>
      <c r="BB335" s="289"/>
      <c r="BC335" s="362"/>
    </row>
    <row r="336" spans="1:55" s="286" customFormat="1" ht="41.25" customHeight="1">
      <c r="I336" s="351"/>
      <c r="P336" s="352"/>
      <c r="Z336" s="295"/>
      <c r="AA336" s="295"/>
      <c r="AB336" s="295"/>
      <c r="AC336" s="295"/>
      <c r="AD336" s="295"/>
      <c r="AE336" s="295"/>
      <c r="AF336" s="355"/>
      <c r="AG336" s="290"/>
      <c r="AH336" s="290"/>
      <c r="AI336" s="291"/>
      <c r="AJ336" s="292"/>
      <c r="AK336" s="293"/>
      <c r="AL336" s="293"/>
      <c r="AM336" s="292"/>
      <c r="AN336" s="359"/>
      <c r="AO336" s="359"/>
      <c r="AP336" s="359"/>
      <c r="AQ336" s="359"/>
      <c r="AR336" s="360"/>
      <c r="AS336" s="359"/>
      <c r="AT336" s="359"/>
      <c r="AU336" s="289"/>
      <c r="AV336" s="289"/>
      <c r="AW336" s="289"/>
      <c r="AX336" s="289"/>
      <c r="AY336" s="289"/>
      <c r="AZ336" s="289"/>
      <c r="BA336" s="289"/>
      <c r="BB336" s="289"/>
      <c r="BC336" s="362"/>
    </row>
    <row r="337" spans="1:55" ht="48" customHeight="1">
      <c r="A337" s="295"/>
      <c r="B337" s="295"/>
      <c r="C337" s="295"/>
      <c r="D337" s="295"/>
      <c r="E337" s="295"/>
      <c r="F337" s="295"/>
      <c r="G337" s="295"/>
      <c r="H337" s="295"/>
      <c r="I337" s="351"/>
      <c r="J337" s="295"/>
      <c r="K337" s="295"/>
      <c r="L337" s="295"/>
      <c r="M337" s="295"/>
      <c r="N337" s="295"/>
      <c r="O337" s="295"/>
      <c r="P337" s="352"/>
      <c r="Q337" s="295"/>
      <c r="R337" s="295"/>
      <c r="S337" s="295"/>
      <c r="T337" s="295"/>
      <c r="U337" s="295"/>
      <c r="V337" s="295"/>
      <c r="W337" s="295"/>
      <c r="X337" s="295"/>
      <c r="Y337" s="358"/>
      <c r="AF337" s="364"/>
      <c r="AG337" s="290"/>
      <c r="AH337" s="290"/>
      <c r="AI337" s="291"/>
      <c r="AJ337" s="292"/>
      <c r="AK337" s="293"/>
      <c r="AL337" s="293"/>
      <c r="AM337" s="292"/>
      <c r="AN337" s="359"/>
      <c r="AO337" s="359"/>
      <c r="AP337" s="359"/>
      <c r="AQ337" s="359"/>
      <c r="AR337" s="360"/>
      <c r="AS337" s="359"/>
      <c r="AT337" s="359"/>
      <c r="AU337" s="289"/>
      <c r="AV337" s="289"/>
      <c r="AW337" s="289"/>
      <c r="AX337" s="289"/>
      <c r="AY337" s="289"/>
      <c r="AZ337" s="289"/>
      <c r="BA337" s="289"/>
      <c r="BB337" s="289"/>
      <c r="BC337" s="362"/>
    </row>
    <row r="338" spans="1:55" ht="48" customHeight="1">
      <c r="A338" s="295"/>
      <c r="B338" s="295"/>
      <c r="C338" s="295"/>
      <c r="D338" s="295"/>
      <c r="E338" s="295"/>
      <c r="F338" s="295"/>
      <c r="G338" s="295"/>
      <c r="H338" s="295"/>
      <c r="I338" s="351"/>
      <c r="J338" s="295"/>
      <c r="K338" s="295"/>
      <c r="L338" s="295"/>
      <c r="M338" s="295"/>
      <c r="N338" s="295"/>
      <c r="O338" s="295"/>
      <c r="P338" s="352"/>
      <c r="Q338" s="295"/>
      <c r="R338" s="295"/>
      <c r="S338" s="295"/>
      <c r="T338" s="295"/>
      <c r="U338" s="295"/>
      <c r="V338" s="295"/>
      <c r="W338" s="295"/>
      <c r="X338" s="295"/>
      <c r="Y338" s="358"/>
      <c r="AF338" s="355"/>
      <c r="AG338" s="290"/>
      <c r="AH338" s="290"/>
      <c r="AI338" s="291"/>
      <c r="AJ338" s="292"/>
      <c r="AK338" s="293"/>
      <c r="AL338" s="293"/>
      <c r="AM338" s="292"/>
      <c r="AN338" s="359"/>
      <c r="AO338" s="359"/>
      <c r="AP338" s="359"/>
      <c r="AQ338" s="359"/>
      <c r="AR338" s="360"/>
      <c r="AS338" s="359"/>
      <c r="AT338" s="359"/>
      <c r="AU338" s="289"/>
      <c r="AV338" s="289"/>
      <c r="AW338" s="289"/>
      <c r="AX338" s="289"/>
      <c r="AY338" s="289"/>
      <c r="AZ338" s="289"/>
      <c r="BA338" s="289"/>
      <c r="BB338" s="289"/>
      <c r="BC338" s="362"/>
    </row>
    <row r="339" spans="1:55" ht="48" customHeight="1">
      <c r="A339" s="295"/>
      <c r="B339" s="295"/>
      <c r="C339" s="295"/>
      <c r="D339" s="295"/>
      <c r="E339" s="295"/>
      <c r="F339" s="295"/>
      <c r="G339" s="295"/>
      <c r="H339" s="295"/>
      <c r="I339" s="351"/>
      <c r="J339" s="295"/>
      <c r="K339" s="295"/>
      <c r="L339" s="295"/>
      <c r="M339" s="295"/>
      <c r="N339" s="295"/>
      <c r="O339" s="295"/>
      <c r="P339" s="352"/>
      <c r="Q339" s="295"/>
      <c r="R339" s="295"/>
      <c r="S339" s="295"/>
      <c r="T339" s="295"/>
      <c r="U339" s="295"/>
      <c r="V339" s="295"/>
      <c r="W339" s="295"/>
      <c r="X339" s="295"/>
      <c r="Y339" s="358"/>
      <c r="AF339" s="355"/>
      <c r="AG339" s="290"/>
      <c r="AH339" s="290"/>
      <c r="AI339" s="291"/>
      <c r="AJ339" s="292"/>
      <c r="AK339" s="293"/>
      <c r="AL339" s="293"/>
      <c r="AM339" s="292"/>
      <c r="AN339" s="359"/>
      <c r="AO339" s="359"/>
      <c r="AP339" s="359"/>
      <c r="AQ339" s="359"/>
      <c r="AR339" s="360"/>
      <c r="AS339" s="359"/>
      <c r="AT339" s="359"/>
      <c r="AU339" s="289"/>
      <c r="AV339" s="289"/>
      <c r="AW339" s="289"/>
      <c r="AX339" s="289"/>
      <c r="AY339" s="289"/>
      <c r="AZ339" s="289"/>
      <c r="BA339" s="289"/>
      <c r="BB339" s="289"/>
      <c r="BC339" s="362"/>
    </row>
    <row r="340" spans="1:55" ht="48" customHeight="1">
      <c r="A340" s="295"/>
      <c r="B340" s="295"/>
      <c r="C340" s="295"/>
      <c r="D340" s="295"/>
      <c r="E340" s="295"/>
      <c r="F340" s="295"/>
      <c r="G340" s="295"/>
      <c r="H340" s="295"/>
      <c r="I340" s="351"/>
      <c r="J340" s="295"/>
      <c r="K340" s="295"/>
      <c r="L340" s="295"/>
      <c r="M340" s="295"/>
      <c r="N340" s="295"/>
      <c r="O340" s="295"/>
      <c r="P340" s="352"/>
      <c r="Q340" s="295"/>
      <c r="R340" s="295"/>
      <c r="S340" s="295"/>
      <c r="T340" s="295"/>
      <c r="U340" s="295"/>
      <c r="V340" s="295"/>
      <c r="W340" s="295"/>
      <c r="X340" s="295"/>
      <c r="Y340" s="358"/>
      <c r="AF340" s="355"/>
      <c r="AG340" s="290"/>
      <c r="AH340" s="290"/>
      <c r="AI340" s="291"/>
      <c r="AJ340" s="292"/>
      <c r="AK340" s="293"/>
      <c r="AL340" s="293"/>
      <c r="AM340" s="292"/>
      <c r="AN340" s="359"/>
      <c r="AO340" s="359"/>
      <c r="AP340" s="359"/>
      <c r="AQ340" s="359"/>
      <c r="AR340" s="360"/>
      <c r="AS340" s="359"/>
      <c r="AT340" s="359"/>
      <c r="AU340" s="289"/>
      <c r="AV340" s="289"/>
      <c r="AW340" s="289"/>
      <c r="AX340" s="289"/>
      <c r="AY340" s="289"/>
      <c r="AZ340" s="289"/>
      <c r="BA340" s="289"/>
      <c r="BB340" s="289"/>
      <c r="BC340" s="362"/>
    </row>
    <row r="341" spans="1:55" ht="48" customHeight="1">
      <c r="A341" s="295"/>
      <c r="B341" s="295"/>
      <c r="C341" s="295"/>
      <c r="D341" s="295"/>
      <c r="E341" s="295"/>
      <c r="F341" s="295"/>
      <c r="G341" s="295"/>
      <c r="H341" s="295"/>
      <c r="I341" s="351"/>
      <c r="J341" s="295"/>
      <c r="K341" s="295"/>
      <c r="L341" s="295"/>
      <c r="M341" s="295"/>
      <c r="N341" s="295"/>
      <c r="O341" s="295"/>
      <c r="P341" s="352"/>
      <c r="Q341" s="295"/>
      <c r="R341" s="295"/>
      <c r="S341" s="295"/>
      <c r="T341" s="295"/>
      <c r="U341" s="295"/>
      <c r="V341" s="295"/>
      <c r="W341" s="295"/>
      <c r="X341" s="295"/>
      <c r="AF341" s="355"/>
      <c r="AG341" s="290"/>
      <c r="AH341" s="290"/>
      <c r="AI341" s="291"/>
      <c r="AJ341" s="292"/>
      <c r="AK341" s="293"/>
      <c r="AL341" s="293"/>
      <c r="AM341" s="292"/>
      <c r="AN341" s="359"/>
      <c r="AO341" s="359"/>
      <c r="AP341" s="359"/>
      <c r="AQ341" s="359"/>
      <c r="AR341" s="360"/>
      <c r="AS341" s="359"/>
      <c r="AT341" s="359"/>
      <c r="AU341" s="289"/>
      <c r="AV341" s="289"/>
      <c r="AW341" s="289"/>
      <c r="AX341" s="289"/>
      <c r="AY341" s="289"/>
      <c r="AZ341" s="289"/>
      <c r="BA341" s="289"/>
      <c r="BB341" s="289"/>
      <c r="BC341" s="362"/>
    </row>
    <row r="342" spans="1:55" ht="48" customHeight="1">
      <c r="A342" s="295"/>
      <c r="B342" s="295"/>
      <c r="C342" s="295"/>
      <c r="D342" s="295"/>
      <c r="E342" s="295"/>
      <c r="F342" s="295"/>
      <c r="G342" s="295"/>
      <c r="H342" s="295"/>
      <c r="I342" s="351"/>
      <c r="J342" s="295"/>
      <c r="K342" s="295"/>
      <c r="L342" s="295"/>
      <c r="M342" s="295"/>
      <c r="N342" s="295"/>
      <c r="O342" s="295"/>
      <c r="P342" s="352"/>
      <c r="Q342" s="295"/>
      <c r="R342" s="295"/>
      <c r="S342" s="295"/>
      <c r="T342" s="295"/>
      <c r="U342" s="295"/>
      <c r="V342" s="295"/>
      <c r="W342" s="295"/>
      <c r="X342" s="295"/>
      <c r="AF342" s="355"/>
      <c r="AG342" s="365"/>
      <c r="AH342" s="366"/>
      <c r="AI342" s="367"/>
      <c r="AJ342" s="368"/>
      <c r="AK342" s="369"/>
      <c r="AL342" s="370"/>
      <c r="AM342" s="371"/>
      <c r="AN342" s="372"/>
      <c r="AO342" s="331"/>
      <c r="AP342" s="331"/>
      <c r="AQ342" s="331"/>
      <c r="AR342" s="333"/>
      <c r="AS342" s="331"/>
      <c r="AT342" s="331"/>
      <c r="AU342" s="381"/>
      <c r="AV342" s="365"/>
      <c r="AW342" s="366"/>
      <c r="AX342" s="367"/>
      <c r="AY342" s="368"/>
      <c r="AZ342" s="369"/>
      <c r="BA342" s="370"/>
      <c r="BB342" s="371"/>
      <c r="BC342" s="372"/>
    </row>
    <row r="343" spans="1:55" ht="48" customHeight="1">
      <c r="A343" s="295"/>
      <c r="B343" s="295"/>
      <c r="C343" s="295"/>
      <c r="D343" s="295"/>
      <c r="E343" s="295"/>
      <c r="F343" s="295"/>
      <c r="G343" s="295"/>
      <c r="H343" s="295"/>
      <c r="I343" s="351"/>
      <c r="J343" s="295"/>
      <c r="K343" s="295"/>
      <c r="L343" s="295"/>
      <c r="M343" s="295"/>
      <c r="N343" s="295"/>
      <c r="O343" s="295"/>
      <c r="P343" s="352"/>
      <c r="Q343" s="295"/>
      <c r="R343" s="295"/>
      <c r="S343" s="295"/>
      <c r="T343" s="295"/>
      <c r="U343" s="295"/>
      <c r="V343" s="295"/>
      <c r="W343" s="295"/>
      <c r="X343" s="295"/>
      <c r="AF343" s="355"/>
      <c r="AG343" s="365"/>
      <c r="AH343" s="366"/>
      <c r="AI343" s="367"/>
      <c r="AJ343" s="368"/>
      <c r="AK343" s="369"/>
      <c r="AL343" s="370"/>
      <c r="AM343" s="368"/>
      <c r="AN343" s="373"/>
      <c r="AO343" s="331"/>
      <c r="AP343" s="331"/>
      <c r="AQ343" s="331"/>
      <c r="AR343" s="333"/>
      <c r="AS343" s="331"/>
      <c r="AT343" s="331"/>
      <c r="AU343" s="381"/>
      <c r="AV343" s="365"/>
      <c r="AW343" s="366"/>
      <c r="AX343" s="367"/>
      <c r="AY343" s="368"/>
      <c r="AZ343" s="369"/>
      <c r="BA343" s="370"/>
      <c r="BB343" s="368"/>
      <c r="BC343" s="373"/>
    </row>
    <row r="344" spans="1:55" ht="48" customHeight="1">
      <c r="A344" s="295"/>
      <c r="B344" s="295"/>
      <c r="C344" s="295"/>
      <c r="D344" s="295"/>
      <c r="E344" s="295"/>
      <c r="F344" s="295"/>
      <c r="G344" s="295"/>
      <c r="H344" s="295"/>
      <c r="I344" s="351"/>
      <c r="J344" s="295"/>
      <c r="K344" s="295"/>
      <c r="L344" s="295"/>
      <c r="M344" s="295"/>
      <c r="N344" s="295"/>
      <c r="O344" s="295"/>
      <c r="P344" s="352"/>
      <c r="Q344" s="295"/>
      <c r="R344" s="295"/>
      <c r="S344" s="295"/>
      <c r="T344" s="295"/>
      <c r="U344" s="295"/>
      <c r="V344" s="295"/>
      <c r="W344" s="295"/>
      <c r="X344" s="295"/>
      <c r="AF344" s="355"/>
      <c r="AG344" s="365"/>
      <c r="AH344" s="366"/>
      <c r="AI344" s="367"/>
      <c r="AJ344" s="368"/>
      <c r="AK344" s="369"/>
      <c r="AL344" s="370"/>
      <c r="AM344" s="371"/>
      <c r="AN344" s="374"/>
      <c r="AO344" s="336"/>
      <c r="AP344" s="336"/>
      <c r="AQ344" s="336"/>
      <c r="AR344" s="382"/>
      <c r="AS344" s="336"/>
      <c r="AT344" s="336"/>
      <c r="AU344" s="381"/>
      <c r="AV344" s="365"/>
      <c r="AW344" s="366"/>
      <c r="AX344" s="367"/>
      <c r="AY344" s="368"/>
      <c r="AZ344" s="369"/>
      <c r="BA344" s="370"/>
      <c r="BB344" s="371"/>
      <c r="BC344" s="374"/>
    </row>
    <row r="345" spans="1:55" ht="48" customHeight="1">
      <c r="A345" s="295"/>
      <c r="B345" s="295"/>
      <c r="C345" s="295"/>
      <c r="D345" s="295"/>
      <c r="E345" s="295"/>
      <c r="F345" s="295"/>
      <c r="G345" s="295"/>
      <c r="H345" s="295"/>
      <c r="I345" s="351"/>
      <c r="J345" s="295"/>
      <c r="K345" s="295"/>
      <c r="L345" s="295"/>
      <c r="M345" s="295"/>
      <c r="N345" s="295"/>
      <c r="O345" s="295"/>
      <c r="P345" s="352"/>
      <c r="Q345" s="295"/>
      <c r="R345" s="295"/>
      <c r="S345" s="295"/>
      <c r="T345" s="295"/>
      <c r="U345" s="295"/>
      <c r="V345" s="295"/>
      <c r="W345" s="295"/>
      <c r="X345" s="295"/>
      <c r="AF345" s="355"/>
      <c r="AG345" s="365"/>
      <c r="AH345" s="366"/>
      <c r="AI345" s="367"/>
      <c r="AJ345" s="368"/>
      <c r="AK345" s="375"/>
      <c r="AL345" s="370"/>
      <c r="AM345" s="368"/>
      <c r="AN345" s="376"/>
      <c r="AO345" s="336"/>
      <c r="AP345" s="336"/>
      <c r="AQ345" s="336"/>
      <c r="AR345" s="382"/>
      <c r="AS345" s="336"/>
      <c r="AT345" s="336"/>
      <c r="AU345" s="381"/>
      <c r="AV345" s="365"/>
      <c r="AW345" s="366"/>
      <c r="AX345" s="367"/>
      <c r="AY345" s="368"/>
      <c r="AZ345" s="375"/>
      <c r="BA345" s="371"/>
      <c r="BB345" s="368"/>
      <c r="BC345" s="376"/>
    </row>
    <row r="346" spans="1:55" ht="48" customHeight="1">
      <c r="A346" s="295"/>
      <c r="B346" s="295"/>
      <c r="C346" s="295"/>
      <c r="D346" s="295"/>
      <c r="E346" s="295"/>
      <c r="F346" s="295"/>
      <c r="G346" s="295"/>
      <c r="H346" s="295"/>
      <c r="I346" s="351"/>
      <c r="J346" s="295"/>
      <c r="K346" s="295"/>
      <c r="L346" s="295"/>
      <c r="M346" s="295"/>
      <c r="N346" s="295"/>
      <c r="O346" s="295"/>
      <c r="P346" s="352"/>
      <c r="Q346" s="295"/>
      <c r="R346" s="295"/>
      <c r="S346" s="295"/>
      <c r="T346" s="295"/>
      <c r="U346" s="295"/>
      <c r="V346" s="295"/>
      <c r="W346" s="295"/>
      <c r="X346" s="295"/>
      <c r="AF346" s="355"/>
      <c r="AG346" s="377"/>
      <c r="AH346" s="298"/>
      <c r="AI346" s="378"/>
      <c r="AJ346" s="379"/>
      <c r="AK346" s="380"/>
      <c r="AL346" s="301"/>
      <c r="AM346" s="300"/>
      <c r="AN346" s="300"/>
      <c r="AO346" s="300"/>
      <c r="AP346" s="300"/>
      <c r="AQ346" s="300"/>
      <c r="AR346" s="300"/>
      <c r="AS346" s="300"/>
      <c r="AT346" s="300"/>
      <c r="AU346" s="381"/>
      <c r="AV346" s="377"/>
      <c r="AW346" s="311"/>
      <c r="AX346" s="378"/>
      <c r="AY346" s="299"/>
      <c r="AZ346" s="379"/>
      <c r="BA346" s="301"/>
      <c r="BB346" s="311"/>
      <c r="BC346" s="311"/>
    </row>
    <row r="347" spans="1:55" ht="48" customHeight="1">
      <c r="A347" s="295"/>
      <c r="B347" s="295"/>
      <c r="C347" s="295"/>
      <c r="D347" s="295"/>
      <c r="E347" s="295"/>
      <c r="F347" s="295"/>
      <c r="G347" s="295"/>
      <c r="H347" s="295"/>
      <c r="I347" s="351"/>
      <c r="J347" s="295"/>
      <c r="K347" s="295"/>
      <c r="L347" s="295"/>
      <c r="M347" s="295"/>
      <c r="N347" s="295"/>
      <c r="O347" s="295"/>
      <c r="P347" s="352"/>
      <c r="Q347" s="295"/>
      <c r="R347" s="295"/>
      <c r="S347" s="295"/>
      <c r="T347" s="295"/>
      <c r="U347" s="295"/>
      <c r="V347" s="295"/>
      <c r="W347" s="295"/>
      <c r="X347" s="295"/>
      <c r="AF347" s="355"/>
      <c r="AG347" s="365"/>
      <c r="AH347" s="366"/>
      <c r="AI347" s="367"/>
      <c r="AJ347" s="368"/>
      <c r="AK347" s="369"/>
      <c r="AL347" s="370"/>
      <c r="AM347" s="371"/>
      <c r="AN347" s="372"/>
      <c r="AO347" s="331"/>
      <c r="AP347" s="331"/>
      <c r="AQ347" s="331"/>
      <c r="AR347" s="333"/>
      <c r="AS347" s="331"/>
      <c r="AT347" s="331"/>
      <c r="AU347" s="381"/>
      <c r="AV347" s="365"/>
      <c r="AW347" s="366"/>
      <c r="AX347" s="367"/>
      <c r="AY347" s="368"/>
      <c r="AZ347" s="369"/>
      <c r="BA347" s="370"/>
      <c r="BB347" s="371"/>
      <c r="BC347" s="372"/>
    </row>
    <row r="348" spans="1:55" ht="48" customHeight="1">
      <c r="A348" s="295"/>
      <c r="B348" s="295"/>
      <c r="C348" s="295"/>
      <c r="D348" s="295"/>
      <c r="E348" s="295"/>
      <c r="F348" s="295"/>
      <c r="G348" s="295"/>
      <c r="H348" s="295"/>
      <c r="I348" s="351"/>
      <c r="J348" s="295"/>
      <c r="K348" s="295"/>
      <c r="L348" s="295"/>
      <c r="M348" s="295"/>
      <c r="N348" s="295"/>
      <c r="O348" s="295"/>
      <c r="P348" s="352"/>
      <c r="Q348" s="295"/>
      <c r="R348" s="295"/>
      <c r="S348" s="295"/>
      <c r="T348" s="295"/>
      <c r="U348" s="295"/>
      <c r="V348" s="295"/>
      <c r="W348" s="295"/>
      <c r="X348" s="295"/>
      <c r="AF348" s="355"/>
      <c r="AG348" s="365"/>
      <c r="AH348" s="366"/>
      <c r="AI348" s="367"/>
      <c r="AJ348" s="368"/>
      <c r="AK348" s="369"/>
      <c r="AL348" s="370"/>
      <c r="AM348" s="368"/>
      <c r="AN348" s="373"/>
      <c r="AO348" s="331"/>
      <c r="AP348" s="331"/>
      <c r="AQ348" s="331"/>
      <c r="AR348" s="333"/>
      <c r="AS348" s="331"/>
      <c r="AT348" s="331"/>
      <c r="AU348" s="381"/>
      <c r="AV348" s="365"/>
      <c r="AW348" s="366"/>
      <c r="AX348" s="367"/>
      <c r="AY348" s="368"/>
      <c r="AZ348" s="369"/>
      <c r="BA348" s="370"/>
      <c r="BB348" s="368"/>
      <c r="BC348" s="373"/>
    </row>
    <row r="349" spans="1:55">
      <c r="A349" s="295"/>
      <c r="B349" s="295"/>
      <c r="C349" s="295"/>
      <c r="D349" s="295"/>
      <c r="E349" s="295"/>
      <c r="F349" s="295"/>
      <c r="G349" s="295"/>
      <c r="H349" s="295"/>
      <c r="I349" s="351"/>
      <c r="J349" s="295"/>
      <c r="K349" s="295"/>
      <c r="L349" s="295"/>
      <c r="M349" s="295"/>
      <c r="N349" s="295"/>
      <c r="O349" s="295"/>
      <c r="P349" s="352"/>
      <c r="Q349" s="295"/>
      <c r="R349" s="295"/>
      <c r="S349" s="295"/>
      <c r="T349" s="295"/>
      <c r="U349" s="295"/>
      <c r="V349" s="295"/>
      <c r="W349" s="295"/>
      <c r="X349" s="295"/>
      <c r="AF349" s="355"/>
      <c r="AG349" s="365"/>
      <c r="AH349" s="366"/>
      <c r="AI349" s="367"/>
      <c r="AJ349" s="368"/>
      <c r="AK349" s="369"/>
      <c r="AL349" s="370"/>
      <c r="AM349" s="371"/>
      <c r="AN349" s="374"/>
      <c r="AO349" s="336"/>
      <c r="AP349" s="336"/>
      <c r="AQ349" s="336"/>
      <c r="AR349" s="382"/>
      <c r="AS349" s="336"/>
      <c r="AT349" s="336"/>
      <c r="AU349" s="381"/>
      <c r="AV349" s="365"/>
      <c r="AW349" s="366"/>
      <c r="AX349" s="367"/>
      <c r="AY349" s="368"/>
      <c r="AZ349" s="369"/>
      <c r="BA349" s="370"/>
      <c r="BB349" s="371"/>
      <c r="BC349" s="374"/>
    </row>
    <row r="350" spans="1:55">
      <c r="A350" s="295"/>
      <c r="B350" s="295"/>
      <c r="C350" s="295"/>
      <c r="D350" s="295"/>
      <c r="E350" s="295"/>
      <c r="F350" s="295"/>
      <c r="G350" s="295"/>
      <c r="H350" s="295"/>
      <c r="I350" s="351"/>
      <c r="J350" s="295"/>
      <c r="K350" s="295"/>
      <c r="L350" s="295"/>
      <c r="M350" s="295"/>
      <c r="N350" s="295"/>
      <c r="O350" s="295"/>
      <c r="P350" s="352"/>
      <c r="Q350" s="295"/>
      <c r="R350" s="295"/>
      <c r="S350" s="295"/>
      <c r="T350" s="295"/>
      <c r="U350" s="295"/>
      <c r="V350" s="295"/>
      <c r="W350" s="295"/>
      <c r="X350" s="295"/>
      <c r="AF350" s="355"/>
      <c r="AG350" s="365"/>
      <c r="AH350" s="366"/>
      <c r="AI350" s="367"/>
      <c r="AJ350" s="368"/>
      <c r="AK350" s="375"/>
      <c r="AL350" s="370"/>
      <c r="AM350" s="368"/>
      <c r="AN350" s="376"/>
      <c r="AO350" s="336"/>
      <c r="AP350" s="336"/>
      <c r="AQ350" s="336"/>
      <c r="AR350" s="382"/>
      <c r="AS350" s="336"/>
      <c r="AT350" s="336"/>
      <c r="AU350" s="381"/>
      <c r="AV350" s="365"/>
      <c r="AW350" s="366"/>
      <c r="AX350" s="367"/>
      <c r="AY350" s="368"/>
      <c r="AZ350" s="375"/>
      <c r="BA350" s="371"/>
      <c r="BB350" s="368"/>
      <c r="BC350" s="376"/>
    </row>
    <row r="351" spans="1:55">
      <c r="A351" s="295"/>
      <c r="B351" s="295"/>
      <c r="C351" s="295"/>
      <c r="D351" s="295"/>
      <c r="E351" s="295"/>
      <c r="F351" s="295"/>
      <c r="G351" s="295"/>
      <c r="H351" s="295"/>
      <c r="I351" s="351"/>
      <c r="J351" s="295"/>
      <c r="K351" s="295"/>
      <c r="L351" s="295"/>
      <c r="M351" s="295"/>
      <c r="N351" s="295"/>
      <c r="O351" s="295"/>
      <c r="P351" s="352"/>
      <c r="Q351" s="295"/>
      <c r="R351" s="295"/>
      <c r="S351" s="295"/>
      <c r="T351" s="295"/>
      <c r="U351" s="295"/>
      <c r="V351" s="295"/>
      <c r="W351" s="295"/>
      <c r="X351" s="295"/>
      <c r="AF351" s="355"/>
      <c r="AG351" s="290"/>
      <c r="AH351" s="290"/>
      <c r="AI351" s="291"/>
      <c r="AJ351" s="292"/>
      <c r="AK351" s="293"/>
      <c r="AL351" s="293"/>
      <c r="AM351" s="292"/>
      <c r="AN351" s="359"/>
      <c r="AO351" s="359"/>
      <c r="AP351" s="359"/>
      <c r="AQ351" s="359"/>
      <c r="AR351" s="360"/>
      <c r="AS351" s="359"/>
      <c r="AT351" s="359"/>
      <c r="AU351" s="289"/>
      <c r="AV351" s="289"/>
      <c r="AW351" s="289"/>
      <c r="AX351" s="289"/>
      <c r="AY351" s="289"/>
      <c r="AZ351" s="289"/>
      <c r="BA351" s="289"/>
      <c r="BB351" s="289"/>
      <c r="BC351" s="362"/>
    </row>
    <row r="352" spans="1:55">
      <c r="A352" s="295"/>
      <c r="B352" s="295"/>
      <c r="C352" s="295"/>
      <c r="D352" s="295"/>
      <c r="E352" s="295"/>
      <c r="F352" s="295"/>
      <c r="G352" s="295"/>
      <c r="H352" s="295"/>
      <c r="I352" s="351"/>
      <c r="J352" s="295"/>
      <c r="K352" s="295"/>
      <c r="L352" s="295"/>
      <c r="M352" s="295"/>
      <c r="N352" s="295"/>
      <c r="O352" s="295"/>
      <c r="P352" s="352"/>
      <c r="Q352" s="295"/>
      <c r="R352" s="295"/>
      <c r="S352" s="295"/>
      <c r="T352" s="295"/>
      <c r="U352" s="295"/>
      <c r="V352" s="295"/>
      <c r="W352" s="295"/>
      <c r="X352" s="295"/>
      <c r="AF352" s="355"/>
      <c r="AG352" s="290"/>
      <c r="AH352" s="290"/>
      <c r="AI352" s="291"/>
      <c r="AJ352" s="292"/>
      <c r="AK352" s="293"/>
      <c r="AL352" s="293"/>
      <c r="AM352" s="292"/>
      <c r="AN352" s="359"/>
      <c r="AO352" s="359"/>
      <c r="AP352" s="359"/>
      <c r="AQ352" s="359"/>
      <c r="AR352" s="360"/>
      <c r="AS352" s="359"/>
      <c r="AT352" s="359"/>
      <c r="AU352" s="289"/>
      <c r="AV352" s="289"/>
      <c r="AW352" s="289"/>
      <c r="AX352" s="289"/>
      <c r="AY352" s="289"/>
      <c r="AZ352" s="289"/>
      <c r="BA352" s="289"/>
      <c r="BB352" s="289"/>
      <c r="BC352" s="362"/>
    </row>
    <row r="353" spans="1:55">
      <c r="A353" s="295"/>
      <c r="B353" s="295"/>
      <c r="C353" s="295"/>
      <c r="D353" s="295"/>
      <c r="E353" s="295"/>
      <c r="F353" s="295"/>
      <c r="G353" s="295"/>
      <c r="H353" s="295"/>
      <c r="I353" s="351"/>
      <c r="J353" s="295"/>
      <c r="K353" s="295"/>
      <c r="L353" s="295"/>
      <c r="M353" s="295"/>
      <c r="N353" s="295"/>
      <c r="O353" s="295"/>
      <c r="P353" s="352"/>
      <c r="Q353" s="295"/>
      <c r="R353" s="295"/>
      <c r="S353" s="295"/>
      <c r="T353" s="295"/>
      <c r="U353" s="295"/>
      <c r="V353" s="295"/>
      <c r="W353" s="295"/>
      <c r="X353" s="295"/>
      <c r="AF353" s="355"/>
      <c r="AG353" s="290"/>
      <c r="AH353" s="290"/>
      <c r="AI353" s="291"/>
      <c r="AJ353" s="292"/>
      <c r="AK353" s="293"/>
      <c r="AL353" s="293"/>
      <c r="AM353" s="292"/>
      <c r="AN353" s="359"/>
      <c r="AO353" s="359"/>
      <c r="AP353" s="359"/>
      <c r="AQ353" s="359"/>
      <c r="AR353" s="360"/>
      <c r="AS353" s="359"/>
      <c r="AT353" s="359"/>
      <c r="AU353" s="289"/>
      <c r="AV353" s="289"/>
      <c r="AW353" s="289"/>
      <c r="AX353" s="289"/>
      <c r="AY353" s="289"/>
      <c r="AZ353" s="289"/>
      <c r="BA353" s="289"/>
      <c r="BB353" s="289"/>
      <c r="BC353" s="362"/>
    </row>
    <row r="354" spans="1:55">
      <c r="A354" s="295"/>
      <c r="B354" s="295"/>
      <c r="C354" s="295"/>
      <c r="D354" s="295"/>
      <c r="E354" s="295"/>
      <c r="F354" s="295"/>
      <c r="G354" s="295"/>
      <c r="H354" s="295"/>
      <c r="I354" s="351"/>
      <c r="J354" s="295"/>
      <c r="K354" s="295"/>
      <c r="L354" s="295"/>
      <c r="M354" s="295"/>
      <c r="N354" s="295"/>
      <c r="O354" s="295"/>
      <c r="P354" s="352"/>
      <c r="Q354" s="295"/>
      <c r="R354" s="295"/>
      <c r="S354" s="295"/>
      <c r="T354" s="295"/>
      <c r="U354" s="295"/>
      <c r="V354" s="295"/>
      <c r="W354" s="295"/>
      <c r="X354" s="295"/>
      <c r="AF354" s="355"/>
      <c r="AG354" s="290"/>
      <c r="AH354" s="290"/>
      <c r="AI354" s="291"/>
      <c r="AJ354" s="292"/>
      <c r="AK354" s="293"/>
      <c r="AL354" s="293"/>
      <c r="AM354" s="292"/>
      <c r="AN354" s="359"/>
      <c r="AO354" s="359"/>
      <c r="AP354" s="359"/>
      <c r="AQ354" s="359"/>
      <c r="AR354" s="360"/>
      <c r="AS354" s="359"/>
      <c r="AT354" s="359"/>
      <c r="AU354" s="289"/>
      <c r="AV354" s="289"/>
      <c r="AW354" s="289"/>
      <c r="AX354" s="289"/>
      <c r="AY354" s="289"/>
      <c r="AZ354" s="289"/>
      <c r="BA354" s="289"/>
      <c r="BB354" s="289"/>
      <c r="BC354" s="362"/>
    </row>
    <row r="355" spans="1:55">
      <c r="A355" s="295"/>
      <c r="B355" s="295"/>
      <c r="C355" s="295"/>
      <c r="D355" s="295"/>
      <c r="E355" s="295"/>
      <c r="F355" s="295"/>
      <c r="G355" s="295"/>
      <c r="H355" s="295"/>
      <c r="I355" s="351"/>
      <c r="J355" s="295"/>
      <c r="K355" s="295"/>
      <c r="L355" s="295"/>
      <c r="M355" s="295"/>
      <c r="N355" s="295"/>
      <c r="O355" s="295"/>
      <c r="P355" s="352"/>
      <c r="Q355" s="295"/>
      <c r="R355" s="295"/>
      <c r="S355" s="295"/>
      <c r="T355" s="295"/>
      <c r="U355" s="295"/>
      <c r="V355" s="295"/>
      <c r="W355" s="295"/>
      <c r="X355" s="295"/>
      <c r="AF355" s="355"/>
      <c r="AG355" s="290"/>
      <c r="AH355" s="290"/>
      <c r="AI355" s="291"/>
      <c r="AJ355" s="292"/>
      <c r="AK355" s="293"/>
      <c r="AL355" s="293"/>
      <c r="AM355" s="292"/>
      <c r="AN355" s="359"/>
      <c r="AO355" s="359"/>
      <c r="AP355" s="359"/>
      <c r="AQ355" s="359"/>
      <c r="AR355" s="360"/>
      <c r="AS355" s="359"/>
      <c r="AT355" s="359"/>
      <c r="AU355" s="289"/>
      <c r="AV355" s="289"/>
      <c r="AW355" s="289"/>
      <c r="AX355" s="289"/>
      <c r="AY355" s="289"/>
      <c r="AZ355" s="289"/>
      <c r="BA355" s="289"/>
      <c r="BB355" s="289"/>
      <c r="BC355" s="362"/>
    </row>
    <row r="356" spans="1:55">
      <c r="A356" s="295"/>
      <c r="B356" s="295"/>
      <c r="C356" s="295"/>
      <c r="D356" s="295"/>
      <c r="E356" s="295"/>
      <c r="F356" s="295"/>
      <c r="G356" s="295"/>
      <c r="H356" s="295"/>
      <c r="I356" s="351"/>
      <c r="J356" s="295"/>
      <c r="K356" s="295"/>
      <c r="L356" s="295"/>
      <c r="M356" s="295"/>
      <c r="N356" s="295"/>
      <c r="O356" s="295"/>
      <c r="P356" s="352"/>
      <c r="Q356" s="295"/>
      <c r="R356" s="295"/>
      <c r="S356" s="295"/>
      <c r="T356" s="295"/>
      <c r="U356" s="295"/>
      <c r="V356" s="295"/>
      <c r="W356" s="295"/>
      <c r="X356" s="295"/>
      <c r="AF356" s="355"/>
      <c r="AG356" s="290"/>
      <c r="AH356" s="290"/>
      <c r="AI356" s="291"/>
      <c r="AJ356" s="292"/>
      <c r="AK356" s="293"/>
      <c r="AL356" s="293"/>
      <c r="AM356" s="292"/>
      <c r="AN356" s="359"/>
      <c r="AO356" s="359"/>
      <c r="AP356" s="359"/>
      <c r="AQ356" s="359"/>
      <c r="AR356" s="360"/>
      <c r="AS356" s="359"/>
      <c r="AT356" s="359"/>
      <c r="AU356" s="289"/>
      <c r="AV356" s="289"/>
      <c r="AW356" s="289"/>
      <c r="AX356" s="289"/>
      <c r="AY356" s="289"/>
      <c r="AZ356" s="289"/>
      <c r="BA356" s="289"/>
      <c r="BB356" s="289"/>
      <c r="BC356" s="362"/>
    </row>
    <row r="357" spans="1:55">
      <c r="A357" s="295"/>
      <c r="B357" s="295"/>
      <c r="C357" s="295"/>
      <c r="D357" s="295"/>
      <c r="E357" s="295"/>
      <c r="F357" s="295"/>
      <c r="G357" s="295"/>
      <c r="H357" s="295"/>
      <c r="I357" s="351"/>
      <c r="J357" s="295"/>
      <c r="K357" s="295"/>
      <c r="L357" s="295"/>
      <c r="M357" s="295"/>
      <c r="N357" s="295"/>
      <c r="O357" s="295"/>
      <c r="P357" s="352"/>
      <c r="Q357" s="295"/>
      <c r="R357" s="295"/>
      <c r="S357" s="295"/>
      <c r="T357" s="295"/>
      <c r="U357" s="295"/>
      <c r="V357" s="295"/>
      <c r="W357" s="295"/>
      <c r="X357" s="295"/>
      <c r="AF357" s="355"/>
      <c r="AG357" s="290"/>
      <c r="AH357" s="290"/>
      <c r="AI357" s="291"/>
      <c r="AJ357" s="292"/>
      <c r="AK357" s="293"/>
      <c r="AL357" s="293"/>
      <c r="AM357" s="292"/>
      <c r="AN357" s="359"/>
      <c r="AO357" s="359"/>
      <c r="AP357" s="359"/>
      <c r="AQ357" s="359"/>
      <c r="AR357" s="360"/>
      <c r="AS357" s="359"/>
      <c r="AT357" s="359"/>
      <c r="AU357" s="289"/>
      <c r="AV357" s="289"/>
      <c r="AW357" s="289"/>
      <c r="AX357" s="289"/>
      <c r="AY357" s="289"/>
      <c r="AZ357" s="289"/>
      <c r="BA357" s="289"/>
      <c r="BB357" s="289"/>
      <c r="BC357" s="362"/>
    </row>
    <row r="358" spans="1:55">
      <c r="A358" s="295"/>
      <c r="B358" s="295"/>
      <c r="C358" s="295"/>
      <c r="D358" s="295"/>
      <c r="E358" s="295"/>
      <c r="F358" s="295"/>
      <c r="G358" s="295"/>
      <c r="H358" s="295"/>
      <c r="I358" s="351"/>
      <c r="J358" s="295"/>
      <c r="K358" s="295"/>
      <c r="L358" s="295"/>
      <c r="M358" s="295"/>
      <c r="N358" s="295"/>
      <c r="O358" s="295"/>
      <c r="P358" s="352"/>
      <c r="Q358" s="295"/>
      <c r="R358" s="295"/>
      <c r="S358" s="295"/>
      <c r="T358" s="295"/>
      <c r="U358" s="295"/>
      <c r="V358" s="295"/>
      <c r="W358" s="295"/>
      <c r="X358" s="295"/>
      <c r="AF358" s="355"/>
      <c r="AG358" s="290"/>
      <c r="AH358" s="290"/>
      <c r="AI358" s="291"/>
      <c r="AJ358" s="292"/>
      <c r="AK358" s="293"/>
      <c r="AL358" s="293"/>
      <c r="AM358" s="292"/>
      <c r="AN358" s="359"/>
      <c r="AO358" s="359"/>
      <c r="AP358" s="359"/>
      <c r="AQ358" s="359"/>
      <c r="AR358" s="360"/>
      <c r="AS358" s="359"/>
      <c r="AT358" s="359"/>
      <c r="AU358" s="289"/>
      <c r="AV358" s="289"/>
      <c r="AW358" s="289"/>
      <c r="AX358" s="289"/>
      <c r="AY358" s="289"/>
      <c r="AZ358" s="289"/>
      <c r="BA358" s="289"/>
      <c r="BB358" s="289"/>
      <c r="BC358" s="362"/>
    </row>
    <row r="359" spans="1:55">
      <c r="A359" s="295"/>
      <c r="B359" s="295"/>
      <c r="C359" s="295"/>
      <c r="D359" s="295"/>
      <c r="E359" s="295"/>
      <c r="F359" s="295"/>
      <c r="G359" s="295"/>
      <c r="H359" s="295"/>
      <c r="I359" s="351"/>
      <c r="J359" s="295"/>
      <c r="K359" s="295"/>
      <c r="L359" s="295"/>
      <c r="M359" s="295"/>
      <c r="N359" s="295"/>
      <c r="O359" s="295"/>
      <c r="P359" s="352"/>
      <c r="Q359" s="295"/>
      <c r="R359" s="295"/>
      <c r="S359" s="295"/>
      <c r="T359" s="295"/>
      <c r="U359" s="295"/>
      <c r="V359" s="295"/>
      <c r="W359" s="295"/>
      <c r="X359" s="295"/>
      <c r="AF359" s="355"/>
      <c r="AG359" s="290"/>
      <c r="AH359" s="290"/>
      <c r="AI359" s="291"/>
      <c r="AJ359" s="292"/>
      <c r="AK359" s="293"/>
      <c r="AL359" s="293"/>
      <c r="AM359" s="292"/>
      <c r="AN359" s="359"/>
      <c r="AO359" s="359"/>
      <c r="AP359" s="359"/>
      <c r="AQ359" s="359"/>
      <c r="AR359" s="360"/>
      <c r="AS359" s="359"/>
      <c r="AT359" s="359"/>
      <c r="AU359" s="289"/>
      <c r="AV359" s="289"/>
      <c r="AW359" s="289"/>
      <c r="AX359" s="289"/>
      <c r="AY359" s="289"/>
      <c r="AZ359" s="289"/>
      <c r="BA359" s="289"/>
      <c r="BB359" s="289"/>
      <c r="BC359" s="362"/>
    </row>
    <row r="360" spans="1:55">
      <c r="A360" s="295"/>
      <c r="B360" s="295"/>
      <c r="C360" s="295"/>
      <c r="D360" s="295"/>
      <c r="E360" s="295"/>
      <c r="F360" s="295"/>
      <c r="G360" s="295"/>
      <c r="H360" s="295"/>
      <c r="I360" s="351"/>
      <c r="J360" s="295"/>
      <c r="K360" s="295"/>
      <c r="L360" s="295"/>
      <c r="M360" s="295"/>
      <c r="N360" s="295"/>
      <c r="O360" s="295"/>
      <c r="P360" s="352"/>
      <c r="Q360" s="295"/>
      <c r="R360" s="295"/>
      <c r="S360" s="295"/>
      <c r="T360" s="295"/>
      <c r="U360" s="295"/>
      <c r="V360" s="295"/>
      <c r="W360" s="295"/>
      <c r="X360" s="295"/>
      <c r="AF360" s="355"/>
      <c r="AG360" s="290"/>
      <c r="AH360" s="290"/>
      <c r="AI360" s="291"/>
      <c r="AJ360" s="292"/>
      <c r="AK360" s="293"/>
      <c r="AL360" s="293"/>
      <c r="AM360" s="292"/>
      <c r="AN360" s="359"/>
      <c r="AO360" s="359"/>
      <c r="AP360" s="359"/>
      <c r="AQ360" s="359"/>
      <c r="AR360" s="360"/>
      <c r="AS360" s="359"/>
      <c r="AT360" s="359"/>
      <c r="AU360" s="289"/>
      <c r="AV360" s="289"/>
      <c r="AW360" s="289"/>
      <c r="AX360" s="289"/>
      <c r="AY360" s="289"/>
      <c r="AZ360" s="289"/>
      <c r="BA360" s="289"/>
      <c r="BB360" s="289"/>
      <c r="BC360" s="362"/>
    </row>
    <row r="361" spans="1:55">
      <c r="A361" s="295"/>
      <c r="B361" s="295"/>
      <c r="C361" s="295"/>
      <c r="D361" s="295"/>
      <c r="E361" s="295"/>
      <c r="F361" s="295"/>
      <c r="G361" s="295"/>
      <c r="H361" s="295"/>
      <c r="I361" s="351"/>
      <c r="J361" s="295"/>
      <c r="K361" s="295"/>
      <c r="L361" s="295"/>
      <c r="M361" s="295"/>
      <c r="N361" s="295"/>
      <c r="O361" s="295"/>
      <c r="P361" s="352"/>
      <c r="Q361" s="295"/>
      <c r="R361" s="295"/>
      <c r="S361" s="295"/>
      <c r="T361" s="295"/>
      <c r="U361" s="295"/>
      <c r="V361" s="295"/>
      <c r="W361" s="295"/>
      <c r="X361" s="295"/>
      <c r="AF361" s="355"/>
      <c r="AG361" s="290"/>
      <c r="AH361" s="290"/>
      <c r="AI361" s="291"/>
      <c r="AJ361" s="292"/>
      <c r="AK361" s="293"/>
      <c r="AL361" s="293"/>
      <c r="AM361" s="292"/>
      <c r="AN361" s="359"/>
      <c r="AO361" s="359"/>
      <c r="AP361" s="359"/>
      <c r="AQ361" s="359"/>
      <c r="AR361" s="360"/>
      <c r="AS361" s="359"/>
      <c r="AT361" s="359"/>
      <c r="AU361" s="289"/>
      <c r="AV361" s="289"/>
      <c r="AW361" s="289"/>
      <c r="AX361" s="289"/>
      <c r="AY361" s="289"/>
      <c r="AZ361" s="289"/>
      <c r="BA361" s="289"/>
      <c r="BB361" s="289"/>
      <c r="BC361" s="362"/>
    </row>
    <row r="362" spans="1:55">
      <c r="A362" s="295"/>
      <c r="B362" s="295"/>
      <c r="C362" s="295"/>
      <c r="D362" s="295"/>
      <c r="E362" s="295"/>
      <c r="F362" s="295"/>
      <c r="G362" s="295"/>
      <c r="H362" s="295"/>
      <c r="I362" s="351"/>
      <c r="J362" s="295"/>
      <c r="K362" s="295"/>
      <c r="L362" s="295"/>
      <c r="M362" s="295"/>
      <c r="N362" s="295"/>
      <c r="O362" s="295"/>
      <c r="P362" s="352"/>
      <c r="Q362" s="295"/>
      <c r="R362" s="295"/>
      <c r="S362" s="295"/>
      <c r="T362" s="295"/>
      <c r="U362" s="295"/>
      <c r="V362" s="295"/>
      <c r="W362" s="295"/>
      <c r="X362" s="295"/>
      <c r="AF362" s="355"/>
      <c r="AG362" s="290"/>
      <c r="AH362" s="290"/>
      <c r="AI362" s="291"/>
      <c r="AJ362" s="292"/>
      <c r="AK362" s="293"/>
      <c r="AL362" s="293"/>
      <c r="AM362" s="292"/>
      <c r="AN362" s="359"/>
      <c r="AO362" s="359"/>
      <c r="AP362" s="359"/>
      <c r="AQ362" s="359"/>
      <c r="AR362" s="360"/>
      <c r="AS362" s="359"/>
      <c r="AT362" s="359"/>
      <c r="AU362" s="289"/>
      <c r="AV362" s="289"/>
      <c r="AW362" s="289"/>
      <c r="AX362" s="289"/>
      <c r="AY362" s="289"/>
      <c r="AZ362" s="289"/>
      <c r="BA362" s="289"/>
      <c r="BB362" s="289"/>
      <c r="BC362" s="362"/>
    </row>
    <row r="363" spans="1:55" ht="18" customHeight="1">
      <c r="A363" s="295"/>
      <c r="B363" s="295"/>
      <c r="C363" s="295"/>
      <c r="D363" s="295"/>
      <c r="E363" s="295"/>
      <c r="F363" s="295"/>
      <c r="G363" s="295"/>
      <c r="H363" s="295"/>
      <c r="I363" s="351"/>
      <c r="J363" s="295"/>
      <c r="K363" s="295"/>
      <c r="L363" s="295"/>
      <c r="M363" s="295"/>
      <c r="N363" s="295"/>
      <c r="O363" s="295"/>
      <c r="P363" s="352"/>
      <c r="Q363" s="295"/>
      <c r="R363" s="295"/>
      <c r="S363" s="295"/>
      <c r="T363" s="295"/>
      <c r="U363" s="295"/>
      <c r="V363" s="295"/>
      <c r="W363" s="295"/>
      <c r="X363" s="295"/>
      <c r="AF363" s="355"/>
      <c r="AG363" s="290"/>
      <c r="AH363" s="290"/>
      <c r="AI363" s="291"/>
      <c r="AJ363" s="292"/>
      <c r="AK363" s="293"/>
      <c r="AL363" s="293"/>
      <c r="AM363" s="292"/>
      <c r="AN363" s="359"/>
      <c r="AO363" s="359"/>
      <c r="AP363" s="359"/>
      <c r="AQ363" s="359"/>
      <c r="AR363" s="360"/>
      <c r="AS363" s="359"/>
      <c r="AT363" s="359"/>
      <c r="AU363" s="289"/>
      <c r="AV363" s="289"/>
      <c r="AW363" s="289"/>
      <c r="AX363" s="289"/>
      <c r="AY363" s="289"/>
      <c r="AZ363" s="289"/>
      <c r="BA363" s="289"/>
      <c r="BB363" s="289"/>
      <c r="BC363" s="362"/>
    </row>
    <row r="364" spans="1:55">
      <c r="A364" s="295"/>
      <c r="B364" s="295"/>
      <c r="C364" s="295"/>
      <c r="D364" s="295"/>
      <c r="E364" s="295"/>
      <c r="F364" s="295"/>
      <c r="G364" s="295"/>
      <c r="H364" s="295"/>
      <c r="I364" s="351"/>
      <c r="J364" s="295"/>
      <c r="K364" s="295"/>
      <c r="L364" s="295"/>
      <c r="M364" s="295"/>
      <c r="N364" s="295"/>
      <c r="O364" s="295"/>
      <c r="P364" s="352"/>
      <c r="Q364" s="295"/>
      <c r="R364" s="295"/>
      <c r="S364" s="295"/>
      <c r="T364" s="295"/>
      <c r="U364" s="295"/>
      <c r="V364" s="295"/>
      <c r="W364" s="295"/>
      <c r="X364" s="295"/>
      <c r="AF364" s="355"/>
      <c r="AG364" s="290"/>
      <c r="AH364" s="290"/>
      <c r="AI364" s="291"/>
      <c r="AJ364" s="292"/>
      <c r="AK364" s="293"/>
      <c r="AL364" s="293"/>
      <c r="AM364" s="292"/>
      <c r="AN364" s="359"/>
      <c r="AO364" s="359"/>
      <c r="AP364" s="359"/>
      <c r="AQ364" s="359"/>
      <c r="AR364" s="360"/>
      <c r="AS364" s="359"/>
      <c r="AT364" s="359"/>
      <c r="AU364" s="289"/>
      <c r="AV364" s="289"/>
      <c r="AW364" s="289"/>
      <c r="AX364" s="289"/>
      <c r="AY364" s="289"/>
      <c r="AZ364" s="289"/>
      <c r="BA364" s="289"/>
      <c r="BB364" s="289"/>
      <c r="BC364" s="362"/>
    </row>
    <row r="365" spans="1:55">
      <c r="A365" s="295"/>
      <c r="B365" s="295"/>
      <c r="C365" s="295"/>
      <c r="D365" s="295"/>
      <c r="E365" s="295"/>
      <c r="F365" s="295"/>
      <c r="G365" s="295"/>
      <c r="H365" s="295"/>
      <c r="I365" s="351"/>
      <c r="J365" s="295"/>
      <c r="K365" s="295"/>
      <c r="L365" s="295"/>
      <c r="M365" s="295"/>
      <c r="N365" s="295"/>
      <c r="O365" s="295"/>
      <c r="P365" s="352"/>
      <c r="Q365" s="295"/>
      <c r="R365" s="295"/>
      <c r="S365" s="295"/>
      <c r="T365" s="295"/>
      <c r="U365" s="295"/>
      <c r="V365" s="295"/>
      <c r="W365" s="295"/>
      <c r="X365" s="295"/>
      <c r="AF365" s="355"/>
      <c r="AG365" s="290"/>
      <c r="AH365" s="290"/>
      <c r="AI365" s="291"/>
      <c r="AJ365" s="292"/>
      <c r="AK365" s="293"/>
      <c r="AL365" s="293"/>
      <c r="AM365" s="292"/>
      <c r="AN365" s="359"/>
      <c r="AO365" s="359"/>
      <c r="AP365" s="359"/>
      <c r="AQ365" s="359"/>
      <c r="AR365" s="360"/>
      <c r="AS365" s="359"/>
      <c r="AT365" s="359"/>
      <c r="AU365" s="289"/>
      <c r="AV365" s="289"/>
      <c r="AW365" s="289"/>
      <c r="AX365" s="289"/>
      <c r="AY365" s="289"/>
      <c r="AZ365" s="289"/>
      <c r="BA365" s="289"/>
      <c r="BB365" s="289"/>
      <c r="BC365" s="362"/>
    </row>
    <row r="366" spans="1:55" ht="18" customHeight="1">
      <c r="A366" s="295"/>
      <c r="B366" s="295"/>
      <c r="C366" s="295"/>
      <c r="D366" s="295"/>
      <c r="E366" s="295"/>
      <c r="F366" s="295"/>
      <c r="G366" s="295"/>
      <c r="H366" s="295"/>
      <c r="I366" s="351"/>
      <c r="J366" s="295"/>
      <c r="K366" s="295"/>
      <c r="L366" s="295"/>
      <c r="M366" s="295"/>
      <c r="N366" s="295"/>
      <c r="O366" s="295"/>
      <c r="P366" s="352"/>
      <c r="Q366" s="295"/>
      <c r="R366" s="295"/>
      <c r="S366" s="295"/>
      <c r="T366" s="295"/>
      <c r="U366" s="295"/>
      <c r="V366" s="295"/>
      <c r="W366" s="295"/>
      <c r="X366" s="295"/>
      <c r="AF366" s="355"/>
      <c r="AG366" s="290"/>
      <c r="AH366" s="290"/>
      <c r="AI366" s="291"/>
      <c r="AJ366" s="292"/>
      <c r="AK366" s="293"/>
      <c r="AL366" s="293"/>
      <c r="AM366" s="292"/>
      <c r="AN366" s="359"/>
      <c r="AO366" s="359"/>
      <c r="AP366" s="359"/>
      <c r="AQ366" s="359"/>
      <c r="AR366" s="360"/>
      <c r="AS366" s="359"/>
      <c r="AT366" s="359"/>
      <c r="AU366" s="289"/>
      <c r="AV366" s="289"/>
      <c r="AW366" s="289"/>
      <c r="AX366" s="289"/>
      <c r="AY366" s="289"/>
      <c r="AZ366" s="289"/>
      <c r="BA366" s="289"/>
      <c r="BB366" s="289"/>
      <c r="BC366" s="362"/>
    </row>
    <row r="367" spans="1:55">
      <c r="A367" s="295"/>
      <c r="B367" s="295"/>
      <c r="C367" s="295"/>
      <c r="D367" s="295"/>
      <c r="E367" s="295"/>
      <c r="F367" s="295"/>
      <c r="G367" s="295"/>
      <c r="H367" s="295"/>
      <c r="I367" s="351"/>
      <c r="J367" s="295"/>
      <c r="K367" s="295"/>
      <c r="L367" s="295"/>
      <c r="M367" s="295"/>
      <c r="N367" s="295"/>
      <c r="O367" s="295"/>
      <c r="P367" s="352"/>
      <c r="Q367" s="295"/>
      <c r="R367" s="295"/>
      <c r="S367" s="295"/>
      <c r="T367" s="295"/>
      <c r="U367" s="295"/>
      <c r="V367" s="295"/>
      <c r="W367" s="295"/>
      <c r="X367" s="295"/>
      <c r="AF367" s="355"/>
      <c r="AG367" s="290"/>
      <c r="AH367" s="290"/>
      <c r="AI367" s="291"/>
      <c r="AJ367" s="292"/>
      <c r="AK367" s="293"/>
      <c r="AL367" s="293"/>
      <c r="AM367" s="292"/>
      <c r="AN367" s="359"/>
      <c r="AO367" s="359"/>
      <c r="AP367" s="359"/>
      <c r="AQ367" s="359"/>
      <c r="AR367" s="360"/>
      <c r="AS367" s="359"/>
      <c r="AT367" s="359"/>
      <c r="AU367" s="289"/>
      <c r="AV367" s="289"/>
      <c r="AW367" s="289"/>
      <c r="AX367" s="289"/>
      <c r="AY367" s="289"/>
      <c r="AZ367" s="289"/>
      <c r="BA367" s="289"/>
      <c r="BB367" s="289"/>
      <c r="BC367" s="362"/>
    </row>
    <row r="368" spans="1:55">
      <c r="A368" s="295"/>
      <c r="B368" s="295"/>
      <c r="C368" s="295"/>
      <c r="D368" s="295"/>
      <c r="E368" s="295"/>
      <c r="F368" s="295"/>
      <c r="G368" s="295"/>
      <c r="H368" s="295"/>
      <c r="I368" s="351"/>
      <c r="J368" s="295"/>
      <c r="K368" s="295"/>
      <c r="L368" s="295"/>
      <c r="M368" s="295"/>
      <c r="N368" s="295"/>
      <c r="O368" s="295"/>
      <c r="P368" s="352"/>
      <c r="Q368" s="295"/>
      <c r="R368" s="295"/>
      <c r="S368" s="295"/>
      <c r="T368" s="295"/>
      <c r="U368" s="295"/>
      <c r="V368" s="295"/>
      <c r="W368" s="295"/>
      <c r="X368" s="295"/>
      <c r="AF368" s="355"/>
      <c r="AG368" s="290"/>
      <c r="AH368" s="290"/>
      <c r="AI368" s="291"/>
      <c r="AJ368" s="292"/>
      <c r="AK368" s="293"/>
      <c r="AL368" s="293"/>
      <c r="AM368" s="292"/>
      <c r="AN368" s="359"/>
      <c r="AO368" s="359"/>
      <c r="AP368" s="359"/>
      <c r="AQ368" s="359"/>
      <c r="AR368" s="360"/>
      <c r="AS368" s="359"/>
      <c r="AT368" s="359"/>
      <c r="AU368" s="289"/>
      <c r="AV368" s="289"/>
      <c r="AW368" s="289"/>
      <c r="AX368" s="289"/>
      <c r="AY368" s="289"/>
      <c r="AZ368" s="289"/>
      <c r="BA368" s="289"/>
      <c r="BB368" s="289"/>
      <c r="BC368" s="362"/>
    </row>
    <row r="369" spans="1:55">
      <c r="A369" s="295"/>
      <c r="B369" s="295"/>
      <c r="C369" s="295"/>
      <c r="D369" s="295"/>
      <c r="E369" s="295"/>
      <c r="F369" s="295"/>
      <c r="G369" s="295"/>
      <c r="H369" s="295"/>
      <c r="I369" s="351"/>
      <c r="J369" s="295"/>
      <c r="K369" s="295"/>
      <c r="L369" s="295"/>
      <c r="M369" s="295"/>
      <c r="N369" s="295"/>
      <c r="O369" s="295"/>
      <c r="P369" s="352"/>
      <c r="Q369" s="295"/>
      <c r="R369" s="295"/>
      <c r="S369" s="295"/>
      <c r="T369" s="295"/>
      <c r="U369" s="295"/>
      <c r="V369" s="295"/>
      <c r="W369" s="295"/>
      <c r="X369" s="295"/>
      <c r="AF369" s="355"/>
      <c r="AG369" s="290"/>
      <c r="AH369" s="290"/>
      <c r="AI369" s="291"/>
      <c r="AJ369" s="292"/>
      <c r="AK369" s="293"/>
      <c r="AL369" s="293"/>
      <c r="AM369" s="292"/>
      <c r="AN369" s="359"/>
      <c r="AO369" s="359"/>
      <c r="AP369" s="359"/>
      <c r="AQ369" s="359"/>
      <c r="AR369" s="360"/>
      <c r="AS369" s="359"/>
      <c r="AT369" s="359"/>
      <c r="AU369" s="289"/>
      <c r="AV369" s="289"/>
      <c r="AW369" s="289"/>
      <c r="AX369" s="289"/>
      <c r="AY369" s="289"/>
      <c r="AZ369" s="289"/>
      <c r="BA369" s="289"/>
      <c r="BB369" s="289"/>
      <c r="BC369" s="362"/>
    </row>
    <row r="370" spans="1:55">
      <c r="A370" s="295"/>
      <c r="B370" s="295"/>
      <c r="C370" s="295"/>
      <c r="D370" s="295"/>
      <c r="E370" s="295"/>
      <c r="F370" s="295"/>
      <c r="G370" s="295"/>
      <c r="H370" s="295"/>
      <c r="I370" s="351"/>
      <c r="J370" s="295"/>
      <c r="K370" s="295"/>
      <c r="L370" s="295"/>
      <c r="M370" s="295"/>
      <c r="N370" s="295"/>
      <c r="O370" s="295"/>
      <c r="P370" s="352"/>
      <c r="Q370" s="295"/>
      <c r="R370" s="295"/>
      <c r="S370" s="295"/>
      <c r="T370" s="295"/>
      <c r="U370" s="295"/>
      <c r="V370" s="295"/>
      <c r="W370" s="295"/>
      <c r="X370" s="295"/>
      <c r="AF370" s="355"/>
      <c r="AG370" s="290"/>
      <c r="AH370" s="290"/>
      <c r="AI370" s="291"/>
      <c r="AJ370" s="292"/>
      <c r="AK370" s="293"/>
      <c r="AL370" s="293"/>
      <c r="AM370" s="292"/>
      <c r="AN370" s="359"/>
      <c r="AO370" s="359"/>
      <c r="AP370" s="359"/>
      <c r="AQ370" s="359"/>
      <c r="AR370" s="360"/>
      <c r="AS370" s="359"/>
      <c r="AT370" s="359"/>
      <c r="AU370" s="289"/>
      <c r="AV370" s="289"/>
      <c r="AW370" s="289"/>
      <c r="AX370" s="289"/>
      <c r="AY370" s="289"/>
      <c r="AZ370" s="289"/>
      <c r="BA370" s="289"/>
      <c r="BB370" s="289"/>
      <c r="BC370" s="362"/>
    </row>
    <row r="371" spans="1:55">
      <c r="A371" s="295"/>
      <c r="B371" s="295"/>
      <c r="C371" s="295"/>
      <c r="D371" s="295"/>
      <c r="E371" s="295"/>
      <c r="F371" s="295"/>
      <c r="G371" s="295"/>
      <c r="H371" s="295"/>
      <c r="I371" s="351"/>
      <c r="J371" s="295"/>
      <c r="K371" s="295"/>
      <c r="L371" s="295"/>
      <c r="M371" s="295"/>
      <c r="N371" s="295"/>
      <c r="O371" s="295"/>
      <c r="P371" s="352"/>
      <c r="Q371" s="295"/>
      <c r="R371" s="295"/>
      <c r="S371" s="295"/>
      <c r="T371" s="295"/>
      <c r="U371" s="295"/>
      <c r="V371" s="295"/>
      <c r="W371" s="295"/>
      <c r="X371" s="295"/>
      <c r="AF371" s="355"/>
      <c r="AG371" s="290"/>
      <c r="AH371" s="290"/>
      <c r="AI371" s="291"/>
      <c r="AJ371" s="292"/>
      <c r="AK371" s="293"/>
      <c r="AL371" s="293"/>
      <c r="AM371" s="292"/>
      <c r="AN371" s="359"/>
      <c r="AO371" s="359"/>
      <c r="AP371" s="359"/>
      <c r="AQ371" s="359"/>
      <c r="AR371" s="360"/>
      <c r="AS371" s="359"/>
      <c r="AT371" s="359"/>
      <c r="AU371" s="289"/>
      <c r="AV371" s="289"/>
      <c r="AW371" s="289"/>
      <c r="AX371" s="289"/>
      <c r="AY371" s="289"/>
      <c r="AZ371" s="289"/>
      <c r="BA371" s="289"/>
      <c r="BB371" s="289"/>
      <c r="BC371" s="362"/>
    </row>
    <row r="372" spans="1:55">
      <c r="A372" s="295"/>
      <c r="B372" s="295"/>
      <c r="C372" s="295"/>
      <c r="D372" s="295"/>
      <c r="E372" s="295"/>
      <c r="F372" s="295"/>
      <c r="G372" s="295"/>
      <c r="H372" s="295"/>
      <c r="I372" s="351"/>
      <c r="J372" s="295"/>
      <c r="K372" s="295"/>
      <c r="L372" s="295"/>
      <c r="M372" s="295"/>
      <c r="N372" s="295"/>
      <c r="O372" s="295"/>
      <c r="P372" s="352"/>
      <c r="Q372" s="295"/>
      <c r="R372" s="295"/>
      <c r="S372" s="295"/>
      <c r="T372" s="295"/>
      <c r="U372" s="295"/>
      <c r="V372" s="295"/>
      <c r="W372" s="295"/>
      <c r="X372" s="295"/>
      <c r="AF372" s="355"/>
      <c r="AG372" s="290"/>
      <c r="AH372" s="290"/>
      <c r="AI372" s="291"/>
      <c r="AJ372" s="292"/>
      <c r="AK372" s="293"/>
      <c r="AL372" s="293"/>
      <c r="AM372" s="292"/>
      <c r="AN372" s="359"/>
      <c r="AO372" s="359"/>
      <c r="AP372" s="359"/>
      <c r="AQ372" s="359"/>
      <c r="AR372" s="360"/>
      <c r="AS372" s="359"/>
      <c r="AT372" s="359"/>
      <c r="AU372" s="289"/>
      <c r="AV372" s="289"/>
      <c r="AW372" s="289"/>
      <c r="AX372" s="289"/>
      <c r="AY372" s="289"/>
      <c r="AZ372" s="289"/>
      <c r="BA372" s="289"/>
      <c r="BB372" s="289"/>
      <c r="BC372" s="362"/>
    </row>
    <row r="373" spans="1:55">
      <c r="A373" s="295"/>
      <c r="B373" s="295"/>
      <c r="C373" s="295"/>
      <c r="D373" s="295"/>
      <c r="E373" s="295"/>
      <c r="F373" s="295"/>
      <c r="G373" s="295"/>
      <c r="H373" s="295"/>
      <c r="I373" s="351"/>
      <c r="J373" s="295"/>
      <c r="K373" s="295"/>
      <c r="L373" s="295"/>
      <c r="M373" s="295"/>
      <c r="N373" s="295"/>
      <c r="O373" s="295"/>
      <c r="P373" s="352"/>
      <c r="Q373" s="295"/>
      <c r="R373" s="295"/>
      <c r="S373" s="295"/>
      <c r="T373" s="295"/>
      <c r="U373" s="295"/>
      <c r="V373" s="295"/>
      <c r="W373" s="295"/>
      <c r="X373" s="295"/>
      <c r="AF373" s="355"/>
      <c r="AG373" s="290"/>
      <c r="AH373" s="290"/>
      <c r="AI373" s="291"/>
      <c r="AJ373" s="292"/>
      <c r="AK373" s="293"/>
      <c r="AL373" s="293"/>
      <c r="AM373" s="292"/>
      <c r="AN373" s="359"/>
      <c r="AO373" s="359"/>
      <c r="AP373" s="359"/>
      <c r="AQ373" s="359"/>
      <c r="AR373" s="360"/>
      <c r="AS373" s="359"/>
      <c r="AT373" s="359"/>
      <c r="AU373" s="289"/>
      <c r="AV373" s="289"/>
      <c r="AW373" s="289"/>
      <c r="AX373" s="289"/>
      <c r="AY373" s="289"/>
      <c r="AZ373" s="289"/>
      <c r="BA373" s="289"/>
      <c r="BB373" s="289"/>
      <c r="BC373" s="362"/>
    </row>
    <row r="374" spans="1:55">
      <c r="A374" s="295"/>
      <c r="B374" s="295"/>
      <c r="C374" s="295"/>
      <c r="D374" s="295"/>
      <c r="E374" s="295"/>
      <c r="F374" s="295"/>
      <c r="G374" s="295"/>
      <c r="H374" s="295"/>
      <c r="I374" s="351"/>
      <c r="J374" s="295"/>
      <c r="K374" s="295"/>
      <c r="L374" s="295"/>
      <c r="M374" s="295"/>
      <c r="N374" s="295"/>
      <c r="O374" s="295"/>
      <c r="P374" s="352"/>
      <c r="Q374" s="295"/>
      <c r="R374" s="295"/>
      <c r="S374" s="295"/>
      <c r="T374" s="295"/>
      <c r="U374" s="295"/>
      <c r="V374" s="295"/>
      <c r="W374" s="295"/>
      <c r="X374" s="295"/>
      <c r="AF374" s="355"/>
      <c r="AG374" s="290"/>
      <c r="AH374" s="290"/>
      <c r="AI374" s="291"/>
      <c r="AJ374" s="292"/>
      <c r="AK374" s="293"/>
      <c r="AL374" s="293"/>
      <c r="AM374" s="292"/>
      <c r="AN374" s="359"/>
      <c r="AO374" s="359"/>
      <c r="AP374" s="359"/>
      <c r="AQ374" s="359"/>
      <c r="AR374" s="360"/>
      <c r="AS374" s="359"/>
      <c r="AT374" s="359"/>
      <c r="AU374" s="289"/>
      <c r="AV374" s="289"/>
      <c r="AW374" s="289"/>
      <c r="AX374" s="289"/>
      <c r="AY374" s="289"/>
      <c r="AZ374" s="289"/>
      <c r="BA374" s="289"/>
      <c r="BB374" s="289"/>
      <c r="BC374" s="362"/>
    </row>
    <row r="375" spans="1:55">
      <c r="A375" s="295"/>
      <c r="B375" s="295"/>
      <c r="C375" s="295"/>
      <c r="D375" s="295"/>
      <c r="E375" s="295"/>
      <c r="F375" s="295"/>
      <c r="G375" s="295"/>
      <c r="H375" s="295"/>
      <c r="I375" s="351"/>
      <c r="J375" s="295"/>
      <c r="K375" s="295"/>
      <c r="L375" s="295"/>
      <c r="M375" s="295"/>
      <c r="N375" s="295"/>
      <c r="O375" s="295"/>
      <c r="P375" s="352"/>
      <c r="Q375" s="295"/>
      <c r="R375" s="295"/>
      <c r="S375" s="295"/>
      <c r="T375" s="295"/>
      <c r="U375" s="295"/>
      <c r="V375" s="295"/>
      <c r="W375" s="295"/>
      <c r="X375" s="295"/>
      <c r="AF375" s="355"/>
      <c r="AG375" s="290"/>
      <c r="AH375" s="290"/>
      <c r="AI375" s="291"/>
      <c r="AJ375" s="292"/>
      <c r="AK375" s="293"/>
      <c r="AL375" s="293"/>
      <c r="AM375" s="292"/>
      <c r="AN375" s="359"/>
      <c r="AO375" s="359"/>
      <c r="AP375" s="359"/>
      <c r="AQ375" s="359"/>
      <c r="AR375" s="360"/>
      <c r="AS375" s="359"/>
      <c r="AT375" s="359"/>
      <c r="AU375" s="289"/>
      <c r="AV375" s="289"/>
      <c r="AW375" s="289"/>
      <c r="AX375" s="289"/>
      <c r="AY375" s="289"/>
      <c r="AZ375" s="289"/>
      <c r="BA375" s="289"/>
      <c r="BB375" s="289"/>
      <c r="BC375" s="362"/>
    </row>
    <row r="376" spans="1:55">
      <c r="A376" s="295"/>
      <c r="B376" s="295"/>
      <c r="C376" s="295"/>
      <c r="D376" s="295"/>
      <c r="E376" s="295"/>
      <c r="F376" s="295"/>
      <c r="G376" s="295"/>
      <c r="H376" s="295"/>
      <c r="I376" s="351"/>
      <c r="J376" s="295"/>
      <c r="K376" s="295"/>
      <c r="L376" s="295"/>
      <c r="M376" s="295"/>
      <c r="N376" s="295"/>
      <c r="O376" s="295"/>
      <c r="P376" s="352"/>
      <c r="Q376" s="295"/>
      <c r="R376" s="295"/>
      <c r="S376" s="295"/>
      <c r="T376" s="295"/>
      <c r="U376" s="295"/>
      <c r="V376" s="295"/>
      <c r="W376" s="295"/>
      <c r="X376" s="295"/>
      <c r="AF376" s="355"/>
      <c r="AG376" s="290"/>
      <c r="AH376" s="290"/>
      <c r="AI376" s="291"/>
      <c r="AJ376" s="292"/>
      <c r="AK376" s="293"/>
      <c r="AL376" s="293"/>
      <c r="AM376" s="292"/>
      <c r="AN376" s="359"/>
      <c r="AO376" s="359"/>
      <c r="AP376" s="359"/>
      <c r="AQ376" s="359"/>
      <c r="AR376" s="360"/>
      <c r="AS376" s="359"/>
      <c r="AT376" s="359"/>
      <c r="AU376" s="289"/>
      <c r="AV376" s="289"/>
      <c r="AW376" s="289"/>
      <c r="AX376" s="289"/>
      <c r="AY376" s="289"/>
      <c r="AZ376" s="289"/>
      <c r="BA376" s="289"/>
      <c r="BB376" s="289"/>
      <c r="BC376" s="362"/>
    </row>
    <row r="377" spans="1:55">
      <c r="A377" s="295"/>
      <c r="B377" s="295"/>
      <c r="C377" s="295"/>
      <c r="D377" s="295"/>
      <c r="E377" s="295"/>
      <c r="F377" s="295"/>
      <c r="G377" s="295"/>
      <c r="H377" s="295"/>
      <c r="I377" s="351"/>
      <c r="J377" s="295"/>
      <c r="K377" s="295"/>
      <c r="L377" s="295"/>
      <c r="M377" s="295"/>
      <c r="N377" s="295"/>
      <c r="O377" s="295"/>
      <c r="P377" s="352"/>
      <c r="Q377" s="295"/>
      <c r="R377" s="295"/>
      <c r="S377" s="295"/>
      <c r="T377" s="295"/>
      <c r="U377" s="295"/>
      <c r="V377" s="295"/>
      <c r="W377" s="295"/>
      <c r="X377" s="295"/>
      <c r="AF377" s="355"/>
      <c r="AG377" s="290"/>
      <c r="AH377" s="290"/>
      <c r="AI377" s="291"/>
      <c r="AJ377" s="292"/>
      <c r="AK377" s="293"/>
      <c r="AL377" s="293"/>
      <c r="AM377" s="292"/>
      <c r="AN377" s="359"/>
      <c r="AO377" s="359"/>
      <c r="AP377" s="359"/>
      <c r="AQ377" s="359"/>
      <c r="AR377" s="360"/>
      <c r="AS377" s="359"/>
      <c r="AT377" s="359"/>
      <c r="AU377" s="289"/>
      <c r="AV377" s="289"/>
      <c r="AW377" s="289"/>
      <c r="AX377" s="289"/>
      <c r="AY377" s="289"/>
      <c r="AZ377" s="289"/>
      <c r="BA377" s="289"/>
      <c r="BB377" s="289"/>
      <c r="BC377" s="362"/>
    </row>
    <row r="378" spans="1:55">
      <c r="A378" s="295"/>
      <c r="B378" s="295"/>
      <c r="C378" s="295"/>
      <c r="D378" s="295"/>
      <c r="E378" s="295"/>
      <c r="F378" s="295"/>
      <c r="G378" s="295"/>
      <c r="H378" s="295"/>
      <c r="I378" s="351"/>
      <c r="J378" s="295"/>
      <c r="K378" s="295"/>
      <c r="L378" s="295"/>
      <c r="M378" s="295"/>
      <c r="N378" s="295"/>
      <c r="O378" s="295"/>
      <c r="P378" s="352"/>
      <c r="Q378" s="295"/>
      <c r="R378" s="295"/>
      <c r="S378" s="295"/>
      <c r="T378" s="295"/>
      <c r="U378" s="295"/>
      <c r="V378" s="295"/>
      <c r="W378" s="295"/>
      <c r="X378" s="295"/>
      <c r="AF378" s="355"/>
      <c r="AG378" s="290"/>
      <c r="AH378" s="290"/>
      <c r="AI378" s="291"/>
      <c r="AJ378" s="292"/>
      <c r="AK378" s="293"/>
      <c r="AL378" s="293"/>
      <c r="AM378" s="292"/>
      <c r="AN378" s="359"/>
      <c r="AO378" s="359"/>
      <c r="AP378" s="359"/>
      <c r="AQ378" s="359"/>
      <c r="AR378" s="360"/>
      <c r="AS378" s="359"/>
      <c r="AT378" s="359"/>
      <c r="AU378" s="289"/>
      <c r="AV378" s="289"/>
      <c r="AW378" s="289"/>
      <c r="AX378" s="289"/>
      <c r="AY378" s="289"/>
      <c r="AZ378" s="289"/>
      <c r="BA378" s="289"/>
      <c r="BB378" s="289"/>
      <c r="BC378" s="362"/>
    </row>
    <row r="379" spans="1:55">
      <c r="A379" s="295"/>
      <c r="B379" s="295"/>
      <c r="C379" s="295"/>
      <c r="D379" s="295"/>
      <c r="E379" s="295"/>
      <c r="F379" s="295"/>
      <c r="G379" s="295"/>
      <c r="H379" s="295"/>
      <c r="I379" s="351"/>
      <c r="J379" s="295"/>
      <c r="K379" s="295"/>
      <c r="L379" s="295"/>
      <c r="M379" s="295"/>
      <c r="N379" s="295"/>
      <c r="O379" s="295"/>
      <c r="P379" s="352"/>
      <c r="Q379" s="295"/>
      <c r="R379" s="295"/>
      <c r="S379" s="295"/>
      <c r="T379" s="295"/>
      <c r="U379" s="295"/>
      <c r="V379" s="295"/>
      <c r="W379" s="295"/>
      <c r="X379" s="295"/>
      <c r="AF379" s="355"/>
      <c r="AG379" s="290"/>
      <c r="AH379" s="290"/>
      <c r="AI379" s="291"/>
      <c r="AJ379" s="292"/>
      <c r="AK379" s="293"/>
      <c r="AL379" s="293"/>
      <c r="AM379" s="292"/>
      <c r="AN379" s="359"/>
      <c r="AO379" s="359"/>
      <c r="AP379" s="359"/>
      <c r="AQ379" s="359"/>
      <c r="AR379" s="360"/>
      <c r="AS379" s="359"/>
      <c r="AT379" s="359"/>
      <c r="AU379" s="289"/>
      <c r="AV379" s="289"/>
      <c r="AW379" s="289"/>
      <c r="AX379" s="289"/>
      <c r="AY379" s="289"/>
      <c r="AZ379" s="289"/>
      <c r="BA379" s="289"/>
      <c r="BB379" s="289"/>
      <c r="BC379" s="362"/>
    </row>
    <row r="380" spans="1:55">
      <c r="A380" s="295"/>
      <c r="B380" s="295"/>
      <c r="C380" s="295"/>
      <c r="D380" s="295"/>
      <c r="E380" s="295"/>
      <c r="F380" s="295"/>
      <c r="G380" s="295"/>
      <c r="H380" s="295"/>
      <c r="I380" s="351"/>
      <c r="J380" s="295"/>
      <c r="K380" s="295"/>
      <c r="L380" s="295"/>
      <c r="M380" s="295"/>
      <c r="N380" s="295"/>
      <c r="O380" s="295"/>
      <c r="P380" s="352"/>
      <c r="Q380" s="295"/>
      <c r="R380" s="295"/>
      <c r="S380" s="295"/>
      <c r="T380" s="295"/>
      <c r="U380" s="295"/>
      <c r="V380" s="295"/>
      <c r="W380" s="295"/>
      <c r="X380" s="295"/>
      <c r="AF380" s="355"/>
      <c r="AG380" s="290"/>
      <c r="AH380" s="290"/>
      <c r="AI380" s="291"/>
      <c r="AJ380" s="292"/>
      <c r="AK380" s="293"/>
      <c r="AL380" s="293"/>
      <c r="AM380" s="292"/>
      <c r="AN380" s="359"/>
      <c r="AO380" s="359"/>
      <c r="AP380" s="359"/>
      <c r="AQ380" s="359"/>
      <c r="AR380" s="360"/>
      <c r="AS380" s="359"/>
      <c r="AT380" s="359"/>
      <c r="AU380" s="289"/>
      <c r="AV380" s="289"/>
      <c r="AW380" s="289"/>
      <c r="AX380" s="289"/>
      <c r="AY380" s="289"/>
      <c r="AZ380" s="289"/>
      <c r="BA380" s="289"/>
      <c r="BB380" s="289"/>
      <c r="BC380" s="362"/>
    </row>
    <row r="381" spans="1:55">
      <c r="A381" s="295"/>
      <c r="B381" s="295"/>
      <c r="C381" s="295"/>
      <c r="D381" s="295"/>
      <c r="E381" s="295"/>
      <c r="F381" s="295"/>
      <c r="G381" s="295"/>
      <c r="H381" s="295"/>
      <c r="I381" s="351"/>
      <c r="J381" s="295"/>
      <c r="K381" s="295"/>
      <c r="L381" s="295"/>
      <c r="M381" s="295"/>
      <c r="N381" s="295"/>
      <c r="O381" s="295"/>
      <c r="P381" s="352"/>
      <c r="Q381" s="295"/>
      <c r="R381" s="295"/>
      <c r="S381" s="295"/>
      <c r="T381" s="295"/>
      <c r="U381" s="295"/>
      <c r="V381" s="295"/>
      <c r="W381" s="295"/>
      <c r="X381" s="295"/>
      <c r="AF381" s="355"/>
      <c r="AG381" s="290"/>
      <c r="AH381" s="290"/>
      <c r="AI381" s="291"/>
      <c r="AJ381" s="292"/>
      <c r="AK381" s="293"/>
      <c r="AL381" s="293"/>
      <c r="AM381" s="292"/>
      <c r="AN381" s="359"/>
      <c r="AO381" s="359"/>
      <c r="AP381" s="359"/>
      <c r="AQ381" s="359"/>
      <c r="AR381" s="360"/>
      <c r="AS381" s="359"/>
      <c r="AT381" s="359"/>
      <c r="AU381" s="289"/>
      <c r="AV381" s="289"/>
      <c r="AW381" s="289"/>
      <c r="AX381" s="289"/>
      <c r="AY381" s="289"/>
      <c r="AZ381" s="289"/>
      <c r="BA381" s="289"/>
      <c r="BB381" s="289"/>
      <c r="BC381" s="362"/>
    </row>
    <row r="382" spans="1:55">
      <c r="A382" s="295"/>
      <c r="B382" s="295"/>
      <c r="C382" s="295"/>
      <c r="D382" s="295"/>
      <c r="E382" s="295"/>
      <c r="F382" s="295"/>
      <c r="G382" s="295"/>
      <c r="H382" s="295"/>
      <c r="I382" s="351"/>
      <c r="J382" s="295"/>
      <c r="K382" s="295"/>
      <c r="L382" s="295"/>
      <c r="M382" s="295"/>
      <c r="N382" s="295"/>
      <c r="O382" s="295"/>
      <c r="P382" s="352"/>
      <c r="Q382" s="295"/>
      <c r="R382" s="295"/>
      <c r="S382" s="295"/>
      <c r="T382" s="295"/>
      <c r="U382" s="295"/>
      <c r="V382" s="295"/>
      <c r="W382" s="295"/>
      <c r="X382" s="295"/>
      <c r="AF382" s="355"/>
      <c r="AG382" s="290"/>
      <c r="AH382" s="290"/>
      <c r="AI382" s="291"/>
      <c r="AJ382" s="292"/>
      <c r="AK382" s="293"/>
      <c r="AL382" s="293"/>
      <c r="AM382" s="292"/>
      <c r="AN382" s="359"/>
      <c r="AO382" s="359"/>
      <c r="AP382" s="359"/>
      <c r="AQ382" s="359"/>
      <c r="AR382" s="360"/>
      <c r="AS382" s="359"/>
      <c r="AT382" s="359"/>
      <c r="AU382" s="289"/>
      <c r="AV382" s="289"/>
      <c r="AW382" s="289"/>
      <c r="AX382" s="289"/>
      <c r="AY382" s="289"/>
      <c r="AZ382" s="289"/>
      <c r="BA382" s="289"/>
      <c r="BB382" s="289"/>
      <c r="BC382" s="362"/>
    </row>
    <row r="383" spans="1:55" s="287" customFormat="1">
      <c r="I383" s="363"/>
      <c r="P383" s="290"/>
      <c r="Z383" s="295"/>
      <c r="AA383" s="295"/>
      <c r="AB383" s="295"/>
      <c r="AC383" s="295"/>
      <c r="AD383" s="295"/>
      <c r="AE383" s="295"/>
      <c r="AF383" s="355"/>
      <c r="AG383" s="290"/>
      <c r="AH383" s="290"/>
      <c r="AI383" s="291"/>
      <c r="AJ383" s="292"/>
      <c r="AK383" s="293"/>
      <c r="AL383" s="293"/>
      <c r="AM383" s="292"/>
      <c r="AN383" s="359"/>
      <c r="AO383" s="359"/>
      <c r="AP383" s="359"/>
      <c r="AQ383" s="359"/>
      <c r="AR383" s="360"/>
      <c r="AS383" s="359"/>
      <c r="AT383" s="359"/>
      <c r="AU383" s="289"/>
      <c r="AV383" s="289"/>
      <c r="AW383" s="289"/>
      <c r="AX383" s="289"/>
      <c r="AY383" s="289"/>
      <c r="AZ383" s="289"/>
      <c r="BA383" s="289"/>
      <c r="BB383" s="289"/>
      <c r="BC383" s="362"/>
    </row>
    <row r="384" spans="1:55" s="287" customFormat="1">
      <c r="I384" s="363"/>
      <c r="P384" s="290"/>
      <c r="Z384" s="295"/>
      <c r="AA384" s="295"/>
      <c r="AB384" s="295"/>
      <c r="AC384" s="295"/>
      <c r="AD384" s="295"/>
      <c r="AE384" s="295"/>
      <c r="AF384" s="355"/>
      <c r="AG384" s="290"/>
      <c r="AH384" s="290"/>
      <c r="AI384" s="291"/>
      <c r="AJ384" s="292"/>
      <c r="AK384" s="293"/>
      <c r="AL384" s="293"/>
      <c r="AM384" s="292"/>
      <c r="AN384" s="359"/>
      <c r="AO384" s="359"/>
      <c r="AP384" s="359"/>
      <c r="AQ384" s="359"/>
      <c r="AR384" s="360"/>
      <c r="AS384" s="359"/>
      <c r="AT384" s="359"/>
      <c r="AU384" s="289"/>
      <c r="AV384" s="289"/>
      <c r="AW384" s="289"/>
      <c r="AX384" s="289"/>
      <c r="AY384" s="289"/>
      <c r="AZ384" s="289"/>
      <c r="BA384" s="289"/>
      <c r="BB384" s="289"/>
      <c r="BC384" s="362"/>
    </row>
    <row r="385" spans="9:55" s="287" customFormat="1">
      <c r="I385" s="363"/>
      <c r="P385" s="290"/>
      <c r="Z385" s="295"/>
      <c r="AA385" s="295"/>
      <c r="AB385" s="295"/>
      <c r="AC385" s="295"/>
      <c r="AD385" s="295"/>
      <c r="AE385" s="295"/>
      <c r="AF385" s="355"/>
      <c r="AG385" s="290"/>
      <c r="AH385" s="290"/>
      <c r="AI385" s="291"/>
      <c r="AJ385" s="292"/>
      <c r="AK385" s="293"/>
      <c r="AL385" s="293"/>
      <c r="AM385" s="292"/>
      <c r="AN385" s="359"/>
      <c r="AO385" s="359"/>
      <c r="AP385" s="359"/>
      <c r="AQ385" s="359"/>
      <c r="AR385" s="360"/>
      <c r="AS385" s="359"/>
      <c r="AT385" s="359"/>
      <c r="AU385" s="289"/>
      <c r="AV385" s="289"/>
      <c r="AW385" s="289"/>
      <c r="AX385" s="289"/>
      <c r="AY385" s="289"/>
      <c r="AZ385" s="289"/>
      <c r="BA385" s="289"/>
      <c r="BB385" s="289"/>
      <c r="BC385" s="362"/>
    </row>
    <row r="386" spans="9:55" s="287" customFormat="1">
      <c r="I386" s="363"/>
      <c r="P386" s="290"/>
      <c r="Z386" s="295"/>
      <c r="AA386" s="295"/>
      <c r="AB386" s="295"/>
      <c r="AC386" s="295"/>
      <c r="AD386" s="295"/>
      <c r="AE386" s="295"/>
      <c r="AF386" s="355"/>
      <c r="AG386" s="290"/>
      <c r="AH386" s="290"/>
      <c r="AI386" s="291"/>
      <c r="AJ386" s="292"/>
      <c r="AK386" s="293"/>
      <c r="AL386" s="293"/>
      <c r="AM386" s="292"/>
      <c r="AN386" s="359"/>
      <c r="AO386" s="359"/>
      <c r="AP386" s="359"/>
      <c r="AQ386" s="359"/>
      <c r="AR386" s="360"/>
      <c r="AS386" s="359"/>
      <c r="AT386" s="359"/>
      <c r="AU386" s="289"/>
      <c r="AV386" s="289"/>
      <c r="AW386" s="289"/>
      <c r="AX386" s="289"/>
      <c r="AY386" s="289"/>
      <c r="AZ386" s="289"/>
      <c r="BA386" s="289"/>
      <c r="BB386" s="289"/>
      <c r="BC386" s="362"/>
    </row>
    <row r="387" spans="9:55" s="287" customFormat="1">
      <c r="I387" s="363"/>
      <c r="P387" s="290"/>
      <c r="Z387" s="295"/>
      <c r="AA387" s="295"/>
      <c r="AB387" s="295"/>
      <c r="AC387" s="295"/>
      <c r="AD387" s="295"/>
      <c r="AE387" s="295"/>
      <c r="AF387" s="355"/>
      <c r="AG387" s="290"/>
      <c r="AH387" s="290"/>
      <c r="AI387" s="291"/>
      <c r="AJ387" s="292"/>
      <c r="AK387" s="293"/>
      <c r="AL387" s="293"/>
      <c r="AM387" s="292"/>
      <c r="AN387" s="359"/>
      <c r="AO387" s="359"/>
      <c r="AP387" s="359"/>
      <c r="AQ387" s="359"/>
      <c r="AR387" s="360"/>
      <c r="AS387" s="359"/>
      <c r="AT387" s="359"/>
      <c r="AU387" s="289"/>
      <c r="AV387" s="289"/>
      <c r="AW387" s="289"/>
      <c r="AX387" s="289"/>
      <c r="AY387" s="289"/>
      <c r="AZ387" s="289"/>
      <c r="BA387" s="289"/>
      <c r="BB387" s="289"/>
      <c r="BC387" s="362"/>
    </row>
    <row r="388" spans="9:55" s="287" customFormat="1">
      <c r="I388" s="363"/>
      <c r="P388" s="290"/>
      <c r="Z388" s="295"/>
      <c r="AA388" s="295"/>
      <c r="AB388" s="295"/>
      <c r="AC388" s="295"/>
      <c r="AD388" s="295"/>
      <c r="AE388" s="295"/>
      <c r="AF388" s="355"/>
      <c r="AG388" s="290"/>
      <c r="AH388" s="290"/>
      <c r="AI388" s="291"/>
      <c r="AJ388" s="292"/>
      <c r="AK388" s="293"/>
      <c r="AL388" s="293"/>
      <c r="AM388" s="292"/>
      <c r="AN388" s="359"/>
      <c r="AO388" s="359"/>
      <c r="AP388" s="359"/>
      <c r="AQ388" s="359"/>
      <c r="AR388" s="360"/>
      <c r="AS388" s="359"/>
      <c r="AT388" s="359"/>
      <c r="AU388" s="289"/>
      <c r="AV388" s="289"/>
      <c r="AW388" s="289"/>
      <c r="AX388" s="289"/>
      <c r="AY388" s="289"/>
      <c r="AZ388" s="289"/>
      <c r="BA388" s="289"/>
      <c r="BB388" s="289"/>
      <c r="BC388" s="362"/>
    </row>
    <row r="389" spans="9:55" s="287" customFormat="1">
      <c r="I389" s="363"/>
      <c r="P389" s="290"/>
      <c r="Z389" s="295"/>
      <c r="AA389" s="295"/>
      <c r="AB389" s="295"/>
      <c r="AC389" s="295"/>
      <c r="AD389" s="295"/>
      <c r="AE389" s="295"/>
      <c r="AF389" s="355"/>
      <c r="AG389" s="290"/>
      <c r="AH389" s="290"/>
      <c r="AI389" s="291"/>
      <c r="AJ389" s="292"/>
      <c r="AK389" s="293"/>
      <c r="AL389" s="293"/>
      <c r="AM389" s="292"/>
      <c r="AN389" s="359"/>
      <c r="AO389" s="359"/>
      <c r="AP389" s="359"/>
      <c r="AQ389" s="359"/>
      <c r="AR389" s="360"/>
      <c r="AS389" s="359"/>
      <c r="AT389" s="359"/>
      <c r="AU389" s="289"/>
      <c r="AV389" s="289"/>
      <c r="AW389" s="289"/>
      <c r="AX389" s="289"/>
      <c r="AY389" s="289"/>
      <c r="AZ389" s="289"/>
      <c r="BA389" s="289"/>
      <c r="BB389" s="289"/>
      <c r="BC389" s="362"/>
    </row>
    <row r="390" spans="9:55" s="287" customFormat="1">
      <c r="I390" s="363"/>
      <c r="P390" s="290"/>
      <c r="Z390" s="295"/>
      <c r="AA390" s="295"/>
      <c r="AB390" s="295"/>
      <c r="AC390" s="295"/>
      <c r="AD390" s="295"/>
      <c r="AE390" s="295"/>
      <c r="AF390" s="355"/>
      <c r="AG390" s="290"/>
      <c r="AH390" s="290"/>
      <c r="AI390" s="291"/>
      <c r="AJ390" s="292"/>
      <c r="AK390" s="293"/>
      <c r="AL390" s="293"/>
      <c r="AM390" s="292"/>
      <c r="AN390" s="359"/>
      <c r="AO390" s="359"/>
      <c r="AP390" s="359"/>
      <c r="AQ390" s="359"/>
      <c r="AR390" s="360"/>
      <c r="AS390" s="359"/>
      <c r="AT390" s="359"/>
      <c r="AU390" s="289"/>
      <c r="AV390" s="289"/>
      <c r="AW390" s="289"/>
      <c r="AX390" s="289"/>
      <c r="AY390" s="289"/>
      <c r="AZ390" s="289"/>
      <c r="BA390" s="289"/>
      <c r="BB390" s="289"/>
      <c r="BC390" s="362"/>
    </row>
    <row r="391" spans="9:55" s="287" customFormat="1">
      <c r="I391" s="363"/>
      <c r="P391" s="290"/>
      <c r="Z391" s="295"/>
      <c r="AA391" s="295"/>
      <c r="AB391" s="295"/>
      <c r="AC391" s="295"/>
      <c r="AD391" s="295"/>
      <c r="AE391" s="295"/>
      <c r="AF391" s="355"/>
      <c r="AG391" s="290"/>
      <c r="AH391" s="290"/>
      <c r="AI391" s="291"/>
      <c r="AJ391" s="292"/>
      <c r="AK391" s="293"/>
      <c r="AL391" s="293"/>
      <c r="AM391" s="292"/>
      <c r="AN391" s="359"/>
      <c r="AO391" s="359"/>
      <c r="AP391" s="359"/>
      <c r="AQ391" s="359"/>
      <c r="AR391" s="360"/>
      <c r="AS391" s="359"/>
      <c r="AT391" s="359"/>
      <c r="AU391" s="289"/>
      <c r="AV391" s="289"/>
      <c r="AW391" s="289"/>
      <c r="AX391" s="289"/>
      <c r="AY391" s="289"/>
      <c r="AZ391" s="289"/>
      <c r="BA391" s="289"/>
      <c r="BB391" s="289"/>
      <c r="BC391" s="362"/>
    </row>
    <row r="392" spans="9:55" s="287" customFormat="1">
      <c r="I392" s="363"/>
      <c r="P392" s="290"/>
      <c r="Z392" s="295"/>
      <c r="AA392" s="295"/>
      <c r="AB392" s="295"/>
      <c r="AC392" s="295"/>
      <c r="AD392" s="295"/>
      <c r="AE392" s="295"/>
      <c r="AF392" s="355"/>
      <c r="AG392" s="290"/>
      <c r="AH392" s="290"/>
      <c r="AI392" s="291"/>
      <c r="AJ392" s="292"/>
      <c r="AK392" s="293"/>
      <c r="AL392" s="293"/>
      <c r="AM392" s="292"/>
      <c r="AN392" s="359"/>
      <c r="AO392" s="359"/>
      <c r="AP392" s="359"/>
      <c r="AQ392" s="359"/>
      <c r="AR392" s="360"/>
      <c r="AS392" s="359"/>
      <c r="AT392" s="359"/>
      <c r="AU392" s="289"/>
      <c r="AV392" s="289"/>
      <c r="AW392" s="289"/>
      <c r="AX392" s="289"/>
      <c r="AY392" s="289"/>
      <c r="AZ392" s="289"/>
      <c r="BA392" s="289"/>
      <c r="BB392" s="289"/>
      <c r="BC392" s="362"/>
    </row>
    <row r="393" spans="9:55" s="287" customFormat="1">
      <c r="I393" s="363"/>
      <c r="P393" s="290"/>
      <c r="Z393" s="295"/>
      <c r="AA393" s="295"/>
      <c r="AB393" s="295"/>
      <c r="AC393" s="295"/>
      <c r="AD393" s="295"/>
      <c r="AE393" s="295"/>
      <c r="AF393" s="355"/>
      <c r="AG393" s="290"/>
      <c r="AH393" s="290"/>
      <c r="AI393" s="291"/>
      <c r="AJ393" s="292"/>
      <c r="AK393" s="293"/>
      <c r="AL393" s="293"/>
      <c r="AM393" s="292"/>
      <c r="AN393" s="359"/>
      <c r="AO393" s="359"/>
      <c r="AP393" s="359"/>
      <c r="AQ393" s="359"/>
      <c r="AR393" s="360"/>
      <c r="AS393" s="359"/>
      <c r="AT393" s="359"/>
      <c r="AU393" s="289"/>
      <c r="AV393" s="289"/>
      <c r="AW393" s="289"/>
      <c r="AX393" s="289"/>
      <c r="AY393" s="289"/>
      <c r="AZ393" s="289"/>
      <c r="BA393" s="289"/>
      <c r="BB393" s="289"/>
      <c r="BC393" s="362"/>
    </row>
    <row r="394" spans="9:55" s="287" customFormat="1">
      <c r="I394" s="363"/>
      <c r="P394" s="290"/>
      <c r="Z394" s="295"/>
      <c r="AA394" s="295"/>
      <c r="AB394" s="295"/>
      <c r="AC394" s="295"/>
      <c r="AD394" s="295"/>
      <c r="AE394" s="295"/>
      <c r="AF394" s="355"/>
      <c r="AG394" s="290"/>
      <c r="AH394" s="290"/>
      <c r="AI394" s="291"/>
      <c r="AJ394" s="292"/>
      <c r="AK394" s="293"/>
      <c r="AL394" s="293"/>
      <c r="AM394" s="292"/>
      <c r="AN394" s="359"/>
      <c r="AO394" s="359"/>
      <c r="AP394" s="359"/>
      <c r="AQ394" s="359"/>
      <c r="AR394" s="360"/>
      <c r="AS394" s="359"/>
      <c r="AT394" s="359"/>
      <c r="AU394" s="289"/>
      <c r="AV394" s="289"/>
      <c r="AW394" s="289"/>
      <c r="AX394" s="289"/>
      <c r="AY394" s="289"/>
      <c r="AZ394" s="289"/>
      <c r="BA394" s="289"/>
      <c r="BB394" s="289"/>
      <c r="BC394" s="362"/>
    </row>
    <row r="395" spans="9:55" s="287" customFormat="1">
      <c r="I395" s="363"/>
      <c r="P395" s="290"/>
      <c r="Z395" s="295"/>
      <c r="AA395" s="295"/>
      <c r="AB395" s="295"/>
      <c r="AC395" s="295"/>
      <c r="AD395" s="295"/>
      <c r="AE395" s="295"/>
      <c r="AF395" s="355"/>
      <c r="AG395" s="290"/>
      <c r="AH395" s="290"/>
      <c r="AI395" s="291"/>
      <c r="AJ395" s="292"/>
      <c r="AK395" s="293"/>
      <c r="AL395" s="293"/>
      <c r="AM395" s="292"/>
      <c r="AN395" s="359"/>
      <c r="AO395" s="359"/>
      <c r="AP395" s="359"/>
      <c r="AQ395" s="359"/>
      <c r="AR395" s="360"/>
      <c r="AS395" s="359"/>
      <c r="AT395" s="359"/>
      <c r="AU395" s="289"/>
      <c r="AV395" s="289"/>
      <c r="AW395" s="289"/>
      <c r="AX395" s="289"/>
      <c r="AY395" s="289"/>
      <c r="AZ395" s="289"/>
      <c r="BA395" s="289"/>
      <c r="BB395" s="289"/>
      <c r="BC395" s="362"/>
    </row>
    <row r="396" spans="9:55" s="287" customFormat="1">
      <c r="I396" s="363"/>
      <c r="P396" s="290"/>
      <c r="Z396" s="295"/>
      <c r="AA396" s="295"/>
      <c r="AB396" s="295"/>
      <c r="AC396" s="295"/>
      <c r="AD396" s="295"/>
      <c r="AE396" s="295"/>
      <c r="AF396" s="355"/>
      <c r="AG396" s="290"/>
      <c r="AH396" s="290"/>
      <c r="AI396" s="291"/>
      <c r="AJ396" s="292"/>
      <c r="AK396" s="293"/>
      <c r="AL396" s="293"/>
      <c r="AM396" s="292"/>
      <c r="AN396" s="359"/>
      <c r="AO396" s="359"/>
      <c r="AP396" s="359"/>
      <c r="AQ396" s="359"/>
      <c r="AR396" s="360"/>
      <c r="AS396" s="359"/>
      <c r="AT396" s="359"/>
      <c r="AU396" s="289"/>
      <c r="AV396" s="289"/>
      <c r="AW396" s="289"/>
      <c r="AX396" s="289"/>
      <c r="AY396" s="289"/>
      <c r="AZ396" s="289"/>
      <c r="BA396" s="289"/>
      <c r="BB396" s="289"/>
      <c r="BC396" s="362"/>
    </row>
    <row r="397" spans="9:55" s="287" customFormat="1">
      <c r="I397" s="363"/>
      <c r="P397" s="290"/>
      <c r="Z397" s="295"/>
      <c r="AA397" s="295"/>
      <c r="AB397" s="295"/>
      <c r="AC397" s="295"/>
      <c r="AD397" s="295"/>
      <c r="AE397" s="295"/>
      <c r="AF397" s="355"/>
      <c r="AG397" s="290"/>
      <c r="AH397" s="290"/>
      <c r="AI397" s="291"/>
      <c r="AJ397" s="292"/>
      <c r="AK397" s="293"/>
      <c r="AL397" s="293"/>
      <c r="AM397" s="292"/>
      <c r="AN397" s="359"/>
      <c r="AO397" s="359"/>
      <c r="AP397" s="359"/>
      <c r="AQ397" s="359"/>
      <c r="AR397" s="360"/>
      <c r="AS397" s="359"/>
      <c r="AT397" s="359"/>
      <c r="AU397" s="289"/>
      <c r="AV397" s="289"/>
      <c r="AW397" s="289"/>
      <c r="AX397" s="289"/>
      <c r="AY397" s="289"/>
      <c r="AZ397" s="289"/>
      <c r="BA397" s="289"/>
      <c r="BB397" s="289"/>
      <c r="BC397" s="362"/>
    </row>
    <row r="398" spans="9:55" s="287" customFormat="1">
      <c r="I398" s="363"/>
      <c r="P398" s="290"/>
      <c r="Z398" s="295"/>
      <c r="AA398" s="295"/>
      <c r="AB398" s="295"/>
      <c r="AC398" s="295"/>
      <c r="AD398" s="295"/>
      <c r="AE398" s="295"/>
      <c r="AF398" s="355"/>
      <c r="AG398" s="290"/>
      <c r="AH398" s="290"/>
      <c r="AI398" s="291"/>
      <c r="AJ398" s="292"/>
      <c r="AK398" s="293"/>
      <c r="AL398" s="293"/>
      <c r="AM398" s="292"/>
      <c r="AN398" s="359"/>
      <c r="AO398" s="359"/>
      <c r="AP398" s="359"/>
      <c r="AQ398" s="359"/>
      <c r="AR398" s="360"/>
      <c r="AS398" s="359"/>
      <c r="AT398" s="359"/>
      <c r="AU398" s="289"/>
      <c r="AV398" s="289"/>
      <c r="AW398" s="289"/>
      <c r="AX398" s="289"/>
      <c r="AY398" s="289"/>
      <c r="AZ398" s="289"/>
      <c r="BA398" s="289"/>
      <c r="BB398" s="289"/>
      <c r="BC398" s="362"/>
    </row>
    <row r="399" spans="9:55" s="287" customFormat="1">
      <c r="I399" s="363"/>
      <c r="P399" s="290"/>
      <c r="Z399" s="295"/>
      <c r="AA399" s="295"/>
      <c r="AB399" s="295"/>
      <c r="AC399" s="295"/>
      <c r="AD399" s="295"/>
      <c r="AE399" s="295"/>
      <c r="AF399" s="355"/>
      <c r="AG399" s="290"/>
      <c r="AH399" s="290"/>
      <c r="AI399" s="291"/>
      <c r="AJ399" s="292"/>
      <c r="AK399" s="293"/>
      <c r="AL399" s="293"/>
      <c r="AM399" s="292"/>
      <c r="AN399" s="359"/>
      <c r="AO399" s="359"/>
      <c r="AP399" s="359"/>
      <c r="AQ399" s="359"/>
      <c r="AR399" s="360"/>
      <c r="AS399" s="359"/>
      <c r="AT399" s="359"/>
      <c r="AU399" s="289"/>
      <c r="AV399" s="289"/>
      <c r="AW399" s="289"/>
      <c r="AX399" s="289"/>
      <c r="AY399" s="289"/>
      <c r="AZ399" s="289"/>
      <c r="BA399" s="289"/>
      <c r="BB399" s="289"/>
      <c r="BC399" s="362"/>
    </row>
    <row r="400" spans="9:55" s="288" customFormat="1">
      <c r="I400" s="294"/>
      <c r="P400" s="292"/>
      <c r="Z400" s="295"/>
      <c r="AA400" s="295"/>
      <c r="AB400" s="295"/>
      <c r="AC400" s="295"/>
      <c r="AD400" s="295"/>
      <c r="AE400" s="295"/>
      <c r="AF400" s="355"/>
      <c r="AG400" s="290"/>
      <c r="AH400" s="290"/>
      <c r="AI400" s="291"/>
      <c r="AJ400" s="292"/>
      <c r="AK400" s="293"/>
      <c r="AL400" s="293"/>
      <c r="AM400" s="292"/>
      <c r="AN400" s="359"/>
      <c r="AO400" s="359"/>
      <c r="AP400" s="359"/>
      <c r="AQ400" s="359"/>
      <c r="AR400" s="360"/>
      <c r="AS400" s="359"/>
      <c r="AT400" s="359"/>
      <c r="AU400" s="289"/>
      <c r="AV400" s="289"/>
      <c r="AW400" s="289"/>
      <c r="AX400" s="289"/>
      <c r="AY400" s="289"/>
      <c r="AZ400" s="289"/>
      <c r="BA400" s="289"/>
      <c r="BB400" s="289"/>
      <c r="BC400" s="362"/>
    </row>
    <row r="401" spans="9:55" s="288" customFormat="1">
      <c r="I401" s="294"/>
      <c r="P401" s="292"/>
      <c r="Z401" s="295"/>
      <c r="AA401" s="295"/>
      <c r="AB401" s="295"/>
      <c r="AC401" s="295"/>
      <c r="AD401" s="295"/>
      <c r="AE401" s="295"/>
      <c r="AF401" s="355"/>
      <c r="AG401" s="290"/>
      <c r="AH401" s="290"/>
      <c r="AI401" s="291"/>
      <c r="AJ401" s="292"/>
      <c r="AK401" s="293"/>
      <c r="AL401" s="293"/>
      <c r="AM401" s="292"/>
      <c r="AN401" s="359"/>
      <c r="AO401" s="359"/>
      <c r="AP401" s="359"/>
      <c r="AQ401" s="359"/>
      <c r="AR401" s="360"/>
      <c r="AS401" s="359"/>
      <c r="AT401" s="359"/>
      <c r="AU401" s="289"/>
      <c r="AV401" s="289"/>
      <c r="AW401" s="289"/>
      <c r="AX401" s="289"/>
      <c r="AY401" s="289"/>
      <c r="AZ401" s="289"/>
      <c r="BA401" s="289"/>
      <c r="BB401" s="289"/>
      <c r="BC401" s="362"/>
    </row>
    <row r="402" spans="9:55" s="288" customFormat="1">
      <c r="I402" s="294"/>
      <c r="P402" s="292"/>
      <c r="Z402" s="295"/>
      <c r="AA402" s="295"/>
      <c r="AB402" s="295"/>
      <c r="AC402" s="295"/>
      <c r="AD402" s="295"/>
      <c r="AE402" s="295"/>
      <c r="AF402" s="355"/>
      <c r="AG402" s="290"/>
      <c r="AH402" s="290"/>
      <c r="AI402" s="291"/>
      <c r="AJ402" s="292"/>
      <c r="AK402" s="293"/>
      <c r="AL402" s="293"/>
      <c r="AM402" s="292"/>
      <c r="AN402" s="359"/>
      <c r="AO402" s="359"/>
      <c r="AP402" s="359"/>
      <c r="AQ402" s="359"/>
      <c r="AR402" s="360"/>
      <c r="AS402" s="359"/>
      <c r="AT402" s="359"/>
      <c r="AU402" s="289"/>
      <c r="AV402" s="289"/>
      <c r="AW402" s="289"/>
      <c r="AX402" s="289"/>
      <c r="AY402" s="289"/>
      <c r="AZ402" s="289"/>
      <c r="BA402" s="289"/>
      <c r="BB402" s="289"/>
      <c r="BC402" s="362"/>
    </row>
    <row r="403" spans="9:55" s="288" customFormat="1">
      <c r="I403" s="294"/>
      <c r="P403" s="292"/>
      <c r="Z403" s="295"/>
      <c r="AA403" s="295"/>
      <c r="AB403" s="295"/>
      <c r="AC403" s="295"/>
      <c r="AD403" s="295"/>
      <c r="AE403" s="295"/>
      <c r="AF403" s="355"/>
      <c r="AG403" s="290"/>
      <c r="AH403" s="290"/>
      <c r="AI403" s="291"/>
      <c r="AJ403" s="292"/>
      <c r="AK403" s="293"/>
      <c r="AL403" s="293"/>
      <c r="AM403" s="292"/>
      <c r="AN403" s="359"/>
      <c r="AO403" s="359"/>
      <c r="AP403" s="359"/>
      <c r="AQ403" s="359"/>
      <c r="AR403" s="360"/>
      <c r="AS403" s="359"/>
      <c r="AT403" s="359"/>
      <c r="AU403" s="289"/>
      <c r="AV403" s="289"/>
      <c r="AW403" s="289"/>
      <c r="AX403" s="289"/>
      <c r="AY403" s="289"/>
      <c r="AZ403" s="289"/>
      <c r="BA403" s="289"/>
      <c r="BB403" s="289"/>
      <c r="BC403" s="362"/>
    </row>
    <row r="404" spans="9:55" s="288" customFormat="1">
      <c r="I404" s="294"/>
      <c r="P404" s="292"/>
      <c r="Z404" s="295"/>
      <c r="AA404" s="295"/>
      <c r="AB404" s="295"/>
      <c r="AC404" s="295"/>
      <c r="AD404" s="295"/>
      <c r="AE404" s="295"/>
      <c r="AF404" s="355"/>
      <c r="AG404" s="290"/>
      <c r="AH404" s="290"/>
      <c r="AI404" s="291"/>
      <c r="AJ404" s="292"/>
      <c r="AK404" s="293"/>
      <c r="AL404" s="293"/>
      <c r="AM404" s="292"/>
      <c r="AN404" s="359"/>
      <c r="AO404" s="359"/>
      <c r="AP404" s="359"/>
      <c r="AQ404" s="359"/>
      <c r="AR404" s="360"/>
      <c r="AS404" s="359"/>
      <c r="AT404" s="359"/>
      <c r="AU404" s="289"/>
      <c r="AV404" s="289"/>
      <c r="AW404" s="289"/>
      <c r="AX404" s="289"/>
      <c r="AY404" s="289"/>
      <c r="AZ404" s="289"/>
      <c r="BA404" s="289"/>
      <c r="BB404" s="289"/>
      <c r="BC404" s="362"/>
    </row>
    <row r="405" spans="9:55" s="288" customFormat="1">
      <c r="I405" s="294"/>
      <c r="P405" s="292"/>
      <c r="Z405" s="295"/>
      <c r="AA405" s="295"/>
      <c r="AB405" s="295"/>
      <c r="AC405" s="295"/>
      <c r="AD405" s="295"/>
      <c r="AE405" s="295"/>
      <c r="AF405" s="355"/>
      <c r="AG405" s="290"/>
      <c r="AH405" s="290"/>
      <c r="AI405" s="291"/>
      <c r="AJ405" s="292"/>
      <c r="AK405" s="293"/>
      <c r="AL405" s="293"/>
      <c r="AM405" s="292"/>
      <c r="AN405" s="359"/>
      <c r="AO405" s="359"/>
      <c r="AP405" s="359"/>
      <c r="AQ405" s="359"/>
      <c r="AR405" s="360"/>
      <c r="AS405" s="359"/>
      <c r="AT405" s="359"/>
      <c r="AU405" s="289"/>
      <c r="AV405" s="289"/>
      <c r="AW405" s="289"/>
      <c r="AX405" s="289"/>
      <c r="AY405" s="289"/>
      <c r="AZ405" s="289"/>
      <c r="BA405" s="289"/>
      <c r="BB405" s="289"/>
      <c r="BC405" s="362"/>
    </row>
    <row r="406" spans="9:55" s="288" customFormat="1">
      <c r="I406" s="294"/>
      <c r="P406" s="292"/>
      <c r="Z406" s="295"/>
      <c r="AA406" s="295"/>
      <c r="AB406" s="295"/>
      <c r="AC406" s="295"/>
      <c r="AD406" s="295"/>
      <c r="AE406" s="295"/>
      <c r="AF406" s="355"/>
      <c r="AG406" s="290"/>
      <c r="AH406" s="290"/>
      <c r="AI406" s="291"/>
      <c r="AJ406" s="292"/>
      <c r="AK406" s="293"/>
      <c r="AL406" s="293"/>
      <c r="AM406" s="292"/>
      <c r="AN406" s="359"/>
      <c r="AO406" s="359"/>
      <c r="AP406" s="359"/>
      <c r="AQ406" s="359"/>
      <c r="AR406" s="360"/>
      <c r="AS406" s="359"/>
      <c r="AT406" s="359"/>
      <c r="AU406" s="289"/>
      <c r="AV406" s="289"/>
      <c r="AW406" s="289"/>
      <c r="AX406" s="289"/>
      <c r="AY406" s="289"/>
      <c r="AZ406" s="289"/>
      <c r="BA406" s="289"/>
      <c r="BB406" s="289"/>
      <c r="BC406" s="362"/>
    </row>
    <row r="407" spans="9:55" s="288" customFormat="1">
      <c r="I407" s="294"/>
      <c r="P407" s="292"/>
      <c r="Z407" s="295"/>
      <c r="AA407" s="295"/>
      <c r="AB407" s="295"/>
      <c r="AC407" s="295"/>
      <c r="AD407" s="295"/>
      <c r="AE407" s="295"/>
      <c r="AF407" s="355"/>
      <c r="AG407" s="290"/>
      <c r="AH407" s="290"/>
      <c r="AI407" s="291"/>
      <c r="AJ407" s="292"/>
      <c r="AK407" s="293"/>
      <c r="AL407" s="293"/>
      <c r="AM407" s="292"/>
      <c r="AN407" s="359"/>
      <c r="AO407" s="359"/>
      <c r="AP407" s="359"/>
      <c r="AQ407" s="359"/>
      <c r="AR407" s="360"/>
      <c r="AS407" s="359"/>
      <c r="AT407" s="359"/>
      <c r="AU407" s="289"/>
      <c r="AV407" s="289"/>
      <c r="AW407" s="289"/>
      <c r="AX407" s="289"/>
      <c r="AY407" s="289"/>
      <c r="AZ407" s="289"/>
      <c r="BA407" s="289"/>
      <c r="BB407" s="289"/>
      <c r="BC407" s="362"/>
    </row>
    <row r="408" spans="9:55" s="288" customFormat="1">
      <c r="I408" s="294"/>
      <c r="P408" s="292"/>
      <c r="Z408" s="295"/>
      <c r="AA408" s="295"/>
      <c r="AB408" s="295"/>
      <c r="AC408" s="295"/>
      <c r="AD408" s="295"/>
      <c r="AE408" s="295"/>
      <c r="AF408" s="355"/>
      <c r="AG408" s="290"/>
      <c r="AH408" s="290"/>
      <c r="AI408" s="291"/>
      <c r="AJ408" s="292"/>
      <c r="AK408" s="293"/>
      <c r="AL408" s="293"/>
      <c r="AM408" s="292"/>
      <c r="AN408" s="359"/>
      <c r="AO408" s="359"/>
      <c r="AP408" s="359"/>
      <c r="AQ408" s="359"/>
      <c r="AR408" s="360"/>
      <c r="AS408" s="359"/>
      <c r="AT408" s="359"/>
      <c r="AU408" s="289"/>
      <c r="AV408" s="289"/>
      <c r="AW408" s="289"/>
      <c r="AX408" s="289"/>
      <c r="AY408" s="289"/>
      <c r="AZ408" s="289"/>
      <c r="BA408" s="289"/>
      <c r="BB408" s="289"/>
      <c r="BC408" s="362"/>
    </row>
    <row r="409" spans="9:55" s="288" customFormat="1">
      <c r="I409" s="294"/>
      <c r="P409" s="292"/>
      <c r="Z409" s="295"/>
      <c r="AA409" s="295"/>
      <c r="AB409" s="295"/>
      <c r="AC409" s="295"/>
      <c r="AD409" s="295"/>
      <c r="AE409" s="295"/>
      <c r="AF409" s="355"/>
      <c r="AG409" s="290"/>
      <c r="AH409" s="290"/>
      <c r="AI409" s="291"/>
      <c r="AJ409" s="292"/>
      <c r="AK409" s="293"/>
      <c r="AL409" s="293"/>
      <c r="AM409" s="292"/>
      <c r="AN409" s="359"/>
      <c r="AO409" s="359"/>
      <c r="AP409" s="359"/>
      <c r="AQ409" s="359"/>
      <c r="AR409" s="360"/>
      <c r="AS409" s="359"/>
      <c r="AT409" s="359"/>
      <c r="AU409" s="289"/>
      <c r="AV409" s="289"/>
      <c r="AW409" s="289"/>
      <c r="AX409" s="289"/>
      <c r="AY409" s="289"/>
      <c r="AZ409" s="289"/>
      <c r="BA409" s="289"/>
      <c r="BB409" s="289"/>
      <c r="BC409" s="362"/>
    </row>
    <row r="410" spans="9:55" s="288" customFormat="1">
      <c r="I410" s="294"/>
      <c r="P410" s="292"/>
      <c r="Z410" s="295"/>
      <c r="AA410" s="295"/>
      <c r="AB410" s="295"/>
      <c r="AC410" s="295"/>
      <c r="AD410" s="295"/>
      <c r="AE410" s="295"/>
      <c r="AF410" s="355"/>
      <c r="AG410" s="290"/>
      <c r="AH410" s="290"/>
      <c r="AI410" s="291"/>
      <c r="AJ410" s="292"/>
      <c r="AK410" s="293"/>
      <c r="AL410" s="293"/>
      <c r="AM410" s="292"/>
      <c r="AN410" s="359"/>
      <c r="AO410" s="359"/>
      <c r="AP410" s="359"/>
      <c r="AQ410" s="359"/>
      <c r="AR410" s="360"/>
      <c r="AS410" s="359"/>
      <c r="AT410" s="359"/>
      <c r="AU410" s="289"/>
      <c r="AV410" s="289"/>
      <c r="AW410" s="289"/>
      <c r="AX410" s="289"/>
      <c r="AY410" s="289"/>
      <c r="AZ410" s="289"/>
      <c r="BA410" s="289"/>
      <c r="BB410" s="289"/>
      <c r="BC410" s="362"/>
    </row>
    <row r="411" spans="9:55" s="288" customFormat="1">
      <c r="I411" s="294"/>
      <c r="P411" s="292"/>
      <c r="Z411" s="295"/>
      <c r="AA411" s="295"/>
      <c r="AB411" s="295"/>
      <c r="AC411" s="295"/>
      <c r="AD411" s="295"/>
      <c r="AE411" s="295"/>
      <c r="AF411" s="355"/>
      <c r="AG411" s="290"/>
      <c r="AH411" s="290"/>
      <c r="AI411" s="291"/>
      <c r="AJ411" s="292"/>
      <c r="AK411" s="293"/>
      <c r="AL411" s="293"/>
      <c r="AM411" s="292"/>
      <c r="AN411" s="359"/>
      <c r="AO411" s="359"/>
      <c r="AP411" s="359"/>
      <c r="AQ411" s="359"/>
      <c r="AR411" s="360"/>
      <c r="AS411" s="359"/>
      <c r="AT411" s="359"/>
      <c r="AU411" s="289"/>
      <c r="AV411" s="289"/>
      <c r="AW411" s="289"/>
      <c r="AX411" s="289"/>
      <c r="AY411" s="289"/>
      <c r="AZ411" s="289"/>
      <c r="BA411" s="289"/>
      <c r="BB411" s="289"/>
      <c r="BC411" s="362"/>
    </row>
    <row r="412" spans="9:55" s="288" customFormat="1">
      <c r="I412" s="294"/>
      <c r="P412" s="292"/>
      <c r="Z412" s="295"/>
      <c r="AA412" s="295"/>
      <c r="AB412" s="295"/>
      <c r="AC412" s="295"/>
      <c r="AD412" s="295"/>
      <c r="AE412" s="295"/>
      <c r="AF412" s="355"/>
      <c r="AG412" s="290"/>
      <c r="AH412" s="290"/>
      <c r="AI412" s="291"/>
      <c r="AJ412" s="292"/>
      <c r="AK412" s="293"/>
      <c r="AL412" s="293"/>
      <c r="AM412" s="292"/>
      <c r="AN412" s="359"/>
      <c r="AO412" s="359"/>
      <c r="AP412" s="359"/>
      <c r="AQ412" s="359"/>
      <c r="AR412" s="360"/>
      <c r="AS412" s="359"/>
      <c r="AT412" s="359"/>
      <c r="AU412" s="289"/>
      <c r="AV412" s="289"/>
      <c r="AW412" s="289"/>
      <c r="AX412" s="289"/>
      <c r="AY412" s="289"/>
      <c r="AZ412" s="289"/>
      <c r="BA412" s="289"/>
      <c r="BB412" s="289"/>
      <c r="BC412" s="362"/>
    </row>
    <row r="413" spans="9:55" s="288" customFormat="1">
      <c r="I413" s="294"/>
      <c r="P413" s="292"/>
      <c r="Z413" s="295"/>
      <c r="AA413" s="295"/>
      <c r="AB413" s="295"/>
      <c r="AC413" s="295"/>
      <c r="AD413" s="295"/>
      <c r="AE413" s="295"/>
      <c r="AF413" s="355"/>
      <c r="AG413" s="290"/>
      <c r="AH413" s="290"/>
      <c r="AI413" s="291"/>
      <c r="AJ413" s="292"/>
      <c r="AK413" s="293"/>
      <c r="AL413" s="293"/>
      <c r="AM413" s="292"/>
      <c r="AN413" s="359"/>
      <c r="AO413" s="359"/>
      <c r="AP413" s="359"/>
      <c r="AQ413" s="359"/>
      <c r="AR413" s="360"/>
      <c r="AS413" s="359"/>
      <c r="AT413" s="359"/>
      <c r="AU413" s="289"/>
      <c r="AV413" s="289"/>
      <c r="AW413" s="289"/>
      <c r="AX413" s="289"/>
      <c r="AY413" s="289"/>
      <c r="AZ413" s="289"/>
      <c r="BA413" s="289"/>
      <c r="BB413" s="289"/>
      <c r="BC413" s="362"/>
    </row>
    <row r="414" spans="9:55" s="288" customFormat="1">
      <c r="I414" s="294"/>
      <c r="P414" s="292"/>
      <c r="Z414" s="295"/>
      <c r="AA414" s="295"/>
      <c r="AB414" s="295"/>
      <c r="AC414" s="295"/>
      <c r="AD414" s="295"/>
      <c r="AE414" s="295"/>
      <c r="AF414" s="355"/>
      <c r="AG414" s="290"/>
      <c r="AH414" s="290"/>
      <c r="AI414" s="291"/>
      <c r="AJ414" s="292"/>
      <c r="AK414" s="293"/>
      <c r="AL414" s="293"/>
      <c r="AM414" s="292"/>
      <c r="AN414" s="359"/>
      <c r="AO414" s="359"/>
      <c r="AP414" s="359"/>
      <c r="AQ414" s="359"/>
      <c r="AR414" s="360"/>
      <c r="AS414" s="359"/>
      <c r="AT414" s="359"/>
      <c r="AU414" s="289"/>
      <c r="AV414" s="289"/>
      <c r="AW414" s="289"/>
      <c r="AX414" s="289"/>
      <c r="AY414" s="289"/>
      <c r="AZ414" s="289"/>
      <c r="BA414" s="289"/>
      <c r="BB414" s="289"/>
      <c r="BC414" s="362"/>
    </row>
    <row r="415" spans="9:55" s="288" customFormat="1">
      <c r="I415" s="294"/>
      <c r="P415" s="292"/>
      <c r="Z415" s="295"/>
      <c r="AA415" s="295"/>
      <c r="AB415" s="295"/>
      <c r="AC415" s="295"/>
      <c r="AD415" s="295"/>
      <c r="AE415" s="295"/>
      <c r="AF415" s="355"/>
      <c r="AG415" s="290"/>
      <c r="AH415" s="290"/>
      <c r="AI415" s="291"/>
      <c r="AJ415" s="292"/>
      <c r="AK415" s="293"/>
      <c r="AL415" s="293"/>
      <c r="AM415" s="292"/>
      <c r="AN415" s="359"/>
      <c r="AO415" s="359"/>
      <c r="AP415" s="359"/>
      <c r="AQ415" s="359"/>
      <c r="AR415" s="360"/>
      <c r="AS415" s="359"/>
      <c r="AT415" s="359"/>
      <c r="AU415" s="289"/>
      <c r="AV415" s="289"/>
      <c r="AW415" s="289"/>
      <c r="AX415" s="289"/>
      <c r="AY415" s="289"/>
      <c r="AZ415" s="289"/>
      <c r="BA415" s="289"/>
      <c r="BB415" s="289"/>
      <c r="BC415" s="362"/>
    </row>
    <row r="416" spans="9:55" s="288" customFormat="1">
      <c r="I416" s="294"/>
      <c r="P416" s="292"/>
      <c r="Z416" s="295"/>
      <c r="AA416" s="295"/>
      <c r="AB416" s="295"/>
      <c r="AC416" s="295"/>
      <c r="AD416" s="295"/>
      <c r="AE416" s="295"/>
      <c r="AF416" s="355"/>
      <c r="AG416" s="290"/>
      <c r="AH416" s="290"/>
      <c r="AI416" s="291"/>
      <c r="AJ416" s="292"/>
      <c r="AK416" s="293"/>
      <c r="AL416" s="293"/>
      <c r="AM416" s="292"/>
      <c r="AN416" s="359"/>
      <c r="AO416" s="359"/>
      <c r="AP416" s="359"/>
      <c r="AQ416" s="359"/>
      <c r="AR416" s="360"/>
      <c r="AS416" s="359"/>
      <c r="AT416" s="359"/>
      <c r="AU416" s="289"/>
      <c r="AV416" s="289"/>
      <c r="AW416" s="289"/>
      <c r="AX416" s="289"/>
      <c r="AY416" s="289"/>
      <c r="AZ416" s="289"/>
      <c r="BA416" s="289"/>
      <c r="BB416" s="289"/>
      <c r="BC416" s="362"/>
    </row>
    <row r="417" spans="9:88" s="288" customFormat="1">
      <c r="I417" s="294"/>
      <c r="P417" s="292"/>
      <c r="Z417" s="295"/>
      <c r="AA417" s="295"/>
      <c r="AB417" s="295"/>
      <c r="AC417" s="295"/>
      <c r="AD417" s="295"/>
      <c r="AE417" s="295"/>
      <c r="AF417" s="355"/>
      <c r="AG417" s="290"/>
      <c r="AH417" s="290"/>
      <c r="AI417" s="291"/>
      <c r="AJ417" s="292"/>
      <c r="AK417" s="293"/>
      <c r="AL417" s="293"/>
      <c r="AM417" s="292"/>
      <c r="AN417" s="359"/>
      <c r="AO417" s="359"/>
      <c r="AP417" s="359"/>
      <c r="AQ417" s="359"/>
      <c r="AR417" s="360"/>
      <c r="AS417" s="359"/>
      <c r="AT417" s="359"/>
      <c r="AU417" s="289"/>
      <c r="AV417" s="289"/>
      <c r="AW417" s="289"/>
      <c r="AX417" s="289"/>
      <c r="AY417" s="289"/>
      <c r="AZ417" s="289"/>
      <c r="BA417" s="289"/>
      <c r="BB417" s="289"/>
      <c r="BC417" s="362"/>
    </row>
    <row r="418" spans="9:88" s="288" customFormat="1">
      <c r="I418" s="294"/>
      <c r="P418" s="292"/>
      <c r="Z418" s="295"/>
      <c r="AA418" s="295"/>
      <c r="AB418" s="295"/>
      <c r="AC418" s="295"/>
      <c r="AD418" s="295"/>
      <c r="AE418" s="295"/>
      <c r="AF418" s="355"/>
      <c r="AG418" s="290"/>
      <c r="AH418" s="290"/>
      <c r="AI418" s="291"/>
      <c r="AJ418" s="292"/>
      <c r="AK418" s="293"/>
      <c r="AL418" s="293"/>
      <c r="AM418" s="292"/>
      <c r="AN418" s="359"/>
      <c r="AO418" s="359"/>
      <c r="AP418" s="359"/>
      <c r="AQ418" s="359"/>
      <c r="AR418" s="360"/>
      <c r="AS418" s="359"/>
      <c r="AT418" s="359"/>
      <c r="AU418" s="289"/>
      <c r="AV418" s="289"/>
      <c r="AW418" s="289"/>
      <c r="AX418" s="289"/>
      <c r="AY418" s="289"/>
      <c r="AZ418" s="289"/>
      <c r="BA418" s="289"/>
      <c r="BB418" s="289"/>
      <c r="BC418" s="362"/>
    </row>
    <row r="419" spans="9:88" s="288" customFormat="1">
      <c r="I419" s="294"/>
      <c r="P419" s="292"/>
      <c r="Z419" s="295"/>
      <c r="AA419" s="295"/>
      <c r="AB419" s="295"/>
      <c r="AC419" s="295"/>
      <c r="AD419" s="295"/>
      <c r="AE419" s="295"/>
      <c r="AF419" s="355"/>
      <c r="AG419" s="290"/>
      <c r="AH419" s="290"/>
      <c r="AI419" s="291"/>
      <c r="AJ419" s="292"/>
      <c r="AK419" s="293"/>
      <c r="AL419" s="293"/>
      <c r="AM419" s="292"/>
      <c r="AN419" s="359"/>
      <c r="AO419" s="359"/>
      <c r="AP419" s="359"/>
      <c r="AQ419" s="359"/>
      <c r="AR419" s="360"/>
      <c r="AS419" s="359"/>
      <c r="AT419" s="359"/>
      <c r="AU419" s="289"/>
      <c r="AV419" s="289"/>
      <c r="AW419" s="289"/>
      <c r="AX419" s="289"/>
      <c r="AY419" s="289"/>
      <c r="AZ419" s="289"/>
      <c r="BA419" s="289"/>
      <c r="BB419" s="289"/>
      <c r="BC419" s="362"/>
    </row>
    <row r="420" spans="9:88" s="288" customFormat="1">
      <c r="I420" s="294"/>
      <c r="P420" s="292"/>
      <c r="Z420" s="295"/>
      <c r="AA420" s="295"/>
      <c r="AB420" s="295"/>
      <c r="AC420" s="295"/>
      <c r="AD420" s="295"/>
      <c r="AE420" s="295"/>
      <c r="AF420" s="355"/>
      <c r="AG420" s="290"/>
      <c r="AH420" s="290"/>
      <c r="AI420" s="291"/>
      <c r="AJ420" s="292"/>
      <c r="AK420" s="293"/>
      <c r="AL420" s="293"/>
      <c r="AM420" s="292"/>
      <c r="AN420" s="359"/>
      <c r="AO420" s="359"/>
      <c r="AP420" s="359"/>
      <c r="AQ420" s="359"/>
      <c r="AR420" s="360"/>
      <c r="AS420" s="359"/>
      <c r="AT420" s="359"/>
      <c r="AU420" s="289"/>
      <c r="AV420" s="289"/>
      <c r="AW420" s="289"/>
      <c r="AX420" s="289"/>
      <c r="AY420" s="289"/>
      <c r="AZ420" s="289"/>
      <c r="BA420" s="289"/>
      <c r="BB420" s="289"/>
      <c r="BC420" s="362"/>
    </row>
    <row r="421" spans="9:88" s="288" customFormat="1">
      <c r="I421" s="294"/>
      <c r="P421" s="292"/>
      <c r="Z421" s="295"/>
      <c r="AA421" s="295"/>
      <c r="AB421" s="295"/>
      <c r="AC421" s="295"/>
      <c r="AD421" s="295"/>
      <c r="AE421" s="295"/>
      <c r="AF421" s="355"/>
      <c r="AG421" s="290"/>
      <c r="AH421" s="290"/>
      <c r="AI421" s="291"/>
      <c r="AJ421" s="292"/>
      <c r="AK421" s="293"/>
      <c r="AL421" s="293"/>
      <c r="AM421" s="292"/>
      <c r="AN421" s="359"/>
      <c r="AO421" s="359"/>
      <c r="AP421" s="359"/>
      <c r="AQ421" s="359"/>
      <c r="AR421" s="360"/>
      <c r="AS421" s="359"/>
      <c r="AT421" s="359"/>
      <c r="AU421" s="289"/>
      <c r="AV421" s="289"/>
      <c r="AW421" s="289"/>
      <c r="AX421" s="289"/>
      <c r="AY421" s="289"/>
      <c r="AZ421" s="289"/>
      <c r="BA421" s="289"/>
      <c r="BB421" s="289"/>
      <c r="BC421" s="362"/>
    </row>
    <row r="422" spans="9:88" s="288" customFormat="1">
      <c r="I422" s="294"/>
      <c r="P422" s="292"/>
      <c r="Z422" s="295"/>
      <c r="AA422" s="295"/>
      <c r="AB422" s="295"/>
      <c r="AC422" s="295"/>
      <c r="AD422" s="295"/>
      <c r="AE422" s="295"/>
      <c r="AF422" s="355"/>
      <c r="AG422" s="290"/>
      <c r="AH422" s="290"/>
      <c r="AI422" s="291"/>
      <c r="AJ422" s="292"/>
      <c r="AK422" s="293"/>
      <c r="AL422" s="293"/>
      <c r="AM422" s="292"/>
      <c r="AN422" s="359"/>
      <c r="AO422" s="359"/>
      <c r="AP422" s="359"/>
      <c r="AQ422" s="359"/>
      <c r="AR422" s="360"/>
      <c r="AS422" s="359"/>
      <c r="AT422" s="359"/>
      <c r="AU422" s="289"/>
      <c r="AV422" s="289"/>
      <c r="AW422" s="289"/>
      <c r="AX422" s="289"/>
      <c r="AY422" s="289"/>
      <c r="AZ422" s="289"/>
      <c r="BA422" s="289"/>
      <c r="BB422" s="289"/>
      <c r="BC422" s="362"/>
    </row>
    <row r="423" spans="9:88" s="288" customFormat="1">
      <c r="I423" s="294"/>
      <c r="P423" s="292"/>
      <c r="Z423" s="295"/>
      <c r="AA423" s="295"/>
      <c r="AB423" s="295"/>
      <c r="AC423" s="295"/>
      <c r="AD423" s="295"/>
      <c r="AE423" s="295"/>
      <c r="AF423" s="355"/>
      <c r="AG423" s="290"/>
      <c r="AH423" s="290"/>
      <c r="AI423" s="291"/>
      <c r="AJ423" s="292"/>
      <c r="AK423" s="293"/>
      <c r="AL423" s="293"/>
      <c r="AM423" s="292"/>
      <c r="AN423" s="359"/>
      <c r="AO423" s="359"/>
      <c r="AP423" s="359"/>
      <c r="AQ423" s="359"/>
      <c r="AR423" s="360"/>
      <c r="AS423" s="359"/>
      <c r="AT423" s="359"/>
      <c r="AU423" s="289"/>
      <c r="AV423" s="289"/>
      <c r="AW423" s="289"/>
      <c r="AX423" s="289"/>
      <c r="AY423" s="289"/>
      <c r="AZ423" s="289"/>
      <c r="BA423" s="289"/>
      <c r="BB423" s="289"/>
      <c r="BC423" s="362"/>
    </row>
    <row r="424" spans="9:88" s="288" customFormat="1">
      <c r="I424" s="294"/>
      <c r="P424" s="292"/>
      <c r="Z424" s="295"/>
      <c r="AA424" s="295"/>
      <c r="AB424" s="295"/>
      <c r="AC424" s="295"/>
      <c r="AD424" s="295"/>
      <c r="AE424" s="295"/>
      <c r="AF424" s="355"/>
      <c r="AG424" s="290"/>
      <c r="AH424" s="290"/>
      <c r="AI424" s="291"/>
      <c r="AJ424" s="292"/>
      <c r="AK424" s="293"/>
      <c r="AL424" s="293"/>
      <c r="AM424" s="292"/>
      <c r="AN424" s="359"/>
      <c r="AO424" s="359"/>
      <c r="AP424" s="359"/>
      <c r="AQ424" s="359"/>
      <c r="AR424" s="360"/>
      <c r="AS424" s="359"/>
      <c r="AT424" s="359"/>
      <c r="AU424" s="289"/>
      <c r="AV424" s="289"/>
      <c r="AW424" s="289"/>
      <c r="AX424" s="289"/>
      <c r="AY424" s="289"/>
      <c r="AZ424" s="289"/>
      <c r="BA424" s="289"/>
      <c r="BB424" s="289"/>
      <c r="BC424" s="362"/>
    </row>
    <row r="425" spans="9:88" s="288" customFormat="1">
      <c r="I425" s="294"/>
      <c r="P425" s="292"/>
      <c r="Z425" s="295"/>
      <c r="AA425" s="295"/>
      <c r="AB425" s="295"/>
      <c r="AC425" s="295"/>
      <c r="AD425" s="295"/>
      <c r="AE425" s="295"/>
      <c r="AF425" s="355"/>
      <c r="AG425" s="290"/>
      <c r="AH425" s="290"/>
      <c r="AI425" s="291"/>
      <c r="AJ425" s="292"/>
      <c r="AK425" s="293"/>
      <c r="AL425" s="293"/>
      <c r="AM425" s="292"/>
      <c r="AN425" s="359"/>
      <c r="AO425" s="359"/>
      <c r="AP425" s="359"/>
      <c r="AQ425" s="359"/>
      <c r="AR425" s="360"/>
      <c r="AS425" s="359"/>
      <c r="AT425" s="359"/>
      <c r="AU425" s="289"/>
      <c r="AV425" s="289"/>
      <c r="AW425" s="289"/>
      <c r="AX425" s="289"/>
      <c r="AY425" s="289"/>
      <c r="AZ425" s="289"/>
      <c r="BA425" s="289"/>
      <c r="BB425" s="289"/>
      <c r="BC425" s="362"/>
    </row>
    <row r="426" spans="9:88" s="289" customFormat="1">
      <c r="I426" s="363"/>
      <c r="P426" s="290"/>
      <c r="Y426" s="295"/>
      <c r="Z426" s="295"/>
      <c r="AA426" s="295"/>
      <c r="AB426" s="295"/>
      <c r="AC426" s="295"/>
      <c r="AD426" s="295"/>
      <c r="AE426" s="295"/>
      <c r="AF426" s="355"/>
      <c r="AG426" s="290"/>
      <c r="AH426" s="290"/>
      <c r="AI426" s="291"/>
      <c r="AJ426" s="292"/>
      <c r="AK426" s="293"/>
      <c r="AL426" s="293"/>
      <c r="AM426" s="292"/>
      <c r="AN426" s="359"/>
      <c r="AO426" s="359"/>
      <c r="AP426" s="359"/>
      <c r="AQ426" s="359"/>
      <c r="AR426" s="360"/>
      <c r="AS426" s="359"/>
      <c r="AT426" s="359"/>
      <c r="BC426" s="362"/>
      <c r="BD426" s="295"/>
      <c r="BE426" s="295"/>
      <c r="BF426" s="295"/>
      <c r="BG426" s="295"/>
      <c r="BH426" s="295"/>
      <c r="BI426" s="295"/>
      <c r="BJ426" s="295"/>
      <c r="BK426" s="295"/>
      <c r="BL426" s="295"/>
      <c r="BM426" s="295"/>
      <c r="BN426" s="295"/>
      <c r="BO426" s="295"/>
      <c r="BP426" s="295"/>
      <c r="BQ426" s="295"/>
      <c r="BR426" s="295"/>
      <c r="BS426" s="295"/>
      <c r="BT426" s="295"/>
      <c r="BU426" s="295"/>
      <c r="BV426" s="295"/>
      <c r="BW426" s="295"/>
      <c r="BX426" s="295"/>
      <c r="BY426" s="295"/>
      <c r="BZ426" s="295"/>
      <c r="CA426" s="295"/>
      <c r="CB426" s="295"/>
      <c r="CC426" s="295"/>
      <c r="CD426" s="295"/>
      <c r="CE426" s="295"/>
      <c r="CF426" s="295"/>
      <c r="CG426" s="295"/>
      <c r="CH426" s="295"/>
      <c r="CI426" s="295"/>
      <c r="CJ426" s="295"/>
    </row>
    <row r="427" spans="9:88" s="289" customFormat="1">
      <c r="I427" s="363"/>
      <c r="P427" s="290"/>
      <c r="Y427" s="295"/>
      <c r="Z427" s="295"/>
      <c r="AA427" s="295"/>
      <c r="AB427" s="295"/>
      <c r="AC427" s="295"/>
      <c r="AD427" s="295"/>
      <c r="AE427" s="295"/>
      <c r="AF427" s="355"/>
      <c r="AG427" s="290"/>
      <c r="AH427" s="290"/>
      <c r="AI427" s="291"/>
      <c r="AJ427" s="292"/>
      <c r="AK427" s="293"/>
      <c r="AL427" s="293"/>
      <c r="AM427" s="292"/>
      <c r="AN427" s="359"/>
      <c r="AO427" s="359"/>
      <c r="AP427" s="359"/>
      <c r="AQ427" s="359"/>
      <c r="AR427" s="360"/>
      <c r="AS427" s="359"/>
      <c r="AT427" s="359"/>
      <c r="BC427" s="362"/>
      <c r="BD427" s="295"/>
      <c r="BE427" s="295"/>
      <c r="BF427" s="295"/>
      <c r="BG427" s="295"/>
      <c r="BH427" s="295"/>
      <c r="BI427" s="295"/>
      <c r="BJ427" s="295"/>
      <c r="BK427" s="295"/>
      <c r="BL427" s="295"/>
      <c r="BM427" s="295"/>
      <c r="BN427" s="295"/>
      <c r="BO427" s="295"/>
      <c r="BP427" s="295"/>
      <c r="BQ427" s="295"/>
      <c r="BR427" s="295"/>
      <c r="BS427" s="295"/>
      <c r="BT427" s="295"/>
      <c r="BU427" s="295"/>
      <c r="BV427" s="295"/>
      <c r="BW427" s="295"/>
      <c r="BX427" s="295"/>
      <c r="BY427" s="295"/>
      <c r="BZ427" s="295"/>
      <c r="CA427" s="295"/>
      <c r="CB427" s="295"/>
      <c r="CC427" s="295"/>
      <c r="CD427" s="295"/>
      <c r="CE427" s="295"/>
      <c r="CF427" s="295"/>
      <c r="CG427" s="295"/>
      <c r="CH427" s="295"/>
      <c r="CI427" s="295"/>
      <c r="CJ427" s="295"/>
    </row>
    <row r="428" spans="9:88" s="289" customFormat="1">
      <c r="I428" s="363"/>
      <c r="P428" s="290"/>
      <c r="Y428" s="295"/>
      <c r="Z428" s="295"/>
      <c r="AA428" s="295"/>
      <c r="AB428" s="295"/>
      <c r="AC428" s="295"/>
      <c r="AD428" s="295"/>
      <c r="AE428" s="295"/>
      <c r="AF428" s="355"/>
      <c r="AG428" s="290"/>
      <c r="AH428" s="290"/>
      <c r="AI428" s="291"/>
      <c r="AJ428" s="292"/>
      <c r="AK428" s="293"/>
      <c r="AL428" s="293"/>
      <c r="AM428" s="292"/>
      <c r="AN428" s="359"/>
      <c r="AO428" s="359"/>
      <c r="AP428" s="359"/>
      <c r="AQ428" s="359"/>
      <c r="AR428" s="360"/>
      <c r="AS428" s="359"/>
      <c r="AT428" s="359"/>
      <c r="BC428" s="362"/>
      <c r="BD428" s="295"/>
      <c r="BE428" s="295"/>
      <c r="BF428" s="295"/>
      <c r="BG428" s="295"/>
      <c r="BH428" s="295"/>
      <c r="BI428" s="295"/>
      <c r="BJ428" s="295"/>
      <c r="BK428" s="295"/>
      <c r="BL428" s="295"/>
      <c r="BM428" s="295"/>
      <c r="BN428" s="295"/>
      <c r="BO428" s="295"/>
      <c r="BP428" s="295"/>
      <c r="BQ428" s="295"/>
      <c r="BR428" s="295"/>
      <c r="BS428" s="295"/>
      <c r="BT428" s="295"/>
      <c r="BU428" s="295"/>
      <c r="BV428" s="295"/>
      <c r="BW428" s="295"/>
      <c r="BX428" s="295"/>
      <c r="BY428" s="295"/>
      <c r="BZ428" s="295"/>
      <c r="CA428" s="295"/>
      <c r="CB428" s="295"/>
      <c r="CC428" s="295"/>
      <c r="CD428" s="295"/>
      <c r="CE428" s="295"/>
      <c r="CF428" s="295"/>
      <c r="CG428" s="295"/>
      <c r="CH428" s="295"/>
      <c r="CI428" s="295"/>
      <c r="CJ428" s="295"/>
    </row>
    <row r="429" spans="9:88" s="289" customFormat="1">
      <c r="I429" s="363"/>
      <c r="P429" s="290"/>
      <c r="Y429" s="295"/>
      <c r="Z429" s="295"/>
      <c r="AA429" s="295"/>
      <c r="AB429" s="295"/>
      <c r="AC429" s="295"/>
      <c r="AD429" s="295"/>
      <c r="AE429" s="295"/>
      <c r="AF429" s="355"/>
      <c r="AG429" s="290"/>
      <c r="AH429" s="290"/>
      <c r="AI429" s="291"/>
      <c r="AJ429" s="292"/>
      <c r="AK429" s="293"/>
      <c r="AL429" s="293"/>
      <c r="AM429" s="292"/>
      <c r="AN429" s="359"/>
      <c r="AO429" s="359"/>
      <c r="AP429" s="359"/>
      <c r="AQ429" s="359"/>
      <c r="AR429" s="360"/>
      <c r="AS429" s="359"/>
      <c r="AT429" s="359"/>
      <c r="BC429" s="362"/>
      <c r="BD429" s="295"/>
      <c r="BE429" s="295"/>
      <c r="BF429" s="295"/>
      <c r="BG429" s="295"/>
      <c r="BH429" s="295"/>
      <c r="BI429" s="295"/>
      <c r="BJ429" s="295"/>
      <c r="BK429" s="295"/>
      <c r="BL429" s="295"/>
      <c r="BM429" s="295"/>
      <c r="BN429" s="295"/>
      <c r="BO429" s="295"/>
      <c r="BP429" s="295"/>
      <c r="BQ429" s="295"/>
      <c r="BR429" s="295"/>
      <c r="BS429" s="295"/>
      <c r="BT429" s="295"/>
      <c r="BU429" s="295"/>
      <c r="BV429" s="295"/>
      <c r="BW429" s="295"/>
      <c r="BX429" s="295"/>
      <c r="BY429" s="295"/>
      <c r="BZ429" s="295"/>
      <c r="CA429" s="295"/>
      <c r="CB429" s="295"/>
      <c r="CC429" s="295"/>
      <c r="CD429" s="295"/>
      <c r="CE429" s="295"/>
      <c r="CF429" s="295"/>
      <c r="CG429" s="295"/>
      <c r="CH429" s="295"/>
      <c r="CI429" s="295"/>
      <c r="CJ429" s="295"/>
    </row>
    <row r="430" spans="9:88" s="289" customFormat="1">
      <c r="I430" s="363"/>
      <c r="P430" s="290"/>
      <c r="Y430" s="295"/>
      <c r="Z430" s="295"/>
      <c r="AA430" s="295"/>
      <c r="AB430" s="295"/>
      <c r="AC430" s="295"/>
      <c r="AD430" s="295"/>
      <c r="AE430" s="295"/>
      <c r="AF430" s="355"/>
      <c r="AG430" s="290"/>
      <c r="AH430" s="290"/>
      <c r="AI430" s="291"/>
      <c r="AJ430" s="292"/>
      <c r="AK430" s="293"/>
      <c r="AL430" s="293"/>
      <c r="AM430" s="292"/>
      <c r="AN430" s="359"/>
      <c r="AO430" s="359"/>
      <c r="AP430" s="359"/>
      <c r="AQ430" s="359"/>
      <c r="AR430" s="360"/>
      <c r="AS430" s="359"/>
      <c r="AT430" s="359"/>
      <c r="BC430" s="362"/>
      <c r="BD430" s="295"/>
      <c r="BE430" s="295"/>
      <c r="BF430" s="295"/>
      <c r="BG430" s="295"/>
      <c r="BH430" s="295"/>
      <c r="BI430" s="295"/>
      <c r="BJ430" s="295"/>
      <c r="BK430" s="295"/>
      <c r="BL430" s="295"/>
      <c r="BM430" s="295"/>
      <c r="BN430" s="295"/>
      <c r="BO430" s="295"/>
      <c r="BP430" s="295"/>
      <c r="BQ430" s="295"/>
      <c r="BR430" s="295"/>
      <c r="BS430" s="295"/>
      <c r="BT430" s="295"/>
      <c r="BU430" s="295"/>
      <c r="BV430" s="295"/>
      <c r="BW430" s="295"/>
      <c r="BX430" s="295"/>
      <c r="BY430" s="295"/>
      <c r="BZ430" s="295"/>
      <c r="CA430" s="295"/>
      <c r="CB430" s="295"/>
      <c r="CC430" s="295"/>
      <c r="CD430" s="295"/>
      <c r="CE430" s="295"/>
      <c r="CF430" s="295"/>
      <c r="CG430" s="295"/>
      <c r="CH430" s="295"/>
      <c r="CI430" s="295"/>
      <c r="CJ430" s="295"/>
    </row>
    <row r="431" spans="9:88" s="289" customFormat="1">
      <c r="I431" s="363"/>
      <c r="P431" s="290"/>
      <c r="Y431" s="295"/>
      <c r="Z431" s="295"/>
      <c r="AA431" s="295"/>
      <c r="AB431" s="295"/>
      <c r="AC431" s="295"/>
      <c r="AD431" s="295"/>
      <c r="AE431" s="295"/>
      <c r="AF431" s="355"/>
      <c r="AG431" s="290"/>
      <c r="AH431" s="290"/>
      <c r="AI431" s="291"/>
      <c r="AJ431" s="292"/>
      <c r="AK431" s="293"/>
      <c r="AL431" s="293"/>
      <c r="AM431" s="292"/>
      <c r="AN431" s="359"/>
      <c r="AO431" s="359"/>
      <c r="AP431" s="359"/>
      <c r="AQ431" s="359"/>
      <c r="AR431" s="360"/>
      <c r="AS431" s="359"/>
      <c r="AT431" s="359"/>
      <c r="BC431" s="362"/>
      <c r="BD431" s="295"/>
      <c r="BE431" s="295"/>
      <c r="BF431" s="295"/>
      <c r="BG431" s="295"/>
      <c r="BH431" s="295"/>
      <c r="BI431" s="295"/>
      <c r="BJ431" s="295"/>
      <c r="BK431" s="295"/>
      <c r="BL431" s="295"/>
      <c r="BM431" s="295"/>
      <c r="BN431" s="295"/>
      <c r="BO431" s="295"/>
      <c r="BP431" s="295"/>
      <c r="BQ431" s="295"/>
      <c r="BR431" s="295"/>
      <c r="BS431" s="295"/>
      <c r="BT431" s="295"/>
      <c r="BU431" s="295"/>
      <c r="BV431" s="295"/>
      <c r="BW431" s="295"/>
      <c r="BX431" s="295"/>
      <c r="BY431" s="295"/>
      <c r="BZ431" s="295"/>
      <c r="CA431" s="295"/>
      <c r="CB431" s="295"/>
      <c r="CC431" s="295"/>
      <c r="CD431" s="295"/>
      <c r="CE431" s="295"/>
      <c r="CF431" s="295"/>
      <c r="CG431" s="295"/>
      <c r="CH431" s="295"/>
      <c r="CI431" s="295"/>
      <c r="CJ431" s="295"/>
    </row>
    <row r="432" spans="9:88" s="289" customFormat="1">
      <c r="I432" s="363"/>
      <c r="P432" s="290"/>
      <c r="Y432" s="295"/>
      <c r="Z432" s="295"/>
      <c r="AA432" s="295"/>
      <c r="AB432" s="295"/>
      <c r="AC432" s="295"/>
      <c r="AD432" s="295"/>
      <c r="AE432" s="295"/>
      <c r="AF432" s="355"/>
      <c r="AG432" s="290"/>
      <c r="AH432" s="290"/>
      <c r="AI432" s="291"/>
      <c r="AJ432" s="292"/>
      <c r="AK432" s="293"/>
      <c r="AL432" s="293"/>
      <c r="AM432" s="292"/>
      <c r="AN432" s="359"/>
      <c r="AO432" s="359"/>
      <c r="AP432" s="359"/>
      <c r="AQ432" s="359"/>
      <c r="AR432" s="360"/>
      <c r="AS432" s="359"/>
      <c r="AT432" s="359"/>
      <c r="BC432" s="362"/>
      <c r="BD432" s="295"/>
      <c r="BE432" s="295"/>
      <c r="BF432" s="295"/>
      <c r="BG432" s="295"/>
      <c r="BH432" s="295"/>
      <c r="BI432" s="295"/>
      <c r="BJ432" s="295"/>
      <c r="BK432" s="295"/>
      <c r="BL432" s="295"/>
      <c r="BM432" s="295"/>
      <c r="BN432" s="295"/>
      <c r="BO432" s="295"/>
      <c r="BP432" s="295"/>
      <c r="BQ432" s="295"/>
      <c r="BR432" s="295"/>
      <c r="BS432" s="295"/>
      <c r="BT432" s="295"/>
      <c r="BU432" s="295"/>
      <c r="BV432" s="295"/>
      <c r="BW432" s="295"/>
      <c r="BX432" s="295"/>
      <c r="BY432" s="295"/>
      <c r="BZ432" s="295"/>
      <c r="CA432" s="295"/>
      <c r="CB432" s="295"/>
      <c r="CC432" s="295"/>
      <c r="CD432" s="295"/>
      <c r="CE432" s="295"/>
      <c r="CF432" s="295"/>
      <c r="CG432" s="295"/>
      <c r="CH432" s="295"/>
      <c r="CI432" s="295"/>
      <c r="CJ432" s="295"/>
    </row>
    <row r="433" spans="9:88" s="289" customFormat="1">
      <c r="I433" s="363"/>
      <c r="P433" s="290"/>
      <c r="Y433" s="295"/>
      <c r="Z433" s="295"/>
      <c r="AA433" s="295"/>
      <c r="AB433" s="295"/>
      <c r="AC433" s="295"/>
      <c r="AD433" s="295"/>
      <c r="AE433" s="295"/>
      <c r="AF433" s="355"/>
      <c r="AG433" s="290"/>
      <c r="AH433" s="290"/>
      <c r="AI433" s="291"/>
      <c r="AJ433" s="292"/>
      <c r="AK433" s="293"/>
      <c r="AL433" s="293"/>
      <c r="AM433" s="292"/>
      <c r="AN433" s="359"/>
      <c r="AO433" s="359"/>
      <c r="AP433" s="359"/>
      <c r="AQ433" s="359"/>
      <c r="AR433" s="360"/>
      <c r="AS433" s="359"/>
      <c r="AT433" s="359"/>
      <c r="BC433" s="362"/>
      <c r="BD433" s="295"/>
      <c r="BE433" s="295"/>
      <c r="BF433" s="295"/>
      <c r="BG433" s="295"/>
      <c r="BH433" s="295"/>
      <c r="BI433" s="295"/>
      <c r="BJ433" s="295"/>
      <c r="BK433" s="295"/>
      <c r="BL433" s="295"/>
      <c r="BM433" s="295"/>
      <c r="BN433" s="295"/>
      <c r="BO433" s="295"/>
      <c r="BP433" s="295"/>
      <c r="BQ433" s="295"/>
      <c r="BR433" s="295"/>
      <c r="BS433" s="295"/>
      <c r="BT433" s="295"/>
      <c r="BU433" s="295"/>
      <c r="BV433" s="295"/>
      <c r="BW433" s="295"/>
      <c r="BX433" s="295"/>
      <c r="BY433" s="295"/>
      <c r="BZ433" s="295"/>
      <c r="CA433" s="295"/>
      <c r="CB433" s="295"/>
      <c r="CC433" s="295"/>
      <c r="CD433" s="295"/>
      <c r="CE433" s="295"/>
      <c r="CF433" s="295"/>
      <c r="CG433" s="295"/>
      <c r="CH433" s="295"/>
      <c r="CI433" s="295"/>
      <c r="CJ433" s="295"/>
    </row>
    <row r="434" spans="9:88" s="289" customFormat="1">
      <c r="I434" s="363"/>
      <c r="P434" s="290"/>
      <c r="Y434" s="295"/>
      <c r="Z434" s="295"/>
      <c r="AA434" s="295"/>
      <c r="AB434" s="295"/>
      <c r="AC434" s="295"/>
      <c r="AD434" s="295"/>
      <c r="AE434" s="295"/>
      <c r="AF434" s="355"/>
      <c r="AG434" s="290"/>
      <c r="AH434" s="290"/>
      <c r="AI434" s="291"/>
      <c r="AJ434" s="292"/>
      <c r="AK434" s="293"/>
      <c r="AL434" s="293"/>
      <c r="AM434" s="292"/>
      <c r="AN434" s="292"/>
      <c r="AO434" s="292"/>
      <c r="AP434" s="292"/>
      <c r="AQ434" s="292"/>
      <c r="AR434" s="292"/>
      <c r="AS434" s="292"/>
      <c r="AT434" s="292"/>
      <c r="BC434" s="362"/>
      <c r="BD434" s="295"/>
      <c r="BE434" s="295"/>
      <c r="BF434" s="295"/>
      <c r="BG434" s="295"/>
      <c r="BH434" s="295"/>
      <c r="BI434" s="295"/>
      <c r="BJ434" s="295"/>
      <c r="BK434" s="295"/>
      <c r="BL434" s="295"/>
      <c r="BM434" s="295"/>
      <c r="BN434" s="295"/>
      <c r="BO434" s="295"/>
      <c r="BP434" s="295"/>
      <c r="BQ434" s="295"/>
      <c r="BR434" s="295"/>
      <c r="BS434" s="295"/>
      <c r="BT434" s="295"/>
      <c r="BU434" s="295"/>
      <c r="BV434" s="295"/>
      <c r="BW434" s="295"/>
      <c r="BX434" s="295"/>
      <c r="BY434" s="295"/>
      <c r="BZ434" s="295"/>
      <c r="CA434" s="295"/>
      <c r="CB434" s="295"/>
      <c r="CC434" s="295"/>
      <c r="CD434" s="295"/>
      <c r="CE434" s="295"/>
      <c r="CF434" s="295"/>
      <c r="CG434" s="295"/>
      <c r="CH434" s="295"/>
      <c r="CI434" s="295"/>
      <c r="CJ434" s="295"/>
    </row>
    <row r="435" spans="9:88" s="289" customFormat="1">
      <c r="I435" s="363"/>
      <c r="P435" s="290"/>
      <c r="Y435" s="295"/>
      <c r="Z435" s="295"/>
      <c r="AA435" s="295"/>
      <c r="AB435" s="295"/>
      <c r="AC435" s="295"/>
      <c r="AD435" s="295"/>
      <c r="AE435" s="295"/>
      <c r="AF435" s="355"/>
      <c r="AG435" s="290"/>
      <c r="AH435" s="290"/>
      <c r="AI435" s="291"/>
      <c r="AJ435" s="292"/>
      <c r="AK435" s="293"/>
      <c r="AL435" s="293"/>
      <c r="AM435" s="292"/>
      <c r="AN435" s="292"/>
      <c r="AO435" s="292"/>
      <c r="AP435" s="292"/>
      <c r="AQ435" s="292"/>
      <c r="AR435" s="292"/>
      <c r="AS435" s="292"/>
      <c r="AT435" s="292"/>
      <c r="BC435" s="362"/>
      <c r="BD435" s="295"/>
      <c r="BE435" s="295"/>
      <c r="BF435" s="295"/>
      <c r="BG435" s="295"/>
      <c r="BH435" s="295"/>
      <c r="BI435" s="295"/>
      <c r="BJ435" s="295"/>
      <c r="BK435" s="295"/>
      <c r="BL435" s="295"/>
      <c r="BM435" s="295"/>
      <c r="BN435" s="295"/>
      <c r="BO435" s="295"/>
      <c r="BP435" s="295"/>
      <c r="BQ435" s="295"/>
      <c r="BR435" s="295"/>
      <c r="BS435" s="295"/>
      <c r="BT435" s="295"/>
      <c r="BU435" s="295"/>
      <c r="BV435" s="295"/>
      <c r="BW435" s="295"/>
      <c r="BX435" s="295"/>
      <c r="BY435" s="295"/>
      <c r="BZ435" s="295"/>
      <c r="CA435" s="295"/>
      <c r="CB435" s="295"/>
      <c r="CC435" s="295"/>
      <c r="CD435" s="295"/>
      <c r="CE435" s="295"/>
      <c r="CF435" s="295"/>
      <c r="CG435" s="295"/>
      <c r="CH435" s="295"/>
      <c r="CI435" s="295"/>
      <c r="CJ435" s="295"/>
    </row>
    <row r="436" spans="9:88" s="289" customFormat="1">
      <c r="I436" s="363"/>
      <c r="P436" s="290"/>
      <c r="Y436" s="295"/>
      <c r="Z436" s="295"/>
      <c r="AA436" s="295"/>
      <c r="AB436" s="295"/>
      <c r="AC436" s="295"/>
      <c r="AD436" s="295"/>
      <c r="AE436" s="295"/>
      <c r="AF436" s="355"/>
      <c r="AG436" s="290"/>
      <c r="AH436" s="290"/>
      <c r="AI436" s="291"/>
      <c r="AJ436" s="292"/>
      <c r="AK436" s="293"/>
      <c r="AL436" s="293"/>
      <c r="AM436" s="292"/>
      <c r="AN436" s="292"/>
      <c r="AO436" s="292"/>
      <c r="AP436" s="292"/>
      <c r="AQ436" s="292"/>
      <c r="AR436" s="292"/>
      <c r="AS436" s="292"/>
      <c r="AT436" s="292"/>
      <c r="BC436" s="362"/>
      <c r="BD436" s="295"/>
      <c r="BE436" s="295"/>
      <c r="BF436" s="295"/>
      <c r="BG436" s="295"/>
      <c r="BH436" s="295"/>
      <c r="BI436" s="295"/>
      <c r="BJ436" s="295"/>
      <c r="BK436" s="295"/>
      <c r="BL436" s="295"/>
      <c r="BM436" s="295"/>
      <c r="BN436" s="295"/>
      <c r="BO436" s="295"/>
      <c r="BP436" s="295"/>
      <c r="BQ436" s="295"/>
      <c r="BR436" s="295"/>
      <c r="BS436" s="295"/>
      <c r="BT436" s="295"/>
      <c r="BU436" s="295"/>
      <c r="BV436" s="295"/>
      <c r="BW436" s="295"/>
      <c r="BX436" s="295"/>
      <c r="BY436" s="295"/>
      <c r="BZ436" s="295"/>
      <c r="CA436" s="295"/>
      <c r="CB436" s="295"/>
      <c r="CC436" s="295"/>
      <c r="CD436" s="295"/>
      <c r="CE436" s="295"/>
      <c r="CF436" s="295"/>
      <c r="CG436" s="295"/>
      <c r="CH436" s="295"/>
      <c r="CI436" s="295"/>
      <c r="CJ436" s="295"/>
    </row>
    <row r="437" spans="9:88" s="289" customFormat="1">
      <c r="I437" s="363"/>
      <c r="P437" s="290"/>
      <c r="Y437" s="295"/>
      <c r="Z437" s="295"/>
      <c r="AA437" s="295"/>
      <c r="AB437" s="295"/>
      <c r="AC437" s="295"/>
      <c r="AD437" s="295"/>
      <c r="AE437" s="295"/>
      <c r="AF437" s="355"/>
      <c r="AG437" s="290"/>
      <c r="AH437" s="290"/>
      <c r="AI437" s="291"/>
      <c r="AJ437" s="292"/>
      <c r="AK437" s="293"/>
      <c r="AL437" s="293"/>
      <c r="AM437" s="292"/>
      <c r="AN437" s="292"/>
      <c r="AO437" s="292"/>
      <c r="AP437" s="292"/>
      <c r="AQ437" s="292"/>
      <c r="AR437" s="292"/>
      <c r="AS437" s="292"/>
      <c r="AT437" s="292"/>
      <c r="BC437" s="362"/>
      <c r="BD437" s="295"/>
      <c r="BE437" s="295"/>
      <c r="BF437" s="295"/>
      <c r="BG437" s="295"/>
      <c r="BH437" s="295"/>
      <c r="BI437" s="295"/>
      <c r="BJ437" s="295"/>
      <c r="BK437" s="295"/>
      <c r="BL437" s="295"/>
      <c r="BM437" s="295"/>
      <c r="BN437" s="295"/>
      <c r="BO437" s="295"/>
      <c r="BP437" s="295"/>
      <c r="BQ437" s="295"/>
      <c r="BR437" s="295"/>
      <c r="BS437" s="295"/>
      <c r="BT437" s="295"/>
      <c r="BU437" s="295"/>
      <c r="BV437" s="295"/>
      <c r="BW437" s="295"/>
      <c r="BX437" s="295"/>
      <c r="BY437" s="295"/>
      <c r="BZ437" s="295"/>
      <c r="CA437" s="295"/>
      <c r="CB437" s="295"/>
      <c r="CC437" s="295"/>
      <c r="CD437" s="295"/>
      <c r="CE437" s="295"/>
      <c r="CF437" s="295"/>
      <c r="CG437" s="295"/>
      <c r="CH437" s="295"/>
      <c r="CI437" s="295"/>
      <c r="CJ437" s="295"/>
    </row>
    <row r="438" spans="9:88" s="289" customFormat="1">
      <c r="I438" s="363"/>
      <c r="P438" s="290"/>
      <c r="Y438" s="295"/>
      <c r="Z438" s="295"/>
      <c r="AA438" s="295"/>
      <c r="AB438" s="295"/>
      <c r="AC438" s="295"/>
      <c r="AD438" s="295"/>
      <c r="AE438" s="295"/>
      <c r="AF438" s="355"/>
      <c r="AG438" s="290"/>
      <c r="AH438" s="290"/>
      <c r="AI438" s="291"/>
      <c r="AJ438" s="292"/>
      <c r="AK438" s="293"/>
      <c r="AL438" s="293"/>
      <c r="AM438" s="292"/>
      <c r="AN438" s="292"/>
      <c r="AO438" s="292"/>
      <c r="AP438" s="292"/>
      <c r="AQ438" s="292"/>
      <c r="AR438" s="292"/>
      <c r="AS438" s="292"/>
      <c r="AT438" s="292"/>
      <c r="BC438" s="362"/>
      <c r="BD438" s="295"/>
      <c r="BE438" s="295"/>
      <c r="BF438" s="295"/>
      <c r="BG438" s="295"/>
      <c r="BH438" s="295"/>
      <c r="BI438" s="295"/>
      <c r="BJ438" s="295"/>
      <c r="BK438" s="295"/>
      <c r="BL438" s="295"/>
      <c r="BM438" s="295"/>
      <c r="BN438" s="295"/>
      <c r="BO438" s="295"/>
      <c r="BP438" s="295"/>
      <c r="BQ438" s="295"/>
      <c r="BR438" s="295"/>
      <c r="BS438" s="295"/>
      <c r="BT438" s="295"/>
      <c r="BU438" s="295"/>
      <c r="BV438" s="295"/>
      <c r="BW438" s="295"/>
      <c r="BX438" s="295"/>
      <c r="BY438" s="295"/>
      <c r="BZ438" s="295"/>
      <c r="CA438" s="295"/>
      <c r="CB438" s="295"/>
      <c r="CC438" s="295"/>
      <c r="CD438" s="295"/>
      <c r="CE438" s="295"/>
      <c r="CF438" s="295"/>
      <c r="CG438" s="295"/>
      <c r="CH438" s="295"/>
      <c r="CI438" s="295"/>
      <c r="CJ438" s="295"/>
    </row>
    <row r="439" spans="9:88" s="289" customFormat="1">
      <c r="I439" s="363"/>
      <c r="P439" s="290"/>
      <c r="Y439" s="295"/>
      <c r="Z439" s="295"/>
      <c r="AA439" s="295"/>
      <c r="AB439" s="295"/>
      <c r="AC439" s="295"/>
      <c r="AD439" s="295"/>
      <c r="AE439" s="295"/>
      <c r="AF439" s="355"/>
      <c r="AG439" s="290"/>
      <c r="AH439" s="290"/>
      <c r="AI439" s="291"/>
      <c r="AJ439" s="292"/>
      <c r="AK439" s="293"/>
      <c r="AL439" s="293"/>
      <c r="AM439" s="292"/>
      <c r="AN439" s="292"/>
      <c r="AO439" s="292"/>
      <c r="AP439" s="292"/>
      <c r="AQ439" s="292"/>
      <c r="AR439" s="292"/>
      <c r="AS439" s="292"/>
      <c r="AT439" s="292"/>
      <c r="BC439" s="362"/>
      <c r="BD439" s="295"/>
      <c r="BE439" s="295"/>
      <c r="BF439" s="295"/>
      <c r="BG439" s="295"/>
      <c r="BH439" s="295"/>
      <c r="BI439" s="295"/>
      <c r="BJ439" s="295"/>
      <c r="BK439" s="295"/>
      <c r="BL439" s="295"/>
      <c r="BM439" s="295"/>
      <c r="BN439" s="295"/>
      <c r="BO439" s="295"/>
      <c r="BP439" s="295"/>
      <c r="BQ439" s="295"/>
      <c r="BR439" s="295"/>
      <c r="BS439" s="295"/>
      <c r="BT439" s="295"/>
      <c r="BU439" s="295"/>
      <c r="BV439" s="295"/>
      <c r="BW439" s="295"/>
      <c r="BX439" s="295"/>
      <c r="BY439" s="295"/>
      <c r="BZ439" s="295"/>
      <c r="CA439" s="295"/>
      <c r="CB439" s="295"/>
      <c r="CC439" s="295"/>
      <c r="CD439" s="295"/>
      <c r="CE439" s="295"/>
      <c r="CF439" s="295"/>
      <c r="CG439" s="295"/>
      <c r="CH439" s="295"/>
      <c r="CI439" s="295"/>
      <c r="CJ439" s="295"/>
    </row>
    <row r="440" spans="9:88" s="289" customFormat="1">
      <c r="I440" s="363"/>
      <c r="P440" s="290"/>
      <c r="Y440" s="295"/>
      <c r="Z440" s="295"/>
      <c r="AA440" s="295"/>
      <c r="AB440" s="295"/>
      <c r="AC440" s="295"/>
      <c r="AD440" s="295"/>
      <c r="AE440" s="295"/>
      <c r="AF440" s="355"/>
      <c r="AG440" s="290"/>
      <c r="AH440" s="290"/>
      <c r="AI440" s="291"/>
      <c r="AJ440" s="292"/>
      <c r="AK440" s="293"/>
      <c r="AL440" s="293"/>
      <c r="AM440" s="292"/>
      <c r="AN440" s="292"/>
      <c r="AO440" s="292"/>
      <c r="AP440" s="292"/>
      <c r="AQ440" s="292"/>
      <c r="AR440" s="292"/>
      <c r="AS440" s="292"/>
      <c r="AT440" s="292"/>
      <c r="BC440" s="362"/>
      <c r="BD440" s="295"/>
      <c r="BE440" s="295"/>
      <c r="BF440" s="295"/>
      <c r="BG440" s="295"/>
      <c r="BH440" s="295"/>
      <c r="BI440" s="295"/>
      <c r="BJ440" s="295"/>
      <c r="BK440" s="295"/>
      <c r="BL440" s="295"/>
      <c r="BM440" s="295"/>
      <c r="BN440" s="295"/>
      <c r="BO440" s="295"/>
      <c r="BP440" s="295"/>
      <c r="BQ440" s="295"/>
      <c r="BR440" s="295"/>
      <c r="BS440" s="295"/>
      <c r="BT440" s="295"/>
      <c r="BU440" s="295"/>
      <c r="BV440" s="295"/>
      <c r="BW440" s="295"/>
      <c r="BX440" s="295"/>
      <c r="BY440" s="295"/>
      <c r="BZ440" s="295"/>
      <c r="CA440" s="295"/>
      <c r="CB440" s="295"/>
      <c r="CC440" s="295"/>
      <c r="CD440" s="295"/>
      <c r="CE440" s="295"/>
      <c r="CF440" s="295"/>
      <c r="CG440" s="295"/>
      <c r="CH440" s="295"/>
      <c r="CI440" s="295"/>
      <c r="CJ440" s="295"/>
    </row>
    <row r="441" spans="9:88" s="289" customFormat="1">
      <c r="I441" s="363"/>
      <c r="P441" s="290"/>
      <c r="Y441" s="295"/>
      <c r="Z441" s="295"/>
      <c r="AA441" s="295"/>
      <c r="AB441" s="295"/>
      <c r="AC441" s="295"/>
      <c r="AD441" s="295"/>
      <c r="AE441" s="295"/>
      <c r="AF441" s="355"/>
      <c r="AG441" s="290"/>
      <c r="AH441" s="290"/>
      <c r="AI441" s="291"/>
      <c r="AJ441" s="292"/>
      <c r="AK441" s="293"/>
      <c r="AL441" s="293"/>
      <c r="AM441" s="292"/>
      <c r="AN441" s="292"/>
      <c r="AO441" s="292"/>
      <c r="AP441" s="292"/>
      <c r="AQ441" s="292"/>
      <c r="AR441" s="292"/>
      <c r="AS441" s="292"/>
      <c r="AT441" s="292"/>
      <c r="BC441" s="362"/>
      <c r="BD441" s="295"/>
      <c r="BE441" s="295"/>
      <c r="BF441" s="295"/>
      <c r="BG441" s="295"/>
      <c r="BH441" s="295"/>
      <c r="BI441" s="295"/>
      <c r="BJ441" s="295"/>
      <c r="BK441" s="295"/>
      <c r="BL441" s="295"/>
      <c r="BM441" s="295"/>
      <c r="BN441" s="295"/>
      <c r="BO441" s="295"/>
      <c r="BP441" s="295"/>
      <c r="BQ441" s="295"/>
      <c r="BR441" s="295"/>
      <c r="BS441" s="295"/>
      <c r="BT441" s="295"/>
      <c r="BU441" s="295"/>
      <c r="BV441" s="295"/>
      <c r="BW441" s="295"/>
      <c r="BX441" s="295"/>
      <c r="BY441" s="295"/>
      <c r="BZ441" s="295"/>
      <c r="CA441" s="295"/>
      <c r="CB441" s="295"/>
      <c r="CC441" s="295"/>
      <c r="CD441" s="295"/>
      <c r="CE441" s="295"/>
      <c r="CF441" s="295"/>
      <c r="CG441" s="295"/>
      <c r="CH441" s="295"/>
      <c r="CI441" s="295"/>
      <c r="CJ441" s="295"/>
    </row>
    <row r="442" spans="9:88" s="289" customFormat="1">
      <c r="I442" s="363"/>
      <c r="P442" s="290"/>
      <c r="Y442" s="295"/>
      <c r="Z442" s="295"/>
      <c r="AA442" s="295"/>
      <c r="AB442" s="295"/>
      <c r="AC442" s="295"/>
      <c r="AD442" s="295"/>
      <c r="AE442" s="295"/>
      <c r="AF442" s="355"/>
      <c r="AG442" s="290"/>
      <c r="AH442" s="290"/>
      <c r="AI442" s="291"/>
      <c r="AJ442" s="292"/>
      <c r="AK442" s="293"/>
      <c r="AL442" s="293"/>
      <c r="AM442" s="292"/>
      <c r="AN442" s="292"/>
      <c r="AO442" s="292"/>
      <c r="AP442" s="292"/>
      <c r="AQ442" s="292"/>
      <c r="AR442" s="292"/>
      <c r="AS442" s="292"/>
      <c r="AT442" s="292"/>
      <c r="BC442" s="362"/>
      <c r="BD442" s="295"/>
      <c r="BE442" s="295"/>
      <c r="BF442" s="295"/>
      <c r="BG442" s="295"/>
      <c r="BH442" s="295"/>
      <c r="BI442" s="295"/>
      <c r="BJ442" s="295"/>
      <c r="BK442" s="295"/>
      <c r="BL442" s="295"/>
      <c r="BM442" s="295"/>
      <c r="BN442" s="295"/>
      <c r="BO442" s="295"/>
      <c r="BP442" s="295"/>
      <c r="BQ442" s="295"/>
      <c r="BR442" s="295"/>
      <c r="BS442" s="295"/>
      <c r="BT442" s="295"/>
      <c r="BU442" s="295"/>
      <c r="BV442" s="295"/>
      <c r="BW442" s="295"/>
      <c r="BX442" s="295"/>
      <c r="BY442" s="295"/>
      <c r="BZ442" s="295"/>
      <c r="CA442" s="295"/>
      <c r="CB442" s="295"/>
      <c r="CC442" s="295"/>
      <c r="CD442" s="295"/>
      <c r="CE442" s="295"/>
      <c r="CF442" s="295"/>
      <c r="CG442" s="295"/>
      <c r="CH442" s="295"/>
      <c r="CI442" s="295"/>
      <c r="CJ442" s="295"/>
    </row>
    <row r="443" spans="9:88" s="289" customFormat="1">
      <c r="I443" s="363"/>
      <c r="P443" s="290"/>
      <c r="Y443" s="295"/>
      <c r="Z443" s="295"/>
      <c r="AA443" s="295"/>
      <c r="AB443" s="295"/>
      <c r="AC443" s="295"/>
      <c r="AD443" s="295"/>
      <c r="AE443" s="295"/>
      <c r="AF443" s="355"/>
      <c r="AG443" s="290"/>
      <c r="AH443" s="290"/>
      <c r="AI443" s="291"/>
      <c r="AJ443" s="292"/>
      <c r="AK443" s="293"/>
      <c r="AL443" s="293"/>
      <c r="AM443" s="292"/>
      <c r="AN443" s="292"/>
      <c r="AO443" s="292"/>
      <c r="AP443" s="292"/>
      <c r="AQ443" s="292"/>
      <c r="AR443" s="292"/>
      <c r="AS443" s="292"/>
      <c r="AT443" s="292"/>
      <c r="BC443" s="362"/>
      <c r="BD443" s="295"/>
      <c r="BE443" s="295"/>
      <c r="BF443" s="295"/>
      <c r="BG443" s="295"/>
      <c r="BH443" s="295"/>
      <c r="BI443" s="295"/>
      <c r="BJ443" s="295"/>
      <c r="BK443" s="295"/>
      <c r="BL443" s="295"/>
      <c r="BM443" s="295"/>
      <c r="BN443" s="295"/>
      <c r="BO443" s="295"/>
      <c r="BP443" s="295"/>
      <c r="BQ443" s="295"/>
      <c r="BR443" s="295"/>
      <c r="BS443" s="295"/>
      <c r="BT443" s="295"/>
      <c r="BU443" s="295"/>
      <c r="BV443" s="295"/>
      <c r="BW443" s="295"/>
      <c r="BX443" s="295"/>
      <c r="BY443" s="295"/>
      <c r="BZ443" s="295"/>
      <c r="CA443" s="295"/>
      <c r="CB443" s="295"/>
      <c r="CC443" s="295"/>
      <c r="CD443" s="295"/>
      <c r="CE443" s="295"/>
      <c r="CF443" s="295"/>
      <c r="CG443" s="295"/>
      <c r="CH443" s="295"/>
      <c r="CI443" s="295"/>
      <c r="CJ443" s="295"/>
    </row>
    <row r="444" spans="9:88" s="289" customFormat="1">
      <c r="I444" s="363"/>
      <c r="P444" s="290"/>
      <c r="Y444" s="295"/>
      <c r="Z444" s="295"/>
      <c r="AA444" s="295"/>
      <c r="AB444" s="295"/>
      <c r="AC444" s="295"/>
      <c r="AD444" s="295"/>
      <c r="AE444" s="295"/>
      <c r="AF444" s="355"/>
      <c r="AG444" s="290"/>
      <c r="AH444" s="290"/>
      <c r="AI444" s="291"/>
      <c r="AJ444" s="292"/>
      <c r="AK444" s="293"/>
      <c r="AL444" s="293"/>
      <c r="AM444" s="292"/>
      <c r="AN444" s="292"/>
      <c r="AO444" s="292"/>
      <c r="AP444" s="292"/>
      <c r="AQ444" s="292"/>
      <c r="AR444" s="292"/>
      <c r="AS444" s="292"/>
      <c r="AT444" s="292"/>
      <c r="BC444" s="362"/>
      <c r="BD444" s="295"/>
      <c r="BE444" s="295"/>
      <c r="BF444" s="295"/>
      <c r="BG444" s="295"/>
      <c r="BH444" s="295"/>
      <c r="BI444" s="295"/>
      <c r="BJ444" s="295"/>
      <c r="BK444" s="295"/>
      <c r="BL444" s="295"/>
      <c r="BM444" s="295"/>
      <c r="BN444" s="295"/>
      <c r="BO444" s="295"/>
      <c r="BP444" s="295"/>
      <c r="BQ444" s="295"/>
      <c r="BR444" s="295"/>
      <c r="BS444" s="295"/>
      <c r="BT444" s="295"/>
      <c r="BU444" s="295"/>
      <c r="BV444" s="295"/>
      <c r="BW444" s="295"/>
      <c r="BX444" s="295"/>
      <c r="BY444" s="295"/>
      <c r="BZ444" s="295"/>
      <c r="CA444" s="295"/>
      <c r="CB444" s="295"/>
      <c r="CC444" s="295"/>
      <c r="CD444" s="295"/>
      <c r="CE444" s="295"/>
      <c r="CF444" s="295"/>
      <c r="CG444" s="295"/>
      <c r="CH444" s="295"/>
      <c r="CI444" s="295"/>
      <c r="CJ444" s="295"/>
    </row>
    <row r="445" spans="9:88" s="289" customFormat="1">
      <c r="I445" s="363"/>
      <c r="P445" s="290"/>
      <c r="Y445" s="295"/>
      <c r="Z445" s="295"/>
      <c r="AA445" s="295"/>
      <c r="AB445" s="295"/>
      <c r="AC445" s="295"/>
      <c r="AD445" s="295"/>
      <c r="AE445" s="295"/>
      <c r="AF445" s="355"/>
      <c r="AG445" s="290"/>
      <c r="AH445" s="290"/>
      <c r="AI445" s="291"/>
      <c r="AJ445" s="292"/>
      <c r="AK445" s="293"/>
      <c r="AL445" s="293"/>
      <c r="AM445" s="292"/>
      <c r="AN445" s="292"/>
      <c r="AO445" s="292"/>
      <c r="AP445" s="292"/>
      <c r="AQ445" s="292"/>
      <c r="AR445" s="292"/>
      <c r="AS445" s="292"/>
      <c r="AT445" s="292"/>
      <c r="BC445" s="362"/>
      <c r="BD445" s="295"/>
      <c r="BE445" s="295"/>
      <c r="BF445" s="295"/>
      <c r="BG445" s="295"/>
      <c r="BH445" s="295"/>
      <c r="BI445" s="295"/>
      <c r="BJ445" s="295"/>
      <c r="BK445" s="295"/>
      <c r="BL445" s="295"/>
      <c r="BM445" s="295"/>
      <c r="BN445" s="295"/>
      <c r="BO445" s="295"/>
      <c r="BP445" s="295"/>
      <c r="BQ445" s="295"/>
      <c r="BR445" s="295"/>
      <c r="BS445" s="295"/>
      <c r="BT445" s="295"/>
      <c r="BU445" s="295"/>
      <c r="BV445" s="295"/>
      <c r="BW445" s="295"/>
      <c r="BX445" s="295"/>
      <c r="BY445" s="295"/>
      <c r="BZ445" s="295"/>
      <c r="CA445" s="295"/>
      <c r="CB445" s="295"/>
      <c r="CC445" s="295"/>
      <c r="CD445" s="295"/>
      <c r="CE445" s="295"/>
      <c r="CF445" s="295"/>
      <c r="CG445" s="295"/>
      <c r="CH445" s="295"/>
      <c r="CI445" s="295"/>
      <c r="CJ445" s="295"/>
    </row>
    <row r="446" spans="9:88" s="289" customFormat="1">
      <c r="I446" s="363"/>
      <c r="P446" s="290"/>
      <c r="Y446" s="295"/>
      <c r="Z446" s="295"/>
      <c r="AA446" s="295"/>
      <c r="AB446" s="295"/>
      <c r="AC446" s="295"/>
      <c r="AD446" s="295"/>
      <c r="AE446" s="295"/>
      <c r="AF446" s="355"/>
      <c r="AG446" s="290"/>
      <c r="AH446" s="290"/>
      <c r="AI446" s="291"/>
      <c r="AJ446" s="292"/>
      <c r="AK446" s="293"/>
      <c r="AL446" s="293"/>
      <c r="AM446" s="292"/>
      <c r="AN446" s="292"/>
      <c r="AO446" s="292"/>
      <c r="AP446" s="292"/>
      <c r="AQ446" s="292"/>
      <c r="AR446" s="292"/>
      <c r="AS446" s="292"/>
      <c r="AT446" s="292"/>
      <c r="BC446" s="362"/>
      <c r="BD446" s="295"/>
      <c r="BE446" s="295"/>
      <c r="BF446" s="295"/>
      <c r="BG446" s="295"/>
      <c r="BH446" s="295"/>
      <c r="BI446" s="295"/>
      <c r="BJ446" s="295"/>
      <c r="BK446" s="295"/>
      <c r="BL446" s="295"/>
      <c r="BM446" s="295"/>
      <c r="BN446" s="295"/>
      <c r="BO446" s="295"/>
      <c r="BP446" s="295"/>
      <c r="BQ446" s="295"/>
      <c r="BR446" s="295"/>
      <c r="BS446" s="295"/>
      <c r="BT446" s="295"/>
      <c r="BU446" s="295"/>
      <c r="BV446" s="295"/>
      <c r="BW446" s="295"/>
      <c r="BX446" s="295"/>
      <c r="BY446" s="295"/>
      <c r="BZ446" s="295"/>
      <c r="CA446" s="295"/>
      <c r="CB446" s="295"/>
      <c r="CC446" s="295"/>
      <c r="CD446" s="295"/>
      <c r="CE446" s="295"/>
      <c r="CF446" s="295"/>
      <c r="CG446" s="295"/>
      <c r="CH446" s="295"/>
      <c r="CI446" s="295"/>
      <c r="CJ446" s="295"/>
    </row>
    <row r="447" spans="9:88" s="289" customFormat="1">
      <c r="I447" s="363"/>
      <c r="P447" s="290"/>
      <c r="Y447" s="295"/>
      <c r="Z447" s="295"/>
      <c r="AA447" s="295"/>
      <c r="AB447" s="295"/>
      <c r="AC447" s="295"/>
      <c r="AD447" s="295"/>
      <c r="AE447" s="295"/>
      <c r="AF447" s="355"/>
      <c r="AG447" s="290"/>
      <c r="AH447" s="290"/>
      <c r="AI447" s="291"/>
      <c r="AJ447" s="292"/>
      <c r="AK447" s="293"/>
      <c r="AL447" s="293"/>
      <c r="AM447" s="292"/>
      <c r="AN447" s="292"/>
      <c r="AO447" s="292"/>
      <c r="AP447" s="292"/>
      <c r="AQ447" s="292"/>
      <c r="AR447" s="292"/>
      <c r="AS447" s="292"/>
      <c r="AT447" s="292"/>
      <c r="BC447" s="362"/>
      <c r="BD447" s="295"/>
      <c r="BE447" s="295"/>
      <c r="BF447" s="295"/>
      <c r="BG447" s="295"/>
      <c r="BH447" s="295"/>
      <c r="BI447" s="295"/>
      <c r="BJ447" s="295"/>
      <c r="BK447" s="295"/>
      <c r="BL447" s="295"/>
      <c r="BM447" s="295"/>
      <c r="BN447" s="295"/>
      <c r="BO447" s="295"/>
      <c r="BP447" s="295"/>
      <c r="BQ447" s="295"/>
      <c r="BR447" s="295"/>
      <c r="BS447" s="295"/>
      <c r="BT447" s="295"/>
      <c r="BU447" s="295"/>
      <c r="BV447" s="295"/>
      <c r="BW447" s="295"/>
      <c r="BX447" s="295"/>
      <c r="BY447" s="295"/>
      <c r="BZ447" s="295"/>
      <c r="CA447" s="295"/>
      <c r="CB447" s="295"/>
      <c r="CC447" s="295"/>
      <c r="CD447" s="295"/>
      <c r="CE447" s="295"/>
      <c r="CF447" s="295"/>
      <c r="CG447" s="295"/>
      <c r="CH447" s="295"/>
      <c r="CI447" s="295"/>
      <c r="CJ447" s="295"/>
    </row>
    <row r="448" spans="9:88" s="289" customFormat="1">
      <c r="I448" s="363"/>
      <c r="P448" s="290"/>
      <c r="Y448" s="295"/>
      <c r="Z448" s="295"/>
      <c r="AA448" s="295"/>
      <c r="AB448" s="295"/>
      <c r="AC448" s="295"/>
      <c r="AD448" s="295"/>
      <c r="AE448" s="295"/>
      <c r="AF448" s="355"/>
      <c r="AG448" s="290"/>
      <c r="AH448" s="290"/>
      <c r="AI448" s="291"/>
      <c r="AJ448" s="292"/>
      <c r="AK448" s="293"/>
      <c r="AL448" s="293"/>
      <c r="AM448" s="292"/>
      <c r="AN448" s="292"/>
      <c r="AO448" s="292"/>
      <c r="AP448" s="292"/>
      <c r="AQ448" s="292"/>
      <c r="AR448" s="292"/>
      <c r="AS448" s="292"/>
      <c r="AT448" s="292"/>
      <c r="BC448" s="362"/>
      <c r="BD448" s="295"/>
      <c r="BE448" s="295"/>
      <c r="BF448" s="295"/>
      <c r="BG448" s="295"/>
      <c r="BH448" s="295"/>
      <c r="BI448" s="295"/>
      <c r="BJ448" s="295"/>
      <c r="BK448" s="295"/>
      <c r="BL448" s="295"/>
      <c r="BM448" s="295"/>
      <c r="BN448" s="295"/>
      <c r="BO448" s="295"/>
      <c r="BP448" s="295"/>
      <c r="BQ448" s="295"/>
      <c r="BR448" s="295"/>
      <c r="BS448" s="295"/>
      <c r="BT448" s="295"/>
      <c r="BU448" s="295"/>
      <c r="BV448" s="295"/>
      <c r="BW448" s="295"/>
      <c r="BX448" s="295"/>
      <c r="BY448" s="295"/>
      <c r="BZ448" s="295"/>
      <c r="CA448" s="295"/>
      <c r="CB448" s="295"/>
      <c r="CC448" s="295"/>
      <c r="CD448" s="295"/>
      <c r="CE448" s="295"/>
      <c r="CF448" s="295"/>
      <c r="CG448" s="295"/>
      <c r="CH448" s="295"/>
      <c r="CI448" s="295"/>
      <c r="CJ448" s="295"/>
    </row>
    <row r="449" spans="9:88" s="289" customFormat="1">
      <c r="I449" s="363"/>
      <c r="P449" s="290"/>
      <c r="Y449" s="295"/>
      <c r="Z449" s="295"/>
      <c r="AA449" s="295"/>
      <c r="AB449" s="295"/>
      <c r="AC449" s="295"/>
      <c r="AD449" s="295"/>
      <c r="AE449" s="295"/>
      <c r="AF449" s="355"/>
      <c r="AG449" s="290"/>
      <c r="AH449" s="290"/>
      <c r="AI449" s="291"/>
      <c r="AJ449" s="292"/>
      <c r="AK449" s="293"/>
      <c r="AL449" s="293"/>
      <c r="AM449" s="292"/>
      <c r="AN449" s="292"/>
      <c r="AO449" s="292"/>
      <c r="AP449" s="292"/>
      <c r="AQ449" s="292"/>
      <c r="AR449" s="292"/>
      <c r="AS449" s="292"/>
      <c r="AT449" s="292"/>
      <c r="BC449" s="362"/>
      <c r="BD449" s="295"/>
      <c r="BE449" s="295"/>
      <c r="BF449" s="295"/>
      <c r="BG449" s="295"/>
      <c r="BH449" s="295"/>
      <c r="BI449" s="295"/>
      <c r="BJ449" s="295"/>
      <c r="BK449" s="295"/>
      <c r="BL449" s="295"/>
      <c r="BM449" s="295"/>
      <c r="BN449" s="295"/>
      <c r="BO449" s="295"/>
      <c r="BP449" s="295"/>
      <c r="BQ449" s="295"/>
      <c r="BR449" s="295"/>
      <c r="BS449" s="295"/>
      <c r="BT449" s="295"/>
      <c r="BU449" s="295"/>
      <c r="BV449" s="295"/>
      <c r="BW449" s="295"/>
      <c r="BX449" s="295"/>
      <c r="BY449" s="295"/>
      <c r="BZ449" s="295"/>
      <c r="CA449" s="295"/>
      <c r="CB449" s="295"/>
      <c r="CC449" s="295"/>
      <c r="CD449" s="295"/>
      <c r="CE449" s="295"/>
      <c r="CF449" s="295"/>
      <c r="CG449" s="295"/>
      <c r="CH449" s="295"/>
      <c r="CI449" s="295"/>
      <c r="CJ449" s="295"/>
    </row>
    <row r="450" spans="9:88" s="289" customFormat="1">
      <c r="I450" s="363"/>
      <c r="P450" s="290"/>
      <c r="Y450" s="295"/>
      <c r="Z450" s="295"/>
      <c r="AA450" s="295"/>
      <c r="AB450" s="295"/>
      <c r="AC450" s="295"/>
      <c r="AD450" s="295"/>
      <c r="AE450" s="295"/>
      <c r="AF450" s="355"/>
      <c r="AG450" s="290"/>
      <c r="AH450" s="290"/>
      <c r="AI450" s="291"/>
      <c r="AJ450" s="292"/>
      <c r="AK450" s="293"/>
      <c r="AL450" s="293"/>
      <c r="AM450" s="292"/>
      <c r="AN450" s="292"/>
      <c r="AO450" s="292"/>
      <c r="AP450" s="292"/>
      <c r="AQ450" s="292"/>
      <c r="AR450" s="292"/>
      <c r="AS450" s="292"/>
      <c r="AT450" s="292"/>
      <c r="BC450" s="362"/>
      <c r="BD450" s="295"/>
      <c r="BE450" s="295"/>
      <c r="BF450" s="295"/>
      <c r="BG450" s="295"/>
      <c r="BH450" s="295"/>
      <c r="BI450" s="295"/>
      <c r="BJ450" s="295"/>
      <c r="BK450" s="295"/>
      <c r="BL450" s="295"/>
      <c r="BM450" s="295"/>
      <c r="BN450" s="295"/>
      <c r="BO450" s="295"/>
      <c r="BP450" s="295"/>
      <c r="BQ450" s="295"/>
      <c r="BR450" s="295"/>
      <c r="BS450" s="295"/>
      <c r="BT450" s="295"/>
      <c r="BU450" s="295"/>
      <c r="BV450" s="295"/>
      <c r="BW450" s="295"/>
      <c r="BX450" s="295"/>
      <c r="BY450" s="295"/>
      <c r="BZ450" s="295"/>
      <c r="CA450" s="295"/>
      <c r="CB450" s="295"/>
      <c r="CC450" s="295"/>
      <c r="CD450" s="295"/>
      <c r="CE450" s="295"/>
      <c r="CF450" s="295"/>
      <c r="CG450" s="295"/>
      <c r="CH450" s="295"/>
      <c r="CI450" s="295"/>
      <c r="CJ450" s="295"/>
    </row>
    <row r="451" spans="9:88" s="289" customFormat="1">
      <c r="I451" s="363"/>
      <c r="P451" s="290"/>
      <c r="Y451" s="295"/>
      <c r="Z451" s="295"/>
      <c r="AA451" s="295"/>
      <c r="AB451" s="295"/>
      <c r="AC451" s="295"/>
      <c r="AD451" s="295"/>
      <c r="AE451" s="295"/>
      <c r="AF451" s="355"/>
      <c r="AG451" s="290"/>
      <c r="AH451" s="290"/>
      <c r="AI451" s="291"/>
      <c r="AJ451" s="292"/>
      <c r="AK451" s="293"/>
      <c r="AL451" s="293"/>
      <c r="AM451" s="292"/>
      <c r="AN451" s="292"/>
      <c r="AO451" s="292"/>
      <c r="AP451" s="292"/>
      <c r="AQ451" s="292"/>
      <c r="AR451" s="292"/>
      <c r="AS451" s="292"/>
      <c r="AT451" s="292"/>
      <c r="BC451" s="362"/>
      <c r="BD451" s="295"/>
      <c r="BE451" s="295"/>
      <c r="BF451" s="295"/>
      <c r="BG451" s="295"/>
      <c r="BH451" s="295"/>
      <c r="BI451" s="295"/>
      <c r="BJ451" s="295"/>
      <c r="BK451" s="295"/>
      <c r="BL451" s="295"/>
      <c r="BM451" s="295"/>
      <c r="BN451" s="295"/>
      <c r="BO451" s="295"/>
      <c r="BP451" s="295"/>
      <c r="BQ451" s="295"/>
      <c r="BR451" s="295"/>
      <c r="BS451" s="295"/>
      <c r="BT451" s="295"/>
      <c r="BU451" s="295"/>
      <c r="BV451" s="295"/>
      <c r="BW451" s="295"/>
      <c r="BX451" s="295"/>
      <c r="BY451" s="295"/>
      <c r="BZ451" s="295"/>
      <c r="CA451" s="295"/>
      <c r="CB451" s="295"/>
      <c r="CC451" s="295"/>
      <c r="CD451" s="295"/>
      <c r="CE451" s="295"/>
      <c r="CF451" s="295"/>
      <c r="CG451" s="295"/>
      <c r="CH451" s="295"/>
      <c r="CI451" s="295"/>
      <c r="CJ451" s="295"/>
    </row>
    <row r="452" spans="9:88" s="289" customFormat="1">
      <c r="I452" s="363"/>
      <c r="P452" s="290"/>
      <c r="Y452" s="295"/>
      <c r="Z452" s="295"/>
      <c r="AA452" s="295"/>
      <c r="AB452" s="295"/>
      <c r="AC452" s="295"/>
      <c r="AD452" s="295"/>
      <c r="AE452" s="295"/>
      <c r="AF452" s="355"/>
      <c r="AG452" s="290"/>
      <c r="AH452" s="290"/>
      <c r="AI452" s="291"/>
      <c r="AJ452" s="292"/>
      <c r="AK452" s="293"/>
      <c r="AL452" s="293"/>
      <c r="AM452" s="292"/>
      <c r="AN452" s="292"/>
      <c r="AO452" s="292"/>
      <c r="AP452" s="292"/>
      <c r="AQ452" s="292"/>
      <c r="AR452" s="292"/>
      <c r="AS452" s="292"/>
      <c r="AT452" s="292"/>
      <c r="BC452" s="362"/>
      <c r="BD452" s="295"/>
      <c r="BE452" s="295"/>
      <c r="BF452" s="295"/>
      <c r="BG452" s="295"/>
      <c r="BH452" s="295"/>
      <c r="BI452" s="295"/>
      <c r="BJ452" s="295"/>
      <c r="BK452" s="295"/>
      <c r="BL452" s="295"/>
      <c r="BM452" s="295"/>
      <c r="BN452" s="295"/>
      <c r="BO452" s="295"/>
      <c r="BP452" s="295"/>
      <c r="BQ452" s="295"/>
      <c r="BR452" s="295"/>
      <c r="BS452" s="295"/>
      <c r="BT452" s="295"/>
      <c r="BU452" s="295"/>
      <c r="BV452" s="295"/>
      <c r="BW452" s="295"/>
      <c r="BX452" s="295"/>
      <c r="BY452" s="295"/>
      <c r="BZ452" s="295"/>
      <c r="CA452" s="295"/>
      <c r="CB452" s="295"/>
      <c r="CC452" s="295"/>
      <c r="CD452" s="295"/>
      <c r="CE452" s="295"/>
      <c r="CF452" s="295"/>
      <c r="CG452" s="295"/>
      <c r="CH452" s="295"/>
      <c r="CI452" s="295"/>
      <c r="CJ452" s="295"/>
    </row>
    <row r="453" spans="9:88" s="289" customFormat="1">
      <c r="I453" s="363"/>
      <c r="P453" s="290"/>
      <c r="Y453" s="295"/>
      <c r="Z453" s="295"/>
      <c r="AA453" s="295"/>
      <c r="AB453" s="295"/>
      <c r="AC453" s="295"/>
      <c r="AD453" s="295"/>
      <c r="AE453" s="295"/>
      <c r="AF453" s="355"/>
      <c r="AG453" s="290"/>
      <c r="AH453" s="290"/>
      <c r="AI453" s="291"/>
      <c r="AJ453" s="292"/>
      <c r="AK453" s="293"/>
      <c r="AL453" s="293"/>
      <c r="AM453" s="292"/>
      <c r="AN453" s="292"/>
      <c r="AO453" s="292"/>
      <c r="AP453" s="292"/>
      <c r="AQ453" s="292"/>
      <c r="AR453" s="292"/>
      <c r="AS453" s="292"/>
      <c r="AT453" s="292"/>
      <c r="BC453" s="362"/>
      <c r="BD453" s="295"/>
      <c r="BE453" s="295"/>
      <c r="BF453" s="295"/>
      <c r="BG453" s="295"/>
      <c r="BH453" s="295"/>
      <c r="BI453" s="295"/>
      <c r="BJ453" s="295"/>
      <c r="BK453" s="295"/>
      <c r="BL453" s="295"/>
      <c r="BM453" s="295"/>
      <c r="BN453" s="295"/>
      <c r="BO453" s="295"/>
      <c r="BP453" s="295"/>
      <c r="BQ453" s="295"/>
      <c r="BR453" s="295"/>
      <c r="BS453" s="295"/>
      <c r="BT453" s="295"/>
      <c r="BU453" s="295"/>
      <c r="BV453" s="295"/>
      <c r="BW453" s="295"/>
      <c r="BX453" s="295"/>
      <c r="BY453" s="295"/>
      <c r="BZ453" s="295"/>
      <c r="CA453" s="295"/>
      <c r="CB453" s="295"/>
      <c r="CC453" s="295"/>
      <c r="CD453" s="295"/>
      <c r="CE453" s="295"/>
      <c r="CF453" s="295"/>
      <c r="CG453" s="295"/>
      <c r="CH453" s="295"/>
      <c r="CI453" s="295"/>
      <c r="CJ453" s="295"/>
    </row>
    <row r="454" spans="9:88" s="289" customFormat="1">
      <c r="I454" s="363"/>
      <c r="P454" s="290"/>
      <c r="Y454" s="295"/>
      <c r="Z454" s="295"/>
      <c r="AA454" s="295"/>
      <c r="AB454" s="295"/>
      <c r="AC454" s="295"/>
      <c r="AD454" s="295"/>
      <c r="AE454" s="295"/>
      <c r="AF454" s="355"/>
      <c r="AG454" s="290"/>
      <c r="AH454" s="290"/>
      <c r="AI454" s="291"/>
      <c r="AJ454" s="292"/>
      <c r="AK454" s="293"/>
      <c r="AL454" s="293"/>
      <c r="AM454" s="292"/>
      <c r="AN454" s="292"/>
      <c r="AO454" s="292"/>
      <c r="AP454" s="292"/>
      <c r="AQ454" s="292"/>
      <c r="AR454" s="292"/>
      <c r="AS454" s="292"/>
      <c r="AT454" s="292"/>
      <c r="BC454" s="362"/>
      <c r="BD454" s="295"/>
      <c r="BE454" s="295"/>
      <c r="BF454" s="295"/>
      <c r="BG454" s="295"/>
      <c r="BH454" s="295"/>
      <c r="BI454" s="295"/>
      <c r="BJ454" s="295"/>
      <c r="BK454" s="295"/>
      <c r="BL454" s="295"/>
      <c r="BM454" s="295"/>
      <c r="BN454" s="295"/>
      <c r="BO454" s="295"/>
      <c r="BP454" s="295"/>
      <c r="BQ454" s="295"/>
      <c r="BR454" s="295"/>
      <c r="BS454" s="295"/>
      <c r="BT454" s="295"/>
      <c r="BU454" s="295"/>
      <c r="BV454" s="295"/>
      <c r="BW454" s="295"/>
      <c r="BX454" s="295"/>
      <c r="BY454" s="295"/>
      <c r="BZ454" s="295"/>
      <c r="CA454" s="295"/>
      <c r="CB454" s="295"/>
      <c r="CC454" s="295"/>
      <c r="CD454" s="295"/>
      <c r="CE454" s="295"/>
      <c r="CF454" s="295"/>
      <c r="CG454" s="295"/>
      <c r="CH454" s="295"/>
      <c r="CI454" s="295"/>
      <c r="CJ454" s="295"/>
    </row>
    <row r="455" spans="9:88" s="289" customFormat="1">
      <c r="I455" s="363"/>
      <c r="P455" s="290"/>
      <c r="Y455" s="295"/>
      <c r="Z455" s="295"/>
      <c r="AA455" s="295"/>
      <c r="AB455" s="295"/>
      <c r="AC455" s="295"/>
      <c r="AD455" s="295"/>
      <c r="AE455" s="295"/>
      <c r="AF455" s="355"/>
      <c r="AG455" s="290"/>
      <c r="AH455" s="290"/>
      <c r="AI455" s="291"/>
      <c r="AJ455" s="292"/>
      <c r="AK455" s="293"/>
      <c r="AL455" s="293"/>
      <c r="AM455" s="292"/>
      <c r="AN455" s="292"/>
      <c r="AO455" s="292"/>
      <c r="AP455" s="292"/>
      <c r="AQ455" s="292"/>
      <c r="AR455" s="292"/>
      <c r="AS455" s="292"/>
      <c r="AT455" s="292"/>
      <c r="BC455" s="362"/>
      <c r="BD455" s="295"/>
      <c r="BE455" s="295"/>
      <c r="BF455" s="295"/>
      <c r="BG455" s="295"/>
      <c r="BH455" s="295"/>
      <c r="BI455" s="295"/>
      <c r="BJ455" s="295"/>
      <c r="BK455" s="295"/>
      <c r="BL455" s="295"/>
      <c r="BM455" s="295"/>
      <c r="BN455" s="295"/>
      <c r="BO455" s="295"/>
      <c r="BP455" s="295"/>
      <c r="BQ455" s="295"/>
      <c r="BR455" s="295"/>
      <c r="BS455" s="295"/>
      <c r="BT455" s="295"/>
      <c r="BU455" s="295"/>
      <c r="BV455" s="295"/>
      <c r="BW455" s="295"/>
      <c r="BX455" s="295"/>
      <c r="BY455" s="295"/>
      <c r="BZ455" s="295"/>
      <c r="CA455" s="295"/>
      <c r="CB455" s="295"/>
      <c r="CC455" s="295"/>
      <c r="CD455" s="295"/>
      <c r="CE455" s="295"/>
      <c r="CF455" s="295"/>
      <c r="CG455" s="295"/>
      <c r="CH455" s="295"/>
      <c r="CI455" s="295"/>
      <c r="CJ455" s="295"/>
    </row>
    <row r="456" spans="9:88" s="289" customFormat="1">
      <c r="I456" s="363"/>
      <c r="P456" s="290"/>
      <c r="Y456" s="295"/>
      <c r="Z456" s="295"/>
      <c r="AA456" s="295"/>
      <c r="AB456" s="295"/>
      <c r="AC456" s="295"/>
      <c r="AD456" s="295"/>
      <c r="AE456" s="295"/>
      <c r="AF456" s="355"/>
      <c r="AG456" s="290"/>
      <c r="AH456" s="290"/>
      <c r="AI456" s="291"/>
      <c r="AJ456" s="292"/>
      <c r="AK456" s="293"/>
      <c r="AL456" s="293"/>
      <c r="AM456" s="292"/>
      <c r="AN456" s="292"/>
      <c r="AO456" s="292"/>
      <c r="AP456" s="292"/>
      <c r="AQ456" s="292"/>
      <c r="AR456" s="292"/>
      <c r="AS456" s="292"/>
      <c r="AT456" s="292"/>
      <c r="BC456" s="362"/>
      <c r="BD456" s="295"/>
      <c r="BE456" s="295"/>
      <c r="BF456" s="295"/>
      <c r="BG456" s="295"/>
      <c r="BH456" s="295"/>
      <c r="BI456" s="295"/>
      <c r="BJ456" s="295"/>
      <c r="BK456" s="295"/>
      <c r="BL456" s="295"/>
      <c r="BM456" s="295"/>
      <c r="BN456" s="295"/>
      <c r="BO456" s="295"/>
      <c r="BP456" s="295"/>
      <c r="BQ456" s="295"/>
      <c r="BR456" s="295"/>
      <c r="BS456" s="295"/>
      <c r="BT456" s="295"/>
      <c r="BU456" s="295"/>
      <c r="BV456" s="295"/>
      <c r="BW456" s="295"/>
      <c r="BX456" s="295"/>
      <c r="BY456" s="295"/>
      <c r="BZ456" s="295"/>
      <c r="CA456" s="295"/>
      <c r="CB456" s="295"/>
      <c r="CC456" s="295"/>
      <c r="CD456" s="295"/>
      <c r="CE456" s="295"/>
      <c r="CF456" s="295"/>
      <c r="CG456" s="295"/>
      <c r="CH456" s="295"/>
      <c r="CI456" s="295"/>
      <c r="CJ456" s="295"/>
    </row>
    <row r="457" spans="9:88" s="289" customFormat="1">
      <c r="I457" s="363"/>
      <c r="P457" s="290"/>
      <c r="Y457" s="295"/>
      <c r="Z457" s="295"/>
      <c r="AA457" s="295"/>
      <c r="AB457" s="295"/>
      <c r="AC457" s="295"/>
      <c r="AD457" s="295"/>
      <c r="AE457" s="295"/>
      <c r="AF457" s="355"/>
      <c r="AG457" s="290"/>
      <c r="AH457" s="290"/>
      <c r="AI457" s="291"/>
      <c r="AJ457" s="292"/>
      <c r="AK457" s="293"/>
      <c r="AL457" s="293"/>
      <c r="AM457" s="292"/>
      <c r="AN457" s="292"/>
      <c r="AO457" s="292"/>
      <c r="AP457" s="292"/>
      <c r="AQ457" s="292"/>
      <c r="AR457" s="292"/>
      <c r="AS457" s="292"/>
      <c r="AT457" s="292"/>
      <c r="BC457" s="362"/>
      <c r="BD457" s="295"/>
      <c r="BE457" s="295"/>
      <c r="BF457" s="295"/>
      <c r="BG457" s="295"/>
      <c r="BH457" s="295"/>
      <c r="BI457" s="295"/>
      <c r="BJ457" s="295"/>
      <c r="BK457" s="295"/>
      <c r="BL457" s="295"/>
      <c r="BM457" s="295"/>
      <c r="BN457" s="295"/>
      <c r="BO457" s="295"/>
      <c r="BP457" s="295"/>
      <c r="BQ457" s="295"/>
      <c r="BR457" s="295"/>
      <c r="BS457" s="295"/>
      <c r="BT457" s="295"/>
      <c r="BU457" s="295"/>
      <c r="BV457" s="295"/>
      <c r="BW457" s="295"/>
      <c r="BX457" s="295"/>
      <c r="BY457" s="295"/>
      <c r="BZ457" s="295"/>
      <c r="CA457" s="295"/>
      <c r="CB457" s="295"/>
      <c r="CC457" s="295"/>
      <c r="CD457" s="295"/>
      <c r="CE457" s="295"/>
      <c r="CF457" s="295"/>
      <c r="CG457" s="295"/>
      <c r="CH457" s="295"/>
      <c r="CI457" s="295"/>
      <c r="CJ457" s="295"/>
    </row>
    <row r="458" spans="9:88" s="289" customFormat="1">
      <c r="I458" s="363"/>
      <c r="P458" s="290"/>
      <c r="Y458" s="295"/>
      <c r="Z458" s="295"/>
      <c r="AA458" s="295"/>
      <c r="AB458" s="295"/>
      <c r="AC458" s="295"/>
      <c r="AD458" s="295"/>
      <c r="AE458" s="295"/>
      <c r="AF458" s="355"/>
      <c r="AG458" s="290"/>
      <c r="AH458" s="290"/>
      <c r="AI458" s="291"/>
      <c r="AJ458" s="292"/>
      <c r="AK458" s="293"/>
      <c r="AL458" s="293"/>
      <c r="AM458" s="292"/>
      <c r="AN458" s="292"/>
      <c r="AO458" s="292"/>
      <c r="AP458" s="292"/>
      <c r="AQ458" s="292"/>
      <c r="AR458" s="292"/>
      <c r="AS458" s="292"/>
      <c r="AT458" s="292"/>
      <c r="BC458" s="362"/>
      <c r="BD458" s="295"/>
      <c r="BE458" s="295"/>
      <c r="BF458" s="295"/>
      <c r="BG458" s="295"/>
      <c r="BH458" s="295"/>
      <c r="BI458" s="295"/>
      <c r="BJ458" s="295"/>
      <c r="BK458" s="295"/>
      <c r="BL458" s="295"/>
      <c r="BM458" s="295"/>
      <c r="BN458" s="295"/>
      <c r="BO458" s="295"/>
      <c r="BP458" s="295"/>
      <c r="BQ458" s="295"/>
      <c r="BR458" s="295"/>
      <c r="BS458" s="295"/>
      <c r="BT458" s="295"/>
      <c r="BU458" s="295"/>
      <c r="BV458" s="295"/>
      <c r="BW458" s="295"/>
      <c r="BX458" s="295"/>
      <c r="BY458" s="295"/>
      <c r="BZ458" s="295"/>
      <c r="CA458" s="295"/>
      <c r="CB458" s="295"/>
      <c r="CC458" s="295"/>
      <c r="CD458" s="295"/>
      <c r="CE458" s="295"/>
      <c r="CF458" s="295"/>
      <c r="CG458" s="295"/>
      <c r="CH458" s="295"/>
      <c r="CI458" s="295"/>
      <c r="CJ458" s="295"/>
    </row>
    <row r="459" spans="9:88" s="289" customFormat="1">
      <c r="I459" s="363"/>
      <c r="P459" s="290"/>
      <c r="Y459" s="295"/>
      <c r="Z459" s="295"/>
      <c r="AA459" s="295"/>
      <c r="AB459" s="295"/>
      <c r="AC459" s="295"/>
      <c r="AD459" s="295"/>
      <c r="AE459" s="295"/>
      <c r="AF459" s="355"/>
      <c r="AG459" s="290"/>
      <c r="AH459" s="290"/>
      <c r="AI459" s="291"/>
      <c r="AJ459" s="292"/>
      <c r="AK459" s="293"/>
      <c r="AL459" s="293"/>
      <c r="AM459" s="292"/>
      <c r="AN459" s="292"/>
      <c r="AO459" s="292"/>
      <c r="AP459" s="292"/>
      <c r="AQ459" s="292"/>
      <c r="AR459" s="292"/>
      <c r="AS459" s="292"/>
      <c r="AT459" s="292"/>
      <c r="BC459" s="362"/>
      <c r="BD459" s="295"/>
      <c r="BE459" s="295"/>
      <c r="BF459" s="295"/>
      <c r="BG459" s="295"/>
      <c r="BH459" s="295"/>
      <c r="BI459" s="295"/>
      <c r="BJ459" s="295"/>
      <c r="BK459" s="295"/>
      <c r="BL459" s="295"/>
      <c r="BM459" s="295"/>
      <c r="BN459" s="295"/>
      <c r="BO459" s="295"/>
      <c r="BP459" s="295"/>
      <c r="BQ459" s="295"/>
      <c r="BR459" s="295"/>
      <c r="BS459" s="295"/>
      <c r="BT459" s="295"/>
      <c r="BU459" s="295"/>
      <c r="BV459" s="295"/>
      <c r="BW459" s="295"/>
      <c r="BX459" s="295"/>
      <c r="BY459" s="295"/>
      <c r="BZ459" s="295"/>
      <c r="CA459" s="295"/>
      <c r="CB459" s="295"/>
      <c r="CC459" s="295"/>
      <c r="CD459" s="295"/>
      <c r="CE459" s="295"/>
      <c r="CF459" s="295"/>
      <c r="CG459" s="295"/>
      <c r="CH459" s="295"/>
      <c r="CI459" s="295"/>
      <c r="CJ459" s="295"/>
    </row>
    <row r="460" spans="9:88" s="289" customFormat="1">
      <c r="I460" s="363"/>
      <c r="P460" s="290"/>
      <c r="Y460" s="295"/>
      <c r="Z460" s="295"/>
      <c r="AA460" s="295"/>
      <c r="AB460" s="295"/>
      <c r="AC460" s="295"/>
      <c r="AD460" s="295"/>
      <c r="AE460" s="295"/>
      <c r="AF460" s="355"/>
      <c r="AG460" s="290"/>
      <c r="AH460" s="290"/>
      <c r="AI460" s="291"/>
      <c r="AJ460" s="292"/>
      <c r="AK460" s="293"/>
      <c r="AL460" s="293"/>
      <c r="AM460" s="292"/>
      <c r="AN460" s="292"/>
      <c r="AO460" s="292"/>
      <c r="AP460" s="292"/>
      <c r="AQ460" s="292"/>
      <c r="AR460" s="292"/>
      <c r="AS460" s="292"/>
      <c r="AT460" s="292"/>
      <c r="BC460" s="362"/>
      <c r="BD460" s="295"/>
      <c r="BE460" s="295"/>
      <c r="BF460" s="295"/>
      <c r="BG460" s="295"/>
      <c r="BH460" s="295"/>
      <c r="BI460" s="295"/>
      <c r="BJ460" s="295"/>
      <c r="BK460" s="295"/>
      <c r="BL460" s="295"/>
      <c r="BM460" s="295"/>
      <c r="BN460" s="295"/>
      <c r="BO460" s="295"/>
      <c r="BP460" s="295"/>
      <c r="BQ460" s="295"/>
      <c r="BR460" s="295"/>
      <c r="BS460" s="295"/>
      <c r="BT460" s="295"/>
      <c r="BU460" s="295"/>
      <c r="BV460" s="295"/>
      <c r="BW460" s="295"/>
      <c r="BX460" s="295"/>
      <c r="BY460" s="295"/>
      <c r="BZ460" s="295"/>
      <c r="CA460" s="295"/>
      <c r="CB460" s="295"/>
      <c r="CC460" s="295"/>
      <c r="CD460" s="295"/>
      <c r="CE460" s="295"/>
      <c r="CF460" s="295"/>
      <c r="CG460" s="295"/>
      <c r="CH460" s="295"/>
      <c r="CI460" s="295"/>
      <c r="CJ460" s="295"/>
    </row>
    <row r="461" spans="9:88" s="289" customFormat="1">
      <c r="I461" s="363"/>
      <c r="P461" s="290"/>
      <c r="Y461" s="295"/>
      <c r="Z461" s="295"/>
      <c r="AA461" s="295"/>
      <c r="AB461" s="295"/>
      <c r="AC461" s="295"/>
      <c r="AD461" s="295"/>
      <c r="AE461" s="295"/>
      <c r="AF461" s="355"/>
      <c r="AG461" s="290"/>
      <c r="AH461" s="290"/>
      <c r="AI461" s="291"/>
      <c r="AJ461" s="292"/>
      <c r="AK461" s="293"/>
      <c r="AL461" s="293"/>
      <c r="AM461" s="292"/>
      <c r="AN461" s="292"/>
      <c r="AO461" s="292"/>
      <c r="AP461" s="292"/>
      <c r="AQ461" s="292"/>
      <c r="AR461" s="292"/>
      <c r="AS461" s="292"/>
      <c r="AT461" s="292"/>
      <c r="BC461" s="362"/>
      <c r="BD461" s="295"/>
      <c r="BE461" s="295"/>
      <c r="BF461" s="295"/>
      <c r="BG461" s="295"/>
      <c r="BH461" s="295"/>
      <c r="BI461" s="295"/>
      <c r="BJ461" s="295"/>
      <c r="BK461" s="295"/>
      <c r="BL461" s="295"/>
      <c r="BM461" s="295"/>
      <c r="BN461" s="295"/>
      <c r="BO461" s="295"/>
      <c r="BP461" s="295"/>
      <c r="BQ461" s="295"/>
      <c r="BR461" s="295"/>
      <c r="BS461" s="295"/>
      <c r="BT461" s="295"/>
      <c r="BU461" s="295"/>
      <c r="BV461" s="295"/>
      <c r="BW461" s="295"/>
      <c r="BX461" s="295"/>
      <c r="BY461" s="295"/>
      <c r="BZ461" s="295"/>
      <c r="CA461" s="295"/>
      <c r="CB461" s="295"/>
      <c r="CC461" s="295"/>
      <c r="CD461" s="295"/>
      <c r="CE461" s="295"/>
      <c r="CF461" s="295"/>
      <c r="CG461" s="295"/>
      <c r="CH461" s="295"/>
      <c r="CI461" s="295"/>
      <c r="CJ461" s="295"/>
    </row>
    <row r="462" spans="9:88" s="289" customFormat="1">
      <c r="I462" s="363"/>
      <c r="P462" s="290"/>
      <c r="Y462" s="295"/>
      <c r="Z462" s="295"/>
      <c r="AA462" s="295"/>
      <c r="AB462" s="295"/>
      <c r="AC462" s="295"/>
      <c r="AD462" s="295"/>
      <c r="AE462" s="295"/>
      <c r="AF462" s="355"/>
      <c r="AG462" s="290"/>
      <c r="AH462" s="290"/>
      <c r="AI462" s="291"/>
      <c r="AJ462" s="292"/>
      <c r="AK462" s="293"/>
      <c r="AL462" s="293"/>
      <c r="AM462" s="292"/>
      <c r="AN462" s="292"/>
      <c r="AO462" s="292"/>
      <c r="AP462" s="292"/>
      <c r="AQ462" s="292"/>
      <c r="AR462" s="292"/>
      <c r="AS462" s="292"/>
      <c r="AT462" s="292"/>
      <c r="BC462" s="362"/>
      <c r="BD462" s="295"/>
      <c r="BE462" s="295"/>
      <c r="BF462" s="295"/>
      <c r="BG462" s="295"/>
      <c r="BH462" s="295"/>
      <c r="BI462" s="295"/>
      <c r="BJ462" s="295"/>
      <c r="BK462" s="295"/>
      <c r="BL462" s="295"/>
      <c r="BM462" s="295"/>
      <c r="BN462" s="295"/>
      <c r="BO462" s="295"/>
      <c r="BP462" s="295"/>
      <c r="BQ462" s="295"/>
      <c r="BR462" s="295"/>
      <c r="BS462" s="295"/>
      <c r="BT462" s="295"/>
      <c r="BU462" s="295"/>
      <c r="BV462" s="295"/>
      <c r="BW462" s="295"/>
      <c r="BX462" s="295"/>
      <c r="BY462" s="295"/>
      <c r="BZ462" s="295"/>
      <c r="CA462" s="295"/>
      <c r="CB462" s="295"/>
      <c r="CC462" s="295"/>
      <c r="CD462" s="295"/>
      <c r="CE462" s="295"/>
      <c r="CF462" s="295"/>
      <c r="CG462" s="295"/>
      <c r="CH462" s="295"/>
      <c r="CI462" s="295"/>
      <c r="CJ462" s="295"/>
    </row>
    <row r="463" spans="9:88" s="289" customFormat="1">
      <c r="I463" s="363"/>
      <c r="P463" s="290"/>
      <c r="Y463" s="295"/>
      <c r="Z463" s="295"/>
      <c r="AA463" s="295"/>
      <c r="AB463" s="295"/>
      <c r="AC463" s="295"/>
      <c r="AD463" s="295"/>
      <c r="AE463" s="295"/>
      <c r="AF463" s="355"/>
      <c r="AG463" s="290"/>
      <c r="AH463" s="290"/>
      <c r="AI463" s="291"/>
      <c r="AJ463" s="292"/>
      <c r="AK463" s="293"/>
      <c r="AL463" s="293"/>
      <c r="AM463" s="292"/>
      <c r="AN463" s="292"/>
      <c r="AO463" s="292"/>
      <c r="AP463" s="292"/>
      <c r="AQ463" s="292"/>
      <c r="AR463" s="292"/>
      <c r="AS463" s="292"/>
      <c r="AT463" s="292"/>
      <c r="BC463" s="362"/>
      <c r="BD463" s="295"/>
      <c r="BE463" s="295"/>
      <c r="BF463" s="295"/>
      <c r="BG463" s="295"/>
      <c r="BH463" s="295"/>
      <c r="BI463" s="295"/>
      <c r="BJ463" s="295"/>
      <c r="BK463" s="295"/>
      <c r="BL463" s="295"/>
      <c r="BM463" s="295"/>
      <c r="BN463" s="295"/>
      <c r="BO463" s="295"/>
      <c r="BP463" s="295"/>
      <c r="BQ463" s="295"/>
      <c r="BR463" s="295"/>
      <c r="BS463" s="295"/>
      <c r="BT463" s="295"/>
      <c r="BU463" s="295"/>
      <c r="BV463" s="295"/>
      <c r="BW463" s="295"/>
      <c r="BX463" s="295"/>
      <c r="BY463" s="295"/>
      <c r="BZ463" s="295"/>
      <c r="CA463" s="295"/>
      <c r="CB463" s="295"/>
      <c r="CC463" s="295"/>
      <c r="CD463" s="295"/>
      <c r="CE463" s="295"/>
      <c r="CF463" s="295"/>
      <c r="CG463" s="295"/>
      <c r="CH463" s="295"/>
      <c r="CI463" s="295"/>
      <c r="CJ463" s="295"/>
    </row>
    <row r="464" spans="9:88" s="289" customFormat="1">
      <c r="I464" s="363"/>
      <c r="P464" s="290"/>
      <c r="Y464" s="295"/>
      <c r="Z464" s="295"/>
      <c r="AA464" s="295"/>
      <c r="AB464" s="295"/>
      <c r="AC464" s="295"/>
      <c r="AD464" s="295"/>
      <c r="AE464" s="295"/>
      <c r="AF464" s="355"/>
      <c r="AG464" s="290"/>
      <c r="AH464" s="290"/>
      <c r="AI464" s="291"/>
      <c r="AJ464" s="292"/>
      <c r="AK464" s="293"/>
      <c r="AL464" s="293"/>
      <c r="AM464" s="292"/>
      <c r="AN464" s="292"/>
      <c r="AO464" s="292"/>
      <c r="AP464" s="292"/>
      <c r="AQ464" s="292"/>
      <c r="AR464" s="292"/>
      <c r="AS464" s="292"/>
      <c r="AT464" s="292"/>
      <c r="BC464" s="362"/>
      <c r="BD464" s="295"/>
      <c r="BE464" s="295"/>
      <c r="BF464" s="295"/>
      <c r="BG464" s="295"/>
      <c r="BH464" s="295"/>
      <c r="BI464" s="295"/>
      <c r="BJ464" s="295"/>
      <c r="BK464" s="295"/>
      <c r="BL464" s="295"/>
      <c r="BM464" s="295"/>
      <c r="BN464" s="295"/>
      <c r="BO464" s="295"/>
      <c r="BP464" s="295"/>
      <c r="BQ464" s="295"/>
      <c r="BR464" s="295"/>
      <c r="BS464" s="295"/>
      <c r="BT464" s="295"/>
      <c r="BU464" s="295"/>
      <c r="BV464" s="295"/>
      <c r="BW464" s="295"/>
      <c r="BX464" s="295"/>
      <c r="BY464" s="295"/>
      <c r="BZ464" s="295"/>
      <c r="CA464" s="295"/>
      <c r="CB464" s="295"/>
      <c r="CC464" s="295"/>
      <c r="CD464" s="295"/>
      <c r="CE464" s="295"/>
      <c r="CF464" s="295"/>
      <c r="CG464" s="295"/>
      <c r="CH464" s="295"/>
      <c r="CI464" s="295"/>
      <c r="CJ464" s="295"/>
    </row>
    <row r="465" spans="9:88" s="289" customFormat="1">
      <c r="I465" s="363"/>
      <c r="P465" s="290"/>
      <c r="Y465" s="295"/>
      <c r="Z465" s="295"/>
      <c r="AA465" s="295"/>
      <c r="AB465" s="295"/>
      <c r="AC465" s="295"/>
      <c r="AD465" s="295"/>
      <c r="AE465" s="295"/>
      <c r="AF465" s="355"/>
      <c r="AG465" s="290"/>
      <c r="AH465" s="290"/>
      <c r="AI465" s="291"/>
      <c r="AJ465" s="292"/>
      <c r="AK465" s="293"/>
      <c r="AL465" s="293"/>
      <c r="AM465" s="292"/>
      <c r="AN465" s="292"/>
      <c r="AO465" s="292"/>
      <c r="AP465" s="292"/>
      <c r="AQ465" s="292"/>
      <c r="AR465" s="292"/>
      <c r="AS465" s="292"/>
      <c r="AT465" s="292"/>
      <c r="BC465" s="362"/>
      <c r="BD465" s="295"/>
      <c r="BE465" s="295"/>
      <c r="BF465" s="295"/>
      <c r="BG465" s="295"/>
      <c r="BH465" s="295"/>
      <c r="BI465" s="295"/>
      <c r="BJ465" s="295"/>
      <c r="BK465" s="295"/>
      <c r="BL465" s="295"/>
      <c r="BM465" s="295"/>
      <c r="BN465" s="295"/>
      <c r="BO465" s="295"/>
      <c r="BP465" s="295"/>
      <c r="BQ465" s="295"/>
      <c r="BR465" s="295"/>
      <c r="BS465" s="295"/>
      <c r="BT465" s="295"/>
      <c r="BU465" s="295"/>
      <c r="BV465" s="295"/>
      <c r="BW465" s="295"/>
      <c r="BX465" s="295"/>
      <c r="BY465" s="295"/>
      <c r="BZ465" s="295"/>
      <c r="CA465" s="295"/>
      <c r="CB465" s="295"/>
      <c r="CC465" s="295"/>
      <c r="CD465" s="295"/>
      <c r="CE465" s="295"/>
      <c r="CF465" s="295"/>
      <c r="CG465" s="295"/>
      <c r="CH465" s="295"/>
      <c r="CI465" s="295"/>
      <c r="CJ465" s="295"/>
    </row>
    <row r="466" spans="9:88" s="289" customFormat="1">
      <c r="I466" s="363"/>
      <c r="P466" s="290"/>
      <c r="Y466" s="295"/>
      <c r="Z466" s="295"/>
      <c r="AA466" s="295"/>
      <c r="AB466" s="295"/>
      <c r="AC466" s="295"/>
      <c r="AD466" s="295"/>
      <c r="AE466" s="295"/>
      <c r="AF466" s="355"/>
      <c r="AG466" s="290"/>
      <c r="AH466" s="290"/>
      <c r="AI466" s="291"/>
      <c r="AJ466" s="292"/>
      <c r="AK466" s="293"/>
      <c r="AL466" s="293"/>
      <c r="AM466" s="292"/>
      <c r="AN466" s="292"/>
      <c r="AO466" s="292"/>
      <c r="AP466" s="292"/>
      <c r="AQ466" s="292"/>
      <c r="AR466" s="292"/>
      <c r="AS466" s="292"/>
      <c r="AT466" s="292"/>
      <c r="BC466" s="362"/>
      <c r="BD466" s="295"/>
      <c r="BE466" s="295"/>
      <c r="BF466" s="295"/>
      <c r="BG466" s="295"/>
      <c r="BH466" s="295"/>
      <c r="BI466" s="295"/>
      <c r="BJ466" s="295"/>
      <c r="BK466" s="295"/>
      <c r="BL466" s="295"/>
      <c r="BM466" s="295"/>
      <c r="BN466" s="295"/>
      <c r="BO466" s="295"/>
      <c r="BP466" s="295"/>
      <c r="BQ466" s="295"/>
      <c r="BR466" s="295"/>
      <c r="BS466" s="295"/>
      <c r="BT466" s="295"/>
      <c r="BU466" s="295"/>
      <c r="BV466" s="295"/>
      <c r="BW466" s="295"/>
      <c r="BX466" s="295"/>
      <c r="BY466" s="295"/>
      <c r="BZ466" s="295"/>
      <c r="CA466" s="295"/>
      <c r="CB466" s="295"/>
      <c r="CC466" s="295"/>
      <c r="CD466" s="295"/>
      <c r="CE466" s="295"/>
      <c r="CF466" s="295"/>
      <c r="CG466" s="295"/>
      <c r="CH466" s="295"/>
      <c r="CI466" s="295"/>
      <c r="CJ466" s="295"/>
    </row>
    <row r="467" spans="9:88" s="289" customFormat="1">
      <c r="I467" s="363"/>
      <c r="P467" s="290"/>
      <c r="Y467" s="295"/>
      <c r="Z467" s="295"/>
      <c r="AA467" s="295"/>
      <c r="AB467" s="295"/>
      <c r="AC467" s="295"/>
      <c r="AD467" s="295"/>
      <c r="AE467" s="295"/>
      <c r="AF467" s="355"/>
      <c r="AG467" s="290"/>
      <c r="AH467" s="290"/>
      <c r="AI467" s="291"/>
      <c r="AJ467" s="292"/>
      <c r="AK467" s="293"/>
      <c r="AL467" s="293"/>
      <c r="AM467" s="292"/>
      <c r="AN467" s="292"/>
      <c r="AO467" s="292"/>
      <c r="AP467" s="292"/>
      <c r="AQ467" s="292"/>
      <c r="AR467" s="292"/>
      <c r="AS467" s="292"/>
      <c r="AT467" s="292"/>
      <c r="BC467" s="362"/>
      <c r="BD467" s="295"/>
      <c r="BE467" s="295"/>
      <c r="BF467" s="295"/>
      <c r="BG467" s="295"/>
      <c r="BH467" s="295"/>
      <c r="BI467" s="295"/>
      <c r="BJ467" s="295"/>
      <c r="BK467" s="295"/>
      <c r="BL467" s="295"/>
      <c r="BM467" s="295"/>
      <c r="BN467" s="295"/>
      <c r="BO467" s="295"/>
      <c r="BP467" s="295"/>
      <c r="BQ467" s="295"/>
      <c r="BR467" s="295"/>
      <c r="BS467" s="295"/>
      <c r="BT467" s="295"/>
      <c r="BU467" s="295"/>
      <c r="BV467" s="295"/>
      <c r="BW467" s="295"/>
      <c r="BX467" s="295"/>
      <c r="BY467" s="295"/>
      <c r="BZ467" s="295"/>
      <c r="CA467" s="295"/>
      <c r="CB467" s="295"/>
      <c r="CC467" s="295"/>
      <c r="CD467" s="295"/>
      <c r="CE467" s="295"/>
      <c r="CF467" s="295"/>
      <c r="CG467" s="295"/>
      <c r="CH467" s="295"/>
      <c r="CI467" s="295"/>
      <c r="CJ467" s="295"/>
    </row>
    <row r="468" spans="9:88" s="289" customFormat="1">
      <c r="I468" s="363"/>
      <c r="P468" s="290"/>
      <c r="Y468" s="295"/>
      <c r="Z468" s="295"/>
      <c r="AA468" s="295"/>
      <c r="AB468" s="295"/>
      <c r="AC468" s="295"/>
      <c r="AD468" s="295"/>
      <c r="AE468" s="295"/>
      <c r="AF468" s="355"/>
      <c r="AG468" s="290"/>
      <c r="AH468" s="290"/>
      <c r="AI468" s="291"/>
      <c r="AJ468" s="292"/>
      <c r="AK468" s="293"/>
      <c r="AL468" s="293"/>
      <c r="AM468" s="292"/>
      <c r="AN468" s="292"/>
      <c r="AO468" s="292"/>
      <c r="AP468" s="292"/>
      <c r="AQ468" s="292"/>
      <c r="AR468" s="292"/>
      <c r="AS468" s="292"/>
      <c r="AT468" s="292"/>
      <c r="BC468" s="362"/>
      <c r="BD468" s="295"/>
      <c r="BE468" s="295"/>
      <c r="BF468" s="295"/>
      <c r="BG468" s="295"/>
      <c r="BH468" s="295"/>
      <c r="BI468" s="295"/>
      <c r="BJ468" s="295"/>
      <c r="BK468" s="295"/>
      <c r="BL468" s="295"/>
      <c r="BM468" s="295"/>
      <c r="BN468" s="295"/>
      <c r="BO468" s="295"/>
      <c r="BP468" s="295"/>
      <c r="BQ468" s="295"/>
      <c r="BR468" s="295"/>
      <c r="BS468" s="295"/>
      <c r="BT468" s="295"/>
      <c r="BU468" s="295"/>
      <c r="BV468" s="295"/>
      <c r="BW468" s="295"/>
      <c r="BX468" s="295"/>
      <c r="BY468" s="295"/>
      <c r="BZ468" s="295"/>
      <c r="CA468" s="295"/>
      <c r="CB468" s="295"/>
      <c r="CC468" s="295"/>
      <c r="CD468" s="295"/>
      <c r="CE468" s="295"/>
      <c r="CF468" s="295"/>
      <c r="CG468" s="295"/>
      <c r="CH468" s="295"/>
      <c r="CI468" s="295"/>
      <c r="CJ468" s="295"/>
    </row>
    <row r="469" spans="9:88" s="289" customFormat="1">
      <c r="I469" s="363"/>
      <c r="P469" s="290"/>
      <c r="Y469" s="295"/>
      <c r="Z469" s="295"/>
      <c r="AA469" s="295"/>
      <c r="AB469" s="295"/>
      <c r="AC469" s="295"/>
      <c r="AD469" s="295"/>
      <c r="AE469" s="295"/>
      <c r="AF469" s="355"/>
      <c r="AG469" s="290"/>
      <c r="AH469" s="290"/>
      <c r="AI469" s="291"/>
      <c r="AJ469" s="292"/>
      <c r="AK469" s="293"/>
      <c r="AL469" s="293"/>
      <c r="AM469" s="292"/>
      <c r="AN469" s="292"/>
      <c r="AO469" s="292"/>
      <c r="AP469" s="292"/>
      <c r="AQ469" s="292"/>
      <c r="AR469" s="292"/>
      <c r="AS469" s="292"/>
      <c r="AT469" s="292"/>
      <c r="BC469" s="362"/>
      <c r="BD469" s="295"/>
      <c r="BE469" s="295"/>
      <c r="BF469" s="295"/>
      <c r="BG469" s="295"/>
      <c r="BH469" s="295"/>
      <c r="BI469" s="295"/>
      <c r="BJ469" s="295"/>
      <c r="BK469" s="295"/>
      <c r="BL469" s="295"/>
      <c r="BM469" s="295"/>
      <c r="BN469" s="295"/>
      <c r="BO469" s="295"/>
      <c r="BP469" s="295"/>
      <c r="BQ469" s="295"/>
      <c r="BR469" s="295"/>
      <c r="BS469" s="295"/>
      <c r="BT469" s="295"/>
      <c r="BU469" s="295"/>
      <c r="BV469" s="295"/>
      <c r="BW469" s="295"/>
      <c r="BX469" s="295"/>
      <c r="BY469" s="295"/>
      <c r="BZ469" s="295"/>
      <c r="CA469" s="295"/>
      <c r="CB469" s="295"/>
      <c r="CC469" s="295"/>
      <c r="CD469" s="295"/>
      <c r="CE469" s="295"/>
      <c r="CF469" s="295"/>
      <c r="CG469" s="295"/>
      <c r="CH469" s="295"/>
      <c r="CI469" s="295"/>
      <c r="CJ469" s="295"/>
    </row>
    <row r="470" spans="9:88" s="289" customFormat="1">
      <c r="I470" s="363"/>
      <c r="P470" s="290"/>
      <c r="Y470" s="295"/>
      <c r="Z470" s="295"/>
      <c r="AA470" s="295"/>
      <c r="AB470" s="295"/>
      <c r="AC470" s="295"/>
      <c r="AD470" s="295"/>
      <c r="AE470" s="295"/>
      <c r="AF470" s="355"/>
      <c r="AG470" s="290"/>
      <c r="AH470" s="290"/>
      <c r="AI470" s="291"/>
      <c r="AJ470" s="292"/>
      <c r="AK470" s="293"/>
      <c r="AL470" s="293"/>
      <c r="AM470" s="292"/>
      <c r="AN470" s="292"/>
      <c r="AO470" s="292"/>
      <c r="AP470" s="292"/>
      <c r="AQ470" s="292"/>
      <c r="AR470" s="292"/>
      <c r="AS470" s="292"/>
      <c r="AT470" s="292"/>
      <c r="BC470" s="362"/>
      <c r="BD470" s="295"/>
      <c r="BE470" s="295"/>
      <c r="BF470" s="295"/>
      <c r="BG470" s="295"/>
      <c r="BH470" s="295"/>
      <c r="BI470" s="295"/>
      <c r="BJ470" s="295"/>
      <c r="BK470" s="295"/>
      <c r="BL470" s="295"/>
      <c r="BM470" s="295"/>
      <c r="BN470" s="295"/>
      <c r="BO470" s="295"/>
      <c r="BP470" s="295"/>
      <c r="BQ470" s="295"/>
      <c r="BR470" s="295"/>
      <c r="BS470" s="295"/>
      <c r="BT470" s="295"/>
      <c r="BU470" s="295"/>
      <c r="BV470" s="295"/>
      <c r="BW470" s="295"/>
      <c r="BX470" s="295"/>
      <c r="BY470" s="295"/>
      <c r="BZ470" s="295"/>
      <c r="CA470" s="295"/>
      <c r="CB470" s="295"/>
      <c r="CC470" s="295"/>
      <c r="CD470" s="295"/>
      <c r="CE470" s="295"/>
      <c r="CF470" s="295"/>
      <c r="CG470" s="295"/>
      <c r="CH470" s="295"/>
      <c r="CI470" s="295"/>
      <c r="CJ470" s="295"/>
    </row>
    <row r="471" spans="9:88" s="289" customFormat="1">
      <c r="I471" s="363"/>
      <c r="P471" s="290"/>
      <c r="Y471" s="295"/>
      <c r="Z471" s="295"/>
      <c r="AA471" s="295"/>
      <c r="AB471" s="295"/>
      <c r="AC471" s="295"/>
      <c r="AD471" s="295"/>
      <c r="AE471" s="295"/>
      <c r="AF471" s="355"/>
      <c r="AG471" s="290"/>
      <c r="AH471" s="290"/>
      <c r="AI471" s="291"/>
      <c r="AJ471" s="292"/>
      <c r="AK471" s="293"/>
      <c r="AL471" s="293"/>
      <c r="AM471" s="292"/>
      <c r="AN471" s="292"/>
      <c r="AO471" s="292"/>
      <c r="AP471" s="292"/>
      <c r="AQ471" s="292"/>
      <c r="AR471" s="292"/>
      <c r="AS471" s="292"/>
      <c r="AT471" s="292"/>
      <c r="BC471" s="362"/>
      <c r="BD471" s="295"/>
      <c r="BE471" s="295"/>
      <c r="BF471" s="295"/>
      <c r="BG471" s="295"/>
      <c r="BH471" s="295"/>
      <c r="BI471" s="295"/>
      <c r="BJ471" s="295"/>
      <c r="BK471" s="295"/>
      <c r="BL471" s="295"/>
      <c r="BM471" s="295"/>
      <c r="BN471" s="295"/>
      <c r="BO471" s="295"/>
      <c r="BP471" s="295"/>
      <c r="BQ471" s="295"/>
      <c r="BR471" s="295"/>
      <c r="BS471" s="295"/>
      <c r="BT471" s="295"/>
      <c r="BU471" s="295"/>
      <c r="BV471" s="295"/>
      <c r="BW471" s="295"/>
      <c r="BX471" s="295"/>
      <c r="BY471" s="295"/>
      <c r="BZ471" s="295"/>
      <c r="CA471" s="295"/>
      <c r="CB471" s="295"/>
      <c r="CC471" s="295"/>
      <c r="CD471" s="295"/>
      <c r="CE471" s="295"/>
      <c r="CF471" s="295"/>
      <c r="CG471" s="295"/>
      <c r="CH471" s="295"/>
      <c r="CI471" s="295"/>
      <c r="CJ471" s="295"/>
    </row>
    <row r="472" spans="9:88" s="289" customFormat="1">
      <c r="I472" s="363"/>
      <c r="P472" s="290"/>
      <c r="Y472" s="295"/>
      <c r="Z472" s="295"/>
      <c r="AA472" s="295"/>
      <c r="AB472" s="295"/>
      <c r="AC472" s="295"/>
      <c r="AD472" s="295"/>
      <c r="AE472" s="295"/>
      <c r="AF472" s="355"/>
      <c r="AG472" s="290"/>
      <c r="AH472" s="290"/>
      <c r="AI472" s="291"/>
      <c r="AJ472" s="292"/>
      <c r="AK472" s="293"/>
      <c r="AL472" s="293"/>
      <c r="AM472" s="292"/>
      <c r="AN472" s="292"/>
      <c r="AO472" s="292"/>
      <c r="AP472" s="292"/>
      <c r="AQ472" s="292"/>
      <c r="AR472" s="292"/>
      <c r="AS472" s="292"/>
      <c r="AT472" s="292"/>
      <c r="BC472" s="362"/>
      <c r="BD472" s="295"/>
      <c r="BE472" s="295"/>
      <c r="BF472" s="295"/>
      <c r="BG472" s="295"/>
      <c r="BH472" s="295"/>
      <c r="BI472" s="295"/>
      <c r="BJ472" s="295"/>
      <c r="BK472" s="295"/>
      <c r="BL472" s="295"/>
      <c r="BM472" s="295"/>
      <c r="BN472" s="295"/>
      <c r="BO472" s="295"/>
      <c r="BP472" s="295"/>
      <c r="BQ472" s="295"/>
      <c r="BR472" s="295"/>
      <c r="BS472" s="295"/>
      <c r="BT472" s="295"/>
      <c r="BU472" s="295"/>
      <c r="BV472" s="295"/>
      <c r="BW472" s="295"/>
      <c r="BX472" s="295"/>
      <c r="BY472" s="295"/>
      <c r="BZ472" s="295"/>
      <c r="CA472" s="295"/>
      <c r="CB472" s="295"/>
      <c r="CC472" s="295"/>
      <c r="CD472" s="295"/>
      <c r="CE472" s="295"/>
      <c r="CF472" s="295"/>
      <c r="CG472" s="295"/>
      <c r="CH472" s="295"/>
      <c r="CI472" s="295"/>
      <c r="CJ472" s="295"/>
    </row>
    <row r="473" spans="9:88" s="289" customFormat="1">
      <c r="I473" s="363"/>
      <c r="P473" s="290"/>
      <c r="Y473" s="295"/>
      <c r="Z473" s="295"/>
      <c r="AA473" s="295"/>
      <c r="AB473" s="295"/>
      <c r="AC473" s="295"/>
      <c r="AD473" s="295"/>
      <c r="AE473" s="295"/>
      <c r="AF473" s="355"/>
      <c r="AG473" s="290"/>
      <c r="AH473" s="290"/>
      <c r="AI473" s="291"/>
      <c r="AJ473" s="292"/>
      <c r="AK473" s="293"/>
      <c r="AL473" s="293"/>
      <c r="AM473" s="292"/>
      <c r="AN473" s="292"/>
      <c r="AO473" s="292"/>
      <c r="AP473" s="292"/>
      <c r="AQ473" s="292"/>
      <c r="AR473" s="292"/>
      <c r="AS473" s="292"/>
      <c r="AT473" s="292"/>
      <c r="BC473" s="362"/>
      <c r="BD473" s="295"/>
      <c r="BE473" s="295"/>
      <c r="BF473" s="295"/>
      <c r="BG473" s="295"/>
      <c r="BH473" s="295"/>
      <c r="BI473" s="295"/>
      <c r="BJ473" s="295"/>
      <c r="BK473" s="295"/>
      <c r="BL473" s="295"/>
      <c r="BM473" s="295"/>
      <c r="BN473" s="295"/>
      <c r="BO473" s="295"/>
      <c r="BP473" s="295"/>
      <c r="BQ473" s="295"/>
      <c r="BR473" s="295"/>
      <c r="BS473" s="295"/>
      <c r="BT473" s="295"/>
      <c r="BU473" s="295"/>
      <c r="BV473" s="295"/>
      <c r="BW473" s="295"/>
      <c r="BX473" s="295"/>
      <c r="BY473" s="295"/>
      <c r="BZ473" s="295"/>
      <c r="CA473" s="295"/>
      <c r="CB473" s="295"/>
      <c r="CC473" s="295"/>
      <c r="CD473" s="295"/>
      <c r="CE473" s="295"/>
      <c r="CF473" s="295"/>
      <c r="CG473" s="295"/>
      <c r="CH473" s="295"/>
      <c r="CI473" s="295"/>
      <c r="CJ473" s="295"/>
    </row>
    <row r="474" spans="9:88" s="289" customFormat="1">
      <c r="I474" s="363"/>
      <c r="P474" s="290"/>
      <c r="Y474" s="295"/>
      <c r="Z474" s="295"/>
      <c r="AA474" s="295"/>
      <c r="AB474" s="295"/>
      <c r="AC474" s="295"/>
      <c r="AD474" s="295"/>
      <c r="AE474" s="295"/>
      <c r="AF474" s="355"/>
      <c r="AG474" s="290"/>
      <c r="AH474" s="290"/>
      <c r="AI474" s="291"/>
      <c r="AJ474" s="292"/>
      <c r="AK474" s="293"/>
      <c r="AL474" s="293"/>
      <c r="AM474" s="292"/>
      <c r="AN474" s="292"/>
      <c r="AO474" s="292"/>
      <c r="AP474" s="292"/>
      <c r="AQ474" s="292"/>
      <c r="AR474" s="292"/>
      <c r="AS474" s="292"/>
      <c r="AT474" s="292"/>
      <c r="BC474" s="362"/>
      <c r="BD474" s="295"/>
      <c r="BE474" s="295"/>
      <c r="BF474" s="295"/>
      <c r="BG474" s="295"/>
      <c r="BH474" s="295"/>
      <c r="BI474" s="295"/>
      <c r="BJ474" s="295"/>
      <c r="BK474" s="295"/>
      <c r="BL474" s="295"/>
      <c r="BM474" s="295"/>
      <c r="BN474" s="295"/>
      <c r="BO474" s="295"/>
      <c r="BP474" s="295"/>
      <c r="BQ474" s="295"/>
      <c r="BR474" s="295"/>
      <c r="BS474" s="295"/>
      <c r="BT474" s="295"/>
      <c r="BU474" s="295"/>
      <c r="BV474" s="295"/>
      <c r="BW474" s="295"/>
      <c r="BX474" s="295"/>
      <c r="BY474" s="295"/>
      <c r="BZ474" s="295"/>
      <c r="CA474" s="295"/>
      <c r="CB474" s="295"/>
      <c r="CC474" s="295"/>
      <c r="CD474" s="295"/>
      <c r="CE474" s="295"/>
      <c r="CF474" s="295"/>
      <c r="CG474" s="295"/>
      <c r="CH474" s="295"/>
      <c r="CI474" s="295"/>
      <c r="CJ474" s="295"/>
    </row>
    <row r="475" spans="9:88" s="289" customFormat="1">
      <c r="I475" s="363"/>
      <c r="P475" s="290"/>
      <c r="Y475" s="295"/>
      <c r="Z475" s="295"/>
      <c r="AA475" s="295"/>
      <c r="AB475" s="295"/>
      <c r="AC475" s="295"/>
      <c r="AD475" s="295"/>
      <c r="AE475" s="295"/>
      <c r="AF475" s="355"/>
      <c r="AG475" s="290"/>
      <c r="AH475" s="290"/>
      <c r="AI475" s="291"/>
      <c r="AJ475" s="292"/>
      <c r="AK475" s="293"/>
      <c r="AL475" s="293"/>
      <c r="AM475" s="292"/>
      <c r="AN475" s="292"/>
      <c r="AO475" s="292"/>
      <c r="AP475" s="292"/>
      <c r="AQ475" s="292"/>
      <c r="AR475" s="292"/>
      <c r="AS475" s="292"/>
      <c r="AT475" s="292"/>
      <c r="BC475" s="362"/>
      <c r="BD475" s="295"/>
      <c r="BE475" s="295"/>
      <c r="BF475" s="295"/>
      <c r="BG475" s="295"/>
      <c r="BH475" s="295"/>
      <c r="BI475" s="295"/>
      <c r="BJ475" s="295"/>
      <c r="BK475" s="295"/>
      <c r="BL475" s="295"/>
      <c r="BM475" s="295"/>
      <c r="BN475" s="295"/>
      <c r="BO475" s="295"/>
      <c r="BP475" s="295"/>
      <c r="BQ475" s="295"/>
      <c r="BR475" s="295"/>
      <c r="BS475" s="295"/>
      <c r="BT475" s="295"/>
      <c r="BU475" s="295"/>
      <c r="BV475" s="295"/>
      <c r="BW475" s="295"/>
      <c r="BX475" s="295"/>
      <c r="BY475" s="295"/>
      <c r="BZ475" s="295"/>
      <c r="CA475" s="295"/>
      <c r="CB475" s="295"/>
      <c r="CC475" s="295"/>
      <c r="CD475" s="295"/>
      <c r="CE475" s="295"/>
      <c r="CF475" s="295"/>
      <c r="CG475" s="295"/>
      <c r="CH475" s="295"/>
      <c r="CI475" s="295"/>
      <c r="CJ475" s="295"/>
    </row>
    <row r="476" spans="9:88" s="289" customFormat="1">
      <c r="I476" s="363"/>
      <c r="P476" s="290"/>
      <c r="Y476" s="295"/>
      <c r="Z476" s="295"/>
      <c r="AA476" s="295"/>
      <c r="AB476" s="295"/>
      <c r="AC476" s="295"/>
      <c r="AD476" s="295"/>
      <c r="AE476" s="295"/>
      <c r="AF476" s="355"/>
      <c r="AG476" s="290"/>
      <c r="AH476" s="290"/>
      <c r="AI476" s="291"/>
      <c r="AJ476" s="292"/>
      <c r="AK476" s="293"/>
      <c r="AL476" s="293"/>
      <c r="AM476" s="292"/>
      <c r="AN476" s="292"/>
      <c r="AO476" s="292"/>
      <c r="AP476" s="292"/>
      <c r="AQ476" s="292"/>
      <c r="AR476" s="292"/>
      <c r="AS476" s="292"/>
      <c r="AT476" s="292"/>
      <c r="BC476" s="362"/>
      <c r="BD476" s="295"/>
      <c r="BE476" s="295"/>
      <c r="BF476" s="295"/>
      <c r="BG476" s="295"/>
      <c r="BH476" s="295"/>
      <c r="BI476" s="295"/>
      <c r="BJ476" s="295"/>
      <c r="BK476" s="295"/>
      <c r="BL476" s="295"/>
      <c r="BM476" s="295"/>
      <c r="BN476" s="295"/>
      <c r="BO476" s="295"/>
      <c r="BP476" s="295"/>
      <c r="BQ476" s="295"/>
      <c r="BR476" s="295"/>
      <c r="BS476" s="295"/>
      <c r="BT476" s="295"/>
      <c r="BU476" s="295"/>
      <c r="BV476" s="295"/>
      <c r="BW476" s="295"/>
      <c r="BX476" s="295"/>
      <c r="BY476" s="295"/>
      <c r="BZ476" s="295"/>
      <c r="CA476" s="295"/>
      <c r="CB476" s="295"/>
      <c r="CC476" s="295"/>
      <c r="CD476" s="295"/>
      <c r="CE476" s="295"/>
      <c r="CF476" s="295"/>
      <c r="CG476" s="295"/>
      <c r="CH476" s="295"/>
      <c r="CI476" s="295"/>
      <c r="CJ476" s="295"/>
    </row>
    <row r="477" spans="9:88" s="289" customFormat="1">
      <c r="I477" s="363"/>
      <c r="P477" s="290"/>
      <c r="Y477" s="295"/>
      <c r="Z477" s="295"/>
      <c r="AA477" s="295"/>
      <c r="AB477" s="295"/>
      <c r="AC477" s="295"/>
      <c r="AD477" s="295"/>
      <c r="AE477" s="295"/>
      <c r="AF477" s="355"/>
      <c r="AG477" s="290"/>
      <c r="AH477" s="290"/>
      <c r="AI477" s="291"/>
      <c r="AJ477" s="292"/>
      <c r="AK477" s="293"/>
      <c r="AL477" s="293"/>
      <c r="AM477" s="292"/>
      <c r="AN477" s="292"/>
      <c r="AO477" s="292"/>
      <c r="AP477" s="292"/>
      <c r="AQ477" s="292"/>
      <c r="AR477" s="292"/>
      <c r="AS477" s="292"/>
      <c r="AT477" s="292"/>
      <c r="BC477" s="362"/>
      <c r="BD477" s="295"/>
      <c r="BE477" s="295"/>
      <c r="BF477" s="295"/>
      <c r="BG477" s="295"/>
      <c r="BH477" s="295"/>
      <c r="BI477" s="295"/>
      <c r="BJ477" s="295"/>
      <c r="BK477" s="295"/>
      <c r="BL477" s="295"/>
      <c r="BM477" s="295"/>
      <c r="BN477" s="295"/>
      <c r="BO477" s="295"/>
      <c r="BP477" s="295"/>
      <c r="BQ477" s="295"/>
      <c r="BR477" s="295"/>
      <c r="BS477" s="295"/>
      <c r="BT477" s="295"/>
      <c r="BU477" s="295"/>
      <c r="BV477" s="295"/>
      <c r="BW477" s="295"/>
      <c r="BX477" s="295"/>
      <c r="BY477" s="295"/>
      <c r="BZ477" s="295"/>
      <c r="CA477" s="295"/>
      <c r="CB477" s="295"/>
      <c r="CC477" s="295"/>
      <c r="CD477" s="295"/>
      <c r="CE477" s="295"/>
      <c r="CF477" s="295"/>
      <c r="CG477" s="295"/>
      <c r="CH477" s="295"/>
      <c r="CI477" s="295"/>
      <c r="CJ477" s="295"/>
    </row>
    <row r="478" spans="9:88" s="289" customFormat="1">
      <c r="I478" s="363"/>
      <c r="P478" s="290"/>
      <c r="Y478" s="295"/>
      <c r="Z478" s="295"/>
      <c r="AA478" s="295"/>
      <c r="AB478" s="295"/>
      <c r="AC478" s="295"/>
      <c r="AD478" s="295"/>
      <c r="AE478" s="295"/>
      <c r="AF478" s="355"/>
      <c r="AG478" s="290"/>
      <c r="AH478" s="290"/>
      <c r="AI478" s="291"/>
      <c r="AJ478" s="292"/>
      <c r="AK478" s="293"/>
      <c r="AL478" s="293"/>
      <c r="AM478" s="292"/>
      <c r="AN478" s="292"/>
      <c r="AO478" s="292"/>
      <c r="AP478" s="292"/>
      <c r="AQ478" s="292"/>
      <c r="AR478" s="292"/>
      <c r="AS478" s="292"/>
      <c r="AT478" s="292"/>
      <c r="BC478" s="362"/>
      <c r="BD478" s="295"/>
      <c r="BE478" s="295"/>
      <c r="BF478" s="295"/>
      <c r="BG478" s="295"/>
      <c r="BH478" s="295"/>
      <c r="BI478" s="295"/>
      <c r="BJ478" s="295"/>
      <c r="BK478" s="295"/>
      <c r="BL478" s="295"/>
      <c r="BM478" s="295"/>
      <c r="BN478" s="295"/>
      <c r="BO478" s="295"/>
      <c r="BP478" s="295"/>
      <c r="BQ478" s="295"/>
      <c r="BR478" s="295"/>
      <c r="BS478" s="295"/>
      <c r="BT478" s="295"/>
      <c r="BU478" s="295"/>
      <c r="BV478" s="295"/>
      <c r="BW478" s="295"/>
      <c r="BX478" s="295"/>
      <c r="BY478" s="295"/>
      <c r="BZ478" s="295"/>
      <c r="CA478" s="295"/>
      <c r="CB478" s="295"/>
      <c r="CC478" s="295"/>
      <c r="CD478" s="295"/>
      <c r="CE478" s="295"/>
      <c r="CF478" s="295"/>
      <c r="CG478" s="295"/>
      <c r="CH478" s="295"/>
      <c r="CI478" s="295"/>
      <c r="CJ478" s="295"/>
    </row>
    <row r="479" spans="9:88" s="289" customFormat="1">
      <c r="I479" s="363"/>
      <c r="P479" s="290"/>
      <c r="Y479" s="295"/>
      <c r="Z479" s="295"/>
      <c r="AA479" s="295"/>
      <c r="AB479" s="295"/>
      <c r="AC479" s="295"/>
      <c r="AD479" s="295"/>
      <c r="AE479" s="295"/>
      <c r="AF479" s="355"/>
      <c r="AG479" s="290"/>
      <c r="AH479" s="290"/>
      <c r="AI479" s="291"/>
      <c r="AJ479" s="292"/>
      <c r="AK479" s="293"/>
      <c r="AL479" s="293"/>
      <c r="AM479" s="292"/>
      <c r="AN479" s="292"/>
      <c r="AO479" s="292"/>
      <c r="AP479" s="292"/>
      <c r="AQ479" s="292"/>
      <c r="AR479" s="292"/>
      <c r="AS479" s="292"/>
      <c r="AT479" s="292"/>
      <c r="BC479" s="362"/>
      <c r="BD479" s="295"/>
      <c r="BE479" s="295"/>
      <c r="BF479" s="295"/>
      <c r="BG479" s="295"/>
      <c r="BH479" s="295"/>
      <c r="BI479" s="295"/>
      <c r="BJ479" s="295"/>
      <c r="BK479" s="295"/>
      <c r="BL479" s="295"/>
      <c r="BM479" s="295"/>
      <c r="BN479" s="295"/>
      <c r="BO479" s="295"/>
      <c r="BP479" s="295"/>
      <c r="BQ479" s="295"/>
      <c r="BR479" s="295"/>
      <c r="BS479" s="295"/>
      <c r="BT479" s="295"/>
      <c r="BU479" s="295"/>
      <c r="BV479" s="295"/>
      <c r="BW479" s="295"/>
      <c r="BX479" s="295"/>
      <c r="BY479" s="295"/>
      <c r="BZ479" s="295"/>
      <c r="CA479" s="295"/>
      <c r="CB479" s="295"/>
      <c r="CC479" s="295"/>
      <c r="CD479" s="295"/>
      <c r="CE479" s="295"/>
      <c r="CF479" s="295"/>
      <c r="CG479" s="295"/>
      <c r="CH479" s="295"/>
      <c r="CI479" s="295"/>
      <c r="CJ479" s="295"/>
    </row>
    <row r="480" spans="9:88" s="289" customFormat="1">
      <c r="I480" s="363"/>
      <c r="P480" s="290"/>
      <c r="Y480" s="295"/>
      <c r="Z480" s="295"/>
      <c r="AA480" s="295"/>
      <c r="AB480" s="295"/>
      <c r="AC480" s="295"/>
      <c r="AD480" s="295"/>
      <c r="AE480" s="295"/>
      <c r="AF480" s="355"/>
      <c r="AG480" s="290"/>
      <c r="AH480" s="290"/>
      <c r="AI480" s="291"/>
      <c r="AJ480" s="292"/>
      <c r="AK480" s="293"/>
      <c r="AL480" s="293"/>
      <c r="AM480" s="292"/>
      <c r="AN480" s="292"/>
      <c r="AO480" s="292"/>
      <c r="AP480" s="292"/>
      <c r="AQ480" s="292"/>
      <c r="AR480" s="292"/>
      <c r="AS480" s="292"/>
      <c r="AT480" s="292"/>
      <c r="BC480" s="362"/>
      <c r="BD480" s="295"/>
      <c r="BE480" s="295"/>
      <c r="BF480" s="295"/>
      <c r="BG480" s="295"/>
      <c r="BH480" s="295"/>
      <c r="BI480" s="295"/>
      <c r="BJ480" s="295"/>
      <c r="BK480" s="295"/>
      <c r="BL480" s="295"/>
      <c r="BM480" s="295"/>
      <c r="BN480" s="295"/>
      <c r="BO480" s="295"/>
      <c r="BP480" s="295"/>
      <c r="BQ480" s="295"/>
      <c r="BR480" s="295"/>
      <c r="BS480" s="295"/>
      <c r="BT480" s="295"/>
      <c r="BU480" s="295"/>
      <c r="BV480" s="295"/>
      <c r="BW480" s="295"/>
      <c r="BX480" s="295"/>
      <c r="BY480" s="295"/>
      <c r="BZ480" s="295"/>
      <c r="CA480" s="295"/>
      <c r="CB480" s="295"/>
      <c r="CC480" s="295"/>
      <c r="CD480" s="295"/>
      <c r="CE480" s="295"/>
      <c r="CF480" s="295"/>
      <c r="CG480" s="295"/>
      <c r="CH480" s="295"/>
      <c r="CI480" s="295"/>
      <c r="CJ480" s="295"/>
    </row>
    <row r="481" spans="1:88" s="289" customFormat="1">
      <c r="I481" s="363"/>
      <c r="P481" s="290"/>
      <c r="Y481" s="295"/>
      <c r="Z481" s="295"/>
      <c r="AA481" s="295"/>
      <c r="AB481" s="295"/>
      <c r="AC481" s="295"/>
      <c r="AD481" s="295"/>
      <c r="AE481" s="295"/>
      <c r="AF481" s="355"/>
      <c r="AG481" s="290"/>
      <c r="AH481" s="290"/>
      <c r="AI481" s="291"/>
      <c r="AJ481" s="292"/>
      <c r="AK481" s="293"/>
      <c r="AL481" s="293"/>
      <c r="AM481" s="292"/>
      <c r="AN481" s="292"/>
      <c r="AO481" s="292"/>
      <c r="AP481" s="292"/>
      <c r="AQ481" s="292"/>
      <c r="AR481" s="292"/>
      <c r="AS481" s="292"/>
      <c r="AT481" s="292"/>
      <c r="BC481" s="362"/>
      <c r="BD481" s="295"/>
      <c r="BE481" s="295"/>
      <c r="BF481" s="295"/>
      <c r="BG481" s="295"/>
      <c r="BH481" s="295"/>
      <c r="BI481" s="295"/>
      <c r="BJ481" s="295"/>
      <c r="BK481" s="295"/>
      <c r="BL481" s="295"/>
      <c r="BM481" s="295"/>
      <c r="BN481" s="295"/>
      <c r="BO481" s="295"/>
      <c r="BP481" s="295"/>
      <c r="BQ481" s="295"/>
      <c r="BR481" s="295"/>
      <c r="BS481" s="295"/>
      <c r="BT481" s="295"/>
      <c r="BU481" s="295"/>
      <c r="BV481" s="295"/>
      <c r="BW481" s="295"/>
      <c r="BX481" s="295"/>
      <c r="BY481" s="295"/>
      <c r="BZ481" s="295"/>
      <c r="CA481" s="295"/>
      <c r="CB481" s="295"/>
      <c r="CC481" s="295"/>
      <c r="CD481" s="295"/>
      <c r="CE481" s="295"/>
      <c r="CF481" s="295"/>
      <c r="CG481" s="295"/>
      <c r="CH481" s="295"/>
      <c r="CI481" s="295"/>
      <c r="CJ481" s="295"/>
    </row>
    <row r="482" spans="1:88" s="289" customFormat="1">
      <c r="I482" s="363"/>
      <c r="P482" s="290"/>
      <c r="Y482" s="295"/>
      <c r="Z482" s="295"/>
      <c r="AA482" s="295"/>
      <c r="AB482" s="295"/>
      <c r="AC482" s="295"/>
      <c r="AD482" s="295"/>
      <c r="AE482" s="295"/>
      <c r="AF482" s="355"/>
      <c r="AG482" s="290"/>
      <c r="AH482" s="290"/>
      <c r="AI482" s="291"/>
      <c r="AJ482" s="292"/>
      <c r="AK482" s="293"/>
      <c r="AL482" s="293"/>
      <c r="AM482" s="292"/>
      <c r="AN482" s="292"/>
      <c r="AO482" s="292"/>
      <c r="AP482" s="292"/>
      <c r="AQ482" s="292"/>
      <c r="AR482" s="292"/>
      <c r="AS482" s="292"/>
      <c r="AT482" s="292"/>
      <c r="BC482" s="362"/>
      <c r="BD482" s="295"/>
      <c r="BE482" s="295"/>
      <c r="BF482" s="295"/>
      <c r="BG482" s="295"/>
      <c r="BH482" s="295"/>
      <c r="BI482" s="295"/>
      <c r="BJ482" s="295"/>
      <c r="BK482" s="295"/>
      <c r="BL482" s="295"/>
      <c r="BM482" s="295"/>
      <c r="BN482" s="295"/>
      <c r="BO482" s="295"/>
      <c r="BP482" s="295"/>
      <c r="BQ482" s="295"/>
      <c r="BR482" s="295"/>
      <c r="BS482" s="295"/>
      <c r="BT482" s="295"/>
      <c r="BU482" s="295"/>
      <c r="BV482" s="295"/>
      <c r="BW482" s="295"/>
      <c r="BX482" s="295"/>
      <c r="BY482" s="295"/>
      <c r="BZ482" s="295"/>
      <c r="CA482" s="295"/>
      <c r="CB482" s="295"/>
      <c r="CC482" s="295"/>
      <c r="CD482" s="295"/>
      <c r="CE482" s="295"/>
      <c r="CF482" s="295"/>
      <c r="CG482" s="295"/>
      <c r="CH482" s="295"/>
      <c r="CI482" s="295"/>
      <c r="CJ482" s="295"/>
    </row>
    <row r="483" spans="1:88" s="289" customFormat="1">
      <c r="I483" s="363"/>
      <c r="P483" s="290"/>
      <c r="Y483" s="295"/>
      <c r="Z483" s="295"/>
      <c r="AA483" s="295"/>
      <c r="AB483" s="295"/>
      <c r="AC483" s="295"/>
      <c r="AD483" s="295"/>
      <c r="AE483" s="295"/>
      <c r="AF483" s="355"/>
      <c r="AG483" s="290"/>
      <c r="AH483" s="290"/>
      <c r="AI483" s="291"/>
      <c r="AJ483" s="292"/>
      <c r="AK483" s="293"/>
      <c r="AL483" s="293"/>
      <c r="AM483" s="292"/>
      <c r="AN483" s="292"/>
      <c r="AO483" s="292"/>
      <c r="AP483" s="292"/>
      <c r="AQ483" s="292"/>
      <c r="AR483" s="292"/>
      <c r="AS483" s="292"/>
      <c r="AT483" s="292"/>
      <c r="BC483" s="362"/>
      <c r="BD483" s="295"/>
      <c r="BE483" s="295"/>
      <c r="BF483" s="295"/>
      <c r="BG483" s="295"/>
      <c r="BH483" s="295"/>
      <c r="BI483" s="295"/>
      <c r="BJ483" s="295"/>
      <c r="BK483" s="295"/>
      <c r="BL483" s="295"/>
      <c r="BM483" s="295"/>
      <c r="BN483" s="295"/>
      <c r="BO483" s="295"/>
      <c r="BP483" s="295"/>
      <c r="BQ483" s="295"/>
      <c r="BR483" s="295"/>
      <c r="BS483" s="295"/>
      <c r="BT483" s="295"/>
      <c r="BU483" s="295"/>
      <c r="BV483" s="295"/>
      <c r="BW483" s="295"/>
      <c r="BX483" s="295"/>
      <c r="BY483" s="295"/>
      <c r="BZ483" s="295"/>
      <c r="CA483" s="295"/>
      <c r="CB483" s="295"/>
      <c r="CC483" s="295"/>
      <c r="CD483" s="295"/>
      <c r="CE483" s="295"/>
      <c r="CF483" s="295"/>
      <c r="CG483" s="295"/>
      <c r="CH483" s="295"/>
      <c r="CI483" s="295"/>
      <c r="CJ483" s="295"/>
    </row>
    <row r="484" spans="1:88" s="289" customFormat="1">
      <c r="I484" s="363"/>
      <c r="P484" s="290"/>
      <c r="Y484" s="295"/>
      <c r="Z484" s="295"/>
      <c r="AA484" s="295"/>
      <c r="AB484" s="295"/>
      <c r="AC484" s="295"/>
      <c r="AD484" s="295"/>
      <c r="AE484" s="295"/>
      <c r="AF484" s="355"/>
      <c r="AG484" s="290"/>
      <c r="AH484" s="290"/>
      <c r="AI484" s="291"/>
      <c r="AJ484" s="292"/>
      <c r="AK484" s="293"/>
      <c r="AL484" s="293"/>
      <c r="AM484" s="292"/>
      <c r="AN484" s="292"/>
      <c r="AO484" s="292"/>
      <c r="AP484" s="292"/>
      <c r="AQ484" s="292"/>
      <c r="AR484" s="292"/>
      <c r="AS484" s="292"/>
      <c r="AT484" s="292"/>
      <c r="BC484" s="362"/>
      <c r="BD484" s="295"/>
      <c r="BE484" s="295"/>
      <c r="BF484" s="295"/>
      <c r="BG484" s="295"/>
      <c r="BH484" s="295"/>
      <c r="BI484" s="295"/>
      <c r="BJ484" s="295"/>
      <c r="BK484" s="295"/>
      <c r="BL484" s="295"/>
      <c r="BM484" s="295"/>
      <c r="BN484" s="295"/>
      <c r="BO484" s="295"/>
      <c r="BP484" s="295"/>
      <c r="BQ484" s="295"/>
      <c r="BR484" s="295"/>
      <c r="BS484" s="295"/>
      <c r="BT484" s="295"/>
      <c r="BU484" s="295"/>
      <c r="BV484" s="295"/>
      <c r="BW484" s="295"/>
      <c r="BX484" s="295"/>
      <c r="BY484" s="295"/>
      <c r="BZ484" s="295"/>
      <c r="CA484" s="295"/>
      <c r="CB484" s="295"/>
      <c r="CC484" s="295"/>
      <c r="CD484" s="295"/>
      <c r="CE484" s="295"/>
      <c r="CF484" s="295"/>
      <c r="CG484" s="295"/>
      <c r="CH484" s="295"/>
      <c r="CI484" s="295"/>
      <c r="CJ484" s="295"/>
    </row>
    <row r="485" spans="1:88" s="289" customFormat="1">
      <c r="I485" s="363"/>
      <c r="P485" s="290"/>
      <c r="Y485" s="295"/>
      <c r="Z485" s="295"/>
      <c r="AA485" s="295"/>
      <c r="AB485" s="295"/>
      <c r="AC485" s="295"/>
      <c r="AD485" s="295"/>
      <c r="AE485" s="295"/>
      <c r="AF485" s="355"/>
      <c r="AG485" s="290"/>
      <c r="AH485" s="290"/>
      <c r="AI485" s="291"/>
      <c r="AJ485" s="292"/>
      <c r="AK485" s="293"/>
      <c r="AL485" s="293"/>
      <c r="AM485" s="292"/>
      <c r="AN485" s="292"/>
      <c r="AO485" s="292"/>
      <c r="AP485" s="292"/>
      <c r="AQ485" s="292"/>
      <c r="AR485" s="292"/>
      <c r="AS485" s="292"/>
      <c r="AT485" s="292"/>
      <c r="BC485" s="362"/>
      <c r="BD485" s="295"/>
      <c r="BE485" s="295"/>
      <c r="BF485" s="295"/>
      <c r="BG485" s="295"/>
      <c r="BH485" s="295"/>
      <c r="BI485" s="295"/>
      <c r="BJ485" s="295"/>
      <c r="BK485" s="295"/>
      <c r="BL485" s="295"/>
      <c r="BM485" s="295"/>
      <c r="BN485" s="295"/>
      <c r="BO485" s="295"/>
      <c r="BP485" s="295"/>
      <c r="BQ485" s="295"/>
      <c r="BR485" s="295"/>
      <c r="BS485" s="295"/>
      <c r="BT485" s="295"/>
      <c r="BU485" s="295"/>
      <c r="BV485" s="295"/>
      <c r="BW485" s="295"/>
      <c r="BX485" s="295"/>
      <c r="BY485" s="295"/>
      <c r="BZ485" s="295"/>
      <c r="CA485" s="295"/>
      <c r="CB485" s="295"/>
      <c r="CC485" s="295"/>
      <c r="CD485" s="295"/>
      <c r="CE485" s="295"/>
      <c r="CF485" s="295"/>
      <c r="CG485" s="295"/>
      <c r="CH485" s="295"/>
      <c r="CI485" s="295"/>
      <c r="CJ485" s="295"/>
    </row>
    <row r="486" spans="1:88" s="289" customFormat="1">
      <c r="I486" s="363"/>
      <c r="P486" s="290"/>
      <c r="Y486" s="295"/>
      <c r="Z486" s="295"/>
      <c r="AA486" s="295"/>
      <c r="AB486" s="295"/>
      <c r="AC486" s="295"/>
      <c r="AD486" s="295"/>
      <c r="AE486" s="295"/>
      <c r="AF486" s="355"/>
      <c r="AG486" s="290"/>
      <c r="AH486" s="290"/>
      <c r="AI486" s="291"/>
      <c r="AJ486" s="292"/>
      <c r="AK486" s="293"/>
      <c r="AL486" s="293"/>
      <c r="AM486" s="292"/>
      <c r="AN486" s="292"/>
      <c r="AO486" s="292"/>
      <c r="AP486" s="292"/>
      <c r="AQ486" s="292"/>
      <c r="AR486" s="292"/>
      <c r="AS486" s="292"/>
      <c r="AT486" s="292"/>
      <c r="BC486" s="362"/>
      <c r="BD486" s="295"/>
      <c r="BE486" s="295"/>
      <c r="BF486" s="295"/>
      <c r="BG486" s="295"/>
      <c r="BH486" s="295"/>
      <c r="BI486" s="295"/>
      <c r="BJ486" s="295"/>
      <c r="BK486" s="295"/>
      <c r="BL486" s="295"/>
      <c r="BM486" s="295"/>
      <c r="BN486" s="295"/>
      <c r="BO486" s="295"/>
      <c r="BP486" s="295"/>
      <c r="BQ486" s="295"/>
      <c r="BR486" s="295"/>
      <c r="BS486" s="295"/>
      <c r="BT486" s="295"/>
      <c r="BU486" s="295"/>
      <c r="BV486" s="295"/>
      <c r="BW486" s="295"/>
      <c r="BX486" s="295"/>
      <c r="BY486" s="295"/>
      <c r="BZ486" s="295"/>
      <c r="CA486" s="295"/>
      <c r="CB486" s="295"/>
      <c r="CC486" s="295"/>
      <c r="CD486" s="295"/>
      <c r="CE486" s="295"/>
      <c r="CF486" s="295"/>
      <c r="CG486" s="295"/>
      <c r="CH486" s="295"/>
      <c r="CI486" s="295"/>
      <c r="CJ486" s="295"/>
    </row>
    <row r="487" spans="1:88" s="289" customFormat="1">
      <c r="I487" s="363"/>
      <c r="P487" s="290"/>
      <c r="Y487" s="295"/>
      <c r="Z487" s="295"/>
      <c r="AA487" s="295"/>
      <c r="AB487" s="295"/>
      <c r="AC487" s="295"/>
      <c r="AD487" s="295"/>
      <c r="AE487" s="295"/>
      <c r="AF487" s="355"/>
      <c r="AG487" s="290"/>
      <c r="AH487" s="290"/>
      <c r="AI487" s="291"/>
      <c r="AJ487" s="292"/>
      <c r="AK487" s="293"/>
      <c r="AL487" s="293"/>
      <c r="AM487" s="292"/>
      <c r="AN487" s="292"/>
      <c r="AO487" s="292"/>
      <c r="AP487" s="292"/>
      <c r="AQ487" s="292"/>
      <c r="AR487" s="292"/>
      <c r="AS487" s="292"/>
      <c r="AT487" s="292"/>
      <c r="BC487" s="362"/>
      <c r="BD487" s="295"/>
      <c r="BE487" s="295"/>
      <c r="BF487" s="295"/>
      <c r="BG487" s="295"/>
      <c r="BH487" s="295"/>
      <c r="BI487" s="295"/>
      <c r="BJ487" s="295"/>
      <c r="BK487" s="295"/>
      <c r="BL487" s="295"/>
      <c r="BM487" s="295"/>
      <c r="BN487" s="295"/>
      <c r="BO487" s="295"/>
      <c r="BP487" s="295"/>
      <c r="BQ487" s="295"/>
      <c r="BR487" s="295"/>
      <c r="BS487" s="295"/>
      <c r="BT487" s="295"/>
      <c r="BU487" s="295"/>
      <c r="BV487" s="295"/>
      <c r="BW487" s="295"/>
      <c r="BX487" s="295"/>
      <c r="BY487" s="295"/>
      <c r="BZ487" s="295"/>
      <c r="CA487" s="295"/>
      <c r="CB487" s="295"/>
      <c r="CC487" s="295"/>
      <c r="CD487" s="295"/>
      <c r="CE487" s="295"/>
      <c r="CF487" s="295"/>
      <c r="CG487" s="295"/>
      <c r="CH487" s="295"/>
      <c r="CI487" s="295"/>
      <c r="CJ487" s="295"/>
    </row>
    <row r="488" spans="1:88" s="289" customFormat="1">
      <c r="I488" s="363"/>
      <c r="P488" s="290"/>
      <c r="Y488" s="295"/>
      <c r="Z488" s="295"/>
      <c r="AA488" s="295"/>
      <c r="AB488" s="295"/>
      <c r="AC488" s="295"/>
      <c r="AD488" s="295"/>
      <c r="AE488" s="295"/>
      <c r="AF488" s="355"/>
      <c r="AG488" s="290"/>
      <c r="AH488" s="290"/>
      <c r="AI488" s="291"/>
      <c r="AJ488" s="292"/>
      <c r="AK488" s="293"/>
      <c r="AL488" s="293"/>
      <c r="AM488" s="292"/>
      <c r="AN488" s="292"/>
      <c r="AO488" s="292"/>
      <c r="AP488" s="292"/>
      <c r="AQ488" s="292"/>
      <c r="AR488" s="292"/>
      <c r="AS488" s="292"/>
      <c r="AT488" s="292"/>
      <c r="BC488" s="362"/>
      <c r="BD488" s="295"/>
      <c r="BE488" s="295"/>
      <c r="BF488" s="295"/>
      <c r="BG488" s="295"/>
      <c r="BH488" s="295"/>
      <c r="BI488" s="295"/>
      <c r="BJ488" s="295"/>
      <c r="BK488" s="295"/>
      <c r="BL488" s="295"/>
      <c r="BM488" s="295"/>
      <c r="BN488" s="295"/>
      <c r="BO488" s="295"/>
      <c r="BP488" s="295"/>
      <c r="BQ488" s="295"/>
      <c r="BR488" s="295"/>
      <c r="BS488" s="295"/>
      <c r="BT488" s="295"/>
      <c r="BU488" s="295"/>
      <c r="BV488" s="295"/>
      <c r="BW488" s="295"/>
      <c r="BX488" s="295"/>
      <c r="BY488" s="295"/>
      <c r="BZ488" s="295"/>
      <c r="CA488" s="295"/>
      <c r="CB488" s="295"/>
      <c r="CC488" s="295"/>
      <c r="CD488" s="295"/>
      <c r="CE488" s="295"/>
      <c r="CF488" s="295"/>
      <c r="CG488" s="295"/>
      <c r="CH488" s="295"/>
      <c r="CI488" s="295"/>
      <c r="CJ488" s="295"/>
    </row>
    <row r="489" spans="1:88" s="289" customFormat="1">
      <c r="A489" s="290"/>
      <c r="B489" s="290"/>
      <c r="C489" s="291"/>
      <c r="D489" s="292"/>
      <c r="E489" s="293"/>
      <c r="F489" s="293"/>
      <c r="G489" s="293"/>
      <c r="H489" s="292"/>
      <c r="I489" s="294"/>
      <c r="J489" s="292"/>
      <c r="K489" s="292"/>
      <c r="L489" s="292"/>
      <c r="M489" s="292"/>
      <c r="N489" s="292"/>
      <c r="O489" s="292"/>
      <c r="P489" s="290"/>
      <c r="Q489" s="292"/>
      <c r="R489" s="293"/>
      <c r="S489" s="293"/>
      <c r="T489" s="293"/>
      <c r="U489" s="292"/>
      <c r="V489" s="291"/>
      <c r="W489" s="290"/>
      <c r="X489" s="290"/>
      <c r="Y489" s="295"/>
      <c r="Z489" s="295"/>
      <c r="AA489" s="295"/>
      <c r="AB489" s="295"/>
      <c r="AC489" s="295"/>
      <c r="AD489" s="295"/>
      <c r="AE489" s="295"/>
      <c r="AF489" s="295"/>
      <c r="AG489" s="295"/>
      <c r="AH489" s="295"/>
      <c r="AI489" s="295"/>
      <c r="AJ489" s="295"/>
      <c r="AK489" s="295"/>
      <c r="AL489" s="295"/>
      <c r="AM489" s="295"/>
      <c r="AN489" s="295"/>
      <c r="AO489" s="295"/>
      <c r="AP489" s="295"/>
      <c r="AQ489" s="295"/>
      <c r="AR489" s="295"/>
      <c r="AS489" s="295"/>
      <c r="AT489" s="295"/>
      <c r="AU489" s="295"/>
      <c r="AV489" s="295"/>
      <c r="AW489" s="295"/>
      <c r="AX489" s="295"/>
      <c r="AY489" s="295"/>
      <c r="AZ489" s="295"/>
      <c r="BA489" s="295"/>
      <c r="BB489" s="295"/>
      <c r="BC489" s="295"/>
      <c r="BD489" s="295"/>
      <c r="BE489" s="295"/>
      <c r="BF489" s="295"/>
      <c r="BG489" s="295"/>
      <c r="BH489" s="295"/>
      <c r="BI489" s="295"/>
      <c r="BJ489" s="295"/>
      <c r="BK489" s="295"/>
      <c r="BL489" s="295"/>
      <c r="BM489" s="295"/>
      <c r="BN489" s="295"/>
      <c r="BO489" s="295"/>
      <c r="BP489" s="295"/>
      <c r="BQ489" s="295"/>
      <c r="BR489" s="295"/>
      <c r="BS489" s="295"/>
      <c r="BT489" s="295"/>
      <c r="BU489" s="295"/>
      <c r="BV489" s="295"/>
      <c r="BW489" s="295"/>
      <c r="BX489" s="295"/>
      <c r="BY489" s="295"/>
      <c r="BZ489" s="295"/>
      <c r="CA489" s="295"/>
      <c r="CB489" s="295"/>
      <c r="CC489" s="295"/>
      <c r="CD489" s="295"/>
      <c r="CE489" s="295"/>
      <c r="CF489" s="295"/>
      <c r="CG489" s="295"/>
      <c r="CH489" s="295"/>
      <c r="CI489" s="295"/>
      <c r="CJ489" s="295"/>
    </row>
    <row r="490" spans="1:88" s="289" customFormat="1">
      <c r="A490" s="290"/>
      <c r="B490" s="290"/>
      <c r="C490" s="291"/>
      <c r="D490" s="292"/>
      <c r="E490" s="293"/>
      <c r="F490" s="293"/>
      <c r="G490" s="293"/>
      <c r="H490" s="292"/>
      <c r="I490" s="294"/>
      <c r="J490" s="292"/>
      <c r="K490" s="292"/>
      <c r="L490" s="292"/>
      <c r="M490" s="292"/>
      <c r="N490" s="292"/>
      <c r="O490" s="292"/>
      <c r="P490" s="290"/>
      <c r="Q490" s="292"/>
      <c r="R490" s="293"/>
      <c r="S490" s="293"/>
      <c r="T490" s="293"/>
      <c r="U490" s="292"/>
      <c r="V490" s="291"/>
      <c r="W490" s="290"/>
      <c r="X490" s="290"/>
      <c r="Y490" s="295"/>
      <c r="Z490" s="295"/>
      <c r="AA490" s="295"/>
      <c r="AB490" s="295"/>
      <c r="AC490" s="295"/>
      <c r="AD490" s="295"/>
      <c r="AE490" s="295"/>
      <c r="AF490" s="295"/>
      <c r="AG490" s="295"/>
      <c r="AH490" s="295"/>
      <c r="AI490" s="295"/>
      <c r="AJ490" s="295"/>
      <c r="AK490" s="295"/>
      <c r="AL490" s="295"/>
      <c r="AM490" s="295"/>
      <c r="AN490" s="295"/>
      <c r="AO490" s="295"/>
      <c r="AP490" s="295"/>
      <c r="AQ490" s="295"/>
      <c r="AR490" s="295"/>
      <c r="AS490" s="295"/>
      <c r="AT490" s="295"/>
      <c r="AU490" s="295"/>
      <c r="AV490" s="295"/>
      <c r="AW490" s="295"/>
      <c r="AX490" s="295"/>
      <c r="AY490" s="295"/>
      <c r="AZ490" s="295"/>
      <c r="BA490" s="295"/>
      <c r="BB490" s="295"/>
      <c r="BC490" s="295"/>
      <c r="BD490" s="295"/>
      <c r="BE490" s="295"/>
      <c r="BF490" s="295"/>
      <c r="BG490" s="295"/>
      <c r="BH490" s="295"/>
      <c r="BI490" s="295"/>
      <c r="BJ490" s="295"/>
      <c r="BK490" s="295"/>
      <c r="BL490" s="295"/>
      <c r="BM490" s="295"/>
      <c r="BN490" s="295"/>
      <c r="BO490" s="295"/>
      <c r="BP490" s="295"/>
      <c r="BQ490" s="295"/>
      <c r="BR490" s="295"/>
      <c r="BS490" s="295"/>
      <c r="BT490" s="295"/>
      <c r="BU490" s="295"/>
      <c r="BV490" s="295"/>
      <c r="BW490" s="295"/>
      <c r="BX490" s="295"/>
      <c r="BY490" s="295"/>
      <c r="BZ490" s="295"/>
      <c r="CA490" s="295"/>
      <c r="CB490" s="295"/>
      <c r="CC490" s="295"/>
      <c r="CD490" s="295"/>
      <c r="CE490" s="295"/>
      <c r="CF490" s="295"/>
      <c r="CG490" s="295"/>
      <c r="CH490" s="295"/>
      <c r="CI490" s="295"/>
      <c r="CJ490" s="295"/>
    </row>
    <row r="491" spans="1:88" s="289" customFormat="1">
      <c r="A491" s="290"/>
      <c r="B491" s="290"/>
      <c r="C491" s="291"/>
      <c r="D491" s="292"/>
      <c r="E491" s="293"/>
      <c r="F491" s="293"/>
      <c r="G491" s="293"/>
      <c r="H491" s="292"/>
      <c r="I491" s="294"/>
      <c r="J491" s="292"/>
      <c r="K491" s="292"/>
      <c r="L491" s="292"/>
      <c r="M491" s="292"/>
      <c r="N491" s="292"/>
      <c r="O491" s="292"/>
      <c r="P491" s="290"/>
      <c r="Q491" s="292"/>
      <c r="R491" s="293"/>
      <c r="S491" s="293"/>
      <c r="T491" s="293"/>
      <c r="U491" s="292"/>
      <c r="V491" s="291"/>
      <c r="W491" s="290"/>
      <c r="X491" s="290"/>
      <c r="Y491" s="295"/>
      <c r="Z491" s="295"/>
      <c r="AA491" s="295"/>
      <c r="AB491" s="295"/>
      <c r="AC491" s="295"/>
      <c r="AD491" s="295"/>
      <c r="AE491" s="295"/>
      <c r="AF491" s="295"/>
      <c r="AG491" s="295"/>
      <c r="AH491" s="295"/>
      <c r="AI491" s="295"/>
      <c r="AJ491" s="295"/>
      <c r="AK491" s="295"/>
      <c r="AL491" s="295"/>
      <c r="AM491" s="295"/>
      <c r="AN491" s="295"/>
      <c r="AO491" s="295"/>
      <c r="AP491" s="295"/>
      <c r="AQ491" s="295"/>
      <c r="AR491" s="295"/>
      <c r="AS491" s="295"/>
      <c r="AT491" s="295"/>
      <c r="AU491" s="295"/>
      <c r="AV491" s="295"/>
      <c r="AW491" s="295"/>
      <c r="AX491" s="295"/>
      <c r="AY491" s="295"/>
      <c r="AZ491" s="295"/>
      <c r="BA491" s="295"/>
      <c r="BB491" s="295"/>
      <c r="BC491" s="295"/>
      <c r="BD491" s="295"/>
      <c r="BE491" s="295"/>
      <c r="BF491" s="295"/>
      <c r="BG491" s="295"/>
      <c r="BH491" s="295"/>
      <c r="BI491" s="295"/>
      <c r="BJ491" s="295"/>
      <c r="BK491" s="295"/>
      <c r="BL491" s="295"/>
      <c r="BM491" s="295"/>
      <c r="BN491" s="295"/>
      <c r="BO491" s="295"/>
      <c r="BP491" s="295"/>
      <c r="BQ491" s="295"/>
      <c r="BR491" s="295"/>
      <c r="BS491" s="295"/>
      <c r="BT491" s="295"/>
      <c r="BU491" s="295"/>
      <c r="BV491" s="295"/>
      <c r="BW491" s="295"/>
      <c r="BX491" s="295"/>
      <c r="BY491" s="295"/>
      <c r="BZ491" s="295"/>
      <c r="CA491" s="295"/>
      <c r="CB491" s="295"/>
      <c r="CC491" s="295"/>
      <c r="CD491" s="295"/>
      <c r="CE491" s="295"/>
      <c r="CF491" s="295"/>
      <c r="CG491" s="295"/>
      <c r="CH491" s="295"/>
      <c r="CI491" s="295"/>
      <c r="CJ491" s="295"/>
    </row>
    <row r="492" spans="1:88" s="289" customFormat="1">
      <c r="A492" s="290"/>
      <c r="B492" s="290"/>
      <c r="C492" s="291"/>
      <c r="D492" s="292"/>
      <c r="E492" s="293"/>
      <c r="F492" s="293"/>
      <c r="G492" s="293"/>
      <c r="H492" s="292"/>
      <c r="I492" s="294"/>
      <c r="J492" s="292"/>
      <c r="K492" s="292"/>
      <c r="L492" s="292"/>
      <c r="M492" s="292"/>
      <c r="N492" s="292"/>
      <c r="O492" s="292"/>
      <c r="P492" s="290"/>
      <c r="Q492" s="292"/>
      <c r="R492" s="293"/>
      <c r="S492" s="293"/>
      <c r="T492" s="293"/>
      <c r="U492" s="292"/>
      <c r="V492" s="291"/>
      <c r="W492" s="290"/>
      <c r="X492" s="290"/>
      <c r="Y492" s="295"/>
      <c r="Z492" s="295"/>
      <c r="AA492" s="295"/>
      <c r="AB492" s="295"/>
      <c r="AC492" s="295"/>
      <c r="AD492" s="295"/>
      <c r="AE492" s="295"/>
      <c r="AF492" s="295"/>
      <c r="AG492" s="295"/>
      <c r="AH492" s="295"/>
      <c r="AI492" s="295"/>
      <c r="AJ492" s="295"/>
      <c r="AK492" s="295"/>
      <c r="AL492" s="295"/>
      <c r="AM492" s="295"/>
      <c r="AN492" s="295"/>
      <c r="AO492" s="295"/>
      <c r="AP492" s="295"/>
      <c r="AQ492" s="295"/>
      <c r="AR492" s="295"/>
      <c r="AS492" s="295"/>
      <c r="AT492" s="295"/>
      <c r="AU492" s="295"/>
      <c r="AV492" s="295"/>
      <c r="AW492" s="295"/>
      <c r="AX492" s="295"/>
      <c r="AY492" s="295"/>
      <c r="AZ492" s="295"/>
      <c r="BA492" s="295"/>
      <c r="BB492" s="295"/>
      <c r="BC492" s="295"/>
      <c r="BD492" s="295"/>
      <c r="BE492" s="295"/>
      <c r="BF492" s="295"/>
      <c r="BG492" s="295"/>
      <c r="BH492" s="295"/>
      <c r="BI492" s="295"/>
      <c r="BJ492" s="295"/>
      <c r="BK492" s="295"/>
      <c r="BL492" s="295"/>
      <c r="BM492" s="295"/>
      <c r="BN492" s="295"/>
      <c r="BO492" s="295"/>
      <c r="BP492" s="295"/>
      <c r="BQ492" s="295"/>
      <c r="BR492" s="295"/>
      <c r="BS492" s="295"/>
      <c r="BT492" s="295"/>
      <c r="BU492" s="295"/>
      <c r="BV492" s="295"/>
      <c r="BW492" s="295"/>
      <c r="BX492" s="295"/>
      <c r="BY492" s="295"/>
      <c r="BZ492" s="295"/>
      <c r="CA492" s="295"/>
      <c r="CB492" s="295"/>
      <c r="CC492" s="295"/>
      <c r="CD492" s="295"/>
      <c r="CE492" s="295"/>
      <c r="CF492" s="295"/>
      <c r="CG492" s="295"/>
      <c r="CH492" s="295"/>
      <c r="CI492" s="295"/>
      <c r="CJ492" s="295"/>
    </row>
    <row r="493" spans="1:88" s="289" customFormat="1">
      <c r="A493" s="290"/>
      <c r="B493" s="290"/>
      <c r="C493" s="291"/>
      <c r="D493" s="292"/>
      <c r="E493" s="293"/>
      <c r="F493" s="293"/>
      <c r="G493" s="293"/>
      <c r="H493" s="292"/>
      <c r="I493" s="294"/>
      <c r="J493" s="292"/>
      <c r="K493" s="292"/>
      <c r="L493" s="292"/>
      <c r="M493" s="292"/>
      <c r="N493" s="292"/>
      <c r="O493" s="292"/>
      <c r="P493" s="290"/>
      <c r="Q493" s="292"/>
      <c r="R493" s="293"/>
      <c r="S493" s="293"/>
      <c r="T493" s="293"/>
      <c r="U493" s="292"/>
      <c r="V493" s="291"/>
      <c r="W493" s="290"/>
      <c r="X493" s="290"/>
      <c r="Y493" s="295"/>
      <c r="Z493" s="295"/>
      <c r="AA493" s="295"/>
      <c r="AB493" s="295"/>
      <c r="AC493" s="295"/>
      <c r="AD493" s="295"/>
      <c r="AE493" s="295"/>
      <c r="AF493" s="295"/>
      <c r="AG493" s="295"/>
      <c r="AH493" s="295"/>
      <c r="AI493" s="295"/>
      <c r="AJ493" s="295"/>
      <c r="AK493" s="295"/>
      <c r="AL493" s="295"/>
      <c r="AM493" s="295"/>
      <c r="AN493" s="295"/>
      <c r="AO493" s="295"/>
      <c r="AP493" s="295"/>
      <c r="AQ493" s="295"/>
      <c r="AR493" s="295"/>
      <c r="AS493" s="295"/>
      <c r="AT493" s="295"/>
      <c r="AU493" s="295"/>
      <c r="AV493" s="295"/>
      <c r="AW493" s="295"/>
      <c r="AX493" s="295"/>
      <c r="AY493" s="295"/>
      <c r="AZ493" s="295"/>
      <c r="BA493" s="295"/>
      <c r="BB493" s="295"/>
      <c r="BC493" s="295"/>
      <c r="BD493" s="295"/>
      <c r="BE493" s="295"/>
      <c r="BF493" s="295"/>
      <c r="BG493" s="295"/>
      <c r="BH493" s="295"/>
      <c r="BI493" s="295"/>
      <c r="BJ493" s="295"/>
      <c r="BK493" s="295"/>
      <c r="BL493" s="295"/>
      <c r="BM493" s="295"/>
      <c r="BN493" s="295"/>
      <c r="BO493" s="295"/>
      <c r="BP493" s="295"/>
      <c r="BQ493" s="295"/>
      <c r="BR493" s="295"/>
      <c r="BS493" s="295"/>
      <c r="BT493" s="295"/>
      <c r="BU493" s="295"/>
      <c r="BV493" s="295"/>
      <c r="BW493" s="295"/>
      <c r="BX493" s="295"/>
      <c r="BY493" s="295"/>
      <c r="BZ493" s="295"/>
      <c r="CA493" s="295"/>
      <c r="CB493" s="295"/>
      <c r="CC493" s="295"/>
      <c r="CD493" s="295"/>
      <c r="CE493" s="295"/>
      <c r="CF493" s="295"/>
      <c r="CG493" s="295"/>
      <c r="CH493" s="295"/>
      <c r="CI493" s="295"/>
      <c r="CJ493" s="295"/>
    </row>
    <row r="494" spans="1:88" s="289" customFormat="1">
      <c r="A494" s="290"/>
      <c r="B494" s="290"/>
      <c r="C494" s="291"/>
      <c r="D494" s="292"/>
      <c r="E494" s="293"/>
      <c r="F494" s="293"/>
      <c r="G494" s="293"/>
      <c r="H494" s="292"/>
      <c r="I494" s="294"/>
      <c r="J494" s="292"/>
      <c r="K494" s="292"/>
      <c r="L494" s="292"/>
      <c r="M494" s="292"/>
      <c r="N494" s="292"/>
      <c r="O494" s="292"/>
      <c r="P494" s="290"/>
      <c r="Q494" s="292"/>
      <c r="R494" s="293"/>
      <c r="S494" s="293"/>
      <c r="T494" s="293"/>
      <c r="U494" s="292"/>
      <c r="V494" s="291"/>
      <c r="W494" s="290"/>
      <c r="X494" s="290"/>
      <c r="Y494" s="295"/>
      <c r="Z494" s="295"/>
      <c r="AA494" s="295"/>
      <c r="AB494" s="295"/>
      <c r="AC494" s="295"/>
      <c r="AD494" s="295"/>
      <c r="AE494" s="295"/>
      <c r="AF494" s="295"/>
      <c r="AG494" s="295"/>
      <c r="AH494" s="295"/>
      <c r="AI494" s="295"/>
      <c r="AJ494" s="295"/>
      <c r="AK494" s="295"/>
      <c r="AL494" s="295"/>
      <c r="AM494" s="295"/>
      <c r="AN494" s="295"/>
      <c r="AO494" s="295"/>
      <c r="AP494" s="295"/>
      <c r="AQ494" s="295"/>
      <c r="AR494" s="295"/>
      <c r="AS494" s="295"/>
      <c r="AT494" s="295"/>
      <c r="AU494" s="295"/>
      <c r="AV494" s="295"/>
      <c r="AW494" s="295"/>
      <c r="AX494" s="295"/>
      <c r="AY494" s="295"/>
      <c r="AZ494" s="295"/>
      <c r="BA494" s="295"/>
      <c r="BB494" s="295"/>
      <c r="BC494" s="295"/>
      <c r="BD494" s="295"/>
      <c r="BE494" s="295"/>
      <c r="BF494" s="295"/>
      <c r="BG494" s="295"/>
      <c r="BH494" s="295"/>
      <c r="BI494" s="295"/>
      <c r="BJ494" s="295"/>
      <c r="BK494" s="295"/>
      <c r="BL494" s="295"/>
      <c r="BM494" s="295"/>
      <c r="BN494" s="295"/>
      <c r="BO494" s="295"/>
      <c r="BP494" s="295"/>
      <c r="BQ494" s="295"/>
      <c r="BR494" s="295"/>
      <c r="BS494" s="295"/>
      <c r="BT494" s="295"/>
      <c r="BU494" s="295"/>
      <c r="BV494" s="295"/>
      <c r="BW494" s="295"/>
      <c r="BX494" s="295"/>
      <c r="BY494" s="295"/>
      <c r="BZ494" s="295"/>
      <c r="CA494" s="295"/>
      <c r="CB494" s="295"/>
      <c r="CC494" s="295"/>
      <c r="CD494" s="295"/>
      <c r="CE494" s="295"/>
      <c r="CF494" s="295"/>
      <c r="CG494" s="295"/>
      <c r="CH494" s="295"/>
      <c r="CI494" s="295"/>
      <c r="CJ494" s="295"/>
    </row>
    <row r="495" spans="1:88" s="289" customFormat="1">
      <c r="A495" s="290"/>
      <c r="B495" s="290"/>
      <c r="C495" s="291"/>
      <c r="D495" s="292"/>
      <c r="E495" s="293"/>
      <c r="F495" s="293"/>
      <c r="G495" s="293"/>
      <c r="H495" s="292"/>
      <c r="I495" s="294"/>
      <c r="J495" s="292"/>
      <c r="K495" s="292"/>
      <c r="L495" s="292"/>
      <c r="M495" s="292"/>
      <c r="N495" s="292"/>
      <c r="O495" s="292"/>
      <c r="P495" s="290"/>
      <c r="Q495" s="292"/>
      <c r="R495" s="293"/>
      <c r="S495" s="293"/>
      <c r="T495" s="293"/>
      <c r="U495" s="292"/>
      <c r="V495" s="291"/>
      <c r="W495" s="290"/>
      <c r="X495" s="290"/>
      <c r="Y495" s="295"/>
      <c r="Z495" s="295"/>
      <c r="AA495" s="295"/>
      <c r="AB495" s="295"/>
      <c r="AC495" s="295"/>
      <c r="AD495" s="295"/>
      <c r="AE495" s="295"/>
      <c r="AF495" s="295"/>
      <c r="AG495" s="295"/>
      <c r="AH495" s="295"/>
      <c r="AI495" s="295"/>
      <c r="AJ495" s="295"/>
      <c r="AK495" s="295"/>
      <c r="AL495" s="295"/>
      <c r="AM495" s="295"/>
      <c r="AN495" s="295"/>
      <c r="AO495" s="295"/>
      <c r="AP495" s="295"/>
      <c r="AQ495" s="295"/>
      <c r="AR495" s="295"/>
      <c r="AS495" s="295"/>
      <c r="AT495" s="295"/>
      <c r="AU495" s="295"/>
      <c r="AV495" s="295"/>
      <c r="AW495" s="295"/>
      <c r="AX495" s="295"/>
      <c r="AY495" s="295"/>
      <c r="AZ495" s="295"/>
      <c r="BA495" s="295"/>
      <c r="BB495" s="295"/>
      <c r="BC495" s="295"/>
      <c r="BD495" s="295"/>
      <c r="BE495" s="295"/>
      <c r="BF495" s="295"/>
      <c r="BG495" s="295"/>
      <c r="BH495" s="295"/>
      <c r="BI495" s="295"/>
      <c r="BJ495" s="295"/>
      <c r="BK495" s="295"/>
      <c r="BL495" s="295"/>
      <c r="BM495" s="295"/>
      <c r="BN495" s="295"/>
      <c r="BO495" s="295"/>
      <c r="BP495" s="295"/>
      <c r="BQ495" s="295"/>
      <c r="BR495" s="295"/>
      <c r="BS495" s="295"/>
      <c r="BT495" s="295"/>
      <c r="BU495" s="295"/>
      <c r="BV495" s="295"/>
      <c r="BW495" s="295"/>
      <c r="BX495" s="295"/>
      <c r="BY495" s="295"/>
      <c r="BZ495" s="295"/>
      <c r="CA495" s="295"/>
      <c r="CB495" s="295"/>
      <c r="CC495" s="295"/>
      <c r="CD495" s="295"/>
      <c r="CE495" s="295"/>
      <c r="CF495" s="295"/>
      <c r="CG495" s="295"/>
      <c r="CH495" s="295"/>
      <c r="CI495" s="295"/>
      <c r="CJ495" s="295"/>
    </row>
    <row r="496" spans="1:88" s="289" customFormat="1">
      <c r="A496" s="290"/>
      <c r="B496" s="290"/>
      <c r="C496" s="291"/>
      <c r="D496" s="292"/>
      <c r="E496" s="293"/>
      <c r="F496" s="293"/>
      <c r="G496" s="293"/>
      <c r="H496" s="292"/>
      <c r="I496" s="294"/>
      <c r="J496" s="292"/>
      <c r="K496" s="292"/>
      <c r="L496" s="292"/>
      <c r="M496" s="292"/>
      <c r="N496" s="292"/>
      <c r="O496" s="292"/>
      <c r="P496" s="290"/>
      <c r="Q496" s="292"/>
      <c r="R496" s="293"/>
      <c r="S496" s="293"/>
      <c r="T496" s="293"/>
      <c r="U496" s="292"/>
      <c r="V496" s="291"/>
      <c r="W496" s="290"/>
      <c r="X496" s="290"/>
      <c r="Y496" s="295"/>
      <c r="Z496" s="295"/>
      <c r="AA496" s="295"/>
      <c r="AB496" s="295"/>
      <c r="AC496" s="295"/>
      <c r="AD496" s="295"/>
      <c r="AE496" s="295"/>
      <c r="AF496" s="295"/>
      <c r="AG496" s="295"/>
      <c r="AH496" s="295"/>
      <c r="AI496" s="295"/>
      <c r="AJ496" s="295"/>
      <c r="AK496" s="295"/>
      <c r="AL496" s="295"/>
      <c r="AM496" s="295"/>
      <c r="AN496" s="295"/>
      <c r="AO496" s="295"/>
      <c r="AP496" s="295"/>
      <c r="AQ496" s="295"/>
      <c r="AR496" s="295"/>
      <c r="AS496" s="295"/>
      <c r="AT496" s="295"/>
      <c r="AU496" s="295"/>
      <c r="AV496" s="295"/>
      <c r="AW496" s="295"/>
      <c r="AX496" s="295"/>
      <c r="AY496" s="295"/>
      <c r="AZ496" s="295"/>
      <c r="BA496" s="295"/>
      <c r="BB496" s="295"/>
      <c r="BC496" s="295"/>
      <c r="BD496" s="295"/>
      <c r="BE496" s="295"/>
      <c r="BF496" s="295"/>
      <c r="BG496" s="295"/>
      <c r="BH496" s="295"/>
      <c r="BI496" s="295"/>
      <c r="BJ496" s="295"/>
      <c r="BK496" s="295"/>
      <c r="BL496" s="295"/>
      <c r="BM496" s="295"/>
      <c r="BN496" s="295"/>
      <c r="BO496" s="295"/>
      <c r="BP496" s="295"/>
      <c r="BQ496" s="295"/>
      <c r="BR496" s="295"/>
      <c r="BS496" s="295"/>
      <c r="BT496" s="295"/>
      <c r="BU496" s="295"/>
      <c r="BV496" s="295"/>
      <c r="BW496" s="295"/>
      <c r="BX496" s="295"/>
      <c r="BY496" s="295"/>
      <c r="BZ496" s="295"/>
      <c r="CA496" s="295"/>
      <c r="CB496" s="295"/>
      <c r="CC496" s="295"/>
      <c r="CD496" s="295"/>
      <c r="CE496" s="295"/>
      <c r="CF496" s="295"/>
      <c r="CG496" s="295"/>
      <c r="CH496" s="295"/>
      <c r="CI496" s="295"/>
      <c r="CJ496" s="295"/>
    </row>
  </sheetData>
  <mergeCells count="185">
    <mergeCell ref="A2:X2"/>
    <mergeCell ref="E5:H5"/>
    <mergeCell ref="R5:T5"/>
    <mergeCell ref="E6:H6"/>
    <mergeCell ref="R6:T6"/>
    <mergeCell ref="E7:H7"/>
    <mergeCell ref="R7:T7"/>
    <mergeCell ref="H14:H15"/>
    <mergeCell ref="H16:H17"/>
    <mergeCell ref="H19:H20"/>
    <mergeCell ref="H21:H22"/>
    <mergeCell ref="H24:H25"/>
    <mergeCell ref="H26:H27"/>
    <mergeCell ref="H29:H30"/>
    <mergeCell ref="H31:H32"/>
    <mergeCell ref="H34:H35"/>
    <mergeCell ref="H36:H37"/>
    <mergeCell ref="H39:H40"/>
    <mergeCell ref="H41:H42"/>
    <mergeCell ref="H44:H45"/>
    <mergeCell ref="H46:H47"/>
    <mergeCell ref="H49:H50"/>
    <mergeCell ref="H51:H52"/>
    <mergeCell ref="H54:H55"/>
    <mergeCell ref="H56:H57"/>
    <mergeCell ref="H59:H60"/>
    <mergeCell ref="H61:H62"/>
    <mergeCell ref="H64:H65"/>
    <mergeCell ref="H66:H67"/>
    <mergeCell ref="H69:H70"/>
    <mergeCell ref="H71:H72"/>
    <mergeCell ref="H74:H75"/>
    <mergeCell ref="H76:H77"/>
    <mergeCell ref="H79:H80"/>
    <mergeCell ref="H81:H82"/>
    <mergeCell ref="H84:H85"/>
    <mergeCell ref="H86:H87"/>
    <mergeCell ref="H89:H90"/>
    <mergeCell ref="H91:H92"/>
    <mergeCell ref="H94:H95"/>
    <mergeCell ref="H96:H97"/>
    <mergeCell ref="H99:H100"/>
    <mergeCell ref="H101:H102"/>
    <mergeCell ref="H104:H105"/>
    <mergeCell ref="H106:H107"/>
    <mergeCell ref="H109:H110"/>
    <mergeCell ref="H111:H112"/>
    <mergeCell ref="H114:H115"/>
    <mergeCell ref="H116:H117"/>
    <mergeCell ref="H119:H120"/>
    <mergeCell ref="H121:H122"/>
    <mergeCell ref="H124:H125"/>
    <mergeCell ref="H126:H127"/>
    <mergeCell ref="H129:H130"/>
    <mergeCell ref="H131:H132"/>
    <mergeCell ref="H134:H135"/>
    <mergeCell ref="H136:H137"/>
    <mergeCell ref="H139:H140"/>
    <mergeCell ref="H141:H142"/>
    <mergeCell ref="H144:H145"/>
    <mergeCell ref="H146:H147"/>
    <mergeCell ref="H149:H150"/>
    <mergeCell ref="H151:H152"/>
    <mergeCell ref="H154:H155"/>
    <mergeCell ref="H156:H157"/>
    <mergeCell ref="H159:H160"/>
    <mergeCell ref="H161:H162"/>
    <mergeCell ref="H164:H165"/>
    <mergeCell ref="H166:H167"/>
    <mergeCell ref="H169:H170"/>
    <mergeCell ref="H171:H172"/>
    <mergeCell ref="H174:H175"/>
    <mergeCell ref="H176:H177"/>
    <mergeCell ref="H179:H180"/>
    <mergeCell ref="H181:H182"/>
    <mergeCell ref="H184:H185"/>
    <mergeCell ref="H186:H187"/>
    <mergeCell ref="H189:H190"/>
    <mergeCell ref="H191:H192"/>
    <mergeCell ref="H194:H195"/>
    <mergeCell ref="H196:H197"/>
    <mergeCell ref="H199:H200"/>
    <mergeCell ref="H201:H202"/>
    <mergeCell ref="H204:H205"/>
    <mergeCell ref="H206:H207"/>
    <mergeCell ref="H209:H210"/>
    <mergeCell ref="H211:H212"/>
    <mergeCell ref="H214:H215"/>
    <mergeCell ref="H216:H217"/>
    <mergeCell ref="H219:H220"/>
    <mergeCell ref="H221:H222"/>
    <mergeCell ref="H224:H225"/>
    <mergeCell ref="H226:H227"/>
    <mergeCell ref="H229:H230"/>
    <mergeCell ref="H231:H232"/>
    <mergeCell ref="Q14:Q15"/>
    <mergeCell ref="Q16:Q17"/>
    <mergeCell ref="Q19:Q20"/>
    <mergeCell ref="Q21:Q22"/>
    <mergeCell ref="Q24:Q25"/>
    <mergeCell ref="Q26:Q27"/>
    <mergeCell ref="Q29:Q30"/>
    <mergeCell ref="Q31:Q32"/>
    <mergeCell ref="Q34:Q35"/>
    <mergeCell ref="Q36:Q37"/>
    <mergeCell ref="Q39:Q40"/>
    <mergeCell ref="Q41:Q42"/>
    <mergeCell ref="Q44:Q45"/>
    <mergeCell ref="Q46:Q47"/>
    <mergeCell ref="Q49:Q50"/>
    <mergeCell ref="Q51:Q52"/>
    <mergeCell ref="Q54:Q55"/>
    <mergeCell ref="Q56:Q57"/>
    <mergeCell ref="Q59:Q60"/>
    <mergeCell ref="Q61:Q62"/>
    <mergeCell ref="Q64:Q65"/>
    <mergeCell ref="Q66:Q67"/>
    <mergeCell ref="Q69:Q70"/>
    <mergeCell ref="Q71:Q72"/>
    <mergeCell ref="Q74:Q75"/>
    <mergeCell ref="Q76:Q77"/>
    <mergeCell ref="Q79:Q80"/>
    <mergeCell ref="Q81:Q82"/>
    <mergeCell ref="Q84:Q85"/>
    <mergeCell ref="Q86:Q87"/>
    <mergeCell ref="Q89:Q90"/>
    <mergeCell ref="Q91:Q92"/>
    <mergeCell ref="Q94:Q95"/>
    <mergeCell ref="Q96:Q97"/>
    <mergeCell ref="Q99:Q100"/>
    <mergeCell ref="Q101:Q102"/>
    <mergeCell ref="Q104:Q105"/>
    <mergeCell ref="Q106:Q107"/>
    <mergeCell ref="Q109:Q110"/>
    <mergeCell ref="Q111:Q112"/>
    <mergeCell ref="Q114:Q115"/>
    <mergeCell ref="Q116:Q117"/>
    <mergeCell ref="Q119:Q120"/>
    <mergeCell ref="Q121:Q122"/>
    <mergeCell ref="Q124:Q125"/>
    <mergeCell ref="Q126:Q127"/>
    <mergeCell ref="Q129:Q130"/>
    <mergeCell ref="Q131:Q132"/>
    <mergeCell ref="Q134:Q135"/>
    <mergeCell ref="Q136:Q137"/>
    <mergeCell ref="Q139:Q140"/>
    <mergeCell ref="Q141:Q142"/>
    <mergeCell ref="Q144:Q145"/>
    <mergeCell ref="Q146:Q147"/>
    <mergeCell ref="Q149:Q150"/>
    <mergeCell ref="Q191:Q192"/>
    <mergeCell ref="Q194:Q195"/>
    <mergeCell ref="Q151:Q152"/>
    <mergeCell ref="Q154:Q155"/>
    <mergeCell ref="Q156:Q157"/>
    <mergeCell ref="Q159:Q160"/>
    <mergeCell ref="Q161:Q162"/>
    <mergeCell ref="Q164:Q165"/>
    <mergeCell ref="Q166:Q167"/>
    <mergeCell ref="Q169:Q170"/>
    <mergeCell ref="Q171:Q172"/>
    <mergeCell ref="Q219:Q220"/>
    <mergeCell ref="Q221:Q222"/>
    <mergeCell ref="Q224:Q225"/>
    <mergeCell ref="Q226:Q227"/>
    <mergeCell ref="Q229:Q230"/>
    <mergeCell ref="Q231:Q232"/>
    <mergeCell ref="A237:X239"/>
    <mergeCell ref="A9:X11"/>
    <mergeCell ref="Q196:Q197"/>
    <mergeCell ref="Q199:Q200"/>
    <mergeCell ref="Q201:Q202"/>
    <mergeCell ref="Q204:Q205"/>
    <mergeCell ref="Q206:Q207"/>
    <mergeCell ref="Q209:Q210"/>
    <mergeCell ref="Q211:Q212"/>
    <mergeCell ref="Q214:Q215"/>
    <mergeCell ref="Q216:Q217"/>
    <mergeCell ref="Q174:Q175"/>
    <mergeCell ref="Q176:Q177"/>
    <mergeCell ref="Q179:Q180"/>
    <mergeCell ref="Q181:Q182"/>
    <mergeCell ref="Q184:Q185"/>
    <mergeCell ref="Q186:Q187"/>
    <mergeCell ref="Q189:Q190"/>
  </mergeCells>
  <conditionalFormatting sqref="B229:B230 B224:B225 B219:B220 B214:B215 B19:B20 B29:B30 B39:B40 B49:B50 B59:B60 B69:B70 B79:B80 B89:B90 B99:B100 B109:B110 B119:B120 B129:B130 B139:B140 B149:B150 B159:B160 B169:B170 B179:B180 B189:B190 B199:B200 B209:B210 B14:B15 B24:B25 B34:B35 B44:B45 B54:B55 B64:B65 B74:B75 B84:B85 B94:B95 B104:B105 B114:B115 B124:B125 B134:B135 B144:B145 B154:B155 B164:B165 B174:B175 B184:B185 B194:B195 B204:B205">
    <cfRule type="duplicateValues" dxfId="22" priority="3"/>
  </conditionalFormatting>
  <conditionalFormatting sqref="B231:B232 B226:B227 B221:B222 B216:B217 B21:B22 B31:B32 B41:B42 B51:B52 B61:B62 B71:B72 B81:B82 B91:B92 B101:B102 B111:B112 B121:B122 B131:B132 B141:B142 B151:B152 B161:B162 B171:B172 B181:B182 B191:B192 B201:B202 B211:B212 B16:B17 B26:B27 B36:B37 B46:B47 B56:B57 B66:B67 B76:B77 B86:B87 B96:B97 B106:B107 B116:B117 B126:B127 B136:B137 B146:B147 B156:B157 B166:B167 B176:B177 B186:B187 B196:B197 B206:B207">
    <cfRule type="duplicateValues" dxfId="21" priority="4"/>
  </conditionalFormatting>
  <conditionalFormatting sqref="W224:W225 W229:W231 W219:W220 W214:W215 W19:W20 W29:W30 W39:W40 W49:W50 W59:W60 W69:W70 W79:W80 W89:W90 W99:W100 W109:W110 W119:W120 W129:W130 W139:W140 W149:W150 W159:W160 W169:W170 W179:W180 W189:W190 W199:W200 W209:W210 W14:W15 W24:W25 W34:W35 W44:W45 W54:W55 W64:W65 W74:W75 W84:W85 W94:W95 W104:W105 W114:W115 W124:W125 W134:W135 W144:W145 W154:W155 W164:W165 W174:W175 W184:W185 W194:W195 W204:W205">
    <cfRule type="duplicateValues" dxfId="20" priority="1"/>
  </conditionalFormatting>
  <conditionalFormatting sqref="W232 W226:W227 W221:W222 W216:W217 W21:W22 W31:W32 W41:W42 W51:W52 W61:W62 W71:W72 W81:W82 W91:W92 W101:W102 W111:W112 W121:W122 W131:W132 W141:W142 W151:W152 W161:W162 W171:W172 W181:W182 W191:W192 W201:W202 W211:W212 W16:W17 W26:W27 W36:W37 W46:W47 W56:W57 W66:W67 W76:W77 W86:W87 W96:W97 W106:W107 W116:W117 W126:W127 W136:W137 W146:W147 W156:W157 W166:W167 W176:W177 W186:W187 W196:W197 W206:W207">
    <cfRule type="duplicateValues" dxfId="19" priority="2"/>
  </conditionalFormatting>
  <conditionalFormatting sqref="AH342:AH350">
    <cfRule type="duplicateValues" dxfId="18" priority="46"/>
  </conditionalFormatting>
  <conditionalFormatting sqref="AW342:AW350">
    <cfRule type="duplicateValues" dxfId="17" priority="45"/>
  </conditionalFormatting>
  <printOptions horizontalCentered="1" verticalCentered="1"/>
  <pageMargins left="0" right="0" top="0" bottom="0" header="0" footer="0"/>
  <pageSetup paperSize="8" scale="3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CUA204"/>
  <sheetViews>
    <sheetView view="pageBreakPreview" zoomScale="20" zoomScaleNormal="17" workbookViewId="0">
      <selection activeCell="D8" sqref="D8"/>
    </sheetView>
  </sheetViews>
  <sheetFormatPr defaultColWidth="9.109375" defaultRowHeight="33.75" customHeight="1"/>
  <cols>
    <col min="1" max="1" width="21.6640625" style="229" customWidth="1"/>
    <col min="2" max="2" width="255.6640625" style="229" customWidth="1"/>
    <col min="3" max="3" width="83.44140625" style="229" customWidth="1"/>
    <col min="4" max="4" width="67.33203125" style="229" customWidth="1"/>
    <col min="5" max="5" width="44.109375" style="229" customWidth="1"/>
    <col min="6" max="6" width="54.33203125" style="230" customWidth="1"/>
    <col min="7" max="11" width="45.33203125" style="229" customWidth="1"/>
    <col min="12" max="12" width="53.6640625" style="229" customWidth="1"/>
    <col min="13" max="13" width="15.88671875" style="224" customWidth="1"/>
    <col min="14" max="14" width="255.6640625" style="229" customWidth="1"/>
    <col min="15" max="15" width="36.33203125" style="229" customWidth="1"/>
    <col min="16" max="16" width="35.33203125" style="229" customWidth="1"/>
    <col min="17" max="17" width="84.44140625" style="229" customWidth="1"/>
    <col min="18" max="34" width="9.109375" style="229"/>
    <col min="35" max="35" width="9.109375" style="229" customWidth="1"/>
    <col min="36" max="16384" width="9.109375" style="229"/>
  </cols>
  <sheetData>
    <row r="1" spans="1:29" s="224" customFormat="1" ht="94.5" customHeight="1">
      <c r="A1" s="611" t="s">
        <v>185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</row>
    <row r="2" spans="1:29" s="224" customFormat="1" ht="94.5" customHeight="1">
      <c r="A2" s="613" t="s">
        <v>186</v>
      </c>
      <c r="B2" s="613"/>
      <c r="C2" s="231" t="str">
        <f>+OB!C2</f>
        <v>S2554MESS651WV</v>
      </c>
      <c r="D2" s="232" t="s">
        <v>187</v>
      </c>
      <c r="E2" s="614" t="s">
        <v>188</v>
      </c>
      <c r="F2" s="615"/>
      <c r="G2" s="615"/>
      <c r="H2" s="615"/>
      <c r="I2" s="615"/>
      <c r="J2" s="615"/>
      <c r="K2" s="615"/>
      <c r="L2" s="233"/>
    </row>
    <row r="3" spans="1:29" s="224" customFormat="1" ht="94.5" customHeight="1">
      <c r="A3" s="616"/>
      <c r="B3" s="617"/>
      <c r="C3" s="234" t="s">
        <v>189</v>
      </c>
      <c r="D3" s="235">
        <v>1000</v>
      </c>
      <c r="E3" s="236"/>
      <c r="F3" s="236"/>
      <c r="G3" s="236"/>
      <c r="H3" s="236"/>
      <c r="I3" s="618" t="s">
        <v>190</v>
      </c>
      <c r="J3" s="619"/>
      <c r="K3" s="618" t="str">
        <f>OB!M3</f>
        <v>NAZIR</v>
      </c>
      <c r="L3" s="619"/>
    </row>
    <row r="4" spans="1:29" s="225" customFormat="1" ht="192" customHeight="1">
      <c r="A4" s="237" t="s">
        <v>191</v>
      </c>
      <c r="B4" s="238" t="s">
        <v>50</v>
      </c>
      <c r="C4" s="239" t="s">
        <v>37</v>
      </c>
      <c r="D4" s="239" t="s">
        <v>192</v>
      </c>
      <c r="E4" s="239" t="s">
        <v>5</v>
      </c>
      <c r="F4" s="240" t="s">
        <v>193</v>
      </c>
      <c r="G4" s="240" t="s">
        <v>194</v>
      </c>
      <c r="H4" s="239" t="s">
        <v>195</v>
      </c>
      <c r="I4" s="263" t="s">
        <v>196</v>
      </c>
      <c r="J4" s="263" t="s">
        <v>197</v>
      </c>
      <c r="K4" s="263" t="s">
        <v>198</v>
      </c>
      <c r="L4" s="264" t="s">
        <v>199</v>
      </c>
    </row>
    <row r="5" spans="1:29" s="224" customFormat="1" ht="98.25" customHeight="1">
      <c r="A5" s="241">
        <v>1</v>
      </c>
      <c r="B5" s="242" t="str">
        <f>IFERROR(INDEX(OB!B:B,MATCH('BIHOURLY '!A:A,OB!A:A,0)),"")</f>
        <v>ATTACH THREE STRIPE</v>
      </c>
      <c r="C5" s="243" t="s">
        <v>200</v>
      </c>
      <c r="D5" s="232" t="str">
        <f>IFERROR(INDEX(OB!G:G,MATCH('BIHOURLY '!A:A,OB!A:A,0)),"")</f>
        <v>KANSAI</v>
      </c>
      <c r="E5" s="244">
        <v>2</v>
      </c>
      <c r="F5" s="245">
        <v>100</v>
      </c>
      <c r="G5" s="246"/>
      <c r="H5" s="246"/>
      <c r="I5" s="265"/>
      <c r="J5" s="265"/>
      <c r="K5" s="254"/>
      <c r="L5" s="254"/>
    </row>
    <row r="6" spans="1:29" s="224" customFormat="1" ht="98.25" customHeight="1">
      <c r="A6" s="241"/>
      <c r="B6" s="242"/>
      <c r="C6" s="243" t="s">
        <v>201</v>
      </c>
      <c r="D6" s="232"/>
      <c r="E6" s="244"/>
      <c r="F6" s="245">
        <v>100</v>
      </c>
      <c r="G6" s="246"/>
      <c r="H6" s="246"/>
      <c r="I6" s="265"/>
      <c r="J6" s="265"/>
      <c r="K6" s="254"/>
      <c r="L6" s="254"/>
    </row>
    <row r="7" spans="1:29" s="226" customFormat="1" ht="98.25" customHeight="1">
      <c r="A7" s="247"/>
      <c r="B7" s="248"/>
      <c r="C7" s="249"/>
      <c r="D7" s="250"/>
      <c r="E7" s="251"/>
      <c r="F7" s="252"/>
      <c r="G7" s="253"/>
      <c r="H7" s="253"/>
      <c r="I7" s="253"/>
      <c r="J7" s="253"/>
      <c r="K7" s="266"/>
      <c r="L7" s="266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4"/>
      <c r="AC7" s="224"/>
    </row>
    <row r="8" spans="1:29" s="227" customFormat="1" ht="98.25" customHeight="1">
      <c r="A8" s="241">
        <f>+A5+1</f>
        <v>2</v>
      </c>
      <c r="B8" s="242" t="str">
        <f>IFERROR(INDEX(OB!B:B,MATCH('BIHOURLY '!A:A,OB!A:A,0)),"")</f>
        <v>CHECK &amp; TRIM THREE STRIPE</v>
      </c>
      <c r="C8" s="243" t="s">
        <v>202</v>
      </c>
      <c r="D8" s="232" t="s">
        <v>74</v>
      </c>
      <c r="E8" s="244">
        <v>1</v>
      </c>
      <c r="F8" s="245">
        <v>200</v>
      </c>
      <c r="G8" s="254"/>
      <c r="H8" s="254"/>
      <c r="I8" s="267"/>
      <c r="J8" s="268"/>
      <c r="K8" s="254"/>
      <c r="L8" s="25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</row>
    <row r="9" spans="1:29" s="228" customFormat="1" ht="98.25" hidden="1" customHeight="1">
      <c r="A9" s="247"/>
      <c r="B9" s="248"/>
      <c r="C9" s="249"/>
      <c r="D9" s="250"/>
      <c r="E9" s="255"/>
      <c r="F9" s="252"/>
      <c r="G9" s="256"/>
      <c r="H9" s="256"/>
      <c r="I9" s="256"/>
      <c r="J9" s="269"/>
      <c r="K9" s="252"/>
      <c r="L9" s="252"/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4"/>
    </row>
    <row r="10" spans="1:29" s="224" customFormat="1" ht="98.25" hidden="1" customHeight="1">
      <c r="A10" s="241">
        <f>+A8+1</f>
        <v>3</v>
      </c>
      <c r="B10" s="242" t="str">
        <f>IFERROR(INDEX(OB!B:B,MATCH('BIHOURLY '!A:A,OB!A:A,0)),"")</f>
        <v>JOIN BACK RISE</v>
      </c>
      <c r="C10" s="243"/>
      <c r="D10" s="232" t="str">
        <f>IFERROR(INDEX(OB!G:G,MATCH('BIHOURLY '!A:A,OB!A:A,0)),"")</f>
        <v>OL4T</v>
      </c>
      <c r="E10" s="244">
        <f>IFERROR(INDEX(OB!K:K,MATCH('BIHOURLY '!A:A,OB!A:A,0)),"")</f>
        <v>0.5</v>
      </c>
      <c r="F10" s="245">
        <f>IFERROR((OB!$K$3/'BIHOURLY '!E10)/5,"")</f>
        <v>340</v>
      </c>
      <c r="G10" s="246"/>
      <c r="H10" s="246"/>
      <c r="I10" s="246"/>
      <c r="J10" s="265"/>
      <c r="K10" s="254"/>
      <c r="L10" s="254"/>
    </row>
    <row r="11" spans="1:29" s="228" customFormat="1" ht="98.25" hidden="1" customHeight="1">
      <c r="A11" s="247"/>
      <c r="B11" s="248"/>
      <c r="C11" s="249"/>
      <c r="D11" s="250"/>
      <c r="E11" s="257"/>
      <c r="F11" s="252"/>
      <c r="G11" s="249"/>
      <c r="H11" s="256"/>
      <c r="I11" s="269"/>
      <c r="J11" s="270"/>
      <c r="K11" s="252"/>
      <c r="L11" s="252"/>
    </row>
    <row r="12" spans="1:29" s="224" customFormat="1" ht="98.25" hidden="1" customHeight="1">
      <c r="A12" s="241">
        <f>+A10+1</f>
        <v>4</v>
      </c>
      <c r="B12" s="242" t="str">
        <f>IFERROR(INDEX(OB!B:B,MATCH('BIHOURLY '!A:A,OB!A:A,0)),"")</f>
        <v>FUSE &amp; CREASE BOTTOM FOR ZIPPER</v>
      </c>
      <c r="C12" s="243"/>
      <c r="D12" s="232" t="str">
        <f>IFERROR(INDEX(OB!G:G,MATCH('BIHOURLY '!A:A,OB!A:A,0)),"")</f>
        <v>IRON TABLE</v>
      </c>
      <c r="E12" s="244">
        <f>IFERROR(INDEX(OB!K:K,MATCH('BIHOURLY '!A:A,OB!A:A,0)),"")</f>
        <v>1.25</v>
      </c>
      <c r="F12" s="245">
        <f>IFERROR((OB!$K$3/'BIHOURLY '!E12)/5,"")</f>
        <v>136</v>
      </c>
      <c r="G12" s="246"/>
      <c r="H12" s="246"/>
      <c r="I12" s="246"/>
      <c r="J12" s="265"/>
      <c r="K12" s="254"/>
      <c r="L12" s="254"/>
    </row>
    <row r="13" spans="1:29" s="228" customFormat="1" ht="98.25" hidden="1" customHeight="1">
      <c r="A13" s="247"/>
      <c r="B13" s="248"/>
      <c r="C13" s="249"/>
      <c r="D13" s="250"/>
      <c r="E13" s="257"/>
      <c r="F13" s="252"/>
      <c r="G13" s="249"/>
      <c r="H13" s="256"/>
      <c r="I13" s="269"/>
      <c r="J13" s="270"/>
      <c r="K13" s="252"/>
      <c r="L13" s="252"/>
    </row>
    <row r="14" spans="1:29" s="224" customFormat="1" ht="98.25" hidden="1" customHeight="1">
      <c r="A14" s="241">
        <f>+A12+1</f>
        <v>5</v>
      </c>
      <c r="B14" s="242" t="str">
        <f>IFERROR(INDEX(OB!B:B,MATCH('BIHOURLY '!A:A,OB!A:A,0)),"")</f>
        <v>SERGE BOTTOM FOR LEG ZIPPER*2</v>
      </c>
      <c r="C14" s="243"/>
      <c r="D14" s="232" t="str">
        <f>IFERROR(INDEX(OB!G:G,MATCH('BIHOURLY '!A:A,OB!A:A,0)),"")</f>
        <v>OL4T</v>
      </c>
      <c r="E14" s="244">
        <f>IFERROR(INDEX(OB!K:K,MATCH('BIHOURLY '!A:A,OB!A:A,0)),"")</f>
        <v>0.5</v>
      </c>
      <c r="F14" s="245">
        <f>IFERROR((OB!$K$3/'BIHOURLY '!E14)/5,"")</f>
        <v>340</v>
      </c>
      <c r="G14" s="246"/>
      <c r="H14" s="246"/>
      <c r="I14" s="246"/>
      <c r="J14" s="265"/>
      <c r="K14" s="254"/>
      <c r="L14" s="254"/>
    </row>
    <row r="15" spans="1:29" s="228" customFormat="1" ht="98.25" hidden="1" customHeight="1">
      <c r="A15" s="247"/>
      <c r="B15" s="248"/>
      <c r="C15" s="249"/>
      <c r="D15" s="250"/>
      <c r="E15" s="257"/>
      <c r="F15" s="252"/>
      <c r="G15" s="249"/>
      <c r="H15" s="256"/>
      <c r="I15" s="269"/>
      <c r="J15" s="270"/>
      <c r="K15" s="252"/>
      <c r="L15" s="252"/>
    </row>
    <row r="16" spans="1:29" s="224" customFormat="1" ht="98.25" hidden="1" customHeight="1">
      <c r="A16" s="241">
        <f>+A14+1</f>
        <v>6</v>
      </c>
      <c r="B16" s="242">
        <f>IFERROR(INDEX(OB!B:B,MATCH('BIHOURLY '!A:A,OB!A:A,0)),"")</f>
        <v>0</v>
      </c>
      <c r="C16" s="243"/>
      <c r="D16" s="232">
        <f>IFERROR(INDEX(OB!G:G,MATCH('BIHOURLY '!A:A,OB!A:A,0)),"")</f>
        <v>0</v>
      </c>
      <c r="E16" s="244" t="str">
        <f>IFERROR(INDEX(OB!K:K,MATCH('BIHOURLY '!A:A,OB!A:A,0)),"")</f>
        <v/>
      </c>
      <c r="F16" s="245" t="str">
        <f>IFERROR((OB!$K$3/'BIHOURLY '!E16)/5,"")</f>
        <v/>
      </c>
      <c r="G16" s="246"/>
      <c r="H16" s="246"/>
      <c r="I16" s="246"/>
      <c r="J16" s="265"/>
      <c r="K16" s="254"/>
      <c r="L16" s="254"/>
    </row>
    <row r="17" spans="1:12" s="228" customFormat="1" ht="98.25" hidden="1" customHeight="1">
      <c r="A17" s="247"/>
      <c r="B17" s="248"/>
      <c r="C17" s="249"/>
      <c r="D17" s="250"/>
      <c r="E17" s="257"/>
      <c r="F17" s="252"/>
      <c r="G17" s="249"/>
      <c r="H17" s="256"/>
      <c r="I17" s="269"/>
      <c r="J17" s="270"/>
      <c r="K17" s="252"/>
      <c r="L17" s="252"/>
    </row>
    <row r="18" spans="1:12" s="224" customFormat="1" ht="98.25" hidden="1" customHeight="1">
      <c r="A18" s="241">
        <f>+A16+1</f>
        <v>7</v>
      </c>
      <c r="B18" s="242">
        <f>IFERROR(INDEX(OB!B:B,MATCH('BIHOURLY '!A:A,OB!A:A,0)),"")</f>
        <v>0</v>
      </c>
      <c r="C18" s="243"/>
      <c r="D18" s="232">
        <f>IFERROR(INDEX(OB!G:G,MATCH('BIHOURLY '!A:A,OB!A:A,0)),"")</f>
        <v>0</v>
      </c>
      <c r="E18" s="244" t="str">
        <f>IFERROR(INDEX(OB!K:K,MATCH('BIHOURLY '!A:A,OB!A:A,0)),"")</f>
        <v/>
      </c>
      <c r="F18" s="245" t="str">
        <f>IFERROR((OB!$K$3/'BIHOURLY '!E18)/5,"")</f>
        <v/>
      </c>
      <c r="G18" s="246"/>
      <c r="H18" s="246"/>
      <c r="I18" s="246"/>
      <c r="J18" s="265"/>
      <c r="K18" s="254"/>
      <c r="L18" s="254"/>
    </row>
    <row r="19" spans="1:12" s="228" customFormat="1" ht="98.25" hidden="1" customHeight="1">
      <c r="A19" s="247"/>
      <c r="B19" s="248"/>
      <c r="C19" s="249"/>
      <c r="D19" s="250"/>
      <c r="E19" s="257"/>
      <c r="F19" s="252"/>
      <c r="G19" s="249"/>
      <c r="H19" s="256"/>
      <c r="I19" s="269"/>
      <c r="J19" s="270"/>
      <c r="K19" s="252"/>
      <c r="L19" s="252"/>
    </row>
    <row r="20" spans="1:12" s="224" customFormat="1" ht="98.25" hidden="1" customHeight="1">
      <c r="A20" s="241">
        <f>+A18+1</f>
        <v>8</v>
      </c>
      <c r="B20" s="242">
        <f>IFERROR(INDEX(OB!B:B,MATCH('BIHOURLY '!A:A,OB!A:A,0)),"")</f>
        <v>0</v>
      </c>
      <c r="C20" s="243"/>
      <c r="D20" s="232">
        <f>IFERROR(INDEX(OB!G:G,MATCH('BIHOURLY '!A:A,OB!A:A,0)),"")</f>
        <v>0</v>
      </c>
      <c r="E20" s="244" t="str">
        <f>IFERROR(INDEX(OB!K:K,MATCH('BIHOURLY '!A:A,OB!A:A,0)),"")</f>
        <v/>
      </c>
      <c r="F20" s="245" t="str">
        <f>IFERROR((OB!$K$3/'BIHOURLY '!E20)/5,"")</f>
        <v/>
      </c>
      <c r="G20" s="246"/>
      <c r="H20" s="246"/>
      <c r="I20" s="246"/>
      <c r="J20" s="265"/>
      <c r="K20" s="254"/>
      <c r="L20" s="254"/>
    </row>
    <row r="21" spans="1:12" s="228" customFormat="1" ht="98.25" hidden="1" customHeight="1">
      <c r="A21" s="247"/>
      <c r="B21" s="248"/>
      <c r="C21" s="249"/>
      <c r="D21" s="250"/>
      <c r="E21" s="257"/>
      <c r="F21" s="252"/>
      <c r="G21" s="249"/>
      <c r="H21" s="256"/>
      <c r="I21" s="269"/>
      <c r="J21" s="270"/>
      <c r="K21" s="252"/>
      <c r="L21" s="252"/>
    </row>
    <row r="22" spans="1:12" s="224" customFormat="1" ht="98.25" hidden="1" customHeight="1">
      <c r="A22" s="241">
        <f>+A20+1</f>
        <v>9</v>
      </c>
      <c r="B22" s="242">
        <f>IFERROR(INDEX(OB!B:B,MATCH('BIHOURLY '!A:A,OB!A:A,0)),"")</f>
        <v>0</v>
      </c>
      <c r="C22" s="243"/>
      <c r="D22" s="232">
        <f>IFERROR(INDEX(OB!G:G,MATCH('BIHOURLY '!A:A,OB!A:A,0)),"")</f>
        <v>0</v>
      </c>
      <c r="E22" s="244" t="str">
        <f>IFERROR(INDEX(OB!K:K,MATCH('BIHOURLY '!A:A,OB!A:A,0)),"")</f>
        <v/>
      </c>
      <c r="F22" s="245" t="str">
        <f>IFERROR((OB!$K$3/'BIHOURLY '!E22)/5,"")</f>
        <v/>
      </c>
      <c r="G22" s="246"/>
      <c r="H22" s="246"/>
      <c r="I22" s="246"/>
      <c r="J22" s="265"/>
      <c r="K22" s="254"/>
      <c r="L22" s="254"/>
    </row>
    <row r="23" spans="1:12" s="228" customFormat="1" ht="98.25" hidden="1" customHeight="1">
      <c r="A23" s="247"/>
      <c r="B23" s="248"/>
      <c r="C23" s="249"/>
      <c r="D23" s="250"/>
      <c r="E23" s="257"/>
      <c r="F23" s="252"/>
      <c r="G23" s="249"/>
      <c r="H23" s="256"/>
      <c r="I23" s="269"/>
      <c r="J23" s="270"/>
      <c r="K23" s="252"/>
      <c r="L23" s="252"/>
    </row>
    <row r="24" spans="1:12" s="224" customFormat="1" ht="98.25" hidden="1" customHeight="1">
      <c r="A24" s="241">
        <f>+A22+1</f>
        <v>10</v>
      </c>
      <c r="B24" s="242">
        <f>IFERROR(INDEX(OB!B:B,MATCH('BIHOURLY '!A:A,OB!A:A,0)),"")</f>
        <v>0</v>
      </c>
      <c r="C24" s="243"/>
      <c r="D24" s="232">
        <f>IFERROR(INDEX(OB!G:G,MATCH('BIHOURLY '!A:A,OB!A:A,0)),"")</f>
        <v>0</v>
      </c>
      <c r="E24" s="244" t="str">
        <f>IFERROR(INDEX(OB!K:K,MATCH('BIHOURLY '!A:A,OB!A:A,0)),"")</f>
        <v/>
      </c>
      <c r="F24" s="245" t="str">
        <f>IFERROR((OB!$K$3/'BIHOURLY '!E24)/5,"")</f>
        <v/>
      </c>
      <c r="G24" s="246"/>
      <c r="H24" s="246"/>
      <c r="I24" s="246"/>
      <c r="J24" s="265"/>
      <c r="K24" s="254"/>
      <c r="L24" s="254"/>
    </row>
    <row r="25" spans="1:12" s="228" customFormat="1" ht="98.25" hidden="1" customHeight="1">
      <c r="A25" s="247"/>
      <c r="B25" s="248"/>
      <c r="C25" s="249"/>
      <c r="D25" s="250"/>
      <c r="E25" s="257"/>
      <c r="F25" s="252"/>
      <c r="G25" s="249"/>
      <c r="H25" s="256"/>
      <c r="I25" s="269"/>
      <c r="J25" s="270"/>
      <c r="K25" s="252"/>
      <c r="L25" s="252"/>
    </row>
    <row r="26" spans="1:12" s="224" customFormat="1" ht="98.25" hidden="1" customHeight="1">
      <c r="A26" s="241">
        <f>+A24+1</f>
        <v>11</v>
      </c>
      <c r="B26" s="242">
        <f>IFERROR(INDEX(OB!B:B,MATCH('BIHOURLY '!A:A,OB!A:A,0)),"")</f>
        <v>0</v>
      </c>
      <c r="C26" s="243"/>
      <c r="D26" s="232">
        <f>IFERROR(INDEX(OB!G:G,MATCH('BIHOURLY '!A:A,OB!A:A,0)),"")</f>
        <v>0</v>
      </c>
      <c r="E26" s="244" t="str">
        <f>IFERROR(INDEX(OB!K:K,MATCH('BIHOURLY '!A:A,OB!A:A,0)),"")</f>
        <v/>
      </c>
      <c r="F26" s="245" t="str">
        <f>IFERROR((OB!$K$3/'BIHOURLY '!E26)/5,"")</f>
        <v/>
      </c>
      <c r="G26" s="246"/>
      <c r="H26" s="246"/>
      <c r="I26" s="246"/>
      <c r="J26" s="265"/>
      <c r="K26" s="254"/>
      <c r="L26" s="254"/>
    </row>
    <row r="27" spans="1:12" s="228" customFormat="1" ht="98.25" hidden="1" customHeight="1">
      <c r="A27" s="247"/>
      <c r="B27" s="248"/>
      <c r="C27" s="249"/>
      <c r="D27" s="250"/>
      <c r="E27" s="257"/>
      <c r="F27" s="252"/>
      <c r="G27" s="249"/>
      <c r="H27" s="256"/>
      <c r="I27" s="269"/>
      <c r="J27" s="270"/>
      <c r="K27" s="252"/>
      <c r="L27" s="252"/>
    </row>
    <row r="28" spans="1:12" s="224" customFormat="1" ht="98.25" hidden="1" customHeight="1">
      <c r="A28" s="241">
        <f>+A26+1</f>
        <v>12</v>
      </c>
      <c r="B28" s="242">
        <f>IFERROR(INDEX(OB!B:B,MATCH('BIHOURLY '!A:A,OB!A:A,0)),"")</f>
        <v>0</v>
      </c>
      <c r="C28" s="243"/>
      <c r="D28" s="232">
        <f>IFERROR(INDEX(OB!G:G,MATCH('BIHOURLY '!A:A,OB!A:A,0)),"")</f>
        <v>0</v>
      </c>
      <c r="E28" s="244" t="str">
        <f>IFERROR(INDEX(OB!K:K,MATCH('BIHOURLY '!A:A,OB!A:A,0)),"")</f>
        <v/>
      </c>
      <c r="F28" s="245" t="str">
        <f>IFERROR((OB!$K$3/'BIHOURLY '!E28)/5,"")</f>
        <v/>
      </c>
      <c r="G28" s="246"/>
      <c r="H28" s="246"/>
      <c r="I28" s="246"/>
      <c r="J28" s="265"/>
      <c r="K28" s="254"/>
      <c r="L28" s="254"/>
    </row>
    <row r="29" spans="1:12" s="228" customFormat="1" ht="98.25" hidden="1" customHeight="1">
      <c r="A29" s="247"/>
      <c r="B29" s="248"/>
      <c r="C29" s="249"/>
      <c r="D29" s="250"/>
      <c r="E29" s="257"/>
      <c r="F29" s="252"/>
      <c r="G29" s="249"/>
      <c r="H29" s="256"/>
      <c r="I29" s="269"/>
      <c r="J29" s="270"/>
      <c r="K29" s="252"/>
      <c r="L29" s="252"/>
    </row>
    <row r="30" spans="1:12" s="228" customFormat="1" ht="98.25" customHeight="1">
      <c r="A30" s="247"/>
      <c r="B30" s="248"/>
      <c r="C30" s="249"/>
      <c r="D30" s="250"/>
      <c r="E30" s="257"/>
      <c r="F30" s="252"/>
      <c r="G30" s="249"/>
      <c r="H30" s="256"/>
      <c r="I30" s="269"/>
      <c r="J30" s="270"/>
      <c r="K30" s="252"/>
      <c r="L30" s="252"/>
    </row>
    <row r="31" spans="1:12" s="224" customFormat="1" ht="98.25" customHeight="1">
      <c r="A31" s="241">
        <f>+A28+1</f>
        <v>13</v>
      </c>
      <c r="B31" s="242" t="str">
        <f>IFERROR(INDEX(OB!B:B,MATCH('BIHOURLY '!A:A,OB!A:A,0)),"")</f>
        <v>FUSE &amp; CREASE POCKET MOUTH</v>
      </c>
      <c r="C31" s="243" t="s">
        <v>203</v>
      </c>
      <c r="D31" s="232" t="str">
        <f>IFERROR(INDEX(OB!G:G,MATCH('BIHOURLY '!A:A,OB!A:A,0)),"")</f>
        <v>IRON TABLE</v>
      </c>
      <c r="E31" s="244">
        <v>1</v>
      </c>
      <c r="F31" s="245">
        <v>200</v>
      </c>
      <c r="G31" s="246"/>
      <c r="H31" s="246"/>
      <c r="I31" s="246"/>
      <c r="J31" s="265"/>
      <c r="K31" s="254"/>
      <c r="L31" s="254"/>
    </row>
    <row r="32" spans="1:12" s="228" customFormat="1" ht="98.25" customHeight="1">
      <c r="A32" s="247"/>
      <c r="B32" s="248"/>
      <c r="C32" s="249"/>
      <c r="D32" s="250"/>
      <c r="E32" s="257"/>
      <c r="F32" s="252"/>
      <c r="G32" s="249"/>
      <c r="H32" s="256"/>
      <c r="I32" s="269"/>
      <c r="J32" s="270"/>
      <c r="K32" s="252"/>
      <c r="L32" s="252"/>
    </row>
    <row r="33" spans="1:12" s="224" customFormat="1" ht="98.25" customHeight="1">
      <c r="A33" s="241">
        <f>+A31+1</f>
        <v>14</v>
      </c>
      <c r="B33" s="242" t="str">
        <f>IFERROR(INDEX(OB!B:B,MATCH('BIHOURLY '!A:A,OB!A:A,0)),"")</f>
        <v>ATTACH FACING TO POCKET BAG*2</v>
      </c>
      <c r="C33" s="243" t="s">
        <v>204</v>
      </c>
      <c r="D33" s="232" t="str">
        <f>IFERROR(INDEX(OB!G:G,MATCH('BIHOURLY '!A:A,OB!A:A,0)),"")</f>
        <v>SNLS</v>
      </c>
      <c r="E33" s="244">
        <v>1</v>
      </c>
      <c r="F33" s="245">
        <v>200</v>
      </c>
      <c r="G33" s="246"/>
      <c r="H33" s="246"/>
      <c r="I33" s="246"/>
      <c r="J33" s="265"/>
      <c r="K33" s="254"/>
      <c r="L33" s="254"/>
    </row>
    <row r="34" spans="1:12" s="228" customFormat="1" ht="98.25" customHeight="1">
      <c r="A34" s="247"/>
      <c r="B34" s="248"/>
      <c r="C34" s="249"/>
      <c r="D34" s="250"/>
      <c r="E34" s="257"/>
      <c r="F34" s="252"/>
      <c r="G34" s="249"/>
      <c r="H34" s="256"/>
      <c r="I34" s="269"/>
      <c r="J34" s="270"/>
      <c r="K34" s="252"/>
      <c r="L34" s="252"/>
    </row>
    <row r="35" spans="1:12" s="224" customFormat="1" ht="98.25" customHeight="1">
      <c r="A35" s="241">
        <f>+A33+1</f>
        <v>15</v>
      </c>
      <c r="B35" s="242" t="str">
        <f>IFERROR(INDEX(OB!B:B,MATCH('BIHOURLY '!A:A,OB!A:A,0)),"")</f>
        <v>ATTACH POCKET BAG TO FRONT</v>
      </c>
      <c r="C35" s="243" t="s">
        <v>205</v>
      </c>
      <c r="D35" s="232" t="str">
        <f>IFERROR(INDEX(OB!G:G,MATCH('BIHOURLY '!A:A,OB!A:A,0)),"")</f>
        <v>SNLS</v>
      </c>
      <c r="E35" s="244">
        <f>IFERROR(INDEX(OB!K:K,MATCH('BIHOURLY '!A:A,OB!A:A,0)),"")</f>
        <v>1</v>
      </c>
      <c r="F35" s="245">
        <v>200</v>
      </c>
      <c r="G35" s="246"/>
      <c r="H35" s="246"/>
      <c r="I35" s="246"/>
      <c r="J35" s="265"/>
      <c r="K35" s="254"/>
      <c r="L35" s="254"/>
    </row>
    <row r="36" spans="1:12" s="228" customFormat="1" ht="98.25" customHeight="1">
      <c r="A36" s="247"/>
      <c r="B36" s="248"/>
      <c r="C36" s="249"/>
      <c r="D36" s="250"/>
      <c r="E36" s="257"/>
      <c r="F36" s="252"/>
      <c r="G36" s="249"/>
      <c r="H36" s="256"/>
      <c r="I36" s="269"/>
      <c r="J36" s="270"/>
      <c r="K36" s="252"/>
      <c r="L36" s="252"/>
    </row>
    <row r="37" spans="1:12" s="228" customFormat="1" ht="98.25" customHeight="1">
      <c r="A37" s="258"/>
      <c r="B37" s="242" t="s">
        <v>206</v>
      </c>
      <c r="C37" s="259" t="s">
        <v>207</v>
      </c>
      <c r="D37" s="232" t="s">
        <v>72</v>
      </c>
      <c r="E37" s="260">
        <v>1</v>
      </c>
      <c r="F37" s="261">
        <v>200</v>
      </c>
      <c r="G37" s="259"/>
      <c r="H37" s="262"/>
      <c r="I37" s="271"/>
      <c r="J37" s="272"/>
      <c r="K37" s="261"/>
      <c r="L37" s="261"/>
    </row>
    <row r="38" spans="1:12" s="228" customFormat="1" ht="98.25" customHeight="1">
      <c r="A38" s="247"/>
      <c r="B38" s="248"/>
      <c r="C38" s="249"/>
      <c r="D38" s="250"/>
      <c r="E38" s="257"/>
      <c r="F38" s="252"/>
      <c r="G38" s="249"/>
      <c r="H38" s="256"/>
      <c r="I38" s="269"/>
      <c r="J38" s="270"/>
      <c r="K38" s="252"/>
      <c r="L38" s="252"/>
    </row>
    <row r="39" spans="1:12" s="224" customFormat="1" ht="98.25" customHeight="1">
      <c r="A39" s="241">
        <f>+A35+1</f>
        <v>16</v>
      </c>
      <c r="B39" s="242" t="str">
        <f>IFERROR(INDEX(OB!B:B,MATCH('BIHOURLY '!A:A,OB!A:A,0)),"")</f>
        <v>SHADOW STITCH POCKET MOUTH &amp; CUT NOTCH</v>
      </c>
      <c r="C39" s="243" t="s">
        <v>205</v>
      </c>
      <c r="D39" s="232" t="str">
        <f>IFERROR(INDEX(OB!G:G,MATCH('BIHOURLY '!A:A,OB!A:A,0)),"")</f>
        <v>SNLS</v>
      </c>
      <c r="E39" s="244">
        <f>IFERROR(INDEX(OB!K:K,MATCH('BIHOURLY '!A:A,OB!A:A,0)),"")</f>
        <v>1</v>
      </c>
      <c r="F39" s="245">
        <v>200</v>
      </c>
      <c r="G39" s="246"/>
      <c r="H39" s="246"/>
      <c r="I39" s="246"/>
      <c r="J39" s="265"/>
      <c r="K39" s="254"/>
      <c r="L39" s="254"/>
    </row>
    <row r="40" spans="1:12" s="228" customFormat="1" ht="98.25" customHeight="1">
      <c r="A40" s="247"/>
      <c r="B40" s="248"/>
      <c r="C40" s="249"/>
      <c r="D40" s="250"/>
      <c r="E40" s="257"/>
      <c r="F40" s="252"/>
      <c r="G40" s="249"/>
      <c r="H40" s="256"/>
      <c r="I40" s="269"/>
      <c r="J40" s="270"/>
      <c r="K40" s="252"/>
      <c r="L40" s="252"/>
    </row>
    <row r="41" spans="1:12" s="228" customFormat="1" ht="98.25" customHeight="1">
      <c r="A41" s="258"/>
      <c r="B41" s="242" t="s">
        <v>208</v>
      </c>
      <c r="C41" s="259" t="s">
        <v>209</v>
      </c>
      <c r="D41" s="232" t="s">
        <v>74</v>
      </c>
      <c r="E41" s="260">
        <v>1</v>
      </c>
      <c r="F41" s="261">
        <v>200</v>
      </c>
      <c r="G41" s="259"/>
      <c r="H41" s="262"/>
      <c r="I41" s="271"/>
      <c r="J41" s="272"/>
      <c r="K41" s="261"/>
      <c r="L41" s="261"/>
    </row>
    <row r="42" spans="1:12" s="228" customFormat="1" ht="98.25" customHeight="1">
      <c r="A42" s="247"/>
      <c r="B42" s="248"/>
      <c r="C42" s="249"/>
      <c r="D42" s="250"/>
      <c r="E42" s="257"/>
      <c r="F42" s="252"/>
      <c r="G42" s="249"/>
      <c r="H42" s="256"/>
      <c r="I42" s="269"/>
      <c r="J42" s="270"/>
      <c r="K42" s="252"/>
      <c r="L42" s="252"/>
    </row>
    <row r="43" spans="1:12" s="224" customFormat="1" ht="98.25" customHeight="1">
      <c r="A43" s="241">
        <f>+A39+1</f>
        <v>17</v>
      </c>
      <c r="B43" s="242" t="str">
        <f>IFERROR(INDEX(OB!B:B,MATCH('BIHOURLY '!A:A,OB!A:A,0)),"")</f>
        <v>TACK INNER POCKET BAG</v>
      </c>
      <c r="C43" s="243" t="s">
        <v>210</v>
      </c>
      <c r="D43" s="232" t="str">
        <f>IFERROR(INDEX(OB!G:G,MATCH('BIHOURLY '!A:A,OB!A:A,0)),"")</f>
        <v>SNLS</v>
      </c>
      <c r="E43" s="244">
        <f>IFERROR(INDEX(OB!K:K,MATCH('BIHOURLY '!A:A,OB!A:A,0)),"")</f>
        <v>1</v>
      </c>
      <c r="F43" s="245">
        <v>200</v>
      </c>
      <c r="G43" s="246"/>
      <c r="H43" s="246"/>
      <c r="I43" s="246"/>
      <c r="J43" s="265"/>
      <c r="K43" s="254"/>
      <c r="L43" s="254"/>
    </row>
    <row r="44" spans="1:12" s="228" customFormat="1" ht="98.25" customHeight="1">
      <c r="A44" s="247"/>
      <c r="B44" s="248"/>
      <c r="C44" s="249"/>
      <c r="D44" s="250"/>
      <c r="E44" s="257"/>
      <c r="F44" s="252"/>
      <c r="G44" s="249"/>
      <c r="H44" s="256"/>
      <c r="I44" s="269"/>
      <c r="J44" s="270"/>
      <c r="K44" s="252"/>
      <c r="L44" s="252"/>
    </row>
    <row r="45" spans="1:12" s="224" customFormat="1" ht="98.25" customHeight="1">
      <c r="A45" s="241">
        <f>+A43+1</f>
        <v>18</v>
      </c>
      <c r="B45" s="242" t="s">
        <v>211</v>
      </c>
      <c r="C45" s="243" t="s">
        <v>212</v>
      </c>
      <c r="D45" s="232" t="str">
        <f>IFERROR(INDEX(OB!G:G,MATCH('BIHOURLY '!A:A,OB!A:A,0)),"")</f>
        <v>OL4T</v>
      </c>
      <c r="E45" s="244">
        <f>IFERROR(INDEX(OB!K:K,MATCH('BIHOURLY '!A:A,OB!A:A,0)),"")</f>
        <v>1</v>
      </c>
      <c r="F45" s="245">
        <v>200</v>
      </c>
      <c r="G45" s="246"/>
      <c r="H45" s="246"/>
      <c r="I45" s="246"/>
      <c r="J45" s="265"/>
      <c r="K45" s="254"/>
      <c r="L45" s="254"/>
    </row>
    <row r="46" spans="1:12" s="228" customFormat="1" ht="98.25" customHeight="1">
      <c r="A46" s="247"/>
      <c r="B46" s="248"/>
      <c r="C46" s="249"/>
      <c r="D46" s="250"/>
      <c r="E46" s="257"/>
      <c r="F46" s="252"/>
      <c r="G46" s="249"/>
      <c r="H46" s="256"/>
      <c r="I46" s="269"/>
      <c r="J46" s="270"/>
      <c r="K46" s="252"/>
      <c r="L46" s="252"/>
    </row>
    <row r="47" spans="1:12" s="224" customFormat="1" ht="98.25" customHeight="1">
      <c r="A47" s="241">
        <f>+A45+1</f>
        <v>19</v>
      </c>
      <c r="B47" s="242" t="str">
        <f>IFERROR(INDEX(OB!B:B,MATCH('BIHOURLY '!A:A,OB!A:A,0)),"")</f>
        <v>POCKET BAG SIDE WAIST TACK</v>
      </c>
      <c r="C47" s="243" t="s">
        <v>213</v>
      </c>
      <c r="D47" s="232" t="str">
        <f>IFERROR(INDEX(OB!G:G,MATCH('BIHOURLY '!A:A,OB!A:A,0)),"")</f>
        <v>SNLS</v>
      </c>
      <c r="E47" s="244">
        <v>1</v>
      </c>
      <c r="F47" s="245">
        <v>200</v>
      </c>
      <c r="G47" s="246"/>
      <c r="H47" s="246"/>
      <c r="I47" s="246"/>
      <c r="J47" s="265"/>
      <c r="K47" s="254"/>
      <c r="L47" s="254"/>
    </row>
    <row r="48" spans="1:12" s="228" customFormat="1" ht="98.25" customHeight="1">
      <c r="A48" s="247"/>
      <c r="B48" s="248"/>
      <c r="C48" s="249"/>
      <c r="D48" s="250"/>
      <c r="E48" s="257"/>
      <c r="F48" s="252"/>
      <c r="G48" s="249"/>
      <c r="H48" s="256"/>
      <c r="I48" s="269"/>
      <c r="J48" s="270"/>
      <c r="K48" s="252"/>
      <c r="L48" s="252"/>
    </row>
    <row r="49" spans="1:12" s="224" customFormat="1" ht="98.25" customHeight="1">
      <c r="A49" s="241">
        <f>+A47+1</f>
        <v>20</v>
      </c>
      <c r="B49" s="242" t="s">
        <v>214</v>
      </c>
      <c r="C49" s="243" t="s">
        <v>215</v>
      </c>
      <c r="D49" s="232" t="s">
        <v>74</v>
      </c>
      <c r="E49" s="244">
        <v>1</v>
      </c>
      <c r="F49" s="245">
        <v>200</v>
      </c>
      <c r="G49" s="246"/>
      <c r="H49" s="246"/>
      <c r="I49" s="246"/>
      <c r="J49" s="265"/>
      <c r="K49" s="254"/>
      <c r="L49" s="254"/>
    </row>
    <row r="50" spans="1:12" s="228" customFormat="1" ht="98.25" customHeight="1">
      <c r="A50" s="247"/>
      <c r="B50" s="248"/>
      <c r="C50" s="249"/>
      <c r="D50" s="250"/>
      <c r="E50" s="257"/>
      <c r="F50" s="252"/>
      <c r="G50" s="249"/>
      <c r="H50" s="256"/>
      <c r="I50" s="269"/>
      <c r="J50" s="270"/>
      <c r="K50" s="252"/>
      <c r="L50" s="252"/>
    </row>
    <row r="51" spans="1:12" s="224" customFormat="1" ht="98.25" hidden="1" customHeight="1">
      <c r="A51" s="241">
        <f>+A49+1</f>
        <v>21</v>
      </c>
      <c r="B51" s="242" t="str">
        <f>IFERROR(INDEX(OB!B:B,MATCH('BIHOURLY '!A:A,OB!A:A,0)),"")</f>
        <v>JOIN FRONT RISE</v>
      </c>
      <c r="C51" s="243"/>
      <c r="D51" s="232" t="str">
        <f>IFERROR(INDEX(OB!G:G,MATCH('BIHOURLY '!A:A,OB!A:A,0)),"")</f>
        <v>OL4T</v>
      </c>
      <c r="E51" s="244">
        <f>IFERROR(INDEX(OB!K:K,MATCH('BIHOURLY '!A:A,OB!A:A,0)),"")</f>
        <v>0.5</v>
      </c>
      <c r="F51" s="245">
        <f>IFERROR((OB!$K$3/'BIHOURLY '!E51)/5,"")</f>
        <v>340</v>
      </c>
      <c r="G51" s="246"/>
      <c r="H51" s="246"/>
      <c r="I51" s="246"/>
      <c r="J51" s="265"/>
      <c r="K51" s="254"/>
      <c r="L51" s="254"/>
    </row>
    <row r="52" spans="1:12" s="228" customFormat="1" ht="98.25" hidden="1" customHeight="1">
      <c r="A52" s="247"/>
      <c r="B52" s="248"/>
      <c r="C52" s="249"/>
      <c r="D52" s="250"/>
      <c r="E52" s="257"/>
      <c r="F52" s="252"/>
      <c r="G52" s="249"/>
      <c r="H52" s="256"/>
      <c r="I52" s="269"/>
      <c r="J52" s="270"/>
      <c r="K52" s="252"/>
      <c r="L52" s="252"/>
    </row>
    <row r="53" spans="1:12" s="224" customFormat="1" ht="98.25" hidden="1" customHeight="1">
      <c r="A53" s="241">
        <f>+A51+1</f>
        <v>22</v>
      </c>
      <c r="B53" s="242">
        <f>IFERROR(INDEX(OB!B:B,MATCH('BIHOURLY '!A:A,OB!A:A,0)),"")</f>
        <v>0</v>
      </c>
      <c r="C53" s="243"/>
      <c r="D53" s="232">
        <f>IFERROR(INDEX(OB!G:G,MATCH('BIHOURLY '!A:A,OB!A:A,0)),"")</f>
        <v>0</v>
      </c>
      <c r="E53" s="244" t="str">
        <f>IFERROR(INDEX(OB!K:K,MATCH('BIHOURLY '!A:A,OB!A:A,0)),"")</f>
        <v/>
      </c>
      <c r="F53" s="245" t="str">
        <f>IFERROR((OB!$K$3/'BIHOURLY '!E53)/5,"")</f>
        <v/>
      </c>
      <c r="G53" s="246"/>
      <c r="H53" s="246"/>
      <c r="I53" s="246"/>
      <c r="J53" s="265"/>
      <c r="K53" s="254"/>
      <c r="L53" s="254"/>
    </row>
    <row r="54" spans="1:12" s="228" customFormat="1" ht="98.25" hidden="1" customHeight="1">
      <c r="A54" s="247"/>
      <c r="B54" s="248"/>
      <c r="C54" s="249"/>
      <c r="D54" s="250"/>
      <c r="E54" s="257"/>
      <c r="F54" s="252"/>
      <c r="G54" s="249"/>
      <c r="H54" s="256"/>
      <c r="I54" s="269"/>
      <c r="J54" s="270"/>
      <c r="K54" s="252"/>
      <c r="L54" s="252"/>
    </row>
    <row r="55" spans="1:12" s="224" customFormat="1" ht="98.25" hidden="1" customHeight="1">
      <c r="A55" s="241">
        <f>+A53+1</f>
        <v>23</v>
      </c>
      <c r="B55" s="242">
        <f>IFERROR(INDEX(OB!B:B,MATCH('BIHOURLY '!A:A,OB!A:A,0)),"")</f>
        <v>0</v>
      </c>
      <c r="C55" s="243"/>
      <c r="D55" s="232">
        <f>IFERROR(INDEX(OB!G:G,MATCH('BIHOURLY '!A:A,OB!A:A,0)),"")</f>
        <v>0</v>
      </c>
      <c r="E55" s="244" t="str">
        <f>IFERROR(INDEX(OB!K:K,MATCH('BIHOURLY '!A:A,OB!A:A,0)),"")</f>
        <v/>
      </c>
      <c r="F55" s="245" t="str">
        <f>IFERROR((OB!$K$3/'BIHOURLY '!E55)/5,"")</f>
        <v/>
      </c>
      <c r="G55" s="246"/>
      <c r="H55" s="246"/>
      <c r="I55" s="246"/>
      <c r="J55" s="265"/>
      <c r="K55" s="254"/>
      <c r="L55" s="254"/>
    </row>
    <row r="56" spans="1:12" s="228" customFormat="1" ht="98.25" hidden="1" customHeight="1">
      <c r="A56" s="247"/>
      <c r="B56" s="248"/>
      <c r="C56" s="249"/>
      <c r="D56" s="250"/>
      <c r="E56" s="257"/>
      <c r="F56" s="252"/>
      <c r="G56" s="249"/>
      <c r="H56" s="256"/>
      <c r="I56" s="269"/>
      <c r="J56" s="270"/>
      <c r="K56" s="252"/>
      <c r="L56" s="252"/>
    </row>
    <row r="57" spans="1:12" s="224" customFormat="1" ht="98.25" hidden="1" customHeight="1">
      <c r="A57" s="241">
        <f>+A55+1</f>
        <v>24</v>
      </c>
      <c r="B57" s="242">
        <f>IFERROR(INDEX(OB!B:B,MATCH('BIHOURLY '!A:A,OB!A:A,0)),"")</f>
        <v>0</v>
      </c>
      <c r="C57" s="243"/>
      <c r="D57" s="232">
        <f>IFERROR(INDEX(OB!G:G,MATCH('BIHOURLY '!A:A,OB!A:A,0)),"")</f>
        <v>0</v>
      </c>
      <c r="E57" s="244" t="str">
        <f>IFERROR(INDEX(OB!K:K,MATCH('BIHOURLY '!A:A,OB!A:A,0)),"")</f>
        <v/>
      </c>
      <c r="F57" s="245" t="str">
        <f>IFERROR((OB!$K$3/'BIHOURLY '!E57)/5,"")</f>
        <v/>
      </c>
      <c r="G57" s="246"/>
      <c r="H57" s="246"/>
      <c r="I57" s="246"/>
      <c r="J57" s="265"/>
      <c r="K57" s="254"/>
      <c r="L57" s="254"/>
    </row>
    <row r="58" spans="1:12" s="228" customFormat="1" ht="98.25" hidden="1" customHeight="1">
      <c r="A58" s="247"/>
      <c r="B58" s="248"/>
      <c r="C58" s="249"/>
      <c r="D58" s="250"/>
      <c r="E58" s="257"/>
      <c r="F58" s="252"/>
      <c r="G58" s="249"/>
      <c r="H58" s="256"/>
      <c r="I58" s="269"/>
      <c r="J58" s="270"/>
      <c r="K58" s="252"/>
      <c r="L58" s="252"/>
    </row>
    <row r="59" spans="1:12" s="224" customFormat="1" ht="98.25" hidden="1" customHeight="1">
      <c r="A59" s="241">
        <f>+A57+1</f>
        <v>25</v>
      </c>
      <c r="B59" s="242">
        <f>IFERROR(INDEX(OB!B:B,MATCH('BIHOURLY '!A:A,OB!A:A,0)),"")</f>
        <v>0</v>
      </c>
      <c r="C59" s="243"/>
      <c r="D59" s="232">
        <f>IFERROR(INDEX(OB!G:G,MATCH('BIHOURLY '!A:A,OB!A:A,0)),"")</f>
        <v>0</v>
      </c>
      <c r="E59" s="244" t="str">
        <f>IFERROR(INDEX(OB!K:K,MATCH('BIHOURLY '!A:A,OB!A:A,0)),"")</f>
        <v/>
      </c>
      <c r="F59" s="245" t="str">
        <f>IFERROR((OB!$K$3/'BIHOURLY '!E59)/5,"")</f>
        <v/>
      </c>
      <c r="G59" s="246"/>
      <c r="H59" s="246"/>
      <c r="I59" s="246"/>
      <c r="J59" s="265"/>
      <c r="K59" s="254"/>
      <c r="L59" s="254"/>
    </row>
    <row r="60" spans="1:12" s="228" customFormat="1" ht="98.25" hidden="1" customHeight="1">
      <c r="A60" s="247"/>
      <c r="B60" s="248"/>
      <c r="C60" s="249"/>
      <c r="D60" s="250"/>
      <c r="E60" s="257"/>
      <c r="F60" s="252"/>
      <c r="G60" s="249"/>
      <c r="H60" s="256"/>
      <c r="I60" s="269"/>
      <c r="J60" s="270"/>
      <c r="K60" s="252"/>
      <c r="L60" s="252"/>
    </row>
    <row r="61" spans="1:12" s="224" customFormat="1" ht="98.25" hidden="1" customHeight="1">
      <c r="A61" s="241">
        <f>+A59+1</f>
        <v>26</v>
      </c>
      <c r="B61" s="242">
        <f>IFERROR(INDEX(OB!B:B,MATCH('BIHOURLY '!A:A,OB!A:A,0)),"")</f>
        <v>0</v>
      </c>
      <c r="C61" s="243"/>
      <c r="D61" s="232">
        <f>IFERROR(INDEX(OB!G:G,MATCH('BIHOURLY '!A:A,OB!A:A,0)),"")</f>
        <v>0</v>
      </c>
      <c r="E61" s="244" t="str">
        <f>IFERROR(INDEX(OB!K:K,MATCH('BIHOURLY '!A:A,OB!A:A,0)),"")</f>
        <v/>
      </c>
      <c r="F61" s="245" t="str">
        <f>IFERROR((OB!$K$3/'BIHOURLY '!E61)/5,"")</f>
        <v/>
      </c>
      <c r="G61" s="246"/>
      <c r="H61" s="246"/>
      <c r="I61" s="246"/>
      <c r="J61" s="265"/>
      <c r="K61" s="254"/>
      <c r="L61" s="254"/>
    </row>
    <row r="62" spans="1:12" s="228" customFormat="1" ht="98.25" hidden="1" customHeight="1">
      <c r="A62" s="247"/>
      <c r="B62" s="248"/>
      <c r="C62" s="249"/>
      <c r="D62" s="250"/>
      <c r="E62" s="257"/>
      <c r="F62" s="252"/>
      <c r="G62" s="249"/>
      <c r="H62" s="256"/>
      <c r="I62" s="269"/>
      <c r="J62" s="270"/>
      <c r="K62" s="252"/>
      <c r="L62" s="252"/>
    </row>
    <row r="63" spans="1:12" s="224" customFormat="1" ht="98.25" hidden="1" customHeight="1">
      <c r="A63" s="241">
        <f>+A61+1</f>
        <v>27</v>
      </c>
      <c r="B63" s="242">
        <f>IFERROR(INDEX(OB!B:B,MATCH('BIHOURLY '!A:A,OB!A:A,0)),"")</f>
        <v>0</v>
      </c>
      <c r="C63" s="243"/>
      <c r="D63" s="232">
        <f>IFERROR(INDEX(OB!G:G,MATCH('BIHOURLY '!A:A,OB!A:A,0)),"")</f>
        <v>0</v>
      </c>
      <c r="E63" s="244" t="str">
        <f>IFERROR(INDEX(OB!K:K,MATCH('BIHOURLY '!A:A,OB!A:A,0)),"")</f>
        <v/>
      </c>
      <c r="F63" s="245" t="str">
        <f>IFERROR((OB!$K$3/'BIHOURLY '!E63)/5,"")</f>
        <v/>
      </c>
      <c r="G63" s="246"/>
      <c r="H63" s="246"/>
      <c r="I63" s="246"/>
      <c r="J63" s="265"/>
      <c r="K63" s="254"/>
      <c r="L63" s="254"/>
    </row>
    <row r="64" spans="1:12" s="228" customFormat="1" ht="98.25" hidden="1" customHeight="1">
      <c r="A64" s="247"/>
      <c r="B64" s="248"/>
      <c r="C64" s="249"/>
      <c r="D64" s="250"/>
      <c r="E64" s="257"/>
      <c r="F64" s="252"/>
      <c r="G64" s="249"/>
      <c r="H64" s="256"/>
      <c r="I64" s="269"/>
      <c r="J64" s="270"/>
      <c r="K64" s="252"/>
      <c r="L64" s="252"/>
    </row>
    <row r="65" spans="1:2575" s="224" customFormat="1" ht="98.25" hidden="1" customHeight="1">
      <c r="A65" s="241">
        <f>+A63+1</f>
        <v>28</v>
      </c>
      <c r="B65" s="242">
        <f>IFERROR(INDEX(OB!B:B,MATCH('BIHOURLY '!A:A,OB!A:A,0)),"")</f>
        <v>0</v>
      </c>
      <c r="C65" s="243"/>
      <c r="D65" s="232">
        <f>IFERROR(INDEX(OB!G:G,MATCH('BIHOURLY '!A:A,OB!A:A,0)),"")</f>
        <v>0</v>
      </c>
      <c r="E65" s="244" t="str">
        <f>IFERROR(INDEX(OB!K:K,MATCH('BIHOURLY '!A:A,OB!A:A,0)),"")</f>
        <v/>
      </c>
      <c r="F65" s="245" t="str">
        <f>IFERROR((OB!$K$3/'BIHOURLY '!E65)/5,"")</f>
        <v/>
      </c>
      <c r="G65" s="246"/>
      <c r="H65" s="246"/>
      <c r="I65" s="246"/>
      <c r="J65" s="265"/>
      <c r="K65" s="254"/>
      <c r="L65" s="254"/>
    </row>
    <row r="66" spans="1:2575" s="224" customFormat="1" ht="105" hidden="1" customHeight="1">
      <c r="A66" s="247"/>
      <c r="B66" s="248"/>
      <c r="C66" s="249"/>
      <c r="D66" s="250"/>
      <c r="E66" s="257"/>
      <c r="F66" s="252"/>
      <c r="G66" s="249"/>
      <c r="H66" s="256"/>
      <c r="I66" s="269"/>
      <c r="J66" s="270"/>
      <c r="K66" s="252"/>
      <c r="L66" s="252"/>
      <c r="R66" s="229"/>
      <c r="S66" s="229"/>
      <c r="T66" s="229"/>
      <c r="U66" s="229"/>
      <c r="V66" s="229"/>
      <c r="W66" s="229"/>
      <c r="X66" s="229"/>
      <c r="Y66" s="229"/>
      <c r="Z66" s="229"/>
      <c r="AA66" s="229"/>
      <c r="AB66" s="229"/>
      <c r="AC66" s="229"/>
      <c r="AD66" s="229"/>
      <c r="AE66" s="229"/>
      <c r="AF66" s="229"/>
      <c r="AG66" s="229"/>
      <c r="AH66" s="229"/>
      <c r="AI66" s="229"/>
      <c r="AJ66" s="229"/>
      <c r="AK66" s="229"/>
      <c r="AL66" s="229"/>
      <c r="AM66" s="229"/>
      <c r="AN66" s="229"/>
      <c r="AO66" s="229"/>
      <c r="AP66" s="229"/>
      <c r="AQ66" s="229"/>
      <c r="AR66" s="229"/>
      <c r="AS66" s="229"/>
      <c r="AT66" s="229"/>
      <c r="AU66" s="229"/>
      <c r="AV66" s="229"/>
      <c r="AW66" s="229"/>
      <c r="AX66" s="229"/>
      <c r="AY66" s="229"/>
      <c r="AZ66" s="229"/>
      <c r="BA66" s="229"/>
      <c r="BB66" s="229"/>
      <c r="BC66" s="229"/>
      <c r="BD66" s="229"/>
      <c r="BE66" s="229"/>
      <c r="BF66" s="229"/>
      <c r="BG66" s="229"/>
      <c r="BH66" s="229"/>
      <c r="BI66" s="229"/>
      <c r="BJ66" s="229"/>
      <c r="BK66" s="229"/>
      <c r="BL66" s="229"/>
      <c r="BM66" s="229"/>
      <c r="BN66" s="229"/>
      <c r="BO66" s="229"/>
      <c r="BP66" s="229"/>
      <c r="BQ66" s="229"/>
      <c r="BR66" s="229"/>
      <c r="BS66" s="229"/>
      <c r="BT66" s="229"/>
      <c r="BU66" s="229"/>
      <c r="BV66" s="229"/>
      <c r="BW66" s="229"/>
      <c r="BX66" s="229"/>
      <c r="BY66" s="229"/>
      <c r="BZ66" s="229"/>
      <c r="CA66" s="229"/>
      <c r="CB66" s="229"/>
      <c r="CC66" s="229"/>
      <c r="CD66" s="229"/>
      <c r="CE66" s="229"/>
      <c r="CF66" s="229"/>
      <c r="CG66" s="229"/>
      <c r="CH66" s="229"/>
      <c r="CI66" s="229"/>
      <c r="CJ66" s="229"/>
      <c r="CK66" s="229"/>
      <c r="CL66" s="229"/>
      <c r="CM66" s="229"/>
      <c r="CN66" s="229"/>
      <c r="CO66" s="229"/>
      <c r="CP66" s="229"/>
      <c r="CQ66" s="229"/>
      <c r="CR66" s="229"/>
      <c r="CS66" s="229"/>
      <c r="CT66" s="229"/>
      <c r="CU66" s="229"/>
      <c r="CV66" s="229"/>
      <c r="CW66" s="229"/>
      <c r="CX66" s="229"/>
      <c r="CY66" s="229"/>
      <c r="CZ66" s="229"/>
      <c r="DA66" s="229"/>
      <c r="DB66" s="229"/>
      <c r="DC66" s="229"/>
      <c r="DD66" s="229"/>
      <c r="DE66" s="229"/>
      <c r="DF66" s="229"/>
      <c r="DG66" s="229"/>
      <c r="DH66" s="229"/>
      <c r="DI66" s="229"/>
      <c r="DJ66" s="229"/>
      <c r="DK66" s="229"/>
      <c r="DL66" s="229"/>
      <c r="DM66" s="229"/>
      <c r="DN66" s="229"/>
      <c r="DO66" s="229"/>
      <c r="DP66" s="229"/>
      <c r="DQ66" s="229"/>
      <c r="DR66" s="229"/>
      <c r="DS66" s="229"/>
      <c r="DT66" s="229"/>
      <c r="DU66" s="229"/>
      <c r="DV66" s="229"/>
      <c r="DW66" s="229"/>
      <c r="DX66" s="229"/>
      <c r="DY66" s="229"/>
      <c r="DZ66" s="229"/>
      <c r="EA66" s="229"/>
      <c r="EB66" s="229"/>
      <c r="EC66" s="229"/>
      <c r="ED66" s="229"/>
      <c r="EE66" s="229"/>
      <c r="EF66" s="229"/>
      <c r="EG66" s="229"/>
      <c r="EH66" s="229"/>
      <c r="EI66" s="229"/>
      <c r="EJ66" s="229"/>
      <c r="EK66" s="229"/>
      <c r="EL66" s="229"/>
      <c r="EM66" s="229"/>
      <c r="EN66" s="229"/>
      <c r="EO66" s="229"/>
      <c r="EP66" s="229"/>
      <c r="EQ66" s="229"/>
      <c r="ER66" s="229"/>
      <c r="ES66" s="229"/>
      <c r="ET66" s="229"/>
      <c r="EU66" s="229"/>
      <c r="EV66" s="229"/>
      <c r="EW66" s="229"/>
      <c r="EX66" s="229"/>
      <c r="EY66" s="229"/>
      <c r="EZ66" s="229"/>
      <c r="FA66" s="229"/>
      <c r="FB66" s="229"/>
      <c r="FC66" s="229"/>
      <c r="FD66" s="229"/>
      <c r="FE66" s="229"/>
      <c r="FF66" s="229"/>
      <c r="FG66" s="229"/>
      <c r="FH66" s="229"/>
      <c r="FI66" s="229"/>
      <c r="FJ66" s="229"/>
      <c r="FK66" s="229"/>
      <c r="FL66" s="229"/>
      <c r="FM66" s="229"/>
      <c r="FN66" s="229"/>
      <c r="FO66" s="229"/>
      <c r="FP66" s="229"/>
      <c r="FQ66" s="229"/>
      <c r="FR66" s="229"/>
      <c r="FS66" s="229"/>
      <c r="FT66" s="229"/>
      <c r="FU66" s="229"/>
      <c r="FV66" s="229"/>
      <c r="FW66" s="229"/>
      <c r="FX66" s="229"/>
      <c r="FY66" s="229"/>
      <c r="FZ66" s="229"/>
      <c r="GA66" s="229"/>
      <c r="GB66" s="229"/>
      <c r="GC66" s="229"/>
      <c r="GD66" s="229"/>
      <c r="GE66" s="229"/>
      <c r="GF66" s="229"/>
      <c r="GG66" s="229"/>
      <c r="GH66" s="229"/>
      <c r="GI66" s="229"/>
      <c r="GJ66" s="229"/>
      <c r="GK66" s="229"/>
      <c r="GL66" s="229"/>
      <c r="GM66" s="229"/>
      <c r="GN66" s="229"/>
      <c r="GO66" s="229"/>
      <c r="GP66" s="229"/>
      <c r="GQ66" s="229"/>
      <c r="GR66" s="229"/>
      <c r="GS66" s="229"/>
      <c r="GT66" s="229"/>
      <c r="GU66" s="229"/>
      <c r="GV66" s="229"/>
      <c r="GW66" s="229"/>
      <c r="GX66" s="229"/>
      <c r="GY66" s="229"/>
      <c r="GZ66" s="229"/>
      <c r="HA66" s="229"/>
      <c r="HB66" s="229"/>
      <c r="HC66" s="229"/>
      <c r="HD66" s="229"/>
      <c r="HE66" s="229"/>
      <c r="HF66" s="229"/>
      <c r="HG66" s="229"/>
      <c r="HH66" s="229"/>
      <c r="HI66" s="229"/>
      <c r="HJ66" s="229"/>
      <c r="HK66" s="229"/>
      <c r="HL66" s="229"/>
      <c r="HM66" s="229"/>
      <c r="HN66" s="229"/>
      <c r="HO66" s="229"/>
      <c r="HP66" s="229"/>
      <c r="HQ66" s="229"/>
      <c r="HR66" s="229"/>
      <c r="HS66" s="229"/>
      <c r="HT66" s="229"/>
      <c r="HU66" s="229"/>
      <c r="HV66" s="229"/>
      <c r="HW66" s="229"/>
      <c r="HX66" s="229"/>
      <c r="HY66" s="229"/>
      <c r="HZ66" s="229"/>
      <c r="IA66" s="229"/>
      <c r="IB66" s="229"/>
      <c r="IC66" s="229"/>
      <c r="ID66" s="229"/>
      <c r="IE66" s="229"/>
      <c r="IF66" s="229"/>
      <c r="IG66" s="229"/>
      <c r="IH66" s="229"/>
      <c r="II66" s="229"/>
      <c r="IJ66" s="229"/>
      <c r="IK66" s="229"/>
      <c r="IL66" s="229"/>
      <c r="IM66" s="229"/>
      <c r="IN66" s="229"/>
      <c r="IO66" s="229"/>
      <c r="IP66" s="229"/>
      <c r="IQ66" s="229"/>
      <c r="IR66" s="229"/>
      <c r="IS66" s="229"/>
      <c r="IT66" s="229"/>
      <c r="IU66" s="229"/>
      <c r="IV66" s="229"/>
      <c r="IW66" s="229"/>
      <c r="IX66" s="229"/>
      <c r="IY66" s="229"/>
      <c r="IZ66" s="229"/>
      <c r="JA66" s="229"/>
      <c r="JB66" s="229"/>
      <c r="JC66" s="229"/>
      <c r="JD66" s="229"/>
      <c r="JE66" s="229"/>
      <c r="JF66" s="229"/>
      <c r="JG66" s="229"/>
      <c r="JH66" s="229"/>
      <c r="JI66" s="229"/>
      <c r="JJ66" s="229"/>
      <c r="JK66" s="229"/>
      <c r="JL66" s="229"/>
      <c r="JM66" s="229"/>
      <c r="JN66" s="229"/>
      <c r="JO66" s="229"/>
      <c r="JP66" s="229"/>
      <c r="JQ66" s="229"/>
      <c r="JR66" s="229"/>
      <c r="JS66" s="229"/>
      <c r="JT66" s="229"/>
      <c r="JU66" s="229"/>
      <c r="JV66" s="229"/>
      <c r="JW66" s="229"/>
      <c r="JX66" s="229"/>
      <c r="JY66" s="229"/>
      <c r="JZ66" s="229"/>
      <c r="KA66" s="229"/>
      <c r="KB66" s="229"/>
      <c r="KC66" s="229"/>
      <c r="KD66" s="229"/>
      <c r="KE66" s="229"/>
      <c r="KF66" s="229"/>
      <c r="KG66" s="229"/>
      <c r="KH66" s="229"/>
      <c r="KI66" s="229"/>
      <c r="KJ66" s="229"/>
      <c r="KK66" s="229"/>
      <c r="KL66" s="229"/>
      <c r="KM66" s="229"/>
      <c r="KN66" s="229"/>
      <c r="KO66" s="229"/>
      <c r="KP66" s="229"/>
      <c r="KQ66" s="229"/>
      <c r="KR66" s="229"/>
      <c r="KS66" s="229"/>
      <c r="KT66" s="229"/>
      <c r="KU66" s="229"/>
      <c r="KV66" s="229"/>
      <c r="KW66" s="229"/>
      <c r="KX66" s="229"/>
      <c r="KY66" s="229"/>
      <c r="KZ66" s="229"/>
      <c r="LA66" s="229"/>
      <c r="LB66" s="229"/>
      <c r="LC66" s="229"/>
      <c r="LD66" s="229"/>
      <c r="LE66" s="229"/>
      <c r="LF66" s="229"/>
      <c r="LG66" s="229"/>
      <c r="LH66" s="229"/>
      <c r="LI66" s="229"/>
      <c r="LJ66" s="229"/>
      <c r="LK66" s="229"/>
      <c r="LL66" s="229"/>
      <c r="LM66" s="229"/>
      <c r="LN66" s="229"/>
      <c r="LO66" s="229"/>
      <c r="LP66" s="229"/>
      <c r="LQ66" s="229"/>
      <c r="LR66" s="229"/>
      <c r="LS66" s="229"/>
      <c r="LT66" s="229"/>
      <c r="LU66" s="229"/>
      <c r="LV66" s="229"/>
      <c r="LW66" s="229"/>
      <c r="LX66" s="229"/>
      <c r="LY66" s="229"/>
      <c r="LZ66" s="229"/>
      <c r="MA66" s="229"/>
      <c r="MB66" s="229"/>
      <c r="MC66" s="229"/>
      <c r="MD66" s="229"/>
      <c r="ME66" s="229"/>
      <c r="MF66" s="229"/>
      <c r="MG66" s="229"/>
      <c r="MH66" s="229"/>
      <c r="MI66" s="229"/>
      <c r="MJ66" s="229"/>
      <c r="MK66" s="229"/>
      <c r="ML66" s="229"/>
      <c r="MM66" s="229"/>
      <c r="MN66" s="229"/>
      <c r="MO66" s="229"/>
      <c r="MP66" s="229"/>
      <c r="MQ66" s="229"/>
      <c r="MR66" s="229"/>
      <c r="MS66" s="229"/>
      <c r="MT66" s="229"/>
      <c r="MU66" s="229"/>
      <c r="MV66" s="229"/>
      <c r="MW66" s="229"/>
      <c r="MX66" s="229"/>
      <c r="MY66" s="229"/>
      <c r="MZ66" s="229"/>
      <c r="NA66" s="229"/>
      <c r="NB66" s="229"/>
      <c r="NC66" s="229"/>
      <c r="ND66" s="229"/>
      <c r="NE66" s="229"/>
      <c r="NF66" s="229"/>
      <c r="NG66" s="229"/>
      <c r="NH66" s="229"/>
      <c r="NI66" s="229"/>
      <c r="NJ66" s="229"/>
      <c r="NK66" s="229"/>
      <c r="NL66" s="229"/>
      <c r="NM66" s="229"/>
      <c r="NN66" s="229"/>
      <c r="NO66" s="229"/>
      <c r="NP66" s="229"/>
      <c r="NQ66" s="229"/>
      <c r="NR66" s="229"/>
      <c r="NS66" s="229"/>
      <c r="NT66" s="229"/>
      <c r="NU66" s="229"/>
      <c r="NV66" s="229"/>
      <c r="NW66" s="229"/>
      <c r="NX66" s="229"/>
      <c r="NY66" s="229"/>
      <c r="NZ66" s="229"/>
      <c r="OA66" s="229"/>
      <c r="OB66" s="229"/>
      <c r="OC66" s="229"/>
      <c r="OD66" s="229"/>
      <c r="OE66" s="229"/>
      <c r="OF66" s="229"/>
      <c r="OG66" s="229"/>
      <c r="OH66" s="229"/>
      <c r="OI66" s="229"/>
      <c r="OJ66" s="229"/>
      <c r="OK66" s="229"/>
      <c r="OL66" s="229"/>
      <c r="OM66" s="229"/>
      <c r="ON66" s="229"/>
      <c r="OO66" s="229"/>
      <c r="OP66" s="229"/>
      <c r="OQ66" s="229"/>
      <c r="OR66" s="229"/>
      <c r="OS66" s="229"/>
      <c r="OT66" s="229"/>
      <c r="OU66" s="229"/>
      <c r="OV66" s="229"/>
      <c r="OW66" s="229"/>
      <c r="OX66" s="229"/>
      <c r="OY66" s="229"/>
      <c r="OZ66" s="229"/>
      <c r="PA66" s="229"/>
      <c r="PB66" s="229"/>
      <c r="PC66" s="229"/>
      <c r="PD66" s="229"/>
      <c r="PE66" s="229"/>
      <c r="PF66" s="229"/>
      <c r="PG66" s="229"/>
      <c r="PH66" s="229"/>
      <c r="PI66" s="229"/>
      <c r="PJ66" s="229"/>
      <c r="PK66" s="229"/>
      <c r="PL66" s="229"/>
      <c r="PM66" s="229"/>
      <c r="PN66" s="229"/>
      <c r="PO66" s="229"/>
      <c r="PP66" s="229"/>
      <c r="PQ66" s="229"/>
      <c r="PR66" s="229"/>
      <c r="PS66" s="229"/>
      <c r="PT66" s="229"/>
      <c r="PU66" s="229"/>
      <c r="PV66" s="229"/>
      <c r="PW66" s="229"/>
      <c r="PX66" s="229"/>
      <c r="PY66" s="229"/>
      <c r="PZ66" s="229"/>
      <c r="QA66" s="229"/>
      <c r="QB66" s="229"/>
      <c r="QC66" s="229"/>
      <c r="QD66" s="229"/>
      <c r="QE66" s="229"/>
      <c r="QF66" s="229"/>
      <c r="QG66" s="229"/>
      <c r="QH66" s="229"/>
      <c r="QI66" s="229"/>
      <c r="QJ66" s="229"/>
      <c r="QK66" s="229"/>
      <c r="QL66" s="229"/>
      <c r="QM66" s="229"/>
      <c r="QN66" s="229"/>
      <c r="QO66" s="229"/>
      <c r="QP66" s="229"/>
      <c r="QQ66" s="229"/>
      <c r="QR66" s="229"/>
      <c r="QS66" s="229"/>
      <c r="QT66" s="229"/>
      <c r="QU66" s="229"/>
      <c r="QV66" s="229"/>
      <c r="QW66" s="229"/>
      <c r="QX66" s="229"/>
      <c r="QY66" s="229"/>
      <c r="QZ66" s="229"/>
      <c r="RA66" s="229"/>
      <c r="RB66" s="229"/>
      <c r="RC66" s="229"/>
      <c r="RD66" s="229"/>
      <c r="RE66" s="229"/>
      <c r="RF66" s="229"/>
      <c r="RG66" s="229"/>
      <c r="RH66" s="229"/>
      <c r="RI66" s="229"/>
      <c r="RJ66" s="229"/>
      <c r="RK66" s="229"/>
      <c r="RL66" s="229"/>
      <c r="RM66" s="229"/>
      <c r="RN66" s="229"/>
      <c r="RO66" s="229"/>
      <c r="RP66" s="229"/>
      <c r="RQ66" s="229"/>
      <c r="RR66" s="229"/>
      <c r="RS66" s="229"/>
      <c r="RT66" s="229"/>
      <c r="RU66" s="229"/>
      <c r="RV66" s="229"/>
      <c r="RW66" s="229"/>
      <c r="RX66" s="229"/>
      <c r="RY66" s="229"/>
      <c r="RZ66" s="229"/>
      <c r="SA66" s="229"/>
      <c r="SB66" s="229"/>
      <c r="SC66" s="229"/>
      <c r="SD66" s="229"/>
      <c r="SE66" s="229"/>
      <c r="SF66" s="229"/>
      <c r="SG66" s="229"/>
      <c r="SH66" s="229"/>
      <c r="SI66" s="229"/>
      <c r="SJ66" s="229"/>
      <c r="SK66" s="229"/>
      <c r="SL66" s="229"/>
      <c r="SM66" s="229"/>
      <c r="SN66" s="229"/>
      <c r="SO66" s="229"/>
      <c r="SP66" s="229"/>
      <c r="SQ66" s="229"/>
      <c r="SR66" s="229"/>
      <c r="SS66" s="229"/>
      <c r="ST66" s="229"/>
      <c r="SU66" s="229"/>
      <c r="SV66" s="229"/>
      <c r="SW66" s="229"/>
      <c r="SX66" s="229"/>
      <c r="SY66" s="229"/>
      <c r="SZ66" s="229"/>
      <c r="TA66" s="229"/>
      <c r="TB66" s="229"/>
      <c r="TC66" s="229"/>
      <c r="TD66" s="229"/>
      <c r="TE66" s="229"/>
      <c r="TF66" s="229"/>
      <c r="TG66" s="229"/>
      <c r="TH66" s="229"/>
      <c r="TI66" s="229"/>
      <c r="TJ66" s="229"/>
      <c r="TK66" s="229"/>
      <c r="TL66" s="229"/>
      <c r="TM66" s="229"/>
      <c r="TN66" s="229"/>
      <c r="TO66" s="229"/>
      <c r="TP66" s="229"/>
      <c r="TQ66" s="229"/>
      <c r="TR66" s="229"/>
      <c r="TS66" s="229"/>
      <c r="TT66" s="229"/>
      <c r="TU66" s="229"/>
      <c r="TV66" s="229"/>
      <c r="TW66" s="229"/>
      <c r="TX66" s="229"/>
      <c r="TY66" s="229"/>
      <c r="TZ66" s="229"/>
      <c r="UA66" s="229"/>
      <c r="UB66" s="229"/>
      <c r="UC66" s="229"/>
      <c r="UD66" s="229"/>
      <c r="UE66" s="229"/>
      <c r="UF66" s="229"/>
      <c r="UG66" s="229"/>
      <c r="UH66" s="229"/>
      <c r="UI66" s="229"/>
      <c r="UJ66" s="229"/>
      <c r="UK66" s="229"/>
      <c r="UL66" s="229"/>
      <c r="UM66" s="229"/>
      <c r="UN66" s="229"/>
      <c r="UO66" s="229"/>
      <c r="UP66" s="229"/>
      <c r="UQ66" s="229"/>
      <c r="UR66" s="229"/>
      <c r="US66" s="229"/>
      <c r="UT66" s="229"/>
      <c r="UU66" s="229"/>
      <c r="UV66" s="229"/>
      <c r="UW66" s="229"/>
      <c r="UX66" s="229"/>
      <c r="UY66" s="229"/>
      <c r="UZ66" s="229"/>
      <c r="VA66" s="229"/>
      <c r="VB66" s="229"/>
      <c r="VC66" s="229"/>
      <c r="VD66" s="229"/>
      <c r="VE66" s="229"/>
      <c r="VF66" s="229"/>
      <c r="VG66" s="229"/>
      <c r="VH66" s="229"/>
      <c r="VI66" s="229"/>
      <c r="VJ66" s="229"/>
      <c r="VK66" s="229"/>
      <c r="VL66" s="229"/>
      <c r="VM66" s="229"/>
      <c r="VN66" s="229"/>
      <c r="VO66" s="229"/>
      <c r="VP66" s="229"/>
      <c r="VQ66" s="229"/>
      <c r="VR66" s="229"/>
      <c r="VS66" s="229"/>
      <c r="VT66" s="229"/>
      <c r="VU66" s="229"/>
      <c r="VV66" s="229"/>
      <c r="VW66" s="229"/>
      <c r="VX66" s="229"/>
      <c r="VY66" s="229"/>
      <c r="VZ66" s="229"/>
      <c r="WA66" s="229"/>
      <c r="WB66" s="229"/>
      <c r="WC66" s="229"/>
      <c r="WD66" s="229"/>
      <c r="WE66" s="229"/>
      <c r="WF66" s="229"/>
      <c r="WG66" s="229"/>
      <c r="WH66" s="229"/>
      <c r="WI66" s="229"/>
      <c r="WJ66" s="229"/>
      <c r="WK66" s="229"/>
      <c r="WL66" s="229"/>
      <c r="WM66" s="229"/>
      <c r="WN66" s="229"/>
      <c r="WO66" s="229"/>
      <c r="WP66" s="229"/>
      <c r="WQ66" s="229"/>
      <c r="WR66" s="229"/>
      <c r="WS66" s="229"/>
      <c r="WT66" s="229"/>
      <c r="WU66" s="229"/>
      <c r="WV66" s="229"/>
      <c r="WW66" s="229"/>
      <c r="WX66" s="229"/>
      <c r="WY66" s="229"/>
      <c r="WZ66" s="229"/>
      <c r="XA66" s="229"/>
      <c r="XB66" s="229"/>
      <c r="XC66" s="229"/>
      <c r="XD66" s="229"/>
      <c r="XE66" s="229"/>
      <c r="XF66" s="229"/>
      <c r="XG66" s="229"/>
      <c r="XH66" s="229"/>
      <c r="XI66" s="229"/>
      <c r="XJ66" s="229"/>
      <c r="XK66" s="229"/>
      <c r="XL66" s="229"/>
      <c r="XM66" s="229"/>
      <c r="XN66" s="229"/>
      <c r="XO66" s="229"/>
      <c r="XP66" s="229"/>
      <c r="XQ66" s="229"/>
      <c r="XR66" s="229"/>
      <c r="XS66" s="229"/>
      <c r="XT66" s="229"/>
      <c r="XU66" s="229"/>
      <c r="XV66" s="229"/>
      <c r="XW66" s="229"/>
      <c r="XX66" s="229"/>
      <c r="XY66" s="229"/>
      <c r="XZ66" s="229"/>
      <c r="YA66" s="229"/>
      <c r="YB66" s="229"/>
      <c r="YC66" s="229"/>
      <c r="YD66" s="229"/>
      <c r="YE66" s="229"/>
      <c r="YF66" s="229"/>
      <c r="YG66" s="229"/>
      <c r="YH66" s="229"/>
      <c r="YI66" s="229"/>
      <c r="YJ66" s="229"/>
      <c r="YK66" s="229"/>
      <c r="YL66" s="229"/>
      <c r="YM66" s="229"/>
      <c r="YN66" s="229"/>
      <c r="YO66" s="229"/>
      <c r="YP66" s="229"/>
      <c r="YQ66" s="229"/>
      <c r="YR66" s="229"/>
      <c r="YS66" s="229"/>
      <c r="YT66" s="229"/>
      <c r="YU66" s="229"/>
      <c r="YV66" s="229"/>
      <c r="YW66" s="229"/>
      <c r="YX66" s="229"/>
      <c r="YY66" s="229"/>
      <c r="YZ66" s="229"/>
      <c r="ZA66" s="229"/>
      <c r="ZB66" s="229"/>
      <c r="ZC66" s="229"/>
      <c r="ZD66" s="229"/>
      <c r="ZE66" s="229"/>
      <c r="ZF66" s="229"/>
      <c r="ZG66" s="229"/>
      <c r="ZH66" s="229"/>
      <c r="ZI66" s="229"/>
      <c r="ZJ66" s="229"/>
      <c r="ZK66" s="229"/>
      <c r="ZL66" s="229"/>
      <c r="ZM66" s="229"/>
      <c r="ZN66" s="229"/>
      <c r="ZO66" s="229"/>
      <c r="ZP66" s="229"/>
      <c r="ZQ66" s="229"/>
      <c r="ZR66" s="229"/>
      <c r="ZS66" s="229"/>
      <c r="ZT66" s="229"/>
      <c r="ZU66" s="229"/>
      <c r="ZV66" s="229"/>
      <c r="ZW66" s="229"/>
      <c r="ZX66" s="229"/>
      <c r="ZY66" s="229"/>
      <c r="ZZ66" s="229"/>
      <c r="AAA66" s="229"/>
      <c r="AAB66" s="229"/>
      <c r="AAC66" s="229"/>
      <c r="AAD66" s="229"/>
      <c r="AAE66" s="229"/>
      <c r="AAF66" s="229"/>
      <c r="AAG66" s="229"/>
      <c r="AAH66" s="229"/>
      <c r="AAI66" s="229"/>
      <c r="AAJ66" s="229"/>
      <c r="AAK66" s="229"/>
      <c r="AAL66" s="229"/>
      <c r="AAM66" s="229"/>
      <c r="AAN66" s="229"/>
      <c r="AAO66" s="229"/>
      <c r="AAP66" s="229"/>
      <c r="AAQ66" s="229"/>
      <c r="AAR66" s="229"/>
      <c r="AAS66" s="229"/>
      <c r="AAT66" s="229"/>
      <c r="AAU66" s="229"/>
      <c r="AAV66" s="229"/>
      <c r="AAW66" s="229"/>
      <c r="AAX66" s="229"/>
      <c r="AAY66" s="229"/>
      <c r="AAZ66" s="229"/>
      <c r="ABA66" s="229"/>
      <c r="ABB66" s="229"/>
      <c r="ABC66" s="229"/>
      <c r="ABD66" s="229"/>
      <c r="ABE66" s="229"/>
      <c r="ABF66" s="229"/>
      <c r="ABG66" s="229"/>
      <c r="ABH66" s="229"/>
      <c r="ABI66" s="229"/>
      <c r="ABJ66" s="229"/>
      <c r="ABK66" s="229"/>
      <c r="ABL66" s="229"/>
      <c r="ABM66" s="229"/>
      <c r="ABN66" s="229"/>
      <c r="ABO66" s="229"/>
      <c r="ABP66" s="229"/>
      <c r="ABQ66" s="229"/>
      <c r="ABR66" s="229"/>
      <c r="ABS66" s="229"/>
      <c r="ABT66" s="229"/>
      <c r="ABU66" s="229"/>
      <c r="ABV66" s="229"/>
      <c r="ABW66" s="229"/>
      <c r="ABX66" s="229"/>
      <c r="ABY66" s="229"/>
      <c r="ABZ66" s="229"/>
      <c r="ACA66" s="229"/>
      <c r="ACB66" s="229"/>
      <c r="ACC66" s="229"/>
      <c r="ACD66" s="229"/>
      <c r="ACE66" s="229"/>
      <c r="ACF66" s="229"/>
      <c r="ACG66" s="229"/>
      <c r="ACH66" s="229"/>
      <c r="ACI66" s="229"/>
      <c r="ACJ66" s="229"/>
      <c r="ACK66" s="229"/>
      <c r="ACL66" s="229"/>
      <c r="ACM66" s="229"/>
      <c r="ACN66" s="229"/>
      <c r="ACO66" s="229"/>
      <c r="ACP66" s="229"/>
      <c r="ACQ66" s="229"/>
      <c r="ACR66" s="229"/>
      <c r="ACS66" s="229"/>
      <c r="ACT66" s="229"/>
      <c r="ACU66" s="229"/>
      <c r="ACV66" s="229"/>
      <c r="ACW66" s="229"/>
      <c r="ACX66" s="229"/>
      <c r="ACY66" s="229"/>
      <c r="ACZ66" s="229"/>
      <c r="ADA66" s="229"/>
      <c r="ADB66" s="229"/>
      <c r="ADC66" s="229"/>
      <c r="ADD66" s="229"/>
      <c r="ADE66" s="229"/>
      <c r="ADF66" s="229"/>
      <c r="ADG66" s="229"/>
      <c r="ADH66" s="229"/>
      <c r="ADI66" s="229"/>
      <c r="ADJ66" s="229"/>
      <c r="ADK66" s="229"/>
      <c r="ADL66" s="229"/>
      <c r="ADM66" s="229"/>
      <c r="ADN66" s="229"/>
      <c r="ADO66" s="229"/>
      <c r="ADP66" s="229"/>
      <c r="ADQ66" s="229"/>
      <c r="ADR66" s="229"/>
      <c r="ADS66" s="229"/>
      <c r="ADT66" s="229"/>
      <c r="ADU66" s="229"/>
      <c r="ADV66" s="229"/>
      <c r="ADW66" s="229"/>
      <c r="ADX66" s="229"/>
      <c r="ADY66" s="229"/>
      <c r="ADZ66" s="229"/>
      <c r="AEA66" s="229"/>
      <c r="AEB66" s="229"/>
      <c r="AEC66" s="229"/>
      <c r="AED66" s="229"/>
      <c r="AEE66" s="229"/>
      <c r="AEF66" s="229"/>
      <c r="AEG66" s="229"/>
      <c r="AEH66" s="229"/>
      <c r="AEI66" s="229"/>
      <c r="AEJ66" s="229"/>
      <c r="AEK66" s="229"/>
      <c r="AEL66" s="229"/>
      <c r="AEM66" s="229"/>
      <c r="AEN66" s="229"/>
      <c r="AEO66" s="229"/>
      <c r="AEP66" s="229"/>
      <c r="AEQ66" s="229"/>
      <c r="AER66" s="229"/>
      <c r="AES66" s="229"/>
      <c r="AET66" s="229"/>
      <c r="AEU66" s="229"/>
      <c r="AEV66" s="229"/>
      <c r="AEW66" s="229"/>
      <c r="AEX66" s="229"/>
      <c r="AEY66" s="229"/>
      <c r="AEZ66" s="229"/>
      <c r="AFA66" s="229"/>
      <c r="AFB66" s="229"/>
      <c r="AFC66" s="229"/>
      <c r="AFD66" s="229"/>
      <c r="AFE66" s="229"/>
      <c r="AFF66" s="229"/>
      <c r="AFG66" s="229"/>
      <c r="AFH66" s="229"/>
      <c r="AFI66" s="229"/>
      <c r="AFJ66" s="229"/>
      <c r="AFK66" s="229"/>
      <c r="AFL66" s="229"/>
      <c r="AFM66" s="229"/>
      <c r="AFN66" s="229"/>
      <c r="AFO66" s="229"/>
      <c r="AFP66" s="229"/>
      <c r="AFQ66" s="229"/>
      <c r="AFR66" s="229"/>
      <c r="AFS66" s="229"/>
      <c r="AFT66" s="229"/>
      <c r="AFU66" s="229"/>
      <c r="AFV66" s="229"/>
      <c r="AFW66" s="229"/>
      <c r="AFX66" s="229"/>
      <c r="AFY66" s="229"/>
      <c r="AFZ66" s="229"/>
      <c r="AGA66" s="229"/>
      <c r="AGB66" s="229"/>
      <c r="AGC66" s="229"/>
      <c r="AGD66" s="229"/>
      <c r="AGE66" s="229"/>
      <c r="AGF66" s="229"/>
      <c r="AGG66" s="229"/>
      <c r="AGH66" s="229"/>
      <c r="AGI66" s="229"/>
      <c r="AGJ66" s="229"/>
      <c r="AGK66" s="229"/>
      <c r="AGL66" s="229"/>
      <c r="AGM66" s="229"/>
      <c r="AGN66" s="229"/>
      <c r="AGO66" s="229"/>
      <c r="AGP66" s="229"/>
      <c r="AGQ66" s="229"/>
      <c r="AGR66" s="229"/>
      <c r="AGS66" s="229"/>
      <c r="AGT66" s="229"/>
      <c r="AGU66" s="229"/>
      <c r="AGV66" s="229"/>
      <c r="AGW66" s="229"/>
      <c r="AGX66" s="229"/>
      <c r="AGY66" s="229"/>
      <c r="AGZ66" s="229"/>
      <c r="AHA66" s="229"/>
      <c r="AHB66" s="229"/>
      <c r="AHC66" s="229"/>
      <c r="AHD66" s="229"/>
      <c r="AHE66" s="229"/>
      <c r="AHF66" s="229"/>
      <c r="AHG66" s="229"/>
      <c r="AHH66" s="229"/>
      <c r="AHI66" s="229"/>
      <c r="AHJ66" s="229"/>
      <c r="AHK66" s="229"/>
      <c r="AHL66" s="229"/>
      <c r="AHM66" s="229"/>
      <c r="AHN66" s="229"/>
      <c r="AHO66" s="229"/>
      <c r="AHP66" s="229"/>
      <c r="AHQ66" s="229"/>
      <c r="AHR66" s="229"/>
      <c r="AHS66" s="229"/>
      <c r="AHT66" s="229"/>
      <c r="AHU66" s="229"/>
      <c r="AHV66" s="229"/>
      <c r="AHW66" s="229"/>
      <c r="AHX66" s="229"/>
      <c r="AHY66" s="229"/>
      <c r="AHZ66" s="229"/>
      <c r="AIA66" s="229"/>
      <c r="AIB66" s="229"/>
      <c r="AIC66" s="229"/>
      <c r="AID66" s="229"/>
      <c r="AIE66" s="229"/>
      <c r="AIF66" s="229"/>
      <c r="AIG66" s="229"/>
      <c r="AIH66" s="229"/>
      <c r="AII66" s="229"/>
      <c r="AIJ66" s="229"/>
      <c r="AIK66" s="229"/>
      <c r="AIL66" s="229"/>
      <c r="AIM66" s="229"/>
      <c r="AIN66" s="229"/>
      <c r="AIO66" s="229"/>
      <c r="AIP66" s="229"/>
      <c r="AIQ66" s="229"/>
      <c r="AIR66" s="229"/>
      <c r="AIS66" s="229"/>
      <c r="AIT66" s="229"/>
      <c r="AIU66" s="229"/>
      <c r="AIV66" s="229"/>
      <c r="AIW66" s="229"/>
      <c r="AIX66" s="229"/>
      <c r="AIY66" s="229"/>
      <c r="AIZ66" s="229"/>
      <c r="AJA66" s="229"/>
      <c r="AJB66" s="229"/>
      <c r="AJC66" s="229"/>
      <c r="AJD66" s="229"/>
      <c r="AJE66" s="229"/>
      <c r="AJF66" s="229"/>
      <c r="AJG66" s="229"/>
      <c r="AJH66" s="229"/>
      <c r="AJI66" s="229"/>
      <c r="AJJ66" s="229"/>
      <c r="AJK66" s="229"/>
      <c r="AJL66" s="229"/>
      <c r="AJM66" s="229"/>
      <c r="AJN66" s="229"/>
      <c r="AJO66" s="229"/>
      <c r="AJP66" s="229"/>
      <c r="AJQ66" s="229"/>
      <c r="AJR66" s="229"/>
      <c r="AJS66" s="229"/>
      <c r="AJT66" s="229"/>
      <c r="AJU66" s="229"/>
      <c r="AJV66" s="229"/>
      <c r="AJW66" s="229"/>
      <c r="AJX66" s="229"/>
      <c r="AJY66" s="229"/>
      <c r="AJZ66" s="229"/>
      <c r="AKA66" s="229"/>
      <c r="AKB66" s="229"/>
      <c r="AKC66" s="229"/>
      <c r="AKD66" s="229"/>
      <c r="AKE66" s="229"/>
      <c r="AKF66" s="229"/>
      <c r="AKG66" s="229"/>
      <c r="AKH66" s="229"/>
      <c r="AKI66" s="229"/>
      <c r="AKJ66" s="229"/>
      <c r="AKK66" s="229"/>
      <c r="AKL66" s="229"/>
      <c r="AKM66" s="229"/>
      <c r="AKN66" s="229"/>
      <c r="AKO66" s="229"/>
      <c r="AKP66" s="229"/>
      <c r="AKQ66" s="229"/>
      <c r="AKR66" s="229"/>
      <c r="AKS66" s="229"/>
      <c r="AKT66" s="229"/>
      <c r="AKU66" s="229"/>
      <c r="AKV66" s="229"/>
      <c r="AKW66" s="229"/>
      <c r="AKX66" s="229"/>
      <c r="AKY66" s="229"/>
      <c r="AKZ66" s="229"/>
      <c r="ALA66" s="229"/>
      <c r="ALB66" s="229"/>
      <c r="ALC66" s="229"/>
      <c r="ALD66" s="229"/>
      <c r="ALE66" s="229"/>
      <c r="ALF66" s="229"/>
      <c r="ALG66" s="229"/>
      <c r="ALH66" s="229"/>
      <c r="ALI66" s="229"/>
      <c r="ALJ66" s="229"/>
      <c r="ALK66" s="229"/>
      <c r="ALL66" s="229"/>
      <c r="ALM66" s="229"/>
      <c r="ALN66" s="229"/>
      <c r="ALO66" s="229"/>
      <c r="ALP66" s="229"/>
      <c r="ALQ66" s="229"/>
      <c r="ALR66" s="229"/>
      <c r="ALS66" s="229"/>
      <c r="ALT66" s="229"/>
      <c r="ALU66" s="229"/>
      <c r="ALV66" s="229"/>
      <c r="ALW66" s="229"/>
      <c r="ALX66" s="229"/>
      <c r="ALY66" s="229"/>
      <c r="ALZ66" s="229"/>
      <c r="AMA66" s="229"/>
      <c r="AMB66" s="229"/>
      <c r="AMC66" s="229"/>
      <c r="AMD66" s="229"/>
      <c r="AME66" s="229"/>
      <c r="AMF66" s="229"/>
      <c r="AMG66" s="229"/>
      <c r="AMH66" s="229"/>
      <c r="AMI66" s="229"/>
      <c r="AMJ66" s="229"/>
      <c r="AMK66" s="229"/>
      <c r="AML66" s="229"/>
      <c r="AMM66" s="229"/>
      <c r="AMN66" s="229"/>
      <c r="AMO66" s="229"/>
      <c r="AMP66" s="229"/>
      <c r="AMQ66" s="229"/>
      <c r="AMR66" s="229"/>
      <c r="AMS66" s="229"/>
      <c r="AMT66" s="229"/>
      <c r="AMU66" s="229"/>
      <c r="AMV66" s="229"/>
      <c r="AMW66" s="229"/>
      <c r="AMX66" s="229"/>
      <c r="AMY66" s="229"/>
      <c r="AMZ66" s="229"/>
      <c r="ANA66" s="229"/>
      <c r="ANB66" s="229"/>
      <c r="ANC66" s="229"/>
      <c r="AND66" s="229"/>
      <c r="ANE66" s="229"/>
      <c r="ANF66" s="229"/>
      <c r="ANG66" s="229"/>
      <c r="ANH66" s="229"/>
      <c r="ANI66" s="229"/>
      <c r="ANJ66" s="229"/>
      <c r="ANK66" s="229"/>
      <c r="ANL66" s="229"/>
      <c r="ANM66" s="229"/>
      <c r="ANN66" s="229"/>
      <c r="ANO66" s="229"/>
      <c r="ANP66" s="229"/>
      <c r="ANQ66" s="229"/>
      <c r="ANR66" s="229"/>
      <c r="ANS66" s="229"/>
      <c r="ANT66" s="229"/>
      <c r="ANU66" s="229"/>
      <c r="ANV66" s="229"/>
      <c r="ANW66" s="229"/>
      <c r="ANX66" s="229"/>
      <c r="ANY66" s="229"/>
      <c r="ANZ66" s="229"/>
      <c r="AOA66" s="229"/>
      <c r="AOB66" s="229"/>
      <c r="AOC66" s="229"/>
      <c r="AOD66" s="229"/>
      <c r="AOE66" s="229"/>
      <c r="AOF66" s="229"/>
      <c r="AOG66" s="229"/>
      <c r="AOH66" s="229"/>
      <c r="AOI66" s="229"/>
      <c r="AOJ66" s="229"/>
      <c r="AOK66" s="229"/>
      <c r="AOL66" s="229"/>
      <c r="AOM66" s="229"/>
      <c r="AON66" s="229"/>
      <c r="AOO66" s="229"/>
      <c r="AOP66" s="229"/>
      <c r="AOQ66" s="229"/>
      <c r="AOR66" s="229"/>
      <c r="AOS66" s="229"/>
      <c r="AOT66" s="229"/>
      <c r="AOU66" s="229"/>
      <c r="AOV66" s="229"/>
      <c r="AOW66" s="229"/>
      <c r="AOX66" s="229"/>
      <c r="AOY66" s="229"/>
      <c r="AOZ66" s="229"/>
      <c r="APA66" s="229"/>
      <c r="APB66" s="229"/>
      <c r="APC66" s="229"/>
      <c r="APD66" s="229"/>
      <c r="APE66" s="229"/>
      <c r="APF66" s="229"/>
      <c r="APG66" s="229"/>
      <c r="APH66" s="229"/>
      <c r="API66" s="229"/>
      <c r="APJ66" s="229"/>
      <c r="APK66" s="229"/>
      <c r="APL66" s="229"/>
      <c r="APM66" s="229"/>
      <c r="APN66" s="229"/>
      <c r="APO66" s="229"/>
      <c r="APP66" s="229"/>
      <c r="APQ66" s="229"/>
      <c r="APR66" s="229"/>
      <c r="APS66" s="229"/>
      <c r="APT66" s="229"/>
      <c r="APU66" s="229"/>
      <c r="APV66" s="229"/>
      <c r="APW66" s="229"/>
      <c r="APX66" s="229"/>
      <c r="APY66" s="229"/>
      <c r="APZ66" s="229"/>
      <c r="AQA66" s="229"/>
      <c r="AQB66" s="229"/>
      <c r="AQC66" s="229"/>
      <c r="AQD66" s="229"/>
      <c r="AQE66" s="229"/>
      <c r="AQF66" s="229"/>
      <c r="AQG66" s="229"/>
      <c r="AQH66" s="229"/>
      <c r="AQI66" s="229"/>
      <c r="AQJ66" s="229"/>
      <c r="AQK66" s="229"/>
      <c r="AQL66" s="229"/>
      <c r="AQM66" s="229"/>
      <c r="AQN66" s="229"/>
      <c r="AQO66" s="229"/>
      <c r="AQP66" s="229"/>
      <c r="AQQ66" s="229"/>
      <c r="AQR66" s="229"/>
      <c r="AQS66" s="229"/>
      <c r="AQT66" s="229"/>
      <c r="AQU66" s="229"/>
      <c r="AQV66" s="229"/>
      <c r="AQW66" s="229"/>
      <c r="AQX66" s="229"/>
      <c r="AQY66" s="229"/>
      <c r="AQZ66" s="229"/>
      <c r="ARA66" s="229"/>
      <c r="ARB66" s="229"/>
      <c r="ARC66" s="229"/>
      <c r="ARD66" s="229"/>
      <c r="ARE66" s="229"/>
      <c r="ARF66" s="229"/>
      <c r="ARG66" s="229"/>
      <c r="ARH66" s="229"/>
      <c r="ARI66" s="229"/>
      <c r="ARJ66" s="229"/>
      <c r="ARK66" s="229"/>
      <c r="ARL66" s="229"/>
      <c r="ARM66" s="229"/>
      <c r="ARN66" s="229"/>
      <c r="ARO66" s="229"/>
      <c r="ARP66" s="229"/>
      <c r="ARQ66" s="229"/>
      <c r="ARR66" s="229"/>
      <c r="ARS66" s="229"/>
      <c r="ART66" s="229"/>
      <c r="ARU66" s="229"/>
      <c r="ARV66" s="229"/>
      <c r="ARW66" s="229"/>
      <c r="ARX66" s="229"/>
      <c r="ARY66" s="229"/>
      <c r="ARZ66" s="229"/>
      <c r="ASA66" s="229"/>
      <c r="ASB66" s="229"/>
      <c r="ASC66" s="229"/>
      <c r="ASD66" s="229"/>
      <c r="ASE66" s="229"/>
      <c r="ASF66" s="229"/>
      <c r="ASG66" s="229"/>
      <c r="ASH66" s="229"/>
      <c r="ASI66" s="229"/>
      <c r="ASJ66" s="229"/>
      <c r="ASK66" s="229"/>
      <c r="ASL66" s="229"/>
      <c r="ASM66" s="229"/>
      <c r="ASN66" s="229"/>
      <c r="ASO66" s="229"/>
      <c r="ASP66" s="229"/>
      <c r="ASQ66" s="229"/>
      <c r="ASR66" s="229"/>
      <c r="ASS66" s="229"/>
      <c r="AST66" s="229"/>
      <c r="ASU66" s="229"/>
      <c r="ASV66" s="229"/>
      <c r="ASW66" s="229"/>
      <c r="ASX66" s="229"/>
      <c r="ASY66" s="229"/>
      <c r="ASZ66" s="229"/>
      <c r="ATA66" s="229"/>
      <c r="ATB66" s="229"/>
      <c r="ATC66" s="229"/>
      <c r="ATD66" s="229"/>
      <c r="ATE66" s="229"/>
      <c r="ATF66" s="229"/>
      <c r="ATG66" s="229"/>
      <c r="ATH66" s="229"/>
      <c r="ATI66" s="229"/>
      <c r="ATJ66" s="229"/>
      <c r="ATK66" s="229"/>
      <c r="ATL66" s="229"/>
      <c r="ATM66" s="229"/>
      <c r="ATN66" s="229"/>
      <c r="ATO66" s="229"/>
      <c r="ATP66" s="229"/>
      <c r="ATQ66" s="229"/>
      <c r="ATR66" s="229"/>
      <c r="ATS66" s="229"/>
      <c r="ATT66" s="229"/>
      <c r="ATU66" s="229"/>
      <c r="ATV66" s="229"/>
      <c r="ATW66" s="229"/>
      <c r="ATX66" s="229"/>
      <c r="ATY66" s="229"/>
      <c r="ATZ66" s="229"/>
      <c r="AUA66" s="229"/>
      <c r="AUB66" s="229"/>
      <c r="AUC66" s="229"/>
      <c r="AUD66" s="229"/>
      <c r="AUE66" s="229"/>
      <c r="AUF66" s="229"/>
      <c r="AUG66" s="229"/>
      <c r="AUH66" s="229"/>
      <c r="AUI66" s="229"/>
      <c r="AUJ66" s="229"/>
      <c r="AUK66" s="229"/>
      <c r="AUL66" s="229"/>
      <c r="AUM66" s="229"/>
      <c r="AUN66" s="229"/>
      <c r="AUO66" s="229"/>
      <c r="AUP66" s="229"/>
      <c r="AUQ66" s="229"/>
      <c r="AUR66" s="229"/>
      <c r="AUS66" s="229"/>
      <c r="AUT66" s="229"/>
      <c r="AUU66" s="229"/>
      <c r="AUV66" s="229"/>
      <c r="AUW66" s="229"/>
      <c r="AUX66" s="229"/>
      <c r="AUY66" s="229"/>
      <c r="AUZ66" s="229"/>
      <c r="AVA66" s="229"/>
      <c r="AVB66" s="229"/>
      <c r="AVC66" s="229"/>
      <c r="AVD66" s="229"/>
      <c r="AVE66" s="229"/>
      <c r="AVF66" s="229"/>
      <c r="AVG66" s="229"/>
      <c r="AVH66" s="229"/>
      <c r="AVI66" s="229"/>
      <c r="AVJ66" s="229"/>
      <c r="AVK66" s="229"/>
      <c r="AVL66" s="229"/>
      <c r="AVM66" s="229"/>
      <c r="AVN66" s="229"/>
      <c r="AVO66" s="229"/>
      <c r="AVP66" s="229"/>
      <c r="AVQ66" s="229"/>
      <c r="AVR66" s="229"/>
      <c r="AVS66" s="229"/>
      <c r="AVT66" s="229"/>
      <c r="AVU66" s="229"/>
      <c r="AVV66" s="229"/>
      <c r="AVW66" s="229"/>
      <c r="AVX66" s="229"/>
      <c r="AVY66" s="229"/>
      <c r="AVZ66" s="229"/>
      <c r="AWA66" s="229"/>
      <c r="AWB66" s="229"/>
      <c r="AWC66" s="229"/>
      <c r="AWD66" s="229"/>
      <c r="AWE66" s="229"/>
      <c r="AWF66" s="229"/>
      <c r="AWG66" s="229"/>
      <c r="AWH66" s="229"/>
      <c r="AWI66" s="229"/>
      <c r="AWJ66" s="229"/>
      <c r="AWK66" s="229"/>
      <c r="AWL66" s="229"/>
      <c r="AWM66" s="229"/>
      <c r="AWN66" s="229"/>
      <c r="AWO66" s="229"/>
      <c r="AWP66" s="229"/>
      <c r="AWQ66" s="229"/>
      <c r="AWR66" s="229"/>
      <c r="AWS66" s="229"/>
      <c r="AWT66" s="229"/>
      <c r="AWU66" s="229"/>
      <c r="AWV66" s="229"/>
      <c r="AWW66" s="229"/>
      <c r="AWX66" s="229"/>
      <c r="AWY66" s="229"/>
      <c r="AWZ66" s="229"/>
      <c r="AXA66" s="229"/>
      <c r="AXB66" s="229"/>
      <c r="AXC66" s="229"/>
      <c r="AXD66" s="229"/>
      <c r="AXE66" s="229"/>
      <c r="AXF66" s="229"/>
      <c r="AXG66" s="229"/>
      <c r="AXH66" s="229"/>
      <c r="AXI66" s="229"/>
      <c r="AXJ66" s="229"/>
      <c r="AXK66" s="229"/>
      <c r="AXL66" s="229"/>
      <c r="AXM66" s="229"/>
      <c r="AXN66" s="229"/>
      <c r="AXO66" s="229"/>
      <c r="AXP66" s="229"/>
      <c r="AXQ66" s="229"/>
      <c r="AXR66" s="229"/>
      <c r="AXS66" s="229"/>
      <c r="AXT66" s="229"/>
      <c r="AXU66" s="229"/>
      <c r="AXV66" s="229"/>
      <c r="AXW66" s="229"/>
      <c r="AXX66" s="229"/>
      <c r="AXY66" s="229"/>
      <c r="AXZ66" s="229"/>
      <c r="AYA66" s="229"/>
      <c r="AYB66" s="229"/>
      <c r="AYC66" s="229"/>
      <c r="AYD66" s="229"/>
      <c r="AYE66" s="229"/>
      <c r="AYF66" s="229"/>
      <c r="AYG66" s="229"/>
      <c r="AYH66" s="229"/>
      <c r="AYI66" s="229"/>
      <c r="AYJ66" s="229"/>
      <c r="AYK66" s="229"/>
      <c r="AYL66" s="229"/>
      <c r="AYM66" s="229"/>
      <c r="AYN66" s="229"/>
      <c r="AYO66" s="229"/>
      <c r="AYP66" s="229"/>
      <c r="AYQ66" s="229"/>
      <c r="AYR66" s="229"/>
      <c r="AYS66" s="229"/>
      <c r="AYT66" s="229"/>
      <c r="AYU66" s="229"/>
      <c r="AYV66" s="229"/>
      <c r="AYW66" s="229"/>
      <c r="AYX66" s="229"/>
      <c r="AYY66" s="229"/>
      <c r="AYZ66" s="229"/>
      <c r="AZA66" s="229"/>
      <c r="AZB66" s="229"/>
      <c r="AZC66" s="229"/>
      <c r="AZD66" s="229"/>
      <c r="AZE66" s="229"/>
      <c r="AZF66" s="229"/>
      <c r="AZG66" s="229"/>
      <c r="AZH66" s="229"/>
      <c r="AZI66" s="229"/>
      <c r="AZJ66" s="229"/>
      <c r="AZK66" s="229"/>
      <c r="AZL66" s="229"/>
      <c r="AZM66" s="229"/>
      <c r="AZN66" s="229"/>
      <c r="AZO66" s="229"/>
      <c r="AZP66" s="229"/>
      <c r="AZQ66" s="229"/>
      <c r="AZR66" s="229"/>
      <c r="AZS66" s="229"/>
      <c r="AZT66" s="229"/>
      <c r="AZU66" s="229"/>
      <c r="AZV66" s="229"/>
      <c r="AZW66" s="229"/>
      <c r="AZX66" s="229"/>
      <c r="AZY66" s="229"/>
      <c r="AZZ66" s="229"/>
      <c r="BAA66" s="229"/>
      <c r="BAB66" s="229"/>
      <c r="BAC66" s="229"/>
      <c r="BAD66" s="229"/>
      <c r="BAE66" s="229"/>
      <c r="BAF66" s="229"/>
      <c r="BAG66" s="229"/>
      <c r="BAH66" s="229"/>
      <c r="BAI66" s="229"/>
      <c r="BAJ66" s="229"/>
      <c r="BAK66" s="229"/>
      <c r="BAL66" s="229"/>
      <c r="BAM66" s="229"/>
      <c r="BAN66" s="229"/>
      <c r="BAO66" s="229"/>
      <c r="BAP66" s="229"/>
      <c r="BAQ66" s="229"/>
      <c r="BAR66" s="229"/>
      <c r="BAS66" s="229"/>
      <c r="BAT66" s="229"/>
      <c r="BAU66" s="229"/>
      <c r="BAV66" s="229"/>
      <c r="BAW66" s="229"/>
      <c r="BAX66" s="229"/>
      <c r="BAY66" s="229"/>
      <c r="BAZ66" s="229"/>
      <c r="BBA66" s="229"/>
      <c r="BBB66" s="229"/>
      <c r="BBC66" s="229"/>
      <c r="BBD66" s="229"/>
      <c r="BBE66" s="229"/>
      <c r="BBF66" s="229"/>
      <c r="BBG66" s="229"/>
      <c r="BBH66" s="229"/>
      <c r="BBI66" s="229"/>
      <c r="BBJ66" s="229"/>
      <c r="BBK66" s="229"/>
      <c r="BBL66" s="229"/>
      <c r="BBM66" s="229"/>
      <c r="BBN66" s="229"/>
      <c r="BBO66" s="229"/>
      <c r="BBP66" s="229"/>
      <c r="BBQ66" s="229"/>
      <c r="BBR66" s="229"/>
      <c r="BBS66" s="229"/>
      <c r="BBT66" s="229"/>
      <c r="BBU66" s="229"/>
      <c r="BBV66" s="229"/>
      <c r="BBW66" s="229"/>
      <c r="BBX66" s="229"/>
      <c r="BBY66" s="229"/>
      <c r="BBZ66" s="229"/>
      <c r="BCA66" s="229"/>
      <c r="BCB66" s="229"/>
      <c r="BCC66" s="229"/>
      <c r="BCD66" s="229"/>
      <c r="BCE66" s="229"/>
      <c r="BCF66" s="229"/>
      <c r="BCG66" s="229"/>
      <c r="BCH66" s="229"/>
      <c r="BCI66" s="229"/>
      <c r="BCJ66" s="229"/>
      <c r="BCK66" s="229"/>
      <c r="BCL66" s="229"/>
      <c r="BCM66" s="229"/>
      <c r="BCN66" s="229"/>
      <c r="BCO66" s="229"/>
      <c r="BCP66" s="229"/>
      <c r="BCQ66" s="229"/>
      <c r="BCR66" s="229"/>
      <c r="BCS66" s="229"/>
      <c r="BCT66" s="229"/>
      <c r="BCU66" s="229"/>
      <c r="BCV66" s="229"/>
      <c r="BCW66" s="229"/>
      <c r="BCX66" s="229"/>
      <c r="BCY66" s="229"/>
      <c r="BCZ66" s="229"/>
      <c r="BDA66" s="229"/>
      <c r="BDB66" s="229"/>
      <c r="BDC66" s="229"/>
      <c r="BDD66" s="229"/>
      <c r="BDE66" s="229"/>
      <c r="BDF66" s="229"/>
      <c r="BDG66" s="229"/>
      <c r="BDH66" s="229"/>
      <c r="BDI66" s="229"/>
      <c r="BDJ66" s="229"/>
      <c r="BDK66" s="229"/>
      <c r="BDL66" s="229"/>
      <c r="BDM66" s="229"/>
      <c r="BDN66" s="229"/>
      <c r="BDO66" s="229"/>
      <c r="BDP66" s="229"/>
      <c r="BDQ66" s="229"/>
      <c r="BDR66" s="229"/>
      <c r="BDS66" s="229"/>
      <c r="BDT66" s="229"/>
      <c r="BDU66" s="229"/>
      <c r="BDV66" s="229"/>
      <c r="BDW66" s="229"/>
      <c r="BDX66" s="229"/>
      <c r="BDY66" s="229"/>
      <c r="BDZ66" s="229"/>
      <c r="BEA66" s="229"/>
      <c r="BEB66" s="229"/>
      <c r="BEC66" s="229"/>
      <c r="BED66" s="229"/>
      <c r="BEE66" s="229"/>
      <c r="BEF66" s="229"/>
      <c r="BEG66" s="229"/>
      <c r="BEH66" s="229"/>
      <c r="BEI66" s="229"/>
      <c r="BEJ66" s="229"/>
      <c r="BEK66" s="229"/>
      <c r="BEL66" s="229"/>
      <c r="BEM66" s="229"/>
      <c r="BEN66" s="229"/>
      <c r="BEO66" s="229"/>
      <c r="BEP66" s="229"/>
      <c r="BEQ66" s="229"/>
      <c r="BER66" s="229"/>
      <c r="BES66" s="229"/>
      <c r="BET66" s="229"/>
      <c r="BEU66" s="229"/>
      <c r="BEV66" s="229"/>
      <c r="BEW66" s="229"/>
      <c r="BEX66" s="229"/>
      <c r="BEY66" s="229"/>
      <c r="BEZ66" s="229"/>
      <c r="BFA66" s="229"/>
      <c r="BFB66" s="229"/>
      <c r="BFC66" s="229"/>
      <c r="BFD66" s="229"/>
      <c r="BFE66" s="229"/>
      <c r="BFF66" s="229"/>
      <c r="BFG66" s="229"/>
      <c r="BFH66" s="229"/>
      <c r="BFI66" s="229"/>
      <c r="BFJ66" s="229"/>
      <c r="BFK66" s="229"/>
      <c r="BFL66" s="229"/>
      <c r="BFM66" s="229"/>
      <c r="BFN66" s="229"/>
      <c r="BFO66" s="229"/>
      <c r="BFP66" s="229"/>
      <c r="BFQ66" s="229"/>
      <c r="BFR66" s="229"/>
      <c r="BFS66" s="229"/>
      <c r="BFT66" s="229"/>
      <c r="BFU66" s="229"/>
      <c r="BFV66" s="229"/>
      <c r="BFW66" s="229"/>
      <c r="BFX66" s="229"/>
      <c r="BFY66" s="229"/>
      <c r="BFZ66" s="229"/>
      <c r="BGA66" s="229"/>
      <c r="BGB66" s="229"/>
      <c r="BGC66" s="229"/>
      <c r="BGD66" s="229"/>
      <c r="BGE66" s="229"/>
      <c r="BGF66" s="229"/>
      <c r="BGG66" s="229"/>
      <c r="BGH66" s="229"/>
      <c r="BGI66" s="229"/>
      <c r="BGJ66" s="229"/>
      <c r="BGK66" s="229"/>
      <c r="BGL66" s="229"/>
      <c r="BGM66" s="229"/>
      <c r="BGN66" s="229"/>
      <c r="BGO66" s="229"/>
      <c r="BGP66" s="229"/>
      <c r="BGQ66" s="229"/>
      <c r="BGR66" s="229"/>
      <c r="BGS66" s="229"/>
      <c r="BGT66" s="229"/>
      <c r="BGU66" s="229"/>
      <c r="BGV66" s="229"/>
      <c r="BGW66" s="229"/>
      <c r="BGX66" s="229"/>
      <c r="BGY66" s="229"/>
      <c r="BGZ66" s="229"/>
      <c r="BHA66" s="229"/>
      <c r="BHB66" s="229"/>
      <c r="BHC66" s="229"/>
      <c r="BHD66" s="229"/>
      <c r="BHE66" s="229"/>
      <c r="BHF66" s="229"/>
      <c r="BHG66" s="229"/>
      <c r="BHH66" s="229"/>
      <c r="BHI66" s="229"/>
      <c r="BHJ66" s="229"/>
      <c r="BHK66" s="229"/>
      <c r="BHL66" s="229"/>
      <c r="BHM66" s="229"/>
      <c r="BHN66" s="229"/>
      <c r="BHO66" s="229"/>
      <c r="BHP66" s="229"/>
      <c r="BHQ66" s="229"/>
      <c r="BHR66" s="229"/>
      <c r="BHS66" s="229"/>
      <c r="BHT66" s="229"/>
      <c r="BHU66" s="229"/>
      <c r="BHV66" s="229"/>
      <c r="BHW66" s="229"/>
      <c r="BHX66" s="229"/>
      <c r="BHY66" s="229"/>
      <c r="BHZ66" s="229"/>
      <c r="BIA66" s="229"/>
      <c r="BIB66" s="229"/>
      <c r="BIC66" s="229"/>
      <c r="BID66" s="229"/>
      <c r="BIE66" s="229"/>
      <c r="BIF66" s="229"/>
      <c r="BIG66" s="229"/>
      <c r="BIH66" s="229"/>
      <c r="BII66" s="229"/>
      <c r="BIJ66" s="229"/>
      <c r="BIK66" s="229"/>
      <c r="BIL66" s="229"/>
      <c r="BIM66" s="229"/>
      <c r="BIN66" s="229"/>
      <c r="BIO66" s="229"/>
      <c r="BIP66" s="229"/>
      <c r="BIQ66" s="229"/>
      <c r="BIR66" s="229"/>
      <c r="BIS66" s="229"/>
      <c r="BIT66" s="229"/>
      <c r="BIU66" s="229"/>
      <c r="BIV66" s="229"/>
      <c r="BIW66" s="229"/>
      <c r="BIX66" s="229"/>
      <c r="BIY66" s="229"/>
      <c r="BIZ66" s="229"/>
      <c r="BJA66" s="229"/>
      <c r="BJB66" s="229"/>
      <c r="BJC66" s="229"/>
      <c r="BJD66" s="229"/>
      <c r="BJE66" s="229"/>
      <c r="BJF66" s="229"/>
      <c r="BJG66" s="229"/>
      <c r="BJH66" s="229"/>
      <c r="BJI66" s="229"/>
      <c r="BJJ66" s="229"/>
      <c r="BJK66" s="229"/>
      <c r="BJL66" s="229"/>
      <c r="BJM66" s="229"/>
      <c r="BJN66" s="229"/>
      <c r="BJO66" s="229"/>
      <c r="BJP66" s="229"/>
      <c r="BJQ66" s="229"/>
      <c r="BJR66" s="229"/>
      <c r="BJS66" s="229"/>
      <c r="BJT66" s="229"/>
      <c r="BJU66" s="229"/>
      <c r="BJV66" s="229"/>
      <c r="BJW66" s="229"/>
      <c r="BJX66" s="229"/>
      <c r="BJY66" s="229"/>
      <c r="BJZ66" s="229"/>
      <c r="BKA66" s="229"/>
      <c r="BKB66" s="229"/>
      <c r="BKC66" s="229"/>
      <c r="BKD66" s="229"/>
      <c r="BKE66" s="229"/>
      <c r="BKF66" s="229"/>
      <c r="BKG66" s="229"/>
      <c r="BKH66" s="229"/>
      <c r="BKI66" s="229"/>
      <c r="BKJ66" s="229"/>
      <c r="BKK66" s="229"/>
      <c r="BKL66" s="229"/>
      <c r="BKM66" s="229"/>
      <c r="BKN66" s="229"/>
      <c r="BKO66" s="229"/>
      <c r="BKP66" s="229"/>
      <c r="BKQ66" s="229"/>
      <c r="BKR66" s="229"/>
      <c r="BKS66" s="229"/>
      <c r="BKT66" s="229"/>
      <c r="BKU66" s="229"/>
      <c r="BKV66" s="229"/>
      <c r="BKW66" s="229"/>
      <c r="BKX66" s="229"/>
      <c r="BKY66" s="229"/>
      <c r="BKZ66" s="229"/>
      <c r="BLA66" s="229"/>
      <c r="BLB66" s="229"/>
      <c r="BLC66" s="229"/>
      <c r="BLD66" s="229"/>
      <c r="BLE66" s="229"/>
      <c r="BLF66" s="229"/>
      <c r="BLG66" s="229"/>
      <c r="BLH66" s="229"/>
      <c r="BLI66" s="229"/>
      <c r="BLJ66" s="229"/>
      <c r="BLK66" s="229"/>
      <c r="BLL66" s="229"/>
      <c r="BLM66" s="229"/>
      <c r="BLN66" s="229"/>
      <c r="BLO66" s="229"/>
      <c r="BLP66" s="229"/>
      <c r="BLQ66" s="229"/>
      <c r="BLR66" s="229"/>
      <c r="BLS66" s="229"/>
      <c r="BLT66" s="229"/>
      <c r="BLU66" s="229"/>
      <c r="BLV66" s="229"/>
      <c r="BLW66" s="229"/>
      <c r="BLX66" s="229"/>
      <c r="BLY66" s="229"/>
      <c r="BLZ66" s="229"/>
      <c r="BMA66" s="229"/>
      <c r="BMB66" s="229"/>
      <c r="BMC66" s="229"/>
      <c r="BMD66" s="229"/>
      <c r="BME66" s="229"/>
      <c r="BMF66" s="229"/>
      <c r="BMG66" s="229"/>
      <c r="BMH66" s="229"/>
      <c r="BMI66" s="229"/>
      <c r="BMJ66" s="229"/>
      <c r="BMK66" s="229"/>
      <c r="BML66" s="229"/>
      <c r="BMM66" s="229"/>
      <c r="BMN66" s="229"/>
      <c r="BMO66" s="229"/>
      <c r="BMP66" s="229"/>
      <c r="BMQ66" s="229"/>
      <c r="BMR66" s="229"/>
      <c r="BMS66" s="229"/>
      <c r="BMT66" s="229"/>
      <c r="BMU66" s="229"/>
      <c r="BMV66" s="229"/>
      <c r="BMW66" s="229"/>
      <c r="BMX66" s="229"/>
      <c r="BMY66" s="229"/>
      <c r="BMZ66" s="229"/>
      <c r="BNA66" s="229"/>
      <c r="BNB66" s="229"/>
      <c r="BNC66" s="229"/>
      <c r="BND66" s="229"/>
      <c r="BNE66" s="229"/>
      <c r="BNF66" s="229"/>
      <c r="BNG66" s="229"/>
      <c r="BNH66" s="229"/>
      <c r="BNI66" s="229"/>
      <c r="BNJ66" s="229"/>
      <c r="BNK66" s="229"/>
      <c r="BNL66" s="229"/>
      <c r="BNM66" s="229"/>
      <c r="BNN66" s="229"/>
      <c r="BNO66" s="229"/>
      <c r="BNP66" s="229"/>
      <c r="BNQ66" s="229"/>
      <c r="BNR66" s="229"/>
      <c r="BNS66" s="229"/>
      <c r="BNT66" s="229"/>
      <c r="BNU66" s="229"/>
      <c r="BNV66" s="229"/>
      <c r="BNW66" s="229"/>
      <c r="BNX66" s="229"/>
      <c r="BNY66" s="229"/>
      <c r="BNZ66" s="229"/>
      <c r="BOA66" s="229"/>
      <c r="BOB66" s="229"/>
      <c r="BOC66" s="229"/>
      <c r="BOD66" s="229"/>
      <c r="BOE66" s="229"/>
      <c r="BOF66" s="229"/>
      <c r="BOG66" s="229"/>
      <c r="BOH66" s="229"/>
      <c r="BOI66" s="229"/>
      <c r="BOJ66" s="229"/>
      <c r="BOK66" s="229"/>
      <c r="BOL66" s="229"/>
      <c r="BOM66" s="229"/>
      <c r="BON66" s="229"/>
      <c r="BOO66" s="229"/>
      <c r="BOP66" s="229"/>
      <c r="BOQ66" s="229"/>
      <c r="BOR66" s="229"/>
      <c r="BOS66" s="229"/>
      <c r="BOT66" s="229"/>
      <c r="BOU66" s="229"/>
      <c r="BOV66" s="229"/>
      <c r="BOW66" s="229"/>
      <c r="BOX66" s="229"/>
      <c r="BOY66" s="229"/>
      <c r="BOZ66" s="229"/>
      <c r="BPA66" s="229"/>
      <c r="BPB66" s="229"/>
      <c r="BPC66" s="229"/>
      <c r="BPD66" s="229"/>
      <c r="BPE66" s="229"/>
      <c r="BPF66" s="229"/>
      <c r="BPG66" s="229"/>
      <c r="BPH66" s="229"/>
      <c r="BPI66" s="229"/>
      <c r="BPJ66" s="229"/>
      <c r="BPK66" s="229"/>
      <c r="BPL66" s="229"/>
      <c r="BPM66" s="229"/>
      <c r="BPN66" s="229"/>
      <c r="BPO66" s="229"/>
      <c r="BPP66" s="229"/>
      <c r="BPQ66" s="229"/>
      <c r="BPR66" s="229"/>
      <c r="BPS66" s="229"/>
      <c r="BPT66" s="229"/>
      <c r="BPU66" s="229"/>
      <c r="BPV66" s="229"/>
      <c r="BPW66" s="229"/>
      <c r="BPX66" s="229"/>
      <c r="BPY66" s="229"/>
      <c r="BPZ66" s="229"/>
      <c r="BQA66" s="229"/>
      <c r="BQB66" s="229"/>
      <c r="BQC66" s="229"/>
      <c r="BQD66" s="229"/>
      <c r="BQE66" s="229"/>
      <c r="BQF66" s="229"/>
      <c r="BQG66" s="229"/>
      <c r="BQH66" s="229"/>
      <c r="BQI66" s="229"/>
      <c r="BQJ66" s="229"/>
      <c r="BQK66" s="229"/>
      <c r="BQL66" s="229"/>
      <c r="BQM66" s="229"/>
      <c r="BQN66" s="229"/>
      <c r="BQO66" s="229"/>
      <c r="BQP66" s="229"/>
      <c r="BQQ66" s="229"/>
      <c r="BQR66" s="229"/>
      <c r="BQS66" s="229"/>
      <c r="BQT66" s="229"/>
      <c r="BQU66" s="229"/>
      <c r="BQV66" s="229"/>
      <c r="BQW66" s="229"/>
      <c r="BQX66" s="229"/>
      <c r="BQY66" s="229"/>
      <c r="BQZ66" s="229"/>
      <c r="BRA66" s="229"/>
      <c r="BRB66" s="229"/>
      <c r="BRC66" s="229"/>
      <c r="BRD66" s="229"/>
      <c r="BRE66" s="229"/>
      <c r="BRF66" s="229"/>
      <c r="BRG66" s="229"/>
      <c r="BRH66" s="229"/>
      <c r="BRI66" s="229"/>
      <c r="BRJ66" s="229"/>
      <c r="BRK66" s="229"/>
      <c r="BRL66" s="229"/>
      <c r="BRM66" s="229"/>
      <c r="BRN66" s="229"/>
      <c r="BRO66" s="229"/>
      <c r="BRP66" s="229"/>
      <c r="BRQ66" s="229"/>
      <c r="BRR66" s="229"/>
      <c r="BRS66" s="229"/>
      <c r="BRT66" s="229"/>
      <c r="BRU66" s="229"/>
      <c r="BRV66" s="229"/>
      <c r="BRW66" s="229"/>
      <c r="BRX66" s="229"/>
      <c r="BRY66" s="229"/>
      <c r="BRZ66" s="229"/>
      <c r="BSA66" s="229"/>
      <c r="BSB66" s="229"/>
      <c r="BSC66" s="229"/>
      <c r="BSD66" s="229"/>
      <c r="BSE66" s="229"/>
      <c r="BSF66" s="229"/>
      <c r="BSG66" s="229"/>
      <c r="BSH66" s="229"/>
      <c r="BSI66" s="229"/>
      <c r="BSJ66" s="229"/>
      <c r="BSK66" s="229"/>
      <c r="BSL66" s="229"/>
      <c r="BSM66" s="229"/>
      <c r="BSN66" s="229"/>
      <c r="BSO66" s="229"/>
      <c r="BSP66" s="229"/>
      <c r="BSQ66" s="229"/>
      <c r="BSR66" s="229"/>
      <c r="BSS66" s="229"/>
      <c r="BST66" s="229"/>
      <c r="BSU66" s="229"/>
      <c r="BSV66" s="229"/>
      <c r="BSW66" s="229"/>
      <c r="BSX66" s="229"/>
      <c r="BSY66" s="229"/>
      <c r="BSZ66" s="229"/>
      <c r="BTA66" s="229"/>
      <c r="BTB66" s="229"/>
      <c r="BTC66" s="229"/>
      <c r="BTD66" s="229"/>
      <c r="BTE66" s="229"/>
      <c r="BTF66" s="229"/>
      <c r="BTG66" s="229"/>
      <c r="BTH66" s="229"/>
      <c r="BTI66" s="229"/>
      <c r="BTJ66" s="229"/>
      <c r="BTK66" s="229"/>
      <c r="BTL66" s="229"/>
      <c r="BTM66" s="229"/>
      <c r="BTN66" s="229"/>
      <c r="BTO66" s="229"/>
      <c r="BTP66" s="229"/>
      <c r="BTQ66" s="229"/>
      <c r="BTR66" s="229"/>
      <c r="BTS66" s="229"/>
      <c r="BTT66" s="229"/>
      <c r="BTU66" s="229"/>
      <c r="BTV66" s="229"/>
      <c r="BTW66" s="229"/>
      <c r="BTX66" s="229"/>
      <c r="BTY66" s="229"/>
      <c r="BTZ66" s="229"/>
      <c r="BUA66" s="229"/>
      <c r="BUB66" s="229"/>
      <c r="BUC66" s="229"/>
      <c r="BUD66" s="229"/>
      <c r="BUE66" s="229"/>
      <c r="BUF66" s="229"/>
      <c r="BUG66" s="229"/>
      <c r="BUH66" s="229"/>
      <c r="BUI66" s="229"/>
      <c r="BUJ66" s="229"/>
      <c r="BUK66" s="229"/>
      <c r="BUL66" s="229"/>
      <c r="BUM66" s="229"/>
      <c r="BUN66" s="229"/>
      <c r="BUO66" s="229"/>
      <c r="BUP66" s="229"/>
      <c r="BUQ66" s="229"/>
      <c r="BUR66" s="229"/>
      <c r="BUS66" s="229"/>
      <c r="BUT66" s="229"/>
      <c r="BUU66" s="229"/>
      <c r="BUV66" s="229"/>
      <c r="BUW66" s="229"/>
      <c r="BUX66" s="229"/>
      <c r="BUY66" s="229"/>
      <c r="BUZ66" s="229"/>
      <c r="BVA66" s="229"/>
      <c r="BVB66" s="229"/>
      <c r="BVC66" s="229"/>
      <c r="BVD66" s="229"/>
      <c r="BVE66" s="229"/>
      <c r="BVF66" s="229"/>
      <c r="BVG66" s="229"/>
      <c r="BVH66" s="229"/>
      <c r="BVI66" s="229"/>
      <c r="BVJ66" s="229"/>
      <c r="BVK66" s="229"/>
      <c r="BVL66" s="229"/>
      <c r="BVM66" s="229"/>
      <c r="BVN66" s="229"/>
      <c r="BVO66" s="229"/>
      <c r="BVP66" s="229"/>
      <c r="BVQ66" s="229"/>
      <c r="BVR66" s="229"/>
      <c r="BVS66" s="229"/>
      <c r="BVT66" s="229"/>
      <c r="BVU66" s="229"/>
      <c r="BVV66" s="229"/>
      <c r="BVW66" s="229"/>
      <c r="BVX66" s="229"/>
      <c r="BVY66" s="229"/>
      <c r="BVZ66" s="229"/>
      <c r="BWA66" s="229"/>
      <c r="BWB66" s="229"/>
      <c r="BWC66" s="229"/>
      <c r="BWD66" s="229"/>
      <c r="BWE66" s="229"/>
      <c r="BWF66" s="229"/>
      <c r="BWG66" s="229"/>
      <c r="BWH66" s="229"/>
      <c r="BWI66" s="229"/>
      <c r="BWJ66" s="229"/>
      <c r="BWK66" s="229"/>
      <c r="BWL66" s="229"/>
      <c r="BWM66" s="229"/>
      <c r="BWN66" s="229"/>
      <c r="BWO66" s="229"/>
      <c r="BWP66" s="229"/>
      <c r="BWQ66" s="229"/>
      <c r="BWR66" s="229"/>
      <c r="BWS66" s="229"/>
      <c r="BWT66" s="229"/>
      <c r="BWU66" s="229"/>
      <c r="BWV66" s="229"/>
      <c r="BWW66" s="229"/>
      <c r="BWX66" s="229"/>
      <c r="BWY66" s="229"/>
      <c r="BWZ66" s="229"/>
      <c r="BXA66" s="229"/>
      <c r="BXB66" s="229"/>
      <c r="BXC66" s="229"/>
      <c r="BXD66" s="229"/>
      <c r="BXE66" s="229"/>
      <c r="BXF66" s="229"/>
      <c r="BXG66" s="229"/>
      <c r="BXH66" s="229"/>
      <c r="BXI66" s="229"/>
      <c r="BXJ66" s="229"/>
      <c r="BXK66" s="229"/>
      <c r="BXL66" s="229"/>
      <c r="BXM66" s="229"/>
      <c r="BXN66" s="229"/>
      <c r="BXO66" s="229"/>
      <c r="BXP66" s="229"/>
      <c r="BXQ66" s="229"/>
      <c r="BXR66" s="229"/>
      <c r="BXS66" s="229"/>
      <c r="BXT66" s="229"/>
      <c r="BXU66" s="229"/>
      <c r="BXV66" s="229"/>
      <c r="BXW66" s="229"/>
      <c r="BXX66" s="229"/>
      <c r="BXY66" s="229"/>
      <c r="BXZ66" s="229"/>
      <c r="BYA66" s="229"/>
      <c r="BYB66" s="229"/>
      <c r="BYC66" s="229"/>
      <c r="BYD66" s="229"/>
      <c r="BYE66" s="229"/>
      <c r="BYF66" s="229"/>
      <c r="BYG66" s="229"/>
      <c r="BYH66" s="229"/>
      <c r="BYI66" s="229"/>
      <c r="BYJ66" s="229"/>
      <c r="BYK66" s="229"/>
      <c r="BYL66" s="229"/>
      <c r="BYM66" s="229"/>
      <c r="BYN66" s="229"/>
      <c r="BYO66" s="229"/>
      <c r="BYP66" s="229"/>
      <c r="BYQ66" s="229"/>
      <c r="BYR66" s="229"/>
      <c r="BYS66" s="229"/>
      <c r="BYT66" s="229"/>
      <c r="BYU66" s="229"/>
      <c r="BYV66" s="229"/>
      <c r="BYW66" s="229"/>
      <c r="BYX66" s="229"/>
      <c r="BYY66" s="229"/>
      <c r="BYZ66" s="229"/>
      <c r="BZA66" s="229"/>
      <c r="BZB66" s="229"/>
      <c r="BZC66" s="229"/>
      <c r="BZD66" s="229"/>
      <c r="BZE66" s="229"/>
      <c r="BZF66" s="229"/>
      <c r="BZG66" s="229"/>
      <c r="BZH66" s="229"/>
      <c r="BZI66" s="229"/>
      <c r="BZJ66" s="229"/>
      <c r="BZK66" s="229"/>
      <c r="BZL66" s="229"/>
      <c r="BZM66" s="229"/>
      <c r="BZN66" s="229"/>
      <c r="BZO66" s="229"/>
      <c r="BZP66" s="229"/>
      <c r="BZQ66" s="229"/>
      <c r="BZR66" s="229"/>
      <c r="BZS66" s="229"/>
      <c r="BZT66" s="229"/>
      <c r="BZU66" s="229"/>
      <c r="BZV66" s="229"/>
      <c r="BZW66" s="229"/>
      <c r="BZX66" s="229"/>
      <c r="BZY66" s="229"/>
      <c r="BZZ66" s="229"/>
      <c r="CAA66" s="229"/>
      <c r="CAB66" s="229"/>
      <c r="CAC66" s="229"/>
      <c r="CAD66" s="229"/>
      <c r="CAE66" s="229"/>
      <c r="CAF66" s="229"/>
      <c r="CAG66" s="229"/>
      <c r="CAH66" s="229"/>
      <c r="CAI66" s="229"/>
      <c r="CAJ66" s="229"/>
      <c r="CAK66" s="229"/>
      <c r="CAL66" s="229"/>
      <c r="CAM66" s="229"/>
      <c r="CAN66" s="229"/>
      <c r="CAO66" s="229"/>
      <c r="CAP66" s="229"/>
      <c r="CAQ66" s="229"/>
      <c r="CAR66" s="229"/>
      <c r="CAS66" s="229"/>
      <c r="CAT66" s="229"/>
      <c r="CAU66" s="229"/>
      <c r="CAV66" s="229"/>
      <c r="CAW66" s="229"/>
      <c r="CAX66" s="229"/>
      <c r="CAY66" s="229"/>
      <c r="CAZ66" s="229"/>
      <c r="CBA66" s="229"/>
      <c r="CBB66" s="229"/>
      <c r="CBC66" s="229"/>
      <c r="CBD66" s="229"/>
      <c r="CBE66" s="229"/>
      <c r="CBF66" s="229"/>
      <c r="CBG66" s="229"/>
      <c r="CBH66" s="229"/>
      <c r="CBI66" s="229"/>
      <c r="CBJ66" s="229"/>
      <c r="CBK66" s="229"/>
      <c r="CBL66" s="229"/>
      <c r="CBM66" s="229"/>
      <c r="CBN66" s="229"/>
      <c r="CBO66" s="229"/>
      <c r="CBP66" s="229"/>
      <c r="CBQ66" s="229"/>
      <c r="CBR66" s="229"/>
      <c r="CBS66" s="229"/>
      <c r="CBT66" s="229"/>
      <c r="CBU66" s="229"/>
      <c r="CBV66" s="229"/>
      <c r="CBW66" s="229"/>
      <c r="CBX66" s="229"/>
      <c r="CBY66" s="229"/>
      <c r="CBZ66" s="229"/>
      <c r="CCA66" s="229"/>
      <c r="CCB66" s="229"/>
      <c r="CCC66" s="229"/>
      <c r="CCD66" s="229"/>
      <c r="CCE66" s="229"/>
      <c r="CCF66" s="229"/>
      <c r="CCG66" s="229"/>
      <c r="CCH66" s="229"/>
      <c r="CCI66" s="229"/>
      <c r="CCJ66" s="229"/>
      <c r="CCK66" s="229"/>
      <c r="CCL66" s="229"/>
      <c r="CCM66" s="229"/>
      <c r="CCN66" s="229"/>
      <c r="CCO66" s="229"/>
      <c r="CCP66" s="229"/>
      <c r="CCQ66" s="229"/>
      <c r="CCR66" s="229"/>
      <c r="CCS66" s="229"/>
      <c r="CCT66" s="229"/>
      <c r="CCU66" s="229"/>
      <c r="CCV66" s="229"/>
      <c r="CCW66" s="229"/>
      <c r="CCX66" s="229"/>
      <c r="CCY66" s="229"/>
      <c r="CCZ66" s="229"/>
      <c r="CDA66" s="229"/>
      <c r="CDB66" s="229"/>
      <c r="CDC66" s="229"/>
      <c r="CDD66" s="229"/>
      <c r="CDE66" s="229"/>
      <c r="CDF66" s="229"/>
      <c r="CDG66" s="229"/>
      <c r="CDH66" s="229"/>
      <c r="CDI66" s="229"/>
      <c r="CDJ66" s="229"/>
      <c r="CDK66" s="229"/>
      <c r="CDL66" s="229"/>
      <c r="CDM66" s="229"/>
      <c r="CDN66" s="229"/>
      <c r="CDO66" s="229"/>
      <c r="CDP66" s="229"/>
      <c r="CDQ66" s="229"/>
      <c r="CDR66" s="229"/>
      <c r="CDS66" s="229"/>
      <c r="CDT66" s="229"/>
      <c r="CDU66" s="229"/>
      <c r="CDV66" s="229"/>
      <c r="CDW66" s="229"/>
      <c r="CDX66" s="229"/>
      <c r="CDY66" s="229"/>
      <c r="CDZ66" s="229"/>
      <c r="CEA66" s="229"/>
      <c r="CEB66" s="229"/>
      <c r="CEC66" s="229"/>
      <c r="CED66" s="229"/>
      <c r="CEE66" s="229"/>
      <c r="CEF66" s="229"/>
      <c r="CEG66" s="229"/>
      <c r="CEH66" s="229"/>
      <c r="CEI66" s="229"/>
      <c r="CEJ66" s="229"/>
      <c r="CEK66" s="229"/>
      <c r="CEL66" s="229"/>
      <c r="CEM66" s="229"/>
      <c r="CEN66" s="229"/>
      <c r="CEO66" s="229"/>
      <c r="CEP66" s="229"/>
      <c r="CEQ66" s="229"/>
      <c r="CER66" s="229"/>
      <c r="CES66" s="229"/>
      <c r="CET66" s="229"/>
      <c r="CEU66" s="229"/>
      <c r="CEV66" s="229"/>
      <c r="CEW66" s="229"/>
      <c r="CEX66" s="229"/>
      <c r="CEY66" s="229"/>
      <c r="CEZ66" s="229"/>
      <c r="CFA66" s="229"/>
      <c r="CFB66" s="229"/>
      <c r="CFC66" s="229"/>
      <c r="CFD66" s="229"/>
      <c r="CFE66" s="229"/>
      <c r="CFF66" s="229"/>
      <c r="CFG66" s="229"/>
      <c r="CFH66" s="229"/>
      <c r="CFI66" s="229"/>
      <c r="CFJ66" s="229"/>
      <c r="CFK66" s="229"/>
      <c r="CFL66" s="229"/>
      <c r="CFM66" s="229"/>
      <c r="CFN66" s="229"/>
      <c r="CFO66" s="229"/>
      <c r="CFP66" s="229"/>
      <c r="CFQ66" s="229"/>
      <c r="CFR66" s="229"/>
      <c r="CFS66" s="229"/>
      <c r="CFT66" s="229"/>
      <c r="CFU66" s="229"/>
      <c r="CFV66" s="229"/>
      <c r="CFW66" s="229"/>
      <c r="CFX66" s="229"/>
      <c r="CFY66" s="229"/>
      <c r="CFZ66" s="229"/>
      <c r="CGA66" s="229"/>
      <c r="CGB66" s="229"/>
      <c r="CGC66" s="229"/>
      <c r="CGD66" s="229"/>
      <c r="CGE66" s="229"/>
      <c r="CGF66" s="229"/>
      <c r="CGG66" s="229"/>
      <c r="CGH66" s="229"/>
      <c r="CGI66" s="229"/>
      <c r="CGJ66" s="229"/>
      <c r="CGK66" s="229"/>
      <c r="CGL66" s="229"/>
      <c r="CGM66" s="229"/>
      <c r="CGN66" s="229"/>
      <c r="CGO66" s="229"/>
      <c r="CGP66" s="229"/>
      <c r="CGQ66" s="229"/>
      <c r="CGR66" s="229"/>
      <c r="CGS66" s="229"/>
      <c r="CGT66" s="229"/>
      <c r="CGU66" s="229"/>
      <c r="CGV66" s="229"/>
      <c r="CGW66" s="229"/>
      <c r="CGX66" s="229"/>
      <c r="CGY66" s="229"/>
      <c r="CGZ66" s="229"/>
      <c r="CHA66" s="229"/>
      <c r="CHB66" s="229"/>
      <c r="CHC66" s="229"/>
      <c r="CHD66" s="229"/>
      <c r="CHE66" s="229"/>
      <c r="CHF66" s="229"/>
      <c r="CHG66" s="229"/>
      <c r="CHH66" s="229"/>
      <c r="CHI66" s="229"/>
      <c r="CHJ66" s="229"/>
      <c r="CHK66" s="229"/>
      <c r="CHL66" s="229"/>
      <c r="CHM66" s="229"/>
      <c r="CHN66" s="229"/>
      <c r="CHO66" s="229"/>
      <c r="CHP66" s="229"/>
      <c r="CHQ66" s="229"/>
      <c r="CHR66" s="229"/>
      <c r="CHS66" s="229"/>
      <c r="CHT66" s="229"/>
      <c r="CHU66" s="229"/>
      <c r="CHV66" s="229"/>
      <c r="CHW66" s="229"/>
      <c r="CHX66" s="229"/>
      <c r="CHY66" s="229"/>
      <c r="CHZ66" s="229"/>
      <c r="CIA66" s="229"/>
      <c r="CIB66" s="229"/>
      <c r="CIC66" s="229"/>
      <c r="CID66" s="229"/>
      <c r="CIE66" s="229"/>
      <c r="CIF66" s="229"/>
      <c r="CIG66" s="229"/>
      <c r="CIH66" s="229"/>
      <c r="CII66" s="229"/>
      <c r="CIJ66" s="229"/>
      <c r="CIK66" s="229"/>
      <c r="CIL66" s="229"/>
      <c r="CIM66" s="229"/>
      <c r="CIN66" s="229"/>
      <c r="CIO66" s="229"/>
      <c r="CIP66" s="229"/>
      <c r="CIQ66" s="229"/>
      <c r="CIR66" s="229"/>
      <c r="CIS66" s="229"/>
      <c r="CIT66" s="229"/>
      <c r="CIU66" s="229"/>
      <c r="CIV66" s="229"/>
      <c r="CIW66" s="229"/>
      <c r="CIX66" s="229"/>
      <c r="CIY66" s="229"/>
      <c r="CIZ66" s="229"/>
      <c r="CJA66" s="229"/>
      <c r="CJB66" s="229"/>
      <c r="CJC66" s="229"/>
      <c r="CJD66" s="229"/>
      <c r="CJE66" s="229"/>
      <c r="CJF66" s="229"/>
      <c r="CJG66" s="229"/>
      <c r="CJH66" s="229"/>
      <c r="CJI66" s="229"/>
      <c r="CJJ66" s="229"/>
      <c r="CJK66" s="229"/>
      <c r="CJL66" s="229"/>
      <c r="CJM66" s="229"/>
      <c r="CJN66" s="229"/>
      <c r="CJO66" s="229"/>
      <c r="CJP66" s="229"/>
      <c r="CJQ66" s="229"/>
      <c r="CJR66" s="229"/>
      <c r="CJS66" s="229"/>
      <c r="CJT66" s="229"/>
      <c r="CJU66" s="229"/>
      <c r="CJV66" s="229"/>
      <c r="CJW66" s="229"/>
      <c r="CJX66" s="229"/>
      <c r="CJY66" s="229"/>
      <c r="CJZ66" s="229"/>
      <c r="CKA66" s="229"/>
      <c r="CKB66" s="229"/>
      <c r="CKC66" s="229"/>
      <c r="CKD66" s="229"/>
      <c r="CKE66" s="229"/>
      <c r="CKF66" s="229"/>
      <c r="CKG66" s="229"/>
      <c r="CKH66" s="229"/>
      <c r="CKI66" s="229"/>
      <c r="CKJ66" s="229"/>
      <c r="CKK66" s="229"/>
      <c r="CKL66" s="229"/>
      <c r="CKM66" s="229"/>
      <c r="CKN66" s="229"/>
      <c r="CKO66" s="229"/>
      <c r="CKP66" s="229"/>
      <c r="CKQ66" s="229"/>
      <c r="CKR66" s="229"/>
      <c r="CKS66" s="229"/>
      <c r="CKT66" s="229"/>
      <c r="CKU66" s="229"/>
      <c r="CKV66" s="229"/>
      <c r="CKW66" s="229"/>
      <c r="CKX66" s="229"/>
      <c r="CKY66" s="229"/>
      <c r="CKZ66" s="229"/>
      <c r="CLA66" s="229"/>
      <c r="CLB66" s="229"/>
      <c r="CLC66" s="229"/>
      <c r="CLD66" s="229"/>
      <c r="CLE66" s="229"/>
      <c r="CLF66" s="229"/>
      <c r="CLG66" s="229"/>
      <c r="CLH66" s="229"/>
      <c r="CLI66" s="229"/>
      <c r="CLJ66" s="229"/>
      <c r="CLK66" s="229"/>
      <c r="CLL66" s="229"/>
      <c r="CLM66" s="229"/>
      <c r="CLN66" s="229"/>
      <c r="CLO66" s="229"/>
      <c r="CLP66" s="229"/>
      <c r="CLQ66" s="229"/>
      <c r="CLR66" s="229"/>
      <c r="CLS66" s="229"/>
      <c r="CLT66" s="229"/>
      <c r="CLU66" s="229"/>
      <c r="CLV66" s="229"/>
      <c r="CLW66" s="229"/>
      <c r="CLX66" s="229"/>
      <c r="CLY66" s="229"/>
      <c r="CLZ66" s="229"/>
      <c r="CMA66" s="229"/>
      <c r="CMB66" s="229"/>
      <c r="CMC66" s="229"/>
      <c r="CMD66" s="229"/>
      <c r="CME66" s="229"/>
      <c r="CMF66" s="229"/>
      <c r="CMG66" s="229"/>
      <c r="CMH66" s="229"/>
      <c r="CMI66" s="229"/>
      <c r="CMJ66" s="229"/>
      <c r="CMK66" s="229"/>
      <c r="CML66" s="229"/>
      <c r="CMM66" s="229"/>
      <c r="CMN66" s="229"/>
      <c r="CMO66" s="229"/>
      <c r="CMP66" s="229"/>
      <c r="CMQ66" s="229"/>
      <c r="CMR66" s="229"/>
      <c r="CMS66" s="229"/>
      <c r="CMT66" s="229"/>
      <c r="CMU66" s="229"/>
      <c r="CMV66" s="229"/>
      <c r="CMW66" s="229"/>
      <c r="CMX66" s="229"/>
      <c r="CMY66" s="229"/>
      <c r="CMZ66" s="229"/>
      <c r="CNA66" s="229"/>
      <c r="CNB66" s="229"/>
      <c r="CNC66" s="229"/>
      <c r="CND66" s="229"/>
      <c r="CNE66" s="229"/>
      <c r="CNF66" s="229"/>
      <c r="CNG66" s="229"/>
      <c r="CNH66" s="229"/>
      <c r="CNI66" s="229"/>
      <c r="CNJ66" s="229"/>
      <c r="CNK66" s="229"/>
      <c r="CNL66" s="229"/>
      <c r="CNM66" s="229"/>
      <c r="CNN66" s="229"/>
      <c r="CNO66" s="229"/>
      <c r="CNP66" s="229"/>
      <c r="CNQ66" s="229"/>
      <c r="CNR66" s="229"/>
      <c r="CNS66" s="229"/>
      <c r="CNT66" s="229"/>
      <c r="CNU66" s="229"/>
      <c r="CNV66" s="229"/>
      <c r="CNW66" s="229"/>
      <c r="CNX66" s="229"/>
      <c r="CNY66" s="229"/>
      <c r="CNZ66" s="229"/>
      <c r="COA66" s="229"/>
      <c r="COB66" s="229"/>
      <c r="COC66" s="229"/>
      <c r="COD66" s="229"/>
      <c r="COE66" s="229"/>
      <c r="COF66" s="229"/>
      <c r="COG66" s="229"/>
      <c r="COH66" s="229"/>
      <c r="COI66" s="229"/>
      <c r="COJ66" s="229"/>
      <c r="COK66" s="229"/>
      <c r="COL66" s="229"/>
      <c r="COM66" s="229"/>
      <c r="CON66" s="229"/>
      <c r="COO66" s="229"/>
      <c r="COP66" s="229"/>
      <c r="COQ66" s="229"/>
      <c r="COR66" s="229"/>
      <c r="COS66" s="229"/>
      <c r="COT66" s="229"/>
      <c r="COU66" s="229"/>
      <c r="COV66" s="229"/>
      <c r="COW66" s="229"/>
      <c r="COX66" s="229"/>
      <c r="COY66" s="229"/>
      <c r="COZ66" s="229"/>
      <c r="CPA66" s="229"/>
      <c r="CPB66" s="229"/>
      <c r="CPC66" s="229"/>
      <c r="CPD66" s="229"/>
      <c r="CPE66" s="229"/>
      <c r="CPF66" s="229"/>
      <c r="CPG66" s="229"/>
      <c r="CPH66" s="229"/>
      <c r="CPI66" s="229"/>
      <c r="CPJ66" s="229"/>
      <c r="CPK66" s="229"/>
      <c r="CPL66" s="229"/>
      <c r="CPM66" s="229"/>
      <c r="CPN66" s="229"/>
      <c r="CPO66" s="229"/>
      <c r="CPP66" s="229"/>
      <c r="CPQ66" s="229"/>
      <c r="CPR66" s="229"/>
      <c r="CPS66" s="229"/>
      <c r="CPT66" s="229"/>
      <c r="CPU66" s="229"/>
      <c r="CPV66" s="229"/>
      <c r="CPW66" s="229"/>
      <c r="CPX66" s="229"/>
      <c r="CPY66" s="229"/>
      <c r="CPZ66" s="229"/>
      <c r="CQA66" s="229"/>
      <c r="CQB66" s="229"/>
      <c r="CQC66" s="229"/>
      <c r="CQD66" s="229"/>
      <c r="CQE66" s="229"/>
      <c r="CQF66" s="229"/>
      <c r="CQG66" s="229"/>
      <c r="CQH66" s="229"/>
      <c r="CQI66" s="229"/>
      <c r="CQJ66" s="229"/>
      <c r="CQK66" s="229"/>
      <c r="CQL66" s="229"/>
      <c r="CQM66" s="229"/>
      <c r="CQN66" s="229"/>
      <c r="CQO66" s="229"/>
      <c r="CQP66" s="229"/>
      <c r="CQQ66" s="229"/>
      <c r="CQR66" s="229"/>
      <c r="CQS66" s="229"/>
      <c r="CQT66" s="229"/>
      <c r="CQU66" s="229"/>
      <c r="CQV66" s="229"/>
      <c r="CQW66" s="229"/>
      <c r="CQX66" s="229"/>
      <c r="CQY66" s="229"/>
      <c r="CQZ66" s="229"/>
      <c r="CRA66" s="229"/>
      <c r="CRB66" s="229"/>
      <c r="CRC66" s="229"/>
      <c r="CRD66" s="229"/>
      <c r="CRE66" s="229"/>
      <c r="CRF66" s="229"/>
      <c r="CRG66" s="229"/>
      <c r="CRH66" s="229"/>
      <c r="CRI66" s="229"/>
      <c r="CRJ66" s="229"/>
      <c r="CRK66" s="229"/>
      <c r="CRL66" s="229"/>
      <c r="CRM66" s="229"/>
      <c r="CRN66" s="229"/>
      <c r="CRO66" s="229"/>
      <c r="CRP66" s="229"/>
      <c r="CRQ66" s="229"/>
      <c r="CRR66" s="229"/>
      <c r="CRS66" s="229"/>
      <c r="CRT66" s="229"/>
      <c r="CRU66" s="229"/>
      <c r="CRV66" s="229"/>
      <c r="CRW66" s="229"/>
      <c r="CRX66" s="229"/>
      <c r="CRY66" s="229"/>
      <c r="CRZ66" s="229"/>
      <c r="CSA66" s="229"/>
      <c r="CSB66" s="229"/>
      <c r="CSC66" s="229"/>
      <c r="CSD66" s="229"/>
      <c r="CSE66" s="229"/>
      <c r="CSF66" s="229"/>
      <c r="CSG66" s="229"/>
      <c r="CSH66" s="229"/>
      <c r="CSI66" s="229"/>
      <c r="CSJ66" s="229"/>
      <c r="CSK66" s="229"/>
      <c r="CSL66" s="229"/>
      <c r="CSM66" s="229"/>
      <c r="CSN66" s="229"/>
      <c r="CSO66" s="229"/>
      <c r="CSP66" s="229"/>
      <c r="CSQ66" s="229"/>
      <c r="CSR66" s="229"/>
      <c r="CSS66" s="229"/>
      <c r="CST66" s="229"/>
      <c r="CSU66" s="229"/>
      <c r="CSV66" s="229"/>
      <c r="CSW66" s="229"/>
      <c r="CSX66" s="229"/>
      <c r="CSY66" s="229"/>
      <c r="CSZ66" s="229"/>
      <c r="CTA66" s="229"/>
      <c r="CTB66" s="229"/>
      <c r="CTC66" s="229"/>
      <c r="CTD66" s="229"/>
      <c r="CTE66" s="229"/>
      <c r="CTF66" s="229"/>
      <c r="CTG66" s="229"/>
      <c r="CTH66" s="229"/>
      <c r="CTI66" s="229"/>
      <c r="CTJ66" s="229"/>
      <c r="CTK66" s="229"/>
      <c r="CTL66" s="229"/>
      <c r="CTM66" s="229"/>
      <c r="CTN66" s="229"/>
      <c r="CTO66" s="229"/>
      <c r="CTP66" s="229"/>
      <c r="CTQ66" s="229"/>
      <c r="CTR66" s="229"/>
      <c r="CTS66" s="229"/>
      <c r="CTT66" s="229"/>
      <c r="CTU66" s="229"/>
      <c r="CTV66" s="229"/>
      <c r="CTW66" s="229"/>
      <c r="CTX66" s="229"/>
      <c r="CTY66" s="229"/>
      <c r="CTZ66" s="229"/>
      <c r="CUA66" s="229"/>
    </row>
    <row r="67" spans="1:2575" ht="105" hidden="1" customHeight="1">
      <c r="A67" s="241">
        <f>+A65+1</f>
        <v>29</v>
      </c>
      <c r="B67" s="242">
        <f>IFERROR(INDEX(OB!B:B,MATCH('BIHOURLY '!A:A,OB!A:A,0)),"")</f>
        <v>0</v>
      </c>
      <c r="C67" s="243"/>
      <c r="D67" s="232">
        <f>IFERROR(INDEX(OB!G:G,MATCH('BIHOURLY '!A:A,OB!A:A,0)),"")</f>
        <v>0</v>
      </c>
      <c r="E67" s="244" t="str">
        <f>IFERROR(INDEX(OB!K:K,MATCH('BIHOURLY '!A:A,OB!A:A,0)),"")</f>
        <v/>
      </c>
      <c r="F67" s="245" t="str">
        <f>IFERROR((OB!$K$3/'BIHOURLY '!E67)/5,"")</f>
        <v/>
      </c>
      <c r="G67" s="246"/>
      <c r="H67" s="246"/>
      <c r="I67" s="246"/>
      <c r="J67" s="265"/>
      <c r="K67" s="254"/>
      <c r="L67" s="254"/>
    </row>
    <row r="68" spans="1:2575" ht="105" hidden="1" customHeight="1">
      <c r="A68" s="247"/>
      <c r="B68" s="248"/>
      <c r="C68" s="249"/>
      <c r="D68" s="250"/>
      <c r="E68" s="257"/>
      <c r="F68" s="252"/>
      <c r="G68" s="249"/>
      <c r="H68" s="256"/>
      <c r="I68" s="269"/>
      <c r="J68" s="270"/>
      <c r="K68" s="252"/>
      <c r="L68" s="252"/>
    </row>
    <row r="69" spans="1:2575" ht="105" hidden="1" customHeight="1">
      <c r="A69" s="241">
        <f>+A67+1</f>
        <v>30</v>
      </c>
      <c r="B69" s="242">
        <f>IFERROR(INDEX(OB!B:B,MATCH('BIHOURLY '!A:A,OB!A:A,0)),"")</f>
        <v>0</v>
      </c>
      <c r="C69" s="243"/>
      <c r="D69" s="232">
        <f>IFERROR(INDEX(OB!G:G,MATCH('BIHOURLY '!A:A,OB!A:A,0)),"")</f>
        <v>0</v>
      </c>
      <c r="E69" s="244" t="str">
        <f>IFERROR(INDEX(OB!K:K,MATCH('BIHOURLY '!A:A,OB!A:A,0)),"")</f>
        <v/>
      </c>
      <c r="F69" s="245" t="str">
        <f>IFERROR((OB!$K$3/'BIHOURLY '!E69)/5,"")</f>
        <v/>
      </c>
      <c r="G69" s="246"/>
      <c r="H69" s="246"/>
      <c r="I69" s="246"/>
      <c r="J69" s="265"/>
      <c r="K69" s="254"/>
      <c r="L69" s="254"/>
    </row>
    <row r="70" spans="1:2575" ht="105" hidden="1" customHeight="1">
      <c r="A70" s="247"/>
      <c r="B70" s="248"/>
      <c r="C70" s="249"/>
      <c r="D70" s="250"/>
      <c r="E70" s="257"/>
      <c r="F70" s="252"/>
      <c r="G70" s="249"/>
      <c r="H70" s="256"/>
      <c r="I70" s="269"/>
      <c r="J70" s="270"/>
      <c r="K70" s="252"/>
      <c r="L70" s="252"/>
    </row>
    <row r="71" spans="1:2575" ht="105" customHeight="1">
      <c r="A71" s="258"/>
      <c r="B71" s="242" t="s">
        <v>216</v>
      </c>
      <c r="C71" s="259" t="s">
        <v>217</v>
      </c>
      <c r="D71" s="232" t="s">
        <v>150</v>
      </c>
      <c r="E71" s="260">
        <v>1</v>
      </c>
      <c r="F71" s="261">
        <v>200</v>
      </c>
      <c r="G71" s="259"/>
      <c r="H71" s="262"/>
      <c r="I71" s="271"/>
      <c r="J71" s="272"/>
      <c r="K71" s="261"/>
      <c r="L71" s="261"/>
    </row>
    <row r="72" spans="1:2575" ht="105" customHeight="1">
      <c r="A72" s="247"/>
      <c r="B72" s="248"/>
      <c r="C72" s="249"/>
      <c r="D72" s="250"/>
      <c r="E72" s="257"/>
      <c r="F72" s="252"/>
      <c r="G72" s="249"/>
      <c r="H72" s="256"/>
      <c r="I72" s="269"/>
      <c r="J72" s="270"/>
      <c r="K72" s="252"/>
      <c r="L72" s="252"/>
    </row>
    <row r="73" spans="1:2575" ht="105" customHeight="1">
      <c r="A73" s="241">
        <f>+A69+1</f>
        <v>31</v>
      </c>
      <c r="B73" s="242" t="str">
        <f>IFERROR(INDEX(OB!B:B,MATCH('BIHOURLY '!A:A,OB!A:A,0)),"")</f>
        <v>TACK FRONT &amp; BACK AT INSEAM FOR LEG ZIPPER</v>
      </c>
      <c r="C73" s="243" t="s">
        <v>218</v>
      </c>
      <c r="D73" s="232" t="str">
        <f>IFERROR(INDEX(OB!G:G,MATCH('BIHOURLY '!A:A,OB!A:A,0)),"")</f>
        <v>SNLS</v>
      </c>
      <c r="E73" s="244">
        <v>2</v>
      </c>
      <c r="F73" s="245">
        <v>100</v>
      </c>
      <c r="G73" s="246"/>
      <c r="H73" s="246"/>
      <c r="I73" s="246"/>
      <c r="J73" s="265"/>
      <c r="K73" s="254"/>
      <c r="L73" s="254"/>
    </row>
    <row r="74" spans="1:2575" ht="105" customHeight="1">
      <c r="A74" s="241"/>
      <c r="B74" s="242"/>
      <c r="C74" s="243" t="s">
        <v>219</v>
      </c>
      <c r="D74" s="232"/>
      <c r="E74" s="244"/>
      <c r="F74" s="245">
        <v>100</v>
      </c>
      <c r="G74" s="246"/>
      <c r="H74" s="246"/>
      <c r="I74" s="246"/>
      <c r="J74" s="265"/>
      <c r="K74" s="254"/>
      <c r="L74" s="254"/>
    </row>
    <row r="75" spans="1:2575" ht="105" customHeight="1">
      <c r="A75" s="247"/>
      <c r="B75" s="248"/>
      <c r="C75" s="249"/>
      <c r="D75" s="250"/>
      <c r="E75" s="257"/>
      <c r="F75" s="252"/>
      <c r="G75" s="249"/>
      <c r="H75" s="256"/>
      <c r="I75" s="269"/>
      <c r="J75" s="270"/>
      <c r="K75" s="252"/>
      <c r="L75" s="252"/>
    </row>
    <row r="76" spans="1:2575" ht="105" customHeight="1">
      <c r="A76" s="241">
        <f>+A73+1</f>
        <v>32</v>
      </c>
      <c r="B76" s="242" t="str">
        <f>IFERROR(INDEX(OB!B:B,MATCH('BIHOURLY '!A:A,OB!A:A,0)),"")</f>
        <v>INSEAM</v>
      </c>
      <c r="C76" s="243" t="s">
        <v>220</v>
      </c>
      <c r="D76" s="232" t="s">
        <v>150</v>
      </c>
      <c r="E76" s="244">
        <f>IFERROR(INDEX(OB!K:K,MATCH('BIHOURLY '!A:A,OB!A:A,0)),"")</f>
        <v>1</v>
      </c>
      <c r="F76" s="245">
        <v>200</v>
      </c>
      <c r="G76" s="246"/>
      <c r="H76" s="246"/>
      <c r="I76" s="246"/>
      <c r="J76" s="265"/>
      <c r="K76" s="254"/>
      <c r="L76" s="254"/>
    </row>
    <row r="77" spans="1:2575" ht="105" customHeight="1">
      <c r="A77" s="247"/>
      <c r="B77" s="248"/>
      <c r="C77" s="249"/>
      <c r="D77" s="250"/>
      <c r="E77" s="257"/>
      <c r="F77" s="252"/>
      <c r="G77" s="249"/>
      <c r="H77" s="256"/>
      <c r="I77" s="269"/>
      <c r="J77" s="270"/>
      <c r="K77" s="252"/>
      <c r="L77" s="252"/>
    </row>
    <row r="78" spans="1:2575" ht="105" customHeight="1">
      <c r="A78" s="241">
        <f>+A76+1</f>
        <v>33</v>
      </c>
      <c r="B78" s="242" t="str">
        <f>IFERROR(INDEX(OB!B:B,MATCH('BIHOURLY '!A:A,OB!A:A,0)),"")</f>
        <v>TACK LEG ZIPPER</v>
      </c>
      <c r="C78" s="243" t="s">
        <v>221</v>
      </c>
      <c r="D78" s="232" t="str">
        <f>IFERROR(INDEX(OB!G:G,MATCH('BIHOURLY '!A:A,OB!A:A,0)),"")</f>
        <v>SNLS</v>
      </c>
      <c r="E78" s="244">
        <v>1</v>
      </c>
      <c r="F78" s="245">
        <f>IFERROR((OB!$K$3/'BIHOURLY '!E78)/5,"")</f>
        <v>170</v>
      </c>
      <c r="G78" s="246"/>
      <c r="H78" s="246"/>
      <c r="I78" s="246"/>
      <c r="J78" s="265"/>
      <c r="K78" s="254"/>
      <c r="L78" s="254"/>
    </row>
    <row r="79" spans="1:2575" ht="105" customHeight="1">
      <c r="A79" s="247"/>
      <c r="B79" s="248"/>
      <c r="C79" s="249"/>
      <c r="D79" s="250"/>
      <c r="E79" s="257"/>
      <c r="F79" s="252"/>
      <c r="G79" s="249"/>
      <c r="H79" s="256"/>
      <c r="I79" s="269"/>
      <c r="J79" s="270"/>
      <c r="K79" s="252"/>
      <c r="L79" s="252"/>
    </row>
    <row r="80" spans="1:2575" ht="105" customHeight="1">
      <c r="A80" s="241">
        <f>+A78+1</f>
        <v>34</v>
      </c>
      <c r="B80" s="242" t="str">
        <f>IFERROR(INDEX(OB!B:B,MATCH('BIHOURLY '!A:A,OB!A:A,0)),"")</f>
        <v>ATTACH LEG ZIPPER</v>
      </c>
      <c r="C80" s="243" t="s">
        <v>202</v>
      </c>
      <c r="D80" s="232" t="str">
        <f>IFERROR(INDEX(OB!G:G,MATCH('BIHOURLY '!A:A,OB!A:A,0)),"")</f>
        <v>SNLS</v>
      </c>
      <c r="E80" s="608">
        <v>3</v>
      </c>
      <c r="F80" s="245">
        <v>85</v>
      </c>
      <c r="G80" s="246"/>
      <c r="H80" s="246"/>
      <c r="I80" s="246"/>
      <c r="J80" s="265"/>
      <c r="K80" s="254"/>
      <c r="L80" s="254"/>
    </row>
    <row r="81" spans="1:2575" ht="105" customHeight="1">
      <c r="A81" s="241"/>
      <c r="B81" s="242"/>
      <c r="C81" s="243" t="s">
        <v>222</v>
      </c>
      <c r="D81" s="232"/>
      <c r="E81" s="609"/>
      <c r="F81" s="245">
        <v>85</v>
      </c>
      <c r="G81" s="246"/>
      <c r="H81" s="246"/>
      <c r="I81" s="246"/>
      <c r="J81" s="265"/>
      <c r="K81" s="254"/>
      <c r="L81" s="254"/>
    </row>
    <row r="82" spans="1:2575" ht="105" customHeight="1">
      <c r="A82" s="241"/>
      <c r="B82" s="242"/>
      <c r="C82" s="243" t="s">
        <v>223</v>
      </c>
      <c r="D82" s="232"/>
      <c r="E82" s="610"/>
      <c r="F82" s="245">
        <v>85</v>
      </c>
      <c r="G82" s="246"/>
      <c r="H82" s="246"/>
      <c r="I82" s="246"/>
      <c r="J82" s="265"/>
      <c r="K82" s="254"/>
      <c r="L82" s="254"/>
    </row>
    <row r="83" spans="1:2575" ht="105" customHeight="1">
      <c r="A83" s="247"/>
      <c r="B83" s="248"/>
      <c r="C83" s="249"/>
      <c r="D83" s="250"/>
      <c r="E83" s="257"/>
      <c r="F83" s="252"/>
      <c r="G83" s="249"/>
      <c r="H83" s="256"/>
      <c r="I83" s="269"/>
      <c r="J83" s="270"/>
      <c r="K83" s="252"/>
      <c r="L83" s="252"/>
    </row>
    <row r="84" spans="1:2575" ht="105" customHeight="1">
      <c r="A84" s="241">
        <f>+A80+1</f>
        <v>35</v>
      </c>
      <c r="B84" s="242" t="str">
        <f>IFERROR(INDEX(OB!B:B,MATCH('BIHOURLY '!A:A,OB!A:A,0)),"")</f>
        <v>TACK FOR SIDE SEAM</v>
      </c>
      <c r="C84" s="243" t="s">
        <v>221</v>
      </c>
      <c r="D84" s="232" t="str">
        <f>IFERROR(INDEX(OB!G:G,MATCH('BIHOURLY '!A:A,OB!A:A,0)),"")</f>
        <v>SNLS</v>
      </c>
      <c r="E84" s="244">
        <v>2</v>
      </c>
      <c r="F84" s="245">
        <v>100</v>
      </c>
      <c r="G84" s="246"/>
      <c r="H84" s="246"/>
      <c r="I84" s="246"/>
      <c r="J84" s="265"/>
      <c r="K84" s="254"/>
      <c r="L84" s="254"/>
    </row>
    <row r="85" spans="1:2575" ht="105" customHeight="1">
      <c r="A85" s="241"/>
      <c r="B85" s="242"/>
      <c r="C85" s="243" t="s">
        <v>224</v>
      </c>
      <c r="D85" s="232"/>
      <c r="E85" s="244"/>
      <c r="F85" s="245">
        <v>100</v>
      </c>
      <c r="G85" s="246"/>
      <c r="H85" s="246"/>
      <c r="I85" s="246"/>
      <c r="J85" s="265"/>
      <c r="K85" s="254"/>
      <c r="L85" s="254"/>
    </row>
    <row r="86" spans="1:2575" s="224" customFormat="1" ht="105" customHeight="1">
      <c r="A86" s="247"/>
      <c r="B86" s="248"/>
      <c r="C86" s="249"/>
      <c r="D86" s="250"/>
      <c r="E86" s="257"/>
      <c r="F86" s="252"/>
      <c r="G86" s="249"/>
      <c r="H86" s="256"/>
      <c r="I86" s="269"/>
      <c r="J86" s="270"/>
      <c r="K86" s="252"/>
      <c r="L86" s="252"/>
      <c r="N86" s="229"/>
      <c r="O86" s="229"/>
      <c r="P86" s="229"/>
      <c r="Q86" s="229"/>
      <c r="R86" s="229"/>
      <c r="S86" s="229"/>
      <c r="T86" s="229"/>
      <c r="U86" s="229"/>
      <c r="V86" s="229"/>
      <c r="W86" s="229"/>
      <c r="X86" s="229"/>
      <c r="Y86" s="229"/>
      <c r="Z86" s="229"/>
      <c r="AA86" s="229"/>
      <c r="AB86" s="229"/>
      <c r="AC86" s="229"/>
      <c r="AD86" s="229"/>
      <c r="AE86" s="229"/>
      <c r="AF86" s="229"/>
      <c r="AG86" s="229"/>
      <c r="AH86" s="229"/>
      <c r="AI86" s="229"/>
      <c r="AJ86" s="229"/>
      <c r="AK86" s="229"/>
      <c r="AL86" s="229"/>
      <c r="AM86" s="229"/>
      <c r="AN86" s="229"/>
      <c r="AO86" s="229"/>
      <c r="AP86" s="229"/>
      <c r="AQ86" s="229"/>
      <c r="AR86" s="229"/>
      <c r="AS86" s="229"/>
      <c r="AT86" s="229"/>
      <c r="AU86" s="229"/>
      <c r="AV86" s="229"/>
      <c r="AW86" s="229"/>
      <c r="AX86" s="229"/>
      <c r="AY86" s="229"/>
      <c r="AZ86" s="229"/>
      <c r="BA86" s="229"/>
      <c r="BB86" s="229"/>
      <c r="BC86" s="229"/>
      <c r="BD86" s="229"/>
      <c r="BE86" s="229"/>
      <c r="BF86" s="229"/>
      <c r="BG86" s="229"/>
      <c r="BH86" s="229"/>
      <c r="BI86" s="229"/>
      <c r="BJ86" s="229"/>
      <c r="BK86" s="229"/>
      <c r="BL86" s="229"/>
      <c r="BM86" s="229"/>
      <c r="BN86" s="229"/>
      <c r="BO86" s="229"/>
      <c r="BP86" s="229"/>
      <c r="BQ86" s="229"/>
      <c r="BR86" s="229"/>
      <c r="BS86" s="229"/>
      <c r="BT86" s="229"/>
      <c r="BU86" s="229"/>
      <c r="BV86" s="229"/>
      <c r="BW86" s="229"/>
      <c r="BX86" s="229"/>
      <c r="BY86" s="229"/>
      <c r="BZ86" s="229"/>
      <c r="CA86" s="229"/>
      <c r="CB86" s="229"/>
      <c r="CC86" s="229"/>
      <c r="CD86" s="229"/>
      <c r="CE86" s="229"/>
      <c r="CF86" s="229"/>
      <c r="CG86" s="229"/>
      <c r="CH86" s="229"/>
      <c r="CI86" s="229"/>
      <c r="CJ86" s="229"/>
      <c r="CK86" s="229"/>
      <c r="CL86" s="229"/>
      <c r="CM86" s="229"/>
      <c r="CN86" s="229"/>
      <c r="CO86" s="229"/>
      <c r="CP86" s="229"/>
      <c r="CQ86" s="229"/>
      <c r="CR86" s="229"/>
      <c r="CS86" s="229"/>
      <c r="CT86" s="229"/>
      <c r="CU86" s="229"/>
      <c r="CV86" s="229"/>
      <c r="CW86" s="229"/>
      <c r="CX86" s="229"/>
      <c r="CY86" s="229"/>
      <c r="CZ86" s="229"/>
      <c r="DA86" s="229"/>
      <c r="DB86" s="229"/>
      <c r="DC86" s="229"/>
      <c r="DD86" s="229"/>
      <c r="DE86" s="229"/>
      <c r="DF86" s="229"/>
      <c r="DG86" s="229"/>
      <c r="DH86" s="229"/>
      <c r="DI86" s="229"/>
      <c r="DJ86" s="229"/>
      <c r="DK86" s="229"/>
      <c r="DL86" s="229"/>
      <c r="DM86" s="229"/>
      <c r="DN86" s="229"/>
      <c r="DO86" s="229"/>
      <c r="DP86" s="229"/>
      <c r="DQ86" s="229"/>
      <c r="DR86" s="229"/>
      <c r="DS86" s="229"/>
      <c r="DT86" s="229"/>
      <c r="DU86" s="229"/>
      <c r="DV86" s="229"/>
      <c r="DW86" s="229"/>
      <c r="DX86" s="229"/>
      <c r="DY86" s="229"/>
      <c r="DZ86" s="229"/>
      <c r="EA86" s="229"/>
      <c r="EB86" s="229"/>
      <c r="EC86" s="229"/>
      <c r="ED86" s="229"/>
      <c r="EE86" s="229"/>
      <c r="EF86" s="229"/>
      <c r="EG86" s="229"/>
      <c r="EH86" s="229"/>
      <c r="EI86" s="229"/>
      <c r="EJ86" s="229"/>
      <c r="EK86" s="229"/>
      <c r="EL86" s="229"/>
      <c r="EM86" s="229"/>
      <c r="EN86" s="229"/>
      <c r="EO86" s="229"/>
      <c r="EP86" s="229"/>
      <c r="EQ86" s="229"/>
      <c r="ER86" s="229"/>
      <c r="ES86" s="229"/>
      <c r="ET86" s="229"/>
      <c r="EU86" s="229"/>
      <c r="EV86" s="229"/>
      <c r="EW86" s="229"/>
      <c r="EX86" s="229"/>
      <c r="EY86" s="229"/>
      <c r="EZ86" s="229"/>
      <c r="FA86" s="229"/>
      <c r="FB86" s="229"/>
      <c r="FC86" s="229"/>
      <c r="FD86" s="229"/>
      <c r="FE86" s="229"/>
      <c r="FF86" s="229"/>
      <c r="FG86" s="229"/>
      <c r="FH86" s="229"/>
      <c r="FI86" s="229"/>
      <c r="FJ86" s="229"/>
      <c r="FK86" s="229"/>
      <c r="FL86" s="229"/>
      <c r="FM86" s="229"/>
      <c r="FN86" s="229"/>
      <c r="FO86" s="229"/>
      <c r="FP86" s="229"/>
      <c r="FQ86" s="229"/>
      <c r="FR86" s="229"/>
      <c r="FS86" s="229"/>
      <c r="FT86" s="229"/>
      <c r="FU86" s="229"/>
      <c r="FV86" s="229"/>
      <c r="FW86" s="229"/>
      <c r="FX86" s="229"/>
      <c r="FY86" s="229"/>
      <c r="FZ86" s="229"/>
      <c r="GA86" s="229"/>
      <c r="GB86" s="229"/>
      <c r="GC86" s="229"/>
      <c r="GD86" s="229"/>
      <c r="GE86" s="229"/>
      <c r="GF86" s="229"/>
      <c r="GG86" s="229"/>
      <c r="GH86" s="229"/>
      <c r="GI86" s="229"/>
      <c r="GJ86" s="229"/>
      <c r="GK86" s="229"/>
      <c r="GL86" s="229"/>
      <c r="GM86" s="229"/>
      <c r="GN86" s="229"/>
      <c r="GO86" s="229"/>
      <c r="GP86" s="229"/>
      <c r="GQ86" s="229"/>
      <c r="GR86" s="229"/>
      <c r="GS86" s="229"/>
      <c r="GT86" s="229"/>
      <c r="GU86" s="229"/>
      <c r="GV86" s="229"/>
      <c r="GW86" s="229"/>
      <c r="GX86" s="229"/>
      <c r="GY86" s="229"/>
      <c r="GZ86" s="229"/>
      <c r="HA86" s="229"/>
      <c r="HB86" s="229"/>
      <c r="HC86" s="229"/>
      <c r="HD86" s="229"/>
      <c r="HE86" s="229"/>
      <c r="HF86" s="229"/>
      <c r="HG86" s="229"/>
      <c r="HH86" s="229"/>
      <c r="HI86" s="229"/>
      <c r="HJ86" s="229"/>
      <c r="HK86" s="229"/>
      <c r="HL86" s="229"/>
      <c r="HM86" s="229"/>
      <c r="HN86" s="229"/>
      <c r="HO86" s="229"/>
      <c r="HP86" s="229"/>
      <c r="HQ86" s="229"/>
      <c r="HR86" s="229"/>
      <c r="HS86" s="229"/>
      <c r="HT86" s="229"/>
      <c r="HU86" s="229"/>
      <c r="HV86" s="229"/>
      <c r="HW86" s="229"/>
      <c r="HX86" s="229"/>
      <c r="HY86" s="229"/>
      <c r="HZ86" s="229"/>
      <c r="IA86" s="229"/>
      <c r="IB86" s="229"/>
      <c r="IC86" s="229"/>
      <c r="ID86" s="229"/>
      <c r="IE86" s="229"/>
      <c r="IF86" s="229"/>
      <c r="IG86" s="229"/>
      <c r="IH86" s="229"/>
      <c r="II86" s="229"/>
      <c r="IJ86" s="229"/>
      <c r="IK86" s="229"/>
      <c r="IL86" s="229"/>
      <c r="IM86" s="229"/>
      <c r="IN86" s="229"/>
      <c r="IO86" s="229"/>
      <c r="IP86" s="229"/>
      <c r="IQ86" s="229"/>
      <c r="IR86" s="229"/>
      <c r="IS86" s="229"/>
      <c r="IT86" s="229"/>
      <c r="IU86" s="229"/>
      <c r="IV86" s="229"/>
      <c r="IW86" s="229"/>
      <c r="IX86" s="229"/>
      <c r="IY86" s="229"/>
      <c r="IZ86" s="229"/>
      <c r="JA86" s="229"/>
      <c r="JB86" s="229"/>
      <c r="JC86" s="229"/>
      <c r="JD86" s="229"/>
      <c r="JE86" s="229"/>
      <c r="JF86" s="229"/>
      <c r="JG86" s="229"/>
      <c r="JH86" s="229"/>
      <c r="JI86" s="229"/>
      <c r="JJ86" s="229"/>
      <c r="JK86" s="229"/>
      <c r="JL86" s="229"/>
      <c r="JM86" s="229"/>
      <c r="JN86" s="229"/>
      <c r="JO86" s="229"/>
      <c r="JP86" s="229"/>
      <c r="JQ86" s="229"/>
      <c r="JR86" s="229"/>
      <c r="JS86" s="229"/>
      <c r="JT86" s="229"/>
      <c r="JU86" s="229"/>
      <c r="JV86" s="229"/>
      <c r="JW86" s="229"/>
      <c r="JX86" s="229"/>
      <c r="JY86" s="229"/>
      <c r="JZ86" s="229"/>
      <c r="KA86" s="229"/>
      <c r="KB86" s="229"/>
      <c r="KC86" s="229"/>
      <c r="KD86" s="229"/>
      <c r="KE86" s="229"/>
      <c r="KF86" s="229"/>
      <c r="KG86" s="229"/>
      <c r="KH86" s="229"/>
      <c r="KI86" s="229"/>
      <c r="KJ86" s="229"/>
      <c r="KK86" s="229"/>
      <c r="KL86" s="229"/>
      <c r="KM86" s="229"/>
      <c r="KN86" s="229"/>
      <c r="KO86" s="229"/>
      <c r="KP86" s="229"/>
      <c r="KQ86" s="229"/>
      <c r="KR86" s="229"/>
      <c r="KS86" s="229"/>
      <c r="KT86" s="229"/>
      <c r="KU86" s="229"/>
      <c r="KV86" s="229"/>
      <c r="KW86" s="229"/>
      <c r="KX86" s="229"/>
      <c r="KY86" s="229"/>
      <c r="KZ86" s="229"/>
      <c r="LA86" s="229"/>
      <c r="LB86" s="229"/>
      <c r="LC86" s="229"/>
      <c r="LD86" s="229"/>
      <c r="LE86" s="229"/>
      <c r="LF86" s="229"/>
      <c r="LG86" s="229"/>
      <c r="LH86" s="229"/>
      <c r="LI86" s="229"/>
      <c r="LJ86" s="229"/>
      <c r="LK86" s="229"/>
      <c r="LL86" s="229"/>
      <c r="LM86" s="229"/>
      <c r="LN86" s="229"/>
      <c r="LO86" s="229"/>
      <c r="LP86" s="229"/>
      <c r="LQ86" s="229"/>
      <c r="LR86" s="229"/>
      <c r="LS86" s="229"/>
      <c r="LT86" s="229"/>
      <c r="LU86" s="229"/>
      <c r="LV86" s="229"/>
      <c r="LW86" s="229"/>
      <c r="LX86" s="229"/>
      <c r="LY86" s="229"/>
      <c r="LZ86" s="229"/>
      <c r="MA86" s="229"/>
      <c r="MB86" s="229"/>
      <c r="MC86" s="229"/>
      <c r="MD86" s="229"/>
      <c r="ME86" s="229"/>
      <c r="MF86" s="229"/>
      <c r="MG86" s="229"/>
      <c r="MH86" s="229"/>
      <c r="MI86" s="229"/>
      <c r="MJ86" s="229"/>
      <c r="MK86" s="229"/>
      <c r="ML86" s="229"/>
      <c r="MM86" s="229"/>
      <c r="MN86" s="229"/>
      <c r="MO86" s="229"/>
      <c r="MP86" s="229"/>
      <c r="MQ86" s="229"/>
      <c r="MR86" s="229"/>
      <c r="MS86" s="229"/>
      <c r="MT86" s="229"/>
      <c r="MU86" s="229"/>
      <c r="MV86" s="229"/>
      <c r="MW86" s="229"/>
      <c r="MX86" s="229"/>
      <c r="MY86" s="229"/>
      <c r="MZ86" s="229"/>
      <c r="NA86" s="229"/>
      <c r="NB86" s="229"/>
      <c r="NC86" s="229"/>
      <c r="ND86" s="229"/>
      <c r="NE86" s="229"/>
      <c r="NF86" s="229"/>
      <c r="NG86" s="229"/>
      <c r="NH86" s="229"/>
      <c r="NI86" s="229"/>
      <c r="NJ86" s="229"/>
      <c r="NK86" s="229"/>
      <c r="NL86" s="229"/>
      <c r="NM86" s="229"/>
      <c r="NN86" s="229"/>
      <c r="NO86" s="229"/>
      <c r="NP86" s="229"/>
      <c r="NQ86" s="229"/>
      <c r="NR86" s="229"/>
      <c r="NS86" s="229"/>
      <c r="NT86" s="229"/>
      <c r="NU86" s="229"/>
      <c r="NV86" s="229"/>
      <c r="NW86" s="229"/>
      <c r="NX86" s="229"/>
      <c r="NY86" s="229"/>
      <c r="NZ86" s="229"/>
      <c r="OA86" s="229"/>
      <c r="OB86" s="229"/>
      <c r="OC86" s="229"/>
      <c r="OD86" s="229"/>
      <c r="OE86" s="229"/>
      <c r="OF86" s="229"/>
      <c r="OG86" s="229"/>
      <c r="OH86" s="229"/>
      <c r="OI86" s="229"/>
      <c r="OJ86" s="229"/>
      <c r="OK86" s="229"/>
      <c r="OL86" s="229"/>
      <c r="OM86" s="229"/>
      <c r="ON86" s="229"/>
      <c r="OO86" s="229"/>
      <c r="OP86" s="229"/>
      <c r="OQ86" s="229"/>
      <c r="OR86" s="229"/>
      <c r="OS86" s="229"/>
      <c r="OT86" s="229"/>
      <c r="OU86" s="229"/>
      <c r="OV86" s="229"/>
      <c r="OW86" s="229"/>
      <c r="OX86" s="229"/>
      <c r="OY86" s="229"/>
      <c r="OZ86" s="229"/>
      <c r="PA86" s="229"/>
      <c r="PB86" s="229"/>
      <c r="PC86" s="229"/>
      <c r="PD86" s="229"/>
      <c r="PE86" s="229"/>
      <c r="PF86" s="229"/>
      <c r="PG86" s="229"/>
      <c r="PH86" s="229"/>
      <c r="PI86" s="229"/>
      <c r="PJ86" s="229"/>
      <c r="PK86" s="229"/>
      <c r="PL86" s="229"/>
      <c r="PM86" s="229"/>
      <c r="PN86" s="229"/>
      <c r="PO86" s="229"/>
      <c r="PP86" s="229"/>
      <c r="PQ86" s="229"/>
      <c r="PR86" s="229"/>
      <c r="PS86" s="229"/>
      <c r="PT86" s="229"/>
      <c r="PU86" s="229"/>
      <c r="PV86" s="229"/>
      <c r="PW86" s="229"/>
      <c r="PX86" s="229"/>
      <c r="PY86" s="229"/>
      <c r="PZ86" s="229"/>
      <c r="QA86" s="229"/>
      <c r="QB86" s="229"/>
      <c r="QC86" s="229"/>
      <c r="QD86" s="229"/>
      <c r="QE86" s="229"/>
      <c r="QF86" s="229"/>
      <c r="QG86" s="229"/>
      <c r="QH86" s="229"/>
      <c r="QI86" s="229"/>
      <c r="QJ86" s="229"/>
      <c r="QK86" s="229"/>
      <c r="QL86" s="229"/>
      <c r="QM86" s="229"/>
      <c r="QN86" s="229"/>
      <c r="QO86" s="229"/>
      <c r="QP86" s="229"/>
      <c r="QQ86" s="229"/>
      <c r="QR86" s="229"/>
      <c r="QS86" s="229"/>
      <c r="QT86" s="229"/>
      <c r="QU86" s="229"/>
      <c r="QV86" s="229"/>
      <c r="QW86" s="229"/>
      <c r="QX86" s="229"/>
      <c r="QY86" s="229"/>
      <c r="QZ86" s="229"/>
      <c r="RA86" s="229"/>
      <c r="RB86" s="229"/>
      <c r="RC86" s="229"/>
      <c r="RD86" s="229"/>
      <c r="RE86" s="229"/>
      <c r="RF86" s="229"/>
      <c r="RG86" s="229"/>
      <c r="RH86" s="229"/>
      <c r="RI86" s="229"/>
      <c r="RJ86" s="229"/>
      <c r="RK86" s="229"/>
      <c r="RL86" s="229"/>
      <c r="RM86" s="229"/>
      <c r="RN86" s="229"/>
      <c r="RO86" s="229"/>
      <c r="RP86" s="229"/>
      <c r="RQ86" s="229"/>
      <c r="RR86" s="229"/>
      <c r="RS86" s="229"/>
      <c r="RT86" s="229"/>
      <c r="RU86" s="229"/>
      <c r="RV86" s="229"/>
      <c r="RW86" s="229"/>
      <c r="RX86" s="229"/>
      <c r="RY86" s="229"/>
      <c r="RZ86" s="229"/>
      <c r="SA86" s="229"/>
      <c r="SB86" s="229"/>
      <c r="SC86" s="229"/>
      <c r="SD86" s="229"/>
      <c r="SE86" s="229"/>
      <c r="SF86" s="229"/>
      <c r="SG86" s="229"/>
      <c r="SH86" s="229"/>
      <c r="SI86" s="229"/>
      <c r="SJ86" s="229"/>
      <c r="SK86" s="229"/>
      <c r="SL86" s="229"/>
      <c r="SM86" s="229"/>
      <c r="SN86" s="229"/>
      <c r="SO86" s="229"/>
      <c r="SP86" s="229"/>
      <c r="SQ86" s="229"/>
      <c r="SR86" s="229"/>
      <c r="SS86" s="229"/>
      <c r="ST86" s="229"/>
      <c r="SU86" s="229"/>
      <c r="SV86" s="229"/>
      <c r="SW86" s="229"/>
      <c r="SX86" s="229"/>
      <c r="SY86" s="229"/>
      <c r="SZ86" s="229"/>
      <c r="TA86" s="229"/>
      <c r="TB86" s="229"/>
      <c r="TC86" s="229"/>
      <c r="TD86" s="229"/>
      <c r="TE86" s="229"/>
      <c r="TF86" s="229"/>
      <c r="TG86" s="229"/>
      <c r="TH86" s="229"/>
      <c r="TI86" s="229"/>
      <c r="TJ86" s="229"/>
      <c r="TK86" s="229"/>
      <c r="TL86" s="229"/>
      <c r="TM86" s="229"/>
      <c r="TN86" s="229"/>
      <c r="TO86" s="229"/>
      <c r="TP86" s="229"/>
      <c r="TQ86" s="229"/>
      <c r="TR86" s="229"/>
      <c r="TS86" s="229"/>
      <c r="TT86" s="229"/>
      <c r="TU86" s="229"/>
      <c r="TV86" s="229"/>
      <c r="TW86" s="229"/>
      <c r="TX86" s="229"/>
      <c r="TY86" s="229"/>
      <c r="TZ86" s="229"/>
      <c r="UA86" s="229"/>
      <c r="UB86" s="229"/>
      <c r="UC86" s="229"/>
      <c r="UD86" s="229"/>
      <c r="UE86" s="229"/>
      <c r="UF86" s="229"/>
      <c r="UG86" s="229"/>
      <c r="UH86" s="229"/>
      <c r="UI86" s="229"/>
      <c r="UJ86" s="229"/>
      <c r="UK86" s="229"/>
      <c r="UL86" s="229"/>
      <c r="UM86" s="229"/>
      <c r="UN86" s="229"/>
      <c r="UO86" s="229"/>
      <c r="UP86" s="229"/>
      <c r="UQ86" s="229"/>
      <c r="UR86" s="229"/>
      <c r="US86" s="229"/>
      <c r="UT86" s="229"/>
      <c r="UU86" s="229"/>
      <c r="UV86" s="229"/>
      <c r="UW86" s="229"/>
      <c r="UX86" s="229"/>
      <c r="UY86" s="229"/>
      <c r="UZ86" s="229"/>
      <c r="VA86" s="229"/>
      <c r="VB86" s="229"/>
      <c r="VC86" s="229"/>
      <c r="VD86" s="229"/>
      <c r="VE86" s="229"/>
      <c r="VF86" s="229"/>
      <c r="VG86" s="229"/>
      <c r="VH86" s="229"/>
      <c r="VI86" s="229"/>
      <c r="VJ86" s="229"/>
      <c r="VK86" s="229"/>
      <c r="VL86" s="229"/>
      <c r="VM86" s="229"/>
      <c r="VN86" s="229"/>
      <c r="VO86" s="229"/>
      <c r="VP86" s="229"/>
      <c r="VQ86" s="229"/>
      <c r="VR86" s="229"/>
      <c r="VS86" s="229"/>
      <c r="VT86" s="229"/>
      <c r="VU86" s="229"/>
      <c r="VV86" s="229"/>
      <c r="VW86" s="229"/>
      <c r="VX86" s="229"/>
      <c r="VY86" s="229"/>
      <c r="VZ86" s="229"/>
      <c r="WA86" s="229"/>
      <c r="WB86" s="229"/>
      <c r="WC86" s="229"/>
      <c r="WD86" s="229"/>
      <c r="WE86" s="229"/>
      <c r="WF86" s="229"/>
      <c r="WG86" s="229"/>
      <c r="WH86" s="229"/>
      <c r="WI86" s="229"/>
      <c r="WJ86" s="229"/>
      <c r="WK86" s="229"/>
      <c r="WL86" s="229"/>
      <c r="WM86" s="229"/>
      <c r="WN86" s="229"/>
      <c r="WO86" s="229"/>
      <c r="WP86" s="229"/>
      <c r="WQ86" s="229"/>
      <c r="WR86" s="229"/>
      <c r="WS86" s="229"/>
      <c r="WT86" s="229"/>
      <c r="WU86" s="229"/>
      <c r="WV86" s="229"/>
      <c r="WW86" s="229"/>
      <c r="WX86" s="229"/>
      <c r="WY86" s="229"/>
      <c r="WZ86" s="229"/>
      <c r="XA86" s="229"/>
      <c r="XB86" s="229"/>
      <c r="XC86" s="229"/>
      <c r="XD86" s="229"/>
      <c r="XE86" s="229"/>
      <c r="XF86" s="229"/>
      <c r="XG86" s="229"/>
      <c r="XH86" s="229"/>
      <c r="XI86" s="229"/>
      <c r="XJ86" s="229"/>
      <c r="XK86" s="229"/>
      <c r="XL86" s="229"/>
      <c r="XM86" s="229"/>
      <c r="XN86" s="229"/>
      <c r="XO86" s="229"/>
      <c r="XP86" s="229"/>
      <c r="XQ86" s="229"/>
      <c r="XR86" s="229"/>
      <c r="XS86" s="229"/>
      <c r="XT86" s="229"/>
      <c r="XU86" s="229"/>
      <c r="XV86" s="229"/>
      <c r="XW86" s="229"/>
      <c r="XX86" s="229"/>
      <c r="XY86" s="229"/>
      <c r="XZ86" s="229"/>
      <c r="YA86" s="229"/>
      <c r="YB86" s="229"/>
      <c r="YC86" s="229"/>
      <c r="YD86" s="229"/>
      <c r="YE86" s="229"/>
      <c r="YF86" s="229"/>
      <c r="YG86" s="229"/>
      <c r="YH86" s="229"/>
      <c r="YI86" s="229"/>
      <c r="YJ86" s="229"/>
      <c r="YK86" s="229"/>
      <c r="YL86" s="229"/>
      <c r="YM86" s="229"/>
      <c r="YN86" s="229"/>
      <c r="YO86" s="229"/>
      <c r="YP86" s="229"/>
      <c r="YQ86" s="229"/>
      <c r="YR86" s="229"/>
      <c r="YS86" s="229"/>
      <c r="YT86" s="229"/>
      <c r="YU86" s="229"/>
      <c r="YV86" s="229"/>
      <c r="YW86" s="229"/>
      <c r="YX86" s="229"/>
      <c r="YY86" s="229"/>
      <c r="YZ86" s="229"/>
      <c r="ZA86" s="229"/>
      <c r="ZB86" s="229"/>
      <c r="ZC86" s="229"/>
      <c r="ZD86" s="229"/>
      <c r="ZE86" s="229"/>
      <c r="ZF86" s="229"/>
      <c r="ZG86" s="229"/>
      <c r="ZH86" s="229"/>
      <c r="ZI86" s="229"/>
      <c r="ZJ86" s="229"/>
      <c r="ZK86" s="229"/>
      <c r="ZL86" s="229"/>
      <c r="ZM86" s="229"/>
      <c r="ZN86" s="229"/>
      <c r="ZO86" s="229"/>
      <c r="ZP86" s="229"/>
      <c r="ZQ86" s="229"/>
      <c r="ZR86" s="229"/>
      <c r="ZS86" s="229"/>
      <c r="ZT86" s="229"/>
      <c r="ZU86" s="229"/>
      <c r="ZV86" s="229"/>
      <c r="ZW86" s="229"/>
      <c r="ZX86" s="229"/>
      <c r="ZY86" s="229"/>
      <c r="ZZ86" s="229"/>
      <c r="AAA86" s="229"/>
      <c r="AAB86" s="229"/>
      <c r="AAC86" s="229"/>
      <c r="AAD86" s="229"/>
      <c r="AAE86" s="229"/>
      <c r="AAF86" s="229"/>
      <c r="AAG86" s="229"/>
      <c r="AAH86" s="229"/>
      <c r="AAI86" s="229"/>
      <c r="AAJ86" s="229"/>
      <c r="AAK86" s="229"/>
      <c r="AAL86" s="229"/>
      <c r="AAM86" s="229"/>
      <c r="AAN86" s="229"/>
      <c r="AAO86" s="229"/>
      <c r="AAP86" s="229"/>
      <c r="AAQ86" s="229"/>
      <c r="AAR86" s="229"/>
      <c r="AAS86" s="229"/>
      <c r="AAT86" s="229"/>
      <c r="AAU86" s="229"/>
      <c r="AAV86" s="229"/>
      <c r="AAW86" s="229"/>
      <c r="AAX86" s="229"/>
      <c r="AAY86" s="229"/>
      <c r="AAZ86" s="229"/>
      <c r="ABA86" s="229"/>
      <c r="ABB86" s="229"/>
      <c r="ABC86" s="229"/>
      <c r="ABD86" s="229"/>
      <c r="ABE86" s="229"/>
      <c r="ABF86" s="229"/>
      <c r="ABG86" s="229"/>
      <c r="ABH86" s="229"/>
      <c r="ABI86" s="229"/>
      <c r="ABJ86" s="229"/>
      <c r="ABK86" s="229"/>
      <c r="ABL86" s="229"/>
      <c r="ABM86" s="229"/>
      <c r="ABN86" s="229"/>
      <c r="ABO86" s="229"/>
      <c r="ABP86" s="229"/>
      <c r="ABQ86" s="229"/>
      <c r="ABR86" s="229"/>
      <c r="ABS86" s="229"/>
      <c r="ABT86" s="229"/>
      <c r="ABU86" s="229"/>
      <c r="ABV86" s="229"/>
      <c r="ABW86" s="229"/>
      <c r="ABX86" s="229"/>
      <c r="ABY86" s="229"/>
      <c r="ABZ86" s="229"/>
      <c r="ACA86" s="229"/>
      <c r="ACB86" s="229"/>
      <c r="ACC86" s="229"/>
      <c r="ACD86" s="229"/>
      <c r="ACE86" s="229"/>
      <c r="ACF86" s="229"/>
      <c r="ACG86" s="229"/>
      <c r="ACH86" s="229"/>
      <c r="ACI86" s="229"/>
      <c r="ACJ86" s="229"/>
      <c r="ACK86" s="229"/>
      <c r="ACL86" s="229"/>
      <c r="ACM86" s="229"/>
      <c r="ACN86" s="229"/>
      <c r="ACO86" s="229"/>
      <c r="ACP86" s="229"/>
      <c r="ACQ86" s="229"/>
      <c r="ACR86" s="229"/>
      <c r="ACS86" s="229"/>
      <c r="ACT86" s="229"/>
      <c r="ACU86" s="229"/>
      <c r="ACV86" s="229"/>
      <c r="ACW86" s="229"/>
      <c r="ACX86" s="229"/>
      <c r="ACY86" s="229"/>
      <c r="ACZ86" s="229"/>
      <c r="ADA86" s="229"/>
      <c r="ADB86" s="229"/>
      <c r="ADC86" s="229"/>
      <c r="ADD86" s="229"/>
      <c r="ADE86" s="229"/>
      <c r="ADF86" s="229"/>
      <c r="ADG86" s="229"/>
      <c r="ADH86" s="229"/>
      <c r="ADI86" s="229"/>
      <c r="ADJ86" s="229"/>
      <c r="ADK86" s="229"/>
      <c r="ADL86" s="229"/>
      <c r="ADM86" s="229"/>
      <c r="ADN86" s="229"/>
      <c r="ADO86" s="229"/>
      <c r="ADP86" s="229"/>
      <c r="ADQ86" s="229"/>
      <c r="ADR86" s="229"/>
      <c r="ADS86" s="229"/>
      <c r="ADT86" s="229"/>
      <c r="ADU86" s="229"/>
      <c r="ADV86" s="229"/>
      <c r="ADW86" s="229"/>
      <c r="ADX86" s="229"/>
      <c r="ADY86" s="229"/>
      <c r="ADZ86" s="229"/>
      <c r="AEA86" s="229"/>
      <c r="AEB86" s="229"/>
      <c r="AEC86" s="229"/>
      <c r="AED86" s="229"/>
      <c r="AEE86" s="229"/>
      <c r="AEF86" s="229"/>
      <c r="AEG86" s="229"/>
      <c r="AEH86" s="229"/>
      <c r="AEI86" s="229"/>
      <c r="AEJ86" s="229"/>
      <c r="AEK86" s="229"/>
      <c r="AEL86" s="229"/>
      <c r="AEM86" s="229"/>
      <c r="AEN86" s="229"/>
      <c r="AEO86" s="229"/>
      <c r="AEP86" s="229"/>
      <c r="AEQ86" s="229"/>
      <c r="AER86" s="229"/>
      <c r="AES86" s="229"/>
      <c r="AET86" s="229"/>
      <c r="AEU86" s="229"/>
      <c r="AEV86" s="229"/>
      <c r="AEW86" s="229"/>
      <c r="AEX86" s="229"/>
      <c r="AEY86" s="229"/>
      <c r="AEZ86" s="229"/>
      <c r="AFA86" s="229"/>
      <c r="AFB86" s="229"/>
      <c r="AFC86" s="229"/>
      <c r="AFD86" s="229"/>
      <c r="AFE86" s="229"/>
      <c r="AFF86" s="229"/>
      <c r="AFG86" s="229"/>
      <c r="AFH86" s="229"/>
      <c r="AFI86" s="229"/>
      <c r="AFJ86" s="229"/>
      <c r="AFK86" s="229"/>
      <c r="AFL86" s="229"/>
      <c r="AFM86" s="229"/>
      <c r="AFN86" s="229"/>
      <c r="AFO86" s="229"/>
      <c r="AFP86" s="229"/>
      <c r="AFQ86" s="229"/>
      <c r="AFR86" s="229"/>
      <c r="AFS86" s="229"/>
      <c r="AFT86" s="229"/>
      <c r="AFU86" s="229"/>
      <c r="AFV86" s="229"/>
      <c r="AFW86" s="229"/>
      <c r="AFX86" s="229"/>
      <c r="AFY86" s="229"/>
      <c r="AFZ86" s="229"/>
      <c r="AGA86" s="229"/>
      <c r="AGB86" s="229"/>
      <c r="AGC86" s="229"/>
      <c r="AGD86" s="229"/>
      <c r="AGE86" s="229"/>
      <c r="AGF86" s="229"/>
      <c r="AGG86" s="229"/>
      <c r="AGH86" s="229"/>
      <c r="AGI86" s="229"/>
      <c r="AGJ86" s="229"/>
      <c r="AGK86" s="229"/>
      <c r="AGL86" s="229"/>
      <c r="AGM86" s="229"/>
      <c r="AGN86" s="229"/>
      <c r="AGO86" s="229"/>
      <c r="AGP86" s="229"/>
      <c r="AGQ86" s="229"/>
      <c r="AGR86" s="229"/>
      <c r="AGS86" s="229"/>
      <c r="AGT86" s="229"/>
      <c r="AGU86" s="229"/>
      <c r="AGV86" s="229"/>
      <c r="AGW86" s="229"/>
      <c r="AGX86" s="229"/>
      <c r="AGY86" s="229"/>
      <c r="AGZ86" s="229"/>
      <c r="AHA86" s="229"/>
      <c r="AHB86" s="229"/>
      <c r="AHC86" s="229"/>
      <c r="AHD86" s="229"/>
      <c r="AHE86" s="229"/>
      <c r="AHF86" s="229"/>
      <c r="AHG86" s="229"/>
      <c r="AHH86" s="229"/>
      <c r="AHI86" s="229"/>
      <c r="AHJ86" s="229"/>
      <c r="AHK86" s="229"/>
      <c r="AHL86" s="229"/>
      <c r="AHM86" s="229"/>
      <c r="AHN86" s="229"/>
      <c r="AHO86" s="229"/>
      <c r="AHP86" s="229"/>
      <c r="AHQ86" s="229"/>
      <c r="AHR86" s="229"/>
      <c r="AHS86" s="229"/>
      <c r="AHT86" s="229"/>
      <c r="AHU86" s="229"/>
      <c r="AHV86" s="229"/>
      <c r="AHW86" s="229"/>
      <c r="AHX86" s="229"/>
      <c r="AHY86" s="229"/>
      <c r="AHZ86" s="229"/>
      <c r="AIA86" s="229"/>
      <c r="AIB86" s="229"/>
      <c r="AIC86" s="229"/>
      <c r="AID86" s="229"/>
      <c r="AIE86" s="229"/>
      <c r="AIF86" s="229"/>
      <c r="AIG86" s="229"/>
      <c r="AIH86" s="229"/>
      <c r="AII86" s="229"/>
      <c r="AIJ86" s="229"/>
      <c r="AIK86" s="229"/>
      <c r="AIL86" s="229"/>
      <c r="AIM86" s="229"/>
      <c r="AIN86" s="229"/>
      <c r="AIO86" s="229"/>
      <c r="AIP86" s="229"/>
      <c r="AIQ86" s="229"/>
      <c r="AIR86" s="229"/>
      <c r="AIS86" s="229"/>
      <c r="AIT86" s="229"/>
      <c r="AIU86" s="229"/>
      <c r="AIV86" s="229"/>
      <c r="AIW86" s="229"/>
      <c r="AIX86" s="229"/>
      <c r="AIY86" s="229"/>
      <c r="AIZ86" s="229"/>
      <c r="AJA86" s="229"/>
      <c r="AJB86" s="229"/>
      <c r="AJC86" s="229"/>
      <c r="AJD86" s="229"/>
      <c r="AJE86" s="229"/>
      <c r="AJF86" s="229"/>
      <c r="AJG86" s="229"/>
      <c r="AJH86" s="229"/>
      <c r="AJI86" s="229"/>
      <c r="AJJ86" s="229"/>
      <c r="AJK86" s="229"/>
      <c r="AJL86" s="229"/>
      <c r="AJM86" s="229"/>
      <c r="AJN86" s="229"/>
      <c r="AJO86" s="229"/>
      <c r="AJP86" s="229"/>
      <c r="AJQ86" s="229"/>
      <c r="AJR86" s="229"/>
      <c r="AJS86" s="229"/>
      <c r="AJT86" s="229"/>
      <c r="AJU86" s="229"/>
      <c r="AJV86" s="229"/>
      <c r="AJW86" s="229"/>
      <c r="AJX86" s="229"/>
      <c r="AJY86" s="229"/>
      <c r="AJZ86" s="229"/>
      <c r="AKA86" s="229"/>
      <c r="AKB86" s="229"/>
      <c r="AKC86" s="229"/>
      <c r="AKD86" s="229"/>
      <c r="AKE86" s="229"/>
      <c r="AKF86" s="229"/>
      <c r="AKG86" s="229"/>
      <c r="AKH86" s="229"/>
      <c r="AKI86" s="229"/>
      <c r="AKJ86" s="229"/>
      <c r="AKK86" s="229"/>
      <c r="AKL86" s="229"/>
      <c r="AKM86" s="229"/>
      <c r="AKN86" s="229"/>
      <c r="AKO86" s="229"/>
      <c r="AKP86" s="229"/>
      <c r="AKQ86" s="229"/>
      <c r="AKR86" s="229"/>
      <c r="AKS86" s="229"/>
      <c r="AKT86" s="229"/>
      <c r="AKU86" s="229"/>
      <c r="AKV86" s="229"/>
      <c r="AKW86" s="229"/>
      <c r="AKX86" s="229"/>
      <c r="AKY86" s="229"/>
      <c r="AKZ86" s="229"/>
      <c r="ALA86" s="229"/>
      <c r="ALB86" s="229"/>
      <c r="ALC86" s="229"/>
      <c r="ALD86" s="229"/>
      <c r="ALE86" s="229"/>
      <c r="ALF86" s="229"/>
      <c r="ALG86" s="229"/>
      <c r="ALH86" s="229"/>
      <c r="ALI86" s="229"/>
      <c r="ALJ86" s="229"/>
      <c r="ALK86" s="229"/>
      <c r="ALL86" s="229"/>
      <c r="ALM86" s="229"/>
      <c r="ALN86" s="229"/>
      <c r="ALO86" s="229"/>
      <c r="ALP86" s="229"/>
      <c r="ALQ86" s="229"/>
      <c r="ALR86" s="229"/>
      <c r="ALS86" s="229"/>
      <c r="ALT86" s="229"/>
      <c r="ALU86" s="229"/>
      <c r="ALV86" s="229"/>
      <c r="ALW86" s="229"/>
      <c r="ALX86" s="229"/>
      <c r="ALY86" s="229"/>
      <c r="ALZ86" s="229"/>
      <c r="AMA86" s="229"/>
      <c r="AMB86" s="229"/>
      <c r="AMC86" s="229"/>
      <c r="AMD86" s="229"/>
      <c r="AME86" s="229"/>
      <c r="AMF86" s="229"/>
      <c r="AMG86" s="229"/>
      <c r="AMH86" s="229"/>
      <c r="AMI86" s="229"/>
      <c r="AMJ86" s="229"/>
      <c r="AMK86" s="229"/>
      <c r="AML86" s="229"/>
      <c r="AMM86" s="229"/>
      <c r="AMN86" s="229"/>
      <c r="AMO86" s="229"/>
      <c r="AMP86" s="229"/>
      <c r="AMQ86" s="229"/>
      <c r="AMR86" s="229"/>
      <c r="AMS86" s="229"/>
      <c r="AMT86" s="229"/>
      <c r="AMU86" s="229"/>
      <c r="AMV86" s="229"/>
      <c r="AMW86" s="229"/>
      <c r="AMX86" s="229"/>
      <c r="AMY86" s="229"/>
      <c r="AMZ86" s="229"/>
      <c r="ANA86" s="229"/>
      <c r="ANB86" s="229"/>
      <c r="ANC86" s="229"/>
      <c r="AND86" s="229"/>
      <c r="ANE86" s="229"/>
      <c r="ANF86" s="229"/>
      <c r="ANG86" s="229"/>
      <c r="ANH86" s="229"/>
      <c r="ANI86" s="229"/>
      <c r="ANJ86" s="229"/>
      <c r="ANK86" s="229"/>
      <c r="ANL86" s="229"/>
      <c r="ANM86" s="229"/>
      <c r="ANN86" s="229"/>
      <c r="ANO86" s="229"/>
      <c r="ANP86" s="229"/>
      <c r="ANQ86" s="229"/>
      <c r="ANR86" s="229"/>
      <c r="ANS86" s="229"/>
      <c r="ANT86" s="229"/>
      <c r="ANU86" s="229"/>
      <c r="ANV86" s="229"/>
      <c r="ANW86" s="229"/>
      <c r="ANX86" s="229"/>
      <c r="ANY86" s="229"/>
      <c r="ANZ86" s="229"/>
      <c r="AOA86" s="229"/>
      <c r="AOB86" s="229"/>
      <c r="AOC86" s="229"/>
      <c r="AOD86" s="229"/>
      <c r="AOE86" s="229"/>
      <c r="AOF86" s="229"/>
      <c r="AOG86" s="229"/>
      <c r="AOH86" s="229"/>
      <c r="AOI86" s="229"/>
      <c r="AOJ86" s="229"/>
      <c r="AOK86" s="229"/>
      <c r="AOL86" s="229"/>
      <c r="AOM86" s="229"/>
      <c r="AON86" s="229"/>
      <c r="AOO86" s="229"/>
      <c r="AOP86" s="229"/>
      <c r="AOQ86" s="229"/>
      <c r="AOR86" s="229"/>
      <c r="AOS86" s="229"/>
      <c r="AOT86" s="229"/>
      <c r="AOU86" s="229"/>
      <c r="AOV86" s="229"/>
      <c r="AOW86" s="229"/>
      <c r="AOX86" s="229"/>
      <c r="AOY86" s="229"/>
      <c r="AOZ86" s="229"/>
      <c r="APA86" s="229"/>
      <c r="APB86" s="229"/>
      <c r="APC86" s="229"/>
      <c r="APD86" s="229"/>
      <c r="APE86" s="229"/>
      <c r="APF86" s="229"/>
      <c r="APG86" s="229"/>
      <c r="APH86" s="229"/>
      <c r="API86" s="229"/>
      <c r="APJ86" s="229"/>
      <c r="APK86" s="229"/>
      <c r="APL86" s="229"/>
      <c r="APM86" s="229"/>
      <c r="APN86" s="229"/>
      <c r="APO86" s="229"/>
      <c r="APP86" s="229"/>
      <c r="APQ86" s="229"/>
      <c r="APR86" s="229"/>
      <c r="APS86" s="229"/>
      <c r="APT86" s="229"/>
      <c r="APU86" s="229"/>
      <c r="APV86" s="229"/>
      <c r="APW86" s="229"/>
      <c r="APX86" s="229"/>
      <c r="APY86" s="229"/>
      <c r="APZ86" s="229"/>
      <c r="AQA86" s="229"/>
      <c r="AQB86" s="229"/>
      <c r="AQC86" s="229"/>
      <c r="AQD86" s="229"/>
      <c r="AQE86" s="229"/>
      <c r="AQF86" s="229"/>
      <c r="AQG86" s="229"/>
      <c r="AQH86" s="229"/>
      <c r="AQI86" s="229"/>
      <c r="AQJ86" s="229"/>
      <c r="AQK86" s="229"/>
      <c r="AQL86" s="229"/>
      <c r="AQM86" s="229"/>
      <c r="AQN86" s="229"/>
      <c r="AQO86" s="229"/>
      <c r="AQP86" s="229"/>
      <c r="AQQ86" s="229"/>
      <c r="AQR86" s="229"/>
      <c r="AQS86" s="229"/>
      <c r="AQT86" s="229"/>
      <c r="AQU86" s="229"/>
      <c r="AQV86" s="229"/>
      <c r="AQW86" s="229"/>
      <c r="AQX86" s="229"/>
      <c r="AQY86" s="229"/>
      <c r="AQZ86" s="229"/>
      <c r="ARA86" s="229"/>
      <c r="ARB86" s="229"/>
      <c r="ARC86" s="229"/>
      <c r="ARD86" s="229"/>
      <c r="ARE86" s="229"/>
      <c r="ARF86" s="229"/>
      <c r="ARG86" s="229"/>
      <c r="ARH86" s="229"/>
      <c r="ARI86" s="229"/>
      <c r="ARJ86" s="229"/>
      <c r="ARK86" s="229"/>
      <c r="ARL86" s="229"/>
      <c r="ARM86" s="229"/>
      <c r="ARN86" s="229"/>
      <c r="ARO86" s="229"/>
      <c r="ARP86" s="229"/>
      <c r="ARQ86" s="229"/>
      <c r="ARR86" s="229"/>
      <c r="ARS86" s="229"/>
      <c r="ART86" s="229"/>
      <c r="ARU86" s="229"/>
      <c r="ARV86" s="229"/>
      <c r="ARW86" s="229"/>
      <c r="ARX86" s="229"/>
      <c r="ARY86" s="229"/>
      <c r="ARZ86" s="229"/>
      <c r="ASA86" s="229"/>
      <c r="ASB86" s="229"/>
      <c r="ASC86" s="229"/>
      <c r="ASD86" s="229"/>
      <c r="ASE86" s="229"/>
      <c r="ASF86" s="229"/>
      <c r="ASG86" s="229"/>
      <c r="ASH86" s="229"/>
      <c r="ASI86" s="229"/>
      <c r="ASJ86" s="229"/>
      <c r="ASK86" s="229"/>
      <c r="ASL86" s="229"/>
      <c r="ASM86" s="229"/>
      <c r="ASN86" s="229"/>
      <c r="ASO86" s="229"/>
      <c r="ASP86" s="229"/>
      <c r="ASQ86" s="229"/>
      <c r="ASR86" s="229"/>
      <c r="ASS86" s="229"/>
      <c r="AST86" s="229"/>
      <c r="ASU86" s="229"/>
      <c r="ASV86" s="229"/>
      <c r="ASW86" s="229"/>
      <c r="ASX86" s="229"/>
      <c r="ASY86" s="229"/>
      <c r="ASZ86" s="229"/>
      <c r="ATA86" s="229"/>
      <c r="ATB86" s="229"/>
      <c r="ATC86" s="229"/>
      <c r="ATD86" s="229"/>
      <c r="ATE86" s="229"/>
      <c r="ATF86" s="229"/>
      <c r="ATG86" s="229"/>
      <c r="ATH86" s="229"/>
      <c r="ATI86" s="229"/>
      <c r="ATJ86" s="229"/>
      <c r="ATK86" s="229"/>
      <c r="ATL86" s="229"/>
      <c r="ATM86" s="229"/>
      <c r="ATN86" s="229"/>
      <c r="ATO86" s="229"/>
      <c r="ATP86" s="229"/>
      <c r="ATQ86" s="229"/>
      <c r="ATR86" s="229"/>
      <c r="ATS86" s="229"/>
      <c r="ATT86" s="229"/>
      <c r="ATU86" s="229"/>
      <c r="ATV86" s="229"/>
      <c r="ATW86" s="229"/>
      <c r="ATX86" s="229"/>
      <c r="ATY86" s="229"/>
      <c r="ATZ86" s="229"/>
      <c r="AUA86" s="229"/>
      <c r="AUB86" s="229"/>
      <c r="AUC86" s="229"/>
      <c r="AUD86" s="229"/>
      <c r="AUE86" s="229"/>
      <c r="AUF86" s="229"/>
      <c r="AUG86" s="229"/>
      <c r="AUH86" s="229"/>
      <c r="AUI86" s="229"/>
      <c r="AUJ86" s="229"/>
      <c r="AUK86" s="229"/>
      <c r="AUL86" s="229"/>
      <c r="AUM86" s="229"/>
      <c r="AUN86" s="229"/>
      <c r="AUO86" s="229"/>
      <c r="AUP86" s="229"/>
      <c r="AUQ86" s="229"/>
      <c r="AUR86" s="229"/>
      <c r="AUS86" s="229"/>
      <c r="AUT86" s="229"/>
      <c r="AUU86" s="229"/>
      <c r="AUV86" s="229"/>
      <c r="AUW86" s="229"/>
      <c r="AUX86" s="229"/>
      <c r="AUY86" s="229"/>
      <c r="AUZ86" s="229"/>
      <c r="AVA86" s="229"/>
      <c r="AVB86" s="229"/>
      <c r="AVC86" s="229"/>
      <c r="AVD86" s="229"/>
      <c r="AVE86" s="229"/>
      <c r="AVF86" s="229"/>
      <c r="AVG86" s="229"/>
      <c r="AVH86" s="229"/>
      <c r="AVI86" s="229"/>
      <c r="AVJ86" s="229"/>
      <c r="AVK86" s="229"/>
      <c r="AVL86" s="229"/>
      <c r="AVM86" s="229"/>
      <c r="AVN86" s="229"/>
      <c r="AVO86" s="229"/>
      <c r="AVP86" s="229"/>
      <c r="AVQ86" s="229"/>
      <c r="AVR86" s="229"/>
      <c r="AVS86" s="229"/>
      <c r="AVT86" s="229"/>
      <c r="AVU86" s="229"/>
      <c r="AVV86" s="229"/>
      <c r="AVW86" s="229"/>
      <c r="AVX86" s="229"/>
      <c r="AVY86" s="229"/>
      <c r="AVZ86" s="229"/>
      <c r="AWA86" s="229"/>
      <c r="AWB86" s="229"/>
      <c r="AWC86" s="229"/>
      <c r="AWD86" s="229"/>
      <c r="AWE86" s="229"/>
      <c r="AWF86" s="229"/>
      <c r="AWG86" s="229"/>
      <c r="AWH86" s="229"/>
      <c r="AWI86" s="229"/>
      <c r="AWJ86" s="229"/>
      <c r="AWK86" s="229"/>
      <c r="AWL86" s="229"/>
      <c r="AWM86" s="229"/>
      <c r="AWN86" s="229"/>
      <c r="AWO86" s="229"/>
      <c r="AWP86" s="229"/>
      <c r="AWQ86" s="229"/>
      <c r="AWR86" s="229"/>
      <c r="AWS86" s="229"/>
      <c r="AWT86" s="229"/>
      <c r="AWU86" s="229"/>
      <c r="AWV86" s="229"/>
      <c r="AWW86" s="229"/>
      <c r="AWX86" s="229"/>
      <c r="AWY86" s="229"/>
      <c r="AWZ86" s="229"/>
      <c r="AXA86" s="229"/>
      <c r="AXB86" s="229"/>
      <c r="AXC86" s="229"/>
      <c r="AXD86" s="229"/>
      <c r="AXE86" s="229"/>
      <c r="AXF86" s="229"/>
      <c r="AXG86" s="229"/>
      <c r="AXH86" s="229"/>
      <c r="AXI86" s="229"/>
      <c r="AXJ86" s="229"/>
      <c r="AXK86" s="229"/>
      <c r="AXL86" s="229"/>
      <c r="AXM86" s="229"/>
      <c r="AXN86" s="229"/>
      <c r="AXO86" s="229"/>
      <c r="AXP86" s="229"/>
      <c r="AXQ86" s="229"/>
      <c r="AXR86" s="229"/>
      <c r="AXS86" s="229"/>
      <c r="AXT86" s="229"/>
      <c r="AXU86" s="229"/>
      <c r="AXV86" s="229"/>
      <c r="AXW86" s="229"/>
      <c r="AXX86" s="229"/>
      <c r="AXY86" s="229"/>
      <c r="AXZ86" s="229"/>
      <c r="AYA86" s="229"/>
      <c r="AYB86" s="229"/>
      <c r="AYC86" s="229"/>
      <c r="AYD86" s="229"/>
      <c r="AYE86" s="229"/>
      <c r="AYF86" s="229"/>
      <c r="AYG86" s="229"/>
      <c r="AYH86" s="229"/>
      <c r="AYI86" s="229"/>
      <c r="AYJ86" s="229"/>
      <c r="AYK86" s="229"/>
      <c r="AYL86" s="229"/>
      <c r="AYM86" s="229"/>
      <c r="AYN86" s="229"/>
      <c r="AYO86" s="229"/>
      <c r="AYP86" s="229"/>
      <c r="AYQ86" s="229"/>
      <c r="AYR86" s="229"/>
      <c r="AYS86" s="229"/>
      <c r="AYT86" s="229"/>
      <c r="AYU86" s="229"/>
      <c r="AYV86" s="229"/>
      <c r="AYW86" s="229"/>
      <c r="AYX86" s="229"/>
      <c r="AYY86" s="229"/>
      <c r="AYZ86" s="229"/>
      <c r="AZA86" s="229"/>
      <c r="AZB86" s="229"/>
      <c r="AZC86" s="229"/>
      <c r="AZD86" s="229"/>
      <c r="AZE86" s="229"/>
      <c r="AZF86" s="229"/>
      <c r="AZG86" s="229"/>
      <c r="AZH86" s="229"/>
      <c r="AZI86" s="229"/>
      <c r="AZJ86" s="229"/>
      <c r="AZK86" s="229"/>
      <c r="AZL86" s="229"/>
      <c r="AZM86" s="229"/>
      <c r="AZN86" s="229"/>
      <c r="AZO86" s="229"/>
      <c r="AZP86" s="229"/>
      <c r="AZQ86" s="229"/>
      <c r="AZR86" s="229"/>
      <c r="AZS86" s="229"/>
      <c r="AZT86" s="229"/>
      <c r="AZU86" s="229"/>
      <c r="AZV86" s="229"/>
      <c r="AZW86" s="229"/>
      <c r="AZX86" s="229"/>
      <c r="AZY86" s="229"/>
      <c r="AZZ86" s="229"/>
      <c r="BAA86" s="229"/>
      <c r="BAB86" s="229"/>
      <c r="BAC86" s="229"/>
      <c r="BAD86" s="229"/>
      <c r="BAE86" s="229"/>
      <c r="BAF86" s="229"/>
      <c r="BAG86" s="229"/>
      <c r="BAH86" s="229"/>
      <c r="BAI86" s="229"/>
      <c r="BAJ86" s="229"/>
      <c r="BAK86" s="229"/>
      <c r="BAL86" s="229"/>
      <c r="BAM86" s="229"/>
      <c r="BAN86" s="229"/>
      <c r="BAO86" s="229"/>
      <c r="BAP86" s="229"/>
      <c r="BAQ86" s="229"/>
      <c r="BAR86" s="229"/>
      <c r="BAS86" s="229"/>
      <c r="BAT86" s="229"/>
      <c r="BAU86" s="229"/>
      <c r="BAV86" s="229"/>
      <c r="BAW86" s="229"/>
      <c r="BAX86" s="229"/>
      <c r="BAY86" s="229"/>
      <c r="BAZ86" s="229"/>
      <c r="BBA86" s="229"/>
      <c r="BBB86" s="229"/>
      <c r="BBC86" s="229"/>
      <c r="BBD86" s="229"/>
      <c r="BBE86" s="229"/>
      <c r="BBF86" s="229"/>
      <c r="BBG86" s="229"/>
      <c r="BBH86" s="229"/>
      <c r="BBI86" s="229"/>
      <c r="BBJ86" s="229"/>
      <c r="BBK86" s="229"/>
      <c r="BBL86" s="229"/>
      <c r="BBM86" s="229"/>
      <c r="BBN86" s="229"/>
      <c r="BBO86" s="229"/>
      <c r="BBP86" s="229"/>
      <c r="BBQ86" s="229"/>
      <c r="BBR86" s="229"/>
      <c r="BBS86" s="229"/>
      <c r="BBT86" s="229"/>
      <c r="BBU86" s="229"/>
      <c r="BBV86" s="229"/>
      <c r="BBW86" s="229"/>
      <c r="BBX86" s="229"/>
      <c r="BBY86" s="229"/>
      <c r="BBZ86" s="229"/>
      <c r="BCA86" s="229"/>
      <c r="BCB86" s="229"/>
      <c r="BCC86" s="229"/>
      <c r="BCD86" s="229"/>
      <c r="BCE86" s="229"/>
      <c r="BCF86" s="229"/>
      <c r="BCG86" s="229"/>
      <c r="BCH86" s="229"/>
      <c r="BCI86" s="229"/>
      <c r="BCJ86" s="229"/>
      <c r="BCK86" s="229"/>
      <c r="BCL86" s="229"/>
      <c r="BCM86" s="229"/>
      <c r="BCN86" s="229"/>
      <c r="BCO86" s="229"/>
      <c r="BCP86" s="229"/>
      <c r="BCQ86" s="229"/>
      <c r="BCR86" s="229"/>
      <c r="BCS86" s="229"/>
      <c r="BCT86" s="229"/>
      <c r="BCU86" s="229"/>
      <c r="BCV86" s="229"/>
      <c r="BCW86" s="229"/>
      <c r="BCX86" s="229"/>
      <c r="BCY86" s="229"/>
      <c r="BCZ86" s="229"/>
      <c r="BDA86" s="229"/>
      <c r="BDB86" s="229"/>
      <c r="BDC86" s="229"/>
      <c r="BDD86" s="229"/>
      <c r="BDE86" s="229"/>
      <c r="BDF86" s="229"/>
      <c r="BDG86" s="229"/>
      <c r="BDH86" s="229"/>
      <c r="BDI86" s="229"/>
      <c r="BDJ86" s="229"/>
      <c r="BDK86" s="229"/>
      <c r="BDL86" s="229"/>
      <c r="BDM86" s="229"/>
      <c r="BDN86" s="229"/>
      <c r="BDO86" s="229"/>
      <c r="BDP86" s="229"/>
      <c r="BDQ86" s="229"/>
      <c r="BDR86" s="229"/>
      <c r="BDS86" s="229"/>
      <c r="BDT86" s="229"/>
      <c r="BDU86" s="229"/>
      <c r="BDV86" s="229"/>
      <c r="BDW86" s="229"/>
      <c r="BDX86" s="229"/>
      <c r="BDY86" s="229"/>
      <c r="BDZ86" s="229"/>
      <c r="BEA86" s="229"/>
      <c r="BEB86" s="229"/>
      <c r="BEC86" s="229"/>
      <c r="BED86" s="229"/>
      <c r="BEE86" s="229"/>
      <c r="BEF86" s="229"/>
      <c r="BEG86" s="229"/>
      <c r="BEH86" s="229"/>
      <c r="BEI86" s="229"/>
      <c r="BEJ86" s="229"/>
      <c r="BEK86" s="229"/>
      <c r="BEL86" s="229"/>
      <c r="BEM86" s="229"/>
      <c r="BEN86" s="229"/>
      <c r="BEO86" s="229"/>
      <c r="BEP86" s="229"/>
      <c r="BEQ86" s="229"/>
      <c r="BER86" s="229"/>
      <c r="BES86" s="229"/>
      <c r="BET86" s="229"/>
      <c r="BEU86" s="229"/>
      <c r="BEV86" s="229"/>
      <c r="BEW86" s="229"/>
      <c r="BEX86" s="229"/>
      <c r="BEY86" s="229"/>
      <c r="BEZ86" s="229"/>
      <c r="BFA86" s="229"/>
      <c r="BFB86" s="229"/>
      <c r="BFC86" s="229"/>
      <c r="BFD86" s="229"/>
      <c r="BFE86" s="229"/>
      <c r="BFF86" s="229"/>
      <c r="BFG86" s="229"/>
      <c r="BFH86" s="229"/>
      <c r="BFI86" s="229"/>
      <c r="BFJ86" s="229"/>
      <c r="BFK86" s="229"/>
      <c r="BFL86" s="229"/>
      <c r="BFM86" s="229"/>
      <c r="BFN86" s="229"/>
      <c r="BFO86" s="229"/>
      <c r="BFP86" s="229"/>
      <c r="BFQ86" s="229"/>
      <c r="BFR86" s="229"/>
      <c r="BFS86" s="229"/>
      <c r="BFT86" s="229"/>
      <c r="BFU86" s="229"/>
      <c r="BFV86" s="229"/>
      <c r="BFW86" s="229"/>
      <c r="BFX86" s="229"/>
      <c r="BFY86" s="229"/>
      <c r="BFZ86" s="229"/>
      <c r="BGA86" s="229"/>
      <c r="BGB86" s="229"/>
      <c r="BGC86" s="229"/>
      <c r="BGD86" s="229"/>
      <c r="BGE86" s="229"/>
      <c r="BGF86" s="229"/>
      <c r="BGG86" s="229"/>
      <c r="BGH86" s="229"/>
      <c r="BGI86" s="229"/>
      <c r="BGJ86" s="229"/>
      <c r="BGK86" s="229"/>
      <c r="BGL86" s="229"/>
      <c r="BGM86" s="229"/>
      <c r="BGN86" s="229"/>
      <c r="BGO86" s="229"/>
      <c r="BGP86" s="229"/>
      <c r="BGQ86" s="229"/>
      <c r="BGR86" s="229"/>
      <c r="BGS86" s="229"/>
      <c r="BGT86" s="229"/>
      <c r="BGU86" s="229"/>
      <c r="BGV86" s="229"/>
      <c r="BGW86" s="229"/>
      <c r="BGX86" s="229"/>
      <c r="BGY86" s="229"/>
      <c r="BGZ86" s="229"/>
      <c r="BHA86" s="229"/>
      <c r="BHB86" s="229"/>
      <c r="BHC86" s="229"/>
      <c r="BHD86" s="229"/>
      <c r="BHE86" s="229"/>
      <c r="BHF86" s="229"/>
      <c r="BHG86" s="229"/>
      <c r="BHH86" s="229"/>
      <c r="BHI86" s="229"/>
      <c r="BHJ86" s="229"/>
      <c r="BHK86" s="229"/>
      <c r="BHL86" s="229"/>
      <c r="BHM86" s="229"/>
      <c r="BHN86" s="229"/>
      <c r="BHO86" s="229"/>
      <c r="BHP86" s="229"/>
      <c r="BHQ86" s="229"/>
      <c r="BHR86" s="229"/>
      <c r="BHS86" s="229"/>
      <c r="BHT86" s="229"/>
      <c r="BHU86" s="229"/>
      <c r="BHV86" s="229"/>
      <c r="BHW86" s="229"/>
      <c r="BHX86" s="229"/>
      <c r="BHY86" s="229"/>
      <c r="BHZ86" s="229"/>
      <c r="BIA86" s="229"/>
      <c r="BIB86" s="229"/>
      <c r="BIC86" s="229"/>
      <c r="BID86" s="229"/>
      <c r="BIE86" s="229"/>
      <c r="BIF86" s="229"/>
      <c r="BIG86" s="229"/>
      <c r="BIH86" s="229"/>
      <c r="BII86" s="229"/>
      <c r="BIJ86" s="229"/>
      <c r="BIK86" s="229"/>
      <c r="BIL86" s="229"/>
      <c r="BIM86" s="229"/>
      <c r="BIN86" s="229"/>
      <c r="BIO86" s="229"/>
      <c r="BIP86" s="229"/>
      <c r="BIQ86" s="229"/>
      <c r="BIR86" s="229"/>
      <c r="BIS86" s="229"/>
      <c r="BIT86" s="229"/>
      <c r="BIU86" s="229"/>
      <c r="BIV86" s="229"/>
      <c r="BIW86" s="229"/>
      <c r="BIX86" s="229"/>
      <c r="BIY86" s="229"/>
      <c r="BIZ86" s="229"/>
      <c r="BJA86" s="229"/>
      <c r="BJB86" s="229"/>
      <c r="BJC86" s="229"/>
      <c r="BJD86" s="229"/>
      <c r="BJE86" s="229"/>
      <c r="BJF86" s="229"/>
      <c r="BJG86" s="229"/>
      <c r="BJH86" s="229"/>
      <c r="BJI86" s="229"/>
      <c r="BJJ86" s="229"/>
      <c r="BJK86" s="229"/>
      <c r="BJL86" s="229"/>
      <c r="BJM86" s="229"/>
      <c r="BJN86" s="229"/>
      <c r="BJO86" s="229"/>
      <c r="BJP86" s="229"/>
      <c r="BJQ86" s="229"/>
      <c r="BJR86" s="229"/>
      <c r="BJS86" s="229"/>
      <c r="BJT86" s="229"/>
      <c r="BJU86" s="229"/>
      <c r="BJV86" s="229"/>
      <c r="BJW86" s="229"/>
      <c r="BJX86" s="229"/>
      <c r="BJY86" s="229"/>
      <c r="BJZ86" s="229"/>
      <c r="BKA86" s="229"/>
      <c r="BKB86" s="229"/>
      <c r="BKC86" s="229"/>
      <c r="BKD86" s="229"/>
      <c r="BKE86" s="229"/>
      <c r="BKF86" s="229"/>
      <c r="BKG86" s="229"/>
      <c r="BKH86" s="229"/>
      <c r="BKI86" s="229"/>
      <c r="BKJ86" s="229"/>
      <c r="BKK86" s="229"/>
      <c r="BKL86" s="229"/>
      <c r="BKM86" s="229"/>
      <c r="BKN86" s="229"/>
      <c r="BKO86" s="229"/>
      <c r="BKP86" s="229"/>
      <c r="BKQ86" s="229"/>
      <c r="BKR86" s="229"/>
      <c r="BKS86" s="229"/>
      <c r="BKT86" s="229"/>
      <c r="BKU86" s="229"/>
      <c r="BKV86" s="229"/>
      <c r="BKW86" s="229"/>
      <c r="BKX86" s="229"/>
      <c r="BKY86" s="229"/>
      <c r="BKZ86" s="229"/>
      <c r="BLA86" s="229"/>
      <c r="BLB86" s="229"/>
      <c r="BLC86" s="229"/>
      <c r="BLD86" s="229"/>
      <c r="BLE86" s="229"/>
      <c r="BLF86" s="229"/>
      <c r="BLG86" s="229"/>
      <c r="BLH86" s="229"/>
      <c r="BLI86" s="229"/>
      <c r="BLJ86" s="229"/>
      <c r="BLK86" s="229"/>
      <c r="BLL86" s="229"/>
      <c r="BLM86" s="229"/>
      <c r="BLN86" s="229"/>
      <c r="BLO86" s="229"/>
      <c r="BLP86" s="229"/>
      <c r="BLQ86" s="229"/>
      <c r="BLR86" s="229"/>
      <c r="BLS86" s="229"/>
      <c r="BLT86" s="229"/>
      <c r="BLU86" s="229"/>
      <c r="BLV86" s="229"/>
      <c r="BLW86" s="229"/>
      <c r="BLX86" s="229"/>
      <c r="BLY86" s="229"/>
      <c r="BLZ86" s="229"/>
      <c r="BMA86" s="229"/>
      <c r="BMB86" s="229"/>
      <c r="BMC86" s="229"/>
      <c r="BMD86" s="229"/>
      <c r="BME86" s="229"/>
      <c r="BMF86" s="229"/>
      <c r="BMG86" s="229"/>
      <c r="BMH86" s="229"/>
      <c r="BMI86" s="229"/>
      <c r="BMJ86" s="229"/>
      <c r="BMK86" s="229"/>
      <c r="BML86" s="229"/>
      <c r="BMM86" s="229"/>
      <c r="BMN86" s="229"/>
      <c r="BMO86" s="229"/>
      <c r="BMP86" s="229"/>
      <c r="BMQ86" s="229"/>
      <c r="BMR86" s="229"/>
      <c r="BMS86" s="229"/>
      <c r="BMT86" s="229"/>
      <c r="BMU86" s="229"/>
      <c r="BMV86" s="229"/>
      <c r="BMW86" s="229"/>
      <c r="BMX86" s="229"/>
      <c r="BMY86" s="229"/>
      <c r="BMZ86" s="229"/>
      <c r="BNA86" s="229"/>
      <c r="BNB86" s="229"/>
      <c r="BNC86" s="229"/>
      <c r="BND86" s="229"/>
      <c r="BNE86" s="229"/>
      <c r="BNF86" s="229"/>
      <c r="BNG86" s="229"/>
      <c r="BNH86" s="229"/>
      <c r="BNI86" s="229"/>
      <c r="BNJ86" s="229"/>
      <c r="BNK86" s="229"/>
      <c r="BNL86" s="229"/>
      <c r="BNM86" s="229"/>
      <c r="BNN86" s="229"/>
      <c r="BNO86" s="229"/>
      <c r="BNP86" s="229"/>
      <c r="BNQ86" s="229"/>
      <c r="BNR86" s="229"/>
      <c r="BNS86" s="229"/>
      <c r="BNT86" s="229"/>
      <c r="BNU86" s="229"/>
      <c r="BNV86" s="229"/>
      <c r="BNW86" s="229"/>
      <c r="BNX86" s="229"/>
      <c r="BNY86" s="229"/>
      <c r="BNZ86" s="229"/>
      <c r="BOA86" s="229"/>
      <c r="BOB86" s="229"/>
      <c r="BOC86" s="229"/>
      <c r="BOD86" s="229"/>
      <c r="BOE86" s="229"/>
      <c r="BOF86" s="229"/>
      <c r="BOG86" s="229"/>
      <c r="BOH86" s="229"/>
      <c r="BOI86" s="229"/>
      <c r="BOJ86" s="229"/>
      <c r="BOK86" s="229"/>
      <c r="BOL86" s="229"/>
      <c r="BOM86" s="229"/>
      <c r="BON86" s="229"/>
      <c r="BOO86" s="229"/>
      <c r="BOP86" s="229"/>
      <c r="BOQ86" s="229"/>
      <c r="BOR86" s="229"/>
      <c r="BOS86" s="229"/>
      <c r="BOT86" s="229"/>
      <c r="BOU86" s="229"/>
      <c r="BOV86" s="229"/>
      <c r="BOW86" s="229"/>
      <c r="BOX86" s="229"/>
      <c r="BOY86" s="229"/>
      <c r="BOZ86" s="229"/>
      <c r="BPA86" s="229"/>
      <c r="BPB86" s="229"/>
      <c r="BPC86" s="229"/>
      <c r="BPD86" s="229"/>
      <c r="BPE86" s="229"/>
      <c r="BPF86" s="229"/>
      <c r="BPG86" s="229"/>
      <c r="BPH86" s="229"/>
      <c r="BPI86" s="229"/>
      <c r="BPJ86" s="229"/>
      <c r="BPK86" s="229"/>
      <c r="BPL86" s="229"/>
      <c r="BPM86" s="229"/>
      <c r="BPN86" s="229"/>
      <c r="BPO86" s="229"/>
      <c r="BPP86" s="229"/>
      <c r="BPQ86" s="229"/>
      <c r="BPR86" s="229"/>
      <c r="BPS86" s="229"/>
      <c r="BPT86" s="229"/>
      <c r="BPU86" s="229"/>
      <c r="BPV86" s="229"/>
      <c r="BPW86" s="229"/>
      <c r="BPX86" s="229"/>
      <c r="BPY86" s="229"/>
      <c r="BPZ86" s="229"/>
      <c r="BQA86" s="229"/>
      <c r="BQB86" s="229"/>
      <c r="BQC86" s="229"/>
      <c r="BQD86" s="229"/>
      <c r="BQE86" s="229"/>
      <c r="BQF86" s="229"/>
      <c r="BQG86" s="229"/>
      <c r="BQH86" s="229"/>
      <c r="BQI86" s="229"/>
      <c r="BQJ86" s="229"/>
      <c r="BQK86" s="229"/>
      <c r="BQL86" s="229"/>
      <c r="BQM86" s="229"/>
      <c r="BQN86" s="229"/>
      <c r="BQO86" s="229"/>
      <c r="BQP86" s="229"/>
      <c r="BQQ86" s="229"/>
      <c r="BQR86" s="229"/>
      <c r="BQS86" s="229"/>
      <c r="BQT86" s="229"/>
      <c r="BQU86" s="229"/>
      <c r="BQV86" s="229"/>
      <c r="BQW86" s="229"/>
      <c r="BQX86" s="229"/>
      <c r="BQY86" s="229"/>
      <c r="BQZ86" s="229"/>
      <c r="BRA86" s="229"/>
      <c r="BRB86" s="229"/>
      <c r="BRC86" s="229"/>
      <c r="BRD86" s="229"/>
      <c r="BRE86" s="229"/>
      <c r="BRF86" s="229"/>
      <c r="BRG86" s="229"/>
      <c r="BRH86" s="229"/>
      <c r="BRI86" s="229"/>
      <c r="BRJ86" s="229"/>
      <c r="BRK86" s="229"/>
      <c r="BRL86" s="229"/>
      <c r="BRM86" s="229"/>
      <c r="BRN86" s="229"/>
      <c r="BRO86" s="229"/>
      <c r="BRP86" s="229"/>
      <c r="BRQ86" s="229"/>
      <c r="BRR86" s="229"/>
      <c r="BRS86" s="229"/>
      <c r="BRT86" s="229"/>
      <c r="BRU86" s="229"/>
      <c r="BRV86" s="229"/>
      <c r="BRW86" s="229"/>
      <c r="BRX86" s="229"/>
      <c r="BRY86" s="229"/>
      <c r="BRZ86" s="229"/>
      <c r="BSA86" s="229"/>
      <c r="BSB86" s="229"/>
      <c r="BSC86" s="229"/>
      <c r="BSD86" s="229"/>
      <c r="BSE86" s="229"/>
      <c r="BSF86" s="229"/>
      <c r="BSG86" s="229"/>
      <c r="BSH86" s="229"/>
      <c r="BSI86" s="229"/>
      <c r="BSJ86" s="229"/>
      <c r="BSK86" s="229"/>
      <c r="BSL86" s="229"/>
      <c r="BSM86" s="229"/>
      <c r="BSN86" s="229"/>
      <c r="BSO86" s="229"/>
      <c r="BSP86" s="229"/>
      <c r="BSQ86" s="229"/>
      <c r="BSR86" s="229"/>
      <c r="BSS86" s="229"/>
      <c r="BST86" s="229"/>
      <c r="BSU86" s="229"/>
      <c r="BSV86" s="229"/>
      <c r="BSW86" s="229"/>
      <c r="BSX86" s="229"/>
      <c r="BSY86" s="229"/>
      <c r="BSZ86" s="229"/>
      <c r="BTA86" s="229"/>
      <c r="BTB86" s="229"/>
      <c r="BTC86" s="229"/>
      <c r="BTD86" s="229"/>
      <c r="BTE86" s="229"/>
      <c r="BTF86" s="229"/>
      <c r="BTG86" s="229"/>
      <c r="BTH86" s="229"/>
      <c r="BTI86" s="229"/>
      <c r="BTJ86" s="229"/>
      <c r="BTK86" s="229"/>
      <c r="BTL86" s="229"/>
      <c r="BTM86" s="229"/>
      <c r="BTN86" s="229"/>
      <c r="BTO86" s="229"/>
      <c r="BTP86" s="229"/>
      <c r="BTQ86" s="229"/>
      <c r="BTR86" s="229"/>
      <c r="BTS86" s="229"/>
      <c r="BTT86" s="229"/>
      <c r="BTU86" s="229"/>
      <c r="BTV86" s="229"/>
      <c r="BTW86" s="229"/>
      <c r="BTX86" s="229"/>
      <c r="BTY86" s="229"/>
      <c r="BTZ86" s="229"/>
      <c r="BUA86" s="229"/>
      <c r="BUB86" s="229"/>
      <c r="BUC86" s="229"/>
      <c r="BUD86" s="229"/>
      <c r="BUE86" s="229"/>
      <c r="BUF86" s="229"/>
      <c r="BUG86" s="229"/>
      <c r="BUH86" s="229"/>
      <c r="BUI86" s="229"/>
      <c r="BUJ86" s="229"/>
      <c r="BUK86" s="229"/>
      <c r="BUL86" s="229"/>
      <c r="BUM86" s="229"/>
      <c r="BUN86" s="229"/>
      <c r="BUO86" s="229"/>
      <c r="BUP86" s="229"/>
      <c r="BUQ86" s="229"/>
      <c r="BUR86" s="229"/>
      <c r="BUS86" s="229"/>
      <c r="BUT86" s="229"/>
      <c r="BUU86" s="229"/>
      <c r="BUV86" s="229"/>
      <c r="BUW86" s="229"/>
      <c r="BUX86" s="229"/>
      <c r="BUY86" s="229"/>
      <c r="BUZ86" s="229"/>
      <c r="BVA86" s="229"/>
      <c r="BVB86" s="229"/>
      <c r="BVC86" s="229"/>
      <c r="BVD86" s="229"/>
      <c r="BVE86" s="229"/>
      <c r="BVF86" s="229"/>
      <c r="BVG86" s="229"/>
      <c r="BVH86" s="229"/>
      <c r="BVI86" s="229"/>
      <c r="BVJ86" s="229"/>
      <c r="BVK86" s="229"/>
      <c r="BVL86" s="229"/>
      <c r="BVM86" s="229"/>
      <c r="BVN86" s="229"/>
      <c r="BVO86" s="229"/>
      <c r="BVP86" s="229"/>
      <c r="BVQ86" s="229"/>
      <c r="BVR86" s="229"/>
      <c r="BVS86" s="229"/>
      <c r="BVT86" s="229"/>
      <c r="BVU86" s="229"/>
      <c r="BVV86" s="229"/>
      <c r="BVW86" s="229"/>
      <c r="BVX86" s="229"/>
      <c r="BVY86" s="229"/>
      <c r="BVZ86" s="229"/>
      <c r="BWA86" s="229"/>
      <c r="BWB86" s="229"/>
      <c r="BWC86" s="229"/>
      <c r="BWD86" s="229"/>
      <c r="BWE86" s="229"/>
      <c r="BWF86" s="229"/>
      <c r="BWG86" s="229"/>
      <c r="BWH86" s="229"/>
      <c r="BWI86" s="229"/>
      <c r="BWJ86" s="229"/>
      <c r="BWK86" s="229"/>
      <c r="BWL86" s="229"/>
      <c r="BWM86" s="229"/>
      <c r="BWN86" s="229"/>
      <c r="BWO86" s="229"/>
      <c r="BWP86" s="229"/>
      <c r="BWQ86" s="229"/>
      <c r="BWR86" s="229"/>
      <c r="BWS86" s="229"/>
      <c r="BWT86" s="229"/>
      <c r="BWU86" s="229"/>
      <c r="BWV86" s="229"/>
      <c r="BWW86" s="229"/>
      <c r="BWX86" s="229"/>
      <c r="BWY86" s="229"/>
      <c r="BWZ86" s="229"/>
      <c r="BXA86" s="229"/>
      <c r="BXB86" s="229"/>
      <c r="BXC86" s="229"/>
      <c r="BXD86" s="229"/>
      <c r="BXE86" s="229"/>
      <c r="BXF86" s="229"/>
      <c r="BXG86" s="229"/>
      <c r="BXH86" s="229"/>
      <c r="BXI86" s="229"/>
      <c r="BXJ86" s="229"/>
      <c r="BXK86" s="229"/>
      <c r="BXL86" s="229"/>
      <c r="BXM86" s="229"/>
      <c r="BXN86" s="229"/>
      <c r="BXO86" s="229"/>
      <c r="BXP86" s="229"/>
      <c r="BXQ86" s="229"/>
      <c r="BXR86" s="229"/>
      <c r="BXS86" s="229"/>
      <c r="BXT86" s="229"/>
      <c r="BXU86" s="229"/>
      <c r="BXV86" s="229"/>
      <c r="BXW86" s="229"/>
      <c r="BXX86" s="229"/>
      <c r="BXY86" s="229"/>
      <c r="BXZ86" s="229"/>
      <c r="BYA86" s="229"/>
      <c r="BYB86" s="229"/>
      <c r="BYC86" s="229"/>
      <c r="BYD86" s="229"/>
      <c r="BYE86" s="229"/>
      <c r="BYF86" s="229"/>
      <c r="BYG86" s="229"/>
      <c r="BYH86" s="229"/>
      <c r="BYI86" s="229"/>
      <c r="BYJ86" s="229"/>
      <c r="BYK86" s="229"/>
      <c r="BYL86" s="229"/>
      <c r="BYM86" s="229"/>
      <c r="BYN86" s="229"/>
      <c r="BYO86" s="229"/>
      <c r="BYP86" s="229"/>
      <c r="BYQ86" s="229"/>
      <c r="BYR86" s="229"/>
      <c r="BYS86" s="229"/>
      <c r="BYT86" s="229"/>
      <c r="BYU86" s="229"/>
      <c r="BYV86" s="229"/>
      <c r="BYW86" s="229"/>
      <c r="BYX86" s="229"/>
      <c r="BYY86" s="229"/>
      <c r="BYZ86" s="229"/>
      <c r="BZA86" s="229"/>
      <c r="BZB86" s="229"/>
      <c r="BZC86" s="229"/>
      <c r="BZD86" s="229"/>
      <c r="BZE86" s="229"/>
      <c r="BZF86" s="229"/>
      <c r="BZG86" s="229"/>
      <c r="BZH86" s="229"/>
      <c r="BZI86" s="229"/>
      <c r="BZJ86" s="229"/>
      <c r="BZK86" s="229"/>
      <c r="BZL86" s="229"/>
      <c r="BZM86" s="229"/>
      <c r="BZN86" s="229"/>
      <c r="BZO86" s="229"/>
      <c r="BZP86" s="229"/>
      <c r="BZQ86" s="229"/>
      <c r="BZR86" s="229"/>
      <c r="BZS86" s="229"/>
      <c r="BZT86" s="229"/>
      <c r="BZU86" s="229"/>
      <c r="BZV86" s="229"/>
      <c r="BZW86" s="229"/>
      <c r="BZX86" s="229"/>
      <c r="BZY86" s="229"/>
      <c r="BZZ86" s="229"/>
      <c r="CAA86" s="229"/>
      <c r="CAB86" s="229"/>
      <c r="CAC86" s="229"/>
      <c r="CAD86" s="229"/>
      <c r="CAE86" s="229"/>
      <c r="CAF86" s="229"/>
      <c r="CAG86" s="229"/>
      <c r="CAH86" s="229"/>
      <c r="CAI86" s="229"/>
      <c r="CAJ86" s="229"/>
      <c r="CAK86" s="229"/>
      <c r="CAL86" s="229"/>
      <c r="CAM86" s="229"/>
      <c r="CAN86" s="229"/>
      <c r="CAO86" s="229"/>
      <c r="CAP86" s="229"/>
      <c r="CAQ86" s="229"/>
      <c r="CAR86" s="229"/>
      <c r="CAS86" s="229"/>
      <c r="CAT86" s="229"/>
      <c r="CAU86" s="229"/>
      <c r="CAV86" s="229"/>
      <c r="CAW86" s="229"/>
      <c r="CAX86" s="229"/>
      <c r="CAY86" s="229"/>
      <c r="CAZ86" s="229"/>
      <c r="CBA86" s="229"/>
      <c r="CBB86" s="229"/>
      <c r="CBC86" s="229"/>
      <c r="CBD86" s="229"/>
      <c r="CBE86" s="229"/>
      <c r="CBF86" s="229"/>
      <c r="CBG86" s="229"/>
      <c r="CBH86" s="229"/>
      <c r="CBI86" s="229"/>
      <c r="CBJ86" s="229"/>
      <c r="CBK86" s="229"/>
      <c r="CBL86" s="229"/>
      <c r="CBM86" s="229"/>
      <c r="CBN86" s="229"/>
      <c r="CBO86" s="229"/>
      <c r="CBP86" s="229"/>
      <c r="CBQ86" s="229"/>
      <c r="CBR86" s="229"/>
      <c r="CBS86" s="229"/>
      <c r="CBT86" s="229"/>
      <c r="CBU86" s="229"/>
      <c r="CBV86" s="229"/>
      <c r="CBW86" s="229"/>
      <c r="CBX86" s="229"/>
      <c r="CBY86" s="229"/>
      <c r="CBZ86" s="229"/>
      <c r="CCA86" s="229"/>
      <c r="CCB86" s="229"/>
      <c r="CCC86" s="229"/>
      <c r="CCD86" s="229"/>
      <c r="CCE86" s="229"/>
      <c r="CCF86" s="229"/>
      <c r="CCG86" s="229"/>
      <c r="CCH86" s="229"/>
      <c r="CCI86" s="229"/>
      <c r="CCJ86" s="229"/>
      <c r="CCK86" s="229"/>
      <c r="CCL86" s="229"/>
      <c r="CCM86" s="229"/>
      <c r="CCN86" s="229"/>
      <c r="CCO86" s="229"/>
      <c r="CCP86" s="229"/>
      <c r="CCQ86" s="229"/>
      <c r="CCR86" s="229"/>
      <c r="CCS86" s="229"/>
      <c r="CCT86" s="229"/>
      <c r="CCU86" s="229"/>
      <c r="CCV86" s="229"/>
      <c r="CCW86" s="229"/>
      <c r="CCX86" s="229"/>
      <c r="CCY86" s="229"/>
      <c r="CCZ86" s="229"/>
      <c r="CDA86" s="229"/>
      <c r="CDB86" s="229"/>
      <c r="CDC86" s="229"/>
      <c r="CDD86" s="229"/>
      <c r="CDE86" s="229"/>
      <c r="CDF86" s="229"/>
      <c r="CDG86" s="229"/>
      <c r="CDH86" s="229"/>
      <c r="CDI86" s="229"/>
      <c r="CDJ86" s="229"/>
      <c r="CDK86" s="229"/>
      <c r="CDL86" s="229"/>
      <c r="CDM86" s="229"/>
      <c r="CDN86" s="229"/>
      <c r="CDO86" s="229"/>
      <c r="CDP86" s="229"/>
      <c r="CDQ86" s="229"/>
      <c r="CDR86" s="229"/>
      <c r="CDS86" s="229"/>
      <c r="CDT86" s="229"/>
      <c r="CDU86" s="229"/>
      <c r="CDV86" s="229"/>
      <c r="CDW86" s="229"/>
      <c r="CDX86" s="229"/>
      <c r="CDY86" s="229"/>
      <c r="CDZ86" s="229"/>
      <c r="CEA86" s="229"/>
      <c r="CEB86" s="229"/>
      <c r="CEC86" s="229"/>
      <c r="CED86" s="229"/>
      <c r="CEE86" s="229"/>
      <c r="CEF86" s="229"/>
      <c r="CEG86" s="229"/>
      <c r="CEH86" s="229"/>
      <c r="CEI86" s="229"/>
      <c r="CEJ86" s="229"/>
      <c r="CEK86" s="229"/>
      <c r="CEL86" s="229"/>
      <c r="CEM86" s="229"/>
      <c r="CEN86" s="229"/>
      <c r="CEO86" s="229"/>
      <c r="CEP86" s="229"/>
      <c r="CEQ86" s="229"/>
      <c r="CER86" s="229"/>
      <c r="CES86" s="229"/>
      <c r="CET86" s="229"/>
      <c r="CEU86" s="229"/>
      <c r="CEV86" s="229"/>
      <c r="CEW86" s="229"/>
      <c r="CEX86" s="229"/>
      <c r="CEY86" s="229"/>
      <c r="CEZ86" s="229"/>
      <c r="CFA86" s="229"/>
      <c r="CFB86" s="229"/>
      <c r="CFC86" s="229"/>
      <c r="CFD86" s="229"/>
      <c r="CFE86" s="229"/>
      <c r="CFF86" s="229"/>
      <c r="CFG86" s="229"/>
      <c r="CFH86" s="229"/>
      <c r="CFI86" s="229"/>
      <c r="CFJ86" s="229"/>
      <c r="CFK86" s="229"/>
      <c r="CFL86" s="229"/>
      <c r="CFM86" s="229"/>
      <c r="CFN86" s="229"/>
      <c r="CFO86" s="229"/>
      <c r="CFP86" s="229"/>
      <c r="CFQ86" s="229"/>
      <c r="CFR86" s="229"/>
      <c r="CFS86" s="229"/>
      <c r="CFT86" s="229"/>
      <c r="CFU86" s="229"/>
      <c r="CFV86" s="229"/>
      <c r="CFW86" s="229"/>
      <c r="CFX86" s="229"/>
      <c r="CFY86" s="229"/>
      <c r="CFZ86" s="229"/>
      <c r="CGA86" s="229"/>
      <c r="CGB86" s="229"/>
      <c r="CGC86" s="229"/>
      <c r="CGD86" s="229"/>
      <c r="CGE86" s="229"/>
      <c r="CGF86" s="229"/>
      <c r="CGG86" s="229"/>
      <c r="CGH86" s="229"/>
      <c r="CGI86" s="229"/>
      <c r="CGJ86" s="229"/>
      <c r="CGK86" s="229"/>
      <c r="CGL86" s="229"/>
      <c r="CGM86" s="229"/>
      <c r="CGN86" s="229"/>
      <c r="CGO86" s="229"/>
      <c r="CGP86" s="229"/>
      <c r="CGQ86" s="229"/>
      <c r="CGR86" s="229"/>
      <c r="CGS86" s="229"/>
      <c r="CGT86" s="229"/>
      <c r="CGU86" s="229"/>
      <c r="CGV86" s="229"/>
      <c r="CGW86" s="229"/>
      <c r="CGX86" s="229"/>
      <c r="CGY86" s="229"/>
      <c r="CGZ86" s="229"/>
      <c r="CHA86" s="229"/>
      <c r="CHB86" s="229"/>
      <c r="CHC86" s="229"/>
      <c r="CHD86" s="229"/>
      <c r="CHE86" s="229"/>
      <c r="CHF86" s="229"/>
      <c r="CHG86" s="229"/>
      <c r="CHH86" s="229"/>
      <c r="CHI86" s="229"/>
      <c r="CHJ86" s="229"/>
      <c r="CHK86" s="229"/>
      <c r="CHL86" s="229"/>
      <c r="CHM86" s="229"/>
      <c r="CHN86" s="229"/>
      <c r="CHO86" s="229"/>
      <c r="CHP86" s="229"/>
      <c r="CHQ86" s="229"/>
      <c r="CHR86" s="229"/>
      <c r="CHS86" s="229"/>
      <c r="CHT86" s="229"/>
      <c r="CHU86" s="229"/>
      <c r="CHV86" s="229"/>
      <c r="CHW86" s="229"/>
      <c r="CHX86" s="229"/>
      <c r="CHY86" s="229"/>
      <c r="CHZ86" s="229"/>
      <c r="CIA86" s="229"/>
      <c r="CIB86" s="229"/>
      <c r="CIC86" s="229"/>
      <c r="CID86" s="229"/>
      <c r="CIE86" s="229"/>
      <c r="CIF86" s="229"/>
      <c r="CIG86" s="229"/>
      <c r="CIH86" s="229"/>
      <c r="CII86" s="229"/>
      <c r="CIJ86" s="229"/>
      <c r="CIK86" s="229"/>
      <c r="CIL86" s="229"/>
      <c r="CIM86" s="229"/>
      <c r="CIN86" s="229"/>
      <c r="CIO86" s="229"/>
      <c r="CIP86" s="229"/>
      <c r="CIQ86" s="229"/>
      <c r="CIR86" s="229"/>
      <c r="CIS86" s="229"/>
      <c r="CIT86" s="229"/>
      <c r="CIU86" s="229"/>
      <c r="CIV86" s="229"/>
      <c r="CIW86" s="229"/>
      <c r="CIX86" s="229"/>
      <c r="CIY86" s="229"/>
      <c r="CIZ86" s="229"/>
      <c r="CJA86" s="229"/>
      <c r="CJB86" s="229"/>
      <c r="CJC86" s="229"/>
      <c r="CJD86" s="229"/>
      <c r="CJE86" s="229"/>
      <c r="CJF86" s="229"/>
      <c r="CJG86" s="229"/>
      <c r="CJH86" s="229"/>
      <c r="CJI86" s="229"/>
      <c r="CJJ86" s="229"/>
      <c r="CJK86" s="229"/>
      <c r="CJL86" s="229"/>
      <c r="CJM86" s="229"/>
      <c r="CJN86" s="229"/>
      <c r="CJO86" s="229"/>
      <c r="CJP86" s="229"/>
      <c r="CJQ86" s="229"/>
      <c r="CJR86" s="229"/>
      <c r="CJS86" s="229"/>
      <c r="CJT86" s="229"/>
      <c r="CJU86" s="229"/>
      <c r="CJV86" s="229"/>
      <c r="CJW86" s="229"/>
      <c r="CJX86" s="229"/>
      <c r="CJY86" s="229"/>
      <c r="CJZ86" s="229"/>
      <c r="CKA86" s="229"/>
      <c r="CKB86" s="229"/>
      <c r="CKC86" s="229"/>
      <c r="CKD86" s="229"/>
      <c r="CKE86" s="229"/>
      <c r="CKF86" s="229"/>
      <c r="CKG86" s="229"/>
      <c r="CKH86" s="229"/>
      <c r="CKI86" s="229"/>
      <c r="CKJ86" s="229"/>
      <c r="CKK86" s="229"/>
      <c r="CKL86" s="229"/>
      <c r="CKM86" s="229"/>
      <c r="CKN86" s="229"/>
      <c r="CKO86" s="229"/>
      <c r="CKP86" s="229"/>
      <c r="CKQ86" s="229"/>
      <c r="CKR86" s="229"/>
      <c r="CKS86" s="229"/>
      <c r="CKT86" s="229"/>
      <c r="CKU86" s="229"/>
      <c r="CKV86" s="229"/>
      <c r="CKW86" s="229"/>
      <c r="CKX86" s="229"/>
      <c r="CKY86" s="229"/>
      <c r="CKZ86" s="229"/>
      <c r="CLA86" s="229"/>
      <c r="CLB86" s="229"/>
      <c r="CLC86" s="229"/>
      <c r="CLD86" s="229"/>
      <c r="CLE86" s="229"/>
      <c r="CLF86" s="229"/>
      <c r="CLG86" s="229"/>
      <c r="CLH86" s="229"/>
      <c r="CLI86" s="229"/>
      <c r="CLJ86" s="229"/>
      <c r="CLK86" s="229"/>
      <c r="CLL86" s="229"/>
      <c r="CLM86" s="229"/>
      <c r="CLN86" s="229"/>
      <c r="CLO86" s="229"/>
      <c r="CLP86" s="229"/>
      <c r="CLQ86" s="229"/>
      <c r="CLR86" s="229"/>
      <c r="CLS86" s="229"/>
      <c r="CLT86" s="229"/>
      <c r="CLU86" s="229"/>
      <c r="CLV86" s="229"/>
      <c r="CLW86" s="229"/>
      <c r="CLX86" s="229"/>
      <c r="CLY86" s="229"/>
      <c r="CLZ86" s="229"/>
      <c r="CMA86" s="229"/>
      <c r="CMB86" s="229"/>
      <c r="CMC86" s="229"/>
      <c r="CMD86" s="229"/>
      <c r="CME86" s="229"/>
      <c r="CMF86" s="229"/>
      <c r="CMG86" s="229"/>
      <c r="CMH86" s="229"/>
      <c r="CMI86" s="229"/>
      <c r="CMJ86" s="229"/>
      <c r="CMK86" s="229"/>
      <c r="CML86" s="229"/>
      <c r="CMM86" s="229"/>
      <c r="CMN86" s="229"/>
      <c r="CMO86" s="229"/>
      <c r="CMP86" s="229"/>
      <c r="CMQ86" s="229"/>
      <c r="CMR86" s="229"/>
      <c r="CMS86" s="229"/>
      <c r="CMT86" s="229"/>
      <c r="CMU86" s="229"/>
      <c r="CMV86" s="229"/>
      <c r="CMW86" s="229"/>
      <c r="CMX86" s="229"/>
      <c r="CMY86" s="229"/>
      <c r="CMZ86" s="229"/>
      <c r="CNA86" s="229"/>
      <c r="CNB86" s="229"/>
      <c r="CNC86" s="229"/>
      <c r="CND86" s="229"/>
      <c r="CNE86" s="229"/>
      <c r="CNF86" s="229"/>
      <c r="CNG86" s="229"/>
      <c r="CNH86" s="229"/>
      <c r="CNI86" s="229"/>
      <c r="CNJ86" s="229"/>
      <c r="CNK86" s="229"/>
      <c r="CNL86" s="229"/>
      <c r="CNM86" s="229"/>
      <c r="CNN86" s="229"/>
      <c r="CNO86" s="229"/>
      <c r="CNP86" s="229"/>
      <c r="CNQ86" s="229"/>
      <c r="CNR86" s="229"/>
      <c r="CNS86" s="229"/>
      <c r="CNT86" s="229"/>
      <c r="CNU86" s="229"/>
      <c r="CNV86" s="229"/>
      <c r="CNW86" s="229"/>
      <c r="CNX86" s="229"/>
      <c r="CNY86" s="229"/>
      <c r="CNZ86" s="229"/>
      <c r="COA86" s="229"/>
      <c r="COB86" s="229"/>
      <c r="COC86" s="229"/>
      <c r="COD86" s="229"/>
      <c r="COE86" s="229"/>
      <c r="COF86" s="229"/>
      <c r="COG86" s="229"/>
      <c r="COH86" s="229"/>
      <c r="COI86" s="229"/>
      <c r="COJ86" s="229"/>
      <c r="COK86" s="229"/>
      <c r="COL86" s="229"/>
      <c r="COM86" s="229"/>
      <c r="CON86" s="229"/>
      <c r="COO86" s="229"/>
      <c r="COP86" s="229"/>
      <c r="COQ86" s="229"/>
      <c r="COR86" s="229"/>
      <c r="COS86" s="229"/>
      <c r="COT86" s="229"/>
      <c r="COU86" s="229"/>
      <c r="COV86" s="229"/>
      <c r="COW86" s="229"/>
      <c r="COX86" s="229"/>
      <c r="COY86" s="229"/>
      <c r="COZ86" s="229"/>
      <c r="CPA86" s="229"/>
      <c r="CPB86" s="229"/>
      <c r="CPC86" s="229"/>
      <c r="CPD86" s="229"/>
      <c r="CPE86" s="229"/>
      <c r="CPF86" s="229"/>
      <c r="CPG86" s="229"/>
      <c r="CPH86" s="229"/>
      <c r="CPI86" s="229"/>
      <c r="CPJ86" s="229"/>
      <c r="CPK86" s="229"/>
      <c r="CPL86" s="229"/>
      <c r="CPM86" s="229"/>
      <c r="CPN86" s="229"/>
      <c r="CPO86" s="229"/>
      <c r="CPP86" s="229"/>
      <c r="CPQ86" s="229"/>
      <c r="CPR86" s="229"/>
      <c r="CPS86" s="229"/>
      <c r="CPT86" s="229"/>
      <c r="CPU86" s="229"/>
      <c r="CPV86" s="229"/>
      <c r="CPW86" s="229"/>
      <c r="CPX86" s="229"/>
      <c r="CPY86" s="229"/>
      <c r="CPZ86" s="229"/>
      <c r="CQA86" s="229"/>
      <c r="CQB86" s="229"/>
      <c r="CQC86" s="229"/>
      <c r="CQD86" s="229"/>
      <c r="CQE86" s="229"/>
      <c r="CQF86" s="229"/>
      <c r="CQG86" s="229"/>
      <c r="CQH86" s="229"/>
      <c r="CQI86" s="229"/>
      <c r="CQJ86" s="229"/>
      <c r="CQK86" s="229"/>
      <c r="CQL86" s="229"/>
      <c r="CQM86" s="229"/>
      <c r="CQN86" s="229"/>
      <c r="CQO86" s="229"/>
      <c r="CQP86" s="229"/>
      <c r="CQQ86" s="229"/>
      <c r="CQR86" s="229"/>
      <c r="CQS86" s="229"/>
      <c r="CQT86" s="229"/>
      <c r="CQU86" s="229"/>
      <c r="CQV86" s="229"/>
      <c r="CQW86" s="229"/>
      <c r="CQX86" s="229"/>
      <c r="CQY86" s="229"/>
      <c r="CQZ86" s="229"/>
      <c r="CRA86" s="229"/>
      <c r="CRB86" s="229"/>
      <c r="CRC86" s="229"/>
      <c r="CRD86" s="229"/>
      <c r="CRE86" s="229"/>
      <c r="CRF86" s="229"/>
      <c r="CRG86" s="229"/>
      <c r="CRH86" s="229"/>
      <c r="CRI86" s="229"/>
      <c r="CRJ86" s="229"/>
      <c r="CRK86" s="229"/>
      <c r="CRL86" s="229"/>
      <c r="CRM86" s="229"/>
      <c r="CRN86" s="229"/>
      <c r="CRO86" s="229"/>
      <c r="CRP86" s="229"/>
      <c r="CRQ86" s="229"/>
      <c r="CRR86" s="229"/>
      <c r="CRS86" s="229"/>
      <c r="CRT86" s="229"/>
      <c r="CRU86" s="229"/>
      <c r="CRV86" s="229"/>
      <c r="CRW86" s="229"/>
      <c r="CRX86" s="229"/>
      <c r="CRY86" s="229"/>
      <c r="CRZ86" s="229"/>
      <c r="CSA86" s="229"/>
      <c r="CSB86" s="229"/>
      <c r="CSC86" s="229"/>
      <c r="CSD86" s="229"/>
      <c r="CSE86" s="229"/>
      <c r="CSF86" s="229"/>
      <c r="CSG86" s="229"/>
      <c r="CSH86" s="229"/>
      <c r="CSI86" s="229"/>
      <c r="CSJ86" s="229"/>
      <c r="CSK86" s="229"/>
      <c r="CSL86" s="229"/>
      <c r="CSM86" s="229"/>
      <c r="CSN86" s="229"/>
      <c r="CSO86" s="229"/>
      <c r="CSP86" s="229"/>
      <c r="CSQ86" s="229"/>
      <c r="CSR86" s="229"/>
      <c r="CSS86" s="229"/>
      <c r="CST86" s="229"/>
      <c r="CSU86" s="229"/>
      <c r="CSV86" s="229"/>
      <c r="CSW86" s="229"/>
      <c r="CSX86" s="229"/>
      <c r="CSY86" s="229"/>
      <c r="CSZ86" s="229"/>
      <c r="CTA86" s="229"/>
      <c r="CTB86" s="229"/>
      <c r="CTC86" s="229"/>
      <c r="CTD86" s="229"/>
      <c r="CTE86" s="229"/>
      <c r="CTF86" s="229"/>
      <c r="CTG86" s="229"/>
      <c r="CTH86" s="229"/>
      <c r="CTI86" s="229"/>
      <c r="CTJ86" s="229"/>
      <c r="CTK86" s="229"/>
      <c r="CTL86" s="229"/>
      <c r="CTM86" s="229"/>
      <c r="CTN86" s="229"/>
      <c r="CTO86" s="229"/>
      <c r="CTP86" s="229"/>
      <c r="CTQ86" s="229"/>
      <c r="CTR86" s="229"/>
      <c r="CTS86" s="229"/>
      <c r="CTT86" s="229"/>
      <c r="CTU86" s="229"/>
      <c r="CTV86" s="229"/>
      <c r="CTW86" s="229"/>
      <c r="CTX86" s="229"/>
      <c r="CTY86" s="229"/>
      <c r="CTZ86" s="229"/>
      <c r="CUA86" s="229"/>
    </row>
    <row r="87" spans="1:2575" s="224" customFormat="1" ht="105" customHeight="1">
      <c r="A87" s="241">
        <f>+A84+1</f>
        <v>36</v>
      </c>
      <c r="B87" s="242" t="str">
        <f>IFERROR(INDEX(OB!B:B,MATCH('BIHOURLY '!A:A,OB!A:A,0)),"")</f>
        <v>SIDE SEAM</v>
      </c>
      <c r="C87" s="243" t="s">
        <v>225</v>
      </c>
      <c r="D87" s="232" t="str">
        <f>IFERROR(INDEX(OB!G:G,MATCH('BIHOURLY '!A:A,OB!A:A,0)),"")</f>
        <v>OL4T</v>
      </c>
      <c r="E87" s="244">
        <v>2</v>
      </c>
      <c r="F87" s="245">
        <v>100</v>
      </c>
      <c r="G87" s="246"/>
      <c r="H87" s="246"/>
      <c r="I87" s="246"/>
      <c r="J87" s="265"/>
      <c r="K87" s="254"/>
      <c r="L87" s="254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  <c r="AA87" s="229"/>
      <c r="AB87" s="229"/>
      <c r="AC87" s="229"/>
      <c r="AD87" s="229"/>
      <c r="AE87" s="229"/>
      <c r="AF87" s="229"/>
      <c r="AG87" s="229"/>
      <c r="AH87" s="229"/>
      <c r="AI87" s="229"/>
      <c r="AJ87" s="229"/>
      <c r="AK87" s="229"/>
      <c r="AL87" s="229"/>
      <c r="AM87" s="229"/>
      <c r="AN87" s="229"/>
      <c r="AO87" s="229"/>
      <c r="AP87" s="229"/>
      <c r="AQ87" s="229"/>
      <c r="AR87" s="229"/>
      <c r="AS87" s="229"/>
      <c r="AT87" s="229"/>
      <c r="AU87" s="229"/>
      <c r="AV87" s="229"/>
      <c r="AW87" s="229"/>
      <c r="AX87" s="229"/>
      <c r="AY87" s="229"/>
      <c r="AZ87" s="229"/>
      <c r="BA87" s="229"/>
      <c r="BB87" s="229"/>
      <c r="BC87" s="229"/>
      <c r="BD87" s="229"/>
      <c r="BE87" s="229"/>
      <c r="BF87" s="229"/>
      <c r="BG87" s="229"/>
      <c r="BH87" s="229"/>
      <c r="BI87" s="229"/>
      <c r="BJ87" s="229"/>
      <c r="BK87" s="229"/>
      <c r="BL87" s="229"/>
      <c r="BM87" s="229"/>
      <c r="BN87" s="229"/>
      <c r="BO87" s="229"/>
      <c r="BP87" s="229"/>
      <c r="BQ87" s="229"/>
      <c r="BR87" s="229"/>
      <c r="BS87" s="229"/>
      <c r="BT87" s="229"/>
      <c r="BU87" s="229"/>
      <c r="BV87" s="229"/>
      <c r="BW87" s="229"/>
      <c r="BX87" s="229"/>
      <c r="BY87" s="229"/>
      <c r="BZ87" s="229"/>
      <c r="CA87" s="229"/>
      <c r="CB87" s="229"/>
      <c r="CC87" s="229"/>
      <c r="CD87" s="229"/>
      <c r="CE87" s="229"/>
      <c r="CF87" s="229"/>
      <c r="CG87" s="229"/>
      <c r="CH87" s="229"/>
      <c r="CI87" s="229"/>
      <c r="CJ87" s="229"/>
      <c r="CK87" s="229"/>
      <c r="CL87" s="229"/>
      <c r="CM87" s="229"/>
      <c r="CN87" s="229"/>
      <c r="CO87" s="229"/>
      <c r="CP87" s="229"/>
      <c r="CQ87" s="229"/>
      <c r="CR87" s="229"/>
      <c r="CS87" s="229"/>
      <c r="CT87" s="229"/>
      <c r="CU87" s="229"/>
      <c r="CV87" s="229"/>
      <c r="CW87" s="229"/>
      <c r="CX87" s="229"/>
      <c r="CY87" s="229"/>
      <c r="CZ87" s="229"/>
      <c r="DA87" s="229"/>
      <c r="DB87" s="229"/>
      <c r="DC87" s="229"/>
      <c r="DD87" s="229"/>
      <c r="DE87" s="229"/>
      <c r="DF87" s="229"/>
      <c r="DG87" s="229"/>
      <c r="DH87" s="229"/>
      <c r="DI87" s="229"/>
      <c r="DJ87" s="229"/>
      <c r="DK87" s="229"/>
      <c r="DL87" s="229"/>
      <c r="DM87" s="229"/>
      <c r="DN87" s="229"/>
      <c r="DO87" s="229"/>
      <c r="DP87" s="229"/>
      <c r="DQ87" s="229"/>
      <c r="DR87" s="229"/>
      <c r="DS87" s="229"/>
      <c r="DT87" s="229"/>
      <c r="DU87" s="229"/>
      <c r="DV87" s="229"/>
      <c r="DW87" s="229"/>
      <c r="DX87" s="229"/>
      <c r="DY87" s="229"/>
      <c r="DZ87" s="229"/>
      <c r="EA87" s="229"/>
      <c r="EB87" s="229"/>
      <c r="EC87" s="229"/>
      <c r="ED87" s="229"/>
      <c r="EE87" s="229"/>
      <c r="EF87" s="229"/>
      <c r="EG87" s="229"/>
      <c r="EH87" s="229"/>
      <c r="EI87" s="229"/>
      <c r="EJ87" s="229"/>
      <c r="EK87" s="229"/>
      <c r="EL87" s="229"/>
      <c r="EM87" s="229"/>
      <c r="EN87" s="229"/>
      <c r="EO87" s="229"/>
      <c r="EP87" s="229"/>
      <c r="EQ87" s="229"/>
      <c r="ER87" s="229"/>
      <c r="ES87" s="229"/>
      <c r="ET87" s="229"/>
      <c r="EU87" s="229"/>
      <c r="EV87" s="229"/>
      <c r="EW87" s="229"/>
      <c r="EX87" s="229"/>
      <c r="EY87" s="229"/>
      <c r="EZ87" s="229"/>
      <c r="FA87" s="229"/>
      <c r="FB87" s="229"/>
      <c r="FC87" s="229"/>
      <c r="FD87" s="229"/>
      <c r="FE87" s="229"/>
      <c r="FF87" s="229"/>
      <c r="FG87" s="229"/>
      <c r="FH87" s="229"/>
      <c r="FI87" s="229"/>
      <c r="FJ87" s="229"/>
      <c r="FK87" s="229"/>
      <c r="FL87" s="229"/>
      <c r="FM87" s="229"/>
      <c r="FN87" s="229"/>
      <c r="FO87" s="229"/>
      <c r="FP87" s="229"/>
      <c r="FQ87" s="229"/>
      <c r="FR87" s="229"/>
      <c r="FS87" s="229"/>
      <c r="FT87" s="229"/>
      <c r="FU87" s="229"/>
      <c r="FV87" s="229"/>
      <c r="FW87" s="229"/>
      <c r="FX87" s="229"/>
      <c r="FY87" s="229"/>
      <c r="FZ87" s="229"/>
      <c r="GA87" s="229"/>
      <c r="GB87" s="229"/>
      <c r="GC87" s="229"/>
      <c r="GD87" s="229"/>
      <c r="GE87" s="229"/>
      <c r="GF87" s="229"/>
      <c r="GG87" s="229"/>
      <c r="GH87" s="229"/>
      <c r="GI87" s="229"/>
      <c r="GJ87" s="229"/>
      <c r="GK87" s="229"/>
      <c r="GL87" s="229"/>
      <c r="GM87" s="229"/>
      <c r="GN87" s="229"/>
      <c r="GO87" s="229"/>
      <c r="GP87" s="229"/>
      <c r="GQ87" s="229"/>
      <c r="GR87" s="229"/>
      <c r="GS87" s="229"/>
      <c r="GT87" s="229"/>
      <c r="GU87" s="229"/>
      <c r="GV87" s="229"/>
      <c r="GW87" s="229"/>
      <c r="GX87" s="229"/>
      <c r="GY87" s="229"/>
      <c r="GZ87" s="229"/>
      <c r="HA87" s="229"/>
      <c r="HB87" s="229"/>
      <c r="HC87" s="229"/>
      <c r="HD87" s="229"/>
      <c r="HE87" s="229"/>
      <c r="HF87" s="229"/>
      <c r="HG87" s="229"/>
      <c r="HH87" s="229"/>
      <c r="HI87" s="229"/>
      <c r="HJ87" s="229"/>
      <c r="HK87" s="229"/>
      <c r="HL87" s="229"/>
      <c r="HM87" s="229"/>
      <c r="HN87" s="229"/>
      <c r="HO87" s="229"/>
      <c r="HP87" s="229"/>
      <c r="HQ87" s="229"/>
      <c r="HR87" s="229"/>
      <c r="HS87" s="229"/>
      <c r="HT87" s="229"/>
      <c r="HU87" s="229"/>
      <c r="HV87" s="229"/>
      <c r="HW87" s="229"/>
      <c r="HX87" s="229"/>
      <c r="HY87" s="229"/>
      <c r="HZ87" s="229"/>
      <c r="IA87" s="229"/>
      <c r="IB87" s="229"/>
      <c r="IC87" s="229"/>
      <c r="ID87" s="229"/>
      <c r="IE87" s="229"/>
      <c r="IF87" s="229"/>
      <c r="IG87" s="229"/>
      <c r="IH87" s="229"/>
      <c r="II87" s="229"/>
      <c r="IJ87" s="229"/>
      <c r="IK87" s="229"/>
      <c r="IL87" s="229"/>
      <c r="IM87" s="229"/>
      <c r="IN87" s="229"/>
      <c r="IO87" s="229"/>
      <c r="IP87" s="229"/>
      <c r="IQ87" s="229"/>
      <c r="IR87" s="229"/>
      <c r="IS87" s="229"/>
      <c r="IT87" s="229"/>
      <c r="IU87" s="229"/>
      <c r="IV87" s="229"/>
      <c r="IW87" s="229"/>
      <c r="IX87" s="229"/>
      <c r="IY87" s="229"/>
      <c r="IZ87" s="229"/>
      <c r="JA87" s="229"/>
      <c r="JB87" s="229"/>
      <c r="JC87" s="229"/>
      <c r="JD87" s="229"/>
      <c r="JE87" s="229"/>
      <c r="JF87" s="229"/>
      <c r="JG87" s="229"/>
      <c r="JH87" s="229"/>
      <c r="JI87" s="229"/>
      <c r="JJ87" s="229"/>
      <c r="JK87" s="229"/>
      <c r="JL87" s="229"/>
      <c r="JM87" s="229"/>
      <c r="JN87" s="229"/>
      <c r="JO87" s="229"/>
      <c r="JP87" s="229"/>
      <c r="JQ87" s="229"/>
      <c r="JR87" s="229"/>
      <c r="JS87" s="229"/>
      <c r="JT87" s="229"/>
      <c r="JU87" s="229"/>
      <c r="JV87" s="229"/>
      <c r="JW87" s="229"/>
      <c r="JX87" s="229"/>
      <c r="JY87" s="229"/>
      <c r="JZ87" s="229"/>
      <c r="KA87" s="229"/>
      <c r="KB87" s="229"/>
      <c r="KC87" s="229"/>
      <c r="KD87" s="229"/>
      <c r="KE87" s="229"/>
      <c r="KF87" s="229"/>
      <c r="KG87" s="229"/>
      <c r="KH87" s="229"/>
      <c r="KI87" s="229"/>
      <c r="KJ87" s="229"/>
      <c r="KK87" s="229"/>
      <c r="KL87" s="229"/>
      <c r="KM87" s="229"/>
      <c r="KN87" s="229"/>
      <c r="KO87" s="229"/>
      <c r="KP87" s="229"/>
      <c r="KQ87" s="229"/>
      <c r="KR87" s="229"/>
      <c r="KS87" s="229"/>
      <c r="KT87" s="229"/>
      <c r="KU87" s="229"/>
      <c r="KV87" s="229"/>
      <c r="KW87" s="229"/>
      <c r="KX87" s="229"/>
      <c r="KY87" s="229"/>
      <c r="KZ87" s="229"/>
      <c r="LA87" s="229"/>
      <c r="LB87" s="229"/>
      <c r="LC87" s="229"/>
      <c r="LD87" s="229"/>
      <c r="LE87" s="229"/>
      <c r="LF87" s="229"/>
      <c r="LG87" s="229"/>
      <c r="LH87" s="229"/>
      <c r="LI87" s="229"/>
      <c r="LJ87" s="229"/>
      <c r="LK87" s="229"/>
      <c r="LL87" s="229"/>
      <c r="LM87" s="229"/>
      <c r="LN87" s="229"/>
      <c r="LO87" s="229"/>
      <c r="LP87" s="229"/>
      <c r="LQ87" s="229"/>
      <c r="LR87" s="229"/>
      <c r="LS87" s="229"/>
      <c r="LT87" s="229"/>
      <c r="LU87" s="229"/>
      <c r="LV87" s="229"/>
      <c r="LW87" s="229"/>
      <c r="LX87" s="229"/>
      <c r="LY87" s="229"/>
      <c r="LZ87" s="229"/>
      <c r="MA87" s="229"/>
      <c r="MB87" s="229"/>
      <c r="MC87" s="229"/>
      <c r="MD87" s="229"/>
      <c r="ME87" s="229"/>
      <c r="MF87" s="229"/>
      <c r="MG87" s="229"/>
      <c r="MH87" s="229"/>
      <c r="MI87" s="229"/>
      <c r="MJ87" s="229"/>
      <c r="MK87" s="229"/>
      <c r="ML87" s="229"/>
      <c r="MM87" s="229"/>
      <c r="MN87" s="229"/>
      <c r="MO87" s="229"/>
      <c r="MP87" s="229"/>
      <c r="MQ87" s="229"/>
      <c r="MR87" s="229"/>
      <c r="MS87" s="229"/>
      <c r="MT87" s="229"/>
      <c r="MU87" s="229"/>
      <c r="MV87" s="229"/>
      <c r="MW87" s="229"/>
      <c r="MX87" s="229"/>
      <c r="MY87" s="229"/>
      <c r="MZ87" s="229"/>
      <c r="NA87" s="229"/>
      <c r="NB87" s="229"/>
      <c r="NC87" s="229"/>
      <c r="ND87" s="229"/>
      <c r="NE87" s="229"/>
      <c r="NF87" s="229"/>
      <c r="NG87" s="229"/>
      <c r="NH87" s="229"/>
      <c r="NI87" s="229"/>
      <c r="NJ87" s="229"/>
      <c r="NK87" s="229"/>
      <c r="NL87" s="229"/>
      <c r="NM87" s="229"/>
      <c r="NN87" s="229"/>
      <c r="NO87" s="229"/>
      <c r="NP87" s="229"/>
      <c r="NQ87" s="229"/>
      <c r="NR87" s="229"/>
      <c r="NS87" s="229"/>
      <c r="NT87" s="229"/>
      <c r="NU87" s="229"/>
      <c r="NV87" s="229"/>
      <c r="NW87" s="229"/>
      <c r="NX87" s="229"/>
      <c r="NY87" s="229"/>
      <c r="NZ87" s="229"/>
      <c r="OA87" s="229"/>
      <c r="OB87" s="229"/>
      <c r="OC87" s="229"/>
      <c r="OD87" s="229"/>
      <c r="OE87" s="229"/>
      <c r="OF87" s="229"/>
      <c r="OG87" s="229"/>
      <c r="OH87" s="229"/>
      <c r="OI87" s="229"/>
      <c r="OJ87" s="229"/>
      <c r="OK87" s="229"/>
      <c r="OL87" s="229"/>
      <c r="OM87" s="229"/>
      <c r="ON87" s="229"/>
      <c r="OO87" s="229"/>
      <c r="OP87" s="229"/>
      <c r="OQ87" s="229"/>
      <c r="OR87" s="229"/>
      <c r="OS87" s="229"/>
      <c r="OT87" s="229"/>
      <c r="OU87" s="229"/>
      <c r="OV87" s="229"/>
      <c r="OW87" s="229"/>
      <c r="OX87" s="229"/>
      <c r="OY87" s="229"/>
      <c r="OZ87" s="229"/>
      <c r="PA87" s="229"/>
      <c r="PB87" s="229"/>
      <c r="PC87" s="229"/>
      <c r="PD87" s="229"/>
      <c r="PE87" s="229"/>
      <c r="PF87" s="229"/>
      <c r="PG87" s="229"/>
      <c r="PH87" s="229"/>
      <c r="PI87" s="229"/>
      <c r="PJ87" s="229"/>
      <c r="PK87" s="229"/>
      <c r="PL87" s="229"/>
      <c r="PM87" s="229"/>
      <c r="PN87" s="229"/>
      <c r="PO87" s="229"/>
      <c r="PP87" s="229"/>
      <c r="PQ87" s="229"/>
      <c r="PR87" s="229"/>
      <c r="PS87" s="229"/>
      <c r="PT87" s="229"/>
      <c r="PU87" s="229"/>
      <c r="PV87" s="229"/>
      <c r="PW87" s="229"/>
      <c r="PX87" s="229"/>
      <c r="PY87" s="229"/>
      <c r="PZ87" s="229"/>
      <c r="QA87" s="229"/>
      <c r="QB87" s="229"/>
      <c r="QC87" s="229"/>
      <c r="QD87" s="229"/>
      <c r="QE87" s="229"/>
      <c r="QF87" s="229"/>
      <c r="QG87" s="229"/>
      <c r="QH87" s="229"/>
      <c r="QI87" s="229"/>
      <c r="QJ87" s="229"/>
      <c r="QK87" s="229"/>
      <c r="QL87" s="229"/>
      <c r="QM87" s="229"/>
      <c r="QN87" s="229"/>
      <c r="QO87" s="229"/>
      <c r="QP87" s="229"/>
      <c r="QQ87" s="229"/>
      <c r="QR87" s="229"/>
      <c r="QS87" s="229"/>
      <c r="QT87" s="229"/>
      <c r="QU87" s="229"/>
      <c r="QV87" s="229"/>
      <c r="QW87" s="229"/>
      <c r="QX87" s="229"/>
      <c r="QY87" s="229"/>
      <c r="QZ87" s="229"/>
      <c r="RA87" s="229"/>
      <c r="RB87" s="229"/>
      <c r="RC87" s="229"/>
      <c r="RD87" s="229"/>
      <c r="RE87" s="229"/>
      <c r="RF87" s="229"/>
      <c r="RG87" s="229"/>
      <c r="RH87" s="229"/>
      <c r="RI87" s="229"/>
      <c r="RJ87" s="229"/>
      <c r="RK87" s="229"/>
      <c r="RL87" s="229"/>
      <c r="RM87" s="229"/>
      <c r="RN87" s="229"/>
      <c r="RO87" s="229"/>
      <c r="RP87" s="229"/>
      <c r="RQ87" s="229"/>
      <c r="RR87" s="229"/>
      <c r="RS87" s="229"/>
      <c r="RT87" s="229"/>
      <c r="RU87" s="229"/>
      <c r="RV87" s="229"/>
      <c r="RW87" s="229"/>
      <c r="RX87" s="229"/>
      <c r="RY87" s="229"/>
      <c r="RZ87" s="229"/>
      <c r="SA87" s="229"/>
      <c r="SB87" s="229"/>
      <c r="SC87" s="229"/>
      <c r="SD87" s="229"/>
      <c r="SE87" s="229"/>
      <c r="SF87" s="229"/>
      <c r="SG87" s="229"/>
      <c r="SH87" s="229"/>
      <c r="SI87" s="229"/>
      <c r="SJ87" s="229"/>
      <c r="SK87" s="229"/>
      <c r="SL87" s="229"/>
      <c r="SM87" s="229"/>
      <c r="SN87" s="229"/>
      <c r="SO87" s="229"/>
      <c r="SP87" s="229"/>
      <c r="SQ87" s="229"/>
      <c r="SR87" s="229"/>
      <c r="SS87" s="229"/>
      <c r="ST87" s="229"/>
      <c r="SU87" s="229"/>
      <c r="SV87" s="229"/>
      <c r="SW87" s="229"/>
      <c r="SX87" s="229"/>
      <c r="SY87" s="229"/>
      <c r="SZ87" s="229"/>
      <c r="TA87" s="229"/>
      <c r="TB87" s="229"/>
      <c r="TC87" s="229"/>
      <c r="TD87" s="229"/>
      <c r="TE87" s="229"/>
      <c r="TF87" s="229"/>
      <c r="TG87" s="229"/>
      <c r="TH87" s="229"/>
      <c r="TI87" s="229"/>
      <c r="TJ87" s="229"/>
      <c r="TK87" s="229"/>
      <c r="TL87" s="229"/>
      <c r="TM87" s="229"/>
      <c r="TN87" s="229"/>
      <c r="TO87" s="229"/>
      <c r="TP87" s="229"/>
      <c r="TQ87" s="229"/>
      <c r="TR87" s="229"/>
      <c r="TS87" s="229"/>
      <c r="TT87" s="229"/>
      <c r="TU87" s="229"/>
      <c r="TV87" s="229"/>
      <c r="TW87" s="229"/>
      <c r="TX87" s="229"/>
      <c r="TY87" s="229"/>
      <c r="TZ87" s="229"/>
      <c r="UA87" s="229"/>
      <c r="UB87" s="229"/>
      <c r="UC87" s="229"/>
      <c r="UD87" s="229"/>
      <c r="UE87" s="229"/>
      <c r="UF87" s="229"/>
      <c r="UG87" s="229"/>
      <c r="UH87" s="229"/>
      <c r="UI87" s="229"/>
      <c r="UJ87" s="229"/>
      <c r="UK87" s="229"/>
      <c r="UL87" s="229"/>
      <c r="UM87" s="229"/>
      <c r="UN87" s="229"/>
      <c r="UO87" s="229"/>
      <c r="UP87" s="229"/>
      <c r="UQ87" s="229"/>
      <c r="UR87" s="229"/>
      <c r="US87" s="229"/>
      <c r="UT87" s="229"/>
      <c r="UU87" s="229"/>
      <c r="UV87" s="229"/>
      <c r="UW87" s="229"/>
      <c r="UX87" s="229"/>
      <c r="UY87" s="229"/>
      <c r="UZ87" s="229"/>
      <c r="VA87" s="229"/>
      <c r="VB87" s="229"/>
      <c r="VC87" s="229"/>
      <c r="VD87" s="229"/>
      <c r="VE87" s="229"/>
      <c r="VF87" s="229"/>
      <c r="VG87" s="229"/>
      <c r="VH87" s="229"/>
      <c r="VI87" s="229"/>
      <c r="VJ87" s="229"/>
      <c r="VK87" s="229"/>
      <c r="VL87" s="229"/>
      <c r="VM87" s="229"/>
      <c r="VN87" s="229"/>
      <c r="VO87" s="229"/>
      <c r="VP87" s="229"/>
      <c r="VQ87" s="229"/>
      <c r="VR87" s="229"/>
      <c r="VS87" s="229"/>
      <c r="VT87" s="229"/>
      <c r="VU87" s="229"/>
      <c r="VV87" s="229"/>
      <c r="VW87" s="229"/>
      <c r="VX87" s="229"/>
      <c r="VY87" s="229"/>
      <c r="VZ87" s="229"/>
      <c r="WA87" s="229"/>
      <c r="WB87" s="229"/>
      <c r="WC87" s="229"/>
      <c r="WD87" s="229"/>
      <c r="WE87" s="229"/>
      <c r="WF87" s="229"/>
      <c r="WG87" s="229"/>
      <c r="WH87" s="229"/>
      <c r="WI87" s="229"/>
      <c r="WJ87" s="229"/>
      <c r="WK87" s="229"/>
      <c r="WL87" s="229"/>
      <c r="WM87" s="229"/>
      <c r="WN87" s="229"/>
      <c r="WO87" s="229"/>
      <c r="WP87" s="229"/>
      <c r="WQ87" s="229"/>
      <c r="WR87" s="229"/>
      <c r="WS87" s="229"/>
      <c r="WT87" s="229"/>
      <c r="WU87" s="229"/>
      <c r="WV87" s="229"/>
      <c r="WW87" s="229"/>
      <c r="WX87" s="229"/>
      <c r="WY87" s="229"/>
      <c r="WZ87" s="229"/>
      <c r="XA87" s="229"/>
      <c r="XB87" s="229"/>
      <c r="XC87" s="229"/>
      <c r="XD87" s="229"/>
      <c r="XE87" s="229"/>
      <c r="XF87" s="229"/>
      <c r="XG87" s="229"/>
      <c r="XH87" s="229"/>
      <c r="XI87" s="229"/>
      <c r="XJ87" s="229"/>
      <c r="XK87" s="229"/>
      <c r="XL87" s="229"/>
      <c r="XM87" s="229"/>
      <c r="XN87" s="229"/>
      <c r="XO87" s="229"/>
      <c r="XP87" s="229"/>
      <c r="XQ87" s="229"/>
      <c r="XR87" s="229"/>
      <c r="XS87" s="229"/>
      <c r="XT87" s="229"/>
      <c r="XU87" s="229"/>
      <c r="XV87" s="229"/>
      <c r="XW87" s="229"/>
      <c r="XX87" s="229"/>
      <c r="XY87" s="229"/>
      <c r="XZ87" s="229"/>
      <c r="YA87" s="229"/>
      <c r="YB87" s="229"/>
      <c r="YC87" s="229"/>
      <c r="YD87" s="229"/>
      <c r="YE87" s="229"/>
      <c r="YF87" s="229"/>
      <c r="YG87" s="229"/>
      <c r="YH87" s="229"/>
      <c r="YI87" s="229"/>
      <c r="YJ87" s="229"/>
      <c r="YK87" s="229"/>
      <c r="YL87" s="229"/>
      <c r="YM87" s="229"/>
      <c r="YN87" s="229"/>
      <c r="YO87" s="229"/>
      <c r="YP87" s="229"/>
      <c r="YQ87" s="229"/>
      <c r="YR87" s="229"/>
      <c r="YS87" s="229"/>
      <c r="YT87" s="229"/>
      <c r="YU87" s="229"/>
      <c r="YV87" s="229"/>
      <c r="YW87" s="229"/>
      <c r="YX87" s="229"/>
      <c r="YY87" s="229"/>
      <c r="YZ87" s="229"/>
      <c r="ZA87" s="229"/>
      <c r="ZB87" s="229"/>
      <c r="ZC87" s="229"/>
      <c r="ZD87" s="229"/>
      <c r="ZE87" s="229"/>
      <c r="ZF87" s="229"/>
      <c r="ZG87" s="229"/>
      <c r="ZH87" s="229"/>
      <c r="ZI87" s="229"/>
      <c r="ZJ87" s="229"/>
      <c r="ZK87" s="229"/>
      <c r="ZL87" s="229"/>
      <c r="ZM87" s="229"/>
      <c r="ZN87" s="229"/>
      <c r="ZO87" s="229"/>
      <c r="ZP87" s="229"/>
      <c r="ZQ87" s="229"/>
      <c r="ZR87" s="229"/>
      <c r="ZS87" s="229"/>
      <c r="ZT87" s="229"/>
      <c r="ZU87" s="229"/>
      <c r="ZV87" s="229"/>
      <c r="ZW87" s="229"/>
      <c r="ZX87" s="229"/>
      <c r="ZY87" s="229"/>
      <c r="ZZ87" s="229"/>
      <c r="AAA87" s="229"/>
      <c r="AAB87" s="229"/>
      <c r="AAC87" s="229"/>
      <c r="AAD87" s="229"/>
      <c r="AAE87" s="229"/>
      <c r="AAF87" s="229"/>
      <c r="AAG87" s="229"/>
      <c r="AAH87" s="229"/>
      <c r="AAI87" s="229"/>
      <c r="AAJ87" s="229"/>
      <c r="AAK87" s="229"/>
      <c r="AAL87" s="229"/>
      <c r="AAM87" s="229"/>
      <c r="AAN87" s="229"/>
      <c r="AAO87" s="229"/>
      <c r="AAP87" s="229"/>
      <c r="AAQ87" s="229"/>
      <c r="AAR87" s="229"/>
      <c r="AAS87" s="229"/>
      <c r="AAT87" s="229"/>
      <c r="AAU87" s="229"/>
      <c r="AAV87" s="229"/>
      <c r="AAW87" s="229"/>
      <c r="AAX87" s="229"/>
      <c r="AAY87" s="229"/>
      <c r="AAZ87" s="229"/>
      <c r="ABA87" s="229"/>
      <c r="ABB87" s="229"/>
      <c r="ABC87" s="229"/>
      <c r="ABD87" s="229"/>
      <c r="ABE87" s="229"/>
      <c r="ABF87" s="229"/>
      <c r="ABG87" s="229"/>
      <c r="ABH87" s="229"/>
      <c r="ABI87" s="229"/>
      <c r="ABJ87" s="229"/>
      <c r="ABK87" s="229"/>
      <c r="ABL87" s="229"/>
      <c r="ABM87" s="229"/>
      <c r="ABN87" s="229"/>
      <c r="ABO87" s="229"/>
      <c r="ABP87" s="229"/>
      <c r="ABQ87" s="229"/>
      <c r="ABR87" s="229"/>
      <c r="ABS87" s="229"/>
      <c r="ABT87" s="229"/>
      <c r="ABU87" s="229"/>
      <c r="ABV87" s="229"/>
      <c r="ABW87" s="229"/>
      <c r="ABX87" s="229"/>
      <c r="ABY87" s="229"/>
      <c r="ABZ87" s="229"/>
      <c r="ACA87" s="229"/>
      <c r="ACB87" s="229"/>
      <c r="ACC87" s="229"/>
      <c r="ACD87" s="229"/>
      <c r="ACE87" s="229"/>
      <c r="ACF87" s="229"/>
      <c r="ACG87" s="229"/>
      <c r="ACH87" s="229"/>
      <c r="ACI87" s="229"/>
      <c r="ACJ87" s="229"/>
      <c r="ACK87" s="229"/>
      <c r="ACL87" s="229"/>
      <c r="ACM87" s="229"/>
      <c r="ACN87" s="229"/>
      <c r="ACO87" s="229"/>
      <c r="ACP87" s="229"/>
      <c r="ACQ87" s="229"/>
      <c r="ACR87" s="229"/>
      <c r="ACS87" s="229"/>
      <c r="ACT87" s="229"/>
      <c r="ACU87" s="229"/>
      <c r="ACV87" s="229"/>
      <c r="ACW87" s="229"/>
      <c r="ACX87" s="229"/>
      <c r="ACY87" s="229"/>
      <c r="ACZ87" s="229"/>
      <c r="ADA87" s="229"/>
      <c r="ADB87" s="229"/>
      <c r="ADC87" s="229"/>
      <c r="ADD87" s="229"/>
      <c r="ADE87" s="229"/>
      <c r="ADF87" s="229"/>
      <c r="ADG87" s="229"/>
      <c r="ADH87" s="229"/>
      <c r="ADI87" s="229"/>
      <c r="ADJ87" s="229"/>
      <c r="ADK87" s="229"/>
      <c r="ADL87" s="229"/>
      <c r="ADM87" s="229"/>
      <c r="ADN87" s="229"/>
      <c r="ADO87" s="229"/>
      <c r="ADP87" s="229"/>
      <c r="ADQ87" s="229"/>
      <c r="ADR87" s="229"/>
      <c r="ADS87" s="229"/>
      <c r="ADT87" s="229"/>
      <c r="ADU87" s="229"/>
      <c r="ADV87" s="229"/>
      <c r="ADW87" s="229"/>
      <c r="ADX87" s="229"/>
      <c r="ADY87" s="229"/>
      <c r="ADZ87" s="229"/>
      <c r="AEA87" s="229"/>
      <c r="AEB87" s="229"/>
      <c r="AEC87" s="229"/>
      <c r="AED87" s="229"/>
      <c r="AEE87" s="229"/>
      <c r="AEF87" s="229"/>
      <c r="AEG87" s="229"/>
      <c r="AEH87" s="229"/>
      <c r="AEI87" s="229"/>
      <c r="AEJ87" s="229"/>
      <c r="AEK87" s="229"/>
      <c r="AEL87" s="229"/>
      <c r="AEM87" s="229"/>
      <c r="AEN87" s="229"/>
      <c r="AEO87" s="229"/>
      <c r="AEP87" s="229"/>
      <c r="AEQ87" s="229"/>
      <c r="AER87" s="229"/>
      <c r="AES87" s="229"/>
      <c r="AET87" s="229"/>
      <c r="AEU87" s="229"/>
      <c r="AEV87" s="229"/>
      <c r="AEW87" s="229"/>
      <c r="AEX87" s="229"/>
      <c r="AEY87" s="229"/>
      <c r="AEZ87" s="229"/>
      <c r="AFA87" s="229"/>
      <c r="AFB87" s="229"/>
      <c r="AFC87" s="229"/>
      <c r="AFD87" s="229"/>
      <c r="AFE87" s="229"/>
      <c r="AFF87" s="229"/>
      <c r="AFG87" s="229"/>
      <c r="AFH87" s="229"/>
      <c r="AFI87" s="229"/>
      <c r="AFJ87" s="229"/>
      <c r="AFK87" s="229"/>
      <c r="AFL87" s="229"/>
      <c r="AFM87" s="229"/>
      <c r="AFN87" s="229"/>
      <c r="AFO87" s="229"/>
      <c r="AFP87" s="229"/>
      <c r="AFQ87" s="229"/>
      <c r="AFR87" s="229"/>
      <c r="AFS87" s="229"/>
      <c r="AFT87" s="229"/>
      <c r="AFU87" s="229"/>
      <c r="AFV87" s="229"/>
      <c r="AFW87" s="229"/>
      <c r="AFX87" s="229"/>
      <c r="AFY87" s="229"/>
      <c r="AFZ87" s="229"/>
      <c r="AGA87" s="229"/>
      <c r="AGB87" s="229"/>
      <c r="AGC87" s="229"/>
      <c r="AGD87" s="229"/>
      <c r="AGE87" s="229"/>
      <c r="AGF87" s="229"/>
      <c r="AGG87" s="229"/>
      <c r="AGH87" s="229"/>
      <c r="AGI87" s="229"/>
      <c r="AGJ87" s="229"/>
      <c r="AGK87" s="229"/>
      <c r="AGL87" s="229"/>
      <c r="AGM87" s="229"/>
      <c r="AGN87" s="229"/>
      <c r="AGO87" s="229"/>
      <c r="AGP87" s="229"/>
      <c r="AGQ87" s="229"/>
      <c r="AGR87" s="229"/>
      <c r="AGS87" s="229"/>
      <c r="AGT87" s="229"/>
      <c r="AGU87" s="229"/>
      <c r="AGV87" s="229"/>
      <c r="AGW87" s="229"/>
      <c r="AGX87" s="229"/>
      <c r="AGY87" s="229"/>
      <c r="AGZ87" s="229"/>
      <c r="AHA87" s="229"/>
      <c r="AHB87" s="229"/>
      <c r="AHC87" s="229"/>
      <c r="AHD87" s="229"/>
      <c r="AHE87" s="229"/>
      <c r="AHF87" s="229"/>
      <c r="AHG87" s="229"/>
      <c r="AHH87" s="229"/>
      <c r="AHI87" s="229"/>
      <c r="AHJ87" s="229"/>
      <c r="AHK87" s="229"/>
      <c r="AHL87" s="229"/>
      <c r="AHM87" s="229"/>
      <c r="AHN87" s="229"/>
      <c r="AHO87" s="229"/>
      <c r="AHP87" s="229"/>
      <c r="AHQ87" s="229"/>
      <c r="AHR87" s="229"/>
      <c r="AHS87" s="229"/>
      <c r="AHT87" s="229"/>
      <c r="AHU87" s="229"/>
      <c r="AHV87" s="229"/>
      <c r="AHW87" s="229"/>
      <c r="AHX87" s="229"/>
      <c r="AHY87" s="229"/>
      <c r="AHZ87" s="229"/>
      <c r="AIA87" s="229"/>
      <c r="AIB87" s="229"/>
      <c r="AIC87" s="229"/>
      <c r="AID87" s="229"/>
      <c r="AIE87" s="229"/>
      <c r="AIF87" s="229"/>
      <c r="AIG87" s="229"/>
      <c r="AIH87" s="229"/>
      <c r="AII87" s="229"/>
      <c r="AIJ87" s="229"/>
      <c r="AIK87" s="229"/>
      <c r="AIL87" s="229"/>
      <c r="AIM87" s="229"/>
      <c r="AIN87" s="229"/>
      <c r="AIO87" s="229"/>
      <c r="AIP87" s="229"/>
      <c r="AIQ87" s="229"/>
      <c r="AIR87" s="229"/>
      <c r="AIS87" s="229"/>
      <c r="AIT87" s="229"/>
      <c r="AIU87" s="229"/>
      <c r="AIV87" s="229"/>
      <c r="AIW87" s="229"/>
      <c r="AIX87" s="229"/>
      <c r="AIY87" s="229"/>
      <c r="AIZ87" s="229"/>
      <c r="AJA87" s="229"/>
      <c r="AJB87" s="229"/>
      <c r="AJC87" s="229"/>
      <c r="AJD87" s="229"/>
      <c r="AJE87" s="229"/>
      <c r="AJF87" s="229"/>
      <c r="AJG87" s="229"/>
      <c r="AJH87" s="229"/>
      <c r="AJI87" s="229"/>
      <c r="AJJ87" s="229"/>
      <c r="AJK87" s="229"/>
      <c r="AJL87" s="229"/>
      <c r="AJM87" s="229"/>
      <c r="AJN87" s="229"/>
      <c r="AJO87" s="229"/>
      <c r="AJP87" s="229"/>
      <c r="AJQ87" s="229"/>
      <c r="AJR87" s="229"/>
      <c r="AJS87" s="229"/>
      <c r="AJT87" s="229"/>
      <c r="AJU87" s="229"/>
      <c r="AJV87" s="229"/>
      <c r="AJW87" s="229"/>
      <c r="AJX87" s="229"/>
      <c r="AJY87" s="229"/>
      <c r="AJZ87" s="229"/>
      <c r="AKA87" s="229"/>
      <c r="AKB87" s="229"/>
      <c r="AKC87" s="229"/>
      <c r="AKD87" s="229"/>
      <c r="AKE87" s="229"/>
      <c r="AKF87" s="229"/>
      <c r="AKG87" s="229"/>
      <c r="AKH87" s="229"/>
      <c r="AKI87" s="229"/>
      <c r="AKJ87" s="229"/>
      <c r="AKK87" s="229"/>
      <c r="AKL87" s="229"/>
      <c r="AKM87" s="229"/>
      <c r="AKN87" s="229"/>
      <c r="AKO87" s="229"/>
      <c r="AKP87" s="229"/>
      <c r="AKQ87" s="229"/>
      <c r="AKR87" s="229"/>
      <c r="AKS87" s="229"/>
      <c r="AKT87" s="229"/>
      <c r="AKU87" s="229"/>
      <c r="AKV87" s="229"/>
      <c r="AKW87" s="229"/>
      <c r="AKX87" s="229"/>
      <c r="AKY87" s="229"/>
      <c r="AKZ87" s="229"/>
      <c r="ALA87" s="229"/>
      <c r="ALB87" s="229"/>
      <c r="ALC87" s="229"/>
      <c r="ALD87" s="229"/>
      <c r="ALE87" s="229"/>
      <c r="ALF87" s="229"/>
      <c r="ALG87" s="229"/>
      <c r="ALH87" s="229"/>
      <c r="ALI87" s="229"/>
      <c r="ALJ87" s="229"/>
      <c r="ALK87" s="229"/>
      <c r="ALL87" s="229"/>
      <c r="ALM87" s="229"/>
      <c r="ALN87" s="229"/>
      <c r="ALO87" s="229"/>
      <c r="ALP87" s="229"/>
      <c r="ALQ87" s="229"/>
      <c r="ALR87" s="229"/>
      <c r="ALS87" s="229"/>
      <c r="ALT87" s="229"/>
      <c r="ALU87" s="229"/>
      <c r="ALV87" s="229"/>
      <c r="ALW87" s="229"/>
      <c r="ALX87" s="229"/>
      <c r="ALY87" s="229"/>
      <c r="ALZ87" s="229"/>
      <c r="AMA87" s="229"/>
      <c r="AMB87" s="229"/>
      <c r="AMC87" s="229"/>
      <c r="AMD87" s="229"/>
      <c r="AME87" s="229"/>
      <c r="AMF87" s="229"/>
      <c r="AMG87" s="229"/>
      <c r="AMH87" s="229"/>
      <c r="AMI87" s="229"/>
      <c r="AMJ87" s="229"/>
      <c r="AMK87" s="229"/>
      <c r="AML87" s="229"/>
      <c r="AMM87" s="229"/>
      <c r="AMN87" s="229"/>
      <c r="AMO87" s="229"/>
      <c r="AMP87" s="229"/>
      <c r="AMQ87" s="229"/>
      <c r="AMR87" s="229"/>
      <c r="AMS87" s="229"/>
      <c r="AMT87" s="229"/>
      <c r="AMU87" s="229"/>
      <c r="AMV87" s="229"/>
      <c r="AMW87" s="229"/>
      <c r="AMX87" s="229"/>
      <c r="AMY87" s="229"/>
      <c r="AMZ87" s="229"/>
      <c r="ANA87" s="229"/>
      <c r="ANB87" s="229"/>
      <c r="ANC87" s="229"/>
      <c r="AND87" s="229"/>
      <c r="ANE87" s="229"/>
      <c r="ANF87" s="229"/>
      <c r="ANG87" s="229"/>
      <c r="ANH87" s="229"/>
      <c r="ANI87" s="229"/>
      <c r="ANJ87" s="229"/>
      <c r="ANK87" s="229"/>
      <c r="ANL87" s="229"/>
      <c r="ANM87" s="229"/>
      <c r="ANN87" s="229"/>
      <c r="ANO87" s="229"/>
      <c r="ANP87" s="229"/>
      <c r="ANQ87" s="229"/>
      <c r="ANR87" s="229"/>
      <c r="ANS87" s="229"/>
      <c r="ANT87" s="229"/>
      <c r="ANU87" s="229"/>
      <c r="ANV87" s="229"/>
      <c r="ANW87" s="229"/>
      <c r="ANX87" s="229"/>
      <c r="ANY87" s="229"/>
      <c r="ANZ87" s="229"/>
      <c r="AOA87" s="229"/>
      <c r="AOB87" s="229"/>
      <c r="AOC87" s="229"/>
      <c r="AOD87" s="229"/>
      <c r="AOE87" s="229"/>
      <c r="AOF87" s="229"/>
      <c r="AOG87" s="229"/>
      <c r="AOH87" s="229"/>
      <c r="AOI87" s="229"/>
      <c r="AOJ87" s="229"/>
      <c r="AOK87" s="229"/>
      <c r="AOL87" s="229"/>
      <c r="AOM87" s="229"/>
      <c r="AON87" s="229"/>
      <c r="AOO87" s="229"/>
      <c r="AOP87" s="229"/>
      <c r="AOQ87" s="229"/>
      <c r="AOR87" s="229"/>
      <c r="AOS87" s="229"/>
      <c r="AOT87" s="229"/>
      <c r="AOU87" s="229"/>
      <c r="AOV87" s="229"/>
      <c r="AOW87" s="229"/>
      <c r="AOX87" s="229"/>
      <c r="AOY87" s="229"/>
      <c r="AOZ87" s="229"/>
      <c r="APA87" s="229"/>
      <c r="APB87" s="229"/>
      <c r="APC87" s="229"/>
      <c r="APD87" s="229"/>
      <c r="APE87" s="229"/>
      <c r="APF87" s="229"/>
      <c r="APG87" s="229"/>
      <c r="APH87" s="229"/>
      <c r="API87" s="229"/>
      <c r="APJ87" s="229"/>
      <c r="APK87" s="229"/>
      <c r="APL87" s="229"/>
      <c r="APM87" s="229"/>
      <c r="APN87" s="229"/>
      <c r="APO87" s="229"/>
      <c r="APP87" s="229"/>
      <c r="APQ87" s="229"/>
      <c r="APR87" s="229"/>
      <c r="APS87" s="229"/>
      <c r="APT87" s="229"/>
      <c r="APU87" s="229"/>
      <c r="APV87" s="229"/>
      <c r="APW87" s="229"/>
      <c r="APX87" s="229"/>
      <c r="APY87" s="229"/>
      <c r="APZ87" s="229"/>
      <c r="AQA87" s="229"/>
      <c r="AQB87" s="229"/>
      <c r="AQC87" s="229"/>
      <c r="AQD87" s="229"/>
      <c r="AQE87" s="229"/>
      <c r="AQF87" s="229"/>
      <c r="AQG87" s="229"/>
      <c r="AQH87" s="229"/>
      <c r="AQI87" s="229"/>
      <c r="AQJ87" s="229"/>
      <c r="AQK87" s="229"/>
      <c r="AQL87" s="229"/>
      <c r="AQM87" s="229"/>
      <c r="AQN87" s="229"/>
      <c r="AQO87" s="229"/>
      <c r="AQP87" s="229"/>
      <c r="AQQ87" s="229"/>
      <c r="AQR87" s="229"/>
      <c r="AQS87" s="229"/>
      <c r="AQT87" s="229"/>
      <c r="AQU87" s="229"/>
      <c r="AQV87" s="229"/>
      <c r="AQW87" s="229"/>
      <c r="AQX87" s="229"/>
      <c r="AQY87" s="229"/>
      <c r="AQZ87" s="229"/>
      <c r="ARA87" s="229"/>
      <c r="ARB87" s="229"/>
      <c r="ARC87" s="229"/>
      <c r="ARD87" s="229"/>
      <c r="ARE87" s="229"/>
      <c r="ARF87" s="229"/>
      <c r="ARG87" s="229"/>
      <c r="ARH87" s="229"/>
      <c r="ARI87" s="229"/>
      <c r="ARJ87" s="229"/>
      <c r="ARK87" s="229"/>
      <c r="ARL87" s="229"/>
      <c r="ARM87" s="229"/>
      <c r="ARN87" s="229"/>
      <c r="ARO87" s="229"/>
      <c r="ARP87" s="229"/>
      <c r="ARQ87" s="229"/>
      <c r="ARR87" s="229"/>
      <c r="ARS87" s="229"/>
      <c r="ART87" s="229"/>
      <c r="ARU87" s="229"/>
      <c r="ARV87" s="229"/>
      <c r="ARW87" s="229"/>
      <c r="ARX87" s="229"/>
      <c r="ARY87" s="229"/>
      <c r="ARZ87" s="229"/>
      <c r="ASA87" s="229"/>
      <c r="ASB87" s="229"/>
      <c r="ASC87" s="229"/>
      <c r="ASD87" s="229"/>
      <c r="ASE87" s="229"/>
      <c r="ASF87" s="229"/>
      <c r="ASG87" s="229"/>
      <c r="ASH87" s="229"/>
      <c r="ASI87" s="229"/>
      <c r="ASJ87" s="229"/>
      <c r="ASK87" s="229"/>
      <c r="ASL87" s="229"/>
      <c r="ASM87" s="229"/>
      <c r="ASN87" s="229"/>
      <c r="ASO87" s="229"/>
      <c r="ASP87" s="229"/>
      <c r="ASQ87" s="229"/>
      <c r="ASR87" s="229"/>
      <c r="ASS87" s="229"/>
      <c r="AST87" s="229"/>
      <c r="ASU87" s="229"/>
      <c r="ASV87" s="229"/>
      <c r="ASW87" s="229"/>
      <c r="ASX87" s="229"/>
      <c r="ASY87" s="229"/>
      <c r="ASZ87" s="229"/>
      <c r="ATA87" s="229"/>
      <c r="ATB87" s="229"/>
      <c r="ATC87" s="229"/>
      <c r="ATD87" s="229"/>
      <c r="ATE87" s="229"/>
      <c r="ATF87" s="229"/>
      <c r="ATG87" s="229"/>
      <c r="ATH87" s="229"/>
      <c r="ATI87" s="229"/>
      <c r="ATJ87" s="229"/>
      <c r="ATK87" s="229"/>
      <c r="ATL87" s="229"/>
      <c r="ATM87" s="229"/>
      <c r="ATN87" s="229"/>
      <c r="ATO87" s="229"/>
      <c r="ATP87" s="229"/>
      <c r="ATQ87" s="229"/>
      <c r="ATR87" s="229"/>
      <c r="ATS87" s="229"/>
      <c r="ATT87" s="229"/>
      <c r="ATU87" s="229"/>
      <c r="ATV87" s="229"/>
      <c r="ATW87" s="229"/>
      <c r="ATX87" s="229"/>
      <c r="ATY87" s="229"/>
      <c r="ATZ87" s="229"/>
      <c r="AUA87" s="229"/>
      <c r="AUB87" s="229"/>
      <c r="AUC87" s="229"/>
      <c r="AUD87" s="229"/>
      <c r="AUE87" s="229"/>
      <c r="AUF87" s="229"/>
      <c r="AUG87" s="229"/>
      <c r="AUH87" s="229"/>
      <c r="AUI87" s="229"/>
      <c r="AUJ87" s="229"/>
      <c r="AUK87" s="229"/>
      <c r="AUL87" s="229"/>
      <c r="AUM87" s="229"/>
      <c r="AUN87" s="229"/>
      <c r="AUO87" s="229"/>
      <c r="AUP87" s="229"/>
      <c r="AUQ87" s="229"/>
      <c r="AUR87" s="229"/>
      <c r="AUS87" s="229"/>
      <c r="AUT87" s="229"/>
      <c r="AUU87" s="229"/>
      <c r="AUV87" s="229"/>
      <c r="AUW87" s="229"/>
      <c r="AUX87" s="229"/>
      <c r="AUY87" s="229"/>
      <c r="AUZ87" s="229"/>
      <c r="AVA87" s="229"/>
      <c r="AVB87" s="229"/>
      <c r="AVC87" s="229"/>
      <c r="AVD87" s="229"/>
      <c r="AVE87" s="229"/>
      <c r="AVF87" s="229"/>
      <c r="AVG87" s="229"/>
      <c r="AVH87" s="229"/>
      <c r="AVI87" s="229"/>
      <c r="AVJ87" s="229"/>
      <c r="AVK87" s="229"/>
      <c r="AVL87" s="229"/>
      <c r="AVM87" s="229"/>
      <c r="AVN87" s="229"/>
      <c r="AVO87" s="229"/>
      <c r="AVP87" s="229"/>
      <c r="AVQ87" s="229"/>
      <c r="AVR87" s="229"/>
      <c r="AVS87" s="229"/>
      <c r="AVT87" s="229"/>
      <c r="AVU87" s="229"/>
      <c r="AVV87" s="229"/>
      <c r="AVW87" s="229"/>
      <c r="AVX87" s="229"/>
      <c r="AVY87" s="229"/>
      <c r="AVZ87" s="229"/>
      <c r="AWA87" s="229"/>
      <c r="AWB87" s="229"/>
      <c r="AWC87" s="229"/>
      <c r="AWD87" s="229"/>
      <c r="AWE87" s="229"/>
      <c r="AWF87" s="229"/>
      <c r="AWG87" s="229"/>
      <c r="AWH87" s="229"/>
      <c r="AWI87" s="229"/>
      <c r="AWJ87" s="229"/>
      <c r="AWK87" s="229"/>
      <c r="AWL87" s="229"/>
      <c r="AWM87" s="229"/>
      <c r="AWN87" s="229"/>
      <c r="AWO87" s="229"/>
      <c r="AWP87" s="229"/>
      <c r="AWQ87" s="229"/>
      <c r="AWR87" s="229"/>
      <c r="AWS87" s="229"/>
      <c r="AWT87" s="229"/>
      <c r="AWU87" s="229"/>
      <c r="AWV87" s="229"/>
      <c r="AWW87" s="229"/>
      <c r="AWX87" s="229"/>
      <c r="AWY87" s="229"/>
      <c r="AWZ87" s="229"/>
      <c r="AXA87" s="229"/>
      <c r="AXB87" s="229"/>
      <c r="AXC87" s="229"/>
      <c r="AXD87" s="229"/>
      <c r="AXE87" s="229"/>
      <c r="AXF87" s="229"/>
      <c r="AXG87" s="229"/>
      <c r="AXH87" s="229"/>
      <c r="AXI87" s="229"/>
      <c r="AXJ87" s="229"/>
      <c r="AXK87" s="229"/>
      <c r="AXL87" s="229"/>
      <c r="AXM87" s="229"/>
      <c r="AXN87" s="229"/>
      <c r="AXO87" s="229"/>
      <c r="AXP87" s="229"/>
      <c r="AXQ87" s="229"/>
      <c r="AXR87" s="229"/>
      <c r="AXS87" s="229"/>
      <c r="AXT87" s="229"/>
      <c r="AXU87" s="229"/>
      <c r="AXV87" s="229"/>
      <c r="AXW87" s="229"/>
      <c r="AXX87" s="229"/>
      <c r="AXY87" s="229"/>
      <c r="AXZ87" s="229"/>
      <c r="AYA87" s="229"/>
      <c r="AYB87" s="229"/>
      <c r="AYC87" s="229"/>
      <c r="AYD87" s="229"/>
      <c r="AYE87" s="229"/>
      <c r="AYF87" s="229"/>
      <c r="AYG87" s="229"/>
      <c r="AYH87" s="229"/>
      <c r="AYI87" s="229"/>
      <c r="AYJ87" s="229"/>
      <c r="AYK87" s="229"/>
      <c r="AYL87" s="229"/>
      <c r="AYM87" s="229"/>
      <c r="AYN87" s="229"/>
      <c r="AYO87" s="229"/>
      <c r="AYP87" s="229"/>
      <c r="AYQ87" s="229"/>
      <c r="AYR87" s="229"/>
      <c r="AYS87" s="229"/>
      <c r="AYT87" s="229"/>
      <c r="AYU87" s="229"/>
      <c r="AYV87" s="229"/>
      <c r="AYW87" s="229"/>
      <c r="AYX87" s="229"/>
      <c r="AYY87" s="229"/>
      <c r="AYZ87" s="229"/>
      <c r="AZA87" s="229"/>
      <c r="AZB87" s="229"/>
      <c r="AZC87" s="229"/>
      <c r="AZD87" s="229"/>
      <c r="AZE87" s="229"/>
      <c r="AZF87" s="229"/>
      <c r="AZG87" s="229"/>
      <c r="AZH87" s="229"/>
      <c r="AZI87" s="229"/>
      <c r="AZJ87" s="229"/>
      <c r="AZK87" s="229"/>
      <c r="AZL87" s="229"/>
      <c r="AZM87" s="229"/>
      <c r="AZN87" s="229"/>
      <c r="AZO87" s="229"/>
      <c r="AZP87" s="229"/>
      <c r="AZQ87" s="229"/>
      <c r="AZR87" s="229"/>
      <c r="AZS87" s="229"/>
      <c r="AZT87" s="229"/>
      <c r="AZU87" s="229"/>
      <c r="AZV87" s="229"/>
      <c r="AZW87" s="229"/>
      <c r="AZX87" s="229"/>
      <c r="AZY87" s="229"/>
      <c r="AZZ87" s="229"/>
      <c r="BAA87" s="229"/>
      <c r="BAB87" s="229"/>
      <c r="BAC87" s="229"/>
      <c r="BAD87" s="229"/>
      <c r="BAE87" s="229"/>
      <c r="BAF87" s="229"/>
      <c r="BAG87" s="229"/>
      <c r="BAH87" s="229"/>
      <c r="BAI87" s="229"/>
      <c r="BAJ87" s="229"/>
      <c r="BAK87" s="229"/>
      <c r="BAL87" s="229"/>
      <c r="BAM87" s="229"/>
      <c r="BAN87" s="229"/>
      <c r="BAO87" s="229"/>
      <c r="BAP87" s="229"/>
      <c r="BAQ87" s="229"/>
      <c r="BAR87" s="229"/>
      <c r="BAS87" s="229"/>
      <c r="BAT87" s="229"/>
      <c r="BAU87" s="229"/>
      <c r="BAV87" s="229"/>
      <c r="BAW87" s="229"/>
      <c r="BAX87" s="229"/>
      <c r="BAY87" s="229"/>
      <c r="BAZ87" s="229"/>
      <c r="BBA87" s="229"/>
      <c r="BBB87" s="229"/>
      <c r="BBC87" s="229"/>
      <c r="BBD87" s="229"/>
      <c r="BBE87" s="229"/>
      <c r="BBF87" s="229"/>
      <c r="BBG87" s="229"/>
      <c r="BBH87" s="229"/>
      <c r="BBI87" s="229"/>
      <c r="BBJ87" s="229"/>
      <c r="BBK87" s="229"/>
      <c r="BBL87" s="229"/>
      <c r="BBM87" s="229"/>
      <c r="BBN87" s="229"/>
      <c r="BBO87" s="229"/>
      <c r="BBP87" s="229"/>
      <c r="BBQ87" s="229"/>
      <c r="BBR87" s="229"/>
      <c r="BBS87" s="229"/>
      <c r="BBT87" s="229"/>
      <c r="BBU87" s="229"/>
      <c r="BBV87" s="229"/>
      <c r="BBW87" s="229"/>
      <c r="BBX87" s="229"/>
      <c r="BBY87" s="229"/>
      <c r="BBZ87" s="229"/>
      <c r="BCA87" s="229"/>
      <c r="BCB87" s="229"/>
      <c r="BCC87" s="229"/>
      <c r="BCD87" s="229"/>
      <c r="BCE87" s="229"/>
      <c r="BCF87" s="229"/>
      <c r="BCG87" s="229"/>
      <c r="BCH87" s="229"/>
      <c r="BCI87" s="229"/>
      <c r="BCJ87" s="229"/>
      <c r="BCK87" s="229"/>
      <c r="BCL87" s="229"/>
      <c r="BCM87" s="229"/>
      <c r="BCN87" s="229"/>
      <c r="BCO87" s="229"/>
      <c r="BCP87" s="229"/>
      <c r="BCQ87" s="229"/>
      <c r="BCR87" s="229"/>
      <c r="BCS87" s="229"/>
      <c r="BCT87" s="229"/>
      <c r="BCU87" s="229"/>
      <c r="BCV87" s="229"/>
      <c r="BCW87" s="229"/>
      <c r="BCX87" s="229"/>
      <c r="BCY87" s="229"/>
      <c r="BCZ87" s="229"/>
      <c r="BDA87" s="229"/>
      <c r="BDB87" s="229"/>
      <c r="BDC87" s="229"/>
      <c r="BDD87" s="229"/>
      <c r="BDE87" s="229"/>
      <c r="BDF87" s="229"/>
      <c r="BDG87" s="229"/>
      <c r="BDH87" s="229"/>
      <c r="BDI87" s="229"/>
      <c r="BDJ87" s="229"/>
      <c r="BDK87" s="229"/>
      <c r="BDL87" s="229"/>
      <c r="BDM87" s="229"/>
      <c r="BDN87" s="229"/>
      <c r="BDO87" s="229"/>
      <c r="BDP87" s="229"/>
      <c r="BDQ87" s="229"/>
      <c r="BDR87" s="229"/>
      <c r="BDS87" s="229"/>
      <c r="BDT87" s="229"/>
      <c r="BDU87" s="229"/>
      <c r="BDV87" s="229"/>
      <c r="BDW87" s="229"/>
      <c r="BDX87" s="229"/>
      <c r="BDY87" s="229"/>
      <c r="BDZ87" s="229"/>
      <c r="BEA87" s="229"/>
      <c r="BEB87" s="229"/>
      <c r="BEC87" s="229"/>
      <c r="BED87" s="229"/>
      <c r="BEE87" s="229"/>
      <c r="BEF87" s="229"/>
      <c r="BEG87" s="229"/>
      <c r="BEH87" s="229"/>
      <c r="BEI87" s="229"/>
      <c r="BEJ87" s="229"/>
      <c r="BEK87" s="229"/>
      <c r="BEL87" s="229"/>
      <c r="BEM87" s="229"/>
      <c r="BEN87" s="229"/>
      <c r="BEO87" s="229"/>
      <c r="BEP87" s="229"/>
      <c r="BEQ87" s="229"/>
      <c r="BER87" s="229"/>
      <c r="BES87" s="229"/>
      <c r="BET87" s="229"/>
      <c r="BEU87" s="229"/>
      <c r="BEV87" s="229"/>
      <c r="BEW87" s="229"/>
      <c r="BEX87" s="229"/>
      <c r="BEY87" s="229"/>
      <c r="BEZ87" s="229"/>
      <c r="BFA87" s="229"/>
      <c r="BFB87" s="229"/>
      <c r="BFC87" s="229"/>
      <c r="BFD87" s="229"/>
      <c r="BFE87" s="229"/>
      <c r="BFF87" s="229"/>
      <c r="BFG87" s="229"/>
      <c r="BFH87" s="229"/>
      <c r="BFI87" s="229"/>
      <c r="BFJ87" s="229"/>
      <c r="BFK87" s="229"/>
      <c r="BFL87" s="229"/>
      <c r="BFM87" s="229"/>
      <c r="BFN87" s="229"/>
      <c r="BFO87" s="229"/>
      <c r="BFP87" s="229"/>
      <c r="BFQ87" s="229"/>
      <c r="BFR87" s="229"/>
      <c r="BFS87" s="229"/>
      <c r="BFT87" s="229"/>
      <c r="BFU87" s="229"/>
      <c r="BFV87" s="229"/>
      <c r="BFW87" s="229"/>
      <c r="BFX87" s="229"/>
      <c r="BFY87" s="229"/>
      <c r="BFZ87" s="229"/>
      <c r="BGA87" s="229"/>
      <c r="BGB87" s="229"/>
      <c r="BGC87" s="229"/>
      <c r="BGD87" s="229"/>
      <c r="BGE87" s="229"/>
      <c r="BGF87" s="229"/>
      <c r="BGG87" s="229"/>
      <c r="BGH87" s="229"/>
      <c r="BGI87" s="229"/>
      <c r="BGJ87" s="229"/>
      <c r="BGK87" s="229"/>
      <c r="BGL87" s="229"/>
      <c r="BGM87" s="229"/>
      <c r="BGN87" s="229"/>
      <c r="BGO87" s="229"/>
      <c r="BGP87" s="229"/>
      <c r="BGQ87" s="229"/>
      <c r="BGR87" s="229"/>
      <c r="BGS87" s="229"/>
      <c r="BGT87" s="229"/>
      <c r="BGU87" s="229"/>
      <c r="BGV87" s="229"/>
      <c r="BGW87" s="229"/>
      <c r="BGX87" s="229"/>
      <c r="BGY87" s="229"/>
      <c r="BGZ87" s="229"/>
      <c r="BHA87" s="229"/>
      <c r="BHB87" s="229"/>
      <c r="BHC87" s="229"/>
      <c r="BHD87" s="229"/>
      <c r="BHE87" s="229"/>
      <c r="BHF87" s="229"/>
      <c r="BHG87" s="229"/>
      <c r="BHH87" s="229"/>
      <c r="BHI87" s="229"/>
      <c r="BHJ87" s="229"/>
      <c r="BHK87" s="229"/>
      <c r="BHL87" s="229"/>
      <c r="BHM87" s="229"/>
      <c r="BHN87" s="229"/>
      <c r="BHO87" s="229"/>
      <c r="BHP87" s="229"/>
      <c r="BHQ87" s="229"/>
      <c r="BHR87" s="229"/>
      <c r="BHS87" s="229"/>
      <c r="BHT87" s="229"/>
      <c r="BHU87" s="229"/>
      <c r="BHV87" s="229"/>
      <c r="BHW87" s="229"/>
      <c r="BHX87" s="229"/>
      <c r="BHY87" s="229"/>
      <c r="BHZ87" s="229"/>
      <c r="BIA87" s="229"/>
      <c r="BIB87" s="229"/>
      <c r="BIC87" s="229"/>
      <c r="BID87" s="229"/>
      <c r="BIE87" s="229"/>
      <c r="BIF87" s="229"/>
      <c r="BIG87" s="229"/>
      <c r="BIH87" s="229"/>
      <c r="BII87" s="229"/>
      <c r="BIJ87" s="229"/>
      <c r="BIK87" s="229"/>
      <c r="BIL87" s="229"/>
      <c r="BIM87" s="229"/>
      <c r="BIN87" s="229"/>
      <c r="BIO87" s="229"/>
      <c r="BIP87" s="229"/>
      <c r="BIQ87" s="229"/>
      <c r="BIR87" s="229"/>
      <c r="BIS87" s="229"/>
      <c r="BIT87" s="229"/>
      <c r="BIU87" s="229"/>
      <c r="BIV87" s="229"/>
      <c r="BIW87" s="229"/>
      <c r="BIX87" s="229"/>
      <c r="BIY87" s="229"/>
      <c r="BIZ87" s="229"/>
      <c r="BJA87" s="229"/>
      <c r="BJB87" s="229"/>
      <c r="BJC87" s="229"/>
      <c r="BJD87" s="229"/>
      <c r="BJE87" s="229"/>
      <c r="BJF87" s="229"/>
      <c r="BJG87" s="229"/>
      <c r="BJH87" s="229"/>
      <c r="BJI87" s="229"/>
      <c r="BJJ87" s="229"/>
      <c r="BJK87" s="229"/>
      <c r="BJL87" s="229"/>
      <c r="BJM87" s="229"/>
      <c r="BJN87" s="229"/>
      <c r="BJO87" s="229"/>
      <c r="BJP87" s="229"/>
      <c r="BJQ87" s="229"/>
      <c r="BJR87" s="229"/>
      <c r="BJS87" s="229"/>
      <c r="BJT87" s="229"/>
      <c r="BJU87" s="229"/>
      <c r="BJV87" s="229"/>
      <c r="BJW87" s="229"/>
      <c r="BJX87" s="229"/>
      <c r="BJY87" s="229"/>
      <c r="BJZ87" s="229"/>
      <c r="BKA87" s="229"/>
      <c r="BKB87" s="229"/>
      <c r="BKC87" s="229"/>
      <c r="BKD87" s="229"/>
      <c r="BKE87" s="229"/>
      <c r="BKF87" s="229"/>
      <c r="BKG87" s="229"/>
      <c r="BKH87" s="229"/>
      <c r="BKI87" s="229"/>
      <c r="BKJ87" s="229"/>
      <c r="BKK87" s="229"/>
      <c r="BKL87" s="229"/>
      <c r="BKM87" s="229"/>
      <c r="BKN87" s="229"/>
      <c r="BKO87" s="229"/>
      <c r="BKP87" s="229"/>
      <c r="BKQ87" s="229"/>
      <c r="BKR87" s="229"/>
      <c r="BKS87" s="229"/>
      <c r="BKT87" s="229"/>
      <c r="BKU87" s="229"/>
      <c r="BKV87" s="229"/>
      <c r="BKW87" s="229"/>
      <c r="BKX87" s="229"/>
      <c r="BKY87" s="229"/>
      <c r="BKZ87" s="229"/>
      <c r="BLA87" s="229"/>
      <c r="BLB87" s="229"/>
      <c r="BLC87" s="229"/>
      <c r="BLD87" s="229"/>
      <c r="BLE87" s="229"/>
      <c r="BLF87" s="229"/>
      <c r="BLG87" s="229"/>
      <c r="BLH87" s="229"/>
      <c r="BLI87" s="229"/>
      <c r="BLJ87" s="229"/>
      <c r="BLK87" s="229"/>
      <c r="BLL87" s="229"/>
      <c r="BLM87" s="229"/>
      <c r="BLN87" s="229"/>
      <c r="BLO87" s="229"/>
      <c r="BLP87" s="229"/>
      <c r="BLQ87" s="229"/>
      <c r="BLR87" s="229"/>
      <c r="BLS87" s="229"/>
      <c r="BLT87" s="229"/>
      <c r="BLU87" s="229"/>
      <c r="BLV87" s="229"/>
      <c r="BLW87" s="229"/>
      <c r="BLX87" s="229"/>
      <c r="BLY87" s="229"/>
      <c r="BLZ87" s="229"/>
      <c r="BMA87" s="229"/>
      <c r="BMB87" s="229"/>
      <c r="BMC87" s="229"/>
      <c r="BMD87" s="229"/>
      <c r="BME87" s="229"/>
      <c r="BMF87" s="229"/>
      <c r="BMG87" s="229"/>
      <c r="BMH87" s="229"/>
      <c r="BMI87" s="229"/>
      <c r="BMJ87" s="229"/>
      <c r="BMK87" s="229"/>
      <c r="BML87" s="229"/>
      <c r="BMM87" s="229"/>
      <c r="BMN87" s="229"/>
      <c r="BMO87" s="229"/>
      <c r="BMP87" s="229"/>
      <c r="BMQ87" s="229"/>
      <c r="BMR87" s="229"/>
      <c r="BMS87" s="229"/>
      <c r="BMT87" s="229"/>
      <c r="BMU87" s="229"/>
      <c r="BMV87" s="229"/>
      <c r="BMW87" s="229"/>
      <c r="BMX87" s="229"/>
      <c r="BMY87" s="229"/>
      <c r="BMZ87" s="229"/>
      <c r="BNA87" s="229"/>
      <c r="BNB87" s="229"/>
      <c r="BNC87" s="229"/>
      <c r="BND87" s="229"/>
      <c r="BNE87" s="229"/>
      <c r="BNF87" s="229"/>
      <c r="BNG87" s="229"/>
      <c r="BNH87" s="229"/>
      <c r="BNI87" s="229"/>
      <c r="BNJ87" s="229"/>
      <c r="BNK87" s="229"/>
      <c r="BNL87" s="229"/>
      <c r="BNM87" s="229"/>
      <c r="BNN87" s="229"/>
      <c r="BNO87" s="229"/>
      <c r="BNP87" s="229"/>
      <c r="BNQ87" s="229"/>
      <c r="BNR87" s="229"/>
      <c r="BNS87" s="229"/>
      <c r="BNT87" s="229"/>
      <c r="BNU87" s="229"/>
      <c r="BNV87" s="229"/>
      <c r="BNW87" s="229"/>
      <c r="BNX87" s="229"/>
      <c r="BNY87" s="229"/>
      <c r="BNZ87" s="229"/>
      <c r="BOA87" s="229"/>
      <c r="BOB87" s="229"/>
      <c r="BOC87" s="229"/>
      <c r="BOD87" s="229"/>
      <c r="BOE87" s="229"/>
      <c r="BOF87" s="229"/>
      <c r="BOG87" s="229"/>
      <c r="BOH87" s="229"/>
      <c r="BOI87" s="229"/>
      <c r="BOJ87" s="229"/>
      <c r="BOK87" s="229"/>
      <c r="BOL87" s="229"/>
      <c r="BOM87" s="229"/>
      <c r="BON87" s="229"/>
      <c r="BOO87" s="229"/>
      <c r="BOP87" s="229"/>
      <c r="BOQ87" s="229"/>
      <c r="BOR87" s="229"/>
      <c r="BOS87" s="229"/>
      <c r="BOT87" s="229"/>
      <c r="BOU87" s="229"/>
      <c r="BOV87" s="229"/>
      <c r="BOW87" s="229"/>
      <c r="BOX87" s="229"/>
      <c r="BOY87" s="229"/>
      <c r="BOZ87" s="229"/>
      <c r="BPA87" s="229"/>
      <c r="BPB87" s="229"/>
      <c r="BPC87" s="229"/>
      <c r="BPD87" s="229"/>
      <c r="BPE87" s="229"/>
      <c r="BPF87" s="229"/>
      <c r="BPG87" s="229"/>
      <c r="BPH87" s="229"/>
      <c r="BPI87" s="229"/>
      <c r="BPJ87" s="229"/>
      <c r="BPK87" s="229"/>
      <c r="BPL87" s="229"/>
      <c r="BPM87" s="229"/>
      <c r="BPN87" s="229"/>
      <c r="BPO87" s="229"/>
      <c r="BPP87" s="229"/>
      <c r="BPQ87" s="229"/>
      <c r="BPR87" s="229"/>
      <c r="BPS87" s="229"/>
      <c r="BPT87" s="229"/>
      <c r="BPU87" s="229"/>
      <c r="BPV87" s="229"/>
      <c r="BPW87" s="229"/>
      <c r="BPX87" s="229"/>
      <c r="BPY87" s="229"/>
      <c r="BPZ87" s="229"/>
      <c r="BQA87" s="229"/>
      <c r="BQB87" s="229"/>
      <c r="BQC87" s="229"/>
      <c r="BQD87" s="229"/>
      <c r="BQE87" s="229"/>
      <c r="BQF87" s="229"/>
      <c r="BQG87" s="229"/>
      <c r="BQH87" s="229"/>
      <c r="BQI87" s="229"/>
      <c r="BQJ87" s="229"/>
      <c r="BQK87" s="229"/>
      <c r="BQL87" s="229"/>
      <c r="BQM87" s="229"/>
      <c r="BQN87" s="229"/>
      <c r="BQO87" s="229"/>
      <c r="BQP87" s="229"/>
      <c r="BQQ87" s="229"/>
      <c r="BQR87" s="229"/>
      <c r="BQS87" s="229"/>
      <c r="BQT87" s="229"/>
      <c r="BQU87" s="229"/>
      <c r="BQV87" s="229"/>
      <c r="BQW87" s="229"/>
      <c r="BQX87" s="229"/>
      <c r="BQY87" s="229"/>
      <c r="BQZ87" s="229"/>
      <c r="BRA87" s="229"/>
      <c r="BRB87" s="229"/>
      <c r="BRC87" s="229"/>
      <c r="BRD87" s="229"/>
      <c r="BRE87" s="229"/>
      <c r="BRF87" s="229"/>
      <c r="BRG87" s="229"/>
      <c r="BRH87" s="229"/>
      <c r="BRI87" s="229"/>
      <c r="BRJ87" s="229"/>
      <c r="BRK87" s="229"/>
      <c r="BRL87" s="229"/>
      <c r="BRM87" s="229"/>
      <c r="BRN87" s="229"/>
      <c r="BRO87" s="229"/>
      <c r="BRP87" s="229"/>
      <c r="BRQ87" s="229"/>
      <c r="BRR87" s="229"/>
      <c r="BRS87" s="229"/>
      <c r="BRT87" s="229"/>
      <c r="BRU87" s="229"/>
      <c r="BRV87" s="229"/>
      <c r="BRW87" s="229"/>
      <c r="BRX87" s="229"/>
      <c r="BRY87" s="229"/>
      <c r="BRZ87" s="229"/>
      <c r="BSA87" s="229"/>
      <c r="BSB87" s="229"/>
      <c r="BSC87" s="229"/>
      <c r="BSD87" s="229"/>
      <c r="BSE87" s="229"/>
      <c r="BSF87" s="229"/>
      <c r="BSG87" s="229"/>
      <c r="BSH87" s="229"/>
      <c r="BSI87" s="229"/>
      <c r="BSJ87" s="229"/>
      <c r="BSK87" s="229"/>
      <c r="BSL87" s="229"/>
      <c r="BSM87" s="229"/>
      <c r="BSN87" s="229"/>
      <c r="BSO87" s="229"/>
      <c r="BSP87" s="229"/>
      <c r="BSQ87" s="229"/>
      <c r="BSR87" s="229"/>
      <c r="BSS87" s="229"/>
      <c r="BST87" s="229"/>
      <c r="BSU87" s="229"/>
      <c r="BSV87" s="229"/>
      <c r="BSW87" s="229"/>
      <c r="BSX87" s="229"/>
      <c r="BSY87" s="229"/>
      <c r="BSZ87" s="229"/>
      <c r="BTA87" s="229"/>
      <c r="BTB87" s="229"/>
      <c r="BTC87" s="229"/>
      <c r="BTD87" s="229"/>
      <c r="BTE87" s="229"/>
      <c r="BTF87" s="229"/>
      <c r="BTG87" s="229"/>
      <c r="BTH87" s="229"/>
      <c r="BTI87" s="229"/>
      <c r="BTJ87" s="229"/>
      <c r="BTK87" s="229"/>
      <c r="BTL87" s="229"/>
      <c r="BTM87" s="229"/>
      <c r="BTN87" s="229"/>
      <c r="BTO87" s="229"/>
      <c r="BTP87" s="229"/>
      <c r="BTQ87" s="229"/>
      <c r="BTR87" s="229"/>
      <c r="BTS87" s="229"/>
      <c r="BTT87" s="229"/>
      <c r="BTU87" s="229"/>
      <c r="BTV87" s="229"/>
      <c r="BTW87" s="229"/>
      <c r="BTX87" s="229"/>
      <c r="BTY87" s="229"/>
      <c r="BTZ87" s="229"/>
      <c r="BUA87" s="229"/>
      <c r="BUB87" s="229"/>
      <c r="BUC87" s="229"/>
      <c r="BUD87" s="229"/>
      <c r="BUE87" s="229"/>
      <c r="BUF87" s="229"/>
      <c r="BUG87" s="229"/>
      <c r="BUH87" s="229"/>
      <c r="BUI87" s="229"/>
      <c r="BUJ87" s="229"/>
      <c r="BUK87" s="229"/>
      <c r="BUL87" s="229"/>
      <c r="BUM87" s="229"/>
      <c r="BUN87" s="229"/>
      <c r="BUO87" s="229"/>
      <c r="BUP87" s="229"/>
      <c r="BUQ87" s="229"/>
      <c r="BUR87" s="229"/>
      <c r="BUS87" s="229"/>
      <c r="BUT87" s="229"/>
      <c r="BUU87" s="229"/>
      <c r="BUV87" s="229"/>
      <c r="BUW87" s="229"/>
      <c r="BUX87" s="229"/>
      <c r="BUY87" s="229"/>
      <c r="BUZ87" s="229"/>
      <c r="BVA87" s="229"/>
      <c r="BVB87" s="229"/>
      <c r="BVC87" s="229"/>
      <c r="BVD87" s="229"/>
      <c r="BVE87" s="229"/>
      <c r="BVF87" s="229"/>
      <c r="BVG87" s="229"/>
      <c r="BVH87" s="229"/>
      <c r="BVI87" s="229"/>
      <c r="BVJ87" s="229"/>
      <c r="BVK87" s="229"/>
      <c r="BVL87" s="229"/>
      <c r="BVM87" s="229"/>
      <c r="BVN87" s="229"/>
      <c r="BVO87" s="229"/>
      <c r="BVP87" s="229"/>
      <c r="BVQ87" s="229"/>
      <c r="BVR87" s="229"/>
      <c r="BVS87" s="229"/>
      <c r="BVT87" s="229"/>
      <c r="BVU87" s="229"/>
      <c r="BVV87" s="229"/>
      <c r="BVW87" s="229"/>
      <c r="BVX87" s="229"/>
      <c r="BVY87" s="229"/>
      <c r="BVZ87" s="229"/>
      <c r="BWA87" s="229"/>
      <c r="BWB87" s="229"/>
      <c r="BWC87" s="229"/>
      <c r="BWD87" s="229"/>
      <c r="BWE87" s="229"/>
      <c r="BWF87" s="229"/>
      <c r="BWG87" s="229"/>
      <c r="BWH87" s="229"/>
      <c r="BWI87" s="229"/>
      <c r="BWJ87" s="229"/>
      <c r="BWK87" s="229"/>
      <c r="BWL87" s="229"/>
      <c r="BWM87" s="229"/>
      <c r="BWN87" s="229"/>
      <c r="BWO87" s="229"/>
      <c r="BWP87" s="229"/>
      <c r="BWQ87" s="229"/>
      <c r="BWR87" s="229"/>
      <c r="BWS87" s="229"/>
      <c r="BWT87" s="229"/>
      <c r="BWU87" s="229"/>
      <c r="BWV87" s="229"/>
      <c r="BWW87" s="229"/>
      <c r="BWX87" s="229"/>
      <c r="BWY87" s="229"/>
      <c r="BWZ87" s="229"/>
      <c r="BXA87" s="229"/>
      <c r="BXB87" s="229"/>
      <c r="BXC87" s="229"/>
      <c r="BXD87" s="229"/>
      <c r="BXE87" s="229"/>
      <c r="BXF87" s="229"/>
      <c r="BXG87" s="229"/>
      <c r="BXH87" s="229"/>
      <c r="BXI87" s="229"/>
      <c r="BXJ87" s="229"/>
      <c r="BXK87" s="229"/>
      <c r="BXL87" s="229"/>
      <c r="BXM87" s="229"/>
      <c r="BXN87" s="229"/>
      <c r="BXO87" s="229"/>
      <c r="BXP87" s="229"/>
      <c r="BXQ87" s="229"/>
      <c r="BXR87" s="229"/>
      <c r="BXS87" s="229"/>
      <c r="BXT87" s="229"/>
      <c r="BXU87" s="229"/>
      <c r="BXV87" s="229"/>
      <c r="BXW87" s="229"/>
      <c r="BXX87" s="229"/>
      <c r="BXY87" s="229"/>
      <c r="BXZ87" s="229"/>
      <c r="BYA87" s="229"/>
      <c r="BYB87" s="229"/>
      <c r="BYC87" s="229"/>
      <c r="BYD87" s="229"/>
      <c r="BYE87" s="229"/>
      <c r="BYF87" s="229"/>
      <c r="BYG87" s="229"/>
      <c r="BYH87" s="229"/>
      <c r="BYI87" s="229"/>
      <c r="BYJ87" s="229"/>
      <c r="BYK87" s="229"/>
      <c r="BYL87" s="229"/>
      <c r="BYM87" s="229"/>
      <c r="BYN87" s="229"/>
      <c r="BYO87" s="229"/>
      <c r="BYP87" s="229"/>
      <c r="BYQ87" s="229"/>
      <c r="BYR87" s="229"/>
      <c r="BYS87" s="229"/>
      <c r="BYT87" s="229"/>
      <c r="BYU87" s="229"/>
      <c r="BYV87" s="229"/>
      <c r="BYW87" s="229"/>
      <c r="BYX87" s="229"/>
      <c r="BYY87" s="229"/>
      <c r="BYZ87" s="229"/>
      <c r="BZA87" s="229"/>
      <c r="BZB87" s="229"/>
      <c r="BZC87" s="229"/>
      <c r="BZD87" s="229"/>
      <c r="BZE87" s="229"/>
      <c r="BZF87" s="229"/>
      <c r="BZG87" s="229"/>
      <c r="BZH87" s="229"/>
      <c r="BZI87" s="229"/>
      <c r="BZJ87" s="229"/>
      <c r="BZK87" s="229"/>
      <c r="BZL87" s="229"/>
      <c r="BZM87" s="229"/>
      <c r="BZN87" s="229"/>
      <c r="BZO87" s="229"/>
      <c r="BZP87" s="229"/>
      <c r="BZQ87" s="229"/>
      <c r="BZR87" s="229"/>
      <c r="BZS87" s="229"/>
      <c r="BZT87" s="229"/>
      <c r="BZU87" s="229"/>
      <c r="BZV87" s="229"/>
      <c r="BZW87" s="229"/>
      <c r="BZX87" s="229"/>
      <c r="BZY87" s="229"/>
      <c r="BZZ87" s="229"/>
      <c r="CAA87" s="229"/>
      <c r="CAB87" s="229"/>
      <c r="CAC87" s="229"/>
      <c r="CAD87" s="229"/>
      <c r="CAE87" s="229"/>
      <c r="CAF87" s="229"/>
      <c r="CAG87" s="229"/>
      <c r="CAH87" s="229"/>
      <c r="CAI87" s="229"/>
      <c r="CAJ87" s="229"/>
      <c r="CAK87" s="229"/>
      <c r="CAL87" s="229"/>
      <c r="CAM87" s="229"/>
      <c r="CAN87" s="229"/>
      <c r="CAO87" s="229"/>
      <c r="CAP87" s="229"/>
      <c r="CAQ87" s="229"/>
      <c r="CAR87" s="229"/>
      <c r="CAS87" s="229"/>
      <c r="CAT87" s="229"/>
      <c r="CAU87" s="229"/>
      <c r="CAV87" s="229"/>
      <c r="CAW87" s="229"/>
      <c r="CAX87" s="229"/>
      <c r="CAY87" s="229"/>
      <c r="CAZ87" s="229"/>
      <c r="CBA87" s="229"/>
      <c r="CBB87" s="229"/>
      <c r="CBC87" s="229"/>
      <c r="CBD87" s="229"/>
      <c r="CBE87" s="229"/>
      <c r="CBF87" s="229"/>
      <c r="CBG87" s="229"/>
      <c r="CBH87" s="229"/>
      <c r="CBI87" s="229"/>
      <c r="CBJ87" s="229"/>
      <c r="CBK87" s="229"/>
      <c r="CBL87" s="229"/>
      <c r="CBM87" s="229"/>
      <c r="CBN87" s="229"/>
      <c r="CBO87" s="229"/>
      <c r="CBP87" s="229"/>
      <c r="CBQ87" s="229"/>
      <c r="CBR87" s="229"/>
      <c r="CBS87" s="229"/>
      <c r="CBT87" s="229"/>
      <c r="CBU87" s="229"/>
      <c r="CBV87" s="229"/>
      <c r="CBW87" s="229"/>
      <c r="CBX87" s="229"/>
      <c r="CBY87" s="229"/>
      <c r="CBZ87" s="229"/>
      <c r="CCA87" s="229"/>
      <c r="CCB87" s="229"/>
      <c r="CCC87" s="229"/>
      <c r="CCD87" s="229"/>
      <c r="CCE87" s="229"/>
      <c r="CCF87" s="229"/>
      <c r="CCG87" s="229"/>
      <c r="CCH87" s="229"/>
      <c r="CCI87" s="229"/>
      <c r="CCJ87" s="229"/>
      <c r="CCK87" s="229"/>
      <c r="CCL87" s="229"/>
      <c r="CCM87" s="229"/>
      <c r="CCN87" s="229"/>
      <c r="CCO87" s="229"/>
      <c r="CCP87" s="229"/>
      <c r="CCQ87" s="229"/>
      <c r="CCR87" s="229"/>
      <c r="CCS87" s="229"/>
      <c r="CCT87" s="229"/>
      <c r="CCU87" s="229"/>
      <c r="CCV87" s="229"/>
      <c r="CCW87" s="229"/>
      <c r="CCX87" s="229"/>
      <c r="CCY87" s="229"/>
      <c r="CCZ87" s="229"/>
      <c r="CDA87" s="229"/>
      <c r="CDB87" s="229"/>
      <c r="CDC87" s="229"/>
      <c r="CDD87" s="229"/>
      <c r="CDE87" s="229"/>
      <c r="CDF87" s="229"/>
      <c r="CDG87" s="229"/>
      <c r="CDH87" s="229"/>
      <c r="CDI87" s="229"/>
      <c r="CDJ87" s="229"/>
      <c r="CDK87" s="229"/>
      <c r="CDL87" s="229"/>
      <c r="CDM87" s="229"/>
      <c r="CDN87" s="229"/>
      <c r="CDO87" s="229"/>
      <c r="CDP87" s="229"/>
      <c r="CDQ87" s="229"/>
      <c r="CDR87" s="229"/>
      <c r="CDS87" s="229"/>
      <c r="CDT87" s="229"/>
      <c r="CDU87" s="229"/>
      <c r="CDV87" s="229"/>
      <c r="CDW87" s="229"/>
      <c r="CDX87" s="229"/>
      <c r="CDY87" s="229"/>
      <c r="CDZ87" s="229"/>
      <c r="CEA87" s="229"/>
      <c r="CEB87" s="229"/>
      <c r="CEC87" s="229"/>
      <c r="CED87" s="229"/>
      <c r="CEE87" s="229"/>
      <c r="CEF87" s="229"/>
      <c r="CEG87" s="229"/>
      <c r="CEH87" s="229"/>
      <c r="CEI87" s="229"/>
      <c r="CEJ87" s="229"/>
      <c r="CEK87" s="229"/>
      <c r="CEL87" s="229"/>
      <c r="CEM87" s="229"/>
      <c r="CEN87" s="229"/>
      <c r="CEO87" s="229"/>
      <c r="CEP87" s="229"/>
      <c r="CEQ87" s="229"/>
      <c r="CER87" s="229"/>
      <c r="CES87" s="229"/>
      <c r="CET87" s="229"/>
      <c r="CEU87" s="229"/>
      <c r="CEV87" s="229"/>
      <c r="CEW87" s="229"/>
      <c r="CEX87" s="229"/>
      <c r="CEY87" s="229"/>
      <c r="CEZ87" s="229"/>
      <c r="CFA87" s="229"/>
      <c r="CFB87" s="229"/>
      <c r="CFC87" s="229"/>
      <c r="CFD87" s="229"/>
      <c r="CFE87" s="229"/>
      <c r="CFF87" s="229"/>
      <c r="CFG87" s="229"/>
      <c r="CFH87" s="229"/>
      <c r="CFI87" s="229"/>
      <c r="CFJ87" s="229"/>
      <c r="CFK87" s="229"/>
      <c r="CFL87" s="229"/>
      <c r="CFM87" s="229"/>
      <c r="CFN87" s="229"/>
      <c r="CFO87" s="229"/>
      <c r="CFP87" s="229"/>
      <c r="CFQ87" s="229"/>
      <c r="CFR87" s="229"/>
      <c r="CFS87" s="229"/>
      <c r="CFT87" s="229"/>
      <c r="CFU87" s="229"/>
      <c r="CFV87" s="229"/>
      <c r="CFW87" s="229"/>
      <c r="CFX87" s="229"/>
      <c r="CFY87" s="229"/>
      <c r="CFZ87" s="229"/>
      <c r="CGA87" s="229"/>
      <c r="CGB87" s="229"/>
      <c r="CGC87" s="229"/>
      <c r="CGD87" s="229"/>
      <c r="CGE87" s="229"/>
      <c r="CGF87" s="229"/>
      <c r="CGG87" s="229"/>
      <c r="CGH87" s="229"/>
      <c r="CGI87" s="229"/>
      <c r="CGJ87" s="229"/>
      <c r="CGK87" s="229"/>
      <c r="CGL87" s="229"/>
      <c r="CGM87" s="229"/>
      <c r="CGN87" s="229"/>
      <c r="CGO87" s="229"/>
      <c r="CGP87" s="229"/>
      <c r="CGQ87" s="229"/>
      <c r="CGR87" s="229"/>
      <c r="CGS87" s="229"/>
      <c r="CGT87" s="229"/>
      <c r="CGU87" s="229"/>
      <c r="CGV87" s="229"/>
      <c r="CGW87" s="229"/>
      <c r="CGX87" s="229"/>
      <c r="CGY87" s="229"/>
      <c r="CGZ87" s="229"/>
      <c r="CHA87" s="229"/>
      <c r="CHB87" s="229"/>
      <c r="CHC87" s="229"/>
      <c r="CHD87" s="229"/>
      <c r="CHE87" s="229"/>
      <c r="CHF87" s="229"/>
      <c r="CHG87" s="229"/>
      <c r="CHH87" s="229"/>
      <c r="CHI87" s="229"/>
      <c r="CHJ87" s="229"/>
      <c r="CHK87" s="229"/>
      <c r="CHL87" s="229"/>
      <c r="CHM87" s="229"/>
      <c r="CHN87" s="229"/>
      <c r="CHO87" s="229"/>
      <c r="CHP87" s="229"/>
      <c r="CHQ87" s="229"/>
      <c r="CHR87" s="229"/>
      <c r="CHS87" s="229"/>
      <c r="CHT87" s="229"/>
      <c r="CHU87" s="229"/>
      <c r="CHV87" s="229"/>
      <c r="CHW87" s="229"/>
      <c r="CHX87" s="229"/>
      <c r="CHY87" s="229"/>
      <c r="CHZ87" s="229"/>
      <c r="CIA87" s="229"/>
      <c r="CIB87" s="229"/>
      <c r="CIC87" s="229"/>
      <c r="CID87" s="229"/>
      <c r="CIE87" s="229"/>
      <c r="CIF87" s="229"/>
      <c r="CIG87" s="229"/>
      <c r="CIH87" s="229"/>
      <c r="CII87" s="229"/>
      <c r="CIJ87" s="229"/>
      <c r="CIK87" s="229"/>
      <c r="CIL87" s="229"/>
      <c r="CIM87" s="229"/>
      <c r="CIN87" s="229"/>
      <c r="CIO87" s="229"/>
      <c r="CIP87" s="229"/>
      <c r="CIQ87" s="229"/>
      <c r="CIR87" s="229"/>
      <c r="CIS87" s="229"/>
      <c r="CIT87" s="229"/>
      <c r="CIU87" s="229"/>
      <c r="CIV87" s="229"/>
      <c r="CIW87" s="229"/>
      <c r="CIX87" s="229"/>
      <c r="CIY87" s="229"/>
      <c r="CIZ87" s="229"/>
      <c r="CJA87" s="229"/>
      <c r="CJB87" s="229"/>
      <c r="CJC87" s="229"/>
      <c r="CJD87" s="229"/>
      <c r="CJE87" s="229"/>
      <c r="CJF87" s="229"/>
      <c r="CJG87" s="229"/>
      <c r="CJH87" s="229"/>
      <c r="CJI87" s="229"/>
      <c r="CJJ87" s="229"/>
      <c r="CJK87" s="229"/>
      <c r="CJL87" s="229"/>
      <c r="CJM87" s="229"/>
      <c r="CJN87" s="229"/>
      <c r="CJO87" s="229"/>
      <c r="CJP87" s="229"/>
      <c r="CJQ87" s="229"/>
      <c r="CJR87" s="229"/>
      <c r="CJS87" s="229"/>
      <c r="CJT87" s="229"/>
      <c r="CJU87" s="229"/>
      <c r="CJV87" s="229"/>
      <c r="CJW87" s="229"/>
      <c r="CJX87" s="229"/>
      <c r="CJY87" s="229"/>
      <c r="CJZ87" s="229"/>
      <c r="CKA87" s="229"/>
      <c r="CKB87" s="229"/>
      <c r="CKC87" s="229"/>
      <c r="CKD87" s="229"/>
      <c r="CKE87" s="229"/>
      <c r="CKF87" s="229"/>
      <c r="CKG87" s="229"/>
      <c r="CKH87" s="229"/>
      <c r="CKI87" s="229"/>
      <c r="CKJ87" s="229"/>
      <c r="CKK87" s="229"/>
      <c r="CKL87" s="229"/>
      <c r="CKM87" s="229"/>
      <c r="CKN87" s="229"/>
      <c r="CKO87" s="229"/>
      <c r="CKP87" s="229"/>
      <c r="CKQ87" s="229"/>
      <c r="CKR87" s="229"/>
      <c r="CKS87" s="229"/>
      <c r="CKT87" s="229"/>
      <c r="CKU87" s="229"/>
      <c r="CKV87" s="229"/>
      <c r="CKW87" s="229"/>
      <c r="CKX87" s="229"/>
      <c r="CKY87" s="229"/>
      <c r="CKZ87" s="229"/>
      <c r="CLA87" s="229"/>
      <c r="CLB87" s="229"/>
      <c r="CLC87" s="229"/>
      <c r="CLD87" s="229"/>
      <c r="CLE87" s="229"/>
      <c r="CLF87" s="229"/>
      <c r="CLG87" s="229"/>
      <c r="CLH87" s="229"/>
      <c r="CLI87" s="229"/>
      <c r="CLJ87" s="229"/>
      <c r="CLK87" s="229"/>
      <c r="CLL87" s="229"/>
      <c r="CLM87" s="229"/>
      <c r="CLN87" s="229"/>
      <c r="CLO87" s="229"/>
      <c r="CLP87" s="229"/>
      <c r="CLQ87" s="229"/>
      <c r="CLR87" s="229"/>
      <c r="CLS87" s="229"/>
      <c r="CLT87" s="229"/>
      <c r="CLU87" s="229"/>
      <c r="CLV87" s="229"/>
      <c r="CLW87" s="229"/>
      <c r="CLX87" s="229"/>
      <c r="CLY87" s="229"/>
      <c r="CLZ87" s="229"/>
      <c r="CMA87" s="229"/>
      <c r="CMB87" s="229"/>
      <c r="CMC87" s="229"/>
      <c r="CMD87" s="229"/>
      <c r="CME87" s="229"/>
      <c r="CMF87" s="229"/>
      <c r="CMG87" s="229"/>
      <c r="CMH87" s="229"/>
      <c r="CMI87" s="229"/>
      <c r="CMJ87" s="229"/>
      <c r="CMK87" s="229"/>
      <c r="CML87" s="229"/>
      <c r="CMM87" s="229"/>
      <c r="CMN87" s="229"/>
      <c r="CMO87" s="229"/>
      <c r="CMP87" s="229"/>
      <c r="CMQ87" s="229"/>
      <c r="CMR87" s="229"/>
      <c r="CMS87" s="229"/>
      <c r="CMT87" s="229"/>
      <c r="CMU87" s="229"/>
      <c r="CMV87" s="229"/>
      <c r="CMW87" s="229"/>
      <c r="CMX87" s="229"/>
      <c r="CMY87" s="229"/>
      <c r="CMZ87" s="229"/>
      <c r="CNA87" s="229"/>
      <c r="CNB87" s="229"/>
      <c r="CNC87" s="229"/>
      <c r="CND87" s="229"/>
      <c r="CNE87" s="229"/>
      <c r="CNF87" s="229"/>
      <c r="CNG87" s="229"/>
      <c r="CNH87" s="229"/>
      <c r="CNI87" s="229"/>
      <c r="CNJ87" s="229"/>
      <c r="CNK87" s="229"/>
      <c r="CNL87" s="229"/>
      <c r="CNM87" s="229"/>
      <c r="CNN87" s="229"/>
      <c r="CNO87" s="229"/>
      <c r="CNP87" s="229"/>
      <c r="CNQ87" s="229"/>
      <c r="CNR87" s="229"/>
      <c r="CNS87" s="229"/>
      <c r="CNT87" s="229"/>
      <c r="CNU87" s="229"/>
      <c r="CNV87" s="229"/>
      <c r="CNW87" s="229"/>
      <c r="CNX87" s="229"/>
      <c r="CNY87" s="229"/>
      <c r="CNZ87" s="229"/>
      <c r="COA87" s="229"/>
      <c r="COB87" s="229"/>
      <c r="COC87" s="229"/>
      <c r="COD87" s="229"/>
      <c r="COE87" s="229"/>
      <c r="COF87" s="229"/>
      <c r="COG87" s="229"/>
      <c r="COH87" s="229"/>
      <c r="COI87" s="229"/>
      <c r="COJ87" s="229"/>
      <c r="COK87" s="229"/>
      <c r="COL87" s="229"/>
      <c r="COM87" s="229"/>
      <c r="CON87" s="229"/>
      <c r="COO87" s="229"/>
      <c r="COP87" s="229"/>
      <c r="COQ87" s="229"/>
      <c r="COR87" s="229"/>
      <c r="COS87" s="229"/>
      <c r="COT87" s="229"/>
      <c r="COU87" s="229"/>
      <c r="COV87" s="229"/>
      <c r="COW87" s="229"/>
      <c r="COX87" s="229"/>
      <c r="COY87" s="229"/>
      <c r="COZ87" s="229"/>
      <c r="CPA87" s="229"/>
      <c r="CPB87" s="229"/>
      <c r="CPC87" s="229"/>
      <c r="CPD87" s="229"/>
      <c r="CPE87" s="229"/>
      <c r="CPF87" s="229"/>
      <c r="CPG87" s="229"/>
      <c r="CPH87" s="229"/>
      <c r="CPI87" s="229"/>
      <c r="CPJ87" s="229"/>
      <c r="CPK87" s="229"/>
      <c r="CPL87" s="229"/>
      <c r="CPM87" s="229"/>
      <c r="CPN87" s="229"/>
      <c r="CPO87" s="229"/>
      <c r="CPP87" s="229"/>
      <c r="CPQ87" s="229"/>
      <c r="CPR87" s="229"/>
      <c r="CPS87" s="229"/>
      <c r="CPT87" s="229"/>
      <c r="CPU87" s="229"/>
      <c r="CPV87" s="229"/>
      <c r="CPW87" s="229"/>
      <c r="CPX87" s="229"/>
      <c r="CPY87" s="229"/>
      <c r="CPZ87" s="229"/>
      <c r="CQA87" s="229"/>
      <c r="CQB87" s="229"/>
      <c r="CQC87" s="229"/>
      <c r="CQD87" s="229"/>
      <c r="CQE87" s="229"/>
      <c r="CQF87" s="229"/>
      <c r="CQG87" s="229"/>
      <c r="CQH87" s="229"/>
      <c r="CQI87" s="229"/>
      <c r="CQJ87" s="229"/>
      <c r="CQK87" s="229"/>
      <c r="CQL87" s="229"/>
      <c r="CQM87" s="229"/>
      <c r="CQN87" s="229"/>
      <c r="CQO87" s="229"/>
      <c r="CQP87" s="229"/>
      <c r="CQQ87" s="229"/>
      <c r="CQR87" s="229"/>
      <c r="CQS87" s="229"/>
      <c r="CQT87" s="229"/>
      <c r="CQU87" s="229"/>
      <c r="CQV87" s="229"/>
      <c r="CQW87" s="229"/>
      <c r="CQX87" s="229"/>
      <c r="CQY87" s="229"/>
      <c r="CQZ87" s="229"/>
      <c r="CRA87" s="229"/>
      <c r="CRB87" s="229"/>
      <c r="CRC87" s="229"/>
      <c r="CRD87" s="229"/>
      <c r="CRE87" s="229"/>
      <c r="CRF87" s="229"/>
      <c r="CRG87" s="229"/>
      <c r="CRH87" s="229"/>
      <c r="CRI87" s="229"/>
      <c r="CRJ87" s="229"/>
      <c r="CRK87" s="229"/>
      <c r="CRL87" s="229"/>
      <c r="CRM87" s="229"/>
      <c r="CRN87" s="229"/>
      <c r="CRO87" s="229"/>
      <c r="CRP87" s="229"/>
      <c r="CRQ87" s="229"/>
      <c r="CRR87" s="229"/>
      <c r="CRS87" s="229"/>
      <c r="CRT87" s="229"/>
      <c r="CRU87" s="229"/>
      <c r="CRV87" s="229"/>
      <c r="CRW87" s="229"/>
      <c r="CRX87" s="229"/>
      <c r="CRY87" s="229"/>
      <c r="CRZ87" s="229"/>
      <c r="CSA87" s="229"/>
      <c r="CSB87" s="229"/>
      <c r="CSC87" s="229"/>
      <c r="CSD87" s="229"/>
      <c r="CSE87" s="229"/>
      <c r="CSF87" s="229"/>
      <c r="CSG87" s="229"/>
      <c r="CSH87" s="229"/>
      <c r="CSI87" s="229"/>
      <c r="CSJ87" s="229"/>
      <c r="CSK87" s="229"/>
      <c r="CSL87" s="229"/>
      <c r="CSM87" s="229"/>
      <c r="CSN87" s="229"/>
      <c r="CSO87" s="229"/>
      <c r="CSP87" s="229"/>
      <c r="CSQ87" s="229"/>
      <c r="CSR87" s="229"/>
      <c r="CSS87" s="229"/>
      <c r="CST87" s="229"/>
      <c r="CSU87" s="229"/>
      <c r="CSV87" s="229"/>
      <c r="CSW87" s="229"/>
      <c r="CSX87" s="229"/>
      <c r="CSY87" s="229"/>
      <c r="CSZ87" s="229"/>
      <c r="CTA87" s="229"/>
      <c r="CTB87" s="229"/>
      <c r="CTC87" s="229"/>
      <c r="CTD87" s="229"/>
      <c r="CTE87" s="229"/>
      <c r="CTF87" s="229"/>
      <c r="CTG87" s="229"/>
      <c r="CTH87" s="229"/>
      <c r="CTI87" s="229"/>
      <c r="CTJ87" s="229"/>
      <c r="CTK87" s="229"/>
      <c r="CTL87" s="229"/>
      <c r="CTM87" s="229"/>
      <c r="CTN87" s="229"/>
      <c r="CTO87" s="229"/>
      <c r="CTP87" s="229"/>
      <c r="CTQ87" s="229"/>
      <c r="CTR87" s="229"/>
      <c r="CTS87" s="229"/>
      <c r="CTT87" s="229"/>
      <c r="CTU87" s="229"/>
      <c r="CTV87" s="229"/>
      <c r="CTW87" s="229"/>
      <c r="CTX87" s="229"/>
      <c r="CTY87" s="229"/>
      <c r="CTZ87" s="229"/>
      <c r="CUA87" s="229"/>
    </row>
    <row r="88" spans="1:2575" s="224" customFormat="1" ht="105" customHeight="1">
      <c r="A88" s="241"/>
      <c r="B88" s="242"/>
      <c r="C88" s="243"/>
      <c r="D88" s="232"/>
      <c r="E88" s="244"/>
      <c r="F88" s="245">
        <v>100</v>
      </c>
      <c r="G88" s="246"/>
      <c r="H88" s="246"/>
      <c r="I88" s="246"/>
      <c r="J88" s="265"/>
      <c r="K88" s="254"/>
      <c r="L88" s="254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  <c r="AA88" s="229"/>
      <c r="AB88" s="229"/>
      <c r="AC88" s="229"/>
      <c r="AD88" s="229"/>
      <c r="AE88" s="229"/>
      <c r="AF88" s="229"/>
      <c r="AG88" s="229"/>
      <c r="AH88" s="229"/>
      <c r="AI88" s="229"/>
      <c r="AJ88" s="229"/>
      <c r="AK88" s="229"/>
      <c r="AL88" s="229"/>
      <c r="AM88" s="229"/>
      <c r="AN88" s="229"/>
      <c r="AO88" s="229"/>
      <c r="AP88" s="229"/>
      <c r="AQ88" s="229"/>
      <c r="AR88" s="229"/>
      <c r="AS88" s="229"/>
      <c r="AT88" s="229"/>
      <c r="AU88" s="229"/>
      <c r="AV88" s="229"/>
      <c r="AW88" s="229"/>
      <c r="AX88" s="229"/>
      <c r="AY88" s="229"/>
      <c r="AZ88" s="229"/>
      <c r="BA88" s="229"/>
      <c r="BB88" s="229"/>
      <c r="BC88" s="229"/>
      <c r="BD88" s="229"/>
      <c r="BE88" s="229"/>
      <c r="BF88" s="229"/>
      <c r="BG88" s="229"/>
      <c r="BH88" s="229"/>
      <c r="BI88" s="229"/>
      <c r="BJ88" s="229"/>
      <c r="BK88" s="229"/>
      <c r="BL88" s="229"/>
      <c r="BM88" s="229"/>
      <c r="BN88" s="229"/>
      <c r="BO88" s="229"/>
      <c r="BP88" s="229"/>
      <c r="BQ88" s="229"/>
      <c r="BR88" s="229"/>
      <c r="BS88" s="229"/>
      <c r="BT88" s="229"/>
      <c r="BU88" s="229"/>
      <c r="BV88" s="229"/>
      <c r="BW88" s="229"/>
      <c r="BX88" s="229"/>
      <c r="BY88" s="229"/>
      <c r="BZ88" s="229"/>
      <c r="CA88" s="229"/>
      <c r="CB88" s="229"/>
      <c r="CC88" s="229"/>
      <c r="CD88" s="229"/>
      <c r="CE88" s="229"/>
      <c r="CF88" s="229"/>
      <c r="CG88" s="229"/>
      <c r="CH88" s="229"/>
      <c r="CI88" s="229"/>
      <c r="CJ88" s="229"/>
      <c r="CK88" s="229"/>
      <c r="CL88" s="229"/>
      <c r="CM88" s="229"/>
      <c r="CN88" s="229"/>
      <c r="CO88" s="229"/>
      <c r="CP88" s="229"/>
      <c r="CQ88" s="229"/>
      <c r="CR88" s="229"/>
      <c r="CS88" s="229"/>
      <c r="CT88" s="229"/>
      <c r="CU88" s="229"/>
      <c r="CV88" s="229"/>
      <c r="CW88" s="229"/>
      <c r="CX88" s="229"/>
      <c r="CY88" s="229"/>
      <c r="CZ88" s="229"/>
      <c r="DA88" s="229"/>
      <c r="DB88" s="229"/>
      <c r="DC88" s="229"/>
      <c r="DD88" s="229"/>
      <c r="DE88" s="229"/>
      <c r="DF88" s="229"/>
      <c r="DG88" s="229"/>
      <c r="DH88" s="229"/>
      <c r="DI88" s="229"/>
      <c r="DJ88" s="229"/>
      <c r="DK88" s="229"/>
      <c r="DL88" s="229"/>
      <c r="DM88" s="229"/>
      <c r="DN88" s="229"/>
      <c r="DO88" s="229"/>
      <c r="DP88" s="229"/>
      <c r="DQ88" s="229"/>
      <c r="DR88" s="229"/>
      <c r="DS88" s="229"/>
      <c r="DT88" s="229"/>
      <c r="DU88" s="229"/>
      <c r="DV88" s="229"/>
      <c r="DW88" s="229"/>
      <c r="DX88" s="229"/>
      <c r="DY88" s="229"/>
      <c r="DZ88" s="229"/>
      <c r="EA88" s="229"/>
      <c r="EB88" s="229"/>
      <c r="EC88" s="229"/>
      <c r="ED88" s="229"/>
      <c r="EE88" s="229"/>
      <c r="EF88" s="229"/>
      <c r="EG88" s="229"/>
      <c r="EH88" s="229"/>
      <c r="EI88" s="229"/>
      <c r="EJ88" s="229"/>
      <c r="EK88" s="229"/>
      <c r="EL88" s="229"/>
      <c r="EM88" s="229"/>
      <c r="EN88" s="229"/>
      <c r="EO88" s="229"/>
      <c r="EP88" s="229"/>
      <c r="EQ88" s="229"/>
      <c r="ER88" s="229"/>
      <c r="ES88" s="229"/>
      <c r="ET88" s="229"/>
      <c r="EU88" s="229"/>
      <c r="EV88" s="229"/>
      <c r="EW88" s="229"/>
      <c r="EX88" s="229"/>
      <c r="EY88" s="229"/>
      <c r="EZ88" s="229"/>
      <c r="FA88" s="229"/>
      <c r="FB88" s="229"/>
      <c r="FC88" s="229"/>
      <c r="FD88" s="229"/>
      <c r="FE88" s="229"/>
      <c r="FF88" s="229"/>
      <c r="FG88" s="229"/>
      <c r="FH88" s="229"/>
      <c r="FI88" s="229"/>
      <c r="FJ88" s="229"/>
      <c r="FK88" s="229"/>
      <c r="FL88" s="229"/>
      <c r="FM88" s="229"/>
      <c r="FN88" s="229"/>
      <c r="FO88" s="229"/>
      <c r="FP88" s="229"/>
      <c r="FQ88" s="229"/>
      <c r="FR88" s="229"/>
      <c r="FS88" s="229"/>
      <c r="FT88" s="229"/>
      <c r="FU88" s="229"/>
      <c r="FV88" s="229"/>
      <c r="FW88" s="229"/>
      <c r="FX88" s="229"/>
      <c r="FY88" s="229"/>
      <c r="FZ88" s="229"/>
      <c r="GA88" s="229"/>
      <c r="GB88" s="229"/>
      <c r="GC88" s="229"/>
      <c r="GD88" s="229"/>
      <c r="GE88" s="229"/>
      <c r="GF88" s="229"/>
      <c r="GG88" s="229"/>
      <c r="GH88" s="229"/>
      <c r="GI88" s="229"/>
      <c r="GJ88" s="229"/>
      <c r="GK88" s="229"/>
      <c r="GL88" s="229"/>
      <c r="GM88" s="229"/>
      <c r="GN88" s="229"/>
      <c r="GO88" s="229"/>
      <c r="GP88" s="229"/>
      <c r="GQ88" s="229"/>
      <c r="GR88" s="229"/>
      <c r="GS88" s="229"/>
      <c r="GT88" s="229"/>
      <c r="GU88" s="229"/>
      <c r="GV88" s="229"/>
      <c r="GW88" s="229"/>
      <c r="GX88" s="229"/>
      <c r="GY88" s="229"/>
      <c r="GZ88" s="229"/>
      <c r="HA88" s="229"/>
      <c r="HB88" s="229"/>
      <c r="HC88" s="229"/>
      <c r="HD88" s="229"/>
      <c r="HE88" s="229"/>
      <c r="HF88" s="229"/>
      <c r="HG88" s="229"/>
      <c r="HH88" s="229"/>
      <c r="HI88" s="229"/>
      <c r="HJ88" s="229"/>
      <c r="HK88" s="229"/>
      <c r="HL88" s="229"/>
      <c r="HM88" s="229"/>
      <c r="HN88" s="229"/>
      <c r="HO88" s="229"/>
      <c r="HP88" s="229"/>
      <c r="HQ88" s="229"/>
      <c r="HR88" s="229"/>
      <c r="HS88" s="229"/>
      <c r="HT88" s="229"/>
      <c r="HU88" s="229"/>
      <c r="HV88" s="229"/>
      <c r="HW88" s="229"/>
      <c r="HX88" s="229"/>
      <c r="HY88" s="229"/>
      <c r="HZ88" s="229"/>
      <c r="IA88" s="229"/>
      <c r="IB88" s="229"/>
      <c r="IC88" s="229"/>
      <c r="ID88" s="229"/>
      <c r="IE88" s="229"/>
      <c r="IF88" s="229"/>
      <c r="IG88" s="229"/>
      <c r="IH88" s="229"/>
      <c r="II88" s="229"/>
      <c r="IJ88" s="229"/>
      <c r="IK88" s="229"/>
      <c r="IL88" s="229"/>
      <c r="IM88" s="229"/>
      <c r="IN88" s="229"/>
      <c r="IO88" s="229"/>
      <c r="IP88" s="229"/>
      <c r="IQ88" s="229"/>
      <c r="IR88" s="229"/>
      <c r="IS88" s="229"/>
      <c r="IT88" s="229"/>
      <c r="IU88" s="229"/>
      <c r="IV88" s="229"/>
      <c r="IW88" s="229"/>
      <c r="IX88" s="229"/>
      <c r="IY88" s="229"/>
      <c r="IZ88" s="229"/>
      <c r="JA88" s="229"/>
      <c r="JB88" s="229"/>
      <c r="JC88" s="229"/>
      <c r="JD88" s="229"/>
      <c r="JE88" s="229"/>
      <c r="JF88" s="229"/>
      <c r="JG88" s="229"/>
      <c r="JH88" s="229"/>
      <c r="JI88" s="229"/>
      <c r="JJ88" s="229"/>
      <c r="JK88" s="229"/>
      <c r="JL88" s="229"/>
      <c r="JM88" s="229"/>
      <c r="JN88" s="229"/>
      <c r="JO88" s="229"/>
      <c r="JP88" s="229"/>
      <c r="JQ88" s="229"/>
      <c r="JR88" s="229"/>
      <c r="JS88" s="229"/>
      <c r="JT88" s="229"/>
      <c r="JU88" s="229"/>
      <c r="JV88" s="229"/>
      <c r="JW88" s="229"/>
      <c r="JX88" s="229"/>
      <c r="JY88" s="229"/>
      <c r="JZ88" s="229"/>
      <c r="KA88" s="229"/>
      <c r="KB88" s="229"/>
      <c r="KC88" s="229"/>
      <c r="KD88" s="229"/>
      <c r="KE88" s="229"/>
      <c r="KF88" s="229"/>
      <c r="KG88" s="229"/>
      <c r="KH88" s="229"/>
      <c r="KI88" s="229"/>
      <c r="KJ88" s="229"/>
      <c r="KK88" s="229"/>
      <c r="KL88" s="229"/>
      <c r="KM88" s="229"/>
      <c r="KN88" s="229"/>
      <c r="KO88" s="229"/>
      <c r="KP88" s="229"/>
      <c r="KQ88" s="229"/>
      <c r="KR88" s="229"/>
      <c r="KS88" s="229"/>
      <c r="KT88" s="229"/>
      <c r="KU88" s="229"/>
      <c r="KV88" s="229"/>
      <c r="KW88" s="229"/>
      <c r="KX88" s="229"/>
      <c r="KY88" s="229"/>
      <c r="KZ88" s="229"/>
      <c r="LA88" s="229"/>
      <c r="LB88" s="229"/>
      <c r="LC88" s="229"/>
      <c r="LD88" s="229"/>
      <c r="LE88" s="229"/>
      <c r="LF88" s="229"/>
      <c r="LG88" s="229"/>
      <c r="LH88" s="229"/>
      <c r="LI88" s="229"/>
      <c r="LJ88" s="229"/>
      <c r="LK88" s="229"/>
      <c r="LL88" s="229"/>
      <c r="LM88" s="229"/>
      <c r="LN88" s="229"/>
      <c r="LO88" s="229"/>
      <c r="LP88" s="229"/>
      <c r="LQ88" s="229"/>
      <c r="LR88" s="229"/>
      <c r="LS88" s="229"/>
      <c r="LT88" s="229"/>
      <c r="LU88" s="229"/>
      <c r="LV88" s="229"/>
      <c r="LW88" s="229"/>
      <c r="LX88" s="229"/>
      <c r="LY88" s="229"/>
      <c r="LZ88" s="229"/>
      <c r="MA88" s="229"/>
      <c r="MB88" s="229"/>
      <c r="MC88" s="229"/>
      <c r="MD88" s="229"/>
      <c r="ME88" s="229"/>
      <c r="MF88" s="229"/>
      <c r="MG88" s="229"/>
      <c r="MH88" s="229"/>
      <c r="MI88" s="229"/>
      <c r="MJ88" s="229"/>
      <c r="MK88" s="229"/>
      <c r="ML88" s="229"/>
      <c r="MM88" s="229"/>
      <c r="MN88" s="229"/>
      <c r="MO88" s="229"/>
      <c r="MP88" s="229"/>
      <c r="MQ88" s="229"/>
      <c r="MR88" s="229"/>
      <c r="MS88" s="229"/>
      <c r="MT88" s="229"/>
      <c r="MU88" s="229"/>
      <c r="MV88" s="229"/>
      <c r="MW88" s="229"/>
      <c r="MX88" s="229"/>
      <c r="MY88" s="229"/>
      <c r="MZ88" s="229"/>
      <c r="NA88" s="229"/>
      <c r="NB88" s="229"/>
      <c r="NC88" s="229"/>
      <c r="ND88" s="229"/>
      <c r="NE88" s="229"/>
      <c r="NF88" s="229"/>
      <c r="NG88" s="229"/>
      <c r="NH88" s="229"/>
      <c r="NI88" s="229"/>
      <c r="NJ88" s="229"/>
      <c r="NK88" s="229"/>
      <c r="NL88" s="229"/>
      <c r="NM88" s="229"/>
      <c r="NN88" s="229"/>
      <c r="NO88" s="229"/>
      <c r="NP88" s="229"/>
      <c r="NQ88" s="229"/>
      <c r="NR88" s="229"/>
      <c r="NS88" s="229"/>
      <c r="NT88" s="229"/>
      <c r="NU88" s="229"/>
      <c r="NV88" s="229"/>
      <c r="NW88" s="229"/>
      <c r="NX88" s="229"/>
      <c r="NY88" s="229"/>
      <c r="NZ88" s="229"/>
      <c r="OA88" s="229"/>
      <c r="OB88" s="229"/>
      <c r="OC88" s="229"/>
      <c r="OD88" s="229"/>
      <c r="OE88" s="229"/>
      <c r="OF88" s="229"/>
      <c r="OG88" s="229"/>
      <c r="OH88" s="229"/>
      <c r="OI88" s="229"/>
      <c r="OJ88" s="229"/>
      <c r="OK88" s="229"/>
      <c r="OL88" s="229"/>
      <c r="OM88" s="229"/>
      <c r="ON88" s="229"/>
      <c r="OO88" s="229"/>
      <c r="OP88" s="229"/>
      <c r="OQ88" s="229"/>
      <c r="OR88" s="229"/>
      <c r="OS88" s="229"/>
      <c r="OT88" s="229"/>
      <c r="OU88" s="229"/>
      <c r="OV88" s="229"/>
      <c r="OW88" s="229"/>
      <c r="OX88" s="229"/>
      <c r="OY88" s="229"/>
      <c r="OZ88" s="229"/>
      <c r="PA88" s="229"/>
      <c r="PB88" s="229"/>
      <c r="PC88" s="229"/>
      <c r="PD88" s="229"/>
      <c r="PE88" s="229"/>
      <c r="PF88" s="229"/>
      <c r="PG88" s="229"/>
      <c r="PH88" s="229"/>
      <c r="PI88" s="229"/>
      <c r="PJ88" s="229"/>
      <c r="PK88" s="229"/>
      <c r="PL88" s="229"/>
      <c r="PM88" s="229"/>
      <c r="PN88" s="229"/>
      <c r="PO88" s="229"/>
      <c r="PP88" s="229"/>
      <c r="PQ88" s="229"/>
      <c r="PR88" s="229"/>
      <c r="PS88" s="229"/>
      <c r="PT88" s="229"/>
      <c r="PU88" s="229"/>
      <c r="PV88" s="229"/>
      <c r="PW88" s="229"/>
      <c r="PX88" s="229"/>
      <c r="PY88" s="229"/>
      <c r="PZ88" s="229"/>
      <c r="QA88" s="229"/>
      <c r="QB88" s="229"/>
      <c r="QC88" s="229"/>
      <c r="QD88" s="229"/>
      <c r="QE88" s="229"/>
      <c r="QF88" s="229"/>
      <c r="QG88" s="229"/>
      <c r="QH88" s="229"/>
      <c r="QI88" s="229"/>
      <c r="QJ88" s="229"/>
      <c r="QK88" s="229"/>
      <c r="QL88" s="229"/>
      <c r="QM88" s="229"/>
      <c r="QN88" s="229"/>
      <c r="QO88" s="229"/>
      <c r="QP88" s="229"/>
      <c r="QQ88" s="229"/>
      <c r="QR88" s="229"/>
      <c r="QS88" s="229"/>
      <c r="QT88" s="229"/>
      <c r="QU88" s="229"/>
      <c r="QV88" s="229"/>
      <c r="QW88" s="229"/>
      <c r="QX88" s="229"/>
      <c r="QY88" s="229"/>
      <c r="QZ88" s="229"/>
      <c r="RA88" s="229"/>
      <c r="RB88" s="229"/>
      <c r="RC88" s="229"/>
      <c r="RD88" s="229"/>
      <c r="RE88" s="229"/>
      <c r="RF88" s="229"/>
      <c r="RG88" s="229"/>
      <c r="RH88" s="229"/>
      <c r="RI88" s="229"/>
      <c r="RJ88" s="229"/>
      <c r="RK88" s="229"/>
      <c r="RL88" s="229"/>
      <c r="RM88" s="229"/>
      <c r="RN88" s="229"/>
      <c r="RO88" s="229"/>
      <c r="RP88" s="229"/>
      <c r="RQ88" s="229"/>
      <c r="RR88" s="229"/>
      <c r="RS88" s="229"/>
      <c r="RT88" s="229"/>
      <c r="RU88" s="229"/>
      <c r="RV88" s="229"/>
      <c r="RW88" s="229"/>
      <c r="RX88" s="229"/>
      <c r="RY88" s="229"/>
      <c r="RZ88" s="229"/>
      <c r="SA88" s="229"/>
      <c r="SB88" s="229"/>
      <c r="SC88" s="229"/>
      <c r="SD88" s="229"/>
      <c r="SE88" s="229"/>
      <c r="SF88" s="229"/>
      <c r="SG88" s="229"/>
      <c r="SH88" s="229"/>
      <c r="SI88" s="229"/>
      <c r="SJ88" s="229"/>
      <c r="SK88" s="229"/>
      <c r="SL88" s="229"/>
      <c r="SM88" s="229"/>
      <c r="SN88" s="229"/>
      <c r="SO88" s="229"/>
      <c r="SP88" s="229"/>
      <c r="SQ88" s="229"/>
      <c r="SR88" s="229"/>
      <c r="SS88" s="229"/>
      <c r="ST88" s="229"/>
      <c r="SU88" s="229"/>
      <c r="SV88" s="229"/>
      <c r="SW88" s="229"/>
      <c r="SX88" s="229"/>
      <c r="SY88" s="229"/>
      <c r="SZ88" s="229"/>
      <c r="TA88" s="229"/>
      <c r="TB88" s="229"/>
      <c r="TC88" s="229"/>
      <c r="TD88" s="229"/>
      <c r="TE88" s="229"/>
      <c r="TF88" s="229"/>
      <c r="TG88" s="229"/>
      <c r="TH88" s="229"/>
      <c r="TI88" s="229"/>
      <c r="TJ88" s="229"/>
      <c r="TK88" s="229"/>
      <c r="TL88" s="229"/>
      <c r="TM88" s="229"/>
      <c r="TN88" s="229"/>
      <c r="TO88" s="229"/>
      <c r="TP88" s="229"/>
      <c r="TQ88" s="229"/>
      <c r="TR88" s="229"/>
      <c r="TS88" s="229"/>
      <c r="TT88" s="229"/>
      <c r="TU88" s="229"/>
      <c r="TV88" s="229"/>
      <c r="TW88" s="229"/>
      <c r="TX88" s="229"/>
      <c r="TY88" s="229"/>
      <c r="TZ88" s="229"/>
      <c r="UA88" s="229"/>
      <c r="UB88" s="229"/>
      <c r="UC88" s="229"/>
      <c r="UD88" s="229"/>
      <c r="UE88" s="229"/>
      <c r="UF88" s="229"/>
      <c r="UG88" s="229"/>
      <c r="UH88" s="229"/>
      <c r="UI88" s="229"/>
      <c r="UJ88" s="229"/>
      <c r="UK88" s="229"/>
      <c r="UL88" s="229"/>
      <c r="UM88" s="229"/>
      <c r="UN88" s="229"/>
      <c r="UO88" s="229"/>
      <c r="UP88" s="229"/>
      <c r="UQ88" s="229"/>
      <c r="UR88" s="229"/>
      <c r="US88" s="229"/>
      <c r="UT88" s="229"/>
      <c r="UU88" s="229"/>
      <c r="UV88" s="229"/>
      <c r="UW88" s="229"/>
      <c r="UX88" s="229"/>
      <c r="UY88" s="229"/>
      <c r="UZ88" s="229"/>
      <c r="VA88" s="229"/>
      <c r="VB88" s="229"/>
      <c r="VC88" s="229"/>
      <c r="VD88" s="229"/>
      <c r="VE88" s="229"/>
      <c r="VF88" s="229"/>
      <c r="VG88" s="229"/>
      <c r="VH88" s="229"/>
      <c r="VI88" s="229"/>
      <c r="VJ88" s="229"/>
      <c r="VK88" s="229"/>
      <c r="VL88" s="229"/>
      <c r="VM88" s="229"/>
      <c r="VN88" s="229"/>
      <c r="VO88" s="229"/>
      <c r="VP88" s="229"/>
      <c r="VQ88" s="229"/>
      <c r="VR88" s="229"/>
      <c r="VS88" s="229"/>
      <c r="VT88" s="229"/>
      <c r="VU88" s="229"/>
      <c r="VV88" s="229"/>
      <c r="VW88" s="229"/>
      <c r="VX88" s="229"/>
      <c r="VY88" s="229"/>
      <c r="VZ88" s="229"/>
      <c r="WA88" s="229"/>
      <c r="WB88" s="229"/>
      <c r="WC88" s="229"/>
      <c r="WD88" s="229"/>
      <c r="WE88" s="229"/>
      <c r="WF88" s="229"/>
      <c r="WG88" s="229"/>
      <c r="WH88" s="229"/>
      <c r="WI88" s="229"/>
      <c r="WJ88" s="229"/>
      <c r="WK88" s="229"/>
      <c r="WL88" s="229"/>
      <c r="WM88" s="229"/>
      <c r="WN88" s="229"/>
      <c r="WO88" s="229"/>
      <c r="WP88" s="229"/>
      <c r="WQ88" s="229"/>
      <c r="WR88" s="229"/>
      <c r="WS88" s="229"/>
      <c r="WT88" s="229"/>
      <c r="WU88" s="229"/>
      <c r="WV88" s="229"/>
      <c r="WW88" s="229"/>
      <c r="WX88" s="229"/>
      <c r="WY88" s="229"/>
      <c r="WZ88" s="229"/>
      <c r="XA88" s="229"/>
      <c r="XB88" s="229"/>
      <c r="XC88" s="229"/>
      <c r="XD88" s="229"/>
      <c r="XE88" s="229"/>
      <c r="XF88" s="229"/>
      <c r="XG88" s="229"/>
      <c r="XH88" s="229"/>
      <c r="XI88" s="229"/>
      <c r="XJ88" s="229"/>
      <c r="XK88" s="229"/>
      <c r="XL88" s="229"/>
      <c r="XM88" s="229"/>
      <c r="XN88" s="229"/>
      <c r="XO88" s="229"/>
      <c r="XP88" s="229"/>
      <c r="XQ88" s="229"/>
      <c r="XR88" s="229"/>
      <c r="XS88" s="229"/>
      <c r="XT88" s="229"/>
      <c r="XU88" s="229"/>
      <c r="XV88" s="229"/>
      <c r="XW88" s="229"/>
      <c r="XX88" s="229"/>
      <c r="XY88" s="229"/>
      <c r="XZ88" s="229"/>
      <c r="YA88" s="229"/>
      <c r="YB88" s="229"/>
      <c r="YC88" s="229"/>
      <c r="YD88" s="229"/>
      <c r="YE88" s="229"/>
      <c r="YF88" s="229"/>
      <c r="YG88" s="229"/>
      <c r="YH88" s="229"/>
      <c r="YI88" s="229"/>
      <c r="YJ88" s="229"/>
      <c r="YK88" s="229"/>
      <c r="YL88" s="229"/>
      <c r="YM88" s="229"/>
      <c r="YN88" s="229"/>
      <c r="YO88" s="229"/>
      <c r="YP88" s="229"/>
      <c r="YQ88" s="229"/>
      <c r="YR88" s="229"/>
      <c r="YS88" s="229"/>
      <c r="YT88" s="229"/>
      <c r="YU88" s="229"/>
      <c r="YV88" s="229"/>
      <c r="YW88" s="229"/>
      <c r="YX88" s="229"/>
      <c r="YY88" s="229"/>
      <c r="YZ88" s="229"/>
      <c r="ZA88" s="229"/>
      <c r="ZB88" s="229"/>
      <c r="ZC88" s="229"/>
      <c r="ZD88" s="229"/>
      <c r="ZE88" s="229"/>
      <c r="ZF88" s="229"/>
      <c r="ZG88" s="229"/>
      <c r="ZH88" s="229"/>
      <c r="ZI88" s="229"/>
      <c r="ZJ88" s="229"/>
      <c r="ZK88" s="229"/>
      <c r="ZL88" s="229"/>
      <c r="ZM88" s="229"/>
      <c r="ZN88" s="229"/>
      <c r="ZO88" s="229"/>
      <c r="ZP88" s="229"/>
      <c r="ZQ88" s="229"/>
      <c r="ZR88" s="229"/>
      <c r="ZS88" s="229"/>
      <c r="ZT88" s="229"/>
      <c r="ZU88" s="229"/>
      <c r="ZV88" s="229"/>
      <c r="ZW88" s="229"/>
      <c r="ZX88" s="229"/>
      <c r="ZY88" s="229"/>
      <c r="ZZ88" s="229"/>
      <c r="AAA88" s="229"/>
      <c r="AAB88" s="229"/>
      <c r="AAC88" s="229"/>
      <c r="AAD88" s="229"/>
      <c r="AAE88" s="229"/>
      <c r="AAF88" s="229"/>
      <c r="AAG88" s="229"/>
      <c r="AAH88" s="229"/>
      <c r="AAI88" s="229"/>
      <c r="AAJ88" s="229"/>
      <c r="AAK88" s="229"/>
      <c r="AAL88" s="229"/>
      <c r="AAM88" s="229"/>
      <c r="AAN88" s="229"/>
      <c r="AAO88" s="229"/>
      <c r="AAP88" s="229"/>
      <c r="AAQ88" s="229"/>
      <c r="AAR88" s="229"/>
      <c r="AAS88" s="229"/>
      <c r="AAT88" s="229"/>
      <c r="AAU88" s="229"/>
      <c r="AAV88" s="229"/>
      <c r="AAW88" s="229"/>
      <c r="AAX88" s="229"/>
      <c r="AAY88" s="229"/>
      <c r="AAZ88" s="229"/>
      <c r="ABA88" s="229"/>
      <c r="ABB88" s="229"/>
      <c r="ABC88" s="229"/>
      <c r="ABD88" s="229"/>
      <c r="ABE88" s="229"/>
      <c r="ABF88" s="229"/>
      <c r="ABG88" s="229"/>
      <c r="ABH88" s="229"/>
      <c r="ABI88" s="229"/>
      <c r="ABJ88" s="229"/>
      <c r="ABK88" s="229"/>
      <c r="ABL88" s="229"/>
      <c r="ABM88" s="229"/>
      <c r="ABN88" s="229"/>
      <c r="ABO88" s="229"/>
      <c r="ABP88" s="229"/>
      <c r="ABQ88" s="229"/>
      <c r="ABR88" s="229"/>
      <c r="ABS88" s="229"/>
      <c r="ABT88" s="229"/>
      <c r="ABU88" s="229"/>
      <c r="ABV88" s="229"/>
      <c r="ABW88" s="229"/>
      <c r="ABX88" s="229"/>
      <c r="ABY88" s="229"/>
      <c r="ABZ88" s="229"/>
      <c r="ACA88" s="229"/>
      <c r="ACB88" s="229"/>
      <c r="ACC88" s="229"/>
      <c r="ACD88" s="229"/>
      <c r="ACE88" s="229"/>
      <c r="ACF88" s="229"/>
      <c r="ACG88" s="229"/>
      <c r="ACH88" s="229"/>
      <c r="ACI88" s="229"/>
      <c r="ACJ88" s="229"/>
      <c r="ACK88" s="229"/>
      <c r="ACL88" s="229"/>
      <c r="ACM88" s="229"/>
      <c r="ACN88" s="229"/>
      <c r="ACO88" s="229"/>
      <c r="ACP88" s="229"/>
      <c r="ACQ88" s="229"/>
      <c r="ACR88" s="229"/>
      <c r="ACS88" s="229"/>
      <c r="ACT88" s="229"/>
      <c r="ACU88" s="229"/>
      <c r="ACV88" s="229"/>
      <c r="ACW88" s="229"/>
      <c r="ACX88" s="229"/>
      <c r="ACY88" s="229"/>
      <c r="ACZ88" s="229"/>
      <c r="ADA88" s="229"/>
      <c r="ADB88" s="229"/>
      <c r="ADC88" s="229"/>
      <c r="ADD88" s="229"/>
      <c r="ADE88" s="229"/>
      <c r="ADF88" s="229"/>
      <c r="ADG88" s="229"/>
      <c r="ADH88" s="229"/>
      <c r="ADI88" s="229"/>
      <c r="ADJ88" s="229"/>
      <c r="ADK88" s="229"/>
      <c r="ADL88" s="229"/>
      <c r="ADM88" s="229"/>
      <c r="ADN88" s="229"/>
      <c r="ADO88" s="229"/>
      <c r="ADP88" s="229"/>
      <c r="ADQ88" s="229"/>
      <c r="ADR88" s="229"/>
      <c r="ADS88" s="229"/>
      <c r="ADT88" s="229"/>
      <c r="ADU88" s="229"/>
      <c r="ADV88" s="229"/>
      <c r="ADW88" s="229"/>
      <c r="ADX88" s="229"/>
      <c r="ADY88" s="229"/>
      <c r="ADZ88" s="229"/>
      <c r="AEA88" s="229"/>
      <c r="AEB88" s="229"/>
      <c r="AEC88" s="229"/>
      <c r="AED88" s="229"/>
      <c r="AEE88" s="229"/>
      <c r="AEF88" s="229"/>
      <c r="AEG88" s="229"/>
      <c r="AEH88" s="229"/>
      <c r="AEI88" s="229"/>
      <c r="AEJ88" s="229"/>
      <c r="AEK88" s="229"/>
      <c r="AEL88" s="229"/>
      <c r="AEM88" s="229"/>
      <c r="AEN88" s="229"/>
      <c r="AEO88" s="229"/>
      <c r="AEP88" s="229"/>
      <c r="AEQ88" s="229"/>
      <c r="AER88" s="229"/>
      <c r="AES88" s="229"/>
      <c r="AET88" s="229"/>
      <c r="AEU88" s="229"/>
      <c r="AEV88" s="229"/>
      <c r="AEW88" s="229"/>
      <c r="AEX88" s="229"/>
      <c r="AEY88" s="229"/>
      <c r="AEZ88" s="229"/>
      <c r="AFA88" s="229"/>
      <c r="AFB88" s="229"/>
      <c r="AFC88" s="229"/>
      <c r="AFD88" s="229"/>
      <c r="AFE88" s="229"/>
      <c r="AFF88" s="229"/>
      <c r="AFG88" s="229"/>
      <c r="AFH88" s="229"/>
      <c r="AFI88" s="229"/>
      <c r="AFJ88" s="229"/>
      <c r="AFK88" s="229"/>
      <c r="AFL88" s="229"/>
      <c r="AFM88" s="229"/>
      <c r="AFN88" s="229"/>
      <c r="AFO88" s="229"/>
      <c r="AFP88" s="229"/>
      <c r="AFQ88" s="229"/>
      <c r="AFR88" s="229"/>
      <c r="AFS88" s="229"/>
      <c r="AFT88" s="229"/>
      <c r="AFU88" s="229"/>
      <c r="AFV88" s="229"/>
      <c r="AFW88" s="229"/>
      <c r="AFX88" s="229"/>
      <c r="AFY88" s="229"/>
      <c r="AFZ88" s="229"/>
      <c r="AGA88" s="229"/>
      <c r="AGB88" s="229"/>
      <c r="AGC88" s="229"/>
      <c r="AGD88" s="229"/>
      <c r="AGE88" s="229"/>
      <c r="AGF88" s="229"/>
      <c r="AGG88" s="229"/>
      <c r="AGH88" s="229"/>
      <c r="AGI88" s="229"/>
      <c r="AGJ88" s="229"/>
      <c r="AGK88" s="229"/>
      <c r="AGL88" s="229"/>
      <c r="AGM88" s="229"/>
      <c r="AGN88" s="229"/>
      <c r="AGO88" s="229"/>
      <c r="AGP88" s="229"/>
      <c r="AGQ88" s="229"/>
      <c r="AGR88" s="229"/>
      <c r="AGS88" s="229"/>
      <c r="AGT88" s="229"/>
      <c r="AGU88" s="229"/>
      <c r="AGV88" s="229"/>
      <c r="AGW88" s="229"/>
      <c r="AGX88" s="229"/>
      <c r="AGY88" s="229"/>
      <c r="AGZ88" s="229"/>
      <c r="AHA88" s="229"/>
      <c r="AHB88" s="229"/>
      <c r="AHC88" s="229"/>
      <c r="AHD88" s="229"/>
      <c r="AHE88" s="229"/>
      <c r="AHF88" s="229"/>
      <c r="AHG88" s="229"/>
      <c r="AHH88" s="229"/>
      <c r="AHI88" s="229"/>
      <c r="AHJ88" s="229"/>
      <c r="AHK88" s="229"/>
      <c r="AHL88" s="229"/>
      <c r="AHM88" s="229"/>
      <c r="AHN88" s="229"/>
      <c r="AHO88" s="229"/>
      <c r="AHP88" s="229"/>
      <c r="AHQ88" s="229"/>
      <c r="AHR88" s="229"/>
      <c r="AHS88" s="229"/>
      <c r="AHT88" s="229"/>
      <c r="AHU88" s="229"/>
      <c r="AHV88" s="229"/>
      <c r="AHW88" s="229"/>
      <c r="AHX88" s="229"/>
      <c r="AHY88" s="229"/>
      <c r="AHZ88" s="229"/>
      <c r="AIA88" s="229"/>
      <c r="AIB88" s="229"/>
      <c r="AIC88" s="229"/>
      <c r="AID88" s="229"/>
      <c r="AIE88" s="229"/>
      <c r="AIF88" s="229"/>
      <c r="AIG88" s="229"/>
      <c r="AIH88" s="229"/>
      <c r="AII88" s="229"/>
      <c r="AIJ88" s="229"/>
      <c r="AIK88" s="229"/>
      <c r="AIL88" s="229"/>
      <c r="AIM88" s="229"/>
      <c r="AIN88" s="229"/>
      <c r="AIO88" s="229"/>
      <c r="AIP88" s="229"/>
      <c r="AIQ88" s="229"/>
      <c r="AIR88" s="229"/>
      <c r="AIS88" s="229"/>
      <c r="AIT88" s="229"/>
      <c r="AIU88" s="229"/>
      <c r="AIV88" s="229"/>
      <c r="AIW88" s="229"/>
      <c r="AIX88" s="229"/>
      <c r="AIY88" s="229"/>
      <c r="AIZ88" s="229"/>
      <c r="AJA88" s="229"/>
      <c r="AJB88" s="229"/>
      <c r="AJC88" s="229"/>
      <c r="AJD88" s="229"/>
      <c r="AJE88" s="229"/>
      <c r="AJF88" s="229"/>
      <c r="AJG88" s="229"/>
      <c r="AJH88" s="229"/>
      <c r="AJI88" s="229"/>
      <c r="AJJ88" s="229"/>
      <c r="AJK88" s="229"/>
      <c r="AJL88" s="229"/>
      <c r="AJM88" s="229"/>
      <c r="AJN88" s="229"/>
      <c r="AJO88" s="229"/>
      <c r="AJP88" s="229"/>
      <c r="AJQ88" s="229"/>
      <c r="AJR88" s="229"/>
      <c r="AJS88" s="229"/>
      <c r="AJT88" s="229"/>
      <c r="AJU88" s="229"/>
      <c r="AJV88" s="229"/>
      <c r="AJW88" s="229"/>
      <c r="AJX88" s="229"/>
      <c r="AJY88" s="229"/>
      <c r="AJZ88" s="229"/>
      <c r="AKA88" s="229"/>
      <c r="AKB88" s="229"/>
      <c r="AKC88" s="229"/>
      <c r="AKD88" s="229"/>
      <c r="AKE88" s="229"/>
      <c r="AKF88" s="229"/>
      <c r="AKG88" s="229"/>
      <c r="AKH88" s="229"/>
      <c r="AKI88" s="229"/>
      <c r="AKJ88" s="229"/>
      <c r="AKK88" s="229"/>
      <c r="AKL88" s="229"/>
      <c r="AKM88" s="229"/>
      <c r="AKN88" s="229"/>
      <c r="AKO88" s="229"/>
      <c r="AKP88" s="229"/>
      <c r="AKQ88" s="229"/>
      <c r="AKR88" s="229"/>
      <c r="AKS88" s="229"/>
      <c r="AKT88" s="229"/>
      <c r="AKU88" s="229"/>
      <c r="AKV88" s="229"/>
      <c r="AKW88" s="229"/>
      <c r="AKX88" s="229"/>
      <c r="AKY88" s="229"/>
      <c r="AKZ88" s="229"/>
      <c r="ALA88" s="229"/>
      <c r="ALB88" s="229"/>
      <c r="ALC88" s="229"/>
      <c r="ALD88" s="229"/>
      <c r="ALE88" s="229"/>
      <c r="ALF88" s="229"/>
      <c r="ALG88" s="229"/>
      <c r="ALH88" s="229"/>
      <c r="ALI88" s="229"/>
      <c r="ALJ88" s="229"/>
      <c r="ALK88" s="229"/>
      <c r="ALL88" s="229"/>
      <c r="ALM88" s="229"/>
      <c r="ALN88" s="229"/>
      <c r="ALO88" s="229"/>
      <c r="ALP88" s="229"/>
      <c r="ALQ88" s="229"/>
      <c r="ALR88" s="229"/>
      <c r="ALS88" s="229"/>
      <c r="ALT88" s="229"/>
      <c r="ALU88" s="229"/>
      <c r="ALV88" s="229"/>
      <c r="ALW88" s="229"/>
      <c r="ALX88" s="229"/>
      <c r="ALY88" s="229"/>
      <c r="ALZ88" s="229"/>
      <c r="AMA88" s="229"/>
      <c r="AMB88" s="229"/>
      <c r="AMC88" s="229"/>
      <c r="AMD88" s="229"/>
      <c r="AME88" s="229"/>
      <c r="AMF88" s="229"/>
      <c r="AMG88" s="229"/>
      <c r="AMH88" s="229"/>
      <c r="AMI88" s="229"/>
      <c r="AMJ88" s="229"/>
      <c r="AMK88" s="229"/>
      <c r="AML88" s="229"/>
      <c r="AMM88" s="229"/>
      <c r="AMN88" s="229"/>
      <c r="AMO88" s="229"/>
      <c r="AMP88" s="229"/>
      <c r="AMQ88" s="229"/>
      <c r="AMR88" s="229"/>
      <c r="AMS88" s="229"/>
      <c r="AMT88" s="229"/>
      <c r="AMU88" s="229"/>
      <c r="AMV88" s="229"/>
      <c r="AMW88" s="229"/>
      <c r="AMX88" s="229"/>
      <c r="AMY88" s="229"/>
      <c r="AMZ88" s="229"/>
      <c r="ANA88" s="229"/>
      <c r="ANB88" s="229"/>
      <c r="ANC88" s="229"/>
      <c r="AND88" s="229"/>
      <c r="ANE88" s="229"/>
      <c r="ANF88" s="229"/>
      <c r="ANG88" s="229"/>
      <c r="ANH88" s="229"/>
      <c r="ANI88" s="229"/>
      <c r="ANJ88" s="229"/>
      <c r="ANK88" s="229"/>
      <c r="ANL88" s="229"/>
      <c r="ANM88" s="229"/>
      <c r="ANN88" s="229"/>
      <c r="ANO88" s="229"/>
      <c r="ANP88" s="229"/>
      <c r="ANQ88" s="229"/>
      <c r="ANR88" s="229"/>
      <c r="ANS88" s="229"/>
      <c r="ANT88" s="229"/>
      <c r="ANU88" s="229"/>
      <c r="ANV88" s="229"/>
      <c r="ANW88" s="229"/>
      <c r="ANX88" s="229"/>
      <c r="ANY88" s="229"/>
      <c r="ANZ88" s="229"/>
      <c r="AOA88" s="229"/>
      <c r="AOB88" s="229"/>
      <c r="AOC88" s="229"/>
      <c r="AOD88" s="229"/>
      <c r="AOE88" s="229"/>
      <c r="AOF88" s="229"/>
      <c r="AOG88" s="229"/>
      <c r="AOH88" s="229"/>
      <c r="AOI88" s="229"/>
      <c r="AOJ88" s="229"/>
      <c r="AOK88" s="229"/>
      <c r="AOL88" s="229"/>
      <c r="AOM88" s="229"/>
      <c r="AON88" s="229"/>
      <c r="AOO88" s="229"/>
      <c r="AOP88" s="229"/>
      <c r="AOQ88" s="229"/>
      <c r="AOR88" s="229"/>
      <c r="AOS88" s="229"/>
      <c r="AOT88" s="229"/>
      <c r="AOU88" s="229"/>
      <c r="AOV88" s="229"/>
      <c r="AOW88" s="229"/>
      <c r="AOX88" s="229"/>
      <c r="AOY88" s="229"/>
      <c r="AOZ88" s="229"/>
      <c r="APA88" s="229"/>
      <c r="APB88" s="229"/>
      <c r="APC88" s="229"/>
      <c r="APD88" s="229"/>
      <c r="APE88" s="229"/>
      <c r="APF88" s="229"/>
      <c r="APG88" s="229"/>
      <c r="APH88" s="229"/>
      <c r="API88" s="229"/>
      <c r="APJ88" s="229"/>
      <c r="APK88" s="229"/>
      <c r="APL88" s="229"/>
      <c r="APM88" s="229"/>
      <c r="APN88" s="229"/>
      <c r="APO88" s="229"/>
      <c r="APP88" s="229"/>
      <c r="APQ88" s="229"/>
      <c r="APR88" s="229"/>
      <c r="APS88" s="229"/>
      <c r="APT88" s="229"/>
      <c r="APU88" s="229"/>
      <c r="APV88" s="229"/>
      <c r="APW88" s="229"/>
      <c r="APX88" s="229"/>
      <c r="APY88" s="229"/>
      <c r="APZ88" s="229"/>
      <c r="AQA88" s="229"/>
      <c r="AQB88" s="229"/>
      <c r="AQC88" s="229"/>
      <c r="AQD88" s="229"/>
      <c r="AQE88" s="229"/>
      <c r="AQF88" s="229"/>
      <c r="AQG88" s="229"/>
      <c r="AQH88" s="229"/>
      <c r="AQI88" s="229"/>
      <c r="AQJ88" s="229"/>
      <c r="AQK88" s="229"/>
      <c r="AQL88" s="229"/>
      <c r="AQM88" s="229"/>
      <c r="AQN88" s="229"/>
      <c r="AQO88" s="229"/>
      <c r="AQP88" s="229"/>
      <c r="AQQ88" s="229"/>
      <c r="AQR88" s="229"/>
      <c r="AQS88" s="229"/>
      <c r="AQT88" s="229"/>
      <c r="AQU88" s="229"/>
      <c r="AQV88" s="229"/>
      <c r="AQW88" s="229"/>
      <c r="AQX88" s="229"/>
      <c r="AQY88" s="229"/>
      <c r="AQZ88" s="229"/>
      <c r="ARA88" s="229"/>
      <c r="ARB88" s="229"/>
      <c r="ARC88" s="229"/>
      <c r="ARD88" s="229"/>
      <c r="ARE88" s="229"/>
      <c r="ARF88" s="229"/>
      <c r="ARG88" s="229"/>
      <c r="ARH88" s="229"/>
      <c r="ARI88" s="229"/>
      <c r="ARJ88" s="229"/>
      <c r="ARK88" s="229"/>
      <c r="ARL88" s="229"/>
      <c r="ARM88" s="229"/>
      <c r="ARN88" s="229"/>
      <c r="ARO88" s="229"/>
      <c r="ARP88" s="229"/>
      <c r="ARQ88" s="229"/>
      <c r="ARR88" s="229"/>
      <c r="ARS88" s="229"/>
      <c r="ART88" s="229"/>
      <c r="ARU88" s="229"/>
      <c r="ARV88" s="229"/>
      <c r="ARW88" s="229"/>
      <c r="ARX88" s="229"/>
      <c r="ARY88" s="229"/>
      <c r="ARZ88" s="229"/>
      <c r="ASA88" s="229"/>
      <c r="ASB88" s="229"/>
      <c r="ASC88" s="229"/>
      <c r="ASD88" s="229"/>
      <c r="ASE88" s="229"/>
      <c r="ASF88" s="229"/>
      <c r="ASG88" s="229"/>
      <c r="ASH88" s="229"/>
      <c r="ASI88" s="229"/>
      <c r="ASJ88" s="229"/>
      <c r="ASK88" s="229"/>
      <c r="ASL88" s="229"/>
      <c r="ASM88" s="229"/>
      <c r="ASN88" s="229"/>
      <c r="ASO88" s="229"/>
      <c r="ASP88" s="229"/>
      <c r="ASQ88" s="229"/>
      <c r="ASR88" s="229"/>
      <c r="ASS88" s="229"/>
      <c r="AST88" s="229"/>
      <c r="ASU88" s="229"/>
      <c r="ASV88" s="229"/>
      <c r="ASW88" s="229"/>
      <c r="ASX88" s="229"/>
      <c r="ASY88" s="229"/>
      <c r="ASZ88" s="229"/>
      <c r="ATA88" s="229"/>
      <c r="ATB88" s="229"/>
      <c r="ATC88" s="229"/>
      <c r="ATD88" s="229"/>
      <c r="ATE88" s="229"/>
      <c r="ATF88" s="229"/>
      <c r="ATG88" s="229"/>
      <c r="ATH88" s="229"/>
      <c r="ATI88" s="229"/>
      <c r="ATJ88" s="229"/>
      <c r="ATK88" s="229"/>
      <c r="ATL88" s="229"/>
      <c r="ATM88" s="229"/>
      <c r="ATN88" s="229"/>
      <c r="ATO88" s="229"/>
      <c r="ATP88" s="229"/>
      <c r="ATQ88" s="229"/>
      <c r="ATR88" s="229"/>
      <c r="ATS88" s="229"/>
      <c r="ATT88" s="229"/>
      <c r="ATU88" s="229"/>
      <c r="ATV88" s="229"/>
      <c r="ATW88" s="229"/>
      <c r="ATX88" s="229"/>
      <c r="ATY88" s="229"/>
      <c r="ATZ88" s="229"/>
      <c r="AUA88" s="229"/>
      <c r="AUB88" s="229"/>
      <c r="AUC88" s="229"/>
      <c r="AUD88" s="229"/>
      <c r="AUE88" s="229"/>
      <c r="AUF88" s="229"/>
      <c r="AUG88" s="229"/>
      <c r="AUH88" s="229"/>
      <c r="AUI88" s="229"/>
      <c r="AUJ88" s="229"/>
      <c r="AUK88" s="229"/>
      <c r="AUL88" s="229"/>
      <c r="AUM88" s="229"/>
      <c r="AUN88" s="229"/>
      <c r="AUO88" s="229"/>
      <c r="AUP88" s="229"/>
      <c r="AUQ88" s="229"/>
      <c r="AUR88" s="229"/>
      <c r="AUS88" s="229"/>
      <c r="AUT88" s="229"/>
      <c r="AUU88" s="229"/>
      <c r="AUV88" s="229"/>
      <c r="AUW88" s="229"/>
      <c r="AUX88" s="229"/>
      <c r="AUY88" s="229"/>
      <c r="AUZ88" s="229"/>
      <c r="AVA88" s="229"/>
      <c r="AVB88" s="229"/>
      <c r="AVC88" s="229"/>
      <c r="AVD88" s="229"/>
      <c r="AVE88" s="229"/>
      <c r="AVF88" s="229"/>
      <c r="AVG88" s="229"/>
      <c r="AVH88" s="229"/>
      <c r="AVI88" s="229"/>
      <c r="AVJ88" s="229"/>
      <c r="AVK88" s="229"/>
      <c r="AVL88" s="229"/>
      <c r="AVM88" s="229"/>
      <c r="AVN88" s="229"/>
      <c r="AVO88" s="229"/>
      <c r="AVP88" s="229"/>
      <c r="AVQ88" s="229"/>
      <c r="AVR88" s="229"/>
      <c r="AVS88" s="229"/>
      <c r="AVT88" s="229"/>
      <c r="AVU88" s="229"/>
      <c r="AVV88" s="229"/>
      <c r="AVW88" s="229"/>
      <c r="AVX88" s="229"/>
      <c r="AVY88" s="229"/>
      <c r="AVZ88" s="229"/>
      <c r="AWA88" s="229"/>
      <c r="AWB88" s="229"/>
      <c r="AWC88" s="229"/>
      <c r="AWD88" s="229"/>
      <c r="AWE88" s="229"/>
      <c r="AWF88" s="229"/>
      <c r="AWG88" s="229"/>
      <c r="AWH88" s="229"/>
      <c r="AWI88" s="229"/>
      <c r="AWJ88" s="229"/>
      <c r="AWK88" s="229"/>
      <c r="AWL88" s="229"/>
      <c r="AWM88" s="229"/>
      <c r="AWN88" s="229"/>
      <c r="AWO88" s="229"/>
      <c r="AWP88" s="229"/>
      <c r="AWQ88" s="229"/>
      <c r="AWR88" s="229"/>
      <c r="AWS88" s="229"/>
      <c r="AWT88" s="229"/>
      <c r="AWU88" s="229"/>
      <c r="AWV88" s="229"/>
      <c r="AWW88" s="229"/>
      <c r="AWX88" s="229"/>
      <c r="AWY88" s="229"/>
      <c r="AWZ88" s="229"/>
      <c r="AXA88" s="229"/>
      <c r="AXB88" s="229"/>
      <c r="AXC88" s="229"/>
      <c r="AXD88" s="229"/>
      <c r="AXE88" s="229"/>
      <c r="AXF88" s="229"/>
      <c r="AXG88" s="229"/>
      <c r="AXH88" s="229"/>
      <c r="AXI88" s="229"/>
      <c r="AXJ88" s="229"/>
      <c r="AXK88" s="229"/>
      <c r="AXL88" s="229"/>
      <c r="AXM88" s="229"/>
      <c r="AXN88" s="229"/>
      <c r="AXO88" s="229"/>
      <c r="AXP88" s="229"/>
      <c r="AXQ88" s="229"/>
      <c r="AXR88" s="229"/>
      <c r="AXS88" s="229"/>
      <c r="AXT88" s="229"/>
      <c r="AXU88" s="229"/>
      <c r="AXV88" s="229"/>
      <c r="AXW88" s="229"/>
      <c r="AXX88" s="229"/>
      <c r="AXY88" s="229"/>
      <c r="AXZ88" s="229"/>
      <c r="AYA88" s="229"/>
      <c r="AYB88" s="229"/>
      <c r="AYC88" s="229"/>
      <c r="AYD88" s="229"/>
      <c r="AYE88" s="229"/>
      <c r="AYF88" s="229"/>
      <c r="AYG88" s="229"/>
      <c r="AYH88" s="229"/>
      <c r="AYI88" s="229"/>
      <c r="AYJ88" s="229"/>
      <c r="AYK88" s="229"/>
      <c r="AYL88" s="229"/>
      <c r="AYM88" s="229"/>
      <c r="AYN88" s="229"/>
      <c r="AYO88" s="229"/>
      <c r="AYP88" s="229"/>
      <c r="AYQ88" s="229"/>
      <c r="AYR88" s="229"/>
      <c r="AYS88" s="229"/>
      <c r="AYT88" s="229"/>
      <c r="AYU88" s="229"/>
      <c r="AYV88" s="229"/>
      <c r="AYW88" s="229"/>
      <c r="AYX88" s="229"/>
      <c r="AYY88" s="229"/>
      <c r="AYZ88" s="229"/>
      <c r="AZA88" s="229"/>
      <c r="AZB88" s="229"/>
      <c r="AZC88" s="229"/>
      <c r="AZD88" s="229"/>
      <c r="AZE88" s="229"/>
      <c r="AZF88" s="229"/>
      <c r="AZG88" s="229"/>
      <c r="AZH88" s="229"/>
      <c r="AZI88" s="229"/>
      <c r="AZJ88" s="229"/>
      <c r="AZK88" s="229"/>
      <c r="AZL88" s="229"/>
      <c r="AZM88" s="229"/>
      <c r="AZN88" s="229"/>
      <c r="AZO88" s="229"/>
      <c r="AZP88" s="229"/>
      <c r="AZQ88" s="229"/>
      <c r="AZR88" s="229"/>
      <c r="AZS88" s="229"/>
      <c r="AZT88" s="229"/>
      <c r="AZU88" s="229"/>
      <c r="AZV88" s="229"/>
      <c r="AZW88" s="229"/>
      <c r="AZX88" s="229"/>
      <c r="AZY88" s="229"/>
      <c r="AZZ88" s="229"/>
      <c r="BAA88" s="229"/>
      <c r="BAB88" s="229"/>
      <c r="BAC88" s="229"/>
      <c r="BAD88" s="229"/>
      <c r="BAE88" s="229"/>
      <c r="BAF88" s="229"/>
      <c r="BAG88" s="229"/>
      <c r="BAH88" s="229"/>
      <c r="BAI88" s="229"/>
      <c r="BAJ88" s="229"/>
      <c r="BAK88" s="229"/>
      <c r="BAL88" s="229"/>
      <c r="BAM88" s="229"/>
      <c r="BAN88" s="229"/>
      <c r="BAO88" s="229"/>
      <c r="BAP88" s="229"/>
      <c r="BAQ88" s="229"/>
      <c r="BAR88" s="229"/>
      <c r="BAS88" s="229"/>
      <c r="BAT88" s="229"/>
      <c r="BAU88" s="229"/>
      <c r="BAV88" s="229"/>
      <c r="BAW88" s="229"/>
      <c r="BAX88" s="229"/>
      <c r="BAY88" s="229"/>
      <c r="BAZ88" s="229"/>
      <c r="BBA88" s="229"/>
      <c r="BBB88" s="229"/>
      <c r="BBC88" s="229"/>
      <c r="BBD88" s="229"/>
      <c r="BBE88" s="229"/>
      <c r="BBF88" s="229"/>
      <c r="BBG88" s="229"/>
      <c r="BBH88" s="229"/>
      <c r="BBI88" s="229"/>
      <c r="BBJ88" s="229"/>
      <c r="BBK88" s="229"/>
      <c r="BBL88" s="229"/>
      <c r="BBM88" s="229"/>
      <c r="BBN88" s="229"/>
      <c r="BBO88" s="229"/>
      <c r="BBP88" s="229"/>
      <c r="BBQ88" s="229"/>
      <c r="BBR88" s="229"/>
      <c r="BBS88" s="229"/>
      <c r="BBT88" s="229"/>
      <c r="BBU88" s="229"/>
      <c r="BBV88" s="229"/>
      <c r="BBW88" s="229"/>
      <c r="BBX88" s="229"/>
      <c r="BBY88" s="229"/>
      <c r="BBZ88" s="229"/>
      <c r="BCA88" s="229"/>
      <c r="BCB88" s="229"/>
      <c r="BCC88" s="229"/>
      <c r="BCD88" s="229"/>
      <c r="BCE88" s="229"/>
      <c r="BCF88" s="229"/>
      <c r="BCG88" s="229"/>
      <c r="BCH88" s="229"/>
      <c r="BCI88" s="229"/>
      <c r="BCJ88" s="229"/>
      <c r="BCK88" s="229"/>
      <c r="BCL88" s="229"/>
      <c r="BCM88" s="229"/>
      <c r="BCN88" s="229"/>
      <c r="BCO88" s="229"/>
      <c r="BCP88" s="229"/>
      <c r="BCQ88" s="229"/>
      <c r="BCR88" s="229"/>
      <c r="BCS88" s="229"/>
      <c r="BCT88" s="229"/>
      <c r="BCU88" s="229"/>
      <c r="BCV88" s="229"/>
      <c r="BCW88" s="229"/>
      <c r="BCX88" s="229"/>
      <c r="BCY88" s="229"/>
      <c r="BCZ88" s="229"/>
      <c r="BDA88" s="229"/>
      <c r="BDB88" s="229"/>
      <c r="BDC88" s="229"/>
      <c r="BDD88" s="229"/>
      <c r="BDE88" s="229"/>
      <c r="BDF88" s="229"/>
      <c r="BDG88" s="229"/>
      <c r="BDH88" s="229"/>
      <c r="BDI88" s="229"/>
      <c r="BDJ88" s="229"/>
      <c r="BDK88" s="229"/>
      <c r="BDL88" s="229"/>
      <c r="BDM88" s="229"/>
      <c r="BDN88" s="229"/>
      <c r="BDO88" s="229"/>
      <c r="BDP88" s="229"/>
      <c r="BDQ88" s="229"/>
      <c r="BDR88" s="229"/>
      <c r="BDS88" s="229"/>
      <c r="BDT88" s="229"/>
      <c r="BDU88" s="229"/>
      <c r="BDV88" s="229"/>
      <c r="BDW88" s="229"/>
      <c r="BDX88" s="229"/>
      <c r="BDY88" s="229"/>
      <c r="BDZ88" s="229"/>
      <c r="BEA88" s="229"/>
      <c r="BEB88" s="229"/>
      <c r="BEC88" s="229"/>
      <c r="BED88" s="229"/>
      <c r="BEE88" s="229"/>
      <c r="BEF88" s="229"/>
      <c r="BEG88" s="229"/>
      <c r="BEH88" s="229"/>
      <c r="BEI88" s="229"/>
      <c r="BEJ88" s="229"/>
      <c r="BEK88" s="229"/>
      <c r="BEL88" s="229"/>
      <c r="BEM88" s="229"/>
      <c r="BEN88" s="229"/>
      <c r="BEO88" s="229"/>
      <c r="BEP88" s="229"/>
      <c r="BEQ88" s="229"/>
      <c r="BER88" s="229"/>
      <c r="BES88" s="229"/>
      <c r="BET88" s="229"/>
      <c r="BEU88" s="229"/>
      <c r="BEV88" s="229"/>
      <c r="BEW88" s="229"/>
      <c r="BEX88" s="229"/>
      <c r="BEY88" s="229"/>
      <c r="BEZ88" s="229"/>
      <c r="BFA88" s="229"/>
      <c r="BFB88" s="229"/>
      <c r="BFC88" s="229"/>
      <c r="BFD88" s="229"/>
      <c r="BFE88" s="229"/>
      <c r="BFF88" s="229"/>
      <c r="BFG88" s="229"/>
      <c r="BFH88" s="229"/>
      <c r="BFI88" s="229"/>
      <c r="BFJ88" s="229"/>
      <c r="BFK88" s="229"/>
      <c r="BFL88" s="229"/>
      <c r="BFM88" s="229"/>
      <c r="BFN88" s="229"/>
      <c r="BFO88" s="229"/>
      <c r="BFP88" s="229"/>
      <c r="BFQ88" s="229"/>
      <c r="BFR88" s="229"/>
      <c r="BFS88" s="229"/>
      <c r="BFT88" s="229"/>
      <c r="BFU88" s="229"/>
      <c r="BFV88" s="229"/>
      <c r="BFW88" s="229"/>
      <c r="BFX88" s="229"/>
      <c r="BFY88" s="229"/>
      <c r="BFZ88" s="229"/>
      <c r="BGA88" s="229"/>
      <c r="BGB88" s="229"/>
      <c r="BGC88" s="229"/>
      <c r="BGD88" s="229"/>
      <c r="BGE88" s="229"/>
      <c r="BGF88" s="229"/>
      <c r="BGG88" s="229"/>
      <c r="BGH88" s="229"/>
      <c r="BGI88" s="229"/>
      <c r="BGJ88" s="229"/>
      <c r="BGK88" s="229"/>
      <c r="BGL88" s="229"/>
      <c r="BGM88" s="229"/>
      <c r="BGN88" s="229"/>
      <c r="BGO88" s="229"/>
      <c r="BGP88" s="229"/>
      <c r="BGQ88" s="229"/>
      <c r="BGR88" s="229"/>
      <c r="BGS88" s="229"/>
      <c r="BGT88" s="229"/>
      <c r="BGU88" s="229"/>
      <c r="BGV88" s="229"/>
      <c r="BGW88" s="229"/>
      <c r="BGX88" s="229"/>
      <c r="BGY88" s="229"/>
      <c r="BGZ88" s="229"/>
      <c r="BHA88" s="229"/>
      <c r="BHB88" s="229"/>
      <c r="BHC88" s="229"/>
      <c r="BHD88" s="229"/>
      <c r="BHE88" s="229"/>
      <c r="BHF88" s="229"/>
      <c r="BHG88" s="229"/>
      <c r="BHH88" s="229"/>
      <c r="BHI88" s="229"/>
      <c r="BHJ88" s="229"/>
      <c r="BHK88" s="229"/>
      <c r="BHL88" s="229"/>
      <c r="BHM88" s="229"/>
      <c r="BHN88" s="229"/>
      <c r="BHO88" s="229"/>
      <c r="BHP88" s="229"/>
      <c r="BHQ88" s="229"/>
      <c r="BHR88" s="229"/>
      <c r="BHS88" s="229"/>
      <c r="BHT88" s="229"/>
      <c r="BHU88" s="229"/>
      <c r="BHV88" s="229"/>
      <c r="BHW88" s="229"/>
      <c r="BHX88" s="229"/>
      <c r="BHY88" s="229"/>
      <c r="BHZ88" s="229"/>
      <c r="BIA88" s="229"/>
      <c r="BIB88" s="229"/>
      <c r="BIC88" s="229"/>
      <c r="BID88" s="229"/>
      <c r="BIE88" s="229"/>
      <c r="BIF88" s="229"/>
      <c r="BIG88" s="229"/>
      <c r="BIH88" s="229"/>
      <c r="BII88" s="229"/>
      <c r="BIJ88" s="229"/>
      <c r="BIK88" s="229"/>
      <c r="BIL88" s="229"/>
      <c r="BIM88" s="229"/>
      <c r="BIN88" s="229"/>
      <c r="BIO88" s="229"/>
      <c r="BIP88" s="229"/>
      <c r="BIQ88" s="229"/>
      <c r="BIR88" s="229"/>
      <c r="BIS88" s="229"/>
      <c r="BIT88" s="229"/>
      <c r="BIU88" s="229"/>
      <c r="BIV88" s="229"/>
      <c r="BIW88" s="229"/>
      <c r="BIX88" s="229"/>
      <c r="BIY88" s="229"/>
      <c r="BIZ88" s="229"/>
      <c r="BJA88" s="229"/>
      <c r="BJB88" s="229"/>
      <c r="BJC88" s="229"/>
      <c r="BJD88" s="229"/>
      <c r="BJE88" s="229"/>
      <c r="BJF88" s="229"/>
      <c r="BJG88" s="229"/>
      <c r="BJH88" s="229"/>
      <c r="BJI88" s="229"/>
      <c r="BJJ88" s="229"/>
      <c r="BJK88" s="229"/>
      <c r="BJL88" s="229"/>
      <c r="BJM88" s="229"/>
      <c r="BJN88" s="229"/>
      <c r="BJO88" s="229"/>
      <c r="BJP88" s="229"/>
      <c r="BJQ88" s="229"/>
      <c r="BJR88" s="229"/>
      <c r="BJS88" s="229"/>
      <c r="BJT88" s="229"/>
      <c r="BJU88" s="229"/>
      <c r="BJV88" s="229"/>
      <c r="BJW88" s="229"/>
      <c r="BJX88" s="229"/>
      <c r="BJY88" s="229"/>
      <c r="BJZ88" s="229"/>
      <c r="BKA88" s="229"/>
      <c r="BKB88" s="229"/>
      <c r="BKC88" s="229"/>
      <c r="BKD88" s="229"/>
      <c r="BKE88" s="229"/>
      <c r="BKF88" s="229"/>
      <c r="BKG88" s="229"/>
      <c r="BKH88" s="229"/>
      <c r="BKI88" s="229"/>
      <c r="BKJ88" s="229"/>
      <c r="BKK88" s="229"/>
      <c r="BKL88" s="229"/>
      <c r="BKM88" s="229"/>
      <c r="BKN88" s="229"/>
      <c r="BKO88" s="229"/>
      <c r="BKP88" s="229"/>
      <c r="BKQ88" s="229"/>
      <c r="BKR88" s="229"/>
      <c r="BKS88" s="229"/>
      <c r="BKT88" s="229"/>
      <c r="BKU88" s="229"/>
      <c r="BKV88" s="229"/>
      <c r="BKW88" s="229"/>
      <c r="BKX88" s="229"/>
      <c r="BKY88" s="229"/>
      <c r="BKZ88" s="229"/>
      <c r="BLA88" s="229"/>
      <c r="BLB88" s="229"/>
      <c r="BLC88" s="229"/>
      <c r="BLD88" s="229"/>
      <c r="BLE88" s="229"/>
      <c r="BLF88" s="229"/>
      <c r="BLG88" s="229"/>
      <c r="BLH88" s="229"/>
      <c r="BLI88" s="229"/>
      <c r="BLJ88" s="229"/>
      <c r="BLK88" s="229"/>
      <c r="BLL88" s="229"/>
      <c r="BLM88" s="229"/>
      <c r="BLN88" s="229"/>
      <c r="BLO88" s="229"/>
      <c r="BLP88" s="229"/>
      <c r="BLQ88" s="229"/>
      <c r="BLR88" s="229"/>
      <c r="BLS88" s="229"/>
      <c r="BLT88" s="229"/>
      <c r="BLU88" s="229"/>
      <c r="BLV88" s="229"/>
      <c r="BLW88" s="229"/>
      <c r="BLX88" s="229"/>
      <c r="BLY88" s="229"/>
      <c r="BLZ88" s="229"/>
      <c r="BMA88" s="229"/>
      <c r="BMB88" s="229"/>
      <c r="BMC88" s="229"/>
      <c r="BMD88" s="229"/>
      <c r="BME88" s="229"/>
      <c r="BMF88" s="229"/>
      <c r="BMG88" s="229"/>
      <c r="BMH88" s="229"/>
      <c r="BMI88" s="229"/>
      <c r="BMJ88" s="229"/>
      <c r="BMK88" s="229"/>
      <c r="BML88" s="229"/>
      <c r="BMM88" s="229"/>
      <c r="BMN88" s="229"/>
      <c r="BMO88" s="229"/>
      <c r="BMP88" s="229"/>
      <c r="BMQ88" s="229"/>
      <c r="BMR88" s="229"/>
      <c r="BMS88" s="229"/>
      <c r="BMT88" s="229"/>
      <c r="BMU88" s="229"/>
      <c r="BMV88" s="229"/>
      <c r="BMW88" s="229"/>
      <c r="BMX88" s="229"/>
      <c r="BMY88" s="229"/>
      <c r="BMZ88" s="229"/>
      <c r="BNA88" s="229"/>
      <c r="BNB88" s="229"/>
      <c r="BNC88" s="229"/>
      <c r="BND88" s="229"/>
      <c r="BNE88" s="229"/>
      <c r="BNF88" s="229"/>
      <c r="BNG88" s="229"/>
      <c r="BNH88" s="229"/>
      <c r="BNI88" s="229"/>
      <c r="BNJ88" s="229"/>
      <c r="BNK88" s="229"/>
      <c r="BNL88" s="229"/>
      <c r="BNM88" s="229"/>
      <c r="BNN88" s="229"/>
      <c r="BNO88" s="229"/>
      <c r="BNP88" s="229"/>
      <c r="BNQ88" s="229"/>
      <c r="BNR88" s="229"/>
      <c r="BNS88" s="229"/>
      <c r="BNT88" s="229"/>
      <c r="BNU88" s="229"/>
      <c r="BNV88" s="229"/>
      <c r="BNW88" s="229"/>
      <c r="BNX88" s="229"/>
      <c r="BNY88" s="229"/>
      <c r="BNZ88" s="229"/>
      <c r="BOA88" s="229"/>
      <c r="BOB88" s="229"/>
      <c r="BOC88" s="229"/>
      <c r="BOD88" s="229"/>
      <c r="BOE88" s="229"/>
      <c r="BOF88" s="229"/>
      <c r="BOG88" s="229"/>
      <c r="BOH88" s="229"/>
      <c r="BOI88" s="229"/>
      <c r="BOJ88" s="229"/>
      <c r="BOK88" s="229"/>
      <c r="BOL88" s="229"/>
      <c r="BOM88" s="229"/>
      <c r="BON88" s="229"/>
      <c r="BOO88" s="229"/>
      <c r="BOP88" s="229"/>
      <c r="BOQ88" s="229"/>
      <c r="BOR88" s="229"/>
      <c r="BOS88" s="229"/>
      <c r="BOT88" s="229"/>
      <c r="BOU88" s="229"/>
      <c r="BOV88" s="229"/>
      <c r="BOW88" s="229"/>
      <c r="BOX88" s="229"/>
      <c r="BOY88" s="229"/>
      <c r="BOZ88" s="229"/>
      <c r="BPA88" s="229"/>
      <c r="BPB88" s="229"/>
      <c r="BPC88" s="229"/>
      <c r="BPD88" s="229"/>
      <c r="BPE88" s="229"/>
      <c r="BPF88" s="229"/>
      <c r="BPG88" s="229"/>
      <c r="BPH88" s="229"/>
      <c r="BPI88" s="229"/>
      <c r="BPJ88" s="229"/>
      <c r="BPK88" s="229"/>
      <c r="BPL88" s="229"/>
      <c r="BPM88" s="229"/>
      <c r="BPN88" s="229"/>
      <c r="BPO88" s="229"/>
      <c r="BPP88" s="229"/>
      <c r="BPQ88" s="229"/>
      <c r="BPR88" s="229"/>
      <c r="BPS88" s="229"/>
      <c r="BPT88" s="229"/>
      <c r="BPU88" s="229"/>
      <c r="BPV88" s="229"/>
      <c r="BPW88" s="229"/>
      <c r="BPX88" s="229"/>
      <c r="BPY88" s="229"/>
      <c r="BPZ88" s="229"/>
      <c r="BQA88" s="229"/>
      <c r="BQB88" s="229"/>
      <c r="BQC88" s="229"/>
      <c r="BQD88" s="229"/>
      <c r="BQE88" s="229"/>
      <c r="BQF88" s="229"/>
      <c r="BQG88" s="229"/>
      <c r="BQH88" s="229"/>
      <c r="BQI88" s="229"/>
      <c r="BQJ88" s="229"/>
      <c r="BQK88" s="229"/>
      <c r="BQL88" s="229"/>
      <c r="BQM88" s="229"/>
      <c r="BQN88" s="229"/>
      <c r="BQO88" s="229"/>
      <c r="BQP88" s="229"/>
      <c r="BQQ88" s="229"/>
      <c r="BQR88" s="229"/>
      <c r="BQS88" s="229"/>
      <c r="BQT88" s="229"/>
      <c r="BQU88" s="229"/>
      <c r="BQV88" s="229"/>
      <c r="BQW88" s="229"/>
      <c r="BQX88" s="229"/>
      <c r="BQY88" s="229"/>
      <c r="BQZ88" s="229"/>
      <c r="BRA88" s="229"/>
      <c r="BRB88" s="229"/>
      <c r="BRC88" s="229"/>
      <c r="BRD88" s="229"/>
      <c r="BRE88" s="229"/>
      <c r="BRF88" s="229"/>
      <c r="BRG88" s="229"/>
      <c r="BRH88" s="229"/>
      <c r="BRI88" s="229"/>
      <c r="BRJ88" s="229"/>
      <c r="BRK88" s="229"/>
      <c r="BRL88" s="229"/>
      <c r="BRM88" s="229"/>
      <c r="BRN88" s="229"/>
      <c r="BRO88" s="229"/>
      <c r="BRP88" s="229"/>
      <c r="BRQ88" s="229"/>
      <c r="BRR88" s="229"/>
      <c r="BRS88" s="229"/>
      <c r="BRT88" s="229"/>
      <c r="BRU88" s="229"/>
      <c r="BRV88" s="229"/>
      <c r="BRW88" s="229"/>
      <c r="BRX88" s="229"/>
      <c r="BRY88" s="229"/>
      <c r="BRZ88" s="229"/>
      <c r="BSA88" s="229"/>
      <c r="BSB88" s="229"/>
      <c r="BSC88" s="229"/>
      <c r="BSD88" s="229"/>
      <c r="BSE88" s="229"/>
      <c r="BSF88" s="229"/>
      <c r="BSG88" s="229"/>
      <c r="BSH88" s="229"/>
      <c r="BSI88" s="229"/>
      <c r="BSJ88" s="229"/>
      <c r="BSK88" s="229"/>
      <c r="BSL88" s="229"/>
      <c r="BSM88" s="229"/>
      <c r="BSN88" s="229"/>
      <c r="BSO88" s="229"/>
      <c r="BSP88" s="229"/>
      <c r="BSQ88" s="229"/>
      <c r="BSR88" s="229"/>
      <c r="BSS88" s="229"/>
      <c r="BST88" s="229"/>
      <c r="BSU88" s="229"/>
      <c r="BSV88" s="229"/>
      <c r="BSW88" s="229"/>
      <c r="BSX88" s="229"/>
      <c r="BSY88" s="229"/>
      <c r="BSZ88" s="229"/>
      <c r="BTA88" s="229"/>
      <c r="BTB88" s="229"/>
      <c r="BTC88" s="229"/>
      <c r="BTD88" s="229"/>
      <c r="BTE88" s="229"/>
      <c r="BTF88" s="229"/>
      <c r="BTG88" s="229"/>
      <c r="BTH88" s="229"/>
      <c r="BTI88" s="229"/>
      <c r="BTJ88" s="229"/>
      <c r="BTK88" s="229"/>
      <c r="BTL88" s="229"/>
      <c r="BTM88" s="229"/>
      <c r="BTN88" s="229"/>
      <c r="BTO88" s="229"/>
      <c r="BTP88" s="229"/>
      <c r="BTQ88" s="229"/>
      <c r="BTR88" s="229"/>
      <c r="BTS88" s="229"/>
      <c r="BTT88" s="229"/>
      <c r="BTU88" s="229"/>
      <c r="BTV88" s="229"/>
      <c r="BTW88" s="229"/>
      <c r="BTX88" s="229"/>
      <c r="BTY88" s="229"/>
      <c r="BTZ88" s="229"/>
      <c r="BUA88" s="229"/>
      <c r="BUB88" s="229"/>
      <c r="BUC88" s="229"/>
      <c r="BUD88" s="229"/>
      <c r="BUE88" s="229"/>
      <c r="BUF88" s="229"/>
      <c r="BUG88" s="229"/>
      <c r="BUH88" s="229"/>
      <c r="BUI88" s="229"/>
      <c r="BUJ88" s="229"/>
      <c r="BUK88" s="229"/>
      <c r="BUL88" s="229"/>
      <c r="BUM88" s="229"/>
      <c r="BUN88" s="229"/>
      <c r="BUO88" s="229"/>
      <c r="BUP88" s="229"/>
      <c r="BUQ88" s="229"/>
      <c r="BUR88" s="229"/>
      <c r="BUS88" s="229"/>
      <c r="BUT88" s="229"/>
      <c r="BUU88" s="229"/>
      <c r="BUV88" s="229"/>
      <c r="BUW88" s="229"/>
      <c r="BUX88" s="229"/>
      <c r="BUY88" s="229"/>
      <c r="BUZ88" s="229"/>
      <c r="BVA88" s="229"/>
      <c r="BVB88" s="229"/>
      <c r="BVC88" s="229"/>
      <c r="BVD88" s="229"/>
      <c r="BVE88" s="229"/>
      <c r="BVF88" s="229"/>
      <c r="BVG88" s="229"/>
      <c r="BVH88" s="229"/>
      <c r="BVI88" s="229"/>
      <c r="BVJ88" s="229"/>
      <c r="BVK88" s="229"/>
      <c r="BVL88" s="229"/>
      <c r="BVM88" s="229"/>
      <c r="BVN88" s="229"/>
      <c r="BVO88" s="229"/>
      <c r="BVP88" s="229"/>
      <c r="BVQ88" s="229"/>
      <c r="BVR88" s="229"/>
      <c r="BVS88" s="229"/>
      <c r="BVT88" s="229"/>
      <c r="BVU88" s="229"/>
      <c r="BVV88" s="229"/>
      <c r="BVW88" s="229"/>
      <c r="BVX88" s="229"/>
      <c r="BVY88" s="229"/>
      <c r="BVZ88" s="229"/>
      <c r="BWA88" s="229"/>
      <c r="BWB88" s="229"/>
      <c r="BWC88" s="229"/>
      <c r="BWD88" s="229"/>
      <c r="BWE88" s="229"/>
      <c r="BWF88" s="229"/>
      <c r="BWG88" s="229"/>
      <c r="BWH88" s="229"/>
      <c r="BWI88" s="229"/>
      <c r="BWJ88" s="229"/>
      <c r="BWK88" s="229"/>
      <c r="BWL88" s="229"/>
      <c r="BWM88" s="229"/>
      <c r="BWN88" s="229"/>
      <c r="BWO88" s="229"/>
      <c r="BWP88" s="229"/>
      <c r="BWQ88" s="229"/>
      <c r="BWR88" s="229"/>
      <c r="BWS88" s="229"/>
      <c r="BWT88" s="229"/>
      <c r="BWU88" s="229"/>
      <c r="BWV88" s="229"/>
      <c r="BWW88" s="229"/>
      <c r="BWX88" s="229"/>
      <c r="BWY88" s="229"/>
      <c r="BWZ88" s="229"/>
      <c r="BXA88" s="229"/>
      <c r="BXB88" s="229"/>
      <c r="BXC88" s="229"/>
      <c r="BXD88" s="229"/>
      <c r="BXE88" s="229"/>
      <c r="BXF88" s="229"/>
      <c r="BXG88" s="229"/>
      <c r="BXH88" s="229"/>
      <c r="BXI88" s="229"/>
      <c r="BXJ88" s="229"/>
      <c r="BXK88" s="229"/>
      <c r="BXL88" s="229"/>
      <c r="BXM88" s="229"/>
      <c r="BXN88" s="229"/>
      <c r="BXO88" s="229"/>
      <c r="BXP88" s="229"/>
      <c r="BXQ88" s="229"/>
      <c r="BXR88" s="229"/>
      <c r="BXS88" s="229"/>
      <c r="BXT88" s="229"/>
      <c r="BXU88" s="229"/>
      <c r="BXV88" s="229"/>
      <c r="BXW88" s="229"/>
      <c r="BXX88" s="229"/>
      <c r="BXY88" s="229"/>
      <c r="BXZ88" s="229"/>
      <c r="BYA88" s="229"/>
      <c r="BYB88" s="229"/>
      <c r="BYC88" s="229"/>
      <c r="BYD88" s="229"/>
      <c r="BYE88" s="229"/>
      <c r="BYF88" s="229"/>
      <c r="BYG88" s="229"/>
      <c r="BYH88" s="229"/>
      <c r="BYI88" s="229"/>
      <c r="BYJ88" s="229"/>
      <c r="BYK88" s="229"/>
      <c r="BYL88" s="229"/>
      <c r="BYM88" s="229"/>
      <c r="BYN88" s="229"/>
      <c r="BYO88" s="229"/>
      <c r="BYP88" s="229"/>
      <c r="BYQ88" s="229"/>
      <c r="BYR88" s="229"/>
      <c r="BYS88" s="229"/>
      <c r="BYT88" s="229"/>
      <c r="BYU88" s="229"/>
      <c r="BYV88" s="229"/>
      <c r="BYW88" s="229"/>
      <c r="BYX88" s="229"/>
      <c r="BYY88" s="229"/>
      <c r="BYZ88" s="229"/>
      <c r="BZA88" s="229"/>
      <c r="BZB88" s="229"/>
      <c r="BZC88" s="229"/>
      <c r="BZD88" s="229"/>
      <c r="BZE88" s="229"/>
      <c r="BZF88" s="229"/>
      <c r="BZG88" s="229"/>
      <c r="BZH88" s="229"/>
      <c r="BZI88" s="229"/>
      <c r="BZJ88" s="229"/>
      <c r="BZK88" s="229"/>
      <c r="BZL88" s="229"/>
      <c r="BZM88" s="229"/>
      <c r="BZN88" s="229"/>
      <c r="BZO88" s="229"/>
      <c r="BZP88" s="229"/>
      <c r="BZQ88" s="229"/>
      <c r="BZR88" s="229"/>
      <c r="BZS88" s="229"/>
      <c r="BZT88" s="229"/>
      <c r="BZU88" s="229"/>
      <c r="BZV88" s="229"/>
      <c r="BZW88" s="229"/>
      <c r="BZX88" s="229"/>
      <c r="BZY88" s="229"/>
      <c r="BZZ88" s="229"/>
      <c r="CAA88" s="229"/>
      <c r="CAB88" s="229"/>
      <c r="CAC88" s="229"/>
      <c r="CAD88" s="229"/>
      <c r="CAE88" s="229"/>
      <c r="CAF88" s="229"/>
      <c r="CAG88" s="229"/>
      <c r="CAH88" s="229"/>
      <c r="CAI88" s="229"/>
      <c r="CAJ88" s="229"/>
      <c r="CAK88" s="229"/>
      <c r="CAL88" s="229"/>
      <c r="CAM88" s="229"/>
      <c r="CAN88" s="229"/>
      <c r="CAO88" s="229"/>
      <c r="CAP88" s="229"/>
      <c r="CAQ88" s="229"/>
      <c r="CAR88" s="229"/>
      <c r="CAS88" s="229"/>
      <c r="CAT88" s="229"/>
      <c r="CAU88" s="229"/>
      <c r="CAV88" s="229"/>
      <c r="CAW88" s="229"/>
      <c r="CAX88" s="229"/>
      <c r="CAY88" s="229"/>
      <c r="CAZ88" s="229"/>
      <c r="CBA88" s="229"/>
      <c r="CBB88" s="229"/>
      <c r="CBC88" s="229"/>
      <c r="CBD88" s="229"/>
      <c r="CBE88" s="229"/>
      <c r="CBF88" s="229"/>
      <c r="CBG88" s="229"/>
      <c r="CBH88" s="229"/>
      <c r="CBI88" s="229"/>
      <c r="CBJ88" s="229"/>
      <c r="CBK88" s="229"/>
      <c r="CBL88" s="229"/>
      <c r="CBM88" s="229"/>
      <c r="CBN88" s="229"/>
      <c r="CBO88" s="229"/>
      <c r="CBP88" s="229"/>
      <c r="CBQ88" s="229"/>
      <c r="CBR88" s="229"/>
      <c r="CBS88" s="229"/>
      <c r="CBT88" s="229"/>
      <c r="CBU88" s="229"/>
      <c r="CBV88" s="229"/>
      <c r="CBW88" s="229"/>
      <c r="CBX88" s="229"/>
      <c r="CBY88" s="229"/>
      <c r="CBZ88" s="229"/>
      <c r="CCA88" s="229"/>
      <c r="CCB88" s="229"/>
      <c r="CCC88" s="229"/>
      <c r="CCD88" s="229"/>
      <c r="CCE88" s="229"/>
      <c r="CCF88" s="229"/>
      <c r="CCG88" s="229"/>
      <c r="CCH88" s="229"/>
      <c r="CCI88" s="229"/>
      <c r="CCJ88" s="229"/>
      <c r="CCK88" s="229"/>
      <c r="CCL88" s="229"/>
      <c r="CCM88" s="229"/>
      <c r="CCN88" s="229"/>
      <c r="CCO88" s="229"/>
      <c r="CCP88" s="229"/>
      <c r="CCQ88" s="229"/>
      <c r="CCR88" s="229"/>
      <c r="CCS88" s="229"/>
      <c r="CCT88" s="229"/>
      <c r="CCU88" s="229"/>
      <c r="CCV88" s="229"/>
      <c r="CCW88" s="229"/>
      <c r="CCX88" s="229"/>
      <c r="CCY88" s="229"/>
      <c r="CCZ88" s="229"/>
      <c r="CDA88" s="229"/>
      <c r="CDB88" s="229"/>
      <c r="CDC88" s="229"/>
      <c r="CDD88" s="229"/>
      <c r="CDE88" s="229"/>
      <c r="CDF88" s="229"/>
      <c r="CDG88" s="229"/>
      <c r="CDH88" s="229"/>
      <c r="CDI88" s="229"/>
      <c r="CDJ88" s="229"/>
      <c r="CDK88" s="229"/>
      <c r="CDL88" s="229"/>
      <c r="CDM88" s="229"/>
      <c r="CDN88" s="229"/>
      <c r="CDO88" s="229"/>
      <c r="CDP88" s="229"/>
      <c r="CDQ88" s="229"/>
      <c r="CDR88" s="229"/>
      <c r="CDS88" s="229"/>
      <c r="CDT88" s="229"/>
      <c r="CDU88" s="229"/>
      <c r="CDV88" s="229"/>
      <c r="CDW88" s="229"/>
      <c r="CDX88" s="229"/>
      <c r="CDY88" s="229"/>
      <c r="CDZ88" s="229"/>
      <c r="CEA88" s="229"/>
      <c r="CEB88" s="229"/>
      <c r="CEC88" s="229"/>
      <c r="CED88" s="229"/>
      <c r="CEE88" s="229"/>
      <c r="CEF88" s="229"/>
      <c r="CEG88" s="229"/>
      <c r="CEH88" s="229"/>
      <c r="CEI88" s="229"/>
      <c r="CEJ88" s="229"/>
      <c r="CEK88" s="229"/>
      <c r="CEL88" s="229"/>
      <c r="CEM88" s="229"/>
      <c r="CEN88" s="229"/>
      <c r="CEO88" s="229"/>
      <c r="CEP88" s="229"/>
      <c r="CEQ88" s="229"/>
      <c r="CER88" s="229"/>
      <c r="CES88" s="229"/>
      <c r="CET88" s="229"/>
      <c r="CEU88" s="229"/>
      <c r="CEV88" s="229"/>
      <c r="CEW88" s="229"/>
      <c r="CEX88" s="229"/>
      <c r="CEY88" s="229"/>
      <c r="CEZ88" s="229"/>
      <c r="CFA88" s="229"/>
      <c r="CFB88" s="229"/>
      <c r="CFC88" s="229"/>
      <c r="CFD88" s="229"/>
      <c r="CFE88" s="229"/>
      <c r="CFF88" s="229"/>
      <c r="CFG88" s="229"/>
      <c r="CFH88" s="229"/>
      <c r="CFI88" s="229"/>
      <c r="CFJ88" s="229"/>
      <c r="CFK88" s="229"/>
      <c r="CFL88" s="229"/>
      <c r="CFM88" s="229"/>
      <c r="CFN88" s="229"/>
      <c r="CFO88" s="229"/>
      <c r="CFP88" s="229"/>
      <c r="CFQ88" s="229"/>
      <c r="CFR88" s="229"/>
      <c r="CFS88" s="229"/>
      <c r="CFT88" s="229"/>
      <c r="CFU88" s="229"/>
      <c r="CFV88" s="229"/>
      <c r="CFW88" s="229"/>
      <c r="CFX88" s="229"/>
      <c r="CFY88" s="229"/>
      <c r="CFZ88" s="229"/>
      <c r="CGA88" s="229"/>
      <c r="CGB88" s="229"/>
      <c r="CGC88" s="229"/>
      <c r="CGD88" s="229"/>
      <c r="CGE88" s="229"/>
      <c r="CGF88" s="229"/>
      <c r="CGG88" s="229"/>
      <c r="CGH88" s="229"/>
      <c r="CGI88" s="229"/>
      <c r="CGJ88" s="229"/>
      <c r="CGK88" s="229"/>
      <c r="CGL88" s="229"/>
      <c r="CGM88" s="229"/>
      <c r="CGN88" s="229"/>
      <c r="CGO88" s="229"/>
      <c r="CGP88" s="229"/>
      <c r="CGQ88" s="229"/>
      <c r="CGR88" s="229"/>
      <c r="CGS88" s="229"/>
      <c r="CGT88" s="229"/>
      <c r="CGU88" s="229"/>
      <c r="CGV88" s="229"/>
      <c r="CGW88" s="229"/>
      <c r="CGX88" s="229"/>
      <c r="CGY88" s="229"/>
      <c r="CGZ88" s="229"/>
      <c r="CHA88" s="229"/>
      <c r="CHB88" s="229"/>
      <c r="CHC88" s="229"/>
      <c r="CHD88" s="229"/>
      <c r="CHE88" s="229"/>
      <c r="CHF88" s="229"/>
      <c r="CHG88" s="229"/>
      <c r="CHH88" s="229"/>
      <c r="CHI88" s="229"/>
      <c r="CHJ88" s="229"/>
      <c r="CHK88" s="229"/>
      <c r="CHL88" s="229"/>
      <c r="CHM88" s="229"/>
      <c r="CHN88" s="229"/>
      <c r="CHO88" s="229"/>
      <c r="CHP88" s="229"/>
      <c r="CHQ88" s="229"/>
      <c r="CHR88" s="229"/>
      <c r="CHS88" s="229"/>
      <c r="CHT88" s="229"/>
      <c r="CHU88" s="229"/>
      <c r="CHV88" s="229"/>
      <c r="CHW88" s="229"/>
      <c r="CHX88" s="229"/>
      <c r="CHY88" s="229"/>
      <c r="CHZ88" s="229"/>
      <c r="CIA88" s="229"/>
      <c r="CIB88" s="229"/>
      <c r="CIC88" s="229"/>
      <c r="CID88" s="229"/>
      <c r="CIE88" s="229"/>
      <c r="CIF88" s="229"/>
      <c r="CIG88" s="229"/>
      <c r="CIH88" s="229"/>
      <c r="CII88" s="229"/>
      <c r="CIJ88" s="229"/>
      <c r="CIK88" s="229"/>
      <c r="CIL88" s="229"/>
      <c r="CIM88" s="229"/>
      <c r="CIN88" s="229"/>
      <c r="CIO88" s="229"/>
      <c r="CIP88" s="229"/>
      <c r="CIQ88" s="229"/>
      <c r="CIR88" s="229"/>
      <c r="CIS88" s="229"/>
      <c r="CIT88" s="229"/>
      <c r="CIU88" s="229"/>
      <c r="CIV88" s="229"/>
      <c r="CIW88" s="229"/>
      <c r="CIX88" s="229"/>
      <c r="CIY88" s="229"/>
      <c r="CIZ88" s="229"/>
      <c r="CJA88" s="229"/>
      <c r="CJB88" s="229"/>
      <c r="CJC88" s="229"/>
      <c r="CJD88" s="229"/>
      <c r="CJE88" s="229"/>
      <c r="CJF88" s="229"/>
      <c r="CJG88" s="229"/>
      <c r="CJH88" s="229"/>
      <c r="CJI88" s="229"/>
      <c r="CJJ88" s="229"/>
      <c r="CJK88" s="229"/>
      <c r="CJL88" s="229"/>
      <c r="CJM88" s="229"/>
      <c r="CJN88" s="229"/>
      <c r="CJO88" s="229"/>
      <c r="CJP88" s="229"/>
      <c r="CJQ88" s="229"/>
      <c r="CJR88" s="229"/>
      <c r="CJS88" s="229"/>
      <c r="CJT88" s="229"/>
      <c r="CJU88" s="229"/>
      <c r="CJV88" s="229"/>
      <c r="CJW88" s="229"/>
      <c r="CJX88" s="229"/>
      <c r="CJY88" s="229"/>
      <c r="CJZ88" s="229"/>
      <c r="CKA88" s="229"/>
      <c r="CKB88" s="229"/>
      <c r="CKC88" s="229"/>
      <c r="CKD88" s="229"/>
      <c r="CKE88" s="229"/>
      <c r="CKF88" s="229"/>
      <c r="CKG88" s="229"/>
      <c r="CKH88" s="229"/>
      <c r="CKI88" s="229"/>
      <c r="CKJ88" s="229"/>
      <c r="CKK88" s="229"/>
      <c r="CKL88" s="229"/>
      <c r="CKM88" s="229"/>
      <c r="CKN88" s="229"/>
      <c r="CKO88" s="229"/>
      <c r="CKP88" s="229"/>
      <c r="CKQ88" s="229"/>
      <c r="CKR88" s="229"/>
      <c r="CKS88" s="229"/>
      <c r="CKT88" s="229"/>
      <c r="CKU88" s="229"/>
      <c r="CKV88" s="229"/>
      <c r="CKW88" s="229"/>
      <c r="CKX88" s="229"/>
      <c r="CKY88" s="229"/>
      <c r="CKZ88" s="229"/>
      <c r="CLA88" s="229"/>
      <c r="CLB88" s="229"/>
      <c r="CLC88" s="229"/>
      <c r="CLD88" s="229"/>
      <c r="CLE88" s="229"/>
      <c r="CLF88" s="229"/>
      <c r="CLG88" s="229"/>
      <c r="CLH88" s="229"/>
      <c r="CLI88" s="229"/>
      <c r="CLJ88" s="229"/>
      <c r="CLK88" s="229"/>
      <c r="CLL88" s="229"/>
      <c r="CLM88" s="229"/>
      <c r="CLN88" s="229"/>
      <c r="CLO88" s="229"/>
      <c r="CLP88" s="229"/>
      <c r="CLQ88" s="229"/>
      <c r="CLR88" s="229"/>
      <c r="CLS88" s="229"/>
      <c r="CLT88" s="229"/>
      <c r="CLU88" s="229"/>
      <c r="CLV88" s="229"/>
      <c r="CLW88" s="229"/>
      <c r="CLX88" s="229"/>
      <c r="CLY88" s="229"/>
      <c r="CLZ88" s="229"/>
      <c r="CMA88" s="229"/>
      <c r="CMB88" s="229"/>
      <c r="CMC88" s="229"/>
      <c r="CMD88" s="229"/>
      <c r="CME88" s="229"/>
      <c r="CMF88" s="229"/>
      <c r="CMG88" s="229"/>
      <c r="CMH88" s="229"/>
      <c r="CMI88" s="229"/>
      <c r="CMJ88" s="229"/>
      <c r="CMK88" s="229"/>
      <c r="CML88" s="229"/>
      <c r="CMM88" s="229"/>
      <c r="CMN88" s="229"/>
      <c r="CMO88" s="229"/>
      <c r="CMP88" s="229"/>
      <c r="CMQ88" s="229"/>
      <c r="CMR88" s="229"/>
      <c r="CMS88" s="229"/>
      <c r="CMT88" s="229"/>
      <c r="CMU88" s="229"/>
      <c r="CMV88" s="229"/>
      <c r="CMW88" s="229"/>
      <c r="CMX88" s="229"/>
      <c r="CMY88" s="229"/>
      <c r="CMZ88" s="229"/>
      <c r="CNA88" s="229"/>
      <c r="CNB88" s="229"/>
      <c r="CNC88" s="229"/>
      <c r="CND88" s="229"/>
      <c r="CNE88" s="229"/>
      <c r="CNF88" s="229"/>
      <c r="CNG88" s="229"/>
      <c r="CNH88" s="229"/>
      <c r="CNI88" s="229"/>
      <c r="CNJ88" s="229"/>
      <c r="CNK88" s="229"/>
      <c r="CNL88" s="229"/>
      <c r="CNM88" s="229"/>
      <c r="CNN88" s="229"/>
      <c r="CNO88" s="229"/>
      <c r="CNP88" s="229"/>
      <c r="CNQ88" s="229"/>
      <c r="CNR88" s="229"/>
      <c r="CNS88" s="229"/>
      <c r="CNT88" s="229"/>
      <c r="CNU88" s="229"/>
      <c r="CNV88" s="229"/>
      <c r="CNW88" s="229"/>
      <c r="CNX88" s="229"/>
      <c r="CNY88" s="229"/>
      <c r="CNZ88" s="229"/>
      <c r="COA88" s="229"/>
      <c r="COB88" s="229"/>
      <c r="COC88" s="229"/>
      <c r="COD88" s="229"/>
      <c r="COE88" s="229"/>
      <c r="COF88" s="229"/>
      <c r="COG88" s="229"/>
      <c r="COH88" s="229"/>
      <c r="COI88" s="229"/>
      <c r="COJ88" s="229"/>
      <c r="COK88" s="229"/>
      <c r="COL88" s="229"/>
      <c r="COM88" s="229"/>
      <c r="CON88" s="229"/>
      <c r="COO88" s="229"/>
      <c r="COP88" s="229"/>
      <c r="COQ88" s="229"/>
      <c r="COR88" s="229"/>
      <c r="COS88" s="229"/>
      <c r="COT88" s="229"/>
      <c r="COU88" s="229"/>
      <c r="COV88" s="229"/>
      <c r="COW88" s="229"/>
      <c r="COX88" s="229"/>
      <c r="COY88" s="229"/>
      <c r="COZ88" s="229"/>
      <c r="CPA88" s="229"/>
      <c r="CPB88" s="229"/>
      <c r="CPC88" s="229"/>
      <c r="CPD88" s="229"/>
      <c r="CPE88" s="229"/>
      <c r="CPF88" s="229"/>
      <c r="CPG88" s="229"/>
      <c r="CPH88" s="229"/>
      <c r="CPI88" s="229"/>
      <c r="CPJ88" s="229"/>
      <c r="CPK88" s="229"/>
      <c r="CPL88" s="229"/>
      <c r="CPM88" s="229"/>
      <c r="CPN88" s="229"/>
      <c r="CPO88" s="229"/>
      <c r="CPP88" s="229"/>
      <c r="CPQ88" s="229"/>
      <c r="CPR88" s="229"/>
      <c r="CPS88" s="229"/>
      <c r="CPT88" s="229"/>
      <c r="CPU88" s="229"/>
      <c r="CPV88" s="229"/>
      <c r="CPW88" s="229"/>
      <c r="CPX88" s="229"/>
      <c r="CPY88" s="229"/>
      <c r="CPZ88" s="229"/>
      <c r="CQA88" s="229"/>
      <c r="CQB88" s="229"/>
      <c r="CQC88" s="229"/>
      <c r="CQD88" s="229"/>
      <c r="CQE88" s="229"/>
      <c r="CQF88" s="229"/>
      <c r="CQG88" s="229"/>
      <c r="CQH88" s="229"/>
      <c r="CQI88" s="229"/>
      <c r="CQJ88" s="229"/>
      <c r="CQK88" s="229"/>
      <c r="CQL88" s="229"/>
      <c r="CQM88" s="229"/>
      <c r="CQN88" s="229"/>
      <c r="CQO88" s="229"/>
      <c r="CQP88" s="229"/>
      <c r="CQQ88" s="229"/>
      <c r="CQR88" s="229"/>
      <c r="CQS88" s="229"/>
      <c r="CQT88" s="229"/>
      <c r="CQU88" s="229"/>
      <c r="CQV88" s="229"/>
      <c r="CQW88" s="229"/>
      <c r="CQX88" s="229"/>
      <c r="CQY88" s="229"/>
      <c r="CQZ88" s="229"/>
      <c r="CRA88" s="229"/>
      <c r="CRB88" s="229"/>
      <c r="CRC88" s="229"/>
      <c r="CRD88" s="229"/>
      <c r="CRE88" s="229"/>
      <c r="CRF88" s="229"/>
      <c r="CRG88" s="229"/>
      <c r="CRH88" s="229"/>
      <c r="CRI88" s="229"/>
      <c r="CRJ88" s="229"/>
      <c r="CRK88" s="229"/>
      <c r="CRL88" s="229"/>
      <c r="CRM88" s="229"/>
      <c r="CRN88" s="229"/>
      <c r="CRO88" s="229"/>
      <c r="CRP88" s="229"/>
      <c r="CRQ88" s="229"/>
      <c r="CRR88" s="229"/>
      <c r="CRS88" s="229"/>
      <c r="CRT88" s="229"/>
      <c r="CRU88" s="229"/>
      <c r="CRV88" s="229"/>
      <c r="CRW88" s="229"/>
      <c r="CRX88" s="229"/>
      <c r="CRY88" s="229"/>
      <c r="CRZ88" s="229"/>
      <c r="CSA88" s="229"/>
      <c r="CSB88" s="229"/>
      <c r="CSC88" s="229"/>
      <c r="CSD88" s="229"/>
      <c r="CSE88" s="229"/>
      <c r="CSF88" s="229"/>
      <c r="CSG88" s="229"/>
      <c r="CSH88" s="229"/>
      <c r="CSI88" s="229"/>
      <c r="CSJ88" s="229"/>
      <c r="CSK88" s="229"/>
      <c r="CSL88" s="229"/>
      <c r="CSM88" s="229"/>
      <c r="CSN88" s="229"/>
      <c r="CSO88" s="229"/>
      <c r="CSP88" s="229"/>
      <c r="CSQ88" s="229"/>
      <c r="CSR88" s="229"/>
      <c r="CSS88" s="229"/>
      <c r="CST88" s="229"/>
      <c r="CSU88" s="229"/>
      <c r="CSV88" s="229"/>
      <c r="CSW88" s="229"/>
      <c r="CSX88" s="229"/>
      <c r="CSY88" s="229"/>
      <c r="CSZ88" s="229"/>
      <c r="CTA88" s="229"/>
      <c r="CTB88" s="229"/>
      <c r="CTC88" s="229"/>
      <c r="CTD88" s="229"/>
      <c r="CTE88" s="229"/>
      <c r="CTF88" s="229"/>
      <c r="CTG88" s="229"/>
      <c r="CTH88" s="229"/>
      <c r="CTI88" s="229"/>
      <c r="CTJ88" s="229"/>
      <c r="CTK88" s="229"/>
      <c r="CTL88" s="229"/>
      <c r="CTM88" s="229"/>
      <c r="CTN88" s="229"/>
      <c r="CTO88" s="229"/>
      <c r="CTP88" s="229"/>
      <c r="CTQ88" s="229"/>
      <c r="CTR88" s="229"/>
      <c r="CTS88" s="229"/>
      <c r="CTT88" s="229"/>
      <c r="CTU88" s="229"/>
      <c r="CTV88" s="229"/>
      <c r="CTW88" s="229"/>
      <c r="CTX88" s="229"/>
      <c r="CTY88" s="229"/>
      <c r="CTZ88" s="229"/>
      <c r="CUA88" s="229"/>
    </row>
    <row r="89" spans="1:2575" s="224" customFormat="1" ht="105" customHeight="1">
      <c r="A89" s="247"/>
      <c r="B89" s="248"/>
      <c r="C89" s="249"/>
      <c r="D89" s="250"/>
      <c r="E89" s="257"/>
      <c r="F89" s="252"/>
      <c r="G89" s="249"/>
      <c r="H89" s="256"/>
      <c r="I89" s="269"/>
      <c r="J89" s="270"/>
      <c r="K89" s="252"/>
      <c r="L89" s="252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29"/>
      <c r="AC89" s="229"/>
      <c r="AD89" s="229"/>
      <c r="AE89" s="229"/>
      <c r="AF89" s="229"/>
      <c r="AG89" s="229"/>
      <c r="AH89" s="229"/>
      <c r="AI89" s="229"/>
      <c r="AJ89" s="229"/>
      <c r="AK89" s="229"/>
      <c r="AL89" s="229"/>
      <c r="AM89" s="229"/>
      <c r="AN89" s="229"/>
      <c r="AO89" s="229"/>
      <c r="AP89" s="229"/>
      <c r="AQ89" s="229"/>
      <c r="AR89" s="229"/>
      <c r="AS89" s="229"/>
      <c r="AT89" s="229"/>
      <c r="AU89" s="229"/>
      <c r="AV89" s="229"/>
      <c r="AW89" s="229"/>
      <c r="AX89" s="229"/>
      <c r="AY89" s="229"/>
      <c r="AZ89" s="229"/>
      <c r="BA89" s="229"/>
      <c r="BB89" s="229"/>
      <c r="BC89" s="229"/>
      <c r="BD89" s="229"/>
      <c r="BE89" s="229"/>
      <c r="BF89" s="229"/>
      <c r="BG89" s="229"/>
      <c r="BH89" s="229"/>
      <c r="BI89" s="229"/>
      <c r="BJ89" s="229"/>
      <c r="BK89" s="229"/>
      <c r="BL89" s="229"/>
      <c r="BM89" s="229"/>
      <c r="BN89" s="229"/>
      <c r="BO89" s="229"/>
      <c r="BP89" s="229"/>
      <c r="BQ89" s="229"/>
      <c r="BR89" s="229"/>
      <c r="BS89" s="229"/>
      <c r="BT89" s="229"/>
      <c r="BU89" s="229"/>
      <c r="BV89" s="229"/>
      <c r="BW89" s="229"/>
      <c r="BX89" s="229"/>
      <c r="BY89" s="229"/>
      <c r="BZ89" s="229"/>
      <c r="CA89" s="229"/>
      <c r="CB89" s="229"/>
      <c r="CC89" s="229"/>
      <c r="CD89" s="229"/>
      <c r="CE89" s="229"/>
      <c r="CF89" s="229"/>
      <c r="CG89" s="229"/>
      <c r="CH89" s="229"/>
      <c r="CI89" s="229"/>
      <c r="CJ89" s="229"/>
      <c r="CK89" s="229"/>
      <c r="CL89" s="229"/>
      <c r="CM89" s="229"/>
      <c r="CN89" s="229"/>
      <c r="CO89" s="229"/>
      <c r="CP89" s="229"/>
      <c r="CQ89" s="229"/>
      <c r="CR89" s="229"/>
      <c r="CS89" s="229"/>
      <c r="CT89" s="229"/>
      <c r="CU89" s="229"/>
      <c r="CV89" s="229"/>
      <c r="CW89" s="229"/>
      <c r="CX89" s="229"/>
      <c r="CY89" s="229"/>
      <c r="CZ89" s="229"/>
      <c r="DA89" s="229"/>
      <c r="DB89" s="229"/>
      <c r="DC89" s="229"/>
      <c r="DD89" s="229"/>
      <c r="DE89" s="229"/>
      <c r="DF89" s="229"/>
      <c r="DG89" s="229"/>
      <c r="DH89" s="229"/>
      <c r="DI89" s="229"/>
      <c r="DJ89" s="229"/>
      <c r="DK89" s="229"/>
      <c r="DL89" s="229"/>
      <c r="DM89" s="229"/>
      <c r="DN89" s="229"/>
      <c r="DO89" s="229"/>
      <c r="DP89" s="229"/>
      <c r="DQ89" s="229"/>
      <c r="DR89" s="229"/>
      <c r="DS89" s="229"/>
      <c r="DT89" s="229"/>
      <c r="DU89" s="229"/>
      <c r="DV89" s="229"/>
      <c r="DW89" s="229"/>
      <c r="DX89" s="229"/>
      <c r="DY89" s="229"/>
      <c r="DZ89" s="229"/>
      <c r="EA89" s="229"/>
      <c r="EB89" s="229"/>
      <c r="EC89" s="229"/>
      <c r="ED89" s="229"/>
      <c r="EE89" s="229"/>
      <c r="EF89" s="229"/>
      <c r="EG89" s="229"/>
      <c r="EH89" s="229"/>
      <c r="EI89" s="229"/>
      <c r="EJ89" s="229"/>
      <c r="EK89" s="229"/>
      <c r="EL89" s="229"/>
      <c r="EM89" s="229"/>
      <c r="EN89" s="229"/>
      <c r="EO89" s="229"/>
      <c r="EP89" s="229"/>
      <c r="EQ89" s="229"/>
      <c r="ER89" s="229"/>
      <c r="ES89" s="229"/>
      <c r="ET89" s="229"/>
      <c r="EU89" s="229"/>
      <c r="EV89" s="229"/>
      <c r="EW89" s="229"/>
      <c r="EX89" s="229"/>
      <c r="EY89" s="229"/>
      <c r="EZ89" s="229"/>
      <c r="FA89" s="229"/>
      <c r="FB89" s="229"/>
      <c r="FC89" s="229"/>
      <c r="FD89" s="229"/>
      <c r="FE89" s="229"/>
      <c r="FF89" s="229"/>
      <c r="FG89" s="229"/>
      <c r="FH89" s="229"/>
      <c r="FI89" s="229"/>
      <c r="FJ89" s="229"/>
      <c r="FK89" s="229"/>
      <c r="FL89" s="229"/>
      <c r="FM89" s="229"/>
      <c r="FN89" s="229"/>
      <c r="FO89" s="229"/>
      <c r="FP89" s="229"/>
      <c r="FQ89" s="229"/>
      <c r="FR89" s="229"/>
      <c r="FS89" s="229"/>
      <c r="FT89" s="229"/>
      <c r="FU89" s="229"/>
      <c r="FV89" s="229"/>
      <c r="FW89" s="229"/>
      <c r="FX89" s="229"/>
      <c r="FY89" s="229"/>
      <c r="FZ89" s="229"/>
      <c r="GA89" s="229"/>
      <c r="GB89" s="229"/>
      <c r="GC89" s="229"/>
      <c r="GD89" s="229"/>
      <c r="GE89" s="229"/>
      <c r="GF89" s="229"/>
      <c r="GG89" s="229"/>
      <c r="GH89" s="229"/>
      <c r="GI89" s="229"/>
      <c r="GJ89" s="229"/>
      <c r="GK89" s="229"/>
      <c r="GL89" s="229"/>
      <c r="GM89" s="229"/>
      <c r="GN89" s="229"/>
      <c r="GO89" s="229"/>
      <c r="GP89" s="229"/>
      <c r="GQ89" s="229"/>
      <c r="GR89" s="229"/>
      <c r="GS89" s="229"/>
      <c r="GT89" s="229"/>
      <c r="GU89" s="229"/>
      <c r="GV89" s="229"/>
      <c r="GW89" s="229"/>
      <c r="GX89" s="229"/>
      <c r="GY89" s="229"/>
      <c r="GZ89" s="229"/>
      <c r="HA89" s="229"/>
      <c r="HB89" s="229"/>
      <c r="HC89" s="229"/>
      <c r="HD89" s="229"/>
      <c r="HE89" s="229"/>
      <c r="HF89" s="229"/>
      <c r="HG89" s="229"/>
      <c r="HH89" s="229"/>
      <c r="HI89" s="229"/>
      <c r="HJ89" s="229"/>
      <c r="HK89" s="229"/>
      <c r="HL89" s="229"/>
      <c r="HM89" s="229"/>
      <c r="HN89" s="229"/>
      <c r="HO89" s="229"/>
      <c r="HP89" s="229"/>
      <c r="HQ89" s="229"/>
      <c r="HR89" s="229"/>
      <c r="HS89" s="229"/>
      <c r="HT89" s="229"/>
      <c r="HU89" s="229"/>
      <c r="HV89" s="229"/>
      <c r="HW89" s="229"/>
      <c r="HX89" s="229"/>
      <c r="HY89" s="229"/>
      <c r="HZ89" s="229"/>
      <c r="IA89" s="229"/>
      <c r="IB89" s="229"/>
      <c r="IC89" s="229"/>
      <c r="ID89" s="229"/>
      <c r="IE89" s="229"/>
      <c r="IF89" s="229"/>
      <c r="IG89" s="229"/>
      <c r="IH89" s="229"/>
      <c r="II89" s="229"/>
      <c r="IJ89" s="229"/>
      <c r="IK89" s="229"/>
      <c r="IL89" s="229"/>
      <c r="IM89" s="229"/>
      <c r="IN89" s="229"/>
      <c r="IO89" s="229"/>
      <c r="IP89" s="229"/>
      <c r="IQ89" s="229"/>
      <c r="IR89" s="229"/>
      <c r="IS89" s="229"/>
      <c r="IT89" s="229"/>
      <c r="IU89" s="229"/>
      <c r="IV89" s="229"/>
      <c r="IW89" s="229"/>
      <c r="IX89" s="229"/>
      <c r="IY89" s="229"/>
      <c r="IZ89" s="229"/>
      <c r="JA89" s="229"/>
      <c r="JB89" s="229"/>
      <c r="JC89" s="229"/>
      <c r="JD89" s="229"/>
      <c r="JE89" s="229"/>
      <c r="JF89" s="229"/>
      <c r="JG89" s="229"/>
      <c r="JH89" s="229"/>
      <c r="JI89" s="229"/>
      <c r="JJ89" s="229"/>
      <c r="JK89" s="229"/>
      <c r="JL89" s="229"/>
      <c r="JM89" s="229"/>
      <c r="JN89" s="229"/>
      <c r="JO89" s="229"/>
      <c r="JP89" s="229"/>
      <c r="JQ89" s="229"/>
      <c r="JR89" s="229"/>
      <c r="JS89" s="229"/>
      <c r="JT89" s="229"/>
      <c r="JU89" s="229"/>
      <c r="JV89" s="229"/>
      <c r="JW89" s="229"/>
      <c r="JX89" s="229"/>
      <c r="JY89" s="229"/>
      <c r="JZ89" s="229"/>
      <c r="KA89" s="229"/>
      <c r="KB89" s="229"/>
      <c r="KC89" s="229"/>
      <c r="KD89" s="229"/>
      <c r="KE89" s="229"/>
      <c r="KF89" s="229"/>
      <c r="KG89" s="229"/>
      <c r="KH89" s="229"/>
      <c r="KI89" s="229"/>
      <c r="KJ89" s="229"/>
      <c r="KK89" s="229"/>
      <c r="KL89" s="229"/>
      <c r="KM89" s="229"/>
      <c r="KN89" s="229"/>
      <c r="KO89" s="229"/>
      <c r="KP89" s="229"/>
      <c r="KQ89" s="229"/>
      <c r="KR89" s="229"/>
      <c r="KS89" s="229"/>
      <c r="KT89" s="229"/>
      <c r="KU89" s="229"/>
      <c r="KV89" s="229"/>
      <c r="KW89" s="229"/>
      <c r="KX89" s="229"/>
      <c r="KY89" s="229"/>
      <c r="KZ89" s="229"/>
      <c r="LA89" s="229"/>
      <c r="LB89" s="229"/>
      <c r="LC89" s="229"/>
      <c r="LD89" s="229"/>
      <c r="LE89" s="229"/>
      <c r="LF89" s="229"/>
      <c r="LG89" s="229"/>
      <c r="LH89" s="229"/>
      <c r="LI89" s="229"/>
      <c r="LJ89" s="229"/>
      <c r="LK89" s="229"/>
      <c r="LL89" s="229"/>
      <c r="LM89" s="229"/>
      <c r="LN89" s="229"/>
      <c r="LO89" s="229"/>
      <c r="LP89" s="229"/>
      <c r="LQ89" s="229"/>
      <c r="LR89" s="229"/>
      <c r="LS89" s="229"/>
      <c r="LT89" s="229"/>
      <c r="LU89" s="229"/>
      <c r="LV89" s="229"/>
      <c r="LW89" s="229"/>
      <c r="LX89" s="229"/>
      <c r="LY89" s="229"/>
      <c r="LZ89" s="229"/>
      <c r="MA89" s="229"/>
      <c r="MB89" s="229"/>
      <c r="MC89" s="229"/>
      <c r="MD89" s="229"/>
      <c r="ME89" s="229"/>
      <c r="MF89" s="229"/>
      <c r="MG89" s="229"/>
      <c r="MH89" s="229"/>
      <c r="MI89" s="229"/>
      <c r="MJ89" s="229"/>
      <c r="MK89" s="229"/>
      <c r="ML89" s="229"/>
      <c r="MM89" s="229"/>
      <c r="MN89" s="229"/>
      <c r="MO89" s="229"/>
      <c r="MP89" s="229"/>
      <c r="MQ89" s="229"/>
      <c r="MR89" s="229"/>
      <c r="MS89" s="229"/>
      <c r="MT89" s="229"/>
      <c r="MU89" s="229"/>
      <c r="MV89" s="229"/>
      <c r="MW89" s="229"/>
      <c r="MX89" s="229"/>
      <c r="MY89" s="229"/>
      <c r="MZ89" s="229"/>
      <c r="NA89" s="229"/>
      <c r="NB89" s="229"/>
      <c r="NC89" s="229"/>
      <c r="ND89" s="229"/>
      <c r="NE89" s="229"/>
      <c r="NF89" s="229"/>
      <c r="NG89" s="229"/>
      <c r="NH89" s="229"/>
      <c r="NI89" s="229"/>
      <c r="NJ89" s="229"/>
      <c r="NK89" s="229"/>
      <c r="NL89" s="229"/>
      <c r="NM89" s="229"/>
      <c r="NN89" s="229"/>
      <c r="NO89" s="229"/>
      <c r="NP89" s="229"/>
      <c r="NQ89" s="229"/>
      <c r="NR89" s="229"/>
      <c r="NS89" s="229"/>
      <c r="NT89" s="229"/>
      <c r="NU89" s="229"/>
      <c r="NV89" s="229"/>
      <c r="NW89" s="229"/>
      <c r="NX89" s="229"/>
      <c r="NY89" s="229"/>
      <c r="NZ89" s="229"/>
      <c r="OA89" s="229"/>
      <c r="OB89" s="229"/>
      <c r="OC89" s="229"/>
      <c r="OD89" s="229"/>
      <c r="OE89" s="229"/>
      <c r="OF89" s="229"/>
      <c r="OG89" s="229"/>
      <c r="OH89" s="229"/>
      <c r="OI89" s="229"/>
      <c r="OJ89" s="229"/>
      <c r="OK89" s="229"/>
      <c r="OL89" s="229"/>
      <c r="OM89" s="229"/>
      <c r="ON89" s="229"/>
      <c r="OO89" s="229"/>
      <c r="OP89" s="229"/>
      <c r="OQ89" s="229"/>
      <c r="OR89" s="229"/>
      <c r="OS89" s="229"/>
      <c r="OT89" s="229"/>
      <c r="OU89" s="229"/>
      <c r="OV89" s="229"/>
      <c r="OW89" s="229"/>
      <c r="OX89" s="229"/>
      <c r="OY89" s="229"/>
      <c r="OZ89" s="229"/>
      <c r="PA89" s="229"/>
      <c r="PB89" s="229"/>
      <c r="PC89" s="229"/>
      <c r="PD89" s="229"/>
      <c r="PE89" s="229"/>
      <c r="PF89" s="229"/>
      <c r="PG89" s="229"/>
      <c r="PH89" s="229"/>
      <c r="PI89" s="229"/>
      <c r="PJ89" s="229"/>
      <c r="PK89" s="229"/>
      <c r="PL89" s="229"/>
      <c r="PM89" s="229"/>
      <c r="PN89" s="229"/>
      <c r="PO89" s="229"/>
      <c r="PP89" s="229"/>
      <c r="PQ89" s="229"/>
      <c r="PR89" s="229"/>
      <c r="PS89" s="229"/>
      <c r="PT89" s="229"/>
      <c r="PU89" s="229"/>
      <c r="PV89" s="229"/>
      <c r="PW89" s="229"/>
      <c r="PX89" s="229"/>
      <c r="PY89" s="229"/>
      <c r="PZ89" s="229"/>
      <c r="QA89" s="229"/>
      <c r="QB89" s="229"/>
      <c r="QC89" s="229"/>
      <c r="QD89" s="229"/>
      <c r="QE89" s="229"/>
      <c r="QF89" s="229"/>
      <c r="QG89" s="229"/>
      <c r="QH89" s="229"/>
      <c r="QI89" s="229"/>
      <c r="QJ89" s="229"/>
      <c r="QK89" s="229"/>
      <c r="QL89" s="229"/>
      <c r="QM89" s="229"/>
      <c r="QN89" s="229"/>
      <c r="QO89" s="229"/>
      <c r="QP89" s="229"/>
      <c r="QQ89" s="229"/>
      <c r="QR89" s="229"/>
      <c r="QS89" s="229"/>
      <c r="QT89" s="229"/>
      <c r="QU89" s="229"/>
      <c r="QV89" s="229"/>
      <c r="QW89" s="229"/>
      <c r="QX89" s="229"/>
      <c r="QY89" s="229"/>
      <c r="QZ89" s="229"/>
      <c r="RA89" s="229"/>
      <c r="RB89" s="229"/>
      <c r="RC89" s="229"/>
      <c r="RD89" s="229"/>
      <c r="RE89" s="229"/>
      <c r="RF89" s="229"/>
      <c r="RG89" s="229"/>
      <c r="RH89" s="229"/>
      <c r="RI89" s="229"/>
      <c r="RJ89" s="229"/>
      <c r="RK89" s="229"/>
      <c r="RL89" s="229"/>
      <c r="RM89" s="229"/>
      <c r="RN89" s="229"/>
      <c r="RO89" s="229"/>
      <c r="RP89" s="229"/>
      <c r="RQ89" s="229"/>
      <c r="RR89" s="229"/>
      <c r="RS89" s="229"/>
      <c r="RT89" s="229"/>
      <c r="RU89" s="229"/>
      <c r="RV89" s="229"/>
      <c r="RW89" s="229"/>
      <c r="RX89" s="229"/>
      <c r="RY89" s="229"/>
      <c r="RZ89" s="229"/>
      <c r="SA89" s="229"/>
      <c r="SB89" s="229"/>
      <c r="SC89" s="229"/>
      <c r="SD89" s="229"/>
      <c r="SE89" s="229"/>
      <c r="SF89" s="229"/>
      <c r="SG89" s="229"/>
      <c r="SH89" s="229"/>
      <c r="SI89" s="229"/>
      <c r="SJ89" s="229"/>
      <c r="SK89" s="229"/>
      <c r="SL89" s="229"/>
      <c r="SM89" s="229"/>
      <c r="SN89" s="229"/>
      <c r="SO89" s="229"/>
      <c r="SP89" s="229"/>
      <c r="SQ89" s="229"/>
      <c r="SR89" s="229"/>
      <c r="SS89" s="229"/>
      <c r="ST89" s="229"/>
      <c r="SU89" s="229"/>
      <c r="SV89" s="229"/>
      <c r="SW89" s="229"/>
      <c r="SX89" s="229"/>
      <c r="SY89" s="229"/>
      <c r="SZ89" s="229"/>
      <c r="TA89" s="229"/>
      <c r="TB89" s="229"/>
      <c r="TC89" s="229"/>
      <c r="TD89" s="229"/>
      <c r="TE89" s="229"/>
      <c r="TF89" s="229"/>
      <c r="TG89" s="229"/>
      <c r="TH89" s="229"/>
      <c r="TI89" s="229"/>
      <c r="TJ89" s="229"/>
      <c r="TK89" s="229"/>
      <c r="TL89" s="229"/>
      <c r="TM89" s="229"/>
      <c r="TN89" s="229"/>
      <c r="TO89" s="229"/>
      <c r="TP89" s="229"/>
      <c r="TQ89" s="229"/>
      <c r="TR89" s="229"/>
      <c r="TS89" s="229"/>
      <c r="TT89" s="229"/>
      <c r="TU89" s="229"/>
      <c r="TV89" s="229"/>
      <c r="TW89" s="229"/>
      <c r="TX89" s="229"/>
      <c r="TY89" s="229"/>
      <c r="TZ89" s="229"/>
      <c r="UA89" s="229"/>
      <c r="UB89" s="229"/>
      <c r="UC89" s="229"/>
      <c r="UD89" s="229"/>
      <c r="UE89" s="229"/>
      <c r="UF89" s="229"/>
      <c r="UG89" s="229"/>
      <c r="UH89" s="229"/>
      <c r="UI89" s="229"/>
      <c r="UJ89" s="229"/>
      <c r="UK89" s="229"/>
      <c r="UL89" s="229"/>
      <c r="UM89" s="229"/>
      <c r="UN89" s="229"/>
      <c r="UO89" s="229"/>
      <c r="UP89" s="229"/>
      <c r="UQ89" s="229"/>
      <c r="UR89" s="229"/>
      <c r="US89" s="229"/>
      <c r="UT89" s="229"/>
      <c r="UU89" s="229"/>
      <c r="UV89" s="229"/>
      <c r="UW89" s="229"/>
      <c r="UX89" s="229"/>
      <c r="UY89" s="229"/>
      <c r="UZ89" s="229"/>
      <c r="VA89" s="229"/>
      <c r="VB89" s="229"/>
      <c r="VC89" s="229"/>
      <c r="VD89" s="229"/>
      <c r="VE89" s="229"/>
      <c r="VF89" s="229"/>
      <c r="VG89" s="229"/>
      <c r="VH89" s="229"/>
      <c r="VI89" s="229"/>
      <c r="VJ89" s="229"/>
      <c r="VK89" s="229"/>
      <c r="VL89" s="229"/>
      <c r="VM89" s="229"/>
      <c r="VN89" s="229"/>
      <c r="VO89" s="229"/>
      <c r="VP89" s="229"/>
      <c r="VQ89" s="229"/>
      <c r="VR89" s="229"/>
      <c r="VS89" s="229"/>
      <c r="VT89" s="229"/>
      <c r="VU89" s="229"/>
      <c r="VV89" s="229"/>
      <c r="VW89" s="229"/>
      <c r="VX89" s="229"/>
      <c r="VY89" s="229"/>
      <c r="VZ89" s="229"/>
      <c r="WA89" s="229"/>
      <c r="WB89" s="229"/>
      <c r="WC89" s="229"/>
      <c r="WD89" s="229"/>
      <c r="WE89" s="229"/>
      <c r="WF89" s="229"/>
      <c r="WG89" s="229"/>
      <c r="WH89" s="229"/>
      <c r="WI89" s="229"/>
      <c r="WJ89" s="229"/>
      <c r="WK89" s="229"/>
      <c r="WL89" s="229"/>
      <c r="WM89" s="229"/>
      <c r="WN89" s="229"/>
      <c r="WO89" s="229"/>
      <c r="WP89" s="229"/>
      <c r="WQ89" s="229"/>
      <c r="WR89" s="229"/>
      <c r="WS89" s="229"/>
      <c r="WT89" s="229"/>
      <c r="WU89" s="229"/>
      <c r="WV89" s="229"/>
      <c r="WW89" s="229"/>
      <c r="WX89" s="229"/>
      <c r="WY89" s="229"/>
      <c r="WZ89" s="229"/>
      <c r="XA89" s="229"/>
      <c r="XB89" s="229"/>
      <c r="XC89" s="229"/>
      <c r="XD89" s="229"/>
      <c r="XE89" s="229"/>
      <c r="XF89" s="229"/>
      <c r="XG89" s="229"/>
      <c r="XH89" s="229"/>
      <c r="XI89" s="229"/>
      <c r="XJ89" s="229"/>
      <c r="XK89" s="229"/>
      <c r="XL89" s="229"/>
      <c r="XM89" s="229"/>
      <c r="XN89" s="229"/>
      <c r="XO89" s="229"/>
      <c r="XP89" s="229"/>
      <c r="XQ89" s="229"/>
      <c r="XR89" s="229"/>
      <c r="XS89" s="229"/>
      <c r="XT89" s="229"/>
      <c r="XU89" s="229"/>
      <c r="XV89" s="229"/>
      <c r="XW89" s="229"/>
      <c r="XX89" s="229"/>
      <c r="XY89" s="229"/>
      <c r="XZ89" s="229"/>
      <c r="YA89" s="229"/>
      <c r="YB89" s="229"/>
      <c r="YC89" s="229"/>
      <c r="YD89" s="229"/>
      <c r="YE89" s="229"/>
      <c r="YF89" s="229"/>
      <c r="YG89" s="229"/>
      <c r="YH89" s="229"/>
      <c r="YI89" s="229"/>
      <c r="YJ89" s="229"/>
      <c r="YK89" s="229"/>
      <c r="YL89" s="229"/>
      <c r="YM89" s="229"/>
      <c r="YN89" s="229"/>
      <c r="YO89" s="229"/>
      <c r="YP89" s="229"/>
      <c r="YQ89" s="229"/>
      <c r="YR89" s="229"/>
      <c r="YS89" s="229"/>
      <c r="YT89" s="229"/>
      <c r="YU89" s="229"/>
      <c r="YV89" s="229"/>
      <c r="YW89" s="229"/>
      <c r="YX89" s="229"/>
      <c r="YY89" s="229"/>
      <c r="YZ89" s="229"/>
      <c r="ZA89" s="229"/>
      <c r="ZB89" s="229"/>
      <c r="ZC89" s="229"/>
      <c r="ZD89" s="229"/>
      <c r="ZE89" s="229"/>
      <c r="ZF89" s="229"/>
      <c r="ZG89" s="229"/>
      <c r="ZH89" s="229"/>
      <c r="ZI89" s="229"/>
      <c r="ZJ89" s="229"/>
      <c r="ZK89" s="229"/>
      <c r="ZL89" s="229"/>
      <c r="ZM89" s="229"/>
      <c r="ZN89" s="229"/>
      <c r="ZO89" s="229"/>
      <c r="ZP89" s="229"/>
      <c r="ZQ89" s="229"/>
      <c r="ZR89" s="229"/>
      <c r="ZS89" s="229"/>
      <c r="ZT89" s="229"/>
      <c r="ZU89" s="229"/>
      <c r="ZV89" s="229"/>
      <c r="ZW89" s="229"/>
      <c r="ZX89" s="229"/>
      <c r="ZY89" s="229"/>
      <c r="ZZ89" s="229"/>
      <c r="AAA89" s="229"/>
      <c r="AAB89" s="229"/>
      <c r="AAC89" s="229"/>
      <c r="AAD89" s="229"/>
      <c r="AAE89" s="229"/>
      <c r="AAF89" s="229"/>
      <c r="AAG89" s="229"/>
      <c r="AAH89" s="229"/>
      <c r="AAI89" s="229"/>
      <c r="AAJ89" s="229"/>
      <c r="AAK89" s="229"/>
      <c r="AAL89" s="229"/>
      <c r="AAM89" s="229"/>
      <c r="AAN89" s="229"/>
      <c r="AAO89" s="229"/>
      <c r="AAP89" s="229"/>
      <c r="AAQ89" s="229"/>
      <c r="AAR89" s="229"/>
      <c r="AAS89" s="229"/>
      <c r="AAT89" s="229"/>
      <c r="AAU89" s="229"/>
      <c r="AAV89" s="229"/>
      <c r="AAW89" s="229"/>
      <c r="AAX89" s="229"/>
      <c r="AAY89" s="229"/>
      <c r="AAZ89" s="229"/>
      <c r="ABA89" s="229"/>
      <c r="ABB89" s="229"/>
      <c r="ABC89" s="229"/>
      <c r="ABD89" s="229"/>
      <c r="ABE89" s="229"/>
      <c r="ABF89" s="229"/>
      <c r="ABG89" s="229"/>
      <c r="ABH89" s="229"/>
      <c r="ABI89" s="229"/>
      <c r="ABJ89" s="229"/>
      <c r="ABK89" s="229"/>
      <c r="ABL89" s="229"/>
      <c r="ABM89" s="229"/>
      <c r="ABN89" s="229"/>
      <c r="ABO89" s="229"/>
      <c r="ABP89" s="229"/>
      <c r="ABQ89" s="229"/>
      <c r="ABR89" s="229"/>
      <c r="ABS89" s="229"/>
      <c r="ABT89" s="229"/>
      <c r="ABU89" s="229"/>
      <c r="ABV89" s="229"/>
      <c r="ABW89" s="229"/>
      <c r="ABX89" s="229"/>
      <c r="ABY89" s="229"/>
      <c r="ABZ89" s="229"/>
      <c r="ACA89" s="229"/>
      <c r="ACB89" s="229"/>
      <c r="ACC89" s="229"/>
      <c r="ACD89" s="229"/>
      <c r="ACE89" s="229"/>
      <c r="ACF89" s="229"/>
      <c r="ACG89" s="229"/>
      <c r="ACH89" s="229"/>
      <c r="ACI89" s="229"/>
      <c r="ACJ89" s="229"/>
      <c r="ACK89" s="229"/>
      <c r="ACL89" s="229"/>
      <c r="ACM89" s="229"/>
      <c r="ACN89" s="229"/>
      <c r="ACO89" s="229"/>
      <c r="ACP89" s="229"/>
      <c r="ACQ89" s="229"/>
      <c r="ACR89" s="229"/>
      <c r="ACS89" s="229"/>
      <c r="ACT89" s="229"/>
      <c r="ACU89" s="229"/>
      <c r="ACV89" s="229"/>
      <c r="ACW89" s="229"/>
      <c r="ACX89" s="229"/>
      <c r="ACY89" s="229"/>
      <c r="ACZ89" s="229"/>
      <c r="ADA89" s="229"/>
      <c r="ADB89" s="229"/>
      <c r="ADC89" s="229"/>
      <c r="ADD89" s="229"/>
      <c r="ADE89" s="229"/>
      <c r="ADF89" s="229"/>
      <c r="ADG89" s="229"/>
      <c r="ADH89" s="229"/>
      <c r="ADI89" s="229"/>
      <c r="ADJ89" s="229"/>
      <c r="ADK89" s="229"/>
      <c r="ADL89" s="229"/>
      <c r="ADM89" s="229"/>
      <c r="ADN89" s="229"/>
      <c r="ADO89" s="229"/>
      <c r="ADP89" s="229"/>
      <c r="ADQ89" s="229"/>
      <c r="ADR89" s="229"/>
      <c r="ADS89" s="229"/>
      <c r="ADT89" s="229"/>
      <c r="ADU89" s="229"/>
      <c r="ADV89" s="229"/>
      <c r="ADW89" s="229"/>
      <c r="ADX89" s="229"/>
      <c r="ADY89" s="229"/>
      <c r="ADZ89" s="229"/>
      <c r="AEA89" s="229"/>
      <c r="AEB89" s="229"/>
      <c r="AEC89" s="229"/>
      <c r="AED89" s="229"/>
      <c r="AEE89" s="229"/>
      <c r="AEF89" s="229"/>
      <c r="AEG89" s="229"/>
      <c r="AEH89" s="229"/>
      <c r="AEI89" s="229"/>
      <c r="AEJ89" s="229"/>
      <c r="AEK89" s="229"/>
      <c r="AEL89" s="229"/>
      <c r="AEM89" s="229"/>
      <c r="AEN89" s="229"/>
      <c r="AEO89" s="229"/>
      <c r="AEP89" s="229"/>
      <c r="AEQ89" s="229"/>
      <c r="AER89" s="229"/>
      <c r="AES89" s="229"/>
      <c r="AET89" s="229"/>
      <c r="AEU89" s="229"/>
      <c r="AEV89" s="229"/>
      <c r="AEW89" s="229"/>
      <c r="AEX89" s="229"/>
      <c r="AEY89" s="229"/>
      <c r="AEZ89" s="229"/>
      <c r="AFA89" s="229"/>
      <c r="AFB89" s="229"/>
      <c r="AFC89" s="229"/>
      <c r="AFD89" s="229"/>
      <c r="AFE89" s="229"/>
      <c r="AFF89" s="229"/>
      <c r="AFG89" s="229"/>
      <c r="AFH89" s="229"/>
      <c r="AFI89" s="229"/>
      <c r="AFJ89" s="229"/>
      <c r="AFK89" s="229"/>
      <c r="AFL89" s="229"/>
      <c r="AFM89" s="229"/>
      <c r="AFN89" s="229"/>
      <c r="AFO89" s="229"/>
      <c r="AFP89" s="229"/>
      <c r="AFQ89" s="229"/>
      <c r="AFR89" s="229"/>
      <c r="AFS89" s="229"/>
      <c r="AFT89" s="229"/>
      <c r="AFU89" s="229"/>
      <c r="AFV89" s="229"/>
      <c r="AFW89" s="229"/>
      <c r="AFX89" s="229"/>
      <c r="AFY89" s="229"/>
      <c r="AFZ89" s="229"/>
      <c r="AGA89" s="229"/>
      <c r="AGB89" s="229"/>
      <c r="AGC89" s="229"/>
      <c r="AGD89" s="229"/>
      <c r="AGE89" s="229"/>
      <c r="AGF89" s="229"/>
      <c r="AGG89" s="229"/>
      <c r="AGH89" s="229"/>
      <c r="AGI89" s="229"/>
      <c r="AGJ89" s="229"/>
      <c r="AGK89" s="229"/>
      <c r="AGL89" s="229"/>
      <c r="AGM89" s="229"/>
      <c r="AGN89" s="229"/>
      <c r="AGO89" s="229"/>
      <c r="AGP89" s="229"/>
      <c r="AGQ89" s="229"/>
      <c r="AGR89" s="229"/>
      <c r="AGS89" s="229"/>
      <c r="AGT89" s="229"/>
      <c r="AGU89" s="229"/>
      <c r="AGV89" s="229"/>
      <c r="AGW89" s="229"/>
      <c r="AGX89" s="229"/>
      <c r="AGY89" s="229"/>
      <c r="AGZ89" s="229"/>
      <c r="AHA89" s="229"/>
      <c r="AHB89" s="229"/>
      <c r="AHC89" s="229"/>
      <c r="AHD89" s="229"/>
      <c r="AHE89" s="229"/>
      <c r="AHF89" s="229"/>
      <c r="AHG89" s="229"/>
      <c r="AHH89" s="229"/>
      <c r="AHI89" s="229"/>
      <c r="AHJ89" s="229"/>
      <c r="AHK89" s="229"/>
      <c r="AHL89" s="229"/>
      <c r="AHM89" s="229"/>
      <c r="AHN89" s="229"/>
      <c r="AHO89" s="229"/>
      <c r="AHP89" s="229"/>
      <c r="AHQ89" s="229"/>
      <c r="AHR89" s="229"/>
      <c r="AHS89" s="229"/>
      <c r="AHT89" s="229"/>
      <c r="AHU89" s="229"/>
      <c r="AHV89" s="229"/>
      <c r="AHW89" s="229"/>
      <c r="AHX89" s="229"/>
      <c r="AHY89" s="229"/>
      <c r="AHZ89" s="229"/>
      <c r="AIA89" s="229"/>
      <c r="AIB89" s="229"/>
      <c r="AIC89" s="229"/>
      <c r="AID89" s="229"/>
      <c r="AIE89" s="229"/>
      <c r="AIF89" s="229"/>
      <c r="AIG89" s="229"/>
      <c r="AIH89" s="229"/>
      <c r="AII89" s="229"/>
      <c r="AIJ89" s="229"/>
      <c r="AIK89" s="229"/>
      <c r="AIL89" s="229"/>
      <c r="AIM89" s="229"/>
      <c r="AIN89" s="229"/>
      <c r="AIO89" s="229"/>
      <c r="AIP89" s="229"/>
      <c r="AIQ89" s="229"/>
      <c r="AIR89" s="229"/>
      <c r="AIS89" s="229"/>
      <c r="AIT89" s="229"/>
      <c r="AIU89" s="229"/>
      <c r="AIV89" s="229"/>
      <c r="AIW89" s="229"/>
      <c r="AIX89" s="229"/>
      <c r="AIY89" s="229"/>
      <c r="AIZ89" s="229"/>
      <c r="AJA89" s="229"/>
      <c r="AJB89" s="229"/>
      <c r="AJC89" s="229"/>
      <c r="AJD89" s="229"/>
      <c r="AJE89" s="229"/>
      <c r="AJF89" s="229"/>
      <c r="AJG89" s="229"/>
      <c r="AJH89" s="229"/>
      <c r="AJI89" s="229"/>
      <c r="AJJ89" s="229"/>
      <c r="AJK89" s="229"/>
      <c r="AJL89" s="229"/>
      <c r="AJM89" s="229"/>
      <c r="AJN89" s="229"/>
      <c r="AJO89" s="229"/>
      <c r="AJP89" s="229"/>
      <c r="AJQ89" s="229"/>
      <c r="AJR89" s="229"/>
      <c r="AJS89" s="229"/>
      <c r="AJT89" s="229"/>
      <c r="AJU89" s="229"/>
      <c r="AJV89" s="229"/>
      <c r="AJW89" s="229"/>
      <c r="AJX89" s="229"/>
      <c r="AJY89" s="229"/>
      <c r="AJZ89" s="229"/>
      <c r="AKA89" s="229"/>
      <c r="AKB89" s="229"/>
      <c r="AKC89" s="229"/>
      <c r="AKD89" s="229"/>
      <c r="AKE89" s="229"/>
      <c r="AKF89" s="229"/>
      <c r="AKG89" s="229"/>
      <c r="AKH89" s="229"/>
      <c r="AKI89" s="229"/>
      <c r="AKJ89" s="229"/>
      <c r="AKK89" s="229"/>
      <c r="AKL89" s="229"/>
      <c r="AKM89" s="229"/>
      <c r="AKN89" s="229"/>
      <c r="AKO89" s="229"/>
      <c r="AKP89" s="229"/>
      <c r="AKQ89" s="229"/>
      <c r="AKR89" s="229"/>
      <c r="AKS89" s="229"/>
      <c r="AKT89" s="229"/>
      <c r="AKU89" s="229"/>
      <c r="AKV89" s="229"/>
      <c r="AKW89" s="229"/>
      <c r="AKX89" s="229"/>
      <c r="AKY89" s="229"/>
      <c r="AKZ89" s="229"/>
      <c r="ALA89" s="229"/>
      <c r="ALB89" s="229"/>
      <c r="ALC89" s="229"/>
      <c r="ALD89" s="229"/>
      <c r="ALE89" s="229"/>
      <c r="ALF89" s="229"/>
      <c r="ALG89" s="229"/>
      <c r="ALH89" s="229"/>
      <c r="ALI89" s="229"/>
      <c r="ALJ89" s="229"/>
      <c r="ALK89" s="229"/>
      <c r="ALL89" s="229"/>
      <c r="ALM89" s="229"/>
      <c r="ALN89" s="229"/>
      <c r="ALO89" s="229"/>
      <c r="ALP89" s="229"/>
      <c r="ALQ89" s="229"/>
      <c r="ALR89" s="229"/>
      <c r="ALS89" s="229"/>
      <c r="ALT89" s="229"/>
      <c r="ALU89" s="229"/>
      <c r="ALV89" s="229"/>
      <c r="ALW89" s="229"/>
      <c r="ALX89" s="229"/>
      <c r="ALY89" s="229"/>
      <c r="ALZ89" s="229"/>
      <c r="AMA89" s="229"/>
      <c r="AMB89" s="229"/>
      <c r="AMC89" s="229"/>
      <c r="AMD89" s="229"/>
      <c r="AME89" s="229"/>
      <c r="AMF89" s="229"/>
      <c r="AMG89" s="229"/>
      <c r="AMH89" s="229"/>
      <c r="AMI89" s="229"/>
      <c r="AMJ89" s="229"/>
      <c r="AMK89" s="229"/>
      <c r="AML89" s="229"/>
      <c r="AMM89" s="229"/>
      <c r="AMN89" s="229"/>
      <c r="AMO89" s="229"/>
      <c r="AMP89" s="229"/>
      <c r="AMQ89" s="229"/>
      <c r="AMR89" s="229"/>
      <c r="AMS89" s="229"/>
      <c r="AMT89" s="229"/>
      <c r="AMU89" s="229"/>
      <c r="AMV89" s="229"/>
      <c r="AMW89" s="229"/>
      <c r="AMX89" s="229"/>
      <c r="AMY89" s="229"/>
      <c r="AMZ89" s="229"/>
      <c r="ANA89" s="229"/>
      <c r="ANB89" s="229"/>
      <c r="ANC89" s="229"/>
      <c r="AND89" s="229"/>
      <c r="ANE89" s="229"/>
      <c r="ANF89" s="229"/>
      <c r="ANG89" s="229"/>
      <c r="ANH89" s="229"/>
      <c r="ANI89" s="229"/>
      <c r="ANJ89" s="229"/>
      <c r="ANK89" s="229"/>
      <c r="ANL89" s="229"/>
      <c r="ANM89" s="229"/>
      <c r="ANN89" s="229"/>
      <c r="ANO89" s="229"/>
      <c r="ANP89" s="229"/>
      <c r="ANQ89" s="229"/>
      <c r="ANR89" s="229"/>
      <c r="ANS89" s="229"/>
      <c r="ANT89" s="229"/>
      <c r="ANU89" s="229"/>
      <c r="ANV89" s="229"/>
      <c r="ANW89" s="229"/>
      <c r="ANX89" s="229"/>
      <c r="ANY89" s="229"/>
      <c r="ANZ89" s="229"/>
      <c r="AOA89" s="229"/>
      <c r="AOB89" s="229"/>
      <c r="AOC89" s="229"/>
      <c r="AOD89" s="229"/>
      <c r="AOE89" s="229"/>
      <c r="AOF89" s="229"/>
      <c r="AOG89" s="229"/>
      <c r="AOH89" s="229"/>
      <c r="AOI89" s="229"/>
      <c r="AOJ89" s="229"/>
      <c r="AOK89" s="229"/>
      <c r="AOL89" s="229"/>
      <c r="AOM89" s="229"/>
      <c r="AON89" s="229"/>
      <c r="AOO89" s="229"/>
      <c r="AOP89" s="229"/>
      <c r="AOQ89" s="229"/>
      <c r="AOR89" s="229"/>
      <c r="AOS89" s="229"/>
      <c r="AOT89" s="229"/>
      <c r="AOU89" s="229"/>
      <c r="AOV89" s="229"/>
      <c r="AOW89" s="229"/>
      <c r="AOX89" s="229"/>
      <c r="AOY89" s="229"/>
      <c r="AOZ89" s="229"/>
      <c r="APA89" s="229"/>
      <c r="APB89" s="229"/>
      <c r="APC89" s="229"/>
      <c r="APD89" s="229"/>
      <c r="APE89" s="229"/>
      <c r="APF89" s="229"/>
      <c r="APG89" s="229"/>
      <c r="APH89" s="229"/>
      <c r="API89" s="229"/>
      <c r="APJ89" s="229"/>
      <c r="APK89" s="229"/>
      <c r="APL89" s="229"/>
      <c r="APM89" s="229"/>
      <c r="APN89" s="229"/>
      <c r="APO89" s="229"/>
      <c r="APP89" s="229"/>
      <c r="APQ89" s="229"/>
      <c r="APR89" s="229"/>
      <c r="APS89" s="229"/>
      <c r="APT89" s="229"/>
      <c r="APU89" s="229"/>
      <c r="APV89" s="229"/>
      <c r="APW89" s="229"/>
      <c r="APX89" s="229"/>
      <c r="APY89" s="229"/>
      <c r="APZ89" s="229"/>
      <c r="AQA89" s="229"/>
      <c r="AQB89" s="229"/>
      <c r="AQC89" s="229"/>
      <c r="AQD89" s="229"/>
      <c r="AQE89" s="229"/>
      <c r="AQF89" s="229"/>
      <c r="AQG89" s="229"/>
      <c r="AQH89" s="229"/>
      <c r="AQI89" s="229"/>
      <c r="AQJ89" s="229"/>
      <c r="AQK89" s="229"/>
      <c r="AQL89" s="229"/>
      <c r="AQM89" s="229"/>
      <c r="AQN89" s="229"/>
      <c r="AQO89" s="229"/>
      <c r="AQP89" s="229"/>
      <c r="AQQ89" s="229"/>
      <c r="AQR89" s="229"/>
      <c r="AQS89" s="229"/>
      <c r="AQT89" s="229"/>
      <c r="AQU89" s="229"/>
      <c r="AQV89" s="229"/>
      <c r="AQW89" s="229"/>
      <c r="AQX89" s="229"/>
      <c r="AQY89" s="229"/>
      <c r="AQZ89" s="229"/>
      <c r="ARA89" s="229"/>
      <c r="ARB89" s="229"/>
      <c r="ARC89" s="229"/>
      <c r="ARD89" s="229"/>
      <c r="ARE89" s="229"/>
      <c r="ARF89" s="229"/>
      <c r="ARG89" s="229"/>
      <c r="ARH89" s="229"/>
      <c r="ARI89" s="229"/>
      <c r="ARJ89" s="229"/>
      <c r="ARK89" s="229"/>
      <c r="ARL89" s="229"/>
      <c r="ARM89" s="229"/>
      <c r="ARN89" s="229"/>
      <c r="ARO89" s="229"/>
      <c r="ARP89" s="229"/>
      <c r="ARQ89" s="229"/>
      <c r="ARR89" s="229"/>
      <c r="ARS89" s="229"/>
      <c r="ART89" s="229"/>
      <c r="ARU89" s="229"/>
      <c r="ARV89" s="229"/>
      <c r="ARW89" s="229"/>
      <c r="ARX89" s="229"/>
      <c r="ARY89" s="229"/>
      <c r="ARZ89" s="229"/>
      <c r="ASA89" s="229"/>
      <c r="ASB89" s="229"/>
      <c r="ASC89" s="229"/>
      <c r="ASD89" s="229"/>
      <c r="ASE89" s="229"/>
      <c r="ASF89" s="229"/>
      <c r="ASG89" s="229"/>
      <c r="ASH89" s="229"/>
      <c r="ASI89" s="229"/>
      <c r="ASJ89" s="229"/>
      <c r="ASK89" s="229"/>
      <c r="ASL89" s="229"/>
      <c r="ASM89" s="229"/>
      <c r="ASN89" s="229"/>
      <c r="ASO89" s="229"/>
      <c r="ASP89" s="229"/>
      <c r="ASQ89" s="229"/>
      <c r="ASR89" s="229"/>
      <c r="ASS89" s="229"/>
      <c r="AST89" s="229"/>
      <c r="ASU89" s="229"/>
      <c r="ASV89" s="229"/>
      <c r="ASW89" s="229"/>
      <c r="ASX89" s="229"/>
      <c r="ASY89" s="229"/>
      <c r="ASZ89" s="229"/>
      <c r="ATA89" s="229"/>
      <c r="ATB89" s="229"/>
      <c r="ATC89" s="229"/>
      <c r="ATD89" s="229"/>
      <c r="ATE89" s="229"/>
      <c r="ATF89" s="229"/>
      <c r="ATG89" s="229"/>
      <c r="ATH89" s="229"/>
      <c r="ATI89" s="229"/>
      <c r="ATJ89" s="229"/>
      <c r="ATK89" s="229"/>
      <c r="ATL89" s="229"/>
      <c r="ATM89" s="229"/>
      <c r="ATN89" s="229"/>
      <c r="ATO89" s="229"/>
      <c r="ATP89" s="229"/>
      <c r="ATQ89" s="229"/>
      <c r="ATR89" s="229"/>
      <c r="ATS89" s="229"/>
      <c r="ATT89" s="229"/>
      <c r="ATU89" s="229"/>
      <c r="ATV89" s="229"/>
      <c r="ATW89" s="229"/>
      <c r="ATX89" s="229"/>
      <c r="ATY89" s="229"/>
      <c r="ATZ89" s="229"/>
      <c r="AUA89" s="229"/>
      <c r="AUB89" s="229"/>
      <c r="AUC89" s="229"/>
      <c r="AUD89" s="229"/>
      <c r="AUE89" s="229"/>
      <c r="AUF89" s="229"/>
      <c r="AUG89" s="229"/>
      <c r="AUH89" s="229"/>
      <c r="AUI89" s="229"/>
      <c r="AUJ89" s="229"/>
      <c r="AUK89" s="229"/>
      <c r="AUL89" s="229"/>
      <c r="AUM89" s="229"/>
      <c r="AUN89" s="229"/>
      <c r="AUO89" s="229"/>
      <c r="AUP89" s="229"/>
      <c r="AUQ89" s="229"/>
      <c r="AUR89" s="229"/>
      <c r="AUS89" s="229"/>
      <c r="AUT89" s="229"/>
      <c r="AUU89" s="229"/>
      <c r="AUV89" s="229"/>
      <c r="AUW89" s="229"/>
      <c r="AUX89" s="229"/>
      <c r="AUY89" s="229"/>
      <c r="AUZ89" s="229"/>
      <c r="AVA89" s="229"/>
      <c r="AVB89" s="229"/>
      <c r="AVC89" s="229"/>
      <c r="AVD89" s="229"/>
      <c r="AVE89" s="229"/>
      <c r="AVF89" s="229"/>
      <c r="AVG89" s="229"/>
      <c r="AVH89" s="229"/>
      <c r="AVI89" s="229"/>
      <c r="AVJ89" s="229"/>
      <c r="AVK89" s="229"/>
      <c r="AVL89" s="229"/>
      <c r="AVM89" s="229"/>
      <c r="AVN89" s="229"/>
      <c r="AVO89" s="229"/>
      <c r="AVP89" s="229"/>
      <c r="AVQ89" s="229"/>
      <c r="AVR89" s="229"/>
      <c r="AVS89" s="229"/>
      <c r="AVT89" s="229"/>
      <c r="AVU89" s="229"/>
      <c r="AVV89" s="229"/>
      <c r="AVW89" s="229"/>
      <c r="AVX89" s="229"/>
      <c r="AVY89" s="229"/>
      <c r="AVZ89" s="229"/>
      <c r="AWA89" s="229"/>
      <c r="AWB89" s="229"/>
      <c r="AWC89" s="229"/>
      <c r="AWD89" s="229"/>
      <c r="AWE89" s="229"/>
      <c r="AWF89" s="229"/>
      <c r="AWG89" s="229"/>
      <c r="AWH89" s="229"/>
      <c r="AWI89" s="229"/>
      <c r="AWJ89" s="229"/>
      <c r="AWK89" s="229"/>
      <c r="AWL89" s="229"/>
      <c r="AWM89" s="229"/>
      <c r="AWN89" s="229"/>
      <c r="AWO89" s="229"/>
      <c r="AWP89" s="229"/>
      <c r="AWQ89" s="229"/>
      <c r="AWR89" s="229"/>
      <c r="AWS89" s="229"/>
      <c r="AWT89" s="229"/>
      <c r="AWU89" s="229"/>
      <c r="AWV89" s="229"/>
      <c r="AWW89" s="229"/>
      <c r="AWX89" s="229"/>
      <c r="AWY89" s="229"/>
      <c r="AWZ89" s="229"/>
      <c r="AXA89" s="229"/>
      <c r="AXB89" s="229"/>
      <c r="AXC89" s="229"/>
      <c r="AXD89" s="229"/>
      <c r="AXE89" s="229"/>
      <c r="AXF89" s="229"/>
      <c r="AXG89" s="229"/>
      <c r="AXH89" s="229"/>
      <c r="AXI89" s="229"/>
      <c r="AXJ89" s="229"/>
      <c r="AXK89" s="229"/>
      <c r="AXL89" s="229"/>
      <c r="AXM89" s="229"/>
      <c r="AXN89" s="229"/>
      <c r="AXO89" s="229"/>
      <c r="AXP89" s="229"/>
      <c r="AXQ89" s="229"/>
      <c r="AXR89" s="229"/>
      <c r="AXS89" s="229"/>
      <c r="AXT89" s="229"/>
      <c r="AXU89" s="229"/>
      <c r="AXV89" s="229"/>
      <c r="AXW89" s="229"/>
      <c r="AXX89" s="229"/>
      <c r="AXY89" s="229"/>
      <c r="AXZ89" s="229"/>
      <c r="AYA89" s="229"/>
      <c r="AYB89" s="229"/>
      <c r="AYC89" s="229"/>
      <c r="AYD89" s="229"/>
      <c r="AYE89" s="229"/>
      <c r="AYF89" s="229"/>
      <c r="AYG89" s="229"/>
      <c r="AYH89" s="229"/>
      <c r="AYI89" s="229"/>
      <c r="AYJ89" s="229"/>
      <c r="AYK89" s="229"/>
      <c r="AYL89" s="229"/>
      <c r="AYM89" s="229"/>
      <c r="AYN89" s="229"/>
      <c r="AYO89" s="229"/>
      <c r="AYP89" s="229"/>
      <c r="AYQ89" s="229"/>
      <c r="AYR89" s="229"/>
      <c r="AYS89" s="229"/>
      <c r="AYT89" s="229"/>
      <c r="AYU89" s="229"/>
      <c r="AYV89" s="229"/>
      <c r="AYW89" s="229"/>
      <c r="AYX89" s="229"/>
      <c r="AYY89" s="229"/>
      <c r="AYZ89" s="229"/>
      <c r="AZA89" s="229"/>
      <c r="AZB89" s="229"/>
      <c r="AZC89" s="229"/>
      <c r="AZD89" s="229"/>
      <c r="AZE89" s="229"/>
      <c r="AZF89" s="229"/>
      <c r="AZG89" s="229"/>
      <c r="AZH89" s="229"/>
      <c r="AZI89" s="229"/>
      <c r="AZJ89" s="229"/>
      <c r="AZK89" s="229"/>
      <c r="AZL89" s="229"/>
      <c r="AZM89" s="229"/>
      <c r="AZN89" s="229"/>
      <c r="AZO89" s="229"/>
      <c r="AZP89" s="229"/>
      <c r="AZQ89" s="229"/>
      <c r="AZR89" s="229"/>
      <c r="AZS89" s="229"/>
      <c r="AZT89" s="229"/>
      <c r="AZU89" s="229"/>
      <c r="AZV89" s="229"/>
      <c r="AZW89" s="229"/>
      <c r="AZX89" s="229"/>
      <c r="AZY89" s="229"/>
      <c r="AZZ89" s="229"/>
      <c r="BAA89" s="229"/>
      <c r="BAB89" s="229"/>
      <c r="BAC89" s="229"/>
      <c r="BAD89" s="229"/>
      <c r="BAE89" s="229"/>
      <c r="BAF89" s="229"/>
      <c r="BAG89" s="229"/>
      <c r="BAH89" s="229"/>
      <c r="BAI89" s="229"/>
      <c r="BAJ89" s="229"/>
      <c r="BAK89" s="229"/>
      <c r="BAL89" s="229"/>
      <c r="BAM89" s="229"/>
      <c r="BAN89" s="229"/>
      <c r="BAO89" s="229"/>
      <c r="BAP89" s="229"/>
      <c r="BAQ89" s="229"/>
      <c r="BAR89" s="229"/>
      <c r="BAS89" s="229"/>
      <c r="BAT89" s="229"/>
      <c r="BAU89" s="229"/>
      <c r="BAV89" s="229"/>
      <c r="BAW89" s="229"/>
      <c r="BAX89" s="229"/>
      <c r="BAY89" s="229"/>
      <c r="BAZ89" s="229"/>
      <c r="BBA89" s="229"/>
      <c r="BBB89" s="229"/>
      <c r="BBC89" s="229"/>
      <c r="BBD89" s="229"/>
      <c r="BBE89" s="229"/>
      <c r="BBF89" s="229"/>
      <c r="BBG89" s="229"/>
      <c r="BBH89" s="229"/>
      <c r="BBI89" s="229"/>
      <c r="BBJ89" s="229"/>
      <c r="BBK89" s="229"/>
      <c r="BBL89" s="229"/>
      <c r="BBM89" s="229"/>
      <c r="BBN89" s="229"/>
      <c r="BBO89" s="229"/>
      <c r="BBP89" s="229"/>
      <c r="BBQ89" s="229"/>
      <c r="BBR89" s="229"/>
      <c r="BBS89" s="229"/>
      <c r="BBT89" s="229"/>
      <c r="BBU89" s="229"/>
      <c r="BBV89" s="229"/>
      <c r="BBW89" s="229"/>
      <c r="BBX89" s="229"/>
      <c r="BBY89" s="229"/>
      <c r="BBZ89" s="229"/>
      <c r="BCA89" s="229"/>
      <c r="BCB89" s="229"/>
      <c r="BCC89" s="229"/>
      <c r="BCD89" s="229"/>
      <c r="BCE89" s="229"/>
      <c r="BCF89" s="229"/>
      <c r="BCG89" s="229"/>
      <c r="BCH89" s="229"/>
      <c r="BCI89" s="229"/>
      <c r="BCJ89" s="229"/>
      <c r="BCK89" s="229"/>
      <c r="BCL89" s="229"/>
      <c r="BCM89" s="229"/>
      <c r="BCN89" s="229"/>
      <c r="BCO89" s="229"/>
      <c r="BCP89" s="229"/>
      <c r="BCQ89" s="229"/>
      <c r="BCR89" s="229"/>
      <c r="BCS89" s="229"/>
      <c r="BCT89" s="229"/>
      <c r="BCU89" s="229"/>
      <c r="BCV89" s="229"/>
      <c r="BCW89" s="229"/>
      <c r="BCX89" s="229"/>
      <c r="BCY89" s="229"/>
      <c r="BCZ89" s="229"/>
      <c r="BDA89" s="229"/>
      <c r="BDB89" s="229"/>
      <c r="BDC89" s="229"/>
      <c r="BDD89" s="229"/>
      <c r="BDE89" s="229"/>
      <c r="BDF89" s="229"/>
      <c r="BDG89" s="229"/>
      <c r="BDH89" s="229"/>
      <c r="BDI89" s="229"/>
      <c r="BDJ89" s="229"/>
      <c r="BDK89" s="229"/>
      <c r="BDL89" s="229"/>
      <c r="BDM89" s="229"/>
      <c r="BDN89" s="229"/>
      <c r="BDO89" s="229"/>
      <c r="BDP89" s="229"/>
      <c r="BDQ89" s="229"/>
      <c r="BDR89" s="229"/>
      <c r="BDS89" s="229"/>
      <c r="BDT89" s="229"/>
      <c r="BDU89" s="229"/>
      <c r="BDV89" s="229"/>
      <c r="BDW89" s="229"/>
      <c r="BDX89" s="229"/>
      <c r="BDY89" s="229"/>
      <c r="BDZ89" s="229"/>
      <c r="BEA89" s="229"/>
      <c r="BEB89" s="229"/>
      <c r="BEC89" s="229"/>
      <c r="BED89" s="229"/>
      <c r="BEE89" s="229"/>
      <c r="BEF89" s="229"/>
      <c r="BEG89" s="229"/>
      <c r="BEH89" s="229"/>
      <c r="BEI89" s="229"/>
      <c r="BEJ89" s="229"/>
      <c r="BEK89" s="229"/>
      <c r="BEL89" s="229"/>
      <c r="BEM89" s="229"/>
      <c r="BEN89" s="229"/>
      <c r="BEO89" s="229"/>
      <c r="BEP89" s="229"/>
      <c r="BEQ89" s="229"/>
      <c r="BER89" s="229"/>
      <c r="BES89" s="229"/>
      <c r="BET89" s="229"/>
      <c r="BEU89" s="229"/>
      <c r="BEV89" s="229"/>
      <c r="BEW89" s="229"/>
      <c r="BEX89" s="229"/>
      <c r="BEY89" s="229"/>
      <c r="BEZ89" s="229"/>
      <c r="BFA89" s="229"/>
      <c r="BFB89" s="229"/>
      <c r="BFC89" s="229"/>
      <c r="BFD89" s="229"/>
      <c r="BFE89" s="229"/>
      <c r="BFF89" s="229"/>
      <c r="BFG89" s="229"/>
      <c r="BFH89" s="229"/>
      <c r="BFI89" s="229"/>
      <c r="BFJ89" s="229"/>
      <c r="BFK89" s="229"/>
      <c r="BFL89" s="229"/>
      <c r="BFM89" s="229"/>
      <c r="BFN89" s="229"/>
      <c r="BFO89" s="229"/>
      <c r="BFP89" s="229"/>
      <c r="BFQ89" s="229"/>
      <c r="BFR89" s="229"/>
      <c r="BFS89" s="229"/>
      <c r="BFT89" s="229"/>
      <c r="BFU89" s="229"/>
      <c r="BFV89" s="229"/>
      <c r="BFW89" s="229"/>
      <c r="BFX89" s="229"/>
      <c r="BFY89" s="229"/>
      <c r="BFZ89" s="229"/>
      <c r="BGA89" s="229"/>
      <c r="BGB89" s="229"/>
      <c r="BGC89" s="229"/>
      <c r="BGD89" s="229"/>
      <c r="BGE89" s="229"/>
      <c r="BGF89" s="229"/>
      <c r="BGG89" s="229"/>
      <c r="BGH89" s="229"/>
      <c r="BGI89" s="229"/>
      <c r="BGJ89" s="229"/>
      <c r="BGK89" s="229"/>
      <c r="BGL89" s="229"/>
      <c r="BGM89" s="229"/>
      <c r="BGN89" s="229"/>
      <c r="BGO89" s="229"/>
      <c r="BGP89" s="229"/>
      <c r="BGQ89" s="229"/>
      <c r="BGR89" s="229"/>
      <c r="BGS89" s="229"/>
      <c r="BGT89" s="229"/>
      <c r="BGU89" s="229"/>
      <c r="BGV89" s="229"/>
      <c r="BGW89" s="229"/>
      <c r="BGX89" s="229"/>
      <c r="BGY89" s="229"/>
      <c r="BGZ89" s="229"/>
      <c r="BHA89" s="229"/>
      <c r="BHB89" s="229"/>
      <c r="BHC89" s="229"/>
      <c r="BHD89" s="229"/>
      <c r="BHE89" s="229"/>
      <c r="BHF89" s="229"/>
      <c r="BHG89" s="229"/>
      <c r="BHH89" s="229"/>
      <c r="BHI89" s="229"/>
      <c r="BHJ89" s="229"/>
      <c r="BHK89" s="229"/>
      <c r="BHL89" s="229"/>
      <c r="BHM89" s="229"/>
      <c r="BHN89" s="229"/>
      <c r="BHO89" s="229"/>
      <c r="BHP89" s="229"/>
      <c r="BHQ89" s="229"/>
      <c r="BHR89" s="229"/>
      <c r="BHS89" s="229"/>
      <c r="BHT89" s="229"/>
      <c r="BHU89" s="229"/>
      <c r="BHV89" s="229"/>
      <c r="BHW89" s="229"/>
      <c r="BHX89" s="229"/>
      <c r="BHY89" s="229"/>
      <c r="BHZ89" s="229"/>
      <c r="BIA89" s="229"/>
      <c r="BIB89" s="229"/>
      <c r="BIC89" s="229"/>
      <c r="BID89" s="229"/>
      <c r="BIE89" s="229"/>
      <c r="BIF89" s="229"/>
      <c r="BIG89" s="229"/>
      <c r="BIH89" s="229"/>
      <c r="BII89" s="229"/>
      <c r="BIJ89" s="229"/>
      <c r="BIK89" s="229"/>
      <c r="BIL89" s="229"/>
      <c r="BIM89" s="229"/>
      <c r="BIN89" s="229"/>
      <c r="BIO89" s="229"/>
      <c r="BIP89" s="229"/>
      <c r="BIQ89" s="229"/>
      <c r="BIR89" s="229"/>
      <c r="BIS89" s="229"/>
      <c r="BIT89" s="229"/>
      <c r="BIU89" s="229"/>
      <c r="BIV89" s="229"/>
      <c r="BIW89" s="229"/>
      <c r="BIX89" s="229"/>
      <c r="BIY89" s="229"/>
      <c r="BIZ89" s="229"/>
      <c r="BJA89" s="229"/>
      <c r="BJB89" s="229"/>
      <c r="BJC89" s="229"/>
      <c r="BJD89" s="229"/>
      <c r="BJE89" s="229"/>
      <c r="BJF89" s="229"/>
      <c r="BJG89" s="229"/>
      <c r="BJH89" s="229"/>
      <c r="BJI89" s="229"/>
      <c r="BJJ89" s="229"/>
      <c r="BJK89" s="229"/>
      <c r="BJL89" s="229"/>
      <c r="BJM89" s="229"/>
      <c r="BJN89" s="229"/>
      <c r="BJO89" s="229"/>
      <c r="BJP89" s="229"/>
      <c r="BJQ89" s="229"/>
      <c r="BJR89" s="229"/>
      <c r="BJS89" s="229"/>
      <c r="BJT89" s="229"/>
      <c r="BJU89" s="229"/>
      <c r="BJV89" s="229"/>
      <c r="BJW89" s="229"/>
      <c r="BJX89" s="229"/>
      <c r="BJY89" s="229"/>
      <c r="BJZ89" s="229"/>
      <c r="BKA89" s="229"/>
      <c r="BKB89" s="229"/>
      <c r="BKC89" s="229"/>
      <c r="BKD89" s="229"/>
      <c r="BKE89" s="229"/>
      <c r="BKF89" s="229"/>
      <c r="BKG89" s="229"/>
      <c r="BKH89" s="229"/>
      <c r="BKI89" s="229"/>
      <c r="BKJ89" s="229"/>
      <c r="BKK89" s="229"/>
      <c r="BKL89" s="229"/>
      <c r="BKM89" s="229"/>
      <c r="BKN89" s="229"/>
      <c r="BKO89" s="229"/>
      <c r="BKP89" s="229"/>
      <c r="BKQ89" s="229"/>
      <c r="BKR89" s="229"/>
      <c r="BKS89" s="229"/>
      <c r="BKT89" s="229"/>
      <c r="BKU89" s="229"/>
      <c r="BKV89" s="229"/>
      <c r="BKW89" s="229"/>
      <c r="BKX89" s="229"/>
      <c r="BKY89" s="229"/>
      <c r="BKZ89" s="229"/>
      <c r="BLA89" s="229"/>
      <c r="BLB89" s="229"/>
      <c r="BLC89" s="229"/>
      <c r="BLD89" s="229"/>
      <c r="BLE89" s="229"/>
      <c r="BLF89" s="229"/>
      <c r="BLG89" s="229"/>
      <c r="BLH89" s="229"/>
      <c r="BLI89" s="229"/>
      <c r="BLJ89" s="229"/>
      <c r="BLK89" s="229"/>
      <c r="BLL89" s="229"/>
      <c r="BLM89" s="229"/>
      <c r="BLN89" s="229"/>
      <c r="BLO89" s="229"/>
      <c r="BLP89" s="229"/>
      <c r="BLQ89" s="229"/>
      <c r="BLR89" s="229"/>
      <c r="BLS89" s="229"/>
      <c r="BLT89" s="229"/>
      <c r="BLU89" s="229"/>
      <c r="BLV89" s="229"/>
      <c r="BLW89" s="229"/>
      <c r="BLX89" s="229"/>
      <c r="BLY89" s="229"/>
      <c r="BLZ89" s="229"/>
      <c r="BMA89" s="229"/>
      <c r="BMB89" s="229"/>
      <c r="BMC89" s="229"/>
      <c r="BMD89" s="229"/>
      <c r="BME89" s="229"/>
      <c r="BMF89" s="229"/>
      <c r="BMG89" s="229"/>
      <c r="BMH89" s="229"/>
      <c r="BMI89" s="229"/>
      <c r="BMJ89" s="229"/>
      <c r="BMK89" s="229"/>
      <c r="BML89" s="229"/>
      <c r="BMM89" s="229"/>
      <c r="BMN89" s="229"/>
      <c r="BMO89" s="229"/>
      <c r="BMP89" s="229"/>
      <c r="BMQ89" s="229"/>
      <c r="BMR89" s="229"/>
      <c r="BMS89" s="229"/>
      <c r="BMT89" s="229"/>
      <c r="BMU89" s="229"/>
      <c r="BMV89" s="229"/>
      <c r="BMW89" s="229"/>
      <c r="BMX89" s="229"/>
      <c r="BMY89" s="229"/>
      <c r="BMZ89" s="229"/>
      <c r="BNA89" s="229"/>
      <c r="BNB89" s="229"/>
      <c r="BNC89" s="229"/>
      <c r="BND89" s="229"/>
      <c r="BNE89" s="229"/>
      <c r="BNF89" s="229"/>
      <c r="BNG89" s="229"/>
      <c r="BNH89" s="229"/>
      <c r="BNI89" s="229"/>
      <c r="BNJ89" s="229"/>
      <c r="BNK89" s="229"/>
      <c r="BNL89" s="229"/>
      <c r="BNM89" s="229"/>
      <c r="BNN89" s="229"/>
      <c r="BNO89" s="229"/>
      <c r="BNP89" s="229"/>
      <c r="BNQ89" s="229"/>
      <c r="BNR89" s="229"/>
      <c r="BNS89" s="229"/>
      <c r="BNT89" s="229"/>
      <c r="BNU89" s="229"/>
      <c r="BNV89" s="229"/>
      <c r="BNW89" s="229"/>
      <c r="BNX89" s="229"/>
      <c r="BNY89" s="229"/>
      <c r="BNZ89" s="229"/>
      <c r="BOA89" s="229"/>
      <c r="BOB89" s="229"/>
      <c r="BOC89" s="229"/>
      <c r="BOD89" s="229"/>
      <c r="BOE89" s="229"/>
      <c r="BOF89" s="229"/>
      <c r="BOG89" s="229"/>
      <c r="BOH89" s="229"/>
      <c r="BOI89" s="229"/>
      <c r="BOJ89" s="229"/>
      <c r="BOK89" s="229"/>
      <c r="BOL89" s="229"/>
      <c r="BOM89" s="229"/>
      <c r="BON89" s="229"/>
      <c r="BOO89" s="229"/>
      <c r="BOP89" s="229"/>
      <c r="BOQ89" s="229"/>
      <c r="BOR89" s="229"/>
      <c r="BOS89" s="229"/>
      <c r="BOT89" s="229"/>
      <c r="BOU89" s="229"/>
      <c r="BOV89" s="229"/>
      <c r="BOW89" s="229"/>
      <c r="BOX89" s="229"/>
      <c r="BOY89" s="229"/>
      <c r="BOZ89" s="229"/>
      <c r="BPA89" s="229"/>
      <c r="BPB89" s="229"/>
      <c r="BPC89" s="229"/>
      <c r="BPD89" s="229"/>
      <c r="BPE89" s="229"/>
      <c r="BPF89" s="229"/>
      <c r="BPG89" s="229"/>
      <c r="BPH89" s="229"/>
      <c r="BPI89" s="229"/>
      <c r="BPJ89" s="229"/>
      <c r="BPK89" s="229"/>
      <c r="BPL89" s="229"/>
      <c r="BPM89" s="229"/>
      <c r="BPN89" s="229"/>
      <c r="BPO89" s="229"/>
      <c r="BPP89" s="229"/>
      <c r="BPQ89" s="229"/>
      <c r="BPR89" s="229"/>
      <c r="BPS89" s="229"/>
      <c r="BPT89" s="229"/>
      <c r="BPU89" s="229"/>
      <c r="BPV89" s="229"/>
      <c r="BPW89" s="229"/>
      <c r="BPX89" s="229"/>
      <c r="BPY89" s="229"/>
      <c r="BPZ89" s="229"/>
      <c r="BQA89" s="229"/>
      <c r="BQB89" s="229"/>
      <c r="BQC89" s="229"/>
      <c r="BQD89" s="229"/>
      <c r="BQE89" s="229"/>
      <c r="BQF89" s="229"/>
      <c r="BQG89" s="229"/>
      <c r="BQH89" s="229"/>
      <c r="BQI89" s="229"/>
      <c r="BQJ89" s="229"/>
      <c r="BQK89" s="229"/>
      <c r="BQL89" s="229"/>
      <c r="BQM89" s="229"/>
      <c r="BQN89" s="229"/>
      <c r="BQO89" s="229"/>
      <c r="BQP89" s="229"/>
      <c r="BQQ89" s="229"/>
      <c r="BQR89" s="229"/>
      <c r="BQS89" s="229"/>
      <c r="BQT89" s="229"/>
      <c r="BQU89" s="229"/>
      <c r="BQV89" s="229"/>
      <c r="BQW89" s="229"/>
      <c r="BQX89" s="229"/>
      <c r="BQY89" s="229"/>
      <c r="BQZ89" s="229"/>
      <c r="BRA89" s="229"/>
      <c r="BRB89" s="229"/>
      <c r="BRC89" s="229"/>
      <c r="BRD89" s="229"/>
      <c r="BRE89" s="229"/>
      <c r="BRF89" s="229"/>
      <c r="BRG89" s="229"/>
      <c r="BRH89" s="229"/>
      <c r="BRI89" s="229"/>
      <c r="BRJ89" s="229"/>
      <c r="BRK89" s="229"/>
      <c r="BRL89" s="229"/>
      <c r="BRM89" s="229"/>
      <c r="BRN89" s="229"/>
      <c r="BRO89" s="229"/>
      <c r="BRP89" s="229"/>
      <c r="BRQ89" s="229"/>
      <c r="BRR89" s="229"/>
      <c r="BRS89" s="229"/>
      <c r="BRT89" s="229"/>
      <c r="BRU89" s="229"/>
      <c r="BRV89" s="229"/>
      <c r="BRW89" s="229"/>
      <c r="BRX89" s="229"/>
      <c r="BRY89" s="229"/>
      <c r="BRZ89" s="229"/>
      <c r="BSA89" s="229"/>
      <c r="BSB89" s="229"/>
      <c r="BSC89" s="229"/>
      <c r="BSD89" s="229"/>
      <c r="BSE89" s="229"/>
      <c r="BSF89" s="229"/>
      <c r="BSG89" s="229"/>
      <c r="BSH89" s="229"/>
      <c r="BSI89" s="229"/>
      <c r="BSJ89" s="229"/>
      <c r="BSK89" s="229"/>
      <c r="BSL89" s="229"/>
      <c r="BSM89" s="229"/>
      <c r="BSN89" s="229"/>
      <c r="BSO89" s="229"/>
      <c r="BSP89" s="229"/>
      <c r="BSQ89" s="229"/>
      <c r="BSR89" s="229"/>
      <c r="BSS89" s="229"/>
      <c r="BST89" s="229"/>
      <c r="BSU89" s="229"/>
      <c r="BSV89" s="229"/>
      <c r="BSW89" s="229"/>
      <c r="BSX89" s="229"/>
      <c r="BSY89" s="229"/>
      <c r="BSZ89" s="229"/>
      <c r="BTA89" s="229"/>
      <c r="BTB89" s="229"/>
      <c r="BTC89" s="229"/>
      <c r="BTD89" s="229"/>
      <c r="BTE89" s="229"/>
      <c r="BTF89" s="229"/>
      <c r="BTG89" s="229"/>
      <c r="BTH89" s="229"/>
      <c r="BTI89" s="229"/>
      <c r="BTJ89" s="229"/>
      <c r="BTK89" s="229"/>
      <c r="BTL89" s="229"/>
      <c r="BTM89" s="229"/>
      <c r="BTN89" s="229"/>
      <c r="BTO89" s="229"/>
      <c r="BTP89" s="229"/>
      <c r="BTQ89" s="229"/>
      <c r="BTR89" s="229"/>
      <c r="BTS89" s="229"/>
      <c r="BTT89" s="229"/>
      <c r="BTU89" s="229"/>
      <c r="BTV89" s="229"/>
      <c r="BTW89" s="229"/>
      <c r="BTX89" s="229"/>
      <c r="BTY89" s="229"/>
      <c r="BTZ89" s="229"/>
      <c r="BUA89" s="229"/>
      <c r="BUB89" s="229"/>
      <c r="BUC89" s="229"/>
      <c r="BUD89" s="229"/>
      <c r="BUE89" s="229"/>
      <c r="BUF89" s="229"/>
      <c r="BUG89" s="229"/>
      <c r="BUH89" s="229"/>
      <c r="BUI89" s="229"/>
      <c r="BUJ89" s="229"/>
      <c r="BUK89" s="229"/>
      <c r="BUL89" s="229"/>
      <c r="BUM89" s="229"/>
      <c r="BUN89" s="229"/>
      <c r="BUO89" s="229"/>
      <c r="BUP89" s="229"/>
      <c r="BUQ89" s="229"/>
      <c r="BUR89" s="229"/>
      <c r="BUS89" s="229"/>
      <c r="BUT89" s="229"/>
      <c r="BUU89" s="229"/>
      <c r="BUV89" s="229"/>
      <c r="BUW89" s="229"/>
      <c r="BUX89" s="229"/>
      <c r="BUY89" s="229"/>
      <c r="BUZ89" s="229"/>
      <c r="BVA89" s="229"/>
      <c r="BVB89" s="229"/>
      <c r="BVC89" s="229"/>
      <c r="BVD89" s="229"/>
      <c r="BVE89" s="229"/>
      <c r="BVF89" s="229"/>
      <c r="BVG89" s="229"/>
      <c r="BVH89" s="229"/>
      <c r="BVI89" s="229"/>
      <c r="BVJ89" s="229"/>
      <c r="BVK89" s="229"/>
      <c r="BVL89" s="229"/>
      <c r="BVM89" s="229"/>
      <c r="BVN89" s="229"/>
      <c r="BVO89" s="229"/>
      <c r="BVP89" s="229"/>
      <c r="BVQ89" s="229"/>
      <c r="BVR89" s="229"/>
      <c r="BVS89" s="229"/>
      <c r="BVT89" s="229"/>
      <c r="BVU89" s="229"/>
      <c r="BVV89" s="229"/>
      <c r="BVW89" s="229"/>
      <c r="BVX89" s="229"/>
      <c r="BVY89" s="229"/>
      <c r="BVZ89" s="229"/>
      <c r="BWA89" s="229"/>
      <c r="BWB89" s="229"/>
      <c r="BWC89" s="229"/>
      <c r="BWD89" s="229"/>
      <c r="BWE89" s="229"/>
      <c r="BWF89" s="229"/>
      <c r="BWG89" s="229"/>
      <c r="BWH89" s="229"/>
      <c r="BWI89" s="229"/>
      <c r="BWJ89" s="229"/>
      <c r="BWK89" s="229"/>
      <c r="BWL89" s="229"/>
      <c r="BWM89" s="229"/>
      <c r="BWN89" s="229"/>
      <c r="BWO89" s="229"/>
      <c r="BWP89" s="229"/>
      <c r="BWQ89" s="229"/>
      <c r="BWR89" s="229"/>
      <c r="BWS89" s="229"/>
      <c r="BWT89" s="229"/>
      <c r="BWU89" s="229"/>
      <c r="BWV89" s="229"/>
      <c r="BWW89" s="229"/>
      <c r="BWX89" s="229"/>
      <c r="BWY89" s="229"/>
      <c r="BWZ89" s="229"/>
      <c r="BXA89" s="229"/>
      <c r="BXB89" s="229"/>
      <c r="BXC89" s="229"/>
      <c r="BXD89" s="229"/>
      <c r="BXE89" s="229"/>
      <c r="BXF89" s="229"/>
      <c r="BXG89" s="229"/>
      <c r="BXH89" s="229"/>
      <c r="BXI89" s="229"/>
      <c r="BXJ89" s="229"/>
      <c r="BXK89" s="229"/>
      <c r="BXL89" s="229"/>
      <c r="BXM89" s="229"/>
      <c r="BXN89" s="229"/>
      <c r="BXO89" s="229"/>
      <c r="BXP89" s="229"/>
      <c r="BXQ89" s="229"/>
      <c r="BXR89" s="229"/>
      <c r="BXS89" s="229"/>
      <c r="BXT89" s="229"/>
      <c r="BXU89" s="229"/>
      <c r="BXV89" s="229"/>
      <c r="BXW89" s="229"/>
      <c r="BXX89" s="229"/>
      <c r="BXY89" s="229"/>
      <c r="BXZ89" s="229"/>
      <c r="BYA89" s="229"/>
      <c r="BYB89" s="229"/>
      <c r="BYC89" s="229"/>
      <c r="BYD89" s="229"/>
      <c r="BYE89" s="229"/>
      <c r="BYF89" s="229"/>
      <c r="BYG89" s="229"/>
      <c r="BYH89" s="229"/>
      <c r="BYI89" s="229"/>
      <c r="BYJ89" s="229"/>
      <c r="BYK89" s="229"/>
      <c r="BYL89" s="229"/>
      <c r="BYM89" s="229"/>
      <c r="BYN89" s="229"/>
      <c r="BYO89" s="229"/>
      <c r="BYP89" s="229"/>
      <c r="BYQ89" s="229"/>
      <c r="BYR89" s="229"/>
      <c r="BYS89" s="229"/>
      <c r="BYT89" s="229"/>
      <c r="BYU89" s="229"/>
      <c r="BYV89" s="229"/>
      <c r="BYW89" s="229"/>
      <c r="BYX89" s="229"/>
      <c r="BYY89" s="229"/>
      <c r="BYZ89" s="229"/>
      <c r="BZA89" s="229"/>
      <c r="BZB89" s="229"/>
      <c r="BZC89" s="229"/>
      <c r="BZD89" s="229"/>
      <c r="BZE89" s="229"/>
      <c r="BZF89" s="229"/>
      <c r="BZG89" s="229"/>
      <c r="BZH89" s="229"/>
      <c r="BZI89" s="229"/>
      <c r="BZJ89" s="229"/>
      <c r="BZK89" s="229"/>
      <c r="BZL89" s="229"/>
      <c r="BZM89" s="229"/>
      <c r="BZN89" s="229"/>
      <c r="BZO89" s="229"/>
      <c r="BZP89" s="229"/>
      <c r="BZQ89" s="229"/>
      <c r="BZR89" s="229"/>
      <c r="BZS89" s="229"/>
      <c r="BZT89" s="229"/>
      <c r="BZU89" s="229"/>
      <c r="BZV89" s="229"/>
      <c r="BZW89" s="229"/>
      <c r="BZX89" s="229"/>
      <c r="BZY89" s="229"/>
      <c r="BZZ89" s="229"/>
      <c r="CAA89" s="229"/>
      <c r="CAB89" s="229"/>
      <c r="CAC89" s="229"/>
      <c r="CAD89" s="229"/>
      <c r="CAE89" s="229"/>
      <c r="CAF89" s="229"/>
      <c r="CAG89" s="229"/>
      <c r="CAH89" s="229"/>
      <c r="CAI89" s="229"/>
      <c r="CAJ89" s="229"/>
      <c r="CAK89" s="229"/>
      <c r="CAL89" s="229"/>
      <c r="CAM89" s="229"/>
      <c r="CAN89" s="229"/>
      <c r="CAO89" s="229"/>
      <c r="CAP89" s="229"/>
      <c r="CAQ89" s="229"/>
      <c r="CAR89" s="229"/>
      <c r="CAS89" s="229"/>
      <c r="CAT89" s="229"/>
      <c r="CAU89" s="229"/>
      <c r="CAV89" s="229"/>
      <c r="CAW89" s="229"/>
      <c r="CAX89" s="229"/>
      <c r="CAY89" s="229"/>
      <c r="CAZ89" s="229"/>
      <c r="CBA89" s="229"/>
      <c r="CBB89" s="229"/>
      <c r="CBC89" s="229"/>
      <c r="CBD89" s="229"/>
      <c r="CBE89" s="229"/>
      <c r="CBF89" s="229"/>
      <c r="CBG89" s="229"/>
      <c r="CBH89" s="229"/>
      <c r="CBI89" s="229"/>
      <c r="CBJ89" s="229"/>
      <c r="CBK89" s="229"/>
      <c r="CBL89" s="229"/>
      <c r="CBM89" s="229"/>
      <c r="CBN89" s="229"/>
      <c r="CBO89" s="229"/>
      <c r="CBP89" s="229"/>
      <c r="CBQ89" s="229"/>
      <c r="CBR89" s="229"/>
      <c r="CBS89" s="229"/>
      <c r="CBT89" s="229"/>
      <c r="CBU89" s="229"/>
      <c r="CBV89" s="229"/>
      <c r="CBW89" s="229"/>
      <c r="CBX89" s="229"/>
      <c r="CBY89" s="229"/>
      <c r="CBZ89" s="229"/>
      <c r="CCA89" s="229"/>
      <c r="CCB89" s="229"/>
      <c r="CCC89" s="229"/>
      <c r="CCD89" s="229"/>
      <c r="CCE89" s="229"/>
      <c r="CCF89" s="229"/>
      <c r="CCG89" s="229"/>
      <c r="CCH89" s="229"/>
      <c r="CCI89" s="229"/>
      <c r="CCJ89" s="229"/>
      <c r="CCK89" s="229"/>
      <c r="CCL89" s="229"/>
      <c r="CCM89" s="229"/>
      <c r="CCN89" s="229"/>
      <c r="CCO89" s="229"/>
      <c r="CCP89" s="229"/>
      <c r="CCQ89" s="229"/>
      <c r="CCR89" s="229"/>
      <c r="CCS89" s="229"/>
      <c r="CCT89" s="229"/>
      <c r="CCU89" s="229"/>
      <c r="CCV89" s="229"/>
      <c r="CCW89" s="229"/>
      <c r="CCX89" s="229"/>
      <c r="CCY89" s="229"/>
      <c r="CCZ89" s="229"/>
      <c r="CDA89" s="229"/>
      <c r="CDB89" s="229"/>
      <c r="CDC89" s="229"/>
      <c r="CDD89" s="229"/>
      <c r="CDE89" s="229"/>
      <c r="CDF89" s="229"/>
      <c r="CDG89" s="229"/>
      <c r="CDH89" s="229"/>
      <c r="CDI89" s="229"/>
      <c r="CDJ89" s="229"/>
      <c r="CDK89" s="229"/>
      <c r="CDL89" s="229"/>
      <c r="CDM89" s="229"/>
      <c r="CDN89" s="229"/>
      <c r="CDO89" s="229"/>
      <c r="CDP89" s="229"/>
      <c r="CDQ89" s="229"/>
      <c r="CDR89" s="229"/>
      <c r="CDS89" s="229"/>
      <c r="CDT89" s="229"/>
      <c r="CDU89" s="229"/>
      <c r="CDV89" s="229"/>
      <c r="CDW89" s="229"/>
      <c r="CDX89" s="229"/>
      <c r="CDY89" s="229"/>
      <c r="CDZ89" s="229"/>
      <c r="CEA89" s="229"/>
      <c r="CEB89" s="229"/>
      <c r="CEC89" s="229"/>
      <c r="CED89" s="229"/>
      <c r="CEE89" s="229"/>
      <c r="CEF89" s="229"/>
      <c r="CEG89" s="229"/>
      <c r="CEH89" s="229"/>
      <c r="CEI89" s="229"/>
      <c r="CEJ89" s="229"/>
      <c r="CEK89" s="229"/>
      <c r="CEL89" s="229"/>
      <c r="CEM89" s="229"/>
      <c r="CEN89" s="229"/>
      <c r="CEO89" s="229"/>
      <c r="CEP89" s="229"/>
      <c r="CEQ89" s="229"/>
      <c r="CER89" s="229"/>
      <c r="CES89" s="229"/>
      <c r="CET89" s="229"/>
      <c r="CEU89" s="229"/>
      <c r="CEV89" s="229"/>
      <c r="CEW89" s="229"/>
      <c r="CEX89" s="229"/>
      <c r="CEY89" s="229"/>
      <c r="CEZ89" s="229"/>
      <c r="CFA89" s="229"/>
      <c r="CFB89" s="229"/>
      <c r="CFC89" s="229"/>
      <c r="CFD89" s="229"/>
      <c r="CFE89" s="229"/>
      <c r="CFF89" s="229"/>
      <c r="CFG89" s="229"/>
      <c r="CFH89" s="229"/>
      <c r="CFI89" s="229"/>
      <c r="CFJ89" s="229"/>
      <c r="CFK89" s="229"/>
      <c r="CFL89" s="229"/>
      <c r="CFM89" s="229"/>
      <c r="CFN89" s="229"/>
      <c r="CFO89" s="229"/>
      <c r="CFP89" s="229"/>
      <c r="CFQ89" s="229"/>
      <c r="CFR89" s="229"/>
      <c r="CFS89" s="229"/>
      <c r="CFT89" s="229"/>
      <c r="CFU89" s="229"/>
      <c r="CFV89" s="229"/>
      <c r="CFW89" s="229"/>
      <c r="CFX89" s="229"/>
      <c r="CFY89" s="229"/>
      <c r="CFZ89" s="229"/>
      <c r="CGA89" s="229"/>
      <c r="CGB89" s="229"/>
      <c r="CGC89" s="229"/>
      <c r="CGD89" s="229"/>
      <c r="CGE89" s="229"/>
      <c r="CGF89" s="229"/>
      <c r="CGG89" s="229"/>
      <c r="CGH89" s="229"/>
      <c r="CGI89" s="229"/>
      <c r="CGJ89" s="229"/>
      <c r="CGK89" s="229"/>
      <c r="CGL89" s="229"/>
      <c r="CGM89" s="229"/>
      <c r="CGN89" s="229"/>
      <c r="CGO89" s="229"/>
      <c r="CGP89" s="229"/>
      <c r="CGQ89" s="229"/>
      <c r="CGR89" s="229"/>
      <c r="CGS89" s="229"/>
      <c r="CGT89" s="229"/>
      <c r="CGU89" s="229"/>
      <c r="CGV89" s="229"/>
      <c r="CGW89" s="229"/>
      <c r="CGX89" s="229"/>
      <c r="CGY89" s="229"/>
      <c r="CGZ89" s="229"/>
      <c r="CHA89" s="229"/>
      <c r="CHB89" s="229"/>
      <c r="CHC89" s="229"/>
      <c r="CHD89" s="229"/>
      <c r="CHE89" s="229"/>
      <c r="CHF89" s="229"/>
      <c r="CHG89" s="229"/>
      <c r="CHH89" s="229"/>
      <c r="CHI89" s="229"/>
      <c r="CHJ89" s="229"/>
      <c r="CHK89" s="229"/>
      <c r="CHL89" s="229"/>
      <c r="CHM89" s="229"/>
      <c r="CHN89" s="229"/>
      <c r="CHO89" s="229"/>
      <c r="CHP89" s="229"/>
      <c r="CHQ89" s="229"/>
      <c r="CHR89" s="229"/>
      <c r="CHS89" s="229"/>
      <c r="CHT89" s="229"/>
      <c r="CHU89" s="229"/>
      <c r="CHV89" s="229"/>
      <c r="CHW89" s="229"/>
      <c r="CHX89" s="229"/>
      <c r="CHY89" s="229"/>
      <c r="CHZ89" s="229"/>
      <c r="CIA89" s="229"/>
      <c r="CIB89" s="229"/>
      <c r="CIC89" s="229"/>
      <c r="CID89" s="229"/>
      <c r="CIE89" s="229"/>
      <c r="CIF89" s="229"/>
      <c r="CIG89" s="229"/>
      <c r="CIH89" s="229"/>
      <c r="CII89" s="229"/>
      <c r="CIJ89" s="229"/>
      <c r="CIK89" s="229"/>
      <c r="CIL89" s="229"/>
      <c r="CIM89" s="229"/>
      <c r="CIN89" s="229"/>
      <c r="CIO89" s="229"/>
      <c r="CIP89" s="229"/>
      <c r="CIQ89" s="229"/>
      <c r="CIR89" s="229"/>
      <c r="CIS89" s="229"/>
      <c r="CIT89" s="229"/>
      <c r="CIU89" s="229"/>
      <c r="CIV89" s="229"/>
      <c r="CIW89" s="229"/>
      <c r="CIX89" s="229"/>
      <c r="CIY89" s="229"/>
      <c r="CIZ89" s="229"/>
      <c r="CJA89" s="229"/>
      <c r="CJB89" s="229"/>
      <c r="CJC89" s="229"/>
      <c r="CJD89" s="229"/>
      <c r="CJE89" s="229"/>
      <c r="CJF89" s="229"/>
      <c r="CJG89" s="229"/>
      <c r="CJH89" s="229"/>
      <c r="CJI89" s="229"/>
      <c r="CJJ89" s="229"/>
      <c r="CJK89" s="229"/>
      <c r="CJL89" s="229"/>
      <c r="CJM89" s="229"/>
      <c r="CJN89" s="229"/>
      <c r="CJO89" s="229"/>
      <c r="CJP89" s="229"/>
      <c r="CJQ89" s="229"/>
      <c r="CJR89" s="229"/>
      <c r="CJS89" s="229"/>
      <c r="CJT89" s="229"/>
      <c r="CJU89" s="229"/>
      <c r="CJV89" s="229"/>
      <c r="CJW89" s="229"/>
      <c r="CJX89" s="229"/>
      <c r="CJY89" s="229"/>
      <c r="CJZ89" s="229"/>
      <c r="CKA89" s="229"/>
      <c r="CKB89" s="229"/>
      <c r="CKC89" s="229"/>
      <c r="CKD89" s="229"/>
      <c r="CKE89" s="229"/>
      <c r="CKF89" s="229"/>
      <c r="CKG89" s="229"/>
      <c r="CKH89" s="229"/>
      <c r="CKI89" s="229"/>
      <c r="CKJ89" s="229"/>
      <c r="CKK89" s="229"/>
      <c r="CKL89" s="229"/>
      <c r="CKM89" s="229"/>
      <c r="CKN89" s="229"/>
      <c r="CKO89" s="229"/>
      <c r="CKP89" s="229"/>
      <c r="CKQ89" s="229"/>
      <c r="CKR89" s="229"/>
      <c r="CKS89" s="229"/>
      <c r="CKT89" s="229"/>
      <c r="CKU89" s="229"/>
      <c r="CKV89" s="229"/>
      <c r="CKW89" s="229"/>
      <c r="CKX89" s="229"/>
      <c r="CKY89" s="229"/>
      <c r="CKZ89" s="229"/>
      <c r="CLA89" s="229"/>
      <c r="CLB89" s="229"/>
      <c r="CLC89" s="229"/>
      <c r="CLD89" s="229"/>
      <c r="CLE89" s="229"/>
      <c r="CLF89" s="229"/>
      <c r="CLG89" s="229"/>
      <c r="CLH89" s="229"/>
      <c r="CLI89" s="229"/>
      <c r="CLJ89" s="229"/>
      <c r="CLK89" s="229"/>
      <c r="CLL89" s="229"/>
      <c r="CLM89" s="229"/>
      <c r="CLN89" s="229"/>
      <c r="CLO89" s="229"/>
      <c r="CLP89" s="229"/>
      <c r="CLQ89" s="229"/>
      <c r="CLR89" s="229"/>
      <c r="CLS89" s="229"/>
      <c r="CLT89" s="229"/>
      <c r="CLU89" s="229"/>
      <c r="CLV89" s="229"/>
      <c r="CLW89" s="229"/>
      <c r="CLX89" s="229"/>
      <c r="CLY89" s="229"/>
      <c r="CLZ89" s="229"/>
      <c r="CMA89" s="229"/>
      <c r="CMB89" s="229"/>
      <c r="CMC89" s="229"/>
      <c r="CMD89" s="229"/>
      <c r="CME89" s="229"/>
      <c r="CMF89" s="229"/>
      <c r="CMG89" s="229"/>
      <c r="CMH89" s="229"/>
      <c r="CMI89" s="229"/>
      <c r="CMJ89" s="229"/>
      <c r="CMK89" s="229"/>
      <c r="CML89" s="229"/>
      <c r="CMM89" s="229"/>
      <c r="CMN89" s="229"/>
      <c r="CMO89" s="229"/>
      <c r="CMP89" s="229"/>
      <c r="CMQ89" s="229"/>
      <c r="CMR89" s="229"/>
      <c r="CMS89" s="229"/>
      <c r="CMT89" s="229"/>
      <c r="CMU89" s="229"/>
      <c r="CMV89" s="229"/>
      <c r="CMW89" s="229"/>
      <c r="CMX89" s="229"/>
      <c r="CMY89" s="229"/>
      <c r="CMZ89" s="229"/>
      <c r="CNA89" s="229"/>
      <c r="CNB89" s="229"/>
      <c r="CNC89" s="229"/>
      <c r="CND89" s="229"/>
      <c r="CNE89" s="229"/>
      <c r="CNF89" s="229"/>
      <c r="CNG89" s="229"/>
      <c r="CNH89" s="229"/>
      <c r="CNI89" s="229"/>
      <c r="CNJ89" s="229"/>
      <c r="CNK89" s="229"/>
      <c r="CNL89" s="229"/>
      <c r="CNM89" s="229"/>
      <c r="CNN89" s="229"/>
      <c r="CNO89" s="229"/>
      <c r="CNP89" s="229"/>
      <c r="CNQ89" s="229"/>
      <c r="CNR89" s="229"/>
      <c r="CNS89" s="229"/>
      <c r="CNT89" s="229"/>
      <c r="CNU89" s="229"/>
      <c r="CNV89" s="229"/>
      <c r="CNW89" s="229"/>
      <c r="CNX89" s="229"/>
      <c r="CNY89" s="229"/>
      <c r="CNZ89" s="229"/>
      <c r="COA89" s="229"/>
      <c r="COB89" s="229"/>
      <c r="COC89" s="229"/>
      <c r="COD89" s="229"/>
      <c r="COE89" s="229"/>
      <c r="COF89" s="229"/>
      <c r="COG89" s="229"/>
      <c r="COH89" s="229"/>
      <c r="COI89" s="229"/>
      <c r="COJ89" s="229"/>
      <c r="COK89" s="229"/>
      <c r="COL89" s="229"/>
      <c r="COM89" s="229"/>
      <c r="CON89" s="229"/>
      <c r="COO89" s="229"/>
      <c r="COP89" s="229"/>
      <c r="COQ89" s="229"/>
      <c r="COR89" s="229"/>
      <c r="COS89" s="229"/>
      <c r="COT89" s="229"/>
      <c r="COU89" s="229"/>
      <c r="COV89" s="229"/>
      <c r="COW89" s="229"/>
      <c r="COX89" s="229"/>
      <c r="COY89" s="229"/>
      <c r="COZ89" s="229"/>
      <c r="CPA89" s="229"/>
      <c r="CPB89" s="229"/>
      <c r="CPC89" s="229"/>
      <c r="CPD89" s="229"/>
      <c r="CPE89" s="229"/>
      <c r="CPF89" s="229"/>
      <c r="CPG89" s="229"/>
      <c r="CPH89" s="229"/>
      <c r="CPI89" s="229"/>
      <c r="CPJ89" s="229"/>
      <c r="CPK89" s="229"/>
      <c r="CPL89" s="229"/>
      <c r="CPM89" s="229"/>
      <c r="CPN89" s="229"/>
      <c r="CPO89" s="229"/>
      <c r="CPP89" s="229"/>
      <c r="CPQ89" s="229"/>
      <c r="CPR89" s="229"/>
      <c r="CPS89" s="229"/>
      <c r="CPT89" s="229"/>
      <c r="CPU89" s="229"/>
      <c r="CPV89" s="229"/>
      <c r="CPW89" s="229"/>
      <c r="CPX89" s="229"/>
      <c r="CPY89" s="229"/>
      <c r="CPZ89" s="229"/>
      <c r="CQA89" s="229"/>
      <c r="CQB89" s="229"/>
      <c r="CQC89" s="229"/>
      <c r="CQD89" s="229"/>
      <c r="CQE89" s="229"/>
      <c r="CQF89" s="229"/>
      <c r="CQG89" s="229"/>
      <c r="CQH89" s="229"/>
      <c r="CQI89" s="229"/>
      <c r="CQJ89" s="229"/>
      <c r="CQK89" s="229"/>
      <c r="CQL89" s="229"/>
      <c r="CQM89" s="229"/>
      <c r="CQN89" s="229"/>
      <c r="CQO89" s="229"/>
      <c r="CQP89" s="229"/>
      <c r="CQQ89" s="229"/>
      <c r="CQR89" s="229"/>
      <c r="CQS89" s="229"/>
      <c r="CQT89" s="229"/>
      <c r="CQU89" s="229"/>
      <c r="CQV89" s="229"/>
      <c r="CQW89" s="229"/>
      <c r="CQX89" s="229"/>
      <c r="CQY89" s="229"/>
      <c r="CQZ89" s="229"/>
      <c r="CRA89" s="229"/>
      <c r="CRB89" s="229"/>
      <c r="CRC89" s="229"/>
      <c r="CRD89" s="229"/>
      <c r="CRE89" s="229"/>
      <c r="CRF89" s="229"/>
      <c r="CRG89" s="229"/>
      <c r="CRH89" s="229"/>
      <c r="CRI89" s="229"/>
      <c r="CRJ89" s="229"/>
      <c r="CRK89" s="229"/>
      <c r="CRL89" s="229"/>
      <c r="CRM89" s="229"/>
      <c r="CRN89" s="229"/>
      <c r="CRO89" s="229"/>
      <c r="CRP89" s="229"/>
      <c r="CRQ89" s="229"/>
      <c r="CRR89" s="229"/>
      <c r="CRS89" s="229"/>
      <c r="CRT89" s="229"/>
      <c r="CRU89" s="229"/>
      <c r="CRV89" s="229"/>
      <c r="CRW89" s="229"/>
      <c r="CRX89" s="229"/>
      <c r="CRY89" s="229"/>
      <c r="CRZ89" s="229"/>
      <c r="CSA89" s="229"/>
      <c r="CSB89" s="229"/>
      <c r="CSC89" s="229"/>
      <c r="CSD89" s="229"/>
      <c r="CSE89" s="229"/>
      <c r="CSF89" s="229"/>
      <c r="CSG89" s="229"/>
      <c r="CSH89" s="229"/>
      <c r="CSI89" s="229"/>
      <c r="CSJ89" s="229"/>
      <c r="CSK89" s="229"/>
      <c r="CSL89" s="229"/>
      <c r="CSM89" s="229"/>
      <c r="CSN89" s="229"/>
      <c r="CSO89" s="229"/>
      <c r="CSP89" s="229"/>
      <c r="CSQ89" s="229"/>
      <c r="CSR89" s="229"/>
      <c r="CSS89" s="229"/>
      <c r="CST89" s="229"/>
      <c r="CSU89" s="229"/>
      <c r="CSV89" s="229"/>
      <c r="CSW89" s="229"/>
      <c r="CSX89" s="229"/>
      <c r="CSY89" s="229"/>
      <c r="CSZ89" s="229"/>
      <c r="CTA89" s="229"/>
      <c r="CTB89" s="229"/>
      <c r="CTC89" s="229"/>
      <c r="CTD89" s="229"/>
      <c r="CTE89" s="229"/>
      <c r="CTF89" s="229"/>
      <c r="CTG89" s="229"/>
      <c r="CTH89" s="229"/>
      <c r="CTI89" s="229"/>
      <c r="CTJ89" s="229"/>
      <c r="CTK89" s="229"/>
      <c r="CTL89" s="229"/>
      <c r="CTM89" s="229"/>
      <c r="CTN89" s="229"/>
      <c r="CTO89" s="229"/>
      <c r="CTP89" s="229"/>
      <c r="CTQ89" s="229"/>
      <c r="CTR89" s="229"/>
      <c r="CTS89" s="229"/>
      <c r="CTT89" s="229"/>
      <c r="CTU89" s="229"/>
      <c r="CTV89" s="229"/>
      <c r="CTW89" s="229"/>
      <c r="CTX89" s="229"/>
      <c r="CTY89" s="229"/>
      <c r="CTZ89" s="229"/>
      <c r="CUA89" s="229"/>
    </row>
    <row r="90" spans="1:2575" s="224" customFormat="1" ht="105" customHeight="1">
      <c r="A90" s="241">
        <f>+A87+1</f>
        <v>37</v>
      </c>
      <c r="B90" s="242" t="s">
        <v>226</v>
      </c>
      <c r="C90" s="243" t="s">
        <v>227</v>
      </c>
      <c r="D90" s="232" t="s">
        <v>228</v>
      </c>
      <c r="E90" s="244">
        <f>IFERROR(INDEX(OB!K:K,MATCH('BIHOURLY '!A:A,OB!A:A,0)),"")</f>
        <v>1</v>
      </c>
      <c r="F90" s="245">
        <v>200</v>
      </c>
      <c r="G90" s="246"/>
      <c r="H90" s="246"/>
      <c r="I90" s="246"/>
      <c r="J90" s="265"/>
      <c r="K90" s="254"/>
      <c r="L90" s="254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  <c r="AA90" s="229"/>
      <c r="AB90" s="229"/>
      <c r="AC90" s="229"/>
      <c r="AD90" s="229"/>
      <c r="AE90" s="229"/>
      <c r="AF90" s="229"/>
      <c r="AG90" s="229"/>
      <c r="AH90" s="229"/>
      <c r="AI90" s="229"/>
      <c r="AJ90" s="229"/>
      <c r="AK90" s="229"/>
      <c r="AL90" s="229"/>
      <c r="AM90" s="229"/>
      <c r="AN90" s="229"/>
      <c r="AO90" s="229"/>
      <c r="AP90" s="229"/>
      <c r="AQ90" s="229"/>
      <c r="AR90" s="229"/>
      <c r="AS90" s="229"/>
      <c r="AT90" s="229"/>
      <c r="AU90" s="229"/>
      <c r="AV90" s="229"/>
      <c r="AW90" s="229"/>
      <c r="AX90" s="229"/>
      <c r="AY90" s="229"/>
      <c r="AZ90" s="229"/>
      <c r="BA90" s="229"/>
      <c r="BB90" s="229"/>
      <c r="BC90" s="229"/>
      <c r="BD90" s="229"/>
      <c r="BE90" s="229"/>
      <c r="BF90" s="229"/>
      <c r="BG90" s="229"/>
      <c r="BH90" s="229"/>
      <c r="BI90" s="229"/>
      <c r="BJ90" s="229"/>
      <c r="BK90" s="229"/>
      <c r="BL90" s="229"/>
      <c r="BM90" s="229"/>
      <c r="BN90" s="229"/>
      <c r="BO90" s="229"/>
      <c r="BP90" s="229"/>
      <c r="BQ90" s="229"/>
      <c r="BR90" s="229"/>
      <c r="BS90" s="229"/>
      <c r="BT90" s="229"/>
      <c r="BU90" s="229"/>
      <c r="BV90" s="229"/>
      <c r="BW90" s="229"/>
      <c r="BX90" s="229"/>
      <c r="BY90" s="229"/>
      <c r="BZ90" s="229"/>
      <c r="CA90" s="229"/>
      <c r="CB90" s="229"/>
      <c r="CC90" s="229"/>
      <c r="CD90" s="229"/>
      <c r="CE90" s="229"/>
      <c r="CF90" s="229"/>
      <c r="CG90" s="229"/>
      <c r="CH90" s="229"/>
      <c r="CI90" s="229"/>
      <c r="CJ90" s="229"/>
      <c r="CK90" s="229"/>
      <c r="CL90" s="229"/>
      <c r="CM90" s="229"/>
      <c r="CN90" s="229"/>
      <c r="CO90" s="229"/>
      <c r="CP90" s="229"/>
      <c r="CQ90" s="229"/>
      <c r="CR90" s="229"/>
      <c r="CS90" s="229"/>
      <c r="CT90" s="229"/>
      <c r="CU90" s="229"/>
      <c r="CV90" s="229"/>
      <c r="CW90" s="229"/>
      <c r="CX90" s="229"/>
      <c r="CY90" s="229"/>
      <c r="CZ90" s="229"/>
      <c r="DA90" s="229"/>
      <c r="DB90" s="229"/>
      <c r="DC90" s="229"/>
      <c r="DD90" s="229"/>
      <c r="DE90" s="229"/>
      <c r="DF90" s="229"/>
      <c r="DG90" s="229"/>
      <c r="DH90" s="229"/>
      <c r="DI90" s="229"/>
      <c r="DJ90" s="229"/>
      <c r="DK90" s="229"/>
      <c r="DL90" s="229"/>
      <c r="DM90" s="229"/>
      <c r="DN90" s="229"/>
      <c r="DO90" s="229"/>
      <c r="DP90" s="229"/>
      <c r="DQ90" s="229"/>
      <c r="DR90" s="229"/>
      <c r="DS90" s="229"/>
      <c r="DT90" s="229"/>
      <c r="DU90" s="229"/>
      <c r="DV90" s="229"/>
      <c r="DW90" s="229"/>
      <c r="DX90" s="229"/>
      <c r="DY90" s="229"/>
      <c r="DZ90" s="229"/>
      <c r="EA90" s="229"/>
      <c r="EB90" s="229"/>
      <c r="EC90" s="229"/>
      <c r="ED90" s="229"/>
      <c r="EE90" s="229"/>
      <c r="EF90" s="229"/>
      <c r="EG90" s="229"/>
      <c r="EH90" s="229"/>
      <c r="EI90" s="229"/>
      <c r="EJ90" s="229"/>
      <c r="EK90" s="229"/>
      <c r="EL90" s="229"/>
      <c r="EM90" s="229"/>
      <c r="EN90" s="229"/>
      <c r="EO90" s="229"/>
      <c r="EP90" s="229"/>
      <c r="EQ90" s="229"/>
      <c r="ER90" s="229"/>
      <c r="ES90" s="229"/>
      <c r="ET90" s="229"/>
      <c r="EU90" s="229"/>
      <c r="EV90" s="229"/>
      <c r="EW90" s="229"/>
      <c r="EX90" s="229"/>
      <c r="EY90" s="229"/>
      <c r="EZ90" s="229"/>
      <c r="FA90" s="229"/>
      <c r="FB90" s="229"/>
      <c r="FC90" s="229"/>
      <c r="FD90" s="229"/>
      <c r="FE90" s="229"/>
      <c r="FF90" s="229"/>
      <c r="FG90" s="229"/>
      <c r="FH90" s="229"/>
      <c r="FI90" s="229"/>
      <c r="FJ90" s="229"/>
      <c r="FK90" s="229"/>
      <c r="FL90" s="229"/>
      <c r="FM90" s="229"/>
      <c r="FN90" s="229"/>
      <c r="FO90" s="229"/>
      <c r="FP90" s="229"/>
      <c r="FQ90" s="229"/>
      <c r="FR90" s="229"/>
      <c r="FS90" s="229"/>
      <c r="FT90" s="229"/>
      <c r="FU90" s="229"/>
      <c r="FV90" s="229"/>
      <c r="FW90" s="229"/>
      <c r="FX90" s="229"/>
      <c r="FY90" s="229"/>
      <c r="FZ90" s="229"/>
      <c r="GA90" s="229"/>
      <c r="GB90" s="229"/>
      <c r="GC90" s="229"/>
      <c r="GD90" s="229"/>
      <c r="GE90" s="229"/>
      <c r="GF90" s="229"/>
      <c r="GG90" s="229"/>
      <c r="GH90" s="229"/>
      <c r="GI90" s="229"/>
      <c r="GJ90" s="229"/>
      <c r="GK90" s="229"/>
      <c r="GL90" s="229"/>
      <c r="GM90" s="229"/>
      <c r="GN90" s="229"/>
      <c r="GO90" s="229"/>
      <c r="GP90" s="229"/>
      <c r="GQ90" s="229"/>
      <c r="GR90" s="229"/>
      <c r="GS90" s="229"/>
      <c r="GT90" s="229"/>
      <c r="GU90" s="229"/>
      <c r="GV90" s="229"/>
      <c r="GW90" s="229"/>
      <c r="GX90" s="229"/>
      <c r="GY90" s="229"/>
      <c r="GZ90" s="229"/>
      <c r="HA90" s="229"/>
      <c r="HB90" s="229"/>
      <c r="HC90" s="229"/>
      <c r="HD90" s="229"/>
      <c r="HE90" s="229"/>
      <c r="HF90" s="229"/>
      <c r="HG90" s="229"/>
      <c r="HH90" s="229"/>
      <c r="HI90" s="229"/>
      <c r="HJ90" s="229"/>
      <c r="HK90" s="229"/>
      <c r="HL90" s="229"/>
      <c r="HM90" s="229"/>
      <c r="HN90" s="229"/>
      <c r="HO90" s="229"/>
      <c r="HP90" s="229"/>
      <c r="HQ90" s="229"/>
      <c r="HR90" s="229"/>
      <c r="HS90" s="229"/>
      <c r="HT90" s="229"/>
      <c r="HU90" s="229"/>
      <c r="HV90" s="229"/>
      <c r="HW90" s="229"/>
      <c r="HX90" s="229"/>
      <c r="HY90" s="229"/>
      <c r="HZ90" s="229"/>
      <c r="IA90" s="229"/>
      <c r="IB90" s="229"/>
      <c r="IC90" s="229"/>
      <c r="ID90" s="229"/>
      <c r="IE90" s="229"/>
      <c r="IF90" s="229"/>
      <c r="IG90" s="229"/>
      <c r="IH90" s="229"/>
      <c r="II90" s="229"/>
      <c r="IJ90" s="229"/>
      <c r="IK90" s="229"/>
      <c r="IL90" s="229"/>
      <c r="IM90" s="229"/>
      <c r="IN90" s="229"/>
      <c r="IO90" s="229"/>
      <c r="IP90" s="229"/>
      <c r="IQ90" s="229"/>
      <c r="IR90" s="229"/>
      <c r="IS90" s="229"/>
      <c r="IT90" s="229"/>
      <c r="IU90" s="229"/>
      <c r="IV90" s="229"/>
      <c r="IW90" s="229"/>
      <c r="IX90" s="229"/>
      <c r="IY90" s="229"/>
      <c r="IZ90" s="229"/>
      <c r="JA90" s="229"/>
      <c r="JB90" s="229"/>
      <c r="JC90" s="229"/>
      <c r="JD90" s="229"/>
      <c r="JE90" s="229"/>
      <c r="JF90" s="229"/>
      <c r="JG90" s="229"/>
      <c r="JH90" s="229"/>
      <c r="JI90" s="229"/>
      <c r="JJ90" s="229"/>
      <c r="JK90" s="229"/>
      <c r="JL90" s="229"/>
      <c r="JM90" s="229"/>
      <c r="JN90" s="229"/>
      <c r="JO90" s="229"/>
      <c r="JP90" s="229"/>
      <c r="JQ90" s="229"/>
      <c r="JR90" s="229"/>
      <c r="JS90" s="229"/>
      <c r="JT90" s="229"/>
      <c r="JU90" s="229"/>
      <c r="JV90" s="229"/>
      <c r="JW90" s="229"/>
      <c r="JX90" s="229"/>
      <c r="JY90" s="229"/>
      <c r="JZ90" s="229"/>
      <c r="KA90" s="229"/>
      <c r="KB90" s="229"/>
      <c r="KC90" s="229"/>
      <c r="KD90" s="229"/>
      <c r="KE90" s="229"/>
      <c r="KF90" s="229"/>
      <c r="KG90" s="229"/>
      <c r="KH90" s="229"/>
      <c r="KI90" s="229"/>
      <c r="KJ90" s="229"/>
      <c r="KK90" s="229"/>
      <c r="KL90" s="229"/>
      <c r="KM90" s="229"/>
      <c r="KN90" s="229"/>
      <c r="KO90" s="229"/>
      <c r="KP90" s="229"/>
      <c r="KQ90" s="229"/>
      <c r="KR90" s="229"/>
      <c r="KS90" s="229"/>
      <c r="KT90" s="229"/>
      <c r="KU90" s="229"/>
      <c r="KV90" s="229"/>
      <c r="KW90" s="229"/>
      <c r="KX90" s="229"/>
      <c r="KY90" s="229"/>
      <c r="KZ90" s="229"/>
      <c r="LA90" s="229"/>
      <c r="LB90" s="229"/>
      <c r="LC90" s="229"/>
      <c r="LD90" s="229"/>
      <c r="LE90" s="229"/>
      <c r="LF90" s="229"/>
      <c r="LG90" s="229"/>
      <c r="LH90" s="229"/>
      <c r="LI90" s="229"/>
      <c r="LJ90" s="229"/>
      <c r="LK90" s="229"/>
      <c r="LL90" s="229"/>
      <c r="LM90" s="229"/>
      <c r="LN90" s="229"/>
      <c r="LO90" s="229"/>
      <c r="LP90" s="229"/>
      <c r="LQ90" s="229"/>
      <c r="LR90" s="229"/>
      <c r="LS90" s="229"/>
      <c r="LT90" s="229"/>
      <c r="LU90" s="229"/>
      <c r="LV90" s="229"/>
      <c r="LW90" s="229"/>
      <c r="LX90" s="229"/>
      <c r="LY90" s="229"/>
      <c r="LZ90" s="229"/>
      <c r="MA90" s="229"/>
      <c r="MB90" s="229"/>
      <c r="MC90" s="229"/>
      <c r="MD90" s="229"/>
      <c r="ME90" s="229"/>
      <c r="MF90" s="229"/>
      <c r="MG90" s="229"/>
      <c r="MH90" s="229"/>
      <c r="MI90" s="229"/>
      <c r="MJ90" s="229"/>
      <c r="MK90" s="229"/>
      <c r="ML90" s="229"/>
      <c r="MM90" s="229"/>
      <c r="MN90" s="229"/>
      <c r="MO90" s="229"/>
      <c r="MP90" s="229"/>
      <c r="MQ90" s="229"/>
      <c r="MR90" s="229"/>
      <c r="MS90" s="229"/>
      <c r="MT90" s="229"/>
      <c r="MU90" s="229"/>
      <c r="MV90" s="229"/>
      <c r="MW90" s="229"/>
      <c r="MX90" s="229"/>
      <c r="MY90" s="229"/>
      <c r="MZ90" s="229"/>
      <c r="NA90" s="229"/>
      <c r="NB90" s="229"/>
      <c r="NC90" s="229"/>
      <c r="ND90" s="229"/>
      <c r="NE90" s="229"/>
      <c r="NF90" s="229"/>
      <c r="NG90" s="229"/>
      <c r="NH90" s="229"/>
      <c r="NI90" s="229"/>
      <c r="NJ90" s="229"/>
      <c r="NK90" s="229"/>
      <c r="NL90" s="229"/>
      <c r="NM90" s="229"/>
      <c r="NN90" s="229"/>
      <c r="NO90" s="229"/>
      <c r="NP90" s="229"/>
      <c r="NQ90" s="229"/>
      <c r="NR90" s="229"/>
      <c r="NS90" s="229"/>
      <c r="NT90" s="229"/>
      <c r="NU90" s="229"/>
      <c r="NV90" s="229"/>
      <c r="NW90" s="229"/>
      <c r="NX90" s="229"/>
      <c r="NY90" s="229"/>
      <c r="NZ90" s="229"/>
      <c r="OA90" s="229"/>
      <c r="OB90" s="229"/>
      <c r="OC90" s="229"/>
      <c r="OD90" s="229"/>
      <c r="OE90" s="229"/>
      <c r="OF90" s="229"/>
      <c r="OG90" s="229"/>
      <c r="OH90" s="229"/>
      <c r="OI90" s="229"/>
      <c r="OJ90" s="229"/>
      <c r="OK90" s="229"/>
      <c r="OL90" s="229"/>
      <c r="OM90" s="229"/>
      <c r="ON90" s="229"/>
      <c r="OO90" s="229"/>
      <c r="OP90" s="229"/>
      <c r="OQ90" s="229"/>
      <c r="OR90" s="229"/>
      <c r="OS90" s="229"/>
      <c r="OT90" s="229"/>
      <c r="OU90" s="229"/>
      <c r="OV90" s="229"/>
      <c r="OW90" s="229"/>
      <c r="OX90" s="229"/>
      <c r="OY90" s="229"/>
      <c r="OZ90" s="229"/>
      <c r="PA90" s="229"/>
      <c r="PB90" s="229"/>
      <c r="PC90" s="229"/>
      <c r="PD90" s="229"/>
      <c r="PE90" s="229"/>
      <c r="PF90" s="229"/>
      <c r="PG90" s="229"/>
      <c r="PH90" s="229"/>
      <c r="PI90" s="229"/>
      <c r="PJ90" s="229"/>
      <c r="PK90" s="229"/>
      <c r="PL90" s="229"/>
      <c r="PM90" s="229"/>
      <c r="PN90" s="229"/>
      <c r="PO90" s="229"/>
      <c r="PP90" s="229"/>
      <c r="PQ90" s="229"/>
      <c r="PR90" s="229"/>
      <c r="PS90" s="229"/>
      <c r="PT90" s="229"/>
      <c r="PU90" s="229"/>
      <c r="PV90" s="229"/>
      <c r="PW90" s="229"/>
      <c r="PX90" s="229"/>
      <c r="PY90" s="229"/>
      <c r="PZ90" s="229"/>
      <c r="QA90" s="229"/>
      <c r="QB90" s="229"/>
      <c r="QC90" s="229"/>
      <c r="QD90" s="229"/>
      <c r="QE90" s="229"/>
      <c r="QF90" s="229"/>
      <c r="QG90" s="229"/>
      <c r="QH90" s="229"/>
      <c r="QI90" s="229"/>
      <c r="QJ90" s="229"/>
      <c r="QK90" s="229"/>
      <c r="QL90" s="229"/>
      <c r="QM90" s="229"/>
      <c r="QN90" s="229"/>
      <c r="QO90" s="229"/>
      <c r="QP90" s="229"/>
      <c r="QQ90" s="229"/>
      <c r="QR90" s="229"/>
      <c r="QS90" s="229"/>
      <c r="QT90" s="229"/>
      <c r="QU90" s="229"/>
      <c r="QV90" s="229"/>
      <c r="QW90" s="229"/>
      <c r="QX90" s="229"/>
      <c r="QY90" s="229"/>
      <c r="QZ90" s="229"/>
      <c r="RA90" s="229"/>
      <c r="RB90" s="229"/>
      <c r="RC90" s="229"/>
      <c r="RD90" s="229"/>
      <c r="RE90" s="229"/>
      <c r="RF90" s="229"/>
      <c r="RG90" s="229"/>
      <c r="RH90" s="229"/>
      <c r="RI90" s="229"/>
      <c r="RJ90" s="229"/>
      <c r="RK90" s="229"/>
      <c r="RL90" s="229"/>
      <c r="RM90" s="229"/>
      <c r="RN90" s="229"/>
      <c r="RO90" s="229"/>
      <c r="RP90" s="229"/>
      <c r="RQ90" s="229"/>
      <c r="RR90" s="229"/>
      <c r="RS90" s="229"/>
      <c r="RT90" s="229"/>
      <c r="RU90" s="229"/>
      <c r="RV90" s="229"/>
      <c r="RW90" s="229"/>
      <c r="RX90" s="229"/>
      <c r="RY90" s="229"/>
      <c r="RZ90" s="229"/>
      <c r="SA90" s="229"/>
      <c r="SB90" s="229"/>
      <c r="SC90" s="229"/>
      <c r="SD90" s="229"/>
      <c r="SE90" s="229"/>
      <c r="SF90" s="229"/>
      <c r="SG90" s="229"/>
      <c r="SH90" s="229"/>
      <c r="SI90" s="229"/>
      <c r="SJ90" s="229"/>
      <c r="SK90" s="229"/>
      <c r="SL90" s="229"/>
      <c r="SM90" s="229"/>
      <c r="SN90" s="229"/>
      <c r="SO90" s="229"/>
      <c r="SP90" s="229"/>
      <c r="SQ90" s="229"/>
      <c r="SR90" s="229"/>
      <c r="SS90" s="229"/>
      <c r="ST90" s="229"/>
      <c r="SU90" s="229"/>
      <c r="SV90" s="229"/>
      <c r="SW90" s="229"/>
      <c r="SX90" s="229"/>
      <c r="SY90" s="229"/>
      <c r="SZ90" s="229"/>
      <c r="TA90" s="229"/>
      <c r="TB90" s="229"/>
      <c r="TC90" s="229"/>
      <c r="TD90" s="229"/>
      <c r="TE90" s="229"/>
      <c r="TF90" s="229"/>
      <c r="TG90" s="229"/>
      <c r="TH90" s="229"/>
      <c r="TI90" s="229"/>
      <c r="TJ90" s="229"/>
      <c r="TK90" s="229"/>
      <c r="TL90" s="229"/>
      <c r="TM90" s="229"/>
      <c r="TN90" s="229"/>
      <c r="TO90" s="229"/>
      <c r="TP90" s="229"/>
      <c r="TQ90" s="229"/>
      <c r="TR90" s="229"/>
      <c r="TS90" s="229"/>
      <c r="TT90" s="229"/>
      <c r="TU90" s="229"/>
      <c r="TV90" s="229"/>
      <c r="TW90" s="229"/>
      <c r="TX90" s="229"/>
      <c r="TY90" s="229"/>
      <c r="TZ90" s="229"/>
      <c r="UA90" s="229"/>
      <c r="UB90" s="229"/>
      <c r="UC90" s="229"/>
      <c r="UD90" s="229"/>
      <c r="UE90" s="229"/>
      <c r="UF90" s="229"/>
      <c r="UG90" s="229"/>
      <c r="UH90" s="229"/>
      <c r="UI90" s="229"/>
      <c r="UJ90" s="229"/>
      <c r="UK90" s="229"/>
      <c r="UL90" s="229"/>
      <c r="UM90" s="229"/>
      <c r="UN90" s="229"/>
      <c r="UO90" s="229"/>
      <c r="UP90" s="229"/>
      <c r="UQ90" s="229"/>
      <c r="UR90" s="229"/>
      <c r="US90" s="229"/>
      <c r="UT90" s="229"/>
      <c r="UU90" s="229"/>
      <c r="UV90" s="229"/>
      <c r="UW90" s="229"/>
      <c r="UX90" s="229"/>
      <c r="UY90" s="229"/>
      <c r="UZ90" s="229"/>
      <c r="VA90" s="229"/>
      <c r="VB90" s="229"/>
      <c r="VC90" s="229"/>
      <c r="VD90" s="229"/>
      <c r="VE90" s="229"/>
      <c r="VF90" s="229"/>
      <c r="VG90" s="229"/>
      <c r="VH90" s="229"/>
      <c r="VI90" s="229"/>
      <c r="VJ90" s="229"/>
      <c r="VK90" s="229"/>
      <c r="VL90" s="229"/>
      <c r="VM90" s="229"/>
      <c r="VN90" s="229"/>
      <c r="VO90" s="229"/>
      <c r="VP90" s="229"/>
      <c r="VQ90" s="229"/>
      <c r="VR90" s="229"/>
      <c r="VS90" s="229"/>
      <c r="VT90" s="229"/>
      <c r="VU90" s="229"/>
      <c r="VV90" s="229"/>
      <c r="VW90" s="229"/>
      <c r="VX90" s="229"/>
      <c r="VY90" s="229"/>
      <c r="VZ90" s="229"/>
      <c r="WA90" s="229"/>
      <c r="WB90" s="229"/>
      <c r="WC90" s="229"/>
      <c r="WD90" s="229"/>
      <c r="WE90" s="229"/>
      <c r="WF90" s="229"/>
      <c r="WG90" s="229"/>
      <c r="WH90" s="229"/>
      <c r="WI90" s="229"/>
      <c r="WJ90" s="229"/>
      <c r="WK90" s="229"/>
      <c r="WL90" s="229"/>
      <c r="WM90" s="229"/>
      <c r="WN90" s="229"/>
      <c r="WO90" s="229"/>
      <c r="WP90" s="229"/>
      <c r="WQ90" s="229"/>
      <c r="WR90" s="229"/>
      <c r="WS90" s="229"/>
      <c r="WT90" s="229"/>
      <c r="WU90" s="229"/>
      <c r="WV90" s="229"/>
      <c r="WW90" s="229"/>
      <c r="WX90" s="229"/>
      <c r="WY90" s="229"/>
      <c r="WZ90" s="229"/>
      <c r="XA90" s="229"/>
      <c r="XB90" s="229"/>
      <c r="XC90" s="229"/>
      <c r="XD90" s="229"/>
      <c r="XE90" s="229"/>
      <c r="XF90" s="229"/>
      <c r="XG90" s="229"/>
      <c r="XH90" s="229"/>
      <c r="XI90" s="229"/>
      <c r="XJ90" s="229"/>
      <c r="XK90" s="229"/>
      <c r="XL90" s="229"/>
      <c r="XM90" s="229"/>
      <c r="XN90" s="229"/>
      <c r="XO90" s="229"/>
      <c r="XP90" s="229"/>
      <c r="XQ90" s="229"/>
      <c r="XR90" s="229"/>
      <c r="XS90" s="229"/>
      <c r="XT90" s="229"/>
      <c r="XU90" s="229"/>
      <c r="XV90" s="229"/>
      <c r="XW90" s="229"/>
      <c r="XX90" s="229"/>
      <c r="XY90" s="229"/>
      <c r="XZ90" s="229"/>
      <c r="YA90" s="229"/>
      <c r="YB90" s="229"/>
      <c r="YC90" s="229"/>
      <c r="YD90" s="229"/>
      <c r="YE90" s="229"/>
      <c r="YF90" s="229"/>
      <c r="YG90" s="229"/>
      <c r="YH90" s="229"/>
      <c r="YI90" s="229"/>
      <c r="YJ90" s="229"/>
      <c r="YK90" s="229"/>
      <c r="YL90" s="229"/>
      <c r="YM90" s="229"/>
      <c r="YN90" s="229"/>
      <c r="YO90" s="229"/>
      <c r="YP90" s="229"/>
      <c r="YQ90" s="229"/>
      <c r="YR90" s="229"/>
      <c r="YS90" s="229"/>
      <c r="YT90" s="229"/>
      <c r="YU90" s="229"/>
      <c r="YV90" s="229"/>
      <c r="YW90" s="229"/>
      <c r="YX90" s="229"/>
      <c r="YY90" s="229"/>
      <c r="YZ90" s="229"/>
      <c r="ZA90" s="229"/>
      <c r="ZB90" s="229"/>
      <c r="ZC90" s="229"/>
      <c r="ZD90" s="229"/>
      <c r="ZE90" s="229"/>
      <c r="ZF90" s="229"/>
      <c r="ZG90" s="229"/>
      <c r="ZH90" s="229"/>
      <c r="ZI90" s="229"/>
      <c r="ZJ90" s="229"/>
      <c r="ZK90" s="229"/>
      <c r="ZL90" s="229"/>
      <c r="ZM90" s="229"/>
      <c r="ZN90" s="229"/>
      <c r="ZO90" s="229"/>
      <c r="ZP90" s="229"/>
      <c r="ZQ90" s="229"/>
      <c r="ZR90" s="229"/>
      <c r="ZS90" s="229"/>
      <c r="ZT90" s="229"/>
      <c r="ZU90" s="229"/>
      <c r="ZV90" s="229"/>
      <c r="ZW90" s="229"/>
      <c r="ZX90" s="229"/>
      <c r="ZY90" s="229"/>
      <c r="ZZ90" s="229"/>
      <c r="AAA90" s="229"/>
      <c r="AAB90" s="229"/>
      <c r="AAC90" s="229"/>
      <c r="AAD90" s="229"/>
      <c r="AAE90" s="229"/>
      <c r="AAF90" s="229"/>
      <c r="AAG90" s="229"/>
      <c r="AAH90" s="229"/>
      <c r="AAI90" s="229"/>
      <c r="AAJ90" s="229"/>
      <c r="AAK90" s="229"/>
      <c r="AAL90" s="229"/>
      <c r="AAM90" s="229"/>
      <c r="AAN90" s="229"/>
      <c r="AAO90" s="229"/>
      <c r="AAP90" s="229"/>
      <c r="AAQ90" s="229"/>
      <c r="AAR90" s="229"/>
      <c r="AAS90" s="229"/>
      <c r="AAT90" s="229"/>
      <c r="AAU90" s="229"/>
      <c r="AAV90" s="229"/>
      <c r="AAW90" s="229"/>
      <c r="AAX90" s="229"/>
      <c r="AAY90" s="229"/>
      <c r="AAZ90" s="229"/>
      <c r="ABA90" s="229"/>
      <c r="ABB90" s="229"/>
      <c r="ABC90" s="229"/>
      <c r="ABD90" s="229"/>
      <c r="ABE90" s="229"/>
      <c r="ABF90" s="229"/>
      <c r="ABG90" s="229"/>
      <c r="ABH90" s="229"/>
      <c r="ABI90" s="229"/>
      <c r="ABJ90" s="229"/>
      <c r="ABK90" s="229"/>
      <c r="ABL90" s="229"/>
      <c r="ABM90" s="229"/>
      <c r="ABN90" s="229"/>
      <c r="ABO90" s="229"/>
      <c r="ABP90" s="229"/>
      <c r="ABQ90" s="229"/>
      <c r="ABR90" s="229"/>
      <c r="ABS90" s="229"/>
      <c r="ABT90" s="229"/>
      <c r="ABU90" s="229"/>
      <c r="ABV90" s="229"/>
      <c r="ABW90" s="229"/>
      <c r="ABX90" s="229"/>
      <c r="ABY90" s="229"/>
      <c r="ABZ90" s="229"/>
      <c r="ACA90" s="229"/>
      <c r="ACB90" s="229"/>
      <c r="ACC90" s="229"/>
      <c r="ACD90" s="229"/>
      <c r="ACE90" s="229"/>
      <c r="ACF90" s="229"/>
      <c r="ACG90" s="229"/>
      <c r="ACH90" s="229"/>
      <c r="ACI90" s="229"/>
      <c r="ACJ90" s="229"/>
      <c r="ACK90" s="229"/>
      <c r="ACL90" s="229"/>
      <c r="ACM90" s="229"/>
      <c r="ACN90" s="229"/>
      <c r="ACO90" s="229"/>
      <c r="ACP90" s="229"/>
      <c r="ACQ90" s="229"/>
      <c r="ACR90" s="229"/>
      <c r="ACS90" s="229"/>
      <c r="ACT90" s="229"/>
      <c r="ACU90" s="229"/>
      <c r="ACV90" s="229"/>
      <c r="ACW90" s="229"/>
      <c r="ACX90" s="229"/>
      <c r="ACY90" s="229"/>
      <c r="ACZ90" s="229"/>
      <c r="ADA90" s="229"/>
      <c r="ADB90" s="229"/>
      <c r="ADC90" s="229"/>
      <c r="ADD90" s="229"/>
      <c r="ADE90" s="229"/>
      <c r="ADF90" s="229"/>
      <c r="ADG90" s="229"/>
      <c r="ADH90" s="229"/>
      <c r="ADI90" s="229"/>
      <c r="ADJ90" s="229"/>
      <c r="ADK90" s="229"/>
      <c r="ADL90" s="229"/>
      <c r="ADM90" s="229"/>
      <c r="ADN90" s="229"/>
      <c r="ADO90" s="229"/>
      <c r="ADP90" s="229"/>
      <c r="ADQ90" s="229"/>
      <c r="ADR90" s="229"/>
      <c r="ADS90" s="229"/>
      <c r="ADT90" s="229"/>
      <c r="ADU90" s="229"/>
      <c r="ADV90" s="229"/>
      <c r="ADW90" s="229"/>
      <c r="ADX90" s="229"/>
      <c r="ADY90" s="229"/>
      <c r="ADZ90" s="229"/>
      <c r="AEA90" s="229"/>
      <c r="AEB90" s="229"/>
      <c r="AEC90" s="229"/>
      <c r="AED90" s="229"/>
      <c r="AEE90" s="229"/>
      <c r="AEF90" s="229"/>
      <c r="AEG90" s="229"/>
      <c r="AEH90" s="229"/>
      <c r="AEI90" s="229"/>
      <c r="AEJ90" s="229"/>
      <c r="AEK90" s="229"/>
      <c r="AEL90" s="229"/>
      <c r="AEM90" s="229"/>
      <c r="AEN90" s="229"/>
      <c r="AEO90" s="229"/>
      <c r="AEP90" s="229"/>
      <c r="AEQ90" s="229"/>
      <c r="AER90" s="229"/>
      <c r="AES90" s="229"/>
      <c r="AET90" s="229"/>
      <c r="AEU90" s="229"/>
      <c r="AEV90" s="229"/>
      <c r="AEW90" s="229"/>
      <c r="AEX90" s="229"/>
      <c r="AEY90" s="229"/>
      <c r="AEZ90" s="229"/>
      <c r="AFA90" s="229"/>
      <c r="AFB90" s="229"/>
      <c r="AFC90" s="229"/>
      <c r="AFD90" s="229"/>
      <c r="AFE90" s="229"/>
      <c r="AFF90" s="229"/>
      <c r="AFG90" s="229"/>
      <c r="AFH90" s="229"/>
      <c r="AFI90" s="229"/>
      <c r="AFJ90" s="229"/>
      <c r="AFK90" s="229"/>
      <c r="AFL90" s="229"/>
      <c r="AFM90" s="229"/>
      <c r="AFN90" s="229"/>
      <c r="AFO90" s="229"/>
      <c r="AFP90" s="229"/>
      <c r="AFQ90" s="229"/>
      <c r="AFR90" s="229"/>
      <c r="AFS90" s="229"/>
      <c r="AFT90" s="229"/>
      <c r="AFU90" s="229"/>
      <c r="AFV90" s="229"/>
      <c r="AFW90" s="229"/>
      <c r="AFX90" s="229"/>
      <c r="AFY90" s="229"/>
      <c r="AFZ90" s="229"/>
      <c r="AGA90" s="229"/>
      <c r="AGB90" s="229"/>
      <c r="AGC90" s="229"/>
      <c r="AGD90" s="229"/>
      <c r="AGE90" s="229"/>
      <c r="AGF90" s="229"/>
      <c r="AGG90" s="229"/>
      <c r="AGH90" s="229"/>
      <c r="AGI90" s="229"/>
      <c r="AGJ90" s="229"/>
      <c r="AGK90" s="229"/>
      <c r="AGL90" s="229"/>
      <c r="AGM90" s="229"/>
      <c r="AGN90" s="229"/>
      <c r="AGO90" s="229"/>
      <c r="AGP90" s="229"/>
      <c r="AGQ90" s="229"/>
      <c r="AGR90" s="229"/>
      <c r="AGS90" s="229"/>
      <c r="AGT90" s="229"/>
      <c r="AGU90" s="229"/>
      <c r="AGV90" s="229"/>
      <c r="AGW90" s="229"/>
      <c r="AGX90" s="229"/>
      <c r="AGY90" s="229"/>
      <c r="AGZ90" s="229"/>
      <c r="AHA90" s="229"/>
      <c r="AHB90" s="229"/>
      <c r="AHC90" s="229"/>
      <c r="AHD90" s="229"/>
      <c r="AHE90" s="229"/>
      <c r="AHF90" s="229"/>
      <c r="AHG90" s="229"/>
      <c r="AHH90" s="229"/>
      <c r="AHI90" s="229"/>
      <c r="AHJ90" s="229"/>
      <c r="AHK90" s="229"/>
      <c r="AHL90" s="229"/>
      <c r="AHM90" s="229"/>
      <c r="AHN90" s="229"/>
      <c r="AHO90" s="229"/>
      <c r="AHP90" s="229"/>
      <c r="AHQ90" s="229"/>
      <c r="AHR90" s="229"/>
      <c r="AHS90" s="229"/>
      <c r="AHT90" s="229"/>
      <c r="AHU90" s="229"/>
      <c r="AHV90" s="229"/>
      <c r="AHW90" s="229"/>
      <c r="AHX90" s="229"/>
      <c r="AHY90" s="229"/>
      <c r="AHZ90" s="229"/>
      <c r="AIA90" s="229"/>
      <c r="AIB90" s="229"/>
      <c r="AIC90" s="229"/>
      <c r="AID90" s="229"/>
      <c r="AIE90" s="229"/>
      <c r="AIF90" s="229"/>
      <c r="AIG90" s="229"/>
      <c r="AIH90" s="229"/>
      <c r="AII90" s="229"/>
      <c r="AIJ90" s="229"/>
      <c r="AIK90" s="229"/>
      <c r="AIL90" s="229"/>
      <c r="AIM90" s="229"/>
      <c r="AIN90" s="229"/>
      <c r="AIO90" s="229"/>
      <c r="AIP90" s="229"/>
      <c r="AIQ90" s="229"/>
      <c r="AIR90" s="229"/>
      <c r="AIS90" s="229"/>
      <c r="AIT90" s="229"/>
      <c r="AIU90" s="229"/>
      <c r="AIV90" s="229"/>
      <c r="AIW90" s="229"/>
      <c r="AIX90" s="229"/>
      <c r="AIY90" s="229"/>
      <c r="AIZ90" s="229"/>
      <c r="AJA90" s="229"/>
      <c r="AJB90" s="229"/>
      <c r="AJC90" s="229"/>
      <c r="AJD90" s="229"/>
      <c r="AJE90" s="229"/>
      <c r="AJF90" s="229"/>
      <c r="AJG90" s="229"/>
      <c r="AJH90" s="229"/>
      <c r="AJI90" s="229"/>
      <c r="AJJ90" s="229"/>
      <c r="AJK90" s="229"/>
      <c r="AJL90" s="229"/>
      <c r="AJM90" s="229"/>
      <c r="AJN90" s="229"/>
      <c r="AJO90" s="229"/>
      <c r="AJP90" s="229"/>
      <c r="AJQ90" s="229"/>
      <c r="AJR90" s="229"/>
      <c r="AJS90" s="229"/>
      <c r="AJT90" s="229"/>
      <c r="AJU90" s="229"/>
      <c r="AJV90" s="229"/>
      <c r="AJW90" s="229"/>
      <c r="AJX90" s="229"/>
      <c r="AJY90" s="229"/>
      <c r="AJZ90" s="229"/>
      <c r="AKA90" s="229"/>
      <c r="AKB90" s="229"/>
      <c r="AKC90" s="229"/>
      <c r="AKD90" s="229"/>
      <c r="AKE90" s="229"/>
      <c r="AKF90" s="229"/>
      <c r="AKG90" s="229"/>
      <c r="AKH90" s="229"/>
      <c r="AKI90" s="229"/>
      <c r="AKJ90" s="229"/>
      <c r="AKK90" s="229"/>
      <c r="AKL90" s="229"/>
      <c r="AKM90" s="229"/>
      <c r="AKN90" s="229"/>
      <c r="AKO90" s="229"/>
      <c r="AKP90" s="229"/>
      <c r="AKQ90" s="229"/>
      <c r="AKR90" s="229"/>
      <c r="AKS90" s="229"/>
      <c r="AKT90" s="229"/>
      <c r="AKU90" s="229"/>
      <c r="AKV90" s="229"/>
      <c r="AKW90" s="229"/>
      <c r="AKX90" s="229"/>
      <c r="AKY90" s="229"/>
      <c r="AKZ90" s="229"/>
      <c r="ALA90" s="229"/>
      <c r="ALB90" s="229"/>
      <c r="ALC90" s="229"/>
      <c r="ALD90" s="229"/>
      <c r="ALE90" s="229"/>
      <c r="ALF90" s="229"/>
      <c r="ALG90" s="229"/>
      <c r="ALH90" s="229"/>
      <c r="ALI90" s="229"/>
      <c r="ALJ90" s="229"/>
      <c r="ALK90" s="229"/>
      <c r="ALL90" s="229"/>
      <c r="ALM90" s="229"/>
      <c r="ALN90" s="229"/>
      <c r="ALO90" s="229"/>
      <c r="ALP90" s="229"/>
      <c r="ALQ90" s="229"/>
      <c r="ALR90" s="229"/>
      <c r="ALS90" s="229"/>
      <c r="ALT90" s="229"/>
      <c r="ALU90" s="229"/>
      <c r="ALV90" s="229"/>
      <c r="ALW90" s="229"/>
      <c r="ALX90" s="229"/>
      <c r="ALY90" s="229"/>
      <c r="ALZ90" s="229"/>
      <c r="AMA90" s="229"/>
      <c r="AMB90" s="229"/>
      <c r="AMC90" s="229"/>
      <c r="AMD90" s="229"/>
      <c r="AME90" s="229"/>
      <c r="AMF90" s="229"/>
      <c r="AMG90" s="229"/>
      <c r="AMH90" s="229"/>
      <c r="AMI90" s="229"/>
      <c r="AMJ90" s="229"/>
      <c r="AMK90" s="229"/>
      <c r="AML90" s="229"/>
      <c r="AMM90" s="229"/>
      <c r="AMN90" s="229"/>
      <c r="AMO90" s="229"/>
      <c r="AMP90" s="229"/>
      <c r="AMQ90" s="229"/>
      <c r="AMR90" s="229"/>
      <c r="AMS90" s="229"/>
      <c r="AMT90" s="229"/>
      <c r="AMU90" s="229"/>
      <c r="AMV90" s="229"/>
      <c r="AMW90" s="229"/>
      <c r="AMX90" s="229"/>
      <c r="AMY90" s="229"/>
      <c r="AMZ90" s="229"/>
      <c r="ANA90" s="229"/>
      <c r="ANB90" s="229"/>
      <c r="ANC90" s="229"/>
      <c r="AND90" s="229"/>
      <c r="ANE90" s="229"/>
      <c r="ANF90" s="229"/>
      <c r="ANG90" s="229"/>
      <c r="ANH90" s="229"/>
      <c r="ANI90" s="229"/>
      <c r="ANJ90" s="229"/>
      <c r="ANK90" s="229"/>
      <c r="ANL90" s="229"/>
      <c r="ANM90" s="229"/>
      <c r="ANN90" s="229"/>
      <c r="ANO90" s="229"/>
      <c r="ANP90" s="229"/>
      <c r="ANQ90" s="229"/>
      <c r="ANR90" s="229"/>
      <c r="ANS90" s="229"/>
      <c r="ANT90" s="229"/>
      <c r="ANU90" s="229"/>
      <c r="ANV90" s="229"/>
      <c r="ANW90" s="229"/>
      <c r="ANX90" s="229"/>
      <c r="ANY90" s="229"/>
      <c r="ANZ90" s="229"/>
      <c r="AOA90" s="229"/>
      <c r="AOB90" s="229"/>
      <c r="AOC90" s="229"/>
      <c r="AOD90" s="229"/>
      <c r="AOE90" s="229"/>
      <c r="AOF90" s="229"/>
      <c r="AOG90" s="229"/>
      <c r="AOH90" s="229"/>
      <c r="AOI90" s="229"/>
      <c r="AOJ90" s="229"/>
      <c r="AOK90" s="229"/>
      <c r="AOL90" s="229"/>
      <c r="AOM90" s="229"/>
      <c r="AON90" s="229"/>
      <c r="AOO90" s="229"/>
      <c r="AOP90" s="229"/>
      <c r="AOQ90" s="229"/>
      <c r="AOR90" s="229"/>
      <c r="AOS90" s="229"/>
      <c r="AOT90" s="229"/>
      <c r="AOU90" s="229"/>
      <c r="AOV90" s="229"/>
      <c r="AOW90" s="229"/>
      <c r="AOX90" s="229"/>
      <c r="AOY90" s="229"/>
      <c r="AOZ90" s="229"/>
      <c r="APA90" s="229"/>
      <c r="APB90" s="229"/>
      <c r="APC90" s="229"/>
      <c r="APD90" s="229"/>
      <c r="APE90" s="229"/>
      <c r="APF90" s="229"/>
      <c r="APG90" s="229"/>
      <c r="APH90" s="229"/>
      <c r="API90" s="229"/>
      <c r="APJ90" s="229"/>
      <c r="APK90" s="229"/>
      <c r="APL90" s="229"/>
      <c r="APM90" s="229"/>
      <c r="APN90" s="229"/>
      <c r="APO90" s="229"/>
      <c r="APP90" s="229"/>
      <c r="APQ90" s="229"/>
      <c r="APR90" s="229"/>
      <c r="APS90" s="229"/>
      <c r="APT90" s="229"/>
      <c r="APU90" s="229"/>
      <c r="APV90" s="229"/>
      <c r="APW90" s="229"/>
      <c r="APX90" s="229"/>
      <c r="APY90" s="229"/>
      <c r="APZ90" s="229"/>
      <c r="AQA90" s="229"/>
      <c r="AQB90" s="229"/>
      <c r="AQC90" s="229"/>
      <c r="AQD90" s="229"/>
      <c r="AQE90" s="229"/>
      <c r="AQF90" s="229"/>
      <c r="AQG90" s="229"/>
      <c r="AQH90" s="229"/>
      <c r="AQI90" s="229"/>
      <c r="AQJ90" s="229"/>
      <c r="AQK90" s="229"/>
      <c r="AQL90" s="229"/>
      <c r="AQM90" s="229"/>
      <c r="AQN90" s="229"/>
      <c r="AQO90" s="229"/>
      <c r="AQP90" s="229"/>
      <c r="AQQ90" s="229"/>
      <c r="AQR90" s="229"/>
      <c r="AQS90" s="229"/>
      <c r="AQT90" s="229"/>
      <c r="AQU90" s="229"/>
      <c r="AQV90" s="229"/>
      <c r="AQW90" s="229"/>
      <c r="AQX90" s="229"/>
      <c r="AQY90" s="229"/>
      <c r="AQZ90" s="229"/>
      <c r="ARA90" s="229"/>
      <c r="ARB90" s="229"/>
      <c r="ARC90" s="229"/>
      <c r="ARD90" s="229"/>
      <c r="ARE90" s="229"/>
      <c r="ARF90" s="229"/>
      <c r="ARG90" s="229"/>
      <c r="ARH90" s="229"/>
      <c r="ARI90" s="229"/>
      <c r="ARJ90" s="229"/>
      <c r="ARK90" s="229"/>
      <c r="ARL90" s="229"/>
      <c r="ARM90" s="229"/>
      <c r="ARN90" s="229"/>
      <c r="ARO90" s="229"/>
      <c r="ARP90" s="229"/>
      <c r="ARQ90" s="229"/>
      <c r="ARR90" s="229"/>
      <c r="ARS90" s="229"/>
      <c r="ART90" s="229"/>
      <c r="ARU90" s="229"/>
      <c r="ARV90" s="229"/>
      <c r="ARW90" s="229"/>
      <c r="ARX90" s="229"/>
      <c r="ARY90" s="229"/>
      <c r="ARZ90" s="229"/>
      <c r="ASA90" s="229"/>
      <c r="ASB90" s="229"/>
      <c r="ASC90" s="229"/>
      <c r="ASD90" s="229"/>
      <c r="ASE90" s="229"/>
      <c r="ASF90" s="229"/>
      <c r="ASG90" s="229"/>
      <c r="ASH90" s="229"/>
      <c r="ASI90" s="229"/>
      <c r="ASJ90" s="229"/>
      <c r="ASK90" s="229"/>
      <c r="ASL90" s="229"/>
      <c r="ASM90" s="229"/>
      <c r="ASN90" s="229"/>
      <c r="ASO90" s="229"/>
      <c r="ASP90" s="229"/>
      <c r="ASQ90" s="229"/>
      <c r="ASR90" s="229"/>
      <c r="ASS90" s="229"/>
      <c r="AST90" s="229"/>
      <c r="ASU90" s="229"/>
      <c r="ASV90" s="229"/>
      <c r="ASW90" s="229"/>
      <c r="ASX90" s="229"/>
      <c r="ASY90" s="229"/>
      <c r="ASZ90" s="229"/>
      <c r="ATA90" s="229"/>
      <c r="ATB90" s="229"/>
      <c r="ATC90" s="229"/>
      <c r="ATD90" s="229"/>
      <c r="ATE90" s="229"/>
      <c r="ATF90" s="229"/>
      <c r="ATG90" s="229"/>
      <c r="ATH90" s="229"/>
      <c r="ATI90" s="229"/>
      <c r="ATJ90" s="229"/>
      <c r="ATK90" s="229"/>
      <c r="ATL90" s="229"/>
      <c r="ATM90" s="229"/>
      <c r="ATN90" s="229"/>
      <c r="ATO90" s="229"/>
      <c r="ATP90" s="229"/>
      <c r="ATQ90" s="229"/>
      <c r="ATR90" s="229"/>
      <c r="ATS90" s="229"/>
      <c r="ATT90" s="229"/>
      <c r="ATU90" s="229"/>
      <c r="ATV90" s="229"/>
      <c r="ATW90" s="229"/>
      <c r="ATX90" s="229"/>
      <c r="ATY90" s="229"/>
      <c r="ATZ90" s="229"/>
      <c r="AUA90" s="229"/>
      <c r="AUB90" s="229"/>
      <c r="AUC90" s="229"/>
      <c r="AUD90" s="229"/>
      <c r="AUE90" s="229"/>
      <c r="AUF90" s="229"/>
      <c r="AUG90" s="229"/>
      <c r="AUH90" s="229"/>
      <c r="AUI90" s="229"/>
      <c r="AUJ90" s="229"/>
      <c r="AUK90" s="229"/>
      <c r="AUL90" s="229"/>
      <c r="AUM90" s="229"/>
      <c r="AUN90" s="229"/>
      <c r="AUO90" s="229"/>
      <c r="AUP90" s="229"/>
      <c r="AUQ90" s="229"/>
      <c r="AUR90" s="229"/>
      <c r="AUS90" s="229"/>
      <c r="AUT90" s="229"/>
      <c r="AUU90" s="229"/>
      <c r="AUV90" s="229"/>
      <c r="AUW90" s="229"/>
      <c r="AUX90" s="229"/>
      <c r="AUY90" s="229"/>
      <c r="AUZ90" s="229"/>
      <c r="AVA90" s="229"/>
      <c r="AVB90" s="229"/>
      <c r="AVC90" s="229"/>
      <c r="AVD90" s="229"/>
      <c r="AVE90" s="229"/>
      <c r="AVF90" s="229"/>
      <c r="AVG90" s="229"/>
      <c r="AVH90" s="229"/>
      <c r="AVI90" s="229"/>
      <c r="AVJ90" s="229"/>
      <c r="AVK90" s="229"/>
      <c r="AVL90" s="229"/>
      <c r="AVM90" s="229"/>
      <c r="AVN90" s="229"/>
      <c r="AVO90" s="229"/>
      <c r="AVP90" s="229"/>
      <c r="AVQ90" s="229"/>
      <c r="AVR90" s="229"/>
      <c r="AVS90" s="229"/>
      <c r="AVT90" s="229"/>
      <c r="AVU90" s="229"/>
      <c r="AVV90" s="229"/>
      <c r="AVW90" s="229"/>
      <c r="AVX90" s="229"/>
      <c r="AVY90" s="229"/>
      <c r="AVZ90" s="229"/>
      <c r="AWA90" s="229"/>
      <c r="AWB90" s="229"/>
      <c r="AWC90" s="229"/>
      <c r="AWD90" s="229"/>
      <c r="AWE90" s="229"/>
      <c r="AWF90" s="229"/>
      <c r="AWG90" s="229"/>
      <c r="AWH90" s="229"/>
      <c r="AWI90" s="229"/>
      <c r="AWJ90" s="229"/>
      <c r="AWK90" s="229"/>
      <c r="AWL90" s="229"/>
      <c r="AWM90" s="229"/>
      <c r="AWN90" s="229"/>
      <c r="AWO90" s="229"/>
      <c r="AWP90" s="229"/>
      <c r="AWQ90" s="229"/>
      <c r="AWR90" s="229"/>
      <c r="AWS90" s="229"/>
      <c r="AWT90" s="229"/>
      <c r="AWU90" s="229"/>
      <c r="AWV90" s="229"/>
      <c r="AWW90" s="229"/>
      <c r="AWX90" s="229"/>
      <c r="AWY90" s="229"/>
      <c r="AWZ90" s="229"/>
      <c r="AXA90" s="229"/>
      <c r="AXB90" s="229"/>
      <c r="AXC90" s="229"/>
      <c r="AXD90" s="229"/>
      <c r="AXE90" s="229"/>
      <c r="AXF90" s="229"/>
      <c r="AXG90" s="229"/>
      <c r="AXH90" s="229"/>
      <c r="AXI90" s="229"/>
      <c r="AXJ90" s="229"/>
      <c r="AXK90" s="229"/>
      <c r="AXL90" s="229"/>
      <c r="AXM90" s="229"/>
      <c r="AXN90" s="229"/>
      <c r="AXO90" s="229"/>
      <c r="AXP90" s="229"/>
      <c r="AXQ90" s="229"/>
      <c r="AXR90" s="229"/>
      <c r="AXS90" s="229"/>
      <c r="AXT90" s="229"/>
      <c r="AXU90" s="229"/>
      <c r="AXV90" s="229"/>
      <c r="AXW90" s="229"/>
      <c r="AXX90" s="229"/>
      <c r="AXY90" s="229"/>
      <c r="AXZ90" s="229"/>
      <c r="AYA90" s="229"/>
      <c r="AYB90" s="229"/>
      <c r="AYC90" s="229"/>
      <c r="AYD90" s="229"/>
      <c r="AYE90" s="229"/>
      <c r="AYF90" s="229"/>
      <c r="AYG90" s="229"/>
      <c r="AYH90" s="229"/>
      <c r="AYI90" s="229"/>
      <c r="AYJ90" s="229"/>
      <c r="AYK90" s="229"/>
      <c r="AYL90" s="229"/>
      <c r="AYM90" s="229"/>
      <c r="AYN90" s="229"/>
      <c r="AYO90" s="229"/>
      <c r="AYP90" s="229"/>
      <c r="AYQ90" s="229"/>
      <c r="AYR90" s="229"/>
      <c r="AYS90" s="229"/>
      <c r="AYT90" s="229"/>
      <c r="AYU90" s="229"/>
      <c r="AYV90" s="229"/>
      <c r="AYW90" s="229"/>
      <c r="AYX90" s="229"/>
      <c r="AYY90" s="229"/>
      <c r="AYZ90" s="229"/>
      <c r="AZA90" s="229"/>
      <c r="AZB90" s="229"/>
      <c r="AZC90" s="229"/>
      <c r="AZD90" s="229"/>
      <c r="AZE90" s="229"/>
      <c r="AZF90" s="229"/>
      <c r="AZG90" s="229"/>
      <c r="AZH90" s="229"/>
      <c r="AZI90" s="229"/>
      <c r="AZJ90" s="229"/>
      <c r="AZK90" s="229"/>
      <c r="AZL90" s="229"/>
      <c r="AZM90" s="229"/>
      <c r="AZN90" s="229"/>
      <c r="AZO90" s="229"/>
      <c r="AZP90" s="229"/>
      <c r="AZQ90" s="229"/>
      <c r="AZR90" s="229"/>
      <c r="AZS90" s="229"/>
      <c r="AZT90" s="229"/>
      <c r="AZU90" s="229"/>
      <c r="AZV90" s="229"/>
      <c r="AZW90" s="229"/>
      <c r="AZX90" s="229"/>
      <c r="AZY90" s="229"/>
      <c r="AZZ90" s="229"/>
      <c r="BAA90" s="229"/>
      <c r="BAB90" s="229"/>
      <c r="BAC90" s="229"/>
      <c r="BAD90" s="229"/>
      <c r="BAE90" s="229"/>
      <c r="BAF90" s="229"/>
      <c r="BAG90" s="229"/>
      <c r="BAH90" s="229"/>
      <c r="BAI90" s="229"/>
      <c r="BAJ90" s="229"/>
      <c r="BAK90" s="229"/>
      <c r="BAL90" s="229"/>
      <c r="BAM90" s="229"/>
      <c r="BAN90" s="229"/>
      <c r="BAO90" s="229"/>
      <c r="BAP90" s="229"/>
      <c r="BAQ90" s="229"/>
      <c r="BAR90" s="229"/>
      <c r="BAS90" s="229"/>
      <c r="BAT90" s="229"/>
      <c r="BAU90" s="229"/>
      <c r="BAV90" s="229"/>
      <c r="BAW90" s="229"/>
      <c r="BAX90" s="229"/>
      <c r="BAY90" s="229"/>
      <c r="BAZ90" s="229"/>
      <c r="BBA90" s="229"/>
      <c r="BBB90" s="229"/>
      <c r="BBC90" s="229"/>
      <c r="BBD90" s="229"/>
      <c r="BBE90" s="229"/>
      <c r="BBF90" s="229"/>
      <c r="BBG90" s="229"/>
      <c r="BBH90" s="229"/>
      <c r="BBI90" s="229"/>
      <c r="BBJ90" s="229"/>
      <c r="BBK90" s="229"/>
      <c r="BBL90" s="229"/>
      <c r="BBM90" s="229"/>
      <c r="BBN90" s="229"/>
      <c r="BBO90" s="229"/>
      <c r="BBP90" s="229"/>
      <c r="BBQ90" s="229"/>
      <c r="BBR90" s="229"/>
      <c r="BBS90" s="229"/>
      <c r="BBT90" s="229"/>
      <c r="BBU90" s="229"/>
      <c r="BBV90" s="229"/>
      <c r="BBW90" s="229"/>
      <c r="BBX90" s="229"/>
      <c r="BBY90" s="229"/>
      <c r="BBZ90" s="229"/>
      <c r="BCA90" s="229"/>
      <c r="BCB90" s="229"/>
      <c r="BCC90" s="229"/>
      <c r="BCD90" s="229"/>
      <c r="BCE90" s="229"/>
      <c r="BCF90" s="229"/>
      <c r="BCG90" s="229"/>
      <c r="BCH90" s="229"/>
      <c r="BCI90" s="229"/>
      <c r="BCJ90" s="229"/>
      <c r="BCK90" s="229"/>
      <c r="BCL90" s="229"/>
      <c r="BCM90" s="229"/>
      <c r="BCN90" s="229"/>
      <c r="BCO90" s="229"/>
      <c r="BCP90" s="229"/>
      <c r="BCQ90" s="229"/>
      <c r="BCR90" s="229"/>
      <c r="BCS90" s="229"/>
      <c r="BCT90" s="229"/>
      <c r="BCU90" s="229"/>
      <c r="BCV90" s="229"/>
      <c r="BCW90" s="229"/>
      <c r="BCX90" s="229"/>
      <c r="BCY90" s="229"/>
      <c r="BCZ90" s="229"/>
      <c r="BDA90" s="229"/>
      <c r="BDB90" s="229"/>
      <c r="BDC90" s="229"/>
      <c r="BDD90" s="229"/>
      <c r="BDE90" s="229"/>
      <c r="BDF90" s="229"/>
      <c r="BDG90" s="229"/>
      <c r="BDH90" s="229"/>
      <c r="BDI90" s="229"/>
      <c r="BDJ90" s="229"/>
      <c r="BDK90" s="229"/>
      <c r="BDL90" s="229"/>
      <c r="BDM90" s="229"/>
      <c r="BDN90" s="229"/>
      <c r="BDO90" s="229"/>
      <c r="BDP90" s="229"/>
      <c r="BDQ90" s="229"/>
      <c r="BDR90" s="229"/>
      <c r="BDS90" s="229"/>
      <c r="BDT90" s="229"/>
      <c r="BDU90" s="229"/>
      <c r="BDV90" s="229"/>
      <c r="BDW90" s="229"/>
      <c r="BDX90" s="229"/>
      <c r="BDY90" s="229"/>
      <c r="BDZ90" s="229"/>
      <c r="BEA90" s="229"/>
      <c r="BEB90" s="229"/>
      <c r="BEC90" s="229"/>
      <c r="BED90" s="229"/>
      <c r="BEE90" s="229"/>
      <c r="BEF90" s="229"/>
      <c r="BEG90" s="229"/>
      <c r="BEH90" s="229"/>
      <c r="BEI90" s="229"/>
      <c r="BEJ90" s="229"/>
      <c r="BEK90" s="229"/>
      <c r="BEL90" s="229"/>
      <c r="BEM90" s="229"/>
      <c r="BEN90" s="229"/>
      <c r="BEO90" s="229"/>
      <c r="BEP90" s="229"/>
      <c r="BEQ90" s="229"/>
      <c r="BER90" s="229"/>
      <c r="BES90" s="229"/>
      <c r="BET90" s="229"/>
      <c r="BEU90" s="229"/>
      <c r="BEV90" s="229"/>
      <c r="BEW90" s="229"/>
      <c r="BEX90" s="229"/>
      <c r="BEY90" s="229"/>
      <c r="BEZ90" s="229"/>
      <c r="BFA90" s="229"/>
      <c r="BFB90" s="229"/>
      <c r="BFC90" s="229"/>
      <c r="BFD90" s="229"/>
      <c r="BFE90" s="229"/>
      <c r="BFF90" s="229"/>
      <c r="BFG90" s="229"/>
      <c r="BFH90" s="229"/>
      <c r="BFI90" s="229"/>
      <c r="BFJ90" s="229"/>
      <c r="BFK90" s="229"/>
      <c r="BFL90" s="229"/>
      <c r="BFM90" s="229"/>
      <c r="BFN90" s="229"/>
      <c r="BFO90" s="229"/>
      <c r="BFP90" s="229"/>
      <c r="BFQ90" s="229"/>
      <c r="BFR90" s="229"/>
      <c r="BFS90" s="229"/>
      <c r="BFT90" s="229"/>
      <c r="BFU90" s="229"/>
      <c r="BFV90" s="229"/>
      <c r="BFW90" s="229"/>
      <c r="BFX90" s="229"/>
      <c r="BFY90" s="229"/>
      <c r="BFZ90" s="229"/>
      <c r="BGA90" s="229"/>
      <c r="BGB90" s="229"/>
      <c r="BGC90" s="229"/>
      <c r="BGD90" s="229"/>
      <c r="BGE90" s="229"/>
      <c r="BGF90" s="229"/>
      <c r="BGG90" s="229"/>
      <c r="BGH90" s="229"/>
      <c r="BGI90" s="229"/>
      <c r="BGJ90" s="229"/>
      <c r="BGK90" s="229"/>
      <c r="BGL90" s="229"/>
      <c r="BGM90" s="229"/>
      <c r="BGN90" s="229"/>
      <c r="BGO90" s="229"/>
      <c r="BGP90" s="229"/>
      <c r="BGQ90" s="229"/>
      <c r="BGR90" s="229"/>
      <c r="BGS90" s="229"/>
      <c r="BGT90" s="229"/>
      <c r="BGU90" s="229"/>
      <c r="BGV90" s="229"/>
      <c r="BGW90" s="229"/>
      <c r="BGX90" s="229"/>
      <c r="BGY90" s="229"/>
      <c r="BGZ90" s="229"/>
      <c r="BHA90" s="229"/>
      <c r="BHB90" s="229"/>
      <c r="BHC90" s="229"/>
      <c r="BHD90" s="229"/>
      <c r="BHE90" s="229"/>
      <c r="BHF90" s="229"/>
      <c r="BHG90" s="229"/>
      <c r="BHH90" s="229"/>
      <c r="BHI90" s="229"/>
      <c r="BHJ90" s="229"/>
      <c r="BHK90" s="229"/>
      <c r="BHL90" s="229"/>
      <c r="BHM90" s="229"/>
      <c r="BHN90" s="229"/>
      <c r="BHO90" s="229"/>
      <c r="BHP90" s="229"/>
      <c r="BHQ90" s="229"/>
      <c r="BHR90" s="229"/>
      <c r="BHS90" s="229"/>
      <c r="BHT90" s="229"/>
      <c r="BHU90" s="229"/>
      <c r="BHV90" s="229"/>
      <c r="BHW90" s="229"/>
      <c r="BHX90" s="229"/>
      <c r="BHY90" s="229"/>
      <c r="BHZ90" s="229"/>
      <c r="BIA90" s="229"/>
      <c r="BIB90" s="229"/>
      <c r="BIC90" s="229"/>
      <c r="BID90" s="229"/>
      <c r="BIE90" s="229"/>
      <c r="BIF90" s="229"/>
      <c r="BIG90" s="229"/>
      <c r="BIH90" s="229"/>
      <c r="BII90" s="229"/>
      <c r="BIJ90" s="229"/>
      <c r="BIK90" s="229"/>
      <c r="BIL90" s="229"/>
      <c r="BIM90" s="229"/>
      <c r="BIN90" s="229"/>
      <c r="BIO90" s="229"/>
      <c r="BIP90" s="229"/>
      <c r="BIQ90" s="229"/>
      <c r="BIR90" s="229"/>
      <c r="BIS90" s="229"/>
      <c r="BIT90" s="229"/>
      <c r="BIU90" s="229"/>
      <c r="BIV90" s="229"/>
      <c r="BIW90" s="229"/>
      <c r="BIX90" s="229"/>
      <c r="BIY90" s="229"/>
      <c r="BIZ90" s="229"/>
      <c r="BJA90" s="229"/>
      <c r="BJB90" s="229"/>
      <c r="BJC90" s="229"/>
      <c r="BJD90" s="229"/>
      <c r="BJE90" s="229"/>
      <c r="BJF90" s="229"/>
      <c r="BJG90" s="229"/>
      <c r="BJH90" s="229"/>
      <c r="BJI90" s="229"/>
      <c r="BJJ90" s="229"/>
      <c r="BJK90" s="229"/>
      <c r="BJL90" s="229"/>
      <c r="BJM90" s="229"/>
      <c r="BJN90" s="229"/>
      <c r="BJO90" s="229"/>
      <c r="BJP90" s="229"/>
      <c r="BJQ90" s="229"/>
      <c r="BJR90" s="229"/>
      <c r="BJS90" s="229"/>
      <c r="BJT90" s="229"/>
      <c r="BJU90" s="229"/>
      <c r="BJV90" s="229"/>
      <c r="BJW90" s="229"/>
      <c r="BJX90" s="229"/>
      <c r="BJY90" s="229"/>
      <c r="BJZ90" s="229"/>
      <c r="BKA90" s="229"/>
      <c r="BKB90" s="229"/>
      <c r="BKC90" s="229"/>
      <c r="BKD90" s="229"/>
      <c r="BKE90" s="229"/>
      <c r="BKF90" s="229"/>
      <c r="BKG90" s="229"/>
      <c r="BKH90" s="229"/>
      <c r="BKI90" s="229"/>
      <c r="BKJ90" s="229"/>
      <c r="BKK90" s="229"/>
      <c r="BKL90" s="229"/>
      <c r="BKM90" s="229"/>
      <c r="BKN90" s="229"/>
      <c r="BKO90" s="229"/>
      <c r="BKP90" s="229"/>
      <c r="BKQ90" s="229"/>
      <c r="BKR90" s="229"/>
      <c r="BKS90" s="229"/>
      <c r="BKT90" s="229"/>
      <c r="BKU90" s="229"/>
      <c r="BKV90" s="229"/>
      <c r="BKW90" s="229"/>
      <c r="BKX90" s="229"/>
      <c r="BKY90" s="229"/>
      <c r="BKZ90" s="229"/>
      <c r="BLA90" s="229"/>
      <c r="BLB90" s="229"/>
      <c r="BLC90" s="229"/>
      <c r="BLD90" s="229"/>
      <c r="BLE90" s="229"/>
      <c r="BLF90" s="229"/>
      <c r="BLG90" s="229"/>
      <c r="BLH90" s="229"/>
      <c r="BLI90" s="229"/>
      <c r="BLJ90" s="229"/>
      <c r="BLK90" s="229"/>
      <c r="BLL90" s="229"/>
      <c r="BLM90" s="229"/>
      <c r="BLN90" s="229"/>
      <c r="BLO90" s="229"/>
      <c r="BLP90" s="229"/>
      <c r="BLQ90" s="229"/>
      <c r="BLR90" s="229"/>
      <c r="BLS90" s="229"/>
      <c r="BLT90" s="229"/>
      <c r="BLU90" s="229"/>
      <c r="BLV90" s="229"/>
      <c r="BLW90" s="229"/>
      <c r="BLX90" s="229"/>
      <c r="BLY90" s="229"/>
      <c r="BLZ90" s="229"/>
      <c r="BMA90" s="229"/>
      <c r="BMB90" s="229"/>
      <c r="BMC90" s="229"/>
      <c r="BMD90" s="229"/>
      <c r="BME90" s="229"/>
      <c r="BMF90" s="229"/>
      <c r="BMG90" s="229"/>
      <c r="BMH90" s="229"/>
      <c r="BMI90" s="229"/>
      <c r="BMJ90" s="229"/>
      <c r="BMK90" s="229"/>
      <c r="BML90" s="229"/>
      <c r="BMM90" s="229"/>
      <c r="BMN90" s="229"/>
      <c r="BMO90" s="229"/>
      <c r="BMP90" s="229"/>
      <c r="BMQ90" s="229"/>
      <c r="BMR90" s="229"/>
      <c r="BMS90" s="229"/>
      <c r="BMT90" s="229"/>
      <c r="BMU90" s="229"/>
      <c r="BMV90" s="229"/>
      <c r="BMW90" s="229"/>
      <c r="BMX90" s="229"/>
      <c r="BMY90" s="229"/>
      <c r="BMZ90" s="229"/>
      <c r="BNA90" s="229"/>
      <c r="BNB90" s="229"/>
      <c r="BNC90" s="229"/>
      <c r="BND90" s="229"/>
      <c r="BNE90" s="229"/>
      <c r="BNF90" s="229"/>
      <c r="BNG90" s="229"/>
      <c r="BNH90" s="229"/>
      <c r="BNI90" s="229"/>
      <c r="BNJ90" s="229"/>
      <c r="BNK90" s="229"/>
      <c r="BNL90" s="229"/>
      <c r="BNM90" s="229"/>
      <c r="BNN90" s="229"/>
      <c r="BNO90" s="229"/>
      <c r="BNP90" s="229"/>
      <c r="BNQ90" s="229"/>
      <c r="BNR90" s="229"/>
      <c r="BNS90" s="229"/>
      <c r="BNT90" s="229"/>
      <c r="BNU90" s="229"/>
      <c r="BNV90" s="229"/>
      <c r="BNW90" s="229"/>
      <c r="BNX90" s="229"/>
      <c r="BNY90" s="229"/>
      <c r="BNZ90" s="229"/>
      <c r="BOA90" s="229"/>
      <c r="BOB90" s="229"/>
      <c r="BOC90" s="229"/>
      <c r="BOD90" s="229"/>
      <c r="BOE90" s="229"/>
      <c r="BOF90" s="229"/>
      <c r="BOG90" s="229"/>
      <c r="BOH90" s="229"/>
      <c r="BOI90" s="229"/>
      <c r="BOJ90" s="229"/>
      <c r="BOK90" s="229"/>
      <c r="BOL90" s="229"/>
      <c r="BOM90" s="229"/>
      <c r="BON90" s="229"/>
      <c r="BOO90" s="229"/>
      <c r="BOP90" s="229"/>
      <c r="BOQ90" s="229"/>
      <c r="BOR90" s="229"/>
      <c r="BOS90" s="229"/>
      <c r="BOT90" s="229"/>
      <c r="BOU90" s="229"/>
      <c r="BOV90" s="229"/>
      <c r="BOW90" s="229"/>
      <c r="BOX90" s="229"/>
      <c r="BOY90" s="229"/>
      <c r="BOZ90" s="229"/>
      <c r="BPA90" s="229"/>
      <c r="BPB90" s="229"/>
      <c r="BPC90" s="229"/>
      <c r="BPD90" s="229"/>
      <c r="BPE90" s="229"/>
      <c r="BPF90" s="229"/>
      <c r="BPG90" s="229"/>
      <c r="BPH90" s="229"/>
      <c r="BPI90" s="229"/>
      <c r="BPJ90" s="229"/>
      <c r="BPK90" s="229"/>
      <c r="BPL90" s="229"/>
      <c r="BPM90" s="229"/>
      <c r="BPN90" s="229"/>
      <c r="BPO90" s="229"/>
      <c r="BPP90" s="229"/>
      <c r="BPQ90" s="229"/>
      <c r="BPR90" s="229"/>
      <c r="BPS90" s="229"/>
      <c r="BPT90" s="229"/>
      <c r="BPU90" s="229"/>
      <c r="BPV90" s="229"/>
      <c r="BPW90" s="229"/>
      <c r="BPX90" s="229"/>
      <c r="BPY90" s="229"/>
      <c r="BPZ90" s="229"/>
      <c r="BQA90" s="229"/>
      <c r="BQB90" s="229"/>
      <c r="BQC90" s="229"/>
      <c r="BQD90" s="229"/>
      <c r="BQE90" s="229"/>
      <c r="BQF90" s="229"/>
      <c r="BQG90" s="229"/>
      <c r="BQH90" s="229"/>
      <c r="BQI90" s="229"/>
      <c r="BQJ90" s="229"/>
      <c r="BQK90" s="229"/>
      <c r="BQL90" s="229"/>
      <c r="BQM90" s="229"/>
      <c r="BQN90" s="229"/>
      <c r="BQO90" s="229"/>
      <c r="BQP90" s="229"/>
      <c r="BQQ90" s="229"/>
      <c r="BQR90" s="229"/>
      <c r="BQS90" s="229"/>
      <c r="BQT90" s="229"/>
      <c r="BQU90" s="229"/>
      <c r="BQV90" s="229"/>
      <c r="BQW90" s="229"/>
      <c r="BQX90" s="229"/>
      <c r="BQY90" s="229"/>
      <c r="BQZ90" s="229"/>
      <c r="BRA90" s="229"/>
      <c r="BRB90" s="229"/>
      <c r="BRC90" s="229"/>
      <c r="BRD90" s="229"/>
      <c r="BRE90" s="229"/>
      <c r="BRF90" s="229"/>
      <c r="BRG90" s="229"/>
      <c r="BRH90" s="229"/>
      <c r="BRI90" s="229"/>
      <c r="BRJ90" s="229"/>
      <c r="BRK90" s="229"/>
      <c r="BRL90" s="229"/>
      <c r="BRM90" s="229"/>
      <c r="BRN90" s="229"/>
      <c r="BRO90" s="229"/>
      <c r="BRP90" s="229"/>
      <c r="BRQ90" s="229"/>
      <c r="BRR90" s="229"/>
      <c r="BRS90" s="229"/>
      <c r="BRT90" s="229"/>
      <c r="BRU90" s="229"/>
      <c r="BRV90" s="229"/>
      <c r="BRW90" s="229"/>
      <c r="BRX90" s="229"/>
      <c r="BRY90" s="229"/>
      <c r="BRZ90" s="229"/>
      <c r="BSA90" s="229"/>
      <c r="BSB90" s="229"/>
      <c r="BSC90" s="229"/>
      <c r="BSD90" s="229"/>
      <c r="BSE90" s="229"/>
      <c r="BSF90" s="229"/>
      <c r="BSG90" s="229"/>
      <c r="BSH90" s="229"/>
      <c r="BSI90" s="229"/>
      <c r="BSJ90" s="229"/>
      <c r="BSK90" s="229"/>
      <c r="BSL90" s="229"/>
      <c r="BSM90" s="229"/>
      <c r="BSN90" s="229"/>
      <c r="BSO90" s="229"/>
      <c r="BSP90" s="229"/>
      <c r="BSQ90" s="229"/>
      <c r="BSR90" s="229"/>
      <c r="BSS90" s="229"/>
      <c r="BST90" s="229"/>
      <c r="BSU90" s="229"/>
      <c r="BSV90" s="229"/>
      <c r="BSW90" s="229"/>
      <c r="BSX90" s="229"/>
      <c r="BSY90" s="229"/>
      <c r="BSZ90" s="229"/>
      <c r="BTA90" s="229"/>
      <c r="BTB90" s="229"/>
      <c r="BTC90" s="229"/>
      <c r="BTD90" s="229"/>
      <c r="BTE90" s="229"/>
      <c r="BTF90" s="229"/>
      <c r="BTG90" s="229"/>
      <c r="BTH90" s="229"/>
      <c r="BTI90" s="229"/>
      <c r="BTJ90" s="229"/>
      <c r="BTK90" s="229"/>
      <c r="BTL90" s="229"/>
      <c r="BTM90" s="229"/>
      <c r="BTN90" s="229"/>
      <c r="BTO90" s="229"/>
      <c r="BTP90" s="229"/>
      <c r="BTQ90" s="229"/>
      <c r="BTR90" s="229"/>
      <c r="BTS90" s="229"/>
      <c r="BTT90" s="229"/>
      <c r="BTU90" s="229"/>
      <c r="BTV90" s="229"/>
      <c r="BTW90" s="229"/>
      <c r="BTX90" s="229"/>
      <c r="BTY90" s="229"/>
      <c r="BTZ90" s="229"/>
      <c r="BUA90" s="229"/>
      <c r="BUB90" s="229"/>
      <c r="BUC90" s="229"/>
      <c r="BUD90" s="229"/>
      <c r="BUE90" s="229"/>
      <c r="BUF90" s="229"/>
      <c r="BUG90" s="229"/>
      <c r="BUH90" s="229"/>
      <c r="BUI90" s="229"/>
      <c r="BUJ90" s="229"/>
      <c r="BUK90" s="229"/>
      <c r="BUL90" s="229"/>
      <c r="BUM90" s="229"/>
      <c r="BUN90" s="229"/>
      <c r="BUO90" s="229"/>
      <c r="BUP90" s="229"/>
      <c r="BUQ90" s="229"/>
      <c r="BUR90" s="229"/>
      <c r="BUS90" s="229"/>
      <c r="BUT90" s="229"/>
      <c r="BUU90" s="229"/>
      <c r="BUV90" s="229"/>
      <c r="BUW90" s="229"/>
      <c r="BUX90" s="229"/>
      <c r="BUY90" s="229"/>
      <c r="BUZ90" s="229"/>
      <c r="BVA90" s="229"/>
      <c r="BVB90" s="229"/>
      <c r="BVC90" s="229"/>
      <c r="BVD90" s="229"/>
      <c r="BVE90" s="229"/>
      <c r="BVF90" s="229"/>
      <c r="BVG90" s="229"/>
      <c r="BVH90" s="229"/>
      <c r="BVI90" s="229"/>
      <c r="BVJ90" s="229"/>
      <c r="BVK90" s="229"/>
      <c r="BVL90" s="229"/>
      <c r="BVM90" s="229"/>
      <c r="BVN90" s="229"/>
      <c r="BVO90" s="229"/>
      <c r="BVP90" s="229"/>
      <c r="BVQ90" s="229"/>
      <c r="BVR90" s="229"/>
      <c r="BVS90" s="229"/>
      <c r="BVT90" s="229"/>
      <c r="BVU90" s="229"/>
      <c r="BVV90" s="229"/>
      <c r="BVW90" s="229"/>
      <c r="BVX90" s="229"/>
      <c r="BVY90" s="229"/>
      <c r="BVZ90" s="229"/>
      <c r="BWA90" s="229"/>
      <c r="BWB90" s="229"/>
      <c r="BWC90" s="229"/>
      <c r="BWD90" s="229"/>
      <c r="BWE90" s="229"/>
      <c r="BWF90" s="229"/>
      <c r="BWG90" s="229"/>
      <c r="BWH90" s="229"/>
      <c r="BWI90" s="229"/>
      <c r="BWJ90" s="229"/>
      <c r="BWK90" s="229"/>
      <c r="BWL90" s="229"/>
      <c r="BWM90" s="229"/>
      <c r="BWN90" s="229"/>
      <c r="BWO90" s="229"/>
      <c r="BWP90" s="229"/>
      <c r="BWQ90" s="229"/>
      <c r="BWR90" s="229"/>
      <c r="BWS90" s="229"/>
      <c r="BWT90" s="229"/>
      <c r="BWU90" s="229"/>
      <c r="BWV90" s="229"/>
      <c r="BWW90" s="229"/>
      <c r="BWX90" s="229"/>
      <c r="BWY90" s="229"/>
      <c r="BWZ90" s="229"/>
      <c r="BXA90" s="229"/>
      <c r="BXB90" s="229"/>
      <c r="BXC90" s="229"/>
      <c r="BXD90" s="229"/>
      <c r="BXE90" s="229"/>
      <c r="BXF90" s="229"/>
      <c r="BXG90" s="229"/>
      <c r="BXH90" s="229"/>
      <c r="BXI90" s="229"/>
      <c r="BXJ90" s="229"/>
      <c r="BXK90" s="229"/>
      <c r="BXL90" s="229"/>
      <c r="BXM90" s="229"/>
      <c r="BXN90" s="229"/>
      <c r="BXO90" s="229"/>
      <c r="BXP90" s="229"/>
      <c r="BXQ90" s="229"/>
      <c r="BXR90" s="229"/>
      <c r="BXS90" s="229"/>
      <c r="BXT90" s="229"/>
      <c r="BXU90" s="229"/>
      <c r="BXV90" s="229"/>
      <c r="BXW90" s="229"/>
      <c r="BXX90" s="229"/>
      <c r="BXY90" s="229"/>
      <c r="BXZ90" s="229"/>
      <c r="BYA90" s="229"/>
      <c r="BYB90" s="229"/>
      <c r="BYC90" s="229"/>
      <c r="BYD90" s="229"/>
      <c r="BYE90" s="229"/>
      <c r="BYF90" s="229"/>
      <c r="BYG90" s="229"/>
      <c r="BYH90" s="229"/>
      <c r="BYI90" s="229"/>
      <c r="BYJ90" s="229"/>
      <c r="BYK90" s="229"/>
      <c r="BYL90" s="229"/>
      <c r="BYM90" s="229"/>
      <c r="BYN90" s="229"/>
      <c r="BYO90" s="229"/>
      <c r="BYP90" s="229"/>
      <c r="BYQ90" s="229"/>
      <c r="BYR90" s="229"/>
      <c r="BYS90" s="229"/>
      <c r="BYT90" s="229"/>
      <c r="BYU90" s="229"/>
      <c r="BYV90" s="229"/>
      <c r="BYW90" s="229"/>
      <c r="BYX90" s="229"/>
      <c r="BYY90" s="229"/>
      <c r="BYZ90" s="229"/>
      <c r="BZA90" s="229"/>
      <c r="BZB90" s="229"/>
      <c r="BZC90" s="229"/>
      <c r="BZD90" s="229"/>
      <c r="BZE90" s="229"/>
      <c r="BZF90" s="229"/>
      <c r="BZG90" s="229"/>
      <c r="BZH90" s="229"/>
      <c r="BZI90" s="229"/>
      <c r="BZJ90" s="229"/>
      <c r="BZK90" s="229"/>
      <c r="BZL90" s="229"/>
      <c r="BZM90" s="229"/>
      <c r="BZN90" s="229"/>
      <c r="BZO90" s="229"/>
      <c r="BZP90" s="229"/>
      <c r="BZQ90" s="229"/>
      <c r="BZR90" s="229"/>
      <c r="BZS90" s="229"/>
      <c r="BZT90" s="229"/>
      <c r="BZU90" s="229"/>
      <c r="BZV90" s="229"/>
      <c r="BZW90" s="229"/>
      <c r="BZX90" s="229"/>
      <c r="BZY90" s="229"/>
      <c r="BZZ90" s="229"/>
      <c r="CAA90" s="229"/>
      <c r="CAB90" s="229"/>
      <c r="CAC90" s="229"/>
      <c r="CAD90" s="229"/>
      <c r="CAE90" s="229"/>
      <c r="CAF90" s="229"/>
      <c r="CAG90" s="229"/>
      <c r="CAH90" s="229"/>
      <c r="CAI90" s="229"/>
      <c r="CAJ90" s="229"/>
      <c r="CAK90" s="229"/>
      <c r="CAL90" s="229"/>
      <c r="CAM90" s="229"/>
      <c r="CAN90" s="229"/>
      <c r="CAO90" s="229"/>
      <c r="CAP90" s="229"/>
      <c r="CAQ90" s="229"/>
      <c r="CAR90" s="229"/>
      <c r="CAS90" s="229"/>
      <c r="CAT90" s="229"/>
      <c r="CAU90" s="229"/>
      <c r="CAV90" s="229"/>
      <c r="CAW90" s="229"/>
      <c r="CAX90" s="229"/>
      <c r="CAY90" s="229"/>
      <c r="CAZ90" s="229"/>
      <c r="CBA90" s="229"/>
      <c r="CBB90" s="229"/>
      <c r="CBC90" s="229"/>
      <c r="CBD90" s="229"/>
      <c r="CBE90" s="229"/>
      <c r="CBF90" s="229"/>
      <c r="CBG90" s="229"/>
      <c r="CBH90" s="229"/>
      <c r="CBI90" s="229"/>
      <c r="CBJ90" s="229"/>
      <c r="CBK90" s="229"/>
      <c r="CBL90" s="229"/>
      <c r="CBM90" s="229"/>
      <c r="CBN90" s="229"/>
      <c r="CBO90" s="229"/>
      <c r="CBP90" s="229"/>
      <c r="CBQ90" s="229"/>
      <c r="CBR90" s="229"/>
      <c r="CBS90" s="229"/>
      <c r="CBT90" s="229"/>
      <c r="CBU90" s="229"/>
      <c r="CBV90" s="229"/>
      <c r="CBW90" s="229"/>
      <c r="CBX90" s="229"/>
      <c r="CBY90" s="229"/>
      <c r="CBZ90" s="229"/>
      <c r="CCA90" s="229"/>
      <c r="CCB90" s="229"/>
      <c r="CCC90" s="229"/>
      <c r="CCD90" s="229"/>
      <c r="CCE90" s="229"/>
      <c r="CCF90" s="229"/>
      <c r="CCG90" s="229"/>
      <c r="CCH90" s="229"/>
      <c r="CCI90" s="229"/>
      <c r="CCJ90" s="229"/>
      <c r="CCK90" s="229"/>
      <c r="CCL90" s="229"/>
      <c r="CCM90" s="229"/>
      <c r="CCN90" s="229"/>
      <c r="CCO90" s="229"/>
      <c r="CCP90" s="229"/>
      <c r="CCQ90" s="229"/>
      <c r="CCR90" s="229"/>
      <c r="CCS90" s="229"/>
      <c r="CCT90" s="229"/>
      <c r="CCU90" s="229"/>
      <c r="CCV90" s="229"/>
      <c r="CCW90" s="229"/>
      <c r="CCX90" s="229"/>
      <c r="CCY90" s="229"/>
      <c r="CCZ90" s="229"/>
      <c r="CDA90" s="229"/>
      <c r="CDB90" s="229"/>
      <c r="CDC90" s="229"/>
      <c r="CDD90" s="229"/>
      <c r="CDE90" s="229"/>
      <c r="CDF90" s="229"/>
      <c r="CDG90" s="229"/>
      <c r="CDH90" s="229"/>
      <c r="CDI90" s="229"/>
      <c r="CDJ90" s="229"/>
      <c r="CDK90" s="229"/>
      <c r="CDL90" s="229"/>
      <c r="CDM90" s="229"/>
      <c r="CDN90" s="229"/>
      <c r="CDO90" s="229"/>
      <c r="CDP90" s="229"/>
      <c r="CDQ90" s="229"/>
      <c r="CDR90" s="229"/>
      <c r="CDS90" s="229"/>
      <c r="CDT90" s="229"/>
      <c r="CDU90" s="229"/>
      <c r="CDV90" s="229"/>
      <c r="CDW90" s="229"/>
      <c r="CDX90" s="229"/>
      <c r="CDY90" s="229"/>
      <c r="CDZ90" s="229"/>
      <c r="CEA90" s="229"/>
      <c r="CEB90" s="229"/>
      <c r="CEC90" s="229"/>
      <c r="CED90" s="229"/>
      <c r="CEE90" s="229"/>
      <c r="CEF90" s="229"/>
      <c r="CEG90" s="229"/>
      <c r="CEH90" s="229"/>
      <c r="CEI90" s="229"/>
      <c r="CEJ90" s="229"/>
      <c r="CEK90" s="229"/>
      <c r="CEL90" s="229"/>
      <c r="CEM90" s="229"/>
      <c r="CEN90" s="229"/>
      <c r="CEO90" s="229"/>
      <c r="CEP90" s="229"/>
      <c r="CEQ90" s="229"/>
      <c r="CER90" s="229"/>
      <c r="CES90" s="229"/>
      <c r="CET90" s="229"/>
      <c r="CEU90" s="229"/>
      <c r="CEV90" s="229"/>
      <c r="CEW90" s="229"/>
      <c r="CEX90" s="229"/>
      <c r="CEY90" s="229"/>
      <c r="CEZ90" s="229"/>
      <c r="CFA90" s="229"/>
      <c r="CFB90" s="229"/>
      <c r="CFC90" s="229"/>
      <c r="CFD90" s="229"/>
      <c r="CFE90" s="229"/>
      <c r="CFF90" s="229"/>
      <c r="CFG90" s="229"/>
      <c r="CFH90" s="229"/>
      <c r="CFI90" s="229"/>
      <c r="CFJ90" s="229"/>
      <c r="CFK90" s="229"/>
      <c r="CFL90" s="229"/>
      <c r="CFM90" s="229"/>
      <c r="CFN90" s="229"/>
      <c r="CFO90" s="229"/>
      <c r="CFP90" s="229"/>
      <c r="CFQ90" s="229"/>
      <c r="CFR90" s="229"/>
      <c r="CFS90" s="229"/>
      <c r="CFT90" s="229"/>
      <c r="CFU90" s="229"/>
      <c r="CFV90" s="229"/>
      <c r="CFW90" s="229"/>
      <c r="CFX90" s="229"/>
      <c r="CFY90" s="229"/>
      <c r="CFZ90" s="229"/>
      <c r="CGA90" s="229"/>
      <c r="CGB90" s="229"/>
      <c r="CGC90" s="229"/>
      <c r="CGD90" s="229"/>
      <c r="CGE90" s="229"/>
      <c r="CGF90" s="229"/>
      <c r="CGG90" s="229"/>
      <c r="CGH90" s="229"/>
      <c r="CGI90" s="229"/>
      <c r="CGJ90" s="229"/>
      <c r="CGK90" s="229"/>
      <c r="CGL90" s="229"/>
      <c r="CGM90" s="229"/>
      <c r="CGN90" s="229"/>
      <c r="CGO90" s="229"/>
      <c r="CGP90" s="229"/>
      <c r="CGQ90" s="229"/>
      <c r="CGR90" s="229"/>
      <c r="CGS90" s="229"/>
      <c r="CGT90" s="229"/>
      <c r="CGU90" s="229"/>
      <c r="CGV90" s="229"/>
      <c r="CGW90" s="229"/>
      <c r="CGX90" s="229"/>
      <c r="CGY90" s="229"/>
      <c r="CGZ90" s="229"/>
      <c r="CHA90" s="229"/>
      <c r="CHB90" s="229"/>
      <c r="CHC90" s="229"/>
      <c r="CHD90" s="229"/>
      <c r="CHE90" s="229"/>
      <c r="CHF90" s="229"/>
      <c r="CHG90" s="229"/>
      <c r="CHH90" s="229"/>
      <c r="CHI90" s="229"/>
      <c r="CHJ90" s="229"/>
      <c r="CHK90" s="229"/>
      <c r="CHL90" s="229"/>
      <c r="CHM90" s="229"/>
      <c r="CHN90" s="229"/>
      <c r="CHO90" s="229"/>
      <c r="CHP90" s="229"/>
      <c r="CHQ90" s="229"/>
      <c r="CHR90" s="229"/>
      <c r="CHS90" s="229"/>
      <c r="CHT90" s="229"/>
      <c r="CHU90" s="229"/>
      <c r="CHV90" s="229"/>
      <c r="CHW90" s="229"/>
      <c r="CHX90" s="229"/>
      <c r="CHY90" s="229"/>
      <c r="CHZ90" s="229"/>
      <c r="CIA90" s="229"/>
      <c r="CIB90" s="229"/>
      <c r="CIC90" s="229"/>
      <c r="CID90" s="229"/>
      <c r="CIE90" s="229"/>
      <c r="CIF90" s="229"/>
      <c r="CIG90" s="229"/>
      <c r="CIH90" s="229"/>
      <c r="CII90" s="229"/>
      <c r="CIJ90" s="229"/>
      <c r="CIK90" s="229"/>
      <c r="CIL90" s="229"/>
      <c r="CIM90" s="229"/>
      <c r="CIN90" s="229"/>
      <c r="CIO90" s="229"/>
      <c r="CIP90" s="229"/>
      <c r="CIQ90" s="229"/>
      <c r="CIR90" s="229"/>
      <c r="CIS90" s="229"/>
      <c r="CIT90" s="229"/>
      <c r="CIU90" s="229"/>
      <c r="CIV90" s="229"/>
      <c r="CIW90" s="229"/>
      <c r="CIX90" s="229"/>
      <c r="CIY90" s="229"/>
      <c r="CIZ90" s="229"/>
      <c r="CJA90" s="229"/>
      <c r="CJB90" s="229"/>
      <c r="CJC90" s="229"/>
      <c r="CJD90" s="229"/>
      <c r="CJE90" s="229"/>
      <c r="CJF90" s="229"/>
      <c r="CJG90" s="229"/>
      <c r="CJH90" s="229"/>
      <c r="CJI90" s="229"/>
      <c r="CJJ90" s="229"/>
      <c r="CJK90" s="229"/>
      <c r="CJL90" s="229"/>
      <c r="CJM90" s="229"/>
      <c r="CJN90" s="229"/>
      <c r="CJO90" s="229"/>
      <c r="CJP90" s="229"/>
      <c r="CJQ90" s="229"/>
      <c r="CJR90" s="229"/>
      <c r="CJS90" s="229"/>
      <c r="CJT90" s="229"/>
      <c r="CJU90" s="229"/>
      <c r="CJV90" s="229"/>
      <c r="CJW90" s="229"/>
      <c r="CJX90" s="229"/>
      <c r="CJY90" s="229"/>
      <c r="CJZ90" s="229"/>
      <c r="CKA90" s="229"/>
      <c r="CKB90" s="229"/>
      <c r="CKC90" s="229"/>
      <c r="CKD90" s="229"/>
      <c r="CKE90" s="229"/>
      <c r="CKF90" s="229"/>
      <c r="CKG90" s="229"/>
      <c r="CKH90" s="229"/>
      <c r="CKI90" s="229"/>
      <c r="CKJ90" s="229"/>
      <c r="CKK90" s="229"/>
      <c r="CKL90" s="229"/>
      <c r="CKM90" s="229"/>
      <c r="CKN90" s="229"/>
      <c r="CKO90" s="229"/>
      <c r="CKP90" s="229"/>
      <c r="CKQ90" s="229"/>
      <c r="CKR90" s="229"/>
      <c r="CKS90" s="229"/>
      <c r="CKT90" s="229"/>
      <c r="CKU90" s="229"/>
      <c r="CKV90" s="229"/>
      <c r="CKW90" s="229"/>
      <c r="CKX90" s="229"/>
      <c r="CKY90" s="229"/>
      <c r="CKZ90" s="229"/>
      <c r="CLA90" s="229"/>
      <c r="CLB90" s="229"/>
      <c r="CLC90" s="229"/>
      <c r="CLD90" s="229"/>
      <c r="CLE90" s="229"/>
      <c r="CLF90" s="229"/>
      <c r="CLG90" s="229"/>
      <c r="CLH90" s="229"/>
      <c r="CLI90" s="229"/>
      <c r="CLJ90" s="229"/>
      <c r="CLK90" s="229"/>
      <c r="CLL90" s="229"/>
      <c r="CLM90" s="229"/>
      <c r="CLN90" s="229"/>
      <c r="CLO90" s="229"/>
      <c r="CLP90" s="229"/>
      <c r="CLQ90" s="229"/>
      <c r="CLR90" s="229"/>
      <c r="CLS90" s="229"/>
      <c r="CLT90" s="229"/>
      <c r="CLU90" s="229"/>
      <c r="CLV90" s="229"/>
      <c r="CLW90" s="229"/>
      <c r="CLX90" s="229"/>
      <c r="CLY90" s="229"/>
      <c r="CLZ90" s="229"/>
      <c r="CMA90" s="229"/>
      <c r="CMB90" s="229"/>
      <c r="CMC90" s="229"/>
      <c r="CMD90" s="229"/>
      <c r="CME90" s="229"/>
      <c r="CMF90" s="229"/>
      <c r="CMG90" s="229"/>
      <c r="CMH90" s="229"/>
      <c r="CMI90" s="229"/>
      <c r="CMJ90" s="229"/>
      <c r="CMK90" s="229"/>
      <c r="CML90" s="229"/>
      <c r="CMM90" s="229"/>
      <c r="CMN90" s="229"/>
      <c r="CMO90" s="229"/>
      <c r="CMP90" s="229"/>
      <c r="CMQ90" s="229"/>
      <c r="CMR90" s="229"/>
      <c r="CMS90" s="229"/>
      <c r="CMT90" s="229"/>
      <c r="CMU90" s="229"/>
      <c r="CMV90" s="229"/>
      <c r="CMW90" s="229"/>
      <c r="CMX90" s="229"/>
      <c r="CMY90" s="229"/>
      <c r="CMZ90" s="229"/>
      <c r="CNA90" s="229"/>
      <c r="CNB90" s="229"/>
      <c r="CNC90" s="229"/>
      <c r="CND90" s="229"/>
      <c r="CNE90" s="229"/>
      <c r="CNF90" s="229"/>
      <c r="CNG90" s="229"/>
      <c r="CNH90" s="229"/>
      <c r="CNI90" s="229"/>
      <c r="CNJ90" s="229"/>
      <c r="CNK90" s="229"/>
      <c r="CNL90" s="229"/>
      <c r="CNM90" s="229"/>
      <c r="CNN90" s="229"/>
      <c r="CNO90" s="229"/>
      <c r="CNP90" s="229"/>
      <c r="CNQ90" s="229"/>
      <c r="CNR90" s="229"/>
      <c r="CNS90" s="229"/>
      <c r="CNT90" s="229"/>
      <c r="CNU90" s="229"/>
      <c r="CNV90" s="229"/>
      <c r="CNW90" s="229"/>
      <c r="CNX90" s="229"/>
      <c r="CNY90" s="229"/>
      <c r="CNZ90" s="229"/>
      <c r="COA90" s="229"/>
      <c r="COB90" s="229"/>
      <c r="COC90" s="229"/>
      <c r="COD90" s="229"/>
      <c r="COE90" s="229"/>
      <c r="COF90" s="229"/>
      <c r="COG90" s="229"/>
      <c r="COH90" s="229"/>
      <c r="COI90" s="229"/>
      <c r="COJ90" s="229"/>
      <c r="COK90" s="229"/>
      <c r="COL90" s="229"/>
      <c r="COM90" s="229"/>
      <c r="CON90" s="229"/>
      <c r="COO90" s="229"/>
      <c r="COP90" s="229"/>
      <c r="COQ90" s="229"/>
      <c r="COR90" s="229"/>
      <c r="COS90" s="229"/>
      <c r="COT90" s="229"/>
      <c r="COU90" s="229"/>
      <c r="COV90" s="229"/>
      <c r="COW90" s="229"/>
      <c r="COX90" s="229"/>
      <c r="COY90" s="229"/>
      <c r="COZ90" s="229"/>
      <c r="CPA90" s="229"/>
      <c r="CPB90" s="229"/>
      <c r="CPC90" s="229"/>
      <c r="CPD90" s="229"/>
      <c r="CPE90" s="229"/>
      <c r="CPF90" s="229"/>
      <c r="CPG90" s="229"/>
      <c r="CPH90" s="229"/>
      <c r="CPI90" s="229"/>
      <c r="CPJ90" s="229"/>
      <c r="CPK90" s="229"/>
      <c r="CPL90" s="229"/>
      <c r="CPM90" s="229"/>
      <c r="CPN90" s="229"/>
      <c r="CPO90" s="229"/>
      <c r="CPP90" s="229"/>
      <c r="CPQ90" s="229"/>
      <c r="CPR90" s="229"/>
      <c r="CPS90" s="229"/>
      <c r="CPT90" s="229"/>
      <c r="CPU90" s="229"/>
      <c r="CPV90" s="229"/>
      <c r="CPW90" s="229"/>
      <c r="CPX90" s="229"/>
      <c r="CPY90" s="229"/>
      <c r="CPZ90" s="229"/>
      <c r="CQA90" s="229"/>
      <c r="CQB90" s="229"/>
      <c r="CQC90" s="229"/>
      <c r="CQD90" s="229"/>
      <c r="CQE90" s="229"/>
      <c r="CQF90" s="229"/>
      <c r="CQG90" s="229"/>
      <c r="CQH90" s="229"/>
      <c r="CQI90" s="229"/>
      <c r="CQJ90" s="229"/>
      <c r="CQK90" s="229"/>
      <c r="CQL90" s="229"/>
      <c r="CQM90" s="229"/>
      <c r="CQN90" s="229"/>
      <c r="CQO90" s="229"/>
      <c r="CQP90" s="229"/>
      <c r="CQQ90" s="229"/>
      <c r="CQR90" s="229"/>
      <c r="CQS90" s="229"/>
      <c r="CQT90" s="229"/>
      <c r="CQU90" s="229"/>
      <c r="CQV90" s="229"/>
      <c r="CQW90" s="229"/>
      <c r="CQX90" s="229"/>
      <c r="CQY90" s="229"/>
      <c r="CQZ90" s="229"/>
      <c r="CRA90" s="229"/>
      <c r="CRB90" s="229"/>
      <c r="CRC90" s="229"/>
      <c r="CRD90" s="229"/>
      <c r="CRE90" s="229"/>
      <c r="CRF90" s="229"/>
      <c r="CRG90" s="229"/>
      <c r="CRH90" s="229"/>
      <c r="CRI90" s="229"/>
      <c r="CRJ90" s="229"/>
      <c r="CRK90" s="229"/>
      <c r="CRL90" s="229"/>
      <c r="CRM90" s="229"/>
      <c r="CRN90" s="229"/>
      <c r="CRO90" s="229"/>
      <c r="CRP90" s="229"/>
      <c r="CRQ90" s="229"/>
      <c r="CRR90" s="229"/>
      <c r="CRS90" s="229"/>
      <c r="CRT90" s="229"/>
      <c r="CRU90" s="229"/>
      <c r="CRV90" s="229"/>
      <c r="CRW90" s="229"/>
      <c r="CRX90" s="229"/>
      <c r="CRY90" s="229"/>
      <c r="CRZ90" s="229"/>
      <c r="CSA90" s="229"/>
      <c r="CSB90" s="229"/>
      <c r="CSC90" s="229"/>
      <c r="CSD90" s="229"/>
      <c r="CSE90" s="229"/>
      <c r="CSF90" s="229"/>
      <c r="CSG90" s="229"/>
      <c r="CSH90" s="229"/>
      <c r="CSI90" s="229"/>
      <c r="CSJ90" s="229"/>
      <c r="CSK90" s="229"/>
      <c r="CSL90" s="229"/>
      <c r="CSM90" s="229"/>
      <c r="CSN90" s="229"/>
      <c r="CSO90" s="229"/>
      <c r="CSP90" s="229"/>
      <c r="CSQ90" s="229"/>
      <c r="CSR90" s="229"/>
      <c r="CSS90" s="229"/>
      <c r="CST90" s="229"/>
      <c r="CSU90" s="229"/>
      <c r="CSV90" s="229"/>
      <c r="CSW90" s="229"/>
      <c r="CSX90" s="229"/>
      <c r="CSY90" s="229"/>
      <c r="CSZ90" s="229"/>
      <c r="CTA90" s="229"/>
      <c r="CTB90" s="229"/>
      <c r="CTC90" s="229"/>
      <c r="CTD90" s="229"/>
      <c r="CTE90" s="229"/>
      <c r="CTF90" s="229"/>
      <c r="CTG90" s="229"/>
      <c r="CTH90" s="229"/>
      <c r="CTI90" s="229"/>
      <c r="CTJ90" s="229"/>
      <c r="CTK90" s="229"/>
      <c r="CTL90" s="229"/>
      <c r="CTM90" s="229"/>
      <c r="CTN90" s="229"/>
      <c r="CTO90" s="229"/>
      <c r="CTP90" s="229"/>
      <c r="CTQ90" s="229"/>
      <c r="CTR90" s="229"/>
      <c r="CTS90" s="229"/>
      <c r="CTT90" s="229"/>
      <c r="CTU90" s="229"/>
      <c r="CTV90" s="229"/>
      <c r="CTW90" s="229"/>
      <c r="CTX90" s="229"/>
      <c r="CTY90" s="229"/>
      <c r="CTZ90" s="229"/>
      <c r="CUA90" s="229"/>
    </row>
    <row r="91" spans="1:2575" s="224" customFormat="1" ht="105" customHeight="1">
      <c r="A91" s="247"/>
      <c r="B91" s="248"/>
      <c r="C91" s="249"/>
      <c r="D91" s="250"/>
      <c r="E91" s="257"/>
      <c r="F91" s="252"/>
      <c r="G91" s="249"/>
      <c r="H91" s="256"/>
      <c r="I91" s="269"/>
      <c r="J91" s="270"/>
      <c r="K91" s="252"/>
      <c r="L91" s="252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29"/>
      <c r="AC91" s="229"/>
      <c r="AD91" s="229"/>
      <c r="AE91" s="229"/>
      <c r="AF91" s="229"/>
      <c r="AG91" s="229"/>
      <c r="AH91" s="229"/>
      <c r="AI91" s="229"/>
      <c r="AJ91" s="229"/>
      <c r="AK91" s="229"/>
      <c r="AL91" s="229"/>
      <c r="AM91" s="229"/>
      <c r="AN91" s="229"/>
      <c r="AO91" s="229"/>
      <c r="AP91" s="229"/>
      <c r="AQ91" s="229"/>
      <c r="AR91" s="229"/>
      <c r="AS91" s="229"/>
      <c r="AT91" s="229"/>
      <c r="AU91" s="229"/>
      <c r="AV91" s="229"/>
      <c r="AW91" s="229"/>
      <c r="AX91" s="229"/>
      <c r="AY91" s="229"/>
      <c r="AZ91" s="229"/>
      <c r="BA91" s="229"/>
      <c r="BB91" s="229"/>
      <c r="BC91" s="229"/>
      <c r="BD91" s="229"/>
      <c r="BE91" s="229"/>
      <c r="BF91" s="229"/>
      <c r="BG91" s="229"/>
      <c r="BH91" s="229"/>
      <c r="BI91" s="229"/>
      <c r="BJ91" s="229"/>
      <c r="BK91" s="229"/>
      <c r="BL91" s="229"/>
      <c r="BM91" s="229"/>
      <c r="BN91" s="229"/>
      <c r="BO91" s="229"/>
      <c r="BP91" s="229"/>
      <c r="BQ91" s="229"/>
      <c r="BR91" s="229"/>
      <c r="BS91" s="229"/>
      <c r="BT91" s="229"/>
      <c r="BU91" s="229"/>
      <c r="BV91" s="229"/>
      <c r="BW91" s="229"/>
      <c r="BX91" s="229"/>
      <c r="BY91" s="229"/>
      <c r="BZ91" s="229"/>
      <c r="CA91" s="229"/>
      <c r="CB91" s="229"/>
      <c r="CC91" s="229"/>
      <c r="CD91" s="229"/>
      <c r="CE91" s="229"/>
      <c r="CF91" s="229"/>
      <c r="CG91" s="229"/>
      <c r="CH91" s="229"/>
      <c r="CI91" s="229"/>
      <c r="CJ91" s="229"/>
      <c r="CK91" s="229"/>
      <c r="CL91" s="229"/>
      <c r="CM91" s="229"/>
      <c r="CN91" s="229"/>
      <c r="CO91" s="229"/>
      <c r="CP91" s="229"/>
      <c r="CQ91" s="229"/>
      <c r="CR91" s="229"/>
      <c r="CS91" s="229"/>
      <c r="CT91" s="229"/>
      <c r="CU91" s="229"/>
      <c r="CV91" s="229"/>
      <c r="CW91" s="229"/>
      <c r="CX91" s="229"/>
      <c r="CY91" s="229"/>
      <c r="CZ91" s="229"/>
      <c r="DA91" s="229"/>
      <c r="DB91" s="229"/>
      <c r="DC91" s="229"/>
      <c r="DD91" s="229"/>
      <c r="DE91" s="229"/>
      <c r="DF91" s="229"/>
      <c r="DG91" s="229"/>
      <c r="DH91" s="229"/>
      <c r="DI91" s="229"/>
      <c r="DJ91" s="229"/>
      <c r="DK91" s="229"/>
      <c r="DL91" s="229"/>
      <c r="DM91" s="229"/>
      <c r="DN91" s="229"/>
      <c r="DO91" s="229"/>
      <c r="DP91" s="229"/>
      <c r="DQ91" s="229"/>
      <c r="DR91" s="229"/>
      <c r="DS91" s="229"/>
      <c r="DT91" s="229"/>
      <c r="DU91" s="229"/>
      <c r="DV91" s="229"/>
      <c r="DW91" s="229"/>
      <c r="DX91" s="229"/>
      <c r="DY91" s="229"/>
      <c r="DZ91" s="229"/>
      <c r="EA91" s="229"/>
      <c r="EB91" s="229"/>
      <c r="EC91" s="229"/>
      <c r="ED91" s="229"/>
      <c r="EE91" s="229"/>
      <c r="EF91" s="229"/>
      <c r="EG91" s="229"/>
      <c r="EH91" s="229"/>
      <c r="EI91" s="229"/>
      <c r="EJ91" s="229"/>
      <c r="EK91" s="229"/>
      <c r="EL91" s="229"/>
      <c r="EM91" s="229"/>
      <c r="EN91" s="229"/>
      <c r="EO91" s="229"/>
      <c r="EP91" s="229"/>
      <c r="EQ91" s="229"/>
      <c r="ER91" s="229"/>
      <c r="ES91" s="229"/>
      <c r="ET91" s="229"/>
      <c r="EU91" s="229"/>
      <c r="EV91" s="229"/>
      <c r="EW91" s="229"/>
      <c r="EX91" s="229"/>
      <c r="EY91" s="229"/>
      <c r="EZ91" s="229"/>
      <c r="FA91" s="229"/>
      <c r="FB91" s="229"/>
      <c r="FC91" s="229"/>
      <c r="FD91" s="229"/>
      <c r="FE91" s="229"/>
      <c r="FF91" s="229"/>
      <c r="FG91" s="229"/>
      <c r="FH91" s="229"/>
      <c r="FI91" s="229"/>
      <c r="FJ91" s="229"/>
      <c r="FK91" s="229"/>
      <c r="FL91" s="229"/>
      <c r="FM91" s="229"/>
      <c r="FN91" s="229"/>
      <c r="FO91" s="229"/>
      <c r="FP91" s="229"/>
      <c r="FQ91" s="229"/>
      <c r="FR91" s="229"/>
      <c r="FS91" s="229"/>
      <c r="FT91" s="229"/>
      <c r="FU91" s="229"/>
      <c r="FV91" s="229"/>
      <c r="FW91" s="229"/>
      <c r="FX91" s="229"/>
      <c r="FY91" s="229"/>
      <c r="FZ91" s="229"/>
      <c r="GA91" s="229"/>
      <c r="GB91" s="229"/>
      <c r="GC91" s="229"/>
      <c r="GD91" s="229"/>
      <c r="GE91" s="229"/>
      <c r="GF91" s="229"/>
      <c r="GG91" s="229"/>
      <c r="GH91" s="229"/>
      <c r="GI91" s="229"/>
      <c r="GJ91" s="229"/>
      <c r="GK91" s="229"/>
      <c r="GL91" s="229"/>
      <c r="GM91" s="229"/>
      <c r="GN91" s="229"/>
      <c r="GO91" s="229"/>
      <c r="GP91" s="229"/>
      <c r="GQ91" s="229"/>
      <c r="GR91" s="229"/>
      <c r="GS91" s="229"/>
      <c r="GT91" s="229"/>
      <c r="GU91" s="229"/>
      <c r="GV91" s="229"/>
      <c r="GW91" s="229"/>
      <c r="GX91" s="229"/>
      <c r="GY91" s="229"/>
      <c r="GZ91" s="229"/>
      <c r="HA91" s="229"/>
      <c r="HB91" s="229"/>
      <c r="HC91" s="229"/>
      <c r="HD91" s="229"/>
      <c r="HE91" s="229"/>
      <c r="HF91" s="229"/>
      <c r="HG91" s="229"/>
      <c r="HH91" s="229"/>
      <c r="HI91" s="229"/>
      <c r="HJ91" s="229"/>
      <c r="HK91" s="229"/>
      <c r="HL91" s="229"/>
      <c r="HM91" s="229"/>
      <c r="HN91" s="229"/>
      <c r="HO91" s="229"/>
      <c r="HP91" s="229"/>
      <c r="HQ91" s="229"/>
      <c r="HR91" s="229"/>
      <c r="HS91" s="229"/>
      <c r="HT91" s="229"/>
      <c r="HU91" s="229"/>
      <c r="HV91" s="229"/>
      <c r="HW91" s="229"/>
      <c r="HX91" s="229"/>
      <c r="HY91" s="229"/>
      <c r="HZ91" s="229"/>
      <c r="IA91" s="229"/>
      <c r="IB91" s="229"/>
      <c r="IC91" s="229"/>
      <c r="ID91" s="229"/>
      <c r="IE91" s="229"/>
      <c r="IF91" s="229"/>
      <c r="IG91" s="229"/>
      <c r="IH91" s="229"/>
      <c r="II91" s="229"/>
      <c r="IJ91" s="229"/>
      <c r="IK91" s="229"/>
      <c r="IL91" s="229"/>
      <c r="IM91" s="229"/>
      <c r="IN91" s="229"/>
      <c r="IO91" s="229"/>
      <c r="IP91" s="229"/>
      <c r="IQ91" s="229"/>
      <c r="IR91" s="229"/>
      <c r="IS91" s="229"/>
      <c r="IT91" s="229"/>
      <c r="IU91" s="229"/>
      <c r="IV91" s="229"/>
      <c r="IW91" s="229"/>
      <c r="IX91" s="229"/>
      <c r="IY91" s="229"/>
      <c r="IZ91" s="229"/>
      <c r="JA91" s="229"/>
      <c r="JB91" s="229"/>
      <c r="JC91" s="229"/>
      <c r="JD91" s="229"/>
      <c r="JE91" s="229"/>
      <c r="JF91" s="229"/>
      <c r="JG91" s="229"/>
      <c r="JH91" s="229"/>
      <c r="JI91" s="229"/>
      <c r="JJ91" s="229"/>
      <c r="JK91" s="229"/>
      <c r="JL91" s="229"/>
      <c r="JM91" s="229"/>
      <c r="JN91" s="229"/>
      <c r="JO91" s="229"/>
      <c r="JP91" s="229"/>
      <c r="JQ91" s="229"/>
      <c r="JR91" s="229"/>
      <c r="JS91" s="229"/>
      <c r="JT91" s="229"/>
      <c r="JU91" s="229"/>
      <c r="JV91" s="229"/>
      <c r="JW91" s="229"/>
      <c r="JX91" s="229"/>
      <c r="JY91" s="229"/>
      <c r="JZ91" s="229"/>
      <c r="KA91" s="229"/>
      <c r="KB91" s="229"/>
      <c r="KC91" s="229"/>
      <c r="KD91" s="229"/>
      <c r="KE91" s="229"/>
      <c r="KF91" s="229"/>
      <c r="KG91" s="229"/>
      <c r="KH91" s="229"/>
      <c r="KI91" s="229"/>
      <c r="KJ91" s="229"/>
      <c r="KK91" s="229"/>
      <c r="KL91" s="229"/>
      <c r="KM91" s="229"/>
      <c r="KN91" s="229"/>
      <c r="KO91" s="229"/>
      <c r="KP91" s="229"/>
      <c r="KQ91" s="229"/>
      <c r="KR91" s="229"/>
      <c r="KS91" s="229"/>
      <c r="KT91" s="229"/>
      <c r="KU91" s="229"/>
      <c r="KV91" s="229"/>
      <c r="KW91" s="229"/>
      <c r="KX91" s="229"/>
      <c r="KY91" s="229"/>
      <c r="KZ91" s="229"/>
      <c r="LA91" s="229"/>
      <c r="LB91" s="229"/>
      <c r="LC91" s="229"/>
      <c r="LD91" s="229"/>
      <c r="LE91" s="229"/>
      <c r="LF91" s="229"/>
      <c r="LG91" s="229"/>
      <c r="LH91" s="229"/>
      <c r="LI91" s="229"/>
      <c r="LJ91" s="229"/>
      <c r="LK91" s="229"/>
      <c r="LL91" s="229"/>
      <c r="LM91" s="229"/>
      <c r="LN91" s="229"/>
      <c r="LO91" s="229"/>
      <c r="LP91" s="229"/>
      <c r="LQ91" s="229"/>
      <c r="LR91" s="229"/>
      <c r="LS91" s="229"/>
      <c r="LT91" s="229"/>
      <c r="LU91" s="229"/>
      <c r="LV91" s="229"/>
      <c r="LW91" s="229"/>
      <c r="LX91" s="229"/>
      <c r="LY91" s="229"/>
      <c r="LZ91" s="229"/>
      <c r="MA91" s="229"/>
      <c r="MB91" s="229"/>
      <c r="MC91" s="229"/>
      <c r="MD91" s="229"/>
      <c r="ME91" s="229"/>
      <c r="MF91" s="229"/>
      <c r="MG91" s="229"/>
      <c r="MH91" s="229"/>
      <c r="MI91" s="229"/>
      <c r="MJ91" s="229"/>
      <c r="MK91" s="229"/>
      <c r="ML91" s="229"/>
      <c r="MM91" s="229"/>
      <c r="MN91" s="229"/>
      <c r="MO91" s="229"/>
      <c r="MP91" s="229"/>
      <c r="MQ91" s="229"/>
      <c r="MR91" s="229"/>
      <c r="MS91" s="229"/>
      <c r="MT91" s="229"/>
      <c r="MU91" s="229"/>
      <c r="MV91" s="229"/>
      <c r="MW91" s="229"/>
      <c r="MX91" s="229"/>
      <c r="MY91" s="229"/>
      <c r="MZ91" s="229"/>
      <c r="NA91" s="229"/>
      <c r="NB91" s="229"/>
      <c r="NC91" s="229"/>
      <c r="ND91" s="229"/>
      <c r="NE91" s="229"/>
      <c r="NF91" s="229"/>
      <c r="NG91" s="229"/>
      <c r="NH91" s="229"/>
      <c r="NI91" s="229"/>
      <c r="NJ91" s="229"/>
      <c r="NK91" s="229"/>
      <c r="NL91" s="229"/>
      <c r="NM91" s="229"/>
      <c r="NN91" s="229"/>
      <c r="NO91" s="229"/>
      <c r="NP91" s="229"/>
      <c r="NQ91" s="229"/>
      <c r="NR91" s="229"/>
      <c r="NS91" s="229"/>
      <c r="NT91" s="229"/>
      <c r="NU91" s="229"/>
      <c r="NV91" s="229"/>
      <c r="NW91" s="229"/>
      <c r="NX91" s="229"/>
      <c r="NY91" s="229"/>
      <c r="NZ91" s="229"/>
      <c r="OA91" s="229"/>
      <c r="OB91" s="229"/>
      <c r="OC91" s="229"/>
      <c r="OD91" s="229"/>
      <c r="OE91" s="229"/>
      <c r="OF91" s="229"/>
      <c r="OG91" s="229"/>
      <c r="OH91" s="229"/>
      <c r="OI91" s="229"/>
      <c r="OJ91" s="229"/>
      <c r="OK91" s="229"/>
      <c r="OL91" s="229"/>
      <c r="OM91" s="229"/>
      <c r="ON91" s="229"/>
      <c r="OO91" s="229"/>
      <c r="OP91" s="229"/>
      <c r="OQ91" s="229"/>
      <c r="OR91" s="229"/>
      <c r="OS91" s="229"/>
      <c r="OT91" s="229"/>
      <c r="OU91" s="229"/>
      <c r="OV91" s="229"/>
      <c r="OW91" s="229"/>
      <c r="OX91" s="229"/>
      <c r="OY91" s="229"/>
      <c r="OZ91" s="229"/>
      <c r="PA91" s="229"/>
      <c r="PB91" s="229"/>
      <c r="PC91" s="229"/>
      <c r="PD91" s="229"/>
      <c r="PE91" s="229"/>
      <c r="PF91" s="229"/>
      <c r="PG91" s="229"/>
      <c r="PH91" s="229"/>
      <c r="PI91" s="229"/>
      <c r="PJ91" s="229"/>
      <c r="PK91" s="229"/>
      <c r="PL91" s="229"/>
      <c r="PM91" s="229"/>
      <c r="PN91" s="229"/>
      <c r="PO91" s="229"/>
      <c r="PP91" s="229"/>
      <c r="PQ91" s="229"/>
      <c r="PR91" s="229"/>
      <c r="PS91" s="229"/>
      <c r="PT91" s="229"/>
      <c r="PU91" s="229"/>
      <c r="PV91" s="229"/>
      <c r="PW91" s="229"/>
      <c r="PX91" s="229"/>
      <c r="PY91" s="229"/>
      <c r="PZ91" s="229"/>
      <c r="QA91" s="229"/>
      <c r="QB91" s="229"/>
      <c r="QC91" s="229"/>
      <c r="QD91" s="229"/>
      <c r="QE91" s="229"/>
      <c r="QF91" s="229"/>
      <c r="QG91" s="229"/>
      <c r="QH91" s="229"/>
      <c r="QI91" s="229"/>
      <c r="QJ91" s="229"/>
      <c r="QK91" s="229"/>
      <c r="QL91" s="229"/>
      <c r="QM91" s="229"/>
      <c r="QN91" s="229"/>
      <c r="QO91" s="229"/>
      <c r="QP91" s="229"/>
      <c r="QQ91" s="229"/>
      <c r="QR91" s="229"/>
      <c r="QS91" s="229"/>
      <c r="QT91" s="229"/>
      <c r="QU91" s="229"/>
      <c r="QV91" s="229"/>
      <c r="QW91" s="229"/>
      <c r="QX91" s="229"/>
      <c r="QY91" s="229"/>
      <c r="QZ91" s="229"/>
      <c r="RA91" s="229"/>
      <c r="RB91" s="229"/>
      <c r="RC91" s="229"/>
      <c r="RD91" s="229"/>
      <c r="RE91" s="229"/>
      <c r="RF91" s="229"/>
      <c r="RG91" s="229"/>
      <c r="RH91" s="229"/>
      <c r="RI91" s="229"/>
      <c r="RJ91" s="229"/>
      <c r="RK91" s="229"/>
      <c r="RL91" s="229"/>
      <c r="RM91" s="229"/>
      <c r="RN91" s="229"/>
      <c r="RO91" s="229"/>
      <c r="RP91" s="229"/>
      <c r="RQ91" s="229"/>
      <c r="RR91" s="229"/>
      <c r="RS91" s="229"/>
      <c r="RT91" s="229"/>
      <c r="RU91" s="229"/>
      <c r="RV91" s="229"/>
      <c r="RW91" s="229"/>
      <c r="RX91" s="229"/>
      <c r="RY91" s="229"/>
      <c r="RZ91" s="229"/>
      <c r="SA91" s="229"/>
      <c r="SB91" s="229"/>
      <c r="SC91" s="229"/>
      <c r="SD91" s="229"/>
      <c r="SE91" s="229"/>
      <c r="SF91" s="229"/>
      <c r="SG91" s="229"/>
      <c r="SH91" s="229"/>
      <c r="SI91" s="229"/>
      <c r="SJ91" s="229"/>
      <c r="SK91" s="229"/>
      <c r="SL91" s="229"/>
      <c r="SM91" s="229"/>
      <c r="SN91" s="229"/>
      <c r="SO91" s="229"/>
      <c r="SP91" s="229"/>
      <c r="SQ91" s="229"/>
      <c r="SR91" s="229"/>
      <c r="SS91" s="229"/>
      <c r="ST91" s="229"/>
      <c r="SU91" s="229"/>
      <c r="SV91" s="229"/>
      <c r="SW91" s="229"/>
      <c r="SX91" s="229"/>
      <c r="SY91" s="229"/>
      <c r="SZ91" s="229"/>
      <c r="TA91" s="229"/>
      <c r="TB91" s="229"/>
      <c r="TC91" s="229"/>
      <c r="TD91" s="229"/>
      <c r="TE91" s="229"/>
      <c r="TF91" s="229"/>
      <c r="TG91" s="229"/>
      <c r="TH91" s="229"/>
      <c r="TI91" s="229"/>
      <c r="TJ91" s="229"/>
      <c r="TK91" s="229"/>
      <c r="TL91" s="229"/>
      <c r="TM91" s="229"/>
      <c r="TN91" s="229"/>
      <c r="TO91" s="229"/>
      <c r="TP91" s="229"/>
      <c r="TQ91" s="229"/>
      <c r="TR91" s="229"/>
      <c r="TS91" s="229"/>
      <c r="TT91" s="229"/>
      <c r="TU91" s="229"/>
      <c r="TV91" s="229"/>
      <c r="TW91" s="229"/>
      <c r="TX91" s="229"/>
      <c r="TY91" s="229"/>
      <c r="TZ91" s="229"/>
      <c r="UA91" s="229"/>
      <c r="UB91" s="229"/>
      <c r="UC91" s="229"/>
      <c r="UD91" s="229"/>
      <c r="UE91" s="229"/>
      <c r="UF91" s="229"/>
      <c r="UG91" s="229"/>
      <c r="UH91" s="229"/>
      <c r="UI91" s="229"/>
      <c r="UJ91" s="229"/>
      <c r="UK91" s="229"/>
      <c r="UL91" s="229"/>
      <c r="UM91" s="229"/>
      <c r="UN91" s="229"/>
      <c r="UO91" s="229"/>
      <c r="UP91" s="229"/>
      <c r="UQ91" s="229"/>
      <c r="UR91" s="229"/>
      <c r="US91" s="229"/>
      <c r="UT91" s="229"/>
      <c r="UU91" s="229"/>
      <c r="UV91" s="229"/>
      <c r="UW91" s="229"/>
      <c r="UX91" s="229"/>
      <c r="UY91" s="229"/>
      <c r="UZ91" s="229"/>
      <c r="VA91" s="229"/>
      <c r="VB91" s="229"/>
      <c r="VC91" s="229"/>
      <c r="VD91" s="229"/>
      <c r="VE91" s="229"/>
      <c r="VF91" s="229"/>
      <c r="VG91" s="229"/>
      <c r="VH91" s="229"/>
      <c r="VI91" s="229"/>
      <c r="VJ91" s="229"/>
      <c r="VK91" s="229"/>
      <c r="VL91" s="229"/>
      <c r="VM91" s="229"/>
      <c r="VN91" s="229"/>
      <c r="VO91" s="229"/>
      <c r="VP91" s="229"/>
      <c r="VQ91" s="229"/>
      <c r="VR91" s="229"/>
      <c r="VS91" s="229"/>
      <c r="VT91" s="229"/>
      <c r="VU91" s="229"/>
      <c r="VV91" s="229"/>
      <c r="VW91" s="229"/>
      <c r="VX91" s="229"/>
      <c r="VY91" s="229"/>
      <c r="VZ91" s="229"/>
      <c r="WA91" s="229"/>
      <c r="WB91" s="229"/>
      <c r="WC91" s="229"/>
      <c r="WD91" s="229"/>
      <c r="WE91" s="229"/>
      <c r="WF91" s="229"/>
      <c r="WG91" s="229"/>
      <c r="WH91" s="229"/>
      <c r="WI91" s="229"/>
      <c r="WJ91" s="229"/>
      <c r="WK91" s="229"/>
      <c r="WL91" s="229"/>
      <c r="WM91" s="229"/>
      <c r="WN91" s="229"/>
      <c r="WO91" s="229"/>
      <c r="WP91" s="229"/>
      <c r="WQ91" s="229"/>
      <c r="WR91" s="229"/>
      <c r="WS91" s="229"/>
      <c r="WT91" s="229"/>
      <c r="WU91" s="229"/>
      <c r="WV91" s="229"/>
      <c r="WW91" s="229"/>
      <c r="WX91" s="229"/>
      <c r="WY91" s="229"/>
      <c r="WZ91" s="229"/>
      <c r="XA91" s="229"/>
      <c r="XB91" s="229"/>
      <c r="XC91" s="229"/>
      <c r="XD91" s="229"/>
      <c r="XE91" s="229"/>
      <c r="XF91" s="229"/>
      <c r="XG91" s="229"/>
      <c r="XH91" s="229"/>
      <c r="XI91" s="229"/>
      <c r="XJ91" s="229"/>
      <c r="XK91" s="229"/>
      <c r="XL91" s="229"/>
      <c r="XM91" s="229"/>
      <c r="XN91" s="229"/>
      <c r="XO91" s="229"/>
      <c r="XP91" s="229"/>
      <c r="XQ91" s="229"/>
      <c r="XR91" s="229"/>
      <c r="XS91" s="229"/>
      <c r="XT91" s="229"/>
      <c r="XU91" s="229"/>
      <c r="XV91" s="229"/>
      <c r="XW91" s="229"/>
      <c r="XX91" s="229"/>
      <c r="XY91" s="229"/>
      <c r="XZ91" s="229"/>
      <c r="YA91" s="229"/>
      <c r="YB91" s="229"/>
      <c r="YC91" s="229"/>
      <c r="YD91" s="229"/>
      <c r="YE91" s="229"/>
      <c r="YF91" s="229"/>
      <c r="YG91" s="229"/>
      <c r="YH91" s="229"/>
      <c r="YI91" s="229"/>
      <c r="YJ91" s="229"/>
      <c r="YK91" s="229"/>
      <c r="YL91" s="229"/>
      <c r="YM91" s="229"/>
      <c r="YN91" s="229"/>
      <c r="YO91" s="229"/>
      <c r="YP91" s="229"/>
      <c r="YQ91" s="229"/>
      <c r="YR91" s="229"/>
      <c r="YS91" s="229"/>
      <c r="YT91" s="229"/>
      <c r="YU91" s="229"/>
      <c r="YV91" s="229"/>
      <c r="YW91" s="229"/>
      <c r="YX91" s="229"/>
      <c r="YY91" s="229"/>
      <c r="YZ91" s="229"/>
      <c r="ZA91" s="229"/>
      <c r="ZB91" s="229"/>
      <c r="ZC91" s="229"/>
      <c r="ZD91" s="229"/>
      <c r="ZE91" s="229"/>
      <c r="ZF91" s="229"/>
      <c r="ZG91" s="229"/>
      <c r="ZH91" s="229"/>
      <c r="ZI91" s="229"/>
      <c r="ZJ91" s="229"/>
      <c r="ZK91" s="229"/>
      <c r="ZL91" s="229"/>
      <c r="ZM91" s="229"/>
      <c r="ZN91" s="229"/>
      <c r="ZO91" s="229"/>
      <c r="ZP91" s="229"/>
      <c r="ZQ91" s="229"/>
      <c r="ZR91" s="229"/>
      <c r="ZS91" s="229"/>
      <c r="ZT91" s="229"/>
      <c r="ZU91" s="229"/>
      <c r="ZV91" s="229"/>
      <c r="ZW91" s="229"/>
      <c r="ZX91" s="229"/>
      <c r="ZY91" s="229"/>
      <c r="ZZ91" s="229"/>
      <c r="AAA91" s="229"/>
      <c r="AAB91" s="229"/>
      <c r="AAC91" s="229"/>
      <c r="AAD91" s="229"/>
      <c r="AAE91" s="229"/>
      <c r="AAF91" s="229"/>
      <c r="AAG91" s="229"/>
      <c r="AAH91" s="229"/>
      <c r="AAI91" s="229"/>
      <c r="AAJ91" s="229"/>
      <c r="AAK91" s="229"/>
      <c r="AAL91" s="229"/>
      <c r="AAM91" s="229"/>
      <c r="AAN91" s="229"/>
      <c r="AAO91" s="229"/>
      <c r="AAP91" s="229"/>
      <c r="AAQ91" s="229"/>
      <c r="AAR91" s="229"/>
      <c r="AAS91" s="229"/>
      <c r="AAT91" s="229"/>
      <c r="AAU91" s="229"/>
      <c r="AAV91" s="229"/>
      <c r="AAW91" s="229"/>
      <c r="AAX91" s="229"/>
      <c r="AAY91" s="229"/>
      <c r="AAZ91" s="229"/>
      <c r="ABA91" s="229"/>
      <c r="ABB91" s="229"/>
      <c r="ABC91" s="229"/>
      <c r="ABD91" s="229"/>
      <c r="ABE91" s="229"/>
      <c r="ABF91" s="229"/>
      <c r="ABG91" s="229"/>
      <c r="ABH91" s="229"/>
      <c r="ABI91" s="229"/>
      <c r="ABJ91" s="229"/>
      <c r="ABK91" s="229"/>
      <c r="ABL91" s="229"/>
      <c r="ABM91" s="229"/>
      <c r="ABN91" s="229"/>
      <c r="ABO91" s="229"/>
      <c r="ABP91" s="229"/>
      <c r="ABQ91" s="229"/>
      <c r="ABR91" s="229"/>
      <c r="ABS91" s="229"/>
      <c r="ABT91" s="229"/>
      <c r="ABU91" s="229"/>
      <c r="ABV91" s="229"/>
      <c r="ABW91" s="229"/>
      <c r="ABX91" s="229"/>
      <c r="ABY91" s="229"/>
      <c r="ABZ91" s="229"/>
      <c r="ACA91" s="229"/>
      <c r="ACB91" s="229"/>
      <c r="ACC91" s="229"/>
      <c r="ACD91" s="229"/>
      <c r="ACE91" s="229"/>
      <c r="ACF91" s="229"/>
      <c r="ACG91" s="229"/>
      <c r="ACH91" s="229"/>
      <c r="ACI91" s="229"/>
      <c r="ACJ91" s="229"/>
      <c r="ACK91" s="229"/>
      <c r="ACL91" s="229"/>
      <c r="ACM91" s="229"/>
      <c r="ACN91" s="229"/>
      <c r="ACO91" s="229"/>
      <c r="ACP91" s="229"/>
      <c r="ACQ91" s="229"/>
      <c r="ACR91" s="229"/>
      <c r="ACS91" s="229"/>
      <c r="ACT91" s="229"/>
      <c r="ACU91" s="229"/>
      <c r="ACV91" s="229"/>
      <c r="ACW91" s="229"/>
      <c r="ACX91" s="229"/>
      <c r="ACY91" s="229"/>
      <c r="ACZ91" s="229"/>
      <c r="ADA91" s="229"/>
      <c r="ADB91" s="229"/>
      <c r="ADC91" s="229"/>
      <c r="ADD91" s="229"/>
      <c r="ADE91" s="229"/>
      <c r="ADF91" s="229"/>
      <c r="ADG91" s="229"/>
      <c r="ADH91" s="229"/>
      <c r="ADI91" s="229"/>
      <c r="ADJ91" s="229"/>
      <c r="ADK91" s="229"/>
      <c r="ADL91" s="229"/>
      <c r="ADM91" s="229"/>
      <c r="ADN91" s="229"/>
      <c r="ADO91" s="229"/>
      <c r="ADP91" s="229"/>
      <c r="ADQ91" s="229"/>
      <c r="ADR91" s="229"/>
      <c r="ADS91" s="229"/>
      <c r="ADT91" s="229"/>
      <c r="ADU91" s="229"/>
      <c r="ADV91" s="229"/>
      <c r="ADW91" s="229"/>
      <c r="ADX91" s="229"/>
      <c r="ADY91" s="229"/>
      <c r="ADZ91" s="229"/>
      <c r="AEA91" s="229"/>
      <c r="AEB91" s="229"/>
      <c r="AEC91" s="229"/>
      <c r="AED91" s="229"/>
      <c r="AEE91" s="229"/>
      <c r="AEF91" s="229"/>
      <c r="AEG91" s="229"/>
      <c r="AEH91" s="229"/>
      <c r="AEI91" s="229"/>
      <c r="AEJ91" s="229"/>
      <c r="AEK91" s="229"/>
      <c r="AEL91" s="229"/>
      <c r="AEM91" s="229"/>
      <c r="AEN91" s="229"/>
      <c r="AEO91" s="229"/>
      <c r="AEP91" s="229"/>
      <c r="AEQ91" s="229"/>
      <c r="AER91" s="229"/>
      <c r="AES91" s="229"/>
      <c r="AET91" s="229"/>
      <c r="AEU91" s="229"/>
      <c r="AEV91" s="229"/>
      <c r="AEW91" s="229"/>
      <c r="AEX91" s="229"/>
      <c r="AEY91" s="229"/>
      <c r="AEZ91" s="229"/>
      <c r="AFA91" s="229"/>
      <c r="AFB91" s="229"/>
      <c r="AFC91" s="229"/>
      <c r="AFD91" s="229"/>
      <c r="AFE91" s="229"/>
      <c r="AFF91" s="229"/>
      <c r="AFG91" s="229"/>
      <c r="AFH91" s="229"/>
      <c r="AFI91" s="229"/>
      <c r="AFJ91" s="229"/>
      <c r="AFK91" s="229"/>
      <c r="AFL91" s="229"/>
      <c r="AFM91" s="229"/>
      <c r="AFN91" s="229"/>
      <c r="AFO91" s="229"/>
      <c r="AFP91" s="229"/>
      <c r="AFQ91" s="229"/>
      <c r="AFR91" s="229"/>
      <c r="AFS91" s="229"/>
      <c r="AFT91" s="229"/>
      <c r="AFU91" s="229"/>
      <c r="AFV91" s="229"/>
      <c r="AFW91" s="229"/>
      <c r="AFX91" s="229"/>
      <c r="AFY91" s="229"/>
      <c r="AFZ91" s="229"/>
      <c r="AGA91" s="229"/>
      <c r="AGB91" s="229"/>
      <c r="AGC91" s="229"/>
      <c r="AGD91" s="229"/>
      <c r="AGE91" s="229"/>
      <c r="AGF91" s="229"/>
      <c r="AGG91" s="229"/>
      <c r="AGH91" s="229"/>
      <c r="AGI91" s="229"/>
      <c r="AGJ91" s="229"/>
      <c r="AGK91" s="229"/>
      <c r="AGL91" s="229"/>
      <c r="AGM91" s="229"/>
      <c r="AGN91" s="229"/>
      <c r="AGO91" s="229"/>
      <c r="AGP91" s="229"/>
      <c r="AGQ91" s="229"/>
      <c r="AGR91" s="229"/>
      <c r="AGS91" s="229"/>
      <c r="AGT91" s="229"/>
      <c r="AGU91" s="229"/>
      <c r="AGV91" s="229"/>
      <c r="AGW91" s="229"/>
      <c r="AGX91" s="229"/>
      <c r="AGY91" s="229"/>
      <c r="AGZ91" s="229"/>
      <c r="AHA91" s="229"/>
      <c r="AHB91" s="229"/>
      <c r="AHC91" s="229"/>
      <c r="AHD91" s="229"/>
      <c r="AHE91" s="229"/>
      <c r="AHF91" s="229"/>
      <c r="AHG91" s="229"/>
      <c r="AHH91" s="229"/>
      <c r="AHI91" s="229"/>
      <c r="AHJ91" s="229"/>
      <c r="AHK91" s="229"/>
      <c r="AHL91" s="229"/>
      <c r="AHM91" s="229"/>
      <c r="AHN91" s="229"/>
      <c r="AHO91" s="229"/>
      <c r="AHP91" s="229"/>
      <c r="AHQ91" s="229"/>
      <c r="AHR91" s="229"/>
      <c r="AHS91" s="229"/>
      <c r="AHT91" s="229"/>
      <c r="AHU91" s="229"/>
      <c r="AHV91" s="229"/>
      <c r="AHW91" s="229"/>
      <c r="AHX91" s="229"/>
      <c r="AHY91" s="229"/>
      <c r="AHZ91" s="229"/>
      <c r="AIA91" s="229"/>
      <c r="AIB91" s="229"/>
      <c r="AIC91" s="229"/>
      <c r="AID91" s="229"/>
      <c r="AIE91" s="229"/>
      <c r="AIF91" s="229"/>
      <c r="AIG91" s="229"/>
      <c r="AIH91" s="229"/>
      <c r="AII91" s="229"/>
      <c r="AIJ91" s="229"/>
      <c r="AIK91" s="229"/>
      <c r="AIL91" s="229"/>
      <c r="AIM91" s="229"/>
      <c r="AIN91" s="229"/>
      <c r="AIO91" s="229"/>
      <c r="AIP91" s="229"/>
      <c r="AIQ91" s="229"/>
      <c r="AIR91" s="229"/>
      <c r="AIS91" s="229"/>
      <c r="AIT91" s="229"/>
      <c r="AIU91" s="229"/>
      <c r="AIV91" s="229"/>
      <c r="AIW91" s="229"/>
      <c r="AIX91" s="229"/>
      <c r="AIY91" s="229"/>
      <c r="AIZ91" s="229"/>
      <c r="AJA91" s="229"/>
      <c r="AJB91" s="229"/>
      <c r="AJC91" s="229"/>
      <c r="AJD91" s="229"/>
      <c r="AJE91" s="229"/>
      <c r="AJF91" s="229"/>
      <c r="AJG91" s="229"/>
      <c r="AJH91" s="229"/>
      <c r="AJI91" s="229"/>
      <c r="AJJ91" s="229"/>
      <c r="AJK91" s="229"/>
      <c r="AJL91" s="229"/>
      <c r="AJM91" s="229"/>
      <c r="AJN91" s="229"/>
      <c r="AJO91" s="229"/>
      <c r="AJP91" s="229"/>
      <c r="AJQ91" s="229"/>
      <c r="AJR91" s="229"/>
      <c r="AJS91" s="229"/>
      <c r="AJT91" s="229"/>
      <c r="AJU91" s="229"/>
      <c r="AJV91" s="229"/>
      <c r="AJW91" s="229"/>
      <c r="AJX91" s="229"/>
      <c r="AJY91" s="229"/>
      <c r="AJZ91" s="229"/>
      <c r="AKA91" s="229"/>
      <c r="AKB91" s="229"/>
      <c r="AKC91" s="229"/>
      <c r="AKD91" s="229"/>
      <c r="AKE91" s="229"/>
      <c r="AKF91" s="229"/>
      <c r="AKG91" s="229"/>
      <c r="AKH91" s="229"/>
      <c r="AKI91" s="229"/>
      <c r="AKJ91" s="229"/>
      <c r="AKK91" s="229"/>
      <c r="AKL91" s="229"/>
      <c r="AKM91" s="229"/>
      <c r="AKN91" s="229"/>
      <c r="AKO91" s="229"/>
      <c r="AKP91" s="229"/>
      <c r="AKQ91" s="229"/>
      <c r="AKR91" s="229"/>
      <c r="AKS91" s="229"/>
      <c r="AKT91" s="229"/>
      <c r="AKU91" s="229"/>
      <c r="AKV91" s="229"/>
      <c r="AKW91" s="229"/>
      <c r="AKX91" s="229"/>
      <c r="AKY91" s="229"/>
      <c r="AKZ91" s="229"/>
      <c r="ALA91" s="229"/>
      <c r="ALB91" s="229"/>
      <c r="ALC91" s="229"/>
      <c r="ALD91" s="229"/>
      <c r="ALE91" s="229"/>
      <c r="ALF91" s="229"/>
      <c r="ALG91" s="229"/>
      <c r="ALH91" s="229"/>
      <c r="ALI91" s="229"/>
      <c r="ALJ91" s="229"/>
      <c r="ALK91" s="229"/>
      <c r="ALL91" s="229"/>
      <c r="ALM91" s="229"/>
      <c r="ALN91" s="229"/>
      <c r="ALO91" s="229"/>
      <c r="ALP91" s="229"/>
      <c r="ALQ91" s="229"/>
      <c r="ALR91" s="229"/>
      <c r="ALS91" s="229"/>
      <c r="ALT91" s="229"/>
      <c r="ALU91" s="229"/>
      <c r="ALV91" s="229"/>
      <c r="ALW91" s="229"/>
      <c r="ALX91" s="229"/>
      <c r="ALY91" s="229"/>
      <c r="ALZ91" s="229"/>
      <c r="AMA91" s="229"/>
      <c r="AMB91" s="229"/>
      <c r="AMC91" s="229"/>
      <c r="AMD91" s="229"/>
      <c r="AME91" s="229"/>
      <c r="AMF91" s="229"/>
      <c r="AMG91" s="229"/>
      <c r="AMH91" s="229"/>
      <c r="AMI91" s="229"/>
      <c r="AMJ91" s="229"/>
      <c r="AMK91" s="229"/>
      <c r="AML91" s="229"/>
      <c r="AMM91" s="229"/>
      <c r="AMN91" s="229"/>
      <c r="AMO91" s="229"/>
      <c r="AMP91" s="229"/>
      <c r="AMQ91" s="229"/>
      <c r="AMR91" s="229"/>
      <c r="AMS91" s="229"/>
      <c r="AMT91" s="229"/>
      <c r="AMU91" s="229"/>
      <c r="AMV91" s="229"/>
      <c r="AMW91" s="229"/>
      <c r="AMX91" s="229"/>
      <c r="AMY91" s="229"/>
      <c r="AMZ91" s="229"/>
      <c r="ANA91" s="229"/>
      <c r="ANB91" s="229"/>
      <c r="ANC91" s="229"/>
      <c r="AND91" s="229"/>
      <c r="ANE91" s="229"/>
      <c r="ANF91" s="229"/>
      <c r="ANG91" s="229"/>
      <c r="ANH91" s="229"/>
      <c r="ANI91" s="229"/>
      <c r="ANJ91" s="229"/>
      <c r="ANK91" s="229"/>
      <c r="ANL91" s="229"/>
      <c r="ANM91" s="229"/>
      <c r="ANN91" s="229"/>
      <c r="ANO91" s="229"/>
      <c r="ANP91" s="229"/>
      <c r="ANQ91" s="229"/>
      <c r="ANR91" s="229"/>
      <c r="ANS91" s="229"/>
      <c r="ANT91" s="229"/>
      <c r="ANU91" s="229"/>
      <c r="ANV91" s="229"/>
      <c r="ANW91" s="229"/>
      <c r="ANX91" s="229"/>
      <c r="ANY91" s="229"/>
      <c r="ANZ91" s="229"/>
      <c r="AOA91" s="229"/>
      <c r="AOB91" s="229"/>
      <c r="AOC91" s="229"/>
      <c r="AOD91" s="229"/>
      <c r="AOE91" s="229"/>
      <c r="AOF91" s="229"/>
      <c r="AOG91" s="229"/>
      <c r="AOH91" s="229"/>
      <c r="AOI91" s="229"/>
      <c r="AOJ91" s="229"/>
      <c r="AOK91" s="229"/>
      <c r="AOL91" s="229"/>
      <c r="AOM91" s="229"/>
      <c r="AON91" s="229"/>
      <c r="AOO91" s="229"/>
      <c r="AOP91" s="229"/>
      <c r="AOQ91" s="229"/>
      <c r="AOR91" s="229"/>
      <c r="AOS91" s="229"/>
      <c r="AOT91" s="229"/>
      <c r="AOU91" s="229"/>
      <c r="AOV91" s="229"/>
      <c r="AOW91" s="229"/>
      <c r="AOX91" s="229"/>
      <c r="AOY91" s="229"/>
      <c r="AOZ91" s="229"/>
      <c r="APA91" s="229"/>
      <c r="APB91" s="229"/>
      <c r="APC91" s="229"/>
      <c r="APD91" s="229"/>
      <c r="APE91" s="229"/>
      <c r="APF91" s="229"/>
      <c r="APG91" s="229"/>
      <c r="APH91" s="229"/>
      <c r="API91" s="229"/>
      <c r="APJ91" s="229"/>
      <c r="APK91" s="229"/>
      <c r="APL91" s="229"/>
      <c r="APM91" s="229"/>
      <c r="APN91" s="229"/>
      <c r="APO91" s="229"/>
      <c r="APP91" s="229"/>
      <c r="APQ91" s="229"/>
      <c r="APR91" s="229"/>
      <c r="APS91" s="229"/>
      <c r="APT91" s="229"/>
      <c r="APU91" s="229"/>
      <c r="APV91" s="229"/>
      <c r="APW91" s="229"/>
      <c r="APX91" s="229"/>
      <c r="APY91" s="229"/>
      <c r="APZ91" s="229"/>
      <c r="AQA91" s="229"/>
      <c r="AQB91" s="229"/>
      <c r="AQC91" s="229"/>
      <c r="AQD91" s="229"/>
      <c r="AQE91" s="229"/>
      <c r="AQF91" s="229"/>
      <c r="AQG91" s="229"/>
      <c r="AQH91" s="229"/>
      <c r="AQI91" s="229"/>
      <c r="AQJ91" s="229"/>
      <c r="AQK91" s="229"/>
      <c r="AQL91" s="229"/>
      <c r="AQM91" s="229"/>
      <c r="AQN91" s="229"/>
      <c r="AQO91" s="229"/>
      <c r="AQP91" s="229"/>
      <c r="AQQ91" s="229"/>
      <c r="AQR91" s="229"/>
      <c r="AQS91" s="229"/>
      <c r="AQT91" s="229"/>
      <c r="AQU91" s="229"/>
      <c r="AQV91" s="229"/>
      <c r="AQW91" s="229"/>
      <c r="AQX91" s="229"/>
      <c r="AQY91" s="229"/>
      <c r="AQZ91" s="229"/>
      <c r="ARA91" s="229"/>
      <c r="ARB91" s="229"/>
      <c r="ARC91" s="229"/>
      <c r="ARD91" s="229"/>
      <c r="ARE91" s="229"/>
      <c r="ARF91" s="229"/>
      <c r="ARG91" s="229"/>
      <c r="ARH91" s="229"/>
      <c r="ARI91" s="229"/>
      <c r="ARJ91" s="229"/>
      <c r="ARK91" s="229"/>
      <c r="ARL91" s="229"/>
      <c r="ARM91" s="229"/>
      <c r="ARN91" s="229"/>
      <c r="ARO91" s="229"/>
      <c r="ARP91" s="229"/>
      <c r="ARQ91" s="229"/>
      <c r="ARR91" s="229"/>
      <c r="ARS91" s="229"/>
      <c r="ART91" s="229"/>
      <c r="ARU91" s="229"/>
      <c r="ARV91" s="229"/>
      <c r="ARW91" s="229"/>
      <c r="ARX91" s="229"/>
      <c r="ARY91" s="229"/>
      <c r="ARZ91" s="229"/>
      <c r="ASA91" s="229"/>
      <c r="ASB91" s="229"/>
      <c r="ASC91" s="229"/>
      <c r="ASD91" s="229"/>
      <c r="ASE91" s="229"/>
      <c r="ASF91" s="229"/>
      <c r="ASG91" s="229"/>
      <c r="ASH91" s="229"/>
      <c r="ASI91" s="229"/>
      <c r="ASJ91" s="229"/>
      <c r="ASK91" s="229"/>
      <c r="ASL91" s="229"/>
      <c r="ASM91" s="229"/>
      <c r="ASN91" s="229"/>
      <c r="ASO91" s="229"/>
      <c r="ASP91" s="229"/>
      <c r="ASQ91" s="229"/>
      <c r="ASR91" s="229"/>
      <c r="ASS91" s="229"/>
      <c r="AST91" s="229"/>
      <c r="ASU91" s="229"/>
      <c r="ASV91" s="229"/>
      <c r="ASW91" s="229"/>
      <c r="ASX91" s="229"/>
      <c r="ASY91" s="229"/>
      <c r="ASZ91" s="229"/>
      <c r="ATA91" s="229"/>
      <c r="ATB91" s="229"/>
      <c r="ATC91" s="229"/>
      <c r="ATD91" s="229"/>
      <c r="ATE91" s="229"/>
      <c r="ATF91" s="229"/>
      <c r="ATG91" s="229"/>
      <c r="ATH91" s="229"/>
      <c r="ATI91" s="229"/>
      <c r="ATJ91" s="229"/>
      <c r="ATK91" s="229"/>
      <c r="ATL91" s="229"/>
      <c r="ATM91" s="229"/>
      <c r="ATN91" s="229"/>
      <c r="ATO91" s="229"/>
      <c r="ATP91" s="229"/>
      <c r="ATQ91" s="229"/>
      <c r="ATR91" s="229"/>
      <c r="ATS91" s="229"/>
      <c r="ATT91" s="229"/>
      <c r="ATU91" s="229"/>
      <c r="ATV91" s="229"/>
      <c r="ATW91" s="229"/>
      <c r="ATX91" s="229"/>
      <c r="ATY91" s="229"/>
      <c r="ATZ91" s="229"/>
      <c r="AUA91" s="229"/>
      <c r="AUB91" s="229"/>
      <c r="AUC91" s="229"/>
      <c r="AUD91" s="229"/>
      <c r="AUE91" s="229"/>
      <c r="AUF91" s="229"/>
      <c r="AUG91" s="229"/>
      <c r="AUH91" s="229"/>
      <c r="AUI91" s="229"/>
      <c r="AUJ91" s="229"/>
      <c r="AUK91" s="229"/>
      <c r="AUL91" s="229"/>
      <c r="AUM91" s="229"/>
      <c r="AUN91" s="229"/>
      <c r="AUO91" s="229"/>
      <c r="AUP91" s="229"/>
      <c r="AUQ91" s="229"/>
      <c r="AUR91" s="229"/>
      <c r="AUS91" s="229"/>
      <c r="AUT91" s="229"/>
      <c r="AUU91" s="229"/>
      <c r="AUV91" s="229"/>
      <c r="AUW91" s="229"/>
      <c r="AUX91" s="229"/>
      <c r="AUY91" s="229"/>
      <c r="AUZ91" s="229"/>
      <c r="AVA91" s="229"/>
      <c r="AVB91" s="229"/>
      <c r="AVC91" s="229"/>
      <c r="AVD91" s="229"/>
      <c r="AVE91" s="229"/>
      <c r="AVF91" s="229"/>
      <c r="AVG91" s="229"/>
      <c r="AVH91" s="229"/>
      <c r="AVI91" s="229"/>
      <c r="AVJ91" s="229"/>
      <c r="AVK91" s="229"/>
      <c r="AVL91" s="229"/>
      <c r="AVM91" s="229"/>
      <c r="AVN91" s="229"/>
      <c r="AVO91" s="229"/>
      <c r="AVP91" s="229"/>
      <c r="AVQ91" s="229"/>
      <c r="AVR91" s="229"/>
      <c r="AVS91" s="229"/>
      <c r="AVT91" s="229"/>
      <c r="AVU91" s="229"/>
      <c r="AVV91" s="229"/>
      <c r="AVW91" s="229"/>
      <c r="AVX91" s="229"/>
      <c r="AVY91" s="229"/>
      <c r="AVZ91" s="229"/>
      <c r="AWA91" s="229"/>
      <c r="AWB91" s="229"/>
      <c r="AWC91" s="229"/>
      <c r="AWD91" s="229"/>
      <c r="AWE91" s="229"/>
      <c r="AWF91" s="229"/>
      <c r="AWG91" s="229"/>
      <c r="AWH91" s="229"/>
      <c r="AWI91" s="229"/>
      <c r="AWJ91" s="229"/>
      <c r="AWK91" s="229"/>
      <c r="AWL91" s="229"/>
      <c r="AWM91" s="229"/>
      <c r="AWN91" s="229"/>
      <c r="AWO91" s="229"/>
      <c r="AWP91" s="229"/>
      <c r="AWQ91" s="229"/>
      <c r="AWR91" s="229"/>
      <c r="AWS91" s="229"/>
      <c r="AWT91" s="229"/>
      <c r="AWU91" s="229"/>
      <c r="AWV91" s="229"/>
      <c r="AWW91" s="229"/>
      <c r="AWX91" s="229"/>
      <c r="AWY91" s="229"/>
      <c r="AWZ91" s="229"/>
      <c r="AXA91" s="229"/>
      <c r="AXB91" s="229"/>
      <c r="AXC91" s="229"/>
      <c r="AXD91" s="229"/>
      <c r="AXE91" s="229"/>
      <c r="AXF91" s="229"/>
      <c r="AXG91" s="229"/>
      <c r="AXH91" s="229"/>
      <c r="AXI91" s="229"/>
      <c r="AXJ91" s="229"/>
      <c r="AXK91" s="229"/>
      <c r="AXL91" s="229"/>
      <c r="AXM91" s="229"/>
      <c r="AXN91" s="229"/>
      <c r="AXO91" s="229"/>
      <c r="AXP91" s="229"/>
      <c r="AXQ91" s="229"/>
      <c r="AXR91" s="229"/>
      <c r="AXS91" s="229"/>
      <c r="AXT91" s="229"/>
      <c r="AXU91" s="229"/>
      <c r="AXV91" s="229"/>
      <c r="AXW91" s="229"/>
      <c r="AXX91" s="229"/>
      <c r="AXY91" s="229"/>
      <c r="AXZ91" s="229"/>
      <c r="AYA91" s="229"/>
      <c r="AYB91" s="229"/>
      <c r="AYC91" s="229"/>
      <c r="AYD91" s="229"/>
      <c r="AYE91" s="229"/>
      <c r="AYF91" s="229"/>
      <c r="AYG91" s="229"/>
      <c r="AYH91" s="229"/>
      <c r="AYI91" s="229"/>
      <c r="AYJ91" s="229"/>
      <c r="AYK91" s="229"/>
      <c r="AYL91" s="229"/>
      <c r="AYM91" s="229"/>
      <c r="AYN91" s="229"/>
      <c r="AYO91" s="229"/>
      <c r="AYP91" s="229"/>
      <c r="AYQ91" s="229"/>
      <c r="AYR91" s="229"/>
      <c r="AYS91" s="229"/>
      <c r="AYT91" s="229"/>
      <c r="AYU91" s="229"/>
      <c r="AYV91" s="229"/>
      <c r="AYW91" s="229"/>
      <c r="AYX91" s="229"/>
      <c r="AYY91" s="229"/>
      <c r="AYZ91" s="229"/>
      <c r="AZA91" s="229"/>
      <c r="AZB91" s="229"/>
      <c r="AZC91" s="229"/>
      <c r="AZD91" s="229"/>
      <c r="AZE91" s="229"/>
      <c r="AZF91" s="229"/>
      <c r="AZG91" s="229"/>
      <c r="AZH91" s="229"/>
      <c r="AZI91" s="229"/>
      <c r="AZJ91" s="229"/>
      <c r="AZK91" s="229"/>
      <c r="AZL91" s="229"/>
      <c r="AZM91" s="229"/>
      <c r="AZN91" s="229"/>
      <c r="AZO91" s="229"/>
      <c r="AZP91" s="229"/>
      <c r="AZQ91" s="229"/>
      <c r="AZR91" s="229"/>
      <c r="AZS91" s="229"/>
      <c r="AZT91" s="229"/>
      <c r="AZU91" s="229"/>
      <c r="AZV91" s="229"/>
      <c r="AZW91" s="229"/>
      <c r="AZX91" s="229"/>
      <c r="AZY91" s="229"/>
      <c r="AZZ91" s="229"/>
      <c r="BAA91" s="229"/>
      <c r="BAB91" s="229"/>
      <c r="BAC91" s="229"/>
      <c r="BAD91" s="229"/>
      <c r="BAE91" s="229"/>
      <c r="BAF91" s="229"/>
      <c r="BAG91" s="229"/>
      <c r="BAH91" s="229"/>
      <c r="BAI91" s="229"/>
      <c r="BAJ91" s="229"/>
      <c r="BAK91" s="229"/>
      <c r="BAL91" s="229"/>
      <c r="BAM91" s="229"/>
      <c r="BAN91" s="229"/>
      <c r="BAO91" s="229"/>
      <c r="BAP91" s="229"/>
      <c r="BAQ91" s="229"/>
      <c r="BAR91" s="229"/>
      <c r="BAS91" s="229"/>
      <c r="BAT91" s="229"/>
      <c r="BAU91" s="229"/>
      <c r="BAV91" s="229"/>
      <c r="BAW91" s="229"/>
      <c r="BAX91" s="229"/>
      <c r="BAY91" s="229"/>
      <c r="BAZ91" s="229"/>
      <c r="BBA91" s="229"/>
      <c r="BBB91" s="229"/>
      <c r="BBC91" s="229"/>
      <c r="BBD91" s="229"/>
      <c r="BBE91" s="229"/>
      <c r="BBF91" s="229"/>
      <c r="BBG91" s="229"/>
      <c r="BBH91" s="229"/>
      <c r="BBI91" s="229"/>
      <c r="BBJ91" s="229"/>
      <c r="BBK91" s="229"/>
      <c r="BBL91" s="229"/>
      <c r="BBM91" s="229"/>
      <c r="BBN91" s="229"/>
      <c r="BBO91" s="229"/>
      <c r="BBP91" s="229"/>
      <c r="BBQ91" s="229"/>
      <c r="BBR91" s="229"/>
      <c r="BBS91" s="229"/>
      <c r="BBT91" s="229"/>
      <c r="BBU91" s="229"/>
      <c r="BBV91" s="229"/>
      <c r="BBW91" s="229"/>
      <c r="BBX91" s="229"/>
      <c r="BBY91" s="229"/>
      <c r="BBZ91" s="229"/>
      <c r="BCA91" s="229"/>
      <c r="BCB91" s="229"/>
      <c r="BCC91" s="229"/>
      <c r="BCD91" s="229"/>
      <c r="BCE91" s="229"/>
      <c r="BCF91" s="229"/>
      <c r="BCG91" s="229"/>
      <c r="BCH91" s="229"/>
      <c r="BCI91" s="229"/>
      <c r="BCJ91" s="229"/>
      <c r="BCK91" s="229"/>
      <c r="BCL91" s="229"/>
      <c r="BCM91" s="229"/>
      <c r="BCN91" s="229"/>
      <c r="BCO91" s="229"/>
      <c r="BCP91" s="229"/>
      <c r="BCQ91" s="229"/>
      <c r="BCR91" s="229"/>
      <c r="BCS91" s="229"/>
      <c r="BCT91" s="229"/>
      <c r="BCU91" s="229"/>
      <c r="BCV91" s="229"/>
      <c r="BCW91" s="229"/>
      <c r="BCX91" s="229"/>
      <c r="BCY91" s="229"/>
      <c r="BCZ91" s="229"/>
      <c r="BDA91" s="229"/>
      <c r="BDB91" s="229"/>
      <c r="BDC91" s="229"/>
      <c r="BDD91" s="229"/>
      <c r="BDE91" s="229"/>
      <c r="BDF91" s="229"/>
      <c r="BDG91" s="229"/>
      <c r="BDH91" s="229"/>
      <c r="BDI91" s="229"/>
      <c r="BDJ91" s="229"/>
      <c r="BDK91" s="229"/>
      <c r="BDL91" s="229"/>
      <c r="BDM91" s="229"/>
      <c r="BDN91" s="229"/>
      <c r="BDO91" s="229"/>
      <c r="BDP91" s="229"/>
      <c r="BDQ91" s="229"/>
      <c r="BDR91" s="229"/>
      <c r="BDS91" s="229"/>
      <c r="BDT91" s="229"/>
      <c r="BDU91" s="229"/>
      <c r="BDV91" s="229"/>
      <c r="BDW91" s="229"/>
      <c r="BDX91" s="229"/>
      <c r="BDY91" s="229"/>
      <c r="BDZ91" s="229"/>
      <c r="BEA91" s="229"/>
      <c r="BEB91" s="229"/>
      <c r="BEC91" s="229"/>
      <c r="BED91" s="229"/>
      <c r="BEE91" s="229"/>
      <c r="BEF91" s="229"/>
      <c r="BEG91" s="229"/>
      <c r="BEH91" s="229"/>
      <c r="BEI91" s="229"/>
      <c r="BEJ91" s="229"/>
      <c r="BEK91" s="229"/>
      <c r="BEL91" s="229"/>
      <c r="BEM91" s="229"/>
      <c r="BEN91" s="229"/>
      <c r="BEO91" s="229"/>
      <c r="BEP91" s="229"/>
      <c r="BEQ91" s="229"/>
      <c r="BER91" s="229"/>
      <c r="BES91" s="229"/>
      <c r="BET91" s="229"/>
      <c r="BEU91" s="229"/>
      <c r="BEV91" s="229"/>
      <c r="BEW91" s="229"/>
      <c r="BEX91" s="229"/>
      <c r="BEY91" s="229"/>
      <c r="BEZ91" s="229"/>
      <c r="BFA91" s="229"/>
      <c r="BFB91" s="229"/>
      <c r="BFC91" s="229"/>
      <c r="BFD91" s="229"/>
      <c r="BFE91" s="229"/>
      <c r="BFF91" s="229"/>
      <c r="BFG91" s="229"/>
      <c r="BFH91" s="229"/>
      <c r="BFI91" s="229"/>
      <c r="BFJ91" s="229"/>
      <c r="BFK91" s="229"/>
      <c r="BFL91" s="229"/>
      <c r="BFM91" s="229"/>
      <c r="BFN91" s="229"/>
      <c r="BFO91" s="229"/>
      <c r="BFP91" s="229"/>
      <c r="BFQ91" s="229"/>
      <c r="BFR91" s="229"/>
      <c r="BFS91" s="229"/>
      <c r="BFT91" s="229"/>
      <c r="BFU91" s="229"/>
      <c r="BFV91" s="229"/>
      <c r="BFW91" s="229"/>
      <c r="BFX91" s="229"/>
      <c r="BFY91" s="229"/>
      <c r="BFZ91" s="229"/>
      <c r="BGA91" s="229"/>
      <c r="BGB91" s="229"/>
      <c r="BGC91" s="229"/>
      <c r="BGD91" s="229"/>
      <c r="BGE91" s="229"/>
      <c r="BGF91" s="229"/>
      <c r="BGG91" s="229"/>
      <c r="BGH91" s="229"/>
      <c r="BGI91" s="229"/>
      <c r="BGJ91" s="229"/>
      <c r="BGK91" s="229"/>
      <c r="BGL91" s="229"/>
      <c r="BGM91" s="229"/>
      <c r="BGN91" s="229"/>
      <c r="BGO91" s="229"/>
      <c r="BGP91" s="229"/>
      <c r="BGQ91" s="229"/>
      <c r="BGR91" s="229"/>
      <c r="BGS91" s="229"/>
      <c r="BGT91" s="229"/>
      <c r="BGU91" s="229"/>
      <c r="BGV91" s="229"/>
      <c r="BGW91" s="229"/>
      <c r="BGX91" s="229"/>
      <c r="BGY91" s="229"/>
      <c r="BGZ91" s="229"/>
      <c r="BHA91" s="229"/>
      <c r="BHB91" s="229"/>
      <c r="BHC91" s="229"/>
      <c r="BHD91" s="229"/>
      <c r="BHE91" s="229"/>
      <c r="BHF91" s="229"/>
      <c r="BHG91" s="229"/>
      <c r="BHH91" s="229"/>
      <c r="BHI91" s="229"/>
      <c r="BHJ91" s="229"/>
      <c r="BHK91" s="229"/>
      <c r="BHL91" s="229"/>
      <c r="BHM91" s="229"/>
      <c r="BHN91" s="229"/>
      <c r="BHO91" s="229"/>
      <c r="BHP91" s="229"/>
      <c r="BHQ91" s="229"/>
      <c r="BHR91" s="229"/>
      <c r="BHS91" s="229"/>
      <c r="BHT91" s="229"/>
      <c r="BHU91" s="229"/>
      <c r="BHV91" s="229"/>
      <c r="BHW91" s="229"/>
      <c r="BHX91" s="229"/>
      <c r="BHY91" s="229"/>
      <c r="BHZ91" s="229"/>
      <c r="BIA91" s="229"/>
      <c r="BIB91" s="229"/>
      <c r="BIC91" s="229"/>
      <c r="BID91" s="229"/>
      <c r="BIE91" s="229"/>
      <c r="BIF91" s="229"/>
      <c r="BIG91" s="229"/>
      <c r="BIH91" s="229"/>
      <c r="BII91" s="229"/>
      <c r="BIJ91" s="229"/>
      <c r="BIK91" s="229"/>
      <c r="BIL91" s="229"/>
      <c r="BIM91" s="229"/>
      <c r="BIN91" s="229"/>
      <c r="BIO91" s="229"/>
      <c r="BIP91" s="229"/>
      <c r="BIQ91" s="229"/>
      <c r="BIR91" s="229"/>
      <c r="BIS91" s="229"/>
      <c r="BIT91" s="229"/>
      <c r="BIU91" s="229"/>
      <c r="BIV91" s="229"/>
      <c r="BIW91" s="229"/>
      <c r="BIX91" s="229"/>
      <c r="BIY91" s="229"/>
      <c r="BIZ91" s="229"/>
      <c r="BJA91" s="229"/>
      <c r="BJB91" s="229"/>
      <c r="BJC91" s="229"/>
      <c r="BJD91" s="229"/>
      <c r="BJE91" s="229"/>
      <c r="BJF91" s="229"/>
      <c r="BJG91" s="229"/>
      <c r="BJH91" s="229"/>
      <c r="BJI91" s="229"/>
      <c r="BJJ91" s="229"/>
      <c r="BJK91" s="229"/>
      <c r="BJL91" s="229"/>
      <c r="BJM91" s="229"/>
      <c r="BJN91" s="229"/>
      <c r="BJO91" s="229"/>
      <c r="BJP91" s="229"/>
      <c r="BJQ91" s="229"/>
      <c r="BJR91" s="229"/>
      <c r="BJS91" s="229"/>
      <c r="BJT91" s="229"/>
      <c r="BJU91" s="229"/>
      <c r="BJV91" s="229"/>
      <c r="BJW91" s="229"/>
      <c r="BJX91" s="229"/>
      <c r="BJY91" s="229"/>
      <c r="BJZ91" s="229"/>
      <c r="BKA91" s="229"/>
      <c r="BKB91" s="229"/>
      <c r="BKC91" s="229"/>
      <c r="BKD91" s="229"/>
      <c r="BKE91" s="229"/>
      <c r="BKF91" s="229"/>
      <c r="BKG91" s="229"/>
      <c r="BKH91" s="229"/>
      <c r="BKI91" s="229"/>
      <c r="BKJ91" s="229"/>
      <c r="BKK91" s="229"/>
      <c r="BKL91" s="229"/>
      <c r="BKM91" s="229"/>
      <c r="BKN91" s="229"/>
      <c r="BKO91" s="229"/>
      <c r="BKP91" s="229"/>
      <c r="BKQ91" s="229"/>
      <c r="BKR91" s="229"/>
      <c r="BKS91" s="229"/>
      <c r="BKT91" s="229"/>
      <c r="BKU91" s="229"/>
      <c r="BKV91" s="229"/>
      <c r="BKW91" s="229"/>
      <c r="BKX91" s="229"/>
      <c r="BKY91" s="229"/>
      <c r="BKZ91" s="229"/>
      <c r="BLA91" s="229"/>
      <c r="BLB91" s="229"/>
      <c r="BLC91" s="229"/>
      <c r="BLD91" s="229"/>
      <c r="BLE91" s="229"/>
      <c r="BLF91" s="229"/>
      <c r="BLG91" s="229"/>
      <c r="BLH91" s="229"/>
      <c r="BLI91" s="229"/>
      <c r="BLJ91" s="229"/>
      <c r="BLK91" s="229"/>
      <c r="BLL91" s="229"/>
      <c r="BLM91" s="229"/>
      <c r="BLN91" s="229"/>
      <c r="BLO91" s="229"/>
      <c r="BLP91" s="229"/>
      <c r="BLQ91" s="229"/>
      <c r="BLR91" s="229"/>
      <c r="BLS91" s="229"/>
      <c r="BLT91" s="229"/>
      <c r="BLU91" s="229"/>
      <c r="BLV91" s="229"/>
      <c r="BLW91" s="229"/>
      <c r="BLX91" s="229"/>
      <c r="BLY91" s="229"/>
      <c r="BLZ91" s="229"/>
      <c r="BMA91" s="229"/>
      <c r="BMB91" s="229"/>
      <c r="BMC91" s="229"/>
      <c r="BMD91" s="229"/>
      <c r="BME91" s="229"/>
      <c r="BMF91" s="229"/>
      <c r="BMG91" s="229"/>
      <c r="BMH91" s="229"/>
      <c r="BMI91" s="229"/>
      <c r="BMJ91" s="229"/>
      <c r="BMK91" s="229"/>
      <c r="BML91" s="229"/>
      <c r="BMM91" s="229"/>
      <c r="BMN91" s="229"/>
      <c r="BMO91" s="229"/>
      <c r="BMP91" s="229"/>
      <c r="BMQ91" s="229"/>
      <c r="BMR91" s="229"/>
      <c r="BMS91" s="229"/>
      <c r="BMT91" s="229"/>
      <c r="BMU91" s="229"/>
      <c r="BMV91" s="229"/>
      <c r="BMW91" s="229"/>
      <c r="BMX91" s="229"/>
      <c r="BMY91" s="229"/>
      <c r="BMZ91" s="229"/>
      <c r="BNA91" s="229"/>
      <c r="BNB91" s="229"/>
      <c r="BNC91" s="229"/>
      <c r="BND91" s="229"/>
      <c r="BNE91" s="229"/>
      <c r="BNF91" s="229"/>
      <c r="BNG91" s="229"/>
      <c r="BNH91" s="229"/>
      <c r="BNI91" s="229"/>
      <c r="BNJ91" s="229"/>
      <c r="BNK91" s="229"/>
      <c r="BNL91" s="229"/>
      <c r="BNM91" s="229"/>
      <c r="BNN91" s="229"/>
      <c r="BNO91" s="229"/>
      <c r="BNP91" s="229"/>
      <c r="BNQ91" s="229"/>
      <c r="BNR91" s="229"/>
      <c r="BNS91" s="229"/>
      <c r="BNT91" s="229"/>
      <c r="BNU91" s="229"/>
      <c r="BNV91" s="229"/>
      <c r="BNW91" s="229"/>
      <c r="BNX91" s="229"/>
      <c r="BNY91" s="229"/>
      <c r="BNZ91" s="229"/>
      <c r="BOA91" s="229"/>
      <c r="BOB91" s="229"/>
      <c r="BOC91" s="229"/>
      <c r="BOD91" s="229"/>
      <c r="BOE91" s="229"/>
      <c r="BOF91" s="229"/>
      <c r="BOG91" s="229"/>
      <c r="BOH91" s="229"/>
      <c r="BOI91" s="229"/>
      <c r="BOJ91" s="229"/>
      <c r="BOK91" s="229"/>
      <c r="BOL91" s="229"/>
      <c r="BOM91" s="229"/>
      <c r="BON91" s="229"/>
      <c r="BOO91" s="229"/>
      <c r="BOP91" s="229"/>
      <c r="BOQ91" s="229"/>
      <c r="BOR91" s="229"/>
      <c r="BOS91" s="229"/>
      <c r="BOT91" s="229"/>
      <c r="BOU91" s="229"/>
      <c r="BOV91" s="229"/>
      <c r="BOW91" s="229"/>
      <c r="BOX91" s="229"/>
      <c r="BOY91" s="229"/>
      <c r="BOZ91" s="229"/>
      <c r="BPA91" s="229"/>
      <c r="BPB91" s="229"/>
      <c r="BPC91" s="229"/>
      <c r="BPD91" s="229"/>
      <c r="BPE91" s="229"/>
      <c r="BPF91" s="229"/>
      <c r="BPG91" s="229"/>
      <c r="BPH91" s="229"/>
      <c r="BPI91" s="229"/>
      <c r="BPJ91" s="229"/>
      <c r="BPK91" s="229"/>
      <c r="BPL91" s="229"/>
      <c r="BPM91" s="229"/>
      <c r="BPN91" s="229"/>
      <c r="BPO91" s="229"/>
      <c r="BPP91" s="229"/>
      <c r="BPQ91" s="229"/>
      <c r="BPR91" s="229"/>
      <c r="BPS91" s="229"/>
      <c r="BPT91" s="229"/>
      <c r="BPU91" s="229"/>
      <c r="BPV91" s="229"/>
      <c r="BPW91" s="229"/>
      <c r="BPX91" s="229"/>
      <c r="BPY91" s="229"/>
      <c r="BPZ91" s="229"/>
      <c r="BQA91" s="229"/>
      <c r="BQB91" s="229"/>
      <c r="BQC91" s="229"/>
      <c r="BQD91" s="229"/>
      <c r="BQE91" s="229"/>
      <c r="BQF91" s="229"/>
      <c r="BQG91" s="229"/>
      <c r="BQH91" s="229"/>
      <c r="BQI91" s="229"/>
      <c r="BQJ91" s="229"/>
      <c r="BQK91" s="229"/>
      <c r="BQL91" s="229"/>
      <c r="BQM91" s="229"/>
      <c r="BQN91" s="229"/>
      <c r="BQO91" s="229"/>
      <c r="BQP91" s="229"/>
      <c r="BQQ91" s="229"/>
      <c r="BQR91" s="229"/>
      <c r="BQS91" s="229"/>
      <c r="BQT91" s="229"/>
      <c r="BQU91" s="229"/>
      <c r="BQV91" s="229"/>
      <c r="BQW91" s="229"/>
      <c r="BQX91" s="229"/>
      <c r="BQY91" s="229"/>
      <c r="BQZ91" s="229"/>
      <c r="BRA91" s="229"/>
      <c r="BRB91" s="229"/>
      <c r="BRC91" s="229"/>
      <c r="BRD91" s="229"/>
      <c r="BRE91" s="229"/>
      <c r="BRF91" s="229"/>
      <c r="BRG91" s="229"/>
      <c r="BRH91" s="229"/>
      <c r="BRI91" s="229"/>
      <c r="BRJ91" s="229"/>
      <c r="BRK91" s="229"/>
      <c r="BRL91" s="229"/>
      <c r="BRM91" s="229"/>
      <c r="BRN91" s="229"/>
      <c r="BRO91" s="229"/>
      <c r="BRP91" s="229"/>
      <c r="BRQ91" s="229"/>
      <c r="BRR91" s="229"/>
      <c r="BRS91" s="229"/>
      <c r="BRT91" s="229"/>
      <c r="BRU91" s="229"/>
      <c r="BRV91" s="229"/>
      <c r="BRW91" s="229"/>
      <c r="BRX91" s="229"/>
      <c r="BRY91" s="229"/>
      <c r="BRZ91" s="229"/>
      <c r="BSA91" s="229"/>
      <c r="BSB91" s="229"/>
      <c r="BSC91" s="229"/>
      <c r="BSD91" s="229"/>
      <c r="BSE91" s="229"/>
      <c r="BSF91" s="229"/>
      <c r="BSG91" s="229"/>
      <c r="BSH91" s="229"/>
      <c r="BSI91" s="229"/>
      <c r="BSJ91" s="229"/>
      <c r="BSK91" s="229"/>
      <c r="BSL91" s="229"/>
      <c r="BSM91" s="229"/>
      <c r="BSN91" s="229"/>
      <c r="BSO91" s="229"/>
      <c r="BSP91" s="229"/>
      <c r="BSQ91" s="229"/>
      <c r="BSR91" s="229"/>
      <c r="BSS91" s="229"/>
      <c r="BST91" s="229"/>
      <c r="BSU91" s="229"/>
      <c r="BSV91" s="229"/>
      <c r="BSW91" s="229"/>
      <c r="BSX91" s="229"/>
      <c r="BSY91" s="229"/>
      <c r="BSZ91" s="229"/>
      <c r="BTA91" s="229"/>
      <c r="BTB91" s="229"/>
      <c r="BTC91" s="229"/>
      <c r="BTD91" s="229"/>
      <c r="BTE91" s="229"/>
      <c r="BTF91" s="229"/>
      <c r="BTG91" s="229"/>
      <c r="BTH91" s="229"/>
      <c r="BTI91" s="229"/>
      <c r="BTJ91" s="229"/>
      <c r="BTK91" s="229"/>
      <c r="BTL91" s="229"/>
      <c r="BTM91" s="229"/>
      <c r="BTN91" s="229"/>
      <c r="BTO91" s="229"/>
      <c r="BTP91" s="229"/>
      <c r="BTQ91" s="229"/>
      <c r="BTR91" s="229"/>
      <c r="BTS91" s="229"/>
      <c r="BTT91" s="229"/>
      <c r="BTU91" s="229"/>
      <c r="BTV91" s="229"/>
      <c r="BTW91" s="229"/>
      <c r="BTX91" s="229"/>
      <c r="BTY91" s="229"/>
      <c r="BTZ91" s="229"/>
      <c r="BUA91" s="229"/>
      <c r="BUB91" s="229"/>
      <c r="BUC91" s="229"/>
      <c r="BUD91" s="229"/>
      <c r="BUE91" s="229"/>
      <c r="BUF91" s="229"/>
      <c r="BUG91" s="229"/>
      <c r="BUH91" s="229"/>
      <c r="BUI91" s="229"/>
      <c r="BUJ91" s="229"/>
      <c r="BUK91" s="229"/>
      <c r="BUL91" s="229"/>
      <c r="BUM91" s="229"/>
      <c r="BUN91" s="229"/>
      <c r="BUO91" s="229"/>
      <c r="BUP91" s="229"/>
      <c r="BUQ91" s="229"/>
      <c r="BUR91" s="229"/>
      <c r="BUS91" s="229"/>
      <c r="BUT91" s="229"/>
      <c r="BUU91" s="229"/>
      <c r="BUV91" s="229"/>
      <c r="BUW91" s="229"/>
      <c r="BUX91" s="229"/>
      <c r="BUY91" s="229"/>
      <c r="BUZ91" s="229"/>
      <c r="BVA91" s="229"/>
      <c r="BVB91" s="229"/>
      <c r="BVC91" s="229"/>
      <c r="BVD91" s="229"/>
      <c r="BVE91" s="229"/>
      <c r="BVF91" s="229"/>
      <c r="BVG91" s="229"/>
      <c r="BVH91" s="229"/>
      <c r="BVI91" s="229"/>
      <c r="BVJ91" s="229"/>
      <c r="BVK91" s="229"/>
      <c r="BVL91" s="229"/>
      <c r="BVM91" s="229"/>
      <c r="BVN91" s="229"/>
      <c r="BVO91" s="229"/>
      <c r="BVP91" s="229"/>
      <c r="BVQ91" s="229"/>
      <c r="BVR91" s="229"/>
      <c r="BVS91" s="229"/>
      <c r="BVT91" s="229"/>
      <c r="BVU91" s="229"/>
      <c r="BVV91" s="229"/>
      <c r="BVW91" s="229"/>
      <c r="BVX91" s="229"/>
      <c r="BVY91" s="229"/>
      <c r="BVZ91" s="229"/>
      <c r="BWA91" s="229"/>
      <c r="BWB91" s="229"/>
      <c r="BWC91" s="229"/>
      <c r="BWD91" s="229"/>
      <c r="BWE91" s="229"/>
      <c r="BWF91" s="229"/>
      <c r="BWG91" s="229"/>
      <c r="BWH91" s="229"/>
      <c r="BWI91" s="229"/>
      <c r="BWJ91" s="229"/>
      <c r="BWK91" s="229"/>
      <c r="BWL91" s="229"/>
      <c r="BWM91" s="229"/>
      <c r="BWN91" s="229"/>
      <c r="BWO91" s="229"/>
      <c r="BWP91" s="229"/>
      <c r="BWQ91" s="229"/>
      <c r="BWR91" s="229"/>
      <c r="BWS91" s="229"/>
      <c r="BWT91" s="229"/>
      <c r="BWU91" s="229"/>
      <c r="BWV91" s="229"/>
      <c r="BWW91" s="229"/>
      <c r="BWX91" s="229"/>
      <c r="BWY91" s="229"/>
      <c r="BWZ91" s="229"/>
      <c r="BXA91" s="229"/>
      <c r="BXB91" s="229"/>
      <c r="BXC91" s="229"/>
      <c r="BXD91" s="229"/>
      <c r="BXE91" s="229"/>
      <c r="BXF91" s="229"/>
      <c r="BXG91" s="229"/>
      <c r="BXH91" s="229"/>
      <c r="BXI91" s="229"/>
      <c r="BXJ91" s="229"/>
      <c r="BXK91" s="229"/>
      <c r="BXL91" s="229"/>
      <c r="BXM91" s="229"/>
      <c r="BXN91" s="229"/>
      <c r="BXO91" s="229"/>
      <c r="BXP91" s="229"/>
      <c r="BXQ91" s="229"/>
      <c r="BXR91" s="229"/>
      <c r="BXS91" s="229"/>
      <c r="BXT91" s="229"/>
      <c r="BXU91" s="229"/>
      <c r="BXV91" s="229"/>
      <c r="BXW91" s="229"/>
      <c r="BXX91" s="229"/>
      <c r="BXY91" s="229"/>
      <c r="BXZ91" s="229"/>
      <c r="BYA91" s="229"/>
      <c r="BYB91" s="229"/>
      <c r="BYC91" s="229"/>
      <c r="BYD91" s="229"/>
      <c r="BYE91" s="229"/>
      <c r="BYF91" s="229"/>
      <c r="BYG91" s="229"/>
      <c r="BYH91" s="229"/>
      <c r="BYI91" s="229"/>
      <c r="BYJ91" s="229"/>
      <c r="BYK91" s="229"/>
      <c r="BYL91" s="229"/>
      <c r="BYM91" s="229"/>
      <c r="BYN91" s="229"/>
      <c r="BYO91" s="229"/>
      <c r="BYP91" s="229"/>
      <c r="BYQ91" s="229"/>
      <c r="BYR91" s="229"/>
      <c r="BYS91" s="229"/>
      <c r="BYT91" s="229"/>
      <c r="BYU91" s="229"/>
      <c r="BYV91" s="229"/>
      <c r="BYW91" s="229"/>
      <c r="BYX91" s="229"/>
      <c r="BYY91" s="229"/>
      <c r="BYZ91" s="229"/>
      <c r="BZA91" s="229"/>
      <c r="BZB91" s="229"/>
      <c r="BZC91" s="229"/>
      <c r="BZD91" s="229"/>
      <c r="BZE91" s="229"/>
      <c r="BZF91" s="229"/>
      <c r="BZG91" s="229"/>
      <c r="BZH91" s="229"/>
      <c r="BZI91" s="229"/>
      <c r="BZJ91" s="229"/>
      <c r="BZK91" s="229"/>
      <c r="BZL91" s="229"/>
      <c r="BZM91" s="229"/>
      <c r="BZN91" s="229"/>
      <c r="BZO91" s="229"/>
      <c r="BZP91" s="229"/>
      <c r="BZQ91" s="229"/>
      <c r="BZR91" s="229"/>
      <c r="BZS91" s="229"/>
      <c r="BZT91" s="229"/>
      <c r="BZU91" s="229"/>
      <c r="BZV91" s="229"/>
      <c r="BZW91" s="229"/>
      <c r="BZX91" s="229"/>
      <c r="BZY91" s="229"/>
      <c r="BZZ91" s="229"/>
      <c r="CAA91" s="229"/>
      <c r="CAB91" s="229"/>
      <c r="CAC91" s="229"/>
      <c r="CAD91" s="229"/>
      <c r="CAE91" s="229"/>
      <c r="CAF91" s="229"/>
      <c r="CAG91" s="229"/>
      <c r="CAH91" s="229"/>
      <c r="CAI91" s="229"/>
      <c r="CAJ91" s="229"/>
      <c r="CAK91" s="229"/>
      <c r="CAL91" s="229"/>
      <c r="CAM91" s="229"/>
      <c r="CAN91" s="229"/>
      <c r="CAO91" s="229"/>
      <c r="CAP91" s="229"/>
      <c r="CAQ91" s="229"/>
      <c r="CAR91" s="229"/>
      <c r="CAS91" s="229"/>
      <c r="CAT91" s="229"/>
      <c r="CAU91" s="229"/>
      <c r="CAV91" s="229"/>
      <c r="CAW91" s="229"/>
      <c r="CAX91" s="229"/>
      <c r="CAY91" s="229"/>
      <c r="CAZ91" s="229"/>
      <c r="CBA91" s="229"/>
      <c r="CBB91" s="229"/>
      <c r="CBC91" s="229"/>
      <c r="CBD91" s="229"/>
      <c r="CBE91" s="229"/>
      <c r="CBF91" s="229"/>
      <c r="CBG91" s="229"/>
      <c r="CBH91" s="229"/>
      <c r="CBI91" s="229"/>
      <c r="CBJ91" s="229"/>
      <c r="CBK91" s="229"/>
      <c r="CBL91" s="229"/>
      <c r="CBM91" s="229"/>
      <c r="CBN91" s="229"/>
      <c r="CBO91" s="229"/>
      <c r="CBP91" s="229"/>
      <c r="CBQ91" s="229"/>
      <c r="CBR91" s="229"/>
      <c r="CBS91" s="229"/>
      <c r="CBT91" s="229"/>
      <c r="CBU91" s="229"/>
      <c r="CBV91" s="229"/>
      <c r="CBW91" s="229"/>
      <c r="CBX91" s="229"/>
      <c r="CBY91" s="229"/>
      <c r="CBZ91" s="229"/>
      <c r="CCA91" s="229"/>
      <c r="CCB91" s="229"/>
      <c r="CCC91" s="229"/>
      <c r="CCD91" s="229"/>
      <c r="CCE91" s="229"/>
      <c r="CCF91" s="229"/>
      <c r="CCG91" s="229"/>
      <c r="CCH91" s="229"/>
      <c r="CCI91" s="229"/>
      <c r="CCJ91" s="229"/>
      <c r="CCK91" s="229"/>
      <c r="CCL91" s="229"/>
      <c r="CCM91" s="229"/>
      <c r="CCN91" s="229"/>
      <c r="CCO91" s="229"/>
      <c r="CCP91" s="229"/>
      <c r="CCQ91" s="229"/>
      <c r="CCR91" s="229"/>
      <c r="CCS91" s="229"/>
      <c r="CCT91" s="229"/>
      <c r="CCU91" s="229"/>
      <c r="CCV91" s="229"/>
      <c r="CCW91" s="229"/>
      <c r="CCX91" s="229"/>
      <c r="CCY91" s="229"/>
      <c r="CCZ91" s="229"/>
      <c r="CDA91" s="229"/>
      <c r="CDB91" s="229"/>
      <c r="CDC91" s="229"/>
      <c r="CDD91" s="229"/>
      <c r="CDE91" s="229"/>
      <c r="CDF91" s="229"/>
      <c r="CDG91" s="229"/>
      <c r="CDH91" s="229"/>
      <c r="CDI91" s="229"/>
      <c r="CDJ91" s="229"/>
      <c r="CDK91" s="229"/>
      <c r="CDL91" s="229"/>
      <c r="CDM91" s="229"/>
      <c r="CDN91" s="229"/>
      <c r="CDO91" s="229"/>
      <c r="CDP91" s="229"/>
      <c r="CDQ91" s="229"/>
      <c r="CDR91" s="229"/>
      <c r="CDS91" s="229"/>
      <c r="CDT91" s="229"/>
      <c r="CDU91" s="229"/>
      <c r="CDV91" s="229"/>
      <c r="CDW91" s="229"/>
      <c r="CDX91" s="229"/>
      <c r="CDY91" s="229"/>
      <c r="CDZ91" s="229"/>
      <c r="CEA91" s="229"/>
      <c r="CEB91" s="229"/>
      <c r="CEC91" s="229"/>
      <c r="CED91" s="229"/>
      <c r="CEE91" s="229"/>
      <c r="CEF91" s="229"/>
      <c r="CEG91" s="229"/>
      <c r="CEH91" s="229"/>
      <c r="CEI91" s="229"/>
      <c r="CEJ91" s="229"/>
      <c r="CEK91" s="229"/>
      <c r="CEL91" s="229"/>
      <c r="CEM91" s="229"/>
      <c r="CEN91" s="229"/>
      <c r="CEO91" s="229"/>
      <c r="CEP91" s="229"/>
      <c r="CEQ91" s="229"/>
      <c r="CER91" s="229"/>
      <c r="CES91" s="229"/>
      <c r="CET91" s="229"/>
      <c r="CEU91" s="229"/>
      <c r="CEV91" s="229"/>
      <c r="CEW91" s="229"/>
      <c r="CEX91" s="229"/>
      <c r="CEY91" s="229"/>
      <c r="CEZ91" s="229"/>
      <c r="CFA91" s="229"/>
      <c r="CFB91" s="229"/>
      <c r="CFC91" s="229"/>
      <c r="CFD91" s="229"/>
      <c r="CFE91" s="229"/>
      <c r="CFF91" s="229"/>
      <c r="CFG91" s="229"/>
      <c r="CFH91" s="229"/>
      <c r="CFI91" s="229"/>
      <c r="CFJ91" s="229"/>
      <c r="CFK91" s="229"/>
      <c r="CFL91" s="229"/>
      <c r="CFM91" s="229"/>
      <c r="CFN91" s="229"/>
      <c r="CFO91" s="229"/>
      <c r="CFP91" s="229"/>
      <c r="CFQ91" s="229"/>
      <c r="CFR91" s="229"/>
      <c r="CFS91" s="229"/>
      <c r="CFT91" s="229"/>
      <c r="CFU91" s="229"/>
      <c r="CFV91" s="229"/>
      <c r="CFW91" s="229"/>
      <c r="CFX91" s="229"/>
      <c r="CFY91" s="229"/>
      <c r="CFZ91" s="229"/>
      <c r="CGA91" s="229"/>
      <c r="CGB91" s="229"/>
      <c r="CGC91" s="229"/>
      <c r="CGD91" s="229"/>
      <c r="CGE91" s="229"/>
      <c r="CGF91" s="229"/>
      <c r="CGG91" s="229"/>
      <c r="CGH91" s="229"/>
      <c r="CGI91" s="229"/>
      <c r="CGJ91" s="229"/>
      <c r="CGK91" s="229"/>
      <c r="CGL91" s="229"/>
      <c r="CGM91" s="229"/>
      <c r="CGN91" s="229"/>
      <c r="CGO91" s="229"/>
      <c r="CGP91" s="229"/>
      <c r="CGQ91" s="229"/>
      <c r="CGR91" s="229"/>
      <c r="CGS91" s="229"/>
      <c r="CGT91" s="229"/>
      <c r="CGU91" s="229"/>
      <c r="CGV91" s="229"/>
      <c r="CGW91" s="229"/>
      <c r="CGX91" s="229"/>
      <c r="CGY91" s="229"/>
      <c r="CGZ91" s="229"/>
      <c r="CHA91" s="229"/>
      <c r="CHB91" s="229"/>
      <c r="CHC91" s="229"/>
      <c r="CHD91" s="229"/>
      <c r="CHE91" s="229"/>
      <c r="CHF91" s="229"/>
      <c r="CHG91" s="229"/>
      <c r="CHH91" s="229"/>
      <c r="CHI91" s="229"/>
      <c r="CHJ91" s="229"/>
      <c r="CHK91" s="229"/>
      <c r="CHL91" s="229"/>
      <c r="CHM91" s="229"/>
      <c r="CHN91" s="229"/>
      <c r="CHO91" s="229"/>
      <c r="CHP91" s="229"/>
      <c r="CHQ91" s="229"/>
      <c r="CHR91" s="229"/>
      <c r="CHS91" s="229"/>
      <c r="CHT91" s="229"/>
      <c r="CHU91" s="229"/>
      <c r="CHV91" s="229"/>
      <c r="CHW91" s="229"/>
      <c r="CHX91" s="229"/>
      <c r="CHY91" s="229"/>
      <c r="CHZ91" s="229"/>
      <c r="CIA91" s="229"/>
      <c r="CIB91" s="229"/>
      <c r="CIC91" s="229"/>
      <c r="CID91" s="229"/>
      <c r="CIE91" s="229"/>
      <c r="CIF91" s="229"/>
      <c r="CIG91" s="229"/>
      <c r="CIH91" s="229"/>
      <c r="CII91" s="229"/>
      <c r="CIJ91" s="229"/>
      <c r="CIK91" s="229"/>
      <c r="CIL91" s="229"/>
      <c r="CIM91" s="229"/>
      <c r="CIN91" s="229"/>
      <c r="CIO91" s="229"/>
      <c r="CIP91" s="229"/>
      <c r="CIQ91" s="229"/>
      <c r="CIR91" s="229"/>
      <c r="CIS91" s="229"/>
      <c r="CIT91" s="229"/>
      <c r="CIU91" s="229"/>
      <c r="CIV91" s="229"/>
      <c r="CIW91" s="229"/>
      <c r="CIX91" s="229"/>
      <c r="CIY91" s="229"/>
      <c r="CIZ91" s="229"/>
      <c r="CJA91" s="229"/>
      <c r="CJB91" s="229"/>
      <c r="CJC91" s="229"/>
      <c r="CJD91" s="229"/>
      <c r="CJE91" s="229"/>
      <c r="CJF91" s="229"/>
      <c r="CJG91" s="229"/>
      <c r="CJH91" s="229"/>
      <c r="CJI91" s="229"/>
      <c r="CJJ91" s="229"/>
      <c r="CJK91" s="229"/>
      <c r="CJL91" s="229"/>
      <c r="CJM91" s="229"/>
      <c r="CJN91" s="229"/>
      <c r="CJO91" s="229"/>
      <c r="CJP91" s="229"/>
      <c r="CJQ91" s="229"/>
      <c r="CJR91" s="229"/>
      <c r="CJS91" s="229"/>
      <c r="CJT91" s="229"/>
      <c r="CJU91" s="229"/>
      <c r="CJV91" s="229"/>
      <c r="CJW91" s="229"/>
      <c r="CJX91" s="229"/>
      <c r="CJY91" s="229"/>
      <c r="CJZ91" s="229"/>
      <c r="CKA91" s="229"/>
      <c r="CKB91" s="229"/>
      <c r="CKC91" s="229"/>
      <c r="CKD91" s="229"/>
      <c r="CKE91" s="229"/>
      <c r="CKF91" s="229"/>
      <c r="CKG91" s="229"/>
      <c r="CKH91" s="229"/>
      <c r="CKI91" s="229"/>
      <c r="CKJ91" s="229"/>
      <c r="CKK91" s="229"/>
      <c r="CKL91" s="229"/>
      <c r="CKM91" s="229"/>
      <c r="CKN91" s="229"/>
      <c r="CKO91" s="229"/>
      <c r="CKP91" s="229"/>
      <c r="CKQ91" s="229"/>
      <c r="CKR91" s="229"/>
      <c r="CKS91" s="229"/>
      <c r="CKT91" s="229"/>
      <c r="CKU91" s="229"/>
      <c r="CKV91" s="229"/>
      <c r="CKW91" s="229"/>
      <c r="CKX91" s="229"/>
      <c r="CKY91" s="229"/>
      <c r="CKZ91" s="229"/>
      <c r="CLA91" s="229"/>
      <c r="CLB91" s="229"/>
      <c r="CLC91" s="229"/>
      <c r="CLD91" s="229"/>
      <c r="CLE91" s="229"/>
      <c r="CLF91" s="229"/>
      <c r="CLG91" s="229"/>
      <c r="CLH91" s="229"/>
      <c r="CLI91" s="229"/>
      <c r="CLJ91" s="229"/>
      <c r="CLK91" s="229"/>
      <c r="CLL91" s="229"/>
      <c r="CLM91" s="229"/>
      <c r="CLN91" s="229"/>
      <c r="CLO91" s="229"/>
      <c r="CLP91" s="229"/>
      <c r="CLQ91" s="229"/>
      <c r="CLR91" s="229"/>
      <c r="CLS91" s="229"/>
      <c r="CLT91" s="229"/>
      <c r="CLU91" s="229"/>
      <c r="CLV91" s="229"/>
      <c r="CLW91" s="229"/>
      <c r="CLX91" s="229"/>
      <c r="CLY91" s="229"/>
      <c r="CLZ91" s="229"/>
      <c r="CMA91" s="229"/>
      <c r="CMB91" s="229"/>
      <c r="CMC91" s="229"/>
      <c r="CMD91" s="229"/>
      <c r="CME91" s="229"/>
      <c r="CMF91" s="229"/>
      <c r="CMG91" s="229"/>
      <c r="CMH91" s="229"/>
      <c r="CMI91" s="229"/>
      <c r="CMJ91" s="229"/>
      <c r="CMK91" s="229"/>
      <c r="CML91" s="229"/>
      <c r="CMM91" s="229"/>
      <c r="CMN91" s="229"/>
      <c r="CMO91" s="229"/>
      <c r="CMP91" s="229"/>
      <c r="CMQ91" s="229"/>
      <c r="CMR91" s="229"/>
      <c r="CMS91" s="229"/>
      <c r="CMT91" s="229"/>
      <c r="CMU91" s="229"/>
      <c r="CMV91" s="229"/>
      <c r="CMW91" s="229"/>
      <c r="CMX91" s="229"/>
      <c r="CMY91" s="229"/>
      <c r="CMZ91" s="229"/>
      <c r="CNA91" s="229"/>
      <c r="CNB91" s="229"/>
      <c r="CNC91" s="229"/>
      <c r="CND91" s="229"/>
      <c r="CNE91" s="229"/>
      <c r="CNF91" s="229"/>
      <c r="CNG91" s="229"/>
      <c r="CNH91" s="229"/>
      <c r="CNI91" s="229"/>
      <c r="CNJ91" s="229"/>
      <c r="CNK91" s="229"/>
      <c r="CNL91" s="229"/>
      <c r="CNM91" s="229"/>
      <c r="CNN91" s="229"/>
      <c r="CNO91" s="229"/>
      <c r="CNP91" s="229"/>
      <c r="CNQ91" s="229"/>
      <c r="CNR91" s="229"/>
      <c r="CNS91" s="229"/>
      <c r="CNT91" s="229"/>
      <c r="CNU91" s="229"/>
      <c r="CNV91" s="229"/>
      <c r="CNW91" s="229"/>
      <c r="CNX91" s="229"/>
      <c r="CNY91" s="229"/>
      <c r="CNZ91" s="229"/>
      <c r="COA91" s="229"/>
      <c r="COB91" s="229"/>
      <c r="COC91" s="229"/>
      <c r="COD91" s="229"/>
      <c r="COE91" s="229"/>
      <c r="COF91" s="229"/>
      <c r="COG91" s="229"/>
      <c r="COH91" s="229"/>
      <c r="COI91" s="229"/>
      <c r="COJ91" s="229"/>
      <c r="COK91" s="229"/>
      <c r="COL91" s="229"/>
      <c r="COM91" s="229"/>
      <c r="CON91" s="229"/>
      <c r="COO91" s="229"/>
      <c r="COP91" s="229"/>
      <c r="COQ91" s="229"/>
      <c r="COR91" s="229"/>
      <c r="COS91" s="229"/>
      <c r="COT91" s="229"/>
      <c r="COU91" s="229"/>
      <c r="COV91" s="229"/>
      <c r="COW91" s="229"/>
      <c r="COX91" s="229"/>
      <c r="COY91" s="229"/>
      <c r="COZ91" s="229"/>
      <c r="CPA91" s="229"/>
      <c r="CPB91" s="229"/>
      <c r="CPC91" s="229"/>
      <c r="CPD91" s="229"/>
      <c r="CPE91" s="229"/>
      <c r="CPF91" s="229"/>
      <c r="CPG91" s="229"/>
      <c r="CPH91" s="229"/>
      <c r="CPI91" s="229"/>
      <c r="CPJ91" s="229"/>
      <c r="CPK91" s="229"/>
      <c r="CPL91" s="229"/>
      <c r="CPM91" s="229"/>
      <c r="CPN91" s="229"/>
      <c r="CPO91" s="229"/>
      <c r="CPP91" s="229"/>
      <c r="CPQ91" s="229"/>
      <c r="CPR91" s="229"/>
      <c r="CPS91" s="229"/>
      <c r="CPT91" s="229"/>
      <c r="CPU91" s="229"/>
      <c r="CPV91" s="229"/>
      <c r="CPW91" s="229"/>
      <c r="CPX91" s="229"/>
      <c r="CPY91" s="229"/>
      <c r="CPZ91" s="229"/>
      <c r="CQA91" s="229"/>
      <c r="CQB91" s="229"/>
      <c r="CQC91" s="229"/>
      <c r="CQD91" s="229"/>
      <c r="CQE91" s="229"/>
      <c r="CQF91" s="229"/>
      <c r="CQG91" s="229"/>
      <c r="CQH91" s="229"/>
      <c r="CQI91" s="229"/>
      <c r="CQJ91" s="229"/>
      <c r="CQK91" s="229"/>
      <c r="CQL91" s="229"/>
      <c r="CQM91" s="229"/>
      <c r="CQN91" s="229"/>
      <c r="CQO91" s="229"/>
      <c r="CQP91" s="229"/>
      <c r="CQQ91" s="229"/>
      <c r="CQR91" s="229"/>
      <c r="CQS91" s="229"/>
      <c r="CQT91" s="229"/>
      <c r="CQU91" s="229"/>
      <c r="CQV91" s="229"/>
      <c r="CQW91" s="229"/>
      <c r="CQX91" s="229"/>
      <c r="CQY91" s="229"/>
      <c r="CQZ91" s="229"/>
      <c r="CRA91" s="229"/>
      <c r="CRB91" s="229"/>
      <c r="CRC91" s="229"/>
      <c r="CRD91" s="229"/>
      <c r="CRE91" s="229"/>
      <c r="CRF91" s="229"/>
      <c r="CRG91" s="229"/>
      <c r="CRH91" s="229"/>
      <c r="CRI91" s="229"/>
      <c r="CRJ91" s="229"/>
      <c r="CRK91" s="229"/>
      <c r="CRL91" s="229"/>
      <c r="CRM91" s="229"/>
      <c r="CRN91" s="229"/>
      <c r="CRO91" s="229"/>
      <c r="CRP91" s="229"/>
      <c r="CRQ91" s="229"/>
      <c r="CRR91" s="229"/>
      <c r="CRS91" s="229"/>
      <c r="CRT91" s="229"/>
      <c r="CRU91" s="229"/>
      <c r="CRV91" s="229"/>
      <c r="CRW91" s="229"/>
      <c r="CRX91" s="229"/>
      <c r="CRY91" s="229"/>
      <c r="CRZ91" s="229"/>
      <c r="CSA91" s="229"/>
      <c r="CSB91" s="229"/>
      <c r="CSC91" s="229"/>
      <c r="CSD91" s="229"/>
      <c r="CSE91" s="229"/>
      <c r="CSF91" s="229"/>
      <c r="CSG91" s="229"/>
      <c r="CSH91" s="229"/>
      <c r="CSI91" s="229"/>
      <c r="CSJ91" s="229"/>
      <c r="CSK91" s="229"/>
      <c r="CSL91" s="229"/>
      <c r="CSM91" s="229"/>
      <c r="CSN91" s="229"/>
      <c r="CSO91" s="229"/>
      <c r="CSP91" s="229"/>
      <c r="CSQ91" s="229"/>
      <c r="CSR91" s="229"/>
      <c r="CSS91" s="229"/>
      <c r="CST91" s="229"/>
      <c r="CSU91" s="229"/>
      <c r="CSV91" s="229"/>
      <c r="CSW91" s="229"/>
      <c r="CSX91" s="229"/>
      <c r="CSY91" s="229"/>
      <c r="CSZ91" s="229"/>
      <c r="CTA91" s="229"/>
      <c r="CTB91" s="229"/>
      <c r="CTC91" s="229"/>
      <c r="CTD91" s="229"/>
      <c r="CTE91" s="229"/>
      <c r="CTF91" s="229"/>
      <c r="CTG91" s="229"/>
      <c r="CTH91" s="229"/>
      <c r="CTI91" s="229"/>
      <c r="CTJ91" s="229"/>
      <c r="CTK91" s="229"/>
      <c r="CTL91" s="229"/>
      <c r="CTM91" s="229"/>
      <c r="CTN91" s="229"/>
      <c r="CTO91" s="229"/>
      <c r="CTP91" s="229"/>
      <c r="CTQ91" s="229"/>
      <c r="CTR91" s="229"/>
      <c r="CTS91" s="229"/>
      <c r="CTT91" s="229"/>
      <c r="CTU91" s="229"/>
      <c r="CTV91" s="229"/>
      <c r="CTW91" s="229"/>
      <c r="CTX91" s="229"/>
      <c r="CTY91" s="229"/>
      <c r="CTZ91" s="229"/>
      <c r="CUA91" s="229"/>
    </row>
    <row r="92" spans="1:2575" s="224" customFormat="1" ht="105" hidden="1" customHeight="1">
      <c r="A92" s="241">
        <f>+A90+1</f>
        <v>38</v>
      </c>
      <c r="B92" s="242" t="str">
        <f>IFERROR(INDEX(OB!B:B,MATCH('BIHOURLY '!A:A,OB!A:A,0)),"")</f>
        <v>MARK FOR HIGH LOW</v>
      </c>
      <c r="C92" s="243"/>
      <c r="D92" s="232" t="str">
        <f>IFERROR(INDEX(OB!G:G,MATCH('BIHOURLY '!A:A,OB!A:A,0)),"")</f>
        <v>TABLE</v>
      </c>
      <c r="E92" s="244">
        <f>IFERROR(INDEX(OB!K:K,MATCH('BIHOURLY '!A:A,OB!A:A,0)),"")</f>
        <v>0.5</v>
      </c>
      <c r="F92" s="245">
        <f>IFERROR((OB!$K$3/'BIHOURLY '!E92)/5,"")</f>
        <v>340</v>
      </c>
      <c r="G92" s="246"/>
      <c r="H92" s="246"/>
      <c r="I92" s="246"/>
      <c r="J92" s="265"/>
      <c r="K92" s="254"/>
      <c r="L92" s="254"/>
      <c r="N92" s="229"/>
      <c r="O92" s="229"/>
      <c r="P92" s="229"/>
      <c r="Q92" s="229"/>
      <c r="R92" s="229"/>
      <c r="S92" s="229"/>
      <c r="T92" s="229"/>
      <c r="U92" s="229"/>
      <c r="V92" s="229"/>
      <c r="W92" s="229"/>
      <c r="X92" s="229"/>
      <c r="Y92" s="229"/>
      <c r="Z92" s="229"/>
      <c r="AA92" s="229"/>
      <c r="AB92" s="229"/>
      <c r="AC92" s="229"/>
      <c r="AD92" s="229"/>
      <c r="AE92" s="229"/>
      <c r="AF92" s="229"/>
      <c r="AG92" s="229"/>
      <c r="AH92" s="229"/>
      <c r="AI92" s="229"/>
      <c r="AJ92" s="229"/>
      <c r="AK92" s="229"/>
      <c r="AL92" s="229"/>
      <c r="AM92" s="229"/>
      <c r="AN92" s="229"/>
      <c r="AO92" s="229"/>
      <c r="AP92" s="229"/>
      <c r="AQ92" s="229"/>
      <c r="AR92" s="229"/>
      <c r="AS92" s="229"/>
      <c r="AT92" s="229"/>
      <c r="AU92" s="229"/>
      <c r="AV92" s="229"/>
      <c r="AW92" s="229"/>
      <c r="AX92" s="229"/>
      <c r="AY92" s="229"/>
      <c r="AZ92" s="229"/>
      <c r="BA92" s="229"/>
      <c r="BB92" s="229"/>
      <c r="BC92" s="229"/>
      <c r="BD92" s="229"/>
      <c r="BE92" s="229"/>
      <c r="BF92" s="229"/>
      <c r="BG92" s="229"/>
      <c r="BH92" s="229"/>
      <c r="BI92" s="229"/>
      <c r="BJ92" s="229"/>
      <c r="BK92" s="229"/>
      <c r="BL92" s="229"/>
      <c r="BM92" s="229"/>
      <c r="BN92" s="229"/>
      <c r="BO92" s="229"/>
      <c r="BP92" s="229"/>
      <c r="BQ92" s="229"/>
      <c r="BR92" s="229"/>
      <c r="BS92" s="229"/>
      <c r="BT92" s="229"/>
      <c r="BU92" s="229"/>
      <c r="BV92" s="229"/>
      <c r="BW92" s="229"/>
      <c r="BX92" s="229"/>
      <c r="BY92" s="229"/>
      <c r="BZ92" s="229"/>
      <c r="CA92" s="229"/>
      <c r="CB92" s="229"/>
      <c r="CC92" s="229"/>
      <c r="CD92" s="229"/>
      <c r="CE92" s="229"/>
      <c r="CF92" s="229"/>
      <c r="CG92" s="229"/>
      <c r="CH92" s="229"/>
      <c r="CI92" s="229"/>
      <c r="CJ92" s="229"/>
      <c r="CK92" s="229"/>
      <c r="CL92" s="229"/>
      <c r="CM92" s="229"/>
      <c r="CN92" s="229"/>
      <c r="CO92" s="229"/>
      <c r="CP92" s="229"/>
      <c r="CQ92" s="229"/>
      <c r="CR92" s="229"/>
      <c r="CS92" s="229"/>
      <c r="CT92" s="229"/>
      <c r="CU92" s="229"/>
      <c r="CV92" s="229"/>
      <c r="CW92" s="229"/>
      <c r="CX92" s="229"/>
      <c r="CY92" s="229"/>
      <c r="CZ92" s="229"/>
      <c r="DA92" s="229"/>
      <c r="DB92" s="229"/>
      <c r="DC92" s="229"/>
      <c r="DD92" s="229"/>
      <c r="DE92" s="229"/>
      <c r="DF92" s="229"/>
      <c r="DG92" s="229"/>
      <c r="DH92" s="229"/>
      <c r="DI92" s="229"/>
      <c r="DJ92" s="229"/>
      <c r="DK92" s="229"/>
      <c r="DL92" s="229"/>
      <c r="DM92" s="229"/>
      <c r="DN92" s="229"/>
      <c r="DO92" s="229"/>
      <c r="DP92" s="229"/>
      <c r="DQ92" s="229"/>
      <c r="DR92" s="229"/>
      <c r="DS92" s="229"/>
      <c r="DT92" s="229"/>
      <c r="DU92" s="229"/>
      <c r="DV92" s="229"/>
      <c r="DW92" s="229"/>
      <c r="DX92" s="229"/>
      <c r="DY92" s="229"/>
      <c r="DZ92" s="229"/>
      <c r="EA92" s="229"/>
      <c r="EB92" s="229"/>
      <c r="EC92" s="229"/>
      <c r="ED92" s="229"/>
      <c r="EE92" s="229"/>
      <c r="EF92" s="229"/>
      <c r="EG92" s="229"/>
      <c r="EH92" s="229"/>
      <c r="EI92" s="229"/>
      <c r="EJ92" s="229"/>
      <c r="EK92" s="229"/>
      <c r="EL92" s="229"/>
      <c r="EM92" s="229"/>
      <c r="EN92" s="229"/>
      <c r="EO92" s="229"/>
      <c r="EP92" s="229"/>
      <c r="EQ92" s="229"/>
      <c r="ER92" s="229"/>
      <c r="ES92" s="229"/>
      <c r="ET92" s="229"/>
      <c r="EU92" s="229"/>
      <c r="EV92" s="229"/>
      <c r="EW92" s="229"/>
      <c r="EX92" s="229"/>
      <c r="EY92" s="229"/>
      <c r="EZ92" s="229"/>
      <c r="FA92" s="229"/>
      <c r="FB92" s="229"/>
      <c r="FC92" s="229"/>
      <c r="FD92" s="229"/>
      <c r="FE92" s="229"/>
      <c r="FF92" s="229"/>
      <c r="FG92" s="229"/>
      <c r="FH92" s="229"/>
      <c r="FI92" s="229"/>
      <c r="FJ92" s="229"/>
      <c r="FK92" s="229"/>
      <c r="FL92" s="229"/>
      <c r="FM92" s="229"/>
      <c r="FN92" s="229"/>
      <c r="FO92" s="229"/>
      <c r="FP92" s="229"/>
      <c r="FQ92" s="229"/>
      <c r="FR92" s="229"/>
      <c r="FS92" s="229"/>
      <c r="FT92" s="229"/>
      <c r="FU92" s="229"/>
      <c r="FV92" s="229"/>
      <c r="FW92" s="229"/>
      <c r="FX92" s="229"/>
      <c r="FY92" s="229"/>
      <c r="FZ92" s="229"/>
      <c r="GA92" s="229"/>
      <c r="GB92" s="229"/>
      <c r="GC92" s="229"/>
      <c r="GD92" s="229"/>
      <c r="GE92" s="229"/>
      <c r="GF92" s="229"/>
      <c r="GG92" s="229"/>
      <c r="GH92" s="229"/>
      <c r="GI92" s="229"/>
      <c r="GJ92" s="229"/>
      <c r="GK92" s="229"/>
      <c r="GL92" s="229"/>
      <c r="GM92" s="229"/>
      <c r="GN92" s="229"/>
      <c r="GO92" s="229"/>
      <c r="GP92" s="229"/>
      <c r="GQ92" s="229"/>
      <c r="GR92" s="229"/>
      <c r="GS92" s="229"/>
      <c r="GT92" s="229"/>
      <c r="GU92" s="229"/>
      <c r="GV92" s="229"/>
      <c r="GW92" s="229"/>
      <c r="GX92" s="229"/>
      <c r="GY92" s="229"/>
      <c r="GZ92" s="229"/>
      <c r="HA92" s="229"/>
      <c r="HB92" s="229"/>
      <c r="HC92" s="229"/>
      <c r="HD92" s="229"/>
      <c r="HE92" s="229"/>
      <c r="HF92" s="229"/>
      <c r="HG92" s="229"/>
      <c r="HH92" s="229"/>
      <c r="HI92" s="229"/>
      <c r="HJ92" s="229"/>
      <c r="HK92" s="229"/>
      <c r="HL92" s="229"/>
      <c r="HM92" s="229"/>
      <c r="HN92" s="229"/>
      <c r="HO92" s="229"/>
      <c r="HP92" s="229"/>
      <c r="HQ92" s="229"/>
      <c r="HR92" s="229"/>
      <c r="HS92" s="229"/>
      <c r="HT92" s="229"/>
      <c r="HU92" s="229"/>
      <c r="HV92" s="229"/>
      <c r="HW92" s="229"/>
      <c r="HX92" s="229"/>
      <c r="HY92" s="229"/>
      <c r="HZ92" s="229"/>
      <c r="IA92" s="229"/>
      <c r="IB92" s="229"/>
      <c r="IC92" s="229"/>
      <c r="ID92" s="229"/>
      <c r="IE92" s="229"/>
      <c r="IF92" s="229"/>
      <c r="IG92" s="229"/>
      <c r="IH92" s="229"/>
      <c r="II92" s="229"/>
      <c r="IJ92" s="229"/>
      <c r="IK92" s="229"/>
      <c r="IL92" s="229"/>
      <c r="IM92" s="229"/>
      <c r="IN92" s="229"/>
      <c r="IO92" s="229"/>
      <c r="IP92" s="229"/>
      <c r="IQ92" s="229"/>
      <c r="IR92" s="229"/>
      <c r="IS92" s="229"/>
      <c r="IT92" s="229"/>
      <c r="IU92" s="229"/>
      <c r="IV92" s="229"/>
      <c r="IW92" s="229"/>
      <c r="IX92" s="229"/>
      <c r="IY92" s="229"/>
      <c r="IZ92" s="229"/>
      <c r="JA92" s="229"/>
      <c r="JB92" s="229"/>
      <c r="JC92" s="229"/>
      <c r="JD92" s="229"/>
      <c r="JE92" s="229"/>
      <c r="JF92" s="229"/>
      <c r="JG92" s="229"/>
      <c r="JH92" s="229"/>
      <c r="JI92" s="229"/>
      <c r="JJ92" s="229"/>
      <c r="JK92" s="229"/>
      <c r="JL92" s="229"/>
      <c r="JM92" s="229"/>
      <c r="JN92" s="229"/>
      <c r="JO92" s="229"/>
      <c r="JP92" s="229"/>
      <c r="JQ92" s="229"/>
      <c r="JR92" s="229"/>
      <c r="JS92" s="229"/>
      <c r="JT92" s="229"/>
      <c r="JU92" s="229"/>
      <c r="JV92" s="229"/>
      <c r="JW92" s="229"/>
      <c r="JX92" s="229"/>
      <c r="JY92" s="229"/>
      <c r="JZ92" s="229"/>
      <c r="KA92" s="229"/>
      <c r="KB92" s="229"/>
      <c r="KC92" s="229"/>
      <c r="KD92" s="229"/>
      <c r="KE92" s="229"/>
      <c r="KF92" s="229"/>
      <c r="KG92" s="229"/>
      <c r="KH92" s="229"/>
      <c r="KI92" s="229"/>
      <c r="KJ92" s="229"/>
      <c r="KK92" s="229"/>
      <c r="KL92" s="229"/>
      <c r="KM92" s="229"/>
      <c r="KN92" s="229"/>
      <c r="KO92" s="229"/>
      <c r="KP92" s="229"/>
      <c r="KQ92" s="229"/>
      <c r="KR92" s="229"/>
      <c r="KS92" s="229"/>
      <c r="KT92" s="229"/>
      <c r="KU92" s="229"/>
      <c r="KV92" s="229"/>
      <c r="KW92" s="229"/>
      <c r="KX92" s="229"/>
      <c r="KY92" s="229"/>
      <c r="KZ92" s="229"/>
      <c r="LA92" s="229"/>
      <c r="LB92" s="229"/>
      <c r="LC92" s="229"/>
      <c r="LD92" s="229"/>
      <c r="LE92" s="229"/>
      <c r="LF92" s="229"/>
      <c r="LG92" s="229"/>
      <c r="LH92" s="229"/>
      <c r="LI92" s="229"/>
      <c r="LJ92" s="229"/>
      <c r="LK92" s="229"/>
      <c r="LL92" s="229"/>
      <c r="LM92" s="229"/>
      <c r="LN92" s="229"/>
      <c r="LO92" s="229"/>
      <c r="LP92" s="229"/>
      <c r="LQ92" s="229"/>
      <c r="LR92" s="229"/>
      <c r="LS92" s="229"/>
      <c r="LT92" s="229"/>
      <c r="LU92" s="229"/>
      <c r="LV92" s="229"/>
      <c r="LW92" s="229"/>
      <c r="LX92" s="229"/>
      <c r="LY92" s="229"/>
      <c r="LZ92" s="229"/>
      <c r="MA92" s="229"/>
      <c r="MB92" s="229"/>
      <c r="MC92" s="229"/>
      <c r="MD92" s="229"/>
      <c r="ME92" s="229"/>
      <c r="MF92" s="229"/>
      <c r="MG92" s="229"/>
      <c r="MH92" s="229"/>
      <c r="MI92" s="229"/>
      <c r="MJ92" s="229"/>
      <c r="MK92" s="229"/>
      <c r="ML92" s="229"/>
      <c r="MM92" s="229"/>
      <c r="MN92" s="229"/>
      <c r="MO92" s="229"/>
      <c r="MP92" s="229"/>
      <c r="MQ92" s="229"/>
      <c r="MR92" s="229"/>
      <c r="MS92" s="229"/>
      <c r="MT92" s="229"/>
      <c r="MU92" s="229"/>
      <c r="MV92" s="229"/>
      <c r="MW92" s="229"/>
      <c r="MX92" s="229"/>
      <c r="MY92" s="229"/>
      <c r="MZ92" s="229"/>
      <c r="NA92" s="229"/>
      <c r="NB92" s="229"/>
      <c r="NC92" s="229"/>
      <c r="ND92" s="229"/>
      <c r="NE92" s="229"/>
      <c r="NF92" s="229"/>
      <c r="NG92" s="229"/>
      <c r="NH92" s="229"/>
      <c r="NI92" s="229"/>
      <c r="NJ92" s="229"/>
      <c r="NK92" s="229"/>
      <c r="NL92" s="229"/>
      <c r="NM92" s="229"/>
      <c r="NN92" s="229"/>
      <c r="NO92" s="229"/>
      <c r="NP92" s="229"/>
      <c r="NQ92" s="229"/>
      <c r="NR92" s="229"/>
      <c r="NS92" s="229"/>
      <c r="NT92" s="229"/>
      <c r="NU92" s="229"/>
      <c r="NV92" s="229"/>
      <c r="NW92" s="229"/>
      <c r="NX92" s="229"/>
      <c r="NY92" s="229"/>
      <c r="NZ92" s="229"/>
      <c r="OA92" s="229"/>
      <c r="OB92" s="229"/>
      <c r="OC92" s="229"/>
      <c r="OD92" s="229"/>
      <c r="OE92" s="229"/>
      <c r="OF92" s="229"/>
      <c r="OG92" s="229"/>
      <c r="OH92" s="229"/>
      <c r="OI92" s="229"/>
      <c r="OJ92" s="229"/>
      <c r="OK92" s="229"/>
      <c r="OL92" s="229"/>
      <c r="OM92" s="229"/>
      <c r="ON92" s="229"/>
      <c r="OO92" s="229"/>
      <c r="OP92" s="229"/>
      <c r="OQ92" s="229"/>
      <c r="OR92" s="229"/>
      <c r="OS92" s="229"/>
      <c r="OT92" s="229"/>
      <c r="OU92" s="229"/>
      <c r="OV92" s="229"/>
      <c r="OW92" s="229"/>
      <c r="OX92" s="229"/>
      <c r="OY92" s="229"/>
      <c r="OZ92" s="229"/>
      <c r="PA92" s="229"/>
      <c r="PB92" s="229"/>
      <c r="PC92" s="229"/>
      <c r="PD92" s="229"/>
      <c r="PE92" s="229"/>
      <c r="PF92" s="229"/>
      <c r="PG92" s="229"/>
      <c r="PH92" s="229"/>
      <c r="PI92" s="229"/>
      <c r="PJ92" s="229"/>
      <c r="PK92" s="229"/>
      <c r="PL92" s="229"/>
      <c r="PM92" s="229"/>
      <c r="PN92" s="229"/>
      <c r="PO92" s="229"/>
      <c r="PP92" s="229"/>
      <c r="PQ92" s="229"/>
      <c r="PR92" s="229"/>
      <c r="PS92" s="229"/>
      <c r="PT92" s="229"/>
      <c r="PU92" s="229"/>
      <c r="PV92" s="229"/>
      <c r="PW92" s="229"/>
      <c r="PX92" s="229"/>
      <c r="PY92" s="229"/>
      <c r="PZ92" s="229"/>
      <c r="QA92" s="229"/>
      <c r="QB92" s="229"/>
      <c r="QC92" s="229"/>
      <c r="QD92" s="229"/>
      <c r="QE92" s="229"/>
      <c r="QF92" s="229"/>
      <c r="QG92" s="229"/>
      <c r="QH92" s="229"/>
      <c r="QI92" s="229"/>
      <c r="QJ92" s="229"/>
      <c r="QK92" s="229"/>
      <c r="QL92" s="229"/>
      <c r="QM92" s="229"/>
      <c r="QN92" s="229"/>
      <c r="QO92" s="229"/>
      <c r="QP92" s="229"/>
      <c r="QQ92" s="229"/>
      <c r="QR92" s="229"/>
      <c r="QS92" s="229"/>
      <c r="QT92" s="229"/>
      <c r="QU92" s="229"/>
      <c r="QV92" s="229"/>
      <c r="QW92" s="229"/>
      <c r="QX92" s="229"/>
      <c r="QY92" s="229"/>
      <c r="QZ92" s="229"/>
      <c r="RA92" s="229"/>
      <c r="RB92" s="229"/>
      <c r="RC92" s="229"/>
      <c r="RD92" s="229"/>
      <c r="RE92" s="229"/>
      <c r="RF92" s="229"/>
      <c r="RG92" s="229"/>
      <c r="RH92" s="229"/>
      <c r="RI92" s="229"/>
      <c r="RJ92" s="229"/>
      <c r="RK92" s="229"/>
      <c r="RL92" s="229"/>
      <c r="RM92" s="229"/>
      <c r="RN92" s="229"/>
      <c r="RO92" s="229"/>
      <c r="RP92" s="229"/>
      <c r="RQ92" s="229"/>
      <c r="RR92" s="229"/>
      <c r="RS92" s="229"/>
      <c r="RT92" s="229"/>
      <c r="RU92" s="229"/>
      <c r="RV92" s="229"/>
      <c r="RW92" s="229"/>
      <c r="RX92" s="229"/>
      <c r="RY92" s="229"/>
      <c r="RZ92" s="229"/>
      <c r="SA92" s="229"/>
      <c r="SB92" s="229"/>
      <c r="SC92" s="229"/>
      <c r="SD92" s="229"/>
      <c r="SE92" s="229"/>
      <c r="SF92" s="229"/>
      <c r="SG92" s="229"/>
      <c r="SH92" s="229"/>
      <c r="SI92" s="229"/>
      <c r="SJ92" s="229"/>
      <c r="SK92" s="229"/>
      <c r="SL92" s="229"/>
      <c r="SM92" s="229"/>
      <c r="SN92" s="229"/>
      <c r="SO92" s="229"/>
      <c r="SP92" s="229"/>
      <c r="SQ92" s="229"/>
      <c r="SR92" s="229"/>
      <c r="SS92" s="229"/>
      <c r="ST92" s="229"/>
      <c r="SU92" s="229"/>
      <c r="SV92" s="229"/>
      <c r="SW92" s="229"/>
      <c r="SX92" s="229"/>
      <c r="SY92" s="229"/>
      <c r="SZ92" s="229"/>
      <c r="TA92" s="229"/>
      <c r="TB92" s="229"/>
      <c r="TC92" s="229"/>
      <c r="TD92" s="229"/>
      <c r="TE92" s="229"/>
      <c r="TF92" s="229"/>
      <c r="TG92" s="229"/>
      <c r="TH92" s="229"/>
      <c r="TI92" s="229"/>
      <c r="TJ92" s="229"/>
      <c r="TK92" s="229"/>
      <c r="TL92" s="229"/>
      <c r="TM92" s="229"/>
      <c r="TN92" s="229"/>
      <c r="TO92" s="229"/>
      <c r="TP92" s="229"/>
      <c r="TQ92" s="229"/>
      <c r="TR92" s="229"/>
      <c r="TS92" s="229"/>
      <c r="TT92" s="229"/>
      <c r="TU92" s="229"/>
      <c r="TV92" s="229"/>
      <c r="TW92" s="229"/>
      <c r="TX92" s="229"/>
      <c r="TY92" s="229"/>
      <c r="TZ92" s="229"/>
      <c r="UA92" s="229"/>
      <c r="UB92" s="229"/>
      <c r="UC92" s="229"/>
      <c r="UD92" s="229"/>
      <c r="UE92" s="229"/>
      <c r="UF92" s="229"/>
      <c r="UG92" s="229"/>
      <c r="UH92" s="229"/>
      <c r="UI92" s="229"/>
      <c r="UJ92" s="229"/>
      <c r="UK92" s="229"/>
      <c r="UL92" s="229"/>
      <c r="UM92" s="229"/>
      <c r="UN92" s="229"/>
      <c r="UO92" s="229"/>
      <c r="UP92" s="229"/>
      <c r="UQ92" s="229"/>
      <c r="UR92" s="229"/>
      <c r="US92" s="229"/>
      <c r="UT92" s="229"/>
      <c r="UU92" s="229"/>
      <c r="UV92" s="229"/>
      <c r="UW92" s="229"/>
      <c r="UX92" s="229"/>
      <c r="UY92" s="229"/>
      <c r="UZ92" s="229"/>
      <c r="VA92" s="229"/>
      <c r="VB92" s="229"/>
      <c r="VC92" s="229"/>
      <c r="VD92" s="229"/>
      <c r="VE92" s="229"/>
      <c r="VF92" s="229"/>
      <c r="VG92" s="229"/>
      <c r="VH92" s="229"/>
      <c r="VI92" s="229"/>
      <c r="VJ92" s="229"/>
      <c r="VK92" s="229"/>
      <c r="VL92" s="229"/>
      <c r="VM92" s="229"/>
      <c r="VN92" s="229"/>
      <c r="VO92" s="229"/>
      <c r="VP92" s="229"/>
      <c r="VQ92" s="229"/>
      <c r="VR92" s="229"/>
      <c r="VS92" s="229"/>
      <c r="VT92" s="229"/>
      <c r="VU92" s="229"/>
      <c r="VV92" s="229"/>
      <c r="VW92" s="229"/>
      <c r="VX92" s="229"/>
      <c r="VY92" s="229"/>
      <c r="VZ92" s="229"/>
      <c r="WA92" s="229"/>
      <c r="WB92" s="229"/>
      <c r="WC92" s="229"/>
      <c r="WD92" s="229"/>
      <c r="WE92" s="229"/>
      <c r="WF92" s="229"/>
      <c r="WG92" s="229"/>
      <c r="WH92" s="229"/>
      <c r="WI92" s="229"/>
      <c r="WJ92" s="229"/>
      <c r="WK92" s="229"/>
      <c r="WL92" s="229"/>
      <c r="WM92" s="229"/>
      <c r="WN92" s="229"/>
      <c r="WO92" s="229"/>
      <c r="WP92" s="229"/>
      <c r="WQ92" s="229"/>
      <c r="WR92" s="229"/>
      <c r="WS92" s="229"/>
      <c r="WT92" s="229"/>
      <c r="WU92" s="229"/>
      <c r="WV92" s="229"/>
      <c r="WW92" s="229"/>
      <c r="WX92" s="229"/>
      <c r="WY92" s="229"/>
      <c r="WZ92" s="229"/>
      <c r="XA92" s="229"/>
      <c r="XB92" s="229"/>
      <c r="XC92" s="229"/>
      <c r="XD92" s="229"/>
      <c r="XE92" s="229"/>
      <c r="XF92" s="229"/>
      <c r="XG92" s="229"/>
      <c r="XH92" s="229"/>
      <c r="XI92" s="229"/>
      <c r="XJ92" s="229"/>
      <c r="XK92" s="229"/>
      <c r="XL92" s="229"/>
      <c r="XM92" s="229"/>
      <c r="XN92" s="229"/>
      <c r="XO92" s="229"/>
      <c r="XP92" s="229"/>
      <c r="XQ92" s="229"/>
      <c r="XR92" s="229"/>
      <c r="XS92" s="229"/>
      <c r="XT92" s="229"/>
      <c r="XU92" s="229"/>
      <c r="XV92" s="229"/>
      <c r="XW92" s="229"/>
      <c r="XX92" s="229"/>
      <c r="XY92" s="229"/>
      <c r="XZ92" s="229"/>
      <c r="YA92" s="229"/>
      <c r="YB92" s="229"/>
      <c r="YC92" s="229"/>
      <c r="YD92" s="229"/>
      <c r="YE92" s="229"/>
      <c r="YF92" s="229"/>
      <c r="YG92" s="229"/>
      <c r="YH92" s="229"/>
      <c r="YI92" s="229"/>
      <c r="YJ92" s="229"/>
      <c r="YK92" s="229"/>
      <c r="YL92" s="229"/>
      <c r="YM92" s="229"/>
      <c r="YN92" s="229"/>
      <c r="YO92" s="229"/>
      <c r="YP92" s="229"/>
      <c r="YQ92" s="229"/>
      <c r="YR92" s="229"/>
      <c r="YS92" s="229"/>
      <c r="YT92" s="229"/>
      <c r="YU92" s="229"/>
      <c r="YV92" s="229"/>
      <c r="YW92" s="229"/>
      <c r="YX92" s="229"/>
      <c r="YY92" s="229"/>
      <c r="YZ92" s="229"/>
      <c r="ZA92" s="229"/>
      <c r="ZB92" s="229"/>
      <c r="ZC92" s="229"/>
      <c r="ZD92" s="229"/>
      <c r="ZE92" s="229"/>
      <c r="ZF92" s="229"/>
      <c r="ZG92" s="229"/>
      <c r="ZH92" s="229"/>
      <c r="ZI92" s="229"/>
      <c r="ZJ92" s="229"/>
      <c r="ZK92" s="229"/>
      <c r="ZL92" s="229"/>
      <c r="ZM92" s="229"/>
      <c r="ZN92" s="229"/>
      <c r="ZO92" s="229"/>
      <c r="ZP92" s="229"/>
      <c r="ZQ92" s="229"/>
      <c r="ZR92" s="229"/>
      <c r="ZS92" s="229"/>
      <c r="ZT92" s="229"/>
      <c r="ZU92" s="229"/>
      <c r="ZV92" s="229"/>
      <c r="ZW92" s="229"/>
      <c r="ZX92" s="229"/>
      <c r="ZY92" s="229"/>
      <c r="ZZ92" s="229"/>
      <c r="AAA92" s="229"/>
      <c r="AAB92" s="229"/>
      <c r="AAC92" s="229"/>
      <c r="AAD92" s="229"/>
      <c r="AAE92" s="229"/>
      <c r="AAF92" s="229"/>
      <c r="AAG92" s="229"/>
      <c r="AAH92" s="229"/>
      <c r="AAI92" s="229"/>
      <c r="AAJ92" s="229"/>
      <c r="AAK92" s="229"/>
      <c r="AAL92" s="229"/>
      <c r="AAM92" s="229"/>
      <c r="AAN92" s="229"/>
      <c r="AAO92" s="229"/>
      <c r="AAP92" s="229"/>
      <c r="AAQ92" s="229"/>
      <c r="AAR92" s="229"/>
      <c r="AAS92" s="229"/>
      <c r="AAT92" s="229"/>
      <c r="AAU92" s="229"/>
      <c r="AAV92" s="229"/>
      <c r="AAW92" s="229"/>
      <c r="AAX92" s="229"/>
      <c r="AAY92" s="229"/>
      <c r="AAZ92" s="229"/>
      <c r="ABA92" s="229"/>
      <c r="ABB92" s="229"/>
      <c r="ABC92" s="229"/>
      <c r="ABD92" s="229"/>
      <c r="ABE92" s="229"/>
      <c r="ABF92" s="229"/>
      <c r="ABG92" s="229"/>
      <c r="ABH92" s="229"/>
      <c r="ABI92" s="229"/>
      <c r="ABJ92" s="229"/>
      <c r="ABK92" s="229"/>
      <c r="ABL92" s="229"/>
      <c r="ABM92" s="229"/>
      <c r="ABN92" s="229"/>
      <c r="ABO92" s="229"/>
      <c r="ABP92" s="229"/>
      <c r="ABQ92" s="229"/>
      <c r="ABR92" s="229"/>
      <c r="ABS92" s="229"/>
      <c r="ABT92" s="229"/>
      <c r="ABU92" s="229"/>
      <c r="ABV92" s="229"/>
      <c r="ABW92" s="229"/>
      <c r="ABX92" s="229"/>
      <c r="ABY92" s="229"/>
      <c r="ABZ92" s="229"/>
      <c r="ACA92" s="229"/>
      <c r="ACB92" s="229"/>
      <c r="ACC92" s="229"/>
      <c r="ACD92" s="229"/>
      <c r="ACE92" s="229"/>
      <c r="ACF92" s="229"/>
      <c r="ACG92" s="229"/>
      <c r="ACH92" s="229"/>
      <c r="ACI92" s="229"/>
      <c r="ACJ92" s="229"/>
      <c r="ACK92" s="229"/>
      <c r="ACL92" s="229"/>
      <c r="ACM92" s="229"/>
      <c r="ACN92" s="229"/>
      <c r="ACO92" s="229"/>
      <c r="ACP92" s="229"/>
      <c r="ACQ92" s="229"/>
      <c r="ACR92" s="229"/>
      <c r="ACS92" s="229"/>
      <c r="ACT92" s="229"/>
      <c r="ACU92" s="229"/>
      <c r="ACV92" s="229"/>
      <c r="ACW92" s="229"/>
      <c r="ACX92" s="229"/>
      <c r="ACY92" s="229"/>
      <c r="ACZ92" s="229"/>
      <c r="ADA92" s="229"/>
      <c r="ADB92" s="229"/>
      <c r="ADC92" s="229"/>
      <c r="ADD92" s="229"/>
      <c r="ADE92" s="229"/>
      <c r="ADF92" s="229"/>
      <c r="ADG92" s="229"/>
      <c r="ADH92" s="229"/>
      <c r="ADI92" s="229"/>
      <c r="ADJ92" s="229"/>
      <c r="ADK92" s="229"/>
      <c r="ADL92" s="229"/>
      <c r="ADM92" s="229"/>
      <c r="ADN92" s="229"/>
      <c r="ADO92" s="229"/>
      <c r="ADP92" s="229"/>
      <c r="ADQ92" s="229"/>
      <c r="ADR92" s="229"/>
      <c r="ADS92" s="229"/>
      <c r="ADT92" s="229"/>
      <c r="ADU92" s="229"/>
      <c r="ADV92" s="229"/>
      <c r="ADW92" s="229"/>
      <c r="ADX92" s="229"/>
      <c r="ADY92" s="229"/>
      <c r="ADZ92" s="229"/>
      <c r="AEA92" s="229"/>
      <c r="AEB92" s="229"/>
      <c r="AEC92" s="229"/>
      <c r="AED92" s="229"/>
      <c r="AEE92" s="229"/>
      <c r="AEF92" s="229"/>
      <c r="AEG92" s="229"/>
      <c r="AEH92" s="229"/>
      <c r="AEI92" s="229"/>
      <c r="AEJ92" s="229"/>
      <c r="AEK92" s="229"/>
      <c r="AEL92" s="229"/>
      <c r="AEM92" s="229"/>
      <c r="AEN92" s="229"/>
      <c r="AEO92" s="229"/>
      <c r="AEP92" s="229"/>
      <c r="AEQ92" s="229"/>
      <c r="AER92" s="229"/>
      <c r="AES92" s="229"/>
      <c r="AET92" s="229"/>
      <c r="AEU92" s="229"/>
      <c r="AEV92" s="229"/>
      <c r="AEW92" s="229"/>
      <c r="AEX92" s="229"/>
      <c r="AEY92" s="229"/>
      <c r="AEZ92" s="229"/>
      <c r="AFA92" s="229"/>
      <c r="AFB92" s="229"/>
      <c r="AFC92" s="229"/>
      <c r="AFD92" s="229"/>
      <c r="AFE92" s="229"/>
      <c r="AFF92" s="229"/>
      <c r="AFG92" s="229"/>
      <c r="AFH92" s="229"/>
      <c r="AFI92" s="229"/>
      <c r="AFJ92" s="229"/>
      <c r="AFK92" s="229"/>
      <c r="AFL92" s="229"/>
      <c r="AFM92" s="229"/>
      <c r="AFN92" s="229"/>
      <c r="AFO92" s="229"/>
      <c r="AFP92" s="229"/>
      <c r="AFQ92" s="229"/>
      <c r="AFR92" s="229"/>
      <c r="AFS92" s="229"/>
      <c r="AFT92" s="229"/>
      <c r="AFU92" s="229"/>
      <c r="AFV92" s="229"/>
      <c r="AFW92" s="229"/>
      <c r="AFX92" s="229"/>
      <c r="AFY92" s="229"/>
      <c r="AFZ92" s="229"/>
      <c r="AGA92" s="229"/>
      <c r="AGB92" s="229"/>
      <c r="AGC92" s="229"/>
      <c r="AGD92" s="229"/>
      <c r="AGE92" s="229"/>
      <c r="AGF92" s="229"/>
      <c r="AGG92" s="229"/>
      <c r="AGH92" s="229"/>
      <c r="AGI92" s="229"/>
      <c r="AGJ92" s="229"/>
      <c r="AGK92" s="229"/>
      <c r="AGL92" s="229"/>
      <c r="AGM92" s="229"/>
      <c r="AGN92" s="229"/>
      <c r="AGO92" s="229"/>
      <c r="AGP92" s="229"/>
      <c r="AGQ92" s="229"/>
      <c r="AGR92" s="229"/>
      <c r="AGS92" s="229"/>
      <c r="AGT92" s="229"/>
      <c r="AGU92" s="229"/>
      <c r="AGV92" s="229"/>
      <c r="AGW92" s="229"/>
      <c r="AGX92" s="229"/>
      <c r="AGY92" s="229"/>
      <c r="AGZ92" s="229"/>
      <c r="AHA92" s="229"/>
      <c r="AHB92" s="229"/>
      <c r="AHC92" s="229"/>
      <c r="AHD92" s="229"/>
      <c r="AHE92" s="229"/>
      <c r="AHF92" s="229"/>
      <c r="AHG92" s="229"/>
      <c r="AHH92" s="229"/>
      <c r="AHI92" s="229"/>
      <c r="AHJ92" s="229"/>
      <c r="AHK92" s="229"/>
      <c r="AHL92" s="229"/>
      <c r="AHM92" s="229"/>
      <c r="AHN92" s="229"/>
      <c r="AHO92" s="229"/>
      <c r="AHP92" s="229"/>
      <c r="AHQ92" s="229"/>
      <c r="AHR92" s="229"/>
      <c r="AHS92" s="229"/>
      <c r="AHT92" s="229"/>
      <c r="AHU92" s="229"/>
      <c r="AHV92" s="229"/>
      <c r="AHW92" s="229"/>
      <c r="AHX92" s="229"/>
      <c r="AHY92" s="229"/>
      <c r="AHZ92" s="229"/>
      <c r="AIA92" s="229"/>
      <c r="AIB92" s="229"/>
      <c r="AIC92" s="229"/>
      <c r="AID92" s="229"/>
      <c r="AIE92" s="229"/>
      <c r="AIF92" s="229"/>
      <c r="AIG92" s="229"/>
      <c r="AIH92" s="229"/>
      <c r="AII92" s="229"/>
      <c r="AIJ92" s="229"/>
      <c r="AIK92" s="229"/>
      <c r="AIL92" s="229"/>
      <c r="AIM92" s="229"/>
      <c r="AIN92" s="229"/>
      <c r="AIO92" s="229"/>
      <c r="AIP92" s="229"/>
      <c r="AIQ92" s="229"/>
      <c r="AIR92" s="229"/>
      <c r="AIS92" s="229"/>
      <c r="AIT92" s="229"/>
      <c r="AIU92" s="229"/>
      <c r="AIV92" s="229"/>
      <c r="AIW92" s="229"/>
      <c r="AIX92" s="229"/>
      <c r="AIY92" s="229"/>
      <c r="AIZ92" s="229"/>
      <c r="AJA92" s="229"/>
      <c r="AJB92" s="229"/>
      <c r="AJC92" s="229"/>
      <c r="AJD92" s="229"/>
      <c r="AJE92" s="229"/>
      <c r="AJF92" s="229"/>
      <c r="AJG92" s="229"/>
      <c r="AJH92" s="229"/>
      <c r="AJI92" s="229"/>
      <c r="AJJ92" s="229"/>
      <c r="AJK92" s="229"/>
      <c r="AJL92" s="229"/>
      <c r="AJM92" s="229"/>
      <c r="AJN92" s="229"/>
      <c r="AJO92" s="229"/>
      <c r="AJP92" s="229"/>
      <c r="AJQ92" s="229"/>
      <c r="AJR92" s="229"/>
      <c r="AJS92" s="229"/>
      <c r="AJT92" s="229"/>
      <c r="AJU92" s="229"/>
      <c r="AJV92" s="229"/>
      <c r="AJW92" s="229"/>
      <c r="AJX92" s="229"/>
      <c r="AJY92" s="229"/>
      <c r="AJZ92" s="229"/>
      <c r="AKA92" s="229"/>
      <c r="AKB92" s="229"/>
      <c r="AKC92" s="229"/>
      <c r="AKD92" s="229"/>
      <c r="AKE92" s="229"/>
      <c r="AKF92" s="229"/>
      <c r="AKG92" s="229"/>
      <c r="AKH92" s="229"/>
      <c r="AKI92" s="229"/>
      <c r="AKJ92" s="229"/>
      <c r="AKK92" s="229"/>
      <c r="AKL92" s="229"/>
      <c r="AKM92" s="229"/>
      <c r="AKN92" s="229"/>
      <c r="AKO92" s="229"/>
      <c r="AKP92" s="229"/>
      <c r="AKQ92" s="229"/>
      <c r="AKR92" s="229"/>
      <c r="AKS92" s="229"/>
      <c r="AKT92" s="229"/>
      <c r="AKU92" s="229"/>
      <c r="AKV92" s="229"/>
      <c r="AKW92" s="229"/>
      <c r="AKX92" s="229"/>
      <c r="AKY92" s="229"/>
      <c r="AKZ92" s="229"/>
      <c r="ALA92" s="229"/>
      <c r="ALB92" s="229"/>
      <c r="ALC92" s="229"/>
      <c r="ALD92" s="229"/>
      <c r="ALE92" s="229"/>
      <c r="ALF92" s="229"/>
      <c r="ALG92" s="229"/>
      <c r="ALH92" s="229"/>
      <c r="ALI92" s="229"/>
      <c r="ALJ92" s="229"/>
      <c r="ALK92" s="229"/>
      <c r="ALL92" s="229"/>
      <c r="ALM92" s="229"/>
      <c r="ALN92" s="229"/>
      <c r="ALO92" s="229"/>
      <c r="ALP92" s="229"/>
      <c r="ALQ92" s="229"/>
      <c r="ALR92" s="229"/>
      <c r="ALS92" s="229"/>
      <c r="ALT92" s="229"/>
      <c r="ALU92" s="229"/>
      <c r="ALV92" s="229"/>
      <c r="ALW92" s="229"/>
      <c r="ALX92" s="229"/>
      <c r="ALY92" s="229"/>
      <c r="ALZ92" s="229"/>
      <c r="AMA92" s="229"/>
      <c r="AMB92" s="229"/>
      <c r="AMC92" s="229"/>
      <c r="AMD92" s="229"/>
      <c r="AME92" s="229"/>
      <c r="AMF92" s="229"/>
      <c r="AMG92" s="229"/>
      <c r="AMH92" s="229"/>
      <c r="AMI92" s="229"/>
      <c r="AMJ92" s="229"/>
      <c r="AMK92" s="229"/>
      <c r="AML92" s="229"/>
      <c r="AMM92" s="229"/>
      <c r="AMN92" s="229"/>
      <c r="AMO92" s="229"/>
      <c r="AMP92" s="229"/>
      <c r="AMQ92" s="229"/>
      <c r="AMR92" s="229"/>
      <c r="AMS92" s="229"/>
      <c r="AMT92" s="229"/>
      <c r="AMU92" s="229"/>
      <c r="AMV92" s="229"/>
      <c r="AMW92" s="229"/>
      <c r="AMX92" s="229"/>
      <c r="AMY92" s="229"/>
      <c r="AMZ92" s="229"/>
      <c r="ANA92" s="229"/>
      <c r="ANB92" s="229"/>
      <c r="ANC92" s="229"/>
      <c r="AND92" s="229"/>
      <c r="ANE92" s="229"/>
      <c r="ANF92" s="229"/>
      <c r="ANG92" s="229"/>
      <c r="ANH92" s="229"/>
      <c r="ANI92" s="229"/>
      <c r="ANJ92" s="229"/>
      <c r="ANK92" s="229"/>
      <c r="ANL92" s="229"/>
      <c r="ANM92" s="229"/>
      <c r="ANN92" s="229"/>
      <c r="ANO92" s="229"/>
      <c r="ANP92" s="229"/>
      <c r="ANQ92" s="229"/>
      <c r="ANR92" s="229"/>
      <c r="ANS92" s="229"/>
      <c r="ANT92" s="229"/>
      <c r="ANU92" s="229"/>
      <c r="ANV92" s="229"/>
      <c r="ANW92" s="229"/>
      <c r="ANX92" s="229"/>
      <c r="ANY92" s="229"/>
      <c r="ANZ92" s="229"/>
      <c r="AOA92" s="229"/>
      <c r="AOB92" s="229"/>
      <c r="AOC92" s="229"/>
      <c r="AOD92" s="229"/>
      <c r="AOE92" s="229"/>
      <c r="AOF92" s="229"/>
      <c r="AOG92" s="229"/>
      <c r="AOH92" s="229"/>
      <c r="AOI92" s="229"/>
      <c r="AOJ92" s="229"/>
      <c r="AOK92" s="229"/>
      <c r="AOL92" s="229"/>
      <c r="AOM92" s="229"/>
      <c r="AON92" s="229"/>
      <c r="AOO92" s="229"/>
      <c r="AOP92" s="229"/>
      <c r="AOQ92" s="229"/>
      <c r="AOR92" s="229"/>
      <c r="AOS92" s="229"/>
      <c r="AOT92" s="229"/>
      <c r="AOU92" s="229"/>
      <c r="AOV92" s="229"/>
      <c r="AOW92" s="229"/>
      <c r="AOX92" s="229"/>
      <c r="AOY92" s="229"/>
      <c r="AOZ92" s="229"/>
      <c r="APA92" s="229"/>
      <c r="APB92" s="229"/>
      <c r="APC92" s="229"/>
      <c r="APD92" s="229"/>
      <c r="APE92" s="229"/>
      <c r="APF92" s="229"/>
      <c r="APG92" s="229"/>
      <c r="APH92" s="229"/>
      <c r="API92" s="229"/>
      <c r="APJ92" s="229"/>
      <c r="APK92" s="229"/>
      <c r="APL92" s="229"/>
      <c r="APM92" s="229"/>
      <c r="APN92" s="229"/>
      <c r="APO92" s="229"/>
      <c r="APP92" s="229"/>
      <c r="APQ92" s="229"/>
      <c r="APR92" s="229"/>
      <c r="APS92" s="229"/>
      <c r="APT92" s="229"/>
      <c r="APU92" s="229"/>
      <c r="APV92" s="229"/>
      <c r="APW92" s="229"/>
      <c r="APX92" s="229"/>
      <c r="APY92" s="229"/>
      <c r="APZ92" s="229"/>
      <c r="AQA92" s="229"/>
      <c r="AQB92" s="229"/>
      <c r="AQC92" s="229"/>
      <c r="AQD92" s="229"/>
      <c r="AQE92" s="229"/>
      <c r="AQF92" s="229"/>
      <c r="AQG92" s="229"/>
      <c r="AQH92" s="229"/>
      <c r="AQI92" s="229"/>
      <c r="AQJ92" s="229"/>
      <c r="AQK92" s="229"/>
      <c r="AQL92" s="229"/>
      <c r="AQM92" s="229"/>
      <c r="AQN92" s="229"/>
      <c r="AQO92" s="229"/>
      <c r="AQP92" s="229"/>
      <c r="AQQ92" s="229"/>
      <c r="AQR92" s="229"/>
      <c r="AQS92" s="229"/>
      <c r="AQT92" s="229"/>
      <c r="AQU92" s="229"/>
      <c r="AQV92" s="229"/>
      <c r="AQW92" s="229"/>
      <c r="AQX92" s="229"/>
      <c r="AQY92" s="229"/>
      <c r="AQZ92" s="229"/>
      <c r="ARA92" s="229"/>
      <c r="ARB92" s="229"/>
      <c r="ARC92" s="229"/>
      <c r="ARD92" s="229"/>
      <c r="ARE92" s="229"/>
      <c r="ARF92" s="229"/>
      <c r="ARG92" s="229"/>
      <c r="ARH92" s="229"/>
      <c r="ARI92" s="229"/>
      <c r="ARJ92" s="229"/>
      <c r="ARK92" s="229"/>
      <c r="ARL92" s="229"/>
      <c r="ARM92" s="229"/>
      <c r="ARN92" s="229"/>
      <c r="ARO92" s="229"/>
      <c r="ARP92" s="229"/>
      <c r="ARQ92" s="229"/>
      <c r="ARR92" s="229"/>
      <c r="ARS92" s="229"/>
      <c r="ART92" s="229"/>
      <c r="ARU92" s="229"/>
      <c r="ARV92" s="229"/>
      <c r="ARW92" s="229"/>
      <c r="ARX92" s="229"/>
      <c r="ARY92" s="229"/>
      <c r="ARZ92" s="229"/>
      <c r="ASA92" s="229"/>
      <c r="ASB92" s="229"/>
      <c r="ASC92" s="229"/>
      <c r="ASD92" s="229"/>
      <c r="ASE92" s="229"/>
      <c r="ASF92" s="229"/>
      <c r="ASG92" s="229"/>
      <c r="ASH92" s="229"/>
      <c r="ASI92" s="229"/>
      <c r="ASJ92" s="229"/>
      <c r="ASK92" s="229"/>
      <c r="ASL92" s="229"/>
      <c r="ASM92" s="229"/>
      <c r="ASN92" s="229"/>
      <c r="ASO92" s="229"/>
      <c r="ASP92" s="229"/>
      <c r="ASQ92" s="229"/>
      <c r="ASR92" s="229"/>
      <c r="ASS92" s="229"/>
      <c r="AST92" s="229"/>
      <c r="ASU92" s="229"/>
      <c r="ASV92" s="229"/>
      <c r="ASW92" s="229"/>
      <c r="ASX92" s="229"/>
      <c r="ASY92" s="229"/>
      <c r="ASZ92" s="229"/>
      <c r="ATA92" s="229"/>
      <c r="ATB92" s="229"/>
      <c r="ATC92" s="229"/>
      <c r="ATD92" s="229"/>
      <c r="ATE92" s="229"/>
      <c r="ATF92" s="229"/>
      <c r="ATG92" s="229"/>
      <c r="ATH92" s="229"/>
      <c r="ATI92" s="229"/>
      <c r="ATJ92" s="229"/>
      <c r="ATK92" s="229"/>
      <c r="ATL92" s="229"/>
      <c r="ATM92" s="229"/>
      <c r="ATN92" s="229"/>
      <c r="ATO92" s="229"/>
      <c r="ATP92" s="229"/>
      <c r="ATQ92" s="229"/>
      <c r="ATR92" s="229"/>
      <c r="ATS92" s="229"/>
      <c r="ATT92" s="229"/>
      <c r="ATU92" s="229"/>
      <c r="ATV92" s="229"/>
      <c r="ATW92" s="229"/>
      <c r="ATX92" s="229"/>
      <c r="ATY92" s="229"/>
      <c r="ATZ92" s="229"/>
      <c r="AUA92" s="229"/>
      <c r="AUB92" s="229"/>
      <c r="AUC92" s="229"/>
      <c r="AUD92" s="229"/>
      <c r="AUE92" s="229"/>
      <c r="AUF92" s="229"/>
      <c r="AUG92" s="229"/>
      <c r="AUH92" s="229"/>
      <c r="AUI92" s="229"/>
      <c r="AUJ92" s="229"/>
      <c r="AUK92" s="229"/>
      <c r="AUL92" s="229"/>
      <c r="AUM92" s="229"/>
      <c r="AUN92" s="229"/>
      <c r="AUO92" s="229"/>
      <c r="AUP92" s="229"/>
      <c r="AUQ92" s="229"/>
      <c r="AUR92" s="229"/>
      <c r="AUS92" s="229"/>
      <c r="AUT92" s="229"/>
      <c r="AUU92" s="229"/>
      <c r="AUV92" s="229"/>
      <c r="AUW92" s="229"/>
      <c r="AUX92" s="229"/>
      <c r="AUY92" s="229"/>
      <c r="AUZ92" s="229"/>
      <c r="AVA92" s="229"/>
      <c r="AVB92" s="229"/>
      <c r="AVC92" s="229"/>
      <c r="AVD92" s="229"/>
      <c r="AVE92" s="229"/>
      <c r="AVF92" s="229"/>
      <c r="AVG92" s="229"/>
      <c r="AVH92" s="229"/>
      <c r="AVI92" s="229"/>
      <c r="AVJ92" s="229"/>
      <c r="AVK92" s="229"/>
      <c r="AVL92" s="229"/>
      <c r="AVM92" s="229"/>
      <c r="AVN92" s="229"/>
      <c r="AVO92" s="229"/>
      <c r="AVP92" s="229"/>
      <c r="AVQ92" s="229"/>
      <c r="AVR92" s="229"/>
      <c r="AVS92" s="229"/>
      <c r="AVT92" s="229"/>
      <c r="AVU92" s="229"/>
      <c r="AVV92" s="229"/>
      <c r="AVW92" s="229"/>
      <c r="AVX92" s="229"/>
      <c r="AVY92" s="229"/>
      <c r="AVZ92" s="229"/>
      <c r="AWA92" s="229"/>
      <c r="AWB92" s="229"/>
      <c r="AWC92" s="229"/>
      <c r="AWD92" s="229"/>
      <c r="AWE92" s="229"/>
      <c r="AWF92" s="229"/>
      <c r="AWG92" s="229"/>
      <c r="AWH92" s="229"/>
      <c r="AWI92" s="229"/>
      <c r="AWJ92" s="229"/>
      <c r="AWK92" s="229"/>
      <c r="AWL92" s="229"/>
      <c r="AWM92" s="229"/>
      <c r="AWN92" s="229"/>
      <c r="AWO92" s="229"/>
      <c r="AWP92" s="229"/>
      <c r="AWQ92" s="229"/>
      <c r="AWR92" s="229"/>
      <c r="AWS92" s="229"/>
      <c r="AWT92" s="229"/>
      <c r="AWU92" s="229"/>
      <c r="AWV92" s="229"/>
      <c r="AWW92" s="229"/>
      <c r="AWX92" s="229"/>
      <c r="AWY92" s="229"/>
      <c r="AWZ92" s="229"/>
      <c r="AXA92" s="229"/>
      <c r="AXB92" s="229"/>
      <c r="AXC92" s="229"/>
      <c r="AXD92" s="229"/>
      <c r="AXE92" s="229"/>
      <c r="AXF92" s="229"/>
      <c r="AXG92" s="229"/>
      <c r="AXH92" s="229"/>
      <c r="AXI92" s="229"/>
      <c r="AXJ92" s="229"/>
      <c r="AXK92" s="229"/>
      <c r="AXL92" s="229"/>
      <c r="AXM92" s="229"/>
      <c r="AXN92" s="229"/>
      <c r="AXO92" s="229"/>
      <c r="AXP92" s="229"/>
      <c r="AXQ92" s="229"/>
      <c r="AXR92" s="229"/>
      <c r="AXS92" s="229"/>
      <c r="AXT92" s="229"/>
      <c r="AXU92" s="229"/>
      <c r="AXV92" s="229"/>
      <c r="AXW92" s="229"/>
      <c r="AXX92" s="229"/>
      <c r="AXY92" s="229"/>
      <c r="AXZ92" s="229"/>
      <c r="AYA92" s="229"/>
      <c r="AYB92" s="229"/>
      <c r="AYC92" s="229"/>
      <c r="AYD92" s="229"/>
      <c r="AYE92" s="229"/>
      <c r="AYF92" s="229"/>
      <c r="AYG92" s="229"/>
      <c r="AYH92" s="229"/>
      <c r="AYI92" s="229"/>
      <c r="AYJ92" s="229"/>
      <c r="AYK92" s="229"/>
      <c r="AYL92" s="229"/>
      <c r="AYM92" s="229"/>
      <c r="AYN92" s="229"/>
      <c r="AYO92" s="229"/>
      <c r="AYP92" s="229"/>
      <c r="AYQ92" s="229"/>
      <c r="AYR92" s="229"/>
      <c r="AYS92" s="229"/>
      <c r="AYT92" s="229"/>
      <c r="AYU92" s="229"/>
      <c r="AYV92" s="229"/>
      <c r="AYW92" s="229"/>
      <c r="AYX92" s="229"/>
      <c r="AYY92" s="229"/>
      <c r="AYZ92" s="229"/>
      <c r="AZA92" s="229"/>
      <c r="AZB92" s="229"/>
      <c r="AZC92" s="229"/>
      <c r="AZD92" s="229"/>
      <c r="AZE92" s="229"/>
      <c r="AZF92" s="229"/>
      <c r="AZG92" s="229"/>
      <c r="AZH92" s="229"/>
      <c r="AZI92" s="229"/>
      <c r="AZJ92" s="229"/>
      <c r="AZK92" s="229"/>
      <c r="AZL92" s="229"/>
      <c r="AZM92" s="229"/>
      <c r="AZN92" s="229"/>
      <c r="AZO92" s="229"/>
      <c r="AZP92" s="229"/>
      <c r="AZQ92" s="229"/>
      <c r="AZR92" s="229"/>
      <c r="AZS92" s="229"/>
      <c r="AZT92" s="229"/>
      <c r="AZU92" s="229"/>
      <c r="AZV92" s="229"/>
      <c r="AZW92" s="229"/>
      <c r="AZX92" s="229"/>
      <c r="AZY92" s="229"/>
      <c r="AZZ92" s="229"/>
      <c r="BAA92" s="229"/>
      <c r="BAB92" s="229"/>
      <c r="BAC92" s="229"/>
      <c r="BAD92" s="229"/>
      <c r="BAE92" s="229"/>
      <c r="BAF92" s="229"/>
      <c r="BAG92" s="229"/>
      <c r="BAH92" s="229"/>
      <c r="BAI92" s="229"/>
      <c r="BAJ92" s="229"/>
      <c r="BAK92" s="229"/>
      <c r="BAL92" s="229"/>
      <c r="BAM92" s="229"/>
      <c r="BAN92" s="229"/>
      <c r="BAO92" s="229"/>
      <c r="BAP92" s="229"/>
      <c r="BAQ92" s="229"/>
      <c r="BAR92" s="229"/>
      <c r="BAS92" s="229"/>
      <c r="BAT92" s="229"/>
      <c r="BAU92" s="229"/>
      <c r="BAV92" s="229"/>
      <c r="BAW92" s="229"/>
      <c r="BAX92" s="229"/>
      <c r="BAY92" s="229"/>
      <c r="BAZ92" s="229"/>
      <c r="BBA92" s="229"/>
      <c r="BBB92" s="229"/>
      <c r="BBC92" s="229"/>
      <c r="BBD92" s="229"/>
      <c r="BBE92" s="229"/>
      <c r="BBF92" s="229"/>
      <c r="BBG92" s="229"/>
      <c r="BBH92" s="229"/>
      <c r="BBI92" s="229"/>
      <c r="BBJ92" s="229"/>
      <c r="BBK92" s="229"/>
      <c r="BBL92" s="229"/>
      <c r="BBM92" s="229"/>
      <c r="BBN92" s="229"/>
      <c r="BBO92" s="229"/>
      <c r="BBP92" s="229"/>
      <c r="BBQ92" s="229"/>
      <c r="BBR92" s="229"/>
      <c r="BBS92" s="229"/>
      <c r="BBT92" s="229"/>
      <c r="BBU92" s="229"/>
      <c r="BBV92" s="229"/>
      <c r="BBW92" s="229"/>
      <c r="BBX92" s="229"/>
      <c r="BBY92" s="229"/>
      <c r="BBZ92" s="229"/>
      <c r="BCA92" s="229"/>
      <c r="BCB92" s="229"/>
      <c r="BCC92" s="229"/>
      <c r="BCD92" s="229"/>
      <c r="BCE92" s="229"/>
      <c r="BCF92" s="229"/>
      <c r="BCG92" s="229"/>
      <c r="BCH92" s="229"/>
      <c r="BCI92" s="229"/>
      <c r="BCJ92" s="229"/>
      <c r="BCK92" s="229"/>
      <c r="BCL92" s="229"/>
      <c r="BCM92" s="229"/>
      <c r="BCN92" s="229"/>
      <c r="BCO92" s="229"/>
      <c r="BCP92" s="229"/>
      <c r="BCQ92" s="229"/>
      <c r="BCR92" s="229"/>
      <c r="BCS92" s="229"/>
      <c r="BCT92" s="229"/>
      <c r="BCU92" s="229"/>
      <c r="BCV92" s="229"/>
      <c r="BCW92" s="229"/>
      <c r="BCX92" s="229"/>
      <c r="BCY92" s="229"/>
      <c r="BCZ92" s="229"/>
      <c r="BDA92" s="229"/>
      <c r="BDB92" s="229"/>
      <c r="BDC92" s="229"/>
      <c r="BDD92" s="229"/>
      <c r="BDE92" s="229"/>
      <c r="BDF92" s="229"/>
      <c r="BDG92" s="229"/>
      <c r="BDH92" s="229"/>
      <c r="BDI92" s="229"/>
      <c r="BDJ92" s="229"/>
      <c r="BDK92" s="229"/>
      <c r="BDL92" s="229"/>
      <c r="BDM92" s="229"/>
      <c r="BDN92" s="229"/>
      <c r="BDO92" s="229"/>
      <c r="BDP92" s="229"/>
      <c r="BDQ92" s="229"/>
      <c r="BDR92" s="229"/>
      <c r="BDS92" s="229"/>
      <c r="BDT92" s="229"/>
      <c r="BDU92" s="229"/>
      <c r="BDV92" s="229"/>
      <c r="BDW92" s="229"/>
      <c r="BDX92" s="229"/>
      <c r="BDY92" s="229"/>
      <c r="BDZ92" s="229"/>
      <c r="BEA92" s="229"/>
      <c r="BEB92" s="229"/>
      <c r="BEC92" s="229"/>
      <c r="BED92" s="229"/>
      <c r="BEE92" s="229"/>
      <c r="BEF92" s="229"/>
      <c r="BEG92" s="229"/>
      <c r="BEH92" s="229"/>
      <c r="BEI92" s="229"/>
      <c r="BEJ92" s="229"/>
      <c r="BEK92" s="229"/>
      <c r="BEL92" s="229"/>
      <c r="BEM92" s="229"/>
      <c r="BEN92" s="229"/>
      <c r="BEO92" s="229"/>
      <c r="BEP92" s="229"/>
      <c r="BEQ92" s="229"/>
      <c r="BER92" s="229"/>
      <c r="BES92" s="229"/>
      <c r="BET92" s="229"/>
      <c r="BEU92" s="229"/>
      <c r="BEV92" s="229"/>
      <c r="BEW92" s="229"/>
      <c r="BEX92" s="229"/>
      <c r="BEY92" s="229"/>
      <c r="BEZ92" s="229"/>
      <c r="BFA92" s="229"/>
      <c r="BFB92" s="229"/>
      <c r="BFC92" s="229"/>
      <c r="BFD92" s="229"/>
      <c r="BFE92" s="229"/>
      <c r="BFF92" s="229"/>
      <c r="BFG92" s="229"/>
      <c r="BFH92" s="229"/>
      <c r="BFI92" s="229"/>
      <c r="BFJ92" s="229"/>
      <c r="BFK92" s="229"/>
      <c r="BFL92" s="229"/>
      <c r="BFM92" s="229"/>
      <c r="BFN92" s="229"/>
      <c r="BFO92" s="229"/>
      <c r="BFP92" s="229"/>
      <c r="BFQ92" s="229"/>
      <c r="BFR92" s="229"/>
      <c r="BFS92" s="229"/>
      <c r="BFT92" s="229"/>
      <c r="BFU92" s="229"/>
      <c r="BFV92" s="229"/>
      <c r="BFW92" s="229"/>
      <c r="BFX92" s="229"/>
      <c r="BFY92" s="229"/>
      <c r="BFZ92" s="229"/>
      <c r="BGA92" s="229"/>
      <c r="BGB92" s="229"/>
      <c r="BGC92" s="229"/>
      <c r="BGD92" s="229"/>
      <c r="BGE92" s="229"/>
      <c r="BGF92" s="229"/>
      <c r="BGG92" s="229"/>
      <c r="BGH92" s="229"/>
      <c r="BGI92" s="229"/>
      <c r="BGJ92" s="229"/>
      <c r="BGK92" s="229"/>
      <c r="BGL92" s="229"/>
      <c r="BGM92" s="229"/>
      <c r="BGN92" s="229"/>
      <c r="BGO92" s="229"/>
      <c r="BGP92" s="229"/>
      <c r="BGQ92" s="229"/>
      <c r="BGR92" s="229"/>
      <c r="BGS92" s="229"/>
      <c r="BGT92" s="229"/>
      <c r="BGU92" s="229"/>
      <c r="BGV92" s="229"/>
      <c r="BGW92" s="229"/>
      <c r="BGX92" s="229"/>
      <c r="BGY92" s="229"/>
      <c r="BGZ92" s="229"/>
      <c r="BHA92" s="229"/>
      <c r="BHB92" s="229"/>
      <c r="BHC92" s="229"/>
      <c r="BHD92" s="229"/>
      <c r="BHE92" s="229"/>
      <c r="BHF92" s="229"/>
      <c r="BHG92" s="229"/>
      <c r="BHH92" s="229"/>
      <c r="BHI92" s="229"/>
      <c r="BHJ92" s="229"/>
      <c r="BHK92" s="229"/>
      <c r="BHL92" s="229"/>
      <c r="BHM92" s="229"/>
      <c r="BHN92" s="229"/>
      <c r="BHO92" s="229"/>
      <c r="BHP92" s="229"/>
      <c r="BHQ92" s="229"/>
      <c r="BHR92" s="229"/>
      <c r="BHS92" s="229"/>
      <c r="BHT92" s="229"/>
      <c r="BHU92" s="229"/>
      <c r="BHV92" s="229"/>
      <c r="BHW92" s="229"/>
      <c r="BHX92" s="229"/>
      <c r="BHY92" s="229"/>
      <c r="BHZ92" s="229"/>
      <c r="BIA92" s="229"/>
      <c r="BIB92" s="229"/>
      <c r="BIC92" s="229"/>
      <c r="BID92" s="229"/>
      <c r="BIE92" s="229"/>
      <c r="BIF92" s="229"/>
      <c r="BIG92" s="229"/>
      <c r="BIH92" s="229"/>
      <c r="BII92" s="229"/>
      <c r="BIJ92" s="229"/>
      <c r="BIK92" s="229"/>
      <c r="BIL92" s="229"/>
      <c r="BIM92" s="229"/>
      <c r="BIN92" s="229"/>
      <c r="BIO92" s="229"/>
      <c r="BIP92" s="229"/>
      <c r="BIQ92" s="229"/>
      <c r="BIR92" s="229"/>
      <c r="BIS92" s="229"/>
      <c r="BIT92" s="229"/>
      <c r="BIU92" s="229"/>
      <c r="BIV92" s="229"/>
      <c r="BIW92" s="229"/>
      <c r="BIX92" s="229"/>
      <c r="BIY92" s="229"/>
      <c r="BIZ92" s="229"/>
      <c r="BJA92" s="229"/>
      <c r="BJB92" s="229"/>
      <c r="BJC92" s="229"/>
      <c r="BJD92" s="229"/>
      <c r="BJE92" s="229"/>
      <c r="BJF92" s="229"/>
      <c r="BJG92" s="229"/>
      <c r="BJH92" s="229"/>
      <c r="BJI92" s="229"/>
      <c r="BJJ92" s="229"/>
      <c r="BJK92" s="229"/>
      <c r="BJL92" s="229"/>
      <c r="BJM92" s="229"/>
      <c r="BJN92" s="229"/>
      <c r="BJO92" s="229"/>
      <c r="BJP92" s="229"/>
      <c r="BJQ92" s="229"/>
      <c r="BJR92" s="229"/>
      <c r="BJS92" s="229"/>
      <c r="BJT92" s="229"/>
      <c r="BJU92" s="229"/>
      <c r="BJV92" s="229"/>
      <c r="BJW92" s="229"/>
      <c r="BJX92" s="229"/>
      <c r="BJY92" s="229"/>
      <c r="BJZ92" s="229"/>
      <c r="BKA92" s="229"/>
      <c r="BKB92" s="229"/>
      <c r="BKC92" s="229"/>
      <c r="BKD92" s="229"/>
      <c r="BKE92" s="229"/>
      <c r="BKF92" s="229"/>
      <c r="BKG92" s="229"/>
      <c r="BKH92" s="229"/>
      <c r="BKI92" s="229"/>
      <c r="BKJ92" s="229"/>
      <c r="BKK92" s="229"/>
      <c r="BKL92" s="229"/>
      <c r="BKM92" s="229"/>
      <c r="BKN92" s="229"/>
      <c r="BKO92" s="229"/>
      <c r="BKP92" s="229"/>
      <c r="BKQ92" s="229"/>
      <c r="BKR92" s="229"/>
      <c r="BKS92" s="229"/>
      <c r="BKT92" s="229"/>
      <c r="BKU92" s="229"/>
      <c r="BKV92" s="229"/>
      <c r="BKW92" s="229"/>
      <c r="BKX92" s="229"/>
      <c r="BKY92" s="229"/>
      <c r="BKZ92" s="229"/>
      <c r="BLA92" s="229"/>
      <c r="BLB92" s="229"/>
      <c r="BLC92" s="229"/>
      <c r="BLD92" s="229"/>
      <c r="BLE92" s="229"/>
      <c r="BLF92" s="229"/>
      <c r="BLG92" s="229"/>
      <c r="BLH92" s="229"/>
      <c r="BLI92" s="229"/>
      <c r="BLJ92" s="229"/>
      <c r="BLK92" s="229"/>
      <c r="BLL92" s="229"/>
      <c r="BLM92" s="229"/>
      <c r="BLN92" s="229"/>
      <c r="BLO92" s="229"/>
      <c r="BLP92" s="229"/>
      <c r="BLQ92" s="229"/>
      <c r="BLR92" s="229"/>
      <c r="BLS92" s="229"/>
      <c r="BLT92" s="229"/>
      <c r="BLU92" s="229"/>
      <c r="BLV92" s="229"/>
      <c r="BLW92" s="229"/>
      <c r="BLX92" s="229"/>
      <c r="BLY92" s="229"/>
      <c r="BLZ92" s="229"/>
      <c r="BMA92" s="229"/>
      <c r="BMB92" s="229"/>
      <c r="BMC92" s="229"/>
      <c r="BMD92" s="229"/>
      <c r="BME92" s="229"/>
      <c r="BMF92" s="229"/>
      <c r="BMG92" s="229"/>
      <c r="BMH92" s="229"/>
      <c r="BMI92" s="229"/>
      <c r="BMJ92" s="229"/>
      <c r="BMK92" s="229"/>
      <c r="BML92" s="229"/>
      <c r="BMM92" s="229"/>
      <c r="BMN92" s="229"/>
      <c r="BMO92" s="229"/>
      <c r="BMP92" s="229"/>
      <c r="BMQ92" s="229"/>
      <c r="BMR92" s="229"/>
      <c r="BMS92" s="229"/>
      <c r="BMT92" s="229"/>
      <c r="BMU92" s="229"/>
      <c r="BMV92" s="229"/>
      <c r="BMW92" s="229"/>
      <c r="BMX92" s="229"/>
      <c r="BMY92" s="229"/>
      <c r="BMZ92" s="229"/>
      <c r="BNA92" s="229"/>
      <c r="BNB92" s="229"/>
      <c r="BNC92" s="229"/>
      <c r="BND92" s="229"/>
      <c r="BNE92" s="229"/>
      <c r="BNF92" s="229"/>
      <c r="BNG92" s="229"/>
      <c r="BNH92" s="229"/>
      <c r="BNI92" s="229"/>
      <c r="BNJ92" s="229"/>
      <c r="BNK92" s="229"/>
      <c r="BNL92" s="229"/>
      <c r="BNM92" s="229"/>
      <c r="BNN92" s="229"/>
      <c r="BNO92" s="229"/>
      <c r="BNP92" s="229"/>
      <c r="BNQ92" s="229"/>
      <c r="BNR92" s="229"/>
      <c r="BNS92" s="229"/>
      <c r="BNT92" s="229"/>
      <c r="BNU92" s="229"/>
      <c r="BNV92" s="229"/>
      <c r="BNW92" s="229"/>
      <c r="BNX92" s="229"/>
      <c r="BNY92" s="229"/>
      <c r="BNZ92" s="229"/>
      <c r="BOA92" s="229"/>
      <c r="BOB92" s="229"/>
      <c r="BOC92" s="229"/>
      <c r="BOD92" s="229"/>
      <c r="BOE92" s="229"/>
      <c r="BOF92" s="229"/>
      <c r="BOG92" s="229"/>
      <c r="BOH92" s="229"/>
      <c r="BOI92" s="229"/>
      <c r="BOJ92" s="229"/>
      <c r="BOK92" s="229"/>
      <c r="BOL92" s="229"/>
      <c r="BOM92" s="229"/>
      <c r="BON92" s="229"/>
      <c r="BOO92" s="229"/>
      <c r="BOP92" s="229"/>
      <c r="BOQ92" s="229"/>
      <c r="BOR92" s="229"/>
      <c r="BOS92" s="229"/>
      <c r="BOT92" s="229"/>
      <c r="BOU92" s="229"/>
      <c r="BOV92" s="229"/>
      <c r="BOW92" s="229"/>
      <c r="BOX92" s="229"/>
      <c r="BOY92" s="229"/>
      <c r="BOZ92" s="229"/>
      <c r="BPA92" s="229"/>
      <c r="BPB92" s="229"/>
      <c r="BPC92" s="229"/>
      <c r="BPD92" s="229"/>
      <c r="BPE92" s="229"/>
      <c r="BPF92" s="229"/>
      <c r="BPG92" s="229"/>
      <c r="BPH92" s="229"/>
      <c r="BPI92" s="229"/>
      <c r="BPJ92" s="229"/>
      <c r="BPK92" s="229"/>
      <c r="BPL92" s="229"/>
      <c r="BPM92" s="229"/>
      <c r="BPN92" s="229"/>
      <c r="BPO92" s="229"/>
      <c r="BPP92" s="229"/>
      <c r="BPQ92" s="229"/>
      <c r="BPR92" s="229"/>
      <c r="BPS92" s="229"/>
      <c r="BPT92" s="229"/>
      <c r="BPU92" s="229"/>
      <c r="BPV92" s="229"/>
      <c r="BPW92" s="229"/>
      <c r="BPX92" s="229"/>
      <c r="BPY92" s="229"/>
      <c r="BPZ92" s="229"/>
      <c r="BQA92" s="229"/>
      <c r="BQB92" s="229"/>
      <c r="BQC92" s="229"/>
      <c r="BQD92" s="229"/>
      <c r="BQE92" s="229"/>
      <c r="BQF92" s="229"/>
      <c r="BQG92" s="229"/>
      <c r="BQH92" s="229"/>
      <c r="BQI92" s="229"/>
      <c r="BQJ92" s="229"/>
      <c r="BQK92" s="229"/>
      <c r="BQL92" s="229"/>
      <c r="BQM92" s="229"/>
      <c r="BQN92" s="229"/>
      <c r="BQO92" s="229"/>
      <c r="BQP92" s="229"/>
      <c r="BQQ92" s="229"/>
      <c r="BQR92" s="229"/>
      <c r="BQS92" s="229"/>
      <c r="BQT92" s="229"/>
      <c r="BQU92" s="229"/>
      <c r="BQV92" s="229"/>
      <c r="BQW92" s="229"/>
      <c r="BQX92" s="229"/>
      <c r="BQY92" s="229"/>
      <c r="BQZ92" s="229"/>
      <c r="BRA92" s="229"/>
      <c r="BRB92" s="229"/>
      <c r="BRC92" s="229"/>
      <c r="BRD92" s="229"/>
      <c r="BRE92" s="229"/>
      <c r="BRF92" s="229"/>
      <c r="BRG92" s="229"/>
      <c r="BRH92" s="229"/>
      <c r="BRI92" s="229"/>
      <c r="BRJ92" s="229"/>
      <c r="BRK92" s="229"/>
      <c r="BRL92" s="229"/>
      <c r="BRM92" s="229"/>
      <c r="BRN92" s="229"/>
      <c r="BRO92" s="229"/>
      <c r="BRP92" s="229"/>
      <c r="BRQ92" s="229"/>
      <c r="BRR92" s="229"/>
      <c r="BRS92" s="229"/>
      <c r="BRT92" s="229"/>
      <c r="BRU92" s="229"/>
      <c r="BRV92" s="229"/>
      <c r="BRW92" s="229"/>
      <c r="BRX92" s="229"/>
      <c r="BRY92" s="229"/>
      <c r="BRZ92" s="229"/>
      <c r="BSA92" s="229"/>
      <c r="BSB92" s="229"/>
      <c r="BSC92" s="229"/>
      <c r="BSD92" s="229"/>
      <c r="BSE92" s="229"/>
      <c r="BSF92" s="229"/>
      <c r="BSG92" s="229"/>
      <c r="BSH92" s="229"/>
      <c r="BSI92" s="229"/>
      <c r="BSJ92" s="229"/>
      <c r="BSK92" s="229"/>
      <c r="BSL92" s="229"/>
      <c r="BSM92" s="229"/>
      <c r="BSN92" s="229"/>
      <c r="BSO92" s="229"/>
      <c r="BSP92" s="229"/>
      <c r="BSQ92" s="229"/>
      <c r="BSR92" s="229"/>
      <c r="BSS92" s="229"/>
      <c r="BST92" s="229"/>
      <c r="BSU92" s="229"/>
      <c r="BSV92" s="229"/>
      <c r="BSW92" s="229"/>
      <c r="BSX92" s="229"/>
      <c r="BSY92" s="229"/>
      <c r="BSZ92" s="229"/>
      <c r="BTA92" s="229"/>
      <c r="BTB92" s="229"/>
      <c r="BTC92" s="229"/>
      <c r="BTD92" s="229"/>
      <c r="BTE92" s="229"/>
      <c r="BTF92" s="229"/>
      <c r="BTG92" s="229"/>
      <c r="BTH92" s="229"/>
      <c r="BTI92" s="229"/>
      <c r="BTJ92" s="229"/>
      <c r="BTK92" s="229"/>
      <c r="BTL92" s="229"/>
      <c r="BTM92" s="229"/>
      <c r="BTN92" s="229"/>
      <c r="BTO92" s="229"/>
      <c r="BTP92" s="229"/>
      <c r="BTQ92" s="229"/>
      <c r="BTR92" s="229"/>
      <c r="BTS92" s="229"/>
      <c r="BTT92" s="229"/>
      <c r="BTU92" s="229"/>
      <c r="BTV92" s="229"/>
      <c r="BTW92" s="229"/>
      <c r="BTX92" s="229"/>
      <c r="BTY92" s="229"/>
      <c r="BTZ92" s="229"/>
      <c r="BUA92" s="229"/>
      <c r="BUB92" s="229"/>
      <c r="BUC92" s="229"/>
      <c r="BUD92" s="229"/>
      <c r="BUE92" s="229"/>
      <c r="BUF92" s="229"/>
      <c r="BUG92" s="229"/>
      <c r="BUH92" s="229"/>
      <c r="BUI92" s="229"/>
      <c r="BUJ92" s="229"/>
      <c r="BUK92" s="229"/>
      <c r="BUL92" s="229"/>
      <c r="BUM92" s="229"/>
      <c r="BUN92" s="229"/>
      <c r="BUO92" s="229"/>
      <c r="BUP92" s="229"/>
      <c r="BUQ92" s="229"/>
      <c r="BUR92" s="229"/>
      <c r="BUS92" s="229"/>
      <c r="BUT92" s="229"/>
      <c r="BUU92" s="229"/>
      <c r="BUV92" s="229"/>
      <c r="BUW92" s="229"/>
      <c r="BUX92" s="229"/>
      <c r="BUY92" s="229"/>
      <c r="BUZ92" s="229"/>
      <c r="BVA92" s="229"/>
      <c r="BVB92" s="229"/>
      <c r="BVC92" s="229"/>
      <c r="BVD92" s="229"/>
      <c r="BVE92" s="229"/>
      <c r="BVF92" s="229"/>
      <c r="BVG92" s="229"/>
      <c r="BVH92" s="229"/>
      <c r="BVI92" s="229"/>
      <c r="BVJ92" s="229"/>
      <c r="BVK92" s="229"/>
      <c r="BVL92" s="229"/>
      <c r="BVM92" s="229"/>
      <c r="BVN92" s="229"/>
      <c r="BVO92" s="229"/>
      <c r="BVP92" s="229"/>
      <c r="BVQ92" s="229"/>
      <c r="BVR92" s="229"/>
      <c r="BVS92" s="229"/>
      <c r="BVT92" s="229"/>
      <c r="BVU92" s="229"/>
      <c r="BVV92" s="229"/>
      <c r="BVW92" s="229"/>
      <c r="BVX92" s="229"/>
      <c r="BVY92" s="229"/>
      <c r="BVZ92" s="229"/>
      <c r="BWA92" s="229"/>
      <c r="BWB92" s="229"/>
      <c r="BWC92" s="229"/>
      <c r="BWD92" s="229"/>
      <c r="BWE92" s="229"/>
      <c r="BWF92" s="229"/>
      <c r="BWG92" s="229"/>
      <c r="BWH92" s="229"/>
      <c r="BWI92" s="229"/>
      <c r="BWJ92" s="229"/>
      <c r="BWK92" s="229"/>
      <c r="BWL92" s="229"/>
      <c r="BWM92" s="229"/>
      <c r="BWN92" s="229"/>
      <c r="BWO92" s="229"/>
      <c r="BWP92" s="229"/>
      <c r="BWQ92" s="229"/>
      <c r="BWR92" s="229"/>
      <c r="BWS92" s="229"/>
      <c r="BWT92" s="229"/>
      <c r="BWU92" s="229"/>
      <c r="BWV92" s="229"/>
      <c r="BWW92" s="229"/>
      <c r="BWX92" s="229"/>
      <c r="BWY92" s="229"/>
      <c r="BWZ92" s="229"/>
      <c r="BXA92" s="229"/>
      <c r="BXB92" s="229"/>
      <c r="BXC92" s="229"/>
      <c r="BXD92" s="229"/>
      <c r="BXE92" s="229"/>
      <c r="BXF92" s="229"/>
      <c r="BXG92" s="229"/>
      <c r="BXH92" s="229"/>
      <c r="BXI92" s="229"/>
      <c r="BXJ92" s="229"/>
      <c r="BXK92" s="229"/>
      <c r="BXL92" s="229"/>
      <c r="BXM92" s="229"/>
      <c r="BXN92" s="229"/>
      <c r="BXO92" s="229"/>
      <c r="BXP92" s="229"/>
      <c r="BXQ92" s="229"/>
      <c r="BXR92" s="229"/>
      <c r="BXS92" s="229"/>
      <c r="BXT92" s="229"/>
      <c r="BXU92" s="229"/>
      <c r="BXV92" s="229"/>
      <c r="BXW92" s="229"/>
      <c r="BXX92" s="229"/>
      <c r="BXY92" s="229"/>
      <c r="BXZ92" s="229"/>
      <c r="BYA92" s="229"/>
      <c r="BYB92" s="229"/>
      <c r="BYC92" s="229"/>
      <c r="BYD92" s="229"/>
      <c r="BYE92" s="229"/>
      <c r="BYF92" s="229"/>
      <c r="BYG92" s="229"/>
      <c r="BYH92" s="229"/>
      <c r="BYI92" s="229"/>
      <c r="BYJ92" s="229"/>
      <c r="BYK92" s="229"/>
      <c r="BYL92" s="229"/>
      <c r="BYM92" s="229"/>
      <c r="BYN92" s="229"/>
      <c r="BYO92" s="229"/>
      <c r="BYP92" s="229"/>
      <c r="BYQ92" s="229"/>
      <c r="BYR92" s="229"/>
      <c r="BYS92" s="229"/>
      <c r="BYT92" s="229"/>
      <c r="BYU92" s="229"/>
      <c r="BYV92" s="229"/>
      <c r="BYW92" s="229"/>
      <c r="BYX92" s="229"/>
      <c r="BYY92" s="229"/>
      <c r="BYZ92" s="229"/>
      <c r="BZA92" s="229"/>
      <c r="BZB92" s="229"/>
      <c r="BZC92" s="229"/>
      <c r="BZD92" s="229"/>
      <c r="BZE92" s="229"/>
      <c r="BZF92" s="229"/>
      <c r="BZG92" s="229"/>
      <c r="BZH92" s="229"/>
      <c r="BZI92" s="229"/>
      <c r="BZJ92" s="229"/>
      <c r="BZK92" s="229"/>
      <c r="BZL92" s="229"/>
      <c r="BZM92" s="229"/>
      <c r="BZN92" s="229"/>
      <c r="BZO92" s="229"/>
      <c r="BZP92" s="229"/>
      <c r="BZQ92" s="229"/>
      <c r="BZR92" s="229"/>
      <c r="BZS92" s="229"/>
      <c r="BZT92" s="229"/>
      <c r="BZU92" s="229"/>
      <c r="BZV92" s="229"/>
      <c r="BZW92" s="229"/>
      <c r="BZX92" s="229"/>
      <c r="BZY92" s="229"/>
      <c r="BZZ92" s="229"/>
      <c r="CAA92" s="229"/>
      <c r="CAB92" s="229"/>
      <c r="CAC92" s="229"/>
      <c r="CAD92" s="229"/>
      <c r="CAE92" s="229"/>
      <c r="CAF92" s="229"/>
      <c r="CAG92" s="229"/>
      <c r="CAH92" s="229"/>
      <c r="CAI92" s="229"/>
      <c r="CAJ92" s="229"/>
      <c r="CAK92" s="229"/>
      <c r="CAL92" s="229"/>
      <c r="CAM92" s="229"/>
      <c r="CAN92" s="229"/>
      <c r="CAO92" s="229"/>
      <c r="CAP92" s="229"/>
      <c r="CAQ92" s="229"/>
      <c r="CAR92" s="229"/>
      <c r="CAS92" s="229"/>
      <c r="CAT92" s="229"/>
      <c r="CAU92" s="229"/>
      <c r="CAV92" s="229"/>
      <c r="CAW92" s="229"/>
      <c r="CAX92" s="229"/>
      <c r="CAY92" s="229"/>
      <c r="CAZ92" s="229"/>
      <c r="CBA92" s="229"/>
      <c r="CBB92" s="229"/>
      <c r="CBC92" s="229"/>
      <c r="CBD92" s="229"/>
      <c r="CBE92" s="229"/>
      <c r="CBF92" s="229"/>
      <c r="CBG92" s="229"/>
      <c r="CBH92" s="229"/>
      <c r="CBI92" s="229"/>
      <c r="CBJ92" s="229"/>
      <c r="CBK92" s="229"/>
      <c r="CBL92" s="229"/>
      <c r="CBM92" s="229"/>
      <c r="CBN92" s="229"/>
      <c r="CBO92" s="229"/>
      <c r="CBP92" s="229"/>
      <c r="CBQ92" s="229"/>
      <c r="CBR92" s="229"/>
      <c r="CBS92" s="229"/>
      <c r="CBT92" s="229"/>
      <c r="CBU92" s="229"/>
      <c r="CBV92" s="229"/>
      <c r="CBW92" s="229"/>
      <c r="CBX92" s="229"/>
      <c r="CBY92" s="229"/>
      <c r="CBZ92" s="229"/>
      <c r="CCA92" s="229"/>
      <c r="CCB92" s="229"/>
      <c r="CCC92" s="229"/>
      <c r="CCD92" s="229"/>
      <c r="CCE92" s="229"/>
      <c r="CCF92" s="229"/>
      <c r="CCG92" s="229"/>
      <c r="CCH92" s="229"/>
      <c r="CCI92" s="229"/>
      <c r="CCJ92" s="229"/>
      <c r="CCK92" s="229"/>
      <c r="CCL92" s="229"/>
      <c r="CCM92" s="229"/>
      <c r="CCN92" s="229"/>
      <c r="CCO92" s="229"/>
      <c r="CCP92" s="229"/>
      <c r="CCQ92" s="229"/>
      <c r="CCR92" s="229"/>
      <c r="CCS92" s="229"/>
      <c r="CCT92" s="229"/>
      <c r="CCU92" s="229"/>
      <c r="CCV92" s="229"/>
      <c r="CCW92" s="229"/>
      <c r="CCX92" s="229"/>
      <c r="CCY92" s="229"/>
      <c r="CCZ92" s="229"/>
      <c r="CDA92" s="229"/>
      <c r="CDB92" s="229"/>
      <c r="CDC92" s="229"/>
      <c r="CDD92" s="229"/>
      <c r="CDE92" s="229"/>
      <c r="CDF92" s="229"/>
      <c r="CDG92" s="229"/>
      <c r="CDH92" s="229"/>
      <c r="CDI92" s="229"/>
      <c r="CDJ92" s="229"/>
      <c r="CDK92" s="229"/>
      <c r="CDL92" s="229"/>
      <c r="CDM92" s="229"/>
      <c r="CDN92" s="229"/>
      <c r="CDO92" s="229"/>
      <c r="CDP92" s="229"/>
      <c r="CDQ92" s="229"/>
      <c r="CDR92" s="229"/>
      <c r="CDS92" s="229"/>
      <c r="CDT92" s="229"/>
      <c r="CDU92" s="229"/>
      <c r="CDV92" s="229"/>
      <c r="CDW92" s="229"/>
      <c r="CDX92" s="229"/>
      <c r="CDY92" s="229"/>
      <c r="CDZ92" s="229"/>
      <c r="CEA92" s="229"/>
      <c r="CEB92" s="229"/>
      <c r="CEC92" s="229"/>
      <c r="CED92" s="229"/>
      <c r="CEE92" s="229"/>
      <c r="CEF92" s="229"/>
      <c r="CEG92" s="229"/>
      <c r="CEH92" s="229"/>
      <c r="CEI92" s="229"/>
      <c r="CEJ92" s="229"/>
      <c r="CEK92" s="229"/>
      <c r="CEL92" s="229"/>
      <c r="CEM92" s="229"/>
      <c r="CEN92" s="229"/>
      <c r="CEO92" s="229"/>
      <c r="CEP92" s="229"/>
      <c r="CEQ92" s="229"/>
      <c r="CER92" s="229"/>
      <c r="CES92" s="229"/>
      <c r="CET92" s="229"/>
      <c r="CEU92" s="229"/>
      <c r="CEV92" s="229"/>
      <c r="CEW92" s="229"/>
      <c r="CEX92" s="229"/>
      <c r="CEY92" s="229"/>
      <c r="CEZ92" s="229"/>
      <c r="CFA92" s="229"/>
      <c r="CFB92" s="229"/>
      <c r="CFC92" s="229"/>
      <c r="CFD92" s="229"/>
      <c r="CFE92" s="229"/>
      <c r="CFF92" s="229"/>
      <c r="CFG92" s="229"/>
      <c r="CFH92" s="229"/>
      <c r="CFI92" s="229"/>
      <c r="CFJ92" s="229"/>
      <c r="CFK92" s="229"/>
      <c r="CFL92" s="229"/>
      <c r="CFM92" s="229"/>
      <c r="CFN92" s="229"/>
      <c r="CFO92" s="229"/>
      <c r="CFP92" s="229"/>
      <c r="CFQ92" s="229"/>
      <c r="CFR92" s="229"/>
      <c r="CFS92" s="229"/>
      <c r="CFT92" s="229"/>
      <c r="CFU92" s="229"/>
      <c r="CFV92" s="229"/>
      <c r="CFW92" s="229"/>
      <c r="CFX92" s="229"/>
      <c r="CFY92" s="229"/>
      <c r="CFZ92" s="229"/>
      <c r="CGA92" s="229"/>
      <c r="CGB92" s="229"/>
      <c r="CGC92" s="229"/>
      <c r="CGD92" s="229"/>
      <c r="CGE92" s="229"/>
      <c r="CGF92" s="229"/>
      <c r="CGG92" s="229"/>
      <c r="CGH92" s="229"/>
      <c r="CGI92" s="229"/>
      <c r="CGJ92" s="229"/>
      <c r="CGK92" s="229"/>
      <c r="CGL92" s="229"/>
      <c r="CGM92" s="229"/>
      <c r="CGN92" s="229"/>
      <c r="CGO92" s="229"/>
      <c r="CGP92" s="229"/>
      <c r="CGQ92" s="229"/>
      <c r="CGR92" s="229"/>
      <c r="CGS92" s="229"/>
      <c r="CGT92" s="229"/>
      <c r="CGU92" s="229"/>
      <c r="CGV92" s="229"/>
      <c r="CGW92" s="229"/>
      <c r="CGX92" s="229"/>
      <c r="CGY92" s="229"/>
      <c r="CGZ92" s="229"/>
      <c r="CHA92" s="229"/>
      <c r="CHB92" s="229"/>
      <c r="CHC92" s="229"/>
      <c r="CHD92" s="229"/>
      <c r="CHE92" s="229"/>
      <c r="CHF92" s="229"/>
      <c r="CHG92" s="229"/>
      <c r="CHH92" s="229"/>
      <c r="CHI92" s="229"/>
      <c r="CHJ92" s="229"/>
      <c r="CHK92" s="229"/>
      <c r="CHL92" s="229"/>
      <c r="CHM92" s="229"/>
      <c r="CHN92" s="229"/>
      <c r="CHO92" s="229"/>
      <c r="CHP92" s="229"/>
      <c r="CHQ92" s="229"/>
      <c r="CHR92" s="229"/>
      <c r="CHS92" s="229"/>
      <c r="CHT92" s="229"/>
      <c r="CHU92" s="229"/>
      <c r="CHV92" s="229"/>
      <c r="CHW92" s="229"/>
      <c r="CHX92" s="229"/>
      <c r="CHY92" s="229"/>
      <c r="CHZ92" s="229"/>
      <c r="CIA92" s="229"/>
      <c r="CIB92" s="229"/>
      <c r="CIC92" s="229"/>
      <c r="CID92" s="229"/>
      <c r="CIE92" s="229"/>
      <c r="CIF92" s="229"/>
      <c r="CIG92" s="229"/>
      <c r="CIH92" s="229"/>
      <c r="CII92" s="229"/>
      <c r="CIJ92" s="229"/>
      <c r="CIK92" s="229"/>
      <c r="CIL92" s="229"/>
      <c r="CIM92" s="229"/>
      <c r="CIN92" s="229"/>
      <c r="CIO92" s="229"/>
      <c r="CIP92" s="229"/>
      <c r="CIQ92" s="229"/>
      <c r="CIR92" s="229"/>
      <c r="CIS92" s="229"/>
      <c r="CIT92" s="229"/>
      <c r="CIU92" s="229"/>
      <c r="CIV92" s="229"/>
      <c r="CIW92" s="229"/>
      <c r="CIX92" s="229"/>
      <c r="CIY92" s="229"/>
      <c r="CIZ92" s="229"/>
      <c r="CJA92" s="229"/>
      <c r="CJB92" s="229"/>
      <c r="CJC92" s="229"/>
      <c r="CJD92" s="229"/>
      <c r="CJE92" s="229"/>
      <c r="CJF92" s="229"/>
      <c r="CJG92" s="229"/>
      <c r="CJH92" s="229"/>
      <c r="CJI92" s="229"/>
      <c r="CJJ92" s="229"/>
      <c r="CJK92" s="229"/>
      <c r="CJL92" s="229"/>
      <c r="CJM92" s="229"/>
      <c r="CJN92" s="229"/>
      <c r="CJO92" s="229"/>
      <c r="CJP92" s="229"/>
      <c r="CJQ92" s="229"/>
      <c r="CJR92" s="229"/>
      <c r="CJS92" s="229"/>
      <c r="CJT92" s="229"/>
      <c r="CJU92" s="229"/>
      <c r="CJV92" s="229"/>
      <c r="CJW92" s="229"/>
      <c r="CJX92" s="229"/>
      <c r="CJY92" s="229"/>
      <c r="CJZ92" s="229"/>
      <c r="CKA92" s="229"/>
      <c r="CKB92" s="229"/>
      <c r="CKC92" s="229"/>
      <c r="CKD92" s="229"/>
      <c r="CKE92" s="229"/>
      <c r="CKF92" s="229"/>
      <c r="CKG92" s="229"/>
      <c r="CKH92" s="229"/>
      <c r="CKI92" s="229"/>
      <c r="CKJ92" s="229"/>
      <c r="CKK92" s="229"/>
      <c r="CKL92" s="229"/>
      <c r="CKM92" s="229"/>
      <c r="CKN92" s="229"/>
      <c r="CKO92" s="229"/>
      <c r="CKP92" s="229"/>
      <c r="CKQ92" s="229"/>
      <c r="CKR92" s="229"/>
      <c r="CKS92" s="229"/>
      <c r="CKT92" s="229"/>
      <c r="CKU92" s="229"/>
      <c r="CKV92" s="229"/>
      <c r="CKW92" s="229"/>
      <c r="CKX92" s="229"/>
      <c r="CKY92" s="229"/>
      <c r="CKZ92" s="229"/>
      <c r="CLA92" s="229"/>
      <c r="CLB92" s="229"/>
      <c r="CLC92" s="229"/>
      <c r="CLD92" s="229"/>
      <c r="CLE92" s="229"/>
      <c r="CLF92" s="229"/>
      <c r="CLG92" s="229"/>
      <c r="CLH92" s="229"/>
      <c r="CLI92" s="229"/>
      <c r="CLJ92" s="229"/>
      <c r="CLK92" s="229"/>
      <c r="CLL92" s="229"/>
      <c r="CLM92" s="229"/>
      <c r="CLN92" s="229"/>
      <c r="CLO92" s="229"/>
      <c r="CLP92" s="229"/>
      <c r="CLQ92" s="229"/>
      <c r="CLR92" s="229"/>
      <c r="CLS92" s="229"/>
      <c r="CLT92" s="229"/>
      <c r="CLU92" s="229"/>
      <c r="CLV92" s="229"/>
      <c r="CLW92" s="229"/>
      <c r="CLX92" s="229"/>
      <c r="CLY92" s="229"/>
      <c r="CLZ92" s="229"/>
      <c r="CMA92" s="229"/>
      <c r="CMB92" s="229"/>
      <c r="CMC92" s="229"/>
      <c r="CMD92" s="229"/>
      <c r="CME92" s="229"/>
      <c r="CMF92" s="229"/>
      <c r="CMG92" s="229"/>
      <c r="CMH92" s="229"/>
      <c r="CMI92" s="229"/>
      <c r="CMJ92" s="229"/>
      <c r="CMK92" s="229"/>
      <c r="CML92" s="229"/>
      <c r="CMM92" s="229"/>
      <c r="CMN92" s="229"/>
      <c r="CMO92" s="229"/>
      <c r="CMP92" s="229"/>
      <c r="CMQ92" s="229"/>
      <c r="CMR92" s="229"/>
      <c r="CMS92" s="229"/>
      <c r="CMT92" s="229"/>
      <c r="CMU92" s="229"/>
      <c r="CMV92" s="229"/>
      <c r="CMW92" s="229"/>
      <c r="CMX92" s="229"/>
      <c r="CMY92" s="229"/>
      <c r="CMZ92" s="229"/>
      <c r="CNA92" s="229"/>
      <c r="CNB92" s="229"/>
      <c r="CNC92" s="229"/>
      <c r="CND92" s="229"/>
      <c r="CNE92" s="229"/>
      <c r="CNF92" s="229"/>
      <c r="CNG92" s="229"/>
      <c r="CNH92" s="229"/>
      <c r="CNI92" s="229"/>
      <c r="CNJ92" s="229"/>
      <c r="CNK92" s="229"/>
      <c r="CNL92" s="229"/>
      <c r="CNM92" s="229"/>
      <c r="CNN92" s="229"/>
      <c r="CNO92" s="229"/>
      <c r="CNP92" s="229"/>
      <c r="CNQ92" s="229"/>
      <c r="CNR92" s="229"/>
      <c r="CNS92" s="229"/>
      <c r="CNT92" s="229"/>
      <c r="CNU92" s="229"/>
      <c r="CNV92" s="229"/>
      <c r="CNW92" s="229"/>
      <c r="CNX92" s="229"/>
      <c r="CNY92" s="229"/>
      <c r="CNZ92" s="229"/>
      <c r="COA92" s="229"/>
      <c r="COB92" s="229"/>
      <c r="COC92" s="229"/>
      <c r="COD92" s="229"/>
      <c r="COE92" s="229"/>
      <c r="COF92" s="229"/>
      <c r="COG92" s="229"/>
      <c r="COH92" s="229"/>
      <c r="COI92" s="229"/>
      <c r="COJ92" s="229"/>
      <c r="COK92" s="229"/>
      <c r="COL92" s="229"/>
      <c r="COM92" s="229"/>
      <c r="CON92" s="229"/>
      <c r="COO92" s="229"/>
      <c r="COP92" s="229"/>
      <c r="COQ92" s="229"/>
      <c r="COR92" s="229"/>
      <c r="COS92" s="229"/>
      <c r="COT92" s="229"/>
      <c r="COU92" s="229"/>
      <c r="COV92" s="229"/>
      <c r="COW92" s="229"/>
      <c r="COX92" s="229"/>
      <c r="COY92" s="229"/>
      <c r="COZ92" s="229"/>
      <c r="CPA92" s="229"/>
      <c r="CPB92" s="229"/>
      <c r="CPC92" s="229"/>
      <c r="CPD92" s="229"/>
      <c r="CPE92" s="229"/>
      <c r="CPF92" s="229"/>
      <c r="CPG92" s="229"/>
      <c r="CPH92" s="229"/>
      <c r="CPI92" s="229"/>
      <c r="CPJ92" s="229"/>
      <c r="CPK92" s="229"/>
      <c r="CPL92" s="229"/>
      <c r="CPM92" s="229"/>
      <c r="CPN92" s="229"/>
      <c r="CPO92" s="229"/>
      <c r="CPP92" s="229"/>
      <c r="CPQ92" s="229"/>
      <c r="CPR92" s="229"/>
      <c r="CPS92" s="229"/>
      <c r="CPT92" s="229"/>
      <c r="CPU92" s="229"/>
      <c r="CPV92" s="229"/>
      <c r="CPW92" s="229"/>
      <c r="CPX92" s="229"/>
      <c r="CPY92" s="229"/>
      <c r="CPZ92" s="229"/>
      <c r="CQA92" s="229"/>
      <c r="CQB92" s="229"/>
      <c r="CQC92" s="229"/>
      <c r="CQD92" s="229"/>
      <c r="CQE92" s="229"/>
      <c r="CQF92" s="229"/>
      <c r="CQG92" s="229"/>
      <c r="CQH92" s="229"/>
      <c r="CQI92" s="229"/>
      <c r="CQJ92" s="229"/>
      <c r="CQK92" s="229"/>
      <c r="CQL92" s="229"/>
      <c r="CQM92" s="229"/>
      <c r="CQN92" s="229"/>
      <c r="CQO92" s="229"/>
      <c r="CQP92" s="229"/>
      <c r="CQQ92" s="229"/>
      <c r="CQR92" s="229"/>
      <c r="CQS92" s="229"/>
      <c r="CQT92" s="229"/>
      <c r="CQU92" s="229"/>
      <c r="CQV92" s="229"/>
      <c r="CQW92" s="229"/>
      <c r="CQX92" s="229"/>
      <c r="CQY92" s="229"/>
      <c r="CQZ92" s="229"/>
      <c r="CRA92" s="229"/>
      <c r="CRB92" s="229"/>
      <c r="CRC92" s="229"/>
      <c r="CRD92" s="229"/>
      <c r="CRE92" s="229"/>
      <c r="CRF92" s="229"/>
      <c r="CRG92" s="229"/>
      <c r="CRH92" s="229"/>
      <c r="CRI92" s="229"/>
      <c r="CRJ92" s="229"/>
      <c r="CRK92" s="229"/>
      <c r="CRL92" s="229"/>
      <c r="CRM92" s="229"/>
      <c r="CRN92" s="229"/>
      <c r="CRO92" s="229"/>
      <c r="CRP92" s="229"/>
      <c r="CRQ92" s="229"/>
      <c r="CRR92" s="229"/>
      <c r="CRS92" s="229"/>
      <c r="CRT92" s="229"/>
      <c r="CRU92" s="229"/>
      <c r="CRV92" s="229"/>
      <c r="CRW92" s="229"/>
      <c r="CRX92" s="229"/>
      <c r="CRY92" s="229"/>
      <c r="CRZ92" s="229"/>
      <c r="CSA92" s="229"/>
      <c r="CSB92" s="229"/>
      <c r="CSC92" s="229"/>
      <c r="CSD92" s="229"/>
      <c r="CSE92" s="229"/>
      <c r="CSF92" s="229"/>
      <c r="CSG92" s="229"/>
      <c r="CSH92" s="229"/>
      <c r="CSI92" s="229"/>
      <c r="CSJ92" s="229"/>
      <c r="CSK92" s="229"/>
      <c r="CSL92" s="229"/>
      <c r="CSM92" s="229"/>
      <c r="CSN92" s="229"/>
      <c r="CSO92" s="229"/>
      <c r="CSP92" s="229"/>
      <c r="CSQ92" s="229"/>
      <c r="CSR92" s="229"/>
      <c r="CSS92" s="229"/>
      <c r="CST92" s="229"/>
      <c r="CSU92" s="229"/>
      <c r="CSV92" s="229"/>
      <c r="CSW92" s="229"/>
      <c r="CSX92" s="229"/>
      <c r="CSY92" s="229"/>
      <c r="CSZ92" s="229"/>
      <c r="CTA92" s="229"/>
      <c r="CTB92" s="229"/>
      <c r="CTC92" s="229"/>
      <c r="CTD92" s="229"/>
      <c r="CTE92" s="229"/>
      <c r="CTF92" s="229"/>
      <c r="CTG92" s="229"/>
      <c r="CTH92" s="229"/>
      <c r="CTI92" s="229"/>
      <c r="CTJ92" s="229"/>
      <c r="CTK92" s="229"/>
      <c r="CTL92" s="229"/>
      <c r="CTM92" s="229"/>
      <c r="CTN92" s="229"/>
      <c r="CTO92" s="229"/>
      <c r="CTP92" s="229"/>
      <c r="CTQ92" s="229"/>
      <c r="CTR92" s="229"/>
      <c r="CTS92" s="229"/>
      <c r="CTT92" s="229"/>
      <c r="CTU92" s="229"/>
      <c r="CTV92" s="229"/>
      <c r="CTW92" s="229"/>
      <c r="CTX92" s="229"/>
      <c r="CTY92" s="229"/>
      <c r="CTZ92" s="229"/>
      <c r="CUA92" s="229"/>
    </row>
    <row r="93" spans="1:2575" s="224" customFormat="1" ht="105" hidden="1" customHeight="1">
      <c r="A93" s="247"/>
      <c r="B93" s="248"/>
      <c r="C93" s="249"/>
      <c r="D93" s="250"/>
      <c r="E93" s="257"/>
      <c r="F93" s="252"/>
      <c r="G93" s="249"/>
      <c r="H93" s="256"/>
      <c r="I93" s="269"/>
      <c r="J93" s="270"/>
      <c r="K93" s="252"/>
      <c r="L93" s="252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  <c r="AA93" s="229"/>
      <c r="AB93" s="229"/>
      <c r="AC93" s="229"/>
      <c r="AD93" s="229"/>
      <c r="AE93" s="229"/>
      <c r="AF93" s="229"/>
      <c r="AG93" s="229"/>
      <c r="AH93" s="229"/>
      <c r="AI93" s="229"/>
      <c r="AJ93" s="229"/>
      <c r="AK93" s="229"/>
      <c r="AL93" s="229"/>
      <c r="AM93" s="229"/>
      <c r="AN93" s="229"/>
      <c r="AO93" s="229"/>
      <c r="AP93" s="229"/>
      <c r="AQ93" s="229"/>
      <c r="AR93" s="229"/>
      <c r="AS93" s="229"/>
      <c r="AT93" s="229"/>
      <c r="AU93" s="229"/>
      <c r="AV93" s="229"/>
      <c r="AW93" s="229"/>
      <c r="AX93" s="229"/>
      <c r="AY93" s="229"/>
      <c r="AZ93" s="229"/>
      <c r="BA93" s="229"/>
      <c r="BB93" s="229"/>
      <c r="BC93" s="229"/>
      <c r="BD93" s="229"/>
      <c r="BE93" s="229"/>
      <c r="BF93" s="229"/>
      <c r="BG93" s="229"/>
      <c r="BH93" s="229"/>
      <c r="BI93" s="229"/>
      <c r="BJ93" s="229"/>
      <c r="BK93" s="229"/>
      <c r="BL93" s="229"/>
      <c r="BM93" s="229"/>
      <c r="BN93" s="229"/>
      <c r="BO93" s="229"/>
      <c r="BP93" s="229"/>
      <c r="BQ93" s="229"/>
      <c r="BR93" s="229"/>
      <c r="BS93" s="229"/>
      <c r="BT93" s="229"/>
      <c r="BU93" s="229"/>
      <c r="BV93" s="229"/>
      <c r="BW93" s="229"/>
      <c r="BX93" s="229"/>
      <c r="BY93" s="229"/>
      <c r="BZ93" s="229"/>
      <c r="CA93" s="229"/>
      <c r="CB93" s="229"/>
      <c r="CC93" s="229"/>
      <c r="CD93" s="229"/>
      <c r="CE93" s="229"/>
      <c r="CF93" s="229"/>
      <c r="CG93" s="229"/>
      <c r="CH93" s="229"/>
      <c r="CI93" s="229"/>
      <c r="CJ93" s="229"/>
      <c r="CK93" s="229"/>
      <c r="CL93" s="229"/>
      <c r="CM93" s="229"/>
      <c r="CN93" s="229"/>
      <c r="CO93" s="229"/>
      <c r="CP93" s="229"/>
      <c r="CQ93" s="229"/>
      <c r="CR93" s="229"/>
      <c r="CS93" s="229"/>
      <c r="CT93" s="229"/>
      <c r="CU93" s="229"/>
      <c r="CV93" s="229"/>
      <c r="CW93" s="229"/>
      <c r="CX93" s="229"/>
      <c r="CY93" s="229"/>
      <c r="CZ93" s="229"/>
      <c r="DA93" s="229"/>
      <c r="DB93" s="229"/>
      <c r="DC93" s="229"/>
      <c r="DD93" s="229"/>
      <c r="DE93" s="229"/>
      <c r="DF93" s="229"/>
      <c r="DG93" s="229"/>
      <c r="DH93" s="229"/>
      <c r="DI93" s="229"/>
      <c r="DJ93" s="229"/>
      <c r="DK93" s="229"/>
      <c r="DL93" s="229"/>
      <c r="DM93" s="229"/>
      <c r="DN93" s="229"/>
      <c r="DO93" s="229"/>
      <c r="DP93" s="229"/>
      <c r="DQ93" s="229"/>
      <c r="DR93" s="229"/>
      <c r="DS93" s="229"/>
      <c r="DT93" s="229"/>
      <c r="DU93" s="229"/>
      <c r="DV93" s="229"/>
      <c r="DW93" s="229"/>
      <c r="DX93" s="229"/>
      <c r="DY93" s="229"/>
      <c r="DZ93" s="229"/>
      <c r="EA93" s="229"/>
      <c r="EB93" s="229"/>
      <c r="EC93" s="229"/>
      <c r="ED93" s="229"/>
      <c r="EE93" s="229"/>
      <c r="EF93" s="229"/>
      <c r="EG93" s="229"/>
      <c r="EH93" s="229"/>
      <c r="EI93" s="229"/>
      <c r="EJ93" s="229"/>
      <c r="EK93" s="229"/>
      <c r="EL93" s="229"/>
      <c r="EM93" s="229"/>
      <c r="EN93" s="229"/>
      <c r="EO93" s="229"/>
      <c r="EP93" s="229"/>
      <c r="EQ93" s="229"/>
      <c r="ER93" s="229"/>
      <c r="ES93" s="229"/>
      <c r="ET93" s="229"/>
      <c r="EU93" s="229"/>
      <c r="EV93" s="229"/>
      <c r="EW93" s="229"/>
      <c r="EX93" s="229"/>
      <c r="EY93" s="229"/>
      <c r="EZ93" s="229"/>
      <c r="FA93" s="229"/>
      <c r="FB93" s="229"/>
      <c r="FC93" s="229"/>
      <c r="FD93" s="229"/>
      <c r="FE93" s="229"/>
      <c r="FF93" s="229"/>
      <c r="FG93" s="229"/>
      <c r="FH93" s="229"/>
      <c r="FI93" s="229"/>
      <c r="FJ93" s="229"/>
      <c r="FK93" s="229"/>
      <c r="FL93" s="229"/>
      <c r="FM93" s="229"/>
      <c r="FN93" s="229"/>
      <c r="FO93" s="229"/>
      <c r="FP93" s="229"/>
      <c r="FQ93" s="229"/>
      <c r="FR93" s="229"/>
      <c r="FS93" s="229"/>
      <c r="FT93" s="229"/>
      <c r="FU93" s="229"/>
      <c r="FV93" s="229"/>
      <c r="FW93" s="229"/>
      <c r="FX93" s="229"/>
      <c r="FY93" s="229"/>
      <c r="FZ93" s="229"/>
      <c r="GA93" s="229"/>
      <c r="GB93" s="229"/>
      <c r="GC93" s="229"/>
      <c r="GD93" s="229"/>
      <c r="GE93" s="229"/>
      <c r="GF93" s="229"/>
      <c r="GG93" s="229"/>
      <c r="GH93" s="229"/>
      <c r="GI93" s="229"/>
      <c r="GJ93" s="229"/>
      <c r="GK93" s="229"/>
      <c r="GL93" s="229"/>
      <c r="GM93" s="229"/>
      <c r="GN93" s="229"/>
      <c r="GO93" s="229"/>
      <c r="GP93" s="229"/>
      <c r="GQ93" s="229"/>
      <c r="GR93" s="229"/>
      <c r="GS93" s="229"/>
      <c r="GT93" s="229"/>
      <c r="GU93" s="229"/>
      <c r="GV93" s="229"/>
      <c r="GW93" s="229"/>
      <c r="GX93" s="229"/>
      <c r="GY93" s="229"/>
      <c r="GZ93" s="229"/>
      <c r="HA93" s="229"/>
      <c r="HB93" s="229"/>
      <c r="HC93" s="229"/>
      <c r="HD93" s="229"/>
      <c r="HE93" s="229"/>
      <c r="HF93" s="229"/>
      <c r="HG93" s="229"/>
      <c r="HH93" s="229"/>
      <c r="HI93" s="229"/>
      <c r="HJ93" s="229"/>
      <c r="HK93" s="229"/>
      <c r="HL93" s="229"/>
      <c r="HM93" s="229"/>
      <c r="HN93" s="229"/>
      <c r="HO93" s="229"/>
      <c r="HP93" s="229"/>
      <c r="HQ93" s="229"/>
      <c r="HR93" s="229"/>
      <c r="HS93" s="229"/>
      <c r="HT93" s="229"/>
      <c r="HU93" s="229"/>
      <c r="HV93" s="229"/>
      <c r="HW93" s="229"/>
      <c r="HX93" s="229"/>
      <c r="HY93" s="229"/>
      <c r="HZ93" s="229"/>
      <c r="IA93" s="229"/>
      <c r="IB93" s="229"/>
      <c r="IC93" s="229"/>
      <c r="ID93" s="229"/>
      <c r="IE93" s="229"/>
      <c r="IF93" s="229"/>
      <c r="IG93" s="229"/>
      <c r="IH93" s="229"/>
      <c r="II93" s="229"/>
      <c r="IJ93" s="229"/>
      <c r="IK93" s="229"/>
      <c r="IL93" s="229"/>
      <c r="IM93" s="229"/>
      <c r="IN93" s="229"/>
      <c r="IO93" s="229"/>
      <c r="IP93" s="229"/>
      <c r="IQ93" s="229"/>
      <c r="IR93" s="229"/>
      <c r="IS93" s="229"/>
      <c r="IT93" s="229"/>
      <c r="IU93" s="229"/>
      <c r="IV93" s="229"/>
      <c r="IW93" s="229"/>
      <c r="IX93" s="229"/>
      <c r="IY93" s="229"/>
      <c r="IZ93" s="229"/>
      <c r="JA93" s="229"/>
      <c r="JB93" s="229"/>
      <c r="JC93" s="229"/>
      <c r="JD93" s="229"/>
      <c r="JE93" s="229"/>
      <c r="JF93" s="229"/>
      <c r="JG93" s="229"/>
      <c r="JH93" s="229"/>
      <c r="JI93" s="229"/>
      <c r="JJ93" s="229"/>
      <c r="JK93" s="229"/>
      <c r="JL93" s="229"/>
      <c r="JM93" s="229"/>
      <c r="JN93" s="229"/>
      <c r="JO93" s="229"/>
      <c r="JP93" s="229"/>
      <c r="JQ93" s="229"/>
      <c r="JR93" s="229"/>
      <c r="JS93" s="229"/>
      <c r="JT93" s="229"/>
      <c r="JU93" s="229"/>
      <c r="JV93" s="229"/>
      <c r="JW93" s="229"/>
      <c r="JX93" s="229"/>
      <c r="JY93" s="229"/>
      <c r="JZ93" s="229"/>
      <c r="KA93" s="229"/>
      <c r="KB93" s="229"/>
      <c r="KC93" s="229"/>
      <c r="KD93" s="229"/>
      <c r="KE93" s="229"/>
      <c r="KF93" s="229"/>
      <c r="KG93" s="229"/>
      <c r="KH93" s="229"/>
      <c r="KI93" s="229"/>
      <c r="KJ93" s="229"/>
      <c r="KK93" s="229"/>
      <c r="KL93" s="229"/>
      <c r="KM93" s="229"/>
      <c r="KN93" s="229"/>
      <c r="KO93" s="229"/>
      <c r="KP93" s="229"/>
      <c r="KQ93" s="229"/>
      <c r="KR93" s="229"/>
      <c r="KS93" s="229"/>
      <c r="KT93" s="229"/>
      <c r="KU93" s="229"/>
      <c r="KV93" s="229"/>
      <c r="KW93" s="229"/>
      <c r="KX93" s="229"/>
      <c r="KY93" s="229"/>
      <c r="KZ93" s="229"/>
      <c r="LA93" s="229"/>
      <c r="LB93" s="229"/>
      <c r="LC93" s="229"/>
      <c r="LD93" s="229"/>
      <c r="LE93" s="229"/>
      <c r="LF93" s="229"/>
      <c r="LG93" s="229"/>
      <c r="LH93" s="229"/>
      <c r="LI93" s="229"/>
      <c r="LJ93" s="229"/>
      <c r="LK93" s="229"/>
      <c r="LL93" s="229"/>
      <c r="LM93" s="229"/>
      <c r="LN93" s="229"/>
      <c r="LO93" s="229"/>
      <c r="LP93" s="229"/>
      <c r="LQ93" s="229"/>
      <c r="LR93" s="229"/>
      <c r="LS93" s="229"/>
      <c r="LT93" s="229"/>
      <c r="LU93" s="229"/>
      <c r="LV93" s="229"/>
      <c r="LW93" s="229"/>
      <c r="LX93" s="229"/>
      <c r="LY93" s="229"/>
      <c r="LZ93" s="229"/>
      <c r="MA93" s="229"/>
      <c r="MB93" s="229"/>
      <c r="MC93" s="229"/>
      <c r="MD93" s="229"/>
      <c r="ME93" s="229"/>
      <c r="MF93" s="229"/>
      <c r="MG93" s="229"/>
      <c r="MH93" s="229"/>
      <c r="MI93" s="229"/>
      <c r="MJ93" s="229"/>
      <c r="MK93" s="229"/>
      <c r="ML93" s="229"/>
      <c r="MM93" s="229"/>
      <c r="MN93" s="229"/>
      <c r="MO93" s="229"/>
      <c r="MP93" s="229"/>
      <c r="MQ93" s="229"/>
      <c r="MR93" s="229"/>
      <c r="MS93" s="229"/>
      <c r="MT93" s="229"/>
      <c r="MU93" s="229"/>
      <c r="MV93" s="229"/>
      <c r="MW93" s="229"/>
      <c r="MX93" s="229"/>
      <c r="MY93" s="229"/>
      <c r="MZ93" s="229"/>
      <c r="NA93" s="229"/>
      <c r="NB93" s="229"/>
      <c r="NC93" s="229"/>
      <c r="ND93" s="229"/>
      <c r="NE93" s="229"/>
      <c r="NF93" s="229"/>
      <c r="NG93" s="229"/>
      <c r="NH93" s="229"/>
      <c r="NI93" s="229"/>
      <c r="NJ93" s="229"/>
      <c r="NK93" s="229"/>
      <c r="NL93" s="229"/>
      <c r="NM93" s="229"/>
      <c r="NN93" s="229"/>
      <c r="NO93" s="229"/>
      <c r="NP93" s="229"/>
      <c r="NQ93" s="229"/>
      <c r="NR93" s="229"/>
      <c r="NS93" s="229"/>
      <c r="NT93" s="229"/>
      <c r="NU93" s="229"/>
      <c r="NV93" s="229"/>
      <c r="NW93" s="229"/>
      <c r="NX93" s="229"/>
      <c r="NY93" s="229"/>
      <c r="NZ93" s="229"/>
      <c r="OA93" s="229"/>
      <c r="OB93" s="229"/>
      <c r="OC93" s="229"/>
      <c r="OD93" s="229"/>
      <c r="OE93" s="229"/>
      <c r="OF93" s="229"/>
      <c r="OG93" s="229"/>
      <c r="OH93" s="229"/>
      <c r="OI93" s="229"/>
      <c r="OJ93" s="229"/>
      <c r="OK93" s="229"/>
      <c r="OL93" s="229"/>
      <c r="OM93" s="229"/>
      <c r="ON93" s="229"/>
      <c r="OO93" s="229"/>
      <c r="OP93" s="229"/>
      <c r="OQ93" s="229"/>
      <c r="OR93" s="229"/>
      <c r="OS93" s="229"/>
      <c r="OT93" s="229"/>
      <c r="OU93" s="229"/>
      <c r="OV93" s="229"/>
      <c r="OW93" s="229"/>
      <c r="OX93" s="229"/>
      <c r="OY93" s="229"/>
      <c r="OZ93" s="229"/>
      <c r="PA93" s="229"/>
      <c r="PB93" s="229"/>
      <c r="PC93" s="229"/>
      <c r="PD93" s="229"/>
      <c r="PE93" s="229"/>
      <c r="PF93" s="229"/>
      <c r="PG93" s="229"/>
      <c r="PH93" s="229"/>
      <c r="PI93" s="229"/>
      <c r="PJ93" s="229"/>
      <c r="PK93" s="229"/>
      <c r="PL93" s="229"/>
      <c r="PM93" s="229"/>
      <c r="PN93" s="229"/>
      <c r="PO93" s="229"/>
      <c r="PP93" s="229"/>
      <c r="PQ93" s="229"/>
      <c r="PR93" s="229"/>
      <c r="PS93" s="229"/>
      <c r="PT93" s="229"/>
      <c r="PU93" s="229"/>
      <c r="PV93" s="229"/>
      <c r="PW93" s="229"/>
      <c r="PX93" s="229"/>
      <c r="PY93" s="229"/>
      <c r="PZ93" s="229"/>
      <c r="QA93" s="229"/>
      <c r="QB93" s="229"/>
      <c r="QC93" s="229"/>
      <c r="QD93" s="229"/>
      <c r="QE93" s="229"/>
      <c r="QF93" s="229"/>
      <c r="QG93" s="229"/>
      <c r="QH93" s="229"/>
      <c r="QI93" s="229"/>
      <c r="QJ93" s="229"/>
      <c r="QK93" s="229"/>
      <c r="QL93" s="229"/>
      <c r="QM93" s="229"/>
      <c r="QN93" s="229"/>
      <c r="QO93" s="229"/>
      <c r="QP93" s="229"/>
      <c r="QQ93" s="229"/>
      <c r="QR93" s="229"/>
      <c r="QS93" s="229"/>
      <c r="QT93" s="229"/>
      <c r="QU93" s="229"/>
      <c r="QV93" s="229"/>
      <c r="QW93" s="229"/>
      <c r="QX93" s="229"/>
      <c r="QY93" s="229"/>
      <c r="QZ93" s="229"/>
      <c r="RA93" s="229"/>
      <c r="RB93" s="229"/>
      <c r="RC93" s="229"/>
      <c r="RD93" s="229"/>
      <c r="RE93" s="229"/>
      <c r="RF93" s="229"/>
      <c r="RG93" s="229"/>
      <c r="RH93" s="229"/>
      <c r="RI93" s="229"/>
      <c r="RJ93" s="229"/>
      <c r="RK93" s="229"/>
      <c r="RL93" s="229"/>
      <c r="RM93" s="229"/>
      <c r="RN93" s="229"/>
      <c r="RO93" s="229"/>
      <c r="RP93" s="229"/>
      <c r="RQ93" s="229"/>
      <c r="RR93" s="229"/>
      <c r="RS93" s="229"/>
      <c r="RT93" s="229"/>
      <c r="RU93" s="229"/>
      <c r="RV93" s="229"/>
      <c r="RW93" s="229"/>
      <c r="RX93" s="229"/>
      <c r="RY93" s="229"/>
      <c r="RZ93" s="229"/>
      <c r="SA93" s="229"/>
      <c r="SB93" s="229"/>
      <c r="SC93" s="229"/>
      <c r="SD93" s="229"/>
      <c r="SE93" s="229"/>
      <c r="SF93" s="229"/>
      <c r="SG93" s="229"/>
      <c r="SH93" s="229"/>
      <c r="SI93" s="229"/>
      <c r="SJ93" s="229"/>
      <c r="SK93" s="229"/>
      <c r="SL93" s="229"/>
      <c r="SM93" s="229"/>
      <c r="SN93" s="229"/>
      <c r="SO93" s="229"/>
      <c r="SP93" s="229"/>
      <c r="SQ93" s="229"/>
      <c r="SR93" s="229"/>
      <c r="SS93" s="229"/>
      <c r="ST93" s="229"/>
      <c r="SU93" s="229"/>
      <c r="SV93" s="229"/>
      <c r="SW93" s="229"/>
      <c r="SX93" s="229"/>
      <c r="SY93" s="229"/>
      <c r="SZ93" s="229"/>
      <c r="TA93" s="229"/>
      <c r="TB93" s="229"/>
      <c r="TC93" s="229"/>
      <c r="TD93" s="229"/>
      <c r="TE93" s="229"/>
      <c r="TF93" s="229"/>
      <c r="TG93" s="229"/>
      <c r="TH93" s="229"/>
      <c r="TI93" s="229"/>
      <c r="TJ93" s="229"/>
      <c r="TK93" s="229"/>
      <c r="TL93" s="229"/>
      <c r="TM93" s="229"/>
      <c r="TN93" s="229"/>
      <c r="TO93" s="229"/>
      <c r="TP93" s="229"/>
      <c r="TQ93" s="229"/>
      <c r="TR93" s="229"/>
      <c r="TS93" s="229"/>
      <c r="TT93" s="229"/>
      <c r="TU93" s="229"/>
      <c r="TV93" s="229"/>
      <c r="TW93" s="229"/>
      <c r="TX93" s="229"/>
      <c r="TY93" s="229"/>
      <c r="TZ93" s="229"/>
      <c r="UA93" s="229"/>
      <c r="UB93" s="229"/>
      <c r="UC93" s="229"/>
      <c r="UD93" s="229"/>
      <c r="UE93" s="229"/>
      <c r="UF93" s="229"/>
      <c r="UG93" s="229"/>
      <c r="UH93" s="229"/>
      <c r="UI93" s="229"/>
      <c r="UJ93" s="229"/>
      <c r="UK93" s="229"/>
      <c r="UL93" s="229"/>
      <c r="UM93" s="229"/>
      <c r="UN93" s="229"/>
      <c r="UO93" s="229"/>
      <c r="UP93" s="229"/>
      <c r="UQ93" s="229"/>
      <c r="UR93" s="229"/>
      <c r="US93" s="229"/>
      <c r="UT93" s="229"/>
      <c r="UU93" s="229"/>
      <c r="UV93" s="229"/>
      <c r="UW93" s="229"/>
      <c r="UX93" s="229"/>
      <c r="UY93" s="229"/>
      <c r="UZ93" s="229"/>
      <c r="VA93" s="229"/>
      <c r="VB93" s="229"/>
      <c r="VC93" s="229"/>
      <c r="VD93" s="229"/>
      <c r="VE93" s="229"/>
      <c r="VF93" s="229"/>
      <c r="VG93" s="229"/>
      <c r="VH93" s="229"/>
      <c r="VI93" s="229"/>
      <c r="VJ93" s="229"/>
      <c r="VK93" s="229"/>
      <c r="VL93" s="229"/>
      <c r="VM93" s="229"/>
      <c r="VN93" s="229"/>
      <c r="VO93" s="229"/>
      <c r="VP93" s="229"/>
      <c r="VQ93" s="229"/>
      <c r="VR93" s="229"/>
      <c r="VS93" s="229"/>
      <c r="VT93" s="229"/>
      <c r="VU93" s="229"/>
      <c r="VV93" s="229"/>
      <c r="VW93" s="229"/>
      <c r="VX93" s="229"/>
      <c r="VY93" s="229"/>
      <c r="VZ93" s="229"/>
      <c r="WA93" s="229"/>
      <c r="WB93" s="229"/>
      <c r="WC93" s="229"/>
      <c r="WD93" s="229"/>
      <c r="WE93" s="229"/>
      <c r="WF93" s="229"/>
      <c r="WG93" s="229"/>
      <c r="WH93" s="229"/>
      <c r="WI93" s="229"/>
      <c r="WJ93" s="229"/>
      <c r="WK93" s="229"/>
      <c r="WL93" s="229"/>
      <c r="WM93" s="229"/>
      <c r="WN93" s="229"/>
      <c r="WO93" s="229"/>
      <c r="WP93" s="229"/>
      <c r="WQ93" s="229"/>
      <c r="WR93" s="229"/>
      <c r="WS93" s="229"/>
      <c r="WT93" s="229"/>
      <c r="WU93" s="229"/>
      <c r="WV93" s="229"/>
      <c r="WW93" s="229"/>
      <c r="WX93" s="229"/>
      <c r="WY93" s="229"/>
      <c r="WZ93" s="229"/>
      <c r="XA93" s="229"/>
      <c r="XB93" s="229"/>
      <c r="XC93" s="229"/>
      <c r="XD93" s="229"/>
      <c r="XE93" s="229"/>
      <c r="XF93" s="229"/>
      <c r="XG93" s="229"/>
      <c r="XH93" s="229"/>
      <c r="XI93" s="229"/>
      <c r="XJ93" s="229"/>
      <c r="XK93" s="229"/>
      <c r="XL93" s="229"/>
      <c r="XM93" s="229"/>
      <c r="XN93" s="229"/>
      <c r="XO93" s="229"/>
      <c r="XP93" s="229"/>
      <c r="XQ93" s="229"/>
      <c r="XR93" s="229"/>
      <c r="XS93" s="229"/>
      <c r="XT93" s="229"/>
      <c r="XU93" s="229"/>
      <c r="XV93" s="229"/>
      <c r="XW93" s="229"/>
      <c r="XX93" s="229"/>
      <c r="XY93" s="229"/>
      <c r="XZ93" s="229"/>
      <c r="YA93" s="229"/>
      <c r="YB93" s="229"/>
      <c r="YC93" s="229"/>
      <c r="YD93" s="229"/>
      <c r="YE93" s="229"/>
      <c r="YF93" s="229"/>
      <c r="YG93" s="229"/>
      <c r="YH93" s="229"/>
      <c r="YI93" s="229"/>
      <c r="YJ93" s="229"/>
      <c r="YK93" s="229"/>
      <c r="YL93" s="229"/>
      <c r="YM93" s="229"/>
      <c r="YN93" s="229"/>
      <c r="YO93" s="229"/>
      <c r="YP93" s="229"/>
      <c r="YQ93" s="229"/>
      <c r="YR93" s="229"/>
      <c r="YS93" s="229"/>
      <c r="YT93" s="229"/>
      <c r="YU93" s="229"/>
      <c r="YV93" s="229"/>
      <c r="YW93" s="229"/>
      <c r="YX93" s="229"/>
      <c r="YY93" s="229"/>
      <c r="YZ93" s="229"/>
      <c r="ZA93" s="229"/>
      <c r="ZB93" s="229"/>
      <c r="ZC93" s="229"/>
      <c r="ZD93" s="229"/>
      <c r="ZE93" s="229"/>
      <c r="ZF93" s="229"/>
      <c r="ZG93" s="229"/>
      <c r="ZH93" s="229"/>
      <c r="ZI93" s="229"/>
      <c r="ZJ93" s="229"/>
      <c r="ZK93" s="229"/>
      <c r="ZL93" s="229"/>
      <c r="ZM93" s="229"/>
      <c r="ZN93" s="229"/>
      <c r="ZO93" s="229"/>
      <c r="ZP93" s="229"/>
      <c r="ZQ93" s="229"/>
      <c r="ZR93" s="229"/>
      <c r="ZS93" s="229"/>
      <c r="ZT93" s="229"/>
      <c r="ZU93" s="229"/>
      <c r="ZV93" s="229"/>
      <c r="ZW93" s="229"/>
      <c r="ZX93" s="229"/>
      <c r="ZY93" s="229"/>
      <c r="ZZ93" s="229"/>
      <c r="AAA93" s="229"/>
      <c r="AAB93" s="229"/>
      <c r="AAC93" s="229"/>
      <c r="AAD93" s="229"/>
      <c r="AAE93" s="229"/>
      <c r="AAF93" s="229"/>
      <c r="AAG93" s="229"/>
      <c r="AAH93" s="229"/>
      <c r="AAI93" s="229"/>
      <c r="AAJ93" s="229"/>
      <c r="AAK93" s="229"/>
      <c r="AAL93" s="229"/>
      <c r="AAM93" s="229"/>
      <c r="AAN93" s="229"/>
      <c r="AAO93" s="229"/>
      <c r="AAP93" s="229"/>
      <c r="AAQ93" s="229"/>
      <c r="AAR93" s="229"/>
      <c r="AAS93" s="229"/>
      <c r="AAT93" s="229"/>
      <c r="AAU93" s="229"/>
      <c r="AAV93" s="229"/>
      <c r="AAW93" s="229"/>
      <c r="AAX93" s="229"/>
      <c r="AAY93" s="229"/>
      <c r="AAZ93" s="229"/>
      <c r="ABA93" s="229"/>
      <c r="ABB93" s="229"/>
      <c r="ABC93" s="229"/>
      <c r="ABD93" s="229"/>
      <c r="ABE93" s="229"/>
      <c r="ABF93" s="229"/>
      <c r="ABG93" s="229"/>
      <c r="ABH93" s="229"/>
      <c r="ABI93" s="229"/>
      <c r="ABJ93" s="229"/>
      <c r="ABK93" s="229"/>
      <c r="ABL93" s="229"/>
      <c r="ABM93" s="229"/>
      <c r="ABN93" s="229"/>
      <c r="ABO93" s="229"/>
      <c r="ABP93" s="229"/>
      <c r="ABQ93" s="229"/>
      <c r="ABR93" s="229"/>
      <c r="ABS93" s="229"/>
      <c r="ABT93" s="229"/>
      <c r="ABU93" s="229"/>
      <c r="ABV93" s="229"/>
      <c r="ABW93" s="229"/>
      <c r="ABX93" s="229"/>
      <c r="ABY93" s="229"/>
      <c r="ABZ93" s="229"/>
      <c r="ACA93" s="229"/>
      <c r="ACB93" s="229"/>
      <c r="ACC93" s="229"/>
      <c r="ACD93" s="229"/>
      <c r="ACE93" s="229"/>
      <c r="ACF93" s="229"/>
      <c r="ACG93" s="229"/>
      <c r="ACH93" s="229"/>
      <c r="ACI93" s="229"/>
      <c r="ACJ93" s="229"/>
      <c r="ACK93" s="229"/>
      <c r="ACL93" s="229"/>
      <c r="ACM93" s="229"/>
      <c r="ACN93" s="229"/>
      <c r="ACO93" s="229"/>
      <c r="ACP93" s="229"/>
      <c r="ACQ93" s="229"/>
      <c r="ACR93" s="229"/>
      <c r="ACS93" s="229"/>
      <c r="ACT93" s="229"/>
      <c r="ACU93" s="229"/>
      <c r="ACV93" s="229"/>
      <c r="ACW93" s="229"/>
      <c r="ACX93" s="229"/>
      <c r="ACY93" s="229"/>
      <c r="ACZ93" s="229"/>
      <c r="ADA93" s="229"/>
      <c r="ADB93" s="229"/>
      <c r="ADC93" s="229"/>
      <c r="ADD93" s="229"/>
      <c r="ADE93" s="229"/>
      <c r="ADF93" s="229"/>
      <c r="ADG93" s="229"/>
      <c r="ADH93" s="229"/>
      <c r="ADI93" s="229"/>
      <c r="ADJ93" s="229"/>
      <c r="ADK93" s="229"/>
      <c r="ADL93" s="229"/>
      <c r="ADM93" s="229"/>
      <c r="ADN93" s="229"/>
      <c r="ADO93" s="229"/>
      <c r="ADP93" s="229"/>
      <c r="ADQ93" s="229"/>
      <c r="ADR93" s="229"/>
      <c r="ADS93" s="229"/>
      <c r="ADT93" s="229"/>
      <c r="ADU93" s="229"/>
      <c r="ADV93" s="229"/>
      <c r="ADW93" s="229"/>
      <c r="ADX93" s="229"/>
      <c r="ADY93" s="229"/>
      <c r="ADZ93" s="229"/>
      <c r="AEA93" s="229"/>
      <c r="AEB93" s="229"/>
      <c r="AEC93" s="229"/>
      <c r="AED93" s="229"/>
      <c r="AEE93" s="229"/>
      <c r="AEF93" s="229"/>
      <c r="AEG93" s="229"/>
      <c r="AEH93" s="229"/>
      <c r="AEI93" s="229"/>
      <c r="AEJ93" s="229"/>
      <c r="AEK93" s="229"/>
      <c r="AEL93" s="229"/>
      <c r="AEM93" s="229"/>
      <c r="AEN93" s="229"/>
      <c r="AEO93" s="229"/>
      <c r="AEP93" s="229"/>
      <c r="AEQ93" s="229"/>
      <c r="AER93" s="229"/>
      <c r="AES93" s="229"/>
      <c r="AET93" s="229"/>
      <c r="AEU93" s="229"/>
      <c r="AEV93" s="229"/>
      <c r="AEW93" s="229"/>
      <c r="AEX93" s="229"/>
      <c r="AEY93" s="229"/>
      <c r="AEZ93" s="229"/>
      <c r="AFA93" s="229"/>
      <c r="AFB93" s="229"/>
      <c r="AFC93" s="229"/>
      <c r="AFD93" s="229"/>
      <c r="AFE93" s="229"/>
      <c r="AFF93" s="229"/>
      <c r="AFG93" s="229"/>
      <c r="AFH93" s="229"/>
      <c r="AFI93" s="229"/>
      <c r="AFJ93" s="229"/>
      <c r="AFK93" s="229"/>
      <c r="AFL93" s="229"/>
      <c r="AFM93" s="229"/>
      <c r="AFN93" s="229"/>
      <c r="AFO93" s="229"/>
      <c r="AFP93" s="229"/>
      <c r="AFQ93" s="229"/>
      <c r="AFR93" s="229"/>
      <c r="AFS93" s="229"/>
      <c r="AFT93" s="229"/>
      <c r="AFU93" s="229"/>
      <c r="AFV93" s="229"/>
      <c r="AFW93" s="229"/>
      <c r="AFX93" s="229"/>
      <c r="AFY93" s="229"/>
      <c r="AFZ93" s="229"/>
      <c r="AGA93" s="229"/>
      <c r="AGB93" s="229"/>
      <c r="AGC93" s="229"/>
      <c r="AGD93" s="229"/>
      <c r="AGE93" s="229"/>
      <c r="AGF93" s="229"/>
      <c r="AGG93" s="229"/>
      <c r="AGH93" s="229"/>
      <c r="AGI93" s="229"/>
      <c r="AGJ93" s="229"/>
      <c r="AGK93" s="229"/>
      <c r="AGL93" s="229"/>
      <c r="AGM93" s="229"/>
      <c r="AGN93" s="229"/>
      <c r="AGO93" s="229"/>
      <c r="AGP93" s="229"/>
      <c r="AGQ93" s="229"/>
      <c r="AGR93" s="229"/>
      <c r="AGS93" s="229"/>
      <c r="AGT93" s="229"/>
      <c r="AGU93" s="229"/>
      <c r="AGV93" s="229"/>
      <c r="AGW93" s="229"/>
      <c r="AGX93" s="229"/>
      <c r="AGY93" s="229"/>
      <c r="AGZ93" s="229"/>
      <c r="AHA93" s="229"/>
      <c r="AHB93" s="229"/>
      <c r="AHC93" s="229"/>
      <c r="AHD93" s="229"/>
      <c r="AHE93" s="229"/>
      <c r="AHF93" s="229"/>
      <c r="AHG93" s="229"/>
      <c r="AHH93" s="229"/>
      <c r="AHI93" s="229"/>
      <c r="AHJ93" s="229"/>
      <c r="AHK93" s="229"/>
      <c r="AHL93" s="229"/>
      <c r="AHM93" s="229"/>
      <c r="AHN93" s="229"/>
      <c r="AHO93" s="229"/>
      <c r="AHP93" s="229"/>
      <c r="AHQ93" s="229"/>
      <c r="AHR93" s="229"/>
      <c r="AHS93" s="229"/>
      <c r="AHT93" s="229"/>
      <c r="AHU93" s="229"/>
      <c r="AHV93" s="229"/>
      <c r="AHW93" s="229"/>
      <c r="AHX93" s="229"/>
      <c r="AHY93" s="229"/>
      <c r="AHZ93" s="229"/>
      <c r="AIA93" s="229"/>
      <c r="AIB93" s="229"/>
      <c r="AIC93" s="229"/>
      <c r="AID93" s="229"/>
      <c r="AIE93" s="229"/>
      <c r="AIF93" s="229"/>
      <c r="AIG93" s="229"/>
      <c r="AIH93" s="229"/>
      <c r="AII93" s="229"/>
      <c r="AIJ93" s="229"/>
      <c r="AIK93" s="229"/>
      <c r="AIL93" s="229"/>
      <c r="AIM93" s="229"/>
      <c r="AIN93" s="229"/>
      <c r="AIO93" s="229"/>
      <c r="AIP93" s="229"/>
      <c r="AIQ93" s="229"/>
      <c r="AIR93" s="229"/>
      <c r="AIS93" s="229"/>
      <c r="AIT93" s="229"/>
      <c r="AIU93" s="229"/>
      <c r="AIV93" s="229"/>
      <c r="AIW93" s="229"/>
      <c r="AIX93" s="229"/>
      <c r="AIY93" s="229"/>
      <c r="AIZ93" s="229"/>
      <c r="AJA93" s="229"/>
      <c r="AJB93" s="229"/>
      <c r="AJC93" s="229"/>
      <c r="AJD93" s="229"/>
      <c r="AJE93" s="229"/>
      <c r="AJF93" s="229"/>
      <c r="AJG93" s="229"/>
      <c r="AJH93" s="229"/>
      <c r="AJI93" s="229"/>
      <c r="AJJ93" s="229"/>
      <c r="AJK93" s="229"/>
      <c r="AJL93" s="229"/>
      <c r="AJM93" s="229"/>
      <c r="AJN93" s="229"/>
      <c r="AJO93" s="229"/>
      <c r="AJP93" s="229"/>
      <c r="AJQ93" s="229"/>
      <c r="AJR93" s="229"/>
      <c r="AJS93" s="229"/>
      <c r="AJT93" s="229"/>
      <c r="AJU93" s="229"/>
      <c r="AJV93" s="229"/>
      <c r="AJW93" s="229"/>
      <c r="AJX93" s="229"/>
      <c r="AJY93" s="229"/>
      <c r="AJZ93" s="229"/>
      <c r="AKA93" s="229"/>
      <c r="AKB93" s="229"/>
      <c r="AKC93" s="229"/>
      <c r="AKD93" s="229"/>
      <c r="AKE93" s="229"/>
      <c r="AKF93" s="229"/>
      <c r="AKG93" s="229"/>
      <c r="AKH93" s="229"/>
      <c r="AKI93" s="229"/>
      <c r="AKJ93" s="229"/>
      <c r="AKK93" s="229"/>
      <c r="AKL93" s="229"/>
      <c r="AKM93" s="229"/>
      <c r="AKN93" s="229"/>
      <c r="AKO93" s="229"/>
      <c r="AKP93" s="229"/>
      <c r="AKQ93" s="229"/>
      <c r="AKR93" s="229"/>
      <c r="AKS93" s="229"/>
      <c r="AKT93" s="229"/>
      <c r="AKU93" s="229"/>
      <c r="AKV93" s="229"/>
      <c r="AKW93" s="229"/>
      <c r="AKX93" s="229"/>
      <c r="AKY93" s="229"/>
      <c r="AKZ93" s="229"/>
      <c r="ALA93" s="229"/>
      <c r="ALB93" s="229"/>
      <c r="ALC93" s="229"/>
      <c r="ALD93" s="229"/>
      <c r="ALE93" s="229"/>
      <c r="ALF93" s="229"/>
      <c r="ALG93" s="229"/>
      <c r="ALH93" s="229"/>
      <c r="ALI93" s="229"/>
      <c r="ALJ93" s="229"/>
      <c r="ALK93" s="229"/>
      <c r="ALL93" s="229"/>
      <c r="ALM93" s="229"/>
      <c r="ALN93" s="229"/>
      <c r="ALO93" s="229"/>
      <c r="ALP93" s="229"/>
      <c r="ALQ93" s="229"/>
      <c r="ALR93" s="229"/>
      <c r="ALS93" s="229"/>
      <c r="ALT93" s="229"/>
      <c r="ALU93" s="229"/>
      <c r="ALV93" s="229"/>
      <c r="ALW93" s="229"/>
      <c r="ALX93" s="229"/>
      <c r="ALY93" s="229"/>
      <c r="ALZ93" s="229"/>
      <c r="AMA93" s="229"/>
      <c r="AMB93" s="229"/>
      <c r="AMC93" s="229"/>
      <c r="AMD93" s="229"/>
      <c r="AME93" s="229"/>
      <c r="AMF93" s="229"/>
      <c r="AMG93" s="229"/>
      <c r="AMH93" s="229"/>
      <c r="AMI93" s="229"/>
      <c r="AMJ93" s="229"/>
      <c r="AMK93" s="229"/>
      <c r="AML93" s="229"/>
      <c r="AMM93" s="229"/>
      <c r="AMN93" s="229"/>
      <c r="AMO93" s="229"/>
      <c r="AMP93" s="229"/>
      <c r="AMQ93" s="229"/>
      <c r="AMR93" s="229"/>
      <c r="AMS93" s="229"/>
      <c r="AMT93" s="229"/>
      <c r="AMU93" s="229"/>
      <c r="AMV93" s="229"/>
      <c r="AMW93" s="229"/>
      <c r="AMX93" s="229"/>
      <c r="AMY93" s="229"/>
      <c r="AMZ93" s="229"/>
      <c r="ANA93" s="229"/>
      <c r="ANB93" s="229"/>
      <c r="ANC93" s="229"/>
      <c r="AND93" s="229"/>
      <c r="ANE93" s="229"/>
      <c r="ANF93" s="229"/>
      <c r="ANG93" s="229"/>
      <c r="ANH93" s="229"/>
      <c r="ANI93" s="229"/>
      <c r="ANJ93" s="229"/>
      <c r="ANK93" s="229"/>
      <c r="ANL93" s="229"/>
      <c r="ANM93" s="229"/>
      <c r="ANN93" s="229"/>
      <c r="ANO93" s="229"/>
      <c r="ANP93" s="229"/>
      <c r="ANQ93" s="229"/>
      <c r="ANR93" s="229"/>
      <c r="ANS93" s="229"/>
      <c r="ANT93" s="229"/>
      <c r="ANU93" s="229"/>
      <c r="ANV93" s="229"/>
      <c r="ANW93" s="229"/>
      <c r="ANX93" s="229"/>
      <c r="ANY93" s="229"/>
      <c r="ANZ93" s="229"/>
      <c r="AOA93" s="229"/>
      <c r="AOB93" s="229"/>
      <c r="AOC93" s="229"/>
      <c r="AOD93" s="229"/>
      <c r="AOE93" s="229"/>
      <c r="AOF93" s="229"/>
      <c r="AOG93" s="229"/>
      <c r="AOH93" s="229"/>
      <c r="AOI93" s="229"/>
      <c r="AOJ93" s="229"/>
      <c r="AOK93" s="229"/>
      <c r="AOL93" s="229"/>
      <c r="AOM93" s="229"/>
      <c r="AON93" s="229"/>
      <c r="AOO93" s="229"/>
      <c r="AOP93" s="229"/>
      <c r="AOQ93" s="229"/>
      <c r="AOR93" s="229"/>
      <c r="AOS93" s="229"/>
      <c r="AOT93" s="229"/>
      <c r="AOU93" s="229"/>
      <c r="AOV93" s="229"/>
      <c r="AOW93" s="229"/>
      <c r="AOX93" s="229"/>
      <c r="AOY93" s="229"/>
      <c r="AOZ93" s="229"/>
      <c r="APA93" s="229"/>
      <c r="APB93" s="229"/>
      <c r="APC93" s="229"/>
      <c r="APD93" s="229"/>
      <c r="APE93" s="229"/>
      <c r="APF93" s="229"/>
      <c r="APG93" s="229"/>
      <c r="APH93" s="229"/>
      <c r="API93" s="229"/>
      <c r="APJ93" s="229"/>
      <c r="APK93" s="229"/>
      <c r="APL93" s="229"/>
      <c r="APM93" s="229"/>
      <c r="APN93" s="229"/>
      <c r="APO93" s="229"/>
      <c r="APP93" s="229"/>
      <c r="APQ93" s="229"/>
      <c r="APR93" s="229"/>
      <c r="APS93" s="229"/>
      <c r="APT93" s="229"/>
      <c r="APU93" s="229"/>
      <c r="APV93" s="229"/>
      <c r="APW93" s="229"/>
      <c r="APX93" s="229"/>
      <c r="APY93" s="229"/>
      <c r="APZ93" s="229"/>
      <c r="AQA93" s="229"/>
      <c r="AQB93" s="229"/>
      <c r="AQC93" s="229"/>
      <c r="AQD93" s="229"/>
      <c r="AQE93" s="229"/>
      <c r="AQF93" s="229"/>
      <c r="AQG93" s="229"/>
      <c r="AQH93" s="229"/>
      <c r="AQI93" s="229"/>
      <c r="AQJ93" s="229"/>
      <c r="AQK93" s="229"/>
      <c r="AQL93" s="229"/>
      <c r="AQM93" s="229"/>
      <c r="AQN93" s="229"/>
      <c r="AQO93" s="229"/>
      <c r="AQP93" s="229"/>
      <c r="AQQ93" s="229"/>
      <c r="AQR93" s="229"/>
      <c r="AQS93" s="229"/>
      <c r="AQT93" s="229"/>
      <c r="AQU93" s="229"/>
      <c r="AQV93" s="229"/>
      <c r="AQW93" s="229"/>
      <c r="AQX93" s="229"/>
      <c r="AQY93" s="229"/>
      <c r="AQZ93" s="229"/>
      <c r="ARA93" s="229"/>
      <c r="ARB93" s="229"/>
      <c r="ARC93" s="229"/>
      <c r="ARD93" s="229"/>
      <c r="ARE93" s="229"/>
      <c r="ARF93" s="229"/>
      <c r="ARG93" s="229"/>
      <c r="ARH93" s="229"/>
      <c r="ARI93" s="229"/>
      <c r="ARJ93" s="229"/>
      <c r="ARK93" s="229"/>
      <c r="ARL93" s="229"/>
      <c r="ARM93" s="229"/>
      <c r="ARN93" s="229"/>
      <c r="ARO93" s="229"/>
      <c r="ARP93" s="229"/>
      <c r="ARQ93" s="229"/>
      <c r="ARR93" s="229"/>
      <c r="ARS93" s="229"/>
      <c r="ART93" s="229"/>
      <c r="ARU93" s="229"/>
      <c r="ARV93" s="229"/>
      <c r="ARW93" s="229"/>
      <c r="ARX93" s="229"/>
      <c r="ARY93" s="229"/>
      <c r="ARZ93" s="229"/>
      <c r="ASA93" s="229"/>
      <c r="ASB93" s="229"/>
      <c r="ASC93" s="229"/>
      <c r="ASD93" s="229"/>
      <c r="ASE93" s="229"/>
      <c r="ASF93" s="229"/>
      <c r="ASG93" s="229"/>
      <c r="ASH93" s="229"/>
      <c r="ASI93" s="229"/>
      <c r="ASJ93" s="229"/>
      <c r="ASK93" s="229"/>
      <c r="ASL93" s="229"/>
      <c r="ASM93" s="229"/>
      <c r="ASN93" s="229"/>
      <c r="ASO93" s="229"/>
      <c r="ASP93" s="229"/>
      <c r="ASQ93" s="229"/>
      <c r="ASR93" s="229"/>
      <c r="ASS93" s="229"/>
      <c r="AST93" s="229"/>
      <c r="ASU93" s="229"/>
      <c r="ASV93" s="229"/>
      <c r="ASW93" s="229"/>
      <c r="ASX93" s="229"/>
      <c r="ASY93" s="229"/>
      <c r="ASZ93" s="229"/>
      <c r="ATA93" s="229"/>
      <c r="ATB93" s="229"/>
      <c r="ATC93" s="229"/>
      <c r="ATD93" s="229"/>
      <c r="ATE93" s="229"/>
      <c r="ATF93" s="229"/>
      <c r="ATG93" s="229"/>
      <c r="ATH93" s="229"/>
      <c r="ATI93" s="229"/>
      <c r="ATJ93" s="229"/>
      <c r="ATK93" s="229"/>
      <c r="ATL93" s="229"/>
      <c r="ATM93" s="229"/>
      <c r="ATN93" s="229"/>
      <c r="ATO93" s="229"/>
      <c r="ATP93" s="229"/>
      <c r="ATQ93" s="229"/>
      <c r="ATR93" s="229"/>
      <c r="ATS93" s="229"/>
      <c r="ATT93" s="229"/>
      <c r="ATU93" s="229"/>
      <c r="ATV93" s="229"/>
      <c r="ATW93" s="229"/>
      <c r="ATX93" s="229"/>
      <c r="ATY93" s="229"/>
      <c r="ATZ93" s="229"/>
      <c r="AUA93" s="229"/>
      <c r="AUB93" s="229"/>
      <c r="AUC93" s="229"/>
      <c r="AUD93" s="229"/>
      <c r="AUE93" s="229"/>
      <c r="AUF93" s="229"/>
      <c r="AUG93" s="229"/>
      <c r="AUH93" s="229"/>
      <c r="AUI93" s="229"/>
      <c r="AUJ93" s="229"/>
      <c r="AUK93" s="229"/>
      <c r="AUL93" s="229"/>
      <c r="AUM93" s="229"/>
      <c r="AUN93" s="229"/>
      <c r="AUO93" s="229"/>
      <c r="AUP93" s="229"/>
      <c r="AUQ93" s="229"/>
      <c r="AUR93" s="229"/>
      <c r="AUS93" s="229"/>
      <c r="AUT93" s="229"/>
      <c r="AUU93" s="229"/>
      <c r="AUV93" s="229"/>
      <c r="AUW93" s="229"/>
      <c r="AUX93" s="229"/>
      <c r="AUY93" s="229"/>
      <c r="AUZ93" s="229"/>
      <c r="AVA93" s="229"/>
      <c r="AVB93" s="229"/>
      <c r="AVC93" s="229"/>
      <c r="AVD93" s="229"/>
      <c r="AVE93" s="229"/>
      <c r="AVF93" s="229"/>
      <c r="AVG93" s="229"/>
      <c r="AVH93" s="229"/>
      <c r="AVI93" s="229"/>
      <c r="AVJ93" s="229"/>
      <c r="AVK93" s="229"/>
      <c r="AVL93" s="229"/>
      <c r="AVM93" s="229"/>
      <c r="AVN93" s="229"/>
      <c r="AVO93" s="229"/>
      <c r="AVP93" s="229"/>
      <c r="AVQ93" s="229"/>
      <c r="AVR93" s="229"/>
      <c r="AVS93" s="229"/>
      <c r="AVT93" s="229"/>
      <c r="AVU93" s="229"/>
      <c r="AVV93" s="229"/>
      <c r="AVW93" s="229"/>
      <c r="AVX93" s="229"/>
      <c r="AVY93" s="229"/>
      <c r="AVZ93" s="229"/>
      <c r="AWA93" s="229"/>
      <c r="AWB93" s="229"/>
      <c r="AWC93" s="229"/>
      <c r="AWD93" s="229"/>
      <c r="AWE93" s="229"/>
      <c r="AWF93" s="229"/>
      <c r="AWG93" s="229"/>
      <c r="AWH93" s="229"/>
      <c r="AWI93" s="229"/>
      <c r="AWJ93" s="229"/>
      <c r="AWK93" s="229"/>
      <c r="AWL93" s="229"/>
      <c r="AWM93" s="229"/>
      <c r="AWN93" s="229"/>
      <c r="AWO93" s="229"/>
      <c r="AWP93" s="229"/>
      <c r="AWQ93" s="229"/>
      <c r="AWR93" s="229"/>
      <c r="AWS93" s="229"/>
      <c r="AWT93" s="229"/>
      <c r="AWU93" s="229"/>
      <c r="AWV93" s="229"/>
      <c r="AWW93" s="229"/>
      <c r="AWX93" s="229"/>
      <c r="AWY93" s="229"/>
      <c r="AWZ93" s="229"/>
      <c r="AXA93" s="229"/>
      <c r="AXB93" s="229"/>
      <c r="AXC93" s="229"/>
      <c r="AXD93" s="229"/>
      <c r="AXE93" s="229"/>
      <c r="AXF93" s="229"/>
      <c r="AXG93" s="229"/>
      <c r="AXH93" s="229"/>
      <c r="AXI93" s="229"/>
      <c r="AXJ93" s="229"/>
      <c r="AXK93" s="229"/>
      <c r="AXL93" s="229"/>
      <c r="AXM93" s="229"/>
      <c r="AXN93" s="229"/>
      <c r="AXO93" s="229"/>
      <c r="AXP93" s="229"/>
      <c r="AXQ93" s="229"/>
      <c r="AXR93" s="229"/>
      <c r="AXS93" s="229"/>
      <c r="AXT93" s="229"/>
      <c r="AXU93" s="229"/>
      <c r="AXV93" s="229"/>
      <c r="AXW93" s="229"/>
      <c r="AXX93" s="229"/>
      <c r="AXY93" s="229"/>
      <c r="AXZ93" s="229"/>
      <c r="AYA93" s="229"/>
      <c r="AYB93" s="229"/>
      <c r="AYC93" s="229"/>
      <c r="AYD93" s="229"/>
      <c r="AYE93" s="229"/>
      <c r="AYF93" s="229"/>
      <c r="AYG93" s="229"/>
      <c r="AYH93" s="229"/>
      <c r="AYI93" s="229"/>
      <c r="AYJ93" s="229"/>
      <c r="AYK93" s="229"/>
      <c r="AYL93" s="229"/>
      <c r="AYM93" s="229"/>
      <c r="AYN93" s="229"/>
      <c r="AYO93" s="229"/>
      <c r="AYP93" s="229"/>
      <c r="AYQ93" s="229"/>
      <c r="AYR93" s="229"/>
      <c r="AYS93" s="229"/>
      <c r="AYT93" s="229"/>
      <c r="AYU93" s="229"/>
      <c r="AYV93" s="229"/>
      <c r="AYW93" s="229"/>
      <c r="AYX93" s="229"/>
      <c r="AYY93" s="229"/>
      <c r="AYZ93" s="229"/>
      <c r="AZA93" s="229"/>
      <c r="AZB93" s="229"/>
      <c r="AZC93" s="229"/>
      <c r="AZD93" s="229"/>
      <c r="AZE93" s="229"/>
      <c r="AZF93" s="229"/>
      <c r="AZG93" s="229"/>
      <c r="AZH93" s="229"/>
      <c r="AZI93" s="229"/>
      <c r="AZJ93" s="229"/>
      <c r="AZK93" s="229"/>
      <c r="AZL93" s="229"/>
      <c r="AZM93" s="229"/>
      <c r="AZN93" s="229"/>
      <c r="AZO93" s="229"/>
      <c r="AZP93" s="229"/>
      <c r="AZQ93" s="229"/>
      <c r="AZR93" s="229"/>
      <c r="AZS93" s="229"/>
      <c r="AZT93" s="229"/>
      <c r="AZU93" s="229"/>
      <c r="AZV93" s="229"/>
      <c r="AZW93" s="229"/>
      <c r="AZX93" s="229"/>
      <c r="AZY93" s="229"/>
      <c r="AZZ93" s="229"/>
      <c r="BAA93" s="229"/>
      <c r="BAB93" s="229"/>
      <c r="BAC93" s="229"/>
      <c r="BAD93" s="229"/>
      <c r="BAE93" s="229"/>
      <c r="BAF93" s="229"/>
      <c r="BAG93" s="229"/>
      <c r="BAH93" s="229"/>
      <c r="BAI93" s="229"/>
      <c r="BAJ93" s="229"/>
      <c r="BAK93" s="229"/>
      <c r="BAL93" s="229"/>
      <c r="BAM93" s="229"/>
      <c r="BAN93" s="229"/>
      <c r="BAO93" s="229"/>
      <c r="BAP93" s="229"/>
      <c r="BAQ93" s="229"/>
      <c r="BAR93" s="229"/>
      <c r="BAS93" s="229"/>
      <c r="BAT93" s="229"/>
      <c r="BAU93" s="229"/>
      <c r="BAV93" s="229"/>
      <c r="BAW93" s="229"/>
      <c r="BAX93" s="229"/>
      <c r="BAY93" s="229"/>
      <c r="BAZ93" s="229"/>
      <c r="BBA93" s="229"/>
      <c r="BBB93" s="229"/>
      <c r="BBC93" s="229"/>
      <c r="BBD93" s="229"/>
      <c r="BBE93" s="229"/>
      <c r="BBF93" s="229"/>
      <c r="BBG93" s="229"/>
      <c r="BBH93" s="229"/>
      <c r="BBI93" s="229"/>
      <c r="BBJ93" s="229"/>
      <c r="BBK93" s="229"/>
      <c r="BBL93" s="229"/>
      <c r="BBM93" s="229"/>
      <c r="BBN93" s="229"/>
      <c r="BBO93" s="229"/>
      <c r="BBP93" s="229"/>
      <c r="BBQ93" s="229"/>
      <c r="BBR93" s="229"/>
      <c r="BBS93" s="229"/>
      <c r="BBT93" s="229"/>
      <c r="BBU93" s="229"/>
      <c r="BBV93" s="229"/>
      <c r="BBW93" s="229"/>
      <c r="BBX93" s="229"/>
      <c r="BBY93" s="229"/>
      <c r="BBZ93" s="229"/>
      <c r="BCA93" s="229"/>
      <c r="BCB93" s="229"/>
      <c r="BCC93" s="229"/>
      <c r="BCD93" s="229"/>
      <c r="BCE93" s="229"/>
      <c r="BCF93" s="229"/>
      <c r="BCG93" s="229"/>
      <c r="BCH93" s="229"/>
      <c r="BCI93" s="229"/>
      <c r="BCJ93" s="229"/>
      <c r="BCK93" s="229"/>
      <c r="BCL93" s="229"/>
      <c r="BCM93" s="229"/>
      <c r="BCN93" s="229"/>
      <c r="BCO93" s="229"/>
      <c r="BCP93" s="229"/>
      <c r="BCQ93" s="229"/>
      <c r="BCR93" s="229"/>
      <c r="BCS93" s="229"/>
      <c r="BCT93" s="229"/>
      <c r="BCU93" s="229"/>
      <c r="BCV93" s="229"/>
      <c r="BCW93" s="229"/>
      <c r="BCX93" s="229"/>
      <c r="BCY93" s="229"/>
      <c r="BCZ93" s="229"/>
      <c r="BDA93" s="229"/>
      <c r="BDB93" s="229"/>
      <c r="BDC93" s="229"/>
      <c r="BDD93" s="229"/>
      <c r="BDE93" s="229"/>
      <c r="BDF93" s="229"/>
      <c r="BDG93" s="229"/>
      <c r="BDH93" s="229"/>
      <c r="BDI93" s="229"/>
      <c r="BDJ93" s="229"/>
      <c r="BDK93" s="229"/>
      <c r="BDL93" s="229"/>
      <c r="BDM93" s="229"/>
      <c r="BDN93" s="229"/>
      <c r="BDO93" s="229"/>
      <c r="BDP93" s="229"/>
      <c r="BDQ93" s="229"/>
      <c r="BDR93" s="229"/>
      <c r="BDS93" s="229"/>
      <c r="BDT93" s="229"/>
      <c r="BDU93" s="229"/>
      <c r="BDV93" s="229"/>
      <c r="BDW93" s="229"/>
      <c r="BDX93" s="229"/>
      <c r="BDY93" s="229"/>
      <c r="BDZ93" s="229"/>
      <c r="BEA93" s="229"/>
      <c r="BEB93" s="229"/>
      <c r="BEC93" s="229"/>
      <c r="BED93" s="229"/>
      <c r="BEE93" s="229"/>
      <c r="BEF93" s="229"/>
      <c r="BEG93" s="229"/>
      <c r="BEH93" s="229"/>
      <c r="BEI93" s="229"/>
      <c r="BEJ93" s="229"/>
      <c r="BEK93" s="229"/>
      <c r="BEL93" s="229"/>
      <c r="BEM93" s="229"/>
      <c r="BEN93" s="229"/>
      <c r="BEO93" s="229"/>
      <c r="BEP93" s="229"/>
      <c r="BEQ93" s="229"/>
      <c r="BER93" s="229"/>
      <c r="BES93" s="229"/>
      <c r="BET93" s="229"/>
      <c r="BEU93" s="229"/>
      <c r="BEV93" s="229"/>
      <c r="BEW93" s="229"/>
      <c r="BEX93" s="229"/>
      <c r="BEY93" s="229"/>
      <c r="BEZ93" s="229"/>
      <c r="BFA93" s="229"/>
      <c r="BFB93" s="229"/>
      <c r="BFC93" s="229"/>
      <c r="BFD93" s="229"/>
      <c r="BFE93" s="229"/>
      <c r="BFF93" s="229"/>
      <c r="BFG93" s="229"/>
      <c r="BFH93" s="229"/>
      <c r="BFI93" s="229"/>
      <c r="BFJ93" s="229"/>
      <c r="BFK93" s="229"/>
      <c r="BFL93" s="229"/>
      <c r="BFM93" s="229"/>
      <c r="BFN93" s="229"/>
      <c r="BFO93" s="229"/>
      <c r="BFP93" s="229"/>
      <c r="BFQ93" s="229"/>
      <c r="BFR93" s="229"/>
      <c r="BFS93" s="229"/>
      <c r="BFT93" s="229"/>
      <c r="BFU93" s="229"/>
      <c r="BFV93" s="229"/>
      <c r="BFW93" s="229"/>
      <c r="BFX93" s="229"/>
      <c r="BFY93" s="229"/>
      <c r="BFZ93" s="229"/>
      <c r="BGA93" s="229"/>
      <c r="BGB93" s="229"/>
      <c r="BGC93" s="229"/>
      <c r="BGD93" s="229"/>
      <c r="BGE93" s="229"/>
      <c r="BGF93" s="229"/>
      <c r="BGG93" s="229"/>
      <c r="BGH93" s="229"/>
      <c r="BGI93" s="229"/>
      <c r="BGJ93" s="229"/>
      <c r="BGK93" s="229"/>
      <c r="BGL93" s="229"/>
      <c r="BGM93" s="229"/>
      <c r="BGN93" s="229"/>
      <c r="BGO93" s="229"/>
      <c r="BGP93" s="229"/>
      <c r="BGQ93" s="229"/>
      <c r="BGR93" s="229"/>
      <c r="BGS93" s="229"/>
      <c r="BGT93" s="229"/>
      <c r="BGU93" s="229"/>
      <c r="BGV93" s="229"/>
      <c r="BGW93" s="229"/>
      <c r="BGX93" s="229"/>
      <c r="BGY93" s="229"/>
      <c r="BGZ93" s="229"/>
      <c r="BHA93" s="229"/>
      <c r="BHB93" s="229"/>
      <c r="BHC93" s="229"/>
      <c r="BHD93" s="229"/>
      <c r="BHE93" s="229"/>
      <c r="BHF93" s="229"/>
      <c r="BHG93" s="229"/>
      <c r="BHH93" s="229"/>
      <c r="BHI93" s="229"/>
      <c r="BHJ93" s="229"/>
      <c r="BHK93" s="229"/>
      <c r="BHL93" s="229"/>
      <c r="BHM93" s="229"/>
      <c r="BHN93" s="229"/>
      <c r="BHO93" s="229"/>
      <c r="BHP93" s="229"/>
      <c r="BHQ93" s="229"/>
      <c r="BHR93" s="229"/>
      <c r="BHS93" s="229"/>
      <c r="BHT93" s="229"/>
      <c r="BHU93" s="229"/>
      <c r="BHV93" s="229"/>
      <c r="BHW93" s="229"/>
      <c r="BHX93" s="229"/>
      <c r="BHY93" s="229"/>
      <c r="BHZ93" s="229"/>
      <c r="BIA93" s="229"/>
      <c r="BIB93" s="229"/>
      <c r="BIC93" s="229"/>
      <c r="BID93" s="229"/>
      <c r="BIE93" s="229"/>
      <c r="BIF93" s="229"/>
      <c r="BIG93" s="229"/>
      <c r="BIH93" s="229"/>
      <c r="BII93" s="229"/>
      <c r="BIJ93" s="229"/>
      <c r="BIK93" s="229"/>
      <c r="BIL93" s="229"/>
      <c r="BIM93" s="229"/>
      <c r="BIN93" s="229"/>
      <c r="BIO93" s="229"/>
      <c r="BIP93" s="229"/>
      <c r="BIQ93" s="229"/>
      <c r="BIR93" s="229"/>
      <c r="BIS93" s="229"/>
      <c r="BIT93" s="229"/>
      <c r="BIU93" s="229"/>
      <c r="BIV93" s="229"/>
      <c r="BIW93" s="229"/>
      <c r="BIX93" s="229"/>
      <c r="BIY93" s="229"/>
      <c r="BIZ93" s="229"/>
      <c r="BJA93" s="229"/>
      <c r="BJB93" s="229"/>
      <c r="BJC93" s="229"/>
      <c r="BJD93" s="229"/>
      <c r="BJE93" s="229"/>
      <c r="BJF93" s="229"/>
      <c r="BJG93" s="229"/>
      <c r="BJH93" s="229"/>
      <c r="BJI93" s="229"/>
      <c r="BJJ93" s="229"/>
      <c r="BJK93" s="229"/>
      <c r="BJL93" s="229"/>
      <c r="BJM93" s="229"/>
      <c r="BJN93" s="229"/>
      <c r="BJO93" s="229"/>
      <c r="BJP93" s="229"/>
      <c r="BJQ93" s="229"/>
      <c r="BJR93" s="229"/>
      <c r="BJS93" s="229"/>
      <c r="BJT93" s="229"/>
      <c r="BJU93" s="229"/>
      <c r="BJV93" s="229"/>
      <c r="BJW93" s="229"/>
      <c r="BJX93" s="229"/>
      <c r="BJY93" s="229"/>
      <c r="BJZ93" s="229"/>
      <c r="BKA93" s="229"/>
      <c r="BKB93" s="229"/>
      <c r="BKC93" s="229"/>
      <c r="BKD93" s="229"/>
      <c r="BKE93" s="229"/>
      <c r="BKF93" s="229"/>
      <c r="BKG93" s="229"/>
      <c r="BKH93" s="229"/>
      <c r="BKI93" s="229"/>
      <c r="BKJ93" s="229"/>
      <c r="BKK93" s="229"/>
      <c r="BKL93" s="229"/>
      <c r="BKM93" s="229"/>
      <c r="BKN93" s="229"/>
      <c r="BKO93" s="229"/>
      <c r="BKP93" s="229"/>
      <c r="BKQ93" s="229"/>
      <c r="BKR93" s="229"/>
      <c r="BKS93" s="229"/>
      <c r="BKT93" s="229"/>
      <c r="BKU93" s="229"/>
      <c r="BKV93" s="229"/>
      <c r="BKW93" s="229"/>
      <c r="BKX93" s="229"/>
      <c r="BKY93" s="229"/>
      <c r="BKZ93" s="229"/>
      <c r="BLA93" s="229"/>
      <c r="BLB93" s="229"/>
      <c r="BLC93" s="229"/>
      <c r="BLD93" s="229"/>
      <c r="BLE93" s="229"/>
      <c r="BLF93" s="229"/>
      <c r="BLG93" s="229"/>
      <c r="BLH93" s="229"/>
      <c r="BLI93" s="229"/>
      <c r="BLJ93" s="229"/>
      <c r="BLK93" s="229"/>
      <c r="BLL93" s="229"/>
      <c r="BLM93" s="229"/>
      <c r="BLN93" s="229"/>
      <c r="BLO93" s="229"/>
      <c r="BLP93" s="229"/>
      <c r="BLQ93" s="229"/>
      <c r="BLR93" s="229"/>
      <c r="BLS93" s="229"/>
      <c r="BLT93" s="229"/>
      <c r="BLU93" s="229"/>
      <c r="BLV93" s="229"/>
      <c r="BLW93" s="229"/>
      <c r="BLX93" s="229"/>
      <c r="BLY93" s="229"/>
      <c r="BLZ93" s="229"/>
      <c r="BMA93" s="229"/>
      <c r="BMB93" s="229"/>
      <c r="BMC93" s="229"/>
      <c r="BMD93" s="229"/>
      <c r="BME93" s="229"/>
      <c r="BMF93" s="229"/>
      <c r="BMG93" s="229"/>
      <c r="BMH93" s="229"/>
      <c r="BMI93" s="229"/>
      <c r="BMJ93" s="229"/>
      <c r="BMK93" s="229"/>
      <c r="BML93" s="229"/>
      <c r="BMM93" s="229"/>
      <c r="BMN93" s="229"/>
      <c r="BMO93" s="229"/>
      <c r="BMP93" s="229"/>
      <c r="BMQ93" s="229"/>
      <c r="BMR93" s="229"/>
      <c r="BMS93" s="229"/>
      <c r="BMT93" s="229"/>
      <c r="BMU93" s="229"/>
      <c r="BMV93" s="229"/>
      <c r="BMW93" s="229"/>
      <c r="BMX93" s="229"/>
      <c r="BMY93" s="229"/>
      <c r="BMZ93" s="229"/>
      <c r="BNA93" s="229"/>
      <c r="BNB93" s="229"/>
      <c r="BNC93" s="229"/>
      <c r="BND93" s="229"/>
      <c r="BNE93" s="229"/>
      <c r="BNF93" s="229"/>
      <c r="BNG93" s="229"/>
      <c r="BNH93" s="229"/>
      <c r="BNI93" s="229"/>
      <c r="BNJ93" s="229"/>
      <c r="BNK93" s="229"/>
      <c r="BNL93" s="229"/>
      <c r="BNM93" s="229"/>
      <c r="BNN93" s="229"/>
      <c r="BNO93" s="229"/>
      <c r="BNP93" s="229"/>
      <c r="BNQ93" s="229"/>
      <c r="BNR93" s="229"/>
      <c r="BNS93" s="229"/>
      <c r="BNT93" s="229"/>
      <c r="BNU93" s="229"/>
      <c r="BNV93" s="229"/>
      <c r="BNW93" s="229"/>
      <c r="BNX93" s="229"/>
      <c r="BNY93" s="229"/>
      <c r="BNZ93" s="229"/>
      <c r="BOA93" s="229"/>
      <c r="BOB93" s="229"/>
      <c r="BOC93" s="229"/>
      <c r="BOD93" s="229"/>
      <c r="BOE93" s="229"/>
      <c r="BOF93" s="229"/>
      <c r="BOG93" s="229"/>
      <c r="BOH93" s="229"/>
      <c r="BOI93" s="229"/>
      <c r="BOJ93" s="229"/>
      <c r="BOK93" s="229"/>
      <c r="BOL93" s="229"/>
      <c r="BOM93" s="229"/>
      <c r="BON93" s="229"/>
      <c r="BOO93" s="229"/>
      <c r="BOP93" s="229"/>
      <c r="BOQ93" s="229"/>
      <c r="BOR93" s="229"/>
      <c r="BOS93" s="229"/>
      <c r="BOT93" s="229"/>
      <c r="BOU93" s="229"/>
      <c r="BOV93" s="229"/>
      <c r="BOW93" s="229"/>
      <c r="BOX93" s="229"/>
      <c r="BOY93" s="229"/>
      <c r="BOZ93" s="229"/>
      <c r="BPA93" s="229"/>
      <c r="BPB93" s="229"/>
      <c r="BPC93" s="229"/>
      <c r="BPD93" s="229"/>
      <c r="BPE93" s="229"/>
      <c r="BPF93" s="229"/>
      <c r="BPG93" s="229"/>
      <c r="BPH93" s="229"/>
      <c r="BPI93" s="229"/>
      <c r="BPJ93" s="229"/>
      <c r="BPK93" s="229"/>
      <c r="BPL93" s="229"/>
      <c r="BPM93" s="229"/>
      <c r="BPN93" s="229"/>
      <c r="BPO93" s="229"/>
      <c r="BPP93" s="229"/>
      <c r="BPQ93" s="229"/>
      <c r="BPR93" s="229"/>
      <c r="BPS93" s="229"/>
      <c r="BPT93" s="229"/>
      <c r="BPU93" s="229"/>
      <c r="BPV93" s="229"/>
      <c r="BPW93" s="229"/>
      <c r="BPX93" s="229"/>
      <c r="BPY93" s="229"/>
      <c r="BPZ93" s="229"/>
      <c r="BQA93" s="229"/>
      <c r="BQB93" s="229"/>
      <c r="BQC93" s="229"/>
      <c r="BQD93" s="229"/>
      <c r="BQE93" s="229"/>
      <c r="BQF93" s="229"/>
      <c r="BQG93" s="229"/>
      <c r="BQH93" s="229"/>
      <c r="BQI93" s="229"/>
      <c r="BQJ93" s="229"/>
      <c r="BQK93" s="229"/>
      <c r="BQL93" s="229"/>
      <c r="BQM93" s="229"/>
      <c r="BQN93" s="229"/>
      <c r="BQO93" s="229"/>
      <c r="BQP93" s="229"/>
      <c r="BQQ93" s="229"/>
      <c r="BQR93" s="229"/>
      <c r="BQS93" s="229"/>
      <c r="BQT93" s="229"/>
      <c r="BQU93" s="229"/>
      <c r="BQV93" s="229"/>
      <c r="BQW93" s="229"/>
      <c r="BQX93" s="229"/>
      <c r="BQY93" s="229"/>
      <c r="BQZ93" s="229"/>
      <c r="BRA93" s="229"/>
      <c r="BRB93" s="229"/>
      <c r="BRC93" s="229"/>
      <c r="BRD93" s="229"/>
      <c r="BRE93" s="229"/>
      <c r="BRF93" s="229"/>
      <c r="BRG93" s="229"/>
      <c r="BRH93" s="229"/>
      <c r="BRI93" s="229"/>
      <c r="BRJ93" s="229"/>
      <c r="BRK93" s="229"/>
      <c r="BRL93" s="229"/>
      <c r="BRM93" s="229"/>
      <c r="BRN93" s="229"/>
      <c r="BRO93" s="229"/>
      <c r="BRP93" s="229"/>
      <c r="BRQ93" s="229"/>
      <c r="BRR93" s="229"/>
      <c r="BRS93" s="229"/>
      <c r="BRT93" s="229"/>
      <c r="BRU93" s="229"/>
      <c r="BRV93" s="229"/>
      <c r="BRW93" s="229"/>
      <c r="BRX93" s="229"/>
      <c r="BRY93" s="229"/>
      <c r="BRZ93" s="229"/>
      <c r="BSA93" s="229"/>
      <c r="BSB93" s="229"/>
      <c r="BSC93" s="229"/>
      <c r="BSD93" s="229"/>
      <c r="BSE93" s="229"/>
      <c r="BSF93" s="229"/>
      <c r="BSG93" s="229"/>
      <c r="BSH93" s="229"/>
      <c r="BSI93" s="229"/>
      <c r="BSJ93" s="229"/>
      <c r="BSK93" s="229"/>
      <c r="BSL93" s="229"/>
      <c r="BSM93" s="229"/>
      <c r="BSN93" s="229"/>
      <c r="BSO93" s="229"/>
      <c r="BSP93" s="229"/>
      <c r="BSQ93" s="229"/>
      <c r="BSR93" s="229"/>
      <c r="BSS93" s="229"/>
      <c r="BST93" s="229"/>
      <c r="BSU93" s="229"/>
      <c r="BSV93" s="229"/>
      <c r="BSW93" s="229"/>
      <c r="BSX93" s="229"/>
      <c r="BSY93" s="229"/>
      <c r="BSZ93" s="229"/>
      <c r="BTA93" s="229"/>
      <c r="BTB93" s="229"/>
      <c r="BTC93" s="229"/>
      <c r="BTD93" s="229"/>
      <c r="BTE93" s="229"/>
      <c r="BTF93" s="229"/>
      <c r="BTG93" s="229"/>
      <c r="BTH93" s="229"/>
      <c r="BTI93" s="229"/>
      <c r="BTJ93" s="229"/>
      <c r="BTK93" s="229"/>
      <c r="BTL93" s="229"/>
      <c r="BTM93" s="229"/>
      <c r="BTN93" s="229"/>
      <c r="BTO93" s="229"/>
      <c r="BTP93" s="229"/>
      <c r="BTQ93" s="229"/>
      <c r="BTR93" s="229"/>
      <c r="BTS93" s="229"/>
      <c r="BTT93" s="229"/>
      <c r="BTU93" s="229"/>
      <c r="BTV93" s="229"/>
      <c r="BTW93" s="229"/>
      <c r="BTX93" s="229"/>
      <c r="BTY93" s="229"/>
      <c r="BTZ93" s="229"/>
      <c r="BUA93" s="229"/>
      <c r="BUB93" s="229"/>
      <c r="BUC93" s="229"/>
      <c r="BUD93" s="229"/>
      <c r="BUE93" s="229"/>
      <c r="BUF93" s="229"/>
      <c r="BUG93" s="229"/>
      <c r="BUH93" s="229"/>
      <c r="BUI93" s="229"/>
      <c r="BUJ93" s="229"/>
      <c r="BUK93" s="229"/>
      <c r="BUL93" s="229"/>
      <c r="BUM93" s="229"/>
      <c r="BUN93" s="229"/>
      <c r="BUO93" s="229"/>
      <c r="BUP93" s="229"/>
      <c r="BUQ93" s="229"/>
      <c r="BUR93" s="229"/>
      <c r="BUS93" s="229"/>
      <c r="BUT93" s="229"/>
      <c r="BUU93" s="229"/>
      <c r="BUV93" s="229"/>
      <c r="BUW93" s="229"/>
      <c r="BUX93" s="229"/>
      <c r="BUY93" s="229"/>
      <c r="BUZ93" s="229"/>
      <c r="BVA93" s="229"/>
      <c r="BVB93" s="229"/>
      <c r="BVC93" s="229"/>
      <c r="BVD93" s="229"/>
      <c r="BVE93" s="229"/>
      <c r="BVF93" s="229"/>
      <c r="BVG93" s="229"/>
      <c r="BVH93" s="229"/>
      <c r="BVI93" s="229"/>
      <c r="BVJ93" s="229"/>
      <c r="BVK93" s="229"/>
      <c r="BVL93" s="229"/>
      <c r="BVM93" s="229"/>
      <c r="BVN93" s="229"/>
      <c r="BVO93" s="229"/>
      <c r="BVP93" s="229"/>
      <c r="BVQ93" s="229"/>
      <c r="BVR93" s="229"/>
      <c r="BVS93" s="229"/>
      <c r="BVT93" s="229"/>
      <c r="BVU93" s="229"/>
      <c r="BVV93" s="229"/>
      <c r="BVW93" s="229"/>
      <c r="BVX93" s="229"/>
      <c r="BVY93" s="229"/>
      <c r="BVZ93" s="229"/>
      <c r="BWA93" s="229"/>
      <c r="BWB93" s="229"/>
      <c r="BWC93" s="229"/>
      <c r="BWD93" s="229"/>
      <c r="BWE93" s="229"/>
      <c r="BWF93" s="229"/>
      <c r="BWG93" s="229"/>
      <c r="BWH93" s="229"/>
      <c r="BWI93" s="229"/>
      <c r="BWJ93" s="229"/>
      <c r="BWK93" s="229"/>
      <c r="BWL93" s="229"/>
      <c r="BWM93" s="229"/>
      <c r="BWN93" s="229"/>
      <c r="BWO93" s="229"/>
      <c r="BWP93" s="229"/>
      <c r="BWQ93" s="229"/>
      <c r="BWR93" s="229"/>
      <c r="BWS93" s="229"/>
      <c r="BWT93" s="229"/>
      <c r="BWU93" s="229"/>
      <c r="BWV93" s="229"/>
      <c r="BWW93" s="229"/>
      <c r="BWX93" s="229"/>
      <c r="BWY93" s="229"/>
      <c r="BWZ93" s="229"/>
      <c r="BXA93" s="229"/>
      <c r="BXB93" s="229"/>
      <c r="BXC93" s="229"/>
      <c r="BXD93" s="229"/>
      <c r="BXE93" s="229"/>
      <c r="BXF93" s="229"/>
      <c r="BXG93" s="229"/>
      <c r="BXH93" s="229"/>
      <c r="BXI93" s="229"/>
      <c r="BXJ93" s="229"/>
      <c r="BXK93" s="229"/>
      <c r="BXL93" s="229"/>
      <c r="BXM93" s="229"/>
      <c r="BXN93" s="229"/>
      <c r="BXO93" s="229"/>
      <c r="BXP93" s="229"/>
      <c r="BXQ93" s="229"/>
      <c r="BXR93" s="229"/>
      <c r="BXS93" s="229"/>
      <c r="BXT93" s="229"/>
      <c r="BXU93" s="229"/>
      <c r="BXV93" s="229"/>
      <c r="BXW93" s="229"/>
      <c r="BXX93" s="229"/>
      <c r="BXY93" s="229"/>
      <c r="BXZ93" s="229"/>
      <c r="BYA93" s="229"/>
      <c r="BYB93" s="229"/>
      <c r="BYC93" s="229"/>
      <c r="BYD93" s="229"/>
      <c r="BYE93" s="229"/>
      <c r="BYF93" s="229"/>
      <c r="BYG93" s="229"/>
      <c r="BYH93" s="229"/>
      <c r="BYI93" s="229"/>
      <c r="BYJ93" s="229"/>
      <c r="BYK93" s="229"/>
      <c r="BYL93" s="229"/>
      <c r="BYM93" s="229"/>
      <c r="BYN93" s="229"/>
      <c r="BYO93" s="229"/>
      <c r="BYP93" s="229"/>
      <c r="BYQ93" s="229"/>
      <c r="BYR93" s="229"/>
      <c r="BYS93" s="229"/>
      <c r="BYT93" s="229"/>
      <c r="BYU93" s="229"/>
      <c r="BYV93" s="229"/>
      <c r="BYW93" s="229"/>
      <c r="BYX93" s="229"/>
      <c r="BYY93" s="229"/>
      <c r="BYZ93" s="229"/>
      <c r="BZA93" s="229"/>
      <c r="BZB93" s="229"/>
      <c r="BZC93" s="229"/>
      <c r="BZD93" s="229"/>
      <c r="BZE93" s="229"/>
      <c r="BZF93" s="229"/>
      <c r="BZG93" s="229"/>
      <c r="BZH93" s="229"/>
      <c r="BZI93" s="229"/>
      <c r="BZJ93" s="229"/>
      <c r="BZK93" s="229"/>
      <c r="BZL93" s="229"/>
      <c r="BZM93" s="229"/>
      <c r="BZN93" s="229"/>
      <c r="BZO93" s="229"/>
      <c r="BZP93" s="229"/>
      <c r="BZQ93" s="229"/>
      <c r="BZR93" s="229"/>
      <c r="BZS93" s="229"/>
      <c r="BZT93" s="229"/>
      <c r="BZU93" s="229"/>
      <c r="BZV93" s="229"/>
      <c r="BZW93" s="229"/>
      <c r="BZX93" s="229"/>
      <c r="BZY93" s="229"/>
      <c r="BZZ93" s="229"/>
      <c r="CAA93" s="229"/>
      <c r="CAB93" s="229"/>
      <c r="CAC93" s="229"/>
      <c r="CAD93" s="229"/>
      <c r="CAE93" s="229"/>
      <c r="CAF93" s="229"/>
      <c r="CAG93" s="229"/>
      <c r="CAH93" s="229"/>
      <c r="CAI93" s="229"/>
      <c r="CAJ93" s="229"/>
      <c r="CAK93" s="229"/>
      <c r="CAL93" s="229"/>
      <c r="CAM93" s="229"/>
      <c r="CAN93" s="229"/>
      <c r="CAO93" s="229"/>
      <c r="CAP93" s="229"/>
      <c r="CAQ93" s="229"/>
      <c r="CAR93" s="229"/>
      <c r="CAS93" s="229"/>
      <c r="CAT93" s="229"/>
      <c r="CAU93" s="229"/>
      <c r="CAV93" s="229"/>
      <c r="CAW93" s="229"/>
      <c r="CAX93" s="229"/>
      <c r="CAY93" s="229"/>
      <c r="CAZ93" s="229"/>
      <c r="CBA93" s="229"/>
      <c r="CBB93" s="229"/>
      <c r="CBC93" s="229"/>
      <c r="CBD93" s="229"/>
      <c r="CBE93" s="229"/>
      <c r="CBF93" s="229"/>
      <c r="CBG93" s="229"/>
      <c r="CBH93" s="229"/>
      <c r="CBI93" s="229"/>
      <c r="CBJ93" s="229"/>
      <c r="CBK93" s="229"/>
      <c r="CBL93" s="229"/>
      <c r="CBM93" s="229"/>
      <c r="CBN93" s="229"/>
      <c r="CBO93" s="229"/>
      <c r="CBP93" s="229"/>
      <c r="CBQ93" s="229"/>
      <c r="CBR93" s="229"/>
      <c r="CBS93" s="229"/>
      <c r="CBT93" s="229"/>
      <c r="CBU93" s="229"/>
      <c r="CBV93" s="229"/>
      <c r="CBW93" s="229"/>
      <c r="CBX93" s="229"/>
      <c r="CBY93" s="229"/>
      <c r="CBZ93" s="229"/>
      <c r="CCA93" s="229"/>
      <c r="CCB93" s="229"/>
      <c r="CCC93" s="229"/>
      <c r="CCD93" s="229"/>
      <c r="CCE93" s="229"/>
      <c r="CCF93" s="229"/>
      <c r="CCG93" s="229"/>
      <c r="CCH93" s="229"/>
      <c r="CCI93" s="229"/>
      <c r="CCJ93" s="229"/>
      <c r="CCK93" s="229"/>
      <c r="CCL93" s="229"/>
      <c r="CCM93" s="229"/>
      <c r="CCN93" s="229"/>
      <c r="CCO93" s="229"/>
      <c r="CCP93" s="229"/>
      <c r="CCQ93" s="229"/>
      <c r="CCR93" s="229"/>
      <c r="CCS93" s="229"/>
      <c r="CCT93" s="229"/>
      <c r="CCU93" s="229"/>
      <c r="CCV93" s="229"/>
      <c r="CCW93" s="229"/>
      <c r="CCX93" s="229"/>
      <c r="CCY93" s="229"/>
      <c r="CCZ93" s="229"/>
      <c r="CDA93" s="229"/>
      <c r="CDB93" s="229"/>
      <c r="CDC93" s="229"/>
      <c r="CDD93" s="229"/>
      <c r="CDE93" s="229"/>
      <c r="CDF93" s="229"/>
      <c r="CDG93" s="229"/>
      <c r="CDH93" s="229"/>
      <c r="CDI93" s="229"/>
      <c r="CDJ93" s="229"/>
      <c r="CDK93" s="229"/>
      <c r="CDL93" s="229"/>
      <c r="CDM93" s="229"/>
      <c r="CDN93" s="229"/>
      <c r="CDO93" s="229"/>
      <c r="CDP93" s="229"/>
      <c r="CDQ93" s="229"/>
      <c r="CDR93" s="229"/>
      <c r="CDS93" s="229"/>
      <c r="CDT93" s="229"/>
      <c r="CDU93" s="229"/>
      <c r="CDV93" s="229"/>
      <c r="CDW93" s="229"/>
      <c r="CDX93" s="229"/>
      <c r="CDY93" s="229"/>
      <c r="CDZ93" s="229"/>
      <c r="CEA93" s="229"/>
      <c r="CEB93" s="229"/>
      <c r="CEC93" s="229"/>
      <c r="CED93" s="229"/>
      <c r="CEE93" s="229"/>
      <c r="CEF93" s="229"/>
      <c r="CEG93" s="229"/>
      <c r="CEH93" s="229"/>
      <c r="CEI93" s="229"/>
      <c r="CEJ93" s="229"/>
      <c r="CEK93" s="229"/>
      <c r="CEL93" s="229"/>
      <c r="CEM93" s="229"/>
      <c r="CEN93" s="229"/>
      <c r="CEO93" s="229"/>
      <c r="CEP93" s="229"/>
      <c r="CEQ93" s="229"/>
      <c r="CER93" s="229"/>
      <c r="CES93" s="229"/>
      <c r="CET93" s="229"/>
      <c r="CEU93" s="229"/>
      <c r="CEV93" s="229"/>
      <c r="CEW93" s="229"/>
      <c r="CEX93" s="229"/>
      <c r="CEY93" s="229"/>
      <c r="CEZ93" s="229"/>
      <c r="CFA93" s="229"/>
      <c r="CFB93" s="229"/>
      <c r="CFC93" s="229"/>
      <c r="CFD93" s="229"/>
      <c r="CFE93" s="229"/>
      <c r="CFF93" s="229"/>
      <c r="CFG93" s="229"/>
      <c r="CFH93" s="229"/>
      <c r="CFI93" s="229"/>
      <c r="CFJ93" s="229"/>
      <c r="CFK93" s="229"/>
      <c r="CFL93" s="229"/>
      <c r="CFM93" s="229"/>
      <c r="CFN93" s="229"/>
      <c r="CFO93" s="229"/>
      <c r="CFP93" s="229"/>
      <c r="CFQ93" s="229"/>
      <c r="CFR93" s="229"/>
      <c r="CFS93" s="229"/>
      <c r="CFT93" s="229"/>
      <c r="CFU93" s="229"/>
      <c r="CFV93" s="229"/>
      <c r="CFW93" s="229"/>
      <c r="CFX93" s="229"/>
      <c r="CFY93" s="229"/>
      <c r="CFZ93" s="229"/>
      <c r="CGA93" s="229"/>
      <c r="CGB93" s="229"/>
      <c r="CGC93" s="229"/>
      <c r="CGD93" s="229"/>
      <c r="CGE93" s="229"/>
      <c r="CGF93" s="229"/>
      <c r="CGG93" s="229"/>
      <c r="CGH93" s="229"/>
      <c r="CGI93" s="229"/>
      <c r="CGJ93" s="229"/>
      <c r="CGK93" s="229"/>
      <c r="CGL93" s="229"/>
      <c r="CGM93" s="229"/>
      <c r="CGN93" s="229"/>
      <c r="CGO93" s="229"/>
      <c r="CGP93" s="229"/>
      <c r="CGQ93" s="229"/>
      <c r="CGR93" s="229"/>
      <c r="CGS93" s="229"/>
      <c r="CGT93" s="229"/>
      <c r="CGU93" s="229"/>
      <c r="CGV93" s="229"/>
      <c r="CGW93" s="229"/>
      <c r="CGX93" s="229"/>
      <c r="CGY93" s="229"/>
      <c r="CGZ93" s="229"/>
      <c r="CHA93" s="229"/>
      <c r="CHB93" s="229"/>
      <c r="CHC93" s="229"/>
      <c r="CHD93" s="229"/>
      <c r="CHE93" s="229"/>
      <c r="CHF93" s="229"/>
      <c r="CHG93" s="229"/>
      <c r="CHH93" s="229"/>
      <c r="CHI93" s="229"/>
      <c r="CHJ93" s="229"/>
      <c r="CHK93" s="229"/>
      <c r="CHL93" s="229"/>
      <c r="CHM93" s="229"/>
      <c r="CHN93" s="229"/>
      <c r="CHO93" s="229"/>
      <c r="CHP93" s="229"/>
      <c r="CHQ93" s="229"/>
      <c r="CHR93" s="229"/>
      <c r="CHS93" s="229"/>
      <c r="CHT93" s="229"/>
      <c r="CHU93" s="229"/>
      <c r="CHV93" s="229"/>
      <c r="CHW93" s="229"/>
      <c r="CHX93" s="229"/>
      <c r="CHY93" s="229"/>
      <c r="CHZ93" s="229"/>
      <c r="CIA93" s="229"/>
      <c r="CIB93" s="229"/>
      <c r="CIC93" s="229"/>
      <c r="CID93" s="229"/>
      <c r="CIE93" s="229"/>
      <c r="CIF93" s="229"/>
      <c r="CIG93" s="229"/>
      <c r="CIH93" s="229"/>
      <c r="CII93" s="229"/>
      <c r="CIJ93" s="229"/>
      <c r="CIK93" s="229"/>
      <c r="CIL93" s="229"/>
      <c r="CIM93" s="229"/>
      <c r="CIN93" s="229"/>
      <c r="CIO93" s="229"/>
      <c r="CIP93" s="229"/>
      <c r="CIQ93" s="229"/>
      <c r="CIR93" s="229"/>
      <c r="CIS93" s="229"/>
      <c r="CIT93" s="229"/>
      <c r="CIU93" s="229"/>
      <c r="CIV93" s="229"/>
      <c r="CIW93" s="229"/>
      <c r="CIX93" s="229"/>
      <c r="CIY93" s="229"/>
      <c r="CIZ93" s="229"/>
      <c r="CJA93" s="229"/>
      <c r="CJB93" s="229"/>
      <c r="CJC93" s="229"/>
      <c r="CJD93" s="229"/>
      <c r="CJE93" s="229"/>
      <c r="CJF93" s="229"/>
      <c r="CJG93" s="229"/>
      <c r="CJH93" s="229"/>
      <c r="CJI93" s="229"/>
      <c r="CJJ93" s="229"/>
      <c r="CJK93" s="229"/>
      <c r="CJL93" s="229"/>
      <c r="CJM93" s="229"/>
      <c r="CJN93" s="229"/>
      <c r="CJO93" s="229"/>
      <c r="CJP93" s="229"/>
      <c r="CJQ93" s="229"/>
      <c r="CJR93" s="229"/>
      <c r="CJS93" s="229"/>
      <c r="CJT93" s="229"/>
      <c r="CJU93" s="229"/>
      <c r="CJV93" s="229"/>
      <c r="CJW93" s="229"/>
      <c r="CJX93" s="229"/>
      <c r="CJY93" s="229"/>
      <c r="CJZ93" s="229"/>
      <c r="CKA93" s="229"/>
      <c r="CKB93" s="229"/>
      <c r="CKC93" s="229"/>
      <c r="CKD93" s="229"/>
      <c r="CKE93" s="229"/>
      <c r="CKF93" s="229"/>
      <c r="CKG93" s="229"/>
      <c r="CKH93" s="229"/>
      <c r="CKI93" s="229"/>
      <c r="CKJ93" s="229"/>
      <c r="CKK93" s="229"/>
      <c r="CKL93" s="229"/>
      <c r="CKM93" s="229"/>
      <c r="CKN93" s="229"/>
      <c r="CKO93" s="229"/>
      <c r="CKP93" s="229"/>
      <c r="CKQ93" s="229"/>
      <c r="CKR93" s="229"/>
      <c r="CKS93" s="229"/>
      <c r="CKT93" s="229"/>
      <c r="CKU93" s="229"/>
      <c r="CKV93" s="229"/>
      <c r="CKW93" s="229"/>
      <c r="CKX93" s="229"/>
      <c r="CKY93" s="229"/>
      <c r="CKZ93" s="229"/>
      <c r="CLA93" s="229"/>
      <c r="CLB93" s="229"/>
      <c r="CLC93" s="229"/>
      <c r="CLD93" s="229"/>
      <c r="CLE93" s="229"/>
      <c r="CLF93" s="229"/>
      <c r="CLG93" s="229"/>
      <c r="CLH93" s="229"/>
      <c r="CLI93" s="229"/>
      <c r="CLJ93" s="229"/>
      <c r="CLK93" s="229"/>
      <c r="CLL93" s="229"/>
      <c r="CLM93" s="229"/>
      <c r="CLN93" s="229"/>
      <c r="CLO93" s="229"/>
      <c r="CLP93" s="229"/>
      <c r="CLQ93" s="229"/>
      <c r="CLR93" s="229"/>
      <c r="CLS93" s="229"/>
      <c r="CLT93" s="229"/>
      <c r="CLU93" s="229"/>
      <c r="CLV93" s="229"/>
      <c r="CLW93" s="229"/>
      <c r="CLX93" s="229"/>
      <c r="CLY93" s="229"/>
      <c r="CLZ93" s="229"/>
      <c r="CMA93" s="229"/>
      <c r="CMB93" s="229"/>
      <c r="CMC93" s="229"/>
      <c r="CMD93" s="229"/>
      <c r="CME93" s="229"/>
      <c r="CMF93" s="229"/>
      <c r="CMG93" s="229"/>
      <c r="CMH93" s="229"/>
      <c r="CMI93" s="229"/>
      <c r="CMJ93" s="229"/>
      <c r="CMK93" s="229"/>
      <c r="CML93" s="229"/>
      <c r="CMM93" s="229"/>
      <c r="CMN93" s="229"/>
      <c r="CMO93" s="229"/>
      <c r="CMP93" s="229"/>
      <c r="CMQ93" s="229"/>
      <c r="CMR93" s="229"/>
      <c r="CMS93" s="229"/>
      <c r="CMT93" s="229"/>
      <c r="CMU93" s="229"/>
      <c r="CMV93" s="229"/>
      <c r="CMW93" s="229"/>
      <c r="CMX93" s="229"/>
      <c r="CMY93" s="229"/>
      <c r="CMZ93" s="229"/>
      <c r="CNA93" s="229"/>
      <c r="CNB93" s="229"/>
      <c r="CNC93" s="229"/>
      <c r="CND93" s="229"/>
      <c r="CNE93" s="229"/>
      <c r="CNF93" s="229"/>
      <c r="CNG93" s="229"/>
      <c r="CNH93" s="229"/>
      <c r="CNI93" s="229"/>
      <c r="CNJ93" s="229"/>
      <c r="CNK93" s="229"/>
      <c r="CNL93" s="229"/>
      <c r="CNM93" s="229"/>
      <c r="CNN93" s="229"/>
      <c r="CNO93" s="229"/>
      <c r="CNP93" s="229"/>
      <c r="CNQ93" s="229"/>
      <c r="CNR93" s="229"/>
      <c r="CNS93" s="229"/>
      <c r="CNT93" s="229"/>
      <c r="CNU93" s="229"/>
      <c r="CNV93" s="229"/>
      <c r="CNW93" s="229"/>
      <c r="CNX93" s="229"/>
      <c r="CNY93" s="229"/>
      <c r="CNZ93" s="229"/>
      <c r="COA93" s="229"/>
      <c r="COB93" s="229"/>
      <c r="COC93" s="229"/>
      <c r="COD93" s="229"/>
      <c r="COE93" s="229"/>
      <c r="COF93" s="229"/>
      <c r="COG93" s="229"/>
      <c r="COH93" s="229"/>
      <c r="COI93" s="229"/>
      <c r="COJ93" s="229"/>
      <c r="COK93" s="229"/>
      <c r="COL93" s="229"/>
      <c r="COM93" s="229"/>
      <c r="CON93" s="229"/>
      <c r="COO93" s="229"/>
      <c r="COP93" s="229"/>
      <c r="COQ93" s="229"/>
      <c r="COR93" s="229"/>
      <c r="COS93" s="229"/>
      <c r="COT93" s="229"/>
      <c r="COU93" s="229"/>
      <c r="COV93" s="229"/>
      <c r="COW93" s="229"/>
      <c r="COX93" s="229"/>
      <c r="COY93" s="229"/>
      <c r="COZ93" s="229"/>
      <c r="CPA93" s="229"/>
      <c r="CPB93" s="229"/>
      <c r="CPC93" s="229"/>
      <c r="CPD93" s="229"/>
      <c r="CPE93" s="229"/>
      <c r="CPF93" s="229"/>
      <c r="CPG93" s="229"/>
      <c r="CPH93" s="229"/>
      <c r="CPI93" s="229"/>
      <c r="CPJ93" s="229"/>
      <c r="CPK93" s="229"/>
      <c r="CPL93" s="229"/>
      <c r="CPM93" s="229"/>
      <c r="CPN93" s="229"/>
      <c r="CPO93" s="229"/>
      <c r="CPP93" s="229"/>
      <c r="CPQ93" s="229"/>
      <c r="CPR93" s="229"/>
      <c r="CPS93" s="229"/>
      <c r="CPT93" s="229"/>
      <c r="CPU93" s="229"/>
      <c r="CPV93" s="229"/>
      <c r="CPW93" s="229"/>
      <c r="CPX93" s="229"/>
      <c r="CPY93" s="229"/>
      <c r="CPZ93" s="229"/>
      <c r="CQA93" s="229"/>
      <c r="CQB93" s="229"/>
      <c r="CQC93" s="229"/>
      <c r="CQD93" s="229"/>
      <c r="CQE93" s="229"/>
      <c r="CQF93" s="229"/>
      <c r="CQG93" s="229"/>
      <c r="CQH93" s="229"/>
      <c r="CQI93" s="229"/>
      <c r="CQJ93" s="229"/>
      <c r="CQK93" s="229"/>
      <c r="CQL93" s="229"/>
      <c r="CQM93" s="229"/>
      <c r="CQN93" s="229"/>
      <c r="CQO93" s="229"/>
      <c r="CQP93" s="229"/>
      <c r="CQQ93" s="229"/>
      <c r="CQR93" s="229"/>
      <c r="CQS93" s="229"/>
      <c r="CQT93" s="229"/>
      <c r="CQU93" s="229"/>
      <c r="CQV93" s="229"/>
      <c r="CQW93" s="229"/>
      <c r="CQX93" s="229"/>
      <c r="CQY93" s="229"/>
      <c r="CQZ93" s="229"/>
      <c r="CRA93" s="229"/>
      <c r="CRB93" s="229"/>
      <c r="CRC93" s="229"/>
      <c r="CRD93" s="229"/>
      <c r="CRE93" s="229"/>
      <c r="CRF93" s="229"/>
      <c r="CRG93" s="229"/>
      <c r="CRH93" s="229"/>
      <c r="CRI93" s="229"/>
      <c r="CRJ93" s="229"/>
      <c r="CRK93" s="229"/>
      <c r="CRL93" s="229"/>
      <c r="CRM93" s="229"/>
      <c r="CRN93" s="229"/>
      <c r="CRO93" s="229"/>
      <c r="CRP93" s="229"/>
      <c r="CRQ93" s="229"/>
      <c r="CRR93" s="229"/>
      <c r="CRS93" s="229"/>
      <c r="CRT93" s="229"/>
      <c r="CRU93" s="229"/>
      <c r="CRV93" s="229"/>
      <c r="CRW93" s="229"/>
      <c r="CRX93" s="229"/>
      <c r="CRY93" s="229"/>
      <c r="CRZ93" s="229"/>
      <c r="CSA93" s="229"/>
      <c r="CSB93" s="229"/>
      <c r="CSC93" s="229"/>
      <c r="CSD93" s="229"/>
      <c r="CSE93" s="229"/>
      <c r="CSF93" s="229"/>
      <c r="CSG93" s="229"/>
      <c r="CSH93" s="229"/>
      <c r="CSI93" s="229"/>
      <c r="CSJ93" s="229"/>
      <c r="CSK93" s="229"/>
      <c r="CSL93" s="229"/>
      <c r="CSM93" s="229"/>
      <c r="CSN93" s="229"/>
      <c r="CSO93" s="229"/>
      <c r="CSP93" s="229"/>
      <c r="CSQ93" s="229"/>
      <c r="CSR93" s="229"/>
      <c r="CSS93" s="229"/>
      <c r="CST93" s="229"/>
      <c r="CSU93" s="229"/>
      <c r="CSV93" s="229"/>
      <c r="CSW93" s="229"/>
      <c r="CSX93" s="229"/>
      <c r="CSY93" s="229"/>
      <c r="CSZ93" s="229"/>
      <c r="CTA93" s="229"/>
      <c r="CTB93" s="229"/>
      <c r="CTC93" s="229"/>
      <c r="CTD93" s="229"/>
      <c r="CTE93" s="229"/>
      <c r="CTF93" s="229"/>
      <c r="CTG93" s="229"/>
      <c r="CTH93" s="229"/>
      <c r="CTI93" s="229"/>
      <c r="CTJ93" s="229"/>
      <c r="CTK93" s="229"/>
      <c r="CTL93" s="229"/>
      <c r="CTM93" s="229"/>
      <c r="CTN93" s="229"/>
      <c r="CTO93" s="229"/>
      <c r="CTP93" s="229"/>
      <c r="CTQ93" s="229"/>
      <c r="CTR93" s="229"/>
      <c r="CTS93" s="229"/>
      <c r="CTT93" s="229"/>
      <c r="CTU93" s="229"/>
      <c r="CTV93" s="229"/>
      <c r="CTW93" s="229"/>
      <c r="CTX93" s="229"/>
      <c r="CTY93" s="229"/>
      <c r="CTZ93" s="229"/>
      <c r="CUA93" s="229"/>
    </row>
    <row r="94" spans="1:2575" s="224" customFormat="1" ht="105" customHeight="1">
      <c r="A94" s="241">
        <f>+A92+1</f>
        <v>39</v>
      </c>
      <c r="B94" s="242" t="str">
        <f>IFERROR(INDEX(OB!B:B,MATCH('BIHOURLY '!A:A,OB!A:A,0)),"")</f>
        <v>MARK &amp; TACK WB FOR BUTTON HOLE</v>
      </c>
      <c r="C94" s="243" t="s">
        <v>229</v>
      </c>
      <c r="D94" s="232" t="str">
        <f>IFERROR(INDEX(OB!G:G,MATCH('BIHOURLY '!A:A,OB!A:A,0)),"")</f>
        <v>SNLS</v>
      </c>
      <c r="E94" s="244">
        <v>1</v>
      </c>
      <c r="F94" s="245">
        <v>200</v>
      </c>
      <c r="G94" s="246"/>
      <c r="H94" s="246"/>
      <c r="I94" s="246"/>
      <c r="J94" s="265"/>
      <c r="K94" s="254"/>
      <c r="L94" s="254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  <c r="AC94" s="229"/>
      <c r="AD94" s="229"/>
      <c r="AE94" s="229"/>
      <c r="AF94" s="229"/>
      <c r="AG94" s="229"/>
      <c r="AH94" s="229"/>
      <c r="AI94" s="229"/>
      <c r="AJ94" s="229"/>
      <c r="AK94" s="229"/>
      <c r="AL94" s="229"/>
      <c r="AM94" s="229"/>
      <c r="AN94" s="229"/>
      <c r="AO94" s="229"/>
      <c r="AP94" s="229"/>
      <c r="AQ94" s="229"/>
      <c r="AR94" s="229"/>
      <c r="AS94" s="229"/>
      <c r="AT94" s="229"/>
      <c r="AU94" s="229"/>
      <c r="AV94" s="229"/>
      <c r="AW94" s="229"/>
      <c r="AX94" s="229"/>
      <c r="AY94" s="229"/>
      <c r="AZ94" s="229"/>
      <c r="BA94" s="229"/>
      <c r="BB94" s="229"/>
      <c r="BC94" s="229"/>
      <c r="BD94" s="229"/>
      <c r="BE94" s="229"/>
      <c r="BF94" s="229"/>
      <c r="BG94" s="229"/>
      <c r="BH94" s="229"/>
      <c r="BI94" s="229"/>
      <c r="BJ94" s="229"/>
      <c r="BK94" s="229"/>
      <c r="BL94" s="229"/>
      <c r="BM94" s="229"/>
      <c r="BN94" s="229"/>
      <c r="BO94" s="229"/>
      <c r="BP94" s="229"/>
      <c r="BQ94" s="229"/>
      <c r="BR94" s="229"/>
      <c r="BS94" s="229"/>
      <c r="BT94" s="229"/>
      <c r="BU94" s="229"/>
      <c r="BV94" s="229"/>
      <c r="BW94" s="229"/>
      <c r="BX94" s="229"/>
      <c r="BY94" s="229"/>
      <c r="BZ94" s="229"/>
      <c r="CA94" s="229"/>
      <c r="CB94" s="229"/>
      <c r="CC94" s="229"/>
      <c r="CD94" s="229"/>
      <c r="CE94" s="229"/>
      <c r="CF94" s="229"/>
      <c r="CG94" s="229"/>
      <c r="CH94" s="229"/>
      <c r="CI94" s="229"/>
      <c r="CJ94" s="229"/>
      <c r="CK94" s="229"/>
      <c r="CL94" s="229"/>
      <c r="CM94" s="229"/>
      <c r="CN94" s="229"/>
      <c r="CO94" s="229"/>
      <c r="CP94" s="229"/>
      <c r="CQ94" s="229"/>
      <c r="CR94" s="229"/>
      <c r="CS94" s="229"/>
      <c r="CT94" s="229"/>
      <c r="CU94" s="229"/>
      <c r="CV94" s="229"/>
      <c r="CW94" s="229"/>
      <c r="CX94" s="229"/>
      <c r="CY94" s="229"/>
      <c r="CZ94" s="229"/>
      <c r="DA94" s="229"/>
      <c r="DB94" s="229"/>
      <c r="DC94" s="229"/>
      <c r="DD94" s="229"/>
      <c r="DE94" s="229"/>
      <c r="DF94" s="229"/>
      <c r="DG94" s="229"/>
      <c r="DH94" s="229"/>
      <c r="DI94" s="229"/>
      <c r="DJ94" s="229"/>
      <c r="DK94" s="229"/>
      <c r="DL94" s="229"/>
      <c r="DM94" s="229"/>
      <c r="DN94" s="229"/>
      <c r="DO94" s="229"/>
      <c r="DP94" s="229"/>
      <c r="DQ94" s="229"/>
      <c r="DR94" s="229"/>
      <c r="DS94" s="229"/>
      <c r="DT94" s="229"/>
      <c r="DU94" s="229"/>
      <c r="DV94" s="229"/>
      <c r="DW94" s="229"/>
      <c r="DX94" s="229"/>
      <c r="DY94" s="229"/>
      <c r="DZ94" s="229"/>
      <c r="EA94" s="229"/>
      <c r="EB94" s="229"/>
      <c r="EC94" s="229"/>
      <c r="ED94" s="229"/>
      <c r="EE94" s="229"/>
      <c r="EF94" s="229"/>
      <c r="EG94" s="229"/>
      <c r="EH94" s="229"/>
      <c r="EI94" s="229"/>
      <c r="EJ94" s="229"/>
      <c r="EK94" s="229"/>
      <c r="EL94" s="229"/>
      <c r="EM94" s="229"/>
      <c r="EN94" s="229"/>
      <c r="EO94" s="229"/>
      <c r="EP94" s="229"/>
      <c r="EQ94" s="229"/>
      <c r="ER94" s="229"/>
      <c r="ES94" s="229"/>
      <c r="ET94" s="229"/>
      <c r="EU94" s="229"/>
      <c r="EV94" s="229"/>
      <c r="EW94" s="229"/>
      <c r="EX94" s="229"/>
      <c r="EY94" s="229"/>
      <c r="EZ94" s="229"/>
      <c r="FA94" s="229"/>
      <c r="FB94" s="229"/>
      <c r="FC94" s="229"/>
      <c r="FD94" s="229"/>
      <c r="FE94" s="229"/>
      <c r="FF94" s="229"/>
      <c r="FG94" s="229"/>
      <c r="FH94" s="229"/>
      <c r="FI94" s="229"/>
      <c r="FJ94" s="229"/>
      <c r="FK94" s="229"/>
      <c r="FL94" s="229"/>
      <c r="FM94" s="229"/>
      <c r="FN94" s="229"/>
      <c r="FO94" s="229"/>
      <c r="FP94" s="229"/>
      <c r="FQ94" s="229"/>
      <c r="FR94" s="229"/>
      <c r="FS94" s="229"/>
      <c r="FT94" s="229"/>
      <c r="FU94" s="229"/>
      <c r="FV94" s="229"/>
      <c r="FW94" s="229"/>
      <c r="FX94" s="229"/>
      <c r="FY94" s="229"/>
      <c r="FZ94" s="229"/>
      <c r="GA94" s="229"/>
      <c r="GB94" s="229"/>
      <c r="GC94" s="229"/>
      <c r="GD94" s="229"/>
      <c r="GE94" s="229"/>
      <c r="GF94" s="229"/>
      <c r="GG94" s="229"/>
      <c r="GH94" s="229"/>
      <c r="GI94" s="229"/>
      <c r="GJ94" s="229"/>
      <c r="GK94" s="229"/>
      <c r="GL94" s="229"/>
      <c r="GM94" s="229"/>
      <c r="GN94" s="229"/>
      <c r="GO94" s="229"/>
      <c r="GP94" s="229"/>
      <c r="GQ94" s="229"/>
      <c r="GR94" s="229"/>
      <c r="GS94" s="229"/>
      <c r="GT94" s="229"/>
      <c r="GU94" s="229"/>
      <c r="GV94" s="229"/>
      <c r="GW94" s="229"/>
      <c r="GX94" s="229"/>
      <c r="GY94" s="229"/>
      <c r="GZ94" s="229"/>
      <c r="HA94" s="229"/>
      <c r="HB94" s="229"/>
      <c r="HC94" s="229"/>
      <c r="HD94" s="229"/>
      <c r="HE94" s="229"/>
      <c r="HF94" s="229"/>
      <c r="HG94" s="229"/>
      <c r="HH94" s="229"/>
      <c r="HI94" s="229"/>
      <c r="HJ94" s="229"/>
      <c r="HK94" s="229"/>
      <c r="HL94" s="229"/>
      <c r="HM94" s="229"/>
      <c r="HN94" s="229"/>
      <c r="HO94" s="229"/>
      <c r="HP94" s="229"/>
      <c r="HQ94" s="229"/>
      <c r="HR94" s="229"/>
      <c r="HS94" s="229"/>
      <c r="HT94" s="229"/>
      <c r="HU94" s="229"/>
      <c r="HV94" s="229"/>
      <c r="HW94" s="229"/>
      <c r="HX94" s="229"/>
      <c r="HY94" s="229"/>
      <c r="HZ94" s="229"/>
      <c r="IA94" s="229"/>
      <c r="IB94" s="229"/>
      <c r="IC94" s="229"/>
      <c r="ID94" s="229"/>
      <c r="IE94" s="229"/>
      <c r="IF94" s="229"/>
      <c r="IG94" s="229"/>
      <c r="IH94" s="229"/>
      <c r="II94" s="229"/>
      <c r="IJ94" s="229"/>
      <c r="IK94" s="229"/>
      <c r="IL94" s="229"/>
      <c r="IM94" s="229"/>
      <c r="IN94" s="229"/>
      <c r="IO94" s="229"/>
      <c r="IP94" s="229"/>
      <c r="IQ94" s="229"/>
      <c r="IR94" s="229"/>
      <c r="IS94" s="229"/>
      <c r="IT94" s="229"/>
      <c r="IU94" s="229"/>
      <c r="IV94" s="229"/>
      <c r="IW94" s="229"/>
      <c r="IX94" s="229"/>
      <c r="IY94" s="229"/>
      <c r="IZ94" s="229"/>
      <c r="JA94" s="229"/>
      <c r="JB94" s="229"/>
      <c r="JC94" s="229"/>
      <c r="JD94" s="229"/>
      <c r="JE94" s="229"/>
      <c r="JF94" s="229"/>
      <c r="JG94" s="229"/>
      <c r="JH94" s="229"/>
      <c r="JI94" s="229"/>
      <c r="JJ94" s="229"/>
      <c r="JK94" s="229"/>
      <c r="JL94" s="229"/>
      <c r="JM94" s="229"/>
      <c r="JN94" s="229"/>
      <c r="JO94" s="229"/>
      <c r="JP94" s="229"/>
      <c r="JQ94" s="229"/>
      <c r="JR94" s="229"/>
      <c r="JS94" s="229"/>
      <c r="JT94" s="229"/>
      <c r="JU94" s="229"/>
      <c r="JV94" s="229"/>
      <c r="JW94" s="229"/>
      <c r="JX94" s="229"/>
      <c r="JY94" s="229"/>
      <c r="JZ94" s="229"/>
      <c r="KA94" s="229"/>
      <c r="KB94" s="229"/>
      <c r="KC94" s="229"/>
      <c r="KD94" s="229"/>
      <c r="KE94" s="229"/>
      <c r="KF94" s="229"/>
      <c r="KG94" s="229"/>
      <c r="KH94" s="229"/>
      <c r="KI94" s="229"/>
      <c r="KJ94" s="229"/>
      <c r="KK94" s="229"/>
      <c r="KL94" s="229"/>
      <c r="KM94" s="229"/>
      <c r="KN94" s="229"/>
      <c r="KO94" s="229"/>
      <c r="KP94" s="229"/>
      <c r="KQ94" s="229"/>
      <c r="KR94" s="229"/>
      <c r="KS94" s="229"/>
      <c r="KT94" s="229"/>
      <c r="KU94" s="229"/>
      <c r="KV94" s="229"/>
      <c r="KW94" s="229"/>
      <c r="KX94" s="229"/>
      <c r="KY94" s="229"/>
      <c r="KZ94" s="229"/>
      <c r="LA94" s="229"/>
      <c r="LB94" s="229"/>
      <c r="LC94" s="229"/>
      <c r="LD94" s="229"/>
      <c r="LE94" s="229"/>
      <c r="LF94" s="229"/>
      <c r="LG94" s="229"/>
      <c r="LH94" s="229"/>
      <c r="LI94" s="229"/>
      <c r="LJ94" s="229"/>
      <c r="LK94" s="229"/>
      <c r="LL94" s="229"/>
      <c r="LM94" s="229"/>
      <c r="LN94" s="229"/>
      <c r="LO94" s="229"/>
      <c r="LP94" s="229"/>
      <c r="LQ94" s="229"/>
      <c r="LR94" s="229"/>
      <c r="LS94" s="229"/>
      <c r="LT94" s="229"/>
      <c r="LU94" s="229"/>
      <c r="LV94" s="229"/>
      <c r="LW94" s="229"/>
      <c r="LX94" s="229"/>
      <c r="LY94" s="229"/>
      <c r="LZ94" s="229"/>
      <c r="MA94" s="229"/>
      <c r="MB94" s="229"/>
      <c r="MC94" s="229"/>
      <c r="MD94" s="229"/>
      <c r="ME94" s="229"/>
      <c r="MF94" s="229"/>
      <c r="MG94" s="229"/>
      <c r="MH94" s="229"/>
      <c r="MI94" s="229"/>
      <c r="MJ94" s="229"/>
      <c r="MK94" s="229"/>
      <c r="ML94" s="229"/>
      <c r="MM94" s="229"/>
      <c r="MN94" s="229"/>
      <c r="MO94" s="229"/>
      <c r="MP94" s="229"/>
      <c r="MQ94" s="229"/>
      <c r="MR94" s="229"/>
      <c r="MS94" s="229"/>
      <c r="MT94" s="229"/>
      <c r="MU94" s="229"/>
      <c r="MV94" s="229"/>
      <c r="MW94" s="229"/>
      <c r="MX94" s="229"/>
      <c r="MY94" s="229"/>
      <c r="MZ94" s="229"/>
      <c r="NA94" s="229"/>
      <c r="NB94" s="229"/>
      <c r="NC94" s="229"/>
      <c r="ND94" s="229"/>
      <c r="NE94" s="229"/>
      <c r="NF94" s="229"/>
      <c r="NG94" s="229"/>
      <c r="NH94" s="229"/>
      <c r="NI94" s="229"/>
      <c r="NJ94" s="229"/>
      <c r="NK94" s="229"/>
      <c r="NL94" s="229"/>
      <c r="NM94" s="229"/>
      <c r="NN94" s="229"/>
      <c r="NO94" s="229"/>
      <c r="NP94" s="229"/>
      <c r="NQ94" s="229"/>
      <c r="NR94" s="229"/>
      <c r="NS94" s="229"/>
      <c r="NT94" s="229"/>
      <c r="NU94" s="229"/>
      <c r="NV94" s="229"/>
      <c r="NW94" s="229"/>
      <c r="NX94" s="229"/>
      <c r="NY94" s="229"/>
      <c r="NZ94" s="229"/>
      <c r="OA94" s="229"/>
      <c r="OB94" s="229"/>
      <c r="OC94" s="229"/>
      <c r="OD94" s="229"/>
      <c r="OE94" s="229"/>
      <c r="OF94" s="229"/>
      <c r="OG94" s="229"/>
      <c r="OH94" s="229"/>
      <c r="OI94" s="229"/>
      <c r="OJ94" s="229"/>
      <c r="OK94" s="229"/>
      <c r="OL94" s="229"/>
      <c r="OM94" s="229"/>
      <c r="ON94" s="229"/>
      <c r="OO94" s="229"/>
      <c r="OP94" s="229"/>
      <c r="OQ94" s="229"/>
      <c r="OR94" s="229"/>
      <c r="OS94" s="229"/>
      <c r="OT94" s="229"/>
      <c r="OU94" s="229"/>
      <c r="OV94" s="229"/>
      <c r="OW94" s="229"/>
      <c r="OX94" s="229"/>
      <c r="OY94" s="229"/>
      <c r="OZ94" s="229"/>
      <c r="PA94" s="229"/>
      <c r="PB94" s="229"/>
      <c r="PC94" s="229"/>
      <c r="PD94" s="229"/>
      <c r="PE94" s="229"/>
      <c r="PF94" s="229"/>
      <c r="PG94" s="229"/>
      <c r="PH94" s="229"/>
      <c r="PI94" s="229"/>
      <c r="PJ94" s="229"/>
      <c r="PK94" s="229"/>
      <c r="PL94" s="229"/>
      <c r="PM94" s="229"/>
      <c r="PN94" s="229"/>
      <c r="PO94" s="229"/>
      <c r="PP94" s="229"/>
      <c r="PQ94" s="229"/>
      <c r="PR94" s="229"/>
      <c r="PS94" s="229"/>
      <c r="PT94" s="229"/>
      <c r="PU94" s="229"/>
      <c r="PV94" s="229"/>
      <c r="PW94" s="229"/>
      <c r="PX94" s="229"/>
      <c r="PY94" s="229"/>
      <c r="PZ94" s="229"/>
      <c r="QA94" s="229"/>
      <c r="QB94" s="229"/>
      <c r="QC94" s="229"/>
      <c r="QD94" s="229"/>
      <c r="QE94" s="229"/>
      <c r="QF94" s="229"/>
      <c r="QG94" s="229"/>
      <c r="QH94" s="229"/>
      <c r="QI94" s="229"/>
      <c r="QJ94" s="229"/>
      <c r="QK94" s="229"/>
      <c r="QL94" s="229"/>
      <c r="QM94" s="229"/>
      <c r="QN94" s="229"/>
      <c r="QO94" s="229"/>
      <c r="QP94" s="229"/>
      <c r="QQ94" s="229"/>
      <c r="QR94" s="229"/>
      <c r="QS94" s="229"/>
      <c r="QT94" s="229"/>
      <c r="QU94" s="229"/>
      <c r="QV94" s="229"/>
      <c r="QW94" s="229"/>
      <c r="QX94" s="229"/>
      <c r="QY94" s="229"/>
      <c r="QZ94" s="229"/>
      <c r="RA94" s="229"/>
      <c r="RB94" s="229"/>
      <c r="RC94" s="229"/>
      <c r="RD94" s="229"/>
      <c r="RE94" s="229"/>
      <c r="RF94" s="229"/>
      <c r="RG94" s="229"/>
      <c r="RH94" s="229"/>
      <c r="RI94" s="229"/>
      <c r="RJ94" s="229"/>
      <c r="RK94" s="229"/>
      <c r="RL94" s="229"/>
      <c r="RM94" s="229"/>
      <c r="RN94" s="229"/>
      <c r="RO94" s="229"/>
      <c r="RP94" s="229"/>
      <c r="RQ94" s="229"/>
      <c r="RR94" s="229"/>
      <c r="RS94" s="229"/>
      <c r="RT94" s="229"/>
      <c r="RU94" s="229"/>
      <c r="RV94" s="229"/>
      <c r="RW94" s="229"/>
      <c r="RX94" s="229"/>
      <c r="RY94" s="229"/>
      <c r="RZ94" s="229"/>
      <c r="SA94" s="229"/>
      <c r="SB94" s="229"/>
      <c r="SC94" s="229"/>
      <c r="SD94" s="229"/>
      <c r="SE94" s="229"/>
      <c r="SF94" s="229"/>
      <c r="SG94" s="229"/>
      <c r="SH94" s="229"/>
      <c r="SI94" s="229"/>
      <c r="SJ94" s="229"/>
      <c r="SK94" s="229"/>
      <c r="SL94" s="229"/>
      <c r="SM94" s="229"/>
      <c r="SN94" s="229"/>
      <c r="SO94" s="229"/>
      <c r="SP94" s="229"/>
      <c r="SQ94" s="229"/>
      <c r="SR94" s="229"/>
      <c r="SS94" s="229"/>
      <c r="ST94" s="229"/>
      <c r="SU94" s="229"/>
      <c r="SV94" s="229"/>
      <c r="SW94" s="229"/>
      <c r="SX94" s="229"/>
      <c r="SY94" s="229"/>
      <c r="SZ94" s="229"/>
      <c r="TA94" s="229"/>
      <c r="TB94" s="229"/>
      <c r="TC94" s="229"/>
      <c r="TD94" s="229"/>
      <c r="TE94" s="229"/>
      <c r="TF94" s="229"/>
      <c r="TG94" s="229"/>
      <c r="TH94" s="229"/>
      <c r="TI94" s="229"/>
      <c r="TJ94" s="229"/>
      <c r="TK94" s="229"/>
      <c r="TL94" s="229"/>
      <c r="TM94" s="229"/>
      <c r="TN94" s="229"/>
      <c r="TO94" s="229"/>
      <c r="TP94" s="229"/>
      <c r="TQ94" s="229"/>
      <c r="TR94" s="229"/>
      <c r="TS94" s="229"/>
      <c r="TT94" s="229"/>
      <c r="TU94" s="229"/>
      <c r="TV94" s="229"/>
      <c r="TW94" s="229"/>
      <c r="TX94" s="229"/>
      <c r="TY94" s="229"/>
      <c r="TZ94" s="229"/>
      <c r="UA94" s="229"/>
      <c r="UB94" s="229"/>
      <c r="UC94" s="229"/>
      <c r="UD94" s="229"/>
      <c r="UE94" s="229"/>
      <c r="UF94" s="229"/>
      <c r="UG94" s="229"/>
      <c r="UH94" s="229"/>
      <c r="UI94" s="229"/>
      <c r="UJ94" s="229"/>
      <c r="UK94" s="229"/>
      <c r="UL94" s="229"/>
      <c r="UM94" s="229"/>
      <c r="UN94" s="229"/>
      <c r="UO94" s="229"/>
      <c r="UP94" s="229"/>
      <c r="UQ94" s="229"/>
      <c r="UR94" s="229"/>
      <c r="US94" s="229"/>
      <c r="UT94" s="229"/>
      <c r="UU94" s="229"/>
      <c r="UV94" s="229"/>
      <c r="UW94" s="229"/>
      <c r="UX94" s="229"/>
      <c r="UY94" s="229"/>
      <c r="UZ94" s="229"/>
      <c r="VA94" s="229"/>
      <c r="VB94" s="229"/>
      <c r="VC94" s="229"/>
      <c r="VD94" s="229"/>
      <c r="VE94" s="229"/>
      <c r="VF94" s="229"/>
      <c r="VG94" s="229"/>
      <c r="VH94" s="229"/>
      <c r="VI94" s="229"/>
      <c r="VJ94" s="229"/>
      <c r="VK94" s="229"/>
      <c r="VL94" s="229"/>
      <c r="VM94" s="229"/>
      <c r="VN94" s="229"/>
      <c r="VO94" s="229"/>
      <c r="VP94" s="229"/>
      <c r="VQ94" s="229"/>
      <c r="VR94" s="229"/>
      <c r="VS94" s="229"/>
      <c r="VT94" s="229"/>
      <c r="VU94" s="229"/>
      <c r="VV94" s="229"/>
      <c r="VW94" s="229"/>
      <c r="VX94" s="229"/>
      <c r="VY94" s="229"/>
      <c r="VZ94" s="229"/>
      <c r="WA94" s="229"/>
      <c r="WB94" s="229"/>
      <c r="WC94" s="229"/>
      <c r="WD94" s="229"/>
      <c r="WE94" s="229"/>
      <c r="WF94" s="229"/>
      <c r="WG94" s="229"/>
      <c r="WH94" s="229"/>
      <c r="WI94" s="229"/>
      <c r="WJ94" s="229"/>
      <c r="WK94" s="229"/>
      <c r="WL94" s="229"/>
      <c r="WM94" s="229"/>
      <c r="WN94" s="229"/>
      <c r="WO94" s="229"/>
      <c r="WP94" s="229"/>
      <c r="WQ94" s="229"/>
      <c r="WR94" s="229"/>
      <c r="WS94" s="229"/>
      <c r="WT94" s="229"/>
      <c r="WU94" s="229"/>
      <c r="WV94" s="229"/>
      <c r="WW94" s="229"/>
      <c r="WX94" s="229"/>
      <c r="WY94" s="229"/>
      <c r="WZ94" s="229"/>
      <c r="XA94" s="229"/>
      <c r="XB94" s="229"/>
      <c r="XC94" s="229"/>
      <c r="XD94" s="229"/>
      <c r="XE94" s="229"/>
      <c r="XF94" s="229"/>
      <c r="XG94" s="229"/>
      <c r="XH94" s="229"/>
      <c r="XI94" s="229"/>
      <c r="XJ94" s="229"/>
      <c r="XK94" s="229"/>
      <c r="XL94" s="229"/>
      <c r="XM94" s="229"/>
      <c r="XN94" s="229"/>
      <c r="XO94" s="229"/>
      <c r="XP94" s="229"/>
      <c r="XQ94" s="229"/>
      <c r="XR94" s="229"/>
      <c r="XS94" s="229"/>
      <c r="XT94" s="229"/>
      <c r="XU94" s="229"/>
      <c r="XV94" s="229"/>
      <c r="XW94" s="229"/>
      <c r="XX94" s="229"/>
      <c r="XY94" s="229"/>
      <c r="XZ94" s="229"/>
      <c r="YA94" s="229"/>
      <c r="YB94" s="229"/>
      <c r="YC94" s="229"/>
      <c r="YD94" s="229"/>
      <c r="YE94" s="229"/>
      <c r="YF94" s="229"/>
      <c r="YG94" s="229"/>
      <c r="YH94" s="229"/>
      <c r="YI94" s="229"/>
      <c r="YJ94" s="229"/>
      <c r="YK94" s="229"/>
      <c r="YL94" s="229"/>
      <c r="YM94" s="229"/>
      <c r="YN94" s="229"/>
      <c r="YO94" s="229"/>
      <c r="YP94" s="229"/>
      <c r="YQ94" s="229"/>
      <c r="YR94" s="229"/>
      <c r="YS94" s="229"/>
      <c r="YT94" s="229"/>
      <c r="YU94" s="229"/>
      <c r="YV94" s="229"/>
      <c r="YW94" s="229"/>
      <c r="YX94" s="229"/>
      <c r="YY94" s="229"/>
      <c r="YZ94" s="229"/>
      <c r="ZA94" s="229"/>
      <c r="ZB94" s="229"/>
      <c r="ZC94" s="229"/>
      <c r="ZD94" s="229"/>
      <c r="ZE94" s="229"/>
      <c r="ZF94" s="229"/>
      <c r="ZG94" s="229"/>
      <c r="ZH94" s="229"/>
      <c r="ZI94" s="229"/>
      <c r="ZJ94" s="229"/>
      <c r="ZK94" s="229"/>
      <c r="ZL94" s="229"/>
      <c r="ZM94" s="229"/>
      <c r="ZN94" s="229"/>
      <c r="ZO94" s="229"/>
      <c r="ZP94" s="229"/>
      <c r="ZQ94" s="229"/>
      <c r="ZR94" s="229"/>
      <c r="ZS94" s="229"/>
      <c r="ZT94" s="229"/>
      <c r="ZU94" s="229"/>
      <c r="ZV94" s="229"/>
      <c r="ZW94" s="229"/>
      <c r="ZX94" s="229"/>
      <c r="ZY94" s="229"/>
      <c r="ZZ94" s="229"/>
      <c r="AAA94" s="229"/>
      <c r="AAB94" s="229"/>
      <c r="AAC94" s="229"/>
      <c r="AAD94" s="229"/>
      <c r="AAE94" s="229"/>
      <c r="AAF94" s="229"/>
      <c r="AAG94" s="229"/>
      <c r="AAH94" s="229"/>
      <c r="AAI94" s="229"/>
      <c r="AAJ94" s="229"/>
      <c r="AAK94" s="229"/>
      <c r="AAL94" s="229"/>
      <c r="AAM94" s="229"/>
      <c r="AAN94" s="229"/>
      <c r="AAO94" s="229"/>
      <c r="AAP94" s="229"/>
      <c r="AAQ94" s="229"/>
      <c r="AAR94" s="229"/>
      <c r="AAS94" s="229"/>
      <c r="AAT94" s="229"/>
      <c r="AAU94" s="229"/>
      <c r="AAV94" s="229"/>
      <c r="AAW94" s="229"/>
      <c r="AAX94" s="229"/>
      <c r="AAY94" s="229"/>
      <c r="AAZ94" s="229"/>
      <c r="ABA94" s="229"/>
      <c r="ABB94" s="229"/>
      <c r="ABC94" s="229"/>
      <c r="ABD94" s="229"/>
      <c r="ABE94" s="229"/>
      <c r="ABF94" s="229"/>
      <c r="ABG94" s="229"/>
      <c r="ABH94" s="229"/>
      <c r="ABI94" s="229"/>
      <c r="ABJ94" s="229"/>
      <c r="ABK94" s="229"/>
      <c r="ABL94" s="229"/>
      <c r="ABM94" s="229"/>
      <c r="ABN94" s="229"/>
      <c r="ABO94" s="229"/>
      <c r="ABP94" s="229"/>
      <c r="ABQ94" s="229"/>
      <c r="ABR94" s="229"/>
      <c r="ABS94" s="229"/>
      <c r="ABT94" s="229"/>
      <c r="ABU94" s="229"/>
      <c r="ABV94" s="229"/>
      <c r="ABW94" s="229"/>
      <c r="ABX94" s="229"/>
      <c r="ABY94" s="229"/>
      <c r="ABZ94" s="229"/>
      <c r="ACA94" s="229"/>
      <c r="ACB94" s="229"/>
      <c r="ACC94" s="229"/>
      <c r="ACD94" s="229"/>
      <c r="ACE94" s="229"/>
      <c r="ACF94" s="229"/>
      <c r="ACG94" s="229"/>
      <c r="ACH94" s="229"/>
      <c r="ACI94" s="229"/>
      <c r="ACJ94" s="229"/>
      <c r="ACK94" s="229"/>
      <c r="ACL94" s="229"/>
      <c r="ACM94" s="229"/>
      <c r="ACN94" s="229"/>
      <c r="ACO94" s="229"/>
      <c r="ACP94" s="229"/>
      <c r="ACQ94" s="229"/>
      <c r="ACR94" s="229"/>
      <c r="ACS94" s="229"/>
      <c r="ACT94" s="229"/>
      <c r="ACU94" s="229"/>
      <c r="ACV94" s="229"/>
      <c r="ACW94" s="229"/>
      <c r="ACX94" s="229"/>
      <c r="ACY94" s="229"/>
      <c r="ACZ94" s="229"/>
      <c r="ADA94" s="229"/>
      <c r="ADB94" s="229"/>
      <c r="ADC94" s="229"/>
      <c r="ADD94" s="229"/>
      <c r="ADE94" s="229"/>
      <c r="ADF94" s="229"/>
      <c r="ADG94" s="229"/>
      <c r="ADH94" s="229"/>
      <c r="ADI94" s="229"/>
      <c r="ADJ94" s="229"/>
      <c r="ADK94" s="229"/>
      <c r="ADL94" s="229"/>
      <c r="ADM94" s="229"/>
      <c r="ADN94" s="229"/>
      <c r="ADO94" s="229"/>
      <c r="ADP94" s="229"/>
      <c r="ADQ94" s="229"/>
      <c r="ADR94" s="229"/>
      <c r="ADS94" s="229"/>
      <c r="ADT94" s="229"/>
      <c r="ADU94" s="229"/>
      <c r="ADV94" s="229"/>
      <c r="ADW94" s="229"/>
      <c r="ADX94" s="229"/>
      <c r="ADY94" s="229"/>
      <c r="ADZ94" s="229"/>
      <c r="AEA94" s="229"/>
      <c r="AEB94" s="229"/>
      <c r="AEC94" s="229"/>
      <c r="AED94" s="229"/>
      <c r="AEE94" s="229"/>
      <c r="AEF94" s="229"/>
      <c r="AEG94" s="229"/>
      <c r="AEH94" s="229"/>
      <c r="AEI94" s="229"/>
      <c r="AEJ94" s="229"/>
      <c r="AEK94" s="229"/>
      <c r="AEL94" s="229"/>
      <c r="AEM94" s="229"/>
      <c r="AEN94" s="229"/>
      <c r="AEO94" s="229"/>
      <c r="AEP94" s="229"/>
      <c r="AEQ94" s="229"/>
      <c r="AER94" s="229"/>
      <c r="AES94" s="229"/>
      <c r="AET94" s="229"/>
      <c r="AEU94" s="229"/>
      <c r="AEV94" s="229"/>
      <c r="AEW94" s="229"/>
      <c r="AEX94" s="229"/>
      <c r="AEY94" s="229"/>
      <c r="AEZ94" s="229"/>
      <c r="AFA94" s="229"/>
      <c r="AFB94" s="229"/>
      <c r="AFC94" s="229"/>
      <c r="AFD94" s="229"/>
      <c r="AFE94" s="229"/>
      <c r="AFF94" s="229"/>
      <c r="AFG94" s="229"/>
      <c r="AFH94" s="229"/>
      <c r="AFI94" s="229"/>
      <c r="AFJ94" s="229"/>
      <c r="AFK94" s="229"/>
      <c r="AFL94" s="229"/>
      <c r="AFM94" s="229"/>
      <c r="AFN94" s="229"/>
      <c r="AFO94" s="229"/>
      <c r="AFP94" s="229"/>
      <c r="AFQ94" s="229"/>
      <c r="AFR94" s="229"/>
      <c r="AFS94" s="229"/>
      <c r="AFT94" s="229"/>
      <c r="AFU94" s="229"/>
      <c r="AFV94" s="229"/>
      <c r="AFW94" s="229"/>
      <c r="AFX94" s="229"/>
      <c r="AFY94" s="229"/>
      <c r="AFZ94" s="229"/>
      <c r="AGA94" s="229"/>
      <c r="AGB94" s="229"/>
      <c r="AGC94" s="229"/>
      <c r="AGD94" s="229"/>
      <c r="AGE94" s="229"/>
      <c r="AGF94" s="229"/>
      <c r="AGG94" s="229"/>
      <c r="AGH94" s="229"/>
      <c r="AGI94" s="229"/>
      <c r="AGJ94" s="229"/>
      <c r="AGK94" s="229"/>
      <c r="AGL94" s="229"/>
      <c r="AGM94" s="229"/>
      <c r="AGN94" s="229"/>
      <c r="AGO94" s="229"/>
      <c r="AGP94" s="229"/>
      <c r="AGQ94" s="229"/>
      <c r="AGR94" s="229"/>
      <c r="AGS94" s="229"/>
      <c r="AGT94" s="229"/>
      <c r="AGU94" s="229"/>
      <c r="AGV94" s="229"/>
      <c r="AGW94" s="229"/>
      <c r="AGX94" s="229"/>
      <c r="AGY94" s="229"/>
      <c r="AGZ94" s="229"/>
      <c r="AHA94" s="229"/>
      <c r="AHB94" s="229"/>
      <c r="AHC94" s="229"/>
      <c r="AHD94" s="229"/>
      <c r="AHE94" s="229"/>
      <c r="AHF94" s="229"/>
      <c r="AHG94" s="229"/>
      <c r="AHH94" s="229"/>
      <c r="AHI94" s="229"/>
      <c r="AHJ94" s="229"/>
      <c r="AHK94" s="229"/>
      <c r="AHL94" s="229"/>
      <c r="AHM94" s="229"/>
      <c r="AHN94" s="229"/>
      <c r="AHO94" s="229"/>
      <c r="AHP94" s="229"/>
      <c r="AHQ94" s="229"/>
      <c r="AHR94" s="229"/>
      <c r="AHS94" s="229"/>
      <c r="AHT94" s="229"/>
      <c r="AHU94" s="229"/>
      <c r="AHV94" s="229"/>
      <c r="AHW94" s="229"/>
      <c r="AHX94" s="229"/>
      <c r="AHY94" s="229"/>
      <c r="AHZ94" s="229"/>
      <c r="AIA94" s="229"/>
      <c r="AIB94" s="229"/>
      <c r="AIC94" s="229"/>
      <c r="AID94" s="229"/>
      <c r="AIE94" s="229"/>
      <c r="AIF94" s="229"/>
      <c r="AIG94" s="229"/>
      <c r="AIH94" s="229"/>
      <c r="AII94" s="229"/>
      <c r="AIJ94" s="229"/>
      <c r="AIK94" s="229"/>
      <c r="AIL94" s="229"/>
      <c r="AIM94" s="229"/>
      <c r="AIN94" s="229"/>
      <c r="AIO94" s="229"/>
      <c r="AIP94" s="229"/>
      <c r="AIQ94" s="229"/>
      <c r="AIR94" s="229"/>
      <c r="AIS94" s="229"/>
      <c r="AIT94" s="229"/>
      <c r="AIU94" s="229"/>
      <c r="AIV94" s="229"/>
      <c r="AIW94" s="229"/>
      <c r="AIX94" s="229"/>
      <c r="AIY94" s="229"/>
      <c r="AIZ94" s="229"/>
      <c r="AJA94" s="229"/>
      <c r="AJB94" s="229"/>
      <c r="AJC94" s="229"/>
      <c r="AJD94" s="229"/>
      <c r="AJE94" s="229"/>
      <c r="AJF94" s="229"/>
      <c r="AJG94" s="229"/>
      <c r="AJH94" s="229"/>
      <c r="AJI94" s="229"/>
      <c r="AJJ94" s="229"/>
      <c r="AJK94" s="229"/>
      <c r="AJL94" s="229"/>
      <c r="AJM94" s="229"/>
      <c r="AJN94" s="229"/>
      <c r="AJO94" s="229"/>
      <c r="AJP94" s="229"/>
      <c r="AJQ94" s="229"/>
      <c r="AJR94" s="229"/>
      <c r="AJS94" s="229"/>
      <c r="AJT94" s="229"/>
      <c r="AJU94" s="229"/>
      <c r="AJV94" s="229"/>
      <c r="AJW94" s="229"/>
      <c r="AJX94" s="229"/>
      <c r="AJY94" s="229"/>
      <c r="AJZ94" s="229"/>
      <c r="AKA94" s="229"/>
      <c r="AKB94" s="229"/>
      <c r="AKC94" s="229"/>
      <c r="AKD94" s="229"/>
      <c r="AKE94" s="229"/>
      <c r="AKF94" s="229"/>
      <c r="AKG94" s="229"/>
      <c r="AKH94" s="229"/>
      <c r="AKI94" s="229"/>
      <c r="AKJ94" s="229"/>
      <c r="AKK94" s="229"/>
      <c r="AKL94" s="229"/>
      <c r="AKM94" s="229"/>
      <c r="AKN94" s="229"/>
      <c r="AKO94" s="229"/>
      <c r="AKP94" s="229"/>
      <c r="AKQ94" s="229"/>
      <c r="AKR94" s="229"/>
      <c r="AKS94" s="229"/>
      <c r="AKT94" s="229"/>
      <c r="AKU94" s="229"/>
      <c r="AKV94" s="229"/>
      <c r="AKW94" s="229"/>
      <c r="AKX94" s="229"/>
      <c r="AKY94" s="229"/>
      <c r="AKZ94" s="229"/>
      <c r="ALA94" s="229"/>
      <c r="ALB94" s="229"/>
      <c r="ALC94" s="229"/>
      <c r="ALD94" s="229"/>
      <c r="ALE94" s="229"/>
      <c r="ALF94" s="229"/>
      <c r="ALG94" s="229"/>
      <c r="ALH94" s="229"/>
      <c r="ALI94" s="229"/>
      <c r="ALJ94" s="229"/>
      <c r="ALK94" s="229"/>
      <c r="ALL94" s="229"/>
      <c r="ALM94" s="229"/>
      <c r="ALN94" s="229"/>
      <c r="ALO94" s="229"/>
      <c r="ALP94" s="229"/>
      <c r="ALQ94" s="229"/>
      <c r="ALR94" s="229"/>
      <c r="ALS94" s="229"/>
      <c r="ALT94" s="229"/>
      <c r="ALU94" s="229"/>
      <c r="ALV94" s="229"/>
      <c r="ALW94" s="229"/>
      <c r="ALX94" s="229"/>
      <c r="ALY94" s="229"/>
      <c r="ALZ94" s="229"/>
      <c r="AMA94" s="229"/>
      <c r="AMB94" s="229"/>
      <c r="AMC94" s="229"/>
      <c r="AMD94" s="229"/>
      <c r="AME94" s="229"/>
      <c r="AMF94" s="229"/>
      <c r="AMG94" s="229"/>
      <c r="AMH94" s="229"/>
      <c r="AMI94" s="229"/>
      <c r="AMJ94" s="229"/>
      <c r="AMK94" s="229"/>
      <c r="AML94" s="229"/>
      <c r="AMM94" s="229"/>
      <c r="AMN94" s="229"/>
      <c r="AMO94" s="229"/>
      <c r="AMP94" s="229"/>
      <c r="AMQ94" s="229"/>
      <c r="AMR94" s="229"/>
      <c r="AMS94" s="229"/>
      <c r="AMT94" s="229"/>
      <c r="AMU94" s="229"/>
      <c r="AMV94" s="229"/>
      <c r="AMW94" s="229"/>
      <c r="AMX94" s="229"/>
      <c r="AMY94" s="229"/>
      <c r="AMZ94" s="229"/>
      <c r="ANA94" s="229"/>
      <c r="ANB94" s="229"/>
      <c r="ANC94" s="229"/>
      <c r="AND94" s="229"/>
      <c r="ANE94" s="229"/>
      <c r="ANF94" s="229"/>
      <c r="ANG94" s="229"/>
      <c r="ANH94" s="229"/>
      <c r="ANI94" s="229"/>
      <c r="ANJ94" s="229"/>
      <c r="ANK94" s="229"/>
      <c r="ANL94" s="229"/>
      <c r="ANM94" s="229"/>
      <c r="ANN94" s="229"/>
      <c r="ANO94" s="229"/>
      <c r="ANP94" s="229"/>
      <c r="ANQ94" s="229"/>
      <c r="ANR94" s="229"/>
      <c r="ANS94" s="229"/>
      <c r="ANT94" s="229"/>
      <c r="ANU94" s="229"/>
      <c r="ANV94" s="229"/>
      <c r="ANW94" s="229"/>
      <c r="ANX94" s="229"/>
      <c r="ANY94" s="229"/>
      <c r="ANZ94" s="229"/>
      <c r="AOA94" s="229"/>
      <c r="AOB94" s="229"/>
      <c r="AOC94" s="229"/>
      <c r="AOD94" s="229"/>
      <c r="AOE94" s="229"/>
      <c r="AOF94" s="229"/>
      <c r="AOG94" s="229"/>
      <c r="AOH94" s="229"/>
      <c r="AOI94" s="229"/>
      <c r="AOJ94" s="229"/>
      <c r="AOK94" s="229"/>
      <c r="AOL94" s="229"/>
      <c r="AOM94" s="229"/>
      <c r="AON94" s="229"/>
      <c r="AOO94" s="229"/>
      <c r="AOP94" s="229"/>
      <c r="AOQ94" s="229"/>
      <c r="AOR94" s="229"/>
      <c r="AOS94" s="229"/>
      <c r="AOT94" s="229"/>
      <c r="AOU94" s="229"/>
      <c r="AOV94" s="229"/>
      <c r="AOW94" s="229"/>
      <c r="AOX94" s="229"/>
      <c r="AOY94" s="229"/>
      <c r="AOZ94" s="229"/>
      <c r="APA94" s="229"/>
      <c r="APB94" s="229"/>
      <c r="APC94" s="229"/>
      <c r="APD94" s="229"/>
      <c r="APE94" s="229"/>
      <c r="APF94" s="229"/>
      <c r="APG94" s="229"/>
      <c r="APH94" s="229"/>
      <c r="API94" s="229"/>
      <c r="APJ94" s="229"/>
      <c r="APK94" s="229"/>
      <c r="APL94" s="229"/>
      <c r="APM94" s="229"/>
      <c r="APN94" s="229"/>
      <c r="APO94" s="229"/>
      <c r="APP94" s="229"/>
      <c r="APQ94" s="229"/>
      <c r="APR94" s="229"/>
      <c r="APS94" s="229"/>
      <c r="APT94" s="229"/>
      <c r="APU94" s="229"/>
      <c r="APV94" s="229"/>
      <c r="APW94" s="229"/>
      <c r="APX94" s="229"/>
      <c r="APY94" s="229"/>
      <c r="APZ94" s="229"/>
      <c r="AQA94" s="229"/>
      <c r="AQB94" s="229"/>
      <c r="AQC94" s="229"/>
      <c r="AQD94" s="229"/>
      <c r="AQE94" s="229"/>
      <c r="AQF94" s="229"/>
      <c r="AQG94" s="229"/>
      <c r="AQH94" s="229"/>
      <c r="AQI94" s="229"/>
      <c r="AQJ94" s="229"/>
      <c r="AQK94" s="229"/>
      <c r="AQL94" s="229"/>
      <c r="AQM94" s="229"/>
      <c r="AQN94" s="229"/>
      <c r="AQO94" s="229"/>
      <c r="AQP94" s="229"/>
      <c r="AQQ94" s="229"/>
      <c r="AQR94" s="229"/>
      <c r="AQS94" s="229"/>
      <c r="AQT94" s="229"/>
      <c r="AQU94" s="229"/>
      <c r="AQV94" s="229"/>
      <c r="AQW94" s="229"/>
      <c r="AQX94" s="229"/>
      <c r="AQY94" s="229"/>
      <c r="AQZ94" s="229"/>
      <c r="ARA94" s="229"/>
      <c r="ARB94" s="229"/>
      <c r="ARC94" s="229"/>
      <c r="ARD94" s="229"/>
      <c r="ARE94" s="229"/>
      <c r="ARF94" s="229"/>
      <c r="ARG94" s="229"/>
      <c r="ARH94" s="229"/>
      <c r="ARI94" s="229"/>
      <c r="ARJ94" s="229"/>
      <c r="ARK94" s="229"/>
      <c r="ARL94" s="229"/>
      <c r="ARM94" s="229"/>
      <c r="ARN94" s="229"/>
      <c r="ARO94" s="229"/>
      <c r="ARP94" s="229"/>
      <c r="ARQ94" s="229"/>
      <c r="ARR94" s="229"/>
      <c r="ARS94" s="229"/>
      <c r="ART94" s="229"/>
      <c r="ARU94" s="229"/>
      <c r="ARV94" s="229"/>
      <c r="ARW94" s="229"/>
      <c r="ARX94" s="229"/>
      <c r="ARY94" s="229"/>
      <c r="ARZ94" s="229"/>
      <c r="ASA94" s="229"/>
      <c r="ASB94" s="229"/>
      <c r="ASC94" s="229"/>
      <c r="ASD94" s="229"/>
      <c r="ASE94" s="229"/>
      <c r="ASF94" s="229"/>
      <c r="ASG94" s="229"/>
      <c r="ASH94" s="229"/>
      <c r="ASI94" s="229"/>
      <c r="ASJ94" s="229"/>
      <c r="ASK94" s="229"/>
      <c r="ASL94" s="229"/>
      <c r="ASM94" s="229"/>
      <c r="ASN94" s="229"/>
      <c r="ASO94" s="229"/>
      <c r="ASP94" s="229"/>
      <c r="ASQ94" s="229"/>
      <c r="ASR94" s="229"/>
      <c r="ASS94" s="229"/>
      <c r="AST94" s="229"/>
      <c r="ASU94" s="229"/>
      <c r="ASV94" s="229"/>
      <c r="ASW94" s="229"/>
      <c r="ASX94" s="229"/>
      <c r="ASY94" s="229"/>
      <c r="ASZ94" s="229"/>
      <c r="ATA94" s="229"/>
      <c r="ATB94" s="229"/>
      <c r="ATC94" s="229"/>
      <c r="ATD94" s="229"/>
      <c r="ATE94" s="229"/>
      <c r="ATF94" s="229"/>
      <c r="ATG94" s="229"/>
      <c r="ATH94" s="229"/>
      <c r="ATI94" s="229"/>
      <c r="ATJ94" s="229"/>
      <c r="ATK94" s="229"/>
      <c r="ATL94" s="229"/>
      <c r="ATM94" s="229"/>
      <c r="ATN94" s="229"/>
      <c r="ATO94" s="229"/>
      <c r="ATP94" s="229"/>
      <c r="ATQ94" s="229"/>
      <c r="ATR94" s="229"/>
      <c r="ATS94" s="229"/>
      <c r="ATT94" s="229"/>
      <c r="ATU94" s="229"/>
      <c r="ATV94" s="229"/>
      <c r="ATW94" s="229"/>
      <c r="ATX94" s="229"/>
      <c r="ATY94" s="229"/>
      <c r="ATZ94" s="229"/>
      <c r="AUA94" s="229"/>
      <c r="AUB94" s="229"/>
      <c r="AUC94" s="229"/>
      <c r="AUD94" s="229"/>
      <c r="AUE94" s="229"/>
      <c r="AUF94" s="229"/>
      <c r="AUG94" s="229"/>
      <c r="AUH94" s="229"/>
      <c r="AUI94" s="229"/>
      <c r="AUJ94" s="229"/>
      <c r="AUK94" s="229"/>
      <c r="AUL94" s="229"/>
      <c r="AUM94" s="229"/>
      <c r="AUN94" s="229"/>
      <c r="AUO94" s="229"/>
      <c r="AUP94" s="229"/>
      <c r="AUQ94" s="229"/>
      <c r="AUR94" s="229"/>
      <c r="AUS94" s="229"/>
      <c r="AUT94" s="229"/>
      <c r="AUU94" s="229"/>
      <c r="AUV94" s="229"/>
      <c r="AUW94" s="229"/>
      <c r="AUX94" s="229"/>
      <c r="AUY94" s="229"/>
      <c r="AUZ94" s="229"/>
      <c r="AVA94" s="229"/>
      <c r="AVB94" s="229"/>
      <c r="AVC94" s="229"/>
      <c r="AVD94" s="229"/>
      <c r="AVE94" s="229"/>
      <c r="AVF94" s="229"/>
      <c r="AVG94" s="229"/>
      <c r="AVH94" s="229"/>
      <c r="AVI94" s="229"/>
      <c r="AVJ94" s="229"/>
      <c r="AVK94" s="229"/>
      <c r="AVL94" s="229"/>
      <c r="AVM94" s="229"/>
      <c r="AVN94" s="229"/>
      <c r="AVO94" s="229"/>
      <c r="AVP94" s="229"/>
      <c r="AVQ94" s="229"/>
      <c r="AVR94" s="229"/>
      <c r="AVS94" s="229"/>
      <c r="AVT94" s="229"/>
      <c r="AVU94" s="229"/>
      <c r="AVV94" s="229"/>
      <c r="AVW94" s="229"/>
      <c r="AVX94" s="229"/>
      <c r="AVY94" s="229"/>
      <c r="AVZ94" s="229"/>
      <c r="AWA94" s="229"/>
      <c r="AWB94" s="229"/>
      <c r="AWC94" s="229"/>
      <c r="AWD94" s="229"/>
      <c r="AWE94" s="229"/>
      <c r="AWF94" s="229"/>
      <c r="AWG94" s="229"/>
      <c r="AWH94" s="229"/>
      <c r="AWI94" s="229"/>
      <c r="AWJ94" s="229"/>
      <c r="AWK94" s="229"/>
      <c r="AWL94" s="229"/>
      <c r="AWM94" s="229"/>
      <c r="AWN94" s="229"/>
      <c r="AWO94" s="229"/>
      <c r="AWP94" s="229"/>
      <c r="AWQ94" s="229"/>
      <c r="AWR94" s="229"/>
      <c r="AWS94" s="229"/>
      <c r="AWT94" s="229"/>
      <c r="AWU94" s="229"/>
      <c r="AWV94" s="229"/>
      <c r="AWW94" s="229"/>
      <c r="AWX94" s="229"/>
      <c r="AWY94" s="229"/>
      <c r="AWZ94" s="229"/>
      <c r="AXA94" s="229"/>
      <c r="AXB94" s="229"/>
      <c r="AXC94" s="229"/>
      <c r="AXD94" s="229"/>
      <c r="AXE94" s="229"/>
      <c r="AXF94" s="229"/>
      <c r="AXG94" s="229"/>
      <c r="AXH94" s="229"/>
      <c r="AXI94" s="229"/>
      <c r="AXJ94" s="229"/>
      <c r="AXK94" s="229"/>
      <c r="AXL94" s="229"/>
      <c r="AXM94" s="229"/>
      <c r="AXN94" s="229"/>
      <c r="AXO94" s="229"/>
      <c r="AXP94" s="229"/>
      <c r="AXQ94" s="229"/>
      <c r="AXR94" s="229"/>
      <c r="AXS94" s="229"/>
      <c r="AXT94" s="229"/>
      <c r="AXU94" s="229"/>
      <c r="AXV94" s="229"/>
      <c r="AXW94" s="229"/>
      <c r="AXX94" s="229"/>
      <c r="AXY94" s="229"/>
      <c r="AXZ94" s="229"/>
      <c r="AYA94" s="229"/>
      <c r="AYB94" s="229"/>
      <c r="AYC94" s="229"/>
      <c r="AYD94" s="229"/>
      <c r="AYE94" s="229"/>
      <c r="AYF94" s="229"/>
      <c r="AYG94" s="229"/>
      <c r="AYH94" s="229"/>
      <c r="AYI94" s="229"/>
      <c r="AYJ94" s="229"/>
      <c r="AYK94" s="229"/>
      <c r="AYL94" s="229"/>
      <c r="AYM94" s="229"/>
      <c r="AYN94" s="229"/>
      <c r="AYO94" s="229"/>
      <c r="AYP94" s="229"/>
      <c r="AYQ94" s="229"/>
      <c r="AYR94" s="229"/>
      <c r="AYS94" s="229"/>
      <c r="AYT94" s="229"/>
      <c r="AYU94" s="229"/>
      <c r="AYV94" s="229"/>
      <c r="AYW94" s="229"/>
      <c r="AYX94" s="229"/>
      <c r="AYY94" s="229"/>
      <c r="AYZ94" s="229"/>
      <c r="AZA94" s="229"/>
      <c r="AZB94" s="229"/>
      <c r="AZC94" s="229"/>
      <c r="AZD94" s="229"/>
      <c r="AZE94" s="229"/>
      <c r="AZF94" s="229"/>
      <c r="AZG94" s="229"/>
      <c r="AZH94" s="229"/>
      <c r="AZI94" s="229"/>
      <c r="AZJ94" s="229"/>
      <c r="AZK94" s="229"/>
      <c r="AZL94" s="229"/>
      <c r="AZM94" s="229"/>
      <c r="AZN94" s="229"/>
      <c r="AZO94" s="229"/>
      <c r="AZP94" s="229"/>
      <c r="AZQ94" s="229"/>
      <c r="AZR94" s="229"/>
      <c r="AZS94" s="229"/>
      <c r="AZT94" s="229"/>
      <c r="AZU94" s="229"/>
      <c r="AZV94" s="229"/>
      <c r="AZW94" s="229"/>
      <c r="AZX94" s="229"/>
      <c r="AZY94" s="229"/>
      <c r="AZZ94" s="229"/>
      <c r="BAA94" s="229"/>
      <c r="BAB94" s="229"/>
      <c r="BAC94" s="229"/>
      <c r="BAD94" s="229"/>
      <c r="BAE94" s="229"/>
      <c r="BAF94" s="229"/>
      <c r="BAG94" s="229"/>
      <c r="BAH94" s="229"/>
      <c r="BAI94" s="229"/>
      <c r="BAJ94" s="229"/>
      <c r="BAK94" s="229"/>
      <c r="BAL94" s="229"/>
      <c r="BAM94" s="229"/>
      <c r="BAN94" s="229"/>
      <c r="BAO94" s="229"/>
      <c r="BAP94" s="229"/>
      <c r="BAQ94" s="229"/>
      <c r="BAR94" s="229"/>
      <c r="BAS94" s="229"/>
      <c r="BAT94" s="229"/>
      <c r="BAU94" s="229"/>
      <c r="BAV94" s="229"/>
      <c r="BAW94" s="229"/>
      <c r="BAX94" s="229"/>
      <c r="BAY94" s="229"/>
      <c r="BAZ94" s="229"/>
      <c r="BBA94" s="229"/>
      <c r="BBB94" s="229"/>
      <c r="BBC94" s="229"/>
      <c r="BBD94" s="229"/>
      <c r="BBE94" s="229"/>
      <c r="BBF94" s="229"/>
      <c r="BBG94" s="229"/>
      <c r="BBH94" s="229"/>
      <c r="BBI94" s="229"/>
      <c r="BBJ94" s="229"/>
      <c r="BBK94" s="229"/>
      <c r="BBL94" s="229"/>
      <c r="BBM94" s="229"/>
      <c r="BBN94" s="229"/>
      <c r="BBO94" s="229"/>
      <c r="BBP94" s="229"/>
      <c r="BBQ94" s="229"/>
      <c r="BBR94" s="229"/>
      <c r="BBS94" s="229"/>
      <c r="BBT94" s="229"/>
      <c r="BBU94" s="229"/>
      <c r="BBV94" s="229"/>
      <c r="BBW94" s="229"/>
      <c r="BBX94" s="229"/>
      <c r="BBY94" s="229"/>
      <c r="BBZ94" s="229"/>
      <c r="BCA94" s="229"/>
      <c r="BCB94" s="229"/>
      <c r="BCC94" s="229"/>
      <c r="BCD94" s="229"/>
      <c r="BCE94" s="229"/>
      <c r="BCF94" s="229"/>
      <c r="BCG94" s="229"/>
      <c r="BCH94" s="229"/>
      <c r="BCI94" s="229"/>
      <c r="BCJ94" s="229"/>
      <c r="BCK94" s="229"/>
      <c r="BCL94" s="229"/>
      <c r="BCM94" s="229"/>
      <c r="BCN94" s="229"/>
      <c r="BCO94" s="229"/>
      <c r="BCP94" s="229"/>
      <c r="BCQ94" s="229"/>
      <c r="BCR94" s="229"/>
      <c r="BCS94" s="229"/>
      <c r="BCT94" s="229"/>
      <c r="BCU94" s="229"/>
      <c r="BCV94" s="229"/>
      <c r="BCW94" s="229"/>
      <c r="BCX94" s="229"/>
      <c r="BCY94" s="229"/>
      <c r="BCZ94" s="229"/>
      <c r="BDA94" s="229"/>
      <c r="BDB94" s="229"/>
      <c r="BDC94" s="229"/>
      <c r="BDD94" s="229"/>
      <c r="BDE94" s="229"/>
      <c r="BDF94" s="229"/>
      <c r="BDG94" s="229"/>
      <c r="BDH94" s="229"/>
      <c r="BDI94" s="229"/>
      <c r="BDJ94" s="229"/>
      <c r="BDK94" s="229"/>
      <c r="BDL94" s="229"/>
      <c r="BDM94" s="229"/>
      <c r="BDN94" s="229"/>
      <c r="BDO94" s="229"/>
      <c r="BDP94" s="229"/>
      <c r="BDQ94" s="229"/>
      <c r="BDR94" s="229"/>
      <c r="BDS94" s="229"/>
      <c r="BDT94" s="229"/>
      <c r="BDU94" s="229"/>
      <c r="BDV94" s="229"/>
      <c r="BDW94" s="229"/>
      <c r="BDX94" s="229"/>
      <c r="BDY94" s="229"/>
      <c r="BDZ94" s="229"/>
      <c r="BEA94" s="229"/>
      <c r="BEB94" s="229"/>
      <c r="BEC94" s="229"/>
      <c r="BED94" s="229"/>
      <c r="BEE94" s="229"/>
      <c r="BEF94" s="229"/>
      <c r="BEG94" s="229"/>
      <c r="BEH94" s="229"/>
      <c r="BEI94" s="229"/>
      <c r="BEJ94" s="229"/>
      <c r="BEK94" s="229"/>
      <c r="BEL94" s="229"/>
      <c r="BEM94" s="229"/>
      <c r="BEN94" s="229"/>
      <c r="BEO94" s="229"/>
      <c r="BEP94" s="229"/>
      <c r="BEQ94" s="229"/>
      <c r="BER94" s="229"/>
      <c r="BES94" s="229"/>
      <c r="BET94" s="229"/>
      <c r="BEU94" s="229"/>
      <c r="BEV94" s="229"/>
      <c r="BEW94" s="229"/>
      <c r="BEX94" s="229"/>
      <c r="BEY94" s="229"/>
      <c r="BEZ94" s="229"/>
      <c r="BFA94" s="229"/>
      <c r="BFB94" s="229"/>
      <c r="BFC94" s="229"/>
      <c r="BFD94" s="229"/>
      <c r="BFE94" s="229"/>
      <c r="BFF94" s="229"/>
      <c r="BFG94" s="229"/>
      <c r="BFH94" s="229"/>
      <c r="BFI94" s="229"/>
      <c r="BFJ94" s="229"/>
      <c r="BFK94" s="229"/>
      <c r="BFL94" s="229"/>
      <c r="BFM94" s="229"/>
      <c r="BFN94" s="229"/>
      <c r="BFO94" s="229"/>
      <c r="BFP94" s="229"/>
      <c r="BFQ94" s="229"/>
      <c r="BFR94" s="229"/>
      <c r="BFS94" s="229"/>
      <c r="BFT94" s="229"/>
      <c r="BFU94" s="229"/>
      <c r="BFV94" s="229"/>
      <c r="BFW94" s="229"/>
      <c r="BFX94" s="229"/>
      <c r="BFY94" s="229"/>
      <c r="BFZ94" s="229"/>
      <c r="BGA94" s="229"/>
      <c r="BGB94" s="229"/>
      <c r="BGC94" s="229"/>
      <c r="BGD94" s="229"/>
      <c r="BGE94" s="229"/>
      <c r="BGF94" s="229"/>
      <c r="BGG94" s="229"/>
      <c r="BGH94" s="229"/>
      <c r="BGI94" s="229"/>
      <c r="BGJ94" s="229"/>
      <c r="BGK94" s="229"/>
      <c r="BGL94" s="229"/>
      <c r="BGM94" s="229"/>
      <c r="BGN94" s="229"/>
      <c r="BGO94" s="229"/>
      <c r="BGP94" s="229"/>
      <c r="BGQ94" s="229"/>
      <c r="BGR94" s="229"/>
      <c r="BGS94" s="229"/>
      <c r="BGT94" s="229"/>
      <c r="BGU94" s="229"/>
      <c r="BGV94" s="229"/>
      <c r="BGW94" s="229"/>
      <c r="BGX94" s="229"/>
      <c r="BGY94" s="229"/>
      <c r="BGZ94" s="229"/>
      <c r="BHA94" s="229"/>
      <c r="BHB94" s="229"/>
      <c r="BHC94" s="229"/>
      <c r="BHD94" s="229"/>
      <c r="BHE94" s="229"/>
      <c r="BHF94" s="229"/>
      <c r="BHG94" s="229"/>
      <c r="BHH94" s="229"/>
      <c r="BHI94" s="229"/>
      <c r="BHJ94" s="229"/>
      <c r="BHK94" s="229"/>
      <c r="BHL94" s="229"/>
      <c r="BHM94" s="229"/>
      <c r="BHN94" s="229"/>
      <c r="BHO94" s="229"/>
      <c r="BHP94" s="229"/>
      <c r="BHQ94" s="229"/>
      <c r="BHR94" s="229"/>
      <c r="BHS94" s="229"/>
      <c r="BHT94" s="229"/>
      <c r="BHU94" s="229"/>
      <c r="BHV94" s="229"/>
      <c r="BHW94" s="229"/>
      <c r="BHX94" s="229"/>
      <c r="BHY94" s="229"/>
      <c r="BHZ94" s="229"/>
      <c r="BIA94" s="229"/>
      <c r="BIB94" s="229"/>
      <c r="BIC94" s="229"/>
      <c r="BID94" s="229"/>
      <c r="BIE94" s="229"/>
      <c r="BIF94" s="229"/>
      <c r="BIG94" s="229"/>
      <c r="BIH94" s="229"/>
      <c r="BII94" s="229"/>
      <c r="BIJ94" s="229"/>
      <c r="BIK94" s="229"/>
      <c r="BIL94" s="229"/>
      <c r="BIM94" s="229"/>
      <c r="BIN94" s="229"/>
      <c r="BIO94" s="229"/>
      <c r="BIP94" s="229"/>
      <c r="BIQ94" s="229"/>
      <c r="BIR94" s="229"/>
      <c r="BIS94" s="229"/>
      <c r="BIT94" s="229"/>
      <c r="BIU94" s="229"/>
      <c r="BIV94" s="229"/>
      <c r="BIW94" s="229"/>
      <c r="BIX94" s="229"/>
      <c r="BIY94" s="229"/>
      <c r="BIZ94" s="229"/>
      <c r="BJA94" s="229"/>
      <c r="BJB94" s="229"/>
      <c r="BJC94" s="229"/>
      <c r="BJD94" s="229"/>
      <c r="BJE94" s="229"/>
      <c r="BJF94" s="229"/>
      <c r="BJG94" s="229"/>
      <c r="BJH94" s="229"/>
      <c r="BJI94" s="229"/>
      <c r="BJJ94" s="229"/>
      <c r="BJK94" s="229"/>
      <c r="BJL94" s="229"/>
      <c r="BJM94" s="229"/>
      <c r="BJN94" s="229"/>
      <c r="BJO94" s="229"/>
      <c r="BJP94" s="229"/>
      <c r="BJQ94" s="229"/>
      <c r="BJR94" s="229"/>
      <c r="BJS94" s="229"/>
      <c r="BJT94" s="229"/>
      <c r="BJU94" s="229"/>
      <c r="BJV94" s="229"/>
      <c r="BJW94" s="229"/>
      <c r="BJX94" s="229"/>
      <c r="BJY94" s="229"/>
      <c r="BJZ94" s="229"/>
      <c r="BKA94" s="229"/>
      <c r="BKB94" s="229"/>
      <c r="BKC94" s="229"/>
      <c r="BKD94" s="229"/>
      <c r="BKE94" s="229"/>
      <c r="BKF94" s="229"/>
      <c r="BKG94" s="229"/>
      <c r="BKH94" s="229"/>
      <c r="BKI94" s="229"/>
      <c r="BKJ94" s="229"/>
      <c r="BKK94" s="229"/>
      <c r="BKL94" s="229"/>
      <c r="BKM94" s="229"/>
      <c r="BKN94" s="229"/>
      <c r="BKO94" s="229"/>
      <c r="BKP94" s="229"/>
      <c r="BKQ94" s="229"/>
      <c r="BKR94" s="229"/>
      <c r="BKS94" s="229"/>
      <c r="BKT94" s="229"/>
      <c r="BKU94" s="229"/>
      <c r="BKV94" s="229"/>
      <c r="BKW94" s="229"/>
      <c r="BKX94" s="229"/>
      <c r="BKY94" s="229"/>
      <c r="BKZ94" s="229"/>
      <c r="BLA94" s="229"/>
      <c r="BLB94" s="229"/>
      <c r="BLC94" s="229"/>
      <c r="BLD94" s="229"/>
      <c r="BLE94" s="229"/>
      <c r="BLF94" s="229"/>
      <c r="BLG94" s="229"/>
      <c r="BLH94" s="229"/>
      <c r="BLI94" s="229"/>
      <c r="BLJ94" s="229"/>
      <c r="BLK94" s="229"/>
      <c r="BLL94" s="229"/>
      <c r="BLM94" s="229"/>
      <c r="BLN94" s="229"/>
      <c r="BLO94" s="229"/>
      <c r="BLP94" s="229"/>
      <c r="BLQ94" s="229"/>
      <c r="BLR94" s="229"/>
      <c r="BLS94" s="229"/>
      <c r="BLT94" s="229"/>
      <c r="BLU94" s="229"/>
      <c r="BLV94" s="229"/>
      <c r="BLW94" s="229"/>
      <c r="BLX94" s="229"/>
      <c r="BLY94" s="229"/>
      <c r="BLZ94" s="229"/>
      <c r="BMA94" s="229"/>
      <c r="BMB94" s="229"/>
      <c r="BMC94" s="229"/>
      <c r="BMD94" s="229"/>
      <c r="BME94" s="229"/>
      <c r="BMF94" s="229"/>
      <c r="BMG94" s="229"/>
      <c r="BMH94" s="229"/>
      <c r="BMI94" s="229"/>
      <c r="BMJ94" s="229"/>
      <c r="BMK94" s="229"/>
      <c r="BML94" s="229"/>
      <c r="BMM94" s="229"/>
      <c r="BMN94" s="229"/>
      <c r="BMO94" s="229"/>
      <c r="BMP94" s="229"/>
      <c r="BMQ94" s="229"/>
      <c r="BMR94" s="229"/>
      <c r="BMS94" s="229"/>
      <c r="BMT94" s="229"/>
      <c r="BMU94" s="229"/>
      <c r="BMV94" s="229"/>
      <c r="BMW94" s="229"/>
      <c r="BMX94" s="229"/>
      <c r="BMY94" s="229"/>
      <c r="BMZ94" s="229"/>
      <c r="BNA94" s="229"/>
      <c r="BNB94" s="229"/>
      <c r="BNC94" s="229"/>
      <c r="BND94" s="229"/>
      <c r="BNE94" s="229"/>
      <c r="BNF94" s="229"/>
      <c r="BNG94" s="229"/>
      <c r="BNH94" s="229"/>
      <c r="BNI94" s="229"/>
      <c r="BNJ94" s="229"/>
      <c r="BNK94" s="229"/>
      <c r="BNL94" s="229"/>
      <c r="BNM94" s="229"/>
      <c r="BNN94" s="229"/>
      <c r="BNO94" s="229"/>
      <c r="BNP94" s="229"/>
      <c r="BNQ94" s="229"/>
      <c r="BNR94" s="229"/>
      <c r="BNS94" s="229"/>
      <c r="BNT94" s="229"/>
      <c r="BNU94" s="229"/>
      <c r="BNV94" s="229"/>
      <c r="BNW94" s="229"/>
      <c r="BNX94" s="229"/>
      <c r="BNY94" s="229"/>
      <c r="BNZ94" s="229"/>
      <c r="BOA94" s="229"/>
      <c r="BOB94" s="229"/>
      <c r="BOC94" s="229"/>
      <c r="BOD94" s="229"/>
      <c r="BOE94" s="229"/>
      <c r="BOF94" s="229"/>
      <c r="BOG94" s="229"/>
      <c r="BOH94" s="229"/>
      <c r="BOI94" s="229"/>
      <c r="BOJ94" s="229"/>
      <c r="BOK94" s="229"/>
      <c r="BOL94" s="229"/>
      <c r="BOM94" s="229"/>
      <c r="BON94" s="229"/>
      <c r="BOO94" s="229"/>
      <c r="BOP94" s="229"/>
      <c r="BOQ94" s="229"/>
      <c r="BOR94" s="229"/>
      <c r="BOS94" s="229"/>
      <c r="BOT94" s="229"/>
      <c r="BOU94" s="229"/>
      <c r="BOV94" s="229"/>
      <c r="BOW94" s="229"/>
      <c r="BOX94" s="229"/>
      <c r="BOY94" s="229"/>
      <c r="BOZ94" s="229"/>
      <c r="BPA94" s="229"/>
      <c r="BPB94" s="229"/>
      <c r="BPC94" s="229"/>
      <c r="BPD94" s="229"/>
      <c r="BPE94" s="229"/>
      <c r="BPF94" s="229"/>
      <c r="BPG94" s="229"/>
      <c r="BPH94" s="229"/>
      <c r="BPI94" s="229"/>
      <c r="BPJ94" s="229"/>
      <c r="BPK94" s="229"/>
      <c r="BPL94" s="229"/>
      <c r="BPM94" s="229"/>
      <c r="BPN94" s="229"/>
      <c r="BPO94" s="229"/>
      <c r="BPP94" s="229"/>
      <c r="BPQ94" s="229"/>
      <c r="BPR94" s="229"/>
      <c r="BPS94" s="229"/>
      <c r="BPT94" s="229"/>
      <c r="BPU94" s="229"/>
      <c r="BPV94" s="229"/>
      <c r="BPW94" s="229"/>
      <c r="BPX94" s="229"/>
      <c r="BPY94" s="229"/>
      <c r="BPZ94" s="229"/>
      <c r="BQA94" s="229"/>
      <c r="BQB94" s="229"/>
      <c r="BQC94" s="229"/>
      <c r="BQD94" s="229"/>
      <c r="BQE94" s="229"/>
      <c r="BQF94" s="229"/>
      <c r="BQG94" s="229"/>
      <c r="BQH94" s="229"/>
      <c r="BQI94" s="229"/>
      <c r="BQJ94" s="229"/>
      <c r="BQK94" s="229"/>
      <c r="BQL94" s="229"/>
      <c r="BQM94" s="229"/>
      <c r="BQN94" s="229"/>
      <c r="BQO94" s="229"/>
      <c r="BQP94" s="229"/>
      <c r="BQQ94" s="229"/>
      <c r="BQR94" s="229"/>
      <c r="BQS94" s="229"/>
      <c r="BQT94" s="229"/>
      <c r="BQU94" s="229"/>
      <c r="BQV94" s="229"/>
      <c r="BQW94" s="229"/>
      <c r="BQX94" s="229"/>
      <c r="BQY94" s="229"/>
      <c r="BQZ94" s="229"/>
      <c r="BRA94" s="229"/>
      <c r="BRB94" s="229"/>
      <c r="BRC94" s="229"/>
      <c r="BRD94" s="229"/>
      <c r="BRE94" s="229"/>
      <c r="BRF94" s="229"/>
      <c r="BRG94" s="229"/>
      <c r="BRH94" s="229"/>
      <c r="BRI94" s="229"/>
      <c r="BRJ94" s="229"/>
      <c r="BRK94" s="229"/>
      <c r="BRL94" s="229"/>
      <c r="BRM94" s="229"/>
      <c r="BRN94" s="229"/>
      <c r="BRO94" s="229"/>
      <c r="BRP94" s="229"/>
      <c r="BRQ94" s="229"/>
      <c r="BRR94" s="229"/>
      <c r="BRS94" s="229"/>
      <c r="BRT94" s="229"/>
      <c r="BRU94" s="229"/>
      <c r="BRV94" s="229"/>
      <c r="BRW94" s="229"/>
      <c r="BRX94" s="229"/>
      <c r="BRY94" s="229"/>
      <c r="BRZ94" s="229"/>
      <c r="BSA94" s="229"/>
      <c r="BSB94" s="229"/>
      <c r="BSC94" s="229"/>
      <c r="BSD94" s="229"/>
      <c r="BSE94" s="229"/>
      <c r="BSF94" s="229"/>
      <c r="BSG94" s="229"/>
      <c r="BSH94" s="229"/>
      <c r="BSI94" s="229"/>
      <c r="BSJ94" s="229"/>
      <c r="BSK94" s="229"/>
      <c r="BSL94" s="229"/>
      <c r="BSM94" s="229"/>
      <c r="BSN94" s="229"/>
      <c r="BSO94" s="229"/>
      <c r="BSP94" s="229"/>
      <c r="BSQ94" s="229"/>
      <c r="BSR94" s="229"/>
      <c r="BSS94" s="229"/>
      <c r="BST94" s="229"/>
      <c r="BSU94" s="229"/>
      <c r="BSV94" s="229"/>
      <c r="BSW94" s="229"/>
      <c r="BSX94" s="229"/>
      <c r="BSY94" s="229"/>
      <c r="BSZ94" s="229"/>
      <c r="BTA94" s="229"/>
      <c r="BTB94" s="229"/>
      <c r="BTC94" s="229"/>
      <c r="BTD94" s="229"/>
      <c r="BTE94" s="229"/>
      <c r="BTF94" s="229"/>
      <c r="BTG94" s="229"/>
      <c r="BTH94" s="229"/>
      <c r="BTI94" s="229"/>
      <c r="BTJ94" s="229"/>
      <c r="BTK94" s="229"/>
      <c r="BTL94" s="229"/>
      <c r="BTM94" s="229"/>
      <c r="BTN94" s="229"/>
      <c r="BTO94" s="229"/>
      <c r="BTP94" s="229"/>
      <c r="BTQ94" s="229"/>
      <c r="BTR94" s="229"/>
      <c r="BTS94" s="229"/>
      <c r="BTT94" s="229"/>
      <c r="BTU94" s="229"/>
      <c r="BTV94" s="229"/>
      <c r="BTW94" s="229"/>
      <c r="BTX94" s="229"/>
      <c r="BTY94" s="229"/>
      <c r="BTZ94" s="229"/>
      <c r="BUA94" s="229"/>
      <c r="BUB94" s="229"/>
      <c r="BUC94" s="229"/>
      <c r="BUD94" s="229"/>
      <c r="BUE94" s="229"/>
      <c r="BUF94" s="229"/>
      <c r="BUG94" s="229"/>
      <c r="BUH94" s="229"/>
      <c r="BUI94" s="229"/>
      <c r="BUJ94" s="229"/>
      <c r="BUK94" s="229"/>
      <c r="BUL94" s="229"/>
      <c r="BUM94" s="229"/>
      <c r="BUN94" s="229"/>
      <c r="BUO94" s="229"/>
      <c r="BUP94" s="229"/>
      <c r="BUQ94" s="229"/>
      <c r="BUR94" s="229"/>
      <c r="BUS94" s="229"/>
      <c r="BUT94" s="229"/>
      <c r="BUU94" s="229"/>
      <c r="BUV94" s="229"/>
      <c r="BUW94" s="229"/>
      <c r="BUX94" s="229"/>
      <c r="BUY94" s="229"/>
      <c r="BUZ94" s="229"/>
      <c r="BVA94" s="229"/>
      <c r="BVB94" s="229"/>
      <c r="BVC94" s="229"/>
      <c r="BVD94" s="229"/>
      <c r="BVE94" s="229"/>
      <c r="BVF94" s="229"/>
      <c r="BVG94" s="229"/>
      <c r="BVH94" s="229"/>
      <c r="BVI94" s="229"/>
      <c r="BVJ94" s="229"/>
      <c r="BVK94" s="229"/>
      <c r="BVL94" s="229"/>
      <c r="BVM94" s="229"/>
      <c r="BVN94" s="229"/>
      <c r="BVO94" s="229"/>
      <c r="BVP94" s="229"/>
      <c r="BVQ94" s="229"/>
      <c r="BVR94" s="229"/>
      <c r="BVS94" s="229"/>
      <c r="BVT94" s="229"/>
      <c r="BVU94" s="229"/>
      <c r="BVV94" s="229"/>
      <c r="BVW94" s="229"/>
      <c r="BVX94" s="229"/>
      <c r="BVY94" s="229"/>
      <c r="BVZ94" s="229"/>
      <c r="BWA94" s="229"/>
      <c r="BWB94" s="229"/>
      <c r="BWC94" s="229"/>
      <c r="BWD94" s="229"/>
      <c r="BWE94" s="229"/>
      <c r="BWF94" s="229"/>
      <c r="BWG94" s="229"/>
      <c r="BWH94" s="229"/>
      <c r="BWI94" s="229"/>
      <c r="BWJ94" s="229"/>
      <c r="BWK94" s="229"/>
      <c r="BWL94" s="229"/>
      <c r="BWM94" s="229"/>
      <c r="BWN94" s="229"/>
      <c r="BWO94" s="229"/>
      <c r="BWP94" s="229"/>
      <c r="BWQ94" s="229"/>
      <c r="BWR94" s="229"/>
      <c r="BWS94" s="229"/>
      <c r="BWT94" s="229"/>
      <c r="BWU94" s="229"/>
      <c r="BWV94" s="229"/>
      <c r="BWW94" s="229"/>
      <c r="BWX94" s="229"/>
      <c r="BWY94" s="229"/>
      <c r="BWZ94" s="229"/>
      <c r="BXA94" s="229"/>
      <c r="BXB94" s="229"/>
      <c r="BXC94" s="229"/>
      <c r="BXD94" s="229"/>
      <c r="BXE94" s="229"/>
      <c r="BXF94" s="229"/>
      <c r="BXG94" s="229"/>
      <c r="BXH94" s="229"/>
      <c r="BXI94" s="229"/>
      <c r="BXJ94" s="229"/>
      <c r="BXK94" s="229"/>
      <c r="BXL94" s="229"/>
      <c r="BXM94" s="229"/>
      <c r="BXN94" s="229"/>
      <c r="BXO94" s="229"/>
      <c r="BXP94" s="229"/>
      <c r="BXQ94" s="229"/>
      <c r="BXR94" s="229"/>
      <c r="BXS94" s="229"/>
      <c r="BXT94" s="229"/>
      <c r="BXU94" s="229"/>
      <c r="BXV94" s="229"/>
      <c r="BXW94" s="229"/>
      <c r="BXX94" s="229"/>
      <c r="BXY94" s="229"/>
      <c r="BXZ94" s="229"/>
      <c r="BYA94" s="229"/>
      <c r="BYB94" s="229"/>
      <c r="BYC94" s="229"/>
      <c r="BYD94" s="229"/>
      <c r="BYE94" s="229"/>
      <c r="BYF94" s="229"/>
      <c r="BYG94" s="229"/>
      <c r="BYH94" s="229"/>
      <c r="BYI94" s="229"/>
      <c r="BYJ94" s="229"/>
      <c r="BYK94" s="229"/>
      <c r="BYL94" s="229"/>
      <c r="BYM94" s="229"/>
      <c r="BYN94" s="229"/>
      <c r="BYO94" s="229"/>
      <c r="BYP94" s="229"/>
      <c r="BYQ94" s="229"/>
      <c r="BYR94" s="229"/>
      <c r="BYS94" s="229"/>
      <c r="BYT94" s="229"/>
      <c r="BYU94" s="229"/>
      <c r="BYV94" s="229"/>
      <c r="BYW94" s="229"/>
      <c r="BYX94" s="229"/>
      <c r="BYY94" s="229"/>
      <c r="BYZ94" s="229"/>
      <c r="BZA94" s="229"/>
      <c r="BZB94" s="229"/>
      <c r="BZC94" s="229"/>
      <c r="BZD94" s="229"/>
      <c r="BZE94" s="229"/>
      <c r="BZF94" s="229"/>
      <c r="BZG94" s="229"/>
      <c r="BZH94" s="229"/>
      <c r="BZI94" s="229"/>
      <c r="BZJ94" s="229"/>
      <c r="BZK94" s="229"/>
      <c r="BZL94" s="229"/>
      <c r="BZM94" s="229"/>
      <c r="BZN94" s="229"/>
      <c r="BZO94" s="229"/>
      <c r="BZP94" s="229"/>
      <c r="BZQ94" s="229"/>
      <c r="BZR94" s="229"/>
      <c r="BZS94" s="229"/>
      <c r="BZT94" s="229"/>
      <c r="BZU94" s="229"/>
      <c r="BZV94" s="229"/>
      <c r="BZW94" s="229"/>
      <c r="BZX94" s="229"/>
      <c r="BZY94" s="229"/>
      <c r="BZZ94" s="229"/>
      <c r="CAA94" s="229"/>
      <c r="CAB94" s="229"/>
      <c r="CAC94" s="229"/>
      <c r="CAD94" s="229"/>
      <c r="CAE94" s="229"/>
      <c r="CAF94" s="229"/>
      <c r="CAG94" s="229"/>
      <c r="CAH94" s="229"/>
      <c r="CAI94" s="229"/>
      <c r="CAJ94" s="229"/>
      <c r="CAK94" s="229"/>
      <c r="CAL94" s="229"/>
      <c r="CAM94" s="229"/>
      <c r="CAN94" s="229"/>
      <c r="CAO94" s="229"/>
      <c r="CAP94" s="229"/>
      <c r="CAQ94" s="229"/>
      <c r="CAR94" s="229"/>
      <c r="CAS94" s="229"/>
      <c r="CAT94" s="229"/>
      <c r="CAU94" s="229"/>
      <c r="CAV94" s="229"/>
      <c r="CAW94" s="229"/>
      <c r="CAX94" s="229"/>
      <c r="CAY94" s="229"/>
      <c r="CAZ94" s="229"/>
      <c r="CBA94" s="229"/>
      <c r="CBB94" s="229"/>
      <c r="CBC94" s="229"/>
      <c r="CBD94" s="229"/>
      <c r="CBE94" s="229"/>
      <c r="CBF94" s="229"/>
      <c r="CBG94" s="229"/>
      <c r="CBH94" s="229"/>
      <c r="CBI94" s="229"/>
      <c r="CBJ94" s="229"/>
      <c r="CBK94" s="229"/>
      <c r="CBL94" s="229"/>
      <c r="CBM94" s="229"/>
      <c r="CBN94" s="229"/>
      <c r="CBO94" s="229"/>
      <c r="CBP94" s="229"/>
      <c r="CBQ94" s="229"/>
      <c r="CBR94" s="229"/>
      <c r="CBS94" s="229"/>
      <c r="CBT94" s="229"/>
      <c r="CBU94" s="229"/>
      <c r="CBV94" s="229"/>
      <c r="CBW94" s="229"/>
      <c r="CBX94" s="229"/>
      <c r="CBY94" s="229"/>
      <c r="CBZ94" s="229"/>
      <c r="CCA94" s="229"/>
      <c r="CCB94" s="229"/>
      <c r="CCC94" s="229"/>
      <c r="CCD94" s="229"/>
      <c r="CCE94" s="229"/>
      <c r="CCF94" s="229"/>
      <c r="CCG94" s="229"/>
      <c r="CCH94" s="229"/>
      <c r="CCI94" s="229"/>
      <c r="CCJ94" s="229"/>
      <c r="CCK94" s="229"/>
      <c r="CCL94" s="229"/>
      <c r="CCM94" s="229"/>
      <c r="CCN94" s="229"/>
      <c r="CCO94" s="229"/>
      <c r="CCP94" s="229"/>
      <c r="CCQ94" s="229"/>
      <c r="CCR94" s="229"/>
      <c r="CCS94" s="229"/>
      <c r="CCT94" s="229"/>
      <c r="CCU94" s="229"/>
      <c r="CCV94" s="229"/>
      <c r="CCW94" s="229"/>
      <c r="CCX94" s="229"/>
      <c r="CCY94" s="229"/>
      <c r="CCZ94" s="229"/>
      <c r="CDA94" s="229"/>
      <c r="CDB94" s="229"/>
      <c r="CDC94" s="229"/>
      <c r="CDD94" s="229"/>
      <c r="CDE94" s="229"/>
      <c r="CDF94" s="229"/>
      <c r="CDG94" s="229"/>
      <c r="CDH94" s="229"/>
      <c r="CDI94" s="229"/>
      <c r="CDJ94" s="229"/>
      <c r="CDK94" s="229"/>
      <c r="CDL94" s="229"/>
      <c r="CDM94" s="229"/>
      <c r="CDN94" s="229"/>
      <c r="CDO94" s="229"/>
      <c r="CDP94" s="229"/>
      <c r="CDQ94" s="229"/>
      <c r="CDR94" s="229"/>
      <c r="CDS94" s="229"/>
      <c r="CDT94" s="229"/>
      <c r="CDU94" s="229"/>
      <c r="CDV94" s="229"/>
      <c r="CDW94" s="229"/>
      <c r="CDX94" s="229"/>
      <c r="CDY94" s="229"/>
      <c r="CDZ94" s="229"/>
      <c r="CEA94" s="229"/>
      <c r="CEB94" s="229"/>
      <c r="CEC94" s="229"/>
      <c r="CED94" s="229"/>
      <c r="CEE94" s="229"/>
      <c r="CEF94" s="229"/>
      <c r="CEG94" s="229"/>
      <c r="CEH94" s="229"/>
      <c r="CEI94" s="229"/>
      <c r="CEJ94" s="229"/>
      <c r="CEK94" s="229"/>
      <c r="CEL94" s="229"/>
      <c r="CEM94" s="229"/>
      <c r="CEN94" s="229"/>
      <c r="CEO94" s="229"/>
      <c r="CEP94" s="229"/>
      <c r="CEQ94" s="229"/>
      <c r="CER94" s="229"/>
      <c r="CES94" s="229"/>
      <c r="CET94" s="229"/>
      <c r="CEU94" s="229"/>
      <c r="CEV94" s="229"/>
      <c r="CEW94" s="229"/>
      <c r="CEX94" s="229"/>
      <c r="CEY94" s="229"/>
      <c r="CEZ94" s="229"/>
      <c r="CFA94" s="229"/>
      <c r="CFB94" s="229"/>
      <c r="CFC94" s="229"/>
      <c r="CFD94" s="229"/>
      <c r="CFE94" s="229"/>
      <c r="CFF94" s="229"/>
      <c r="CFG94" s="229"/>
      <c r="CFH94" s="229"/>
      <c r="CFI94" s="229"/>
      <c r="CFJ94" s="229"/>
      <c r="CFK94" s="229"/>
      <c r="CFL94" s="229"/>
      <c r="CFM94" s="229"/>
      <c r="CFN94" s="229"/>
      <c r="CFO94" s="229"/>
      <c r="CFP94" s="229"/>
      <c r="CFQ94" s="229"/>
      <c r="CFR94" s="229"/>
      <c r="CFS94" s="229"/>
      <c r="CFT94" s="229"/>
      <c r="CFU94" s="229"/>
      <c r="CFV94" s="229"/>
      <c r="CFW94" s="229"/>
      <c r="CFX94" s="229"/>
      <c r="CFY94" s="229"/>
      <c r="CFZ94" s="229"/>
      <c r="CGA94" s="229"/>
      <c r="CGB94" s="229"/>
      <c r="CGC94" s="229"/>
      <c r="CGD94" s="229"/>
      <c r="CGE94" s="229"/>
      <c r="CGF94" s="229"/>
      <c r="CGG94" s="229"/>
      <c r="CGH94" s="229"/>
      <c r="CGI94" s="229"/>
      <c r="CGJ94" s="229"/>
      <c r="CGK94" s="229"/>
      <c r="CGL94" s="229"/>
      <c r="CGM94" s="229"/>
      <c r="CGN94" s="229"/>
      <c r="CGO94" s="229"/>
      <c r="CGP94" s="229"/>
      <c r="CGQ94" s="229"/>
      <c r="CGR94" s="229"/>
      <c r="CGS94" s="229"/>
      <c r="CGT94" s="229"/>
      <c r="CGU94" s="229"/>
      <c r="CGV94" s="229"/>
      <c r="CGW94" s="229"/>
      <c r="CGX94" s="229"/>
      <c r="CGY94" s="229"/>
      <c r="CGZ94" s="229"/>
      <c r="CHA94" s="229"/>
      <c r="CHB94" s="229"/>
      <c r="CHC94" s="229"/>
      <c r="CHD94" s="229"/>
      <c r="CHE94" s="229"/>
      <c r="CHF94" s="229"/>
      <c r="CHG94" s="229"/>
      <c r="CHH94" s="229"/>
      <c r="CHI94" s="229"/>
      <c r="CHJ94" s="229"/>
      <c r="CHK94" s="229"/>
      <c r="CHL94" s="229"/>
      <c r="CHM94" s="229"/>
      <c r="CHN94" s="229"/>
      <c r="CHO94" s="229"/>
      <c r="CHP94" s="229"/>
      <c r="CHQ94" s="229"/>
      <c r="CHR94" s="229"/>
      <c r="CHS94" s="229"/>
      <c r="CHT94" s="229"/>
      <c r="CHU94" s="229"/>
      <c r="CHV94" s="229"/>
      <c r="CHW94" s="229"/>
      <c r="CHX94" s="229"/>
      <c r="CHY94" s="229"/>
      <c r="CHZ94" s="229"/>
      <c r="CIA94" s="229"/>
      <c r="CIB94" s="229"/>
      <c r="CIC94" s="229"/>
      <c r="CID94" s="229"/>
      <c r="CIE94" s="229"/>
      <c r="CIF94" s="229"/>
      <c r="CIG94" s="229"/>
      <c r="CIH94" s="229"/>
      <c r="CII94" s="229"/>
      <c r="CIJ94" s="229"/>
      <c r="CIK94" s="229"/>
      <c r="CIL94" s="229"/>
      <c r="CIM94" s="229"/>
      <c r="CIN94" s="229"/>
      <c r="CIO94" s="229"/>
      <c r="CIP94" s="229"/>
      <c r="CIQ94" s="229"/>
      <c r="CIR94" s="229"/>
      <c r="CIS94" s="229"/>
      <c r="CIT94" s="229"/>
      <c r="CIU94" s="229"/>
      <c r="CIV94" s="229"/>
      <c r="CIW94" s="229"/>
      <c r="CIX94" s="229"/>
      <c r="CIY94" s="229"/>
      <c r="CIZ94" s="229"/>
      <c r="CJA94" s="229"/>
      <c r="CJB94" s="229"/>
      <c r="CJC94" s="229"/>
      <c r="CJD94" s="229"/>
      <c r="CJE94" s="229"/>
      <c r="CJF94" s="229"/>
      <c r="CJG94" s="229"/>
      <c r="CJH94" s="229"/>
      <c r="CJI94" s="229"/>
      <c r="CJJ94" s="229"/>
      <c r="CJK94" s="229"/>
      <c r="CJL94" s="229"/>
      <c r="CJM94" s="229"/>
      <c r="CJN94" s="229"/>
      <c r="CJO94" s="229"/>
      <c r="CJP94" s="229"/>
      <c r="CJQ94" s="229"/>
      <c r="CJR94" s="229"/>
      <c r="CJS94" s="229"/>
      <c r="CJT94" s="229"/>
      <c r="CJU94" s="229"/>
      <c r="CJV94" s="229"/>
      <c r="CJW94" s="229"/>
      <c r="CJX94" s="229"/>
      <c r="CJY94" s="229"/>
      <c r="CJZ94" s="229"/>
      <c r="CKA94" s="229"/>
      <c r="CKB94" s="229"/>
      <c r="CKC94" s="229"/>
      <c r="CKD94" s="229"/>
      <c r="CKE94" s="229"/>
      <c r="CKF94" s="229"/>
      <c r="CKG94" s="229"/>
      <c r="CKH94" s="229"/>
      <c r="CKI94" s="229"/>
      <c r="CKJ94" s="229"/>
      <c r="CKK94" s="229"/>
      <c r="CKL94" s="229"/>
      <c r="CKM94" s="229"/>
      <c r="CKN94" s="229"/>
      <c r="CKO94" s="229"/>
      <c r="CKP94" s="229"/>
      <c r="CKQ94" s="229"/>
      <c r="CKR94" s="229"/>
      <c r="CKS94" s="229"/>
      <c r="CKT94" s="229"/>
      <c r="CKU94" s="229"/>
      <c r="CKV94" s="229"/>
      <c r="CKW94" s="229"/>
      <c r="CKX94" s="229"/>
      <c r="CKY94" s="229"/>
      <c r="CKZ94" s="229"/>
      <c r="CLA94" s="229"/>
      <c r="CLB94" s="229"/>
      <c r="CLC94" s="229"/>
      <c r="CLD94" s="229"/>
      <c r="CLE94" s="229"/>
      <c r="CLF94" s="229"/>
      <c r="CLG94" s="229"/>
      <c r="CLH94" s="229"/>
      <c r="CLI94" s="229"/>
      <c r="CLJ94" s="229"/>
      <c r="CLK94" s="229"/>
      <c r="CLL94" s="229"/>
      <c r="CLM94" s="229"/>
      <c r="CLN94" s="229"/>
      <c r="CLO94" s="229"/>
      <c r="CLP94" s="229"/>
      <c r="CLQ94" s="229"/>
      <c r="CLR94" s="229"/>
      <c r="CLS94" s="229"/>
      <c r="CLT94" s="229"/>
      <c r="CLU94" s="229"/>
      <c r="CLV94" s="229"/>
      <c r="CLW94" s="229"/>
      <c r="CLX94" s="229"/>
      <c r="CLY94" s="229"/>
      <c r="CLZ94" s="229"/>
      <c r="CMA94" s="229"/>
      <c r="CMB94" s="229"/>
      <c r="CMC94" s="229"/>
      <c r="CMD94" s="229"/>
      <c r="CME94" s="229"/>
      <c r="CMF94" s="229"/>
      <c r="CMG94" s="229"/>
      <c r="CMH94" s="229"/>
      <c r="CMI94" s="229"/>
      <c r="CMJ94" s="229"/>
      <c r="CMK94" s="229"/>
      <c r="CML94" s="229"/>
      <c r="CMM94" s="229"/>
      <c r="CMN94" s="229"/>
      <c r="CMO94" s="229"/>
      <c r="CMP94" s="229"/>
      <c r="CMQ94" s="229"/>
      <c r="CMR94" s="229"/>
      <c r="CMS94" s="229"/>
      <c r="CMT94" s="229"/>
      <c r="CMU94" s="229"/>
      <c r="CMV94" s="229"/>
      <c r="CMW94" s="229"/>
      <c r="CMX94" s="229"/>
      <c r="CMY94" s="229"/>
      <c r="CMZ94" s="229"/>
      <c r="CNA94" s="229"/>
      <c r="CNB94" s="229"/>
      <c r="CNC94" s="229"/>
      <c r="CND94" s="229"/>
      <c r="CNE94" s="229"/>
      <c r="CNF94" s="229"/>
      <c r="CNG94" s="229"/>
      <c r="CNH94" s="229"/>
      <c r="CNI94" s="229"/>
      <c r="CNJ94" s="229"/>
      <c r="CNK94" s="229"/>
      <c r="CNL94" s="229"/>
      <c r="CNM94" s="229"/>
      <c r="CNN94" s="229"/>
      <c r="CNO94" s="229"/>
      <c r="CNP94" s="229"/>
      <c r="CNQ94" s="229"/>
      <c r="CNR94" s="229"/>
      <c r="CNS94" s="229"/>
      <c r="CNT94" s="229"/>
      <c r="CNU94" s="229"/>
      <c r="CNV94" s="229"/>
      <c r="CNW94" s="229"/>
      <c r="CNX94" s="229"/>
      <c r="CNY94" s="229"/>
      <c r="CNZ94" s="229"/>
      <c r="COA94" s="229"/>
      <c r="COB94" s="229"/>
      <c r="COC94" s="229"/>
      <c r="COD94" s="229"/>
      <c r="COE94" s="229"/>
      <c r="COF94" s="229"/>
      <c r="COG94" s="229"/>
      <c r="COH94" s="229"/>
      <c r="COI94" s="229"/>
      <c r="COJ94" s="229"/>
      <c r="COK94" s="229"/>
      <c r="COL94" s="229"/>
      <c r="COM94" s="229"/>
      <c r="CON94" s="229"/>
      <c r="COO94" s="229"/>
      <c r="COP94" s="229"/>
      <c r="COQ94" s="229"/>
      <c r="COR94" s="229"/>
      <c r="COS94" s="229"/>
      <c r="COT94" s="229"/>
      <c r="COU94" s="229"/>
      <c r="COV94" s="229"/>
      <c r="COW94" s="229"/>
      <c r="COX94" s="229"/>
      <c r="COY94" s="229"/>
      <c r="COZ94" s="229"/>
      <c r="CPA94" s="229"/>
      <c r="CPB94" s="229"/>
      <c r="CPC94" s="229"/>
      <c r="CPD94" s="229"/>
      <c r="CPE94" s="229"/>
      <c r="CPF94" s="229"/>
      <c r="CPG94" s="229"/>
      <c r="CPH94" s="229"/>
      <c r="CPI94" s="229"/>
      <c r="CPJ94" s="229"/>
      <c r="CPK94" s="229"/>
      <c r="CPL94" s="229"/>
      <c r="CPM94" s="229"/>
      <c r="CPN94" s="229"/>
      <c r="CPO94" s="229"/>
      <c r="CPP94" s="229"/>
      <c r="CPQ94" s="229"/>
      <c r="CPR94" s="229"/>
      <c r="CPS94" s="229"/>
      <c r="CPT94" s="229"/>
      <c r="CPU94" s="229"/>
      <c r="CPV94" s="229"/>
      <c r="CPW94" s="229"/>
      <c r="CPX94" s="229"/>
      <c r="CPY94" s="229"/>
      <c r="CPZ94" s="229"/>
      <c r="CQA94" s="229"/>
      <c r="CQB94" s="229"/>
      <c r="CQC94" s="229"/>
      <c r="CQD94" s="229"/>
      <c r="CQE94" s="229"/>
      <c r="CQF94" s="229"/>
      <c r="CQG94" s="229"/>
      <c r="CQH94" s="229"/>
      <c r="CQI94" s="229"/>
      <c r="CQJ94" s="229"/>
      <c r="CQK94" s="229"/>
      <c r="CQL94" s="229"/>
      <c r="CQM94" s="229"/>
      <c r="CQN94" s="229"/>
      <c r="CQO94" s="229"/>
      <c r="CQP94" s="229"/>
      <c r="CQQ94" s="229"/>
      <c r="CQR94" s="229"/>
      <c r="CQS94" s="229"/>
      <c r="CQT94" s="229"/>
      <c r="CQU94" s="229"/>
      <c r="CQV94" s="229"/>
      <c r="CQW94" s="229"/>
      <c r="CQX94" s="229"/>
      <c r="CQY94" s="229"/>
      <c r="CQZ94" s="229"/>
      <c r="CRA94" s="229"/>
      <c r="CRB94" s="229"/>
      <c r="CRC94" s="229"/>
      <c r="CRD94" s="229"/>
      <c r="CRE94" s="229"/>
      <c r="CRF94" s="229"/>
      <c r="CRG94" s="229"/>
      <c r="CRH94" s="229"/>
      <c r="CRI94" s="229"/>
      <c r="CRJ94" s="229"/>
      <c r="CRK94" s="229"/>
      <c r="CRL94" s="229"/>
      <c r="CRM94" s="229"/>
      <c r="CRN94" s="229"/>
      <c r="CRO94" s="229"/>
      <c r="CRP94" s="229"/>
      <c r="CRQ94" s="229"/>
      <c r="CRR94" s="229"/>
      <c r="CRS94" s="229"/>
      <c r="CRT94" s="229"/>
      <c r="CRU94" s="229"/>
      <c r="CRV94" s="229"/>
      <c r="CRW94" s="229"/>
      <c r="CRX94" s="229"/>
      <c r="CRY94" s="229"/>
      <c r="CRZ94" s="229"/>
      <c r="CSA94" s="229"/>
      <c r="CSB94" s="229"/>
      <c r="CSC94" s="229"/>
      <c r="CSD94" s="229"/>
      <c r="CSE94" s="229"/>
      <c r="CSF94" s="229"/>
      <c r="CSG94" s="229"/>
      <c r="CSH94" s="229"/>
      <c r="CSI94" s="229"/>
      <c r="CSJ94" s="229"/>
      <c r="CSK94" s="229"/>
      <c r="CSL94" s="229"/>
      <c r="CSM94" s="229"/>
      <c r="CSN94" s="229"/>
      <c r="CSO94" s="229"/>
      <c r="CSP94" s="229"/>
      <c r="CSQ94" s="229"/>
      <c r="CSR94" s="229"/>
      <c r="CSS94" s="229"/>
      <c r="CST94" s="229"/>
      <c r="CSU94" s="229"/>
      <c r="CSV94" s="229"/>
      <c r="CSW94" s="229"/>
      <c r="CSX94" s="229"/>
      <c r="CSY94" s="229"/>
      <c r="CSZ94" s="229"/>
      <c r="CTA94" s="229"/>
      <c r="CTB94" s="229"/>
      <c r="CTC94" s="229"/>
      <c r="CTD94" s="229"/>
      <c r="CTE94" s="229"/>
      <c r="CTF94" s="229"/>
      <c r="CTG94" s="229"/>
      <c r="CTH94" s="229"/>
      <c r="CTI94" s="229"/>
      <c r="CTJ94" s="229"/>
      <c r="CTK94" s="229"/>
      <c r="CTL94" s="229"/>
      <c r="CTM94" s="229"/>
      <c r="CTN94" s="229"/>
      <c r="CTO94" s="229"/>
      <c r="CTP94" s="229"/>
      <c r="CTQ94" s="229"/>
      <c r="CTR94" s="229"/>
      <c r="CTS94" s="229"/>
      <c r="CTT94" s="229"/>
      <c r="CTU94" s="229"/>
      <c r="CTV94" s="229"/>
      <c r="CTW94" s="229"/>
      <c r="CTX94" s="229"/>
      <c r="CTY94" s="229"/>
      <c r="CTZ94" s="229"/>
      <c r="CUA94" s="229"/>
    </row>
    <row r="95" spans="1:2575" s="224" customFormat="1" ht="105" customHeight="1">
      <c r="A95" s="247"/>
      <c r="B95" s="248"/>
      <c r="C95" s="249"/>
      <c r="D95" s="250"/>
      <c r="E95" s="257"/>
      <c r="F95" s="252"/>
      <c r="G95" s="249"/>
      <c r="H95" s="256"/>
      <c r="I95" s="269"/>
      <c r="J95" s="270"/>
      <c r="K95" s="252"/>
      <c r="L95" s="252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  <c r="AA95" s="229"/>
      <c r="AB95" s="229"/>
      <c r="AC95" s="229"/>
      <c r="AD95" s="229"/>
      <c r="AE95" s="229"/>
      <c r="AF95" s="229"/>
      <c r="AG95" s="229"/>
      <c r="AH95" s="229"/>
      <c r="AI95" s="229"/>
      <c r="AJ95" s="229"/>
      <c r="AK95" s="229"/>
      <c r="AL95" s="229"/>
      <c r="AM95" s="229"/>
      <c r="AN95" s="229"/>
      <c r="AO95" s="229"/>
      <c r="AP95" s="229"/>
      <c r="AQ95" s="229"/>
      <c r="AR95" s="229"/>
      <c r="AS95" s="229"/>
      <c r="AT95" s="229"/>
      <c r="AU95" s="229"/>
      <c r="AV95" s="229"/>
      <c r="AW95" s="229"/>
      <c r="AX95" s="229"/>
      <c r="AY95" s="229"/>
      <c r="AZ95" s="229"/>
      <c r="BA95" s="229"/>
      <c r="BB95" s="229"/>
      <c r="BC95" s="229"/>
      <c r="BD95" s="229"/>
      <c r="BE95" s="229"/>
      <c r="BF95" s="229"/>
      <c r="BG95" s="229"/>
      <c r="BH95" s="229"/>
      <c r="BI95" s="229"/>
      <c r="BJ95" s="229"/>
      <c r="BK95" s="229"/>
      <c r="BL95" s="229"/>
      <c r="BM95" s="229"/>
      <c r="BN95" s="229"/>
      <c r="BO95" s="229"/>
      <c r="BP95" s="229"/>
      <c r="BQ95" s="229"/>
      <c r="BR95" s="229"/>
      <c r="BS95" s="229"/>
      <c r="BT95" s="229"/>
      <c r="BU95" s="229"/>
      <c r="BV95" s="229"/>
      <c r="BW95" s="229"/>
      <c r="BX95" s="229"/>
      <c r="BY95" s="229"/>
      <c r="BZ95" s="229"/>
      <c r="CA95" s="229"/>
      <c r="CB95" s="229"/>
      <c r="CC95" s="229"/>
      <c r="CD95" s="229"/>
      <c r="CE95" s="229"/>
      <c r="CF95" s="229"/>
      <c r="CG95" s="229"/>
      <c r="CH95" s="229"/>
      <c r="CI95" s="229"/>
      <c r="CJ95" s="229"/>
      <c r="CK95" s="229"/>
      <c r="CL95" s="229"/>
      <c r="CM95" s="229"/>
      <c r="CN95" s="229"/>
      <c r="CO95" s="229"/>
      <c r="CP95" s="229"/>
      <c r="CQ95" s="229"/>
      <c r="CR95" s="229"/>
      <c r="CS95" s="229"/>
      <c r="CT95" s="229"/>
      <c r="CU95" s="229"/>
      <c r="CV95" s="229"/>
      <c r="CW95" s="229"/>
      <c r="CX95" s="229"/>
      <c r="CY95" s="229"/>
      <c r="CZ95" s="229"/>
      <c r="DA95" s="229"/>
      <c r="DB95" s="229"/>
      <c r="DC95" s="229"/>
      <c r="DD95" s="229"/>
      <c r="DE95" s="229"/>
      <c r="DF95" s="229"/>
      <c r="DG95" s="229"/>
      <c r="DH95" s="229"/>
      <c r="DI95" s="229"/>
      <c r="DJ95" s="229"/>
      <c r="DK95" s="229"/>
      <c r="DL95" s="229"/>
      <c r="DM95" s="229"/>
      <c r="DN95" s="229"/>
      <c r="DO95" s="229"/>
      <c r="DP95" s="229"/>
      <c r="DQ95" s="229"/>
      <c r="DR95" s="229"/>
      <c r="DS95" s="229"/>
      <c r="DT95" s="229"/>
      <c r="DU95" s="229"/>
      <c r="DV95" s="229"/>
      <c r="DW95" s="229"/>
      <c r="DX95" s="229"/>
      <c r="DY95" s="229"/>
      <c r="DZ95" s="229"/>
      <c r="EA95" s="229"/>
      <c r="EB95" s="229"/>
      <c r="EC95" s="229"/>
      <c r="ED95" s="229"/>
      <c r="EE95" s="229"/>
      <c r="EF95" s="229"/>
      <c r="EG95" s="229"/>
      <c r="EH95" s="229"/>
      <c r="EI95" s="229"/>
      <c r="EJ95" s="229"/>
      <c r="EK95" s="229"/>
      <c r="EL95" s="229"/>
      <c r="EM95" s="229"/>
      <c r="EN95" s="229"/>
      <c r="EO95" s="229"/>
      <c r="EP95" s="229"/>
      <c r="EQ95" s="229"/>
      <c r="ER95" s="229"/>
      <c r="ES95" s="229"/>
      <c r="ET95" s="229"/>
      <c r="EU95" s="229"/>
      <c r="EV95" s="229"/>
      <c r="EW95" s="229"/>
      <c r="EX95" s="229"/>
      <c r="EY95" s="229"/>
      <c r="EZ95" s="229"/>
      <c r="FA95" s="229"/>
      <c r="FB95" s="229"/>
      <c r="FC95" s="229"/>
      <c r="FD95" s="229"/>
      <c r="FE95" s="229"/>
      <c r="FF95" s="229"/>
      <c r="FG95" s="229"/>
      <c r="FH95" s="229"/>
      <c r="FI95" s="229"/>
      <c r="FJ95" s="229"/>
      <c r="FK95" s="229"/>
      <c r="FL95" s="229"/>
      <c r="FM95" s="229"/>
      <c r="FN95" s="229"/>
      <c r="FO95" s="229"/>
      <c r="FP95" s="229"/>
      <c r="FQ95" s="229"/>
      <c r="FR95" s="229"/>
      <c r="FS95" s="229"/>
      <c r="FT95" s="229"/>
      <c r="FU95" s="229"/>
      <c r="FV95" s="229"/>
      <c r="FW95" s="229"/>
      <c r="FX95" s="229"/>
      <c r="FY95" s="229"/>
      <c r="FZ95" s="229"/>
      <c r="GA95" s="229"/>
      <c r="GB95" s="229"/>
      <c r="GC95" s="229"/>
      <c r="GD95" s="229"/>
      <c r="GE95" s="229"/>
      <c r="GF95" s="229"/>
      <c r="GG95" s="229"/>
      <c r="GH95" s="229"/>
      <c r="GI95" s="229"/>
      <c r="GJ95" s="229"/>
      <c r="GK95" s="229"/>
      <c r="GL95" s="229"/>
      <c r="GM95" s="229"/>
      <c r="GN95" s="229"/>
      <c r="GO95" s="229"/>
      <c r="GP95" s="229"/>
      <c r="GQ95" s="229"/>
      <c r="GR95" s="229"/>
      <c r="GS95" s="229"/>
      <c r="GT95" s="229"/>
      <c r="GU95" s="229"/>
      <c r="GV95" s="229"/>
      <c r="GW95" s="229"/>
      <c r="GX95" s="229"/>
      <c r="GY95" s="229"/>
      <c r="GZ95" s="229"/>
      <c r="HA95" s="229"/>
      <c r="HB95" s="229"/>
      <c r="HC95" s="229"/>
      <c r="HD95" s="229"/>
      <c r="HE95" s="229"/>
      <c r="HF95" s="229"/>
      <c r="HG95" s="229"/>
      <c r="HH95" s="229"/>
      <c r="HI95" s="229"/>
      <c r="HJ95" s="229"/>
      <c r="HK95" s="229"/>
      <c r="HL95" s="229"/>
      <c r="HM95" s="229"/>
      <c r="HN95" s="229"/>
      <c r="HO95" s="229"/>
      <c r="HP95" s="229"/>
      <c r="HQ95" s="229"/>
      <c r="HR95" s="229"/>
      <c r="HS95" s="229"/>
      <c r="HT95" s="229"/>
      <c r="HU95" s="229"/>
      <c r="HV95" s="229"/>
      <c r="HW95" s="229"/>
      <c r="HX95" s="229"/>
      <c r="HY95" s="229"/>
      <c r="HZ95" s="229"/>
      <c r="IA95" s="229"/>
      <c r="IB95" s="229"/>
      <c r="IC95" s="229"/>
      <c r="ID95" s="229"/>
      <c r="IE95" s="229"/>
      <c r="IF95" s="229"/>
      <c r="IG95" s="229"/>
      <c r="IH95" s="229"/>
      <c r="II95" s="229"/>
      <c r="IJ95" s="229"/>
      <c r="IK95" s="229"/>
      <c r="IL95" s="229"/>
      <c r="IM95" s="229"/>
      <c r="IN95" s="229"/>
      <c r="IO95" s="229"/>
      <c r="IP95" s="229"/>
      <c r="IQ95" s="229"/>
      <c r="IR95" s="229"/>
      <c r="IS95" s="229"/>
      <c r="IT95" s="229"/>
      <c r="IU95" s="229"/>
      <c r="IV95" s="229"/>
      <c r="IW95" s="229"/>
      <c r="IX95" s="229"/>
      <c r="IY95" s="229"/>
      <c r="IZ95" s="229"/>
      <c r="JA95" s="229"/>
      <c r="JB95" s="229"/>
      <c r="JC95" s="229"/>
      <c r="JD95" s="229"/>
      <c r="JE95" s="229"/>
      <c r="JF95" s="229"/>
      <c r="JG95" s="229"/>
      <c r="JH95" s="229"/>
      <c r="JI95" s="229"/>
      <c r="JJ95" s="229"/>
      <c r="JK95" s="229"/>
      <c r="JL95" s="229"/>
      <c r="JM95" s="229"/>
      <c r="JN95" s="229"/>
      <c r="JO95" s="229"/>
      <c r="JP95" s="229"/>
      <c r="JQ95" s="229"/>
      <c r="JR95" s="229"/>
      <c r="JS95" s="229"/>
      <c r="JT95" s="229"/>
      <c r="JU95" s="229"/>
      <c r="JV95" s="229"/>
      <c r="JW95" s="229"/>
      <c r="JX95" s="229"/>
      <c r="JY95" s="229"/>
      <c r="JZ95" s="229"/>
      <c r="KA95" s="229"/>
      <c r="KB95" s="229"/>
      <c r="KC95" s="229"/>
      <c r="KD95" s="229"/>
      <c r="KE95" s="229"/>
      <c r="KF95" s="229"/>
      <c r="KG95" s="229"/>
      <c r="KH95" s="229"/>
      <c r="KI95" s="229"/>
      <c r="KJ95" s="229"/>
      <c r="KK95" s="229"/>
      <c r="KL95" s="229"/>
      <c r="KM95" s="229"/>
      <c r="KN95" s="229"/>
      <c r="KO95" s="229"/>
      <c r="KP95" s="229"/>
      <c r="KQ95" s="229"/>
      <c r="KR95" s="229"/>
      <c r="KS95" s="229"/>
      <c r="KT95" s="229"/>
      <c r="KU95" s="229"/>
      <c r="KV95" s="229"/>
      <c r="KW95" s="229"/>
      <c r="KX95" s="229"/>
      <c r="KY95" s="229"/>
      <c r="KZ95" s="229"/>
      <c r="LA95" s="229"/>
      <c r="LB95" s="229"/>
      <c r="LC95" s="229"/>
      <c r="LD95" s="229"/>
      <c r="LE95" s="229"/>
      <c r="LF95" s="229"/>
      <c r="LG95" s="229"/>
      <c r="LH95" s="229"/>
      <c r="LI95" s="229"/>
      <c r="LJ95" s="229"/>
      <c r="LK95" s="229"/>
      <c r="LL95" s="229"/>
      <c r="LM95" s="229"/>
      <c r="LN95" s="229"/>
      <c r="LO95" s="229"/>
      <c r="LP95" s="229"/>
      <c r="LQ95" s="229"/>
      <c r="LR95" s="229"/>
      <c r="LS95" s="229"/>
      <c r="LT95" s="229"/>
      <c r="LU95" s="229"/>
      <c r="LV95" s="229"/>
      <c r="LW95" s="229"/>
      <c r="LX95" s="229"/>
      <c r="LY95" s="229"/>
      <c r="LZ95" s="229"/>
      <c r="MA95" s="229"/>
      <c r="MB95" s="229"/>
      <c r="MC95" s="229"/>
      <c r="MD95" s="229"/>
      <c r="ME95" s="229"/>
      <c r="MF95" s="229"/>
      <c r="MG95" s="229"/>
      <c r="MH95" s="229"/>
      <c r="MI95" s="229"/>
      <c r="MJ95" s="229"/>
      <c r="MK95" s="229"/>
      <c r="ML95" s="229"/>
      <c r="MM95" s="229"/>
      <c r="MN95" s="229"/>
      <c r="MO95" s="229"/>
      <c r="MP95" s="229"/>
      <c r="MQ95" s="229"/>
      <c r="MR95" s="229"/>
      <c r="MS95" s="229"/>
      <c r="MT95" s="229"/>
      <c r="MU95" s="229"/>
      <c r="MV95" s="229"/>
      <c r="MW95" s="229"/>
      <c r="MX95" s="229"/>
      <c r="MY95" s="229"/>
      <c r="MZ95" s="229"/>
      <c r="NA95" s="229"/>
      <c r="NB95" s="229"/>
      <c r="NC95" s="229"/>
      <c r="ND95" s="229"/>
      <c r="NE95" s="229"/>
      <c r="NF95" s="229"/>
      <c r="NG95" s="229"/>
      <c r="NH95" s="229"/>
      <c r="NI95" s="229"/>
      <c r="NJ95" s="229"/>
      <c r="NK95" s="229"/>
      <c r="NL95" s="229"/>
      <c r="NM95" s="229"/>
      <c r="NN95" s="229"/>
      <c r="NO95" s="229"/>
      <c r="NP95" s="229"/>
      <c r="NQ95" s="229"/>
      <c r="NR95" s="229"/>
      <c r="NS95" s="229"/>
      <c r="NT95" s="229"/>
      <c r="NU95" s="229"/>
      <c r="NV95" s="229"/>
      <c r="NW95" s="229"/>
      <c r="NX95" s="229"/>
      <c r="NY95" s="229"/>
      <c r="NZ95" s="229"/>
      <c r="OA95" s="229"/>
      <c r="OB95" s="229"/>
      <c r="OC95" s="229"/>
      <c r="OD95" s="229"/>
      <c r="OE95" s="229"/>
      <c r="OF95" s="229"/>
      <c r="OG95" s="229"/>
      <c r="OH95" s="229"/>
      <c r="OI95" s="229"/>
      <c r="OJ95" s="229"/>
      <c r="OK95" s="229"/>
      <c r="OL95" s="229"/>
      <c r="OM95" s="229"/>
      <c r="ON95" s="229"/>
      <c r="OO95" s="229"/>
      <c r="OP95" s="229"/>
      <c r="OQ95" s="229"/>
      <c r="OR95" s="229"/>
      <c r="OS95" s="229"/>
      <c r="OT95" s="229"/>
      <c r="OU95" s="229"/>
      <c r="OV95" s="229"/>
      <c r="OW95" s="229"/>
      <c r="OX95" s="229"/>
      <c r="OY95" s="229"/>
      <c r="OZ95" s="229"/>
      <c r="PA95" s="229"/>
      <c r="PB95" s="229"/>
      <c r="PC95" s="229"/>
      <c r="PD95" s="229"/>
      <c r="PE95" s="229"/>
      <c r="PF95" s="229"/>
      <c r="PG95" s="229"/>
      <c r="PH95" s="229"/>
      <c r="PI95" s="229"/>
      <c r="PJ95" s="229"/>
      <c r="PK95" s="229"/>
      <c r="PL95" s="229"/>
      <c r="PM95" s="229"/>
      <c r="PN95" s="229"/>
      <c r="PO95" s="229"/>
      <c r="PP95" s="229"/>
      <c r="PQ95" s="229"/>
      <c r="PR95" s="229"/>
      <c r="PS95" s="229"/>
      <c r="PT95" s="229"/>
      <c r="PU95" s="229"/>
      <c r="PV95" s="229"/>
      <c r="PW95" s="229"/>
      <c r="PX95" s="229"/>
      <c r="PY95" s="229"/>
      <c r="PZ95" s="229"/>
      <c r="QA95" s="229"/>
      <c r="QB95" s="229"/>
      <c r="QC95" s="229"/>
      <c r="QD95" s="229"/>
      <c r="QE95" s="229"/>
      <c r="QF95" s="229"/>
      <c r="QG95" s="229"/>
      <c r="QH95" s="229"/>
      <c r="QI95" s="229"/>
      <c r="QJ95" s="229"/>
      <c r="QK95" s="229"/>
      <c r="QL95" s="229"/>
      <c r="QM95" s="229"/>
      <c r="QN95" s="229"/>
      <c r="QO95" s="229"/>
      <c r="QP95" s="229"/>
      <c r="QQ95" s="229"/>
      <c r="QR95" s="229"/>
      <c r="QS95" s="229"/>
      <c r="QT95" s="229"/>
      <c r="QU95" s="229"/>
      <c r="QV95" s="229"/>
      <c r="QW95" s="229"/>
      <c r="QX95" s="229"/>
      <c r="QY95" s="229"/>
      <c r="QZ95" s="229"/>
      <c r="RA95" s="229"/>
      <c r="RB95" s="229"/>
      <c r="RC95" s="229"/>
      <c r="RD95" s="229"/>
      <c r="RE95" s="229"/>
      <c r="RF95" s="229"/>
      <c r="RG95" s="229"/>
      <c r="RH95" s="229"/>
      <c r="RI95" s="229"/>
      <c r="RJ95" s="229"/>
      <c r="RK95" s="229"/>
      <c r="RL95" s="229"/>
      <c r="RM95" s="229"/>
      <c r="RN95" s="229"/>
      <c r="RO95" s="229"/>
      <c r="RP95" s="229"/>
      <c r="RQ95" s="229"/>
      <c r="RR95" s="229"/>
      <c r="RS95" s="229"/>
      <c r="RT95" s="229"/>
      <c r="RU95" s="229"/>
      <c r="RV95" s="229"/>
      <c r="RW95" s="229"/>
      <c r="RX95" s="229"/>
      <c r="RY95" s="229"/>
      <c r="RZ95" s="229"/>
      <c r="SA95" s="229"/>
      <c r="SB95" s="229"/>
      <c r="SC95" s="229"/>
      <c r="SD95" s="229"/>
      <c r="SE95" s="229"/>
      <c r="SF95" s="229"/>
      <c r="SG95" s="229"/>
      <c r="SH95" s="229"/>
      <c r="SI95" s="229"/>
      <c r="SJ95" s="229"/>
      <c r="SK95" s="229"/>
      <c r="SL95" s="229"/>
      <c r="SM95" s="229"/>
      <c r="SN95" s="229"/>
      <c r="SO95" s="229"/>
      <c r="SP95" s="229"/>
      <c r="SQ95" s="229"/>
      <c r="SR95" s="229"/>
      <c r="SS95" s="229"/>
      <c r="ST95" s="229"/>
      <c r="SU95" s="229"/>
      <c r="SV95" s="229"/>
      <c r="SW95" s="229"/>
      <c r="SX95" s="229"/>
      <c r="SY95" s="229"/>
      <c r="SZ95" s="229"/>
      <c r="TA95" s="229"/>
      <c r="TB95" s="229"/>
      <c r="TC95" s="229"/>
      <c r="TD95" s="229"/>
      <c r="TE95" s="229"/>
      <c r="TF95" s="229"/>
      <c r="TG95" s="229"/>
      <c r="TH95" s="229"/>
      <c r="TI95" s="229"/>
      <c r="TJ95" s="229"/>
      <c r="TK95" s="229"/>
      <c r="TL95" s="229"/>
      <c r="TM95" s="229"/>
      <c r="TN95" s="229"/>
      <c r="TO95" s="229"/>
      <c r="TP95" s="229"/>
      <c r="TQ95" s="229"/>
      <c r="TR95" s="229"/>
      <c r="TS95" s="229"/>
      <c r="TT95" s="229"/>
      <c r="TU95" s="229"/>
      <c r="TV95" s="229"/>
      <c r="TW95" s="229"/>
      <c r="TX95" s="229"/>
      <c r="TY95" s="229"/>
      <c r="TZ95" s="229"/>
      <c r="UA95" s="229"/>
      <c r="UB95" s="229"/>
      <c r="UC95" s="229"/>
      <c r="UD95" s="229"/>
      <c r="UE95" s="229"/>
      <c r="UF95" s="229"/>
      <c r="UG95" s="229"/>
      <c r="UH95" s="229"/>
      <c r="UI95" s="229"/>
      <c r="UJ95" s="229"/>
      <c r="UK95" s="229"/>
      <c r="UL95" s="229"/>
      <c r="UM95" s="229"/>
      <c r="UN95" s="229"/>
      <c r="UO95" s="229"/>
      <c r="UP95" s="229"/>
      <c r="UQ95" s="229"/>
      <c r="UR95" s="229"/>
      <c r="US95" s="229"/>
      <c r="UT95" s="229"/>
      <c r="UU95" s="229"/>
      <c r="UV95" s="229"/>
      <c r="UW95" s="229"/>
      <c r="UX95" s="229"/>
      <c r="UY95" s="229"/>
      <c r="UZ95" s="229"/>
      <c r="VA95" s="229"/>
      <c r="VB95" s="229"/>
      <c r="VC95" s="229"/>
      <c r="VD95" s="229"/>
      <c r="VE95" s="229"/>
      <c r="VF95" s="229"/>
      <c r="VG95" s="229"/>
      <c r="VH95" s="229"/>
      <c r="VI95" s="229"/>
      <c r="VJ95" s="229"/>
      <c r="VK95" s="229"/>
      <c r="VL95" s="229"/>
      <c r="VM95" s="229"/>
      <c r="VN95" s="229"/>
      <c r="VO95" s="229"/>
      <c r="VP95" s="229"/>
      <c r="VQ95" s="229"/>
      <c r="VR95" s="229"/>
      <c r="VS95" s="229"/>
      <c r="VT95" s="229"/>
      <c r="VU95" s="229"/>
      <c r="VV95" s="229"/>
      <c r="VW95" s="229"/>
      <c r="VX95" s="229"/>
      <c r="VY95" s="229"/>
      <c r="VZ95" s="229"/>
      <c r="WA95" s="229"/>
      <c r="WB95" s="229"/>
      <c r="WC95" s="229"/>
      <c r="WD95" s="229"/>
      <c r="WE95" s="229"/>
      <c r="WF95" s="229"/>
      <c r="WG95" s="229"/>
      <c r="WH95" s="229"/>
      <c r="WI95" s="229"/>
      <c r="WJ95" s="229"/>
      <c r="WK95" s="229"/>
      <c r="WL95" s="229"/>
      <c r="WM95" s="229"/>
      <c r="WN95" s="229"/>
      <c r="WO95" s="229"/>
      <c r="WP95" s="229"/>
      <c r="WQ95" s="229"/>
      <c r="WR95" s="229"/>
      <c r="WS95" s="229"/>
      <c r="WT95" s="229"/>
      <c r="WU95" s="229"/>
      <c r="WV95" s="229"/>
      <c r="WW95" s="229"/>
      <c r="WX95" s="229"/>
      <c r="WY95" s="229"/>
      <c r="WZ95" s="229"/>
      <c r="XA95" s="229"/>
      <c r="XB95" s="229"/>
      <c r="XC95" s="229"/>
      <c r="XD95" s="229"/>
      <c r="XE95" s="229"/>
      <c r="XF95" s="229"/>
      <c r="XG95" s="229"/>
      <c r="XH95" s="229"/>
      <c r="XI95" s="229"/>
      <c r="XJ95" s="229"/>
      <c r="XK95" s="229"/>
      <c r="XL95" s="229"/>
      <c r="XM95" s="229"/>
      <c r="XN95" s="229"/>
      <c r="XO95" s="229"/>
      <c r="XP95" s="229"/>
      <c r="XQ95" s="229"/>
      <c r="XR95" s="229"/>
      <c r="XS95" s="229"/>
      <c r="XT95" s="229"/>
      <c r="XU95" s="229"/>
      <c r="XV95" s="229"/>
      <c r="XW95" s="229"/>
      <c r="XX95" s="229"/>
      <c r="XY95" s="229"/>
      <c r="XZ95" s="229"/>
      <c r="YA95" s="229"/>
      <c r="YB95" s="229"/>
      <c r="YC95" s="229"/>
      <c r="YD95" s="229"/>
      <c r="YE95" s="229"/>
      <c r="YF95" s="229"/>
      <c r="YG95" s="229"/>
      <c r="YH95" s="229"/>
      <c r="YI95" s="229"/>
      <c r="YJ95" s="229"/>
      <c r="YK95" s="229"/>
      <c r="YL95" s="229"/>
      <c r="YM95" s="229"/>
      <c r="YN95" s="229"/>
      <c r="YO95" s="229"/>
      <c r="YP95" s="229"/>
      <c r="YQ95" s="229"/>
      <c r="YR95" s="229"/>
      <c r="YS95" s="229"/>
      <c r="YT95" s="229"/>
      <c r="YU95" s="229"/>
      <c r="YV95" s="229"/>
      <c r="YW95" s="229"/>
      <c r="YX95" s="229"/>
      <c r="YY95" s="229"/>
      <c r="YZ95" s="229"/>
      <c r="ZA95" s="229"/>
      <c r="ZB95" s="229"/>
      <c r="ZC95" s="229"/>
      <c r="ZD95" s="229"/>
      <c r="ZE95" s="229"/>
      <c r="ZF95" s="229"/>
      <c r="ZG95" s="229"/>
      <c r="ZH95" s="229"/>
      <c r="ZI95" s="229"/>
      <c r="ZJ95" s="229"/>
      <c r="ZK95" s="229"/>
      <c r="ZL95" s="229"/>
      <c r="ZM95" s="229"/>
      <c r="ZN95" s="229"/>
      <c r="ZO95" s="229"/>
      <c r="ZP95" s="229"/>
      <c r="ZQ95" s="229"/>
      <c r="ZR95" s="229"/>
      <c r="ZS95" s="229"/>
      <c r="ZT95" s="229"/>
      <c r="ZU95" s="229"/>
      <c r="ZV95" s="229"/>
      <c r="ZW95" s="229"/>
      <c r="ZX95" s="229"/>
      <c r="ZY95" s="229"/>
      <c r="ZZ95" s="229"/>
      <c r="AAA95" s="229"/>
      <c r="AAB95" s="229"/>
      <c r="AAC95" s="229"/>
      <c r="AAD95" s="229"/>
      <c r="AAE95" s="229"/>
      <c r="AAF95" s="229"/>
      <c r="AAG95" s="229"/>
      <c r="AAH95" s="229"/>
      <c r="AAI95" s="229"/>
      <c r="AAJ95" s="229"/>
      <c r="AAK95" s="229"/>
      <c r="AAL95" s="229"/>
      <c r="AAM95" s="229"/>
      <c r="AAN95" s="229"/>
      <c r="AAO95" s="229"/>
      <c r="AAP95" s="229"/>
      <c r="AAQ95" s="229"/>
      <c r="AAR95" s="229"/>
      <c r="AAS95" s="229"/>
      <c r="AAT95" s="229"/>
      <c r="AAU95" s="229"/>
      <c r="AAV95" s="229"/>
      <c r="AAW95" s="229"/>
      <c r="AAX95" s="229"/>
      <c r="AAY95" s="229"/>
      <c r="AAZ95" s="229"/>
      <c r="ABA95" s="229"/>
      <c r="ABB95" s="229"/>
      <c r="ABC95" s="229"/>
      <c r="ABD95" s="229"/>
      <c r="ABE95" s="229"/>
      <c r="ABF95" s="229"/>
      <c r="ABG95" s="229"/>
      <c r="ABH95" s="229"/>
      <c r="ABI95" s="229"/>
      <c r="ABJ95" s="229"/>
      <c r="ABK95" s="229"/>
      <c r="ABL95" s="229"/>
      <c r="ABM95" s="229"/>
      <c r="ABN95" s="229"/>
      <c r="ABO95" s="229"/>
      <c r="ABP95" s="229"/>
      <c r="ABQ95" s="229"/>
      <c r="ABR95" s="229"/>
      <c r="ABS95" s="229"/>
      <c r="ABT95" s="229"/>
      <c r="ABU95" s="229"/>
      <c r="ABV95" s="229"/>
      <c r="ABW95" s="229"/>
      <c r="ABX95" s="229"/>
      <c r="ABY95" s="229"/>
      <c r="ABZ95" s="229"/>
      <c r="ACA95" s="229"/>
      <c r="ACB95" s="229"/>
      <c r="ACC95" s="229"/>
      <c r="ACD95" s="229"/>
      <c r="ACE95" s="229"/>
      <c r="ACF95" s="229"/>
      <c r="ACG95" s="229"/>
      <c r="ACH95" s="229"/>
      <c r="ACI95" s="229"/>
      <c r="ACJ95" s="229"/>
      <c r="ACK95" s="229"/>
      <c r="ACL95" s="229"/>
      <c r="ACM95" s="229"/>
      <c r="ACN95" s="229"/>
      <c r="ACO95" s="229"/>
      <c r="ACP95" s="229"/>
      <c r="ACQ95" s="229"/>
      <c r="ACR95" s="229"/>
      <c r="ACS95" s="229"/>
      <c r="ACT95" s="229"/>
      <c r="ACU95" s="229"/>
      <c r="ACV95" s="229"/>
      <c r="ACW95" s="229"/>
      <c r="ACX95" s="229"/>
      <c r="ACY95" s="229"/>
      <c r="ACZ95" s="229"/>
      <c r="ADA95" s="229"/>
      <c r="ADB95" s="229"/>
      <c r="ADC95" s="229"/>
      <c r="ADD95" s="229"/>
      <c r="ADE95" s="229"/>
      <c r="ADF95" s="229"/>
      <c r="ADG95" s="229"/>
      <c r="ADH95" s="229"/>
      <c r="ADI95" s="229"/>
      <c r="ADJ95" s="229"/>
      <c r="ADK95" s="229"/>
      <c r="ADL95" s="229"/>
      <c r="ADM95" s="229"/>
      <c r="ADN95" s="229"/>
      <c r="ADO95" s="229"/>
      <c r="ADP95" s="229"/>
      <c r="ADQ95" s="229"/>
      <c r="ADR95" s="229"/>
      <c r="ADS95" s="229"/>
      <c r="ADT95" s="229"/>
      <c r="ADU95" s="229"/>
      <c r="ADV95" s="229"/>
      <c r="ADW95" s="229"/>
      <c r="ADX95" s="229"/>
      <c r="ADY95" s="229"/>
      <c r="ADZ95" s="229"/>
      <c r="AEA95" s="229"/>
      <c r="AEB95" s="229"/>
      <c r="AEC95" s="229"/>
      <c r="AED95" s="229"/>
      <c r="AEE95" s="229"/>
      <c r="AEF95" s="229"/>
      <c r="AEG95" s="229"/>
      <c r="AEH95" s="229"/>
      <c r="AEI95" s="229"/>
      <c r="AEJ95" s="229"/>
      <c r="AEK95" s="229"/>
      <c r="AEL95" s="229"/>
      <c r="AEM95" s="229"/>
      <c r="AEN95" s="229"/>
      <c r="AEO95" s="229"/>
      <c r="AEP95" s="229"/>
      <c r="AEQ95" s="229"/>
      <c r="AER95" s="229"/>
      <c r="AES95" s="229"/>
      <c r="AET95" s="229"/>
      <c r="AEU95" s="229"/>
      <c r="AEV95" s="229"/>
      <c r="AEW95" s="229"/>
      <c r="AEX95" s="229"/>
      <c r="AEY95" s="229"/>
      <c r="AEZ95" s="229"/>
      <c r="AFA95" s="229"/>
      <c r="AFB95" s="229"/>
      <c r="AFC95" s="229"/>
      <c r="AFD95" s="229"/>
      <c r="AFE95" s="229"/>
      <c r="AFF95" s="229"/>
      <c r="AFG95" s="229"/>
      <c r="AFH95" s="229"/>
      <c r="AFI95" s="229"/>
      <c r="AFJ95" s="229"/>
      <c r="AFK95" s="229"/>
      <c r="AFL95" s="229"/>
      <c r="AFM95" s="229"/>
      <c r="AFN95" s="229"/>
      <c r="AFO95" s="229"/>
      <c r="AFP95" s="229"/>
      <c r="AFQ95" s="229"/>
      <c r="AFR95" s="229"/>
      <c r="AFS95" s="229"/>
      <c r="AFT95" s="229"/>
      <c r="AFU95" s="229"/>
      <c r="AFV95" s="229"/>
      <c r="AFW95" s="229"/>
      <c r="AFX95" s="229"/>
      <c r="AFY95" s="229"/>
      <c r="AFZ95" s="229"/>
      <c r="AGA95" s="229"/>
      <c r="AGB95" s="229"/>
      <c r="AGC95" s="229"/>
      <c r="AGD95" s="229"/>
      <c r="AGE95" s="229"/>
      <c r="AGF95" s="229"/>
      <c r="AGG95" s="229"/>
      <c r="AGH95" s="229"/>
      <c r="AGI95" s="229"/>
      <c r="AGJ95" s="229"/>
      <c r="AGK95" s="229"/>
      <c r="AGL95" s="229"/>
      <c r="AGM95" s="229"/>
      <c r="AGN95" s="229"/>
      <c r="AGO95" s="229"/>
      <c r="AGP95" s="229"/>
      <c r="AGQ95" s="229"/>
      <c r="AGR95" s="229"/>
      <c r="AGS95" s="229"/>
      <c r="AGT95" s="229"/>
      <c r="AGU95" s="229"/>
      <c r="AGV95" s="229"/>
      <c r="AGW95" s="229"/>
      <c r="AGX95" s="229"/>
      <c r="AGY95" s="229"/>
      <c r="AGZ95" s="229"/>
      <c r="AHA95" s="229"/>
      <c r="AHB95" s="229"/>
      <c r="AHC95" s="229"/>
      <c r="AHD95" s="229"/>
      <c r="AHE95" s="229"/>
      <c r="AHF95" s="229"/>
      <c r="AHG95" s="229"/>
      <c r="AHH95" s="229"/>
      <c r="AHI95" s="229"/>
      <c r="AHJ95" s="229"/>
      <c r="AHK95" s="229"/>
      <c r="AHL95" s="229"/>
      <c r="AHM95" s="229"/>
      <c r="AHN95" s="229"/>
      <c r="AHO95" s="229"/>
      <c r="AHP95" s="229"/>
      <c r="AHQ95" s="229"/>
      <c r="AHR95" s="229"/>
      <c r="AHS95" s="229"/>
      <c r="AHT95" s="229"/>
      <c r="AHU95" s="229"/>
      <c r="AHV95" s="229"/>
      <c r="AHW95" s="229"/>
      <c r="AHX95" s="229"/>
      <c r="AHY95" s="229"/>
      <c r="AHZ95" s="229"/>
      <c r="AIA95" s="229"/>
      <c r="AIB95" s="229"/>
      <c r="AIC95" s="229"/>
      <c r="AID95" s="229"/>
      <c r="AIE95" s="229"/>
      <c r="AIF95" s="229"/>
      <c r="AIG95" s="229"/>
      <c r="AIH95" s="229"/>
      <c r="AII95" s="229"/>
      <c r="AIJ95" s="229"/>
      <c r="AIK95" s="229"/>
      <c r="AIL95" s="229"/>
      <c r="AIM95" s="229"/>
      <c r="AIN95" s="229"/>
      <c r="AIO95" s="229"/>
      <c r="AIP95" s="229"/>
      <c r="AIQ95" s="229"/>
      <c r="AIR95" s="229"/>
      <c r="AIS95" s="229"/>
      <c r="AIT95" s="229"/>
      <c r="AIU95" s="229"/>
      <c r="AIV95" s="229"/>
      <c r="AIW95" s="229"/>
      <c r="AIX95" s="229"/>
      <c r="AIY95" s="229"/>
      <c r="AIZ95" s="229"/>
      <c r="AJA95" s="229"/>
      <c r="AJB95" s="229"/>
      <c r="AJC95" s="229"/>
      <c r="AJD95" s="229"/>
      <c r="AJE95" s="229"/>
      <c r="AJF95" s="229"/>
      <c r="AJG95" s="229"/>
      <c r="AJH95" s="229"/>
      <c r="AJI95" s="229"/>
      <c r="AJJ95" s="229"/>
      <c r="AJK95" s="229"/>
      <c r="AJL95" s="229"/>
      <c r="AJM95" s="229"/>
      <c r="AJN95" s="229"/>
      <c r="AJO95" s="229"/>
      <c r="AJP95" s="229"/>
      <c r="AJQ95" s="229"/>
      <c r="AJR95" s="229"/>
      <c r="AJS95" s="229"/>
      <c r="AJT95" s="229"/>
      <c r="AJU95" s="229"/>
      <c r="AJV95" s="229"/>
      <c r="AJW95" s="229"/>
      <c r="AJX95" s="229"/>
      <c r="AJY95" s="229"/>
      <c r="AJZ95" s="229"/>
      <c r="AKA95" s="229"/>
      <c r="AKB95" s="229"/>
      <c r="AKC95" s="229"/>
      <c r="AKD95" s="229"/>
      <c r="AKE95" s="229"/>
      <c r="AKF95" s="229"/>
      <c r="AKG95" s="229"/>
      <c r="AKH95" s="229"/>
      <c r="AKI95" s="229"/>
      <c r="AKJ95" s="229"/>
      <c r="AKK95" s="229"/>
      <c r="AKL95" s="229"/>
      <c r="AKM95" s="229"/>
      <c r="AKN95" s="229"/>
      <c r="AKO95" s="229"/>
      <c r="AKP95" s="229"/>
      <c r="AKQ95" s="229"/>
      <c r="AKR95" s="229"/>
      <c r="AKS95" s="229"/>
      <c r="AKT95" s="229"/>
      <c r="AKU95" s="229"/>
      <c r="AKV95" s="229"/>
      <c r="AKW95" s="229"/>
      <c r="AKX95" s="229"/>
      <c r="AKY95" s="229"/>
      <c r="AKZ95" s="229"/>
      <c r="ALA95" s="229"/>
      <c r="ALB95" s="229"/>
      <c r="ALC95" s="229"/>
      <c r="ALD95" s="229"/>
      <c r="ALE95" s="229"/>
      <c r="ALF95" s="229"/>
      <c r="ALG95" s="229"/>
      <c r="ALH95" s="229"/>
      <c r="ALI95" s="229"/>
      <c r="ALJ95" s="229"/>
      <c r="ALK95" s="229"/>
      <c r="ALL95" s="229"/>
      <c r="ALM95" s="229"/>
      <c r="ALN95" s="229"/>
      <c r="ALO95" s="229"/>
      <c r="ALP95" s="229"/>
      <c r="ALQ95" s="229"/>
      <c r="ALR95" s="229"/>
      <c r="ALS95" s="229"/>
      <c r="ALT95" s="229"/>
      <c r="ALU95" s="229"/>
      <c r="ALV95" s="229"/>
      <c r="ALW95" s="229"/>
      <c r="ALX95" s="229"/>
      <c r="ALY95" s="229"/>
      <c r="ALZ95" s="229"/>
      <c r="AMA95" s="229"/>
      <c r="AMB95" s="229"/>
      <c r="AMC95" s="229"/>
      <c r="AMD95" s="229"/>
      <c r="AME95" s="229"/>
      <c r="AMF95" s="229"/>
      <c r="AMG95" s="229"/>
      <c r="AMH95" s="229"/>
      <c r="AMI95" s="229"/>
      <c r="AMJ95" s="229"/>
      <c r="AMK95" s="229"/>
      <c r="AML95" s="229"/>
      <c r="AMM95" s="229"/>
      <c r="AMN95" s="229"/>
      <c r="AMO95" s="229"/>
      <c r="AMP95" s="229"/>
      <c r="AMQ95" s="229"/>
      <c r="AMR95" s="229"/>
      <c r="AMS95" s="229"/>
      <c r="AMT95" s="229"/>
      <c r="AMU95" s="229"/>
      <c r="AMV95" s="229"/>
      <c r="AMW95" s="229"/>
      <c r="AMX95" s="229"/>
      <c r="AMY95" s="229"/>
      <c r="AMZ95" s="229"/>
      <c r="ANA95" s="229"/>
      <c r="ANB95" s="229"/>
      <c r="ANC95" s="229"/>
      <c r="AND95" s="229"/>
      <c r="ANE95" s="229"/>
      <c r="ANF95" s="229"/>
      <c r="ANG95" s="229"/>
      <c r="ANH95" s="229"/>
      <c r="ANI95" s="229"/>
      <c r="ANJ95" s="229"/>
      <c r="ANK95" s="229"/>
      <c r="ANL95" s="229"/>
      <c r="ANM95" s="229"/>
      <c r="ANN95" s="229"/>
      <c r="ANO95" s="229"/>
      <c r="ANP95" s="229"/>
      <c r="ANQ95" s="229"/>
      <c r="ANR95" s="229"/>
      <c r="ANS95" s="229"/>
      <c r="ANT95" s="229"/>
      <c r="ANU95" s="229"/>
      <c r="ANV95" s="229"/>
      <c r="ANW95" s="229"/>
      <c r="ANX95" s="229"/>
      <c r="ANY95" s="229"/>
      <c r="ANZ95" s="229"/>
      <c r="AOA95" s="229"/>
      <c r="AOB95" s="229"/>
      <c r="AOC95" s="229"/>
      <c r="AOD95" s="229"/>
      <c r="AOE95" s="229"/>
      <c r="AOF95" s="229"/>
      <c r="AOG95" s="229"/>
      <c r="AOH95" s="229"/>
      <c r="AOI95" s="229"/>
      <c r="AOJ95" s="229"/>
      <c r="AOK95" s="229"/>
      <c r="AOL95" s="229"/>
      <c r="AOM95" s="229"/>
      <c r="AON95" s="229"/>
      <c r="AOO95" s="229"/>
      <c r="AOP95" s="229"/>
      <c r="AOQ95" s="229"/>
      <c r="AOR95" s="229"/>
      <c r="AOS95" s="229"/>
      <c r="AOT95" s="229"/>
      <c r="AOU95" s="229"/>
      <c r="AOV95" s="229"/>
      <c r="AOW95" s="229"/>
      <c r="AOX95" s="229"/>
      <c r="AOY95" s="229"/>
      <c r="AOZ95" s="229"/>
      <c r="APA95" s="229"/>
      <c r="APB95" s="229"/>
      <c r="APC95" s="229"/>
      <c r="APD95" s="229"/>
      <c r="APE95" s="229"/>
      <c r="APF95" s="229"/>
      <c r="APG95" s="229"/>
      <c r="APH95" s="229"/>
      <c r="API95" s="229"/>
      <c r="APJ95" s="229"/>
      <c r="APK95" s="229"/>
      <c r="APL95" s="229"/>
      <c r="APM95" s="229"/>
      <c r="APN95" s="229"/>
      <c r="APO95" s="229"/>
      <c r="APP95" s="229"/>
      <c r="APQ95" s="229"/>
      <c r="APR95" s="229"/>
      <c r="APS95" s="229"/>
      <c r="APT95" s="229"/>
      <c r="APU95" s="229"/>
      <c r="APV95" s="229"/>
      <c r="APW95" s="229"/>
      <c r="APX95" s="229"/>
      <c r="APY95" s="229"/>
      <c r="APZ95" s="229"/>
      <c r="AQA95" s="229"/>
      <c r="AQB95" s="229"/>
      <c r="AQC95" s="229"/>
      <c r="AQD95" s="229"/>
      <c r="AQE95" s="229"/>
      <c r="AQF95" s="229"/>
      <c r="AQG95" s="229"/>
      <c r="AQH95" s="229"/>
      <c r="AQI95" s="229"/>
      <c r="AQJ95" s="229"/>
      <c r="AQK95" s="229"/>
      <c r="AQL95" s="229"/>
      <c r="AQM95" s="229"/>
      <c r="AQN95" s="229"/>
      <c r="AQO95" s="229"/>
      <c r="AQP95" s="229"/>
      <c r="AQQ95" s="229"/>
      <c r="AQR95" s="229"/>
      <c r="AQS95" s="229"/>
      <c r="AQT95" s="229"/>
      <c r="AQU95" s="229"/>
      <c r="AQV95" s="229"/>
      <c r="AQW95" s="229"/>
      <c r="AQX95" s="229"/>
      <c r="AQY95" s="229"/>
      <c r="AQZ95" s="229"/>
      <c r="ARA95" s="229"/>
      <c r="ARB95" s="229"/>
      <c r="ARC95" s="229"/>
      <c r="ARD95" s="229"/>
      <c r="ARE95" s="229"/>
      <c r="ARF95" s="229"/>
      <c r="ARG95" s="229"/>
      <c r="ARH95" s="229"/>
      <c r="ARI95" s="229"/>
      <c r="ARJ95" s="229"/>
      <c r="ARK95" s="229"/>
      <c r="ARL95" s="229"/>
      <c r="ARM95" s="229"/>
      <c r="ARN95" s="229"/>
      <c r="ARO95" s="229"/>
      <c r="ARP95" s="229"/>
      <c r="ARQ95" s="229"/>
      <c r="ARR95" s="229"/>
      <c r="ARS95" s="229"/>
      <c r="ART95" s="229"/>
      <c r="ARU95" s="229"/>
      <c r="ARV95" s="229"/>
      <c r="ARW95" s="229"/>
      <c r="ARX95" s="229"/>
      <c r="ARY95" s="229"/>
      <c r="ARZ95" s="229"/>
      <c r="ASA95" s="229"/>
      <c r="ASB95" s="229"/>
      <c r="ASC95" s="229"/>
      <c r="ASD95" s="229"/>
      <c r="ASE95" s="229"/>
      <c r="ASF95" s="229"/>
      <c r="ASG95" s="229"/>
      <c r="ASH95" s="229"/>
      <c r="ASI95" s="229"/>
      <c r="ASJ95" s="229"/>
      <c r="ASK95" s="229"/>
      <c r="ASL95" s="229"/>
      <c r="ASM95" s="229"/>
      <c r="ASN95" s="229"/>
      <c r="ASO95" s="229"/>
      <c r="ASP95" s="229"/>
      <c r="ASQ95" s="229"/>
      <c r="ASR95" s="229"/>
      <c r="ASS95" s="229"/>
      <c r="AST95" s="229"/>
      <c r="ASU95" s="229"/>
      <c r="ASV95" s="229"/>
      <c r="ASW95" s="229"/>
      <c r="ASX95" s="229"/>
      <c r="ASY95" s="229"/>
      <c r="ASZ95" s="229"/>
      <c r="ATA95" s="229"/>
      <c r="ATB95" s="229"/>
      <c r="ATC95" s="229"/>
      <c r="ATD95" s="229"/>
      <c r="ATE95" s="229"/>
      <c r="ATF95" s="229"/>
      <c r="ATG95" s="229"/>
      <c r="ATH95" s="229"/>
      <c r="ATI95" s="229"/>
      <c r="ATJ95" s="229"/>
      <c r="ATK95" s="229"/>
      <c r="ATL95" s="229"/>
      <c r="ATM95" s="229"/>
      <c r="ATN95" s="229"/>
      <c r="ATO95" s="229"/>
      <c r="ATP95" s="229"/>
      <c r="ATQ95" s="229"/>
      <c r="ATR95" s="229"/>
      <c r="ATS95" s="229"/>
      <c r="ATT95" s="229"/>
      <c r="ATU95" s="229"/>
      <c r="ATV95" s="229"/>
      <c r="ATW95" s="229"/>
      <c r="ATX95" s="229"/>
      <c r="ATY95" s="229"/>
      <c r="ATZ95" s="229"/>
      <c r="AUA95" s="229"/>
      <c r="AUB95" s="229"/>
      <c r="AUC95" s="229"/>
      <c r="AUD95" s="229"/>
      <c r="AUE95" s="229"/>
      <c r="AUF95" s="229"/>
      <c r="AUG95" s="229"/>
      <c r="AUH95" s="229"/>
      <c r="AUI95" s="229"/>
      <c r="AUJ95" s="229"/>
      <c r="AUK95" s="229"/>
      <c r="AUL95" s="229"/>
      <c r="AUM95" s="229"/>
      <c r="AUN95" s="229"/>
      <c r="AUO95" s="229"/>
      <c r="AUP95" s="229"/>
      <c r="AUQ95" s="229"/>
      <c r="AUR95" s="229"/>
      <c r="AUS95" s="229"/>
      <c r="AUT95" s="229"/>
      <c r="AUU95" s="229"/>
      <c r="AUV95" s="229"/>
      <c r="AUW95" s="229"/>
      <c r="AUX95" s="229"/>
      <c r="AUY95" s="229"/>
      <c r="AUZ95" s="229"/>
      <c r="AVA95" s="229"/>
      <c r="AVB95" s="229"/>
      <c r="AVC95" s="229"/>
      <c r="AVD95" s="229"/>
      <c r="AVE95" s="229"/>
      <c r="AVF95" s="229"/>
      <c r="AVG95" s="229"/>
      <c r="AVH95" s="229"/>
      <c r="AVI95" s="229"/>
      <c r="AVJ95" s="229"/>
      <c r="AVK95" s="229"/>
      <c r="AVL95" s="229"/>
      <c r="AVM95" s="229"/>
      <c r="AVN95" s="229"/>
      <c r="AVO95" s="229"/>
      <c r="AVP95" s="229"/>
      <c r="AVQ95" s="229"/>
      <c r="AVR95" s="229"/>
      <c r="AVS95" s="229"/>
      <c r="AVT95" s="229"/>
      <c r="AVU95" s="229"/>
      <c r="AVV95" s="229"/>
      <c r="AVW95" s="229"/>
      <c r="AVX95" s="229"/>
      <c r="AVY95" s="229"/>
      <c r="AVZ95" s="229"/>
      <c r="AWA95" s="229"/>
      <c r="AWB95" s="229"/>
      <c r="AWC95" s="229"/>
      <c r="AWD95" s="229"/>
      <c r="AWE95" s="229"/>
      <c r="AWF95" s="229"/>
      <c r="AWG95" s="229"/>
      <c r="AWH95" s="229"/>
      <c r="AWI95" s="229"/>
      <c r="AWJ95" s="229"/>
      <c r="AWK95" s="229"/>
      <c r="AWL95" s="229"/>
      <c r="AWM95" s="229"/>
      <c r="AWN95" s="229"/>
      <c r="AWO95" s="229"/>
      <c r="AWP95" s="229"/>
      <c r="AWQ95" s="229"/>
      <c r="AWR95" s="229"/>
      <c r="AWS95" s="229"/>
      <c r="AWT95" s="229"/>
      <c r="AWU95" s="229"/>
      <c r="AWV95" s="229"/>
      <c r="AWW95" s="229"/>
      <c r="AWX95" s="229"/>
      <c r="AWY95" s="229"/>
      <c r="AWZ95" s="229"/>
      <c r="AXA95" s="229"/>
      <c r="AXB95" s="229"/>
      <c r="AXC95" s="229"/>
      <c r="AXD95" s="229"/>
      <c r="AXE95" s="229"/>
      <c r="AXF95" s="229"/>
      <c r="AXG95" s="229"/>
      <c r="AXH95" s="229"/>
      <c r="AXI95" s="229"/>
      <c r="AXJ95" s="229"/>
      <c r="AXK95" s="229"/>
      <c r="AXL95" s="229"/>
      <c r="AXM95" s="229"/>
      <c r="AXN95" s="229"/>
      <c r="AXO95" s="229"/>
      <c r="AXP95" s="229"/>
      <c r="AXQ95" s="229"/>
      <c r="AXR95" s="229"/>
      <c r="AXS95" s="229"/>
      <c r="AXT95" s="229"/>
      <c r="AXU95" s="229"/>
      <c r="AXV95" s="229"/>
      <c r="AXW95" s="229"/>
      <c r="AXX95" s="229"/>
      <c r="AXY95" s="229"/>
      <c r="AXZ95" s="229"/>
      <c r="AYA95" s="229"/>
      <c r="AYB95" s="229"/>
      <c r="AYC95" s="229"/>
      <c r="AYD95" s="229"/>
      <c r="AYE95" s="229"/>
      <c r="AYF95" s="229"/>
      <c r="AYG95" s="229"/>
      <c r="AYH95" s="229"/>
      <c r="AYI95" s="229"/>
      <c r="AYJ95" s="229"/>
      <c r="AYK95" s="229"/>
      <c r="AYL95" s="229"/>
      <c r="AYM95" s="229"/>
      <c r="AYN95" s="229"/>
      <c r="AYO95" s="229"/>
      <c r="AYP95" s="229"/>
      <c r="AYQ95" s="229"/>
      <c r="AYR95" s="229"/>
      <c r="AYS95" s="229"/>
      <c r="AYT95" s="229"/>
      <c r="AYU95" s="229"/>
      <c r="AYV95" s="229"/>
      <c r="AYW95" s="229"/>
      <c r="AYX95" s="229"/>
      <c r="AYY95" s="229"/>
      <c r="AYZ95" s="229"/>
      <c r="AZA95" s="229"/>
      <c r="AZB95" s="229"/>
      <c r="AZC95" s="229"/>
      <c r="AZD95" s="229"/>
      <c r="AZE95" s="229"/>
      <c r="AZF95" s="229"/>
      <c r="AZG95" s="229"/>
      <c r="AZH95" s="229"/>
      <c r="AZI95" s="229"/>
      <c r="AZJ95" s="229"/>
      <c r="AZK95" s="229"/>
      <c r="AZL95" s="229"/>
      <c r="AZM95" s="229"/>
      <c r="AZN95" s="229"/>
      <c r="AZO95" s="229"/>
      <c r="AZP95" s="229"/>
      <c r="AZQ95" s="229"/>
      <c r="AZR95" s="229"/>
      <c r="AZS95" s="229"/>
      <c r="AZT95" s="229"/>
      <c r="AZU95" s="229"/>
      <c r="AZV95" s="229"/>
      <c r="AZW95" s="229"/>
      <c r="AZX95" s="229"/>
      <c r="AZY95" s="229"/>
      <c r="AZZ95" s="229"/>
      <c r="BAA95" s="229"/>
      <c r="BAB95" s="229"/>
      <c r="BAC95" s="229"/>
      <c r="BAD95" s="229"/>
      <c r="BAE95" s="229"/>
      <c r="BAF95" s="229"/>
      <c r="BAG95" s="229"/>
      <c r="BAH95" s="229"/>
      <c r="BAI95" s="229"/>
      <c r="BAJ95" s="229"/>
      <c r="BAK95" s="229"/>
      <c r="BAL95" s="229"/>
      <c r="BAM95" s="229"/>
      <c r="BAN95" s="229"/>
      <c r="BAO95" s="229"/>
      <c r="BAP95" s="229"/>
      <c r="BAQ95" s="229"/>
      <c r="BAR95" s="229"/>
      <c r="BAS95" s="229"/>
      <c r="BAT95" s="229"/>
      <c r="BAU95" s="229"/>
      <c r="BAV95" s="229"/>
      <c r="BAW95" s="229"/>
      <c r="BAX95" s="229"/>
      <c r="BAY95" s="229"/>
      <c r="BAZ95" s="229"/>
      <c r="BBA95" s="229"/>
      <c r="BBB95" s="229"/>
      <c r="BBC95" s="229"/>
      <c r="BBD95" s="229"/>
      <c r="BBE95" s="229"/>
      <c r="BBF95" s="229"/>
      <c r="BBG95" s="229"/>
      <c r="BBH95" s="229"/>
      <c r="BBI95" s="229"/>
      <c r="BBJ95" s="229"/>
      <c r="BBK95" s="229"/>
      <c r="BBL95" s="229"/>
      <c r="BBM95" s="229"/>
      <c r="BBN95" s="229"/>
      <c r="BBO95" s="229"/>
      <c r="BBP95" s="229"/>
      <c r="BBQ95" s="229"/>
      <c r="BBR95" s="229"/>
      <c r="BBS95" s="229"/>
      <c r="BBT95" s="229"/>
      <c r="BBU95" s="229"/>
      <c r="BBV95" s="229"/>
      <c r="BBW95" s="229"/>
      <c r="BBX95" s="229"/>
      <c r="BBY95" s="229"/>
      <c r="BBZ95" s="229"/>
      <c r="BCA95" s="229"/>
      <c r="BCB95" s="229"/>
      <c r="BCC95" s="229"/>
      <c r="BCD95" s="229"/>
      <c r="BCE95" s="229"/>
      <c r="BCF95" s="229"/>
      <c r="BCG95" s="229"/>
      <c r="BCH95" s="229"/>
      <c r="BCI95" s="229"/>
      <c r="BCJ95" s="229"/>
      <c r="BCK95" s="229"/>
      <c r="BCL95" s="229"/>
      <c r="BCM95" s="229"/>
      <c r="BCN95" s="229"/>
      <c r="BCO95" s="229"/>
      <c r="BCP95" s="229"/>
      <c r="BCQ95" s="229"/>
      <c r="BCR95" s="229"/>
      <c r="BCS95" s="229"/>
      <c r="BCT95" s="229"/>
      <c r="BCU95" s="229"/>
      <c r="BCV95" s="229"/>
      <c r="BCW95" s="229"/>
      <c r="BCX95" s="229"/>
      <c r="BCY95" s="229"/>
      <c r="BCZ95" s="229"/>
      <c r="BDA95" s="229"/>
      <c r="BDB95" s="229"/>
      <c r="BDC95" s="229"/>
      <c r="BDD95" s="229"/>
      <c r="BDE95" s="229"/>
      <c r="BDF95" s="229"/>
      <c r="BDG95" s="229"/>
      <c r="BDH95" s="229"/>
      <c r="BDI95" s="229"/>
      <c r="BDJ95" s="229"/>
      <c r="BDK95" s="229"/>
      <c r="BDL95" s="229"/>
      <c r="BDM95" s="229"/>
      <c r="BDN95" s="229"/>
      <c r="BDO95" s="229"/>
      <c r="BDP95" s="229"/>
      <c r="BDQ95" s="229"/>
      <c r="BDR95" s="229"/>
      <c r="BDS95" s="229"/>
      <c r="BDT95" s="229"/>
      <c r="BDU95" s="229"/>
      <c r="BDV95" s="229"/>
      <c r="BDW95" s="229"/>
      <c r="BDX95" s="229"/>
      <c r="BDY95" s="229"/>
      <c r="BDZ95" s="229"/>
      <c r="BEA95" s="229"/>
      <c r="BEB95" s="229"/>
      <c r="BEC95" s="229"/>
      <c r="BED95" s="229"/>
      <c r="BEE95" s="229"/>
      <c r="BEF95" s="229"/>
      <c r="BEG95" s="229"/>
      <c r="BEH95" s="229"/>
      <c r="BEI95" s="229"/>
      <c r="BEJ95" s="229"/>
      <c r="BEK95" s="229"/>
      <c r="BEL95" s="229"/>
      <c r="BEM95" s="229"/>
      <c r="BEN95" s="229"/>
      <c r="BEO95" s="229"/>
      <c r="BEP95" s="229"/>
      <c r="BEQ95" s="229"/>
      <c r="BER95" s="229"/>
      <c r="BES95" s="229"/>
      <c r="BET95" s="229"/>
      <c r="BEU95" s="229"/>
      <c r="BEV95" s="229"/>
      <c r="BEW95" s="229"/>
      <c r="BEX95" s="229"/>
      <c r="BEY95" s="229"/>
      <c r="BEZ95" s="229"/>
      <c r="BFA95" s="229"/>
      <c r="BFB95" s="229"/>
      <c r="BFC95" s="229"/>
      <c r="BFD95" s="229"/>
      <c r="BFE95" s="229"/>
      <c r="BFF95" s="229"/>
      <c r="BFG95" s="229"/>
      <c r="BFH95" s="229"/>
      <c r="BFI95" s="229"/>
      <c r="BFJ95" s="229"/>
      <c r="BFK95" s="229"/>
      <c r="BFL95" s="229"/>
      <c r="BFM95" s="229"/>
      <c r="BFN95" s="229"/>
      <c r="BFO95" s="229"/>
      <c r="BFP95" s="229"/>
      <c r="BFQ95" s="229"/>
      <c r="BFR95" s="229"/>
      <c r="BFS95" s="229"/>
      <c r="BFT95" s="229"/>
      <c r="BFU95" s="229"/>
      <c r="BFV95" s="229"/>
      <c r="BFW95" s="229"/>
      <c r="BFX95" s="229"/>
      <c r="BFY95" s="229"/>
      <c r="BFZ95" s="229"/>
      <c r="BGA95" s="229"/>
      <c r="BGB95" s="229"/>
      <c r="BGC95" s="229"/>
      <c r="BGD95" s="229"/>
      <c r="BGE95" s="229"/>
      <c r="BGF95" s="229"/>
      <c r="BGG95" s="229"/>
      <c r="BGH95" s="229"/>
      <c r="BGI95" s="229"/>
      <c r="BGJ95" s="229"/>
      <c r="BGK95" s="229"/>
      <c r="BGL95" s="229"/>
      <c r="BGM95" s="229"/>
      <c r="BGN95" s="229"/>
      <c r="BGO95" s="229"/>
      <c r="BGP95" s="229"/>
      <c r="BGQ95" s="229"/>
      <c r="BGR95" s="229"/>
      <c r="BGS95" s="229"/>
      <c r="BGT95" s="229"/>
      <c r="BGU95" s="229"/>
      <c r="BGV95" s="229"/>
      <c r="BGW95" s="229"/>
      <c r="BGX95" s="229"/>
      <c r="BGY95" s="229"/>
      <c r="BGZ95" s="229"/>
      <c r="BHA95" s="229"/>
      <c r="BHB95" s="229"/>
      <c r="BHC95" s="229"/>
      <c r="BHD95" s="229"/>
      <c r="BHE95" s="229"/>
      <c r="BHF95" s="229"/>
      <c r="BHG95" s="229"/>
      <c r="BHH95" s="229"/>
      <c r="BHI95" s="229"/>
      <c r="BHJ95" s="229"/>
      <c r="BHK95" s="229"/>
      <c r="BHL95" s="229"/>
      <c r="BHM95" s="229"/>
      <c r="BHN95" s="229"/>
      <c r="BHO95" s="229"/>
      <c r="BHP95" s="229"/>
      <c r="BHQ95" s="229"/>
      <c r="BHR95" s="229"/>
      <c r="BHS95" s="229"/>
      <c r="BHT95" s="229"/>
      <c r="BHU95" s="229"/>
      <c r="BHV95" s="229"/>
      <c r="BHW95" s="229"/>
      <c r="BHX95" s="229"/>
      <c r="BHY95" s="229"/>
      <c r="BHZ95" s="229"/>
      <c r="BIA95" s="229"/>
      <c r="BIB95" s="229"/>
      <c r="BIC95" s="229"/>
      <c r="BID95" s="229"/>
      <c r="BIE95" s="229"/>
      <c r="BIF95" s="229"/>
      <c r="BIG95" s="229"/>
      <c r="BIH95" s="229"/>
      <c r="BII95" s="229"/>
      <c r="BIJ95" s="229"/>
      <c r="BIK95" s="229"/>
      <c r="BIL95" s="229"/>
      <c r="BIM95" s="229"/>
      <c r="BIN95" s="229"/>
      <c r="BIO95" s="229"/>
      <c r="BIP95" s="229"/>
      <c r="BIQ95" s="229"/>
      <c r="BIR95" s="229"/>
      <c r="BIS95" s="229"/>
      <c r="BIT95" s="229"/>
      <c r="BIU95" s="229"/>
      <c r="BIV95" s="229"/>
      <c r="BIW95" s="229"/>
      <c r="BIX95" s="229"/>
      <c r="BIY95" s="229"/>
      <c r="BIZ95" s="229"/>
      <c r="BJA95" s="229"/>
      <c r="BJB95" s="229"/>
      <c r="BJC95" s="229"/>
      <c r="BJD95" s="229"/>
      <c r="BJE95" s="229"/>
      <c r="BJF95" s="229"/>
      <c r="BJG95" s="229"/>
      <c r="BJH95" s="229"/>
      <c r="BJI95" s="229"/>
      <c r="BJJ95" s="229"/>
      <c r="BJK95" s="229"/>
      <c r="BJL95" s="229"/>
      <c r="BJM95" s="229"/>
      <c r="BJN95" s="229"/>
      <c r="BJO95" s="229"/>
      <c r="BJP95" s="229"/>
      <c r="BJQ95" s="229"/>
      <c r="BJR95" s="229"/>
      <c r="BJS95" s="229"/>
      <c r="BJT95" s="229"/>
      <c r="BJU95" s="229"/>
      <c r="BJV95" s="229"/>
      <c r="BJW95" s="229"/>
      <c r="BJX95" s="229"/>
      <c r="BJY95" s="229"/>
      <c r="BJZ95" s="229"/>
      <c r="BKA95" s="229"/>
      <c r="BKB95" s="229"/>
      <c r="BKC95" s="229"/>
      <c r="BKD95" s="229"/>
      <c r="BKE95" s="229"/>
      <c r="BKF95" s="229"/>
      <c r="BKG95" s="229"/>
      <c r="BKH95" s="229"/>
      <c r="BKI95" s="229"/>
      <c r="BKJ95" s="229"/>
      <c r="BKK95" s="229"/>
      <c r="BKL95" s="229"/>
      <c r="BKM95" s="229"/>
      <c r="BKN95" s="229"/>
      <c r="BKO95" s="229"/>
      <c r="BKP95" s="229"/>
      <c r="BKQ95" s="229"/>
      <c r="BKR95" s="229"/>
      <c r="BKS95" s="229"/>
      <c r="BKT95" s="229"/>
      <c r="BKU95" s="229"/>
      <c r="BKV95" s="229"/>
      <c r="BKW95" s="229"/>
      <c r="BKX95" s="229"/>
      <c r="BKY95" s="229"/>
      <c r="BKZ95" s="229"/>
      <c r="BLA95" s="229"/>
      <c r="BLB95" s="229"/>
      <c r="BLC95" s="229"/>
      <c r="BLD95" s="229"/>
      <c r="BLE95" s="229"/>
      <c r="BLF95" s="229"/>
      <c r="BLG95" s="229"/>
      <c r="BLH95" s="229"/>
      <c r="BLI95" s="229"/>
      <c r="BLJ95" s="229"/>
      <c r="BLK95" s="229"/>
      <c r="BLL95" s="229"/>
      <c r="BLM95" s="229"/>
      <c r="BLN95" s="229"/>
      <c r="BLO95" s="229"/>
      <c r="BLP95" s="229"/>
      <c r="BLQ95" s="229"/>
      <c r="BLR95" s="229"/>
      <c r="BLS95" s="229"/>
      <c r="BLT95" s="229"/>
      <c r="BLU95" s="229"/>
      <c r="BLV95" s="229"/>
      <c r="BLW95" s="229"/>
      <c r="BLX95" s="229"/>
      <c r="BLY95" s="229"/>
      <c r="BLZ95" s="229"/>
      <c r="BMA95" s="229"/>
      <c r="BMB95" s="229"/>
      <c r="BMC95" s="229"/>
      <c r="BMD95" s="229"/>
      <c r="BME95" s="229"/>
      <c r="BMF95" s="229"/>
      <c r="BMG95" s="229"/>
      <c r="BMH95" s="229"/>
      <c r="BMI95" s="229"/>
      <c r="BMJ95" s="229"/>
      <c r="BMK95" s="229"/>
      <c r="BML95" s="229"/>
      <c r="BMM95" s="229"/>
      <c r="BMN95" s="229"/>
      <c r="BMO95" s="229"/>
      <c r="BMP95" s="229"/>
      <c r="BMQ95" s="229"/>
      <c r="BMR95" s="229"/>
      <c r="BMS95" s="229"/>
      <c r="BMT95" s="229"/>
      <c r="BMU95" s="229"/>
      <c r="BMV95" s="229"/>
      <c r="BMW95" s="229"/>
      <c r="BMX95" s="229"/>
      <c r="BMY95" s="229"/>
      <c r="BMZ95" s="229"/>
      <c r="BNA95" s="229"/>
      <c r="BNB95" s="229"/>
      <c r="BNC95" s="229"/>
      <c r="BND95" s="229"/>
      <c r="BNE95" s="229"/>
      <c r="BNF95" s="229"/>
      <c r="BNG95" s="229"/>
      <c r="BNH95" s="229"/>
      <c r="BNI95" s="229"/>
      <c r="BNJ95" s="229"/>
      <c r="BNK95" s="229"/>
      <c r="BNL95" s="229"/>
      <c r="BNM95" s="229"/>
      <c r="BNN95" s="229"/>
      <c r="BNO95" s="229"/>
      <c r="BNP95" s="229"/>
      <c r="BNQ95" s="229"/>
      <c r="BNR95" s="229"/>
      <c r="BNS95" s="229"/>
      <c r="BNT95" s="229"/>
      <c r="BNU95" s="229"/>
      <c r="BNV95" s="229"/>
      <c r="BNW95" s="229"/>
      <c r="BNX95" s="229"/>
      <c r="BNY95" s="229"/>
      <c r="BNZ95" s="229"/>
      <c r="BOA95" s="229"/>
      <c r="BOB95" s="229"/>
      <c r="BOC95" s="229"/>
      <c r="BOD95" s="229"/>
      <c r="BOE95" s="229"/>
      <c r="BOF95" s="229"/>
      <c r="BOG95" s="229"/>
      <c r="BOH95" s="229"/>
      <c r="BOI95" s="229"/>
      <c r="BOJ95" s="229"/>
      <c r="BOK95" s="229"/>
      <c r="BOL95" s="229"/>
      <c r="BOM95" s="229"/>
      <c r="BON95" s="229"/>
      <c r="BOO95" s="229"/>
      <c r="BOP95" s="229"/>
      <c r="BOQ95" s="229"/>
      <c r="BOR95" s="229"/>
      <c r="BOS95" s="229"/>
      <c r="BOT95" s="229"/>
      <c r="BOU95" s="229"/>
      <c r="BOV95" s="229"/>
      <c r="BOW95" s="229"/>
      <c r="BOX95" s="229"/>
      <c r="BOY95" s="229"/>
      <c r="BOZ95" s="229"/>
      <c r="BPA95" s="229"/>
      <c r="BPB95" s="229"/>
      <c r="BPC95" s="229"/>
      <c r="BPD95" s="229"/>
      <c r="BPE95" s="229"/>
      <c r="BPF95" s="229"/>
      <c r="BPG95" s="229"/>
      <c r="BPH95" s="229"/>
      <c r="BPI95" s="229"/>
      <c r="BPJ95" s="229"/>
      <c r="BPK95" s="229"/>
      <c r="BPL95" s="229"/>
      <c r="BPM95" s="229"/>
      <c r="BPN95" s="229"/>
      <c r="BPO95" s="229"/>
      <c r="BPP95" s="229"/>
      <c r="BPQ95" s="229"/>
      <c r="BPR95" s="229"/>
      <c r="BPS95" s="229"/>
      <c r="BPT95" s="229"/>
      <c r="BPU95" s="229"/>
      <c r="BPV95" s="229"/>
      <c r="BPW95" s="229"/>
      <c r="BPX95" s="229"/>
      <c r="BPY95" s="229"/>
      <c r="BPZ95" s="229"/>
      <c r="BQA95" s="229"/>
      <c r="BQB95" s="229"/>
      <c r="BQC95" s="229"/>
      <c r="BQD95" s="229"/>
      <c r="BQE95" s="229"/>
      <c r="BQF95" s="229"/>
      <c r="BQG95" s="229"/>
      <c r="BQH95" s="229"/>
      <c r="BQI95" s="229"/>
      <c r="BQJ95" s="229"/>
      <c r="BQK95" s="229"/>
      <c r="BQL95" s="229"/>
      <c r="BQM95" s="229"/>
      <c r="BQN95" s="229"/>
      <c r="BQO95" s="229"/>
      <c r="BQP95" s="229"/>
      <c r="BQQ95" s="229"/>
      <c r="BQR95" s="229"/>
      <c r="BQS95" s="229"/>
      <c r="BQT95" s="229"/>
      <c r="BQU95" s="229"/>
      <c r="BQV95" s="229"/>
      <c r="BQW95" s="229"/>
      <c r="BQX95" s="229"/>
      <c r="BQY95" s="229"/>
      <c r="BQZ95" s="229"/>
      <c r="BRA95" s="229"/>
      <c r="BRB95" s="229"/>
      <c r="BRC95" s="229"/>
      <c r="BRD95" s="229"/>
      <c r="BRE95" s="229"/>
      <c r="BRF95" s="229"/>
      <c r="BRG95" s="229"/>
      <c r="BRH95" s="229"/>
      <c r="BRI95" s="229"/>
      <c r="BRJ95" s="229"/>
      <c r="BRK95" s="229"/>
      <c r="BRL95" s="229"/>
      <c r="BRM95" s="229"/>
      <c r="BRN95" s="229"/>
      <c r="BRO95" s="229"/>
      <c r="BRP95" s="229"/>
      <c r="BRQ95" s="229"/>
      <c r="BRR95" s="229"/>
      <c r="BRS95" s="229"/>
      <c r="BRT95" s="229"/>
      <c r="BRU95" s="229"/>
      <c r="BRV95" s="229"/>
      <c r="BRW95" s="229"/>
      <c r="BRX95" s="229"/>
      <c r="BRY95" s="229"/>
      <c r="BRZ95" s="229"/>
      <c r="BSA95" s="229"/>
      <c r="BSB95" s="229"/>
      <c r="BSC95" s="229"/>
      <c r="BSD95" s="229"/>
      <c r="BSE95" s="229"/>
      <c r="BSF95" s="229"/>
      <c r="BSG95" s="229"/>
      <c r="BSH95" s="229"/>
      <c r="BSI95" s="229"/>
      <c r="BSJ95" s="229"/>
      <c r="BSK95" s="229"/>
      <c r="BSL95" s="229"/>
      <c r="BSM95" s="229"/>
      <c r="BSN95" s="229"/>
      <c r="BSO95" s="229"/>
      <c r="BSP95" s="229"/>
      <c r="BSQ95" s="229"/>
      <c r="BSR95" s="229"/>
      <c r="BSS95" s="229"/>
      <c r="BST95" s="229"/>
      <c r="BSU95" s="229"/>
      <c r="BSV95" s="229"/>
      <c r="BSW95" s="229"/>
      <c r="BSX95" s="229"/>
      <c r="BSY95" s="229"/>
      <c r="BSZ95" s="229"/>
      <c r="BTA95" s="229"/>
      <c r="BTB95" s="229"/>
      <c r="BTC95" s="229"/>
      <c r="BTD95" s="229"/>
      <c r="BTE95" s="229"/>
      <c r="BTF95" s="229"/>
      <c r="BTG95" s="229"/>
      <c r="BTH95" s="229"/>
      <c r="BTI95" s="229"/>
      <c r="BTJ95" s="229"/>
      <c r="BTK95" s="229"/>
      <c r="BTL95" s="229"/>
      <c r="BTM95" s="229"/>
      <c r="BTN95" s="229"/>
      <c r="BTO95" s="229"/>
      <c r="BTP95" s="229"/>
      <c r="BTQ95" s="229"/>
      <c r="BTR95" s="229"/>
      <c r="BTS95" s="229"/>
      <c r="BTT95" s="229"/>
      <c r="BTU95" s="229"/>
      <c r="BTV95" s="229"/>
      <c r="BTW95" s="229"/>
      <c r="BTX95" s="229"/>
      <c r="BTY95" s="229"/>
      <c r="BTZ95" s="229"/>
      <c r="BUA95" s="229"/>
      <c r="BUB95" s="229"/>
      <c r="BUC95" s="229"/>
      <c r="BUD95" s="229"/>
      <c r="BUE95" s="229"/>
      <c r="BUF95" s="229"/>
      <c r="BUG95" s="229"/>
      <c r="BUH95" s="229"/>
      <c r="BUI95" s="229"/>
      <c r="BUJ95" s="229"/>
      <c r="BUK95" s="229"/>
      <c r="BUL95" s="229"/>
      <c r="BUM95" s="229"/>
      <c r="BUN95" s="229"/>
      <c r="BUO95" s="229"/>
      <c r="BUP95" s="229"/>
      <c r="BUQ95" s="229"/>
      <c r="BUR95" s="229"/>
      <c r="BUS95" s="229"/>
      <c r="BUT95" s="229"/>
      <c r="BUU95" s="229"/>
      <c r="BUV95" s="229"/>
      <c r="BUW95" s="229"/>
      <c r="BUX95" s="229"/>
      <c r="BUY95" s="229"/>
      <c r="BUZ95" s="229"/>
      <c r="BVA95" s="229"/>
      <c r="BVB95" s="229"/>
      <c r="BVC95" s="229"/>
      <c r="BVD95" s="229"/>
      <c r="BVE95" s="229"/>
      <c r="BVF95" s="229"/>
      <c r="BVG95" s="229"/>
      <c r="BVH95" s="229"/>
      <c r="BVI95" s="229"/>
      <c r="BVJ95" s="229"/>
      <c r="BVK95" s="229"/>
      <c r="BVL95" s="229"/>
      <c r="BVM95" s="229"/>
      <c r="BVN95" s="229"/>
      <c r="BVO95" s="229"/>
      <c r="BVP95" s="229"/>
      <c r="BVQ95" s="229"/>
      <c r="BVR95" s="229"/>
      <c r="BVS95" s="229"/>
      <c r="BVT95" s="229"/>
      <c r="BVU95" s="229"/>
      <c r="BVV95" s="229"/>
      <c r="BVW95" s="229"/>
      <c r="BVX95" s="229"/>
      <c r="BVY95" s="229"/>
      <c r="BVZ95" s="229"/>
      <c r="BWA95" s="229"/>
      <c r="BWB95" s="229"/>
      <c r="BWC95" s="229"/>
      <c r="BWD95" s="229"/>
      <c r="BWE95" s="229"/>
      <c r="BWF95" s="229"/>
      <c r="BWG95" s="229"/>
      <c r="BWH95" s="229"/>
      <c r="BWI95" s="229"/>
      <c r="BWJ95" s="229"/>
      <c r="BWK95" s="229"/>
      <c r="BWL95" s="229"/>
      <c r="BWM95" s="229"/>
      <c r="BWN95" s="229"/>
      <c r="BWO95" s="229"/>
      <c r="BWP95" s="229"/>
      <c r="BWQ95" s="229"/>
      <c r="BWR95" s="229"/>
      <c r="BWS95" s="229"/>
      <c r="BWT95" s="229"/>
      <c r="BWU95" s="229"/>
      <c r="BWV95" s="229"/>
      <c r="BWW95" s="229"/>
      <c r="BWX95" s="229"/>
      <c r="BWY95" s="229"/>
      <c r="BWZ95" s="229"/>
      <c r="BXA95" s="229"/>
      <c r="BXB95" s="229"/>
      <c r="BXC95" s="229"/>
      <c r="BXD95" s="229"/>
      <c r="BXE95" s="229"/>
      <c r="BXF95" s="229"/>
      <c r="BXG95" s="229"/>
      <c r="BXH95" s="229"/>
      <c r="BXI95" s="229"/>
      <c r="BXJ95" s="229"/>
      <c r="BXK95" s="229"/>
      <c r="BXL95" s="229"/>
      <c r="BXM95" s="229"/>
      <c r="BXN95" s="229"/>
      <c r="BXO95" s="229"/>
      <c r="BXP95" s="229"/>
      <c r="BXQ95" s="229"/>
      <c r="BXR95" s="229"/>
      <c r="BXS95" s="229"/>
      <c r="BXT95" s="229"/>
      <c r="BXU95" s="229"/>
      <c r="BXV95" s="229"/>
      <c r="BXW95" s="229"/>
      <c r="BXX95" s="229"/>
      <c r="BXY95" s="229"/>
      <c r="BXZ95" s="229"/>
      <c r="BYA95" s="229"/>
      <c r="BYB95" s="229"/>
      <c r="BYC95" s="229"/>
      <c r="BYD95" s="229"/>
      <c r="BYE95" s="229"/>
      <c r="BYF95" s="229"/>
      <c r="BYG95" s="229"/>
      <c r="BYH95" s="229"/>
      <c r="BYI95" s="229"/>
      <c r="BYJ95" s="229"/>
      <c r="BYK95" s="229"/>
      <c r="BYL95" s="229"/>
      <c r="BYM95" s="229"/>
      <c r="BYN95" s="229"/>
      <c r="BYO95" s="229"/>
      <c r="BYP95" s="229"/>
      <c r="BYQ95" s="229"/>
      <c r="BYR95" s="229"/>
      <c r="BYS95" s="229"/>
      <c r="BYT95" s="229"/>
      <c r="BYU95" s="229"/>
      <c r="BYV95" s="229"/>
      <c r="BYW95" s="229"/>
      <c r="BYX95" s="229"/>
      <c r="BYY95" s="229"/>
      <c r="BYZ95" s="229"/>
      <c r="BZA95" s="229"/>
      <c r="BZB95" s="229"/>
      <c r="BZC95" s="229"/>
      <c r="BZD95" s="229"/>
      <c r="BZE95" s="229"/>
      <c r="BZF95" s="229"/>
      <c r="BZG95" s="229"/>
      <c r="BZH95" s="229"/>
      <c r="BZI95" s="229"/>
      <c r="BZJ95" s="229"/>
      <c r="BZK95" s="229"/>
      <c r="BZL95" s="229"/>
      <c r="BZM95" s="229"/>
      <c r="BZN95" s="229"/>
      <c r="BZO95" s="229"/>
      <c r="BZP95" s="229"/>
      <c r="BZQ95" s="229"/>
      <c r="BZR95" s="229"/>
      <c r="BZS95" s="229"/>
      <c r="BZT95" s="229"/>
      <c r="BZU95" s="229"/>
      <c r="BZV95" s="229"/>
      <c r="BZW95" s="229"/>
      <c r="BZX95" s="229"/>
      <c r="BZY95" s="229"/>
      <c r="BZZ95" s="229"/>
      <c r="CAA95" s="229"/>
      <c r="CAB95" s="229"/>
      <c r="CAC95" s="229"/>
      <c r="CAD95" s="229"/>
      <c r="CAE95" s="229"/>
      <c r="CAF95" s="229"/>
      <c r="CAG95" s="229"/>
      <c r="CAH95" s="229"/>
      <c r="CAI95" s="229"/>
      <c r="CAJ95" s="229"/>
      <c r="CAK95" s="229"/>
      <c r="CAL95" s="229"/>
      <c r="CAM95" s="229"/>
      <c r="CAN95" s="229"/>
      <c r="CAO95" s="229"/>
      <c r="CAP95" s="229"/>
      <c r="CAQ95" s="229"/>
      <c r="CAR95" s="229"/>
      <c r="CAS95" s="229"/>
      <c r="CAT95" s="229"/>
      <c r="CAU95" s="229"/>
      <c r="CAV95" s="229"/>
      <c r="CAW95" s="229"/>
      <c r="CAX95" s="229"/>
      <c r="CAY95" s="229"/>
      <c r="CAZ95" s="229"/>
      <c r="CBA95" s="229"/>
      <c r="CBB95" s="229"/>
      <c r="CBC95" s="229"/>
      <c r="CBD95" s="229"/>
      <c r="CBE95" s="229"/>
      <c r="CBF95" s="229"/>
      <c r="CBG95" s="229"/>
      <c r="CBH95" s="229"/>
      <c r="CBI95" s="229"/>
      <c r="CBJ95" s="229"/>
      <c r="CBK95" s="229"/>
      <c r="CBL95" s="229"/>
      <c r="CBM95" s="229"/>
      <c r="CBN95" s="229"/>
      <c r="CBO95" s="229"/>
      <c r="CBP95" s="229"/>
      <c r="CBQ95" s="229"/>
      <c r="CBR95" s="229"/>
      <c r="CBS95" s="229"/>
      <c r="CBT95" s="229"/>
      <c r="CBU95" s="229"/>
      <c r="CBV95" s="229"/>
      <c r="CBW95" s="229"/>
      <c r="CBX95" s="229"/>
      <c r="CBY95" s="229"/>
      <c r="CBZ95" s="229"/>
      <c r="CCA95" s="229"/>
      <c r="CCB95" s="229"/>
      <c r="CCC95" s="229"/>
      <c r="CCD95" s="229"/>
      <c r="CCE95" s="229"/>
      <c r="CCF95" s="229"/>
      <c r="CCG95" s="229"/>
      <c r="CCH95" s="229"/>
      <c r="CCI95" s="229"/>
      <c r="CCJ95" s="229"/>
      <c r="CCK95" s="229"/>
      <c r="CCL95" s="229"/>
      <c r="CCM95" s="229"/>
      <c r="CCN95" s="229"/>
      <c r="CCO95" s="229"/>
      <c r="CCP95" s="229"/>
      <c r="CCQ95" s="229"/>
      <c r="CCR95" s="229"/>
      <c r="CCS95" s="229"/>
      <c r="CCT95" s="229"/>
      <c r="CCU95" s="229"/>
      <c r="CCV95" s="229"/>
      <c r="CCW95" s="229"/>
      <c r="CCX95" s="229"/>
      <c r="CCY95" s="229"/>
      <c r="CCZ95" s="229"/>
      <c r="CDA95" s="229"/>
      <c r="CDB95" s="229"/>
      <c r="CDC95" s="229"/>
      <c r="CDD95" s="229"/>
      <c r="CDE95" s="229"/>
      <c r="CDF95" s="229"/>
      <c r="CDG95" s="229"/>
      <c r="CDH95" s="229"/>
      <c r="CDI95" s="229"/>
      <c r="CDJ95" s="229"/>
      <c r="CDK95" s="229"/>
      <c r="CDL95" s="229"/>
      <c r="CDM95" s="229"/>
      <c r="CDN95" s="229"/>
      <c r="CDO95" s="229"/>
      <c r="CDP95" s="229"/>
      <c r="CDQ95" s="229"/>
      <c r="CDR95" s="229"/>
      <c r="CDS95" s="229"/>
      <c r="CDT95" s="229"/>
      <c r="CDU95" s="229"/>
      <c r="CDV95" s="229"/>
      <c r="CDW95" s="229"/>
      <c r="CDX95" s="229"/>
      <c r="CDY95" s="229"/>
      <c r="CDZ95" s="229"/>
      <c r="CEA95" s="229"/>
      <c r="CEB95" s="229"/>
      <c r="CEC95" s="229"/>
      <c r="CED95" s="229"/>
      <c r="CEE95" s="229"/>
      <c r="CEF95" s="229"/>
      <c r="CEG95" s="229"/>
      <c r="CEH95" s="229"/>
      <c r="CEI95" s="229"/>
      <c r="CEJ95" s="229"/>
      <c r="CEK95" s="229"/>
      <c r="CEL95" s="229"/>
      <c r="CEM95" s="229"/>
      <c r="CEN95" s="229"/>
      <c r="CEO95" s="229"/>
      <c r="CEP95" s="229"/>
      <c r="CEQ95" s="229"/>
      <c r="CER95" s="229"/>
      <c r="CES95" s="229"/>
      <c r="CET95" s="229"/>
      <c r="CEU95" s="229"/>
      <c r="CEV95" s="229"/>
      <c r="CEW95" s="229"/>
      <c r="CEX95" s="229"/>
      <c r="CEY95" s="229"/>
      <c r="CEZ95" s="229"/>
      <c r="CFA95" s="229"/>
      <c r="CFB95" s="229"/>
      <c r="CFC95" s="229"/>
      <c r="CFD95" s="229"/>
      <c r="CFE95" s="229"/>
      <c r="CFF95" s="229"/>
      <c r="CFG95" s="229"/>
      <c r="CFH95" s="229"/>
      <c r="CFI95" s="229"/>
      <c r="CFJ95" s="229"/>
      <c r="CFK95" s="229"/>
      <c r="CFL95" s="229"/>
      <c r="CFM95" s="229"/>
      <c r="CFN95" s="229"/>
      <c r="CFO95" s="229"/>
      <c r="CFP95" s="229"/>
      <c r="CFQ95" s="229"/>
      <c r="CFR95" s="229"/>
      <c r="CFS95" s="229"/>
      <c r="CFT95" s="229"/>
      <c r="CFU95" s="229"/>
      <c r="CFV95" s="229"/>
      <c r="CFW95" s="229"/>
      <c r="CFX95" s="229"/>
      <c r="CFY95" s="229"/>
      <c r="CFZ95" s="229"/>
      <c r="CGA95" s="229"/>
      <c r="CGB95" s="229"/>
      <c r="CGC95" s="229"/>
      <c r="CGD95" s="229"/>
      <c r="CGE95" s="229"/>
      <c r="CGF95" s="229"/>
      <c r="CGG95" s="229"/>
      <c r="CGH95" s="229"/>
      <c r="CGI95" s="229"/>
      <c r="CGJ95" s="229"/>
      <c r="CGK95" s="229"/>
      <c r="CGL95" s="229"/>
      <c r="CGM95" s="229"/>
      <c r="CGN95" s="229"/>
      <c r="CGO95" s="229"/>
      <c r="CGP95" s="229"/>
      <c r="CGQ95" s="229"/>
      <c r="CGR95" s="229"/>
      <c r="CGS95" s="229"/>
      <c r="CGT95" s="229"/>
      <c r="CGU95" s="229"/>
      <c r="CGV95" s="229"/>
      <c r="CGW95" s="229"/>
      <c r="CGX95" s="229"/>
      <c r="CGY95" s="229"/>
      <c r="CGZ95" s="229"/>
      <c r="CHA95" s="229"/>
      <c r="CHB95" s="229"/>
      <c r="CHC95" s="229"/>
      <c r="CHD95" s="229"/>
      <c r="CHE95" s="229"/>
      <c r="CHF95" s="229"/>
      <c r="CHG95" s="229"/>
      <c r="CHH95" s="229"/>
      <c r="CHI95" s="229"/>
      <c r="CHJ95" s="229"/>
      <c r="CHK95" s="229"/>
      <c r="CHL95" s="229"/>
      <c r="CHM95" s="229"/>
      <c r="CHN95" s="229"/>
      <c r="CHO95" s="229"/>
      <c r="CHP95" s="229"/>
      <c r="CHQ95" s="229"/>
      <c r="CHR95" s="229"/>
      <c r="CHS95" s="229"/>
      <c r="CHT95" s="229"/>
      <c r="CHU95" s="229"/>
      <c r="CHV95" s="229"/>
      <c r="CHW95" s="229"/>
      <c r="CHX95" s="229"/>
      <c r="CHY95" s="229"/>
      <c r="CHZ95" s="229"/>
      <c r="CIA95" s="229"/>
      <c r="CIB95" s="229"/>
      <c r="CIC95" s="229"/>
      <c r="CID95" s="229"/>
      <c r="CIE95" s="229"/>
      <c r="CIF95" s="229"/>
      <c r="CIG95" s="229"/>
      <c r="CIH95" s="229"/>
      <c r="CII95" s="229"/>
      <c r="CIJ95" s="229"/>
      <c r="CIK95" s="229"/>
      <c r="CIL95" s="229"/>
      <c r="CIM95" s="229"/>
      <c r="CIN95" s="229"/>
      <c r="CIO95" s="229"/>
      <c r="CIP95" s="229"/>
      <c r="CIQ95" s="229"/>
      <c r="CIR95" s="229"/>
      <c r="CIS95" s="229"/>
      <c r="CIT95" s="229"/>
      <c r="CIU95" s="229"/>
      <c r="CIV95" s="229"/>
      <c r="CIW95" s="229"/>
      <c r="CIX95" s="229"/>
      <c r="CIY95" s="229"/>
      <c r="CIZ95" s="229"/>
      <c r="CJA95" s="229"/>
      <c r="CJB95" s="229"/>
      <c r="CJC95" s="229"/>
      <c r="CJD95" s="229"/>
      <c r="CJE95" s="229"/>
      <c r="CJF95" s="229"/>
      <c r="CJG95" s="229"/>
      <c r="CJH95" s="229"/>
      <c r="CJI95" s="229"/>
      <c r="CJJ95" s="229"/>
      <c r="CJK95" s="229"/>
      <c r="CJL95" s="229"/>
      <c r="CJM95" s="229"/>
      <c r="CJN95" s="229"/>
      <c r="CJO95" s="229"/>
      <c r="CJP95" s="229"/>
      <c r="CJQ95" s="229"/>
      <c r="CJR95" s="229"/>
      <c r="CJS95" s="229"/>
      <c r="CJT95" s="229"/>
      <c r="CJU95" s="229"/>
      <c r="CJV95" s="229"/>
      <c r="CJW95" s="229"/>
      <c r="CJX95" s="229"/>
      <c r="CJY95" s="229"/>
      <c r="CJZ95" s="229"/>
      <c r="CKA95" s="229"/>
      <c r="CKB95" s="229"/>
      <c r="CKC95" s="229"/>
      <c r="CKD95" s="229"/>
      <c r="CKE95" s="229"/>
      <c r="CKF95" s="229"/>
      <c r="CKG95" s="229"/>
      <c r="CKH95" s="229"/>
      <c r="CKI95" s="229"/>
      <c r="CKJ95" s="229"/>
      <c r="CKK95" s="229"/>
      <c r="CKL95" s="229"/>
      <c r="CKM95" s="229"/>
      <c r="CKN95" s="229"/>
      <c r="CKO95" s="229"/>
      <c r="CKP95" s="229"/>
      <c r="CKQ95" s="229"/>
      <c r="CKR95" s="229"/>
      <c r="CKS95" s="229"/>
      <c r="CKT95" s="229"/>
      <c r="CKU95" s="229"/>
      <c r="CKV95" s="229"/>
      <c r="CKW95" s="229"/>
      <c r="CKX95" s="229"/>
      <c r="CKY95" s="229"/>
      <c r="CKZ95" s="229"/>
      <c r="CLA95" s="229"/>
      <c r="CLB95" s="229"/>
      <c r="CLC95" s="229"/>
      <c r="CLD95" s="229"/>
      <c r="CLE95" s="229"/>
      <c r="CLF95" s="229"/>
      <c r="CLG95" s="229"/>
      <c r="CLH95" s="229"/>
      <c r="CLI95" s="229"/>
      <c r="CLJ95" s="229"/>
      <c r="CLK95" s="229"/>
      <c r="CLL95" s="229"/>
      <c r="CLM95" s="229"/>
      <c r="CLN95" s="229"/>
      <c r="CLO95" s="229"/>
      <c r="CLP95" s="229"/>
      <c r="CLQ95" s="229"/>
      <c r="CLR95" s="229"/>
      <c r="CLS95" s="229"/>
      <c r="CLT95" s="229"/>
      <c r="CLU95" s="229"/>
      <c r="CLV95" s="229"/>
      <c r="CLW95" s="229"/>
      <c r="CLX95" s="229"/>
      <c r="CLY95" s="229"/>
      <c r="CLZ95" s="229"/>
      <c r="CMA95" s="229"/>
      <c r="CMB95" s="229"/>
      <c r="CMC95" s="229"/>
      <c r="CMD95" s="229"/>
      <c r="CME95" s="229"/>
      <c r="CMF95" s="229"/>
      <c r="CMG95" s="229"/>
      <c r="CMH95" s="229"/>
      <c r="CMI95" s="229"/>
      <c r="CMJ95" s="229"/>
      <c r="CMK95" s="229"/>
      <c r="CML95" s="229"/>
      <c r="CMM95" s="229"/>
      <c r="CMN95" s="229"/>
      <c r="CMO95" s="229"/>
      <c r="CMP95" s="229"/>
      <c r="CMQ95" s="229"/>
      <c r="CMR95" s="229"/>
      <c r="CMS95" s="229"/>
      <c r="CMT95" s="229"/>
      <c r="CMU95" s="229"/>
      <c r="CMV95" s="229"/>
      <c r="CMW95" s="229"/>
      <c r="CMX95" s="229"/>
      <c r="CMY95" s="229"/>
      <c r="CMZ95" s="229"/>
      <c r="CNA95" s="229"/>
      <c r="CNB95" s="229"/>
      <c r="CNC95" s="229"/>
      <c r="CND95" s="229"/>
      <c r="CNE95" s="229"/>
      <c r="CNF95" s="229"/>
      <c r="CNG95" s="229"/>
      <c r="CNH95" s="229"/>
      <c r="CNI95" s="229"/>
      <c r="CNJ95" s="229"/>
      <c r="CNK95" s="229"/>
      <c r="CNL95" s="229"/>
      <c r="CNM95" s="229"/>
      <c r="CNN95" s="229"/>
      <c r="CNO95" s="229"/>
      <c r="CNP95" s="229"/>
      <c r="CNQ95" s="229"/>
      <c r="CNR95" s="229"/>
      <c r="CNS95" s="229"/>
      <c r="CNT95" s="229"/>
      <c r="CNU95" s="229"/>
      <c r="CNV95" s="229"/>
      <c r="CNW95" s="229"/>
      <c r="CNX95" s="229"/>
      <c r="CNY95" s="229"/>
      <c r="CNZ95" s="229"/>
      <c r="COA95" s="229"/>
      <c r="COB95" s="229"/>
      <c r="COC95" s="229"/>
      <c r="COD95" s="229"/>
      <c r="COE95" s="229"/>
      <c r="COF95" s="229"/>
      <c r="COG95" s="229"/>
      <c r="COH95" s="229"/>
      <c r="COI95" s="229"/>
      <c r="COJ95" s="229"/>
      <c r="COK95" s="229"/>
      <c r="COL95" s="229"/>
      <c r="COM95" s="229"/>
      <c r="CON95" s="229"/>
      <c r="COO95" s="229"/>
      <c r="COP95" s="229"/>
      <c r="COQ95" s="229"/>
      <c r="COR95" s="229"/>
      <c r="COS95" s="229"/>
      <c r="COT95" s="229"/>
      <c r="COU95" s="229"/>
      <c r="COV95" s="229"/>
      <c r="COW95" s="229"/>
      <c r="COX95" s="229"/>
      <c r="COY95" s="229"/>
      <c r="COZ95" s="229"/>
      <c r="CPA95" s="229"/>
      <c r="CPB95" s="229"/>
      <c r="CPC95" s="229"/>
      <c r="CPD95" s="229"/>
      <c r="CPE95" s="229"/>
      <c r="CPF95" s="229"/>
      <c r="CPG95" s="229"/>
      <c r="CPH95" s="229"/>
      <c r="CPI95" s="229"/>
      <c r="CPJ95" s="229"/>
      <c r="CPK95" s="229"/>
      <c r="CPL95" s="229"/>
      <c r="CPM95" s="229"/>
      <c r="CPN95" s="229"/>
      <c r="CPO95" s="229"/>
      <c r="CPP95" s="229"/>
      <c r="CPQ95" s="229"/>
      <c r="CPR95" s="229"/>
      <c r="CPS95" s="229"/>
      <c r="CPT95" s="229"/>
      <c r="CPU95" s="229"/>
      <c r="CPV95" s="229"/>
      <c r="CPW95" s="229"/>
      <c r="CPX95" s="229"/>
      <c r="CPY95" s="229"/>
      <c r="CPZ95" s="229"/>
      <c r="CQA95" s="229"/>
      <c r="CQB95" s="229"/>
      <c r="CQC95" s="229"/>
      <c r="CQD95" s="229"/>
      <c r="CQE95" s="229"/>
      <c r="CQF95" s="229"/>
      <c r="CQG95" s="229"/>
      <c r="CQH95" s="229"/>
      <c r="CQI95" s="229"/>
      <c r="CQJ95" s="229"/>
      <c r="CQK95" s="229"/>
      <c r="CQL95" s="229"/>
      <c r="CQM95" s="229"/>
      <c r="CQN95" s="229"/>
      <c r="CQO95" s="229"/>
      <c r="CQP95" s="229"/>
      <c r="CQQ95" s="229"/>
      <c r="CQR95" s="229"/>
      <c r="CQS95" s="229"/>
      <c r="CQT95" s="229"/>
      <c r="CQU95" s="229"/>
      <c r="CQV95" s="229"/>
      <c r="CQW95" s="229"/>
      <c r="CQX95" s="229"/>
      <c r="CQY95" s="229"/>
      <c r="CQZ95" s="229"/>
      <c r="CRA95" s="229"/>
      <c r="CRB95" s="229"/>
      <c r="CRC95" s="229"/>
      <c r="CRD95" s="229"/>
      <c r="CRE95" s="229"/>
      <c r="CRF95" s="229"/>
      <c r="CRG95" s="229"/>
      <c r="CRH95" s="229"/>
      <c r="CRI95" s="229"/>
      <c r="CRJ95" s="229"/>
      <c r="CRK95" s="229"/>
      <c r="CRL95" s="229"/>
      <c r="CRM95" s="229"/>
      <c r="CRN95" s="229"/>
      <c r="CRO95" s="229"/>
      <c r="CRP95" s="229"/>
      <c r="CRQ95" s="229"/>
      <c r="CRR95" s="229"/>
      <c r="CRS95" s="229"/>
      <c r="CRT95" s="229"/>
      <c r="CRU95" s="229"/>
      <c r="CRV95" s="229"/>
      <c r="CRW95" s="229"/>
      <c r="CRX95" s="229"/>
      <c r="CRY95" s="229"/>
      <c r="CRZ95" s="229"/>
      <c r="CSA95" s="229"/>
      <c r="CSB95" s="229"/>
      <c r="CSC95" s="229"/>
      <c r="CSD95" s="229"/>
      <c r="CSE95" s="229"/>
      <c r="CSF95" s="229"/>
      <c r="CSG95" s="229"/>
      <c r="CSH95" s="229"/>
      <c r="CSI95" s="229"/>
      <c r="CSJ95" s="229"/>
      <c r="CSK95" s="229"/>
      <c r="CSL95" s="229"/>
      <c r="CSM95" s="229"/>
      <c r="CSN95" s="229"/>
      <c r="CSO95" s="229"/>
      <c r="CSP95" s="229"/>
      <c r="CSQ95" s="229"/>
      <c r="CSR95" s="229"/>
      <c r="CSS95" s="229"/>
      <c r="CST95" s="229"/>
      <c r="CSU95" s="229"/>
      <c r="CSV95" s="229"/>
      <c r="CSW95" s="229"/>
      <c r="CSX95" s="229"/>
      <c r="CSY95" s="229"/>
      <c r="CSZ95" s="229"/>
      <c r="CTA95" s="229"/>
      <c r="CTB95" s="229"/>
      <c r="CTC95" s="229"/>
      <c r="CTD95" s="229"/>
      <c r="CTE95" s="229"/>
      <c r="CTF95" s="229"/>
      <c r="CTG95" s="229"/>
      <c r="CTH95" s="229"/>
      <c r="CTI95" s="229"/>
      <c r="CTJ95" s="229"/>
      <c r="CTK95" s="229"/>
      <c r="CTL95" s="229"/>
      <c r="CTM95" s="229"/>
      <c r="CTN95" s="229"/>
      <c r="CTO95" s="229"/>
      <c r="CTP95" s="229"/>
      <c r="CTQ95" s="229"/>
      <c r="CTR95" s="229"/>
      <c r="CTS95" s="229"/>
      <c r="CTT95" s="229"/>
      <c r="CTU95" s="229"/>
      <c r="CTV95" s="229"/>
      <c r="CTW95" s="229"/>
      <c r="CTX95" s="229"/>
      <c r="CTY95" s="229"/>
      <c r="CTZ95" s="229"/>
      <c r="CUA95" s="229"/>
    </row>
    <row r="96" spans="1:2575" s="224" customFormat="1" ht="105" hidden="1" customHeight="1">
      <c r="A96" s="241">
        <f>+A94+1</f>
        <v>40</v>
      </c>
      <c r="B96" s="242" t="str">
        <f>IFERROR(INDEX(OB!B:B,MATCH('BIHOURLY '!A:A,OB!A:A,0)),"")</f>
        <v>CREASE WB JOININGS TO SPLIT</v>
      </c>
      <c r="C96" s="243"/>
      <c r="D96" s="232" t="str">
        <f>IFERROR(INDEX(OB!G:G,MATCH('BIHOURLY '!A:A,OB!A:A,0)),"")</f>
        <v>IRON TABLE</v>
      </c>
      <c r="E96" s="244">
        <f>IFERROR(INDEX(OB!K:K,MATCH('BIHOURLY '!A:A,OB!A:A,0)),"")</f>
        <v>0.75</v>
      </c>
      <c r="F96" s="245">
        <f>IFERROR((OB!$K$3/'BIHOURLY '!E96)/5,"")</f>
        <v>226.66666666666666</v>
      </c>
      <c r="G96" s="246"/>
      <c r="H96" s="246"/>
      <c r="I96" s="246"/>
      <c r="J96" s="265"/>
      <c r="K96" s="254"/>
      <c r="L96" s="254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  <c r="AA96" s="229"/>
      <c r="AB96" s="229"/>
      <c r="AC96" s="229"/>
      <c r="AD96" s="229"/>
      <c r="AE96" s="229"/>
      <c r="AF96" s="229"/>
      <c r="AG96" s="229"/>
      <c r="AH96" s="229"/>
      <c r="AI96" s="229"/>
      <c r="AJ96" s="229"/>
      <c r="AK96" s="229"/>
      <c r="AL96" s="229"/>
      <c r="AM96" s="229"/>
      <c r="AN96" s="229"/>
      <c r="AO96" s="229"/>
      <c r="AP96" s="229"/>
      <c r="AQ96" s="229"/>
      <c r="AR96" s="229"/>
      <c r="AS96" s="229"/>
      <c r="AT96" s="229"/>
      <c r="AU96" s="229"/>
      <c r="AV96" s="229"/>
      <c r="AW96" s="229"/>
      <c r="AX96" s="229"/>
      <c r="AY96" s="229"/>
      <c r="AZ96" s="229"/>
      <c r="BA96" s="229"/>
      <c r="BB96" s="229"/>
      <c r="BC96" s="229"/>
      <c r="BD96" s="229"/>
      <c r="BE96" s="229"/>
      <c r="BF96" s="229"/>
      <c r="BG96" s="229"/>
      <c r="BH96" s="229"/>
      <c r="BI96" s="229"/>
      <c r="BJ96" s="229"/>
      <c r="BK96" s="229"/>
      <c r="BL96" s="229"/>
      <c r="BM96" s="229"/>
      <c r="BN96" s="229"/>
      <c r="BO96" s="229"/>
      <c r="BP96" s="229"/>
      <c r="BQ96" s="229"/>
      <c r="BR96" s="229"/>
      <c r="BS96" s="229"/>
      <c r="BT96" s="229"/>
      <c r="BU96" s="229"/>
      <c r="BV96" s="229"/>
      <c r="BW96" s="229"/>
      <c r="BX96" s="229"/>
      <c r="BY96" s="229"/>
      <c r="BZ96" s="229"/>
      <c r="CA96" s="229"/>
      <c r="CB96" s="229"/>
      <c r="CC96" s="229"/>
      <c r="CD96" s="229"/>
      <c r="CE96" s="229"/>
      <c r="CF96" s="229"/>
      <c r="CG96" s="229"/>
      <c r="CH96" s="229"/>
      <c r="CI96" s="229"/>
      <c r="CJ96" s="229"/>
      <c r="CK96" s="229"/>
      <c r="CL96" s="229"/>
      <c r="CM96" s="229"/>
      <c r="CN96" s="229"/>
      <c r="CO96" s="229"/>
      <c r="CP96" s="229"/>
      <c r="CQ96" s="229"/>
      <c r="CR96" s="229"/>
      <c r="CS96" s="229"/>
      <c r="CT96" s="229"/>
      <c r="CU96" s="229"/>
      <c r="CV96" s="229"/>
      <c r="CW96" s="229"/>
      <c r="CX96" s="229"/>
      <c r="CY96" s="229"/>
      <c r="CZ96" s="229"/>
      <c r="DA96" s="229"/>
      <c r="DB96" s="229"/>
      <c r="DC96" s="229"/>
      <c r="DD96" s="229"/>
      <c r="DE96" s="229"/>
      <c r="DF96" s="229"/>
      <c r="DG96" s="229"/>
      <c r="DH96" s="229"/>
      <c r="DI96" s="229"/>
      <c r="DJ96" s="229"/>
      <c r="DK96" s="229"/>
      <c r="DL96" s="229"/>
      <c r="DM96" s="229"/>
      <c r="DN96" s="229"/>
      <c r="DO96" s="229"/>
      <c r="DP96" s="229"/>
      <c r="DQ96" s="229"/>
      <c r="DR96" s="229"/>
      <c r="DS96" s="229"/>
      <c r="DT96" s="229"/>
      <c r="DU96" s="229"/>
      <c r="DV96" s="229"/>
      <c r="DW96" s="229"/>
      <c r="DX96" s="229"/>
      <c r="DY96" s="229"/>
      <c r="DZ96" s="229"/>
      <c r="EA96" s="229"/>
      <c r="EB96" s="229"/>
      <c r="EC96" s="229"/>
      <c r="ED96" s="229"/>
      <c r="EE96" s="229"/>
      <c r="EF96" s="229"/>
      <c r="EG96" s="229"/>
      <c r="EH96" s="229"/>
      <c r="EI96" s="229"/>
      <c r="EJ96" s="229"/>
      <c r="EK96" s="229"/>
      <c r="EL96" s="229"/>
      <c r="EM96" s="229"/>
      <c r="EN96" s="229"/>
      <c r="EO96" s="229"/>
      <c r="EP96" s="229"/>
      <c r="EQ96" s="229"/>
      <c r="ER96" s="229"/>
      <c r="ES96" s="229"/>
      <c r="ET96" s="229"/>
      <c r="EU96" s="229"/>
      <c r="EV96" s="229"/>
      <c r="EW96" s="229"/>
      <c r="EX96" s="229"/>
      <c r="EY96" s="229"/>
      <c r="EZ96" s="229"/>
      <c r="FA96" s="229"/>
      <c r="FB96" s="229"/>
      <c r="FC96" s="229"/>
      <c r="FD96" s="229"/>
      <c r="FE96" s="229"/>
      <c r="FF96" s="229"/>
      <c r="FG96" s="229"/>
      <c r="FH96" s="229"/>
      <c r="FI96" s="229"/>
      <c r="FJ96" s="229"/>
      <c r="FK96" s="229"/>
      <c r="FL96" s="229"/>
      <c r="FM96" s="229"/>
      <c r="FN96" s="229"/>
      <c r="FO96" s="229"/>
      <c r="FP96" s="229"/>
      <c r="FQ96" s="229"/>
      <c r="FR96" s="229"/>
      <c r="FS96" s="229"/>
      <c r="FT96" s="229"/>
      <c r="FU96" s="229"/>
      <c r="FV96" s="229"/>
      <c r="FW96" s="229"/>
      <c r="FX96" s="229"/>
      <c r="FY96" s="229"/>
      <c r="FZ96" s="229"/>
      <c r="GA96" s="229"/>
      <c r="GB96" s="229"/>
      <c r="GC96" s="229"/>
      <c r="GD96" s="229"/>
      <c r="GE96" s="229"/>
      <c r="GF96" s="229"/>
      <c r="GG96" s="229"/>
      <c r="GH96" s="229"/>
      <c r="GI96" s="229"/>
      <c r="GJ96" s="229"/>
      <c r="GK96" s="229"/>
      <c r="GL96" s="229"/>
      <c r="GM96" s="229"/>
      <c r="GN96" s="229"/>
      <c r="GO96" s="229"/>
      <c r="GP96" s="229"/>
      <c r="GQ96" s="229"/>
      <c r="GR96" s="229"/>
      <c r="GS96" s="229"/>
      <c r="GT96" s="229"/>
      <c r="GU96" s="229"/>
      <c r="GV96" s="229"/>
      <c r="GW96" s="229"/>
      <c r="GX96" s="229"/>
      <c r="GY96" s="229"/>
      <c r="GZ96" s="229"/>
      <c r="HA96" s="229"/>
      <c r="HB96" s="229"/>
      <c r="HC96" s="229"/>
      <c r="HD96" s="229"/>
      <c r="HE96" s="229"/>
      <c r="HF96" s="229"/>
      <c r="HG96" s="229"/>
      <c r="HH96" s="229"/>
      <c r="HI96" s="229"/>
      <c r="HJ96" s="229"/>
      <c r="HK96" s="229"/>
      <c r="HL96" s="229"/>
      <c r="HM96" s="229"/>
      <c r="HN96" s="229"/>
      <c r="HO96" s="229"/>
      <c r="HP96" s="229"/>
      <c r="HQ96" s="229"/>
      <c r="HR96" s="229"/>
      <c r="HS96" s="229"/>
      <c r="HT96" s="229"/>
      <c r="HU96" s="229"/>
      <c r="HV96" s="229"/>
      <c r="HW96" s="229"/>
      <c r="HX96" s="229"/>
      <c r="HY96" s="229"/>
      <c r="HZ96" s="229"/>
      <c r="IA96" s="229"/>
      <c r="IB96" s="229"/>
      <c r="IC96" s="229"/>
      <c r="ID96" s="229"/>
      <c r="IE96" s="229"/>
      <c r="IF96" s="229"/>
      <c r="IG96" s="229"/>
      <c r="IH96" s="229"/>
      <c r="II96" s="229"/>
      <c r="IJ96" s="229"/>
      <c r="IK96" s="229"/>
      <c r="IL96" s="229"/>
      <c r="IM96" s="229"/>
      <c r="IN96" s="229"/>
      <c r="IO96" s="229"/>
      <c r="IP96" s="229"/>
      <c r="IQ96" s="229"/>
      <c r="IR96" s="229"/>
      <c r="IS96" s="229"/>
      <c r="IT96" s="229"/>
      <c r="IU96" s="229"/>
      <c r="IV96" s="229"/>
      <c r="IW96" s="229"/>
      <c r="IX96" s="229"/>
      <c r="IY96" s="229"/>
      <c r="IZ96" s="229"/>
      <c r="JA96" s="229"/>
      <c r="JB96" s="229"/>
      <c r="JC96" s="229"/>
      <c r="JD96" s="229"/>
      <c r="JE96" s="229"/>
      <c r="JF96" s="229"/>
      <c r="JG96" s="229"/>
      <c r="JH96" s="229"/>
      <c r="JI96" s="229"/>
      <c r="JJ96" s="229"/>
      <c r="JK96" s="229"/>
      <c r="JL96" s="229"/>
      <c r="JM96" s="229"/>
      <c r="JN96" s="229"/>
      <c r="JO96" s="229"/>
      <c r="JP96" s="229"/>
      <c r="JQ96" s="229"/>
      <c r="JR96" s="229"/>
      <c r="JS96" s="229"/>
      <c r="JT96" s="229"/>
      <c r="JU96" s="229"/>
      <c r="JV96" s="229"/>
      <c r="JW96" s="229"/>
      <c r="JX96" s="229"/>
      <c r="JY96" s="229"/>
      <c r="JZ96" s="229"/>
      <c r="KA96" s="229"/>
      <c r="KB96" s="229"/>
      <c r="KC96" s="229"/>
      <c r="KD96" s="229"/>
      <c r="KE96" s="229"/>
      <c r="KF96" s="229"/>
      <c r="KG96" s="229"/>
      <c r="KH96" s="229"/>
      <c r="KI96" s="229"/>
      <c r="KJ96" s="229"/>
      <c r="KK96" s="229"/>
      <c r="KL96" s="229"/>
      <c r="KM96" s="229"/>
      <c r="KN96" s="229"/>
      <c r="KO96" s="229"/>
      <c r="KP96" s="229"/>
      <c r="KQ96" s="229"/>
      <c r="KR96" s="229"/>
      <c r="KS96" s="229"/>
      <c r="KT96" s="229"/>
      <c r="KU96" s="229"/>
      <c r="KV96" s="229"/>
      <c r="KW96" s="229"/>
      <c r="KX96" s="229"/>
      <c r="KY96" s="229"/>
      <c r="KZ96" s="229"/>
      <c r="LA96" s="229"/>
      <c r="LB96" s="229"/>
      <c r="LC96" s="229"/>
      <c r="LD96" s="229"/>
      <c r="LE96" s="229"/>
      <c r="LF96" s="229"/>
      <c r="LG96" s="229"/>
      <c r="LH96" s="229"/>
      <c r="LI96" s="229"/>
      <c r="LJ96" s="229"/>
      <c r="LK96" s="229"/>
      <c r="LL96" s="229"/>
      <c r="LM96" s="229"/>
      <c r="LN96" s="229"/>
      <c r="LO96" s="229"/>
      <c r="LP96" s="229"/>
      <c r="LQ96" s="229"/>
      <c r="LR96" s="229"/>
      <c r="LS96" s="229"/>
      <c r="LT96" s="229"/>
      <c r="LU96" s="229"/>
      <c r="LV96" s="229"/>
      <c r="LW96" s="229"/>
      <c r="LX96" s="229"/>
      <c r="LY96" s="229"/>
      <c r="LZ96" s="229"/>
      <c r="MA96" s="229"/>
      <c r="MB96" s="229"/>
      <c r="MC96" s="229"/>
      <c r="MD96" s="229"/>
      <c r="ME96" s="229"/>
      <c r="MF96" s="229"/>
      <c r="MG96" s="229"/>
      <c r="MH96" s="229"/>
      <c r="MI96" s="229"/>
      <c r="MJ96" s="229"/>
      <c r="MK96" s="229"/>
      <c r="ML96" s="229"/>
      <c r="MM96" s="229"/>
      <c r="MN96" s="229"/>
      <c r="MO96" s="229"/>
      <c r="MP96" s="229"/>
      <c r="MQ96" s="229"/>
      <c r="MR96" s="229"/>
      <c r="MS96" s="229"/>
      <c r="MT96" s="229"/>
      <c r="MU96" s="229"/>
      <c r="MV96" s="229"/>
      <c r="MW96" s="229"/>
      <c r="MX96" s="229"/>
      <c r="MY96" s="229"/>
      <c r="MZ96" s="229"/>
      <c r="NA96" s="229"/>
      <c r="NB96" s="229"/>
      <c r="NC96" s="229"/>
      <c r="ND96" s="229"/>
      <c r="NE96" s="229"/>
      <c r="NF96" s="229"/>
      <c r="NG96" s="229"/>
      <c r="NH96" s="229"/>
      <c r="NI96" s="229"/>
      <c r="NJ96" s="229"/>
      <c r="NK96" s="229"/>
      <c r="NL96" s="229"/>
      <c r="NM96" s="229"/>
      <c r="NN96" s="229"/>
      <c r="NO96" s="229"/>
      <c r="NP96" s="229"/>
      <c r="NQ96" s="229"/>
      <c r="NR96" s="229"/>
      <c r="NS96" s="229"/>
      <c r="NT96" s="229"/>
      <c r="NU96" s="229"/>
      <c r="NV96" s="229"/>
      <c r="NW96" s="229"/>
      <c r="NX96" s="229"/>
      <c r="NY96" s="229"/>
      <c r="NZ96" s="229"/>
      <c r="OA96" s="229"/>
      <c r="OB96" s="229"/>
      <c r="OC96" s="229"/>
      <c r="OD96" s="229"/>
      <c r="OE96" s="229"/>
      <c r="OF96" s="229"/>
      <c r="OG96" s="229"/>
      <c r="OH96" s="229"/>
      <c r="OI96" s="229"/>
      <c r="OJ96" s="229"/>
      <c r="OK96" s="229"/>
      <c r="OL96" s="229"/>
      <c r="OM96" s="229"/>
      <c r="ON96" s="229"/>
      <c r="OO96" s="229"/>
      <c r="OP96" s="229"/>
      <c r="OQ96" s="229"/>
      <c r="OR96" s="229"/>
      <c r="OS96" s="229"/>
      <c r="OT96" s="229"/>
      <c r="OU96" s="229"/>
      <c r="OV96" s="229"/>
      <c r="OW96" s="229"/>
      <c r="OX96" s="229"/>
      <c r="OY96" s="229"/>
      <c r="OZ96" s="229"/>
      <c r="PA96" s="229"/>
      <c r="PB96" s="229"/>
      <c r="PC96" s="229"/>
      <c r="PD96" s="229"/>
      <c r="PE96" s="229"/>
      <c r="PF96" s="229"/>
      <c r="PG96" s="229"/>
      <c r="PH96" s="229"/>
      <c r="PI96" s="229"/>
      <c r="PJ96" s="229"/>
      <c r="PK96" s="229"/>
      <c r="PL96" s="229"/>
      <c r="PM96" s="229"/>
      <c r="PN96" s="229"/>
      <c r="PO96" s="229"/>
      <c r="PP96" s="229"/>
      <c r="PQ96" s="229"/>
      <c r="PR96" s="229"/>
      <c r="PS96" s="229"/>
      <c r="PT96" s="229"/>
      <c r="PU96" s="229"/>
      <c r="PV96" s="229"/>
      <c r="PW96" s="229"/>
      <c r="PX96" s="229"/>
      <c r="PY96" s="229"/>
      <c r="PZ96" s="229"/>
      <c r="QA96" s="229"/>
      <c r="QB96" s="229"/>
      <c r="QC96" s="229"/>
      <c r="QD96" s="229"/>
      <c r="QE96" s="229"/>
      <c r="QF96" s="229"/>
      <c r="QG96" s="229"/>
      <c r="QH96" s="229"/>
      <c r="QI96" s="229"/>
      <c r="QJ96" s="229"/>
      <c r="QK96" s="229"/>
      <c r="QL96" s="229"/>
      <c r="QM96" s="229"/>
      <c r="QN96" s="229"/>
      <c r="QO96" s="229"/>
      <c r="QP96" s="229"/>
      <c r="QQ96" s="229"/>
      <c r="QR96" s="229"/>
      <c r="QS96" s="229"/>
      <c r="QT96" s="229"/>
      <c r="QU96" s="229"/>
      <c r="QV96" s="229"/>
      <c r="QW96" s="229"/>
      <c r="QX96" s="229"/>
      <c r="QY96" s="229"/>
      <c r="QZ96" s="229"/>
      <c r="RA96" s="229"/>
      <c r="RB96" s="229"/>
      <c r="RC96" s="229"/>
      <c r="RD96" s="229"/>
      <c r="RE96" s="229"/>
      <c r="RF96" s="229"/>
      <c r="RG96" s="229"/>
      <c r="RH96" s="229"/>
      <c r="RI96" s="229"/>
      <c r="RJ96" s="229"/>
      <c r="RK96" s="229"/>
      <c r="RL96" s="229"/>
      <c r="RM96" s="229"/>
      <c r="RN96" s="229"/>
      <c r="RO96" s="229"/>
      <c r="RP96" s="229"/>
      <c r="RQ96" s="229"/>
      <c r="RR96" s="229"/>
      <c r="RS96" s="229"/>
      <c r="RT96" s="229"/>
      <c r="RU96" s="229"/>
      <c r="RV96" s="229"/>
      <c r="RW96" s="229"/>
      <c r="RX96" s="229"/>
      <c r="RY96" s="229"/>
      <c r="RZ96" s="229"/>
      <c r="SA96" s="229"/>
      <c r="SB96" s="229"/>
      <c r="SC96" s="229"/>
      <c r="SD96" s="229"/>
      <c r="SE96" s="229"/>
      <c r="SF96" s="229"/>
      <c r="SG96" s="229"/>
      <c r="SH96" s="229"/>
      <c r="SI96" s="229"/>
      <c r="SJ96" s="229"/>
      <c r="SK96" s="229"/>
      <c r="SL96" s="229"/>
      <c r="SM96" s="229"/>
      <c r="SN96" s="229"/>
      <c r="SO96" s="229"/>
      <c r="SP96" s="229"/>
      <c r="SQ96" s="229"/>
      <c r="SR96" s="229"/>
      <c r="SS96" s="229"/>
      <c r="ST96" s="229"/>
      <c r="SU96" s="229"/>
      <c r="SV96" s="229"/>
      <c r="SW96" s="229"/>
      <c r="SX96" s="229"/>
      <c r="SY96" s="229"/>
      <c r="SZ96" s="229"/>
      <c r="TA96" s="229"/>
      <c r="TB96" s="229"/>
      <c r="TC96" s="229"/>
      <c r="TD96" s="229"/>
      <c r="TE96" s="229"/>
      <c r="TF96" s="229"/>
      <c r="TG96" s="229"/>
      <c r="TH96" s="229"/>
      <c r="TI96" s="229"/>
      <c r="TJ96" s="229"/>
      <c r="TK96" s="229"/>
      <c r="TL96" s="229"/>
      <c r="TM96" s="229"/>
      <c r="TN96" s="229"/>
      <c r="TO96" s="229"/>
      <c r="TP96" s="229"/>
      <c r="TQ96" s="229"/>
      <c r="TR96" s="229"/>
      <c r="TS96" s="229"/>
      <c r="TT96" s="229"/>
      <c r="TU96" s="229"/>
      <c r="TV96" s="229"/>
      <c r="TW96" s="229"/>
      <c r="TX96" s="229"/>
      <c r="TY96" s="229"/>
      <c r="TZ96" s="229"/>
      <c r="UA96" s="229"/>
      <c r="UB96" s="229"/>
      <c r="UC96" s="229"/>
      <c r="UD96" s="229"/>
      <c r="UE96" s="229"/>
      <c r="UF96" s="229"/>
      <c r="UG96" s="229"/>
      <c r="UH96" s="229"/>
      <c r="UI96" s="229"/>
      <c r="UJ96" s="229"/>
      <c r="UK96" s="229"/>
      <c r="UL96" s="229"/>
      <c r="UM96" s="229"/>
      <c r="UN96" s="229"/>
      <c r="UO96" s="229"/>
      <c r="UP96" s="229"/>
      <c r="UQ96" s="229"/>
      <c r="UR96" s="229"/>
      <c r="US96" s="229"/>
      <c r="UT96" s="229"/>
      <c r="UU96" s="229"/>
      <c r="UV96" s="229"/>
      <c r="UW96" s="229"/>
      <c r="UX96" s="229"/>
      <c r="UY96" s="229"/>
      <c r="UZ96" s="229"/>
      <c r="VA96" s="229"/>
      <c r="VB96" s="229"/>
      <c r="VC96" s="229"/>
      <c r="VD96" s="229"/>
      <c r="VE96" s="229"/>
      <c r="VF96" s="229"/>
      <c r="VG96" s="229"/>
      <c r="VH96" s="229"/>
      <c r="VI96" s="229"/>
      <c r="VJ96" s="229"/>
      <c r="VK96" s="229"/>
      <c r="VL96" s="229"/>
      <c r="VM96" s="229"/>
      <c r="VN96" s="229"/>
      <c r="VO96" s="229"/>
      <c r="VP96" s="229"/>
      <c r="VQ96" s="229"/>
      <c r="VR96" s="229"/>
      <c r="VS96" s="229"/>
      <c r="VT96" s="229"/>
      <c r="VU96" s="229"/>
      <c r="VV96" s="229"/>
      <c r="VW96" s="229"/>
      <c r="VX96" s="229"/>
      <c r="VY96" s="229"/>
      <c r="VZ96" s="229"/>
      <c r="WA96" s="229"/>
      <c r="WB96" s="229"/>
      <c r="WC96" s="229"/>
      <c r="WD96" s="229"/>
      <c r="WE96" s="229"/>
      <c r="WF96" s="229"/>
      <c r="WG96" s="229"/>
      <c r="WH96" s="229"/>
      <c r="WI96" s="229"/>
      <c r="WJ96" s="229"/>
      <c r="WK96" s="229"/>
      <c r="WL96" s="229"/>
      <c r="WM96" s="229"/>
      <c r="WN96" s="229"/>
      <c r="WO96" s="229"/>
      <c r="WP96" s="229"/>
      <c r="WQ96" s="229"/>
      <c r="WR96" s="229"/>
      <c r="WS96" s="229"/>
      <c r="WT96" s="229"/>
      <c r="WU96" s="229"/>
      <c r="WV96" s="229"/>
      <c r="WW96" s="229"/>
      <c r="WX96" s="229"/>
      <c r="WY96" s="229"/>
      <c r="WZ96" s="229"/>
      <c r="XA96" s="229"/>
      <c r="XB96" s="229"/>
      <c r="XC96" s="229"/>
      <c r="XD96" s="229"/>
      <c r="XE96" s="229"/>
      <c r="XF96" s="229"/>
      <c r="XG96" s="229"/>
      <c r="XH96" s="229"/>
      <c r="XI96" s="229"/>
      <c r="XJ96" s="229"/>
      <c r="XK96" s="229"/>
      <c r="XL96" s="229"/>
      <c r="XM96" s="229"/>
      <c r="XN96" s="229"/>
      <c r="XO96" s="229"/>
      <c r="XP96" s="229"/>
      <c r="XQ96" s="229"/>
      <c r="XR96" s="229"/>
      <c r="XS96" s="229"/>
      <c r="XT96" s="229"/>
      <c r="XU96" s="229"/>
      <c r="XV96" s="229"/>
      <c r="XW96" s="229"/>
      <c r="XX96" s="229"/>
      <c r="XY96" s="229"/>
      <c r="XZ96" s="229"/>
      <c r="YA96" s="229"/>
      <c r="YB96" s="229"/>
      <c r="YC96" s="229"/>
      <c r="YD96" s="229"/>
      <c r="YE96" s="229"/>
      <c r="YF96" s="229"/>
      <c r="YG96" s="229"/>
      <c r="YH96" s="229"/>
      <c r="YI96" s="229"/>
      <c r="YJ96" s="229"/>
      <c r="YK96" s="229"/>
      <c r="YL96" s="229"/>
      <c r="YM96" s="229"/>
      <c r="YN96" s="229"/>
      <c r="YO96" s="229"/>
      <c r="YP96" s="229"/>
      <c r="YQ96" s="229"/>
      <c r="YR96" s="229"/>
      <c r="YS96" s="229"/>
      <c r="YT96" s="229"/>
      <c r="YU96" s="229"/>
      <c r="YV96" s="229"/>
      <c r="YW96" s="229"/>
      <c r="YX96" s="229"/>
      <c r="YY96" s="229"/>
      <c r="YZ96" s="229"/>
      <c r="ZA96" s="229"/>
      <c r="ZB96" s="229"/>
      <c r="ZC96" s="229"/>
      <c r="ZD96" s="229"/>
      <c r="ZE96" s="229"/>
      <c r="ZF96" s="229"/>
      <c r="ZG96" s="229"/>
      <c r="ZH96" s="229"/>
      <c r="ZI96" s="229"/>
      <c r="ZJ96" s="229"/>
      <c r="ZK96" s="229"/>
      <c r="ZL96" s="229"/>
      <c r="ZM96" s="229"/>
      <c r="ZN96" s="229"/>
      <c r="ZO96" s="229"/>
      <c r="ZP96" s="229"/>
      <c r="ZQ96" s="229"/>
      <c r="ZR96" s="229"/>
      <c r="ZS96" s="229"/>
      <c r="ZT96" s="229"/>
      <c r="ZU96" s="229"/>
      <c r="ZV96" s="229"/>
      <c r="ZW96" s="229"/>
      <c r="ZX96" s="229"/>
      <c r="ZY96" s="229"/>
      <c r="ZZ96" s="229"/>
      <c r="AAA96" s="229"/>
      <c r="AAB96" s="229"/>
      <c r="AAC96" s="229"/>
      <c r="AAD96" s="229"/>
      <c r="AAE96" s="229"/>
      <c r="AAF96" s="229"/>
      <c r="AAG96" s="229"/>
      <c r="AAH96" s="229"/>
      <c r="AAI96" s="229"/>
      <c r="AAJ96" s="229"/>
      <c r="AAK96" s="229"/>
      <c r="AAL96" s="229"/>
      <c r="AAM96" s="229"/>
      <c r="AAN96" s="229"/>
      <c r="AAO96" s="229"/>
      <c r="AAP96" s="229"/>
      <c r="AAQ96" s="229"/>
      <c r="AAR96" s="229"/>
      <c r="AAS96" s="229"/>
      <c r="AAT96" s="229"/>
      <c r="AAU96" s="229"/>
      <c r="AAV96" s="229"/>
      <c r="AAW96" s="229"/>
      <c r="AAX96" s="229"/>
      <c r="AAY96" s="229"/>
      <c r="AAZ96" s="229"/>
      <c r="ABA96" s="229"/>
      <c r="ABB96" s="229"/>
      <c r="ABC96" s="229"/>
      <c r="ABD96" s="229"/>
      <c r="ABE96" s="229"/>
      <c r="ABF96" s="229"/>
      <c r="ABG96" s="229"/>
      <c r="ABH96" s="229"/>
      <c r="ABI96" s="229"/>
      <c r="ABJ96" s="229"/>
      <c r="ABK96" s="229"/>
      <c r="ABL96" s="229"/>
      <c r="ABM96" s="229"/>
      <c r="ABN96" s="229"/>
      <c r="ABO96" s="229"/>
      <c r="ABP96" s="229"/>
      <c r="ABQ96" s="229"/>
      <c r="ABR96" s="229"/>
      <c r="ABS96" s="229"/>
      <c r="ABT96" s="229"/>
      <c r="ABU96" s="229"/>
      <c r="ABV96" s="229"/>
      <c r="ABW96" s="229"/>
      <c r="ABX96" s="229"/>
      <c r="ABY96" s="229"/>
      <c r="ABZ96" s="229"/>
      <c r="ACA96" s="229"/>
      <c r="ACB96" s="229"/>
      <c r="ACC96" s="229"/>
      <c r="ACD96" s="229"/>
      <c r="ACE96" s="229"/>
      <c r="ACF96" s="229"/>
      <c r="ACG96" s="229"/>
      <c r="ACH96" s="229"/>
      <c r="ACI96" s="229"/>
      <c r="ACJ96" s="229"/>
      <c r="ACK96" s="229"/>
      <c r="ACL96" s="229"/>
      <c r="ACM96" s="229"/>
      <c r="ACN96" s="229"/>
      <c r="ACO96" s="229"/>
      <c r="ACP96" s="229"/>
      <c r="ACQ96" s="229"/>
      <c r="ACR96" s="229"/>
      <c r="ACS96" s="229"/>
      <c r="ACT96" s="229"/>
      <c r="ACU96" s="229"/>
      <c r="ACV96" s="229"/>
      <c r="ACW96" s="229"/>
      <c r="ACX96" s="229"/>
      <c r="ACY96" s="229"/>
      <c r="ACZ96" s="229"/>
      <c r="ADA96" s="229"/>
      <c r="ADB96" s="229"/>
      <c r="ADC96" s="229"/>
      <c r="ADD96" s="229"/>
      <c r="ADE96" s="229"/>
      <c r="ADF96" s="229"/>
      <c r="ADG96" s="229"/>
      <c r="ADH96" s="229"/>
      <c r="ADI96" s="229"/>
      <c r="ADJ96" s="229"/>
      <c r="ADK96" s="229"/>
      <c r="ADL96" s="229"/>
      <c r="ADM96" s="229"/>
      <c r="ADN96" s="229"/>
      <c r="ADO96" s="229"/>
      <c r="ADP96" s="229"/>
      <c r="ADQ96" s="229"/>
      <c r="ADR96" s="229"/>
      <c r="ADS96" s="229"/>
      <c r="ADT96" s="229"/>
      <c r="ADU96" s="229"/>
      <c r="ADV96" s="229"/>
      <c r="ADW96" s="229"/>
      <c r="ADX96" s="229"/>
      <c r="ADY96" s="229"/>
      <c r="ADZ96" s="229"/>
      <c r="AEA96" s="229"/>
      <c r="AEB96" s="229"/>
      <c r="AEC96" s="229"/>
      <c r="AED96" s="229"/>
      <c r="AEE96" s="229"/>
      <c r="AEF96" s="229"/>
      <c r="AEG96" s="229"/>
      <c r="AEH96" s="229"/>
      <c r="AEI96" s="229"/>
      <c r="AEJ96" s="229"/>
      <c r="AEK96" s="229"/>
      <c r="AEL96" s="229"/>
      <c r="AEM96" s="229"/>
      <c r="AEN96" s="229"/>
      <c r="AEO96" s="229"/>
      <c r="AEP96" s="229"/>
      <c r="AEQ96" s="229"/>
      <c r="AER96" s="229"/>
      <c r="AES96" s="229"/>
      <c r="AET96" s="229"/>
      <c r="AEU96" s="229"/>
      <c r="AEV96" s="229"/>
      <c r="AEW96" s="229"/>
      <c r="AEX96" s="229"/>
      <c r="AEY96" s="229"/>
      <c r="AEZ96" s="229"/>
      <c r="AFA96" s="229"/>
      <c r="AFB96" s="229"/>
      <c r="AFC96" s="229"/>
      <c r="AFD96" s="229"/>
      <c r="AFE96" s="229"/>
      <c r="AFF96" s="229"/>
      <c r="AFG96" s="229"/>
      <c r="AFH96" s="229"/>
      <c r="AFI96" s="229"/>
      <c r="AFJ96" s="229"/>
      <c r="AFK96" s="229"/>
      <c r="AFL96" s="229"/>
      <c r="AFM96" s="229"/>
      <c r="AFN96" s="229"/>
      <c r="AFO96" s="229"/>
      <c r="AFP96" s="229"/>
      <c r="AFQ96" s="229"/>
      <c r="AFR96" s="229"/>
      <c r="AFS96" s="229"/>
      <c r="AFT96" s="229"/>
      <c r="AFU96" s="229"/>
      <c r="AFV96" s="229"/>
      <c r="AFW96" s="229"/>
      <c r="AFX96" s="229"/>
      <c r="AFY96" s="229"/>
      <c r="AFZ96" s="229"/>
      <c r="AGA96" s="229"/>
      <c r="AGB96" s="229"/>
      <c r="AGC96" s="229"/>
      <c r="AGD96" s="229"/>
      <c r="AGE96" s="229"/>
      <c r="AGF96" s="229"/>
      <c r="AGG96" s="229"/>
      <c r="AGH96" s="229"/>
      <c r="AGI96" s="229"/>
      <c r="AGJ96" s="229"/>
      <c r="AGK96" s="229"/>
      <c r="AGL96" s="229"/>
      <c r="AGM96" s="229"/>
      <c r="AGN96" s="229"/>
      <c r="AGO96" s="229"/>
      <c r="AGP96" s="229"/>
      <c r="AGQ96" s="229"/>
      <c r="AGR96" s="229"/>
      <c r="AGS96" s="229"/>
      <c r="AGT96" s="229"/>
      <c r="AGU96" s="229"/>
      <c r="AGV96" s="229"/>
      <c r="AGW96" s="229"/>
      <c r="AGX96" s="229"/>
      <c r="AGY96" s="229"/>
      <c r="AGZ96" s="229"/>
      <c r="AHA96" s="229"/>
      <c r="AHB96" s="229"/>
      <c r="AHC96" s="229"/>
      <c r="AHD96" s="229"/>
      <c r="AHE96" s="229"/>
      <c r="AHF96" s="229"/>
      <c r="AHG96" s="229"/>
      <c r="AHH96" s="229"/>
      <c r="AHI96" s="229"/>
      <c r="AHJ96" s="229"/>
      <c r="AHK96" s="229"/>
      <c r="AHL96" s="229"/>
      <c r="AHM96" s="229"/>
      <c r="AHN96" s="229"/>
      <c r="AHO96" s="229"/>
      <c r="AHP96" s="229"/>
      <c r="AHQ96" s="229"/>
      <c r="AHR96" s="229"/>
      <c r="AHS96" s="229"/>
      <c r="AHT96" s="229"/>
      <c r="AHU96" s="229"/>
      <c r="AHV96" s="229"/>
      <c r="AHW96" s="229"/>
      <c r="AHX96" s="229"/>
      <c r="AHY96" s="229"/>
      <c r="AHZ96" s="229"/>
      <c r="AIA96" s="229"/>
      <c r="AIB96" s="229"/>
      <c r="AIC96" s="229"/>
      <c r="AID96" s="229"/>
      <c r="AIE96" s="229"/>
      <c r="AIF96" s="229"/>
      <c r="AIG96" s="229"/>
      <c r="AIH96" s="229"/>
      <c r="AII96" s="229"/>
      <c r="AIJ96" s="229"/>
      <c r="AIK96" s="229"/>
      <c r="AIL96" s="229"/>
      <c r="AIM96" s="229"/>
      <c r="AIN96" s="229"/>
      <c r="AIO96" s="229"/>
      <c r="AIP96" s="229"/>
      <c r="AIQ96" s="229"/>
      <c r="AIR96" s="229"/>
      <c r="AIS96" s="229"/>
      <c r="AIT96" s="229"/>
      <c r="AIU96" s="229"/>
      <c r="AIV96" s="229"/>
      <c r="AIW96" s="229"/>
      <c r="AIX96" s="229"/>
      <c r="AIY96" s="229"/>
      <c r="AIZ96" s="229"/>
      <c r="AJA96" s="229"/>
      <c r="AJB96" s="229"/>
      <c r="AJC96" s="229"/>
      <c r="AJD96" s="229"/>
      <c r="AJE96" s="229"/>
      <c r="AJF96" s="229"/>
      <c r="AJG96" s="229"/>
      <c r="AJH96" s="229"/>
      <c r="AJI96" s="229"/>
      <c r="AJJ96" s="229"/>
      <c r="AJK96" s="229"/>
      <c r="AJL96" s="229"/>
      <c r="AJM96" s="229"/>
      <c r="AJN96" s="229"/>
      <c r="AJO96" s="229"/>
      <c r="AJP96" s="229"/>
      <c r="AJQ96" s="229"/>
      <c r="AJR96" s="229"/>
      <c r="AJS96" s="229"/>
      <c r="AJT96" s="229"/>
      <c r="AJU96" s="229"/>
      <c r="AJV96" s="229"/>
      <c r="AJW96" s="229"/>
      <c r="AJX96" s="229"/>
      <c r="AJY96" s="229"/>
      <c r="AJZ96" s="229"/>
      <c r="AKA96" s="229"/>
      <c r="AKB96" s="229"/>
      <c r="AKC96" s="229"/>
      <c r="AKD96" s="229"/>
      <c r="AKE96" s="229"/>
      <c r="AKF96" s="229"/>
      <c r="AKG96" s="229"/>
      <c r="AKH96" s="229"/>
      <c r="AKI96" s="229"/>
      <c r="AKJ96" s="229"/>
      <c r="AKK96" s="229"/>
      <c r="AKL96" s="229"/>
      <c r="AKM96" s="229"/>
      <c r="AKN96" s="229"/>
      <c r="AKO96" s="229"/>
      <c r="AKP96" s="229"/>
      <c r="AKQ96" s="229"/>
      <c r="AKR96" s="229"/>
      <c r="AKS96" s="229"/>
      <c r="AKT96" s="229"/>
      <c r="AKU96" s="229"/>
      <c r="AKV96" s="229"/>
      <c r="AKW96" s="229"/>
      <c r="AKX96" s="229"/>
      <c r="AKY96" s="229"/>
      <c r="AKZ96" s="229"/>
      <c r="ALA96" s="229"/>
      <c r="ALB96" s="229"/>
      <c r="ALC96" s="229"/>
      <c r="ALD96" s="229"/>
      <c r="ALE96" s="229"/>
      <c r="ALF96" s="229"/>
      <c r="ALG96" s="229"/>
      <c r="ALH96" s="229"/>
      <c r="ALI96" s="229"/>
      <c r="ALJ96" s="229"/>
      <c r="ALK96" s="229"/>
      <c r="ALL96" s="229"/>
      <c r="ALM96" s="229"/>
      <c r="ALN96" s="229"/>
      <c r="ALO96" s="229"/>
      <c r="ALP96" s="229"/>
      <c r="ALQ96" s="229"/>
      <c r="ALR96" s="229"/>
      <c r="ALS96" s="229"/>
      <c r="ALT96" s="229"/>
      <c r="ALU96" s="229"/>
      <c r="ALV96" s="229"/>
      <c r="ALW96" s="229"/>
      <c r="ALX96" s="229"/>
      <c r="ALY96" s="229"/>
      <c r="ALZ96" s="229"/>
      <c r="AMA96" s="229"/>
      <c r="AMB96" s="229"/>
      <c r="AMC96" s="229"/>
      <c r="AMD96" s="229"/>
      <c r="AME96" s="229"/>
      <c r="AMF96" s="229"/>
      <c r="AMG96" s="229"/>
      <c r="AMH96" s="229"/>
      <c r="AMI96" s="229"/>
      <c r="AMJ96" s="229"/>
      <c r="AMK96" s="229"/>
      <c r="AML96" s="229"/>
      <c r="AMM96" s="229"/>
      <c r="AMN96" s="229"/>
      <c r="AMO96" s="229"/>
      <c r="AMP96" s="229"/>
      <c r="AMQ96" s="229"/>
      <c r="AMR96" s="229"/>
      <c r="AMS96" s="229"/>
      <c r="AMT96" s="229"/>
      <c r="AMU96" s="229"/>
      <c r="AMV96" s="229"/>
      <c r="AMW96" s="229"/>
      <c r="AMX96" s="229"/>
      <c r="AMY96" s="229"/>
      <c r="AMZ96" s="229"/>
      <c r="ANA96" s="229"/>
      <c r="ANB96" s="229"/>
      <c r="ANC96" s="229"/>
      <c r="AND96" s="229"/>
      <c r="ANE96" s="229"/>
      <c r="ANF96" s="229"/>
      <c r="ANG96" s="229"/>
      <c r="ANH96" s="229"/>
      <c r="ANI96" s="229"/>
      <c r="ANJ96" s="229"/>
      <c r="ANK96" s="229"/>
      <c r="ANL96" s="229"/>
      <c r="ANM96" s="229"/>
      <c r="ANN96" s="229"/>
      <c r="ANO96" s="229"/>
      <c r="ANP96" s="229"/>
      <c r="ANQ96" s="229"/>
      <c r="ANR96" s="229"/>
      <c r="ANS96" s="229"/>
      <c r="ANT96" s="229"/>
      <c r="ANU96" s="229"/>
      <c r="ANV96" s="229"/>
      <c r="ANW96" s="229"/>
      <c r="ANX96" s="229"/>
      <c r="ANY96" s="229"/>
      <c r="ANZ96" s="229"/>
      <c r="AOA96" s="229"/>
      <c r="AOB96" s="229"/>
      <c r="AOC96" s="229"/>
      <c r="AOD96" s="229"/>
      <c r="AOE96" s="229"/>
      <c r="AOF96" s="229"/>
      <c r="AOG96" s="229"/>
      <c r="AOH96" s="229"/>
      <c r="AOI96" s="229"/>
      <c r="AOJ96" s="229"/>
      <c r="AOK96" s="229"/>
      <c r="AOL96" s="229"/>
      <c r="AOM96" s="229"/>
      <c r="AON96" s="229"/>
      <c r="AOO96" s="229"/>
      <c r="AOP96" s="229"/>
      <c r="AOQ96" s="229"/>
      <c r="AOR96" s="229"/>
      <c r="AOS96" s="229"/>
      <c r="AOT96" s="229"/>
      <c r="AOU96" s="229"/>
      <c r="AOV96" s="229"/>
      <c r="AOW96" s="229"/>
      <c r="AOX96" s="229"/>
      <c r="AOY96" s="229"/>
      <c r="AOZ96" s="229"/>
      <c r="APA96" s="229"/>
      <c r="APB96" s="229"/>
      <c r="APC96" s="229"/>
      <c r="APD96" s="229"/>
      <c r="APE96" s="229"/>
      <c r="APF96" s="229"/>
      <c r="APG96" s="229"/>
      <c r="APH96" s="229"/>
      <c r="API96" s="229"/>
      <c r="APJ96" s="229"/>
      <c r="APK96" s="229"/>
      <c r="APL96" s="229"/>
      <c r="APM96" s="229"/>
      <c r="APN96" s="229"/>
      <c r="APO96" s="229"/>
      <c r="APP96" s="229"/>
      <c r="APQ96" s="229"/>
      <c r="APR96" s="229"/>
      <c r="APS96" s="229"/>
      <c r="APT96" s="229"/>
      <c r="APU96" s="229"/>
      <c r="APV96" s="229"/>
      <c r="APW96" s="229"/>
      <c r="APX96" s="229"/>
      <c r="APY96" s="229"/>
      <c r="APZ96" s="229"/>
      <c r="AQA96" s="229"/>
      <c r="AQB96" s="229"/>
      <c r="AQC96" s="229"/>
      <c r="AQD96" s="229"/>
      <c r="AQE96" s="229"/>
      <c r="AQF96" s="229"/>
      <c r="AQG96" s="229"/>
      <c r="AQH96" s="229"/>
      <c r="AQI96" s="229"/>
      <c r="AQJ96" s="229"/>
      <c r="AQK96" s="229"/>
      <c r="AQL96" s="229"/>
      <c r="AQM96" s="229"/>
      <c r="AQN96" s="229"/>
      <c r="AQO96" s="229"/>
      <c r="AQP96" s="229"/>
      <c r="AQQ96" s="229"/>
      <c r="AQR96" s="229"/>
      <c r="AQS96" s="229"/>
      <c r="AQT96" s="229"/>
      <c r="AQU96" s="229"/>
      <c r="AQV96" s="229"/>
      <c r="AQW96" s="229"/>
      <c r="AQX96" s="229"/>
      <c r="AQY96" s="229"/>
      <c r="AQZ96" s="229"/>
      <c r="ARA96" s="229"/>
      <c r="ARB96" s="229"/>
      <c r="ARC96" s="229"/>
      <c r="ARD96" s="229"/>
      <c r="ARE96" s="229"/>
      <c r="ARF96" s="229"/>
      <c r="ARG96" s="229"/>
      <c r="ARH96" s="229"/>
      <c r="ARI96" s="229"/>
      <c r="ARJ96" s="229"/>
      <c r="ARK96" s="229"/>
      <c r="ARL96" s="229"/>
      <c r="ARM96" s="229"/>
      <c r="ARN96" s="229"/>
      <c r="ARO96" s="229"/>
      <c r="ARP96" s="229"/>
      <c r="ARQ96" s="229"/>
      <c r="ARR96" s="229"/>
      <c r="ARS96" s="229"/>
      <c r="ART96" s="229"/>
      <c r="ARU96" s="229"/>
      <c r="ARV96" s="229"/>
      <c r="ARW96" s="229"/>
      <c r="ARX96" s="229"/>
      <c r="ARY96" s="229"/>
      <c r="ARZ96" s="229"/>
      <c r="ASA96" s="229"/>
      <c r="ASB96" s="229"/>
      <c r="ASC96" s="229"/>
      <c r="ASD96" s="229"/>
      <c r="ASE96" s="229"/>
      <c r="ASF96" s="229"/>
      <c r="ASG96" s="229"/>
      <c r="ASH96" s="229"/>
      <c r="ASI96" s="229"/>
      <c r="ASJ96" s="229"/>
      <c r="ASK96" s="229"/>
      <c r="ASL96" s="229"/>
      <c r="ASM96" s="229"/>
      <c r="ASN96" s="229"/>
      <c r="ASO96" s="229"/>
      <c r="ASP96" s="229"/>
      <c r="ASQ96" s="229"/>
      <c r="ASR96" s="229"/>
      <c r="ASS96" s="229"/>
      <c r="AST96" s="229"/>
      <c r="ASU96" s="229"/>
      <c r="ASV96" s="229"/>
      <c r="ASW96" s="229"/>
      <c r="ASX96" s="229"/>
      <c r="ASY96" s="229"/>
      <c r="ASZ96" s="229"/>
      <c r="ATA96" s="229"/>
      <c r="ATB96" s="229"/>
      <c r="ATC96" s="229"/>
      <c r="ATD96" s="229"/>
      <c r="ATE96" s="229"/>
      <c r="ATF96" s="229"/>
      <c r="ATG96" s="229"/>
      <c r="ATH96" s="229"/>
      <c r="ATI96" s="229"/>
      <c r="ATJ96" s="229"/>
      <c r="ATK96" s="229"/>
      <c r="ATL96" s="229"/>
      <c r="ATM96" s="229"/>
      <c r="ATN96" s="229"/>
      <c r="ATO96" s="229"/>
      <c r="ATP96" s="229"/>
      <c r="ATQ96" s="229"/>
      <c r="ATR96" s="229"/>
      <c r="ATS96" s="229"/>
      <c r="ATT96" s="229"/>
      <c r="ATU96" s="229"/>
      <c r="ATV96" s="229"/>
      <c r="ATW96" s="229"/>
      <c r="ATX96" s="229"/>
      <c r="ATY96" s="229"/>
      <c r="ATZ96" s="229"/>
      <c r="AUA96" s="229"/>
      <c r="AUB96" s="229"/>
      <c r="AUC96" s="229"/>
      <c r="AUD96" s="229"/>
      <c r="AUE96" s="229"/>
      <c r="AUF96" s="229"/>
      <c r="AUG96" s="229"/>
      <c r="AUH96" s="229"/>
      <c r="AUI96" s="229"/>
      <c r="AUJ96" s="229"/>
      <c r="AUK96" s="229"/>
      <c r="AUL96" s="229"/>
      <c r="AUM96" s="229"/>
      <c r="AUN96" s="229"/>
      <c r="AUO96" s="229"/>
      <c r="AUP96" s="229"/>
      <c r="AUQ96" s="229"/>
      <c r="AUR96" s="229"/>
      <c r="AUS96" s="229"/>
      <c r="AUT96" s="229"/>
      <c r="AUU96" s="229"/>
      <c r="AUV96" s="229"/>
      <c r="AUW96" s="229"/>
      <c r="AUX96" s="229"/>
      <c r="AUY96" s="229"/>
      <c r="AUZ96" s="229"/>
      <c r="AVA96" s="229"/>
      <c r="AVB96" s="229"/>
      <c r="AVC96" s="229"/>
      <c r="AVD96" s="229"/>
      <c r="AVE96" s="229"/>
      <c r="AVF96" s="229"/>
      <c r="AVG96" s="229"/>
      <c r="AVH96" s="229"/>
      <c r="AVI96" s="229"/>
      <c r="AVJ96" s="229"/>
      <c r="AVK96" s="229"/>
      <c r="AVL96" s="229"/>
      <c r="AVM96" s="229"/>
      <c r="AVN96" s="229"/>
      <c r="AVO96" s="229"/>
      <c r="AVP96" s="229"/>
      <c r="AVQ96" s="229"/>
      <c r="AVR96" s="229"/>
      <c r="AVS96" s="229"/>
      <c r="AVT96" s="229"/>
      <c r="AVU96" s="229"/>
      <c r="AVV96" s="229"/>
      <c r="AVW96" s="229"/>
      <c r="AVX96" s="229"/>
      <c r="AVY96" s="229"/>
      <c r="AVZ96" s="229"/>
      <c r="AWA96" s="229"/>
      <c r="AWB96" s="229"/>
      <c r="AWC96" s="229"/>
      <c r="AWD96" s="229"/>
      <c r="AWE96" s="229"/>
      <c r="AWF96" s="229"/>
      <c r="AWG96" s="229"/>
      <c r="AWH96" s="229"/>
      <c r="AWI96" s="229"/>
      <c r="AWJ96" s="229"/>
      <c r="AWK96" s="229"/>
      <c r="AWL96" s="229"/>
      <c r="AWM96" s="229"/>
      <c r="AWN96" s="229"/>
      <c r="AWO96" s="229"/>
      <c r="AWP96" s="229"/>
      <c r="AWQ96" s="229"/>
      <c r="AWR96" s="229"/>
      <c r="AWS96" s="229"/>
      <c r="AWT96" s="229"/>
      <c r="AWU96" s="229"/>
      <c r="AWV96" s="229"/>
      <c r="AWW96" s="229"/>
      <c r="AWX96" s="229"/>
      <c r="AWY96" s="229"/>
      <c r="AWZ96" s="229"/>
      <c r="AXA96" s="229"/>
      <c r="AXB96" s="229"/>
      <c r="AXC96" s="229"/>
      <c r="AXD96" s="229"/>
      <c r="AXE96" s="229"/>
      <c r="AXF96" s="229"/>
      <c r="AXG96" s="229"/>
      <c r="AXH96" s="229"/>
      <c r="AXI96" s="229"/>
      <c r="AXJ96" s="229"/>
      <c r="AXK96" s="229"/>
      <c r="AXL96" s="229"/>
      <c r="AXM96" s="229"/>
      <c r="AXN96" s="229"/>
      <c r="AXO96" s="229"/>
      <c r="AXP96" s="229"/>
      <c r="AXQ96" s="229"/>
      <c r="AXR96" s="229"/>
      <c r="AXS96" s="229"/>
      <c r="AXT96" s="229"/>
      <c r="AXU96" s="229"/>
      <c r="AXV96" s="229"/>
      <c r="AXW96" s="229"/>
      <c r="AXX96" s="229"/>
      <c r="AXY96" s="229"/>
      <c r="AXZ96" s="229"/>
      <c r="AYA96" s="229"/>
      <c r="AYB96" s="229"/>
      <c r="AYC96" s="229"/>
      <c r="AYD96" s="229"/>
      <c r="AYE96" s="229"/>
      <c r="AYF96" s="229"/>
      <c r="AYG96" s="229"/>
      <c r="AYH96" s="229"/>
      <c r="AYI96" s="229"/>
      <c r="AYJ96" s="229"/>
      <c r="AYK96" s="229"/>
      <c r="AYL96" s="229"/>
      <c r="AYM96" s="229"/>
      <c r="AYN96" s="229"/>
      <c r="AYO96" s="229"/>
      <c r="AYP96" s="229"/>
      <c r="AYQ96" s="229"/>
      <c r="AYR96" s="229"/>
      <c r="AYS96" s="229"/>
      <c r="AYT96" s="229"/>
      <c r="AYU96" s="229"/>
      <c r="AYV96" s="229"/>
      <c r="AYW96" s="229"/>
      <c r="AYX96" s="229"/>
      <c r="AYY96" s="229"/>
      <c r="AYZ96" s="229"/>
      <c r="AZA96" s="229"/>
      <c r="AZB96" s="229"/>
      <c r="AZC96" s="229"/>
      <c r="AZD96" s="229"/>
      <c r="AZE96" s="229"/>
      <c r="AZF96" s="229"/>
      <c r="AZG96" s="229"/>
      <c r="AZH96" s="229"/>
      <c r="AZI96" s="229"/>
      <c r="AZJ96" s="229"/>
      <c r="AZK96" s="229"/>
      <c r="AZL96" s="229"/>
      <c r="AZM96" s="229"/>
      <c r="AZN96" s="229"/>
      <c r="AZO96" s="229"/>
      <c r="AZP96" s="229"/>
      <c r="AZQ96" s="229"/>
      <c r="AZR96" s="229"/>
      <c r="AZS96" s="229"/>
      <c r="AZT96" s="229"/>
      <c r="AZU96" s="229"/>
      <c r="AZV96" s="229"/>
      <c r="AZW96" s="229"/>
      <c r="AZX96" s="229"/>
      <c r="AZY96" s="229"/>
      <c r="AZZ96" s="229"/>
      <c r="BAA96" s="229"/>
      <c r="BAB96" s="229"/>
      <c r="BAC96" s="229"/>
      <c r="BAD96" s="229"/>
      <c r="BAE96" s="229"/>
      <c r="BAF96" s="229"/>
      <c r="BAG96" s="229"/>
      <c r="BAH96" s="229"/>
      <c r="BAI96" s="229"/>
      <c r="BAJ96" s="229"/>
      <c r="BAK96" s="229"/>
      <c r="BAL96" s="229"/>
      <c r="BAM96" s="229"/>
      <c r="BAN96" s="229"/>
      <c r="BAO96" s="229"/>
      <c r="BAP96" s="229"/>
      <c r="BAQ96" s="229"/>
      <c r="BAR96" s="229"/>
      <c r="BAS96" s="229"/>
      <c r="BAT96" s="229"/>
      <c r="BAU96" s="229"/>
      <c r="BAV96" s="229"/>
      <c r="BAW96" s="229"/>
      <c r="BAX96" s="229"/>
      <c r="BAY96" s="229"/>
      <c r="BAZ96" s="229"/>
      <c r="BBA96" s="229"/>
      <c r="BBB96" s="229"/>
      <c r="BBC96" s="229"/>
      <c r="BBD96" s="229"/>
      <c r="BBE96" s="229"/>
      <c r="BBF96" s="229"/>
      <c r="BBG96" s="229"/>
      <c r="BBH96" s="229"/>
      <c r="BBI96" s="229"/>
      <c r="BBJ96" s="229"/>
      <c r="BBK96" s="229"/>
      <c r="BBL96" s="229"/>
      <c r="BBM96" s="229"/>
      <c r="BBN96" s="229"/>
      <c r="BBO96" s="229"/>
      <c r="BBP96" s="229"/>
      <c r="BBQ96" s="229"/>
      <c r="BBR96" s="229"/>
      <c r="BBS96" s="229"/>
      <c r="BBT96" s="229"/>
      <c r="BBU96" s="229"/>
      <c r="BBV96" s="229"/>
      <c r="BBW96" s="229"/>
      <c r="BBX96" s="229"/>
      <c r="BBY96" s="229"/>
      <c r="BBZ96" s="229"/>
      <c r="BCA96" s="229"/>
      <c r="BCB96" s="229"/>
      <c r="BCC96" s="229"/>
      <c r="BCD96" s="229"/>
      <c r="BCE96" s="229"/>
      <c r="BCF96" s="229"/>
      <c r="BCG96" s="229"/>
      <c r="BCH96" s="229"/>
      <c r="BCI96" s="229"/>
      <c r="BCJ96" s="229"/>
      <c r="BCK96" s="229"/>
      <c r="BCL96" s="229"/>
      <c r="BCM96" s="229"/>
      <c r="BCN96" s="229"/>
      <c r="BCO96" s="229"/>
      <c r="BCP96" s="229"/>
      <c r="BCQ96" s="229"/>
      <c r="BCR96" s="229"/>
      <c r="BCS96" s="229"/>
      <c r="BCT96" s="229"/>
      <c r="BCU96" s="229"/>
      <c r="BCV96" s="229"/>
      <c r="BCW96" s="229"/>
      <c r="BCX96" s="229"/>
      <c r="BCY96" s="229"/>
      <c r="BCZ96" s="229"/>
      <c r="BDA96" s="229"/>
      <c r="BDB96" s="229"/>
      <c r="BDC96" s="229"/>
      <c r="BDD96" s="229"/>
      <c r="BDE96" s="229"/>
      <c r="BDF96" s="229"/>
      <c r="BDG96" s="229"/>
      <c r="BDH96" s="229"/>
      <c r="BDI96" s="229"/>
      <c r="BDJ96" s="229"/>
      <c r="BDK96" s="229"/>
      <c r="BDL96" s="229"/>
      <c r="BDM96" s="229"/>
      <c r="BDN96" s="229"/>
      <c r="BDO96" s="229"/>
      <c r="BDP96" s="229"/>
      <c r="BDQ96" s="229"/>
      <c r="BDR96" s="229"/>
      <c r="BDS96" s="229"/>
      <c r="BDT96" s="229"/>
      <c r="BDU96" s="229"/>
      <c r="BDV96" s="229"/>
      <c r="BDW96" s="229"/>
      <c r="BDX96" s="229"/>
      <c r="BDY96" s="229"/>
      <c r="BDZ96" s="229"/>
      <c r="BEA96" s="229"/>
      <c r="BEB96" s="229"/>
      <c r="BEC96" s="229"/>
      <c r="BED96" s="229"/>
      <c r="BEE96" s="229"/>
      <c r="BEF96" s="229"/>
      <c r="BEG96" s="229"/>
      <c r="BEH96" s="229"/>
      <c r="BEI96" s="229"/>
      <c r="BEJ96" s="229"/>
      <c r="BEK96" s="229"/>
      <c r="BEL96" s="229"/>
      <c r="BEM96" s="229"/>
      <c r="BEN96" s="229"/>
      <c r="BEO96" s="229"/>
      <c r="BEP96" s="229"/>
      <c r="BEQ96" s="229"/>
      <c r="BER96" s="229"/>
      <c r="BES96" s="229"/>
      <c r="BET96" s="229"/>
      <c r="BEU96" s="229"/>
      <c r="BEV96" s="229"/>
      <c r="BEW96" s="229"/>
      <c r="BEX96" s="229"/>
      <c r="BEY96" s="229"/>
      <c r="BEZ96" s="229"/>
      <c r="BFA96" s="229"/>
      <c r="BFB96" s="229"/>
      <c r="BFC96" s="229"/>
      <c r="BFD96" s="229"/>
      <c r="BFE96" s="229"/>
      <c r="BFF96" s="229"/>
      <c r="BFG96" s="229"/>
      <c r="BFH96" s="229"/>
      <c r="BFI96" s="229"/>
      <c r="BFJ96" s="229"/>
      <c r="BFK96" s="229"/>
      <c r="BFL96" s="229"/>
      <c r="BFM96" s="229"/>
      <c r="BFN96" s="229"/>
      <c r="BFO96" s="229"/>
      <c r="BFP96" s="229"/>
      <c r="BFQ96" s="229"/>
      <c r="BFR96" s="229"/>
      <c r="BFS96" s="229"/>
      <c r="BFT96" s="229"/>
      <c r="BFU96" s="229"/>
      <c r="BFV96" s="229"/>
      <c r="BFW96" s="229"/>
      <c r="BFX96" s="229"/>
      <c r="BFY96" s="229"/>
      <c r="BFZ96" s="229"/>
      <c r="BGA96" s="229"/>
      <c r="BGB96" s="229"/>
      <c r="BGC96" s="229"/>
      <c r="BGD96" s="229"/>
      <c r="BGE96" s="229"/>
      <c r="BGF96" s="229"/>
      <c r="BGG96" s="229"/>
      <c r="BGH96" s="229"/>
      <c r="BGI96" s="229"/>
      <c r="BGJ96" s="229"/>
      <c r="BGK96" s="229"/>
      <c r="BGL96" s="229"/>
      <c r="BGM96" s="229"/>
      <c r="BGN96" s="229"/>
      <c r="BGO96" s="229"/>
      <c r="BGP96" s="229"/>
      <c r="BGQ96" s="229"/>
      <c r="BGR96" s="229"/>
      <c r="BGS96" s="229"/>
      <c r="BGT96" s="229"/>
      <c r="BGU96" s="229"/>
      <c r="BGV96" s="229"/>
      <c r="BGW96" s="229"/>
      <c r="BGX96" s="229"/>
      <c r="BGY96" s="229"/>
      <c r="BGZ96" s="229"/>
      <c r="BHA96" s="229"/>
      <c r="BHB96" s="229"/>
      <c r="BHC96" s="229"/>
      <c r="BHD96" s="229"/>
      <c r="BHE96" s="229"/>
      <c r="BHF96" s="229"/>
      <c r="BHG96" s="229"/>
      <c r="BHH96" s="229"/>
      <c r="BHI96" s="229"/>
      <c r="BHJ96" s="229"/>
      <c r="BHK96" s="229"/>
      <c r="BHL96" s="229"/>
      <c r="BHM96" s="229"/>
      <c r="BHN96" s="229"/>
      <c r="BHO96" s="229"/>
      <c r="BHP96" s="229"/>
      <c r="BHQ96" s="229"/>
      <c r="BHR96" s="229"/>
      <c r="BHS96" s="229"/>
      <c r="BHT96" s="229"/>
      <c r="BHU96" s="229"/>
      <c r="BHV96" s="229"/>
      <c r="BHW96" s="229"/>
      <c r="BHX96" s="229"/>
      <c r="BHY96" s="229"/>
      <c r="BHZ96" s="229"/>
      <c r="BIA96" s="229"/>
      <c r="BIB96" s="229"/>
      <c r="BIC96" s="229"/>
      <c r="BID96" s="229"/>
      <c r="BIE96" s="229"/>
      <c r="BIF96" s="229"/>
      <c r="BIG96" s="229"/>
      <c r="BIH96" s="229"/>
      <c r="BII96" s="229"/>
      <c r="BIJ96" s="229"/>
      <c r="BIK96" s="229"/>
      <c r="BIL96" s="229"/>
      <c r="BIM96" s="229"/>
      <c r="BIN96" s="229"/>
      <c r="BIO96" s="229"/>
      <c r="BIP96" s="229"/>
      <c r="BIQ96" s="229"/>
      <c r="BIR96" s="229"/>
      <c r="BIS96" s="229"/>
      <c r="BIT96" s="229"/>
      <c r="BIU96" s="229"/>
      <c r="BIV96" s="229"/>
      <c r="BIW96" s="229"/>
      <c r="BIX96" s="229"/>
      <c r="BIY96" s="229"/>
      <c r="BIZ96" s="229"/>
      <c r="BJA96" s="229"/>
      <c r="BJB96" s="229"/>
      <c r="BJC96" s="229"/>
      <c r="BJD96" s="229"/>
      <c r="BJE96" s="229"/>
      <c r="BJF96" s="229"/>
      <c r="BJG96" s="229"/>
      <c r="BJH96" s="229"/>
      <c r="BJI96" s="229"/>
      <c r="BJJ96" s="229"/>
      <c r="BJK96" s="229"/>
      <c r="BJL96" s="229"/>
      <c r="BJM96" s="229"/>
      <c r="BJN96" s="229"/>
      <c r="BJO96" s="229"/>
      <c r="BJP96" s="229"/>
      <c r="BJQ96" s="229"/>
      <c r="BJR96" s="229"/>
      <c r="BJS96" s="229"/>
      <c r="BJT96" s="229"/>
      <c r="BJU96" s="229"/>
      <c r="BJV96" s="229"/>
      <c r="BJW96" s="229"/>
      <c r="BJX96" s="229"/>
      <c r="BJY96" s="229"/>
      <c r="BJZ96" s="229"/>
      <c r="BKA96" s="229"/>
      <c r="BKB96" s="229"/>
      <c r="BKC96" s="229"/>
      <c r="BKD96" s="229"/>
      <c r="BKE96" s="229"/>
      <c r="BKF96" s="229"/>
      <c r="BKG96" s="229"/>
      <c r="BKH96" s="229"/>
      <c r="BKI96" s="229"/>
      <c r="BKJ96" s="229"/>
      <c r="BKK96" s="229"/>
      <c r="BKL96" s="229"/>
      <c r="BKM96" s="229"/>
      <c r="BKN96" s="229"/>
      <c r="BKO96" s="229"/>
      <c r="BKP96" s="229"/>
      <c r="BKQ96" s="229"/>
      <c r="BKR96" s="229"/>
      <c r="BKS96" s="229"/>
      <c r="BKT96" s="229"/>
      <c r="BKU96" s="229"/>
      <c r="BKV96" s="229"/>
      <c r="BKW96" s="229"/>
      <c r="BKX96" s="229"/>
      <c r="BKY96" s="229"/>
      <c r="BKZ96" s="229"/>
      <c r="BLA96" s="229"/>
      <c r="BLB96" s="229"/>
      <c r="BLC96" s="229"/>
      <c r="BLD96" s="229"/>
      <c r="BLE96" s="229"/>
      <c r="BLF96" s="229"/>
      <c r="BLG96" s="229"/>
      <c r="BLH96" s="229"/>
      <c r="BLI96" s="229"/>
      <c r="BLJ96" s="229"/>
      <c r="BLK96" s="229"/>
      <c r="BLL96" s="229"/>
      <c r="BLM96" s="229"/>
      <c r="BLN96" s="229"/>
      <c r="BLO96" s="229"/>
      <c r="BLP96" s="229"/>
      <c r="BLQ96" s="229"/>
      <c r="BLR96" s="229"/>
      <c r="BLS96" s="229"/>
      <c r="BLT96" s="229"/>
      <c r="BLU96" s="229"/>
      <c r="BLV96" s="229"/>
      <c r="BLW96" s="229"/>
      <c r="BLX96" s="229"/>
      <c r="BLY96" s="229"/>
      <c r="BLZ96" s="229"/>
      <c r="BMA96" s="229"/>
      <c r="BMB96" s="229"/>
      <c r="BMC96" s="229"/>
      <c r="BMD96" s="229"/>
      <c r="BME96" s="229"/>
      <c r="BMF96" s="229"/>
      <c r="BMG96" s="229"/>
      <c r="BMH96" s="229"/>
      <c r="BMI96" s="229"/>
      <c r="BMJ96" s="229"/>
      <c r="BMK96" s="229"/>
      <c r="BML96" s="229"/>
      <c r="BMM96" s="229"/>
      <c r="BMN96" s="229"/>
      <c r="BMO96" s="229"/>
      <c r="BMP96" s="229"/>
      <c r="BMQ96" s="229"/>
      <c r="BMR96" s="229"/>
      <c r="BMS96" s="229"/>
      <c r="BMT96" s="229"/>
      <c r="BMU96" s="229"/>
      <c r="BMV96" s="229"/>
      <c r="BMW96" s="229"/>
      <c r="BMX96" s="229"/>
      <c r="BMY96" s="229"/>
      <c r="BMZ96" s="229"/>
      <c r="BNA96" s="229"/>
      <c r="BNB96" s="229"/>
      <c r="BNC96" s="229"/>
      <c r="BND96" s="229"/>
      <c r="BNE96" s="229"/>
      <c r="BNF96" s="229"/>
      <c r="BNG96" s="229"/>
      <c r="BNH96" s="229"/>
      <c r="BNI96" s="229"/>
      <c r="BNJ96" s="229"/>
      <c r="BNK96" s="229"/>
      <c r="BNL96" s="229"/>
      <c r="BNM96" s="229"/>
      <c r="BNN96" s="229"/>
      <c r="BNO96" s="229"/>
      <c r="BNP96" s="229"/>
      <c r="BNQ96" s="229"/>
      <c r="BNR96" s="229"/>
      <c r="BNS96" s="229"/>
      <c r="BNT96" s="229"/>
      <c r="BNU96" s="229"/>
      <c r="BNV96" s="229"/>
      <c r="BNW96" s="229"/>
      <c r="BNX96" s="229"/>
      <c r="BNY96" s="229"/>
      <c r="BNZ96" s="229"/>
      <c r="BOA96" s="229"/>
      <c r="BOB96" s="229"/>
      <c r="BOC96" s="229"/>
      <c r="BOD96" s="229"/>
      <c r="BOE96" s="229"/>
      <c r="BOF96" s="229"/>
      <c r="BOG96" s="229"/>
      <c r="BOH96" s="229"/>
      <c r="BOI96" s="229"/>
      <c r="BOJ96" s="229"/>
      <c r="BOK96" s="229"/>
      <c r="BOL96" s="229"/>
      <c r="BOM96" s="229"/>
      <c r="BON96" s="229"/>
      <c r="BOO96" s="229"/>
      <c r="BOP96" s="229"/>
      <c r="BOQ96" s="229"/>
      <c r="BOR96" s="229"/>
      <c r="BOS96" s="229"/>
      <c r="BOT96" s="229"/>
      <c r="BOU96" s="229"/>
      <c r="BOV96" s="229"/>
      <c r="BOW96" s="229"/>
      <c r="BOX96" s="229"/>
      <c r="BOY96" s="229"/>
      <c r="BOZ96" s="229"/>
      <c r="BPA96" s="229"/>
      <c r="BPB96" s="229"/>
      <c r="BPC96" s="229"/>
      <c r="BPD96" s="229"/>
      <c r="BPE96" s="229"/>
      <c r="BPF96" s="229"/>
      <c r="BPG96" s="229"/>
      <c r="BPH96" s="229"/>
      <c r="BPI96" s="229"/>
      <c r="BPJ96" s="229"/>
      <c r="BPK96" s="229"/>
      <c r="BPL96" s="229"/>
      <c r="BPM96" s="229"/>
      <c r="BPN96" s="229"/>
      <c r="BPO96" s="229"/>
      <c r="BPP96" s="229"/>
      <c r="BPQ96" s="229"/>
      <c r="BPR96" s="229"/>
      <c r="BPS96" s="229"/>
      <c r="BPT96" s="229"/>
      <c r="BPU96" s="229"/>
      <c r="BPV96" s="229"/>
      <c r="BPW96" s="229"/>
      <c r="BPX96" s="229"/>
      <c r="BPY96" s="229"/>
      <c r="BPZ96" s="229"/>
      <c r="BQA96" s="229"/>
      <c r="BQB96" s="229"/>
      <c r="BQC96" s="229"/>
      <c r="BQD96" s="229"/>
      <c r="BQE96" s="229"/>
      <c r="BQF96" s="229"/>
      <c r="BQG96" s="229"/>
      <c r="BQH96" s="229"/>
      <c r="BQI96" s="229"/>
      <c r="BQJ96" s="229"/>
      <c r="BQK96" s="229"/>
      <c r="BQL96" s="229"/>
      <c r="BQM96" s="229"/>
      <c r="BQN96" s="229"/>
      <c r="BQO96" s="229"/>
      <c r="BQP96" s="229"/>
      <c r="BQQ96" s="229"/>
      <c r="BQR96" s="229"/>
      <c r="BQS96" s="229"/>
      <c r="BQT96" s="229"/>
      <c r="BQU96" s="229"/>
      <c r="BQV96" s="229"/>
      <c r="BQW96" s="229"/>
      <c r="BQX96" s="229"/>
      <c r="BQY96" s="229"/>
      <c r="BQZ96" s="229"/>
      <c r="BRA96" s="229"/>
      <c r="BRB96" s="229"/>
      <c r="BRC96" s="229"/>
      <c r="BRD96" s="229"/>
      <c r="BRE96" s="229"/>
      <c r="BRF96" s="229"/>
      <c r="BRG96" s="229"/>
      <c r="BRH96" s="229"/>
      <c r="BRI96" s="229"/>
      <c r="BRJ96" s="229"/>
      <c r="BRK96" s="229"/>
      <c r="BRL96" s="229"/>
      <c r="BRM96" s="229"/>
      <c r="BRN96" s="229"/>
      <c r="BRO96" s="229"/>
      <c r="BRP96" s="229"/>
      <c r="BRQ96" s="229"/>
      <c r="BRR96" s="229"/>
      <c r="BRS96" s="229"/>
      <c r="BRT96" s="229"/>
      <c r="BRU96" s="229"/>
      <c r="BRV96" s="229"/>
      <c r="BRW96" s="229"/>
      <c r="BRX96" s="229"/>
      <c r="BRY96" s="229"/>
      <c r="BRZ96" s="229"/>
      <c r="BSA96" s="229"/>
      <c r="BSB96" s="229"/>
      <c r="BSC96" s="229"/>
      <c r="BSD96" s="229"/>
      <c r="BSE96" s="229"/>
      <c r="BSF96" s="229"/>
      <c r="BSG96" s="229"/>
      <c r="BSH96" s="229"/>
      <c r="BSI96" s="229"/>
      <c r="BSJ96" s="229"/>
      <c r="BSK96" s="229"/>
      <c r="BSL96" s="229"/>
      <c r="BSM96" s="229"/>
      <c r="BSN96" s="229"/>
      <c r="BSO96" s="229"/>
      <c r="BSP96" s="229"/>
      <c r="BSQ96" s="229"/>
      <c r="BSR96" s="229"/>
      <c r="BSS96" s="229"/>
      <c r="BST96" s="229"/>
      <c r="BSU96" s="229"/>
      <c r="BSV96" s="229"/>
      <c r="BSW96" s="229"/>
      <c r="BSX96" s="229"/>
      <c r="BSY96" s="229"/>
      <c r="BSZ96" s="229"/>
      <c r="BTA96" s="229"/>
      <c r="BTB96" s="229"/>
      <c r="BTC96" s="229"/>
      <c r="BTD96" s="229"/>
      <c r="BTE96" s="229"/>
      <c r="BTF96" s="229"/>
      <c r="BTG96" s="229"/>
      <c r="BTH96" s="229"/>
      <c r="BTI96" s="229"/>
      <c r="BTJ96" s="229"/>
      <c r="BTK96" s="229"/>
      <c r="BTL96" s="229"/>
      <c r="BTM96" s="229"/>
      <c r="BTN96" s="229"/>
      <c r="BTO96" s="229"/>
      <c r="BTP96" s="229"/>
      <c r="BTQ96" s="229"/>
      <c r="BTR96" s="229"/>
      <c r="BTS96" s="229"/>
      <c r="BTT96" s="229"/>
      <c r="BTU96" s="229"/>
      <c r="BTV96" s="229"/>
      <c r="BTW96" s="229"/>
      <c r="BTX96" s="229"/>
      <c r="BTY96" s="229"/>
      <c r="BTZ96" s="229"/>
      <c r="BUA96" s="229"/>
      <c r="BUB96" s="229"/>
      <c r="BUC96" s="229"/>
      <c r="BUD96" s="229"/>
      <c r="BUE96" s="229"/>
      <c r="BUF96" s="229"/>
      <c r="BUG96" s="229"/>
      <c r="BUH96" s="229"/>
      <c r="BUI96" s="229"/>
      <c r="BUJ96" s="229"/>
      <c r="BUK96" s="229"/>
      <c r="BUL96" s="229"/>
      <c r="BUM96" s="229"/>
      <c r="BUN96" s="229"/>
      <c r="BUO96" s="229"/>
      <c r="BUP96" s="229"/>
      <c r="BUQ96" s="229"/>
      <c r="BUR96" s="229"/>
      <c r="BUS96" s="229"/>
      <c r="BUT96" s="229"/>
      <c r="BUU96" s="229"/>
      <c r="BUV96" s="229"/>
      <c r="BUW96" s="229"/>
      <c r="BUX96" s="229"/>
      <c r="BUY96" s="229"/>
      <c r="BUZ96" s="229"/>
      <c r="BVA96" s="229"/>
      <c r="BVB96" s="229"/>
      <c r="BVC96" s="229"/>
      <c r="BVD96" s="229"/>
      <c r="BVE96" s="229"/>
      <c r="BVF96" s="229"/>
      <c r="BVG96" s="229"/>
      <c r="BVH96" s="229"/>
      <c r="BVI96" s="229"/>
      <c r="BVJ96" s="229"/>
      <c r="BVK96" s="229"/>
      <c r="BVL96" s="229"/>
      <c r="BVM96" s="229"/>
      <c r="BVN96" s="229"/>
      <c r="BVO96" s="229"/>
      <c r="BVP96" s="229"/>
      <c r="BVQ96" s="229"/>
      <c r="BVR96" s="229"/>
      <c r="BVS96" s="229"/>
      <c r="BVT96" s="229"/>
      <c r="BVU96" s="229"/>
      <c r="BVV96" s="229"/>
      <c r="BVW96" s="229"/>
      <c r="BVX96" s="229"/>
      <c r="BVY96" s="229"/>
      <c r="BVZ96" s="229"/>
      <c r="BWA96" s="229"/>
      <c r="BWB96" s="229"/>
      <c r="BWC96" s="229"/>
      <c r="BWD96" s="229"/>
      <c r="BWE96" s="229"/>
      <c r="BWF96" s="229"/>
      <c r="BWG96" s="229"/>
      <c r="BWH96" s="229"/>
      <c r="BWI96" s="229"/>
      <c r="BWJ96" s="229"/>
      <c r="BWK96" s="229"/>
      <c r="BWL96" s="229"/>
      <c r="BWM96" s="229"/>
      <c r="BWN96" s="229"/>
      <c r="BWO96" s="229"/>
      <c r="BWP96" s="229"/>
      <c r="BWQ96" s="229"/>
      <c r="BWR96" s="229"/>
      <c r="BWS96" s="229"/>
      <c r="BWT96" s="229"/>
      <c r="BWU96" s="229"/>
      <c r="BWV96" s="229"/>
      <c r="BWW96" s="229"/>
      <c r="BWX96" s="229"/>
      <c r="BWY96" s="229"/>
      <c r="BWZ96" s="229"/>
      <c r="BXA96" s="229"/>
      <c r="BXB96" s="229"/>
      <c r="BXC96" s="229"/>
      <c r="BXD96" s="229"/>
      <c r="BXE96" s="229"/>
      <c r="BXF96" s="229"/>
      <c r="BXG96" s="229"/>
      <c r="BXH96" s="229"/>
      <c r="BXI96" s="229"/>
      <c r="BXJ96" s="229"/>
      <c r="BXK96" s="229"/>
      <c r="BXL96" s="229"/>
      <c r="BXM96" s="229"/>
      <c r="BXN96" s="229"/>
      <c r="BXO96" s="229"/>
      <c r="BXP96" s="229"/>
      <c r="BXQ96" s="229"/>
      <c r="BXR96" s="229"/>
      <c r="BXS96" s="229"/>
      <c r="BXT96" s="229"/>
      <c r="BXU96" s="229"/>
      <c r="BXV96" s="229"/>
      <c r="BXW96" s="229"/>
      <c r="BXX96" s="229"/>
      <c r="BXY96" s="229"/>
      <c r="BXZ96" s="229"/>
      <c r="BYA96" s="229"/>
      <c r="BYB96" s="229"/>
      <c r="BYC96" s="229"/>
      <c r="BYD96" s="229"/>
      <c r="BYE96" s="229"/>
      <c r="BYF96" s="229"/>
      <c r="BYG96" s="229"/>
      <c r="BYH96" s="229"/>
      <c r="BYI96" s="229"/>
      <c r="BYJ96" s="229"/>
      <c r="BYK96" s="229"/>
      <c r="BYL96" s="229"/>
      <c r="BYM96" s="229"/>
      <c r="BYN96" s="229"/>
      <c r="BYO96" s="229"/>
      <c r="BYP96" s="229"/>
      <c r="BYQ96" s="229"/>
      <c r="BYR96" s="229"/>
      <c r="BYS96" s="229"/>
      <c r="BYT96" s="229"/>
      <c r="BYU96" s="229"/>
      <c r="BYV96" s="229"/>
      <c r="BYW96" s="229"/>
      <c r="BYX96" s="229"/>
      <c r="BYY96" s="229"/>
      <c r="BYZ96" s="229"/>
      <c r="BZA96" s="229"/>
      <c r="BZB96" s="229"/>
      <c r="BZC96" s="229"/>
      <c r="BZD96" s="229"/>
      <c r="BZE96" s="229"/>
      <c r="BZF96" s="229"/>
      <c r="BZG96" s="229"/>
      <c r="BZH96" s="229"/>
      <c r="BZI96" s="229"/>
      <c r="BZJ96" s="229"/>
      <c r="BZK96" s="229"/>
      <c r="BZL96" s="229"/>
      <c r="BZM96" s="229"/>
      <c r="BZN96" s="229"/>
      <c r="BZO96" s="229"/>
      <c r="BZP96" s="229"/>
      <c r="BZQ96" s="229"/>
      <c r="BZR96" s="229"/>
      <c r="BZS96" s="229"/>
      <c r="BZT96" s="229"/>
      <c r="BZU96" s="229"/>
      <c r="BZV96" s="229"/>
      <c r="BZW96" s="229"/>
      <c r="BZX96" s="229"/>
      <c r="BZY96" s="229"/>
      <c r="BZZ96" s="229"/>
      <c r="CAA96" s="229"/>
      <c r="CAB96" s="229"/>
      <c r="CAC96" s="229"/>
      <c r="CAD96" s="229"/>
      <c r="CAE96" s="229"/>
      <c r="CAF96" s="229"/>
      <c r="CAG96" s="229"/>
      <c r="CAH96" s="229"/>
      <c r="CAI96" s="229"/>
      <c r="CAJ96" s="229"/>
      <c r="CAK96" s="229"/>
      <c r="CAL96" s="229"/>
      <c r="CAM96" s="229"/>
      <c r="CAN96" s="229"/>
      <c r="CAO96" s="229"/>
      <c r="CAP96" s="229"/>
      <c r="CAQ96" s="229"/>
      <c r="CAR96" s="229"/>
      <c r="CAS96" s="229"/>
      <c r="CAT96" s="229"/>
      <c r="CAU96" s="229"/>
      <c r="CAV96" s="229"/>
      <c r="CAW96" s="229"/>
      <c r="CAX96" s="229"/>
      <c r="CAY96" s="229"/>
      <c r="CAZ96" s="229"/>
      <c r="CBA96" s="229"/>
      <c r="CBB96" s="229"/>
      <c r="CBC96" s="229"/>
      <c r="CBD96" s="229"/>
      <c r="CBE96" s="229"/>
      <c r="CBF96" s="229"/>
      <c r="CBG96" s="229"/>
      <c r="CBH96" s="229"/>
      <c r="CBI96" s="229"/>
      <c r="CBJ96" s="229"/>
      <c r="CBK96" s="229"/>
      <c r="CBL96" s="229"/>
      <c r="CBM96" s="229"/>
      <c r="CBN96" s="229"/>
      <c r="CBO96" s="229"/>
      <c r="CBP96" s="229"/>
      <c r="CBQ96" s="229"/>
      <c r="CBR96" s="229"/>
      <c r="CBS96" s="229"/>
      <c r="CBT96" s="229"/>
      <c r="CBU96" s="229"/>
      <c r="CBV96" s="229"/>
      <c r="CBW96" s="229"/>
      <c r="CBX96" s="229"/>
      <c r="CBY96" s="229"/>
      <c r="CBZ96" s="229"/>
      <c r="CCA96" s="229"/>
      <c r="CCB96" s="229"/>
      <c r="CCC96" s="229"/>
      <c r="CCD96" s="229"/>
      <c r="CCE96" s="229"/>
      <c r="CCF96" s="229"/>
      <c r="CCG96" s="229"/>
      <c r="CCH96" s="229"/>
      <c r="CCI96" s="229"/>
      <c r="CCJ96" s="229"/>
      <c r="CCK96" s="229"/>
      <c r="CCL96" s="229"/>
      <c r="CCM96" s="229"/>
      <c r="CCN96" s="229"/>
      <c r="CCO96" s="229"/>
      <c r="CCP96" s="229"/>
      <c r="CCQ96" s="229"/>
      <c r="CCR96" s="229"/>
      <c r="CCS96" s="229"/>
      <c r="CCT96" s="229"/>
      <c r="CCU96" s="229"/>
      <c r="CCV96" s="229"/>
      <c r="CCW96" s="229"/>
      <c r="CCX96" s="229"/>
      <c r="CCY96" s="229"/>
      <c r="CCZ96" s="229"/>
      <c r="CDA96" s="229"/>
      <c r="CDB96" s="229"/>
      <c r="CDC96" s="229"/>
      <c r="CDD96" s="229"/>
      <c r="CDE96" s="229"/>
      <c r="CDF96" s="229"/>
      <c r="CDG96" s="229"/>
      <c r="CDH96" s="229"/>
      <c r="CDI96" s="229"/>
      <c r="CDJ96" s="229"/>
      <c r="CDK96" s="229"/>
      <c r="CDL96" s="229"/>
      <c r="CDM96" s="229"/>
      <c r="CDN96" s="229"/>
      <c r="CDO96" s="229"/>
      <c r="CDP96" s="229"/>
      <c r="CDQ96" s="229"/>
      <c r="CDR96" s="229"/>
      <c r="CDS96" s="229"/>
      <c r="CDT96" s="229"/>
      <c r="CDU96" s="229"/>
      <c r="CDV96" s="229"/>
      <c r="CDW96" s="229"/>
      <c r="CDX96" s="229"/>
      <c r="CDY96" s="229"/>
      <c r="CDZ96" s="229"/>
      <c r="CEA96" s="229"/>
      <c r="CEB96" s="229"/>
      <c r="CEC96" s="229"/>
      <c r="CED96" s="229"/>
      <c r="CEE96" s="229"/>
      <c r="CEF96" s="229"/>
      <c r="CEG96" s="229"/>
      <c r="CEH96" s="229"/>
      <c r="CEI96" s="229"/>
      <c r="CEJ96" s="229"/>
      <c r="CEK96" s="229"/>
      <c r="CEL96" s="229"/>
      <c r="CEM96" s="229"/>
      <c r="CEN96" s="229"/>
      <c r="CEO96" s="229"/>
      <c r="CEP96" s="229"/>
      <c r="CEQ96" s="229"/>
      <c r="CER96" s="229"/>
      <c r="CES96" s="229"/>
      <c r="CET96" s="229"/>
      <c r="CEU96" s="229"/>
      <c r="CEV96" s="229"/>
      <c r="CEW96" s="229"/>
      <c r="CEX96" s="229"/>
      <c r="CEY96" s="229"/>
      <c r="CEZ96" s="229"/>
      <c r="CFA96" s="229"/>
      <c r="CFB96" s="229"/>
      <c r="CFC96" s="229"/>
      <c r="CFD96" s="229"/>
      <c r="CFE96" s="229"/>
      <c r="CFF96" s="229"/>
      <c r="CFG96" s="229"/>
      <c r="CFH96" s="229"/>
      <c r="CFI96" s="229"/>
      <c r="CFJ96" s="229"/>
      <c r="CFK96" s="229"/>
      <c r="CFL96" s="229"/>
      <c r="CFM96" s="229"/>
      <c r="CFN96" s="229"/>
      <c r="CFO96" s="229"/>
      <c r="CFP96" s="229"/>
      <c r="CFQ96" s="229"/>
      <c r="CFR96" s="229"/>
      <c r="CFS96" s="229"/>
      <c r="CFT96" s="229"/>
      <c r="CFU96" s="229"/>
      <c r="CFV96" s="229"/>
      <c r="CFW96" s="229"/>
      <c r="CFX96" s="229"/>
      <c r="CFY96" s="229"/>
      <c r="CFZ96" s="229"/>
      <c r="CGA96" s="229"/>
      <c r="CGB96" s="229"/>
      <c r="CGC96" s="229"/>
      <c r="CGD96" s="229"/>
      <c r="CGE96" s="229"/>
      <c r="CGF96" s="229"/>
      <c r="CGG96" s="229"/>
      <c r="CGH96" s="229"/>
      <c r="CGI96" s="229"/>
      <c r="CGJ96" s="229"/>
      <c r="CGK96" s="229"/>
      <c r="CGL96" s="229"/>
      <c r="CGM96" s="229"/>
      <c r="CGN96" s="229"/>
      <c r="CGO96" s="229"/>
      <c r="CGP96" s="229"/>
      <c r="CGQ96" s="229"/>
      <c r="CGR96" s="229"/>
      <c r="CGS96" s="229"/>
      <c r="CGT96" s="229"/>
      <c r="CGU96" s="229"/>
      <c r="CGV96" s="229"/>
      <c r="CGW96" s="229"/>
      <c r="CGX96" s="229"/>
      <c r="CGY96" s="229"/>
      <c r="CGZ96" s="229"/>
      <c r="CHA96" s="229"/>
      <c r="CHB96" s="229"/>
      <c r="CHC96" s="229"/>
      <c r="CHD96" s="229"/>
      <c r="CHE96" s="229"/>
      <c r="CHF96" s="229"/>
      <c r="CHG96" s="229"/>
      <c r="CHH96" s="229"/>
      <c r="CHI96" s="229"/>
      <c r="CHJ96" s="229"/>
      <c r="CHK96" s="229"/>
      <c r="CHL96" s="229"/>
      <c r="CHM96" s="229"/>
      <c r="CHN96" s="229"/>
      <c r="CHO96" s="229"/>
      <c r="CHP96" s="229"/>
      <c r="CHQ96" s="229"/>
      <c r="CHR96" s="229"/>
      <c r="CHS96" s="229"/>
      <c r="CHT96" s="229"/>
      <c r="CHU96" s="229"/>
      <c r="CHV96" s="229"/>
      <c r="CHW96" s="229"/>
      <c r="CHX96" s="229"/>
      <c r="CHY96" s="229"/>
      <c r="CHZ96" s="229"/>
      <c r="CIA96" s="229"/>
      <c r="CIB96" s="229"/>
      <c r="CIC96" s="229"/>
      <c r="CID96" s="229"/>
      <c r="CIE96" s="229"/>
      <c r="CIF96" s="229"/>
      <c r="CIG96" s="229"/>
      <c r="CIH96" s="229"/>
      <c r="CII96" s="229"/>
      <c r="CIJ96" s="229"/>
      <c r="CIK96" s="229"/>
      <c r="CIL96" s="229"/>
      <c r="CIM96" s="229"/>
      <c r="CIN96" s="229"/>
      <c r="CIO96" s="229"/>
      <c r="CIP96" s="229"/>
      <c r="CIQ96" s="229"/>
      <c r="CIR96" s="229"/>
      <c r="CIS96" s="229"/>
      <c r="CIT96" s="229"/>
      <c r="CIU96" s="229"/>
      <c r="CIV96" s="229"/>
      <c r="CIW96" s="229"/>
      <c r="CIX96" s="229"/>
      <c r="CIY96" s="229"/>
      <c r="CIZ96" s="229"/>
      <c r="CJA96" s="229"/>
      <c r="CJB96" s="229"/>
      <c r="CJC96" s="229"/>
      <c r="CJD96" s="229"/>
      <c r="CJE96" s="229"/>
      <c r="CJF96" s="229"/>
      <c r="CJG96" s="229"/>
      <c r="CJH96" s="229"/>
      <c r="CJI96" s="229"/>
      <c r="CJJ96" s="229"/>
      <c r="CJK96" s="229"/>
      <c r="CJL96" s="229"/>
      <c r="CJM96" s="229"/>
      <c r="CJN96" s="229"/>
      <c r="CJO96" s="229"/>
      <c r="CJP96" s="229"/>
      <c r="CJQ96" s="229"/>
      <c r="CJR96" s="229"/>
      <c r="CJS96" s="229"/>
      <c r="CJT96" s="229"/>
      <c r="CJU96" s="229"/>
      <c r="CJV96" s="229"/>
      <c r="CJW96" s="229"/>
      <c r="CJX96" s="229"/>
      <c r="CJY96" s="229"/>
      <c r="CJZ96" s="229"/>
      <c r="CKA96" s="229"/>
      <c r="CKB96" s="229"/>
      <c r="CKC96" s="229"/>
      <c r="CKD96" s="229"/>
      <c r="CKE96" s="229"/>
      <c r="CKF96" s="229"/>
      <c r="CKG96" s="229"/>
      <c r="CKH96" s="229"/>
      <c r="CKI96" s="229"/>
      <c r="CKJ96" s="229"/>
      <c r="CKK96" s="229"/>
      <c r="CKL96" s="229"/>
      <c r="CKM96" s="229"/>
      <c r="CKN96" s="229"/>
      <c r="CKO96" s="229"/>
      <c r="CKP96" s="229"/>
      <c r="CKQ96" s="229"/>
      <c r="CKR96" s="229"/>
      <c r="CKS96" s="229"/>
      <c r="CKT96" s="229"/>
      <c r="CKU96" s="229"/>
      <c r="CKV96" s="229"/>
      <c r="CKW96" s="229"/>
      <c r="CKX96" s="229"/>
      <c r="CKY96" s="229"/>
      <c r="CKZ96" s="229"/>
      <c r="CLA96" s="229"/>
      <c r="CLB96" s="229"/>
      <c r="CLC96" s="229"/>
      <c r="CLD96" s="229"/>
      <c r="CLE96" s="229"/>
      <c r="CLF96" s="229"/>
      <c r="CLG96" s="229"/>
      <c r="CLH96" s="229"/>
      <c r="CLI96" s="229"/>
      <c r="CLJ96" s="229"/>
      <c r="CLK96" s="229"/>
      <c r="CLL96" s="229"/>
      <c r="CLM96" s="229"/>
      <c r="CLN96" s="229"/>
      <c r="CLO96" s="229"/>
      <c r="CLP96" s="229"/>
      <c r="CLQ96" s="229"/>
      <c r="CLR96" s="229"/>
      <c r="CLS96" s="229"/>
      <c r="CLT96" s="229"/>
      <c r="CLU96" s="229"/>
      <c r="CLV96" s="229"/>
      <c r="CLW96" s="229"/>
      <c r="CLX96" s="229"/>
      <c r="CLY96" s="229"/>
      <c r="CLZ96" s="229"/>
      <c r="CMA96" s="229"/>
      <c r="CMB96" s="229"/>
      <c r="CMC96" s="229"/>
      <c r="CMD96" s="229"/>
      <c r="CME96" s="229"/>
      <c r="CMF96" s="229"/>
      <c r="CMG96" s="229"/>
      <c r="CMH96" s="229"/>
      <c r="CMI96" s="229"/>
      <c r="CMJ96" s="229"/>
      <c r="CMK96" s="229"/>
      <c r="CML96" s="229"/>
      <c r="CMM96" s="229"/>
      <c r="CMN96" s="229"/>
      <c r="CMO96" s="229"/>
      <c r="CMP96" s="229"/>
      <c r="CMQ96" s="229"/>
      <c r="CMR96" s="229"/>
      <c r="CMS96" s="229"/>
      <c r="CMT96" s="229"/>
      <c r="CMU96" s="229"/>
      <c r="CMV96" s="229"/>
      <c r="CMW96" s="229"/>
      <c r="CMX96" s="229"/>
      <c r="CMY96" s="229"/>
      <c r="CMZ96" s="229"/>
      <c r="CNA96" s="229"/>
      <c r="CNB96" s="229"/>
      <c r="CNC96" s="229"/>
      <c r="CND96" s="229"/>
      <c r="CNE96" s="229"/>
      <c r="CNF96" s="229"/>
      <c r="CNG96" s="229"/>
      <c r="CNH96" s="229"/>
      <c r="CNI96" s="229"/>
      <c r="CNJ96" s="229"/>
      <c r="CNK96" s="229"/>
      <c r="CNL96" s="229"/>
      <c r="CNM96" s="229"/>
      <c r="CNN96" s="229"/>
      <c r="CNO96" s="229"/>
      <c r="CNP96" s="229"/>
      <c r="CNQ96" s="229"/>
      <c r="CNR96" s="229"/>
      <c r="CNS96" s="229"/>
      <c r="CNT96" s="229"/>
      <c r="CNU96" s="229"/>
      <c r="CNV96" s="229"/>
      <c r="CNW96" s="229"/>
      <c r="CNX96" s="229"/>
      <c r="CNY96" s="229"/>
      <c r="CNZ96" s="229"/>
      <c r="COA96" s="229"/>
      <c r="COB96" s="229"/>
      <c r="COC96" s="229"/>
      <c r="COD96" s="229"/>
      <c r="COE96" s="229"/>
      <c r="COF96" s="229"/>
      <c r="COG96" s="229"/>
      <c r="COH96" s="229"/>
      <c r="COI96" s="229"/>
      <c r="COJ96" s="229"/>
      <c r="COK96" s="229"/>
      <c r="COL96" s="229"/>
      <c r="COM96" s="229"/>
      <c r="CON96" s="229"/>
      <c r="COO96" s="229"/>
      <c r="COP96" s="229"/>
      <c r="COQ96" s="229"/>
      <c r="COR96" s="229"/>
      <c r="COS96" s="229"/>
      <c r="COT96" s="229"/>
      <c r="COU96" s="229"/>
      <c r="COV96" s="229"/>
      <c r="COW96" s="229"/>
      <c r="COX96" s="229"/>
      <c r="COY96" s="229"/>
      <c r="COZ96" s="229"/>
      <c r="CPA96" s="229"/>
      <c r="CPB96" s="229"/>
      <c r="CPC96" s="229"/>
      <c r="CPD96" s="229"/>
      <c r="CPE96" s="229"/>
      <c r="CPF96" s="229"/>
      <c r="CPG96" s="229"/>
      <c r="CPH96" s="229"/>
      <c r="CPI96" s="229"/>
      <c r="CPJ96" s="229"/>
      <c r="CPK96" s="229"/>
      <c r="CPL96" s="229"/>
      <c r="CPM96" s="229"/>
      <c r="CPN96" s="229"/>
      <c r="CPO96" s="229"/>
      <c r="CPP96" s="229"/>
      <c r="CPQ96" s="229"/>
      <c r="CPR96" s="229"/>
      <c r="CPS96" s="229"/>
      <c r="CPT96" s="229"/>
      <c r="CPU96" s="229"/>
      <c r="CPV96" s="229"/>
      <c r="CPW96" s="229"/>
      <c r="CPX96" s="229"/>
      <c r="CPY96" s="229"/>
      <c r="CPZ96" s="229"/>
      <c r="CQA96" s="229"/>
      <c r="CQB96" s="229"/>
      <c r="CQC96" s="229"/>
      <c r="CQD96" s="229"/>
      <c r="CQE96" s="229"/>
      <c r="CQF96" s="229"/>
      <c r="CQG96" s="229"/>
      <c r="CQH96" s="229"/>
      <c r="CQI96" s="229"/>
      <c r="CQJ96" s="229"/>
      <c r="CQK96" s="229"/>
      <c r="CQL96" s="229"/>
      <c r="CQM96" s="229"/>
      <c r="CQN96" s="229"/>
      <c r="CQO96" s="229"/>
      <c r="CQP96" s="229"/>
      <c r="CQQ96" s="229"/>
      <c r="CQR96" s="229"/>
      <c r="CQS96" s="229"/>
      <c r="CQT96" s="229"/>
      <c r="CQU96" s="229"/>
      <c r="CQV96" s="229"/>
      <c r="CQW96" s="229"/>
      <c r="CQX96" s="229"/>
      <c r="CQY96" s="229"/>
      <c r="CQZ96" s="229"/>
      <c r="CRA96" s="229"/>
      <c r="CRB96" s="229"/>
      <c r="CRC96" s="229"/>
      <c r="CRD96" s="229"/>
      <c r="CRE96" s="229"/>
      <c r="CRF96" s="229"/>
      <c r="CRG96" s="229"/>
      <c r="CRH96" s="229"/>
      <c r="CRI96" s="229"/>
      <c r="CRJ96" s="229"/>
      <c r="CRK96" s="229"/>
      <c r="CRL96" s="229"/>
      <c r="CRM96" s="229"/>
      <c r="CRN96" s="229"/>
      <c r="CRO96" s="229"/>
      <c r="CRP96" s="229"/>
      <c r="CRQ96" s="229"/>
      <c r="CRR96" s="229"/>
      <c r="CRS96" s="229"/>
      <c r="CRT96" s="229"/>
      <c r="CRU96" s="229"/>
      <c r="CRV96" s="229"/>
      <c r="CRW96" s="229"/>
      <c r="CRX96" s="229"/>
      <c r="CRY96" s="229"/>
      <c r="CRZ96" s="229"/>
      <c r="CSA96" s="229"/>
      <c r="CSB96" s="229"/>
      <c r="CSC96" s="229"/>
      <c r="CSD96" s="229"/>
      <c r="CSE96" s="229"/>
      <c r="CSF96" s="229"/>
      <c r="CSG96" s="229"/>
      <c r="CSH96" s="229"/>
      <c r="CSI96" s="229"/>
      <c r="CSJ96" s="229"/>
      <c r="CSK96" s="229"/>
      <c r="CSL96" s="229"/>
      <c r="CSM96" s="229"/>
      <c r="CSN96" s="229"/>
      <c r="CSO96" s="229"/>
      <c r="CSP96" s="229"/>
      <c r="CSQ96" s="229"/>
      <c r="CSR96" s="229"/>
      <c r="CSS96" s="229"/>
      <c r="CST96" s="229"/>
      <c r="CSU96" s="229"/>
      <c r="CSV96" s="229"/>
      <c r="CSW96" s="229"/>
      <c r="CSX96" s="229"/>
      <c r="CSY96" s="229"/>
      <c r="CSZ96" s="229"/>
      <c r="CTA96" s="229"/>
      <c r="CTB96" s="229"/>
      <c r="CTC96" s="229"/>
      <c r="CTD96" s="229"/>
      <c r="CTE96" s="229"/>
      <c r="CTF96" s="229"/>
      <c r="CTG96" s="229"/>
      <c r="CTH96" s="229"/>
      <c r="CTI96" s="229"/>
      <c r="CTJ96" s="229"/>
      <c r="CTK96" s="229"/>
      <c r="CTL96" s="229"/>
      <c r="CTM96" s="229"/>
      <c r="CTN96" s="229"/>
      <c r="CTO96" s="229"/>
      <c r="CTP96" s="229"/>
      <c r="CTQ96" s="229"/>
      <c r="CTR96" s="229"/>
      <c r="CTS96" s="229"/>
      <c r="CTT96" s="229"/>
      <c r="CTU96" s="229"/>
      <c r="CTV96" s="229"/>
      <c r="CTW96" s="229"/>
      <c r="CTX96" s="229"/>
      <c r="CTY96" s="229"/>
      <c r="CTZ96" s="229"/>
      <c r="CUA96" s="229"/>
    </row>
    <row r="97" spans="1:2575" s="224" customFormat="1" ht="105" hidden="1" customHeight="1">
      <c r="A97" s="247"/>
      <c r="B97" s="248"/>
      <c r="C97" s="249"/>
      <c r="D97" s="250"/>
      <c r="E97" s="257"/>
      <c r="F97" s="252"/>
      <c r="G97" s="249"/>
      <c r="H97" s="256"/>
      <c r="I97" s="269"/>
      <c r="J97" s="270"/>
      <c r="K97" s="252"/>
      <c r="L97" s="252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29"/>
      <c r="AC97" s="229"/>
      <c r="AD97" s="229"/>
      <c r="AE97" s="229"/>
      <c r="AF97" s="229"/>
      <c r="AG97" s="229"/>
      <c r="AH97" s="229"/>
      <c r="AI97" s="229"/>
      <c r="AJ97" s="229"/>
      <c r="AK97" s="229"/>
      <c r="AL97" s="229"/>
      <c r="AM97" s="229"/>
      <c r="AN97" s="229"/>
      <c r="AO97" s="229"/>
      <c r="AP97" s="229"/>
      <c r="AQ97" s="229"/>
      <c r="AR97" s="229"/>
      <c r="AS97" s="229"/>
      <c r="AT97" s="229"/>
      <c r="AU97" s="229"/>
      <c r="AV97" s="229"/>
      <c r="AW97" s="229"/>
      <c r="AX97" s="229"/>
      <c r="AY97" s="229"/>
      <c r="AZ97" s="229"/>
      <c r="BA97" s="229"/>
      <c r="BB97" s="229"/>
      <c r="BC97" s="229"/>
      <c r="BD97" s="229"/>
      <c r="BE97" s="229"/>
      <c r="BF97" s="229"/>
      <c r="BG97" s="229"/>
      <c r="BH97" s="229"/>
      <c r="BI97" s="229"/>
      <c r="BJ97" s="229"/>
      <c r="BK97" s="229"/>
      <c r="BL97" s="229"/>
      <c r="BM97" s="229"/>
      <c r="BN97" s="229"/>
      <c r="BO97" s="229"/>
      <c r="BP97" s="229"/>
      <c r="BQ97" s="229"/>
      <c r="BR97" s="229"/>
      <c r="BS97" s="229"/>
      <c r="BT97" s="229"/>
      <c r="BU97" s="229"/>
      <c r="BV97" s="229"/>
      <c r="BW97" s="229"/>
      <c r="BX97" s="229"/>
      <c r="BY97" s="229"/>
      <c r="BZ97" s="229"/>
      <c r="CA97" s="229"/>
      <c r="CB97" s="229"/>
      <c r="CC97" s="229"/>
      <c r="CD97" s="229"/>
      <c r="CE97" s="229"/>
      <c r="CF97" s="229"/>
      <c r="CG97" s="229"/>
      <c r="CH97" s="229"/>
      <c r="CI97" s="229"/>
      <c r="CJ97" s="229"/>
      <c r="CK97" s="229"/>
      <c r="CL97" s="229"/>
      <c r="CM97" s="229"/>
      <c r="CN97" s="229"/>
      <c r="CO97" s="229"/>
      <c r="CP97" s="229"/>
      <c r="CQ97" s="229"/>
      <c r="CR97" s="229"/>
      <c r="CS97" s="229"/>
      <c r="CT97" s="229"/>
      <c r="CU97" s="229"/>
      <c r="CV97" s="229"/>
      <c r="CW97" s="229"/>
      <c r="CX97" s="229"/>
      <c r="CY97" s="229"/>
      <c r="CZ97" s="229"/>
      <c r="DA97" s="229"/>
      <c r="DB97" s="229"/>
      <c r="DC97" s="229"/>
      <c r="DD97" s="229"/>
      <c r="DE97" s="229"/>
      <c r="DF97" s="229"/>
      <c r="DG97" s="229"/>
      <c r="DH97" s="229"/>
      <c r="DI97" s="229"/>
      <c r="DJ97" s="229"/>
      <c r="DK97" s="229"/>
      <c r="DL97" s="229"/>
      <c r="DM97" s="229"/>
      <c r="DN97" s="229"/>
      <c r="DO97" s="229"/>
      <c r="DP97" s="229"/>
      <c r="DQ97" s="229"/>
      <c r="DR97" s="229"/>
      <c r="DS97" s="229"/>
      <c r="DT97" s="229"/>
      <c r="DU97" s="229"/>
      <c r="DV97" s="229"/>
      <c r="DW97" s="229"/>
      <c r="DX97" s="229"/>
      <c r="DY97" s="229"/>
      <c r="DZ97" s="229"/>
      <c r="EA97" s="229"/>
      <c r="EB97" s="229"/>
      <c r="EC97" s="229"/>
      <c r="ED97" s="229"/>
      <c r="EE97" s="229"/>
      <c r="EF97" s="229"/>
      <c r="EG97" s="229"/>
      <c r="EH97" s="229"/>
      <c r="EI97" s="229"/>
      <c r="EJ97" s="229"/>
      <c r="EK97" s="229"/>
      <c r="EL97" s="229"/>
      <c r="EM97" s="229"/>
      <c r="EN97" s="229"/>
      <c r="EO97" s="229"/>
      <c r="EP97" s="229"/>
      <c r="EQ97" s="229"/>
      <c r="ER97" s="229"/>
      <c r="ES97" s="229"/>
      <c r="ET97" s="229"/>
      <c r="EU97" s="229"/>
      <c r="EV97" s="229"/>
      <c r="EW97" s="229"/>
      <c r="EX97" s="229"/>
      <c r="EY97" s="229"/>
      <c r="EZ97" s="229"/>
      <c r="FA97" s="229"/>
      <c r="FB97" s="229"/>
      <c r="FC97" s="229"/>
      <c r="FD97" s="229"/>
      <c r="FE97" s="229"/>
      <c r="FF97" s="229"/>
      <c r="FG97" s="229"/>
      <c r="FH97" s="229"/>
      <c r="FI97" s="229"/>
      <c r="FJ97" s="229"/>
      <c r="FK97" s="229"/>
      <c r="FL97" s="229"/>
      <c r="FM97" s="229"/>
      <c r="FN97" s="229"/>
      <c r="FO97" s="229"/>
      <c r="FP97" s="229"/>
      <c r="FQ97" s="229"/>
      <c r="FR97" s="229"/>
      <c r="FS97" s="229"/>
      <c r="FT97" s="229"/>
      <c r="FU97" s="229"/>
      <c r="FV97" s="229"/>
      <c r="FW97" s="229"/>
      <c r="FX97" s="229"/>
      <c r="FY97" s="229"/>
      <c r="FZ97" s="229"/>
      <c r="GA97" s="229"/>
      <c r="GB97" s="229"/>
      <c r="GC97" s="229"/>
      <c r="GD97" s="229"/>
      <c r="GE97" s="229"/>
      <c r="GF97" s="229"/>
      <c r="GG97" s="229"/>
      <c r="GH97" s="229"/>
      <c r="GI97" s="229"/>
      <c r="GJ97" s="229"/>
      <c r="GK97" s="229"/>
      <c r="GL97" s="229"/>
      <c r="GM97" s="229"/>
      <c r="GN97" s="229"/>
      <c r="GO97" s="229"/>
      <c r="GP97" s="229"/>
      <c r="GQ97" s="229"/>
      <c r="GR97" s="229"/>
      <c r="GS97" s="229"/>
      <c r="GT97" s="229"/>
      <c r="GU97" s="229"/>
      <c r="GV97" s="229"/>
      <c r="GW97" s="229"/>
      <c r="GX97" s="229"/>
      <c r="GY97" s="229"/>
      <c r="GZ97" s="229"/>
      <c r="HA97" s="229"/>
      <c r="HB97" s="229"/>
      <c r="HC97" s="229"/>
      <c r="HD97" s="229"/>
      <c r="HE97" s="229"/>
      <c r="HF97" s="229"/>
      <c r="HG97" s="229"/>
      <c r="HH97" s="229"/>
      <c r="HI97" s="229"/>
      <c r="HJ97" s="229"/>
      <c r="HK97" s="229"/>
      <c r="HL97" s="229"/>
      <c r="HM97" s="229"/>
      <c r="HN97" s="229"/>
      <c r="HO97" s="229"/>
      <c r="HP97" s="229"/>
      <c r="HQ97" s="229"/>
      <c r="HR97" s="229"/>
      <c r="HS97" s="229"/>
      <c r="HT97" s="229"/>
      <c r="HU97" s="229"/>
      <c r="HV97" s="229"/>
      <c r="HW97" s="229"/>
      <c r="HX97" s="229"/>
      <c r="HY97" s="229"/>
      <c r="HZ97" s="229"/>
      <c r="IA97" s="229"/>
      <c r="IB97" s="229"/>
      <c r="IC97" s="229"/>
      <c r="ID97" s="229"/>
      <c r="IE97" s="229"/>
      <c r="IF97" s="229"/>
      <c r="IG97" s="229"/>
      <c r="IH97" s="229"/>
      <c r="II97" s="229"/>
      <c r="IJ97" s="229"/>
      <c r="IK97" s="229"/>
      <c r="IL97" s="229"/>
      <c r="IM97" s="229"/>
      <c r="IN97" s="229"/>
      <c r="IO97" s="229"/>
      <c r="IP97" s="229"/>
      <c r="IQ97" s="229"/>
      <c r="IR97" s="229"/>
      <c r="IS97" s="229"/>
      <c r="IT97" s="229"/>
      <c r="IU97" s="229"/>
      <c r="IV97" s="229"/>
      <c r="IW97" s="229"/>
      <c r="IX97" s="229"/>
      <c r="IY97" s="229"/>
      <c r="IZ97" s="229"/>
      <c r="JA97" s="229"/>
      <c r="JB97" s="229"/>
      <c r="JC97" s="229"/>
      <c r="JD97" s="229"/>
      <c r="JE97" s="229"/>
      <c r="JF97" s="229"/>
      <c r="JG97" s="229"/>
      <c r="JH97" s="229"/>
      <c r="JI97" s="229"/>
      <c r="JJ97" s="229"/>
      <c r="JK97" s="229"/>
      <c r="JL97" s="229"/>
      <c r="JM97" s="229"/>
      <c r="JN97" s="229"/>
      <c r="JO97" s="229"/>
      <c r="JP97" s="229"/>
      <c r="JQ97" s="229"/>
      <c r="JR97" s="229"/>
      <c r="JS97" s="229"/>
      <c r="JT97" s="229"/>
      <c r="JU97" s="229"/>
      <c r="JV97" s="229"/>
      <c r="JW97" s="229"/>
      <c r="JX97" s="229"/>
      <c r="JY97" s="229"/>
      <c r="JZ97" s="229"/>
      <c r="KA97" s="229"/>
      <c r="KB97" s="229"/>
      <c r="KC97" s="229"/>
      <c r="KD97" s="229"/>
      <c r="KE97" s="229"/>
      <c r="KF97" s="229"/>
      <c r="KG97" s="229"/>
      <c r="KH97" s="229"/>
      <c r="KI97" s="229"/>
      <c r="KJ97" s="229"/>
      <c r="KK97" s="229"/>
      <c r="KL97" s="229"/>
      <c r="KM97" s="229"/>
      <c r="KN97" s="229"/>
      <c r="KO97" s="229"/>
      <c r="KP97" s="229"/>
      <c r="KQ97" s="229"/>
      <c r="KR97" s="229"/>
      <c r="KS97" s="229"/>
      <c r="KT97" s="229"/>
      <c r="KU97" s="229"/>
      <c r="KV97" s="229"/>
      <c r="KW97" s="229"/>
      <c r="KX97" s="229"/>
      <c r="KY97" s="229"/>
      <c r="KZ97" s="229"/>
      <c r="LA97" s="229"/>
      <c r="LB97" s="229"/>
      <c r="LC97" s="229"/>
      <c r="LD97" s="229"/>
      <c r="LE97" s="229"/>
      <c r="LF97" s="229"/>
      <c r="LG97" s="229"/>
      <c r="LH97" s="229"/>
      <c r="LI97" s="229"/>
      <c r="LJ97" s="229"/>
      <c r="LK97" s="229"/>
      <c r="LL97" s="229"/>
      <c r="LM97" s="229"/>
      <c r="LN97" s="229"/>
      <c r="LO97" s="229"/>
      <c r="LP97" s="229"/>
      <c r="LQ97" s="229"/>
      <c r="LR97" s="229"/>
      <c r="LS97" s="229"/>
      <c r="LT97" s="229"/>
      <c r="LU97" s="229"/>
      <c r="LV97" s="229"/>
      <c r="LW97" s="229"/>
      <c r="LX97" s="229"/>
      <c r="LY97" s="229"/>
      <c r="LZ97" s="229"/>
      <c r="MA97" s="229"/>
      <c r="MB97" s="229"/>
      <c r="MC97" s="229"/>
      <c r="MD97" s="229"/>
      <c r="ME97" s="229"/>
      <c r="MF97" s="229"/>
      <c r="MG97" s="229"/>
      <c r="MH97" s="229"/>
      <c r="MI97" s="229"/>
      <c r="MJ97" s="229"/>
      <c r="MK97" s="229"/>
      <c r="ML97" s="229"/>
      <c r="MM97" s="229"/>
      <c r="MN97" s="229"/>
      <c r="MO97" s="229"/>
      <c r="MP97" s="229"/>
      <c r="MQ97" s="229"/>
      <c r="MR97" s="229"/>
      <c r="MS97" s="229"/>
      <c r="MT97" s="229"/>
      <c r="MU97" s="229"/>
      <c r="MV97" s="229"/>
      <c r="MW97" s="229"/>
      <c r="MX97" s="229"/>
      <c r="MY97" s="229"/>
      <c r="MZ97" s="229"/>
      <c r="NA97" s="229"/>
      <c r="NB97" s="229"/>
      <c r="NC97" s="229"/>
      <c r="ND97" s="229"/>
      <c r="NE97" s="229"/>
      <c r="NF97" s="229"/>
      <c r="NG97" s="229"/>
      <c r="NH97" s="229"/>
      <c r="NI97" s="229"/>
      <c r="NJ97" s="229"/>
      <c r="NK97" s="229"/>
      <c r="NL97" s="229"/>
      <c r="NM97" s="229"/>
      <c r="NN97" s="229"/>
      <c r="NO97" s="229"/>
      <c r="NP97" s="229"/>
      <c r="NQ97" s="229"/>
      <c r="NR97" s="229"/>
      <c r="NS97" s="229"/>
      <c r="NT97" s="229"/>
      <c r="NU97" s="229"/>
      <c r="NV97" s="229"/>
      <c r="NW97" s="229"/>
      <c r="NX97" s="229"/>
      <c r="NY97" s="229"/>
      <c r="NZ97" s="229"/>
      <c r="OA97" s="229"/>
      <c r="OB97" s="229"/>
      <c r="OC97" s="229"/>
      <c r="OD97" s="229"/>
      <c r="OE97" s="229"/>
      <c r="OF97" s="229"/>
      <c r="OG97" s="229"/>
      <c r="OH97" s="229"/>
      <c r="OI97" s="229"/>
      <c r="OJ97" s="229"/>
      <c r="OK97" s="229"/>
      <c r="OL97" s="229"/>
      <c r="OM97" s="229"/>
      <c r="ON97" s="229"/>
      <c r="OO97" s="229"/>
      <c r="OP97" s="229"/>
      <c r="OQ97" s="229"/>
      <c r="OR97" s="229"/>
      <c r="OS97" s="229"/>
      <c r="OT97" s="229"/>
      <c r="OU97" s="229"/>
      <c r="OV97" s="229"/>
      <c r="OW97" s="229"/>
      <c r="OX97" s="229"/>
      <c r="OY97" s="229"/>
      <c r="OZ97" s="229"/>
      <c r="PA97" s="229"/>
      <c r="PB97" s="229"/>
      <c r="PC97" s="229"/>
      <c r="PD97" s="229"/>
      <c r="PE97" s="229"/>
      <c r="PF97" s="229"/>
      <c r="PG97" s="229"/>
      <c r="PH97" s="229"/>
      <c r="PI97" s="229"/>
      <c r="PJ97" s="229"/>
      <c r="PK97" s="229"/>
      <c r="PL97" s="229"/>
      <c r="PM97" s="229"/>
      <c r="PN97" s="229"/>
      <c r="PO97" s="229"/>
      <c r="PP97" s="229"/>
      <c r="PQ97" s="229"/>
      <c r="PR97" s="229"/>
      <c r="PS97" s="229"/>
      <c r="PT97" s="229"/>
      <c r="PU97" s="229"/>
      <c r="PV97" s="229"/>
      <c r="PW97" s="229"/>
      <c r="PX97" s="229"/>
      <c r="PY97" s="229"/>
      <c r="PZ97" s="229"/>
      <c r="QA97" s="229"/>
      <c r="QB97" s="229"/>
      <c r="QC97" s="229"/>
      <c r="QD97" s="229"/>
      <c r="QE97" s="229"/>
      <c r="QF97" s="229"/>
      <c r="QG97" s="229"/>
      <c r="QH97" s="229"/>
      <c r="QI97" s="229"/>
      <c r="QJ97" s="229"/>
      <c r="QK97" s="229"/>
      <c r="QL97" s="229"/>
      <c r="QM97" s="229"/>
      <c r="QN97" s="229"/>
      <c r="QO97" s="229"/>
      <c r="QP97" s="229"/>
      <c r="QQ97" s="229"/>
      <c r="QR97" s="229"/>
      <c r="QS97" s="229"/>
      <c r="QT97" s="229"/>
      <c r="QU97" s="229"/>
      <c r="QV97" s="229"/>
      <c r="QW97" s="229"/>
      <c r="QX97" s="229"/>
      <c r="QY97" s="229"/>
      <c r="QZ97" s="229"/>
      <c r="RA97" s="229"/>
      <c r="RB97" s="229"/>
      <c r="RC97" s="229"/>
      <c r="RD97" s="229"/>
      <c r="RE97" s="229"/>
      <c r="RF97" s="229"/>
      <c r="RG97" s="229"/>
      <c r="RH97" s="229"/>
      <c r="RI97" s="229"/>
      <c r="RJ97" s="229"/>
      <c r="RK97" s="229"/>
      <c r="RL97" s="229"/>
      <c r="RM97" s="229"/>
      <c r="RN97" s="229"/>
      <c r="RO97" s="229"/>
      <c r="RP97" s="229"/>
      <c r="RQ97" s="229"/>
      <c r="RR97" s="229"/>
      <c r="RS97" s="229"/>
      <c r="RT97" s="229"/>
      <c r="RU97" s="229"/>
      <c r="RV97" s="229"/>
      <c r="RW97" s="229"/>
      <c r="RX97" s="229"/>
      <c r="RY97" s="229"/>
      <c r="RZ97" s="229"/>
      <c r="SA97" s="229"/>
      <c r="SB97" s="229"/>
      <c r="SC97" s="229"/>
      <c r="SD97" s="229"/>
      <c r="SE97" s="229"/>
      <c r="SF97" s="229"/>
      <c r="SG97" s="229"/>
      <c r="SH97" s="229"/>
      <c r="SI97" s="229"/>
      <c r="SJ97" s="229"/>
      <c r="SK97" s="229"/>
      <c r="SL97" s="229"/>
      <c r="SM97" s="229"/>
      <c r="SN97" s="229"/>
      <c r="SO97" s="229"/>
      <c r="SP97" s="229"/>
      <c r="SQ97" s="229"/>
      <c r="SR97" s="229"/>
      <c r="SS97" s="229"/>
      <c r="ST97" s="229"/>
      <c r="SU97" s="229"/>
      <c r="SV97" s="229"/>
      <c r="SW97" s="229"/>
      <c r="SX97" s="229"/>
      <c r="SY97" s="229"/>
      <c r="SZ97" s="229"/>
      <c r="TA97" s="229"/>
      <c r="TB97" s="229"/>
      <c r="TC97" s="229"/>
      <c r="TD97" s="229"/>
      <c r="TE97" s="229"/>
      <c r="TF97" s="229"/>
      <c r="TG97" s="229"/>
      <c r="TH97" s="229"/>
      <c r="TI97" s="229"/>
      <c r="TJ97" s="229"/>
      <c r="TK97" s="229"/>
      <c r="TL97" s="229"/>
      <c r="TM97" s="229"/>
      <c r="TN97" s="229"/>
      <c r="TO97" s="229"/>
      <c r="TP97" s="229"/>
      <c r="TQ97" s="229"/>
      <c r="TR97" s="229"/>
      <c r="TS97" s="229"/>
      <c r="TT97" s="229"/>
      <c r="TU97" s="229"/>
      <c r="TV97" s="229"/>
      <c r="TW97" s="229"/>
      <c r="TX97" s="229"/>
      <c r="TY97" s="229"/>
      <c r="TZ97" s="229"/>
      <c r="UA97" s="229"/>
      <c r="UB97" s="229"/>
      <c r="UC97" s="229"/>
      <c r="UD97" s="229"/>
      <c r="UE97" s="229"/>
      <c r="UF97" s="229"/>
      <c r="UG97" s="229"/>
      <c r="UH97" s="229"/>
      <c r="UI97" s="229"/>
      <c r="UJ97" s="229"/>
      <c r="UK97" s="229"/>
      <c r="UL97" s="229"/>
      <c r="UM97" s="229"/>
      <c r="UN97" s="229"/>
      <c r="UO97" s="229"/>
      <c r="UP97" s="229"/>
      <c r="UQ97" s="229"/>
      <c r="UR97" s="229"/>
      <c r="US97" s="229"/>
      <c r="UT97" s="229"/>
      <c r="UU97" s="229"/>
      <c r="UV97" s="229"/>
      <c r="UW97" s="229"/>
      <c r="UX97" s="229"/>
      <c r="UY97" s="229"/>
      <c r="UZ97" s="229"/>
      <c r="VA97" s="229"/>
      <c r="VB97" s="229"/>
      <c r="VC97" s="229"/>
      <c r="VD97" s="229"/>
      <c r="VE97" s="229"/>
      <c r="VF97" s="229"/>
      <c r="VG97" s="229"/>
      <c r="VH97" s="229"/>
      <c r="VI97" s="229"/>
      <c r="VJ97" s="229"/>
      <c r="VK97" s="229"/>
      <c r="VL97" s="229"/>
      <c r="VM97" s="229"/>
      <c r="VN97" s="229"/>
      <c r="VO97" s="229"/>
      <c r="VP97" s="229"/>
      <c r="VQ97" s="229"/>
      <c r="VR97" s="229"/>
      <c r="VS97" s="229"/>
      <c r="VT97" s="229"/>
      <c r="VU97" s="229"/>
      <c r="VV97" s="229"/>
      <c r="VW97" s="229"/>
      <c r="VX97" s="229"/>
      <c r="VY97" s="229"/>
      <c r="VZ97" s="229"/>
      <c r="WA97" s="229"/>
      <c r="WB97" s="229"/>
      <c r="WC97" s="229"/>
      <c r="WD97" s="229"/>
      <c r="WE97" s="229"/>
      <c r="WF97" s="229"/>
      <c r="WG97" s="229"/>
      <c r="WH97" s="229"/>
      <c r="WI97" s="229"/>
      <c r="WJ97" s="229"/>
      <c r="WK97" s="229"/>
      <c r="WL97" s="229"/>
      <c r="WM97" s="229"/>
      <c r="WN97" s="229"/>
      <c r="WO97" s="229"/>
      <c r="WP97" s="229"/>
      <c r="WQ97" s="229"/>
      <c r="WR97" s="229"/>
      <c r="WS97" s="229"/>
      <c r="WT97" s="229"/>
      <c r="WU97" s="229"/>
      <c r="WV97" s="229"/>
      <c r="WW97" s="229"/>
      <c r="WX97" s="229"/>
      <c r="WY97" s="229"/>
      <c r="WZ97" s="229"/>
      <c r="XA97" s="229"/>
      <c r="XB97" s="229"/>
      <c r="XC97" s="229"/>
      <c r="XD97" s="229"/>
      <c r="XE97" s="229"/>
      <c r="XF97" s="229"/>
      <c r="XG97" s="229"/>
      <c r="XH97" s="229"/>
      <c r="XI97" s="229"/>
      <c r="XJ97" s="229"/>
      <c r="XK97" s="229"/>
      <c r="XL97" s="229"/>
      <c r="XM97" s="229"/>
      <c r="XN97" s="229"/>
      <c r="XO97" s="229"/>
      <c r="XP97" s="229"/>
      <c r="XQ97" s="229"/>
      <c r="XR97" s="229"/>
      <c r="XS97" s="229"/>
      <c r="XT97" s="229"/>
      <c r="XU97" s="229"/>
      <c r="XV97" s="229"/>
      <c r="XW97" s="229"/>
      <c r="XX97" s="229"/>
      <c r="XY97" s="229"/>
      <c r="XZ97" s="229"/>
      <c r="YA97" s="229"/>
      <c r="YB97" s="229"/>
      <c r="YC97" s="229"/>
      <c r="YD97" s="229"/>
      <c r="YE97" s="229"/>
      <c r="YF97" s="229"/>
      <c r="YG97" s="229"/>
      <c r="YH97" s="229"/>
      <c r="YI97" s="229"/>
      <c r="YJ97" s="229"/>
      <c r="YK97" s="229"/>
      <c r="YL97" s="229"/>
      <c r="YM97" s="229"/>
      <c r="YN97" s="229"/>
      <c r="YO97" s="229"/>
      <c r="YP97" s="229"/>
      <c r="YQ97" s="229"/>
      <c r="YR97" s="229"/>
      <c r="YS97" s="229"/>
      <c r="YT97" s="229"/>
      <c r="YU97" s="229"/>
      <c r="YV97" s="229"/>
      <c r="YW97" s="229"/>
      <c r="YX97" s="229"/>
      <c r="YY97" s="229"/>
      <c r="YZ97" s="229"/>
      <c r="ZA97" s="229"/>
      <c r="ZB97" s="229"/>
      <c r="ZC97" s="229"/>
      <c r="ZD97" s="229"/>
      <c r="ZE97" s="229"/>
      <c r="ZF97" s="229"/>
      <c r="ZG97" s="229"/>
      <c r="ZH97" s="229"/>
      <c r="ZI97" s="229"/>
      <c r="ZJ97" s="229"/>
      <c r="ZK97" s="229"/>
      <c r="ZL97" s="229"/>
      <c r="ZM97" s="229"/>
      <c r="ZN97" s="229"/>
      <c r="ZO97" s="229"/>
      <c r="ZP97" s="229"/>
      <c r="ZQ97" s="229"/>
      <c r="ZR97" s="229"/>
      <c r="ZS97" s="229"/>
      <c r="ZT97" s="229"/>
      <c r="ZU97" s="229"/>
      <c r="ZV97" s="229"/>
      <c r="ZW97" s="229"/>
      <c r="ZX97" s="229"/>
      <c r="ZY97" s="229"/>
      <c r="ZZ97" s="229"/>
      <c r="AAA97" s="229"/>
      <c r="AAB97" s="229"/>
      <c r="AAC97" s="229"/>
      <c r="AAD97" s="229"/>
      <c r="AAE97" s="229"/>
      <c r="AAF97" s="229"/>
      <c r="AAG97" s="229"/>
      <c r="AAH97" s="229"/>
      <c r="AAI97" s="229"/>
      <c r="AAJ97" s="229"/>
      <c r="AAK97" s="229"/>
      <c r="AAL97" s="229"/>
      <c r="AAM97" s="229"/>
      <c r="AAN97" s="229"/>
      <c r="AAO97" s="229"/>
      <c r="AAP97" s="229"/>
      <c r="AAQ97" s="229"/>
      <c r="AAR97" s="229"/>
      <c r="AAS97" s="229"/>
      <c r="AAT97" s="229"/>
      <c r="AAU97" s="229"/>
      <c r="AAV97" s="229"/>
      <c r="AAW97" s="229"/>
      <c r="AAX97" s="229"/>
      <c r="AAY97" s="229"/>
      <c r="AAZ97" s="229"/>
      <c r="ABA97" s="229"/>
      <c r="ABB97" s="229"/>
      <c r="ABC97" s="229"/>
      <c r="ABD97" s="229"/>
      <c r="ABE97" s="229"/>
      <c r="ABF97" s="229"/>
      <c r="ABG97" s="229"/>
      <c r="ABH97" s="229"/>
      <c r="ABI97" s="229"/>
      <c r="ABJ97" s="229"/>
      <c r="ABK97" s="229"/>
      <c r="ABL97" s="229"/>
      <c r="ABM97" s="229"/>
      <c r="ABN97" s="229"/>
      <c r="ABO97" s="229"/>
      <c r="ABP97" s="229"/>
      <c r="ABQ97" s="229"/>
      <c r="ABR97" s="229"/>
      <c r="ABS97" s="229"/>
      <c r="ABT97" s="229"/>
      <c r="ABU97" s="229"/>
      <c r="ABV97" s="229"/>
      <c r="ABW97" s="229"/>
      <c r="ABX97" s="229"/>
      <c r="ABY97" s="229"/>
      <c r="ABZ97" s="229"/>
      <c r="ACA97" s="229"/>
      <c r="ACB97" s="229"/>
      <c r="ACC97" s="229"/>
      <c r="ACD97" s="229"/>
      <c r="ACE97" s="229"/>
      <c r="ACF97" s="229"/>
      <c r="ACG97" s="229"/>
      <c r="ACH97" s="229"/>
      <c r="ACI97" s="229"/>
      <c r="ACJ97" s="229"/>
      <c r="ACK97" s="229"/>
      <c r="ACL97" s="229"/>
      <c r="ACM97" s="229"/>
      <c r="ACN97" s="229"/>
      <c r="ACO97" s="229"/>
      <c r="ACP97" s="229"/>
      <c r="ACQ97" s="229"/>
      <c r="ACR97" s="229"/>
      <c r="ACS97" s="229"/>
      <c r="ACT97" s="229"/>
      <c r="ACU97" s="229"/>
      <c r="ACV97" s="229"/>
      <c r="ACW97" s="229"/>
      <c r="ACX97" s="229"/>
      <c r="ACY97" s="229"/>
      <c r="ACZ97" s="229"/>
      <c r="ADA97" s="229"/>
      <c r="ADB97" s="229"/>
      <c r="ADC97" s="229"/>
      <c r="ADD97" s="229"/>
      <c r="ADE97" s="229"/>
      <c r="ADF97" s="229"/>
      <c r="ADG97" s="229"/>
      <c r="ADH97" s="229"/>
      <c r="ADI97" s="229"/>
      <c r="ADJ97" s="229"/>
      <c r="ADK97" s="229"/>
      <c r="ADL97" s="229"/>
      <c r="ADM97" s="229"/>
      <c r="ADN97" s="229"/>
      <c r="ADO97" s="229"/>
      <c r="ADP97" s="229"/>
      <c r="ADQ97" s="229"/>
      <c r="ADR97" s="229"/>
      <c r="ADS97" s="229"/>
      <c r="ADT97" s="229"/>
      <c r="ADU97" s="229"/>
      <c r="ADV97" s="229"/>
      <c r="ADW97" s="229"/>
      <c r="ADX97" s="229"/>
      <c r="ADY97" s="229"/>
      <c r="ADZ97" s="229"/>
      <c r="AEA97" s="229"/>
      <c r="AEB97" s="229"/>
      <c r="AEC97" s="229"/>
      <c r="AED97" s="229"/>
      <c r="AEE97" s="229"/>
      <c r="AEF97" s="229"/>
      <c r="AEG97" s="229"/>
      <c r="AEH97" s="229"/>
      <c r="AEI97" s="229"/>
      <c r="AEJ97" s="229"/>
      <c r="AEK97" s="229"/>
      <c r="AEL97" s="229"/>
      <c r="AEM97" s="229"/>
      <c r="AEN97" s="229"/>
      <c r="AEO97" s="229"/>
      <c r="AEP97" s="229"/>
      <c r="AEQ97" s="229"/>
      <c r="AER97" s="229"/>
      <c r="AES97" s="229"/>
      <c r="AET97" s="229"/>
      <c r="AEU97" s="229"/>
      <c r="AEV97" s="229"/>
      <c r="AEW97" s="229"/>
      <c r="AEX97" s="229"/>
      <c r="AEY97" s="229"/>
      <c r="AEZ97" s="229"/>
      <c r="AFA97" s="229"/>
      <c r="AFB97" s="229"/>
      <c r="AFC97" s="229"/>
      <c r="AFD97" s="229"/>
      <c r="AFE97" s="229"/>
      <c r="AFF97" s="229"/>
      <c r="AFG97" s="229"/>
      <c r="AFH97" s="229"/>
      <c r="AFI97" s="229"/>
      <c r="AFJ97" s="229"/>
      <c r="AFK97" s="229"/>
      <c r="AFL97" s="229"/>
      <c r="AFM97" s="229"/>
      <c r="AFN97" s="229"/>
      <c r="AFO97" s="229"/>
      <c r="AFP97" s="229"/>
      <c r="AFQ97" s="229"/>
      <c r="AFR97" s="229"/>
      <c r="AFS97" s="229"/>
      <c r="AFT97" s="229"/>
      <c r="AFU97" s="229"/>
      <c r="AFV97" s="229"/>
      <c r="AFW97" s="229"/>
      <c r="AFX97" s="229"/>
      <c r="AFY97" s="229"/>
      <c r="AFZ97" s="229"/>
      <c r="AGA97" s="229"/>
      <c r="AGB97" s="229"/>
      <c r="AGC97" s="229"/>
      <c r="AGD97" s="229"/>
      <c r="AGE97" s="229"/>
      <c r="AGF97" s="229"/>
      <c r="AGG97" s="229"/>
      <c r="AGH97" s="229"/>
      <c r="AGI97" s="229"/>
      <c r="AGJ97" s="229"/>
      <c r="AGK97" s="229"/>
      <c r="AGL97" s="229"/>
      <c r="AGM97" s="229"/>
      <c r="AGN97" s="229"/>
      <c r="AGO97" s="229"/>
      <c r="AGP97" s="229"/>
      <c r="AGQ97" s="229"/>
      <c r="AGR97" s="229"/>
      <c r="AGS97" s="229"/>
      <c r="AGT97" s="229"/>
      <c r="AGU97" s="229"/>
      <c r="AGV97" s="229"/>
      <c r="AGW97" s="229"/>
      <c r="AGX97" s="229"/>
      <c r="AGY97" s="229"/>
      <c r="AGZ97" s="229"/>
      <c r="AHA97" s="229"/>
      <c r="AHB97" s="229"/>
      <c r="AHC97" s="229"/>
      <c r="AHD97" s="229"/>
      <c r="AHE97" s="229"/>
      <c r="AHF97" s="229"/>
      <c r="AHG97" s="229"/>
      <c r="AHH97" s="229"/>
      <c r="AHI97" s="229"/>
      <c r="AHJ97" s="229"/>
      <c r="AHK97" s="229"/>
      <c r="AHL97" s="229"/>
      <c r="AHM97" s="229"/>
      <c r="AHN97" s="229"/>
      <c r="AHO97" s="229"/>
      <c r="AHP97" s="229"/>
      <c r="AHQ97" s="229"/>
      <c r="AHR97" s="229"/>
      <c r="AHS97" s="229"/>
      <c r="AHT97" s="229"/>
      <c r="AHU97" s="229"/>
      <c r="AHV97" s="229"/>
      <c r="AHW97" s="229"/>
      <c r="AHX97" s="229"/>
      <c r="AHY97" s="229"/>
      <c r="AHZ97" s="229"/>
      <c r="AIA97" s="229"/>
      <c r="AIB97" s="229"/>
      <c r="AIC97" s="229"/>
      <c r="AID97" s="229"/>
      <c r="AIE97" s="229"/>
      <c r="AIF97" s="229"/>
      <c r="AIG97" s="229"/>
      <c r="AIH97" s="229"/>
      <c r="AII97" s="229"/>
      <c r="AIJ97" s="229"/>
      <c r="AIK97" s="229"/>
      <c r="AIL97" s="229"/>
      <c r="AIM97" s="229"/>
      <c r="AIN97" s="229"/>
      <c r="AIO97" s="229"/>
      <c r="AIP97" s="229"/>
      <c r="AIQ97" s="229"/>
      <c r="AIR97" s="229"/>
      <c r="AIS97" s="229"/>
      <c r="AIT97" s="229"/>
      <c r="AIU97" s="229"/>
      <c r="AIV97" s="229"/>
      <c r="AIW97" s="229"/>
      <c r="AIX97" s="229"/>
      <c r="AIY97" s="229"/>
      <c r="AIZ97" s="229"/>
      <c r="AJA97" s="229"/>
      <c r="AJB97" s="229"/>
      <c r="AJC97" s="229"/>
      <c r="AJD97" s="229"/>
      <c r="AJE97" s="229"/>
      <c r="AJF97" s="229"/>
      <c r="AJG97" s="229"/>
      <c r="AJH97" s="229"/>
      <c r="AJI97" s="229"/>
      <c r="AJJ97" s="229"/>
      <c r="AJK97" s="229"/>
      <c r="AJL97" s="229"/>
      <c r="AJM97" s="229"/>
      <c r="AJN97" s="229"/>
      <c r="AJO97" s="229"/>
      <c r="AJP97" s="229"/>
      <c r="AJQ97" s="229"/>
      <c r="AJR97" s="229"/>
      <c r="AJS97" s="229"/>
      <c r="AJT97" s="229"/>
      <c r="AJU97" s="229"/>
      <c r="AJV97" s="229"/>
      <c r="AJW97" s="229"/>
      <c r="AJX97" s="229"/>
      <c r="AJY97" s="229"/>
      <c r="AJZ97" s="229"/>
      <c r="AKA97" s="229"/>
      <c r="AKB97" s="229"/>
      <c r="AKC97" s="229"/>
      <c r="AKD97" s="229"/>
      <c r="AKE97" s="229"/>
      <c r="AKF97" s="229"/>
      <c r="AKG97" s="229"/>
      <c r="AKH97" s="229"/>
      <c r="AKI97" s="229"/>
      <c r="AKJ97" s="229"/>
      <c r="AKK97" s="229"/>
      <c r="AKL97" s="229"/>
      <c r="AKM97" s="229"/>
      <c r="AKN97" s="229"/>
      <c r="AKO97" s="229"/>
      <c r="AKP97" s="229"/>
      <c r="AKQ97" s="229"/>
      <c r="AKR97" s="229"/>
      <c r="AKS97" s="229"/>
      <c r="AKT97" s="229"/>
      <c r="AKU97" s="229"/>
      <c r="AKV97" s="229"/>
      <c r="AKW97" s="229"/>
      <c r="AKX97" s="229"/>
      <c r="AKY97" s="229"/>
      <c r="AKZ97" s="229"/>
      <c r="ALA97" s="229"/>
      <c r="ALB97" s="229"/>
      <c r="ALC97" s="229"/>
      <c r="ALD97" s="229"/>
      <c r="ALE97" s="229"/>
      <c r="ALF97" s="229"/>
      <c r="ALG97" s="229"/>
      <c r="ALH97" s="229"/>
      <c r="ALI97" s="229"/>
      <c r="ALJ97" s="229"/>
      <c r="ALK97" s="229"/>
      <c r="ALL97" s="229"/>
      <c r="ALM97" s="229"/>
      <c r="ALN97" s="229"/>
      <c r="ALO97" s="229"/>
      <c r="ALP97" s="229"/>
      <c r="ALQ97" s="229"/>
      <c r="ALR97" s="229"/>
      <c r="ALS97" s="229"/>
      <c r="ALT97" s="229"/>
      <c r="ALU97" s="229"/>
      <c r="ALV97" s="229"/>
      <c r="ALW97" s="229"/>
      <c r="ALX97" s="229"/>
      <c r="ALY97" s="229"/>
      <c r="ALZ97" s="229"/>
      <c r="AMA97" s="229"/>
      <c r="AMB97" s="229"/>
      <c r="AMC97" s="229"/>
      <c r="AMD97" s="229"/>
      <c r="AME97" s="229"/>
      <c r="AMF97" s="229"/>
      <c r="AMG97" s="229"/>
      <c r="AMH97" s="229"/>
      <c r="AMI97" s="229"/>
      <c r="AMJ97" s="229"/>
      <c r="AMK97" s="229"/>
      <c r="AML97" s="229"/>
      <c r="AMM97" s="229"/>
      <c r="AMN97" s="229"/>
      <c r="AMO97" s="229"/>
      <c r="AMP97" s="229"/>
      <c r="AMQ97" s="229"/>
      <c r="AMR97" s="229"/>
      <c r="AMS97" s="229"/>
      <c r="AMT97" s="229"/>
      <c r="AMU97" s="229"/>
      <c r="AMV97" s="229"/>
      <c r="AMW97" s="229"/>
      <c r="AMX97" s="229"/>
      <c r="AMY97" s="229"/>
      <c r="AMZ97" s="229"/>
      <c r="ANA97" s="229"/>
      <c r="ANB97" s="229"/>
      <c r="ANC97" s="229"/>
      <c r="AND97" s="229"/>
      <c r="ANE97" s="229"/>
      <c r="ANF97" s="229"/>
      <c r="ANG97" s="229"/>
      <c r="ANH97" s="229"/>
      <c r="ANI97" s="229"/>
      <c r="ANJ97" s="229"/>
      <c r="ANK97" s="229"/>
      <c r="ANL97" s="229"/>
      <c r="ANM97" s="229"/>
      <c r="ANN97" s="229"/>
      <c r="ANO97" s="229"/>
      <c r="ANP97" s="229"/>
      <c r="ANQ97" s="229"/>
      <c r="ANR97" s="229"/>
      <c r="ANS97" s="229"/>
      <c r="ANT97" s="229"/>
      <c r="ANU97" s="229"/>
      <c r="ANV97" s="229"/>
      <c r="ANW97" s="229"/>
      <c r="ANX97" s="229"/>
      <c r="ANY97" s="229"/>
      <c r="ANZ97" s="229"/>
      <c r="AOA97" s="229"/>
      <c r="AOB97" s="229"/>
      <c r="AOC97" s="229"/>
      <c r="AOD97" s="229"/>
      <c r="AOE97" s="229"/>
      <c r="AOF97" s="229"/>
      <c r="AOG97" s="229"/>
      <c r="AOH97" s="229"/>
      <c r="AOI97" s="229"/>
      <c r="AOJ97" s="229"/>
      <c r="AOK97" s="229"/>
      <c r="AOL97" s="229"/>
      <c r="AOM97" s="229"/>
      <c r="AON97" s="229"/>
      <c r="AOO97" s="229"/>
      <c r="AOP97" s="229"/>
      <c r="AOQ97" s="229"/>
      <c r="AOR97" s="229"/>
      <c r="AOS97" s="229"/>
      <c r="AOT97" s="229"/>
      <c r="AOU97" s="229"/>
      <c r="AOV97" s="229"/>
      <c r="AOW97" s="229"/>
      <c r="AOX97" s="229"/>
      <c r="AOY97" s="229"/>
      <c r="AOZ97" s="229"/>
      <c r="APA97" s="229"/>
      <c r="APB97" s="229"/>
      <c r="APC97" s="229"/>
      <c r="APD97" s="229"/>
      <c r="APE97" s="229"/>
      <c r="APF97" s="229"/>
      <c r="APG97" s="229"/>
      <c r="APH97" s="229"/>
      <c r="API97" s="229"/>
      <c r="APJ97" s="229"/>
      <c r="APK97" s="229"/>
      <c r="APL97" s="229"/>
      <c r="APM97" s="229"/>
      <c r="APN97" s="229"/>
      <c r="APO97" s="229"/>
      <c r="APP97" s="229"/>
      <c r="APQ97" s="229"/>
      <c r="APR97" s="229"/>
      <c r="APS97" s="229"/>
      <c r="APT97" s="229"/>
      <c r="APU97" s="229"/>
      <c r="APV97" s="229"/>
      <c r="APW97" s="229"/>
      <c r="APX97" s="229"/>
      <c r="APY97" s="229"/>
      <c r="APZ97" s="229"/>
      <c r="AQA97" s="229"/>
      <c r="AQB97" s="229"/>
      <c r="AQC97" s="229"/>
      <c r="AQD97" s="229"/>
      <c r="AQE97" s="229"/>
      <c r="AQF97" s="229"/>
      <c r="AQG97" s="229"/>
      <c r="AQH97" s="229"/>
      <c r="AQI97" s="229"/>
      <c r="AQJ97" s="229"/>
      <c r="AQK97" s="229"/>
      <c r="AQL97" s="229"/>
      <c r="AQM97" s="229"/>
      <c r="AQN97" s="229"/>
      <c r="AQO97" s="229"/>
      <c r="AQP97" s="229"/>
      <c r="AQQ97" s="229"/>
      <c r="AQR97" s="229"/>
      <c r="AQS97" s="229"/>
      <c r="AQT97" s="229"/>
      <c r="AQU97" s="229"/>
      <c r="AQV97" s="229"/>
      <c r="AQW97" s="229"/>
      <c r="AQX97" s="229"/>
      <c r="AQY97" s="229"/>
      <c r="AQZ97" s="229"/>
      <c r="ARA97" s="229"/>
      <c r="ARB97" s="229"/>
      <c r="ARC97" s="229"/>
      <c r="ARD97" s="229"/>
      <c r="ARE97" s="229"/>
      <c r="ARF97" s="229"/>
      <c r="ARG97" s="229"/>
      <c r="ARH97" s="229"/>
      <c r="ARI97" s="229"/>
      <c r="ARJ97" s="229"/>
      <c r="ARK97" s="229"/>
      <c r="ARL97" s="229"/>
      <c r="ARM97" s="229"/>
      <c r="ARN97" s="229"/>
      <c r="ARO97" s="229"/>
      <c r="ARP97" s="229"/>
      <c r="ARQ97" s="229"/>
      <c r="ARR97" s="229"/>
      <c r="ARS97" s="229"/>
      <c r="ART97" s="229"/>
      <c r="ARU97" s="229"/>
      <c r="ARV97" s="229"/>
      <c r="ARW97" s="229"/>
      <c r="ARX97" s="229"/>
      <c r="ARY97" s="229"/>
      <c r="ARZ97" s="229"/>
      <c r="ASA97" s="229"/>
      <c r="ASB97" s="229"/>
      <c r="ASC97" s="229"/>
      <c r="ASD97" s="229"/>
      <c r="ASE97" s="229"/>
      <c r="ASF97" s="229"/>
      <c r="ASG97" s="229"/>
      <c r="ASH97" s="229"/>
      <c r="ASI97" s="229"/>
      <c r="ASJ97" s="229"/>
      <c r="ASK97" s="229"/>
      <c r="ASL97" s="229"/>
      <c r="ASM97" s="229"/>
      <c r="ASN97" s="229"/>
      <c r="ASO97" s="229"/>
      <c r="ASP97" s="229"/>
      <c r="ASQ97" s="229"/>
      <c r="ASR97" s="229"/>
      <c r="ASS97" s="229"/>
      <c r="AST97" s="229"/>
      <c r="ASU97" s="229"/>
      <c r="ASV97" s="229"/>
      <c r="ASW97" s="229"/>
      <c r="ASX97" s="229"/>
      <c r="ASY97" s="229"/>
      <c r="ASZ97" s="229"/>
      <c r="ATA97" s="229"/>
      <c r="ATB97" s="229"/>
      <c r="ATC97" s="229"/>
      <c r="ATD97" s="229"/>
      <c r="ATE97" s="229"/>
      <c r="ATF97" s="229"/>
      <c r="ATG97" s="229"/>
      <c r="ATH97" s="229"/>
      <c r="ATI97" s="229"/>
      <c r="ATJ97" s="229"/>
      <c r="ATK97" s="229"/>
      <c r="ATL97" s="229"/>
      <c r="ATM97" s="229"/>
      <c r="ATN97" s="229"/>
      <c r="ATO97" s="229"/>
      <c r="ATP97" s="229"/>
      <c r="ATQ97" s="229"/>
      <c r="ATR97" s="229"/>
      <c r="ATS97" s="229"/>
      <c r="ATT97" s="229"/>
      <c r="ATU97" s="229"/>
      <c r="ATV97" s="229"/>
      <c r="ATW97" s="229"/>
      <c r="ATX97" s="229"/>
      <c r="ATY97" s="229"/>
      <c r="ATZ97" s="229"/>
      <c r="AUA97" s="229"/>
      <c r="AUB97" s="229"/>
      <c r="AUC97" s="229"/>
      <c r="AUD97" s="229"/>
      <c r="AUE97" s="229"/>
      <c r="AUF97" s="229"/>
      <c r="AUG97" s="229"/>
      <c r="AUH97" s="229"/>
      <c r="AUI97" s="229"/>
      <c r="AUJ97" s="229"/>
      <c r="AUK97" s="229"/>
      <c r="AUL97" s="229"/>
      <c r="AUM97" s="229"/>
      <c r="AUN97" s="229"/>
      <c r="AUO97" s="229"/>
      <c r="AUP97" s="229"/>
      <c r="AUQ97" s="229"/>
      <c r="AUR97" s="229"/>
      <c r="AUS97" s="229"/>
      <c r="AUT97" s="229"/>
      <c r="AUU97" s="229"/>
      <c r="AUV97" s="229"/>
      <c r="AUW97" s="229"/>
      <c r="AUX97" s="229"/>
      <c r="AUY97" s="229"/>
      <c r="AUZ97" s="229"/>
      <c r="AVA97" s="229"/>
      <c r="AVB97" s="229"/>
      <c r="AVC97" s="229"/>
      <c r="AVD97" s="229"/>
      <c r="AVE97" s="229"/>
      <c r="AVF97" s="229"/>
      <c r="AVG97" s="229"/>
      <c r="AVH97" s="229"/>
      <c r="AVI97" s="229"/>
      <c r="AVJ97" s="229"/>
      <c r="AVK97" s="229"/>
      <c r="AVL97" s="229"/>
      <c r="AVM97" s="229"/>
      <c r="AVN97" s="229"/>
      <c r="AVO97" s="229"/>
      <c r="AVP97" s="229"/>
      <c r="AVQ97" s="229"/>
      <c r="AVR97" s="229"/>
      <c r="AVS97" s="229"/>
      <c r="AVT97" s="229"/>
      <c r="AVU97" s="229"/>
      <c r="AVV97" s="229"/>
      <c r="AVW97" s="229"/>
      <c r="AVX97" s="229"/>
      <c r="AVY97" s="229"/>
      <c r="AVZ97" s="229"/>
      <c r="AWA97" s="229"/>
      <c r="AWB97" s="229"/>
      <c r="AWC97" s="229"/>
      <c r="AWD97" s="229"/>
      <c r="AWE97" s="229"/>
      <c r="AWF97" s="229"/>
      <c r="AWG97" s="229"/>
      <c r="AWH97" s="229"/>
      <c r="AWI97" s="229"/>
      <c r="AWJ97" s="229"/>
      <c r="AWK97" s="229"/>
      <c r="AWL97" s="229"/>
      <c r="AWM97" s="229"/>
      <c r="AWN97" s="229"/>
      <c r="AWO97" s="229"/>
      <c r="AWP97" s="229"/>
      <c r="AWQ97" s="229"/>
      <c r="AWR97" s="229"/>
      <c r="AWS97" s="229"/>
      <c r="AWT97" s="229"/>
      <c r="AWU97" s="229"/>
      <c r="AWV97" s="229"/>
      <c r="AWW97" s="229"/>
      <c r="AWX97" s="229"/>
      <c r="AWY97" s="229"/>
      <c r="AWZ97" s="229"/>
      <c r="AXA97" s="229"/>
      <c r="AXB97" s="229"/>
      <c r="AXC97" s="229"/>
      <c r="AXD97" s="229"/>
      <c r="AXE97" s="229"/>
      <c r="AXF97" s="229"/>
      <c r="AXG97" s="229"/>
      <c r="AXH97" s="229"/>
      <c r="AXI97" s="229"/>
      <c r="AXJ97" s="229"/>
      <c r="AXK97" s="229"/>
      <c r="AXL97" s="229"/>
      <c r="AXM97" s="229"/>
      <c r="AXN97" s="229"/>
      <c r="AXO97" s="229"/>
      <c r="AXP97" s="229"/>
      <c r="AXQ97" s="229"/>
      <c r="AXR97" s="229"/>
      <c r="AXS97" s="229"/>
      <c r="AXT97" s="229"/>
      <c r="AXU97" s="229"/>
      <c r="AXV97" s="229"/>
      <c r="AXW97" s="229"/>
      <c r="AXX97" s="229"/>
      <c r="AXY97" s="229"/>
      <c r="AXZ97" s="229"/>
      <c r="AYA97" s="229"/>
      <c r="AYB97" s="229"/>
      <c r="AYC97" s="229"/>
      <c r="AYD97" s="229"/>
      <c r="AYE97" s="229"/>
      <c r="AYF97" s="229"/>
      <c r="AYG97" s="229"/>
      <c r="AYH97" s="229"/>
      <c r="AYI97" s="229"/>
      <c r="AYJ97" s="229"/>
      <c r="AYK97" s="229"/>
      <c r="AYL97" s="229"/>
      <c r="AYM97" s="229"/>
      <c r="AYN97" s="229"/>
      <c r="AYO97" s="229"/>
      <c r="AYP97" s="229"/>
      <c r="AYQ97" s="229"/>
      <c r="AYR97" s="229"/>
      <c r="AYS97" s="229"/>
      <c r="AYT97" s="229"/>
      <c r="AYU97" s="229"/>
      <c r="AYV97" s="229"/>
      <c r="AYW97" s="229"/>
      <c r="AYX97" s="229"/>
      <c r="AYY97" s="229"/>
      <c r="AYZ97" s="229"/>
      <c r="AZA97" s="229"/>
      <c r="AZB97" s="229"/>
      <c r="AZC97" s="229"/>
      <c r="AZD97" s="229"/>
      <c r="AZE97" s="229"/>
      <c r="AZF97" s="229"/>
      <c r="AZG97" s="229"/>
      <c r="AZH97" s="229"/>
      <c r="AZI97" s="229"/>
      <c r="AZJ97" s="229"/>
      <c r="AZK97" s="229"/>
      <c r="AZL97" s="229"/>
      <c r="AZM97" s="229"/>
      <c r="AZN97" s="229"/>
      <c r="AZO97" s="229"/>
      <c r="AZP97" s="229"/>
      <c r="AZQ97" s="229"/>
      <c r="AZR97" s="229"/>
      <c r="AZS97" s="229"/>
      <c r="AZT97" s="229"/>
      <c r="AZU97" s="229"/>
      <c r="AZV97" s="229"/>
      <c r="AZW97" s="229"/>
      <c r="AZX97" s="229"/>
      <c r="AZY97" s="229"/>
      <c r="AZZ97" s="229"/>
      <c r="BAA97" s="229"/>
      <c r="BAB97" s="229"/>
      <c r="BAC97" s="229"/>
      <c r="BAD97" s="229"/>
      <c r="BAE97" s="229"/>
      <c r="BAF97" s="229"/>
      <c r="BAG97" s="229"/>
      <c r="BAH97" s="229"/>
      <c r="BAI97" s="229"/>
      <c r="BAJ97" s="229"/>
      <c r="BAK97" s="229"/>
      <c r="BAL97" s="229"/>
      <c r="BAM97" s="229"/>
      <c r="BAN97" s="229"/>
      <c r="BAO97" s="229"/>
      <c r="BAP97" s="229"/>
      <c r="BAQ97" s="229"/>
      <c r="BAR97" s="229"/>
      <c r="BAS97" s="229"/>
      <c r="BAT97" s="229"/>
      <c r="BAU97" s="229"/>
      <c r="BAV97" s="229"/>
      <c r="BAW97" s="229"/>
      <c r="BAX97" s="229"/>
      <c r="BAY97" s="229"/>
      <c r="BAZ97" s="229"/>
      <c r="BBA97" s="229"/>
      <c r="BBB97" s="229"/>
      <c r="BBC97" s="229"/>
      <c r="BBD97" s="229"/>
      <c r="BBE97" s="229"/>
      <c r="BBF97" s="229"/>
      <c r="BBG97" s="229"/>
      <c r="BBH97" s="229"/>
      <c r="BBI97" s="229"/>
      <c r="BBJ97" s="229"/>
      <c r="BBK97" s="229"/>
      <c r="BBL97" s="229"/>
      <c r="BBM97" s="229"/>
      <c r="BBN97" s="229"/>
      <c r="BBO97" s="229"/>
      <c r="BBP97" s="229"/>
      <c r="BBQ97" s="229"/>
      <c r="BBR97" s="229"/>
      <c r="BBS97" s="229"/>
      <c r="BBT97" s="229"/>
      <c r="BBU97" s="229"/>
      <c r="BBV97" s="229"/>
      <c r="BBW97" s="229"/>
      <c r="BBX97" s="229"/>
      <c r="BBY97" s="229"/>
      <c r="BBZ97" s="229"/>
      <c r="BCA97" s="229"/>
      <c r="BCB97" s="229"/>
      <c r="BCC97" s="229"/>
      <c r="BCD97" s="229"/>
      <c r="BCE97" s="229"/>
      <c r="BCF97" s="229"/>
      <c r="BCG97" s="229"/>
      <c r="BCH97" s="229"/>
      <c r="BCI97" s="229"/>
      <c r="BCJ97" s="229"/>
      <c r="BCK97" s="229"/>
      <c r="BCL97" s="229"/>
      <c r="BCM97" s="229"/>
      <c r="BCN97" s="229"/>
      <c r="BCO97" s="229"/>
      <c r="BCP97" s="229"/>
      <c r="BCQ97" s="229"/>
      <c r="BCR97" s="229"/>
      <c r="BCS97" s="229"/>
      <c r="BCT97" s="229"/>
      <c r="BCU97" s="229"/>
      <c r="BCV97" s="229"/>
      <c r="BCW97" s="229"/>
      <c r="BCX97" s="229"/>
      <c r="BCY97" s="229"/>
      <c r="BCZ97" s="229"/>
      <c r="BDA97" s="229"/>
      <c r="BDB97" s="229"/>
      <c r="BDC97" s="229"/>
      <c r="BDD97" s="229"/>
      <c r="BDE97" s="229"/>
      <c r="BDF97" s="229"/>
      <c r="BDG97" s="229"/>
      <c r="BDH97" s="229"/>
      <c r="BDI97" s="229"/>
      <c r="BDJ97" s="229"/>
      <c r="BDK97" s="229"/>
      <c r="BDL97" s="229"/>
      <c r="BDM97" s="229"/>
      <c r="BDN97" s="229"/>
      <c r="BDO97" s="229"/>
      <c r="BDP97" s="229"/>
      <c r="BDQ97" s="229"/>
      <c r="BDR97" s="229"/>
      <c r="BDS97" s="229"/>
      <c r="BDT97" s="229"/>
      <c r="BDU97" s="229"/>
      <c r="BDV97" s="229"/>
      <c r="BDW97" s="229"/>
      <c r="BDX97" s="229"/>
      <c r="BDY97" s="229"/>
      <c r="BDZ97" s="229"/>
      <c r="BEA97" s="229"/>
      <c r="BEB97" s="229"/>
      <c r="BEC97" s="229"/>
      <c r="BED97" s="229"/>
      <c r="BEE97" s="229"/>
      <c r="BEF97" s="229"/>
      <c r="BEG97" s="229"/>
      <c r="BEH97" s="229"/>
      <c r="BEI97" s="229"/>
      <c r="BEJ97" s="229"/>
      <c r="BEK97" s="229"/>
      <c r="BEL97" s="229"/>
      <c r="BEM97" s="229"/>
      <c r="BEN97" s="229"/>
      <c r="BEO97" s="229"/>
      <c r="BEP97" s="229"/>
      <c r="BEQ97" s="229"/>
      <c r="BER97" s="229"/>
      <c r="BES97" s="229"/>
      <c r="BET97" s="229"/>
      <c r="BEU97" s="229"/>
      <c r="BEV97" s="229"/>
      <c r="BEW97" s="229"/>
      <c r="BEX97" s="229"/>
      <c r="BEY97" s="229"/>
      <c r="BEZ97" s="229"/>
      <c r="BFA97" s="229"/>
      <c r="BFB97" s="229"/>
      <c r="BFC97" s="229"/>
      <c r="BFD97" s="229"/>
      <c r="BFE97" s="229"/>
      <c r="BFF97" s="229"/>
      <c r="BFG97" s="229"/>
      <c r="BFH97" s="229"/>
      <c r="BFI97" s="229"/>
      <c r="BFJ97" s="229"/>
      <c r="BFK97" s="229"/>
      <c r="BFL97" s="229"/>
      <c r="BFM97" s="229"/>
      <c r="BFN97" s="229"/>
      <c r="BFO97" s="229"/>
      <c r="BFP97" s="229"/>
      <c r="BFQ97" s="229"/>
      <c r="BFR97" s="229"/>
      <c r="BFS97" s="229"/>
      <c r="BFT97" s="229"/>
      <c r="BFU97" s="229"/>
      <c r="BFV97" s="229"/>
      <c r="BFW97" s="229"/>
      <c r="BFX97" s="229"/>
      <c r="BFY97" s="229"/>
      <c r="BFZ97" s="229"/>
      <c r="BGA97" s="229"/>
      <c r="BGB97" s="229"/>
      <c r="BGC97" s="229"/>
      <c r="BGD97" s="229"/>
      <c r="BGE97" s="229"/>
      <c r="BGF97" s="229"/>
      <c r="BGG97" s="229"/>
      <c r="BGH97" s="229"/>
      <c r="BGI97" s="229"/>
      <c r="BGJ97" s="229"/>
      <c r="BGK97" s="229"/>
      <c r="BGL97" s="229"/>
      <c r="BGM97" s="229"/>
      <c r="BGN97" s="229"/>
      <c r="BGO97" s="229"/>
      <c r="BGP97" s="229"/>
      <c r="BGQ97" s="229"/>
      <c r="BGR97" s="229"/>
      <c r="BGS97" s="229"/>
      <c r="BGT97" s="229"/>
      <c r="BGU97" s="229"/>
      <c r="BGV97" s="229"/>
      <c r="BGW97" s="229"/>
      <c r="BGX97" s="229"/>
      <c r="BGY97" s="229"/>
      <c r="BGZ97" s="229"/>
      <c r="BHA97" s="229"/>
      <c r="BHB97" s="229"/>
      <c r="BHC97" s="229"/>
      <c r="BHD97" s="229"/>
      <c r="BHE97" s="229"/>
      <c r="BHF97" s="229"/>
      <c r="BHG97" s="229"/>
      <c r="BHH97" s="229"/>
      <c r="BHI97" s="229"/>
      <c r="BHJ97" s="229"/>
      <c r="BHK97" s="229"/>
      <c r="BHL97" s="229"/>
      <c r="BHM97" s="229"/>
      <c r="BHN97" s="229"/>
      <c r="BHO97" s="229"/>
      <c r="BHP97" s="229"/>
      <c r="BHQ97" s="229"/>
      <c r="BHR97" s="229"/>
      <c r="BHS97" s="229"/>
      <c r="BHT97" s="229"/>
      <c r="BHU97" s="229"/>
      <c r="BHV97" s="229"/>
      <c r="BHW97" s="229"/>
      <c r="BHX97" s="229"/>
      <c r="BHY97" s="229"/>
      <c r="BHZ97" s="229"/>
      <c r="BIA97" s="229"/>
      <c r="BIB97" s="229"/>
      <c r="BIC97" s="229"/>
      <c r="BID97" s="229"/>
      <c r="BIE97" s="229"/>
      <c r="BIF97" s="229"/>
      <c r="BIG97" s="229"/>
      <c r="BIH97" s="229"/>
      <c r="BII97" s="229"/>
      <c r="BIJ97" s="229"/>
      <c r="BIK97" s="229"/>
      <c r="BIL97" s="229"/>
      <c r="BIM97" s="229"/>
      <c r="BIN97" s="229"/>
      <c r="BIO97" s="229"/>
      <c r="BIP97" s="229"/>
      <c r="BIQ97" s="229"/>
      <c r="BIR97" s="229"/>
      <c r="BIS97" s="229"/>
      <c r="BIT97" s="229"/>
      <c r="BIU97" s="229"/>
      <c r="BIV97" s="229"/>
      <c r="BIW97" s="229"/>
      <c r="BIX97" s="229"/>
      <c r="BIY97" s="229"/>
      <c r="BIZ97" s="229"/>
      <c r="BJA97" s="229"/>
      <c r="BJB97" s="229"/>
      <c r="BJC97" s="229"/>
      <c r="BJD97" s="229"/>
      <c r="BJE97" s="229"/>
      <c r="BJF97" s="229"/>
      <c r="BJG97" s="229"/>
      <c r="BJH97" s="229"/>
      <c r="BJI97" s="229"/>
      <c r="BJJ97" s="229"/>
      <c r="BJK97" s="229"/>
      <c r="BJL97" s="229"/>
      <c r="BJM97" s="229"/>
      <c r="BJN97" s="229"/>
      <c r="BJO97" s="229"/>
      <c r="BJP97" s="229"/>
      <c r="BJQ97" s="229"/>
      <c r="BJR97" s="229"/>
      <c r="BJS97" s="229"/>
      <c r="BJT97" s="229"/>
      <c r="BJU97" s="229"/>
      <c r="BJV97" s="229"/>
      <c r="BJW97" s="229"/>
      <c r="BJX97" s="229"/>
      <c r="BJY97" s="229"/>
      <c r="BJZ97" s="229"/>
      <c r="BKA97" s="229"/>
      <c r="BKB97" s="229"/>
      <c r="BKC97" s="229"/>
      <c r="BKD97" s="229"/>
      <c r="BKE97" s="229"/>
      <c r="BKF97" s="229"/>
      <c r="BKG97" s="229"/>
      <c r="BKH97" s="229"/>
      <c r="BKI97" s="229"/>
      <c r="BKJ97" s="229"/>
      <c r="BKK97" s="229"/>
      <c r="BKL97" s="229"/>
      <c r="BKM97" s="229"/>
      <c r="BKN97" s="229"/>
      <c r="BKO97" s="229"/>
      <c r="BKP97" s="229"/>
      <c r="BKQ97" s="229"/>
      <c r="BKR97" s="229"/>
      <c r="BKS97" s="229"/>
      <c r="BKT97" s="229"/>
      <c r="BKU97" s="229"/>
      <c r="BKV97" s="229"/>
      <c r="BKW97" s="229"/>
      <c r="BKX97" s="229"/>
      <c r="BKY97" s="229"/>
      <c r="BKZ97" s="229"/>
      <c r="BLA97" s="229"/>
      <c r="BLB97" s="229"/>
      <c r="BLC97" s="229"/>
      <c r="BLD97" s="229"/>
      <c r="BLE97" s="229"/>
      <c r="BLF97" s="229"/>
      <c r="BLG97" s="229"/>
      <c r="BLH97" s="229"/>
      <c r="BLI97" s="229"/>
      <c r="BLJ97" s="229"/>
      <c r="BLK97" s="229"/>
      <c r="BLL97" s="229"/>
      <c r="BLM97" s="229"/>
      <c r="BLN97" s="229"/>
      <c r="BLO97" s="229"/>
      <c r="BLP97" s="229"/>
      <c r="BLQ97" s="229"/>
      <c r="BLR97" s="229"/>
      <c r="BLS97" s="229"/>
      <c r="BLT97" s="229"/>
      <c r="BLU97" s="229"/>
      <c r="BLV97" s="229"/>
      <c r="BLW97" s="229"/>
      <c r="BLX97" s="229"/>
      <c r="BLY97" s="229"/>
      <c r="BLZ97" s="229"/>
      <c r="BMA97" s="229"/>
      <c r="BMB97" s="229"/>
      <c r="BMC97" s="229"/>
      <c r="BMD97" s="229"/>
      <c r="BME97" s="229"/>
      <c r="BMF97" s="229"/>
      <c r="BMG97" s="229"/>
      <c r="BMH97" s="229"/>
      <c r="BMI97" s="229"/>
      <c r="BMJ97" s="229"/>
      <c r="BMK97" s="229"/>
      <c r="BML97" s="229"/>
      <c r="BMM97" s="229"/>
      <c r="BMN97" s="229"/>
      <c r="BMO97" s="229"/>
      <c r="BMP97" s="229"/>
      <c r="BMQ97" s="229"/>
      <c r="BMR97" s="229"/>
      <c r="BMS97" s="229"/>
      <c r="BMT97" s="229"/>
      <c r="BMU97" s="229"/>
      <c r="BMV97" s="229"/>
      <c r="BMW97" s="229"/>
      <c r="BMX97" s="229"/>
      <c r="BMY97" s="229"/>
      <c r="BMZ97" s="229"/>
      <c r="BNA97" s="229"/>
      <c r="BNB97" s="229"/>
      <c r="BNC97" s="229"/>
      <c r="BND97" s="229"/>
      <c r="BNE97" s="229"/>
      <c r="BNF97" s="229"/>
      <c r="BNG97" s="229"/>
      <c r="BNH97" s="229"/>
      <c r="BNI97" s="229"/>
      <c r="BNJ97" s="229"/>
      <c r="BNK97" s="229"/>
      <c r="BNL97" s="229"/>
      <c r="BNM97" s="229"/>
      <c r="BNN97" s="229"/>
      <c r="BNO97" s="229"/>
      <c r="BNP97" s="229"/>
      <c r="BNQ97" s="229"/>
      <c r="BNR97" s="229"/>
      <c r="BNS97" s="229"/>
      <c r="BNT97" s="229"/>
      <c r="BNU97" s="229"/>
      <c r="BNV97" s="229"/>
      <c r="BNW97" s="229"/>
      <c r="BNX97" s="229"/>
      <c r="BNY97" s="229"/>
      <c r="BNZ97" s="229"/>
      <c r="BOA97" s="229"/>
      <c r="BOB97" s="229"/>
      <c r="BOC97" s="229"/>
      <c r="BOD97" s="229"/>
      <c r="BOE97" s="229"/>
      <c r="BOF97" s="229"/>
      <c r="BOG97" s="229"/>
      <c r="BOH97" s="229"/>
      <c r="BOI97" s="229"/>
      <c r="BOJ97" s="229"/>
      <c r="BOK97" s="229"/>
      <c r="BOL97" s="229"/>
      <c r="BOM97" s="229"/>
      <c r="BON97" s="229"/>
      <c r="BOO97" s="229"/>
      <c r="BOP97" s="229"/>
      <c r="BOQ97" s="229"/>
      <c r="BOR97" s="229"/>
      <c r="BOS97" s="229"/>
      <c r="BOT97" s="229"/>
      <c r="BOU97" s="229"/>
      <c r="BOV97" s="229"/>
      <c r="BOW97" s="229"/>
      <c r="BOX97" s="229"/>
      <c r="BOY97" s="229"/>
      <c r="BOZ97" s="229"/>
      <c r="BPA97" s="229"/>
      <c r="BPB97" s="229"/>
      <c r="BPC97" s="229"/>
      <c r="BPD97" s="229"/>
      <c r="BPE97" s="229"/>
      <c r="BPF97" s="229"/>
      <c r="BPG97" s="229"/>
      <c r="BPH97" s="229"/>
      <c r="BPI97" s="229"/>
      <c r="BPJ97" s="229"/>
      <c r="BPK97" s="229"/>
      <c r="BPL97" s="229"/>
      <c r="BPM97" s="229"/>
      <c r="BPN97" s="229"/>
      <c r="BPO97" s="229"/>
      <c r="BPP97" s="229"/>
      <c r="BPQ97" s="229"/>
      <c r="BPR97" s="229"/>
      <c r="BPS97" s="229"/>
      <c r="BPT97" s="229"/>
      <c r="BPU97" s="229"/>
      <c r="BPV97" s="229"/>
      <c r="BPW97" s="229"/>
      <c r="BPX97" s="229"/>
      <c r="BPY97" s="229"/>
      <c r="BPZ97" s="229"/>
      <c r="BQA97" s="229"/>
      <c r="BQB97" s="229"/>
      <c r="BQC97" s="229"/>
      <c r="BQD97" s="229"/>
      <c r="BQE97" s="229"/>
      <c r="BQF97" s="229"/>
      <c r="BQG97" s="229"/>
      <c r="BQH97" s="229"/>
      <c r="BQI97" s="229"/>
      <c r="BQJ97" s="229"/>
      <c r="BQK97" s="229"/>
      <c r="BQL97" s="229"/>
      <c r="BQM97" s="229"/>
      <c r="BQN97" s="229"/>
      <c r="BQO97" s="229"/>
      <c r="BQP97" s="229"/>
      <c r="BQQ97" s="229"/>
      <c r="BQR97" s="229"/>
      <c r="BQS97" s="229"/>
      <c r="BQT97" s="229"/>
      <c r="BQU97" s="229"/>
      <c r="BQV97" s="229"/>
      <c r="BQW97" s="229"/>
      <c r="BQX97" s="229"/>
      <c r="BQY97" s="229"/>
      <c r="BQZ97" s="229"/>
      <c r="BRA97" s="229"/>
      <c r="BRB97" s="229"/>
      <c r="BRC97" s="229"/>
      <c r="BRD97" s="229"/>
      <c r="BRE97" s="229"/>
      <c r="BRF97" s="229"/>
      <c r="BRG97" s="229"/>
      <c r="BRH97" s="229"/>
      <c r="BRI97" s="229"/>
      <c r="BRJ97" s="229"/>
      <c r="BRK97" s="229"/>
      <c r="BRL97" s="229"/>
      <c r="BRM97" s="229"/>
      <c r="BRN97" s="229"/>
      <c r="BRO97" s="229"/>
      <c r="BRP97" s="229"/>
      <c r="BRQ97" s="229"/>
      <c r="BRR97" s="229"/>
      <c r="BRS97" s="229"/>
      <c r="BRT97" s="229"/>
      <c r="BRU97" s="229"/>
      <c r="BRV97" s="229"/>
      <c r="BRW97" s="229"/>
      <c r="BRX97" s="229"/>
      <c r="BRY97" s="229"/>
      <c r="BRZ97" s="229"/>
      <c r="BSA97" s="229"/>
      <c r="BSB97" s="229"/>
      <c r="BSC97" s="229"/>
      <c r="BSD97" s="229"/>
      <c r="BSE97" s="229"/>
      <c r="BSF97" s="229"/>
      <c r="BSG97" s="229"/>
      <c r="BSH97" s="229"/>
      <c r="BSI97" s="229"/>
      <c r="BSJ97" s="229"/>
      <c r="BSK97" s="229"/>
      <c r="BSL97" s="229"/>
      <c r="BSM97" s="229"/>
      <c r="BSN97" s="229"/>
      <c r="BSO97" s="229"/>
      <c r="BSP97" s="229"/>
      <c r="BSQ97" s="229"/>
      <c r="BSR97" s="229"/>
      <c r="BSS97" s="229"/>
      <c r="BST97" s="229"/>
      <c r="BSU97" s="229"/>
      <c r="BSV97" s="229"/>
      <c r="BSW97" s="229"/>
      <c r="BSX97" s="229"/>
      <c r="BSY97" s="229"/>
      <c r="BSZ97" s="229"/>
      <c r="BTA97" s="229"/>
      <c r="BTB97" s="229"/>
      <c r="BTC97" s="229"/>
      <c r="BTD97" s="229"/>
      <c r="BTE97" s="229"/>
      <c r="BTF97" s="229"/>
      <c r="BTG97" s="229"/>
      <c r="BTH97" s="229"/>
      <c r="BTI97" s="229"/>
      <c r="BTJ97" s="229"/>
      <c r="BTK97" s="229"/>
      <c r="BTL97" s="229"/>
      <c r="BTM97" s="229"/>
      <c r="BTN97" s="229"/>
      <c r="BTO97" s="229"/>
      <c r="BTP97" s="229"/>
      <c r="BTQ97" s="229"/>
      <c r="BTR97" s="229"/>
      <c r="BTS97" s="229"/>
      <c r="BTT97" s="229"/>
      <c r="BTU97" s="229"/>
      <c r="BTV97" s="229"/>
      <c r="BTW97" s="229"/>
      <c r="BTX97" s="229"/>
      <c r="BTY97" s="229"/>
      <c r="BTZ97" s="229"/>
      <c r="BUA97" s="229"/>
      <c r="BUB97" s="229"/>
      <c r="BUC97" s="229"/>
      <c r="BUD97" s="229"/>
      <c r="BUE97" s="229"/>
      <c r="BUF97" s="229"/>
      <c r="BUG97" s="229"/>
      <c r="BUH97" s="229"/>
      <c r="BUI97" s="229"/>
      <c r="BUJ97" s="229"/>
      <c r="BUK97" s="229"/>
      <c r="BUL97" s="229"/>
      <c r="BUM97" s="229"/>
      <c r="BUN97" s="229"/>
      <c r="BUO97" s="229"/>
      <c r="BUP97" s="229"/>
      <c r="BUQ97" s="229"/>
      <c r="BUR97" s="229"/>
      <c r="BUS97" s="229"/>
      <c r="BUT97" s="229"/>
      <c r="BUU97" s="229"/>
      <c r="BUV97" s="229"/>
      <c r="BUW97" s="229"/>
      <c r="BUX97" s="229"/>
      <c r="BUY97" s="229"/>
      <c r="BUZ97" s="229"/>
      <c r="BVA97" s="229"/>
      <c r="BVB97" s="229"/>
      <c r="BVC97" s="229"/>
      <c r="BVD97" s="229"/>
      <c r="BVE97" s="229"/>
      <c r="BVF97" s="229"/>
      <c r="BVG97" s="229"/>
      <c r="BVH97" s="229"/>
      <c r="BVI97" s="229"/>
      <c r="BVJ97" s="229"/>
      <c r="BVK97" s="229"/>
      <c r="BVL97" s="229"/>
      <c r="BVM97" s="229"/>
      <c r="BVN97" s="229"/>
      <c r="BVO97" s="229"/>
      <c r="BVP97" s="229"/>
      <c r="BVQ97" s="229"/>
      <c r="BVR97" s="229"/>
      <c r="BVS97" s="229"/>
      <c r="BVT97" s="229"/>
      <c r="BVU97" s="229"/>
      <c r="BVV97" s="229"/>
      <c r="BVW97" s="229"/>
      <c r="BVX97" s="229"/>
      <c r="BVY97" s="229"/>
      <c r="BVZ97" s="229"/>
      <c r="BWA97" s="229"/>
      <c r="BWB97" s="229"/>
      <c r="BWC97" s="229"/>
      <c r="BWD97" s="229"/>
      <c r="BWE97" s="229"/>
      <c r="BWF97" s="229"/>
      <c r="BWG97" s="229"/>
      <c r="BWH97" s="229"/>
      <c r="BWI97" s="229"/>
      <c r="BWJ97" s="229"/>
      <c r="BWK97" s="229"/>
      <c r="BWL97" s="229"/>
      <c r="BWM97" s="229"/>
      <c r="BWN97" s="229"/>
      <c r="BWO97" s="229"/>
      <c r="BWP97" s="229"/>
      <c r="BWQ97" s="229"/>
      <c r="BWR97" s="229"/>
      <c r="BWS97" s="229"/>
      <c r="BWT97" s="229"/>
      <c r="BWU97" s="229"/>
      <c r="BWV97" s="229"/>
      <c r="BWW97" s="229"/>
      <c r="BWX97" s="229"/>
      <c r="BWY97" s="229"/>
      <c r="BWZ97" s="229"/>
      <c r="BXA97" s="229"/>
      <c r="BXB97" s="229"/>
      <c r="BXC97" s="229"/>
      <c r="BXD97" s="229"/>
      <c r="BXE97" s="229"/>
      <c r="BXF97" s="229"/>
      <c r="BXG97" s="229"/>
      <c r="BXH97" s="229"/>
      <c r="BXI97" s="229"/>
      <c r="BXJ97" s="229"/>
      <c r="BXK97" s="229"/>
      <c r="BXL97" s="229"/>
      <c r="BXM97" s="229"/>
      <c r="BXN97" s="229"/>
      <c r="BXO97" s="229"/>
      <c r="BXP97" s="229"/>
      <c r="BXQ97" s="229"/>
      <c r="BXR97" s="229"/>
      <c r="BXS97" s="229"/>
      <c r="BXT97" s="229"/>
      <c r="BXU97" s="229"/>
      <c r="BXV97" s="229"/>
      <c r="BXW97" s="229"/>
      <c r="BXX97" s="229"/>
      <c r="BXY97" s="229"/>
      <c r="BXZ97" s="229"/>
      <c r="BYA97" s="229"/>
      <c r="BYB97" s="229"/>
      <c r="BYC97" s="229"/>
      <c r="BYD97" s="229"/>
      <c r="BYE97" s="229"/>
      <c r="BYF97" s="229"/>
      <c r="BYG97" s="229"/>
      <c r="BYH97" s="229"/>
      <c r="BYI97" s="229"/>
      <c r="BYJ97" s="229"/>
      <c r="BYK97" s="229"/>
      <c r="BYL97" s="229"/>
      <c r="BYM97" s="229"/>
      <c r="BYN97" s="229"/>
      <c r="BYO97" s="229"/>
      <c r="BYP97" s="229"/>
      <c r="BYQ97" s="229"/>
      <c r="BYR97" s="229"/>
      <c r="BYS97" s="229"/>
      <c r="BYT97" s="229"/>
      <c r="BYU97" s="229"/>
      <c r="BYV97" s="229"/>
      <c r="BYW97" s="229"/>
      <c r="BYX97" s="229"/>
      <c r="BYY97" s="229"/>
      <c r="BYZ97" s="229"/>
      <c r="BZA97" s="229"/>
      <c r="BZB97" s="229"/>
      <c r="BZC97" s="229"/>
      <c r="BZD97" s="229"/>
      <c r="BZE97" s="229"/>
      <c r="BZF97" s="229"/>
      <c r="BZG97" s="229"/>
      <c r="BZH97" s="229"/>
      <c r="BZI97" s="229"/>
      <c r="BZJ97" s="229"/>
      <c r="BZK97" s="229"/>
      <c r="BZL97" s="229"/>
      <c r="BZM97" s="229"/>
      <c r="BZN97" s="229"/>
      <c r="BZO97" s="229"/>
      <c r="BZP97" s="229"/>
      <c r="BZQ97" s="229"/>
      <c r="BZR97" s="229"/>
      <c r="BZS97" s="229"/>
      <c r="BZT97" s="229"/>
      <c r="BZU97" s="229"/>
      <c r="BZV97" s="229"/>
      <c r="BZW97" s="229"/>
      <c r="BZX97" s="229"/>
      <c r="BZY97" s="229"/>
      <c r="BZZ97" s="229"/>
      <c r="CAA97" s="229"/>
      <c r="CAB97" s="229"/>
      <c r="CAC97" s="229"/>
      <c r="CAD97" s="229"/>
      <c r="CAE97" s="229"/>
      <c r="CAF97" s="229"/>
      <c r="CAG97" s="229"/>
      <c r="CAH97" s="229"/>
      <c r="CAI97" s="229"/>
      <c r="CAJ97" s="229"/>
      <c r="CAK97" s="229"/>
      <c r="CAL97" s="229"/>
      <c r="CAM97" s="229"/>
      <c r="CAN97" s="229"/>
      <c r="CAO97" s="229"/>
      <c r="CAP97" s="229"/>
      <c r="CAQ97" s="229"/>
      <c r="CAR97" s="229"/>
      <c r="CAS97" s="229"/>
      <c r="CAT97" s="229"/>
      <c r="CAU97" s="229"/>
      <c r="CAV97" s="229"/>
      <c r="CAW97" s="229"/>
      <c r="CAX97" s="229"/>
      <c r="CAY97" s="229"/>
      <c r="CAZ97" s="229"/>
      <c r="CBA97" s="229"/>
      <c r="CBB97" s="229"/>
      <c r="CBC97" s="229"/>
      <c r="CBD97" s="229"/>
      <c r="CBE97" s="229"/>
      <c r="CBF97" s="229"/>
      <c r="CBG97" s="229"/>
      <c r="CBH97" s="229"/>
      <c r="CBI97" s="229"/>
      <c r="CBJ97" s="229"/>
      <c r="CBK97" s="229"/>
      <c r="CBL97" s="229"/>
      <c r="CBM97" s="229"/>
      <c r="CBN97" s="229"/>
      <c r="CBO97" s="229"/>
      <c r="CBP97" s="229"/>
      <c r="CBQ97" s="229"/>
      <c r="CBR97" s="229"/>
      <c r="CBS97" s="229"/>
      <c r="CBT97" s="229"/>
      <c r="CBU97" s="229"/>
      <c r="CBV97" s="229"/>
      <c r="CBW97" s="229"/>
      <c r="CBX97" s="229"/>
      <c r="CBY97" s="229"/>
      <c r="CBZ97" s="229"/>
      <c r="CCA97" s="229"/>
      <c r="CCB97" s="229"/>
      <c r="CCC97" s="229"/>
      <c r="CCD97" s="229"/>
      <c r="CCE97" s="229"/>
      <c r="CCF97" s="229"/>
      <c r="CCG97" s="229"/>
      <c r="CCH97" s="229"/>
      <c r="CCI97" s="229"/>
      <c r="CCJ97" s="229"/>
      <c r="CCK97" s="229"/>
      <c r="CCL97" s="229"/>
      <c r="CCM97" s="229"/>
      <c r="CCN97" s="229"/>
      <c r="CCO97" s="229"/>
      <c r="CCP97" s="229"/>
      <c r="CCQ97" s="229"/>
      <c r="CCR97" s="229"/>
      <c r="CCS97" s="229"/>
      <c r="CCT97" s="229"/>
      <c r="CCU97" s="229"/>
      <c r="CCV97" s="229"/>
      <c r="CCW97" s="229"/>
      <c r="CCX97" s="229"/>
      <c r="CCY97" s="229"/>
      <c r="CCZ97" s="229"/>
      <c r="CDA97" s="229"/>
      <c r="CDB97" s="229"/>
      <c r="CDC97" s="229"/>
      <c r="CDD97" s="229"/>
      <c r="CDE97" s="229"/>
      <c r="CDF97" s="229"/>
      <c r="CDG97" s="229"/>
      <c r="CDH97" s="229"/>
      <c r="CDI97" s="229"/>
      <c r="CDJ97" s="229"/>
      <c r="CDK97" s="229"/>
      <c r="CDL97" s="229"/>
      <c r="CDM97" s="229"/>
      <c r="CDN97" s="229"/>
      <c r="CDO97" s="229"/>
      <c r="CDP97" s="229"/>
      <c r="CDQ97" s="229"/>
      <c r="CDR97" s="229"/>
      <c r="CDS97" s="229"/>
      <c r="CDT97" s="229"/>
      <c r="CDU97" s="229"/>
      <c r="CDV97" s="229"/>
      <c r="CDW97" s="229"/>
      <c r="CDX97" s="229"/>
      <c r="CDY97" s="229"/>
      <c r="CDZ97" s="229"/>
      <c r="CEA97" s="229"/>
      <c r="CEB97" s="229"/>
      <c r="CEC97" s="229"/>
      <c r="CED97" s="229"/>
      <c r="CEE97" s="229"/>
      <c r="CEF97" s="229"/>
      <c r="CEG97" s="229"/>
      <c r="CEH97" s="229"/>
      <c r="CEI97" s="229"/>
      <c r="CEJ97" s="229"/>
      <c r="CEK97" s="229"/>
      <c r="CEL97" s="229"/>
      <c r="CEM97" s="229"/>
      <c r="CEN97" s="229"/>
      <c r="CEO97" s="229"/>
      <c r="CEP97" s="229"/>
      <c r="CEQ97" s="229"/>
      <c r="CER97" s="229"/>
      <c r="CES97" s="229"/>
      <c r="CET97" s="229"/>
      <c r="CEU97" s="229"/>
      <c r="CEV97" s="229"/>
      <c r="CEW97" s="229"/>
      <c r="CEX97" s="229"/>
      <c r="CEY97" s="229"/>
      <c r="CEZ97" s="229"/>
      <c r="CFA97" s="229"/>
      <c r="CFB97" s="229"/>
      <c r="CFC97" s="229"/>
      <c r="CFD97" s="229"/>
      <c r="CFE97" s="229"/>
      <c r="CFF97" s="229"/>
      <c r="CFG97" s="229"/>
      <c r="CFH97" s="229"/>
      <c r="CFI97" s="229"/>
      <c r="CFJ97" s="229"/>
      <c r="CFK97" s="229"/>
      <c r="CFL97" s="229"/>
      <c r="CFM97" s="229"/>
      <c r="CFN97" s="229"/>
      <c r="CFO97" s="229"/>
      <c r="CFP97" s="229"/>
      <c r="CFQ97" s="229"/>
      <c r="CFR97" s="229"/>
      <c r="CFS97" s="229"/>
      <c r="CFT97" s="229"/>
      <c r="CFU97" s="229"/>
      <c r="CFV97" s="229"/>
      <c r="CFW97" s="229"/>
      <c r="CFX97" s="229"/>
      <c r="CFY97" s="229"/>
      <c r="CFZ97" s="229"/>
      <c r="CGA97" s="229"/>
      <c r="CGB97" s="229"/>
      <c r="CGC97" s="229"/>
      <c r="CGD97" s="229"/>
      <c r="CGE97" s="229"/>
      <c r="CGF97" s="229"/>
      <c r="CGG97" s="229"/>
      <c r="CGH97" s="229"/>
      <c r="CGI97" s="229"/>
      <c r="CGJ97" s="229"/>
      <c r="CGK97" s="229"/>
      <c r="CGL97" s="229"/>
      <c r="CGM97" s="229"/>
      <c r="CGN97" s="229"/>
      <c r="CGO97" s="229"/>
      <c r="CGP97" s="229"/>
      <c r="CGQ97" s="229"/>
      <c r="CGR97" s="229"/>
      <c r="CGS97" s="229"/>
      <c r="CGT97" s="229"/>
      <c r="CGU97" s="229"/>
      <c r="CGV97" s="229"/>
      <c r="CGW97" s="229"/>
      <c r="CGX97" s="229"/>
      <c r="CGY97" s="229"/>
      <c r="CGZ97" s="229"/>
      <c r="CHA97" s="229"/>
      <c r="CHB97" s="229"/>
      <c r="CHC97" s="229"/>
      <c r="CHD97" s="229"/>
      <c r="CHE97" s="229"/>
      <c r="CHF97" s="229"/>
      <c r="CHG97" s="229"/>
      <c r="CHH97" s="229"/>
      <c r="CHI97" s="229"/>
      <c r="CHJ97" s="229"/>
      <c r="CHK97" s="229"/>
      <c r="CHL97" s="229"/>
      <c r="CHM97" s="229"/>
      <c r="CHN97" s="229"/>
      <c r="CHO97" s="229"/>
      <c r="CHP97" s="229"/>
      <c r="CHQ97" s="229"/>
      <c r="CHR97" s="229"/>
      <c r="CHS97" s="229"/>
      <c r="CHT97" s="229"/>
      <c r="CHU97" s="229"/>
      <c r="CHV97" s="229"/>
      <c r="CHW97" s="229"/>
      <c r="CHX97" s="229"/>
      <c r="CHY97" s="229"/>
      <c r="CHZ97" s="229"/>
      <c r="CIA97" s="229"/>
      <c r="CIB97" s="229"/>
      <c r="CIC97" s="229"/>
      <c r="CID97" s="229"/>
      <c r="CIE97" s="229"/>
      <c r="CIF97" s="229"/>
      <c r="CIG97" s="229"/>
      <c r="CIH97" s="229"/>
      <c r="CII97" s="229"/>
      <c r="CIJ97" s="229"/>
      <c r="CIK97" s="229"/>
      <c r="CIL97" s="229"/>
      <c r="CIM97" s="229"/>
      <c r="CIN97" s="229"/>
      <c r="CIO97" s="229"/>
      <c r="CIP97" s="229"/>
      <c r="CIQ97" s="229"/>
      <c r="CIR97" s="229"/>
      <c r="CIS97" s="229"/>
      <c r="CIT97" s="229"/>
      <c r="CIU97" s="229"/>
      <c r="CIV97" s="229"/>
      <c r="CIW97" s="229"/>
      <c r="CIX97" s="229"/>
      <c r="CIY97" s="229"/>
      <c r="CIZ97" s="229"/>
      <c r="CJA97" s="229"/>
      <c r="CJB97" s="229"/>
      <c r="CJC97" s="229"/>
      <c r="CJD97" s="229"/>
      <c r="CJE97" s="229"/>
      <c r="CJF97" s="229"/>
      <c r="CJG97" s="229"/>
      <c r="CJH97" s="229"/>
      <c r="CJI97" s="229"/>
      <c r="CJJ97" s="229"/>
      <c r="CJK97" s="229"/>
      <c r="CJL97" s="229"/>
      <c r="CJM97" s="229"/>
      <c r="CJN97" s="229"/>
      <c r="CJO97" s="229"/>
      <c r="CJP97" s="229"/>
      <c r="CJQ97" s="229"/>
      <c r="CJR97" s="229"/>
      <c r="CJS97" s="229"/>
      <c r="CJT97" s="229"/>
      <c r="CJU97" s="229"/>
      <c r="CJV97" s="229"/>
      <c r="CJW97" s="229"/>
      <c r="CJX97" s="229"/>
      <c r="CJY97" s="229"/>
      <c r="CJZ97" s="229"/>
      <c r="CKA97" s="229"/>
      <c r="CKB97" s="229"/>
      <c r="CKC97" s="229"/>
      <c r="CKD97" s="229"/>
      <c r="CKE97" s="229"/>
      <c r="CKF97" s="229"/>
      <c r="CKG97" s="229"/>
      <c r="CKH97" s="229"/>
      <c r="CKI97" s="229"/>
      <c r="CKJ97" s="229"/>
      <c r="CKK97" s="229"/>
      <c r="CKL97" s="229"/>
      <c r="CKM97" s="229"/>
      <c r="CKN97" s="229"/>
      <c r="CKO97" s="229"/>
      <c r="CKP97" s="229"/>
      <c r="CKQ97" s="229"/>
      <c r="CKR97" s="229"/>
      <c r="CKS97" s="229"/>
      <c r="CKT97" s="229"/>
      <c r="CKU97" s="229"/>
      <c r="CKV97" s="229"/>
      <c r="CKW97" s="229"/>
      <c r="CKX97" s="229"/>
      <c r="CKY97" s="229"/>
      <c r="CKZ97" s="229"/>
      <c r="CLA97" s="229"/>
      <c r="CLB97" s="229"/>
      <c r="CLC97" s="229"/>
      <c r="CLD97" s="229"/>
      <c r="CLE97" s="229"/>
      <c r="CLF97" s="229"/>
      <c r="CLG97" s="229"/>
      <c r="CLH97" s="229"/>
      <c r="CLI97" s="229"/>
      <c r="CLJ97" s="229"/>
      <c r="CLK97" s="229"/>
      <c r="CLL97" s="229"/>
      <c r="CLM97" s="229"/>
      <c r="CLN97" s="229"/>
      <c r="CLO97" s="229"/>
      <c r="CLP97" s="229"/>
      <c r="CLQ97" s="229"/>
      <c r="CLR97" s="229"/>
      <c r="CLS97" s="229"/>
      <c r="CLT97" s="229"/>
      <c r="CLU97" s="229"/>
      <c r="CLV97" s="229"/>
      <c r="CLW97" s="229"/>
      <c r="CLX97" s="229"/>
      <c r="CLY97" s="229"/>
      <c r="CLZ97" s="229"/>
      <c r="CMA97" s="229"/>
      <c r="CMB97" s="229"/>
      <c r="CMC97" s="229"/>
      <c r="CMD97" s="229"/>
      <c r="CME97" s="229"/>
      <c r="CMF97" s="229"/>
      <c r="CMG97" s="229"/>
      <c r="CMH97" s="229"/>
      <c r="CMI97" s="229"/>
      <c r="CMJ97" s="229"/>
      <c r="CMK97" s="229"/>
      <c r="CML97" s="229"/>
      <c r="CMM97" s="229"/>
      <c r="CMN97" s="229"/>
      <c r="CMO97" s="229"/>
      <c r="CMP97" s="229"/>
      <c r="CMQ97" s="229"/>
      <c r="CMR97" s="229"/>
      <c r="CMS97" s="229"/>
      <c r="CMT97" s="229"/>
      <c r="CMU97" s="229"/>
      <c r="CMV97" s="229"/>
      <c r="CMW97" s="229"/>
      <c r="CMX97" s="229"/>
      <c r="CMY97" s="229"/>
      <c r="CMZ97" s="229"/>
      <c r="CNA97" s="229"/>
      <c r="CNB97" s="229"/>
      <c r="CNC97" s="229"/>
      <c r="CND97" s="229"/>
      <c r="CNE97" s="229"/>
      <c r="CNF97" s="229"/>
      <c r="CNG97" s="229"/>
      <c r="CNH97" s="229"/>
      <c r="CNI97" s="229"/>
      <c r="CNJ97" s="229"/>
      <c r="CNK97" s="229"/>
      <c r="CNL97" s="229"/>
      <c r="CNM97" s="229"/>
      <c r="CNN97" s="229"/>
      <c r="CNO97" s="229"/>
      <c r="CNP97" s="229"/>
      <c r="CNQ97" s="229"/>
      <c r="CNR97" s="229"/>
      <c r="CNS97" s="229"/>
      <c r="CNT97" s="229"/>
      <c r="CNU97" s="229"/>
      <c r="CNV97" s="229"/>
      <c r="CNW97" s="229"/>
      <c r="CNX97" s="229"/>
      <c r="CNY97" s="229"/>
      <c r="CNZ97" s="229"/>
      <c r="COA97" s="229"/>
      <c r="COB97" s="229"/>
      <c r="COC97" s="229"/>
      <c r="COD97" s="229"/>
      <c r="COE97" s="229"/>
      <c r="COF97" s="229"/>
      <c r="COG97" s="229"/>
      <c r="COH97" s="229"/>
      <c r="COI97" s="229"/>
      <c r="COJ97" s="229"/>
      <c r="COK97" s="229"/>
      <c r="COL97" s="229"/>
      <c r="COM97" s="229"/>
      <c r="CON97" s="229"/>
      <c r="COO97" s="229"/>
      <c r="COP97" s="229"/>
      <c r="COQ97" s="229"/>
      <c r="COR97" s="229"/>
      <c r="COS97" s="229"/>
      <c r="COT97" s="229"/>
      <c r="COU97" s="229"/>
      <c r="COV97" s="229"/>
      <c r="COW97" s="229"/>
      <c r="COX97" s="229"/>
      <c r="COY97" s="229"/>
      <c r="COZ97" s="229"/>
      <c r="CPA97" s="229"/>
      <c r="CPB97" s="229"/>
      <c r="CPC97" s="229"/>
      <c r="CPD97" s="229"/>
      <c r="CPE97" s="229"/>
      <c r="CPF97" s="229"/>
      <c r="CPG97" s="229"/>
      <c r="CPH97" s="229"/>
      <c r="CPI97" s="229"/>
      <c r="CPJ97" s="229"/>
      <c r="CPK97" s="229"/>
      <c r="CPL97" s="229"/>
      <c r="CPM97" s="229"/>
      <c r="CPN97" s="229"/>
      <c r="CPO97" s="229"/>
      <c r="CPP97" s="229"/>
      <c r="CPQ97" s="229"/>
      <c r="CPR97" s="229"/>
      <c r="CPS97" s="229"/>
      <c r="CPT97" s="229"/>
      <c r="CPU97" s="229"/>
      <c r="CPV97" s="229"/>
      <c r="CPW97" s="229"/>
      <c r="CPX97" s="229"/>
      <c r="CPY97" s="229"/>
      <c r="CPZ97" s="229"/>
      <c r="CQA97" s="229"/>
      <c r="CQB97" s="229"/>
      <c r="CQC97" s="229"/>
      <c r="CQD97" s="229"/>
      <c r="CQE97" s="229"/>
      <c r="CQF97" s="229"/>
      <c r="CQG97" s="229"/>
      <c r="CQH97" s="229"/>
      <c r="CQI97" s="229"/>
      <c r="CQJ97" s="229"/>
      <c r="CQK97" s="229"/>
      <c r="CQL97" s="229"/>
      <c r="CQM97" s="229"/>
      <c r="CQN97" s="229"/>
      <c r="CQO97" s="229"/>
      <c r="CQP97" s="229"/>
      <c r="CQQ97" s="229"/>
      <c r="CQR97" s="229"/>
      <c r="CQS97" s="229"/>
      <c r="CQT97" s="229"/>
      <c r="CQU97" s="229"/>
      <c r="CQV97" s="229"/>
      <c r="CQW97" s="229"/>
      <c r="CQX97" s="229"/>
      <c r="CQY97" s="229"/>
      <c r="CQZ97" s="229"/>
      <c r="CRA97" s="229"/>
      <c r="CRB97" s="229"/>
      <c r="CRC97" s="229"/>
      <c r="CRD97" s="229"/>
      <c r="CRE97" s="229"/>
      <c r="CRF97" s="229"/>
      <c r="CRG97" s="229"/>
      <c r="CRH97" s="229"/>
      <c r="CRI97" s="229"/>
      <c r="CRJ97" s="229"/>
      <c r="CRK97" s="229"/>
      <c r="CRL97" s="229"/>
      <c r="CRM97" s="229"/>
      <c r="CRN97" s="229"/>
      <c r="CRO97" s="229"/>
      <c r="CRP97" s="229"/>
      <c r="CRQ97" s="229"/>
      <c r="CRR97" s="229"/>
      <c r="CRS97" s="229"/>
      <c r="CRT97" s="229"/>
      <c r="CRU97" s="229"/>
      <c r="CRV97" s="229"/>
      <c r="CRW97" s="229"/>
      <c r="CRX97" s="229"/>
      <c r="CRY97" s="229"/>
      <c r="CRZ97" s="229"/>
      <c r="CSA97" s="229"/>
      <c r="CSB97" s="229"/>
      <c r="CSC97" s="229"/>
      <c r="CSD97" s="229"/>
      <c r="CSE97" s="229"/>
      <c r="CSF97" s="229"/>
      <c r="CSG97" s="229"/>
      <c r="CSH97" s="229"/>
      <c r="CSI97" s="229"/>
      <c r="CSJ97" s="229"/>
      <c r="CSK97" s="229"/>
      <c r="CSL97" s="229"/>
      <c r="CSM97" s="229"/>
      <c r="CSN97" s="229"/>
      <c r="CSO97" s="229"/>
      <c r="CSP97" s="229"/>
      <c r="CSQ97" s="229"/>
      <c r="CSR97" s="229"/>
      <c r="CSS97" s="229"/>
      <c r="CST97" s="229"/>
      <c r="CSU97" s="229"/>
      <c r="CSV97" s="229"/>
      <c r="CSW97" s="229"/>
      <c r="CSX97" s="229"/>
      <c r="CSY97" s="229"/>
      <c r="CSZ97" s="229"/>
      <c r="CTA97" s="229"/>
      <c r="CTB97" s="229"/>
      <c r="CTC97" s="229"/>
      <c r="CTD97" s="229"/>
      <c r="CTE97" s="229"/>
      <c r="CTF97" s="229"/>
      <c r="CTG97" s="229"/>
      <c r="CTH97" s="229"/>
      <c r="CTI97" s="229"/>
      <c r="CTJ97" s="229"/>
      <c r="CTK97" s="229"/>
      <c r="CTL97" s="229"/>
      <c r="CTM97" s="229"/>
      <c r="CTN97" s="229"/>
      <c r="CTO97" s="229"/>
      <c r="CTP97" s="229"/>
      <c r="CTQ97" s="229"/>
      <c r="CTR97" s="229"/>
      <c r="CTS97" s="229"/>
      <c r="CTT97" s="229"/>
      <c r="CTU97" s="229"/>
      <c r="CTV97" s="229"/>
      <c r="CTW97" s="229"/>
      <c r="CTX97" s="229"/>
      <c r="CTY97" s="229"/>
      <c r="CTZ97" s="229"/>
      <c r="CUA97" s="229"/>
    </row>
    <row r="98" spans="1:2575" s="224" customFormat="1" ht="105" customHeight="1">
      <c r="A98" s="241">
        <f>+A96+1</f>
        <v>41</v>
      </c>
      <c r="B98" s="242" t="str">
        <f>IFERROR(INDEX(OB!B:B,MATCH('BIHOURLY '!A:A,OB!A:A,0)),"")</f>
        <v>TOP STITCH BUTTON HOLE SIDE</v>
      </c>
      <c r="C98" s="243" t="s">
        <v>230</v>
      </c>
      <c r="D98" s="232" t="str">
        <f>IFERROR(INDEX(OB!G:G,MATCH('BIHOURLY '!A:A,OB!A:A,0)),"")</f>
        <v>SNLS</v>
      </c>
      <c r="E98" s="244">
        <v>1</v>
      </c>
      <c r="F98" s="245">
        <v>200</v>
      </c>
      <c r="G98" s="246"/>
      <c r="H98" s="246"/>
      <c r="I98" s="246"/>
      <c r="J98" s="265"/>
      <c r="K98" s="254"/>
      <c r="L98" s="254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  <c r="AA98" s="229"/>
      <c r="AB98" s="229"/>
      <c r="AC98" s="229"/>
      <c r="AD98" s="229"/>
      <c r="AE98" s="229"/>
      <c r="AF98" s="229"/>
      <c r="AG98" s="229"/>
      <c r="AH98" s="229"/>
      <c r="AI98" s="229"/>
      <c r="AJ98" s="229"/>
      <c r="AK98" s="229"/>
      <c r="AL98" s="229"/>
      <c r="AM98" s="229"/>
      <c r="AN98" s="229"/>
      <c r="AO98" s="229"/>
      <c r="AP98" s="229"/>
      <c r="AQ98" s="229"/>
      <c r="AR98" s="229"/>
      <c r="AS98" s="229"/>
      <c r="AT98" s="229"/>
      <c r="AU98" s="229"/>
      <c r="AV98" s="229"/>
      <c r="AW98" s="229"/>
      <c r="AX98" s="229"/>
      <c r="AY98" s="229"/>
      <c r="AZ98" s="229"/>
      <c r="BA98" s="229"/>
      <c r="BB98" s="229"/>
      <c r="BC98" s="229"/>
      <c r="BD98" s="229"/>
      <c r="BE98" s="229"/>
      <c r="BF98" s="229"/>
      <c r="BG98" s="229"/>
      <c r="BH98" s="229"/>
      <c r="BI98" s="229"/>
      <c r="BJ98" s="229"/>
      <c r="BK98" s="229"/>
      <c r="BL98" s="229"/>
      <c r="BM98" s="229"/>
      <c r="BN98" s="229"/>
      <c r="BO98" s="229"/>
      <c r="BP98" s="229"/>
      <c r="BQ98" s="229"/>
      <c r="BR98" s="229"/>
      <c r="BS98" s="229"/>
      <c r="BT98" s="229"/>
      <c r="BU98" s="229"/>
      <c r="BV98" s="229"/>
      <c r="BW98" s="229"/>
      <c r="BX98" s="229"/>
      <c r="BY98" s="229"/>
      <c r="BZ98" s="229"/>
      <c r="CA98" s="229"/>
      <c r="CB98" s="229"/>
      <c r="CC98" s="229"/>
      <c r="CD98" s="229"/>
      <c r="CE98" s="229"/>
      <c r="CF98" s="229"/>
      <c r="CG98" s="229"/>
      <c r="CH98" s="229"/>
      <c r="CI98" s="229"/>
      <c r="CJ98" s="229"/>
      <c r="CK98" s="229"/>
      <c r="CL98" s="229"/>
      <c r="CM98" s="229"/>
      <c r="CN98" s="229"/>
      <c r="CO98" s="229"/>
      <c r="CP98" s="229"/>
      <c r="CQ98" s="229"/>
      <c r="CR98" s="229"/>
      <c r="CS98" s="229"/>
      <c r="CT98" s="229"/>
      <c r="CU98" s="229"/>
      <c r="CV98" s="229"/>
      <c r="CW98" s="229"/>
      <c r="CX98" s="229"/>
      <c r="CY98" s="229"/>
      <c r="CZ98" s="229"/>
      <c r="DA98" s="229"/>
      <c r="DB98" s="229"/>
      <c r="DC98" s="229"/>
      <c r="DD98" s="229"/>
      <c r="DE98" s="229"/>
      <c r="DF98" s="229"/>
      <c r="DG98" s="229"/>
      <c r="DH98" s="229"/>
      <c r="DI98" s="229"/>
      <c r="DJ98" s="229"/>
      <c r="DK98" s="229"/>
      <c r="DL98" s="229"/>
      <c r="DM98" s="229"/>
      <c r="DN98" s="229"/>
      <c r="DO98" s="229"/>
      <c r="DP98" s="229"/>
      <c r="DQ98" s="229"/>
      <c r="DR98" s="229"/>
      <c r="DS98" s="229"/>
      <c r="DT98" s="229"/>
      <c r="DU98" s="229"/>
      <c r="DV98" s="229"/>
      <c r="DW98" s="229"/>
      <c r="DX98" s="229"/>
      <c r="DY98" s="229"/>
      <c r="DZ98" s="229"/>
      <c r="EA98" s="229"/>
      <c r="EB98" s="229"/>
      <c r="EC98" s="229"/>
      <c r="ED98" s="229"/>
      <c r="EE98" s="229"/>
      <c r="EF98" s="229"/>
      <c r="EG98" s="229"/>
      <c r="EH98" s="229"/>
      <c r="EI98" s="229"/>
      <c r="EJ98" s="229"/>
      <c r="EK98" s="229"/>
      <c r="EL98" s="229"/>
      <c r="EM98" s="229"/>
      <c r="EN98" s="229"/>
      <c r="EO98" s="229"/>
      <c r="EP98" s="229"/>
      <c r="EQ98" s="229"/>
      <c r="ER98" s="229"/>
      <c r="ES98" s="229"/>
      <c r="ET98" s="229"/>
      <c r="EU98" s="229"/>
      <c r="EV98" s="229"/>
      <c r="EW98" s="229"/>
      <c r="EX98" s="229"/>
      <c r="EY98" s="229"/>
      <c r="EZ98" s="229"/>
      <c r="FA98" s="229"/>
      <c r="FB98" s="229"/>
      <c r="FC98" s="229"/>
      <c r="FD98" s="229"/>
      <c r="FE98" s="229"/>
      <c r="FF98" s="229"/>
      <c r="FG98" s="229"/>
      <c r="FH98" s="229"/>
      <c r="FI98" s="229"/>
      <c r="FJ98" s="229"/>
      <c r="FK98" s="229"/>
      <c r="FL98" s="229"/>
      <c r="FM98" s="229"/>
      <c r="FN98" s="229"/>
      <c r="FO98" s="229"/>
      <c r="FP98" s="229"/>
      <c r="FQ98" s="229"/>
      <c r="FR98" s="229"/>
      <c r="FS98" s="229"/>
      <c r="FT98" s="229"/>
      <c r="FU98" s="229"/>
      <c r="FV98" s="229"/>
      <c r="FW98" s="229"/>
      <c r="FX98" s="229"/>
      <c r="FY98" s="229"/>
      <c r="FZ98" s="229"/>
      <c r="GA98" s="229"/>
      <c r="GB98" s="229"/>
      <c r="GC98" s="229"/>
      <c r="GD98" s="229"/>
      <c r="GE98" s="229"/>
      <c r="GF98" s="229"/>
      <c r="GG98" s="229"/>
      <c r="GH98" s="229"/>
      <c r="GI98" s="229"/>
      <c r="GJ98" s="229"/>
      <c r="GK98" s="229"/>
      <c r="GL98" s="229"/>
      <c r="GM98" s="229"/>
      <c r="GN98" s="229"/>
      <c r="GO98" s="229"/>
      <c r="GP98" s="229"/>
      <c r="GQ98" s="229"/>
      <c r="GR98" s="229"/>
      <c r="GS98" s="229"/>
      <c r="GT98" s="229"/>
      <c r="GU98" s="229"/>
      <c r="GV98" s="229"/>
      <c r="GW98" s="229"/>
      <c r="GX98" s="229"/>
      <c r="GY98" s="229"/>
      <c r="GZ98" s="229"/>
      <c r="HA98" s="229"/>
      <c r="HB98" s="229"/>
      <c r="HC98" s="229"/>
      <c r="HD98" s="229"/>
      <c r="HE98" s="229"/>
      <c r="HF98" s="229"/>
      <c r="HG98" s="229"/>
      <c r="HH98" s="229"/>
      <c r="HI98" s="229"/>
      <c r="HJ98" s="229"/>
      <c r="HK98" s="229"/>
      <c r="HL98" s="229"/>
      <c r="HM98" s="229"/>
      <c r="HN98" s="229"/>
      <c r="HO98" s="229"/>
      <c r="HP98" s="229"/>
      <c r="HQ98" s="229"/>
      <c r="HR98" s="229"/>
      <c r="HS98" s="229"/>
      <c r="HT98" s="229"/>
      <c r="HU98" s="229"/>
      <c r="HV98" s="229"/>
      <c r="HW98" s="229"/>
      <c r="HX98" s="229"/>
      <c r="HY98" s="229"/>
      <c r="HZ98" s="229"/>
      <c r="IA98" s="229"/>
      <c r="IB98" s="229"/>
      <c r="IC98" s="229"/>
      <c r="ID98" s="229"/>
      <c r="IE98" s="229"/>
      <c r="IF98" s="229"/>
      <c r="IG98" s="229"/>
      <c r="IH98" s="229"/>
      <c r="II98" s="229"/>
      <c r="IJ98" s="229"/>
      <c r="IK98" s="229"/>
      <c r="IL98" s="229"/>
      <c r="IM98" s="229"/>
      <c r="IN98" s="229"/>
      <c r="IO98" s="229"/>
      <c r="IP98" s="229"/>
      <c r="IQ98" s="229"/>
      <c r="IR98" s="229"/>
      <c r="IS98" s="229"/>
      <c r="IT98" s="229"/>
      <c r="IU98" s="229"/>
      <c r="IV98" s="229"/>
      <c r="IW98" s="229"/>
      <c r="IX98" s="229"/>
      <c r="IY98" s="229"/>
      <c r="IZ98" s="229"/>
      <c r="JA98" s="229"/>
      <c r="JB98" s="229"/>
      <c r="JC98" s="229"/>
      <c r="JD98" s="229"/>
      <c r="JE98" s="229"/>
      <c r="JF98" s="229"/>
      <c r="JG98" s="229"/>
      <c r="JH98" s="229"/>
      <c r="JI98" s="229"/>
      <c r="JJ98" s="229"/>
      <c r="JK98" s="229"/>
      <c r="JL98" s="229"/>
      <c r="JM98" s="229"/>
      <c r="JN98" s="229"/>
      <c r="JO98" s="229"/>
      <c r="JP98" s="229"/>
      <c r="JQ98" s="229"/>
      <c r="JR98" s="229"/>
      <c r="JS98" s="229"/>
      <c r="JT98" s="229"/>
      <c r="JU98" s="229"/>
      <c r="JV98" s="229"/>
      <c r="JW98" s="229"/>
      <c r="JX98" s="229"/>
      <c r="JY98" s="229"/>
      <c r="JZ98" s="229"/>
      <c r="KA98" s="229"/>
      <c r="KB98" s="229"/>
      <c r="KC98" s="229"/>
      <c r="KD98" s="229"/>
      <c r="KE98" s="229"/>
      <c r="KF98" s="229"/>
      <c r="KG98" s="229"/>
      <c r="KH98" s="229"/>
      <c r="KI98" s="229"/>
      <c r="KJ98" s="229"/>
      <c r="KK98" s="229"/>
      <c r="KL98" s="229"/>
      <c r="KM98" s="229"/>
      <c r="KN98" s="229"/>
      <c r="KO98" s="229"/>
      <c r="KP98" s="229"/>
      <c r="KQ98" s="229"/>
      <c r="KR98" s="229"/>
      <c r="KS98" s="229"/>
      <c r="KT98" s="229"/>
      <c r="KU98" s="229"/>
      <c r="KV98" s="229"/>
      <c r="KW98" s="229"/>
      <c r="KX98" s="229"/>
      <c r="KY98" s="229"/>
      <c r="KZ98" s="229"/>
      <c r="LA98" s="229"/>
      <c r="LB98" s="229"/>
      <c r="LC98" s="229"/>
      <c r="LD98" s="229"/>
      <c r="LE98" s="229"/>
      <c r="LF98" s="229"/>
      <c r="LG98" s="229"/>
      <c r="LH98" s="229"/>
      <c r="LI98" s="229"/>
      <c r="LJ98" s="229"/>
      <c r="LK98" s="229"/>
      <c r="LL98" s="229"/>
      <c r="LM98" s="229"/>
      <c r="LN98" s="229"/>
      <c r="LO98" s="229"/>
      <c r="LP98" s="229"/>
      <c r="LQ98" s="229"/>
      <c r="LR98" s="229"/>
      <c r="LS98" s="229"/>
      <c r="LT98" s="229"/>
      <c r="LU98" s="229"/>
      <c r="LV98" s="229"/>
      <c r="LW98" s="229"/>
      <c r="LX98" s="229"/>
      <c r="LY98" s="229"/>
      <c r="LZ98" s="229"/>
      <c r="MA98" s="229"/>
      <c r="MB98" s="229"/>
      <c r="MC98" s="229"/>
      <c r="MD98" s="229"/>
      <c r="ME98" s="229"/>
      <c r="MF98" s="229"/>
      <c r="MG98" s="229"/>
      <c r="MH98" s="229"/>
      <c r="MI98" s="229"/>
      <c r="MJ98" s="229"/>
      <c r="MK98" s="229"/>
      <c r="ML98" s="229"/>
      <c r="MM98" s="229"/>
      <c r="MN98" s="229"/>
      <c r="MO98" s="229"/>
      <c r="MP98" s="229"/>
      <c r="MQ98" s="229"/>
      <c r="MR98" s="229"/>
      <c r="MS98" s="229"/>
      <c r="MT98" s="229"/>
      <c r="MU98" s="229"/>
      <c r="MV98" s="229"/>
      <c r="MW98" s="229"/>
      <c r="MX98" s="229"/>
      <c r="MY98" s="229"/>
      <c r="MZ98" s="229"/>
      <c r="NA98" s="229"/>
      <c r="NB98" s="229"/>
      <c r="NC98" s="229"/>
      <c r="ND98" s="229"/>
      <c r="NE98" s="229"/>
      <c r="NF98" s="229"/>
      <c r="NG98" s="229"/>
      <c r="NH98" s="229"/>
      <c r="NI98" s="229"/>
      <c r="NJ98" s="229"/>
      <c r="NK98" s="229"/>
      <c r="NL98" s="229"/>
      <c r="NM98" s="229"/>
      <c r="NN98" s="229"/>
      <c r="NO98" s="229"/>
      <c r="NP98" s="229"/>
      <c r="NQ98" s="229"/>
      <c r="NR98" s="229"/>
      <c r="NS98" s="229"/>
      <c r="NT98" s="229"/>
      <c r="NU98" s="229"/>
      <c r="NV98" s="229"/>
      <c r="NW98" s="229"/>
      <c r="NX98" s="229"/>
      <c r="NY98" s="229"/>
      <c r="NZ98" s="229"/>
      <c r="OA98" s="229"/>
      <c r="OB98" s="229"/>
      <c r="OC98" s="229"/>
      <c r="OD98" s="229"/>
      <c r="OE98" s="229"/>
      <c r="OF98" s="229"/>
      <c r="OG98" s="229"/>
      <c r="OH98" s="229"/>
      <c r="OI98" s="229"/>
      <c r="OJ98" s="229"/>
      <c r="OK98" s="229"/>
      <c r="OL98" s="229"/>
      <c r="OM98" s="229"/>
      <c r="ON98" s="229"/>
      <c r="OO98" s="229"/>
      <c r="OP98" s="229"/>
      <c r="OQ98" s="229"/>
      <c r="OR98" s="229"/>
      <c r="OS98" s="229"/>
      <c r="OT98" s="229"/>
      <c r="OU98" s="229"/>
      <c r="OV98" s="229"/>
      <c r="OW98" s="229"/>
      <c r="OX98" s="229"/>
      <c r="OY98" s="229"/>
      <c r="OZ98" s="229"/>
      <c r="PA98" s="229"/>
      <c r="PB98" s="229"/>
      <c r="PC98" s="229"/>
      <c r="PD98" s="229"/>
      <c r="PE98" s="229"/>
      <c r="PF98" s="229"/>
      <c r="PG98" s="229"/>
      <c r="PH98" s="229"/>
      <c r="PI98" s="229"/>
      <c r="PJ98" s="229"/>
      <c r="PK98" s="229"/>
      <c r="PL98" s="229"/>
      <c r="PM98" s="229"/>
      <c r="PN98" s="229"/>
      <c r="PO98" s="229"/>
      <c r="PP98" s="229"/>
      <c r="PQ98" s="229"/>
      <c r="PR98" s="229"/>
      <c r="PS98" s="229"/>
      <c r="PT98" s="229"/>
      <c r="PU98" s="229"/>
      <c r="PV98" s="229"/>
      <c r="PW98" s="229"/>
      <c r="PX98" s="229"/>
      <c r="PY98" s="229"/>
      <c r="PZ98" s="229"/>
      <c r="QA98" s="229"/>
      <c r="QB98" s="229"/>
      <c r="QC98" s="229"/>
      <c r="QD98" s="229"/>
      <c r="QE98" s="229"/>
      <c r="QF98" s="229"/>
      <c r="QG98" s="229"/>
      <c r="QH98" s="229"/>
      <c r="QI98" s="229"/>
      <c r="QJ98" s="229"/>
      <c r="QK98" s="229"/>
      <c r="QL98" s="229"/>
      <c r="QM98" s="229"/>
      <c r="QN98" s="229"/>
      <c r="QO98" s="229"/>
      <c r="QP98" s="229"/>
      <c r="QQ98" s="229"/>
      <c r="QR98" s="229"/>
      <c r="QS98" s="229"/>
      <c r="QT98" s="229"/>
      <c r="QU98" s="229"/>
      <c r="QV98" s="229"/>
      <c r="QW98" s="229"/>
      <c r="QX98" s="229"/>
      <c r="QY98" s="229"/>
      <c r="QZ98" s="229"/>
      <c r="RA98" s="229"/>
      <c r="RB98" s="229"/>
      <c r="RC98" s="229"/>
      <c r="RD98" s="229"/>
      <c r="RE98" s="229"/>
      <c r="RF98" s="229"/>
      <c r="RG98" s="229"/>
      <c r="RH98" s="229"/>
      <c r="RI98" s="229"/>
      <c r="RJ98" s="229"/>
      <c r="RK98" s="229"/>
      <c r="RL98" s="229"/>
      <c r="RM98" s="229"/>
      <c r="RN98" s="229"/>
      <c r="RO98" s="229"/>
      <c r="RP98" s="229"/>
      <c r="RQ98" s="229"/>
      <c r="RR98" s="229"/>
      <c r="RS98" s="229"/>
      <c r="RT98" s="229"/>
      <c r="RU98" s="229"/>
      <c r="RV98" s="229"/>
      <c r="RW98" s="229"/>
      <c r="RX98" s="229"/>
      <c r="RY98" s="229"/>
      <c r="RZ98" s="229"/>
      <c r="SA98" s="229"/>
      <c r="SB98" s="229"/>
      <c r="SC98" s="229"/>
      <c r="SD98" s="229"/>
      <c r="SE98" s="229"/>
      <c r="SF98" s="229"/>
      <c r="SG98" s="229"/>
      <c r="SH98" s="229"/>
      <c r="SI98" s="229"/>
      <c r="SJ98" s="229"/>
      <c r="SK98" s="229"/>
      <c r="SL98" s="229"/>
      <c r="SM98" s="229"/>
      <c r="SN98" s="229"/>
      <c r="SO98" s="229"/>
      <c r="SP98" s="229"/>
      <c r="SQ98" s="229"/>
      <c r="SR98" s="229"/>
      <c r="SS98" s="229"/>
      <c r="ST98" s="229"/>
      <c r="SU98" s="229"/>
      <c r="SV98" s="229"/>
      <c r="SW98" s="229"/>
      <c r="SX98" s="229"/>
      <c r="SY98" s="229"/>
      <c r="SZ98" s="229"/>
      <c r="TA98" s="229"/>
      <c r="TB98" s="229"/>
      <c r="TC98" s="229"/>
      <c r="TD98" s="229"/>
      <c r="TE98" s="229"/>
      <c r="TF98" s="229"/>
      <c r="TG98" s="229"/>
      <c r="TH98" s="229"/>
      <c r="TI98" s="229"/>
      <c r="TJ98" s="229"/>
      <c r="TK98" s="229"/>
      <c r="TL98" s="229"/>
      <c r="TM98" s="229"/>
      <c r="TN98" s="229"/>
      <c r="TO98" s="229"/>
      <c r="TP98" s="229"/>
      <c r="TQ98" s="229"/>
      <c r="TR98" s="229"/>
      <c r="TS98" s="229"/>
      <c r="TT98" s="229"/>
      <c r="TU98" s="229"/>
      <c r="TV98" s="229"/>
      <c r="TW98" s="229"/>
      <c r="TX98" s="229"/>
      <c r="TY98" s="229"/>
      <c r="TZ98" s="229"/>
      <c r="UA98" s="229"/>
      <c r="UB98" s="229"/>
      <c r="UC98" s="229"/>
      <c r="UD98" s="229"/>
      <c r="UE98" s="229"/>
      <c r="UF98" s="229"/>
      <c r="UG98" s="229"/>
      <c r="UH98" s="229"/>
      <c r="UI98" s="229"/>
      <c r="UJ98" s="229"/>
      <c r="UK98" s="229"/>
      <c r="UL98" s="229"/>
      <c r="UM98" s="229"/>
      <c r="UN98" s="229"/>
      <c r="UO98" s="229"/>
      <c r="UP98" s="229"/>
      <c r="UQ98" s="229"/>
      <c r="UR98" s="229"/>
      <c r="US98" s="229"/>
      <c r="UT98" s="229"/>
      <c r="UU98" s="229"/>
      <c r="UV98" s="229"/>
      <c r="UW98" s="229"/>
      <c r="UX98" s="229"/>
      <c r="UY98" s="229"/>
      <c r="UZ98" s="229"/>
      <c r="VA98" s="229"/>
      <c r="VB98" s="229"/>
      <c r="VC98" s="229"/>
      <c r="VD98" s="229"/>
      <c r="VE98" s="229"/>
      <c r="VF98" s="229"/>
      <c r="VG98" s="229"/>
      <c r="VH98" s="229"/>
      <c r="VI98" s="229"/>
      <c r="VJ98" s="229"/>
      <c r="VK98" s="229"/>
      <c r="VL98" s="229"/>
      <c r="VM98" s="229"/>
      <c r="VN98" s="229"/>
      <c r="VO98" s="229"/>
      <c r="VP98" s="229"/>
      <c r="VQ98" s="229"/>
      <c r="VR98" s="229"/>
      <c r="VS98" s="229"/>
      <c r="VT98" s="229"/>
      <c r="VU98" s="229"/>
      <c r="VV98" s="229"/>
      <c r="VW98" s="229"/>
      <c r="VX98" s="229"/>
      <c r="VY98" s="229"/>
      <c r="VZ98" s="229"/>
      <c r="WA98" s="229"/>
      <c r="WB98" s="229"/>
      <c r="WC98" s="229"/>
      <c r="WD98" s="229"/>
      <c r="WE98" s="229"/>
      <c r="WF98" s="229"/>
      <c r="WG98" s="229"/>
      <c r="WH98" s="229"/>
      <c r="WI98" s="229"/>
      <c r="WJ98" s="229"/>
      <c r="WK98" s="229"/>
      <c r="WL98" s="229"/>
      <c r="WM98" s="229"/>
      <c r="WN98" s="229"/>
      <c r="WO98" s="229"/>
      <c r="WP98" s="229"/>
      <c r="WQ98" s="229"/>
      <c r="WR98" s="229"/>
      <c r="WS98" s="229"/>
      <c r="WT98" s="229"/>
      <c r="WU98" s="229"/>
      <c r="WV98" s="229"/>
      <c r="WW98" s="229"/>
      <c r="WX98" s="229"/>
      <c r="WY98" s="229"/>
      <c r="WZ98" s="229"/>
      <c r="XA98" s="229"/>
      <c r="XB98" s="229"/>
      <c r="XC98" s="229"/>
      <c r="XD98" s="229"/>
      <c r="XE98" s="229"/>
      <c r="XF98" s="229"/>
      <c r="XG98" s="229"/>
      <c r="XH98" s="229"/>
      <c r="XI98" s="229"/>
      <c r="XJ98" s="229"/>
      <c r="XK98" s="229"/>
      <c r="XL98" s="229"/>
      <c r="XM98" s="229"/>
      <c r="XN98" s="229"/>
      <c r="XO98" s="229"/>
      <c r="XP98" s="229"/>
      <c r="XQ98" s="229"/>
      <c r="XR98" s="229"/>
      <c r="XS98" s="229"/>
      <c r="XT98" s="229"/>
      <c r="XU98" s="229"/>
      <c r="XV98" s="229"/>
      <c r="XW98" s="229"/>
      <c r="XX98" s="229"/>
      <c r="XY98" s="229"/>
      <c r="XZ98" s="229"/>
      <c r="YA98" s="229"/>
      <c r="YB98" s="229"/>
      <c r="YC98" s="229"/>
      <c r="YD98" s="229"/>
      <c r="YE98" s="229"/>
      <c r="YF98" s="229"/>
      <c r="YG98" s="229"/>
      <c r="YH98" s="229"/>
      <c r="YI98" s="229"/>
      <c r="YJ98" s="229"/>
      <c r="YK98" s="229"/>
      <c r="YL98" s="229"/>
      <c r="YM98" s="229"/>
      <c r="YN98" s="229"/>
      <c r="YO98" s="229"/>
      <c r="YP98" s="229"/>
      <c r="YQ98" s="229"/>
      <c r="YR98" s="229"/>
      <c r="YS98" s="229"/>
      <c r="YT98" s="229"/>
      <c r="YU98" s="229"/>
      <c r="YV98" s="229"/>
      <c r="YW98" s="229"/>
      <c r="YX98" s="229"/>
      <c r="YY98" s="229"/>
      <c r="YZ98" s="229"/>
      <c r="ZA98" s="229"/>
      <c r="ZB98" s="229"/>
      <c r="ZC98" s="229"/>
      <c r="ZD98" s="229"/>
      <c r="ZE98" s="229"/>
      <c r="ZF98" s="229"/>
      <c r="ZG98" s="229"/>
      <c r="ZH98" s="229"/>
      <c r="ZI98" s="229"/>
      <c r="ZJ98" s="229"/>
      <c r="ZK98" s="229"/>
      <c r="ZL98" s="229"/>
      <c r="ZM98" s="229"/>
      <c r="ZN98" s="229"/>
      <c r="ZO98" s="229"/>
      <c r="ZP98" s="229"/>
      <c r="ZQ98" s="229"/>
      <c r="ZR98" s="229"/>
      <c r="ZS98" s="229"/>
      <c r="ZT98" s="229"/>
      <c r="ZU98" s="229"/>
      <c r="ZV98" s="229"/>
      <c r="ZW98" s="229"/>
      <c r="ZX98" s="229"/>
      <c r="ZY98" s="229"/>
      <c r="ZZ98" s="229"/>
      <c r="AAA98" s="229"/>
      <c r="AAB98" s="229"/>
      <c r="AAC98" s="229"/>
      <c r="AAD98" s="229"/>
      <c r="AAE98" s="229"/>
      <c r="AAF98" s="229"/>
      <c r="AAG98" s="229"/>
      <c r="AAH98" s="229"/>
      <c r="AAI98" s="229"/>
      <c r="AAJ98" s="229"/>
      <c r="AAK98" s="229"/>
      <c r="AAL98" s="229"/>
      <c r="AAM98" s="229"/>
      <c r="AAN98" s="229"/>
      <c r="AAO98" s="229"/>
      <c r="AAP98" s="229"/>
      <c r="AAQ98" s="229"/>
      <c r="AAR98" s="229"/>
      <c r="AAS98" s="229"/>
      <c r="AAT98" s="229"/>
      <c r="AAU98" s="229"/>
      <c r="AAV98" s="229"/>
      <c r="AAW98" s="229"/>
      <c r="AAX98" s="229"/>
      <c r="AAY98" s="229"/>
      <c r="AAZ98" s="229"/>
      <c r="ABA98" s="229"/>
      <c r="ABB98" s="229"/>
      <c r="ABC98" s="229"/>
      <c r="ABD98" s="229"/>
      <c r="ABE98" s="229"/>
      <c r="ABF98" s="229"/>
      <c r="ABG98" s="229"/>
      <c r="ABH98" s="229"/>
      <c r="ABI98" s="229"/>
      <c r="ABJ98" s="229"/>
      <c r="ABK98" s="229"/>
      <c r="ABL98" s="229"/>
      <c r="ABM98" s="229"/>
      <c r="ABN98" s="229"/>
      <c r="ABO98" s="229"/>
      <c r="ABP98" s="229"/>
      <c r="ABQ98" s="229"/>
      <c r="ABR98" s="229"/>
      <c r="ABS98" s="229"/>
      <c r="ABT98" s="229"/>
      <c r="ABU98" s="229"/>
      <c r="ABV98" s="229"/>
      <c r="ABW98" s="229"/>
      <c r="ABX98" s="229"/>
      <c r="ABY98" s="229"/>
      <c r="ABZ98" s="229"/>
      <c r="ACA98" s="229"/>
      <c r="ACB98" s="229"/>
      <c r="ACC98" s="229"/>
      <c r="ACD98" s="229"/>
      <c r="ACE98" s="229"/>
      <c r="ACF98" s="229"/>
      <c r="ACG98" s="229"/>
      <c r="ACH98" s="229"/>
      <c r="ACI98" s="229"/>
      <c r="ACJ98" s="229"/>
      <c r="ACK98" s="229"/>
      <c r="ACL98" s="229"/>
      <c r="ACM98" s="229"/>
      <c r="ACN98" s="229"/>
      <c r="ACO98" s="229"/>
      <c r="ACP98" s="229"/>
      <c r="ACQ98" s="229"/>
      <c r="ACR98" s="229"/>
      <c r="ACS98" s="229"/>
      <c r="ACT98" s="229"/>
      <c r="ACU98" s="229"/>
      <c r="ACV98" s="229"/>
      <c r="ACW98" s="229"/>
      <c r="ACX98" s="229"/>
      <c r="ACY98" s="229"/>
      <c r="ACZ98" s="229"/>
      <c r="ADA98" s="229"/>
      <c r="ADB98" s="229"/>
      <c r="ADC98" s="229"/>
      <c r="ADD98" s="229"/>
      <c r="ADE98" s="229"/>
      <c r="ADF98" s="229"/>
      <c r="ADG98" s="229"/>
      <c r="ADH98" s="229"/>
      <c r="ADI98" s="229"/>
      <c r="ADJ98" s="229"/>
      <c r="ADK98" s="229"/>
      <c r="ADL98" s="229"/>
      <c r="ADM98" s="229"/>
      <c r="ADN98" s="229"/>
      <c r="ADO98" s="229"/>
      <c r="ADP98" s="229"/>
      <c r="ADQ98" s="229"/>
      <c r="ADR98" s="229"/>
      <c r="ADS98" s="229"/>
      <c r="ADT98" s="229"/>
      <c r="ADU98" s="229"/>
      <c r="ADV98" s="229"/>
      <c r="ADW98" s="229"/>
      <c r="ADX98" s="229"/>
      <c r="ADY98" s="229"/>
      <c r="ADZ98" s="229"/>
      <c r="AEA98" s="229"/>
      <c r="AEB98" s="229"/>
      <c r="AEC98" s="229"/>
      <c r="AED98" s="229"/>
      <c r="AEE98" s="229"/>
      <c r="AEF98" s="229"/>
      <c r="AEG98" s="229"/>
      <c r="AEH98" s="229"/>
      <c r="AEI98" s="229"/>
      <c r="AEJ98" s="229"/>
      <c r="AEK98" s="229"/>
      <c r="AEL98" s="229"/>
      <c r="AEM98" s="229"/>
      <c r="AEN98" s="229"/>
      <c r="AEO98" s="229"/>
      <c r="AEP98" s="229"/>
      <c r="AEQ98" s="229"/>
      <c r="AER98" s="229"/>
      <c r="AES98" s="229"/>
      <c r="AET98" s="229"/>
      <c r="AEU98" s="229"/>
      <c r="AEV98" s="229"/>
      <c r="AEW98" s="229"/>
      <c r="AEX98" s="229"/>
      <c r="AEY98" s="229"/>
      <c r="AEZ98" s="229"/>
      <c r="AFA98" s="229"/>
      <c r="AFB98" s="229"/>
      <c r="AFC98" s="229"/>
      <c r="AFD98" s="229"/>
      <c r="AFE98" s="229"/>
      <c r="AFF98" s="229"/>
      <c r="AFG98" s="229"/>
      <c r="AFH98" s="229"/>
      <c r="AFI98" s="229"/>
      <c r="AFJ98" s="229"/>
      <c r="AFK98" s="229"/>
      <c r="AFL98" s="229"/>
      <c r="AFM98" s="229"/>
      <c r="AFN98" s="229"/>
      <c r="AFO98" s="229"/>
      <c r="AFP98" s="229"/>
      <c r="AFQ98" s="229"/>
      <c r="AFR98" s="229"/>
      <c r="AFS98" s="229"/>
      <c r="AFT98" s="229"/>
      <c r="AFU98" s="229"/>
      <c r="AFV98" s="229"/>
      <c r="AFW98" s="229"/>
      <c r="AFX98" s="229"/>
      <c r="AFY98" s="229"/>
      <c r="AFZ98" s="229"/>
      <c r="AGA98" s="229"/>
      <c r="AGB98" s="229"/>
      <c r="AGC98" s="229"/>
      <c r="AGD98" s="229"/>
      <c r="AGE98" s="229"/>
      <c r="AGF98" s="229"/>
      <c r="AGG98" s="229"/>
      <c r="AGH98" s="229"/>
      <c r="AGI98" s="229"/>
      <c r="AGJ98" s="229"/>
      <c r="AGK98" s="229"/>
      <c r="AGL98" s="229"/>
      <c r="AGM98" s="229"/>
      <c r="AGN98" s="229"/>
      <c r="AGO98" s="229"/>
      <c r="AGP98" s="229"/>
      <c r="AGQ98" s="229"/>
      <c r="AGR98" s="229"/>
      <c r="AGS98" s="229"/>
      <c r="AGT98" s="229"/>
      <c r="AGU98" s="229"/>
      <c r="AGV98" s="229"/>
      <c r="AGW98" s="229"/>
      <c r="AGX98" s="229"/>
      <c r="AGY98" s="229"/>
      <c r="AGZ98" s="229"/>
      <c r="AHA98" s="229"/>
      <c r="AHB98" s="229"/>
      <c r="AHC98" s="229"/>
      <c r="AHD98" s="229"/>
      <c r="AHE98" s="229"/>
      <c r="AHF98" s="229"/>
      <c r="AHG98" s="229"/>
      <c r="AHH98" s="229"/>
      <c r="AHI98" s="229"/>
      <c r="AHJ98" s="229"/>
      <c r="AHK98" s="229"/>
      <c r="AHL98" s="229"/>
      <c r="AHM98" s="229"/>
      <c r="AHN98" s="229"/>
      <c r="AHO98" s="229"/>
      <c r="AHP98" s="229"/>
      <c r="AHQ98" s="229"/>
      <c r="AHR98" s="229"/>
      <c r="AHS98" s="229"/>
      <c r="AHT98" s="229"/>
      <c r="AHU98" s="229"/>
      <c r="AHV98" s="229"/>
      <c r="AHW98" s="229"/>
      <c r="AHX98" s="229"/>
      <c r="AHY98" s="229"/>
      <c r="AHZ98" s="229"/>
      <c r="AIA98" s="229"/>
      <c r="AIB98" s="229"/>
      <c r="AIC98" s="229"/>
      <c r="AID98" s="229"/>
      <c r="AIE98" s="229"/>
      <c r="AIF98" s="229"/>
      <c r="AIG98" s="229"/>
      <c r="AIH98" s="229"/>
      <c r="AII98" s="229"/>
      <c r="AIJ98" s="229"/>
      <c r="AIK98" s="229"/>
      <c r="AIL98" s="229"/>
      <c r="AIM98" s="229"/>
      <c r="AIN98" s="229"/>
      <c r="AIO98" s="229"/>
      <c r="AIP98" s="229"/>
      <c r="AIQ98" s="229"/>
      <c r="AIR98" s="229"/>
      <c r="AIS98" s="229"/>
      <c r="AIT98" s="229"/>
      <c r="AIU98" s="229"/>
      <c r="AIV98" s="229"/>
      <c r="AIW98" s="229"/>
      <c r="AIX98" s="229"/>
      <c r="AIY98" s="229"/>
      <c r="AIZ98" s="229"/>
      <c r="AJA98" s="229"/>
      <c r="AJB98" s="229"/>
      <c r="AJC98" s="229"/>
      <c r="AJD98" s="229"/>
      <c r="AJE98" s="229"/>
      <c r="AJF98" s="229"/>
      <c r="AJG98" s="229"/>
      <c r="AJH98" s="229"/>
      <c r="AJI98" s="229"/>
      <c r="AJJ98" s="229"/>
      <c r="AJK98" s="229"/>
      <c r="AJL98" s="229"/>
      <c r="AJM98" s="229"/>
      <c r="AJN98" s="229"/>
      <c r="AJO98" s="229"/>
      <c r="AJP98" s="229"/>
      <c r="AJQ98" s="229"/>
      <c r="AJR98" s="229"/>
      <c r="AJS98" s="229"/>
      <c r="AJT98" s="229"/>
      <c r="AJU98" s="229"/>
      <c r="AJV98" s="229"/>
      <c r="AJW98" s="229"/>
      <c r="AJX98" s="229"/>
      <c r="AJY98" s="229"/>
      <c r="AJZ98" s="229"/>
      <c r="AKA98" s="229"/>
      <c r="AKB98" s="229"/>
      <c r="AKC98" s="229"/>
      <c r="AKD98" s="229"/>
      <c r="AKE98" s="229"/>
      <c r="AKF98" s="229"/>
      <c r="AKG98" s="229"/>
      <c r="AKH98" s="229"/>
      <c r="AKI98" s="229"/>
      <c r="AKJ98" s="229"/>
      <c r="AKK98" s="229"/>
      <c r="AKL98" s="229"/>
      <c r="AKM98" s="229"/>
      <c r="AKN98" s="229"/>
      <c r="AKO98" s="229"/>
      <c r="AKP98" s="229"/>
      <c r="AKQ98" s="229"/>
      <c r="AKR98" s="229"/>
      <c r="AKS98" s="229"/>
      <c r="AKT98" s="229"/>
      <c r="AKU98" s="229"/>
      <c r="AKV98" s="229"/>
      <c r="AKW98" s="229"/>
      <c r="AKX98" s="229"/>
      <c r="AKY98" s="229"/>
      <c r="AKZ98" s="229"/>
      <c r="ALA98" s="229"/>
      <c r="ALB98" s="229"/>
      <c r="ALC98" s="229"/>
      <c r="ALD98" s="229"/>
      <c r="ALE98" s="229"/>
      <c r="ALF98" s="229"/>
      <c r="ALG98" s="229"/>
      <c r="ALH98" s="229"/>
      <c r="ALI98" s="229"/>
      <c r="ALJ98" s="229"/>
      <c r="ALK98" s="229"/>
      <c r="ALL98" s="229"/>
      <c r="ALM98" s="229"/>
      <c r="ALN98" s="229"/>
      <c r="ALO98" s="229"/>
      <c r="ALP98" s="229"/>
      <c r="ALQ98" s="229"/>
      <c r="ALR98" s="229"/>
      <c r="ALS98" s="229"/>
      <c r="ALT98" s="229"/>
      <c r="ALU98" s="229"/>
      <c r="ALV98" s="229"/>
      <c r="ALW98" s="229"/>
      <c r="ALX98" s="229"/>
      <c r="ALY98" s="229"/>
      <c r="ALZ98" s="229"/>
      <c r="AMA98" s="229"/>
      <c r="AMB98" s="229"/>
      <c r="AMC98" s="229"/>
      <c r="AMD98" s="229"/>
      <c r="AME98" s="229"/>
      <c r="AMF98" s="229"/>
      <c r="AMG98" s="229"/>
      <c r="AMH98" s="229"/>
      <c r="AMI98" s="229"/>
      <c r="AMJ98" s="229"/>
      <c r="AMK98" s="229"/>
      <c r="AML98" s="229"/>
      <c r="AMM98" s="229"/>
      <c r="AMN98" s="229"/>
      <c r="AMO98" s="229"/>
      <c r="AMP98" s="229"/>
      <c r="AMQ98" s="229"/>
      <c r="AMR98" s="229"/>
      <c r="AMS98" s="229"/>
      <c r="AMT98" s="229"/>
      <c r="AMU98" s="229"/>
      <c r="AMV98" s="229"/>
      <c r="AMW98" s="229"/>
      <c r="AMX98" s="229"/>
      <c r="AMY98" s="229"/>
      <c r="AMZ98" s="229"/>
      <c r="ANA98" s="229"/>
      <c r="ANB98" s="229"/>
      <c r="ANC98" s="229"/>
      <c r="AND98" s="229"/>
      <c r="ANE98" s="229"/>
      <c r="ANF98" s="229"/>
      <c r="ANG98" s="229"/>
      <c r="ANH98" s="229"/>
      <c r="ANI98" s="229"/>
      <c r="ANJ98" s="229"/>
      <c r="ANK98" s="229"/>
      <c r="ANL98" s="229"/>
      <c r="ANM98" s="229"/>
      <c r="ANN98" s="229"/>
      <c r="ANO98" s="229"/>
      <c r="ANP98" s="229"/>
      <c r="ANQ98" s="229"/>
      <c r="ANR98" s="229"/>
      <c r="ANS98" s="229"/>
      <c r="ANT98" s="229"/>
      <c r="ANU98" s="229"/>
      <c r="ANV98" s="229"/>
      <c r="ANW98" s="229"/>
      <c r="ANX98" s="229"/>
      <c r="ANY98" s="229"/>
      <c r="ANZ98" s="229"/>
      <c r="AOA98" s="229"/>
      <c r="AOB98" s="229"/>
      <c r="AOC98" s="229"/>
      <c r="AOD98" s="229"/>
      <c r="AOE98" s="229"/>
      <c r="AOF98" s="229"/>
      <c r="AOG98" s="229"/>
      <c r="AOH98" s="229"/>
      <c r="AOI98" s="229"/>
      <c r="AOJ98" s="229"/>
      <c r="AOK98" s="229"/>
      <c r="AOL98" s="229"/>
      <c r="AOM98" s="229"/>
      <c r="AON98" s="229"/>
      <c r="AOO98" s="229"/>
      <c r="AOP98" s="229"/>
      <c r="AOQ98" s="229"/>
      <c r="AOR98" s="229"/>
      <c r="AOS98" s="229"/>
      <c r="AOT98" s="229"/>
      <c r="AOU98" s="229"/>
      <c r="AOV98" s="229"/>
      <c r="AOW98" s="229"/>
      <c r="AOX98" s="229"/>
      <c r="AOY98" s="229"/>
      <c r="AOZ98" s="229"/>
      <c r="APA98" s="229"/>
      <c r="APB98" s="229"/>
      <c r="APC98" s="229"/>
      <c r="APD98" s="229"/>
      <c r="APE98" s="229"/>
      <c r="APF98" s="229"/>
      <c r="APG98" s="229"/>
      <c r="APH98" s="229"/>
      <c r="API98" s="229"/>
      <c r="APJ98" s="229"/>
      <c r="APK98" s="229"/>
      <c r="APL98" s="229"/>
      <c r="APM98" s="229"/>
      <c r="APN98" s="229"/>
      <c r="APO98" s="229"/>
      <c r="APP98" s="229"/>
      <c r="APQ98" s="229"/>
      <c r="APR98" s="229"/>
      <c r="APS98" s="229"/>
      <c r="APT98" s="229"/>
      <c r="APU98" s="229"/>
      <c r="APV98" s="229"/>
      <c r="APW98" s="229"/>
      <c r="APX98" s="229"/>
      <c r="APY98" s="229"/>
      <c r="APZ98" s="229"/>
      <c r="AQA98" s="229"/>
      <c r="AQB98" s="229"/>
      <c r="AQC98" s="229"/>
      <c r="AQD98" s="229"/>
      <c r="AQE98" s="229"/>
      <c r="AQF98" s="229"/>
      <c r="AQG98" s="229"/>
      <c r="AQH98" s="229"/>
      <c r="AQI98" s="229"/>
      <c r="AQJ98" s="229"/>
      <c r="AQK98" s="229"/>
      <c r="AQL98" s="229"/>
      <c r="AQM98" s="229"/>
      <c r="AQN98" s="229"/>
      <c r="AQO98" s="229"/>
      <c r="AQP98" s="229"/>
      <c r="AQQ98" s="229"/>
      <c r="AQR98" s="229"/>
      <c r="AQS98" s="229"/>
      <c r="AQT98" s="229"/>
      <c r="AQU98" s="229"/>
      <c r="AQV98" s="229"/>
      <c r="AQW98" s="229"/>
      <c r="AQX98" s="229"/>
      <c r="AQY98" s="229"/>
      <c r="AQZ98" s="229"/>
      <c r="ARA98" s="229"/>
      <c r="ARB98" s="229"/>
      <c r="ARC98" s="229"/>
      <c r="ARD98" s="229"/>
      <c r="ARE98" s="229"/>
      <c r="ARF98" s="229"/>
      <c r="ARG98" s="229"/>
      <c r="ARH98" s="229"/>
      <c r="ARI98" s="229"/>
      <c r="ARJ98" s="229"/>
      <c r="ARK98" s="229"/>
      <c r="ARL98" s="229"/>
      <c r="ARM98" s="229"/>
      <c r="ARN98" s="229"/>
      <c r="ARO98" s="229"/>
      <c r="ARP98" s="229"/>
      <c r="ARQ98" s="229"/>
      <c r="ARR98" s="229"/>
      <c r="ARS98" s="229"/>
      <c r="ART98" s="229"/>
      <c r="ARU98" s="229"/>
      <c r="ARV98" s="229"/>
      <c r="ARW98" s="229"/>
      <c r="ARX98" s="229"/>
      <c r="ARY98" s="229"/>
      <c r="ARZ98" s="229"/>
      <c r="ASA98" s="229"/>
      <c r="ASB98" s="229"/>
      <c r="ASC98" s="229"/>
      <c r="ASD98" s="229"/>
      <c r="ASE98" s="229"/>
      <c r="ASF98" s="229"/>
      <c r="ASG98" s="229"/>
      <c r="ASH98" s="229"/>
      <c r="ASI98" s="229"/>
      <c r="ASJ98" s="229"/>
      <c r="ASK98" s="229"/>
      <c r="ASL98" s="229"/>
      <c r="ASM98" s="229"/>
      <c r="ASN98" s="229"/>
      <c r="ASO98" s="229"/>
      <c r="ASP98" s="229"/>
      <c r="ASQ98" s="229"/>
      <c r="ASR98" s="229"/>
      <c r="ASS98" s="229"/>
      <c r="AST98" s="229"/>
      <c r="ASU98" s="229"/>
      <c r="ASV98" s="229"/>
      <c r="ASW98" s="229"/>
      <c r="ASX98" s="229"/>
      <c r="ASY98" s="229"/>
      <c r="ASZ98" s="229"/>
      <c r="ATA98" s="229"/>
      <c r="ATB98" s="229"/>
      <c r="ATC98" s="229"/>
      <c r="ATD98" s="229"/>
      <c r="ATE98" s="229"/>
      <c r="ATF98" s="229"/>
      <c r="ATG98" s="229"/>
      <c r="ATH98" s="229"/>
      <c r="ATI98" s="229"/>
      <c r="ATJ98" s="229"/>
      <c r="ATK98" s="229"/>
      <c r="ATL98" s="229"/>
      <c r="ATM98" s="229"/>
      <c r="ATN98" s="229"/>
      <c r="ATO98" s="229"/>
      <c r="ATP98" s="229"/>
      <c r="ATQ98" s="229"/>
      <c r="ATR98" s="229"/>
      <c r="ATS98" s="229"/>
      <c r="ATT98" s="229"/>
      <c r="ATU98" s="229"/>
      <c r="ATV98" s="229"/>
      <c r="ATW98" s="229"/>
      <c r="ATX98" s="229"/>
      <c r="ATY98" s="229"/>
      <c r="ATZ98" s="229"/>
      <c r="AUA98" s="229"/>
      <c r="AUB98" s="229"/>
      <c r="AUC98" s="229"/>
      <c r="AUD98" s="229"/>
      <c r="AUE98" s="229"/>
      <c r="AUF98" s="229"/>
      <c r="AUG98" s="229"/>
      <c r="AUH98" s="229"/>
      <c r="AUI98" s="229"/>
      <c r="AUJ98" s="229"/>
      <c r="AUK98" s="229"/>
      <c r="AUL98" s="229"/>
      <c r="AUM98" s="229"/>
      <c r="AUN98" s="229"/>
      <c r="AUO98" s="229"/>
      <c r="AUP98" s="229"/>
      <c r="AUQ98" s="229"/>
      <c r="AUR98" s="229"/>
      <c r="AUS98" s="229"/>
      <c r="AUT98" s="229"/>
      <c r="AUU98" s="229"/>
      <c r="AUV98" s="229"/>
      <c r="AUW98" s="229"/>
      <c r="AUX98" s="229"/>
      <c r="AUY98" s="229"/>
      <c r="AUZ98" s="229"/>
      <c r="AVA98" s="229"/>
      <c r="AVB98" s="229"/>
      <c r="AVC98" s="229"/>
      <c r="AVD98" s="229"/>
      <c r="AVE98" s="229"/>
      <c r="AVF98" s="229"/>
      <c r="AVG98" s="229"/>
      <c r="AVH98" s="229"/>
      <c r="AVI98" s="229"/>
      <c r="AVJ98" s="229"/>
      <c r="AVK98" s="229"/>
      <c r="AVL98" s="229"/>
      <c r="AVM98" s="229"/>
      <c r="AVN98" s="229"/>
      <c r="AVO98" s="229"/>
      <c r="AVP98" s="229"/>
      <c r="AVQ98" s="229"/>
      <c r="AVR98" s="229"/>
      <c r="AVS98" s="229"/>
      <c r="AVT98" s="229"/>
      <c r="AVU98" s="229"/>
      <c r="AVV98" s="229"/>
      <c r="AVW98" s="229"/>
      <c r="AVX98" s="229"/>
      <c r="AVY98" s="229"/>
      <c r="AVZ98" s="229"/>
      <c r="AWA98" s="229"/>
      <c r="AWB98" s="229"/>
      <c r="AWC98" s="229"/>
      <c r="AWD98" s="229"/>
      <c r="AWE98" s="229"/>
      <c r="AWF98" s="229"/>
      <c r="AWG98" s="229"/>
      <c r="AWH98" s="229"/>
      <c r="AWI98" s="229"/>
      <c r="AWJ98" s="229"/>
      <c r="AWK98" s="229"/>
      <c r="AWL98" s="229"/>
      <c r="AWM98" s="229"/>
      <c r="AWN98" s="229"/>
      <c r="AWO98" s="229"/>
      <c r="AWP98" s="229"/>
      <c r="AWQ98" s="229"/>
      <c r="AWR98" s="229"/>
      <c r="AWS98" s="229"/>
      <c r="AWT98" s="229"/>
      <c r="AWU98" s="229"/>
      <c r="AWV98" s="229"/>
      <c r="AWW98" s="229"/>
      <c r="AWX98" s="229"/>
      <c r="AWY98" s="229"/>
      <c r="AWZ98" s="229"/>
      <c r="AXA98" s="229"/>
      <c r="AXB98" s="229"/>
      <c r="AXC98" s="229"/>
      <c r="AXD98" s="229"/>
      <c r="AXE98" s="229"/>
      <c r="AXF98" s="229"/>
      <c r="AXG98" s="229"/>
      <c r="AXH98" s="229"/>
      <c r="AXI98" s="229"/>
      <c r="AXJ98" s="229"/>
      <c r="AXK98" s="229"/>
      <c r="AXL98" s="229"/>
      <c r="AXM98" s="229"/>
      <c r="AXN98" s="229"/>
      <c r="AXO98" s="229"/>
      <c r="AXP98" s="229"/>
      <c r="AXQ98" s="229"/>
      <c r="AXR98" s="229"/>
      <c r="AXS98" s="229"/>
      <c r="AXT98" s="229"/>
      <c r="AXU98" s="229"/>
      <c r="AXV98" s="229"/>
      <c r="AXW98" s="229"/>
      <c r="AXX98" s="229"/>
      <c r="AXY98" s="229"/>
      <c r="AXZ98" s="229"/>
      <c r="AYA98" s="229"/>
      <c r="AYB98" s="229"/>
      <c r="AYC98" s="229"/>
      <c r="AYD98" s="229"/>
      <c r="AYE98" s="229"/>
      <c r="AYF98" s="229"/>
      <c r="AYG98" s="229"/>
      <c r="AYH98" s="229"/>
      <c r="AYI98" s="229"/>
      <c r="AYJ98" s="229"/>
      <c r="AYK98" s="229"/>
      <c r="AYL98" s="229"/>
      <c r="AYM98" s="229"/>
      <c r="AYN98" s="229"/>
      <c r="AYO98" s="229"/>
      <c r="AYP98" s="229"/>
      <c r="AYQ98" s="229"/>
      <c r="AYR98" s="229"/>
      <c r="AYS98" s="229"/>
      <c r="AYT98" s="229"/>
      <c r="AYU98" s="229"/>
      <c r="AYV98" s="229"/>
      <c r="AYW98" s="229"/>
      <c r="AYX98" s="229"/>
      <c r="AYY98" s="229"/>
      <c r="AYZ98" s="229"/>
      <c r="AZA98" s="229"/>
      <c r="AZB98" s="229"/>
      <c r="AZC98" s="229"/>
      <c r="AZD98" s="229"/>
      <c r="AZE98" s="229"/>
      <c r="AZF98" s="229"/>
      <c r="AZG98" s="229"/>
      <c r="AZH98" s="229"/>
      <c r="AZI98" s="229"/>
      <c r="AZJ98" s="229"/>
      <c r="AZK98" s="229"/>
      <c r="AZL98" s="229"/>
      <c r="AZM98" s="229"/>
      <c r="AZN98" s="229"/>
      <c r="AZO98" s="229"/>
      <c r="AZP98" s="229"/>
      <c r="AZQ98" s="229"/>
      <c r="AZR98" s="229"/>
      <c r="AZS98" s="229"/>
      <c r="AZT98" s="229"/>
      <c r="AZU98" s="229"/>
      <c r="AZV98" s="229"/>
      <c r="AZW98" s="229"/>
      <c r="AZX98" s="229"/>
      <c r="AZY98" s="229"/>
      <c r="AZZ98" s="229"/>
      <c r="BAA98" s="229"/>
      <c r="BAB98" s="229"/>
      <c r="BAC98" s="229"/>
      <c r="BAD98" s="229"/>
      <c r="BAE98" s="229"/>
      <c r="BAF98" s="229"/>
      <c r="BAG98" s="229"/>
      <c r="BAH98" s="229"/>
      <c r="BAI98" s="229"/>
      <c r="BAJ98" s="229"/>
      <c r="BAK98" s="229"/>
      <c r="BAL98" s="229"/>
      <c r="BAM98" s="229"/>
      <c r="BAN98" s="229"/>
      <c r="BAO98" s="229"/>
      <c r="BAP98" s="229"/>
      <c r="BAQ98" s="229"/>
      <c r="BAR98" s="229"/>
      <c r="BAS98" s="229"/>
      <c r="BAT98" s="229"/>
      <c r="BAU98" s="229"/>
      <c r="BAV98" s="229"/>
      <c r="BAW98" s="229"/>
      <c r="BAX98" s="229"/>
      <c r="BAY98" s="229"/>
      <c r="BAZ98" s="229"/>
      <c r="BBA98" s="229"/>
      <c r="BBB98" s="229"/>
      <c r="BBC98" s="229"/>
      <c r="BBD98" s="229"/>
      <c r="BBE98" s="229"/>
      <c r="BBF98" s="229"/>
      <c r="BBG98" s="229"/>
      <c r="BBH98" s="229"/>
      <c r="BBI98" s="229"/>
      <c r="BBJ98" s="229"/>
      <c r="BBK98" s="229"/>
      <c r="BBL98" s="229"/>
      <c r="BBM98" s="229"/>
      <c r="BBN98" s="229"/>
      <c r="BBO98" s="229"/>
      <c r="BBP98" s="229"/>
      <c r="BBQ98" s="229"/>
      <c r="BBR98" s="229"/>
      <c r="BBS98" s="229"/>
      <c r="BBT98" s="229"/>
      <c r="BBU98" s="229"/>
      <c r="BBV98" s="229"/>
      <c r="BBW98" s="229"/>
      <c r="BBX98" s="229"/>
      <c r="BBY98" s="229"/>
      <c r="BBZ98" s="229"/>
      <c r="BCA98" s="229"/>
      <c r="BCB98" s="229"/>
      <c r="BCC98" s="229"/>
      <c r="BCD98" s="229"/>
      <c r="BCE98" s="229"/>
      <c r="BCF98" s="229"/>
      <c r="BCG98" s="229"/>
      <c r="BCH98" s="229"/>
      <c r="BCI98" s="229"/>
      <c r="BCJ98" s="229"/>
      <c r="BCK98" s="229"/>
      <c r="BCL98" s="229"/>
      <c r="BCM98" s="229"/>
      <c r="BCN98" s="229"/>
      <c r="BCO98" s="229"/>
      <c r="BCP98" s="229"/>
      <c r="BCQ98" s="229"/>
      <c r="BCR98" s="229"/>
      <c r="BCS98" s="229"/>
      <c r="BCT98" s="229"/>
      <c r="BCU98" s="229"/>
      <c r="BCV98" s="229"/>
      <c r="BCW98" s="229"/>
      <c r="BCX98" s="229"/>
      <c r="BCY98" s="229"/>
      <c r="BCZ98" s="229"/>
      <c r="BDA98" s="229"/>
      <c r="BDB98" s="229"/>
      <c r="BDC98" s="229"/>
      <c r="BDD98" s="229"/>
      <c r="BDE98" s="229"/>
      <c r="BDF98" s="229"/>
      <c r="BDG98" s="229"/>
      <c r="BDH98" s="229"/>
      <c r="BDI98" s="229"/>
      <c r="BDJ98" s="229"/>
      <c r="BDK98" s="229"/>
      <c r="BDL98" s="229"/>
      <c r="BDM98" s="229"/>
      <c r="BDN98" s="229"/>
      <c r="BDO98" s="229"/>
      <c r="BDP98" s="229"/>
      <c r="BDQ98" s="229"/>
      <c r="BDR98" s="229"/>
      <c r="BDS98" s="229"/>
      <c r="BDT98" s="229"/>
      <c r="BDU98" s="229"/>
      <c r="BDV98" s="229"/>
      <c r="BDW98" s="229"/>
      <c r="BDX98" s="229"/>
      <c r="BDY98" s="229"/>
      <c r="BDZ98" s="229"/>
      <c r="BEA98" s="229"/>
      <c r="BEB98" s="229"/>
      <c r="BEC98" s="229"/>
      <c r="BED98" s="229"/>
      <c r="BEE98" s="229"/>
      <c r="BEF98" s="229"/>
      <c r="BEG98" s="229"/>
      <c r="BEH98" s="229"/>
      <c r="BEI98" s="229"/>
      <c r="BEJ98" s="229"/>
      <c r="BEK98" s="229"/>
      <c r="BEL98" s="229"/>
      <c r="BEM98" s="229"/>
      <c r="BEN98" s="229"/>
      <c r="BEO98" s="229"/>
      <c r="BEP98" s="229"/>
      <c r="BEQ98" s="229"/>
      <c r="BER98" s="229"/>
      <c r="BES98" s="229"/>
      <c r="BET98" s="229"/>
      <c r="BEU98" s="229"/>
      <c r="BEV98" s="229"/>
      <c r="BEW98" s="229"/>
      <c r="BEX98" s="229"/>
      <c r="BEY98" s="229"/>
      <c r="BEZ98" s="229"/>
      <c r="BFA98" s="229"/>
      <c r="BFB98" s="229"/>
      <c r="BFC98" s="229"/>
      <c r="BFD98" s="229"/>
      <c r="BFE98" s="229"/>
      <c r="BFF98" s="229"/>
      <c r="BFG98" s="229"/>
      <c r="BFH98" s="229"/>
      <c r="BFI98" s="229"/>
      <c r="BFJ98" s="229"/>
      <c r="BFK98" s="229"/>
      <c r="BFL98" s="229"/>
      <c r="BFM98" s="229"/>
      <c r="BFN98" s="229"/>
      <c r="BFO98" s="229"/>
      <c r="BFP98" s="229"/>
      <c r="BFQ98" s="229"/>
      <c r="BFR98" s="229"/>
      <c r="BFS98" s="229"/>
      <c r="BFT98" s="229"/>
      <c r="BFU98" s="229"/>
      <c r="BFV98" s="229"/>
      <c r="BFW98" s="229"/>
      <c r="BFX98" s="229"/>
      <c r="BFY98" s="229"/>
      <c r="BFZ98" s="229"/>
      <c r="BGA98" s="229"/>
      <c r="BGB98" s="229"/>
      <c r="BGC98" s="229"/>
      <c r="BGD98" s="229"/>
      <c r="BGE98" s="229"/>
      <c r="BGF98" s="229"/>
      <c r="BGG98" s="229"/>
      <c r="BGH98" s="229"/>
      <c r="BGI98" s="229"/>
      <c r="BGJ98" s="229"/>
      <c r="BGK98" s="229"/>
      <c r="BGL98" s="229"/>
      <c r="BGM98" s="229"/>
      <c r="BGN98" s="229"/>
      <c r="BGO98" s="229"/>
      <c r="BGP98" s="229"/>
      <c r="BGQ98" s="229"/>
      <c r="BGR98" s="229"/>
      <c r="BGS98" s="229"/>
      <c r="BGT98" s="229"/>
      <c r="BGU98" s="229"/>
      <c r="BGV98" s="229"/>
      <c r="BGW98" s="229"/>
      <c r="BGX98" s="229"/>
      <c r="BGY98" s="229"/>
      <c r="BGZ98" s="229"/>
      <c r="BHA98" s="229"/>
      <c r="BHB98" s="229"/>
      <c r="BHC98" s="229"/>
      <c r="BHD98" s="229"/>
      <c r="BHE98" s="229"/>
      <c r="BHF98" s="229"/>
      <c r="BHG98" s="229"/>
      <c r="BHH98" s="229"/>
      <c r="BHI98" s="229"/>
      <c r="BHJ98" s="229"/>
      <c r="BHK98" s="229"/>
      <c r="BHL98" s="229"/>
      <c r="BHM98" s="229"/>
      <c r="BHN98" s="229"/>
      <c r="BHO98" s="229"/>
      <c r="BHP98" s="229"/>
      <c r="BHQ98" s="229"/>
      <c r="BHR98" s="229"/>
      <c r="BHS98" s="229"/>
      <c r="BHT98" s="229"/>
      <c r="BHU98" s="229"/>
      <c r="BHV98" s="229"/>
      <c r="BHW98" s="229"/>
      <c r="BHX98" s="229"/>
      <c r="BHY98" s="229"/>
      <c r="BHZ98" s="229"/>
      <c r="BIA98" s="229"/>
      <c r="BIB98" s="229"/>
      <c r="BIC98" s="229"/>
      <c r="BID98" s="229"/>
      <c r="BIE98" s="229"/>
      <c r="BIF98" s="229"/>
      <c r="BIG98" s="229"/>
      <c r="BIH98" s="229"/>
      <c r="BII98" s="229"/>
      <c r="BIJ98" s="229"/>
      <c r="BIK98" s="229"/>
      <c r="BIL98" s="229"/>
      <c r="BIM98" s="229"/>
      <c r="BIN98" s="229"/>
      <c r="BIO98" s="229"/>
      <c r="BIP98" s="229"/>
      <c r="BIQ98" s="229"/>
      <c r="BIR98" s="229"/>
      <c r="BIS98" s="229"/>
      <c r="BIT98" s="229"/>
      <c r="BIU98" s="229"/>
      <c r="BIV98" s="229"/>
      <c r="BIW98" s="229"/>
      <c r="BIX98" s="229"/>
      <c r="BIY98" s="229"/>
      <c r="BIZ98" s="229"/>
      <c r="BJA98" s="229"/>
      <c r="BJB98" s="229"/>
      <c r="BJC98" s="229"/>
      <c r="BJD98" s="229"/>
      <c r="BJE98" s="229"/>
      <c r="BJF98" s="229"/>
      <c r="BJG98" s="229"/>
      <c r="BJH98" s="229"/>
      <c r="BJI98" s="229"/>
      <c r="BJJ98" s="229"/>
      <c r="BJK98" s="229"/>
      <c r="BJL98" s="229"/>
      <c r="BJM98" s="229"/>
      <c r="BJN98" s="229"/>
      <c r="BJO98" s="229"/>
      <c r="BJP98" s="229"/>
      <c r="BJQ98" s="229"/>
      <c r="BJR98" s="229"/>
      <c r="BJS98" s="229"/>
      <c r="BJT98" s="229"/>
      <c r="BJU98" s="229"/>
      <c r="BJV98" s="229"/>
      <c r="BJW98" s="229"/>
      <c r="BJX98" s="229"/>
      <c r="BJY98" s="229"/>
      <c r="BJZ98" s="229"/>
      <c r="BKA98" s="229"/>
      <c r="BKB98" s="229"/>
      <c r="BKC98" s="229"/>
      <c r="BKD98" s="229"/>
      <c r="BKE98" s="229"/>
      <c r="BKF98" s="229"/>
      <c r="BKG98" s="229"/>
      <c r="BKH98" s="229"/>
      <c r="BKI98" s="229"/>
      <c r="BKJ98" s="229"/>
      <c r="BKK98" s="229"/>
      <c r="BKL98" s="229"/>
      <c r="BKM98" s="229"/>
      <c r="BKN98" s="229"/>
      <c r="BKO98" s="229"/>
      <c r="BKP98" s="229"/>
      <c r="BKQ98" s="229"/>
      <c r="BKR98" s="229"/>
      <c r="BKS98" s="229"/>
      <c r="BKT98" s="229"/>
      <c r="BKU98" s="229"/>
      <c r="BKV98" s="229"/>
      <c r="BKW98" s="229"/>
      <c r="BKX98" s="229"/>
      <c r="BKY98" s="229"/>
      <c r="BKZ98" s="229"/>
      <c r="BLA98" s="229"/>
      <c r="BLB98" s="229"/>
      <c r="BLC98" s="229"/>
      <c r="BLD98" s="229"/>
      <c r="BLE98" s="229"/>
      <c r="BLF98" s="229"/>
      <c r="BLG98" s="229"/>
      <c r="BLH98" s="229"/>
      <c r="BLI98" s="229"/>
      <c r="BLJ98" s="229"/>
      <c r="BLK98" s="229"/>
      <c r="BLL98" s="229"/>
      <c r="BLM98" s="229"/>
      <c r="BLN98" s="229"/>
      <c r="BLO98" s="229"/>
      <c r="BLP98" s="229"/>
      <c r="BLQ98" s="229"/>
      <c r="BLR98" s="229"/>
      <c r="BLS98" s="229"/>
      <c r="BLT98" s="229"/>
      <c r="BLU98" s="229"/>
      <c r="BLV98" s="229"/>
      <c r="BLW98" s="229"/>
      <c r="BLX98" s="229"/>
      <c r="BLY98" s="229"/>
      <c r="BLZ98" s="229"/>
      <c r="BMA98" s="229"/>
      <c r="BMB98" s="229"/>
      <c r="BMC98" s="229"/>
      <c r="BMD98" s="229"/>
      <c r="BME98" s="229"/>
      <c r="BMF98" s="229"/>
      <c r="BMG98" s="229"/>
      <c r="BMH98" s="229"/>
      <c r="BMI98" s="229"/>
      <c r="BMJ98" s="229"/>
      <c r="BMK98" s="229"/>
      <c r="BML98" s="229"/>
      <c r="BMM98" s="229"/>
      <c r="BMN98" s="229"/>
      <c r="BMO98" s="229"/>
      <c r="BMP98" s="229"/>
      <c r="BMQ98" s="229"/>
      <c r="BMR98" s="229"/>
      <c r="BMS98" s="229"/>
      <c r="BMT98" s="229"/>
      <c r="BMU98" s="229"/>
      <c r="BMV98" s="229"/>
      <c r="BMW98" s="229"/>
      <c r="BMX98" s="229"/>
      <c r="BMY98" s="229"/>
      <c r="BMZ98" s="229"/>
      <c r="BNA98" s="229"/>
      <c r="BNB98" s="229"/>
      <c r="BNC98" s="229"/>
      <c r="BND98" s="229"/>
      <c r="BNE98" s="229"/>
      <c r="BNF98" s="229"/>
      <c r="BNG98" s="229"/>
      <c r="BNH98" s="229"/>
      <c r="BNI98" s="229"/>
      <c r="BNJ98" s="229"/>
      <c r="BNK98" s="229"/>
      <c r="BNL98" s="229"/>
      <c r="BNM98" s="229"/>
      <c r="BNN98" s="229"/>
      <c r="BNO98" s="229"/>
      <c r="BNP98" s="229"/>
      <c r="BNQ98" s="229"/>
      <c r="BNR98" s="229"/>
      <c r="BNS98" s="229"/>
      <c r="BNT98" s="229"/>
      <c r="BNU98" s="229"/>
      <c r="BNV98" s="229"/>
      <c r="BNW98" s="229"/>
      <c r="BNX98" s="229"/>
      <c r="BNY98" s="229"/>
      <c r="BNZ98" s="229"/>
      <c r="BOA98" s="229"/>
      <c r="BOB98" s="229"/>
      <c r="BOC98" s="229"/>
      <c r="BOD98" s="229"/>
      <c r="BOE98" s="229"/>
      <c r="BOF98" s="229"/>
      <c r="BOG98" s="229"/>
      <c r="BOH98" s="229"/>
      <c r="BOI98" s="229"/>
      <c r="BOJ98" s="229"/>
      <c r="BOK98" s="229"/>
      <c r="BOL98" s="229"/>
      <c r="BOM98" s="229"/>
      <c r="BON98" s="229"/>
      <c r="BOO98" s="229"/>
      <c r="BOP98" s="229"/>
      <c r="BOQ98" s="229"/>
      <c r="BOR98" s="229"/>
      <c r="BOS98" s="229"/>
      <c r="BOT98" s="229"/>
      <c r="BOU98" s="229"/>
      <c r="BOV98" s="229"/>
      <c r="BOW98" s="229"/>
      <c r="BOX98" s="229"/>
      <c r="BOY98" s="229"/>
      <c r="BOZ98" s="229"/>
      <c r="BPA98" s="229"/>
      <c r="BPB98" s="229"/>
      <c r="BPC98" s="229"/>
      <c r="BPD98" s="229"/>
      <c r="BPE98" s="229"/>
      <c r="BPF98" s="229"/>
      <c r="BPG98" s="229"/>
      <c r="BPH98" s="229"/>
      <c r="BPI98" s="229"/>
      <c r="BPJ98" s="229"/>
      <c r="BPK98" s="229"/>
      <c r="BPL98" s="229"/>
      <c r="BPM98" s="229"/>
      <c r="BPN98" s="229"/>
      <c r="BPO98" s="229"/>
      <c r="BPP98" s="229"/>
      <c r="BPQ98" s="229"/>
      <c r="BPR98" s="229"/>
      <c r="BPS98" s="229"/>
      <c r="BPT98" s="229"/>
      <c r="BPU98" s="229"/>
      <c r="BPV98" s="229"/>
      <c r="BPW98" s="229"/>
      <c r="BPX98" s="229"/>
      <c r="BPY98" s="229"/>
      <c r="BPZ98" s="229"/>
      <c r="BQA98" s="229"/>
      <c r="BQB98" s="229"/>
      <c r="BQC98" s="229"/>
      <c r="BQD98" s="229"/>
      <c r="BQE98" s="229"/>
      <c r="BQF98" s="229"/>
      <c r="BQG98" s="229"/>
      <c r="BQH98" s="229"/>
      <c r="BQI98" s="229"/>
      <c r="BQJ98" s="229"/>
      <c r="BQK98" s="229"/>
      <c r="BQL98" s="229"/>
      <c r="BQM98" s="229"/>
      <c r="BQN98" s="229"/>
      <c r="BQO98" s="229"/>
      <c r="BQP98" s="229"/>
      <c r="BQQ98" s="229"/>
      <c r="BQR98" s="229"/>
      <c r="BQS98" s="229"/>
      <c r="BQT98" s="229"/>
      <c r="BQU98" s="229"/>
      <c r="BQV98" s="229"/>
      <c r="BQW98" s="229"/>
      <c r="BQX98" s="229"/>
      <c r="BQY98" s="229"/>
      <c r="BQZ98" s="229"/>
      <c r="BRA98" s="229"/>
      <c r="BRB98" s="229"/>
      <c r="BRC98" s="229"/>
      <c r="BRD98" s="229"/>
      <c r="BRE98" s="229"/>
      <c r="BRF98" s="229"/>
      <c r="BRG98" s="229"/>
      <c r="BRH98" s="229"/>
      <c r="BRI98" s="229"/>
      <c r="BRJ98" s="229"/>
      <c r="BRK98" s="229"/>
      <c r="BRL98" s="229"/>
      <c r="BRM98" s="229"/>
      <c r="BRN98" s="229"/>
      <c r="BRO98" s="229"/>
      <c r="BRP98" s="229"/>
      <c r="BRQ98" s="229"/>
      <c r="BRR98" s="229"/>
      <c r="BRS98" s="229"/>
      <c r="BRT98" s="229"/>
      <c r="BRU98" s="229"/>
      <c r="BRV98" s="229"/>
      <c r="BRW98" s="229"/>
      <c r="BRX98" s="229"/>
      <c r="BRY98" s="229"/>
      <c r="BRZ98" s="229"/>
      <c r="BSA98" s="229"/>
      <c r="BSB98" s="229"/>
      <c r="BSC98" s="229"/>
      <c r="BSD98" s="229"/>
      <c r="BSE98" s="229"/>
      <c r="BSF98" s="229"/>
      <c r="BSG98" s="229"/>
      <c r="BSH98" s="229"/>
      <c r="BSI98" s="229"/>
      <c r="BSJ98" s="229"/>
      <c r="BSK98" s="229"/>
      <c r="BSL98" s="229"/>
      <c r="BSM98" s="229"/>
      <c r="BSN98" s="229"/>
      <c r="BSO98" s="229"/>
      <c r="BSP98" s="229"/>
      <c r="BSQ98" s="229"/>
      <c r="BSR98" s="229"/>
      <c r="BSS98" s="229"/>
      <c r="BST98" s="229"/>
      <c r="BSU98" s="229"/>
      <c r="BSV98" s="229"/>
      <c r="BSW98" s="229"/>
      <c r="BSX98" s="229"/>
      <c r="BSY98" s="229"/>
      <c r="BSZ98" s="229"/>
      <c r="BTA98" s="229"/>
      <c r="BTB98" s="229"/>
      <c r="BTC98" s="229"/>
      <c r="BTD98" s="229"/>
      <c r="BTE98" s="229"/>
      <c r="BTF98" s="229"/>
      <c r="BTG98" s="229"/>
      <c r="BTH98" s="229"/>
      <c r="BTI98" s="229"/>
      <c r="BTJ98" s="229"/>
      <c r="BTK98" s="229"/>
      <c r="BTL98" s="229"/>
      <c r="BTM98" s="229"/>
      <c r="BTN98" s="229"/>
      <c r="BTO98" s="229"/>
      <c r="BTP98" s="229"/>
      <c r="BTQ98" s="229"/>
      <c r="BTR98" s="229"/>
      <c r="BTS98" s="229"/>
      <c r="BTT98" s="229"/>
      <c r="BTU98" s="229"/>
      <c r="BTV98" s="229"/>
      <c r="BTW98" s="229"/>
      <c r="BTX98" s="229"/>
      <c r="BTY98" s="229"/>
      <c r="BTZ98" s="229"/>
      <c r="BUA98" s="229"/>
      <c r="BUB98" s="229"/>
      <c r="BUC98" s="229"/>
      <c r="BUD98" s="229"/>
      <c r="BUE98" s="229"/>
      <c r="BUF98" s="229"/>
      <c r="BUG98" s="229"/>
      <c r="BUH98" s="229"/>
      <c r="BUI98" s="229"/>
      <c r="BUJ98" s="229"/>
      <c r="BUK98" s="229"/>
      <c r="BUL98" s="229"/>
      <c r="BUM98" s="229"/>
      <c r="BUN98" s="229"/>
      <c r="BUO98" s="229"/>
      <c r="BUP98" s="229"/>
      <c r="BUQ98" s="229"/>
      <c r="BUR98" s="229"/>
      <c r="BUS98" s="229"/>
      <c r="BUT98" s="229"/>
      <c r="BUU98" s="229"/>
      <c r="BUV98" s="229"/>
      <c r="BUW98" s="229"/>
      <c r="BUX98" s="229"/>
      <c r="BUY98" s="229"/>
      <c r="BUZ98" s="229"/>
      <c r="BVA98" s="229"/>
      <c r="BVB98" s="229"/>
      <c r="BVC98" s="229"/>
      <c r="BVD98" s="229"/>
      <c r="BVE98" s="229"/>
      <c r="BVF98" s="229"/>
      <c r="BVG98" s="229"/>
      <c r="BVH98" s="229"/>
      <c r="BVI98" s="229"/>
      <c r="BVJ98" s="229"/>
      <c r="BVK98" s="229"/>
      <c r="BVL98" s="229"/>
      <c r="BVM98" s="229"/>
      <c r="BVN98" s="229"/>
      <c r="BVO98" s="229"/>
      <c r="BVP98" s="229"/>
      <c r="BVQ98" s="229"/>
      <c r="BVR98" s="229"/>
      <c r="BVS98" s="229"/>
      <c r="BVT98" s="229"/>
      <c r="BVU98" s="229"/>
      <c r="BVV98" s="229"/>
      <c r="BVW98" s="229"/>
      <c r="BVX98" s="229"/>
      <c r="BVY98" s="229"/>
      <c r="BVZ98" s="229"/>
      <c r="BWA98" s="229"/>
      <c r="BWB98" s="229"/>
      <c r="BWC98" s="229"/>
      <c r="BWD98" s="229"/>
      <c r="BWE98" s="229"/>
      <c r="BWF98" s="229"/>
      <c r="BWG98" s="229"/>
      <c r="BWH98" s="229"/>
      <c r="BWI98" s="229"/>
      <c r="BWJ98" s="229"/>
      <c r="BWK98" s="229"/>
      <c r="BWL98" s="229"/>
      <c r="BWM98" s="229"/>
      <c r="BWN98" s="229"/>
      <c r="BWO98" s="229"/>
      <c r="BWP98" s="229"/>
      <c r="BWQ98" s="229"/>
      <c r="BWR98" s="229"/>
      <c r="BWS98" s="229"/>
      <c r="BWT98" s="229"/>
      <c r="BWU98" s="229"/>
      <c r="BWV98" s="229"/>
      <c r="BWW98" s="229"/>
      <c r="BWX98" s="229"/>
      <c r="BWY98" s="229"/>
      <c r="BWZ98" s="229"/>
      <c r="BXA98" s="229"/>
      <c r="BXB98" s="229"/>
      <c r="BXC98" s="229"/>
      <c r="BXD98" s="229"/>
      <c r="BXE98" s="229"/>
      <c r="BXF98" s="229"/>
      <c r="BXG98" s="229"/>
      <c r="BXH98" s="229"/>
      <c r="BXI98" s="229"/>
      <c r="BXJ98" s="229"/>
      <c r="BXK98" s="229"/>
      <c r="BXL98" s="229"/>
      <c r="BXM98" s="229"/>
      <c r="BXN98" s="229"/>
      <c r="BXO98" s="229"/>
      <c r="BXP98" s="229"/>
      <c r="BXQ98" s="229"/>
      <c r="BXR98" s="229"/>
      <c r="BXS98" s="229"/>
      <c r="BXT98" s="229"/>
      <c r="BXU98" s="229"/>
      <c r="BXV98" s="229"/>
      <c r="BXW98" s="229"/>
      <c r="BXX98" s="229"/>
      <c r="BXY98" s="229"/>
      <c r="BXZ98" s="229"/>
      <c r="BYA98" s="229"/>
      <c r="BYB98" s="229"/>
      <c r="BYC98" s="229"/>
      <c r="BYD98" s="229"/>
      <c r="BYE98" s="229"/>
      <c r="BYF98" s="229"/>
      <c r="BYG98" s="229"/>
      <c r="BYH98" s="229"/>
      <c r="BYI98" s="229"/>
      <c r="BYJ98" s="229"/>
      <c r="BYK98" s="229"/>
      <c r="BYL98" s="229"/>
      <c r="BYM98" s="229"/>
      <c r="BYN98" s="229"/>
      <c r="BYO98" s="229"/>
      <c r="BYP98" s="229"/>
      <c r="BYQ98" s="229"/>
      <c r="BYR98" s="229"/>
      <c r="BYS98" s="229"/>
      <c r="BYT98" s="229"/>
      <c r="BYU98" s="229"/>
      <c r="BYV98" s="229"/>
      <c r="BYW98" s="229"/>
      <c r="BYX98" s="229"/>
      <c r="BYY98" s="229"/>
      <c r="BYZ98" s="229"/>
      <c r="BZA98" s="229"/>
      <c r="BZB98" s="229"/>
      <c r="BZC98" s="229"/>
      <c r="BZD98" s="229"/>
      <c r="BZE98" s="229"/>
      <c r="BZF98" s="229"/>
      <c r="BZG98" s="229"/>
      <c r="BZH98" s="229"/>
      <c r="BZI98" s="229"/>
      <c r="BZJ98" s="229"/>
      <c r="BZK98" s="229"/>
      <c r="BZL98" s="229"/>
      <c r="BZM98" s="229"/>
      <c r="BZN98" s="229"/>
      <c r="BZO98" s="229"/>
      <c r="BZP98" s="229"/>
      <c r="BZQ98" s="229"/>
      <c r="BZR98" s="229"/>
      <c r="BZS98" s="229"/>
      <c r="BZT98" s="229"/>
      <c r="BZU98" s="229"/>
      <c r="BZV98" s="229"/>
      <c r="BZW98" s="229"/>
      <c r="BZX98" s="229"/>
      <c r="BZY98" s="229"/>
      <c r="BZZ98" s="229"/>
      <c r="CAA98" s="229"/>
      <c r="CAB98" s="229"/>
      <c r="CAC98" s="229"/>
      <c r="CAD98" s="229"/>
      <c r="CAE98" s="229"/>
      <c r="CAF98" s="229"/>
      <c r="CAG98" s="229"/>
      <c r="CAH98" s="229"/>
      <c r="CAI98" s="229"/>
      <c r="CAJ98" s="229"/>
      <c r="CAK98" s="229"/>
      <c r="CAL98" s="229"/>
      <c r="CAM98" s="229"/>
      <c r="CAN98" s="229"/>
      <c r="CAO98" s="229"/>
      <c r="CAP98" s="229"/>
      <c r="CAQ98" s="229"/>
      <c r="CAR98" s="229"/>
      <c r="CAS98" s="229"/>
      <c r="CAT98" s="229"/>
      <c r="CAU98" s="229"/>
      <c r="CAV98" s="229"/>
      <c r="CAW98" s="229"/>
      <c r="CAX98" s="229"/>
      <c r="CAY98" s="229"/>
      <c r="CAZ98" s="229"/>
      <c r="CBA98" s="229"/>
      <c r="CBB98" s="229"/>
      <c r="CBC98" s="229"/>
      <c r="CBD98" s="229"/>
      <c r="CBE98" s="229"/>
      <c r="CBF98" s="229"/>
      <c r="CBG98" s="229"/>
      <c r="CBH98" s="229"/>
      <c r="CBI98" s="229"/>
      <c r="CBJ98" s="229"/>
      <c r="CBK98" s="229"/>
      <c r="CBL98" s="229"/>
      <c r="CBM98" s="229"/>
      <c r="CBN98" s="229"/>
      <c r="CBO98" s="229"/>
      <c r="CBP98" s="229"/>
      <c r="CBQ98" s="229"/>
      <c r="CBR98" s="229"/>
      <c r="CBS98" s="229"/>
      <c r="CBT98" s="229"/>
      <c r="CBU98" s="229"/>
      <c r="CBV98" s="229"/>
      <c r="CBW98" s="229"/>
      <c r="CBX98" s="229"/>
      <c r="CBY98" s="229"/>
      <c r="CBZ98" s="229"/>
      <c r="CCA98" s="229"/>
      <c r="CCB98" s="229"/>
      <c r="CCC98" s="229"/>
      <c r="CCD98" s="229"/>
      <c r="CCE98" s="229"/>
      <c r="CCF98" s="229"/>
      <c r="CCG98" s="229"/>
      <c r="CCH98" s="229"/>
      <c r="CCI98" s="229"/>
      <c r="CCJ98" s="229"/>
      <c r="CCK98" s="229"/>
      <c r="CCL98" s="229"/>
      <c r="CCM98" s="229"/>
      <c r="CCN98" s="229"/>
      <c r="CCO98" s="229"/>
      <c r="CCP98" s="229"/>
      <c r="CCQ98" s="229"/>
      <c r="CCR98" s="229"/>
      <c r="CCS98" s="229"/>
      <c r="CCT98" s="229"/>
      <c r="CCU98" s="229"/>
      <c r="CCV98" s="229"/>
      <c r="CCW98" s="229"/>
      <c r="CCX98" s="229"/>
      <c r="CCY98" s="229"/>
      <c r="CCZ98" s="229"/>
      <c r="CDA98" s="229"/>
      <c r="CDB98" s="229"/>
      <c r="CDC98" s="229"/>
      <c r="CDD98" s="229"/>
      <c r="CDE98" s="229"/>
      <c r="CDF98" s="229"/>
      <c r="CDG98" s="229"/>
      <c r="CDH98" s="229"/>
      <c r="CDI98" s="229"/>
      <c r="CDJ98" s="229"/>
      <c r="CDK98" s="229"/>
      <c r="CDL98" s="229"/>
      <c r="CDM98" s="229"/>
      <c r="CDN98" s="229"/>
      <c r="CDO98" s="229"/>
      <c r="CDP98" s="229"/>
      <c r="CDQ98" s="229"/>
      <c r="CDR98" s="229"/>
      <c r="CDS98" s="229"/>
      <c r="CDT98" s="229"/>
      <c r="CDU98" s="229"/>
      <c r="CDV98" s="229"/>
      <c r="CDW98" s="229"/>
      <c r="CDX98" s="229"/>
      <c r="CDY98" s="229"/>
      <c r="CDZ98" s="229"/>
      <c r="CEA98" s="229"/>
      <c r="CEB98" s="229"/>
      <c r="CEC98" s="229"/>
      <c r="CED98" s="229"/>
      <c r="CEE98" s="229"/>
      <c r="CEF98" s="229"/>
      <c r="CEG98" s="229"/>
      <c r="CEH98" s="229"/>
      <c r="CEI98" s="229"/>
      <c r="CEJ98" s="229"/>
      <c r="CEK98" s="229"/>
      <c r="CEL98" s="229"/>
      <c r="CEM98" s="229"/>
      <c r="CEN98" s="229"/>
      <c r="CEO98" s="229"/>
      <c r="CEP98" s="229"/>
      <c r="CEQ98" s="229"/>
      <c r="CER98" s="229"/>
      <c r="CES98" s="229"/>
      <c r="CET98" s="229"/>
      <c r="CEU98" s="229"/>
      <c r="CEV98" s="229"/>
      <c r="CEW98" s="229"/>
      <c r="CEX98" s="229"/>
      <c r="CEY98" s="229"/>
      <c r="CEZ98" s="229"/>
      <c r="CFA98" s="229"/>
      <c r="CFB98" s="229"/>
      <c r="CFC98" s="229"/>
      <c r="CFD98" s="229"/>
      <c r="CFE98" s="229"/>
      <c r="CFF98" s="229"/>
      <c r="CFG98" s="229"/>
      <c r="CFH98" s="229"/>
      <c r="CFI98" s="229"/>
      <c r="CFJ98" s="229"/>
      <c r="CFK98" s="229"/>
      <c r="CFL98" s="229"/>
      <c r="CFM98" s="229"/>
      <c r="CFN98" s="229"/>
      <c r="CFO98" s="229"/>
      <c r="CFP98" s="229"/>
      <c r="CFQ98" s="229"/>
      <c r="CFR98" s="229"/>
      <c r="CFS98" s="229"/>
      <c r="CFT98" s="229"/>
      <c r="CFU98" s="229"/>
      <c r="CFV98" s="229"/>
      <c r="CFW98" s="229"/>
      <c r="CFX98" s="229"/>
      <c r="CFY98" s="229"/>
      <c r="CFZ98" s="229"/>
      <c r="CGA98" s="229"/>
      <c r="CGB98" s="229"/>
      <c r="CGC98" s="229"/>
      <c r="CGD98" s="229"/>
      <c r="CGE98" s="229"/>
      <c r="CGF98" s="229"/>
      <c r="CGG98" s="229"/>
      <c r="CGH98" s="229"/>
      <c r="CGI98" s="229"/>
      <c r="CGJ98" s="229"/>
      <c r="CGK98" s="229"/>
      <c r="CGL98" s="229"/>
      <c r="CGM98" s="229"/>
      <c r="CGN98" s="229"/>
      <c r="CGO98" s="229"/>
      <c r="CGP98" s="229"/>
      <c r="CGQ98" s="229"/>
      <c r="CGR98" s="229"/>
      <c r="CGS98" s="229"/>
      <c r="CGT98" s="229"/>
      <c r="CGU98" s="229"/>
      <c r="CGV98" s="229"/>
      <c r="CGW98" s="229"/>
      <c r="CGX98" s="229"/>
      <c r="CGY98" s="229"/>
      <c r="CGZ98" s="229"/>
      <c r="CHA98" s="229"/>
      <c r="CHB98" s="229"/>
      <c r="CHC98" s="229"/>
      <c r="CHD98" s="229"/>
      <c r="CHE98" s="229"/>
      <c r="CHF98" s="229"/>
      <c r="CHG98" s="229"/>
      <c r="CHH98" s="229"/>
      <c r="CHI98" s="229"/>
      <c r="CHJ98" s="229"/>
      <c r="CHK98" s="229"/>
      <c r="CHL98" s="229"/>
      <c r="CHM98" s="229"/>
      <c r="CHN98" s="229"/>
      <c r="CHO98" s="229"/>
      <c r="CHP98" s="229"/>
      <c r="CHQ98" s="229"/>
      <c r="CHR98" s="229"/>
      <c r="CHS98" s="229"/>
      <c r="CHT98" s="229"/>
      <c r="CHU98" s="229"/>
      <c r="CHV98" s="229"/>
      <c r="CHW98" s="229"/>
      <c r="CHX98" s="229"/>
      <c r="CHY98" s="229"/>
      <c r="CHZ98" s="229"/>
      <c r="CIA98" s="229"/>
      <c r="CIB98" s="229"/>
      <c r="CIC98" s="229"/>
      <c r="CID98" s="229"/>
      <c r="CIE98" s="229"/>
      <c r="CIF98" s="229"/>
      <c r="CIG98" s="229"/>
      <c r="CIH98" s="229"/>
      <c r="CII98" s="229"/>
      <c r="CIJ98" s="229"/>
      <c r="CIK98" s="229"/>
      <c r="CIL98" s="229"/>
      <c r="CIM98" s="229"/>
      <c r="CIN98" s="229"/>
      <c r="CIO98" s="229"/>
      <c r="CIP98" s="229"/>
      <c r="CIQ98" s="229"/>
      <c r="CIR98" s="229"/>
      <c r="CIS98" s="229"/>
      <c r="CIT98" s="229"/>
      <c r="CIU98" s="229"/>
      <c r="CIV98" s="229"/>
      <c r="CIW98" s="229"/>
      <c r="CIX98" s="229"/>
      <c r="CIY98" s="229"/>
      <c r="CIZ98" s="229"/>
      <c r="CJA98" s="229"/>
      <c r="CJB98" s="229"/>
      <c r="CJC98" s="229"/>
      <c r="CJD98" s="229"/>
      <c r="CJE98" s="229"/>
      <c r="CJF98" s="229"/>
      <c r="CJG98" s="229"/>
      <c r="CJH98" s="229"/>
      <c r="CJI98" s="229"/>
      <c r="CJJ98" s="229"/>
      <c r="CJK98" s="229"/>
      <c r="CJL98" s="229"/>
      <c r="CJM98" s="229"/>
      <c r="CJN98" s="229"/>
      <c r="CJO98" s="229"/>
      <c r="CJP98" s="229"/>
      <c r="CJQ98" s="229"/>
      <c r="CJR98" s="229"/>
      <c r="CJS98" s="229"/>
      <c r="CJT98" s="229"/>
      <c r="CJU98" s="229"/>
      <c r="CJV98" s="229"/>
      <c r="CJW98" s="229"/>
      <c r="CJX98" s="229"/>
      <c r="CJY98" s="229"/>
      <c r="CJZ98" s="229"/>
      <c r="CKA98" s="229"/>
      <c r="CKB98" s="229"/>
      <c r="CKC98" s="229"/>
      <c r="CKD98" s="229"/>
      <c r="CKE98" s="229"/>
      <c r="CKF98" s="229"/>
      <c r="CKG98" s="229"/>
      <c r="CKH98" s="229"/>
      <c r="CKI98" s="229"/>
      <c r="CKJ98" s="229"/>
      <c r="CKK98" s="229"/>
      <c r="CKL98" s="229"/>
      <c r="CKM98" s="229"/>
      <c r="CKN98" s="229"/>
      <c r="CKO98" s="229"/>
      <c r="CKP98" s="229"/>
      <c r="CKQ98" s="229"/>
      <c r="CKR98" s="229"/>
      <c r="CKS98" s="229"/>
      <c r="CKT98" s="229"/>
      <c r="CKU98" s="229"/>
      <c r="CKV98" s="229"/>
      <c r="CKW98" s="229"/>
      <c r="CKX98" s="229"/>
      <c r="CKY98" s="229"/>
      <c r="CKZ98" s="229"/>
      <c r="CLA98" s="229"/>
      <c r="CLB98" s="229"/>
      <c r="CLC98" s="229"/>
      <c r="CLD98" s="229"/>
      <c r="CLE98" s="229"/>
      <c r="CLF98" s="229"/>
      <c r="CLG98" s="229"/>
      <c r="CLH98" s="229"/>
      <c r="CLI98" s="229"/>
      <c r="CLJ98" s="229"/>
      <c r="CLK98" s="229"/>
      <c r="CLL98" s="229"/>
      <c r="CLM98" s="229"/>
      <c r="CLN98" s="229"/>
      <c r="CLO98" s="229"/>
      <c r="CLP98" s="229"/>
      <c r="CLQ98" s="229"/>
      <c r="CLR98" s="229"/>
      <c r="CLS98" s="229"/>
      <c r="CLT98" s="229"/>
      <c r="CLU98" s="229"/>
      <c r="CLV98" s="229"/>
      <c r="CLW98" s="229"/>
      <c r="CLX98" s="229"/>
      <c r="CLY98" s="229"/>
      <c r="CLZ98" s="229"/>
      <c r="CMA98" s="229"/>
      <c r="CMB98" s="229"/>
      <c r="CMC98" s="229"/>
      <c r="CMD98" s="229"/>
      <c r="CME98" s="229"/>
      <c r="CMF98" s="229"/>
      <c r="CMG98" s="229"/>
      <c r="CMH98" s="229"/>
      <c r="CMI98" s="229"/>
      <c r="CMJ98" s="229"/>
      <c r="CMK98" s="229"/>
      <c r="CML98" s="229"/>
      <c r="CMM98" s="229"/>
      <c r="CMN98" s="229"/>
      <c r="CMO98" s="229"/>
      <c r="CMP98" s="229"/>
      <c r="CMQ98" s="229"/>
      <c r="CMR98" s="229"/>
      <c r="CMS98" s="229"/>
      <c r="CMT98" s="229"/>
      <c r="CMU98" s="229"/>
      <c r="CMV98" s="229"/>
      <c r="CMW98" s="229"/>
      <c r="CMX98" s="229"/>
      <c r="CMY98" s="229"/>
      <c r="CMZ98" s="229"/>
      <c r="CNA98" s="229"/>
      <c r="CNB98" s="229"/>
      <c r="CNC98" s="229"/>
      <c r="CND98" s="229"/>
      <c r="CNE98" s="229"/>
      <c r="CNF98" s="229"/>
      <c r="CNG98" s="229"/>
      <c r="CNH98" s="229"/>
      <c r="CNI98" s="229"/>
      <c r="CNJ98" s="229"/>
      <c r="CNK98" s="229"/>
      <c r="CNL98" s="229"/>
      <c r="CNM98" s="229"/>
      <c r="CNN98" s="229"/>
      <c r="CNO98" s="229"/>
      <c r="CNP98" s="229"/>
      <c r="CNQ98" s="229"/>
      <c r="CNR98" s="229"/>
      <c r="CNS98" s="229"/>
      <c r="CNT98" s="229"/>
      <c r="CNU98" s="229"/>
      <c r="CNV98" s="229"/>
      <c r="CNW98" s="229"/>
      <c r="CNX98" s="229"/>
      <c r="CNY98" s="229"/>
      <c r="CNZ98" s="229"/>
      <c r="COA98" s="229"/>
      <c r="COB98" s="229"/>
      <c r="COC98" s="229"/>
      <c r="COD98" s="229"/>
      <c r="COE98" s="229"/>
      <c r="COF98" s="229"/>
      <c r="COG98" s="229"/>
      <c r="COH98" s="229"/>
      <c r="COI98" s="229"/>
      <c r="COJ98" s="229"/>
      <c r="COK98" s="229"/>
      <c r="COL98" s="229"/>
      <c r="COM98" s="229"/>
      <c r="CON98" s="229"/>
      <c r="COO98" s="229"/>
      <c r="COP98" s="229"/>
      <c r="COQ98" s="229"/>
      <c r="COR98" s="229"/>
      <c r="COS98" s="229"/>
      <c r="COT98" s="229"/>
      <c r="COU98" s="229"/>
      <c r="COV98" s="229"/>
      <c r="COW98" s="229"/>
      <c r="COX98" s="229"/>
      <c r="COY98" s="229"/>
      <c r="COZ98" s="229"/>
      <c r="CPA98" s="229"/>
      <c r="CPB98" s="229"/>
      <c r="CPC98" s="229"/>
      <c r="CPD98" s="229"/>
      <c r="CPE98" s="229"/>
      <c r="CPF98" s="229"/>
      <c r="CPG98" s="229"/>
      <c r="CPH98" s="229"/>
      <c r="CPI98" s="229"/>
      <c r="CPJ98" s="229"/>
      <c r="CPK98" s="229"/>
      <c r="CPL98" s="229"/>
      <c r="CPM98" s="229"/>
      <c r="CPN98" s="229"/>
      <c r="CPO98" s="229"/>
      <c r="CPP98" s="229"/>
      <c r="CPQ98" s="229"/>
      <c r="CPR98" s="229"/>
      <c r="CPS98" s="229"/>
      <c r="CPT98" s="229"/>
      <c r="CPU98" s="229"/>
      <c r="CPV98" s="229"/>
      <c r="CPW98" s="229"/>
      <c r="CPX98" s="229"/>
      <c r="CPY98" s="229"/>
      <c r="CPZ98" s="229"/>
      <c r="CQA98" s="229"/>
      <c r="CQB98" s="229"/>
      <c r="CQC98" s="229"/>
      <c r="CQD98" s="229"/>
      <c r="CQE98" s="229"/>
      <c r="CQF98" s="229"/>
      <c r="CQG98" s="229"/>
      <c r="CQH98" s="229"/>
      <c r="CQI98" s="229"/>
      <c r="CQJ98" s="229"/>
      <c r="CQK98" s="229"/>
      <c r="CQL98" s="229"/>
      <c r="CQM98" s="229"/>
      <c r="CQN98" s="229"/>
      <c r="CQO98" s="229"/>
      <c r="CQP98" s="229"/>
      <c r="CQQ98" s="229"/>
      <c r="CQR98" s="229"/>
      <c r="CQS98" s="229"/>
      <c r="CQT98" s="229"/>
      <c r="CQU98" s="229"/>
      <c r="CQV98" s="229"/>
      <c r="CQW98" s="229"/>
      <c r="CQX98" s="229"/>
      <c r="CQY98" s="229"/>
      <c r="CQZ98" s="229"/>
      <c r="CRA98" s="229"/>
      <c r="CRB98" s="229"/>
      <c r="CRC98" s="229"/>
      <c r="CRD98" s="229"/>
      <c r="CRE98" s="229"/>
      <c r="CRF98" s="229"/>
      <c r="CRG98" s="229"/>
      <c r="CRH98" s="229"/>
      <c r="CRI98" s="229"/>
      <c r="CRJ98" s="229"/>
      <c r="CRK98" s="229"/>
      <c r="CRL98" s="229"/>
      <c r="CRM98" s="229"/>
      <c r="CRN98" s="229"/>
      <c r="CRO98" s="229"/>
      <c r="CRP98" s="229"/>
      <c r="CRQ98" s="229"/>
      <c r="CRR98" s="229"/>
      <c r="CRS98" s="229"/>
      <c r="CRT98" s="229"/>
      <c r="CRU98" s="229"/>
      <c r="CRV98" s="229"/>
      <c r="CRW98" s="229"/>
      <c r="CRX98" s="229"/>
      <c r="CRY98" s="229"/>
      <c r="CRZ98" s="229"/>
      <c r="CSA98" s="229"/>
      <c r="CSB98" s="229"/>
      <c r="CSC98" s="229"/>
      <c r="CSD98" s="229"/>
      <c r="CSE98" s="229"/>
      <c r="CSF98" s="229"/>
      <c r="CSG98" s="229"/>
      <c r="CSH98" s="229"/>
      <c r="CSI98" s="229"/>
      <c r="CSJ98" s="229"/>
      <c r="CSK98" s="229"/>
      <c r="CSL98" s="229"/>
      <c r="CSM98" s="229"/>
      <c r="CSN98" s="229"/>
      <c r="CSO98" s="229"/>
      <c r="CSP98" s="229"/>
      <c r="CSQ98" s="229"/>
      <c r="CSR98" s="229"/>
      <c r="CSS98" s="229"/>
      <c r="CST98" s="229"/>
      <c r="CSU98" s="229"/>
      <c r="CSV98" s="229"/>
      <c r="CSW98" s="229"/>
      <c r="CSX98" s="229"/>
      <c r="CSY98" s="229"/>
      <c r="CSZ98" s="229"/>
      <c r="CTA98" s="229"/>
      <c r="CTB98" s="229"/>
      <c r="CTC98" s="229"/>
      <c r="CTD98" s="229"/>
      <c r="CTE98" s="229"/>
      <c r="CTF98" s="229"/>
      <c r="CTG98" s="229"/>
      <c r="CTH98" s="229"/>
      <c r="CTI98" s="229"/>
      <c r="CTJ98" s="229"/>
      <c r="CTK98" s="229"/>
      <c r="CTL98" s="229"/>
      <c r="CTM98" s="229"/>
      <c r="CTN98" s="229"/>
      <c r="CTO98" s="229"/>
      <c r="CTP98" s="229"/>
      <c r="CTQ98" s="229"/>
      <c r="CTR98" s="229"/>
      <c r="CTS98" s="229"/>
      <c r="CTT98" s="229"/>
      <c r="CTU98" s="229"/>
      <c r="CTV98" s="229"/>
      <c r="CTW98" s="229"/>
      <c r="CTX98" s="229"/>
      <c r="CTY98" s="229"/>
      <c r="CTZ98" s="229"/>
      <c r="CUA98" s="229"/>
    </row>
    <row r="99" spans="1:2575" s="224" customFormat="1" ht="105" customHeight="1">
      <c r="A99" s="247"/>
      <c r="B99" s="248"/>
      <c r="C99" s="249"/>
      <c r="D99" s="250"/>
      <c r="E99" s="257"/>
      <c r="F99" s="252"/>
      <c r="G99" s="249"/>
      <c r="H99" s="256"/>
      <c r="I99" s="269"/>
      <c r="J99" s="270"/>
      <c r="K99" s="252"/>
      <c r="L99" s="252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  <c r="AA99" s="229"/>
      <c r="AB99" s="229"/>
      <c r="AC99" s="229"/>
      <c r="AD99" s="229"/>
      <c r="AE99" s="229"/>
      <c r="AF99" s="229"/>
      <c r="AG99" s="229"/>
      <c r="AH99" s="229"/>
      <c r="AI99" s="229"/>
      <c r="AJ99" s="229"/>
      <c r="AK99" s="229"/>
      <c r="AL99" s="229"/>
      <c r="AM99" s="229"/>
      <c r="AN99" s="229"/>
      <c r="AO99" s="229"/>
      <c r="AP99" s="229"/>
      <c r="AQ99" s="229"/>
      <c r="AR99" s="229"/>
      <c r="AS99" s="229"/>
      <c r="AT99" s="229"/>
      <c r="AU99" s="229"/>
      <c r="AV99" s="229"/>
      <c r="AW99" s="229"/>
      <c r="AX99" s="229"/>
      <c r="AY99" s="229"/>
      <c r="AZ99" s="229"/>
      <c r="BA99" s="229"/>
      <c r="BB99" s="229"/>
      <c r="BC99" s="229"/>
      <c r="BD99" s="229"/>
      <c r="BE99" s="229"/>
      <c r="BF99" s="229"/>
      <c r="BG99" s="229"/>
      <c r="BH99" s="229"/>
      <c r="BI99" s="229"/>
      <c r="BJ99" s="229"/>
      <c r="BK99" s="229"/>
      <c r="BL99" s="229"/>
      <c r="BM99" s="229"/>
      <c r="BN99" s="229"/>
      <c r="BO99" s="229"/>
      <c r="BP99" s="229"/>
      <c r="BQ99" s="229"/>
      <c r="BR99" s="229"/>
      <c r="BS99" s="229"/>
      <c r="BT99" s="229"/>
      <c r="BU99" s="229"/>
      <c r="BV99" s="229"/>
      <c r="BW99" s="229"/>
      <c r="BX99" s="229"/>
      <c r="BY99" s="229"/>
      <c r="BZ99" s="229"/>
      <c r="CA99" s="229"/>
      <c r="CB99" s="229"/>
      <c r="CC99" s="229"/>
      <c r="CD99" s="229"/>
      <c r="CE99" s="229"/>
      <c r="CF99" s="229"/>
      <c r="CG99" s="229"/>
      <c r="CH99" s="229"/>
      <c r="CI99" s="229"/>
      <c r="CJ99" s="229"/>
      <c r="CK99" s="229"/>
      <c r="CL99" s="229"/>
      <c r="CM99" s="229"/>
      <c r="CN99" s="229"/>
      <c r="CO99" s="229"/>
      <c r="CP99" s="229"/>
      <c r="CQ99" s="229"/>
      <c r="CR99" s="229"/>
      <c r="CS99" s="229"/>
      <c r="CT99" s="229"/>
      <c r="CU99" s="229"/>
      <c r="CV99" s="229"/>
      <c r="CW99" s="229"/>
      <c r="CX99" s="229"/>
      <c r="CY99" s="229"/>
      <c r="CZ99" s="229"/>
      <c r="DA99" s="229"/>
      <c r="DB99" s="229"/>
      <c r="DC99" s="229"/>
      <c r="DD99" s="229"/>
      <c r="DE99" s="229"/>
      <c r="DF99" s="229"/>
      <c r="DG99" s="229"/>
      <c r="DH99" s="229"/>
      <c r="DI99" s="229"/>
      <c r="DJ99" s="229"/>
      <c r="DK99" s="229"/>
      <c r="DL99" s="229"/>
      <c r="DM99" s="229"/>
      <c r="DN99" s="229"/>
      <c r="DO99" s="229"/>
      <c r="DP99" s="229"/>
      <c r="DQ99" s="229"/>
      <c r="DR99" s="229"/>
      <c r="DS99" s="229"/>
      <c r="DT99" s="229"/>
      <c r="DU99" s="229"/>
      <c r="DV99" s="229"/>
      <c r="DW99" s="229"/>
      <c r="DX99" s="229"/>
      <c r="DY99" s="229"/>
      <c r="DZ99" s="229"/>
      <c r="EA99" s="229"/>
      <c r="EB99" s="229"/>
      <c r="EC99" s="229"/>
      <c r="ED99" s="229"/>
      <c r="EE99" s="229"/>
      <c r="EF99" s="229"/>
      <c r="EG99" s="229"/>
      <c r="EH99" s="229"/>
      <c r="EI99" s="229"/>
      <c r="EJ99" s="229"/>
      <c r="EK99" s="229"/>
      <c r="EL99" s="229"/>
      <c r="EM99" s="229"/>
      <c r="EN99" s="229"/>
      <c r="EO99" s="229"/>
      <c r="EP99" s="229"/>
      <c r="EQ99" s="229"/>
      <c r="ER99" s="229"/>
      <c r="ES99" s="229"/>
      <c r="ET99" s="229"/>
      <c r="EU99" s="229"/>
      <c r="EV99" s="229"/>
      <c r="EW99" s="229"/>
      <c r="EX99" s="229"/>
      <c r="EY99" s="229"/>
      <c r="EZ99" s="229"/>
      <c r="FA99" s="229"/>
      <c r="FB99" s="229"/>
      <c r="FC99" s="229"/>
      <c r="FD99" s="229"/>
      <c r="FE99" s="229"/>
      <c r="FF99" s="229"/>
      <c r="FG99" s="229"/>
      <c r="FH99" s="229"/>
      <c r="FI99" s="229"/>
      <c r="FJ99" s="229"/>
      <c r="FK99" s="229"/>
      <c r="FL99" s="229"/>
      <c r="FM99" s="229"/>
      <c r="FN99" s="229"/>
      <c r="FO99" s="229"/>
      <c r="FP99" s="229"/>
      <c r="FQ99" s="229"/>
      <c r="FR99" s="229"/>
      <c r="FS99" s="229"/>
      <c r="FT99" s="229"/>
      <c r="FU99" s="229"/>
      <c r="FV99" s="229"/>
      <c r="FW99" s="229"/>
      <c r="FX99" s="229"/>
      <c r="FY99" s="229"/>
      <c r="FZ99" s="229"/>
      <c r="GA99" s="229"/>
      <c r="GB99" s="229"/>
      <c r="GC99" s="229"/>
      <c r="GD99" s="229"/>
      <c r="GE99" s="229"/>
      <c r="GF99" s="229"/>
      <c r="GG99" s="229"/>
      <c r="GH99" s="229"/>
      <c r="GI99" s="229"/>
      <c r="GJ99" s="229"/>
      <c r="GK99" s="229"/>
      <c r="GL99" s="229"/>
      <c r="GM99" s="229"/>
      <c r="GN99" s="229"/>
      <c r="GO99" s="229"/>
      <c r="GP99" s="229"/>
      <c r="GQ99" s="229"/>
      <c r="GR99" s="229"/>
      <c r="GS99" s="229"/>
      <c r="GT99" s="229"/>
      <c r="GU99" s="229"/>
      <c r="GV99" s="229"/>
      <c r="GW99" s="229"/>
      <c r="GX99" s="229"/>
      <c r="GY99" s="229"/>
      <c r="GZ99" s="229"/>
      <c r="HA99" s="229"/>
      <c r="HB99" s="229"/>
      <c r="HC99" s="229"/>
      <c r="HD99" s="229"/>
      <c r="HE99" s="229"/>
      <c r="HF99" s="229"/>
      <c r="HG99" s="229"/>
      <c r="HH99" s="229"/>
      <c r="HI99" s="229"/>
      <c r="HJ99" s="229"/>
      <c r="HK99" s="229"/>
      <c r="HL99" s="229"/>
      <c r="HM99" s="229"/>
      <c r="HN99" s="229"/>
      <c r="HO99" s="229"/>
      <c r="HP99" s="229"/>
      <c r="HQ99" s="229"/>
      <c r="HR99" s="229"/>
      <c r="HS99" s="229"/>
      <c r="HT99" s="229"/>
      <c r="HU99" s="229"/>
      <c r="HV99" s="229"/>
      <c r="HW99" s="229"/>
      <c r="HX99" s="229"/>
      <c r="HY99" s="229"/>
      <c r="HZ99" s="229"/>
      <c r="IA99" s="229"/>
      <c r="IB99" s="229"/>
      <c r="IC99" s="229"/>
      <c r="ID99" s="229"/>
      <c r="IE99" s="229"/>
      <c r="IF99" s="229"/>
      <c r="IG99" s="229"/>
      <c r="IH99" s="229"/>
      <c r="II99" s="229"/>
      <c r="IJ99" s="229"/>
      <c r="IK99" s="229"/>
      <c r="IL99" s="229"/>
      <c r="IM99" s="229"/>
      <c r="IN99" s="229"/>
      <c r="IO99" s="229"/>
      <c r="IP99" s="229"/>
      <c r="IQ99" s="229"/>
      <c r="IR99" s="229"/>
      <c r="IS99" s="229"/>
      <c r="IT99" s="229"/>
      <c r="IU99" s="229"/>
      <c r="IV99" s="229"/>
      <c r="IW99" s="229"/>
      <c r="IX99" s="229"/>
      <c r="IY99" s="229"/>
      <c r="IZ99" s="229"/>
      <c r="JA99" s="229"/>
      <c r="JB99" s="229"/>
      <c r="JC99" s="229"/>
      <c r="JD99" s="229"/>
      <c r="JE99" s="229"/>
      <c r="JF99" s="229"/>
      <c r="JG99" s="229"/>
      <c r="JH99" s="229"/>
      <c r="JI99" s="229"/>
      <c r="JJ99" s="229"/>
      <c r="JK99" s="229"/>
      <c r="JL99" s="229"/>
      <c r="JM99" s="229"/>
      <c r="JN99" s="229"/>
      <c r="JO99" s="229"/>
      <c r="JP99" s="229"/>
      <c r="JQ99" s="229"/>
      <c r="JR99" s="229"/>
      <c r="JS99" s="229"/>
      <c r="JT99" s="229"/>
      <c r="JU99" s="229"/>
      <c r="JV99" s="229"/>
      <c r="JW99" s="229"/>
      <c r="JX99" s="229"/>
      <c r="JY99" s="229"/>
      <c r="JZ99" s="229"/>
      <c r="KA99" s="229"/>
      <c r="KB99" s="229"/>
      <c r="KC99" s="229"/>
      <c r="KD99" s="229"/>
      <c r="KE99" s="229"/>
      <c r="KF99" s="229"/>
      <c r="KG99" s="229"/>
      <c r="KH99" s="229"/>
      <c r="KI99" s="229"/>
      <c r="KJ99" s="229"/>
      <c r="KK99" s="229"/>
      <c r="KL99" s="229"/>
      <c r="KM99" s="229"/>
      <c r="KN99" s="229"/>
      <c r="KO99" s="229"/>
      <c r="KP99" s="229"/>
      <c r="KQ99" s="229"/>
      <c r="KR99" s="229"/>
      <c r="KS99" s="229"/>
      <c r="KT99" s="229"/>
      <c r="KU99" s="229"/>
      <c r="KV99" s="229"/>
      <c r="KW99" s="229"/>
      <c r="KX99" s="229"/>
      <c r="KY99" s="229"/>
      <c r="KZ99" s="229"/>
      <c r="LA99" s="229"/>
      <c r="LB99" s="229"/>
      <c r="LC99" s="229"/>
      <c r="LD99" s="229"/>
      <c r="LE99" s="229"/>
      <c r="LF99" s="229"/>
      <c r="LG99" s="229"/>
      <c r="LH99" s="229"/>
      <c r="LI99" s="229"/>
      <c r="LJ99" s="229"/>
      <c r="LK99" s="229"/>
      <c r="LL99" s="229"/>
      <c r="LM99" s="229"/>
      <c r="LN99" s="229"/>
      <c r="LO99" s="229"/>
      <c r="LP99" s="229"/>
      <c r="LQ99" s="229"/>
      <c r="LR99" s="229"/>
      <c r="LS99" s="229"/>
      <c r="LT99" s="229"/>
      <c r="LU99" s="229"/>
      <c r="LV99" s="229"/>
      <c r="LW99" s="229"/>
      <c r="LX99" s="229"/>
      <c r="LY99" s="229"/>
      <c r="LZ99" s="229"/>
      <c r="MA99" s="229"/>
      <c r="MB99" s="229"/>
      <c r="MC99" s="229"/>
      <c r="MD99" s="229"/>
      <c r="ME99" s="229"/>
      <c r="MF99" s="229"/>
      <c r="MG99" s="229"/>
      <c r="MH99" s="229"/>
      <c r="MI99" s="229"/>
      <c r="MJ99" s="229"/>
      <c r="MK99" s="229"/>
      <c r="ML99" s="229"/>
      <c r="MM99" s="229"/>
      <c r="MN99" s="229"/>
      <c r="MO99" s="229"/>
      <c r="MP99" s="229"/>
      <c r="MQ99" s="229"/>
      <c r="MR99" s="229"/>
      <c r="MS99" s="229"/>
      <c r="MT99" s="229"/>
      <c r="MU99" s="229"/>
      <c r="MV99" s="229"/>
      <c r="MW99" s="229"/>
      <c r="MX99" s="229"/>
      <c r="MY99" s="229"/>
      <c r="MZ99" s="229"/>
      <c r="NA99" s="229"/>
      <c r="NB99" s="229"/>
      <c r="NC99" s="229"/>
      <c r="ND99" s="229"/>
      <c r="NE99" s="229"/>
      <c r="NF99" s="229"/>
      <c r="NG99" s="229"/>
      <c r="NH99" s="229"/>
      <c r="NI99" s="229"/>
      <c r="NJ99" s="229"/>
      <c r="NK99" s="229"/>
      <c r="NL99" s="229"/>
      <c r="NM99" s="229"/>
      <c r="NN99" s="229"/>
      <c r="NO99" s="229"/>
      <c r="NP99" s="229"/>
      <c r="NQ99" s="229"/>
      <c r="NR99" s="229"/>
      <c r="NS99" s="229"/>
      <c r="NT99" s="229"/>
      <c r="NU99" s="229"/>
      <c r="NV99" s="229"/>
      <c r="NW99" s="229"/>
      <c r="NX99" s="229"/>
      <c r="NY99" s="229"/>
      <c r="NZ99" s="229"/>
      <c r="OA99" s="229"/>
      <c r="OB99" s="229"/>
      <c r="OC99" s="229"/>
      <c r="OD99" s="229"/>
      <c r="OE99" s="229"/>
      <c r="OF99" s="229"/>
      <c r="OG99" s="229"/>
      <c r="OH99" s="229"/>
      <c r="OI99" s="229"/>
      <c r="OJ99" s="229"/>
      <c r="OK99" s="229"/>
      <c r="OL99" s="229"/>
      <c r="OM99" s="229"/>
      <c r="ON99" s="229"/>
      <c r="OO99" s="229"/>
      <c r="OP99" s="229"/>
      <c r="OQ99" s="229"/>
      <c r="OR99" s="229"/>
      <c r="OS99" s="229"/>
      <c r="OT99" s="229"/>
      <c r="OU99" s="229"/>
      <c r="OV99" s="229"/>
      <c r="OW99" s="229"/>
      <c r="OX99" s="229"/>
      <c r="OY99" s="229"/>
      <c r="OZ99" s="229"/>
      <c r="PA99" s="229"/>
      <c r="PB99" s="229"/>
      <c r="PC99" s="229"/>
      <c r="PD99" s="229"/>
      <c r="PE99" s="229"/>
      <c r="PF99" s="229"/>
      <c r="PG99" s="229"/>
      <c r="PH99" s="229"/>
      <c r="PI99" s="229"/>
      <c r="PJ99" s="229"/>
      <c r="PK99" s="229"/>
      <c r="PL99" s="229"/>
      <c r="PM99" s="229"/>
      <c r="PN99" s="229"/>
      <c r="PO99" s="229"/>
      <c r="PP99" s="229"/>
      <c r="PQ99" s="229"/>
      <c r="PR99" s="229"/>
      <c r="PS99" s="229"/>
      <c r="PT99" s="229"/>
      <c r="PU99" s="229"/>
      <c r="PV99" s="229"/>
      <c r="PW99" s="229"/>
      <c r="PX99" s="229"/>
      <c r="PY99" s="229"/>
      <c r="PZ99" s="229"/>
      <c r="QA99" s="229"/>
      <c r="QB99" s="229"/>
      <c r="QC99" s="229"/>
      <c r="QD99" s="229"/>
      <c r="QE99" s="229"/>
      <c r="QF99" s="229"/>
      <c r="QG99" s="229"/>
      <c r="QH99" s="229"/>
      <c r="QI99" s="229"/>
      <c r="QJ99" s="229"/>
      <c r="QK99" s="229"/>
      <c r="QL99" s="229"/>
      <c r="QM99" s="229"/>
      <c r="QN99" s="229"/>
      <c r="QO99" s="229"/>
      <c r="QP99" s="229"/>
      <c r="QQ99" s="229"/>
      <c r="QR99" s="229"/>
      <c r="QS99" s="229"/>
      <c r="QT99" s="229"/>
      <c r="QU99" s="229"/>
      <c r="QV99" s="229"/>
      <c r="QW99" s="229"/>
      <c r="QX99" s="229"/>
      <c r="QY99" s="229"/>
      <c r="QZ99" s="229"/>
      <c r="RA99" s="229"/>
      <c r="RB99" s="229"/>
      <c r="RC99" s="229"/>
      <c r="RD99" s="229"/>
      <c r="RE99" s="229"/>
      <c r="RF99" s="229"/>
      <c r="RG99" s="229"/>
      <c r="RH99" s="229"/>
      <c r="RI99" s="229"/>
      <c r="RJ99" s="229"/>
      <c r="RK99" s="229"/>
      <c r="RL99" s="229"/>
      <c r="RM99" s="229"/>
      <c r="RN99" s="229"/>
      <c r="RO99" s="229"/>
      <c r="RP99" s="229"/>
      <c r="RQ99" s="229"/>
      <c r="RR99" s="229"/>
      <c r="RS99" s="229"/>
      <c r="RT99" s="229"/>
      <c r="RU99" s="229"/>
      <c r="RV99" s="229"/>
      <c r="RW99" s="229"/>
      <c r="RX99" s="229"/>
      <c r="RY99" s="229"/>
      <c r="RZ99" s="229"/>
      <c r="SA99" s="229"/>
      <c r="SB99" s="229"/>
      <c r="SC99" s="229"/>
      <c r="SD99" s="229"/>
      <c r="SE99" s="229"/>
      <c r="SF99" s="229"/>
      <c r="SG99" s="229"/>
      <c r="SH99" s="229"/>
      <c r="SI99" s="229"/>
      <c r="SJ99" s="229"/>
      <c r="SK99" s="229"/>
      <c r="SL99" s="229"/>
      <c r="SM99" s="229"/>
      <c r="SN99" s="229"/>
      <c r="SO99" s="229"/>
      <c r="SP99" s="229"/>
      <c r="SQ99" s="229"/>
      <c r="SR99" s="229"/>
      <c r="SS99" s="229"/>
      <c r="ST99" s="229"/>
      <c r="SU99" s="229"/>
      <c r="SV99" s="229"/>
      <c r="SW99" s="229"/>
      <c r="SX99" s="229"/>
      <c r="SY99" s="229"/>
      <c r="SZ99" s="229"/>
      <c r="TA99" s="229"/>
      <c r="TB99" s="229"/>
      <c r="TC99" s="229"/>
      <c r="TD99" s="229"/>
      <c r="TE99" s="229"/>
      <c r="TF99" s="229"/>
      <c r="TG99" s="229"/>
      <c r="TH99" s="229"/>
      <c r="TI99" s="229"/>
      <c r="TJ99" s="229"/>
      <c r="TK99" s="229"/>
      <c r="TL99" s="229"/>
      <c r="TM99" s="229"/>
      <c r="TN99" s="229"/>
      <c r="TO99" s="229"/>
      <c r="TP99" s="229"/>
      <c r="TQ99" s="229"/>
      <c r="TR99" s="229"/>
      <c r="TS99" s="229"/>
      <c r="TT99" s="229"/>
      <c r="TU99" s="229"/>
      <c r="TV99" s="229"/>
      <c r="TW99" s="229"/>
      <c r="TX99" s="229"/>
      <c r="TY99" s="229"/>
      <c r="TZ99" s="229"/>
      <c r="UA99" s="229"/>
      <c r="UB99" s="229"/>
      <c r="UC99" s="229"/>
      <c r="UD99" s="229"/>
      <c r="UE99" s="229"/>
      <c r="UF99" s="229"/>
      <c r="UG99" s="229"/>
      <c r="UH99" s="229"/>
      <c r="UI99" s="229"/>
      <c r="UJ99" s="229"/>
      <c r="UK99" s="229"/>
      <c r="UL99" s="229"/>
      <c r="UM99" s="229"/>
      <c r="UN99" s="229"/>
      <c r="UO99" s="229"/>
      <c r="UP99" s="229"/>
      <c r="UQ99" s="229"/>
      <c r="UR99" s="229"/>
      <c r="US99" s="229"/>
      <c r="UT99" s="229"/>
      <c r="UU99" s="229"/>
      <c r="UV99" s="229"/>
      <c r="UW99" s="229"/>
      <c r="UX99" s="229"/>
      <c r="UY99" s="229"/>
      <c r="UZ99" s="229"/>
      <c r="VA99" s="229"/>
      <c r="VB99" s="229"/>
      <c r="VC99" s="229"/>
      <c r="VD99" s="229"/>
      <c r="VE99" s="229"/>
      <c r="VF99" s="229"/>
      <c r="VG99" s="229"/>
      <c r="VH99" s="229"/>
      <c r="VI99" s="229"/>
      <c r="VJ99" s="229"/>
      <c r="VK99" s="229"/>
      <c r="VL99" s="229"/>
      <c r="VM99" s="229"/>
      <c r="VN99" s="229"/>
      <c r="VO99" s="229"/>
      <c r="VP99" s="229"/>
      <c r="VQ99" s="229"/>
      <c r="VR99" s="229"/>
      <c r="VS99" s="229"/>
      <c r="VT99" s="229"/>
      <c r="VU99" s="229"/>
      <c r="VV99" s="229"/>
      <c r="VW99" s="229"/>
      <c r="VX99" s="229"/>
      <c r="VY99" s="229"/>
      <c r="VZ99" s="229"/>
      <c r="WA99" s="229"/>
      <c r="WB99" s="229"/>
      <c r="WC99" s="229"/>
      <c r="WD99" s="229"/>
      <c r="WE99" s="229"/>
      <c r="WF99" s="229"/>
      <c r="WG99" s="229"/>
      <c r="WH99" s="229"/>
      <c r="WI99" s="229"/>
      <c r="WJ99" s="229"/>
      <c r="WK99" s="229"/>
      <c r="WL99" s="229"/>
      <c r="WM99" s="229"/>
      <c r="WN99" s="229"/>
      <c r="WO99" s="229"/>
      <c r="WP99" s="229"/>
      <c r="WQ99" s="229"/>
      <c r="WR99" s="229"/>
      <c r="WS99" s="229"/>
      <c r="WT99" s="229"/>
      <c r="WU99" s="229"/>
      <c r="WV99" s="229"/>
      <c r="WW99" s="229"/>
      <c r="WX99" s="229"/>
      <c r="WY99" s="229"/>
      <c r="WZ99" s="229"/>
      <c r="XA99" s="229"/>
      <c r="XB99" s="229"/>
      <c r="XC99" s="229"/>
      <c r="XD99" s="229"/>
      <c r="XE99" s="229"/>
      <c r="XF99" s="229"/>
      <c r="XG99" s="229"/>
      <c r="XH99" s="229"/>
      <c r="XI99" s="229"/>
      <c r="XJ99" s="229"/>
      <c r="XK99" s="229"/>
      <c r="XL99" s="229"/>
      <c r="XM99" s="229"/>
      <c r="XN99" s="229"/>
      <c r="XO99" s="229"/>
      <c r="XP99" s="229"/>
      <c r="XQ99" s="229"/>
      <c r="XR99" s="229"/>
      <c r="XS99" s="229"/>
      <c r="XT99" s="229"/>
      <c r="XU99" s="229"/>
      <c r="XV99" s="229"/>
      <c r="XW99" s="229"/>
      <c r="XX99" s="229"/>
      <c r="XY99" s="229"/>
      <c r="XZ99" s="229"/>
      <c r="YA99" s="229"/>
      <c r="YB99" s="229"/>
      <c r="YC99" s="229"/>
      <c r="YD99" s="229"/>
      <c r="YE99" s="229"/>
      <c r="YF99" s="229"/>
      <c r="YG99" s="229"/>
      <c r="YH99" s="229"/>
      <c r="YI99" s="229"/>
      <c r="YJ99" s="229"/>
      <c r="YK99" s="229"/>
      <c r="YL99" s="229"/>
      <c r="YM99" s="229"/>
      <c r="YN99" s="229"/>
      <c r="YO99" s="229"/>
      <c r="YP99" s="229"/>
      <c r="YQ99" s="229"/>
      <c r="YR99" s="229"/>
      <c r="YS99" s="229"/>
      <c r="YT99" s="229"/>
      <c r="YU99" s="229"/>
      <c r="YV99" s="229"/>
      <c r="YW99" s="229"/>
      <c r="YX99" s="229"/>
      <c r="YY99" s="229"/>
      <c r="YZ99" s="229"/>
      <c r="ZA99" s="229"/>
      <c r="ZB99" s="229"/>
      <c r="ZC99" s="229"/>
      <c r="ZD99" s="229"/>
      <c r="ZE99" s="229"/>
      <c r="ZF99" s="229"/>
      <c r="ZG99" s="229"/>
      <c r="ZH99" s="229"/>
      <c r="ZI99" s="229"/>
      <c r="ZJ99" s="229"/>
      <c r="ZK99" s="229"/>
      <c r="ZL99" s="229"/>
      <c r="ZM99" s="229"/>
      <c r="ZN99" s="229"/>
      <c r="ZO99" s="229"/>
      <c r="ZP99" s="229"/>
      <c r="ZQ99" s="229"/>
      <c r="ZR99" s="229"/>
      <c r="ZS99" s="229"/>
      <c r="ZT99" s="229"/>
      <c r="ZU99" s="229"/>
      <c r="ZV99" s="229"/>
      <c r="ZW99" s="229"/>
      <c r="ZX99" s="229"/>
      <c r="ZY99" s="229"/>
      <c r="ZZ99" s="229"/>
      <c r="AAA99" s="229"/>
      <c r="AAB99" s="229"/>
      <c r="AAC99" s="229"/>
      <c r="AAD99" s="229"/>
      <c r="AAE99" s="229"/>
      <c r="AAF99" s="229"/>
      <c r="AAG99" s="229"/>
      <c r="AAH99" s="229"/>
      <c r="AAI99" s="229"/>
      <c r="AAJ99" s="229"/>
      <c r="AAK99" s="229"/>
      <c r="AAL99" s="229"/>
      <c r="AAM99" s="229"/>
      <c r="AAN99" s="229"/>
      <c r="AAO99" s="229"/>
      <c r="AAP99" s="229"/>
      <c r="AAQ99" s="229"/>
      <c r="AAR99" s="229"/>
      <c r="AAS99" s="229"/>
      <c r="AAT99" s="229"/>
      <c r="AAU99" s="229"/>
      <c r="AAV99" s="229"/>
      <c r="AAW99" s="229"/>
      <c r="AAX99" s="229"/>
      <c r="AAY99" s="229"/>
      <c r="AAZ99" s="229"/>
      <c r="ABA99" s="229"/>
      <c r="ABB99" s="229"/>
      <c r="ABC99" s="229"/>
      <c r="ABD99" s="229"/>
      <c r="ABE99" s="229"/>
      <c r="ABF99" s="229"/>
      <c r="ABG99" s="229"/>
      <c r="ABH99" s="229"/>
      <c r="ABI99" s="229"/>
      <c r="ABJ99" s="229"/>
      <c r="ABK99" s="229"/>
      <c r="ABL99" s="229"/>
      <c r="ABM99" s="229"/>
      <c r="ABN99" s="229"/>
      <c r="ABO99" s="229"/>
      <c r="ABP99" s="229"/>
      <c r="ABQ99" s="229"/>
      <c r="ABR99" s="229"/>
      <c r="ABS99" s="229"/>
      <c r="ABT99" s="229"/>
      <c r="ABU99" s="229"/>
      <c r="ABV99" s="229"/>
      <c r="ABW99" s="229"/>
      <c r="ABX99" s="229"/>
      <c r="ABY99" s="229"/>
      <c r="ABZ99" s="229"/>
      <c r="ACA99" s="229"/>
      <c r="ACB99" s="229"/>
      <c r="ACC99" s="229"/>
      <c r="ACD99" s="229"/>
      <c r="ACE99" s="229"/>
      <c r="ACF99" s="229"/>
      <c r="ACG99" s="229"/>
      <c r="ACH99" s="229"/>
      <c r="ACI99" s="229"/>
      <c r="ACJ99" s="229"/>
      <c r="ACK99" s="229"/>
      <c r="ACL99" s="229"/>
      <c r="ACM99" s="229"/>
      <c r="ACN99" s="229"/>
      <c r="ACO99" s="229"/>
      <c r="ACP99" s="229"/>
      <c r="ACQ99" s="229"/>
      <c r="ACR99" s="229"/>
      <c r="ACS99" s="229"/>
      <c r="ACT99" s="229"/>
      <c r="ACU99" s="229"/>
      <c r="ACV99" s="229"/>
      <c r="ACW99" s="229"/>
      <c r="ACX99" s="229"/>
      <c r="ACY99" s="229"/>
      <c r="ACZ99" s="229"/>
      <c r="ADA99" s="229"/>
      <c r="ADB99" s="229"/>
      <c r="ADC99" s="229"/>
      <c r="ADD99" s="229"/>
      <c r="ADE99" s="229"/>
      <c r="ADF99" s="229"/>
      <c r="ADG99" s="229"/>
      <c r="ADH99" s="229"/>
      <c r="ADI99" s="229"/>
      <c r="ADJ99" s="229"/>
      <c r="ADK99" s="229"/>
      <c r="ADL99" s="229"/>
      <c r="ADM99" s="229"/>
      <c r="ADN99" s="229"/>
      <c r="ADO99" s="229"/>
      <c r="ADP99" s="229"/>
      <c r="ADQ99" s="229"/>
      <c r="ADR99" s="229"/>
      <c r="ADS99" s="229"/>
      <c r="ADT99" s="229"/>
      <c r="ADU99" s="229"/>
      <c r="ADV99" s="229"/>
      <c r="ADW99" s="229"/>
      <c r="ADX99" s="229"/>
      <c r="ADY99" s="229"/>
      <c r="ADZ99" s="229"/>
      <c r="AEA99" s="229"/>
      <c r="AEB99" s="229"/>
      <c r="AEC99" s="229"/>
      <c r="AED99" s="229"/>
      <c r="AEE99" s="229"/>
      <c r="AEF99" s="229"/>
      <c r="AEG99" s="229"/>
      <c r="AEH99" s="229"/>
      <c r="AEI99" s="229"/>
      <c r="AEJ99" s="229"/>
      <c r="AEK99" s="229"/>
      <c r="AEL99" s="229"/>
      <c r="AEM99" s="229"/>
      <c r="AEN99" s="229"/>
      <c r="AEO99" s="229"/>
      <c r="AEP99" s="229"/>
      <c r="AEQ99" s="229"/>
      <c r="AER99" s="229"/>
      <c r="AES99" s="229"/>
      <c r="AET99" s="229"/>
      <c r="AEU99" s="229"/>
      <c r="AEV99" s="229"/>
      <c r="AEW99" s="229"/>
      <c r="AEX99" s="229"/>
      <c r="AEY99" s="229"/>
      <c r="AEZ99" s="229"/>
      <c r="AFA99" s="229"/>
      <c r="AFB99" s="229"/>
      <c r="AFC99" s="229"/>
      <c r="AFD99" s="229"/>
      <c r="AFE99" s="229"/>
      <c r="AFF99" s="229"/>
      <c r="AFG99" s="229"/>
      <c r="AFH99" s="229"/>
      <c r="AFI99" s="229"/>
      <c r="AFJ99" s="229"/>
      <c r="AFK99" s="229"/>
      <c r="AFL99" s="229"/>
      <c r="AFM99" s="229"/>
      <c r="AFN99" s="229"/>
      <c r="AFO99" s="229"/>
      <c r="AFP99" s="229"/>
      <c r="AFQ99" s="229"/>
      <c r="AFR99" s="229"/>
      <c r="AFS99" s="229"/>
      <c r="AFT99" s="229"/>
      <c r="AFU99" s="229"/>
      <c r="AFV99" s="229"/>
      <c r="AFW99" s="229"/>
      <c r="AFX99" s="229"/>
      <c r="AFY99" s="229"/>
      <c r="AFZ99" s="229"/>
      <c r="AGA99" s="229"/>
      <c r="AGB99" s="229"/>
      <c r="AGC99" s="229"/>
      <c r="AGD99" s="229"/>
      <c r="AGE99" s="229"/>
      <c r="AGF99" s="229"/>
      <c r="AGG99" s="229"/>
      <c r="AGH99" s="229"/>
      <c r="AGI99" s="229"/>
      <c r="AGJ99" s="229"/>
      <c r="AGK99" s="229"/>
      <c r="AGL99" s="229"/>
      <c r="AGM99" s="229"/>
      <c r="AGN99" s="229"/>
      <c r="AGO99" s="229"/>
      <c r="AGP99" s="229"/>
      <c r="AGQ99" s="229"/>
      <c r="AGR99" s="229"/>
      <c r="AGS99" s="229"/>
      <c r="AGT99" s="229"/>
      <c r="AGU99" s="229"/>
      <c r="AGV99" s="229"/>
      <c r="AGW99" s="229"/>
      <c r="AGX99" s="229"/>
      <c r="AGY99" s="229"/>
      <c r="AGZ99" s="229"/>
      <c r="AHA99" s="229"/>
      <c r="AHB99" s="229"/>
      <c r="AHC99" s="229"/>
      <c r="AHD99" s="229"/>
      <c r="AHE99" s="229"/>
      <c r="AHF99" s="229"/>
      <c r="AHG99" s="229"/>
      <c r="AHH99" s="229"/>
      <c r="AHI99" s="229"/>
      <c r="AHJ99" s="229"/>
      <c r="AHK99" s="229"/>
      <c r="AHL99" s="229"/>
      <c r="AHM99" s="229"/>
      <c r="AHN99" s="229"/>
      <c r="AHO99" s="229"/>
      <c r="AHP99" s="229"/>
      <c r="AHQ99" s="229"/>
      <c r="AHR99" s="229"/>
      <c r="AHS99" s="229"/>
      <c r="AHT99" s="229"/>
      <c r="AHU99" s="229"/>
      <c r="AHV99" s="229"/>
      <c r="AHW99" s="229"/>
      <c r="AHX99" s="229"/>
      <c r="AHY99" s="229"/>
      <c r="AHZ99" s="229"/>
      <c r="AIA99" s="229"/>
      <c r="AIB99" s="229"/>
      <c r="AIC99" s="229"/>
      <c r="AID99" s="229"/>
      <c r="AIE99" s="229"/>
      <c r="AIF99" s="229"/>
      <c r="AIG99" s="229"/>
      <c r="AIH99" s="229"/>
      <c r="AII99" s="229"/>
      <c r="AIJ99" s="229"/>
      <c r="AIK99" s="229"/>
      <c r="AIL99" s="229"/>
      <c r="AIM99" s="229"/>
      <c r="AIN99" s="229"/>
      <c r="AIO99" s="229"/>
      <c r="AIP99" s="229"/>
      <c r="AIQ99" s="229"/>
      <c r="AIR99" s="229"/>
      <c r="AIS99" s="229"/>
      <c r="AIT99" s="229"/>
      <c r="AIU99" s="229"/>
      <c r="AIV99" s="229"/>
      <c r="AIW99" s="229"/>
      <c r="AIX99" s="229"/>
      <c r="AIY99" s="229"/>
      <c r="AIZ99" s="229"/>
      <c r="AJA99" s="229"/>
      <c r="AJB99" s="229"/>
      <c r="AJC99" s="229"/>
      <c r="AJD99" s="229"/>
      <c r="AJE99" s="229"/>
      <c r="AJF99" s="229"/>
      <c r="AJG99" s="229"/>
      <c r="AJH99" s="229"/>
      <c r="AJI99" s="229"/>
      <c r="AJJ99" s="229"/>
      <c r="AJK99" s="229"/>
      <c r="AJL99" s="229"/>
      <c r="AJM99" s="229"/>
      <c r="AJN99" s="229"/>
      <c r="AJO99" s="229"/>
      <c r="AJP99" s="229"/>
      <c r="AJQ99" s="229"/>
      <c r="AJR99" s="229"/>
      <c r="AJS99" s="229"/>
      <c r="AJT99" s="229"/>
      <c r="AJU99" s="229"/>
      <c r="AJV99" s="229"/>
      <c r="AJW99" s="229"/>
      <c r="AJX99" s="229"/>
      <c r="AJY99" s="229"/>
      <c r="AJZ99" s="229"/>
      <c r="AKA99" s="229"/>
      <c r="AKB99" s="229"/>
      <c r="AKC99" s="229"/>
      <c r="AKD99" s="229"/>
      <c r="AKE99" s="229"/>
      <c r="AKF99" s="229"/>
      <c r="AKG99" s="229"/>
      <c r="AKH99" s="229"/>
      <c r="AKI99" s="229"/>
      <c r="AKJ99" s="229"/>
      <c r="AKK99" s="229"/>
      <c r="AKL99" s="229"/>
      <c r="AKM99" s="229"/>
      <c r="AKN99" s="229"/>
      <c r="AKO99" s="229"/>
      <c r="AKP99" s="229"/>
      <c r="AKQ99" s="229"/>
      <c r="AKR99" s="229"/>
      <c r="AKS99" s="229"/>
      <c r="AKT99" s="229"/>
      <c r="AKU99" s="229"/>
      <c r="AKV99" s="229"/>
      <c r="AKW99" s="229"/>
      <c r="AKX99" s="229"/>
      <c r="AKY99" s="229"/>
      <c r="AKZ99" s="229"/>
      <c r="ALA99" s="229"/>
      <c r="ALB99" s="229"/>
      <c r="ALC99" s="229"/>
      <c r="ALD99" s="229"/>
      <c r="ALE99" s="229"/>
      <c r="ALF99" s="229"/>
      <c r="ALG99" s="229"/>
      <c r="ALH99" s="229"/>
      <c r="ALI99" s="229"/>
      <c r="ALJ99" s="229"/>
      <c r="ALK99" s="229"/>
      <c r="ALL99" s="229"/>
      <c r="ALM99" s="229"/>
      <c r="ALN99" s="229"/>
      <c r="ALO99" s="229"/>
      <c r="ALP99" s="229"/>
      <c r="ALQ99" s="229"/>
      <c r="ALR99" s="229"/>
      <c r="ALS99" s="229"/>
      <c r="ALT99" s="229"/>
      <c r="ALU99" s="229"/>
      <c r="ALV99" s="229"/>
      <c r="ALW99" s="229"/>
      <c r="ALX99" s="229"/>
      <c r="ALY99" s="229"/>
      <c r="ALZ99" s="229"/>
      <c r="AMA99" s="229"/>
      <c r="AMB99" s="229"/>
      <c r="AMC99" s="229"/>
      <c r="AMD99" s="229"/>
      <c r="AME99" s="229"/>
      <c r="AMF99" s="229"/>
      <c r="AMG99" s="229"/>
      <c r="AMH99" s="229"/>
      <c r="AMI99" s="229"/>
      <c r="AMJ99" s="229"/>
      <c r="AMK99" s="229"/>
      <c r="AML99" s="229"/>
      <c r="AMM99" s="229"/>
      <c r="AMN99" s="229"/>
      <c r="AMO99" s="229"/>
      <c r="AMP99" s="229"/>
      <c r="AMQ99" s="229"/>
      <c r="AMR99" s="229"/>
      <c r="AMS99" s="229"/>
      <c r="AMT99" s="229"/>
      <c r="AMU99" s="229"/>
      <c r="AMV99" s="229"/>
      <c r="AMW99" s="229"/>
      <c r="AMX99" s="229"/>
      <c r="AMY99" s="229"/>
      <c r="AMZ99" s="229"/>
      <c r="ANA99" s="229"/>
      <c r="ANB99" s="229"/>
      <c r="ANC99" s="229"/>
      <c r="AND99" s="229"/>
      <c r="ANE99" s="229"/>
      <c r="ANF99" s="229"/>
      <c r="ANG99" s="229"/>
      <c r="ANH99" s="229"/>
      <c r="ANI99" s="229"/>
      <c r="ANJ99" s="229"/>
      <c r="ANK99" s="229"/>
      <c r="ANL99" s="229"/>
      <c r="ANM99" s="229"/>
      <c r="ANN99" s="229"/>
      <c r="ANO99" s="229"/>
      <c r="ANP99" s="229"/>
      <c r="ANQ99" s="229"/>
      <c r="ANR99" s="229"/>
      <c r="ANS99" s="229"/>
      <c r="ANT99" s="229"/>
      <c r="ANU99" s="229"/>
      <c r="ANV99" s="229"/>
      <c r="ANW99" s="229"/>
      <c r="ANX99" s="229"/>
      <c r="ANY99" s="229"/>
      <c r="ANZ99" s="229"/>
      <c r="AOA99" s="229"/>
      <c r="AOB99" s="229"/>
      <c r="AOC99" s="229"/>
      <c r="AOD99" s="229"/>
      <c r="AOE99" s="229"/>
      <c r="AOF99" s="229"/>
      <c r="AOG99" s="229"/>
      <c r="AOH99" s="229"/>
      <c r="AOI99" s="229"/>
      <c r="AOJ99" s="229"/>
      <c r="AOK99" s="229"/>
      <c r="AOL99" s="229"/>
      <c r="AOM99" s="229"/>
      <c r="AON99" s="229"/>
      <c r="AOO99" s="229"/>
      <c r="AOP99" s="229"/>
      <c r="AOQ99" s="229"/>
      <c r="AOR99" s="229"/>
      <c r="AOS99" s="229"/>
      <c r="AOT99" s="229"/>
      <c r="AOU99" s="229"/>
      <c r="AOV99" s="229"/>
      <c r="AOW99" s="229"/>
      <c r="AOX99" s="229"/>
      <c r="AOY99" s="229"/>
      <c r="AOZ99" s="229"/>
      <c r="APA99" s="229"/>
      <c r="APB99" s="229"/>
      <c r="APC99" s="229"/>
      <c r="APD99" s="229"/>
      <c r="APE99" s="229"/>
      <c r="APF99" s="229"/>
      <c r="APG99" s="229"/>
      <c r="APH99" s="229"/>
      <c r="API99" s="229"/>
      <c r="APJ99" s="229"/>
      <c r="APK99" s="229"/>
      <c r="APL99" s="229"/>
      <c r="APM99" s="229"/>
      <c r="APN99" s="229"/>
      <c r="APO99" s="229"/>
      <c r="APP99" s="229"/>
      <c r="APQ99" s="229"/>
      <c r="APR99" s="229"/>
      <c r="APS99" s="229"/>
      <c r="APT99" s="229"/>
      <c r="APU99" s="229"/>
      <c r="APV99" s="229"/>
      <c r="APW99" s="229"/>
      <c r="APX99" s="229"/>
      <c r="APY99" s="229"/>
      <c r="APZ99" s="229"/>
      <c r="AQA99" s="229"/>
      <c r="AQB99" s="229"/>
      <c r="AQC99" s="229"/>
      <c r="AQD99" s="229"/>
      <c r="AQE99" s="229"/>
      <c r="AQF99" s="229"/>
      <c r="AQG99" s="229"/>
      <c r="AQH99" s="229"/>
      <c r="AQI99" s="229"/>
      <c r="AQJ99" s="229"/>
      <c r="AQK99" s="229"/>
      <c r="AQL99" s="229"/>
      <c r="AQM99" s="229"/>
      <c r="AQN99" s="229"/>
      <c r="AQO99" s="229"/>
      <c r="AQP99" s="229"/>
      <c r="AQQ99" s="229"/>
      <c r="AQR99" s="229"/>
      <c r="AQS99" s="229"/>
      <c r="AQT99" s="229"/>
      <c r="AQU99" s="229"/>
      <c r="AQV99" s="229"/>
      <c r="AQW99" s="229"/>
      <c r="AQX99" s="229"/>
      <c r="AQY99" s="229"/>
      <c r="AQZ99" s="229"/>
      <c r="ARA99" s="229"/>
      <c r="ARB99" s="229"/>
      <c r="ARC99" s="229"/>
      <c r="ARD99" s="229"/>
      <c r="ARE99" s="229"/>
      <c r="ARF99" s="229"/>
      <c r="ARG99" s="229"/>
      <c r="ARH99" s="229"/>
      <c r="ARI99" s="229"/>
      <c r="ARJ99" s="229"/>
      <c r="ARK99" s="229"/>
      <c r="ARL99" s="229"/>
      <c r="ARM99" s="229"/>
      <c r="ARN99" s="229"/>
      <c r="ARO99" s="229"/>
      <c r="ARP99" s="229"/>
      <c r="ARQ99" s="229"/>
      <c r="ARR99" s="229"/>
      <c r="ARS99" s="229"/>
      <c r="ART99" s="229"/>
      <c r="ARU99" s="229"/>
      <c r="ARV99" s="229"/>
      <c r="ARW99" s="229"/>
      <c r="ARX99" s="229"/>
      <c r="ARY99" s="229"/>
      <c r="ARZ99" s="229"/>
      <c r="ASA99" s="229"/>
      <c r="ASB99" s="229"/>
      <c r="ASC99" s="229"/>
      <c r="ASD99" s="229"/>
      <c r="ASE99" s="229"/>
      <c r="ASF99" s="229"/>
      <c r="ASG99" s="229"/>
      <c r="ASH99" s="229"/>
      <c r="ASI99" s="229"/>
      <c r="ASJ99" s="229"/>
      <c r="ASK99" s="229"/>
      <c r="ASL99" s="229"/>
      <c r="ASM99" s="229"/>
      <c r="ASN99" s="229"/>
      <c r="ASO99" s="229"/>
      <c r="ASP99" s="229"/>
      <c r="ASQ99" s="229"/>
      <c r="ASR99" s="229"/>
      <c r="ASS99" s="229"/>
      <c r="AST99" s="229"/>
      <c r="ASU99" s="229"/>
      <c r="ASV99" s="229"/>
      <c r="ASW99" s="229"/>
      <c r="ASX99" s="229"/>
      <c r="ASY99" s="229"/>
      <c r="ASZ99" s="229"/>
      <c r="ATA99" s="229"/>
      <c r="ATB99" s="229"/>
      <c r="ATC99" s="229"/>
      <c r="ATD99" s="229"/>
      <c r="ATE99" s="229"/>
      <c r="ATF99" s="229"/>
      <c r="ATG99" s="229"/>
      <c r="ATH99" s="229"/>
      <c r="ATI99" s="229"/>
      <c r="ATJ99" s="229"/>
      <c r="ATK99" s="229"/>
      <c r="ATL99" s="229"/>
      <c r="ATM99" s="229"/>
      <c r="ATN99" s="229"/>
      <c r="ATO99" s="229"/>
      <c r="ATP99" s="229"/>
      <c r="ATQ99" s="229"/>
      <c r="ATR99" s="229"/>
      <c r="ATS99" s="229"/>
      <c r="ATT99" s="229"/>
      <c r="ATU99" s="229"/>
      <c r="ATV99" s="229"/>
      <c r="ATW99" s="229"/>
      <c r="ATX99" s="229"/>
      <c r="ATY99" s="229"/>
      <c r="ATZ99" s="229"/>
      <c r="AUA99" s="229"/>
      <c r="AUB99" s="229"/>
      <c r="AUC99" s="229"/>
      <c r="AUD99" s="229"/>
      <c r="AUE99" s="229"/>
      <c r="AUF99" s="229"/>
      <c r="AUG99" s="229"/>
      <c r="AUH99" s="229"/>
      <c r="AUI99" s="229"/>
      <c r="AUJ99" s="229"/>
      <c r="AUK99" s="229"/>
      <c r="AUL99" s="229"/>
      <c r="AUM99" s="229"/>
      <c r="AUN99" s="229"/>
      <c r="AUO99" s="229"/>
      <c r="AUP99" s="229"/>
      <c r="AUQ99" s="229"/>
      <c r="AUR99" s="229"/>
      <c r="AUS99" s="229"/>
      <c r="AUT99" s="229"/>
      <c r="AUU99" s="229"/>
      <c r="AUV99" s="229"/>
      <c r="AUW99" s="229"/>
      <c r="AUX99" s="229"/>
      <c r="AUY99" s="229"/>
      <c r="AUZ99" s="229"/>
      <c r="AVA99" s="229"/>
      <c r="AVB99" s="229"/>
      <c r="AVC99" s="229"/>
      <c r="AVD99" s="229"/>
      <c r="AVE99" s="229"/>
      <c r="AVF99" s="229"/>
      <c r="AVG99" s="229"/>
      <c r="AVH99" s="229"/>
      <c r="AVI99" s="229"/>
      <c r="AVJ99" s="229"/>
      <c r="AVK99" s="229"/>
      <c r="AVL99" s="229"/>
      <c r="AVM99" s="229"/>
      <c r="AVN99" s="229"/>
      <c r="AVO99" s="229"/>
      <c r="AVP99" s="229"/>
      <c r="AVQ99" s="229"/>
      <c r="AVR99" s="229"/>
      <c r="AVS99" s="229"/>
      <c r="AVT99" s="229"/>
      <c r="AVU99" s="229"/>
      <c r="AVV99" s="229"/>
      <c r="AVW99" s="229"/>
      <c r="AVX99" s="229"/>
      <c r="AVY99" s="229"/>
      <c r="AVZ99" s="229"/>
      <c r="AWA99" s="229"/>
      <c r="AWB99" s="229"/>
      <c r="AWC99" s="229"/>
      <c r="AWD99" s="229"/>
      <c r="AWE99" s="229"/>
      <c r="AWF99" s="229"/>
      <c r="AWG99" s="229"/>
      <c r="AWH99" s="229"/>
      <c r="AWI99" s="229"/>
      <c r="AWJ99" s="229"/>
      <c r="AWK99" s="229"/>
      <c r="AWL99" s="229"/>
      <c r="AWM99" s="229"/>
      <c r="AWN99" s="229"/>
      <c r="AWO99" s="229"/>
      <c r="AWP99" s="229"/>
      <c r="AWQ99" s="229"/>
      <c r="AWR99" s="229"/>
      <c r="AWS99" s="229"/>
      <c r="AWT99" s="229"/>
      <c r="AWU99" s="229"/>
      <c r="AWV99" s="229"/>
      <c r="AWW99" s="229"/>
      <c r="AWX99" s="229"/>
      <c r="AWY99" s="229"/>
      <c r="AWZ99" s="229"/>
      <c r="AXA99" s="229"/>
      <c r="AXB99" s="229"/>
      <c r="AXC99" s="229"/>
      <c r="AXD99" s="229"/>
      <c r="AXE99" s="229"/>
      <c r="AXF99" s="229"/>
      <c r="AXG99" s="229"/>
      <c r="AXH99" s="229"/>
      <c r="AXI99" s="229"/>
      <c r="AXJ99" s="229"/>
      <c r="AXK99" s="229"/>
      <c r="AXL99" s="229"/>
      <c r="AXM99" s="229"/>
      <c r="AXN99" s="229"/>
      <c r="AXO99" s="229"/>
      <c r="AXP99" s="229"/>
      <c r="AXQ99" s="229"/>
      <c r="AXR99" s="229"/>
      <c r="AXS99" s="229"/>
      <c r="AXT99" s="229"/>
      <c r="AXU99" s="229"/>
      <c r="AXV99" s="229"/>
      <c r="AXW99" s="229"/>
      <c r="AXX99" s="229"/>
      <c r="AXY99" s="229"/>
      <c r="AXZ99" s="229"/>
      <c r="AYA99" s="229"/>
      <c r="AYB99" s="229"/>
      <c r="AYC99" s="229"/>
      <c r="AYD99" s="229"/>
      <c r="AYE99" s="229"/>
      <c r="AYF99" s="229"/>
      <c r="AYG99" s="229"/>
      <c r="AYH99" s="229"/>
      <c r="AYI99" s="229"/>
      <c r="AYJ99" s="229"/>
      <c r="AYK99" s="229"/>
      <c r="AYL99" s="229"/>
      <c r="AYM99" s="229"/>
      <c r="AYN99" s="229"/>
      <c r="AYO99" s="229"/>
      <c r="AYP99" s="229"/>
      <c r="AYQ99" s="229"/>
      <c r="AYR99" s="229"/>
      <c r="AYS99" s="229"/>
      <c r="AYT99" s="229"/>
      <c r="AYU99" s="229"/>
      <c r="AYV99" s="229"/>
      <c r="AYW99" s="229"/>
      <c r="AYX99" s="229"/>
      <c r="AYY99" s="229"/>
      <c r="AYZ99" s="229"/>
      <c r="AZA99" s="229"/>
      <c r="AZB99" s="229"/>
      <c r="AZC99" s="229"/>
      <c r="AZD99" s="229"/>
      <c r="AZE99" s="229"/>
      <c r="AZF99" s="229"/>
      <c r="AZG99" s="229"/>
      <c r="AZH99" s="229"/>
      <c r="AZI99" s="229"/>
      <c r="AZJ99" s="229"/>
      <c r="AZK99" s="229"/>
      <c r="AZL99" s="229"/>
      <c r="AZM99" s="229"/>
      <c r="AZN99" s="229"/>
      <c r="AZO99" s="229"/>
      <c r="AZP99" s="229"/>
      <c r="AZQ99" s="229"/>
      <c r="AZR99" s="229"/>
      <c r="AZS99" s="229"/>
      <c r="AZT99" s="229"/>
      <c r="AZU99" s="229"/>
      <c r="AZV99" s="229"/>
      <c r="AZW99" s="229"/>
      <c r="AZX99" s="229"/>
      <c r="AZY99" s="229"/>
      <c r="AZZ99" s="229"/>
      <c r="BAA99" s="229"/>
      <c r="BAB99" s="229"/>
      <c r="BAC99" s="229"/>
      <c r="BAD99" s="229"/>
      <c r="BAE99" s="229"/>
      <c r="BAF99" s="229"/>
      <c r="BAG99" s="229"/>
      <c r="BAH99" s="229"/>
      <c r="BAI99" s="229"/>
      <c r="BAJ99" s="229"/>
      <c r="BAK99" s="229"/>
      <c r="BAL99" s="229"/>
      <c r="BAM99" s="229"/>
      <c r="BAN99" s="229"/>
      <c r="BAO99" s="229"/>
      <c r="BAP99" s="229"/>
      <c r="BAQ99" s="229"/>
      <c r="BAR99" s="229"/>
      <c r="BAS99" s="229"/>
      <c r="BAT99" s="229"/>
      <c r="BAU99" s="229"/>
      <c r="BAV99" s="229"/>
      <c r="BAW99" s="229"/>
      <c r="BAX99" s="229"/>
      <c r="BAY99" s="229"/>
      <c r="BAZ99" s="229"/>
      <c r="BBA99" s="229"/>
      <c r="BBB99" s="229"/>
      <c r="BBC99" s="229"/>
      <c r="BBD99" s="229"/>
      <c r="BBE99" s="229"/>
      <c r="BBF99" s="229"/>
      <c r="BBG99" s="229"/>
      <c r="BBH99" s="229"/>
      <c r="BBI99" s="229"/>
      <c r="BBJ99" s="229"/>
      <c r="BBK99" s="229"/>
      <c r="BBL99" s="229"/>
      <c r="BBM99" s="229"/>
      <c r="BBN99" s="229"/>
      <c r="BBO99" s="229"/>
      <c r="BBP99" s="229"/>
      <c r="BBQ99" s="229"/>
      <c r="BBR99" s="229"/>
      <c r="BBS99" s="229"/>
      <c r="BBT99" s="229"/>
      <c r="BBU99" s="229"/>
      <c r="BBV99" s="229"/>
      <c r="BBW99" s="229"/>
      <c r="BBX99" s="229"/>
      <c r="BBY99" s="229"/>
      <c r="BBZ99" s="229"/>
      <c r="BCA99" s="229"/>
      <c r="BCB99" s="229"/>
      <c r="BCC99" s="229"/>
      <c r="BCD99" s="229"/>
      <c r="BCE99" s="229"/>
      <c r="BCF99" s="229"/>
      <c r="BCG99" s="229"/>
      <c r="BCH99" s="229"/>
      <c r="BCI99" s="229"/>
      <c r="BCJ99" s="229"/>
      <c r="BCK99" s="229"/>
      <c r="BCL99" s="229"/>
      <c r="BCM99" s="229"/>
      <c r="BCN99" s="229"/>
      <c r="BCO99" s="229"/>
      <c r="BCP99" s="229"/>
      <c r="BCQ99" s="229"/>
      <c r="BCR99" s="229"/>
      <c r="BCS99" s="229"/>
      <c r="BCT99" s="229"/>
      <c r="BCU99" s="229"/>
      <c r="BCV99" s="229"/>
      <c r="BCW99" s="229"/>
      <c r="BCX99" s="229"/>
      <c r="BCY99" s="229"/>
      <c r="BCZ99" s="229"/>
      <c r="BDA99" s="229"/>
      <c r="BDB99" s="229"/>
      <c r="BDC99" s="229"/>
      <c r="BDD99" s="229"/>
      <c r="BDE99" s="229"/>
      <c r="BDF99" s="229"/>
      <c r="BDG99" s="229"/>
      <c r="BDH99" s="229"/>
      <c r="BDI99" s="229"/>
      <c r="BDJ99" s="229"/>
      <c r="BDK99" s="229"/>
      <c r="BDL99" s="229"/>
      <c r="BDM99" s="229"/>
      <c r="BDN99" s="229"/>
      <c r="BDO99" s="229"/>
      <c r="BDP99" s="229"/>
      <c r="BDQ99" s="229"/>
      <c r="BDR99" s="229"/>
      <c r="BDS99" s="229"/>
      <c r="BDT99" s="229"/>
      <c r="BDU99" s="229"/>
      <c r="BDV99" s="229"/>
      <c r="BDW99" s="229"/>
      <c r="BDX99" s="229"/>
      <c r="BDY99" s="229"/>
      <c r="BDZ99" s="229"/>
      <c r="BEA99" s="229"/>
      <c r="BEB99" s="229"/>
      <c r="BEC99" s="229"/>
      <c r="BED99" s="229"/>
      <c r="BEE99" s="229"/>
      <c r="BEF99" s="229"/>
      <c r="BEG99" s="229"/>
      <c r="BEH99" s="229"/>
      <c r="BEI99" s="229"/>
      <c r="BEJ99" s="229"/>
      <c r="BEK99" s="229"/>
      <c r="BEL99" s="229"/>
      <c r="BEM99" s="229"/>
      <c r="BEN99" s="229"/>
      <c r="BEO99" s="229"/>
      <c r="BEP99" s="229"/>
      <c r="BEQ99" s="229"/>
      <c r="BER99" s="229"/>
      <c r="BES99" s="229"/>
      <c r="BET99" s="229"/>
      <c r="BEU99" s="229"/>
      <c r="BEV99" s="229"/>
      <c r="BEW99" s="229"/>
      <c r="BEX99" s="229"/>
      <c r="BEY99" s="229"/>
      <c r="BEZ99" s="229"/>
      <c r="BFA99" s="229"/>
      <c r="BFB99" s="229"/>
      <c r="BFC99" s="229"/>
      <c r="BFD99" s="229"/>
      <c r="BFE99" s="229"/>
      <c r="BFF99" s="229"/>
      <c r="BFG99" s="229"/>
      <c r="BFH99" s="229"/>
      <c r="BFI99" s="229"/>
      <c r="BFJ99" s="229"/>
      <c r="BFK99" s="229"/>
      <c r="BFL99" s="229"/>
      <c r="BFM99" s="229"/>
      <c r="BFN99" s="229"/>
      <c r="BFO99" s="229"/>
      <c r="BFP99" s="229"/>
      <c r="BFQ99" s="229"/>
      <c r="BFR99" s="229"/>
      <c r="BFS99" s="229"/>
      <c r="BFT99" s="229"/>
      <c r="BFU99" s="229"/>
      <c r="BFV99" s="229"/>
      <c r="BFW99" s="229"/>
      <c r="BFX99" s="229"/>
      <c r="BFY99" s="229"/>
      <c r="BFZ99" s="229"/>
      <c r="BGA99" s="229"/>
      <c r="BGB99" s="229"/>
      <c r="BGC99" s="229"/>
      <c r="BGD99" s="229"/>
      <c r="BGE99" s="229"/>
      <c r="BGF99" s="229"/>
      <c r="BGG99" s="229"/>
      <c r="BGH99" s="229"/>
      <c r="BGI99" s="229"/>
      <c r="BGJ99" s="229"/>
      <c r="BGK99" s="229"/>
      <c r="BGL99" s="229"/>
      <c r="BGM99" s="229"/>
      <c r="BGN99" s="229"/>
      <c r="BGO99" s="229"/>
      <c r="BGP99" s="229"/>
      <c r="BGQ99" s="229"/>
      <c r="BGR99" s="229"/>
      <c r="BGS99" s="229"/>
      <c r="BGT99" s="229"/>
      <c r="BGU99" s="229"/>
      <c r="BGV99" s="229"/>
      <c r="BGW99" s="229"/>
      <c r="BGX99" s="229"/>
      <c r="BGY99" s="229"/>
      <c r="BGZ99" s="229"/>
      <c r="BHA99" s="229"/>
      <c r="BHB99" s="229"/>
      <c r="BHC99" s="229"/>
      <c r="BHD99" s="229"/>
      <c r="BHE99" s="229"/>
      <c r="BHF99" s="229"/>
      <c r="BHG99" s="229"/>
      <c r="BHH99" s="229"/>
      <c r="BHI99" s="229"/>
      <c r="BHJ99" s="229"/>
      <c r="BHK99" s="229"/>
      <c r="BHL99" s="229"/>
      <c r="BHM99" s="229"/>
      <c r="BHN99" s="229"/>
      <c r="BHO99" s="229"/>
      <c r="BHP99" s="229"/>
      <c r="BHQ99" s="229"/>
      <c r="BHR99" s="229"/>
      <c r="BHS99" s="229"/>
      <c r="BHT99" s="229"/>
      <c r="BHU99" s="229"/>
      <c r="BHV99" s="229"/>
      <c r="BHW99" s="229"/>
      <c r="BHX99" s="229"/>
      <c r="BHY99" s="229"/>
      <c r="BHZ99" s="229"/>
      <c r="BIA99" s="229"/>
      <c r="BIB99" s="229"/>
      <c r="BIC99" s="229"/>
      <c r="BID99" s="229"/>
      <c r="BIE99" s="229"/>
      <c r="BIF99" s="229"/>
      <c r="BIG99" s="229"/>
      <c r="BIH99" s="229"/>
      <c r="BII99" s="229"/>
      <c r="BIJ99" s="229"/>
      <c r="BIK99" s="229"/>
      <c r="BIL99" s="229"/>
      <c r="BIM99" s="229"/>
      <c r="BIN99" s="229"/>
      <c r="BIO99" s="229"/>
      <c r="BIP99" s="229"/>
      <c r="BIQ99" s="229"/>
      <c r="BIR99" s="229"/>
      <c r="BIS99" s="229"/>
      <c r="BIT99" s="229"/>
      <c r="BIU99" s="229"/>
      <c r="BIV99" s="229"/>
      <c r="BIW99" s="229"/>
      <c r="BIX99" s="229"/>
      <c r="BIY99" s="229"/>
      <c r="BIZ99" s="229"/>
      <c r="BJA99" s="229"/>
      <c r="BJB99" s="229"/>
      <c r="BJC99" s="229"/>
      <c r="BJD99" s="229"/>
      <c r="BJE99" s="229"/>
      <c r="BJF99" s="229"/>
      <c r="BJG99" s="229"/>
      <c r="BJH99" s="229"/>
      <c r="BJI99" s="229"/>
      <c r="BJJ99" s="229"/>
      <c r="BJK99" s="229"/>
      <c r="BJL99" s="229"/>
      <c r="BJM99" s="229"/>
      <c r="BJN99" s="229"/>
      <c r="BJO99" s="229"/>
      <c r="BJP99" s="229"/>
      <c r="BJQ99" s="229"/>
      <c r="BJR99" s="229"/>
      <c r="BJS99" s="229"/>
      <c r="BJT99" s="229"/>
      <c r="BJU99" s="229"/>
      <c r="BJV99" s="229"/>
      <c r="BJW99" s="229"/>
      <c r="BJX99" s="229"/>
      <c r="BJY99" s="229"/>
      <c r="BJZ99" s="229"/>
      <c r="BKA99" s="229"/>
      <c r="BKB99" s="229"/>
      <c r="BKC99" s="229"/>
      <c r="BKD99" s="229"/>
      <c r="BKE99" s="229"/>
      <c r="BKF99" s="229"/>
      <c r="BKG99" s="229"/>
      <c r="BKH99" s="229"/>
      <c r="BKI99" s="229"/>
      <c r="BKJ99" s="229"/>
      <c r="BKK99" s="229"/>
      <c r="BKL99" s="229"/>
      <c r="BKM99" s="229"/>
      <c r="BKN99" s="229"/>
      <c r="BKO99" s="229"/>
      <c r="BKP99" s="229"/>
      <c r="BKQ99" s="229"/>
      <c r="BKR99" s="229"/>
      <c r="BKS99" s="229"/>
      <c r="BKT99" s="229"/>
      <c r="BKU99" s="229"/>
      <c r="BKV99" s="229"/>
      <c r="BKW99" s="229"/>
      <c r="BKX99" s="229"/>
      <c r="BKY99" s="229"/>
      <c r="BKZ99" s="229"/>
      <c r="BLA99" s="229"/>
      <c r="BLB99" s="229"/>
      <c r="BLC99" s="229"/>
      <c r="BLD99" s="229"/>
      <c r="BLE99" s="229"/>
      <c r="BLF99" s="229"/>
      <c r="BLG99" s="229"/>
      <c r="BLH99" s="229"/>
      <c r="BLI99" s="229"/>
      <c r="BLJ99" s="229"/>
      <c r="BLK99" s="229"/>
      <c r="BLL99" s="229"/>
      <c r="BLM99" s="229"/>
      <c r="BLN99" s="229"/>
      <c r="BLO99" s="229"/>
      <c r="BLP99" s="229"/>
      <c r="BLQ99" s="229"/>
      <c r="BLR99" s="229"/>
      <c r="BLS99" s="229"/>
      <c r="BLT99" s="229"/>
      <c r="BLU99" s="229"/>
      <c r="BLV99" s="229"/>
      <c r="BLW99" s="229"/>
      <c r="BLX99" s="229"/>
      <c r="BLY99" s="229"/>
      <c r="BLZ99" s="229"/>
      <c r="BMA99" s="229"/>
      <c r="BMB99" s="229"/>
      <c r="BMC99" s="229"/>
      <c r="BMD99" s="229"/>
      <c r="BME99" s="229"/>
      <c r="BMF99" s="229"/>
      <c r="BMG99" s="229"/>
      <c r="BMH99" s="229"/>
      <c r="BMI99" s="229"/>
      <c r="BMJ99" s="229"/>
      <c r="BMK99" s="229"/>
      <c r="BML99" s="229"/>
      <c r="BMM99" s="229"/>
      <c r="BMN99" s="229"/>
      <c r="BMO99" s="229"/>
      <c r="BMP99" s="229"/>
      <c r="BMQ99" s="229"/>
      <c r="BMR99" s="229"/>
      <c r="BMS99" s="229"/>
      <c r="BMT99" s="229"/>
      <c r="BMU99" s="229"/>
      <c r="BMV99" s="229"/>
      <c r="BMW99" s="229"/>
      <c r="BMX99" s="229"/>
      <c r="BMY99" s="229"/>
      <c r="BMZ99" s="229"/>
      <c r="BNA99" s="229"/>
      <c r="BNB99" s="229"/>
      <c r="BNC99" s="229"/>
      <c r="BND99" s="229"/>
      <c r="BNE99" s="229"/>
      <c r="BNF99" s="229"/>
      <c r="BNG99" s="229"/>
      <c r="BNH99" s="229"/>
      <c r="BNI99" s="229"/>
      <c r="BNJ99" s="229"/>
      <c r="BNK99" s="229"/>
      <c r="BNL99" s="229"/>
      <c r="BNM99" s="229"/>
      <c r="BNN99" s="229"/>
      <c r="BNO99" s="229"/>
      <c r="BNP99" s="229"/>
      <c r="BNQ99" s="229"/>
      <c r="BNR99" s="229"/>
      <c r="BNS99" s="229"/>
      <c r="BNT99" s="229"/>
      <c r="BNU99" s="229"/>
      <c r="BNV99" s="229"/>
      <c r="BNW99" s="229"/>
      <c r="BNX99" s="229"/>
      <c r="BNY99" s="229"/>
      <c r="BNZ99" s="229"/>
      <c r="BOA99" s="229"/>
      <c r="BOB99" s="229"/>
      <c r="BOC99" s="229"/>
      <c r="BOD99" s="229"/>
      <c r="BOE99" s="229"/>
      <c r="BOF99" s="229"/>
      <c r="BOG99" s="229"/>
      <c r="BOH99" s="229"/>
      <c r="BOI99" s="229"/>
      <c r="BOJ99" s="229"/>
      <c r="BOK99" s="229"/>
      <c r="BOL99" s="229"/>
      <c r="BOM99" s="229"/>
      <c r="BON99" s="229"/>
      <c r="BOO99" s="229"/>
      <c r="BOP99" s="229"/>
      <c r="BOQ99" s="229"/>
      <c r="BOR99" s="229"/>
      <c r="BOS99" s="229"/>
      <c r="BOT99" s="229"/>
      <c r="BOU99" s="229"/>
      <c r="BOV99" s="229"/>
      <c r="BOW99" s="229"/>
      <c r="BOX99" s="229"/>
      <c r="BOY99" s="229"/>
      <c r="BOZ99" s="229"/>
      <c r="BPA99" s="229"/>
      <c r="BPB99" s="229"/>
      <c r="BPC99" s="229"/>
      <c r="BPD99" s="229"/>
      <c r="BPE99" s="229"/>
      <c r="BPF99" s="229"/>
      <c r="BPG99" s="229"/>
      <c r="BPH99" s="229"/>
      <c r="BPI99" s="229"/>
      <c r="BPJ99" s="229"/>
      <c r="BPK99" s="229"/>
      <c r="BPL99" s="229"/>
      <c r="BPM99" s="229"/>
      <c r="BPN99" s="229"/>
      <c r="BPO99" s="229"/>
      <c r="BPP99" s="229"/>
      <c r="BPQ99" s="229"/>
      <c r="BPR99" s="229"/>
      <c r="BPS99" s="229"/>
      <c r="BPT99" s="229"/>
      <c r="BPU99" s="229"/>
      <c r="BPV99" s="229"/>
      <c r="BPW99" s="229"/>
      <c r="BPX99" s="229"/>
      <c r="BPY99" s="229"/>
      <c r="BPZ99" s="229"/>
      <c r="BQA99" s="229"/>
      <c r="BQB99" s="229"/>
      <c r="BQC99" s="229"/>
      <c r="BQD99" s="229"/>
      <c r="BQE99" s="229"/>
      <c r="BQF99" s="229"/>
      <c r="BQG99" s="229"/>
      <c r="BQH99" s="229"/>
      <c r="BQI99" s="229"/>
      <c r="BQJ99" s="229"/>
      <c r="BQK99" s="229"/>
      <c r="BQL99" s="229"/>
      <c r="BQM99" s="229"/>
      <c r="BQN99" s="229"/>
      <c r="BQO99" s="229"/>
      <c r="BQP99" s="229"/>
      <c r="BQQ99" s="229"/>
      <c r="BQR99" s="229"/>
      <c r="BQS99" s="229"/>
      <c r="BQT99" s="229"/>
      <c r="BQU99" s="229"/>
      <c r="BQV99" s="229"/>
      <c r="BQW99" s="229"/>
      <c r="BQX99" s="229"/>
      <c r="BQY99" s="229"/>
      <c r="BQZ99" s="229"/>
      <c r="BRA99" s="229"/>
      <c r="BRB99" s="229"/>
      <c r="BRC99" s="229"/>
      <c r="BRD99" s="229"/>
      <c r="BRE99" s="229"/>
      <c r="BRF99" s="229"/>
      <c r="BRG99" s="229"/>
      <c r="BRH99" s="229"/>
      <c r="BRI99" s="229"/>
      <c r="BRJ99" s="229"/>
      <c r="BRK99" s="229"/>
      <c r="BRL99" s="229"/>
      <c r="BRM99" s="229"/>
      <c r="BRN99" s="229"/>
      <c r="BRO99" s="229"/>
      <c r="BRP99" s="229"/>
      <c r="BRQ99" s="229"/>
      <c r="BRR99" s="229"/>
      <c r="BRS99" s="229"/>
      <c r="BRT99" s="229"/>
      <c r="BRU99" s="229"/>
      <c r="BRV99" s="229"/>
      <c r="BRW99" s="229"/>
      <c r="BRX99" s="229"/>
      <c r="BRY99" s="229"/>
      <c r="BRZ99" s="229"/>
      <c r="BSA99" s="229"/>
      <c r="BSB99" s="229"/>
      <c r="BSC99" s="229"/>
      <c r="BSD99" s="229"/>
      <c r="BSE99" s="229"/>
      <c r="BSF99" s="229"/>
      <c r="BSG99" s="229"/>
      <c r="BSH99" s="229"/>
      <c r="BSI99" s="229"/>
      <c r="BSJ99" s="229"/>
      <c r="BSK99" s="229"/>
      <c r="BSL99" s="229"/>
      <c r="BSM99" s="229"/>
      <c r="BSN99" s="229"/>
      <c r="BSO99" s="229"/>
      <c r="BSP99" s="229"/>
      <c r="BSQ99" s="229"/>
      <c r="BSR99" s="229"/>
      <c r="BSS99" s="229"/>
      <c r="BST99" s="229"/>
      <c r="BSU99" s="229"/>
      <c r="BSV99" s="229"/>
      <c r="BSW99" s="229"/>
      <c r="BSX99" s="229"/>
      <c r="BSY99" s="229"/>
      <c r="BSZ99" s="229"/>
      <c r="BTA99" s="229"/>
      <c r="BTB99" s="229"/>
      <c r="BTC99" s="229"/>
      <c r="BTD99" s="229"/>
      <c r="BTE99" s="229"/>
      <c r="BTF99" s="229"/>
      <c r="BTG99" s="229"/>
      <c r="BTH99" s="229"/>
      <c r="BTI99" s="229"/>
      <c r="BTJ99" s="229"/>
      <c r="BTK99" s="229"/>
      <c r="BTL99" s="229"/>
      <c r="BTM99" s="229"/>
      <c r="BTN99" s="229"/>
      <c r="BTO99" s="229"/>
      <c r="BTP99" s="229"/>
      <c r="BTQ99" s="229"/>
      <c r="BTR99" s="229"/>
      <c r="BTS99" s="229"/>
      <c r="BTT99" s="229"/>
      <c r="BTU99" s="229"/>
      <c r="BTV99" s="229"/>
      <c r="BTW99" s="229"/>
      <c r="BTX99" s="229"/>
      <c r="BTY99" s="229"/>
      <c r="BTZ99" s="229"/>
      <c r="BUA99" s="229"/>
      <c r="BUB99" s="229"/>
      <c r="BUC99" s="229"/>
      <c r="BUD99" s="229"/>
      <c r="BUE99" s="229"/>
      <c r="BUF99" s="229"/>
      <c r="BUG99" s="229"/>
      <c r="BUH99" s="229"/>
      <c r="BUI99" s="229"/>
      <c r="BUJ99" s="229"/>
      <c r="BUK99" s="229"/>
      <c r="BUL99" s="229"/>
      <c r="BUM99" s="229"/>
      <c r="BUN99" s="229"/>
      <c r="BUO99" s="229"/>
      <c r="BUP99" s="229"/>
      <c r="BUQ99" s="229"/>
      <c r="BUR99" s="229"/>
      <c r="BUS99" s="229"/>
      <c r="BUT99" s="229"/>
      <c r="BUU99" s="229"/>
      <c r="BUV99" s="229"/>
      <c r="BUW99" s="229"/>
      <c r="BUX99" s="229"/>
      <c r="BUY99" s="229"/>
      <c r="BUZ99" s="229"/>
      <c r="BVA99" s="229"/>
      <c r="BVB99" s="229"/>
      <c r="BVC99" s="229"/>
      <c r="BVD99" s="229"/>
      <c r="BVE99" s="229"/>
      <c r="BVF99" s="229"/>
      <c r="BVG99" s="229"/>
      <c r="BVH99" s="229"/>
      <c r="BVI99" s="229"/>
      <c r="BVJ99" s="229"/>
      <c r="BVK99" s="229"/>
      <c r="BVL99" s="229"/>
      <c r="BVM99" s="229"/>
      <c r="BVN99" s="229"/>
      <c r="BVO99" s="229"/>
      <c r="BVP99" s="229"/>
      <c r="BVQ99" s="229"/>
      <c r="BVR99" s="229"/>
      <c r="BVS99" s="229"/>
      <c r="BVT99" s="229"/>
      <c r="BVU99" s="229"/>
      <c r="BVV99" s="229"/>
      <c r="BVW99" s="229"/>
      <c r="BVX99" s="229"/>
      <c r="BVY99" s="229"/>
      <c r="BVZ99" s="229"/>
      <c r="BWA99" s="229"/>
      <c r="BWB99" s="229"/>
      <c r="BWC99" s="229"/>
      <c r="BWD99" s="229"/>
      <c r="BWE99" s="229"/>
      <c r="BWF99" s="229"/>
      <c r="BWG99" s="229"/>
      <c r="BWH99" s="229"/>
      <c r="BWI99" s="229"/>
      <c r="BWJ99" s="229"/>
      <c r="BWK99" s="229"/>
      <c r="BWL99" s="229"/>
      <c r="BWM99" s="229"/>
      <c r="BWN99" s="229"/>
      <c r="BWO99" s="229"/>
      <c r="BWP99" s="229"/>
      <c r="BWQ99" s="229"/>
      <c r="BWR99" s="229"/>
      <c r="BWS99" s="229"/>
      <c r="BWT99" s="229"/>
      <c r="BWU99" s="229"/>
      <c r="BWV99" s="229"/>
      <c r="BWW99" s="229"/>
      <c r="BWX99" s="229"/>
      <c r="BWY99" s="229"/>
      <c r="BWZ99" s="229"/>
      <c r="BXA99" s="229"/>
      <c r="BXB99" s="229"/>
      <c r="BXC99" s="229"/>
      <c r="BXD99" s="229"/>
      <c r="BXE99" s="229"/>
      <c r="BXF99" s="229"/>
      <c r="BXG99" s="229"/>
      <c r="BXH99" s="229"/>
      <c r="BXI99" s="229"/>
      <c r="BXJ99" s="229"/>
      <c r="BXK99" s="229"/>
      <c r="BXL99" s="229"/>
      <c r="BXM99" s="229"/>
      <c r="BXN99" s="229"/>
      <c r="BXO99" s="229"/>
      <c r="BXP99" s="229"/>
      <c r="BXQ99" s="229"/>
      <c r="BXR99" s="229"/>
      <c r="BXS99" s="229"/>
      <c r="BXT99" s="229"/>
      <c r="BXU99" s="229"/>
      <c r="BXV99" s="229"/>
      <c r="BXW99" s="229"/>
      <c r="BXX99" s="229"/>
      <c r="BXY99" s="229"/>
      <c r="BXZ99" s="229"/>
      <c r="BYA99" s="229"/>
      <c r="BYB99" s="229"/>
      <c r="BYC99" s="229"/>
      <c r="BYD99" s="229"/>
      <c r="BYE99" s="229"/>
      <c r="BYF99" s="229"/>
      <c r="BYG99" s="229"/>
      <c r="BYH99" s="229"/>
      <c r="BYI99" s="229"/>
      <c r="BYJ99" s="229"/>
      <c r="BYK99" s="229"/>
      <c r="BYL99" s="229"/>
      <c r="BYM99" s="229"/>
      <c r="BYN99" s="229"/>
      <c r="BYO99" s="229"/>
      <c r="BYP99" s="229"/>
      <c r="BYQ99" s="229"/>
      <c r="BYR99" s="229"/>
      <c r="BYS99" s="229"/>
      <c r="BYT99" s="229"/>
      <c r="BYU99" s="229"/>
      <c r="BYV99" s="229"/>
      <c r="BYW99" s="229"/>
      <c r="BYX99" s="229"/>
      <c r="BYY99" s="229"/>
      <c r="BYZ99" s="229"/>
      <c r="BZA99" s="229"/>
      <c r="BZB99" s="229"/>
      <c r="BZC99" s="229"/>
      <c r="BZD99" s="229"/>
      <c r="BZE99" s="229"/>
      <c r="BZF99" s="229"/>
      <c r="BZG99" s="229"/>
      <c r="BZH99" s="229"/>
      <c r="BZI99" s="229"/>
      <c r="BZJ99" s="229"/>
      <c r="BZK99" s="229"/>
      <c r="BZL99" s="229"/>
      <c r="BZM99" s="229"/>
      <c r="BZN99" s="229"/>
      <c r="BZO99" s="229"/>
      <c r="BZP99" s="229"/>
      <c r="BZQ99" s="229"/>
      <c r="BZR99" s="229"/>
      <c r="BZS99" s="229"/>
      <c r="BZT99" s="229"/>
      <c r="BZU99" s="229"/>
      <c r="BZV99" s="229"/>
      <c r="BZW99" s="229"/>
      <c r="BZX99" s="229"/>
      <c r="BZY99" s="229"/>
      <c r="BZZ99" s="229"/>
      <c r="CAA99" s="229"/>
      <c r="CAB99" s="229"/>
      <c r="CAC99" s="229"/>
      <c r="CAD99" s="229"/>
      <c r="CAE99" s="229"/>
      <c r="CAF99" s="229"/>
      <c r="CAG99" s="229"/>
      <c r="CAH99" s="229"/>
      <c r="CAI99" s="229"/>
      <c r="CAJ99" s="229"/>
      <c r="CAK99" s="229"/>
      <c r="CAL99" s="229"/>
      <c r="CAM99" s="229"/>
      <c r="CAN99" s="229"/>
      <c r="CAO99" s="229"/>
      <c r="CAP99" s="229"/>
      <c r="CAQ99" s="229"/>
      <c r="CAR99" s="229"/>
      <c r="CAS99" s="229"/>
      <c r="CAT99" s="229"/>
      <c r="CAU99" s="229"/>
      <c r="CAV99" s="229"/>
      <c r="CAW99" s="229"/>
      <c r="CAX99" s="229"/>
      <c r="CAY99" s="229"/>
      <c r="CAZ99" s="229"/>
      <c r="CBA99" s="229"/>
      <c r="CBB99" s="229"/>
      <c r="CBC99" s="229"/>
      <c r="CBD99" s="229"/>
      <c r="CBE99" s="229"/>
      <c r="CBF99" s="229"/>
      <c r="CBG99" s="229"/>
      <c r="CBH99" s="229"/>
      <c r="CBI99" s="229"/>
      <c r="CBJ99" s="229"/>
      <c r="CBK99" s="229"/>
      <c r="CBL99" s="229"/>
      <c r="CBM99" s="229"/>
      <c r="CBN99" s="229"/>
      <c r="CBO99" s="229"/>
      <c r="CBP99" s="229"/>
      <c r="CBQ99" s="229"/>
      <c r="CBR99" s="229"/>
      <c r="CBS99" s="229"/>
      <c r="CBT99" s="229"/>
      <c r="CBU99" s="229"/>
      <c r="CBV99" s="229"/>
      <c r="CBW99" s="229"/>
      <c r="CBX99" s="229"/>
      <c r="CBY99" s="229"/>
      <c r="CBZ99" s="229"/>
      <c r="CCA99" s="229"/>
      <c r="CCB99" s="229"/>
      <c r="CCC99" s="229"/>
      <c r="CCD99" s="229"/>
      <c r="CCE99" s="229"/>
      <c r="CCF99" s="229"/>
      <c r="CCG99" s="229"/>
      <c r="CCH99" s="229"/>
      <c r="CCI99" s="229"/>
      <c r="CCJ99" s="229"/>
      <c r="CCK99" s="229"/>
      <c r="CCL99" s="229"/>
      <c r="CCM99" s="229"/>
      <c r="CCN99" s="229"/>
      <c r="CCO99" s="229"/>
      <c r="CCP99" s="229"/>
      <c r="CCQ99" s="229"/>
      <c r="CCR99" s="229"/>
      <c r="CCS99" s="229"/>
      <c r="CCT99" s="229"/>
      <c r="CCU99" s="229"/>
      <c r="CCV99" s="229"/>
      <c r="CCW99" s="229"/>
      <c r="CCX99" s="229"/>
      <c r="CCY99" s="229"/>
      <c r="CCZ99" s="229"/>
      <c r="CDA99" s="229"/>
      <c r="CDB99" s="229"/>
      <c r="CDC99" s="229"/>
      <c r="CDD99" s="229"/>
      <c r="CDE99" s="229"/>
      <c r="CDF99" s="229"/>
      <c r="CDG99" s="229"/>
      <c r="CDH99" s="229"/>
      <c r="CDI99" s="229"/>
      <c r="CDJ99" s="229"/>
      <c r="CDK99" s="229"/>
      <c r="CDL99" s="229"/>
      <c r="CDM99" s="229"/>
      <c r="CDN99" s="229"/>
      <c r="CDO99" s="229"/>
      <c r="CDP99" s="229"/>
      <c r="CDQ99" s="229"/>
      <c r="CDR99" s="229"/>
      <c r="CDS99" s="229"/>
      <c r="CDT99" s="229"/>
      <c r="CDU99" s="229"/>
      <c r="CDV99" s="229"/>
      <c r="CDW99" s="229"/>
      <c r="CDX99" s="229"/>
      <c r="CDY99" s="229"/>
      <c r="CDZ99" s="229"/>
      <c r="CEA99" s="229"/>
      <c r="CEB99" s="229"/>
      <c r="CEC99" s="229"/>
      <c r="CED99" s="229"/>
      <c r="CEE99" s="229"/>
      <c r="CEF99" s="229"/>
      <c r="CEG99" s="229"/>
      <c r="CEH99" s="229"/>
      <c r="CEI99" s="229"/>
      <c r="CEJ99" s="229"/>
      <c r="CEK99" s="229"/>
      <c r="CEL99" s="229"/>
      <c r="CEM99" s="229"/>
      <c r="CEN99" s="229"/>
      <c r="CEO99" s="229"/>
      <c r="CEP99" s="229"/>
      <c r="CEQ99" s="229"/>
      <c r="CER99" s="229"/>
      <c r="CES99" s="229"/>
      <c r="CET99" s="229"/>
      <c r="CEU99" s="229"/>
      <c r="CEV99" s="229"/>
      <c r="CEW99" s="229"/>
      <c r="CEX99" s="229"/>
      <c r="CEY99" s="229"/>
      <c r="CEZ99" s="229"/>
      <c r="CFA99" s="229"/>
      <c r="CFB99" s="229"/>
      <c r="CFC99" s="229"/>
      <c r="CFD99" s="229"/>
      <c r="CFE99" s="229"/>
      <c r="CFF99" s="229"/>
      <c r="CFG99" s="229"/>
      <c r="CFH99" s="229"/>
      <c r="CFI99" s="229"/>
      <c r="CFJ99" s="229"/>
      <c r="CFK99" s="229"/>
      <c r="CFL99" s="229"/>
      <c r="CFM99" s="229"/>
      <c r="CFN99" s="229"/>
      <c r="CFO99" s="229"/>
      <c r="CFP99" s="229"/>
      <c r="CFQ99" s="229"/>
      <c r="CFR99" s="229"/>
      <c r="CFS99" s="229"/>
      <c r="CFT99" s="229"/>
      <c r="CFU99" s="229"/>
      <c r="CFV99" s="229"/>
      <c r="CFW99" s="229"/>
      <c r="CFX99" s="229"/>
      <c r="CFY99" s="229"/>
      <c r="CFZ99" s="229"/>
      <c r="CGA99" s="229"/>
      <c r="CGB99" s="229"/>
      <c r="CGC99" s="229"/>
      <c r="CGD99" s="229"/>
      <c r="CGE99" s="229"/>
      <c r="CGF99" s="229"/>
      <c r="CGG99" s="229"/>
      <c r="CGH99" s="229"/>
      <c r="CGI99" s="229"/>
      <c r="CGJ99" s="229"/>
      <c r="CGK99" s="229"/>
      <c r="CGL99" s="229"/>
      <c r="CGM99" s="229"/>
      <c r="CGN99" s="229"/>
      <c r="CGO99" s="229"/>
      <c r="CGP99" s="229"/>
      <c r="CGQ99" s="229"/>
      <c r="CGR99" s="229"/>
      <c r="CGS99" s="229"/>
      <c r="CGT99" s="229"/>
      <c r="CGU99" s="229"/>
      <c r="CGV99" s="229"/>
      <c r="CGW99" s="229"/>
      <c r="CGX99" s="229"/>
      <c r="CGY99" s="229"/>
      <c r="CGZ99" s="229"/>
      <c r="CHA99" s="229"/>
      <c r="CHB99" s="229"/>
      <c r="CHC99" s="229"/>
      <c r="CHD99" s="229"/>
      <c r="CHE99" s="229"/>
      <c r="CHF99" s="229"/>
      <c r="CHG99" s="229"/>
      <c r="CHH99" s="229"/>
      <c r="CHI99" s="229"/>
      <c r="CHJ99" s="229"/>
      <c r="CHK99" s="229"/>
      <c r="CHL99" s="229"/>
      <c r="CHM99" s="229"/>
      <c r="CHN99" s="229"/>
      <c r="CHO99" s="229"/>
      <c r="CHP99" s="229"/>
      <c r="CHQ99" s="229"/>
      <c r="CHR99" s="229"/>
      <c r="CHS99" s="229"/>
      <c r="CHT99" s="229"/>
      <c r="CHU99" s="229"/>
      <c r="CHV99" s="229"/>
      <c r="CHW99" s="229"/>
      <c r="CHX99" s="229"/>
      <c r="CHY99" s="229"/>
      <c r="CHZ99" s="229"/>
      <c r="CIA99" s="229"/>
      <c r="CIB99" s="229"/>
      <c r="CIC99" s="229"/>
      <c r="CID99" s="229"/>
      <c r="CIE99" s="229"/>
      <c r="CIF99" s="229"/>
      <c r="CIG99" s="229"/>
      <c r="CIH99" s="229"/>
      <c r="CII99" s="229"/>
      <c r="CIJ99" s="229"/>
      <c r="CIK99" s="229"/>
      <c r="CIL99" s="229"/>
      <c r="CIM99" s="229"/>
      <c r="CIN99" s="229"/>
      <c r="CIO99" s="229"/>
      <c r="CIP99" s="229"/>
      <c r="CIQ99" s="229"/>
      <c r="CIR99" s="229"/>
      <c r="CIS99" s="229"/>
      <c r="CIT99" s="229"/>
      <c r="CIU99" s="229"/>
      <c r="CIV99" s="229"/>
      <c r="CIW99" s="229"/>
      <c r="CIX99" s="229"/>
      <c r="CIY99" s="229"/>
      <c r="CIZ99" s="229"/>
      <c r="CJA99" s="229"/>
      <c r="CJB99" s="229"/>
      <c r="CJC99" s="229"/>
      <c r="CJD99" s="229"/>
      <c r="CJE99" s="229"/>
      <c r="CJF99" s="229"/>
      <c r="CJG99" s="229"/>
      <c r="CJH99" s="229"/>
      <c r="CJI99" s="229"/>
      <c r="CJJ99" s="229"/>
      <c r="CJK99" s="229"/>
      <c r="CJL99" s="229"/>
      <c r="CJM99" s="229"/>
      <c r="CJN99" s="229"/>
      <c r="CJO99" s="229"/>
      <c r="CJP99" s="229"/>
      <c r="CJQ99" s="229"/>
      <c r="CJR99" s="229"/>
      <c r="CJS99" s="229"/>
      <c r="CJT99" s="229"/>
      <c r="CJU99" s="229"/>
      <c r="CJV99" s="229"/>
      <c r="CJW99" s="229"/>
      <c r="CJX99" s="229"/>
      <c r="CJY99" s="229"/>
      <c r="CJZ99" s="229"/>
      <c r="CKA99" s="229"/>
      <c r="CKB99" s="229"/>
      <c r="CKC99" s="229"/>
      <c r="CKD99" s="229"/>
      <c r="CKE99" s="229"/>
      <c r="CKF99" s="229"/>
      <c r="CKG99" s="229"/>
      <c r="CKH99" s="229"/>
      <c r="CKI99" s="229"/>
      <c r="CKJ99" s="229"/>
      <c r="CKK99" s="229"/>
      <c r="CKL99" s="229"/>
      <c r="CKM99" s="229"/>
      <c r="CKN99" s="229"/>
      <c r="CKO99" s="229"/>
      <c r="CKP99" s="229"/>
      <c r="CKQ99" s="229"/>
      <c r="CKR99" s="229"/>
      <c r="CKS99" s="229"/>
      <c r="CKT99" s="229"/>
      <c r="CKU99" s="229"/>
      <c r="CKV99" s="229"/>
      <c r="CKW99" s="229"/>
      <c r="CKX99" s="229"/>
      <c r="CKY99" s="229"/>
      <c r="CKZ99" s="229"/>
      <c r="CLA99" s="229"/>
      <c r="CLB99" s="229"/>
      <c r="CLC99" s="229"/>
      <c r="CLD99" s="229"/>
      <c r="CLE99" s="229"/>
      <c r="CLF99" s="229"/>
      <c r="CLG99" s="229"/>
      <c r="CLH99" s="229"/>
      <c r="CLI99" s="229"/>
      <c r="CLJ99" s="229"/>
      <c r="CLK99" s="229"/>
      <c r="CLL99" s="229"/>
      <c r="CLM99" s="229"/>
      <c r="CLN99" s="229"/>
      <c r="CLO99" s="229"/>
      <c r="CLP99" s="229"/>
      <c r="CLQ99" s="229"/>
      <c r="CLR99" s="229"/>
      <c r="CLS99" s="229"/>
      <c r="CLT99" s="229"/>
      <c r="CLU99" s="229"/>
      <c r="CLV99" s="229"/>
      <c r="CLW99" s="229"/>
      <c r="CLX99" s="229"/>
      <c r="CLY99" s="229"/>
      <c r="CLZ99" s="229"/>
      <c r="CMA99" s="229"/>
      <c r="CMB99" s="229"/>
      <c r="CMC99" s="229"/>
      <c r="CMD99" s="229"/>
      <c r="CME99" s="229"/>
      <c r="CMF99" s="229"/>
      <c r="CMG99" s="229"/>
      <c r="CMH99" s="229"/>
      <c r="CMI99" s="229"/>
      <c r="CMJ99" s="229"/>
      <c r="CMK99" s="229"/>
      <c r="CML99" s="229"/>
      <c r="CMM99" s="229"/>
      <c r="CMN99" s="229"/>
      <c r="CMO99" s="229"/>
      <c r="CMP99" s="229"/>
      <c r="CMQ99" s="229"/>
      <c r="CMR99" s="229"/>
      <c r="CMS99" s="229"/>
      <c r="CMT99" s="229"/>
      <c r="CMU99" s="229"/>
      <c r="CMV99" s="229"/>
      <c r="CMW99" s="229"/>
      <c r="CMX99" s="229"/>
      <c r="CMY99" s="229"/>
      <c r="CMZ99" s="229"/>
      <c r="CNA99" s="229"/>
      <c r="CNB99" s="229"/>
      <c r="CNC99" s="229"/>
      <c r="CND99" s="229"/>
      <c r="CNE99" s="229"/>
      <c r="CNF99" s="229"/>
      <c r="CNG99" s="229"/>
      <c r="CNH99" s="229"/>
      <c r="CNI99" s="229"/>
      <c r="CNJ99" s="229"/>
      <c r="CNK99" s="229"/>
      <c r="CNL99" s="229"/>
      <c r="CNM99" s="229"/>
      <c r="CNN99" s="229"/>
      <c r="CNO99" s="229"/>
      <c r="CNP99" s="229"/>
      <c r="CNQ99" s="229"/>
      <c r="CNR99" s="229"/>
      <c r="CNS99" s="229"/>
      <c r="CNT99" s="229"/>
      <c r="CNU99" s="229"/>
      <c r="CNV99" s="229"/>
      <c r="CNW99" s="229"/>
      <c r="CNX99" s="229"/>
      <c r="CNY99" s="229"/>
      <c r="CNZ99" s="229"/>
      <c r="COA99" s="229"/>
      <c r="COB99" s="229"/>
      <c r="COC99" s="229"/>
      <c r="COD99" s="229"/>
      <c r="COE99" s="229"/>
      <c r="COF99" s="229"/>
      <c r="COG99" s="229"/>
      <c r="COH99" s="229"/>
      <c r="COI99" s="229"/>
      <c r="COJ99" s="229"/>
      <c r="COK99" s="229"/>
      <c r="COL99" s="229"/>
      <c r="COM99" s="229"/>
      <c r="CON99" s="229"/>
      <c r="COO99" s="229"/>
      <c r="COP99" s="229"/>
      <c r="COQ99" s="229"/>
      <c r="COR99" s="229"/>
      <c r="COS99" s="229"/>
      <c r="COT99" s="229"/>
      <c r="COU99" s="229"/>
      <c r="COV99" s="229"/>
      <c r="COW99" s="229"/>
      <c r="COX99" s="229"/>
      <c r="COY99" s="229"/>
      <c r="COZ99" s="229"/>
      <c r="CPA99" s="229"/>
      <c r="CPB99" s="229"/>
      <c r="CPC99" s="229"/>
      <c r="CPD99" s="229"/>
      <c r="CPE99" s="229"/>
      <c r="CPF99" s="229"/>
      <c r="CPG99" s="229"/>
      <c r="CPH99" s="229"/>
      <c r="CPI99" s="229"/>
      <c r="CPJ99" s="229"/>
      <c r="CPK99" s="229"/>
      <c r="CPL99" s="229"/>
      <c r="CPM99" s="229"/>
      <c r="CPN99" s="229"/>
      <c r="CPO99" s="229"/>
      <c r="CPP99" s="229"/>
      <c r="CPQ99" s="229"/>
      <c r="CPR99" s="229"/>
      <c r="CPS99" s="229"/>
      <c r="CPT99" s="229"/>
      <c r="CPU99" s="229"/>
      <c r="CPV99" s="229"/>
      <c r="CPW99" s="229"/>
      <c r="CPX99" s="229"/>
      <c r="CPY99" s="229"/>
      <c r="CPZ99" s="229"/>
      <c r="CQA99" s="229"/>
      <c r="CQB99" s="229"/>
      <c r="CQC99" s="229"/>
      <c r="CQD99" s="229"/>
      <c r="CQE99" s="229"/>
      <c r="CQF99" s="229"/>
      <c r="CQG99" s="229"/>
      <c r="CQH99" s="229"/>
      <c r="CQI99" s="229"/>
      <c r="CQJ99" s="229"/>
      <c r="CQK99" s="229"/>
      <c r="CQL99" s="229"/>
      <c r="CQM99" s="229"/>
      <c r="CQN99" s="229"/>
      <c r="CQO99" s="229"/>
      <c r="CQP99" s="229"/>
      <c r="CQQ99" s="229"/>
      <c r="CQR99" s="229"/>
      <c r="CQS99" s="229"/>
      <c r="CQT99" s="229"/>
      <c r="CQU99" s="229"/>
      <c r="CQV99" s="229"/>
      <c r="CQW99" s="229"/>
      <c r="CQX99" s="229"/>
      <c r="CQY99" s="229"/>
      <c r="CQZ99" s="229"/>
      <c r="CRA99" s="229"/>
      <c r="CRB99" s="229"/>
      <c r="CRC99" s="229"/>
      <c r="CRD99" s="229"/>
      <c r="CRE99" s="229"/>
      <c r="CRF99" s="229"/>
      <c r="CRG99" s="229"/>
      <c r="CRH99" s="229"/>
      <c r="CRI99" s="229"/>
      <c r="CRJ99" s="229"/>
      <c r="CRK99" s="229"/>
      <c r="CRL99" s="229"/>
      <c r="CRM99" s="229"/>
      <c r="CRN99" s="229"/>
      <c r="CRO99" s="229"/>
      <c r="CRP99" s="229"/>
      <c r="CRQ99" s="229"/>
      <c r="CRR99" s="229"/>
      <c r="CRS99" s="229"/>
      <c r="CRT99" s="229"/>
      <c r="CRU99" s="229"/>
      <c r="CRV99" s="229"/>
      <c r="CRW99" s="229"/>
      <c r="CRX99" s="229"/>
      <c r="CRY99" s="229"/>
      <c r="CRZ99" s="229"/>
      <c r="CSA99" s="229"/>
      <c r="CSB99" s="229"/>
      <c r="CSC99" s="229"/>
      <c r="CSD99" s="229"/>
      <c r="CSE99" s="229"/>
      <c r="CSF99" s="229"/>
      <c r="CSG99" s="229"/>
      <c r="CSH99" s="229"/>
      <c r="CSI99" s="229"/>
      <c r="CSJ99" s="229"/>
      <c r="CSK99" s="229"/>
      <c r="CSL99" s="229"/>
      <c r="CSM99" s="229"/>
      <c r="CSN99" s="229"/>
      <c r="CSO99" s="229"/>
      <c r="CSP99" s="229"/>
      <c r="CSQ99" s="229"/>
      <c r="CSR99" s="229"/>
      <c r="CSS99" s="229"/>
      <c r="CST99" s="229"/>
      <c r="CSU99" s="229"/>
      <c r="CSV99" s="229"/>
      <c r="CSW99" s="229"/>
      <c r="CSX99" s="229"/>
      <c r="CSY99" s="229"/>
      <c r="CSZ99" s="229"/>
      <c r="CTA99" s="229"/>
      <c r="CTB99" s="229"/>
      <c r="CTC99" s="229"/>
      <c r="CTD99" s="229"/>
      <c r="CTE99" s="229"/>
      <c r="CTF99" s="229"/>
      <c r="CTG99" s="229"/>
      <c r="CTH99" s="229"/>
      <c r="CTI99" s="229"/>
      <c r="CTJ99" s="229"/>
      <c r="CTK99" s="229"/>
      <c r="CTL99" s="229"/>
      <c r="CTM99" s="229"/>
      <c r="CTN99" s="229"/>
      <c r="CTO99" s="229"/>
      <c r="CTP99" s="229"/>
      <c r="CTQ99" s="229"/>
      <c r="CTR99" s="229"/>
      <c r="CTS99" s="229"/>
      <c r="CTT99" s="229"/>
      <c r="CTU99" s="229"/>
      <c r="CTV99" s="229"/>
      <c r="CTW99" s="229"/>
      <c r="CTX99" s="229"/>
      <c r="CTY99" s="229"/>
      <c r="CTZ99" s="229"/>
      <c r="CUA99" s="229"/>
    </row>
    <row r="100" spans="1:2575" s="224" customFormat="1" ht="105" customHeight="1">
      <c r="A100" s="241">
        <f>+A98+1</f>
        <v>42</v>
      </c>
      <c r="B100" s="242" t="str">
        <f>IFERROR(INDEX(OB!B:B,MATCH('BIHOURLY '!A:A,OB!A:A,0)),"")</f>
        <v>ATTACH WB TO BODY</v>
      </c>
      <c r="C100" s="243" t="s">
        <v>231</v>
      </c>
      <c r="D100" s="232" t="str">
        <f>IFERROR(INDEX(OB!G:G,MATCH('BIHOURLY '!A:A,OB!A:A,0)),"")</f>
        <v>OL4T</v>
      </c>
      <c r="E100" s="244">
        <v>2</v>
      </c>
      <c r="F100" s="245">
        <v>100</v>
      </c>
      <c r="G100" s="246"/>
      <c r="H100" s="246"/>
      <c r="I100" s="246"/>
      <c r="J100" s="265"/>
      <c r="K100" s="254"/>
      <c r="L100" s="254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229"/>
      <c r="AC100" s="229"/>
      <c r="AD100" s="229"/>
      <c r="AE100" s="229"/>
      <c r="AF100" s="229"/>
      <c r="AG100" s="229"/>
      <c r="AH100" s="229"/>
      <c r="AI100" s="229"/>
      <c r="AJ100" s="229"/>
      <c r="AK100" s="229"/>
      <c r="AL100" s="229"/>
      <c r="AM100" s="229"/>
      <c r="AN100" s="229"/>
      <c r="AO100" s="229"/>
      <c r="AP100" s="229"/>
      <c r="AQ100" s="229"/>
      <c r="AR100" s="229"/>
      <c r="AS100" s="229"/>
      <c r="AT100" s="229"/>
      <c r="AU100" s="229"/>
      <c r="AV100" s="229"/>
      <c r="AW100" s="229"/>
      <c r="AX100" s="229"/>
      <c r="AY100" s="229"/>
      <c r="AZ100" s="229"/>
      <c r="BA100" s="229"/>
      <c r="BB100" s="229"/>
      <c r="BC100" s="229"/>
      <c r="BD100" s="229"/>
      <c r="BE100" s="229"/>
      <c r="BF100" s="229"/>
      <c r="BG100" s="229"/>
      <c r="BH100" s="229"/>
      <c r="BI100" s="229"/>
      <c r="BJ100" s="229"/>
      <c r="BK100" s="229"/>
      <c r="BL100" s="229"/>
      <c r="BM100" s="229"/>
      <c r="BN100" s="229"/>
      <c r="BO100" s="229"/>
      <c r="BP100" s="229"/>
      <c r="BQ100" s="229"/>
      <c r="BR100" s="229"/>
      <c r="BS100" s="229"/>
      <c r="BT100" s="229"/>
      <c r="BU100" s="229"/>
      <c r="BV100" s="229"/>
      <c r="BW100" s="229"/>
      <c r="BX100" s="229"/>
      <c r="BY100" s="229"/>
      <c r="BZ100" s="229"/>
      <c r="CA100" s="229"/>
      <c r="CB100" s="229"/>
      <c r="CC100" s="229"/>
      <c r="CD100" s="229"/>
      <c r="CE100" s="229"/>
      <c r="CF100" s="229"/>
      <c r="CG100" s="229"/>
      <c r="CH100" s="229"/>
      <c r="CI100" s="229"/>
      <c r="CJ100" s="229"/>
      <c r="CK100" s="229"/>
      <c r="CL100" s="229"/>
      <c r="CM100" s="229"/>
      <c r="CN100" s="229"/>
      <c r="CO100" s="229"/>
      <c r="CP100" s="229"/>
      <c r="CQ100" s="229"/>
      <c r="CR100" s="229"/>
      <c r="CS100" s="229"/>
      <c r="CT100" s="229"/>
      <c r="CU100" s="229"/>
      <c r="CV100" s="229"/>
      <c r="CW100" s="229"/>
      <c r="CX100" s="229"/>
      <c r="CY100" s="229"/>
      <c r="CZ100" s="229"/>
      <c r="DA100" s="229"/>
      <c r="DB100" s="229"/>
      <c r="DC100" s="229"/>
      <c r="DD100" s="229"/>
      <c r="DE100" s="229"/>
      <c r="DF100" s="229"/>
      <c r="DG100" s="229"/>
      <c r="DH100" s="229"/>
      <c r="DI100" s="229"/>
      <c r="DJ100" s="229"/>
      <c r="DK100" s="229"/>
      <c r="DL100" s="229"/>
      <c r="DM100" s="229"/>
      <c r="DN100" s="229"/>
      <c r="DO100" s="229"/>
      <c r="DP100" s="229"/>
      <c r="DQ100" s="229"/>
      <c r="DR100" s="229"/>
      <c r="DS100" s="229"/>
      <c r="DT100" s="229"/>
      <c r="DU100" s="229"/>
      <c r="DV100" s="229"/>
      <c r="DW100" s="229"/>
      <c r="DX100" s="229"/>
      <c r="DY100" s="229"/>
      <c r="DZ100" s="229"/>
      <c r="EA100" s="229"/>
      <c r="EB100" s="229"/>
      <c r="EC100" s="229"/>
      <c r="ED100" s="229"/>
      <c r="EE100" s="229"/>
      <c r="EF100" s="229"/>
      <c r="EG100" s="229"/>
      <c r="EH100" s="229"/>
      <c r="EI100" s="229"/>
      <c r="EJ100" s="229"/>
      <c r="EK100" s="229"/>
      <c r="EL100" s="229"/>
      <c r="EM100" s="229"/>
      <c r="EN100" s="229"/>
      <c r="EO100" s="229"/>
      <c r="EP100" s="229"/>
      <c r="EQ100" s="229"/>
      <c r="ER100" s="229"/>
      <c r="ES100" s="229"/>
      <c r="ET100" s="229"/>
      <c r="EU100" s="229"/>
      <c r="EV100" s="229"/>
      <c r="EW100" s="229"/>
      <c r="EX100" s="229"/>
      <c r="EY100" s="229"/>
      <c r="EZ100" s="229"/>
      <c r="FA100" s="229"/>
      <c r="FB100" s="229"/>
      <c r="FC100" s="229"/>
      <c r="FD100" s="229"/>
      <c r="FE100" s="229"/>
      <c r="FF100" s="229"/>
      <c r="FG100" s="229"/>
      <c r="FH100" s="229"/>
      <c r="FI100" s="229"/>
      <c r="FJ100" s="229"/>
      <c r="FK100" s="229"/>
      <c r="FL100" s="229"/>
      <c r="FM100" s="229"/>
      <c r="FN100" s="229"/>
      <c r="FO100" s="229"/>
      <c r="FP100" s="229"/>
      <c r="FQ100" s="229"/>
      <c r="FR100" s="229"/>
      <c r="FS100" s="229"/>
      <c r="FT100" s="229"/>
      <c r="FU100" s="229"/>
      <c r="FV100" s="229"/>
      <c r="FW100" s="229"/>
      <c r="FX100" s="229"/>
      <c r="FY100" s="229"/>
      <c r="FZ100" s="229"/>
      <c r="GA100" s="229"/>
      <c r="GB100" s="229"/>
      <c r="GC100" s="229"/>
      <c r="GD100" s="229"/>
      <c r="GE100" s="229"/>
      <c r="GF100" s="229"/>
      <c r="GG100" s="229"/>
      <c r="GH100" s="229"/>
      <c r="GI100" s="229"/>
      <c r="GJ100" s="229"/>
      <c r="GK100" s="229"/>
      <c r="GL100" s="229"/>
      <c r="GM100" s="229"/>
      <c r="GN100" s="229"/>
      <c r="GO100" s="229"/>
      <c r="GP100" s="229"/>
      <c r="GQ100" s="229"/>
      <c r="GR100" s="229"/>
      <c r="GS100" s="229"/>
      <c r="GT100" s="229"/>
      <c r="GU100" s="229"/>
      <c r="GV100" s="229"/>
      <c r="GW100" s="229"/>
      <c r="GX100" s="229"/>
      <c r="GY100" s="229"/>
      <c r="GZ100" s="229"/>
      <c r="HA100" s="229"/>
      <c r="HB100" s="229"/>
      <c r="HC100" s="229"/>
      <c r="HD100" s="229"/>
      <c r="HE100" s="229"/>
      <c r="HF100" s="229"/>
      <c r="HG100" s="229"/>
      <c r="HH100" s="229"/>
      <c r="HI100" s="229"/>
      <c r="HJ100" s="229"/>
      <c r="HK100" s="229"/>
      <c r="HL100" s="229"/>
      <c r="HM100" s="229"/>
      <c r="HN100" s="229"/>
      <c r="HO100" s="229"/>
      <c r="HP100" s="229"/>
      <c r="HQ100" s="229"/>
      <c r="HR100" s="229"/>
      <c r="HS100" s="229"/>
      <c r="HT100" s="229"/>
      <c r="HU100" s="229"/>
      <c r="HV100" s="229"/>
      <c r="HW100" s="229"/>
      <c r="HX100" s="229"/>
      <c r="HY100" s="229"/>
      <c r="HZ100" s="229"/>
      <c r="IA100" s="229"/>
      <c r="IB100" s="229"/>
      <c r="IC100" s="229"/>
      <c r="ID100" s="229"/>
      <c r="IE100" s="229"/>
      <c r="IF100" s="229"/>
      <c r="IG100" s="229"/>
      <c r="IH100" s="229"/>
      <c r="II100" s="229"/>
      <c r="IJ100" s="229"/>
      <c r="IK100" s="229"/>
      <c r="IL100" s="229"/>
      <c r="IM100" s="229"/>
      <c r="IN100" s="229"/>
      <c r="IO100" s="229"/>
      <c r="IP100" s="229"/>
      <c r="IQ100" s="229"/>
      <c r="IR100" s="229"/>
      <c r="IS100" s="229"/>
      <c r="IT100" s="229"/>
      <c r="IU100" s="229"/>
      <c r="IV100" s="229"/>
      <c r="IW100" s="229"/>
      <c r="IX100" s="229"/>
      <c r="IY100" s="229"/>
      <c r="IZ100" s="229"/>
      <c r="JA100" s="229"/>
      <c r="JB100" s="229"/>
      <c r="JC100" s="229"/>
      <c r="JD100" s="229"/>
      <c r="JE100" s="229"/>
      <c r="JF100" s="229"/>
      <c r="JG100" s="229"/>
      <c r="JH100" s="229"/>
      <c r="JI100" s="229"/>
      <c r="JJ100" s="229"/>
      <c r="JK100" s="229"/>
      <c r="JL100" s="229"/>
      <c r="JM100" s="229"/>
      <c r="JN100" s="229"/>
      <c r="JO100" s="229"/>
      <c r="JP100" s="229"/>
      <c r="JQ100" s="229"/>
      <c r="JR100" s="229"/>
      <c r="JS100" s="229"/>
      <c r="JT100" s="229"/>
      <c r="JU100" s="229"/>
      <c r="JV100" s="229"/>
      <c r="JW100" s="229"/>
      <c r="JX100" s="229"/>
      <c r="JY100" s="229"/>
      <c r="JZ100" s="229"/>
      <c r="KA100" s="229"/>
      <c r="KB100" s="229"/>
      <c r="KC100" s="229"/>
      <c r="KD100" s="229"/>
      <c r="KE100" s="229"/>
      <c r="KF100" s="229"/>
      <c r="KG100" s="229"/>
      <c r="KH100" s="229"/>
      <c r="KI100" s="229"/>
      <c r="KJ100" s="229"/>
      <c r="KK100" s="229"/>
      <c r="KL100" s="229"/>
      <c r="KM100" s="229"/>
      <c r="KN100" s="229"/>
      <c r="KO100" s="229"/>
      <c r="KP100" s="229"/>
      <c r="KQ100" s="229"/>
      <c r="KR100" s="229"/>
      <c r="KS100" s="229"/>
      <c r="KT100" s="229"/>
      <c r="KU100" s="229"/>
      <c r="KV100" s="229"/>
      <c r="KW100" s="229"/>
      <c r="KX100" s="229"/>
      <c r="KY100" s="229"/>
      <c r="KZ100" s="229"/>
      <c r="LA100" s="229"/>
      <c r="LB100" s="229"/>
      <c r="LC100" s="229"/>
      <c r="LD100" s="229"/>
      <c r="LE100" s="229"/>
      <c r="LF100" s="229"/>
      <c r="LG100" s="229"/>
      <c r="LH100" s="229"/>
      <c r="LI100" s="229"/>
      <c r="LJ100" s="229"/>
      <c r="LK100" s="229"/>
      <c r="LL100" s="229"/>
      <c r="LM100" s="229"/>
      <c r="LN100" s="229"/>
      <c r="LO100" s="229"/>
      <c r="LP100" s="229"/>
      <c r="LQ100" s="229"/>
      <c r="LR100" s="229"/>
      <c r="LS100" s="229"/>
      <c r="LT100" s="229"/>
      <c r="LU100" s="229"/>
      <c r="LV100" s="229"/>
      <c r="LW100" s="229"/>
      <c r="LX100" s="229"/>
      <c r="LY100" s="229"/>
      <c r="LZ100" s="229"/>
      <c r="MA100" s="229"/>
      <c r="MB100" s="229"/>
      <c r="MC100" s="229"/>
      <c r="MD100" s="229"/>
      <c r="ME100" s="229"/>
      <c r="MF100" s="229"/>
      <c r="MG100" s="229"/>
      <c r="MH100" s="229"/>
      <c r="MI100" s="229"/>
      <c r="MJ100" s="229"/>
      <c r="MK100" s="229"/>
      <c r="ML100" s="229"/>
      <c r="MM100" s="229"/>
      <c r="MN100" s="229"/>
      <c r="MO100" s="229"/>
      <c r="MP100" s="229"/>
      <c r="MQ100" s="229"/>
      <c r="MR100" s="229"/>
      <c r="MS100" s="229"/>
      <c r="MT100" s="229"/>
      <c r="MU100" s="229"/>
      <c r="MV100" s="229"/>
      <c r="MW100" s="229"/>
      <c r="MX100" s="229"/>
      <c r="MY100" s="229"/>
      <c r="MZ100" s="229"/>
      <c r="NA100" s="229"/>
      <c r="NB100" s="229"/>
      <c r="NC100" s="229"/>
      <c r="ND100" s="229"/>
      <c r="NE100" s="229"/>
      <c r="NF100" s="229"/>
      <c r="NG100" s="229"/>
      <c r="NH100" s="229"/>
      <c r="NI100" s="229"/>
      <c r="NJ100" s="229"/>
      <c r="NK100" s="229"/>
      <c r="NL100" s="229"/>
      <c r="NM100" s="229"/>
      <c r="NN100" s="229"/>
      <c r="NO100" s="229"/>
      <c r="NP100" s="229"/>
      <c r="NQ100" s="229"/>
      <c r="NR100" s="229"/>
      <c r="NS100" s="229"/>
      <c r="NT100" s="229"/>
      <c r="NU100" s="229"/>
      <c r="NV100" s="229"/>
      <c r="NW100" s="229"/>
      <c r="NX100" s="229"/>
      <c r="NY100" s="229"/>
      <c r="NZ100" s="229"/>
      <c r="OA100" s="229"/>
      <c r="OB100" s="229"/>
      <c r="OC100" s="229"/>
      <c r="OD100" s="229"/>
      <c r="OE100" s="229"/>
      <c r="OF100" s="229"/>
      <c r="OG100" s="229"/>
      <c r="OH100" s="229"/>
      <c r="OI100" s="229"/>
      <c r="OJ100" s="229"/>
      <c r="OK100" s="229"/>
      <c r="OL100" s="229"/>
      <c r="OM100" s="229"/>
      <c r="ON100" s="229"/>
      <c r="OO100" s="229"/>
      <c r="OP100" s="229"/>
      <c r="OQ100" s="229"/>
      <c r="OR100" s="229"/>
      <c r="OS100" s="229"/>
      <c r="OT100" s="229"/>
      <c r="OU100" s="229"/>
      <c r="OV100" s="229"/>
      <c r="OW100" s="229"/>
      <c r="OX100" s="229"/>
      <c r="OY100" s="229"/>
      <c r="OZ100" s="229"/>
      <c r="PA100" s="229"/>
      <c r="PB100" s="229"/>
      <c r="PC100" s="229"/>
      <c r="PD100" s="229"/>
      <c r="PE100" s="229"/>
      <c r="PF100" s="229"/>
      <c r="PG100" s="229"/>
      <c r="PH100" s="229"/>
      <c r="PI100" s="229"/>
      <c r="PJ100" s="229"/>
      <c r="PK100" s="229"/>
      <c r="PL100" s="229"/>
      <c r="PM100" s="229"/>
      <c r="PN100" s="229"/>
      <c r="PO100" s="229"/>
      <c r="PP100" s="229"/>
      <c r="PQ100" s="229"/>
      <c r="PR100" s="229"/>
      <c r="PS100" s="229"/>
      <c r="PT100" s="229"/>
      <c r="PU100" s="229"/>
      <c r="PV100" s="229"/>
      <c r="PW100" s="229"/>
      <c r="PX100" s="229"/>
      <c r="PY100" s="229"/>
      <c r="PZ100" s="229"/>
      <c r="QA100" s="229"/>
      <c r="QB100" s="229"/>
      <c r="QC100" s="229"/>
      <c r="QD100" s="229"/>
      <c r="QE100" s="229"/>
      <c r="QF100" s="229"/>
      <c r="QG100" s="229"/>
      <c r="QH100" s="229"/>
      <c r="QI100" s="229"/>
      <c r="QJ100" s="229"/>
      <c r="QK100" s="229"/>
      <c r="QL100" s="229"/>
      <c r="QM100" s="229"/>
      <c r="QN100" s="229"/>
      <c r="QO100" s="229"/>
      <c r="QP100" s="229"/>
      <c r="QQ100" s="229"/>
      <c r="QR100" s="229"/>
      <c r="QS100" s="229"/>
      <c r="QT100" s="229"/>
      <c r="QU100" s="229"/>
      <c r="QV100" s="229"/>
      <c r="QW100" s="229"/>
      <c r="QX100" s="229"/>
      <c r="QY100" s="229"/>
      <c r="QZ100" s="229"/>
      <c r="RA100" s="229"/>
      <c r="RB100" s="229"/>
      <c r="RC100" s="229"/>
      <c r="RD100" s="229"/>
      <c r="RE100" s="229"/>
      <c r="RF100" s="229"/>
      <c r="RG100" s="229"/>
      <c r="RH100" s="229"/>
      <c r="RI100" s="229"/>
      <c r="RJ100" s="229"/>
      <c r="RK100" s="229"/>
      <c r="RL100" s="229"/>
      <c r="RM100" s="229"/>
      <c r="RN100" s="229"/>
      <c r="RO100" s="229"/>
      <c r="RP100" s="229"/>
      <c r="RQ100" s="229"/>
      <c r="RR100" s="229"/>
      <c r="RS100" s="229"/>
      <c r="RT100" s="229"/>
      <c r="RU100" s="229"/>
      <c r="RV100" s="229"/>
      <c r="RW100" s="229"/>
      <c r="RX100" s="229"/>
      <c r="RY100" s="229"/>
      <c r="RZ100" s="229"/>
      <c r="SA100" s="229"/>
      <c r="SB100" s="229"/>
      <c r="SC100" s="229"/>
      <c r="SD100" s="229"/>
      <c r="SE100" s="229"/>
      <c r="SF100" s="229"/>
      <c r="SG100" s="229"/>
      <c r="SH100" s="229"/>
      <c r="SI100" s="229"/>
      <c r="SJ100" s="229"/>
      <c r="SK100" s="229"/>
      <c r="SL100" s="229"/>
      <c r="SM100" s="229"/>
      <c r="SN100" s="229"/>
      <c r="SO100" s="229"/>
      <c r="SP100" s="229"/>
      <c r="SQ100" s="229"/>
      <c r="SR100" s="229"/>
      <c r="SS100" s="229"/>
      <c r="ST100" s="229"/>
      <c r="SU100" s="229"/>
      <c r="SV100" s="229"/>
      <c r="SW100" s="229"/>
      <c r="SX100" s="229"/>
      <c r="SY100" s="229"/>
      <c r="SZ100" s="229"/>
      <c r="TA100" s="229"/>
      <c r="TB100" s="229"/>
      <c r="TC100" s="229"/>
      <c r="TD100" s="229"/>
      <c r="TE100" s="229"/>
      <c r="TF100" s="229"/>
      <c r="TG100" s="229"/>
      <c r="TH100" s="229"/>
      <c r="TI100" s="229"/>
      <c r="TJ100" s="229"/>
      <c r="TK100" s="229"/>
      <c r="TL100" s="229"/>
      <c r="TM100" s="229"/>
      <c r="TN100" s="229"/>
      <c r="TO100" s="229"/>
      <c r="TP100" s="229"/>
      <c r="TQ100" s="229"/>
      <c r="TR100" s="229"/>
      <c r="TS100" s="229"/>
      <c r="TT100" s="229"/>
      <c r="TU100" s="229"/>
      <c r="TV100" s="229"/>
      <c r="TW100" s="229"/>
      <c r="TX100" s="229"/>
      <c r="TY100" s="229"/>
      <c r="TZ100" s="229"/>
      <c r="UA100" s="229"/>
      <c r="UB100" s="229"/>
      <c r="UC100" s="229"/>
      <c r="UD100" s="229"/>
      <c r="UE100" s="229"/>
      <c r="UF100" s="229"/>
      <c r="UG100" s="229"/>
      <c r="UH100" s="229"/>
      <c r="UI100" s="229"/>
      <c r="UJ100" s="229"/>
      <c r="UK100" s="229"/>
      <c r="UL100" s="229"/>
      <c r="UM100" s="229"/>
      <c r="UN100" s="229"/>
      <c r="UO100" s="229"/>
      <c r="UP100" s="229"/>
      <c r="UQ100" s="229"/>
      <c r="UR100" s="229"/>
      <c r="US100" s="229"/>
      <c r="UT100" s="229"/>
      <c r="UU100" s="229"/>
      <c r="UV100" s="229"/>
      <c r="UW100" s="229"/>
      <c r="UX100" s="229"/>
      <c r="UY100" s="229"/>
      <c r="UZ100" s="229"/>
      <c r="VA100" s="229"/>
      <c r="VB100" s="229"/>
      <c r="VC100" s="229"/>
      <c r="VD100" s="229"/>
      <c r="VE100" s="229"/>
      <c r="VF100" s="229"/>
      <c r="VG100" s="229"/>
      <c r="VH100" s="229"/>
      <c r="VI100" s="229"/>
      <c r="VJ100" s="229"/>
      <c r="VK100" s="229"/>
      <c r="VL100" s="229"/>
      <c r="VM100" s="229"/>
      <c r="VN100" s="229"/>
      <c r="VO100" s="229"/>
      <c r="VP100" s="229"/>
      <c r="VQ100" s="229"/>
      <c r="VR100" s="229"/>
      <c r="VS100" s="229"/>
      <c r="VT100" s="229"/>
      <c r="VU100" s="229"/>
      <c r="VV100" s="229"/>
      <c r="VW100" s="229"/>
      <c r="VX100" s="229"/>
      <c r="VY100" s="229"/>
      <c r="VZ100" s="229"/>
      <c r="WA100" s="229"/>
      <c r="WB100" s="229"/>
      <c r="WC100" s="229"/>
      <c r="WD100" s="229"/>
      <c r="WE100" s="229"/>
      <c r="WF100" s="229"/>
      <c r="WG100" s="229"/>
      <c r="WH100" s="229"/>
      <c r="WI100" s="229"/>
      <c r="WJ100" s="229"/>
      <c r="WK100" s="229"/>
      <c r="WL100" s="229"/>
      <c r="WM100" s="229"/>
      <c r="WN100" s="229"/>
      <c r="WO100" s="229"/>
      <c r="WP100" s="229"/>
      <c r="WQ100" s="229"/>
      <c r="WR100" s="229"/>
      <c r="WS100" s="229"/>
      <c r="WT100" s="229"/>
      <c r="WU100" s="229"/>
      <c r="WV100" s="229"/>
      <c r="WW100" s="229"/>
      <c r="WX100" s="229"/>
      <c r="WY100" s="229"/>
      <c r="WZ100" s="229"/>
      <c r="XA100" s="229"/>
      <c r="XB100" s="229"/>
      <c r="XC100" s="229"/>
      <c r="XD100" s="229"/>
      <c r="XE100" s="229"/>
      <c r="XF100" s="229"/>
      <c r="XG100" s="229"/>
      <c r="XH100" s="229"/>
      <c r="XI100" s="229"/>
      <c r="XJ100" s="229"/>
      <c r="XK100" s="229"/>
      <c r="XL100" s="229"/>
      <c r="XM100" s="229"/>
      <c r="XN100" s="229"/>
      <c r="XO100" s="229"/>
      <c r="XP100" s="229"/>
      <c r="XQ100" s="229"/>
      <c r="XR100" s="229"/>
      <c r="XS100" s="229"/>
      <c r="XT100" s="229"/>
      <c r="XU100" s="229"/>
      <c r="XV100" s="229"/>
      <c r="XW100" s="229"/>
      <c r="XX100" s="229"/>
      <c r="XY100" s="229"/>
      <c r="XZ100" s="229"/>
      <c r="YA100" s="229"/>
      <c r="YB100" s="229"/>
      <c r="YC100" s="229"/>
      <c r="YD100" s="229"/>
      <c r="YE100" s="229"/>
      <c r="YF100" s="229"/>
      <c r="YG100" s="229"/>
      <c r="YH100" s="229"/>
      <c r="YI100" s="229"/>
      <c r="YJ100" s="229"/>
      <c r="YK100" s="229"/>
      <c r="YL100" s="229"/>
      <c r="YM100" s="229"/>
      <c r="YN100" s="229"/>
      <c r="YO100" s="229"/>
      <c r="YP100" s="229"/>
      <c r="YQ100" s="229"/>
      <c r="YR100" s="229"/>
      <c r="YS100" s="229"/>
      <c r="YT100" s="229"/>
      <c r="YU100" s="229"/>
      <c r="YV100" s="229"/>
      <c r="YW100" s="229"/>
      <c r="YX100" s="229"/>
      <c r="YY100" s="229"/>
      <c r="YZ100" s="229"/>
      <c r="ZA100" s="229"/>
      <c r="ZB100" s="229"/>
      <c r="ZC100" s="229"/>
      <c r="ZD100" s="229"/>
      <c r="ZE100" s="229"/>
      <c r="ZF100" s="229"/>
      <c r="ZG100" s="229"/>
      <c r="ZH100" s="229"/>
      <c r="ZI100" s="229"/>
      <c r="ZJ100" s="229"/>
      <c r="ZK100" s="229"/>
      <c r="ZL100" s="229"/>
      <c r="ZM100" s="229"/>
      <c r="ZN100" s="229"/>
      <c r="ZO100" s="229"/>
      <c r="ZP100" s="229"/>
      <c r="ZQ100" s="229"/>
      <c r="ZR100" s="229"/>
      <c r="ZS100" s="229"/>
      <c r="ZT100" s="229"/>
      <c r="ZU100" s="229"/>
      <c r="ZV100" s="229"/>
      <c r="ZW100" s="229"/>
      <c r="ZX100" s="229"/>
      <c r="ZY100" s="229"/>
      <c r="ZZ100" s="229"/>
      <c r="AAA100" s="229"/>
      <c r="AAB100" s="229"/>
      <c r="AAC100" s="229"/>
      <c r="AAD100" s="229"/>
      <c r="AAE100" s="229"/>
      <c r="AAF100" s="229"/>
      <c r="AAG100" s="229"/>
      <c r="AAH100" s="229"/>
      <c r="AAI100" s="229"/>
      <c r="AAJ100" s="229"/>
      <c r="AAK100" s="229"/>
      <c r="AAL100" s="229"/>
      <c r="AAM100" s="229"/>
      <c r="AAN100" s="229"/>
      <c r="AAO100" s="229"/>
      <c r="AAP100" s="229"/>
      <c r="AAQ100" s="229"/>
      <c r="AAR100" s="229"/>
      <c r="AAS100" s="229"/>
      <c r="AAT100" s="229"/>
      <c r="AAU100" s="229"/>
      <c r="AAV100" s="229"/>
      <c r="AAW100" s="229"/>
      <c r="AAX100" s="229"/>
      <c r="AAY100" s="229"/>
      <c r="AAZ100" s="229"/>
      <c r="ABA100" s="229"/>
      <c r="ABB100" s="229"/>
      <c r="ABC100" s="229"/>
      <c r="ABD100" s="229"/>
      <c r="ABE100" s="229"/>
      <c r="ABF100" s="229"/>
      <c r="ABG100" s="229"/>
      <c r="ABH100" s="229"/>
      <c r="ABI100" s="229"/>
      <c r="ABJ100" s="229"/>
      <c r="ABK100" s="229"/>
      <c r="ABL100" s="229"/>
      <c r="ABM100" s="229"/>
      <c r="ABN100" s="229"/>
      <c r="ABO100" s="229"/>
      <c r="ABP100" s="229"/>
      <c r="ABQ100" s="229"/>
      <c r="ABR100" s="229"/>
      <c r="ABS100" s="229"/>
      <c r="ABT100" s="229"/>
      <c r="ABU100" s="229"/>
      <c r="ABV100" s="229"/>
      <c r="ABW100" s="229"/>
      <c r="ABX100" s="229"/>
      <c r="ABY100" s="229"/>
      <c r="ABZ100" s="229"/>
      <c r="ACA100" s="229"/>
      <c r="ACB100" s="229"/>
      <c r="ACC100" s="229"/>
      <c r="ACD100" s="229"/>
      <c r="ACE100" s="229"/>
      <c r="ACF100" s="229"/>
      <c r="ACG100" s="229"/>
      <c r="ACH100" s="229"/>
      <c r="ACI100" s="229"/>
      <c r="ACJ100" s="229"/>
      <c r="ACK100" s="229"/>
      <c r="ACL100" s="229"/>
      <c r="ACM100" s="229"/>
      <c r="ACN100" s="229"/>
      <c r="ACO100" s="229"/>
      <c r="ACP100" s="229"/>
      <c r="ACQ100" s="229"/>
      <c r="ACR100" s="229"/>
      <c r="ACS100" s="229"/>
      <c r="ACT100" s="229"/>
      <c r="ACU100" s="229"/>
      <c r="ACV100" s="229"/>
      <c r="ACW100" s="229"/>
      <c r="ACX100" s="229"/>
      <c r="ACY100" s="229"/>
      <c r="ACZ100" s="229"/>
      <c r="ADA100" s="229"/>
      <c r="ADB100" s="229"/>
      <c r="ADC100" s="229"/>
      <c r="ADD100" s="229"/>
      <c r="ADE100" s="229"/>
      <c r="ADF100" s="229"/>
      <c r="ADG100" s="229"/>
      <c r="ADH100" s="229"/>
      <c r="ADI100" s="229"/>
      <c r="ADJ100" s="229"/>
      <c r="ADK100" s="229"/>
      <c r="ADL100" s="229"/>
      <c r="ADM100" s="229"/>
      <c r="ADN100" s="229"/>
      <c r="ADO100" s="229"/>
      <c r="ADP100" s="229"/>
      <c r="ADQ100" s="229"/>
      <c r="ADR100" s="229"/>
      <c r="ADS100" s="229"/>
      <c r="ADT100" s="229"/>
      <c r="ADU100" s="229"/>
      <c r="ADV100" s="229"/>
      <c r="ADW100" s="229"/>
      <c r="ADX100" s="229"/>
      <c r="ADY100" s="229"/>
      <c r="ADZ100" s="229"/>
      <c r="AEA100" s="229"/>
      <c r="AEB100" s="229"/>
      <c r="AEC100" s="229"/>
      <c r="AED100" s="229"/>
      <c r="AEE100" s="229"/>
      <c r="AEF100" s="229"/>
      <c r="AEG100" s="229"/>
      <c r="AEH100" s="229"/>
      <c r="AEI100" s="229"/>
      <c r="AEJ100" s="229"/>
      <c r="AEK100" s="229"/>
      <c r="AEL100" s="229"/>
      <c r="AEM100" s="229"/>
      <c r="AEN100" s="229"/>
      <c r="AEO100" s="229"/>
      <c r="AEP100" s="229"/>
      <c r="AEQ100" s="229"/>
      <c r="AER100" s="229"/>
      <c r="AES100" s="229"/>
      <c r="AET100" s="229"/>
      <c r="AEU100" s="229"/>
      <c r="AEV100" s="229"/>
      <c r="AEW100" s="229"/>
      <c r="AEX100" s="229"/>
      <c r="AEY100" s="229"/>
      <c r="AEZ100" s="229"/>
      <c r="AFA100" s="229"/>
      <c r="AFB100" s="229"/>
      <c r="AFC100" s="229"/>
      <c r="AFD100" s="229"/>
      <c r="AFE100" s="229"/>
      <c r="AFF100" s="229"/>
      <c r="AFG100" s="229"/>
      <c r="AFH100" s="229"/>
      <c r="AFI100" s="229"/>
      <c r="AFJ100" s="229"/>
      <c r="AFK100" s="229"/>
      <c r="AFL100" s="229"/>
      <c r="AFM100" s="229"/>
      <c r="AFN100" s="229"/>
      <c r="AFO100" s="229"/>
      <c r="AFP100" s="229"/>
      <c r="AFQ100" s="229"/>
      <c r="AFR100" s="229"/>
      <c r="AFS100" s="229"/>
      <c r="AFT100" s="229"/>
      <c r="AFU100" s="229"/>
      <c r="AFV100" s="229"/>
      <c r="AFW100" s="229"/>
      <c r="AFX100" s="229"/>
      <c r="AFY100" s="229"/>
      <c r="AFZ100" s="229"/>
      <c r="AGA100" s="229"/>
      <c r="AGB100" s="229"/>
      <c r="AGC100" s="229"/>
      <c r="AGD100" s="229"/>
      <c r="AGE100" s="229"/>
      <c r="AGF100" s="229"/>
      <c r="AGG100" s="229"/>
      <c r="AGH100" s="229"/>
      <c r="AGI100" s="229"/>
      <c r="AGJ100" s="229"/>
      <c r="AGK100" s="229"/>
      <c r="AGL100" s="229"/>
      <c r="AGM100" s="229"/>
      <c r="AGN100" s="229"/>
      <c r="AGO100" s="229"/>
      <c r="AGP100" s="229"/>
      <c r="AGQ100" s="229"/>
      <c r="AGR100" s="229"/>
      <c r="AGS100" s="229"/>
      <c r="AGT100" s="229"/>
      <c r="AGU100" s="229"/>
      <c r="AGV100" s="229"/>
      <c r="AGW100" s="229"/>
      <c r="AGX100" s="229"/>
      <c r="AGY100" s="229"/>
      <c r="AGZ100" s="229"/>
      <c r="AHA100" s="229"/>
      <c r="AHB100" s="229"/>
      <c r="AHC100" s="229"/>
      <c r="AHD100" s="229"/>
      <c r="AHE100" s="229"/>
      <c r="AHF100" s="229"/>
      <c r="AHG100" s="229"/>
      <c r="AHH100" s="229"/>
      <c r="AHI100" s="229"/>
      <c r="AHJ100" s="229"/>
      <c r="AHK100" s="229"/>
      <c r="AHL100" s="229"/>
      <c r="AHM100" s="229"/>
      <c r="AHN100" s="229"/>
      <c r="AHO100" s="229"/>
      <c r="AHP100" s="229"/>
      <c r="AHQ100" s="229"/>
      <c r="AHR100" s="229"/>
      <c r="AHS100" s="229"/>
      <c r="AHT100" s="229"/>
      <c r="AHU100" s="229"/>
      <c r="AHV100" s="229"/>
      <c r="AHW100" s="229"/>
      <c r="AHX100" s="229"/>
      <c r="AHY100" s="229"/>
      <c r="AHZ100" s="229"/>
      <c r="AIA100" s="229"/>
      <c r="AIB100" s="229"/>
      <c r="AIC100" s="229"/>
      <c r="AID100" s="229"/>
      <c r="AIE100" s="229"/>
      <c r="AIF100" s="229"/>
      <c r="AIG100" s="229"/>
      <c r="AIH100" s="229"/>
      <c r="AII100" s="229"/>
      <c r="AIJ100" s="229"/>
      <c r="AIK100" s="229"/>
      <c r="AIL100" s="229"/>
      <c r="AIM100" s="229"/>
      <c r="AIN100" s="229"/>
      <c r="AIO100" s="229"/>
      <c r="AIP100" s="229"/>
      <c r="AIQ100" s="229"/>
      <c r="AIR100" s="229"/>
      <c r="AIS100" s="229"/>
      <c r="AIT100" s="229"/>
      <c r="AIU100" s="229"/>
      <c r="AIV100" s="229"/>
      <c r="AIW100" s="229"/>
      <c r="AIX100" s="229"/>
      <c r="AIY100" s="229"/>
      <c r="AIZ100" s="229"/>
      <c r="AJA100" s="229"/>
      <c r="AJB100" s="229"/>
      <c r="AJC100" s="229"/>
      <c r="AJD100" s="229"/>
      <c r="AJE100" s="229"/>
      <c r="AJF100" s="229"/>
      <c r="AJG100" s="229"/>
      <c r="AJH100" s="229"/>
      <c r="AJI100" s="229"/>
      <c r="AJJ100" s="229"/>
      <c r="AJK100" s="229"/>
      <c r="AJL100" s="229"/>
      <c r="AJM100" s="229"/>
      <c r="AJN100" s="229"/>
      <c r="AJO100" s="229"/>
      <c r="AJP100" s="229"/>
      <c r="AJQ100" s="229"/>
      <c r="AJR100" s="229"/>
      <c r="AJS100" s="229"/>
      <c r="AJT100" s="229"/>
      <c r="AJU100" s="229"/>
      <c r="AJV100" s="229"/>
      <c r="AJW100" s="229"/>
      <c r="AJX100" s="229"/>
      <c r="AJY100" s="229"/>
      <c r="AJZ100" s="229"/>
      <c r="AKA100" s="229"/>
      <c r="AKB100" s="229"/>
      <c r="AKC100" s="229"/>
      <c r="AKD100" s="229"/>
      <c r="AKE100" s="229"/>
      <c r="AKF100" s="229"/>
      <c r="AKG100" s="229"/>
      <c r="AKH100" s="229"/>
      <c r="AKI100" s="229"/>
      <c r="AKJ100" s="229"/>
      <c r="AKK100" s="229"/>
      <c r="AKL100" s="229"/>
      <c r="AKM100" s="229"/>
      <c r="AKN100" s="229"/>
      <c r="AKO100" s="229"/>
      <c r="AKP100" s="229"/>
      <c r="AKQ100" s="229"/>
      <c r="AKR100" s="229"/>
      <c r="AKS100" s="229"/>
      <c r="AKT100" s="229"/>
      <c r="AKU100" s="229"/>
      <c r="AKV100" s="229"/>
      <c r="AKW100" s="229"/>
      <c r="AKX100" s="229"/>
      <c r="AKY100" s="229"/>
      <c r="AKZ100" s="229"/>
      <c r="ALA100" s="229"/>
      <c r="ALB100" s="229"/>
      <c r="ALC100" s="229"/>
      <c r="ALD100" s="229"/>
      <c r="ALE100" s="229"/>
      <c r="ALF100" s="229"/>
      <c r="ALG100" s="229"/>
      <c r="ALH100" s="229"/>
      <c r="ALI100" s="229"/>
      <c r="ALJ100" s="229"/>
      <c r="ALK100" s="229"/>
      <c r="ALL100" s="229"/>
      <c r="ALM100" s="229"/>
      <c r="ALN100" s="229"/>
      <c r="ALO100" s="229"/>
      <c r="ALP100" s="229"/>
      <c r="ALQ100" s="229"/>
      <c r="ALR100" s="229"/>
      <c r="ALS100" s="229"/>
      <c r="ALT100" s="229"/>
      <c r="ALU100" s="229"/>
      <c r="ALV100" s="229"/>
      <c r="ALW100" s="229"/>
      <c r="ALX100" s="229"/>
      <c r="ALY100" s="229"/>
      <c r="ALZ100" s="229"/>
      <c r="AMA100" s="229"/>
      <c r="AMB100" s="229"/>
      <c r="AMC100" s="229"/>
      <c r="AMD100" s="229"/>
      <c r="AME100" s="229"/>
      <c r="AMF100" s="229"/>
      <c r="AMG100" s="229"/>
      <c r="AMH100" s="229"/>
      <c r="AMI100" s="229"/>
      <c r="AMJ100" s="229"/>
      <c r="AMK100" s="229"/>
      <c r="AML100" s="229"/>
      <c r="AMM100" s="229"/>
      <c r="AMN100" s="229"/>
      <c r="AMO100" s="229"/>
      <c r="AMP100" s="229"/>
      <c r="AMQ100" s="229"/>
      <c r="AMR100" s="229"/>
      <c r="AMS100" s="229"/>
      <c r="AMT100" s="229"/>
      <c r="AMU100" s="229"/>
      <c r="AMV100" s="229"/>
      <c r="AMW100" s="229"/>
      <c r="AMX100" s="229"/>
      <c r="AMY100" s="229"/>
      <c r="AMZ100" s="229"/>
      <c r="ANA100" s="229"/>
      <c r="ANB100" s="229"/>
      <c r="ANC100" s="229"/>
      <c r="AND100" s="229"/>
      <c r="ANE100" s="229"/>
      <c r="ANF100" s="229"/>
      <c r="ANG100" s="229"/>
      <c r="ANH100" s="229"/>
      <c r="ANI100" s="229"/>
      <c r="ANJ100" s="229"/>
      <c r="ANK100" s="229"/>
      <c r="ANL100" s="229"/>
      <c r="ANM100" s="229"/>
      <c r="ANN100" s="229"/>
      <c r="ANO100" s="229"/>
      <c r="ANP100" s="229"/>
      <c r="ANQ100" s="229"/>
      <c r="ANR100" s="229"/>
      <c r="ANS100" s="229"/>
      <c r="ANT100" s="229"/>
      <c r="ANU100" s="229"/>
      <c r="ANV100" s="229"/>
      <c r="ANW100" s="229"/>
      <c r="ANX100" s="229"/>
      <c r="ANY100" s="229"/>
      <c r="ANZ100" s="229"/>
      <c r="AOA100" s="229"/>
      <c r="AOB100" s="229"/>
      <c r="AOC100" s="229"/>
      <c r="AOD100" s="229"/>
      <c r="AOE100" s="229"/>
      <c r="AOF100" s="229"/>
      <c r="AOG100" s="229"/>
      <c r="AOH100" s="229"/>
      <c r="AOI100" s="229"/>
      <c r="AOJ100" s="229"/>
      <c r="AOK100" s="229"/>
      <c r="AOL100" s="229"/>
      <c r="AOM100" s="229"/>
      <c r="AON100" s="229"/>
      <c r="AOO100" s="229"/>
      <c r="AOP100" s="229"/>
      <c r="AOQ100" s="229"/>
      <c r="AOR100" s="229"/>
      <c r="AOS100" s="229"/>
      <c r="AOT100" s="229"/>
      <c r="AOU100" s="229"/>
      <c r="AOV100" s="229"/>
      <c r="AOW100" s="229"/>
      <c r="AOX100" s="229"/>
      <c r="AOY100" s="229"/>
      <c r="AOZ100" s="229"/>
      <c r="APA100" s="229"/>
      <c r="APB100" s="229"/>
      <c r="APC100" s="229"/>
      <c r="APD100" s="229"/>
      <c r="APE100" s="229"/>
      <c r="APF100" s="229"/>
      <c r="APG100" s="229"/>
      <c r="APH100" s="229"/>
      <c r="API100" s="229"/>
      <c r="APJ100" s="229"/>
      <c r="APK100" s="229"/>
      <c r="APL100" s="229"/>
      <c r="APM100" s="229"/>
      <c r="APN100" s="229"/>
      <c r="APO100" s="229"/>
      <c r="APP100" s="229"/>
      <c r="APQ100" s="229"/>
      <c r="APR100" s="229"/>
      <c r="APS100" s="229"/>
      <c r="APT100" s="229"/>
      <c r="APU100" s="229"/>
      <c r="APV100" s="229"/>
      <c r="APW100" s="229"/>
      <c r="APX100" s="229"/>
      <c r="APY100" s="229"/>
      <c r="APZ100" s="229"/>
      <c r="AQA100" s="229"/>
      <c r="AQB100" s="229"/>
      <c r="AQC100" s="229"/>
      <c r="AQD100" s="229"/>
      <c r="AQE100" s="229"/>
      <c r="AQF100" s="229"/>
      <c r="AQG100" s="229"/>
      <c r="AQH100" s="229"/>
      <c r="AQI100" s="229"/>
      <c r="AQJ100" s="229"/>
      <c r="AQK100" s="229"/>
      <c r="AQL100" s="229"/>
      <c r="AQM100" s="229"/>
      <c r="AQN100" s="229"/>
      <c r="AQO100" s="229"/>
      <c r="AQP100" s="229"/>
      <c r="AQQ100" s="229"/>
      <c r="AQR100" s="229"/>
      <c r="AQS100" s="229"/>
      <c r="AQT100" s="229"/>
      <c r="AQU100" s="229"/>
      <c r="AQV100" s="229"/>
      <c r="AQW100" s="229"/>
      <c r="AQX100" s="229"/>
      <c r="AQY100" s="229"/>
      <c r="AQZ100" s="229"/>
      <c r="ARA100" s="229"/>
      <c r="ARB100" s="229"/>
      <c r="ARC100" s="229"/>
      <c r="ARD100" s="229"/>
      <c r="ARE100" s="229"/>
      <c r="ARF100" s="229"/>
      <c r="ARG100" s="229"/>
      <c r="ARH100" s="229"/>
      <c r="ARI100" s="229"/>
      <c r="ARJ100" s="229"/>
      <c r="ARK100" s="229"/>
      <c r="ARL100" s="229"/>
      <c r="ARM100" s="229"/>
      <c r="ARN100" s="229"/>
      <c r="ARO100" s="229"/>
      <c r="ARP100" s="229"/>
      <c r="ARQ100" s="229"/>
      <c r="ARR100" s="229"/>
      <c r="ARS100" s="229"/>
      <c r="ART100" s="229"/>
      <c r="ARU100" s="229"/>
      <c r="ARV100" s="229"/>
      <c r="ARW100" s="229"/>
      <c r="ARX100" s="229"/>
      <c r="ARY100" s="229"/>
      <c r="ARZ100" s="229"/>
      <c r="ASA100" s="229"/>
      <c r="ASB100" s="229"/>
      <c r="ASC100" s="229"/>
      <c r="ASD100" s="229"/>
      <c r="ASE100" s="229"/>
      <c r="ASF100" s="229"/>
      <c r="ASG100" s="229"/>
      <c r="ASH100" s="229"/>
      <c r="ASI100" s="229"/>
      <c r="ASJ100" s="229"/>
      <c r="ASK100" s="229"/>
      <c r="ASL100" s="229"/>
      <c r="ASM100" s="229"/>
      <c r="ASN100" s="229"/>
      <c r="ASO100" s="229"/>
      <c r="ASP100" s="229"/>
      <c r="ASQ100" s="229"/>
      <c r="ASR100" s="229"/>
      <c r="ASS100" s="229"/>
      <c r="AST100" s="229"/>
      <c r="ASU100" s="229"/>
      <c r="ASV100" s="229"/>
      <c r="ASW100" s="229"/>
      <c r="ASX100" s="229"/>
      <c r="ASY100" s="229"/>
      <c r="ASZ100" s="229"/>
      <c r="ATA100" s="229"/>
      <c r="ATB100" s="229"/>
      <c r="ATC100" s="229"/>
      <c r="ATD100" s="229"/>
      <c r="ATE100" s="229"/>
      <c r="ATF100" s="229"/>
      <c r="ATG100" s="229"/>
      <c r="ATH100" s="229"/>
      <c r="ATI100" s="229"/>
      <c r="ATJ100" s="229"/>
      <c r="ATK100" s="229"/>
      <c r="ATL100" s="229"/>
      <c r="ATM100" s="229"/>
      <c r="ATN100" s="229"/>
      <c r="ATO100" s="229"/>
      <c r="ATP100" s="229"/>
      <c r="ATQ100" s="229"/>
      <c r="ATR100" s="229"/>
      <c r="ATS100" s="229"/>
      <c r="ATT100" s="229"/>
      <c r="ATU100" s="229"/>
      <c r="ATV100" s="229"/>
      <c r="ATW100" s="229"/>
      <c r="ATX100" s="229"/>
      <c r="ATY100" s="229"/>
      <c r="ATZ100" s="229"/>
      <c r="AUA100" s="229"/>
      <c r="AUB100" s="229"/>
      <c r="AUC100" s="229"/>
      <c r="AUD100" s="229"/>
      <c r="AUE100" s="229"/>
      <c r="AUF100" s="229"/>
      <c r="AUG100" s="229"/>
      <c r="AUH100" s="229"/>
      <c r="AUI100" s="229"/>
      <c r="AUJ100" s="229"/>
      <c r="AUK100" s="229"/>
      <c r="AUL100" s="229"/>
      <c r="AUM100" s="229"/>
      <c r="AUN100" s="229"/>
      <c r="AUO100" s="229"/>
      <c r="AUP100" s="229"/>
      <c r="AUQ100" s="229"/>
      <c r="AUR100" s="229"/>
      <c r="AUS100" s="229"/>
      <c r="AUT100" s="229"/>
      <c r="AUU100" s="229"/>
      <c r="AUV100" s="229"/>
      <c r="AUW100" s="229"/>
      <c r="AUX100" s="229"/>
      <c r="AUY100" s="229"/>
      <c r="AUZ100" s="229"/>
      <c r="AVA100" s="229"/>
      <c r="AVB100" s="229"/>
      <c r="AVC100" s="229"/>
      <c r="AVD100" s="229"/>
      <c r="AVE100" s="229"/>
      <c r="AVF100" s="229"/>
      <c r="AVG100" s="229"/>
      <c r="AVH100" s="229"/>
      <c r="AVI100" s="229"/>
      <c r="AVJ100" s="229"/>
      <c r="AVK100" s="229"/>
      <c r="AVL100" s="229"/>
      <c r="AVM100" s="229"/>
      <c r="AVN100" s="229"/>
      <c r="AVO100" s="229"/>
      <c r="AVP100" s="229"/>
      <c r="AVQ100" s="229"/>
      <c r="AVR100" s="229"/>
      <c r="AVS100" s="229"/>
      <c r="AVT100" s="229"/>
      <c r="AVU100" s="229"/>
      <c r="AVV100" s="229"/>
      <c r="AVW100" s="229"/>
      <c r="AVX100" s="229"/>
      <c r="AVY100" s="229"/>
      <c r="AVZ100" s="229"/>
      <c r="AWA100" s="229"/>
      <c r="AWB100" s="229"/>
      <c r="AWC100" s="229"/>
      <c r="AWD100" s="229"/>
      <c r="AWE100" s="229"/>
      <c r="AWF100" s="229"/>
      <c r="AWG100" s="229"/>
      <c r="AWH100" s="229"/>
      <c r="AWI100" s="229"/>
      <c r="AWJ100" s="229"/>
      <c r="AWK100" s="229"/>
      <c r="AWL100" s="229"/>
      <c r="AWM100" s="229"/>
      <c r="AWN100" s="229"/>
      <c r="AWO100" s="229"/>
      <c r="AWP100" s="229"/>
      <c r="AWQ100" s="229"/>
      <c r="AWR100" s="229"/>
      <c r="AWS100" s="229"/>
      <c r="AWT100" s="229"/>
      <c r="AWU100" s="229"/>
      <c r="AWV100" s="229"/>
      <c r="AWW100" s="229"/>
      <c r="AWX100" s="229"/>
      <c r="AWY100" s="229"/>
      <c r="AWZ100" s="229"/>
      <c r="AXA100" s="229"/>
      <c r="AXB100" s="229"/>
      <c r="AXC100" s="229"/>
      <c r="AXD100" s="229"/>
      <c r="AXE100" s="229"/>
      <c r="AXF100" s="229"/>
      <c r="AXG100" s="229"/>
      <c r="AXH100" s="229"/>
      <c r="AXI100" s="229"/>
      <c r="AXJ100" s="229"/>
      <c r="AXK100" s="229"/>
      <c r="AXL100" s="229"/>
      <c r="AXM100" s="229"/>
      <c r="AXN100" s="229"/>
      <c r="AXO100" s="229"/>
      <c r="AXP100" s="229"/>
      <c r="AXQ100" s="229"/>
      <c r="AXR100" s="229"/>
      <c r="AXS100" s="229"/>
      <c r="AXT100" s="229"/>
      <c r="AXU100" s="229"/>
      <c r="AXV100" s="229"/>
      <c r="AXW100" s="229"/>
      <c r="AXX100" s="229"/>
      <c r="AXY100" s="229"/>
      <c r="AXZ100" s="229"/>
      <c r="AYA100" s="229"/>
      <c r="AYB100" s="229"/>
      <c r="AYC100" s="229"/>
      <c r="AYD100" s="229"/>
      <c r="AYE100" s="229"/>
      <c r="AYF100" s="229"/>
      <c r="AYG100" s="229"/>
      <c r="AYH100" s="229"/>
      <c r="AYI100" s="229"/>
      <c r="AYJ100" s="229"/>
      <c r="AYK100" s="229"/>
      <c r="AYL100" s="229"/>
      <c r="AYM100" s="229"/>
      <c r="AYN100" s="229"/>
      <c r="AYO100" s="229"/>
      <c r="AYP100" s="229"/>
      <c r="AYQ100" s="229"/>
      <c r="AYR100" s="229"/>
      <c r="AYS100" s="229"/>
      <c r="AYT100" s="229"/>
      <c r="AYU100" s="229"/>
      <c r="AYV100" s="229"/>
      <c r="AYW100" s="229"/>
      <c r="AYX100" s="229"/>
      <c r="AYY100" s="229"/>
      <c r="AYZ100" s="229"/>
      <c r="AZA100" s="229"/>
      <c r="AZB100" s="229"/>
      <c r="AZC100" s="229"/>
      <c r="AZD100" s="229"/>
      <c r="AZE100" s="229"/>
      <c r="AZF100" s="229"/>
      <c r="AZG100" s="229"/>
      <c r="AZH100" s="229"/>
      <c r="AZI100" s="229"/>
      <c r="AZJ100" s="229"/>
      <c r="AZK100" s="229"/>
      <c r="AZL100" s="229"/>
      <c r="AZM100" s="229"/>
      <c r="AZN100" s="229"/>
      <c r="AZO100" s="229"/>
      <c r="AZP100" s="229"/>
      <c r="AZQ100" s="229"/>
      <c r="AZR100" s="229"/>
      <c r="AZS100" s="229"/>
      <c r="AZT100" s="229"/>
      <c r="AZU100" s="229"/>
      <c r="AZV100" s="229"/>
      <c r="AZW100" s="229"/>
      <c r="AZX100" s="229"/>
      <c r="AZY100" s="229"/>
      <c r="AZZ100" s="229"/>
      <c r="BAA100" s="229"/>
      <c r="BAB100" s="229"/>
      <c r="BAC100" s="229"/>
      <c r="BAD100" s="229"/>
      <c r="BAE100" s="229"/>
      <c r="BAF100" s="229"/>
      <c r="BAG100" s="229"/>
      <c r="BAH100" s="229"/>
      <c r="BAI100" s="229"/>
      <c r="BAJ100" s="229"/>
      <c r="BAK100" s="229"/>
      <c r="BAL100" s="229"/>
      <c r="BAM100" s="229"/>
      <c r="BAN100" s="229"/>
      <c r="BAO100" s="229"/>
      <c r="BAP100" s="229"/>
      <c r="BAQ100" s="229"/>
      <c r="BAR100" s="229"/>
      <c r="BAS100" s="229"/>
      <c r="BAT100" s="229"/>
      <c r="BAU100" s="229"/>
      <c r="BAV100" s="229"/>
      <c r="BAW100" s="229"/>
      <c r="BAX100" s="229"/>
      <c r="BAY100" s="229"/>
      <c r="BAZ100" s="229"/>
      <c r="BBA100" s="229"/>
      <c r="BBB100" s="229"/>
      <c r="BBC100" s="229"/>
      <c r="BBD100" s="229"/>
      <c r="BBE100" s="229"/>
      <c r="BBF100" s="229"/>
      <c r="BBG100" s="229"/>
      <c r="BBH100" s="229"/>
      <c r="BBI100" s="229"/>
      <c r="BBJ100" s="229"/>
      <c r="BBK100" s="229"/>
      <c r="BBL100" s="229"/>
      <c r="BBM100" s="229"/>
      <c r="BBN100" s="229"/>
      <c r="BBO100" s="229"/>
      <c r="BBP100" s="229"/>
      <c r="BBQ100" s="229"/>
      <c r="BBR100" s="229"/>
      <c r="BBS100" s="229"/>
      <c r="BBT100" s="229"/>
      <c r="BBU100" s="229"/>
      <c r="BBV100" s="229"/>
      <c r="BBW100" s="229"/>
      <c r="BBX100" s="229"/>
      <c r="BBY100" s="229"/>
      <c r="BBZ100" s="229"/>
      <c r="BCA100" s="229"/>
      <c r="BCB100" s="229"/>
      <c r="BCC100" s="229"/>
      <c r="BCD100" s="229"/>
      <c r="BCE100" s="229"/>
      <c r="BCF100" s="229"/>
      <c r="BCG100" s="229"/>
      <c r="BCH100" s="229"/>
      <c r="BCI100" s="229"/>
      <c r="BCJ100" s="229"/>
      <c r="BCK100" s="229"/>
      <c r="BCL100" s="229"/>
      <c r="BCM100" s="229"/>
      <c r="BCN100" s="229"/>
      <c r="BCO100" s="229"/>
      <c r="BCP100" s="229"/>
      <c r="BCQ100" s="229"/>
      <c r="BCR100" s="229"/>
      <c r="BCS100" s="229"/>
      <c r="BCT100" s="229"/>
      <c r="BCU100" s="229"/>
      <c r="BCV100" s="229"/>
      <c r="BCW100" s="229"/>
      <c r="BCX100" s="229"/>
      <c r="BCY100" s="229"/>
      <c r="BCZ100" s="229"/>
      <c r="BDA100" s="229"/>
      <c r="BDB100" s="229"/>
      <c r="BDC100" s="229"/>
      <c r="BDD100" s="229"/>
      <c r="BDE100" s="229"/>
      <c r="BDF100" s="229"/>
      <c r="BDG100" s="229"/>
      <c r="BDH100" s="229"/>
      <c r="BDI100" s="229"/>
      <c r="BDJ100" s="229"/>
      <c r="BDK100" s="229"/>
      <c r="BDL100" s="229"/>
      <c r="BDM100" s="229"/>
      <c r="BDN100" s="229"/>
      <c r="BDO100" s="229"/>
      <c r="BDP100" s="229"/>
      <c r="BDQ100" s="229"/>
      <c r="BDR100" s="229"/>
      <c r="BDS100" s="229"/>
      <c r="BDT100" s="229"/>
      <c r="BDU100" s="229"/>
      <c r="BDV100" s="229"/>
      <c r="BDW100" s="229"/>
      <c r="BDX100" s="229"/>
      <c r="BDY100" s="229"/>
      <c r="BDZ100" s="229"/>
      <c r="BEA100" s="229"/>
      <c r="BEB100" s="229"/>
      <c r="BEC100" s="229"/>
      <c r="BED100" s="229"/>
      <c r="BEE100" s="229"/>
      <c r="BEF100" s="229"/>
      <c r="BEG100" s="229"/>
      <c r="BEH100" s="229"/>
      <c r="BEI100" s="229"/>
      <c r="BEJ100" s="229"/>
      <c r="BEK100" s="229"/>
      <c r="BEL100" s="229"/>
      <c r="BEM100" s="229"/>
      <c r="BEN100" s="229"/>
      <c r="BEO100" s="229"/>
      <c r="BEP100" s="229"/>
      <c r="BEQ100" s="229"/>
      <c r="BER100" s="229"/>
      <c r="BES100" s="229"/>
      <c r="BET100" s="229"/>
      <c r="BEU100" s="229"/>
      <c r="BEV100" s="229"/>
      <c r="BEW100" s="229"/>
      <c r="BEX100" s="229"/>
      <c r="BEY100" s="229"/>
      <c r="BEZ100" s="229"/>
      <c r="BFA100" s="229"/>
      <c r="BFB100" s="229"/>
      <c r="BFC100" s="229"/>
      <c r="BFD100" s="229"/>
      <c r="BFE100" s="229"/>
      <c r="BFF100" s="229"/>
      <c r="BFG100" s="229"/>
      <c r="BFH100" s="229"/>
      <c r="BFI100" s="229"/>
      <c r="BFJ100" s="229"/>
      <c r="BFK100" s="229"/>
      <c r="BFL100" s="229"/>
      <c r="BFM100" s="229"/>
      <c r="BFN100" s="229"/>
      <c r="BFO100" s="229"/>
      <c r="BFP100" s="229"/>
      <c r="BFQ100" s="229"/>
      <c r="BFR100" s="229"/>
      <c r="BFS100" s="229"/>
      <c r="BFT100" s="229"/>
      <c r="BFU100" s="229"/>
      <c r="BFV100" s="229"/>
      <c r="BFW100" s="229"/>
      <c r="BFX100" s="229"/>
      <c r="BFY100" s="229"/>
      <c r="BFZ100" s="229"/>
      <c r="BGA100" s="229"/>
      <c r="BGB100" s="229"/>
      <c r="BGC100" s="229"/>
      <c r="BGD100" s="229"/>
      <c r="BGE100" s="229"/>
      <c r="BGF100" s="229"/>
      <c r="BGG100" s="229"/>
      <c r="BGH100" s="229"/>
      <c r="BGI100" s="229"/>
      <c r="BGJ100" s="229"/>
      <c r="BGK100" s="229"/>
      <c r="BGL100" s="229"/>
      <c r="BGM100" s="229"/>
      <c r="BGN100" s="229"/>
      <c r="BGO100" s="229"/>
      <c r="BGP100" s="229"/>
      <c r="BGQ100" s="229"/>
      <c r="BGR100" s="229"/>
      <c r="BGS100" s="229"/>
      <c r="BGT100" s="229"/>
      <c r="BGU100" s="229"/>
      <c r="BGV100" s="229"/>
      <c r="BGW100" s="229"/>
      <c r="BGX100" s="229"/>
      <c r="BGY100" s="229"/>
      <c r="BGZ100" s="229"/>
      <c r="BHA100" s="229"/>
      <c r="BHB100" s="229"/>
      <c r="BHC100" s="229"/>
      <c r="BHD100" s="229"/>
      <c r="BHE100" s="229"/>
      <c r="BHF100" s="229"/>
      <c r="BHG100" s="229"/>
      <c r="BHH100" s="229"/>
      <c r="BHI100" s="229"/>
      <c r="BHJ100" s="229"/>
      <c r="BHK100" s="229"/>
      <c r="BHL100" s="229"/>
      <c r="BHM100" s="229"/>
      <c r="BHN100" s="229"/>
      <c r="BHO100" s="229"/>
      <c r="BHP100" s="229"/>
      <c r="BHQ100" s="229"/>
      <c r="BHR100" s="229"/>
      <c r="BHS100" s="229"/>
      <c r="BHT100" s="229"/>
      <c r="BHU100" s="229"/>
      <c r="BHV100" s="229"/>
      <c r="BHW100" s="229"/>
      <c r="BHX100" s="229"/>
      <c r="BHY100" s="229"/>
      <c r="BHZ100" s="229"/>
      <c r="BIA100" s="229"/>
      <c r="BIB100" s="229"/>
      <c r="BIC100" s="229"/>
      <c r="BID100" s="229"/>
      <c r="BIE100" s="229"/>
      <c r="BIF100" s="229"/>
      <c r="BIG100" s="229"/>
      <c r="BIH100" s="229"/>
      <c r="BII100" s="229"/>
      <c r="BIJ100" s="229"/>
      <c r="BIK100" s="229"/>
      <c r="BIL100" s="229"/>
      <c r="BIM100" s="229"/>
      <c r="BIN100" s="229"/>
      <c r="BIO100" s="229"/>
      <c r="BIP100" s="229"/>
      <c r="BIQ100" s="229"/>
      <c r="BIR100" s="229"/>
      <c r="BIS100" s="229"/>
      <c r="BIT100" s="229"/>
      <c r="BIU100" s="229"/>
      <c r="BIV100" s="229"/>
      <c r="BIW100" s="229"/>
      <c r="BIX100" s="229"/>
      <c r="BIY100" s="229"/>
      <c r="BIZ100" s="229"/>
      <c r="BJA100" s="229"/>
      <c r="BJB100" s="229"/>
      <c r="BJC100" s="229"/>
      <c r="BJD100" s="229"/>
      <c r="BJE100" s="229"/>
      <c r="BJF100" s="229"/>
      <c r="BJG100" s="229"/>
      <c r="BJH100" s="229"/>
      <c r="BJI100" s="229"/>
      <c r="BJJ100" s="229"/>
      <c r="BJK100" s="229"/>
      <c r="BJL100" s="229"/>
      <c r="BJM100" s="229"/>
      <c r="BJN100" s="229"/>
      <c r="BJO100" s="229"/>
      <c r="BJP100" s="229"/>
      <c r="BJQ100" s="229"/>
      <c r="BJR100" s="229"/>
      <c r="BJS100" s="229"/>
      <c r="BJT100" s="229"/>
      <c r="BJU100" s="229"/>
      <c r="BJV100" s="229"/>
      <c r="BJW100" s="229"/>
      <c r="BJX100" s="229"/>
      <c r="BJY100" s="229"/>
      <c r="BJZ100" s="229"/>
      <c r="BKA100" s="229"/>
      <c r="BKB100" s="229"/>
      <c r="BKC100" s="229"/>
      <c r="BKD100" s="229"/>
      <c r="BKE100" s="229"/>
      <c r="BKF100" s="229"/>
      <c r="BKG100" s="229"/>
      <c r="BKH100" s="229"/>
      <c r="BKI100" s="229"/>
      <c r="BKJ100" s="229"/>
      <c r="BKK100" s="229"/>
      <c r="BKL100" s="229"/>
      <c r="BKM100" s="229"/>
      <c r="BKN100" s="229"/>
      <c r="BKO100" s="229"/>
      <c r="BKP100" s="229"/>
      <c r="BKQ100" s="229"/>
      <c r="BKR100" s="229"/>
      <c r="BKS100" s="229"/>
      <c r="BKT100" s="229"/>
      <c r="BKU100" s="229"/>
      <c r="BKV100" s="229"/>
      <c r="BKW100" s="229"/>
      <c r="BKX100" s="229"/>
      <c r="BKY100" s="229"/>
      <c r="BKZ100" s="229"/>
      <c r="BLA100" s="229"/>
      <c r="BLB100" s="229"/>
      <c r="BLC100" s="229"/>
      <c r="BLD100" s="229"/>
      <c r="BLE100" s="229"/>
      <c r="BLF100" s="229"/>
      <c r="BLG100" s="229"/>
      <c r="BLH100" s="229"/>
      <c r="BLI100" s="229"/>
      <c r="BLJ100" s="229"/>
      <c r="BLK100" s="229"/>
      <c r="BLL100" s="229"/>
      <c r="BLM100" s="229"/>
      <c r="BLN100" s="229"/>
      <c r="BLO100" s="229"/>
      <c r="BLP100" s="229"/>
      <c r="BLQ100" s="229"/>
      <c r="BLR100" s="229"/>
      <c r="BLS100" s="229"/>
      <c r="BLT100" s="229"/>
      <c r="BLU100" s="229"/>
      <c r="BLV100" s="229"/>
      <c r="BLW100" s="229"/>
      <c r="BLX100" s="229"/>
      <c r="BLY100" s="229"/>
      <c r="BLZ100" s="229"/>
      <c r="BMA100" s="229"/>
      <c r="BMB100" s="229"/>
      <c r="BMC100" s="229"/>
      <c r="BMD100" s="229"/>
      <c r="BME100" s="229"/>
      <c r="BMF100" s="229"/>
      <c r="BMG100" s="229"/>
      <c r="BMH100" s="229"/>
      <c r="BMI100" s="229"/>
      <c r="BMJ100" s="229"/>
      <c r="BMK100" s="229"/>
      <c r="BML100" s="229"/>
      <c r="BMM100" s="229"/>
      <c r="BMN100" s="229"/>
      <c r="BMO100" s="229"/>
      <c r="BMP100" s="229"/>
      <c r="BMQ100" s="229"/>
      <c r="BMR100" s="229"/>
      <c r="BMS100" s="229"/>
      <c r="BMT100" s="229"/>
      <c r="BMU100" s="229"/>
      <c r="BMV100" s="229"/>
      <c r="BMW100" s="229"/>
      <c r="BMX100" s="229"/>
      <c r="BMY100" s="229"/>
      <c r="BMZ100" s="229"/>
      <c r="BNA100" s="229"/>
      <c r="BNB100" s="229"/>
      <c r="BNC100" s="229"/>
      <c r="BND100" s="229"/>
      <c r="BNE100" s="229"/>
      <c r="BNF100" s="229"/>
      <c r="BNG100" s="229"/>
      <c r="BNH100" s="229"/>
      <c r="BNI100" s="229"/>
      <c r="BNJ100" s="229"/>
      <c r="BNK100" s="229"/>
      <c r="BNL100" s="229"/>
      <c r="BNM100" s="229"/>
      <c r="BNN100" s="229"/>
      <c r="BNO100" s="229"/>
      <c r="BNP100" s="229"/>
      <c r="BNQ100" s="229"/>
      <c r="BNR100" s="229"/>
      <c r="BNS100" s="229"/>
      <c r="BNT100" s="229"/>
      <c r="BNU100" s="229"/>
      <c r="BNV100" s="229"/>
      <c r="BNW100" s="229"/>
      <c r="BNX100" s="229"/>
      <c r="BNY100" s="229"/>
      <c r="BNZ100" s="229"/>
      <c r="BOA100" s="229"/>
      <c r="BOB100" s="229"/>
      <c r="BOC100" s="229"/>
      <c r="BOD100" s="229"/>
      <c r="BOE100" s="229"/>
      <c r="BOF100" s="229"/>
      <c r="BOG100" s="229"/>
      <c r="BOH100" s="229"/>
      <c r="BOI100" s="229"/>
      <c r="BOJ100" s="229"/>
      <c r="BOK100" s="229"/>
      <c r="BOL100" s="229"/>
      <c r="BOM100" s="229"/>
      <c r="BON100" s="229"/>
      <c r="BOO100" s="229"/>
      <c r="BOP100" s="229"/>
      <c r="BOQ100" s="229"/>
      <c r="BOR100" s="229"/>
      <c r="BOS100" s="229"/>
      <c r="BOT100" s="229"/>
      <c r="BOU100" s="229"/>
      <c r="BOV100" s="229"/>
      <c r="BOW100" s="229"/>
      <c r="BOX100" s="229"/>
      <c r="BOY100" s="229"/>
      <c r="BOZ100" s="229"/>
      <c r="BPA100" s="229"/>
      <c r="BPB100" s="229"/>
      <c r="BPC100" s="229"/>
      <c r="BPD100" s="229"/>
      <c r="BPE100" s="229"/>
      <c r="BPF100" s="229"/>
      <c r="BPG100" s="229"/>
      <c r="BPH100" s="229"/>
      <c r="BPI100" s="229"/>
      <c r="BPJ100" s="229"/>
      <c r="BPK100" s="229"/>
      <c r="BPL100" s="229"/>
      <c r="BPM100" s="229"/>
      <c r="BPN100" s="229"/>
      <c r="BPO100" s="229"/>
      <c r="BPP100" s="229"/>
      <c r="BPQ100" s="229"/>
      <c r="BPR100" s="229"/>
      <c r="BPS100" s="229"/>
      <c r="BPT100" s="229"/>
      <c r="BPU100" s="229"/>
      <c r="BPV100" s="229"/>
      <c r="BPW100" s="229"/>
      <c r="BPX100" s="229"/>
      <c r="BPY100" s="229"/>
      <c r="BPZ100" s="229"/>
      <c r="BQA100" s="229"/>
      <c r="BQB100" s="229"/>
      <c r="BQC100" s="229"/>
      <c r="BQD100" s="229"/>
      <c r="BQE100" s="229"/>
      <c r="BQF100" s="229"/>
      <c r="BQG100" s="229"/>
      <c r="BQH100" s="229"/>
      <c r="BQI100" s="229"/>
      <c r="BQJ100" s="229"/>
      <c r="BQK100" s="229"/>
      <c r="BQL100" s="229"/>
      <c r="BQM100" s="229"/>
      <c r="BQN100" s="229"/>
      <c r="BQO100" s="229"/>
      <c r="BQP100" s="229"/>
      <c r="BQQ100" s="229"/>
      <c r="BQR100" s="229"/>
      <c r="BQS100" s="229"/>
      <c r="BQT100" s="229"/>
      <c r="BQU100" s="229"/>
      <c r="BQV100" s="229"/>
      <c r="BQW100" s="229"/>
      <c r="BQX100" s="229"/>
      <c r="BQY100" s="229"/>
      <c r="BQZ100" s="229"/>
      <c r="BRA100" s="229"/>
      <c r="BRB100" s="229"/>
      <c r="BRC100" s="229"/>
      <c r="BRD100" s="229"/>
      <c r="BRE100" s="229"/>
      <c r="BRF100" s="229"/>
      <c r="BRG100" s="229"/>
      <c r="BRH100" s="229"/>
      <c r="BRI100" s="229"/>
      <c r="BRJ100" s="229"/>
      <c r="BRK100" s="229"/>
      <c r="BRL100" s="229"/>
      <c r="BRM100" s="229"/>
      <c r="BRN100" s="229"/>
      <c r="BRO100" s="229"/>
      <c r="BRP100" s="229"/>
      <c r="BRQ100" s="229"/>
      <c r="BRR100" s="229"/>
      <c r="BRS100" s="229"/>
      <c r="BRT100" s="229"/>
      <c r="BRU100" s="229"/>
      <c r="BRV100" s="229"/>
      <c r="BRW100" s="229"/>
      <c r="BRX100" s="229"/>
      <c r="BRY100" s="229"/>
      <c r="BRZ100" s="229"/>
      <c r="BSA100" s="229"/>
      <c r="BSB100" s="229"/>
      <c r="BSC100" s="229"/>
      <c r="BSD100" s="229"/>
      <c r="BSE100" s="229"/>
      <c r="BSF100" s="229"/>
      <c r="BSG100" s="229"/>
      <c r="BSH100" s="229"/>
      <c r="BSI100" s="229"/>
      <c r="BSJ100" s="229"/>
      <c r="BSK100" s="229"/>
      <c r="BSL100" s="229"/>
      <c r="BSM100" s="229"/>
      <c r="BSN100" s="229"/>
      <c r="BSO100" s="229"/>
      <c r="BSP100" s="229"/>
      <c r="BSQ100" s="229"/>
      <c r="BSR100" s="229"/>
      <c r="BSS100" s="229"/>
      <c r="BST100" s="229"/>
      <c r="BSU100" s="229"/>
      <c r="BSV100" s="229"/>
      <c r="BSW100" s="229"/>
      <c r="BSX100" s="229"/>
      <c r="BSY100" s="229"/>
      <c r="BSZ100" s="229"/>
      <c r="BTA100" s="229"/>
      <c r="BTB100" s="229"/>
      <c r="BTC100" s="229"/>
      <c r="BTD100" s="229"/>
      <c r="BTE100" s="229"/>
      <c r="BTF100" s="229"/>
      <c r="BTG100" s="229"/>
      <c r="BTH100" s="229"/>
      <c r="BTI100" s="229"/>
      <c r="BTJ100" s="229"/>
      <c r="BTK100" s="229"/>
      <c r="BTL100" s="229"/>
      <c r="BTM100" s="229"/>
      <c r="BTN100" s="229"/>
      <c r="BTO100" s="229"/>
      <c r="BTP100" s="229"/>
      <c r="BTQ100" s="229"/>
      <c r="BTR100" s="229"/>
      <c r="BTS100" s="229"/>
      <c r="BTT100" s="229"/>
      <c r="BTU100" s="229"/>
      <c r="BTV100" s="229"/>
      <c r="BTW100" s="229"/>
      <c r="BTX100" s="229"/>
      <c r="BTY100" s="229"/>
      <c r="BTZ100" s="229"/>
      <c r="BUA100" s="229"/>
      <c r="BUB100" s="229"/>
      <c r="BUC100" s="229"/>
      <c r="BUD100" s="229"/>
      <c r="BUE100" s="229"/>
      <c r="BUF100" s="229"/>
      <c r="BUG100" s="229"/>
      <c r="BUH100" s="229"/>
      <c r="BUI100" s="229"/>
      <c r="BUJ100" s="229"/>
      <c r="BUK100" s="229"/>
      <c r="BUL100" s="229"/>
      <c r="BUM100" s="229"/>
      <c r="BUN100" s="229"/>
      <c r="BUO100" s="229"/>
      <c r="BUP100" s="229"/>
      <c r="BUQ100" s="229"/>
      <c r="BUR100" s="229"/>
      <c r="BUS100" s="229"/>
      <c r="BUT100" s="229"/>
      <c r="BUU100" s="229"/>
      <c r="BUV100" s="229"/>
      <c r="BUW100" s="229"/>
      <c r="BUX100" s="229"/>
      <c r="BUY100" s="229"/>
      <c r="BUZ100" s="229"/>
      <c r="BVA100" s="229"/>
      <c r="BVB100" s="229"/>
      <c r="BVC100" s="229"/>
      <c r="BVD100" s="229"/>
      <c r="BVE100" s="229"/>
      <c r="BVF100" s="229"/>
      <c r="BVG100" s="229"/>
      <c r="BVH100" s="229"/>
      <c r="BVI100" s="229"/>
      <c r="BVJ100" s="229"/>
      <c r="BVK100" s="229"/>
      <c r="BVL100" s="229"/>
      <c r="BVM100" s="229"/>
      <c r="BVN100" s="229"/>
      <c r="BVO100" s="229"/>
      <c r="BVP100" s="229"/>
      <c r="BVQ100" s="229"/>
      <c r="BVR100" s="229"/>
      <c r="BVS100" s="229"/>
      <c r="BVT100" s="229"/>
      <c r="BVU100" s="229"/>
      <c r="BVV100" s="229"/>
      <c r="BVW100" s="229"/>
      <c r="BVX100" s="229"/>
      <c r="BVY100" s="229"/>
      <c r="BVZ100" s="229"/>
      <c r="BWA100" s="229"/>
      <c r="BWB100" s="229"/>
      <c r="BWC100" s="229"/>
      <c r="BWD100" s="229"/>
      <c r="BWE100" s="229"/>
      <c r="BWF100" s="229"/>
      <c r="BWG100" s="229"/>
      <c r="BWH100" s="229"/>
      <c r="BWI100" s="229"/>
      <c r="BWJ100" s="229"/>
      <c r="BWK100" s="229"/>
      <c r="BWL100" s="229"/>
      <c r="BWM100" s="229"/>
      <c r="BWN100" s="229"/>
      <c r="BWO100" s="229"/>
      <c r="BWP100" s="229"/>
      <c r="BWQ100" s="229"/>
      <c r="BWR100" s="229"/>
      <c r="BWS100" s="229"/>
      <c r="BWT100" s="229"/>
      <c r="BWU100" s="229"/>
      <c r="BWV100" s="229"/>
      <c r="BWW100" s="229"/>
      <c r="BWX100" s="229"/>
      <c r="BWY100" s="229"/>
      <c r="BWZ100" s="229"/>
      <c r="BXA100" s="229"/>
      <c r="BXB100" s="229"/>
      <c r="BXC100" s="229"/>
      <c r="BXD100" s="229"/>
      <c r="BXE100" s="229"/>
      <c r="BXF100" s="229"/>
      <c r="BXG100" s="229"/>
      <c r="BXH100" s="229"/>
      <c r="BXI100" s="229"/>
      <c r="BXJ100" s="229"/>
      <c r="BXK100" s="229"/>
      <c r="BXL100" s="229"/>
      <c r="BXM100" s="229"/>
      <c r="BXN100" s="229"/>
      <c r="BXO100" s="229"/>
      <c r="BXP100" s="229"/>
      <c r="BXQ100" s="229"/>
      <c r="BXR100" s="229"/>
      <c r="BXS100" s="229"/>
      <c r="BXT100" s="229"/>
      <c r="BXU100" s="229"/>
      <c r="BXV100" s="229"/>
      <c r="BXW100" s="229"/>
      <c r="BXX100" s="229"/>
      <c r="BXY100" s="229"/>
      <c r="BXZ100" s="229"/>
      <c r="BYA100" s="229"/>
      <c r="BYB100" s="229"/>
      <c r="BYC100" s="229"/>
      <c r="BYD100" s="229"/>
      <c r="BYE100" s="229"/>
      <c r="BYF100" s="229"/>
      <c r="BYG100" s="229"/>
      <c r="BYH100" s="229"/>
      <c r="BYI100" s="229"/>
      <c r="BYJ100" s="229"/>
      <c r="BYK100" s="229"/>
      <c r="BYL100" s="229"/>
      <c r="BYM100" s="229"/>
      <c r="BYN100" s="229"/>
      <c r="BYO100" s="229"/>
      <c r="BYP100" s="229"/>
      <c r="BYQ100" s="229"/>
      <c r="BYR100" s="229"/>
      <c r="BYS100" s="229"/>
      <c r="BYT100" s="229"/>
      <c r="BYU100" s="229"/>
      <c r="BYV100" s="229"/>
      <c r="BYW100" s="229"/>
      <c r="BYX100" s="229"/>
      <c r="BYY100" s="229"/>
      <c r="BYZ100" s="229"/>
      <c r="BZA100" s="229"/>
      <c r="BZB100" s="229"/>
      <c r="BZC100" s="229"/>
      <c r="BZD100" s="229"/>
      <c r="BZE100" s="229"/>
      <c r="BZF100" s="229"/>
      <c r="BZG100" s="229"/>
      <c r="BZH100" s="229"/>
      <c r="BZI100" s="229"/>
      <c r="BZJ100" s="229"/>
      <c r="BZK100" s="229"/>
      <c r="BZL100" s="229"/>
      <c r="BZM100" s="229"/>
      <c r="BZN100" s="229"/>
      <c r="BZO100" s="229"/>
      <c r="BZP100" s="229"/>
      <c r="BZQ100" s="229"/>
      <c r="BZR100" s="229"/>
      <c r="BZS100" s="229"/>
      <c r="BZT100" s="229"/>
      <c r="BZU100" s="229"/>
      <c r="BZV100" s="229"/>
      <c r="BZW100" s="229"/>
      <c r="BZX100" s="229"/>
      <c r="BZY100" s="229"/>
      <c r="BZZ100" s="229"/>
      <c r="CAA100" s="229"/>
      <c r="CAB100" s="229"/>
      <c r="CAC100" s="229"/>
      <c r="CAD100" s="229"/>
      <c r="CAE100" s="229"/>
      <c r="CAF100" s="229"/>
      <c r="CAG100" s="229"/>
      <c r="CAH100" s="229"/>
      <c r="CAI100" s="229"/>
      <c r="CAJ100" s="229"/>
      <c r="CAK100" s="229"/>
      <c r="CAL100" s="229"/>
      <c r="CAM100" s="229"/>
      <c r="CAN100" s="229"/>
      <c r="CAO100" s="229"/>
      <c r="CAP100" s="229"/>
      <c r="CAQ100" s="229"/>
      <c r="CAR100" s="229"/>
      <c r="CAS100" s="229"/>
      <c r="CAT100" s="229"/>
      <c r="CAU100" s="229"/>
      <c r="CAV100" s="229"/>
      <c r="CAW100" s="229"/>
      <c r="CAX100" s="229"/>
      <c r="CAY100" s="229"/>
      <c r="CAZ100" s="229"/>
      <c r="CBA100" s="229"/>
      <c r="CBB100" s="229"/>
      <c r="CBC100" s="229"/>
      <c r="CBD100" s="229"/>
      <c r="CBE100" s="229"/>
      <c r="CBF100" s="229"/>
      <c r="CBG100" s="229"/>
      <c r="CBH100" s="229"/>
      <c r="CBI100" s="229"/>
      <c r="CBJ100" s="229"/>
      <c r="CBK100" s="229"/>
      <c r="CBL100" s="229"/>
      <c r="CBM100" s="229"/>
      <c r="CBN100" s="229"/>
      <c r="CBO100" s="229"/>
      <c r="CBP100" s="229"/>
      <c r="CBQ100" s="229"/>
      <c r="CBR100" s="229"/>
      <c r="CBS100" s="229"/>
      <c r="CBT100" s="229"/>
      <c r="CBU100" s="229"/>
      <c r="CBV100" s="229"/>
      <c r="CBW100" s="229"/>
      <c r="CBX100" s="229"/>
      <c r="CBY100" s="229"/>
      <c r="CBZ100" s="229"/>
      <c r="CCA100" s="229"/>
      <c r="CCB100" s="229"/>
      <c r="CCC100" s="229"/>
      <c r="CCD100" s="229"/>
      <c r="CCE100" s="229"/>
      <c r="CCF100" s="229"/>
      <c r="CCG100" s="229"/>
      <c r="CCH100" s="229"/>
      <c r="CCI100" s="229"/>
      <c r="CCJ100" s="229"/>
      <c r="CCK100" s="229"/>
      <c r="CCL100" s="229"/>
      <c r="CCM100" s="229"/>
      <c r="CCN100" s="229"/>
      <c r="CCO100" s="229"/>
      <c r="CCP100" s="229"/>
      <c r="CCQ100" s="229"/>
      <c r="CCR100" s="229"/>
      <c r="CCS100" s="229"/>
      <c r="CCT100" s="229"/>
      <c r="CCU100" s="229"/>
      <c r="CCV100" s="229"/>
      <c r="CCW100" s="229"/>
      <c r="CCX100" s="229"/>
      <c r="CCY100" s="229"/>
      <c r="CCZ100" s="229"/>
      <c r="CDA100" s="229"/>
      <c r="CDB100" s="229"/>
      <c r="CDC100" s="229"/>
      <c r="CDD100" s="229"/>
      <c r="CDE100" s="229"/>
      <c r="CDF100" s="229"/>
      <c r="CDG100" s="229"/>
      <c r="CDH100" s="229"/>
      <c r="CDI100" s="229"/>
      <c r="CDJ100" s="229"/>
      <c r="CDK100" s="229"/>
      <c r="CDL100" s="229"/>
      <c r="CDM100" s="229"/>
      <c r="CDN100" s="229"/>
      <c r="CDO100" s="229"/>
      <c r="CDP100" s="229"/>
      <c r="CDQ100" s="229"/>
      <c r="CDR100" s="229"/>
      <c r="CDS100" s="229"/>
      <c r="CDT100" s="229"/>
      <c r="CDU100" s="229"/>
      <c r="CDV100" s="229"/>
      <c r="CDW100" s="229"/>
      <c r="CDX100" s="229"/>
      <c r="CDY100" s="229"/>
      <c r="CDZ100" s="229"/>
      <c r="CEA100" s="229"/>
      <c r="CEB100" s="229"/>
      <c r="CEC100" s="229"/>
      <c r="CED100" s="229"/>
      <c r="CEE100" s="229"/>
      <c r="CEF100" s="229"/>
      <c r="CEG100" s="229"/>
      <c r="CEH100" s="229"/>
      <c r="CEI100" s="229"/>
      <c r="CEJ100" s="229"/>
      <c r="CEK100" s="229"/>
      <c r="CEL100" s="229"/>
      <c r="CEM100" s="229"/>
      <c r="CEN100" s="229"/>
      <c r="CEO100" s="229"/>
      <c r="CEP100" s="229"/>
      <c r="CEQ100" s="229"/>
      <c r="CER100" s="229"/>
      <c r="CES100" s="229"/>
      <c r="CET100" s="229"/>
      <c r="CEU100" s="229"/>
      <c r="CEV100" s="229"/>
      <c r="CEW100" s="229"/>
      <c r="CEX100" s="229"/>
      <c r="CEY100" s="229"/>
      <c r="CEZ100" s="229"/>
      <c r="CFA100" s="229"/>
      <c r="CFB100" s="229"/>
      <c r="CFC100" s="229"/>
      <c r="CFD100" s="229"/>
      <c r="CFE100" s="229"/>
      <c r="CFF100" s="229"/>
      <c r="CFG100" s="229"/>
      <c r="CFH100" s="229"/>
      <c r="CFI100" s="229"/>
      <c r="CFJ100" s="229"/>
      <c r="CFK100" s="229"/>
      <c r="CFL100" s="229"/>
      <c r="CFM100" s="229"/>
      <c r="CFN100" s="229"/>
      <c r="CFO100" s="229"/>
      <c r="CFP100" s="229"/>
      <c r="CFQ100" s="229"/>
      <c r="CFR100" s="229"/>
      <c r="CFS100" s="229"/>
      <c r="CFT100" s="229"/>
      <c r="CFU100" s="229"/>
      <c r="CFV100" s="229"/>
      <c r="CFW100" s="229"/>
      <c r="CFX100" s="229"/>
      <c r="CFY100" s="229"/>
      <c r="CFZ100" s="229"/>
      <c r="CGA100" s="229"/>
      <c r="CGB100" s="229"/>
      <c r="CGC100" s="229"/>
      <c r="CGD100" s="229"/>
      <c r="CGE100" s="229"/>
      <c r="CGF100" s="229"/>
      <c r="CGG100" s="229"/>
      <c r="CGH100" s="229"/>
      <c r="CGI100" s="229"/>
      <c r="CGJ100" s="229"/>
      <c r="CGK100" s="229"/>
      <c r="CGL100" s="229"/>
      <c r="CGM100" s="229"/>
      <c r="CGN100" s="229"/>
      <c r="CGO100" s="229"/>
      <c r="CGP100" s="229"/>
      <c r="CGQ100" s="229"/>
      <c r="CGR100" s="229"/>
      <c r="CGS100" s="229"/>
      <c r="CGT100" s="229"/>
      <c r="CGU100" s="229"/>
      <c r="CGV100" s="229"/>
      <c r="CGW100" s="229"/>
      <c r="CGX100" s="229"/>
      <c r="CGY100" s="229"/>
      <c r="CGZ100" s="229"/>
      <c r="CHA100" s="229"/>
      <c r="CHB100" s="229"/>
      <c r="CHC100" s="229"/>
      <c r="CHD100" s="229"/>
      <c r="CHE100" s="229"/>
      <c r="CHF100" s="229"/>
      <c r="CHG100" s="229"/>
      <c r="CHH100" s="229"/>
      <c r="CHI100" s="229"/>
      <c r="CHJ100" s="229"/>
      <c r="CHK100" s="229"/>
      <c r="CHL100" s="229"/>
      <c r="CHM100" s="229"/>
      <c r="CHN100" s="229"/>
      <c r="CHO100" s="229"/>
      <c r="CHP100" s="229"/>
      <c r="CHQ100" s="229"/>
      <c r="CHR100" s="229"/>
      <c r="CHS100" s="229"/>
      <c r="CHT100" s="229"/>
      <c r="CHU100" s="229"/>
      <c r="CHV100" s="229"/>
      <c r="CHW100" s="229"/>
      <c r="CHX100" s="229"/>
      <c r="CHY100" s="229"/>
      <c r="CHZ100" s="229"/>
      <c r="CIA100" s="229"/>
      <c r="CIB100" s="229"/>
      <c r="CIC100" s="229"/>
      <c r="CID100" s="229"/>
      <c r="CIE100" s="229"/>
      <c r="CIF100" s="229"/>
      <c r="CIG100" s="229"/>
      <c r="CIH100" s="229"/>
      <c r="CII100" s="229"/>
      <c r="CIJ100" s="229"/>
      <c r="CIK100" s="229"/>
      <c r="CIL100" s="229"/>
      <c r="CIM100" s="229"/>
      <c r="CIN100" s="229"/>
      <c r="CIO100" s="229"/>
      <c r="CIP100" s="229"/>
      <c r="CIQ100" s="229"/>
      <c r="CIR100" s="229"/>
      <c r="CIS100" s="229"/>
      <c r="CIT100" s="229"/>
      <c r="CIU100" s="229"/>
      <c r="CIV100" s="229"/>
      <c r="CIW100" s="229"/>
      <c r="CIX100" s="229"/>
      <c r="CIY100" s="229"/>
      <c r="CIZ100" s="229"/>
      <c r="CJA100" s="229"/>
      <c r="CJB100" s="229"/>
      <c r="CJC100" s="229"/>
      <c r="CJD100" s="229"/>
      <c r="CJE100" s="229"/>
      <c r="CJF100" s="229"/>
      <c r="CJG100" s="229"/>
      <c r="CJH100" s="229"/>
      <c r="CJI100" s="229"/>
      <c r="CJJ100" s="229"/>
      <c r="CJK100" s="229"/>
      <c r="CJL100" s="229"/>
      <c r="CJM100" s="229"/>
      <c r="CJN100" s="229"/>
      <c r="CJO100" s="229"/>
      <c r="CJP100" s="229"/>
      <c r="CJQ100" s="229"/>
      <c r="CJR100" s="229"/>
      <c r="CJS100" s="229"/>
      <c r="CJT100" s="229"/>
      <c r="CJU100" s="229"/>
      <c r="CJV100" s="229"/>
      <c r="CJW100" s="229"/>
      <c r="CJX100" s="229"/>
      <c r="CJY100" s="229"/>
      <c r="CJZ100" s="229"/>
      <c r="CKA100" s="229"/>
      <c r="CKB100" s="229"/>
      <c r="CKC100" s="229"/>
      <c r="CKD100" s="229"/>
      <c r="CKE100" s="229"/>
      <c r="CKF100" s="229"/>
      <c r="CKG100" s="229"/>
      <c r="CKH100" s="229"/>
      <c r="CKI100" s="229"/>
      <c r="CKJ100" s="229"/>
      <c r="CKK100" s="229"/>
      <c r="CKL100" s="229"/>
      <c r="CKM100" s="229"/>
      <c r="CKN100" s="229"/>
      <c r="CKO100" s="229"/>
      <c r="CKP100" s="229"/>
      <c r="CKQ100" s="229"/>
      <c r="CKR100" s="229"/>
      <c r="CKS100" s="229"/>
      <c r="CKT100" s="229"/>
      <c r="CKU100" s="229"/>
      <c r="CKV100" s="229"/>
      <c r="CKW100" s="229"/>
      <c r="CKX100" s="229"/>
      <c r="CKY100" s="229"/>
      <c r="CKZ100" s="229"/>
      <c r="CLA100" s="229"/>
      <c r="CLB100" s="229"/>
      <c r="CLC100" s="229"/>
      <c r="CLD100" s="229"/>
      <c r="CLE100" s="229"/>
      <c r="CLF100" s="229"/>
      <c r="CLG100" s="229"/>
      <c r="CLH100" s="229"/>
      <c r="CLI100" s="229"/>
      <c r="CLJ100" s="229"/>
      <c r="CLK100" s="229"/>
      <c r="CLL100" s="229"/>
      <c r="CLM100" s="229"/>
      <c r="CLN100" s="229"/>
      <c r="CLO100" s="229"/>
      <c r="CLP100" s="229"/>
      <c r="CLQ100" s="229"/>
      <c r="CLR100" s="229"/>
      <c r="CLS100" s="229"/>
      <c r="CLT100" s="229"/>
      <c r="CLU100" s="229"/>
      <c r="CLV100" s="229"/>
      <c r="CLW100" s="229"/>
      <c r="CLX100" s="229"/>
      <c r="CLY100" s="229"/>
      <c r="CLZ100" s="229"/>
      <c r="CMA100" s="229"/>
      <c r="CMB100" s="229"/>
      <c r="CMC100" s="229"/>
      <c r="CMD100" s="229"/>
      <c r="CME100" s="229"/>
      <c r="CMF100" s="229"/>
      <c r="CMG100" s="229"/>
      <c r="CMH100" s="229"/>
      <c r="CMI100" s="229"/>
      <c r="CMJ100" s="229"/>
      <c r="CMK100" s="229"/>
      <c r="CML100" s="229"/>
      <c r="CMM100" s="229"/>
      <c r="CMN100" s="229"/>
      <c r="CMO100" s="229"/>
      <c r="CMP100" s="229"/>
      <c r="CMQ100" s="229"/>
      <c r="CMR100" s="229"/>
      <c r="CMS100" s="229"/>
      <c r="CMT100" s="229"/>
      <c r="CMU100" s="229"/>
      <c r="CMV100" s="229"/>
      <c r="CMW100" s="229"/>
      <c r="CMX100" s="229"/>
      <c r="CMY100" s="229"/>
      <c r="CMZ100" s="229"/>
      <c r="CNA100" s="229"/>
      <c r="CNB100" s="229"/>
      <c r="CNC100" s="229"/>
      <c r="CND100" s="229"/>
      <c r="CNE100" s="229"/>
      <c r="CNF100" s="229"/>
      <c r="CNG100" s="229"/>
      <c r="CNH100" s="229"/>
      <c r="CNI100" s="229"/>
      <c r="CNJ100" s="229"/>
      <c r="CNK100" s="229"/>
      <c r="CNL100" s="229"/>
      <c r="CNM100" s="229"/>
      <c r="CNN100" s="229"/>
      <c r="CNO100" s="229"/>
      <c r="CNP100" s="229"/>
      <c r="CNQ100" s="229"/>
      <c r="CNR100" s="229"/>
      <c r="CNS100" s="229"/>
      <c r="CNT100" s="229"/>
      <c r="CNU100" s="229"/>
      <c r="CNV100" s="229"/>
      <c r="CNW100" s="229"/>
      <c r="CNX100" s="229"/>
      <c r="CNY100" s="229"/>
      <c r="CNZ100" s="229"/>
      <c r="COA100" s="229"/>
      <c r="COB100" s="229"/>
      <c r="COC100" s="229"/>
      <c r="COD100" s="229"/>
      <c r="COE100" s="229"/>
      <c r="COF100" s="229"/>
      <c r="COG100" s="229"/>
      <c r="COH100" s="229"/>
      <c r="COI100" s="229"/>
      <c r="COJ100" s="229"/>
      <c r="COK100" s="229"/>
      <c r="COL100" s="229"/>
      <c r="COM100" s="229"/>
      <c r="CON100" s="229"/>
      <c r="COO100" s="229"/>
      <c r="COP100" s="229"/>
      <c r="COQ100" s="229"/>
      <c r="COR100" s="229"/>
      <c r="COS100" s="229"/>
      <c r="COT100" s="229"/>
      <c r="COU100" s="229"/>
      <c r="COV100" s="229"/>
      <c r="COW100" s="229"/>
      <c r="COX100" s="229"/>
      <c r="COY100" s="229"/>
      <c r="COZ100" s="229"/>
      <c r="CPA100" s="229"/>
      <c r="CPB100" s="229"/>
      <c r="CPC100" s="229"/>
      <c r="CPD100" s="229"/>
      <c r="CPE100" s="229"/>
      <c r="CPF100" s="229"/>
      <c r="CPG100" s="229"/>
      <c r="CPH100" s="229"/>
      <c r="CPI100" s="229"/>
      <c r="CPJ100" s="229"/>
      <c r="CPK100" s="229"/>
      <c r="CPL100" s="229"/>
      <c r="CPM100" s="229"/>
      <c r="CPN100" s="229"/>
      <c r="CPO100" s="229"/>
      <c r="CPP100" s="229"/>
      <c r="CPQ100" s="229"/>
      <c r="CPR100" s="229"/>
      <c r="CPS100" s="229"/>
      <c r="CPT100" s="229"/>
      <c r="CPU100" s="229"/>
      <c r="CPV100" s="229"/>
      <c r="CPW100" s="229"/>
      <c r="CPX100" s="229"/>
      <c r="CPY100" s="229"/>
      <c r="CPZ100" s="229"/>
      <c r="CQA100" s="229"/>
      <c r="CQB100" s="229"/>
      <c r="CQC100" s="229"/>
      <c r="CQD100" s="229"/>
      <c r="CQE100" s="229"/>
      <c r="CQF100" s="229"/>
      <c r="CQG100" s="229"/>
      <c r="CQH100" s="229"/>
      <c r="CQI100" s="229"/>
      <c r="CQJ100" s="229"/>
      <c r="CQK100" s="229"/>
      <c r="CQL100" s="229"/>
      <c r="CQM100" s="229"/>
      <c r="CQN100" s="229"/>
      <c r="CQO100" s="229"/>
      <c r="CQP100" s="229"/>
      <c r="CQQ100" s="229"/>
      <c r="CQR100" s="229"/>
      <c r="CQS100" s="229"/>
      <c r="CQT100" s="229"/>
      <c r="CQU100" s="229"/>
      <c r="CQV100" s="229"/>
      <c r="CQW100" s="229"/>
      <c r="CQX100" s="229"/>
      <c r="CQY100" s="229"/>
      <c r="CQZ100" s="229"/>
      <c r="CRA100" s="229"/>
      <c r="CRB100" s="229"/>
      <c r="CRC100" s="229"/>
      <c r="CRD100" s="229"/>
      <c r="CRE100" s="229"/>
      <c r="CRF100" s="229"/>
      <c r="CRG100" s="229"/>
      <c r="CRH100" s="229"/>
      <c r="CRI100" s="229"/>
      <c r="CRJ100" s="229"/>
      <c r="CRK100" s="229"/>
      <c r="CRL100" s="229"/>
      <c r="CRM100" s="229"/>
      <c r="CRN100" s="229"/>
      <c r="CRO100" s="229"/>
      <c r="CRP100" s="229"/>
      <c r="CRQ100" s="229"/>
      <c r="CRR100" s="229"/>
      <c r="CRS100" s="229"/>
      <c r="CRT100" s="229"/>
      <c r="CRU100" s="229"/>
      <c r="CRV100" s="229"/>
      <c r="CRW100" s="229"/>
      <c r="CRX100" s="229"/>
      <c r="CRY100" s="229"/>
      <c r="CRZ100" s="229"/>
      <c r="CSA100" s="229"/>
      <c r="CSB100" s="229"/>
      <c r="CSC100" s="229"/>
      <c r="CSD100" s="229"/>
      <c r="CSE100" s="229"/>
      <c r="CSF100" s="229"/>
      <c r="CSG100" s="229"/>
      <c r="CSH100" s="229"/>
      <c r="CSI100" s="229"/>
      <c r="CSJ100" s="229"/>
      <c r="CSK100" s="229"/>
      <c r="CSL100" s="229"/>
      <c r="CSM100" s="229"/>
      <c r="CSN100" s="229"/>
      <c r="CSO100" s="229"/>
      <c r="CSP100" s="229"/>
      <c r="CSQ100" s="229"/>
      <c r="CSR100" s="229"/>
      <c r="CSS100" s="229"/>
      <c r="CST100" s="229"/>
      <c r="CSU100" s="229"/>
      <c r="CSV100" s="229"/>
      <c r="CSW100" s="229"/>
      <c r="CSX100" s="229"/>
      <c r="CSY100" s="229"/>
      <c r="CSZ100" s="229"/>
      <c r="CTA100" s="229"/>
      <c r="CTB100" s="229"/>
      <c r="CTC100" s="229"/>
      <c r="CTD100" s="229"/>
      <c r="CTE100" s="229"/>
      <c r="CTF100" s="229"/>
      <c r="CTG100" s="229"/>
      <c r="CTH100" s="229"/>
      <c r="CTI100" s="229"/>
      <c r="CTJ100" s="229"/>
      <c r="CTK100" s="229"/>
      <c r="CTL100" s="229"/>
      <c r="CTM100" s="229"/>
      <c r="CTN100" s="229"/>
      <c r="CTO100" s="229"/>
      <c r="CTP100" s="229"/>
      <c r="CTQ100" s="229"/>
      <c r="CTR100" s="229"/>
      <c r="CTS100" s="229"/>
      <c r="CTT100" s="229"/>
      <c r="CTU100" s="229"/>
      <c r="CTV100" s="229"/>
      <c r="CTW100" s="229"/>
      <c r="CTX100" s="229"/>
      <c r="CTY100" s="229"/>
      <c r="CTZ100" s="229"/>
      <c r="CUA100" s="229"/>
    </row>
    <row r="101" spans="1:2575" s="224" customFormat="1" ht="105" customHeight="1">
      <c r="A101" s="241"/>
      <c r="B101" s="242"/>
      <c r="C101" s="243" t="s">
        <v>227</v>
      </c>
      <c r="D101" s="232"/>
      <c r="E101" s="244"/>
      <c r="F101" s="245">
        <v>100</v>
      </c>
      <c r="G101" s="246"/>
      <c r="H101" s="246"/>
      <c r="I101" s="246"/>
      <c r="J101" s="265"/>
      <c r="K101" s="254"/>
      <c r="L101" s="254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  <c r="AA101" s="229"/>
      <c r="AB101" s="229"/>
      <c r="AC101" s="229"/>
      <c r="AD101" s="229"/>
      <c r="AE101" s="229"/>
      <c r="AF101" s="229"/>
      <c r="AG101" s="229"/>
      <c r="AH101" s="229"/>
      <c r="AI101" s="229"/>
      <c r="AJ101" s="229"/>
      <c r="AK101" s="229"/>
      <c r="AL101" s="229"/>
      <c r="AM101" s="229"/>
      <c r="AN101" s="229"/>
      <c r="AO101" s="229"/>
      <c r="AP101" s="229"/>
      <c r="AQ101" s="229"/>
      <c r="AR101" s="229"/>
      <c r="AS101" s="229"/>
      <c r="AT101" s="229"/>
      <c r="AU101" s="229"/>
      <c r="AV101" s="229"/>
      <c r="AW101" s="229"/>
      <c r="AX101" s="229"/>
      <c r="AY101" s="229"/>
      <c r="AZ101" s="229"/>
      <c r="BA101" s="229"/>
      <c r="BB101" s="229"/>
      <c r="BC101" s="229"/>
      <c r="BD101" s="229"/>
      <c r="BE101" s="229"/>
      <c r="BF101" s="229"/>
      <c r="BG101" s="229"/>
      <c r="BH101" s="229"/>
      <c r="BI101" s="229"/>
      <c r="BJ101" s="229"/>
      <c r="BK101" s="229"/>
      <c r="BL101" s="229"/>
      <c r="BM101" s="229"/>
      <c r="BN101" s="229"/>
      <c r="BO101" s="229"/>
      <c r="BP101" s="229"/>
      <c r="BQ101" s="229"/>
      <c r="BR101" s="229"/>
      <c r="BS101" s="229"/>
      <c r="BT101" s="229"/>
      <c r="BU101" s="229"/>
      <c r="BV101" s="229"/>
      <c r="BW101" s="229"/>
      <c r="BX101" s="229"/>
      <c r="BY101" s="229"/>
      <c r="BZ101" s="229"/>
      <c r="CA101" s="229"/>
      <c r="CB101" s="229"/>
      <c r="CC101" s="229"/>
      <c r="CD101" s="229"/>
      <c r="CE101" s="229"/>
      <c r="CF101" s="229"/>
      <c r="CG101" s="229"/>
      <c r="CH101" s="229"/>
      <c r="CI101" s="229"/>
      <c r="CJ101" s="229"/>
      <c r="CK101" s="229"/>
      <c r="CL101" s="229"/>
      <c r="CM101" s="229"/>
      <c r="CN101" s="229"/>
      <c r="CO101" s="229"/>
      <c r="CP101" s="229"/>
      <c r="CQ101" s="229"/>
      <c r="CR101" s="229"/>
      <c r="CS101" s="229"/>
      <c r="CT101" s="229"/>
      <c r="CU101" s="229"/>
      <c r="CV101" s="229"/>
      <c r="CW101" s="229"/>
      <c r="CX101" s="229"/>
      <c r="CY101" s="229"/>
      <c r="CZ101" s="229"/>
      <c r="DA101" s="229"/>
      <c r="DB101" s="229"/>
      <c r="DC101" s="229"/>
      <c r="DD101" s="229"/>
      <c r="DE101" s="229"/>
      <c r="DF101" s="229"/>
      <c r="DG101" s="229"/>
      <c r="DH101" s="229"/>
      <c r="DI101" s="229"/>
      <c r="DJ101" s="229"/>
      <c r="DK101" s="229"/>
      <c r="DL101" s="229"/>
      <c r="DM101" s="229"/>
      <c r="DN101" s="229"/>
      <c r="DO101" s="229"/>
      <c r="DP101" s="229"/>
      <c r="DQ101" s="229"/>
      <c r="DR101" s="229"/>
      <c r="DS101" s="229"/>
      <c r="DT101" s="229"/>
      <c r="DU101" s="229"/>
      <c r="DV101" s="229"/>
      <c r="DW101" s="229"/>
      <c r="DX101" s="229"/>
      <c r="DY101" s="229"/>
      <c r="DZ101" s="229"/>
      <c r="EA101" s="229"/>
      <c r="EB101" s="229"/>
      <c r="EC101" s="229"/>
      <c r="ED101" s="229"/>
      <c r="EE101" s="229"/>
      <c r="EF101" s="229"/>
      <c r="EG101" s="229"/>
      <c r="EH101" s="229"/>
      <c r="EI101" s="229"/>
      <c r="EJ101" s="229"/>
      <c r="EK101" s="229"/>
      <c r="EL101" s="229"/>
      <c r="EM101" s="229"/>
      <c r="EN101" s="229"/>
      <c r="EO101" s="229"/>
      <c r="EP101" s="229"/>
      <c r="EQ101" s="229"/>
      <c r="ER101" s="229"/>
      <c r="ES101" s="229"/>
      <c r="ET101" s="229"/>
      <c r="EU101" s="229"/>
      <c r="EV101" s="229"/>
      <c r="EW101" s="229"/>
      <c r="EX101" s="229"/>
      <c r="EY101" s="229"/>
      <c r="EZ101" s="229"/>
      <c r="FA101" s="229"/>
      <c r="FB101" s="229"/>
      <c r="FC101" s="229"/>
      <c r="FD101" s="229"/>
      <c r="FE101" s="229"/>
      <c r="FF101" s="229"/>
      <c r="FG101" s="229"/>
      <c r="FH101" s="229"/>
      <c r="FI101" s="229"/>
      <c r="FJ101" s="229"/>
      <c r="FK101" s="229"/>
      <c r="FL101" s="229"/>
      <c r="FM101" s="229"/>
      <c r="FN101" s="229"/>
      <c r="FO101" s="229"/>
      <c r="FP101" s="229"/>
      <c r="FQ101" s="229"/>
      <c r="FR101" s="229"/>
      <c r="FS101" s="229"/>
      <c r="FT101" s="229"/>
      <c r="FU101" s="229"/>
      <c r="FV101" s="229"/>
      <c r="FW101" s="229"/>
      <c r="FX101" s="229"/>
      <c r="FY101" s="229"/>
      <c r="FZ101" s="229"/>
      <c r="GA101" s="229"/>
      <c r="GB101" s="229"/>
      <c r="GC101" s="229"/>
      <c r="GD101" s="229"/>
      <c r="GE101" s="229"/>
      <c r="GF101" s="229"/>
      <c r="GG101" s="229"/>
      <c r="GH101" s="229"/>
      <c r="GI101" s="229"/>
      <c r="GJ101" s="229"/>
      <c r="GK101" s="229"/>
      <c r="GL101" s="229"/>
      <c r="GM101" s="229"/>
      <c r="GN101" s="229"/>
      <c r="GO101" s="229"/>
      <c r="GP101" s="229"/>
      <c r="GQ101" s="229"/>
      <c r="GR101" s="229"/>
      <c r="GS101" s="229"/>
      <c r="GT101" s="229"/>
      <c r="GU101" s="229"/>
      <c r="GV101" s="229"/>
      <c r="GW101" s="229"/>
      <c r="GX101" s="229"/>
      <c r="GY101" s="229"/>
      <c r="GZ101" s="229"/>
      <c r="HA101" s="229"/>
      <c r="HB101" s="229"/>
      <c r="HC101" s="229"/>
      <c r="HD101" s="229"/>
      <c r="HE101" s="229"/>
      <c r="HF101" s="229"/>
      <c r="HG101" s="229"/>
      <c r="HH101" s="229"/>
      <c r="HI101" s="229"/>
      <c r="HJ101" s="229"/>
      <c r="HK101" s="229"/>
      <c r="HL101" s="229"/>
      <c r="HM101" s="229"/>
      <c r="HN101" s="229"/>
      <c r="HO101" s="229"/>
      <c r="HP101" s="229"/>
      <c r="HQ101" s="229"/>
      <c r="HR101" s="229"/>
      <c r="HS101" s="229"/>
      <c r="HT101" s="229"/>
      <c r="HU101" s="229"/>
      <c r="HV101" s="229"/>
      <c r="HW101" s="229"/>
      <c r="HX101" s="229"/>
      <c r="HY101" s="229"/>
      <c r="HZ101" s="229"/>
      <c r="IA101" s="229"/>
      <c r="IB101" s="229"/>
      <c r="IC101" s="229"/>
      <c r="ID101" s="229"/>
      <c r="IE101" s="229"/>
      <c r="IF101" s="229"/>
      <c r="IG101" s="229"/>
      <c r="IH101" s="229"/>
      <c r="II101" s="229"/>
      <c r="IJ101" s="229"/>
      <c r="IK101" s="229"/>
      <c r="IL101" s="229"/>
      <c r="IM101" s="229"/>
      <c r="IN101" s="229"/>
      <c r="IO101" s="229"/>
      <c r="IP101" s="229"/>
      <c r="IQ101" s="229"/>
      <c r="IR101" s="229"/>
      <c r="IS101" s="229"/>
      <c r="IT101" s="229"/>
      <c r="IU101" s="229"/>
      <c r="IV101" s="229"/>
      <c r="IW101" s="229"/>
      <c r="IX101" s="229"/>
      <c r="IY101" s="229"/>
      <c r="IZ101" s="229"/>
      <c r="JA101" s="229"/>
      <c r="JB101" s="229"/>
      <c r="JC101" s="229"/>
      <c r="JD101" s="229"/>
      <c r="JE101" s="229"/>
      <c r="JF101" s="229"/>
      <c r="JG101" s="229"/>
      <c r="JH101" s="229"/>
      <c r="JI101" s="229"/>
      <c r="JJ101" s="229"/>
      <c r="JK101" s="229"/>
      <c r="JL101" s="229"/>
      <c r="JM101" s="229"/>
      <c r="JN101" s="229"/>
      <c r="JO101" s="229"/>
      <c r="JP101" s="229"/>
      <c r="JQ101" s="229"/>
      <c r="JR101" s="229"/>
      <c r="JS101" s="229"/>
      <c r="JT101" s="229"/>
      <c r="JU101" s="229"/>
      <c r="JV101" s="229"/>
      <c r="JW101" s="229"/>
      <c r="JX101" s="229"/>
      <c r="JY101" s="229"/>
      <c r="JZ101" s="229"/>
      <c r="KA101" s="229"/>
      <c r="KB101" s="229"/>
      <c r="KC101" s="229"/>
      <c r="KD101" s="229"/>
      <c r="KE101" s="229"/>
      <c r="KF101" s="229"/>
      <c r="KG101" s="229"/>
      <c r="KH101" s="229"/>
      <c r="KI101" s="229"/>
      <c r="KJ101" s="229"/>
      <c r="KK101" s="229"/>
      <c r="KL101" s="229"/>
      <c r="KM101" s="229"/>
      <c r="KN101" s="229"/>
      <c r="KO101" s="229"/>
      <c r="KP101" s="229"/>
      <c r="KQ101" s="229"/>
      <c r="KR101" s="229"/>
      <c r="KS101" s="229"/>
      <c r="KT101" s="229"/>
      <c r="KU101" s="229"/>
      <c r="KV101" s="229"/>
      <c r="KW101" s="229"/>
      <c r="KX101" s="229"/>
      <c r="KY101" s="229"/>
      <c r="KZ101" s="229"/>
      <c r="LA101" s="229"/>
      <c r="LB101" s="229"/>
      <c r="LC101" s="229"/>
      <c r="LD101" s="229"/>
      <c r="LE101" s="229"/>
      <c r="LF101" s="229"/>
      <c r="LG101" s="229"/>
      <c r="LH101" s="229"/>
      <c r="LI101" s="229"/>
      <c r="LJ101" s="229"/>
      <c r="LK101" s="229"/>
      <c r="LL101" s="229"/>
      <c r="LM101" s="229"/>
      <c r="LN101" s="229"/>
      <c r="LO101" s="229"/>
      <c r="LP101" s="229"/>
      <c r="LQ101" s="229"/>
      <c r="LR101" s="229"/>
      <c r="LS101" s="229"/>
      <c r="LT101" s="229"/>
      <c r="LU101" s="229"/>
      <c r="LV101" s="229"/>
      <c r="LW101" s="229"/>
      <c r="LX101" s="229"/>
      <c r="LY101" s="229"/>
      <c r="LZ101" s="229"/>
      <c r="MA101" s="229"/>
      <c r="MB101" s="229"/>
      <c r="MC101" s="229"/>
      <c r="MD101" s="229"/>
      <c r="ME101" s="229"/>
      <c r="MF101" s="229"/>
      <c r="MG101" s="229"/>
      <c r="MH101" s="229"/>
      <c r="MI101" s="229"/>
      <c r="MJ101" s="229"/>
      <c r="MK101" s="229"/>
      <c r="ML101" s="229"/>
      <c r="MM101" s="229"/>
      <c r="MN101" s="229"/>
      <c r="MO101" s="229"/>
      <c r="MP101" s="229"/>
      <c r="MQ101" s="229"/>
      <c r="MR101" s="229"/>
      <c r="MS101" s="229"/>
      <c r="MT101" s="229"/>
      <c r="MU101" s="229"/>
      <c r="MV101" s="229"/>
      <c r="MW101" s="229"/>
      <c r="MX101" s="229"/>
      <c r="MY101" s="229"/>
      <c r="MZ101" s="229"/>
      <c r="NA101" s="229"/>
      <c r="NB101" s="229"/>
      <c r="NC101" s="229"/>
      <c r="ND101" s="229"/>
      <c r="NE101" s="229"/>
      <c r="NF101" s="229"/>
      <c r="NG101" s="229"/>
      <c r="NH101" s="229"/>
      <c r="NI101" s="229"/>
      <c r="NJ101" s="229"/>
      <c r="NK101" s="229"/>
      <c r="NL101" s="229"/>
      <c r="NM101" s="229"/>
      <c r="NN101" s="229"/>
      <c r="NO101" s="229"/>
      <c r="NP101" s="229"/>
      <c r="NQ101" s="229"/>
      <c r="NR101" s="229"/>
      <c r="NS101" s="229"/>
      <c r="NT101" s="229"/>
      <c r="NU101" s="229"/>
      <c r="NV101" s="229"/>
      <c r="NW101" s="229"/>
      <c r="NX101" s="229"/>
      <c r="NY101" s="229"/>
      <c r="NZ101" s="229"/>
      <c r="OA101" s="229"/>
      <c r="OB101" s="229"/>
      <c r="OC101" s="229"/>
      <c r="OD101" s="229"/>
      <c r="OE101" s="229"/>
      <c r="OF101" s="229"/>
      <c r="OG101" s="229"/>
      <c r="OH101" s="229"/>
      <c r="OI101" s="229"/>
      <c r="OJ101" s="229"/>
      <c r="OK101" s="229"/>
      <c r="OL101" s="229"/>
      <c r="OM101" s="229"/>
      <c r="ON101" s="229"/>
      <c r="OO101" s="229"/>
      <c r="OP101" s="229"/>
      <c r="OQ101" s="229"/>
      <c r="OR101" s="229"/>
      <c r="OS101" s="229"/>
      <c r="OT101" s="229"/>
      <c r="OU101" s="229"/>
      <c r="OV101" s="229"/>
      <c r="OW101" s="229"/>
      <c r="OX101" s="229"/>
      <c r="OY101" s="229"/>
      <c r="OZ101" s="229"/>
      <c r="PA101" s="229"/>
      <c r="PB101" s="229"/>
      <c r="PC101" s="229"/>
      <c r="PD101" s="229"/>
      <c r="PE101" s="229"/>
      <c r="PF101" s="229"/>
      <c r="PG101" s="229"/>
      <c r="PH101" s="229"/>
      <c r="PI101" s="229"/>
      <c r="PJ101" s="229"/>
      <c r="PK101" s="229"/>
      <c r="PL101" s="229"/>
      <c r="PM101" s="229"/>
      <c r="PN101" s="229"/>
      <c r="PO101" s="229"/>
      <c r="PP101" s="229"/>
      <c r="PQ101" s="229"/>
      <c r="PR101" s="229"/>
      <c r="PS101" s="229"/>
      <c r="PT101" s="229"/>
      <c r="PU101" s="229"/>
      <c r="PV101" s="229"/>
      <c r="PW101" s="229"/>
      <c r="PX101" s="229"/>
      <c r="PY101" s="229"/>
      <c r="PZ101" s="229"/>
      <c r="QA101" s="229"/>
      <c r="QB101" s="229"/>
      <c r="QC101" s="229"/>
      <c r="QD101" s="229"/>
      <c r="QE101" s="229"/>
      <c r="QF101" s="229"/>
      <c r="QG101" s="229"/>
      <c r="QH101" s="229"/>
      <c r="QI101" s="229"/>
      <c r="QJ101" s="229"/>
      <c r="QK101" s="229"/>
      <c r="QL101" s="229"/>
      <c r="QM101" s="229"/>
      <c r="QN101" s="229"/>
      <c r="QO101" s="229"/>
      <c r="QP101" s="229"/>
      <c r="QQ101" s="229"/>
      <c r="QR101" s="229"/>
      <c r="QS101" s="229"/>
      <c r="QT101" s="229"/>
      <c r="QU101" s="229"/>
      <c r="QV101" s="229"/>
      <c r="QW101" s="229"/>
      <c r="QX101" s="229"/>
      <c r="QY101" s="229"/>
      <c r="QZ101" s="229"/>
      <c r="RA101" s="229"/>
      <c r="RB101" s="229"/>
      <c r="RC101" s="229"/>
      <c r="RD101" s="229"/>
      <c r="RE101" s="229"/>
      <c r="RF101" s="229"/>
      <c r="RG101" s="229"/>
      <c r="RH101" s="229"/>
      <c r="RI101" s="229"/>
      <c r="RJ101" s="229"/>
      <c r="RK101" s="229"/>
      <c r="RL101" s="229"/>
      <c r="RM101" s="229"/>
      <c r="RN101" s="229"/>
      <c r="RO101" s="229"/>
      <c r="RP101" s="229"/>
      <c r="RQ101" s="229"/>
      <c r="RR101" s="229"/>
      <c r="RS101" s="229"/>
      <c r="RT101" s="229"/>
      <c r="RU101" s="229"/>
      <c r="RV101" s="229"/>
      <c r="RW101" s="229"/>
      <c r="RX101" s="229"/>
      <c r="RY101" s="229"/>
      <c r="RZ101" s="229"/>
      <c r="SA101" s="229"/>
      <c r="SB101" s="229"/>
      <c r="SC101" s="229"/>
      <c r="SD101" s="229"/>
      <c r="SE101" s="229"/>
      <c r="SF101" s="229"/>
      <c r="SG101" s="229"/>
      <c r="SH101" s="229"/>
      <c r="SI101" s="229"/>
      <c r="SJ101" s="229"/>
      <c r="SK101" s="229"/>
      <c r="SL101" s="229"/>
      <c r="SM101" s="229"/>
      <c r="SN101" s="229"/>
      <c r="SO101" s="229"/>
      <c r="SP101" s="229"/>
      <c r="SQ101" s="229"/>
      <c r="SR101" s="229"/>
      <c r="SS101" s="229"/>
      <c r="ST101" s="229"/>
      <c r="SU101" s="229"/>
      <c r="SV101" s="229"/>
      <c r="SW101" s="229"/>
      <c r="SX101" s="229"/>
      <c r="SY101" s="229"/>
      <c r="SZ101" s="229"/>
      <c r="TA101" s="229"/>
      <c r="TB101" s="229"/>
      <c r="TC101" s="229"/>
      <c r="TD101" s="229"/>
      <c r="TE101" s="229"/>
      <c r="TF101" s="229"/>
      <c r="TG101" s="229"/>
      <c r="TH101" s="229"/>
      <c r="TI101" s="229"/>
      <c r="TJ101" s="229"/>
      <c r="TK101" s="229"/>
      <c r="TL101" s="229"/>
      <c r="TM101" s="229"/>
      <c r="TN101" s="229"/>
      <c r="TO101" s="229"/>
      <c r="TP101" s="229"/>
      <c r="TQ101" s="229"/>
      <c r="TR101" s="229"/>
      <c r="TS101" s="229"/>
      <c r="TT101" s="229"/>
      <c r="TU101" s="229"/>
      <c r="TV101" s="229"/>
      <c r="TW101" s="229"/>
      <c r="TX101" s="229"/>
      <c r="TY101" s="229"/>
      <c r="TZ101" s="229"/>
      <c r="UA101" s="229"/>
      <c r="UB101" s="229"/>
      <c r="UC101" s="229"/>
      <c r="UD101" s="229"/>
      <c r="UE101" s="229"/>
      <c r="UF101" s="229"/>
      <c r="UG101" s="229"/>
      <c r="UH101" s="229"/>
      <c r="UI101" s="229"/>
      <c r="UJ101" s="229"/>
      <c r="UK101" s="229"/>
      <c r="UL101" s="229"/>
      <c r="UM101" s="229"/>
      <c r="UN101" s="229"/>
      <c r="UO101" s="229"/>
      <c r="UP101" s="229"/>
      <c r="UQ101" s="229"/>
      <c r="UR101" s="229"/>
      <c r="US101" s="229"/>
      <c r="UT101" s="229"/>
      <c r="UU101" s="229"/>
      <c r="UV101" s="229"/>
      <c r="UW101" s="229"/>
      <c r="UX101" s="229"/>
      <c r="UY101" s="229"/>
      <c r="UZ101" s="229"/>
      <c r="VA101" s="229"/>
      <c r="VB101" s="229"/>
      <c r="VC101" s="229"/>
      <c r="VD101" s="229"/>
      <c r="VE101" s="229"/>
      <c r="VF101" s="229"/>
      <c r="VG101" s="229"/>
      <c r="VH101" s="229"/>
      <c r="VI101" s="229"/>
      <c r="VJ101" s="229"/>
      <c r="VK101" s="229"/>
      <c r="VL101" s="229"/>
      <c r="VM101" s="229"/>
      <c r="VN101" s="229"/>
      <c r="VO101" s="229"/>
      <c r="VP101" s="229"/>
      <c r="VQ101" s="229"/>
      <c r="VR101" s="229"/>
      <c r="VS101" s="229"/>
      <c r="VT101" s="229"/>
      <c r="VU101" s="229"/>
      <c r="VV101" s="229"/>
      <c r="VW101" s="229"/>
      <c r="VX101" s="229"/>
      <c r="VY101" s="229"/>
      <c r="VZ101" s="229"/>
      <c r="WA101" s="229"/>
      <c r="WB101" s="229"/>
      <c r="WC101" s="229"/>
      <c r="WD101" s="229"/>
      <c r="WE101" s="229"/>
      <c r="WF101" s="229"/>
      <c r="WG101" s="229"/>
      <c r="WH101" s="229"/>
      <c r="WI101" s="229"/>
      <c r="WJ101" s="229"/>
      <c r="WK101" s="229"/>
      <c r="WL101" s="229"/>
      <c r="WM101" s="229"/>
      <c r="WN101" s="229"/>
      <c r="WO101" s="229"/>
      <c r="WP101" s="229"/>
      <c r="WQ101" s="229"/>
      <c r="WR101" s="229"/>
      <c r="WS101" s="229"/>
      <c r="WT101" s="229"/>
      <c r="WU101" s="229"/>
      <c r="WV101" s="229"/>
      <c r="WW101" s="229"/>
      <c r="WX101" s="229"/>
      <c r="WY101" s="229"/>
      <c r="WZ101" s="229"/>
      <c r="XA101" s="229"/>
      <c r="XB101" s="229"/>
      <c r="XC101" s="229"/>
      <c r="XD101" s="229"/>
      <c r="XE101" s="229"/>
      <c r="XF101" s="229"/>
      <c r="XG101" s="229"/>
      <c r="XH101" s="229"/>
      <c r="XI101" s="229"/>
      <c r="XJ101" s="229"/>
      <c r="XK101" s="229"/>
      <c r="XL101" s="229"/>
      <c r="XM101" s="229"/>
      <c r="XN101" s="229"/>
      <c r="XO101" s="229"/>
      <c r="XP101" s="229"/>
      <c r="XQ101" s="229"/>
      <c r="XR101" s="229"/>
      <c r="XS101" s="229"/>
      <c r="XT101" s="229"/>
      <c r="XU101" s="229"/>
      <c r="XV101" s="229"/>
      <c r="XW101" s="229"/>
      <c r="XX101" s="229"/>
      <c r="XY101" s="229"/>
      <c r="XZ101" s="229"/>
      <c r="YA101" s="229"/>
      <c r="YB101" s="229"/>
      <c r="YC101" s="229"/>
      <c r="YD101" s="229"/>
      <c r="YE101" s="229"/>
      <c r="YF101" s="229"/>
      <c r="YG101" s="229"/>
      <c r="YH101" s="229"/>
      <c r="YI101" s="229"/>
      <c r="YJ101" s="229"/>
      <c r="YK101" s="229"/>
      <c r="YL101" s="229"/>
      <c r="YM101" s="229"/>
      <c r="YN101" s="229"/>
      <c r="YO101" s="229"/>
      <c r="YP101" s="229"/>
      <c r="YQ101" s="229"/>
      <c r="YR101" s="229"/>
      <c r="YS101" s="229"/>
      <c r="YT101" s="229"/>
      <c r="YU101" s="229"/>
      <c r="YV101" s="229"/>
      <c r="YW101" s="229"/>
      <c r="YX101" s="229"/>
      <c r="YY101" s="229"/>
      <c r="YZ101" s="229"/>
      <c r="ZA101" s="229"/>
      <c r="ZB101" s="229"/>
      <c r="ZC101" s="229"/>
      <c r="ZD101" s="229"/>
      <c r="ZE101" s="229"/>
      <c r="ZF101" s="229"/>
      <c r="ZG101" s="229"/>
      <c r="ZH101" s="229"/>
      <c r="ZI101" s="229"/>
      <c r="ZJ101" s="229"/>
      <c r="ZK101" s="229"/>
      <c r="ZL101" s="229"/>
      <c r="ZM101" s="229"/>
      <c r="ZN101" s="229"/>
      <c r="ZO101" s="229"/>
      <c r="ZP101" s="229"/>
      <c r="ZQ101" s="229"/>
      <c r="ZR101" s="229"/>
      <c r="ZS101" s="229"/>
      <c r="ZT101" s="229"/>
      <c r="ZU101" s="229"/>
      <c r="ZV101" s="229"/>
      <c r="ZW101" s="229"/>
      <c r="ZX101" s="229"/>
      <c r="ZY101" s="229"/>
      <c r="ZZ101" s="229"/>
      <c r="AAA101" s="229"/>
      <c r="AAB101" s="229"/>
      <c r="AAC101" s="229"/>
      <c r="AAD101" s="229"/>
      <c r="AAE101" s="229"/>
      <c r="AAF101" s="229"/>
      <c r="AAG101" s="229"/>
      <c r="AAH101" s="229"/>
      <c r="AAI101" s="229"/>
      <c r="AAJ101" s="229"/>
      <c r="AAK101" s="229"/>
      <c r="AAL101" s="229"/>
      <c r="AAM101" s="229"/>
      <c r="AAN101" s="229"/>
      <c r="AAO101" s="229"/>
      <c r="AAP101" s="229"/>
      <c r="AAQ101" s="229"/>
      <c r="AAR101" s="229"/>
      <c r="AAS101" s="229"/>
      <c r="AAT101" s="229"/>
      <c r="AAU101" s="229"/>
      <c r="AAV101" s="229"/>
      <c r="AAW101" s="229"/>
      <c r="AAX101" s="229"/>
      <c r="AAY101" s="229"/>
      <c r="AAZ101" s="229"/>
      <c r="ABA101" s="229"/>
      <c r="ABB101" s="229"/>
      <c r="ABC101" s="229"/>
      <c r="ABD101" s="229"/>
      <c r="ABE101" s="229"/>
      <c r="ABF101" s="229"/>
      <c r="ABG101" s="229"/>
      <c r="ABH101" s="229"/>
      <c r="ABI101" s="229"/>
      <c r="ABJ101" s="229"/>
      <c r="ABK101" s="229"/>
      <c r="ABL101" s="229"/>
      <c r="ABM101" s="229"/>
      <c r="ABN101" s="229"/>
      <c r="ABO101" s="229"/>
      <c r="ABP101" s="229"/>
      <c r="ABQ101" s="229"/>
      <c r="ABR101" s="229"/>
      <c r="ABS101" s="229"/>
      <c r="ABT101" s="229"/>
      <c r="ABU101" s="229"/>
      <c r="ABV101" s="229"/>
      <c r="ABW101" s="229"/>
      <c r="ABX101" s="229"/>
      <c r="ABY101" s="229"/>
      <c r="ABZ101" s="229"/>
      <c r="ACA101" s="229"/>
      <c r="ACB101" s="229"/>
      <c r="ACC101" s="229"/>
      <c r="ACD101" s="229"/>
      <c r="ACE101" s="229"/>
      <c r="ACF101" s="229"/>
      <c r="ACG101" s="229"/>
      <c r="ACH101" s="229"/>
      <c r="ACI101" s="229"/>
      <c r="ACJ101" s="229"/>
      <c r="ACK101" s="229"/>
      <c r="ACL101" s="229"/>
      <c r="ACM101" s="229"/>
      <c r="ACN101" s="229"/>
      <c r="ACO101" s="229"/>
      <c r="ACP101" s="229"/>
      <c r="ACQ101" s="229"/>
      <c r="ACR101" s="229"/>
      <c r="ACS101" s="229"/>
      <c r="ACT101" s="229"/>
      <c r="ACU101" s="229"/>
      <c r="ACV101" s="229"/>
      <c r="ACW101" s="229"/>
      <c r="ACX101" s="229"/>
      <c r="ACY101" s="229"/>
      <c r="ACZ101" s="229"/>
      <c r="ADA101" s="229"/>
      <c r="ADB101" s="229"/>
      <c r="ADC101" s="229"/>
      <c r="ADD101" s="229"/>
      <c r="ADE101" s="229"/>
      <c r="ADF101" s="229"/>
      <c r="ADG101" s="229"/>
      <c r="ADH101" s="229"/>
      <c r="ADI101" s="229"/>
      <c r="ADJ101" s="229"/>
      <c r="ADK101" s="229"/>
      <c r="ADL101" s="229"/>
      <c r="ADM101" s="229"/>
      <c r="ADN101" s="229"/>
      <c r="ADO101" s="229"/>
      <c r="ADP101" s="229"/>
      <c r="ADQ101" s="229"/>
      <c r="ADR101" s="229"/>
      <c r="ADS101" s="229"/>
      <c r="ADT101" s="229"/>
      <c r="ADU101" s="229"/>
      <c r="ADV101" s="229"/>
      <c r="ADW101" s="229"/>
      <c r="ADX101" s="229"/>
      <c r="ADY101" s="229"/>
      <c r="ADZ101" s="229"/>
      <c r="AEA101" s="229"/>
      <c r="AEB101" s="229"/>
      <c r="AEC101" s="229"/>
      <c r="AED101" s="229"/>
      <c r="AEE101" s="229"/>
      <c r="AEF101" s="229"/>
      <c r="AEG101" s="229"/>
      <c r="AEH101" s="229"/>
      <c r="AEI101" s="229"/>
      <c r="AEJ101" s="229"/>
      <c r="AEK101" s="229"/>
      <c r="AEL101" s="229"/>
      <c r="AEM101" s="229"/>
      <c r="AEN101" s="229"/>
      <c r="AEO101" s="229"/>
      <c r="AEP101" s="229"/>
      <c r="AEQ101" s="229"/>
      <c r="AER101" s="229"/>
      <c r="AES101" s="229"/>
      <c r="AET101" s="229"/>
      <c r="AEU101" s="229"/>
      <c r="AEV101" s="229"/>
      <c r="AEW101" s="229"/>
      <c r="AEX101" s="229"/>
      <c r="AEY101" s="229"/>
      <c r="AEZ101" s="229"/>
      <c r="AFA101" s="229"/>
      <c r="AFB101" s="229"/>
      <c r="AFC101" s="229"/>
      <c r="AFD101" s="229"/>
      <c r="AFE101" s="229"/>
      <c r="AFF101" s="229"/>
      <c r="AFG101" s="229"/>
      <c r="AFH101" s="229"/>
      <c r="AFI101" s="229"/>
      <c r="AFJ101" s="229"/>
      <c r="AFK101" s="229"/>
      <c r="AFL101" s="229"/>
      <c r="AFM101" s="229"/>
      <c r="AFN101" s="229"/>
      <c r="AFO101" s="229"/>
      <c r="AFP101" s="229"/>
      <c r="AFQ101" s="229"/>
      <c r="AFR101" s="229"/>
      <c r="AFS101" s="229"/>
      <c r="AFT101" s="229"/>
      <c r="AFU101" s="229"/>
      <c r="AFV101" s="229"/>
      <c r="AFW101" s="229"/>
      <c r="AFX101" s="229"/>
      <c r="AFY101" s="229"/>
      <c r="AFZ101" s="229"/>
      <c r="AGA101" s="229"/>
      <c r="AGB101" s="229"/>
      <c r="AGC101" s="229"/>
      <c r="AGD101" s="229"/>
      <c r="AGE101" s="229"/>
      <c r="AGF101" s="229"/>
      <c r="AGG101" s="229"/>
      <c r="AGH101" s="229"/>
      <c r="AGI101" s="229"/>
      <c r="AGJ101" s="229"/>
      <c r="AGK101" s="229"/>
      <c r="AGL101" s="229"/>
      <c r="AGM101" s="229"/>
      <c r="AGN101" s="229"/>
      <c r="AGO101" s="229"/>
      <c r="AGP101" s="229"/>
      <c r="AGQ101" s="229"/>
      <c r="AGR101" s="229"/>
      <c r="AGS101" s="229"/>
      <c r="AGT101" s="229"/>
      <c r="AGU101" s="229"/>
      <c r="AGV101" s="229"/>
      <c r="AGW101" s="229"/>
      <c r="AGX101" s="229"/>
      <c r="AGY101" s="229"/>
      <c r="AGZ101" s="229"/>
      <c r="AHA101" s="229"/>
      <c r="AHB101" s="229"/>
      <c r="AHC101" s="229"/>
      <c r="AHD101" s="229"/>
      <c r="AHE101" s="229"/>
      <c r="AHF101" s="229"/>
      <c r="AHG101" s="229"/>
      <c r="AHH101" s="229"/>
      <c r="AHI101" s="229"/>
      <c r="AHJ101" s="229"/>
      <c r="AHK101" s="229"/>
      <c r="AHL101" s="229"/>
      <c r="AHM101" s="229"/>
      <c r="AHN101" s="229"/>
      <c r="AHO101" s="229"/>
      <c r="AHP101" s="229"/>
      <c r="AHQ101" s="229"/>
      <c r="AHR101" s="229"/>
      <c r="AHS101" s="229"/>
      <c r="AHT101" s="229"/>
      <c r="AHU101" s="229"/>
      <c r="AHV101" s="229"/>
      <c r="AHW101" s="229"/>
      <c r="AHX101" s="229"/>
      <c r="AHY101" s="229"/>
      <c r="AHZ101" s="229"/>
      <c r="AIA101" s="229"/>
      <c r="AIB101" s="229"/>
      <c r="AIC101" s="229"/>
      <c r="AID101" s="229"/>
      <c r="AIE101" s="229"/>
      <c r="AIF101" s="229"/>
      <c r="AIG101" s="229"/>
      <c r="AIH101" s="229"/>
      <c r="AII101" s="229"/>
      <c r="AIJ101" s="229"/>
      <c r="AIK101" s="229"/>
      <c r="AIL101" s="229"/>
      <c r="AIM101" s="229"/>
      <c r="AIN101" s="229"/>
      <c r="AIO101" s="229"/>
      <c r="AIP101" s="229"/>
      <c r="AIQ101" s="229"/>
      <c r="AIR101" s="229"/>
      <c r="AIS101" s="229"/>
      <c r="AIT101" s="229"/>
      <c r="AIU101" s="229"/>
      <c r="AIV101" s="229"/>
      <c r="AIW101" s="229"/>
      <c r="AIX101" s="229"/>
      <c r="AIY101" s="229"/>
      <c r="AIZ101" s="229"/>
      <c r="AJA101" s="229"/>
      <c r="AJB101" s="229"/>
      <c r="AJC101" s="229"/>
      <c r="AJD101" s="229"/>
      <c r="AJE101" s="229"/>
      <c r="AJF101" s="229"/>
      <c r="AJG101" s="229"/>
      <c r="AJH101" s="229"/>
      <c r="AJI101" s="229"/>
      <c r="AJJ101" s="229"/>
      <c r="AJK101" s="229"/>
      <c r="AJL101" s="229"/>
      <c r="AJM101" s="229"/>
      <c r="AJN101" s="229"/>
      <c r="AJO101" s="229"/>
      <c r="AJP101" s="229"/>
      <c r="AJQ101" s="229"/>
      <c r="AJR101" s="229"/>
      <c r="AJS101" s="229"/>
      <c r="AJT101" s="229"/>
      <c r="AJU101" s="229"/>
      <c r="AJV101" s="229"/>
      <c r="AJW101" s="229"/>
      <c r="AJX101" s="229"/>
      <c r="AJY101" s="229"/>
      <c r="AJZ101" s="229"/>
      <c r="AKA101" s="229"/>
      <c r="AKB101" s="229"/>
      <c r="AKC101" s="229"/>
      <c r="AKD101" s="229"/>
      <c r="AKE101" s="229"/>
      <c r="AKF101" s="229"/>
      <c r="AKG101" s="229"/>
      <c r="AKH101" s="229"/>
      <c r="AKI101" s="229"/>
      <c r="AKJ101" s="229"/>
      <c r="AKK101" s="229"/>
      <c r="AKL101" s="229"/>
      <c r="AKM101" s="229"/>
      <c r="AKN101" s="229"/>
      <c r="AKO101" s="229"/>
      <c r="AKP101" s="229"/>
      <c r="AKQ101" s="229"/>
      <c r="AKR101" s="229"/>
      <c r="AKS101" s="229"/>
      <c r="AKT101" s="229"/>
      <c r="AKU101" s="229"/>
      <c r="AKV101" s="229"/>
      <c r="AKW101" s="229"/>
      <c r="AKX101" s="229"/>
      <c r="AKY101" s="229"/>
      <c r="AKZ101" s="229"/>
      <c r="ALA101" s="229"/>
      <c r="ALB101" s="229"/>
      <c r="ALC101" s="229"/>
      <c r="ALD101" s="229"/>
      <c r="ALE101" s="229"/>
      <c r="ALF101" s="229"/>
      <c r="ALG101" s="229"/>
      <c r="ALH101" s="229"/>
      <c r="ALI101" s="229"/>
      <c r="ALJ101" s="229"/>
      <c r="ALK101" s="229"/>
      <c r="ALL101" s="229"/>
      <c r="ALM101" s="229"/>
      <c r="ALN101" s="229"/>
      <c r="ALO101" s="229"/>
      <c r="ALP101" s="229"/>
      <c r="ALQ101" s="229"/>
      <c r="ALR101" s="229"/>
      <c r="ALS101" s="229"/>
      <c r="ALT101" s="229"/>
      <c r="ALU101" s="229"/>
      <c r="ALV101" s="229"/>
      <c r="ALW101" s="229"/>
      <c r="ALX101" s="229"/>
      <c r="ALY101" s="229"/>
      <c r="ALZ101" s="229"/>
      <c r="AMA101" s="229"/>
      <c r="AMB101" s="229"/>
      <c r="AMC101" s="229"/>
      <c r="AMD101" s="229"/>
      <c r="AME101" s="229"/>
      <c r="AMF101" s="229"/>
      <c r="AMG101" s="229"/>
      <c r="AMH101" s="229"/>
      <c r="AMI101" s="229"/>
      <c r="AMJ101" s="229"/>
      <c r="AMK101" s="229"/>
      <c r="AML101" s="229"/>
      <c r="AMM101" s="229"/>
      <c r="AMN101" s="229"/>
      <c r="AMO101" s="229"/>
      <c r="AMP101" s="229"/>
      <c r="AMQ101" s="229"/>
      <c r="AMR101" s="229"/>
      <c r="AMS101" s="229"/>
      <c r="AMT101" s="229"/>
      <c r="AMU101" s="229"/>
      <c r="AMV101" s="229"/>
      <c r="AMW101" s="229"/>
      <c r="AMX101" s="229"/>
      <c r="AMY101" s="229"/>
      <c r="AMZ101" s="229"/>
      <c r="ANA101" s="229"/>
      <c r="ANB101" s="229"/>
      <c r="ANC101" s="229"/>
      <c r="AND101" s="229"/>
      <c r="ANE101" s="229"/>
      <c r="ANF101" s="229"/>
      <c r="ANG101" s="229"/>
      <c r="ANH101" s="229"/>
      <c r="ANI101" s="229"/>
      <c r="ANJ101" s="229"/>
      <c r="ANK101" s="229"/>
      <c r="ANL101" s="229"/>
      <c r="ANM101" s="229"/>
      <c r="ANN101" s="229"/>
      <c r="ANO101" s="229"/>
      <c r="ANP101" s="229"/>
      <c r="ANQ101" s="229"/>
      <c r="ANR101" s="229"/>
      <c r="ANS101" s="229"/>
      <c r="ANT101" s="229"/>
      <c r="ANU101" s="229"/>
      <c r="ANV101" s="229"/>
      <c r="ANW101" s="229"/>
      <c r="ANX101" s="229"/>
      <c r="ANY101" s="229"/>
      <c r="ANZ101" s="229"/>
      <c r="AOA101" s="229"/>
      <c r="AOB101" s="229"/>
      <c r="AOC101" s="229"/>
      <c r="AOD101" s="229"/>
      <c r="AOE101" s="229"/>
      <c r="AOF101" s="229"/>
      <c r="AOG101" s="229"/>
      <c r="AOH101" s="229"/>
      <c r="AOI101" s="229"/>
      <c r="AOJ101" s="229"/>
      <c r="AOK101" s="229"/>
      <c r="AOL101" s="229"/>
      <c r="AOM101" s="229"/>
      <c r="AON101" s="229"/>
      <c r="AOO101" s="229"/>
      <c r="AOP101" s="229"/>
      <c r="AOQ101" s="229"/>
      <c r="AOR101" s="229"/>
      <c r="AOS101" s="229"/>
      <c r="AOT101" s="229"/>
      <c r="AOU101" s="229"/>
      <c r="AOV101" s="229"/>
      <c r="AOW101" s="229"/>
      <c r="AOX101" s="229"/>
      <c r="AOY101" s="229"/>
      <c r="AOZ101" s="229"/>
      <c r="APA101" s="229"/>
      <c r="APB101" s="229"/>
      <c r="APC101" s="229"/>
      <c r="APD101" s="229"/>
      <c r="APE101" s="229"/>
      <c r="APF101" s="229"/>
      <c r="APG101" s="229"/>
      <c r="APH101" s="229"/>
      <c r="API101" s="229"/>
      <c r="APJ101" s="229"/>
      <c r="APK101" s="229"/>
      <c r="APL101" s="229"/>
      <c r="APM101" s="229"/>
      <c r="APN101" s="229"/>
      <c r="APO101" s="229"/>
      <c r="APP101" s="229"/>
      <c r="APQ101" s="229"/>
      <c r="APR101" s="229"/>
      <c r="APS101" s="229"/>
      <c r="APT101" s="229"/>
      <c r="APU101" s="229"/>
      <c r="APV101" s="229"/>
      <c r="APW101" s="229"/>
      <c r="APX101" s="229"/>
      <c r="APY101" s="229"/>
      <c r="APZ101" s="229"/>
      <c r="AQA101" s="229"/>
      <c r="AQB101" s="229"/>
      <c r="AQC101" s="229"/>
      <c r="AQD101" s="229"/>
      <c r="AQE101" s="229"/>
      <c r="AQF101" s="229"/>
      <c r="AQG101" s="229"/>
      <c r="AQH101" s="229"/>
      <c r="AQI101" s="229"/>
      <c r="AQJ101" s="229"/>
      <c r="AQK101" s="229"/>
      <c r="AQL101" s="229"/>
      <c r="AQM101" s="229"/>
      <c r="AQN101" s="229"/>
      <c r="AQO101" s="229"/>
      <c r="AQP101" s="229"/>
      <c r="AQQ101" s="229"/>
      <c r="AQR101" s="229"/>
      <c r="AQS101" s="229"/>
      <c r="AQT101" s="229"/>
      <c r="AQU101" s="229"/>
      <c r="AQV101" s="229"/>
      <c r="AQW101" s="229"/>
      <c r="AQX101" s="229"/>
      <c r="AQY101" s="229"/>
      <c r="AQZ101" s="229"/>
      <c r="ARA101" s="229"/>
      <c r="ARB101" s="229"/>
      <c r="ARC101" s="229"/>
      <c r="ARD101" s="229"/>
      <c r="ARE101" s="229"/>
      <c r="ARF101" s="229"/>
      <c r="ARG101" s="229"/>
      <c r="ARH101" s="229"/>
      <c r="ARI101" s="229"/>
      <c r="ARJ101" s="229"/>
      <c r="ARK101" s="229"/>
      <c r="ARL101" s="229"/>
      <c r="ARM101" s="229"/>
      <c r="ARN101" s="229"/>
      <c r="ARO101" s="229"/>
      <c r="ARP101" s="229"/>
      <c r="ARQ101" s="229"/>
      <c r="ARR101" s="229"/>
      <c r="ARS101" s="229"/>
      <c r="ART101" s="229"/>
      <c r="ARU101" s="229"/>
      <c r="ARV101" s="229"/>
      <c r="ARW101" s="229"/>
      <c r="ARX101" s="229"/>
      <c r="ARY101" s="229"/>
      <c r="ARZ101" s="229"/>
      <c r="ASA101" s="229"/>
      <c r="ASB101" s="229"/>
      <c r="ASC101" s="229"/>
      <c r="ASD101" s="229"/>
      <c r="ASE101" s="229"/>
      <c r="ASF101" s="229"/>
      <c r="ASG101" s="229"/>
      <c r="ASH101" s="229"/>
      <c r="ASI101" s="229"/>
      <c r="ASJ101" s="229"/>
      <c r="ASK101" s="229"/>
      <c r="ASL101" s="229"/>
      <c r="ASM101" s="229"/>
      <c r="ASN101" s="229"/>
      <c r="ASO101" s="229"/>
      <c r="ASP101" s="229"/>
      <c r="ASQ101" s="229"/>
      <c r="ASR101" s="229"/>
      <c r="ASS101" s="229"/>
      <c r="AST101" s="229"/>
      <c r="ASU101" s="229"/>
      <c r="ASV101" s="229"/>
      <c r="ASW101" s="229"/>
      <c r="ASX101" s="229"/>
      <c r="ASY101" s="229"/>
      <c r="ASZ101" s="229"/>
      <c r="ATA101" s="229"/>
      <c r="ATB101" s="229"/>
      <c r="ATC101" s="229"/>
      <c r="ATD101" s="229"/>
      <c r="ATE101" s="229"/>
      <c r="ATF101" s="229"/>
      <c r="ATG101" s="229"/>
      <c r="ATH101" s="229"/>
      <c r="ATI101" s="229"/>
      <c r="ATJ101" s="229"/>
      <c r="ATK101" s="229"/>
      <c r="ATL101" s="229"/>
      <c r="ATM101" s="229"/>
      <c r="ATN101" s="229"/>
      <c r="ATO101" s="229"/>
      <c r="ATP101" s="229"/>
      <c r="ATQ101" s="229"/>
      <c r="ATR101" s="229"/>
      <c r="ATS101" s="229"/>
      <c r="ATT101" s="229"/>
      <c r="ATU101" s="229"/>
      <c r="ATV101" s="229"/>
      <c r="ATW101" s="229"/>
      <c r="ATX101" s="229"/>
      <c r="ATY101" s="229"/>
      <c r="ATZ101" s="229"/>
      <c r="AUA101" s="229"/>
      <c r="AUB101" s="229"/>
      <c r="AUC101" s="229"/>
      <c r="AUD101" s="229"/>
      <c r="AUE101" s="229"/>
      <c r="AUF101" s="229"/>
      <c r="AUG101" s="229"/>
      <c r="AUH101" s="229"/>
      <c r="AUI101" s="229"/>
      <c r="AUJ101" s="229"/>
      <c r="AUK101" s="229"/>
      <c r="AUL101" s="229"/>
      <c r="AUM101" s="229"/>
      <c r="AUN101" s="229"/>
      <c r="AUO101" s="229"/>
      <c r="AUP101" s="229"/>
      <c r="AUQ101" s="229"/>
      <c r="AUR101" s="229"/>
      <c r="AUS101" s="229"/>
      <c r="AUT101" s="229"/>
      <c r="AUU101" s="229"/>
      <c r="AUV101" s="229"/>
      <c r="AUW101" s="229"/>
      <c r="AUX101" s="229"/>
      <c r="AUY101" s="229"/>
      <c r="AUZ101" s="229"/>
      <c r="AVA101" s="229"/>
      <c r="AVB101" s="229"/>
      <c r="AVC101" s="229"/>
      <c r="AVD101" s="229"/>
      <c r="AVE101" s="229"/>
      <c r="AVF101" s="229"/>
      <c r="AVG101" s="229"/>
      <c r="AVH101" s="229"/>
      <c r="AVI101" s="229"/>
      <c r="AVJ101" s="229"/>
      <c r="AVK101" s="229"/>
      <c r="AVL101" s="229"/>
      <c r="AVM101" s="229"/>
      <c r="AVN101" s="229"/>
      <c r="AVO101" s="229"/>
      <c r="AVP101" s="229"/>
      <c r="AVQ101" s="229"/>
      <c r="AVR101" s="229"/>
      <c r="AVS101" s="229"/>
      <c r="AVT101" s="229"/>
      <c r="AVU101" s="229"/>
      <c r="AVV101" s="229"/>
      <c r="AVW101" s="229"/>
      <c r="AVX101" s="229"/>
      <c r="AVY101" s="229"/>
      <c r="AVZ101" s="229"/>
      <c r="AWA101" s="229"/>
      <c r="AWB101" s="229"/>
      <c r="AWC101" s="229"/>
      <c r="AWD101" s="229"/>
      <c r="AWE101" s="229"/>
      <c r="AWF101" s="229"/>
      <c r="AWG101" s="229"/>
      <c r="AWH101" s="229"/>
      <c r="AWI101" s="229"/>
      <c r="AWJ101" s="229"/>
      <c r="AWK101" s="229"/>
      <c r="AWL101" s="229"/>
      <c r="AWM101" s="229"/>
      <c r="AWN101" s="229"/>
      <c r="AWO101" s="229"/>
      <c r="AWP101" s="229"/>
      <c r="AWQ101" s="229"/>
      <c r="AWR101" s="229"/>
      <c r="AWS101" s="229"/>
      <c r="AWT101" s="229"/>
      <c r="AWU101" s="229"/>
      <c r="AWV101" s="229"/>
      <c r="AWW101" s="229"/>
      <c r="AWX101" s="229"/>
      <c r="AWY101" s="229"/>
      <c r="AWZ101" s="229"/>
      <c r="AXA101" s="229"/>
      <c r="AXB101" s="229"/>
      <c r="AXC101" s="229"/>
      <c r="AXD101" s="229"/>
      <c r="AXE101" s="229"/>
      <c r="AXF101" s="229"/>
      <c r="AXG101" s="229"/>
      <c r="AXH101" s="229"/>
      <c r="AXI101" s="229"/>
      <c r="AXJ101" s="229"/>
      <c r="AXK101" s="229"/>
      <c r="AXL101" s="229"/>
      <c r="AXM101" s="229"/>
      <c r="AXN101" s="229"/>
      <c r="AXO101" s="229"/>
      <c r="AXP101" s="229"/>
      <c r="AXQ101" s="229"/>
      <c r="AXR101" s="229"/>
      <c r="AXS101" s="229"/>
      <c r="AXT101" s="229"/>
      <c r="AXU101" s="229"/>
      <c r="AXV101" s="229"/>
      <c r="AXW101" s="229"/>
      <c r="AXX101" s="229"/>
      <c r="AXY101" s="229"/>
      <c r="AXZ101" s="229"/>
      <c r="AYA101" s="229"/>
      <c r="AYB101" s="229"/>
      <c r="AYC101" s="229"/>
      <c r="AYD101" s="229"/>
      <c r="AYE101" s="229"/>
      <c r="AYF101" s="229"/>
      <c r="AYG101" s="229"/>
      <c r="AYH101" s="229"/>
      <c r="AYI101" s="229"/>
      <c r="AYJ101" s="229"/>
      <c r="AYK101" s="229"/>
      <c r="AYL101" s="229"/>
      <c r="AYM101" s="229"/>
      <c r="AYN101" s="229"/>
      <c r="AYO101" s="229"/>
      <c r="AYP101" s="229"/>
      <c r="AYQ101" s="229"/>
      <c r="AYR101" s="229"/>
      <c r="AYS101" s="229"/>
      <c r="AYT101" s="229"/>
      <c r="AYU101" s="229"/>
      <c r="AYV101" s="229"/>
      <c r="AYW101" s="229"/>
      <c r="AYX101" s="229"/>
      <c r="AYY101" s="229"/>
      <c r="AYZ101" s="229"/>
      <c r="AZA101" s="229"/>
      <c r="AZB101" s="229"/>
      <c r="AZC101" s="229"/>
      <c r="AZD101" s="229"/>
      <c r="AZE101" s="229"/>
      <c r="AZF101" s="229"/>
      <c r="AZG101" s="229"/>
      <c r="AZH101" s="229"/>
      <c r="AZI101" s="229"/>
      <c r="AZJ101" s="229"/>
      <c r="AZK101" s="229"/>
      <c r="AZL101" s="229"/>
      <c r="AZM101" s="229"/>
      <c r="AZN101" s="229"/>
      <c r="AZO101" s="229"/>
      <c r="AZP101" s="229"/>
      <c r="AZQ101" s="229"/>
      <c r="AZR101" s="229"/>
      <c r="AZS101" s="229"/>
      <c r="AZT101" s="229"/>
      <c r="AZU101" s="229"/>
      <c r="AZV101" s="229"/>
      <c r="AZW101" s="229"/>
      <c r="AZX101" s="229"/>
      <c r="AZY101" s="229"/>
      <c r="AZZ101" s="229"/>
      <c r="BAA101" s="229"/>
      <c r="BAB101" s="229"/>
      <c r="BAC101" s="229"/>
      <c r="BAD101" s="229"/>
      <c r="BAE101" s="229"/>
      <c r="BAF101" s="229"/>
      <c r="BAG101" s="229"/>
      <c r="BAH101" s="229"/>
      <c r="BAI101" s="229"/>
      <c r="BAJ101" s="229"/>
      <c r="BAK101" s="229"/>
      <c r="BAL101" s="229"/>
      <c r="BAM101" s="229"/>
      <c r="BAN101" s="229"/>
      <c r="BAO101" s="229"/>
      <c r="BAP101" s="229"/>
      <c r="BAQ101" s="229"/>
      <c r="BAR101" s="229"/>
      <c r="BAS101" s="229"/>
      <c r="BAT101" s="229"/>
      <c r="BAU101" s="229"/>
      <c r="BAV101" s="229"/>
      <c r="BAW101" s="229"/>
      <c r="BAX101" s="229"/>
      <c r="BAY101" s="229"/>
      <c r="BAZ101" s="229"/>
      <c r="BBA101" s="229"/>
      <c r="BBB101" s="229"/>
      <c r="BBC101" s="229"/>
      <c r="BBD101" s="229"/>
      <c r="BBE101" s="229"/>
      <c r="BBF101" s="229"/>
      <c r="BBG101" s="229"/>
      <c r="BBH101" s="229"/>
      <c r="BBI101" s="229"/>
      <c r="BBJ101" s="229"/>
      <c r="BBK101" s="229"/>
      <c r="BBL101" s="229"/>
      <c r="BBM101" s="229"/>
      <c r="BBN101" s="229"/>
      <c r="BBO101" s="229"/>
      <c r="BBP101" s="229"/>
      <c r="BBQ101" s="229"/>
      <c r="BBR101" s="229"/>
      <c r="BBS101" s="229"/>
      <c r="BBT101" s="229"/>
      <c r="BBU101" s="229"/>
      <c r="BBV101" s="229"/>
      <c r="BBW101" s="229"/>
      <c r="BBX101" s="229"/>
      <c r="BBY101" s="229"/>
      <c r="BBZ101" s="229"/>
      <c r="BCA101" s="229"/>
      <c r="BCB101" s="229"/>
      <c r="BCC101" s="229"/>
      <c r="BCD101" s="229"/>
      <c r="BCE101" s="229"/>
      <c r="BCF101" s="229"/>
      <c r="BCG101" s="229"/>
      <c r="BCH101" s="229"/>
      <c r="BCI101" s="229"/>
      <c r="BCJ101" s="229"/>
      <c r="BCK101" s="229"/>
      <c r="BCL101" s="229"/>
      <c r="BCM101" s="229"/>
      <c r="BCN101" s="229"/>
      <c r="BCO101" s="229"/>
      <c r="BCP101" s="229"/>
      <c r="BCQ101" s="229"/>
      <c r="BCR101" s="229"/>
      <c r="BCS101" s="229"/>
      <c r="BCT101" s="229"/>
      <c r="BCU101" s="229"/>
      <c r="BCV101" s="229"/>
      <c r="BCW101" s="229"/>
      <c r="BCX101" s="229"/>
      <c r="BCY101" s="229"/>
      <c r="BCZ101" s="229"/>
      <c r="BDA101" s="229"/>
      <c r="BDB101" s="229"/>
      <c r="BDC101" s="229"/>
      <c r="BDD101" s="229"/>
      <c r="BDE101" s="229"/>
      <c r="BDF101" s="229"/>
      <c r="BDG101" s="229"/>
      <c r="BDH101" s="229"/>
      <c r="BDI101" s="229"/>
      <c r="BDJ101" s="229"/>
      <c r="BDK101" s="229"/>
      <c r="BDL101" s="229"/>
      <c r="BDM101" s="229"/>
      <c r="BDN101" s="229"/>
      <c r="BDO101" s="229"/>
      <c r="BDP101" s="229"/>
      <c r="BDQ101" s="229"/>
      <c r="BDR101" s="229"/>
      <c r="BDS101" s="229"/>
      <c r="BDT101" s="229"/>
      <c r="BDU101" s="229"/>
      <c r="BDV101" s="229"/>
      <c r="BDW101" s="229"/>
      <c r="BDX101" s="229"/>
      <c r="BDY101" s="229"/>
      <c r="BDZ101" s="229"/>
      <c r="BEA101" s="229"/>
      <c r="BEB101" s="229"/>
      <c r="BEC101" s="229"/>
      <c r="BED101" s="229"/>
      <c r="BEE101" s="229"/>
      <c r="BEF101" s="229"/>
      <c r="BEG101" s="229"/>
      <c r="BEH101" s="229"/>
      <c r="BEI101" s="229"/>
      <c r="BEJ101" s="229"/>
      <c r="BEK101" s="229"/>
      <c r="BEL101" s="229"/>
      <c r="BEM101" s="229"/>
      <c r="BEN101" s="229"/>
      <c r="BEO101" s="229"/>
      <c r="BEP101" s="229"/>
      <c r="BEQ101" s="229"/>
      <c r="BER101" s="229"/>
      <c r="BES101" s="229"/>
      <c r="BET101" s="229"/>
      <c r="BEU101" s="229"/>
      <c r="BEV101" s="229"/>
      <c r="BEW101" s="229"/>
      <c r="BEX101" s="229"/>
      <c r="BEY101" s="229"/>
      <c r="BEZ101" s="229"/>
      <c r="BFA101" s="229"/>
      <c r="BFB101" s="229"/>
      <c r="BFC101" s="229"/>
      <c r="BFD101" s="229"/>
      <c r="BFE101" s="229"/>
      <c r="BFF101" s="229"/>
      <c r="BFG101" s="229"/>
      <c r="BFH101" s="229"/>
      <c r="BFI101" s="229"/>
      <c r="BFJ101" s="229"/>
      <c r="BFK101" s="229"/>
      <c r="BFL101" s="229"/>
      <c r="BFM101" s="229"/>
      <c r="BFN101" s="229"/>
      <c r="BFO101" s="229"/>
      <c r="BFP101" s="229"/>
      <c r="BFQ101" s="229"/>
      <c r="BFR101" s="229"/>
      <c r="BFS101" s="229"/>
      <c r="BFT101" s="229"/>
      <c r="BFU101" s="229"/>
      <c r="BFV101" s="229"/>
      <c r="BFW101" s="229"/>
      <c r="BFX101" s="229"/>
      <c r="BFY101" s="229"/>
      <c r="BFZ101" s="229"/>
      <c r="BGA101" s="229"/>
      <c r="BGB101" s="229"/>
      <c r="BGC101" s="229"/>
      <c r="BGD101" s="229"/>
      <c r="BGE101" s="229"/>
      <c r="BGF101" s="229"/>
      <c r="BGG101" s="229"/>
      <c r="BGH101" s="229"/>
      <c r="BGI101" s="229"/>
      <c r="BGJ101" s="229"/>
      <c r="BGK101" s="229"/>
      <c r="BGL101" s="229"/>
      <c r="BGM101" s="229"/>
      <c r="BGN101" s="229"/>
      <c r="BGO101" s="229"/>
      <c r="BGP101" s="229"/>
      <c r="BGQ101" s="229"/>
      <c r="BGR101" s="229"/>
      <c r="BGS101" s="229"/>
      <c r="BGT101" s="229"/>
      <c r="BGU101" s="229"/>
      <c r="BGV101" s="229"/>
      <c r="BGW101" s="229"/>
      <c r="BGX101" s="229"/>
      <c r="BGY101" s="229"/>
      <c r="BGZ101" s="229"/>
      <c r="BHA101" s="229"/>
      <c r="BHB101" s="229"/>
      <c r="BHC101" s="229"/>
      <c r="BHD101" s="229"/>
      <c r="BHE101" s="229"/>
      <c r="BHF101" s="229"/>
      <c r="BHG101" s="229"/>
      <c r="BHH101" s="229"/>
      <c r="BHI101" s="229"/>
      <c r="BHJ101" s="229"/>
      <c r="BHK101" s="229"/>
      <c r="BHL101" s="229"/>
      <c r="BHM101" s="229"/>
      <c r="BHN101" s="229"/>
      <c r="BHO101" s="229"/>
      <c r="BHP101" s="229"/>
      <c r="BHQ101" s="229"/>
      <c r="BHR101" s="229"/>
      <c r="BHS101" s="229"/>
      <c r="BHT101" s="229"/>
      <c r="BHU101" s="229"/>
      <c r="BHV101" s="229"/>
      <c r="BHW101" s="229"/>
      <c r="BHX101" s="229"/>
      <c r="BHY101" s="229"/>
      <c r="BHZ101" s="229"/>
      <c r="BIA101" s="229"/>
      <c r="BIB101" s="229"/>
      <c r="BIC101" s="229"/>
      <c r="BID101" s="229"/>
      <c r="BIE101" s="229"/>
      <c r="BIF101" s="229"/>
      <c r="BIG101" s="229"/>
      <c r="BIH101" s="229"/>
      <c r="BII101" s="229"/>
      <c r="BIJ101" s="229"/>
      <c r="BIK101" s="229"/>
      <c r="BIL101" s="229"/>
      <c r="BIM101" s="229"/>
      <c r="BIN101" s="229"/>
      <c r="BIO101" s="229"/>
      <c r="BIP101" s="229"/>
      <c r="BIQ101" s="229"/>
      <c r="BIR101" s="229"/>
      <c r="BIS101" s="229"/>
      <c r="BIT101" s="229"/>
      <c r="BIU101" s="229"/>
      <c r="BIV101" s="229"/>
      <c r="BIW101" s="229"/>
      <c r="BIX101" s="229"/>
      <c r="BIY101" s="229"/>
      <c r="BIZ101" s="229"/>
      <c r="BJA101" s="229"/>
      <c r="BJB101" s="229"/>
      <c r="BJC101" s="229"/>
      <c r="BJD101" s="229"/>
      <c r="BJE101" s="229"/>
      <c r="BJF101" s="229"/>
      <c r="BJG101" s="229"/>
      <c r="BJH101" s="229"/>
      <c r="BJI101" s="229"/>
      <c r="BJJ101" s="229"/>
      <c r="BJK101" s="229"/>
      <c r="BJL101" s="229"/>
      <c r="BJM101" s="229"/>
      <c r="BJN101" s="229"/>
      <c r="BJO101" s="229"/>
      <c r="BJP101" s="229"/>
      <c r="BJQ101" s="229"/>
      <c r="BJR101" s="229"/>
      <c r="BJS101" s="229"/>
      <c r="BJT101" s="229"/>
      <c r="BJU101" s="229"/>
      <c r="BJV101" s="229"/>
      <c r="BJW101" s="229"/>
      <c r="BJX101" s="229"/>
      <c r="BJY101" s="229"/>
      <c r="BJZ101" s="229"/>
      <c r="BKA101" s="229"/>
      <c r="BKB101" s="229"/>
      <c r="BKC101" s="229"/>
      <c r="BKD101" s="229"/>
      <c r="BKE101" s="229"/>
      <c r="BKF101" s="229"/>
      <c r="BKG101" s="229"/>
      <c r="BKH101" s="229"/>
      <c r="BKI101" s="229"/>
      <c r="BKJ101" s="229"/>
      <c r="BKK101" s="229"/>
      <c r="BKL101" s="229"/>
      <c r="BKM101" s="229"/>
      <c r="BKN101" s="229"/>
      <c r="BKO101" s="229"/>
      <c r="BKP101" s="229"/>
      <c r="BKQ101" s="229"/>
      <c r="BKR101" s="229"/>
      <c r="BKS101" s="229"/>
      <c r="BKT101" s="229"/>
      <c r="BKU101" s="229"/>
      <c r="BKV101" s="229"/>
      <c r="BKW101" s="229"/>
      <c r="BKX101" s="229"/>
      <c r="BKY101" s="229"/>
      <c r="BKZ101" s="229"/>
      <c r="BLA101" s="229"/>
      <c r="BLB101" s="229"/>
      <c r="BLC101" s="229"/>
      <c r="BLD101" s="229"/>
      <c r="BLE101" s="229"/>
      <c r="BLF101" s="229"/>
      <c r="BLG101" s="229"/>
      <c r="BLH101" s="229"/>
      <c r="BLI101" s="229"/>
      <c r="BLJ101" s="229"/>
      <c r="BLK101" s="229"/>
      <c r="BLL101" s="229"/>
      <c r="BLM101" s="229"/>
      <c r="BLN101" s="229"/>
      <c r="BLO101" s="229"/>
      <c r="BLP101" s="229"/>
      <c r="BLQ101" s="229"/>
      <c r="BLR101" s="229"/>
      <c r="BLS101" s="229"/>
      <c r="BLT101" s="229"/>
      <c r="BLU101" s="229"/>
      <c r="BLV101" s="229"/>
      <c r="BLW101" s="229"/>
      <c r="BLX101" s="229"/>
      <c r="BLY101" s="229"/>
      <c r="BLZ101" s="229"/>
      <c r="BMA101" s="229"/>
      <c r="BMB101" s="229"/>
      <c r="BMC101" s="229"/>
      <c r="BMD101" s="229"/>
      <c r="BME101" s="229"/>
      <c r="BMF101" s="229"/>
      <c r="BMG101" s="229"/>
      <c r="BMH101" s="229"/>
      <c r="BMI101" s="229"/>
      <c r="BMJ101" s="229"/>
      <c r="BMK101" s="229"/>
      <c r="BML101" s="229"/>
      <c r="BMM101" s="229"/>
      <c r="BMN101" s="229"/>
      <c r="BMO101" s="229"/>
      <c r="BMP101" s="229"/>
      <c r="BMQ101" s="229"/>
      <c r="BMR101" s="229"/>
      <c r="BMS101" s="229"/>
      <c r="BMT101" s="229"/>
      <c r="BMU101" s="229"/>
      <c r="BMV101" s="229"/>
      <c r="BMW101" s="229"/>
      <c r="BMX101" s="229"/>
      <c r="BMY101" s="229"/>
      <c r="BMZ101" s="229"/>
      <c r="BNA101" s="229"/>
      <c r="BNB101" s="229"/>
      <c r="BNC101" s="229"/>
      <c r="BND101" s="229"/>
      <c r="BNE101" s="229"/>
      <c r="BNF101" s="229"/>
      <c r="BNG101" s="229"/>
      <c r="BNH101" s="229"/>
      <c r="BNI101" s="229"/>
      <c r="BNJ101" s="229"/>
      <c r="BNK101" s="229"/>
      <c r="BNL101" s="229"/>
      <c r="BNM101" s="229"/>
      <c r="BNN101" s="229"/>
      <c r="BNO101" s="229"/>
      <c r="BNP101" s="229"/>
      <c r="BNQ101" s="229"/>
      <c r="BNR101" s="229"/>
      <c r="BNS101" s="229"/>
      <c r="BNT101" s="229"/>
      <c r="BNU101" s="229"/>
      <c r="BNV101" s="229"/>
      <c r="BNW101" s="229"/>
      <c r="BNX101" s="229"/>
      <c r="BNY101" s="229"/>
      <c r="BNZ101" s="229"/>
      <c r="BOA101" s="229"/>
      <c r="BOB101" s="229"/>
      <c r="BOC101" s="229"/>
      <c r="BOD101" s="229"/>
      <c r="BOE101" s="229"/>
      <c r="BOF101" s="229"/>
      <c r="BOG101" s="229"/>
      <c r="BOH101" s="229"/>
      <c r="BOI101" s="229"/>
      <c r="BOJ101" s="229"/>
      <c r="BOK101" s="229"/>
      <c r="BOL101" s="229"/>
      <c r="BOM101" s="229"/>
      <c r="BON101" s="229"/>
      <c r="BOO101" s="229"/>
      <c r="BOP101" s="229"/>
      <c r="BOQ101" s="229"/>
      <c r="BOR101" s="229"/>
      <c r="BOS101" s="229"/>
      <c r="BOT101" s="229"/>
      <c r="BOU101" s="229"/>
      <c r="BOV101" s="229"/>
      <c r="BOW101" s="229"/>
      <c r="BOX101" s="229"/>
      <c r="BOY101" s="229"/>
      <c r="BOZ101" s="229"/>
      <c r="BPA101" s="229"/>
      <c r="BPB101" s="229"/>
      <c r="BPC101" s="229"/>
      <c r="BPD101" s="229"/>
      <c r="BPE101" s="229"/>
      <c r="BPF101" s="229"/>
      <c r="BPG101" s="229"/>
      <c r="BPH101" s="229"/>
      <c r="BPI101" s="229"/>
      <c r="BPJ101" s="229"/>
      <c r="BPK101" s="229"/>
      <c r="BPL101" s="229"/>
      <c r="BPM101" s="229"/>
      <c r="BPN101" s="229"/>
      <c r="BPO101" s="229"/>
      <c r="BPP101" s="229"/>
      <c r="BPQ101" s="229"/>
      <c r="BPR101" s="229"/>
      <c r="BPS101" s="229"/>
      <c r="BPT101" s="229"/>
      <c r="BPU101" s="229"/>
      <c r="BPV101" s="229"/>
      <c r="BPW101" s="229"/>
      <c r="BPX101" s="229"/>
      <c r="BPY101" s="229"/>
      <c r="BPZ101" s="229"/>
      <c r="BQA101" s="229"/>
      <c r="BQB101" s="229"/>
      <c r="BQC101" s="229"/>
      <c r="BQD101" s="229"/>
      <c r="BQE101" s="229"/>
      <c r="BQF101" s="229"/>
      <c r="BQG101" s="229"/>
      <c r="BQH101" s="229"/>
      <c r="BQI101" s="229"/>
      <c r="BQJ101" s="229"/>
      <c r="BQK101" s="229"/>
      <c r="BQL101" s="229"/>
      <c r="BQM101" s="229"/>
      <c r="BQN101" s="229"/>
      <c r="BQO101" s="229"/>
      <c r="BQP101" s="229"/>
      <c r="BQQ101" s="229"/>
      <c r="BQR101" s="229"/>
      <c r="BQS101" s="229"/>
      <c r="BQT101" s="229"/>
      <c r="BQU101" s="229"/>
      <c r="BQV101" s="229"/>
      <c r="BQW101" s="229"/>
      <c r="BQX101" s="229"/>
      <c r="BQY101" s="229"/>
      <c r="BQZ101" s="229"/>
      <c r="BRA101" s="229"/>
      <c r="BRB101" s="229"/>
      <c r="BRC101" s="229"/>
      <c r="BRD101" s="229"/>
      <c r="BRE101" s="229"/>
      <c r="BRF101" s="229"/>
      <c r="BRG101" s="229"/>
      <c r="BRH101" s="229"/>
      <c r="BRI101" s="229"/>
      <c r="BRJ101" s="229"/>
      <c r="BRK101" s="229"/>
      <c r="BRL101" s="229"/>
      <c r="BRM101" s="229"/>
      <c r="BRN101" s="229"/>
      <c r="BRO101" s="229"/>
      <c r="BRP101" s="229"/>
      <c r="BRQ101" s="229"/>
      <c r="BRR101" s="229"/>
      <c r="BRS101" s="229"/>
      <c r="BRT101" s="229"/>
      <c r="BRU101" s="229"/>
      <c r="BRV101" s="229"/>
      <c r="BRW101" s="229"/>
      <c r="BRX101" s="229"/>
      <c r="BRY101" s="229"/>
      <c r="BRZ101" s="229"/>
      <c r="BSA101" s="229"/>
      <c r="BSB101" s="229"/>
      <c r="BSC101" s="229"/>
      <c r="BSD101" s="229"/>
      <c r="BSE101" s="229"/>
      <c r="BSF101" s="229"/>
      <c r="BSG101" s="229"/>
      <c r="BSH101" s="229"/>
      <c r="BSI101" s="229"/>
      <c r="BSJ101" s="229"/>
      <c r="BSK101" s="229"/>
      <c r="BSL101" s="229"/>
      <c r="BSM101" s="229"/>
      <c r="BSN101" s="229"/>
      <c r="BSO101" s="229"/>
      <c r="BSP101" s="229"/>
      <c r="BSQ101" s="229"/>
      <c r="BSR101" s="229"/>
      <c r="BSS101" s="229"/>
      <c r="BST101" s="229"/>
      <c r="BSU101" s="229"/>
      <c r="BSV101" s="229"/>
      <c r="BSW101" s="229"/>
      <c r="BSX101" s="229"/>
      <c r="BSY101" s="229"/>
      <c r="BSZ101" s="229"/>
      <c r="BTA101" s="229"/>
      <c r="BTB101" s="229"/>
      <c r="BTC101" s="229"/>
      <c r="BTD101" s="229"/>
      <c r="BTE101" s="229"/>
      <c r="BTF101" s="229"/>
      <c r="BTG101" s="229"/>
      <c r="BTH101" s="229"/>
      <c r="BTI101" s="229"/>
      <c r="BTJ101" s="229"/>
      <c r="BTK101" s="229"/>
      <c r="BTL101" s="229"/>
      <c r="BTM101" s="229"/>
      <c r="BTN101" s="229"/>
      <c r="BTO101" s="229"/>
      <c r="BTP101" s="229"/>
      <c r="BTQ101" s="229"/>
      <c r="BTR101" s="229"/>
      <c r="BTS101" s="229"/>
      <c r="BTT101" s="229"/>
      <c r="BTU101" s="229"/>
      <c r="BTV101" s="229"/>
      <c r="BTW101" s="229"/>
      <c r="BTX101" s="229"/>
      <c r="BTY101" s="229"/>
      <c r="BTZ101" s="229"/>
      <c r="BUA101" s="229"/>
      <c r="BUB101" s="229"/>
      <c r="BUC101" s="229"/>
      <c r="BUD101" s="229"/>
      <c r="BUE101" s="229"/>
      <c r="BUF101" s="229"/>
      <c r="BUG101" s="229"/>
      <c r="BUH101" s="229"/>
      <c r="BUI101" s="229"/>
      <c r="BUJ101" s="229"/>
      <c r="BUK101" s="229"/>
      <c r="BUL101" s="229"/>
      <c r="BUM101" s="229"/>
      <c r="BUN101" s="229"/>
      <c r="BUO101" s="229"/>
      <c r="BUP101" s="229"/>
      <c r="BUQ101" s="229"/>
      <c r="BUR101" s="229"/>
      <c r="BUS101" s="229"/>
      <c r="BUT101" s="229"/>
      <c r="BUU101" s="229"/>
      <c r="BUV101" s="229"/>
      <c r="BUW101" s="229"/>
      <c r="BUX101" s="229"/>
      <c r="BUY101" s="229"/>
      <c r="BUZ101" s="229"/>
      <c r="BVA101" s="229"/>
      <c r="BVB101" s="229"/>
      <c r="BVC101" s="229"/>
      <c r="BVD101" s="229"/>
      <c r="BVE101" s="229"/>
      <c r="BVF101" s="229"/>
      <c r="BVG101" s="229"/>
      <c r="BVH101" s="229"/>
      <c r="BVI101" s="229"/>
      <c r="BVJ101" s="229"/>
      <c r="BVK101" s="229"/>
      <c r="BVL101" s="229"/>
      <c r="BVM101" s="229"/>
      <c r="BVN101" s="229"/>
      <c r="BVO101" s="229"/>
      <c r="BVP101" s="229"/>
      <c r="BVQ101" s="229"/>
      <c r="BVR101" s="229"/>
      <c r="BVS101" s="229"/>
      <c r="BVT101" s="229"/>
      <c r="BVU101" s="229"/>
      <c r="BVV101" s="229"/>
      <c r="BVW101" s="229"/>
      <c r="BVX101" s="229"/>
      <c r="BVY101" s="229"/>
      <c r="BVZ101" s="229"/>
      <c r="BWA101" s="229"/>
      <c r="BWB101" s="229"/>
      <c r="BWC101" s="229"/>
      <c r="BWD101" s="229"/>
      <c r="BWE101" s="229"/>
      <c r="BWF101" s="229"/>
      <c r="BWG101" s="229"/>
      <c r="BWH101" s="229"/>
      <c r="BWI101" s="229"/>
      <c r="BWJ101" s="229"/>
      <c r="BWK101" s="229"/>
      <c r="BWL101" s="229"/>
      <c r="BWM101" s="229"/>
      <c r="BWN101" s="229"/>
      <c r="BWO101" s="229"/>
      <c r="BWP101" s="229"/>
      <c r="BWQ101" s="229"/>
      <c r="BWR101" s="229"/>
      <c r="BWS101" s="229"/>
      <c r="BWT101" s="229"/>
      <c r="BWU101" s="229"/>
      <c r="BWV101" s="229"/>
      <c r="BWW101" s="229"/>
      <c r="BWX101" s="229"/>
      <c r="BWY101" s="229"/>
      <c r="BWZ101" s="229"/>
      <c r="BXA101" s="229"/>
      <c r="BXB101" s="229"/>
      <c r="BXC101" s="229"/>
      <c r="BXD101" s="229"/>
      <c r="BXE101" s="229"/>
      <c r="BXF101" s="229"/>
      <c r="BXG101" s="229"/>
      <c r="BXH101" s="229"/>
      <c r="BXI101" s="229"/>
      <c r="BXJ101" s="229"/>
      <c r="BXK101" s="229"/>
      <c r="BXL101" s="229"/>
      <c r="BXM101" s="229"/>
      <c r="BXN101" s="229"/>
      <c r="BXO101" s="229"/>
      <c r="BXP101" s="229"/>
      <c r="BXQ101" s="229"/>
      <c r="BXR101" s="229"/>
      <c r="BXS101" s="229"/>
      <c r="BXT101" s="229"/>
      <c r="BXU101" s="229"/>
      <c r="BXV101" s="229"/>
      <c r="BXW101" s="229"/>
      <c r="BXX101" s="229"/>
      <c r="BXY101" s="229"/>
      <c r="BXZ101" s="229"/>
      <c r="BYA101" s="229"/>
      <c r="BYB101" s="229"/>
      <c r="BYC101" s="229"/>
      <c r="BYD101" s="229"/>
      <c r="BYE101" s="229"/>
      <c r="BYF101" s="229"/>
      <c r="BYG101" s="229"/>
      <c r="BYH101" s="229"/>
      <c r="BYI101" s="229"/>
      <c r="BYJ101" s="229"/>
      <c r="BYK101" s="229"/>
      <c r="BYL101" s="229"/>
      <c r="BYM101" s="229"/>
      <c r="BYN101" s="229"/>
      <c r="BYO101" s="229"/>
      <c r="BYP101" s="229"/>
      <c r="BYQ101" s="229"/>
      <c r="BYR101" s="229"/>
      <c r="BYS101" s="229"/>
      <c r="BYT101" s="229"/>
      <c r="BYU101" s="229"/>
      <c r="BYV101" s="229"/>
      <c r="BYW101" s="229"/>
      <c r="BYX101" s="229"/>
      <c r="BYY101" s="229"/>
      <c r="BYZ101" s="229"/>
      <c r="BZA101" s="229"/>
      <c r="BZB101" s="229"/>
      <c r="BZC101" s="229"/>
      <c r="BZD101" s="229"/>
      <c r="BZE101" s="229"/>
      <c r="BZF101" s="229"/>
      <c r="BZG101" s="229"/>
      <c r="BZH101" s="229"/>
      <c r="BZI101" s="229"/>
      <c r="BZJ101" s="229"/>
      <c r="BZK101" s="229"/>
      <c r="BZL101" s="229"/>
      <c r="BZM101" s="229"/>
      <c r="BZN101" s="229"/>
      <c r="BZO101" s="229"/>
      <c r="BZP101" s="229"/>
      <c r="BZQ101" s="229"/>
      <c r="BZR101" s="229"/>
      <c r="BZS101" s="229"/>
      <c r="BZT101" s="229"/>
      <c r="BZU101" s="229"/>
      <c r="BZV101" s="229"/>
      <c r="BZW101" s="229"/>
      <c r="BZX101" s="229"/>
      <c r="BZY101" s="229"/>
      <c r="BZZ101" s="229"/>
      <c r="CAA101" s="229"/>
      <c r="CAB101" s="229"/>
      <c r="CAC101" s="229"/>
      <c r="CAD101" s="229"/>
      <c r="CAE101" s="229"/>
      <c r="CAF101" s="229"/>
      <c r="CAG101" s="229"/>
      <c r="CAH101" s="229"/>
      <c r="CAI101" s="229"/>
      <c r="CAJ101" s="229"/>
      <c r="CAK101" s="229"/>
      <c r="CAL101" s="229"/>
      <c r="CAM101" s="229"/>
      <c r="CAN101" s="229"/>
      <c r="CAO101" s="229"/>
      <c r="CAP101" s="229"/>
      <c r="CAQ101" s="229"/>
      <c r="CAR101" s="229"/>
      <c r="CAS101" s="229"/>
      <c r="CAT101" s="229"/>
      <c r="CAU101" s="229"/>
      <c r="CAV101" s="229"/>
      <c r="CAW101" s="229"/>
      <c r="CAX101" s="229"/>
      <c r="CAY101" s="229"/>
      <c r="CAZ101" s="229"/>
      <c r="CBA101" s="229"/>
      <c r="CBB101" s="229"/>
      <c r="CBC101" s="229"/>
      <c r="CBD101" s="229"/>
      <c r="CBE101" s="229"/>
      <c r="CBF101" s="229"/>
      <c r="CBG101" s="229"/>
      <c r="CBH101" s="229"/>
      <c r="CBI101" s="229"/>
      <c r="CBJ101" s="229"/>
      <c r="CBK101" s="229"/>
      <c r="CBL101" s="229"/>
      <c r="CBM101" s="229"/>
      <c r="CBN101" s="229"/>
      <c r="CBO101" s="229"/>
      <c r="CBP101" s="229"/>
      <c r="CBQ101" s="229"/>
      <c r="CBR101" s="229"/>
      <c r="CBS101" s="229"/>
      <c r="CBT101" s="229"/>
      <c r="CBU101" s="229"/>
      <c r="CBV101" s="229"/>
      <c r="CBW101" s="229"/>
      <c r="CBX101" s="229"/>
      <c r="CBY101" s="229"/>
      <c r="CBZ101" s="229"/>
      <c r="CCA101" s="229"/>
      <c r="CCB101" s="229"/>
      <c r="CCC101" s="229"/>
      <c r="CCD101" s="229"/>
      <c r="CCE101" s="229"/>
      <c r="CCF101" s="229"/>
      <c r="CCG101" s="229"/>
      <c r="CCH101" s="229"/>
      <c r="CCI101" s="229"/>
      <c r="CCJ101" s="229"/>
      <c r="CCK101" s="229"/>
      <c r="CCL101" s="229"/>
      <c r="CCM101" s="229"/>
      <c r="CCN101" s="229"/>
      <c r="CCO101" s="229"/>
      <c r="CCP101" s="229"/>
      <c r="CCQ101" s="229"/>
      <c r="CCR101" s="229"/>
      <c r="CCS101" s="229"/>
      <c r="CCT101" s="229"/>
      <c r="CCU101" s="229"/>
      <c r="CCV101" s="229"/>
      <c r="CCW101" s="229"/>
      <c r="CCX101" s="229"/>
      <c r="CCY101" s="229"/>
      <c r="CCZ101" s="229"/>
      <c r="CDA101" s="229"/>
      <c r="CDB101" s="229"/>
      <c r="CDC101" s="229"/>
      <c r="CDD101" s="229"/>
      <c r="CDE101" s="229"/>
      <c r="CDF101" s="229"/>
      <c r="CDG101" s="229"/>
      <c r="CDH101" s="229"/>
      <c r="CDI101" s="229"/>
      <c r="CDJ101" s="229"/>
      <c r="CDK101" s="229"/>
      <c r="CDL101" s="229"/>
      <c r="CDM101" s="229"/>
      <c r="CDN101" s="229"/>
      <c r="CDO101" s="229"/>
      <c r="CDP101" s="229"/>
      <c r="CDQ101" s="229"/>
      <c r="CDR101" s="229"/>
      <c r="CDS101" s="229"/>
      <c r="CDT101" s="229"/>
      <c r="CDU101" s="229"/>
      <c r="CDV101" s="229"/>
      <c r="CDW101" s="229"/>
      <c r="CDX101" s="229"/>
      <c r="CDY101" s="229"/>
      <c r="CDZ101" s="229"/>
      <c r="CEA101" s="229"/>
      <c r="CEB101" s="229"/>
      <c r="CEC101" s="229"/>
      <c r="CED101" s="229"/>
      <c r="CEE101" s="229"/>
      <c r="CEF101" s="229"/>
      <c r="CEG101" s="229"/>
      <c r="CEH101" s="229"/>
      <c r="CEI101" s="229"/>
      <c r="CEJ101" s="229"/>
      <c r="CEK101" s="229"/>
      <c r="CEL101" s="229"/>
      <c r="CEM101" s="229"/>
      <c r="CEN101" s="229"/>
      <c r="CEO101" s="229"/>
      <c r="CEP101" s="229"/>
      <c r="CEQ101" s="229"/>
      <c r="CER101" s="229"/>
      <c r="CES101" s="229"/>
      <c r="CET101" s="229"/>
      <c r="CEU101" s="229"/>
      <c r="CEV101" s="229"/>
      <c r="CEW101" s="229"/>
      <c r="CEX101" s="229"/>
      <c r="CEY101" s="229"/>
      <c r="CEZ101" s="229"/>
      <c r="CFA101" s="229"/>
      <c r="CFB101" s="229"/>
      <c r="CFC101" s="229"/>
      <c r="CFD101" s="229"/>
      <c r="CFE101" s="229"/>
      <c r="CFF101" s="229"/>
      <c r="CFG101" s="229"/>
      <c r="CFH101" s="229"/>
      <c r="CFI101" s="229"/>
      <c r="CFJ101" s="229"/>
      <c r="CFK101" s="229"/>
      <c r="CFL101" s="229"/>
      <c r="CFM101" s="229"/>
      <c r="CFN101" s="229"/>
      <c r="CFO101" s="229"/>
      <c r="CFP101" s="229"/>
      <c r="CFQ101" s="229"/>
      <c r="CFR101" s="229"/>
      <c r="CFS101" s="229"/>
      <c r="CFT101" s="229"/>
      <c r="CFU101" s="229"/>
      <c r="CFV101" s="229"/>
      <c r="CFW101" s="229"/>
      <c r="CFX101" s="229"/>
      <c r="CFY101" s="229"/>
      <c r="CFZ101" s="229"/>
      <c r="CGA101" s="229"/>
      <c r="CGB101" s="229"/>
      <c r="CGC101" s="229"/>
      <c r="CGD101" s="229"/>
      <c r="CGE101" s="229"/>
      <c r="CGF101" s="229"/>
      <c r="CGG101" s="229"/>
      <c r="CGH101" s="229"/>
      <c r="CGI101" s="229"/>
      <c r="CGJ101" s="229"/>
      <c r="CGK101" s="229"/>
      <c r="CGL101" s="229"/>
      <c r="CGM101" s="229"/>
      <c r="CGN101" s="229"/>
      <c r="CGO101" s="229"/>
      <c r="CGP101" s="229"/>
      <c r="CGQ101" s="229"/>
      <c r="CGR101" s="229"/>
      <c r="CGS101" s="229"/>
      <c r="CGT101" s="229"/>
      <c r="CGU101" s="229"/>
      <c r="CGV101" s="229"/>
      <c r="CGW101" s="229"/>
      <c r="CGX101" s="229"/>
      <c r="CGY101" s="229"/>
      <c r="CGZ101" s="229"/>
      <c r="CHA101" s="229"/>
      <c r="CHB101" s="229"/>
      <c r="CHC101" s="229"/>
      <c r="CHD101" s="229"/>
      <c r="CHE101" s="229"/>
      <c r="CHF101" s="229"/>
      <c r="CHG101" s="229"/>
      <c r="CHH101" s="229"/>
      <c r="CHI101" s="229"/>
      <c r="CHJ101" s="229"/>
      <c r="CHK101" s="229"/>
      <c r="CHL101" s="229"/>
      <c r="CHM101" s="229"/>
      <c r="CHN101" s="229"/>
      <c r="CHO101" s="229"/>
      <c r="CHP101" s="229"/>
      <c r="CHQ101" s="229"/>
      <c r="CHR101" s="229"/>
      <c r="CHS101" s="229"/>
      <c r="CHT101" s="229"/>
      <c r="CHU101" s="229"/>
      <c r="CHV101" s="229"/>
      <c r="CHW101" s="229"/>
      <c r="CHX101" s="229"/>
      <c r="CHY101" s="229"/>
      <c r="CHZ101" s="229"/>
      <c r="CIA101" s="229"/>
      <c r="CIB101" s="229"/>
      <c r="CIC101" s="229"/>
      <c r="CID101" s="229"/>
      <c r="CIE101" s="229"/>
      <c r="CIF101" s="229"/>
      <c r="CIG101" s="229"/>
      <c r="CIH101" s="229"/>
      <c r="CII101" s="229"/>
      <c r="CIJ101" s="229"/>
      <c r="CIK101" s="229"/>
      <c r="CIL101" s="229"/>
      <c r="CIM101" s="229"/>
      <c r="CIN101" s="229"/>
      <c r="CIO101" s="229"/>
      <c r="CIP101" s="229"/>
      <c r="CIQ101" s="229"/>
      <c r="CIR101" s="229"/>
      <c r="CIS101" s="229"/>
      <c r="CIT101" s="229"/>
      <c r="CIU101" s="229"/>
      <c r="CIV101" s="229"/>
      <c r="CIW101" s="229"/>
      <c r="CIX101" s="229"/>
      <c r="CIY101" s="229"/>
      <c r="CIZ101" s="229"/>
      <c r="CJA101" s="229"/>
      <c r="CJB101" s="229"/>
      <c r="CJC101" s="229"/>
      <c r="CJD101" s="229"/>
      <c r="CJE101" s="229"/>
      <c r="CJF101" s="229"/>
      <c r="CJG101" s="229"/>
      <c r="CJH101" s="229"/>
      <c r="CJI101" s="229"/>
      <c r="CJJ101" s="229"/>
      <c r="CJK101" s="229"/>
      <c r="CJL101" s="229"/>
      <c r="CJM101" s="229"/>
      <c r="CJN101" s="229"/>
      <c r="CJO101" s="229"/>
      <c r="CJP101" s="229"/>
      <c r="CJQ101" s="229"/>
      <c r="CJR101" s="229"/>
      <c r="CJS101" s="229"/>
      <c r="CJT101" s="229"/>
      <c r="CJU101" s="229"/>
      <c r="CJV101" s="229"/>
      <c r="CJW101" s="229"/>
      <c r="CJX101" s="229"/>
      <c r="CJY101" s="229"/>
      <c r="CJZ101" s="229"/>
      <c r="CKA101" s="229"/>
      <c r="CKB101" s="229"/>
      <c r="CKC101" s="229"/>
      <c r="CKD101" s="229"/>
      <c r="CKE101" s="229"/>
      <c r="CKF101" s="229"/>
      <c r="CKG101" s="229"/>
      <c r="CKH101" s="229"/>
      <c r="CKI101" s="229"/>
      <c r="CKJ101" s="229"/>
      <c r="CKK101" s="229"/>
      <c r="CKL101" s="229"/>
      <c r="CKM101" s="229"/>
      <c r="CKN101" s="229"/>
      <c r="CKO101" s="229"/>
      <c r="CKP101" s="229"/>
      <c r="CKQ101" s="229"/>
      <c r="CKR101" s="229"/>
      <c r="CKS101" s="229"/>
      <c r="CKT101" s="229"/>
      <c r="CKU101" s="229"/>
      <c r="CKV101" s="229"/>
      <c r="CKW101" s="229"/>
      <c r="CKX101" s="229"/>
      <c r="CKY101" s="229"/>
      <c r="CKZ101" s="229"/>
      <c r="CLA101" s="229"/>
      <c r="CLB101" s="229"/>
      <c r="CLC101" s="229"/>
      <c r="CLD101" s="229"/>
      <c r="CLE101" s="229"/>
      <c r="CLF101" s="229"/>
      <c r="CLG101" s="229"/>
      <c r="CLH101" s="229"/>
      <c r="CLI101" s="229"/>
      <c r="CLJ101" s="229"/>
      <c r="CLK101" s="229"/>
      <c r="CLL101" s="229"/>
      <c r="CLM101" s="229"/>
      <c r="CLN101" s="229"/>
      <c r="CLO101" s="229"/>
      <c r="CLP101" s="229"/>
      <c r="CLQ101" s="229"/>
      <c r="CLR101" s="229"/>
      <c r="CLS101" s="229"/>
      <c r="CLT101" s="229"/>
      <c r="CLU101" s="229"/>
      <c r="CLV101" s="229"/>
      <c r="CLW101" s="229"/>
      <c r="CLX101" s="229"/>
      <c r="CLY101" s="229"/>
      <c r="CLZ101" s="229"/>
      <c r="CMA101" s="229"/>
      <c r="CMB101" s="229"/>
      <c r="CMC101" s="229"/>
      <c r="CMD101" s="229"/>
      <c r="CME101" s="229"/>
      <c r="CMF101" s="229"/>
      <c r="CMG101" s="229"/>
      <c r="CMH101" s="229"/>
      <c r="CMI101" s="229"/>
      <c r="CMJ101" s="229"/>
      <c r="CMK101" s="229"/>
      <c r="CML101" s="229"/>
      <c r="CMM101" s="229"/>
      <c r="CMN101" s="229"/>
      <c r="CMO101" s="229"/>
      <c r="CMP101" s="229"/>
      <c r="CMQ101" s="229"/>
      <c r="CMR101" s="229"/>
      <c r="CMS101" s="229"/>
      <c r="CMT101" s="229"/>
      <c r="CMU101" s="229"/>
      <c r="CMV101" s="229"/>
      <c r="CMW101" s="229"/>
      <c r="CMX101" s="229"/>
      <c r="CMY101" s="229"/>
      <c r="CMZ101" s="229"/>
      <c r="CNA101" s="229"/>
      <c r="CNB101" s="229"/>
      <c r="CNC101" s="229"/>
      <c r="CND101" s="229"/>
      <c r="CNE101" s="229"/>
      <c r="CNF101" s="229"/>
      <c r="CNG101" s="229"/>
      <c r="CNH101" s="229"/>
      <c r="CNI101" s="229"/>
      <c r="CNJ101" s="229"/>
      <c r="CNK101" s="229"/>
      <c r="CNL101" s="229"/>
      <c r="CNM101" s="229"/>
      <c r="CNN101" s="229"/>
      <c r="CNO101" s="229"/>
      <c r="CNP101" s="229"/>
      <c r="CNQ101" s="229"/>
      <c r="CNR101" s="229"/>
      <c r="CNS101" s="229"/>
      <c r="CNT101" s="229"/>
      <c r="CNU101" s="229"/>
      <c r="CNV101" s="229"/>
      <c r="CNW101" s="229"/>
      <c r="CNX101" s="229"/>
      <c r="CNY101" s="229"/>
      <c r="CNZ101" s="229"/>
      <c r="COA101" s="229"/>
      <c r="COB101" s="229"/>
      <c r="COC101" s="229"/>
      <c r="COD101" s="229"/>
      <c r="COE101" s="229"/>
      <c r="COF101" s="229"/>
      <c r="COG101" s="229"/>
      <c r="COH101" s="229"/>
      <c r="COI101" s="229"/>
      <c r="COJ101" s="229"/>
      <c r="COK101" s="229"/>
      <c r="COL101" s="229"/>
      <c r="COM101" s="229"/>
      <c r="CON101" s="229"/>
      <c r="COO101" s="229"/>
      <c r="COP101" s="229"/>
      <c r="COQ101" s="229"/>
      <c r="COR101" s="229"/>
      <c r="COS101" s="229"/>
      <c r="COT101" s="229"/>
      <c r="COU101" s="229"/>
      <c r="COV101" s="229"/>
      <c r="COW101" s="229"/>
      <c r="COX101" s="229"/>
      <c r="COY101" s="229"/>
      <c r="COZ101" s="229"/>
      <c r="CPA101" s="229"/>
      <c r="CPB101" s="229"/>
      <c r="CPC101" s="229"/>
      <c r="CPD101" s="229"/>
      <c r="CPE101" s="229"/>
      <c r="CPF101" s="229"/>
      <c r="CPG101" s="229"/>
      <c r="CPH101" s="229"/>
      <c r="CPI101" s="229"/>
      <c r="CPJ101" s="229"/>
      <c r="CPK101" s="229"/>
      <c r="CPL101" s="229"/>
      <c r="CPM101" s="229"/>
      <c r="CPN101" s="229"/>
      <c r="CPO101" s="229"/>
      <c r="CPP101" s="229"/>
      <c r="CPQ101" s="229"/>
      <c r="CPR101" s="229"/>
      <c r="CPS101" s="229"/>
      <c r="CPT101" s="229"/>
      <c r="CPU101" s="229"/>
      <c r="CPV101" s="229"/>
      <c r="CPW101" s="229"/>
      <c r="CPX101" s="229"/>
      <c r="CPY101" s="229"/>
      <c r="CPZ101" s="229"/>
      <c r="CQA101" s="229"/>
      <c r="CQB101" s="229"/>
      <c r="CQC101" s="229"/>
      <c r="CQD101" s="229"/>
      <c r="CQE101" s="229"/>
      <c r="CQF101" s="229"/>
      <c r="CQG101" s="229"/>
      <c r="CQH101" s="229"/>
      <c r="CQI101" s="229"/>
      <c r="CQJ101" s="229"/>
      <c r="CQK101" s="229"/>
      <c r="CQL101" s="229"/>
      <c r="CQM101" s="229"/>
      <c r="CQN101" s="229"/>
      <c r="CQO101" s="229"/>
      <c r="CQP101" s="229"/>
      <c r="CQQ101" s="229"/>
      <c r="CQR101" s="229"/>
      <c r="CQS101" s="229"/>
      <c r="CQT101" s="229"/>
      <c r="CQU101" s="229"/>
      <c r="CQV101" s="229"/>
      <c r="CQW101" s="229"/>
      <c r="CQX101" s="229"/>
      <c r="CQY101" s="229"/>
      <c r="CQZ101" s="229"/>
      <c r="CRA101" s="229"/>
      <c r="CRB101" s="229"/>
      <c r="CRC101" s="229"/>
      <c r="CRD101" s="229"/>
      <c r="CRE101" s="229"/>
      <c r="CRF101" s="229"/>
      <c r="CRG101" s="229"/>
      <c r="CRH101" s="229"/>
      <c r="CRI101" s="229"/>
      <c r="CRJ101" s="229"/>
      <c r="CRK101" s="229"/>
      <c r="CRL101" s="229"/>
      <c r="CRM101" s="229"/>
      <c r="CRN101" s="229"/>
      <c r="CRO101" s="229"/>
      <c r="CRP101" s="229"/>
      <c r="CRQ101" s="229"/>
      <c r="CRR101" s="229"/>
      <c r="CRS101" s="229"/>
      <c r="CRT101" s="229"/>
      <c r="CRU101" s="229"/>
      <c r="CRV101" s="229"/>
      <c r="CRW101" s="229"/>
      <c r="CRX101" s="229"/>
      <c r="CRY101" s="229"/>
      <c r="CRZ101" s="229"/>
      <c r="CSA101" s="229"/>
      <c r="CSB101" s="229"/>
      <c r="CSC101" s="229"/>
      <c r="CSD101" s="229"/>
      <c r="CSE101" s="229"/>
      <c r="CSF101" s="229"/>
      <c r="CSG101" s="229"/>
      <c r="CSH101" s="229"/>
      <c r="CSI101" s="229"/>
      <c r="CSJ101" s="229"/>
      <c r="CSK101" s="229"/>
      <c r="CSL101" s="229"/>
      <c r="CSM101" s="229"/>
      <c r="CSN101" s="229"/>
      <c r="CSO101" s="229"/>
      <c r="CSP101" s="229"/>
      <c r="CSQ101" s="229"/>
      <c r="CSR101" s="229"/>
      <c r="CSS101" s="229"/>
      <c r="CST101" s="229"/>
      <c r="CSU101" s="229"/>
      <c r="CSV101" s="229"/>
      <c r="CSW101" s="229"/>
      <c r="CSX101" s="229"/>
      <c r="CSY101" s="229"/>
      <c r="CSZ101" s="229"/>
      <c r="CTA101" s="229"/>
      <c r="CTB101" s="229"/>
      <c r="CTC101" s="229"/>
      <c r="CTD101" s="229"/>
      <c r="CTE101" s="229"/>
      <c r="CTF101" s="229"/>
      <c r="CTG101" s="229"/>
      <c r="CTH101" s="229"/>
      <c r="CTI101" s="229"/>
      <c r="CTJ101" s="229"/>
      <c r="CTK101" s="229"/>
      <c r="CTL101" s="229"/>
      <c r="CTM101" s="229"/>
      <c r="CTN101" s="229"/>
      <c r="CTO101" s="229"/>
      <c r="CTP101" s="229"/>
      <c r="CTQ101" s="229"/>
      <c r="CTR101" s="229"/>
      <c r="CTS101" s="229"/>
      <c r="CTT101" s="229"/>
      <c r="CTU101" s="229"/>
      <c r="CTV101" s="229"/>
      <c r="CTW101" s="229"/>
      <c r="CTX101" s="229"/>
      <c r="CTY101" s="229"/>
      <c r="CTZ101" s="229"/>
      <c r="CUA101" s="229"/>
    </row>
    <row r="102" spans="1:2575" s="224" customFormat="1" ht="105" customHeight="1">
      <c r="A102" s="247"/>
      <c r="B102" s="248"/>
      <c r="C102" s="249"/>
      <c r="D102" s="250"/>
      <c r="E102" s="257"/>
      <c r="F102" s="252"/>
      <c r="G102" s="249"/>
      <c r="H102" s="256"/>
      <c r="I102" s="269"/>
      <c r="J102" s="270"/>
      <c r="K102" s="252"/>
      <c r="L102" s="252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  <c r="AA102" s="229"/>
      <c r="AB102" s="229"/>
      <c r="AC102" s="229"/>
      <c r="AD102" s="229"/>
      <c r="AE102" s="229"/>
      <c r="AF102" s="229"/>
      <c r="AG102" s="229"/>
      <c r="AH102" s="229"/>
      <c r="AI102" s="229"/>
      <c r="AJ102" s="229"/>
      <c r="AK102" s="229"/>
      <c r="AL102" s="229"/>
      <c r="AM102" s="229"/>
      <c r="AN102" s="229"/>
      <c r="AO102" s="229"/>
      <c r="AP102" s="229"/>
      <c r="AQ102" s="229"/>
      <c r="AR102" s="229"/>
      <c r="AS102" s="229"/>
      <c r="AT102" s="229"/>
      <c r="AU102" s="229"/>
      <c r="AV102" s="229"/>
      <c r="AW102" s="229"/>
      <c r="AX102" s="229"/>
      <c r="AY102" s="229"/>
      <c r="AZ102" s="229"/>
      <c r="BA102" s="229"/>
      <c r="BB102" s="229"/>
      <c r="BC102" s="229"/>
      <c r="BD102" s="229"/>
      <c r="BE102" s="229"/>
      <c r="BF102" s="229"/>
      <c r="BG102" s="229"/>
      <c r="BH102" s="229"/>
      <c r="BI102" s="229"/>
      <c r="BJ102" s="229"/>
      <c r="BK102" s="229"/>
      <c r="BL102" s="229"/>
      <c r="BM102" s="229"/>
      <c r="BN102" s="229"/>
      <c r="BO102" s="229"/>
      <c r="BP102" s="229"/>
      <c r="BQ102" s="229"/>
      <c r="BR102" s="229"/>
      <c r="BS102" s="229"/>
      <c r="BT102" s="229"/>
      <c r="BU102" s="229"/>
      <c r="BV102" s="229"/>
      <c r="BW102" s="229"/>
      <c r="BX102" s="229"/>
      <c r="BY102" s="229"/>
      <c r="BZ102" s="229"/>
      <c r="CA102" s="229"/>
      <c r="CB102" s="229"/>
      <c r="CC102" s="229"/>
      <c r="CD102" s="229"/>
      <c r="CE102" s="229"/>
      <c r="CF102" s="229"/>
      <c r="CG102" s="229"/>
      <c r="CH102" s="229"/>
      <c r="CI102" s="229"/>
      <c r="CJ102" s="229"/>
      <c r="CK102" s="229"/>
      <c r="CL102" s="229"/>
      <c r="CM102" s="229"/>
      <c r="CN102" s="229"/>
      <c r="CO102" s="229"/>
      <c r="CP102" s="229"/>
      <c r="CQ102" s="229"/>
      <c r="CR102" s="229"/>
      <c r="CS102" s="229"/>
      <c r="CT102" s="229"/>
      <c r="CU102" s="229"/>
      <c r="CV102" s="229"/>
      <c r="CW102" s="229"/>
      <c r="CX102" s="229"/>
      <c r="CY102" s="229"/>
      <c r="CZ102" s="229"/>
      <c r="DA102" s="229"/>
      <c r="DB102" s="229"/>
      <c r="DC102" s="229"/>
      <c r="DD102" s="229"/>
      <c r="DE102" s="229"/>
      <c r="DF102" s="229"/>
      <c r="DG102" s="229"/>
      <c r="DH102" s="229"/>
      <c r="DI102" s="229"/>
      <c r="DJ102" s="229"/>
      <c r="DK102" s="229"/>
      <c r="DL102" s="229"/>
      <c r="DM102" s="229"/>
      <c r="DN102" s="229"/>
      <c r="DO102" s="229"/>
      <c r="DP102" s="229"/>
      <c r="DQ102" s="229"/>
      <c r="DR102" s="229"/>
      <c r="DS102" s="229"/>
      <c r="DT102" s="229"/>
      <c r="DU102" s="229"/>
      <c r="DV102" s="229"/>
      <c r="DW102" s="229"/>
      <c r="DX102" s="229"/>
      <c r="DY102" s="229"/>
      <c r="DZ102" s="229"/>
      <c r="EA102" s="229"/>
      <c r="EB102" s="229"/>
      <c r="EC102" s="229"/>
      <c r="ED102" s="229"/>
      <c r="EE102" s="229"/>
      <c r="EF102" s="229"/>
      <c r="EG102" s="229"/>
      <c r="EH102" s="229"/>
      <c r="EI102" s="229"/>
      <c r="EJ102" s="229"/>
      <c r="EK102" s="229"/>
      <c r="EL102" s="229"/>
      <c r="EM102" s="229"/>
      <c r="EN102" s="229"/>
      <c r="EO102" s="229"/>
      <c r="EP102" s="229"/>
      <c r="EQ102" s="229"/>
      <c r="ER102" s="229"/>
      <c r="ES102" s="229"/>
      <c r="ET102" s="229"/>
      <c r="EU102" s="229"/>
      <c r="EV102" s="229"/>
      <c r="EW102" s="229"/>
      <c r="EX102" s="229"/>
      <c r="EY102" s="229"/>
      <c r="EZ102" s="229"/>
      <c r="FA102" s="229"/>
      <c r="FB102" s="229"/>
      <c r="FC102" s="229"/>
      <c r="FD102" s="229"/>
      <c r="FE102" s="229"/>
      <c r="FF102" s="229"/>
      <c r="FG102" s="229"/>
      <c r="FH102" s="229"/>
      <c r="FI102" s="229"/>
      <c r="FJ102" s="229"/>
      <c r="FK102" s="229"/>
      <c r="FL102" s="229"/>
      <c r="FM102" s="229"/>
      <c r="FN102" s="229"/>
      <c r="FO102" s="229"/>
      <c r="FP102" s="229"/>
      <c r="FQ102" s="229"/>
      <c r="FR102" s="229"/>
      <c r="FS102" s="229"/>
      <c r="FT102" s="229"/>
      <c r="FU102" s="229"/>
      <c r="FV102" s="229"/>
      <c r="FW102" s="229"/>
      <c r="FX102" s="229"/>
      <c r="FY102" s="229"/>
      <c r="FZ102" s="229"/>
      <c r="GA102" s="229"/>
      <c r="GB102" s="229"/>
      <c r="GC102" s="229"/>
      <c r="GD102" s="229"/>
      <c r="GE102" s="229"/>
      <c r="GF102" s="229"/>
      <c r="GG102" s="229"/>
      <c r="GH102" s="229"/>
      <c r="GI102" s="229"/>
      <c r="GJ102" s="229"/>
      <c r="GK102" s="229"/>
      <c r="GL102" s="229"/>
      <c r="GM102" s="229"/>
      <c r="GN102" s="229"/>
      <c r="GO102" s="229"/>
      <c r="GP102" s="229"/>
      <c r="GQ102" s="229"/>
      <c r="GR102" s="229"/>
      <c r="GS102" s="229"/>
      <c r="GT102" s="229"/>
      <c r="GU102" s="229"/>
      <c r="GV102" s="229"/>
      <c r="GW102" s="229"/>
      <c r="GX102" s="229"/>
      <c r="GY102" s="229"/>
      <c r="GZ102" s="229"/>
      <c r="HA102" s="229"/>
      <c r="HB102" s="229"/>
      <c r="HC102" s="229"/>
      <c r="HD102" s="229"/>
      <c r="HE102" s="229"/>
      <c r="HF102" s="229"/>
      <c r="HG102" s="229"/>
      <c r="HH102" s="229"/>
      <c r="HI102" s="229"/>
      <c r="HJ102" s="229"/>
      <c r="HK102" s="229"/>
      <c r="HL102" s="229"/>
      <c r="HM102" s="229"/>
      <c r="HN102" s="229"/>
      <c r="HO102" s="229"/>
      <c r="HP102" s="229"/>
      <c r="HQ102" s="229"/>
      <c r="HR102" s="229"/>
      <c r="HS102" s="229"/>
      <c r="HT102" s="229"/>
      <c r="HU102" s="229"/>
      <c r="HV102" s="229"/>
      <c r="HW102" s="229"/>
      <c r="HX102" s="229"/>
      <c r="HY102" s="229"/>
      <c r="HZ102" s="229"/>
      <c r="IA102" s="229"/>
      <c r="IB102" s="229"/>
      <c r="IC102" s="229"/>
      <c r="ID102" s="229"/>
      <c r="IE102" s="229"/>
      <c r="IF102" s="229"/>
      <c r="IG102" s="229"/>
      <c r="IH102" s="229"/>
      <c r="II102" s="229"/>
      <c r="IJ102" s="229"/>
      <c r="IK102" s="229"/>
      <c r="IL102" s="229"/>
      <c r="IM102" s="229"/>
      <c r="IN102" s="229"/>
      <c r="IO102" s="229"/>
      <c r="IP102" s="229"/>
      <c r="IQ102" s="229"/>
      <c r="IR102" s="229"/>
      <c r="IS102" s="229"/>
      <c r="IT102" s="229"/>
      <c r="IU102" s="229"/>
      <c r="IV102" s="229"/>
      <c r="IW102" s="229"/>
      <c r="IX102" s="229"/>
      <c r="IY102" s="229"/>
      <c r="IZ102" s="229"/>
      <c r="JA102" s="229"/>
      <c r="JB102" s="229"/>
      <c r="JC102" s="229"/>
      <c r="JD102" s="229"/>
      <c r="JE102" s="229"/>
      <c r="JF102" s="229"/>
      <c r="JG102" s="229"/>
      <c r="JH102" s="229"/>
      <c r="JI102" s="229"/>
      <c r="JJ102" s="229"/>
      <c r="JK102" s="229"/>
      <c r="JL102" s="229"/>
      <c r="JM102" s="229"/>
      <c r="JN102" s="229"/>
      <c r="JO102" s="229"/>
      <c r="JP102" s="229"/>
      <c r="JQ102" s="229"/>
      <c r="JR102" s="229"/>
      <c r="JS102" s="229"/>
      <c r="JT102" s="229"/>
      <c r="JU102" s="229"/>
      <c r="JV102" s="229"/>
      <c r="JW102" s="229"/>
      <c r="JX102" s="229"/>
      <c r="JY102" s="229"/>
      <c r="JZ102" s="229"/>
      <c r="KA102" s="229"/>
      <c r="KB102" s="229"/>
      <c r="KC102" s="229"/>
      <c r="KD102" s="229"/>
      <c r="KE102" s="229"/>
      <c r="KF102" s="229"/>
      <c r="KG102" s="229"/>
      <c r="KH102" s="229"/>
      <c r="KI102" s="229"/>
      <c r="KJ102" s="229"/>
      <c r="KK102" s="229"/>
      <c r="KL102" s="229"/>
      <c r="KM102" s="229"/>
      <c r="KN102" s="229"/>
      <c r="KO102" s="229"/>
      <c r="KP102" s="229"/>
      <c r="KQ102" s="229"/>
      <c r="KR102" s="229"/>
      <c r="KS102" s="229"/>
      <c r="KT102" s="229"/>
      <c r="KU102" s="229"/>
      <c r="KV102" s="229"/>
      <c r="KW102" s="229"/>
      <c r="KX102" s="229"/>
      <c r="KY102" s="229"/>
      <c r="KZ102" s="229"/>
      <c r="LA102" s="229"/>
      <c r="LB102" s="229"/>
      <c r="LC102" s="229"/>
      <c r="LD102" s="229"/>
      <c r="LE102" s="229"/>
      <c r="LF102" s="229"/>
      <c r="LG102" s="229"/>
      <c r="LH102" s="229"/>
      <c r="LI102" s="229"/>
      <c r="LJ102" s="229"/>
      <c r="LK102" s="229"/>
      <c r="LL102" s="229"/>
      <c r="LM102" s="229"/>
      <c r="LN102" s="229"/>
      <c r="LO102" s="229"/>
      <c r="LP102" s="229"/>
      <c r="LQ102" s="229"/>
      <c r="LR102" s="229"/>
      <c r="LS102" s="229"/>
      <c r="LT102" s="229"/>
      <c r="LU102" s="229"/>
      <c r="LV102" s="229"/>
      <c r="LW102" s="229"/>
      <c r="LX102" s="229"/>
      <c r="LY102" s="229"/>
      <c r="LZ102" s="229"/>
      <c r="MA102" s="229"/>
      <c r="MB102" s="229"/>
      <c r="MC102" s="229"/>
      <c r="MD102" s="229"/>
      <c r="ME102" s="229"/>
      <c r="MF102" s="229"/>
      <c r="MG102" s="229"/>
      <c r="MH102" s="229"/>
      <c r="MI102" s="229"/>
      <c r="MJ102" s="229"/>
      <c r="MK102" s="229"/>
      <c r="ML102" s="229"/>
      <c r="MM102" s="229"/>
      <c r="MN102" s="229"/>
      <c r="MO102" s="229"/>
      <c r="MP102" s="229"/>
      <c r="MQ102" s="229"/>
      <c r="MR102" s="229"/>
      <c r="MS102" s="229"/>
      <c r="MT102" s="229"/>
      <c r="MU102" s="229"/>
      <c r="MV102" s="229"/>
      <c r="MW102" s="229"/>
      <c r="MX102" s="229"/>
      <c r="MY102" s="229"/>
      <c r="MZ102" s="229"/>
      <c r="NA102" s="229"/>
      <c r="NB102" s="229"/>
      <c r="NC102" s="229"/>
      <c r="ND102" s="229"/>
      <c r="NE102" s="229"/>
      <c r="NF102" s="229"/>
      <c r="NG102" s="229"/>
      <c r="NH102" s="229"/>
      <c r="NI102" s="229"/>
      <c r="NJ102" s="229"/>
      <c r="NK102" s="229"/>
      <c r="NL102" s="229"/>
      <c r="NM102" s="229"/>
      <c r="NN102" s="229"/>
      <c r="NO102" s="229"/>
      <c r="NP102" s="229"/>
      <c r="NQ102" s="229"/>
      <c r="NR102" s="229"/>
      <c r="NS102" s="229"/>
      <c r="NT102" s="229"/>
      <c r="NU102" s="229"/>
      <c r="NV102" s="229"/>
      <c r="NW102" s="229"/>
      <c r="NX102" s="229"/>
      <c r="NY102" s="229"/>
      <c r="NZ102" s="229"/>
      <c r="OA102" s="229"/>
      <c r="OB102" s="229"/>
      <c r="OC102" s="229"/>
      <c r="OD102" s="229"/>
      <c r="OE102" s="229"/>
      <c r="OF102" s="229"/>
      <c r="OG102" s="229"/>
      <c r="OH102" s="229"/>
      <c r="OI102" s="229"/>
      <c r="OJ102" s="229"/>
      <c r="OK102" s="229"/>
      <c r="OL102" s="229"/>
      <c r="OM102" s="229"/>
      <c r="ON102" s="229"/>
      <c r="OO102" s="229"/>
      <c r="OP102" s="229"/>
      <c r="OQ102" s="229"/>
      <c r="OR102" s="229"/>
      <c r="OS102" s="229"/>
      <c r="OT102" s="229"/>
      <c r="OU102" s="229"/>
      <c r="OV102" s="229"/>
      <c r="OW102" s="229"/>
      <c r="OX102" s="229"/>
      <c r="OY102" s="229"/>
      <c r="OZ102" s="229"/>
      <c r="PA102" s="229"/>
      <c r="PB102" s="229"/>
      <c r="PC102" s="229"/>
      <c r="PD102" s="229"/>
      <c r="PE102" s="229"/>
      <c r="PF102" s="229"/>
      <c r="PG102" s="229"/>
      <c r="PH102" s="229"/>
      <c r="PI102" s="229"/>
      <c r="PJ102" s="229"/>
      <c r="PK102" s="229"/>
      <c r="PL102" s="229"/>
      <c r="PM102" s="229"/>
      <c r="PN102" s="229"/>
      <c r="PO102" s="229"/>
      <c r="PP102" s="229"/>
      <c r="PQ102" s="229"/>
      <c r="PR102" s="229"/>
      <c r="PS102" s="229"/>
      <c r="PT102" s="229"/>
      <c r="PU102" s="229"/>
      <c r="PV102" s="229"/>
      <c r="PW102" s="229"/>
      <c r="PX102" s="229"/>
      <c r="PY102" s="229"/>
      <c r="PZ102" s="229"/>
      <c r="QA102" s="229"/>
      <c r="QB102" s="229"/>
      <c r="QC102" s="229"/>
      <c r="QD102" s="229"/>
      <c r="QE102" s="229"/>
      <c r="QF102" s="229"/>
      <c r="QG102" s="229"/>
      <c r="QH102" s="229"/>
      <c r="QI102" s="229"/>
      <c r="QJ102" s="229"/>
      <c r="QK102" s="229"/>
      <c r="QL102" s="229"/>
      <c r="QM102" s="229"/>
      <c r="QN102" s="229"/>
      <c r="QO102" s="229"/>
      <c r="QP102" s="229"/>
      <c r="QQ102" s="229"/>
      <c r="QR102" s="229"/>
      <c r="QS102" s="229"/>
      <c r="QT102" s="229"/>
      <c r="QU102" s="229"/>
      <c r="QV102" s="229"/>
      <c r="QW102" s="229"/>
      <c r="QX102" s="229"/>
      <c r="QY102" s="229"/>
      <c r="QZ102" s="229"/>
      <c r="RA102" s="229"/>
      <c r="RB102" s="229"/>
      <c r="RC102" s="229"/>
      <c r="RD102" s="229"/>
      <c r="RE102" s="229"/>
      <c r="RF102" s="229"/>
      <c r="RG102" s="229"/>
      <c r="RH102" s="229"/>
      <c r="RI102" s="229"/>
      <c r="RJ102" s="229"/>
      <c r="RK102" s="229"/>
      <c r="RL102" s="229"/>
      <c r="RM102" s="229"/>
      <c r="RN102" s="229"/>
      <c r="RO102" s="229"/>
      <c r="RP102" s="229"/>
      <c r="RQ102" s="229"/>
      <c r="RR102" s="229"/>
      <c r="RS102" s="229"/>
      <c r="RT102" s="229"/>
      <c r="RU102" s="229"/>
      <c r="RV102" s="229"/>
      <c r="RW102" s="229"/>
      <c r="RX102" s="229"/>
      <c r="RY102" s="229"/>
      <c r="RZ102" s="229"/>
      <c r="SA102" s="229"/>
      <c r="SB102" s="229"/>
      <c r="SC102" s="229"/>
      <c r="SD102" s="229"/>
      <c r="SE102" s="229"/>
      <c r="SF102" s="229"/>
      <c r="SG102" s="229"/>
      <c r="SH102" s="229"/>
      <c r="SI102" s="229"/>
      <c r="SJ102" s="229"/>
      <c r="SK102" s="229"/>
      <c r="SL102" s="229"/>
      <c r="SM102" s="229"/>
      <c r="SN102" s="229"/>
      <c r="SO102" s="229"/>
      <c r="SP102" s="229"/>
      <c r="SQ102" s="229"/>
      <c r="SR102" s="229"/>
      <c r="SS102" s="229"/>
      <c r="ST102" s="229"/>
      <c r="SU102" s="229"/>
      <c r="SV102" s="229"/>
      <c r="SW102" s="229"/>
      <c r="SX102" s="229"/>
      <c r="SY102" s="229"/>
      <c r="SZ102" s="229"/>
      <c r="TA102" s="229"/>
      <c r="TB102" s="229"/>
      <c r="TC102" s="229"/>
      <c r="TD102" s="229"/>
      <c r="TE102" s="229"/>
      <c r="TF102" s="229"/>
      <c r="TG102" s="229"/>
      <c r="TH102" s="229"/>
      <c r="TI102" s="229"/>
      <c r="TJ102" s="229"/>
      <c r="TK102" s="229"/>
      <c r="TL102" s="229"/>
      <c r="TM102" s="229"/>
      <c r="TN102" s="229"/>
      <c r="TO102" s="229"/>
      <c r="TP102" s="229"/>
      <c r="TQ102" s="229"/>
      <c r="TR102" s="229"/>
      <c r="TS102" s="229"/>
      <c r="TT102" s="229"/>
      <c r="TU102" s="229"/>
      <c r="TV102" s="229"/>
      <c r="TW102" s="229"/>
      <c r="TX102" s="229"/>
      <c r="TY102" s="229"/>
      <c r="TZ102" s="229"/>
      <c r="UA102" s="229"/>
      <c r="UB102" s="229"/>
      <c r="UC102" s="229"/>
      <c r="UD102" s="229"/>
      <c r="UE102" s="229"/>
      <c r="UF102" s="229"/>
      <c r="UG102" s="229"/>
      <c r="UH102" s="229"/>
      <c r="UI102" s="229"/>
      <c r="UJ102" s="229"/>
      <c r="UK102" s="229"/>
      <c r="UL102" s="229"/>
      <c r="UM102" s="229"/>
      <c r="UN102" s="229"/>
      <c r="UO102" s="229"/>
      <c r="UP102" s="229"/>
      <c r="UQ102" s="229"/>
      <c r="UR102" s="229"/>
      <c r="US102" s="229"/>
      <c r="UT102" s="229"/>
      <c r="UU102" s="229"/>
      <c r="UV102" s="229"/>
      <c r="UW102" s="229"/>
      <c r="UX102" s="229"/>
      <c r="UY102" s="229"/>
      <c r="UZ102" s="229"/>
      <c r="VA102" s="229"/>
      <c r="VB102" s="229"/>
      <c r="VC102" s="229"/>
      <c r="VD102" s="229"/>
      <c r="VE102" s="229"/>
      <c r="VF102" s="229"/>
      <c r="VG102" s="229"/>
      <c r="VH102" s="229"/>
      <c r="VI102" s="229"/>
      <c r="VJ102" s="229"/>
      <c r="VK102" s="229"/>
      <c r="VL102" s="229"/>
      <c r="VM102" s="229"/>
      <c r="VN102" s="229"/>
      <c r="VO102" s="229"/>
      <c r="VP102" s="229"/>
      <c r="VQ102" s="229"/>
      <c r="VR102" s="229"/>
      <c r="VS102" s="229"/>
      <c r="VT102" s="229"/>
      <c r="VU102" s="229"/>
      <c r="VV102" s="229"/>
      <c r="VW102" s="229"/>
      <c r="VX102" s="229"/>
      <c r="VY102" s="229"/>
      <c r="VZ102" s="229"/>
      <c r="WA102" s="229"/>
      <c r="WB102" s="229"/>
      <c r="WC102" s="229"/>
      <c r="WD102" s="229"/>
      <c r="WE102" s="229"/>
      <c r="WF102" s="229"/>
      <c r="WG102" s="229"/>
      <c r="WH102" s="229"/>
      <c r="WI102" s="229"/>
      <c r="WJ102" s="229"/>
      <c r="WK102" s="229"/>
      <c r="WL102" s="229"/>
      <c r="WM102" s="229"/>
      <c r="WN102" s="229"/>
      <c r="WO102" s="229"/>
      <c r="WP102" s="229"/>
      <c r="WQ102" s="229"/>
      <c r="WR102" s="229"/>
      <c r="WS102" s="229"/>
      <c r="WT102" s="229"/>
      <c r="WU102" s="229"/>
      <c r="WV102" s="229"/>
      <c r="WW102" s="229"/>
      <c r="WX102" s="229"/>
      <c r="WY102" s="229"/>
      <c r="WZ102" s="229"/>
      <c r="XA102" s="229"/>
      <c r="XB102" s="229"/>
      <c r="XC102" s="229"/>
      <c r="XD102" s="229"/>
      <c r="XE102" s="229"/>
      <c r="XF102" s="229"/>
      <c r="XG102" s="229"/>
      <c r="XH102" s="229"/>
      <c r="XI102" s="229"/>
      <c r="XJ102" s="229"/>
      <c r="XK102" s="229"/>
      <c r="XL102" s="229"/>
      <c r="XM102" s="229"/>
      <c r="XN102" s="229"/>
      <c r="XO102" s="229"/>
      <c r="XP102" s="229"/>
      <c r="XQ102" s="229"/>
      <c r="XR102" s="229"/>
      <c r="XS102" s="229"/>
      <c r="XT102" s="229"/>
      <c r="XU102" s="229"/>
      <c r="XV102" s="229"/>
      <c r="XW102" s="229"/>
      <c r="XX102" s="229"/>
      <c r="XY102" s="229"/>
      <c r="XZ102" s="229"/>
      <c r="YA102" s="229"/>
      <c r="YB102" s="229"/>
      <c r="YC102" s="229"/>
      <c r="YD102" s="229"/>
      <c r="YE102" s="229"/>
      <c r="YF102" s="229"/>
      <c r="YG102" s="229"/>
      <c r="YH102" s="229"/>
      <c r="YI102" s="229"/>
      <c r="YJ102" s="229"/>
      <c r="YK102" s="229"/>
      <c r="YL102" s="229"/>
      <c r="YM102" s="229"/>
      <c r="YN102" s="229"/>
      <c r="YO102" s="229"/>
      <c r="YP102" s="229"/>
      <c r="YQ102" s="229"/>
      <c r="YR102" s="229"/>
      <c r="YS102" s="229"/>
      <c r="YT102" s="229"/>
      <c r="YU102" s="229"/>
      <c r="YV102" s="229"/>
      <c r="YW102" s="229"/>
      <c r="YX102" s="229"/>
      <c r="YY102" s="229"/>
      <c r="YZ102" s="229"/>
      <c r="ZA102" s="229"/>
      <c r="ZB102" s="229"/>
      <c r="ZC102" s="229"/>
      <c r="ZD102" s="229"/>
      <c r="ZE102" s="229"/>
      <c r="ZF102" s="229"/>
      <c r="ZG102" s="229"/>
      <c r="ZH102" s="229"/>
      <c r="ZI102" s="229"/>
      <c r="ZJ102" s="229"/>
      <c r="ZK102" s="229"/>
      <c r="ZL102" s="229"/>
      <c r="ZM102" s="229"/>
      <c r="ZN102" s="229"/>
      <c r="ZO102" s="229"/>
      <c r="ZP102" s="229"/>
      <c r="ZQ102" s="229"/>
      <c r="ZR102" s="229"/>
      <c r="ZS102" s="229"/>
      <c r="ZT102" s="229"/>
      <c r="ZU102" s="229"/>
      <c r="ZV102" s="229"/>
      <c r="ZW102" s="229"/>
      <c r="ZX102" s="229"/>
      <c r="ZY102" s="229"/>
      <c r="ZZ102" s="229"/>
      <c r="AAA102" s="229"/>
      <c r="AAB102" s="229"/>
      <c r="AAC102" s="229"/>
      <c r="AAD102" s="229"/>
      <c r="AAE102" s="229"/>
      <c r="AAF102" s="229"/>
      <c r="AAG102" s="229"/>
      <c r="AAH102" s="229"/>
      <c r="AAI102" s="229"/>
      <c r="AAJ102" s="229"/>
      <c r="AAK102" s="229"/>
      <c r="AAL102" s="229"/>
      <c r="AAM102" s="229"/>
      <c r="AAN102" s="229"/>
      <c r="AAO102" s="229"/>
      <c r="AAP102" s="229"/>
      <c r="AAQ102" s="229"/>
      <c r="AAR102" s="229"/>
      <c r="AAS102" s="229"/>
      <c r="AAT102" s="229"/>
      <c r="AAU102" s="229"/>
      <c r="AAV102" s="229"/>
      <c r="AAW102" s="229"/>
      <c r="AAX102" s="229"/>
      <c r="AAY102" s="229"/>
      <c r="AAZ102" s="229"/>
      <c r="ABA102" s="229"/>
      <c r="ABB102" s="229"/>
      <c r="ABC102" s="229"/>
      <c r="ABD102" s="229"/>
      <c r="ABE102" s="229"/>
      <c r="ABF102" s="229"/>
      <c r="ABG102" s="229"/>
      <c r="ABH102" s="229"/>
      <c r="ABI102" s="229"/>
      <c r="ABJ102" s="229"/>
      <c r="ABK102" s="229"/>
      <c r="ABL102" s="229"/>
      <c r="ABM102" s="229"/>
      <c r="ABN102" s="229"/>
      <c r="ABO102" s="229"/>
      <c r="ABP102" s="229"/>
      <c r="ABQ102" s="229"/>
      <c r="ABR102" s="229"/>
      <c r="ABS102" s="229"/>
      <c r="ABT102" s="229"/>
      <c r="ABU102" s="229"/>
      <c r="ABV102" s="229"/>
      <c r="ABW102" s="229"/>
      <c r="ABX102" s="229"/>
      <c r="ABY102" s="229"/>
      <c r="ABZ102" s="229"/>
      <c r="ACA102" s="229"/>
      <c r="ACB102" s="229"/>
      <c r="ACC102" s="229"/>
      <c r="ACD102" s="229"/>
      <c r="ACE102" s="229"/>
      <c r="ACF102" s="229"/>
      <c r="ACG102" s="229"/>
      <c r="ACH102" s="229"/>
      <c r="ACI102" s="229"/>
      <c r="ACJ102" s="229"/>
      <c r="ACK102" s="229"/>
      <c r="ACL102" s="229"/>
      <c r="ACM102" s="229"/>
      <c r="ACN102" s="229"/>
      <c r="ACO102" s="229"/>
      <c r="ACP102" s="229"/>
      <c r="ACQ102" s="229"/>
      <c r="ACR102" s="229"/>
      <c r="ACS102" s="229"/>
      <c r="ACT102" s="229"/>
      <c r="ACU102" s="229"/>
      <c r="ACV102" s="229"/>
      <c r="ACW102" s="229"/>
      <c r="ACX102" s="229"/>
      <c r="ACY102" s="229"/>
      <c r="ACZ102" s="229"/>
      <c r="ADA102" s="229"/>
      <c r="ADB102" s="229"/>
      <c r="ADC102" s="229"/>
      <c r="ADD102" s="229"/>
      <c r="ADE102" s="229"/>
      <c r="ADF102" s="229"/>
      <c r="ADG102" s="229"/>
      <c r="ADH102" s="229"/>
      <c r="ADI102" s="229"/>
      <c r="ADJ102" s="229"/>
      <c r="ADK102" s="229"/>
      <c r="ADL102" s="229"/>
      <c r="ADM102" s="229"/>
      <c r="ADN102" s="229"/>
      <c r="ADO102" s="229"/>
      <c r="ADP102" s="229"/>
      <c r="ADQ102" s="229"/>
      <c r="ADR102" s="229"/>
      <c r="ADS102" s="229"/>
      <c r="ADT102" s="229"/>
      <c r="ADU102" s="229"/>
      <c r="ADV102" s="229"/>
      <c r="ADW102" s="229"/>
      <c r="ADX102" s="229"/>
      <c r="ADY102" s="229"/>
      <c r="ADZ102" s="229"/>
      <c r="AEA102" s="229"/>
      <c r="AEB102" s="229"/>
      <c r="AEC102" s="229"/>
      <c r="AED102" s="229"/>
      <c r="AEE102" s="229"/>
      <c r="AEF102" s="229"/>
      <c r="AEG102" s="229"/>
      <c r="AEH102" s="229"/>
      <c r="AEI102" s="229"/>
      <c r="AEJ102" s="229"/>
      <c r="AEK102" s="229"/>
      <c r="AEL102" s="229"/>
      <c r="AEM102" s="229"/>
      <c r="AEN102" s="229"/>
      <c r="AEO102" s="229"/>
      <c r="AEP102" s="229"/>
      <c r="AEQ102" s="229"/>
      <c r="AER102" s="229"/>
      <c r="AES102" s="229"/>
      <c r="AET102" s="229"/>
      <c r="AEU102" s="229"/>
      <c r="AEV102" s="229"/>
      <c r="AEW102" s="229"/>
      <c r="AEX102" s="229"/>
      <c r="AEY102" s="229"/>
      <c r="AEZ102" s="229"/>
      <c r="AFA102" s="229"/>
      <c r="AFB102" s="229"/>
      <c r="AFC102" s="229"/>
      <c r="AFD102" s="229"/>
      <c r="AFE102" s="229"/>
      <c r="AFF102" s="229"/>
      <c r="AFG102" s="229"/>
      <c r="AFH102" s="229"/>
      <c r="AFI102" s="229"/>
      <c r="AFJ102" s="229"/>
      <c r="AFK102" s="229"/>
      <c r="AFL102" s="229"/>
      <c r="AFM102" s="229"/>
      <c r="AFN102" s="229"/>
      <c r="AFO102" s="229"/>
      <c r="AFP102" s="229"/>
      <c r="AFQ102" s="229"/>
      <c r="AFR102" s="229"/>
      <c r="AFS102" s="229"/>
      <c r="AFT102" s="229"/>
      <c r="AFU102" s="229"/>
      <c r="AFV102" s="229"/>
      <c r="AFW102" s="229"/>
      <c r="AFX102" s="229"/>
      <c r="AFY102" s="229"/>
      <c r="AFZ102" s="229"/>
      <c r="AGA102" s="229"/>
      <c r="AGB102" s="229"/>
      <c r="AGC102" s="229"/>
      <c r="AGD102" s="229"/>
      <c r="AGE102" s="229"/>
      <c r="AGF102" s="229"/>
      <c r="AGG102" s="229"/>
      <c r="AGH102" s="229"/>
      <c r="AGI102" s="229"/>
      <c r="AGJ102" s="229"/>
      <c r="AGK102" s="229"/>
      <c r="AGL102" s="229"/>
      <c r="AGM102" s="229"/>
      <c r="AGN102" s="229"/>
      <c r="AGO102" s="229"/>
      <c r="AGP102" s="229"/>
      <c r="AGQ102" s="229"/>
      <c r="AGR102" s="229"/>
      <c r="AGS102" s="229"/>
      <c r="AGT102" s="229"/>
      <c r="AGU102" s="229"/>
      <c r="AGV102" s="229"/>
      <c r="AGW102" s="229"/>
      <c r="AGX102" s="229"/>
      <c r="AGY102" s="229"/>
      <c r="AGZ102" s="229"/>
      <c r="AHA102" s="229"/>
      <c r="AHB102" s="229"/>
      <c r="AHC102" s="229"/>
      <c r="AHD102" s="229"/>
      <c r="AHE102" s="229"/>
      <c r="AHF102" s="229"/>
      <c r="AHG102" s="229"/>
      <c r="AHH102" s="229"/>
      <c r="AHI102" s="229"/>
      <c r="AHJ102" s="229"/>
      <c r="AHK102" s="229"/>
      <c r="AHL102" s="229"/>
      <c r="AHM102" s="229"/>
      <c r="AHN102" s="229"/>
      <c r="AHO102" s="229"/>
      <c r="AHP102" s="229"/>
      <c r="AHQ102" s="229"/>
      <c r="AHR102" s="229"/>
      <c r="AHS102" s="229"/>
      <c r="AHT102" s="229"/>
      <c r="AHU102" s="229"/>
      <c r="AHV102" s="229"/>
      <c r="AHW102" s="229"/>
      <c r="AHX102" s="229"/>
      <c r="AHY102" s="229"/>
      <c r="AHZ102" s="229"/>
      <c r="AIA102" s="229"/>
      <c r="AIB102" s="229"/>
      <c r="AIC102" s="229"/>
      <c r="AID102" s="229"/>
      <c r="AIE102" s="229"/>
      <c r="AIF102" s="229"/>
      <c r="AIG102" s="229"/>
      <c r="AIH102" s="229"/>
      <c r="AII102" s="229"/>
      <c r="AIJ102" s="229"/>
      <c r="AIK102" s="229"/>
      <c r="AIL102" s="229"/>
      <c r="AIM102" s="229"/>
      <c r="AIN102" s="229"/>
      <c r="AIO102" s="229"/>
      <c r="AIP102" s="229"/>
      <c r="AIQ102" s="229"/>
      <c r="AIR102" s="229"/>
      <c r="AIS102" s="229"/>
      <c r="AIT102" s="229"/>
      <c r="AIU102" s="229"/>
      <c r="AIV102" s="229"/>
      <c r="AIW102" s="229"/>
      <c r="AIX102" s="229"/>
      <c r="AIY102" s="229"/>
      <c r="AIZ102" s="229"/>
      <c r="AJA102" s="229"/>
      <c r="AJB102" s="229"/>
      <c r="AJC102" s="229"/>
      <c r="AJD102" s="229"/>
      <c r="AJE102" s="229"/>
      <c r="AJF102" s="229"/>
      <c r="AJG102" s="229"/>
      <c r="AJH102" s="229"/>
      <c r="AJI102" s="229"/>
      <c r="AJJ102" s="229"/>
      <c r="AJK102" s="229"/>
      <c r="AJL102" s="229"/>
      <c r="AJM102" s="229"/>
      <c r="AJN102" s="229"/>
      <c r="AJO102" s="229"/>
      <c r="AJP102" s="229"/>
      <c r="AJQ102" s="229"/>
      <c r="AJR102" s="229"/>
      <c r="AJS102" s="229"/>
      <c r="AJT102" s="229"/>
      <c r="AJU102" s="229"/>
      <c r="AJV102" s="229"/>
      <c r="AJW102" s="229"/>
      <c r="AJX102" s="229"/>
      <c r="AJY102" s="229"/>
      <c r="AJZ102" s="229"/>
      <c r="AKA102" s="229"/>
      <c r="AKB102" s="229"/>
      <c r="AKC102" s="229"/>
      <c r="AKD102" s="229"/>
      <c r="AKE102" s="229"/>
      <c r="AKF102" s="229"/>
      <c r="AKG102" s="229"/>
      <c r="AKH102" s="229"/>
      <c r="AKI102" s="229"/>
      <c r="AKJ102" s="229"/>
      <c r="AKK102" s="229"/>
      <c r="AKL102" s="229"/>
      <c r="AKM102" s="229"/>
      <c r="AKN102" s="229"/>
      <c r="AKO102" s="229"/>
      <c r="AKP102" s="229"/>
      <c r="AKQ102" s="229"/>
      <c r="AKR102" s="229"/>
      <c r="AKS102" s="229"/>
      <c r="AKT102" s="229"/>
      <c r="AKU102" s="229"/>
      <c r="AKV102" s="229"/>
      <c r="AKW102" s="229"/>
      <c r="AKX102" s="229"/>
      <c r="AKY102" s="229"/>
      <c r="AKZ102" s="229"/>
      <c r="ALA102" s="229"/>
      <c r="ALB102" s="229"/>
      <c r="ALC102" s="229"/>
      <c r="ALD102" s="229"/>
      <c r="ALE102" s="229"/>
      <c r="ALF102" s="229"/>
      <c r="ALG102" s="229"/>
      <c r="ALH102" s="229"/>
      <c r="ALI102" s="229"/>
      <c r="ALJ102" s="229"/>
      <c r="ALK102" s="229"/>
      <c r="ALL102" s="229"/>
      <c r="ALM102" s="229"/>
      <c r="ALN102" s="229"/>
      <c r="ALO102" s="229"/>
      <c r="ALP102" s="229"/>
      <c r="ALQ102" s="229"/>
      <c r="ALR102" s="229"/>
      <c r="ALS102" s="229"/>
      <c r="ALT102" s="229"/>
      <c r="ALU102" s="229"/>
      <c r="ALV102" s="229"/>
      <c r="ALW102" s="229"/>
      <c r="ALX102" s="229"/>
      <c r="ALY102" s="229"/>
      <c r="ALZ102" s="229"/>
      <c r="AMA102" s="229"/>
      <c r="AMB102" s="229"/>
      <c r="AMC102" s="229"/>
      <c r="AMD102" s="229"/>
      <c r="AME102" s="229"/>
      <c r="AMF102" s="229"/>
      <c r="AMG102" s="229"/>
      <c r="AMH102" s="229"/>
      <c r="AMI102" s="229"/>
      <c r="AMJ102" s="229"/>
      <c r="AMK102" s="229"/>
      <c r="AML102" s="229"/>
      <c r="AMM102" s="229"/>
      <c r="AMN102" s="229"/>
      <c r="AMO102" s="229"/>
      <c r="AMP102" s="229"/>
      <c r="AMQ102" s="229"/>
      <c r="AMR102" s="229"/>
      <c r="AMS102" s="229"/>
      <c r="AMT102" s="229"/>
      <c r="AMU102" s="229"/>
      <c r="AMV102" s="229"/>
      <c r="AMW102" s="229"/>
      <c r="AMX102" s="229"/>
      <c r="AMY102" s="229"/>
      <c r="AMZ102" s="229"/>
      <c r="ANA102" s="229"/>
      <c r="ANB102" s="229"/>
      <c r="ANC102" s="229"/>
      <c r="AND102" s="229"/>
      <c r="ANE102" s="229"/>
      <c r="ANF102" s="229"/>
      <c r="ANG102" s="229"/>
      <c r="ANH102" s="229"/>
      <c r="ANI102" s="229"/>
      <c r="ANJ102" s="229"/>
      <c r="ANK102" s="229"/>
      <c r="ANL102" s="229"/>
      <c r="ANM102" s="229"/>
      <c r="ANN102" s="229"/>
      <c r="ANO102" s="229"/>
      <c r="ANP102" s="229"/>
      <c r="ANQ102" s="229"/>
      <c r="ANR102" s="229"/>
      <c r="ANS102" s="229"/>
      <c r="ANT102" s="229"/>
      <c r="ANU102" s="229"/>
      <c r="ANV102" s="229"/>
      <c r="ANW102" s="229"/>
      <c r="ANX102" s="229"/>
      <c r="ANY102" s="229"/>
      <c r="ANZ102" s="229"/>
      <c r="AOA102" s="229"/>
      <c r="AOB102" s="229"/>
      <c r="AOC102" s="229"/>
      <c r="AOD102" s="229"/>
      <c r="AOE102" s="229"/>
      <c r="AOF102" s="229"/>
      <c r="AOG102" s="229"/>
      <c r="AOH102" s="229"/>
      <c r="AOI102" s="229"/>
      <c r="AOJ102" s="229"/>
      <c r="AOK102" s="229"/>
      <c r="AOL102" s="229"/>
      <c r="AOM102" s="229"/>
      <c r="AON102" s="229"/>
      <c r="AOO102" s="229"/>
      <c r="AOP102" s="229"/>
      <c r="AOQ102" s="229"/>
      <c r="AOR102" s="229"/>
      <c r="AOS102" s="229"/>
      <c r="AOT102" s="229"/>
      <c r="AOU102" s="229"/>
      <c r="AOV102" s="229"/>
      <c r="AOW102" s="229"/>
      <c r="AOX102" s="229"/>
      <c r="AOY102" s="229"/>
      <c r="AOZ102" s="229"/>
      <c r="APA102" s="229"/>
      <c r="APB102" s="229"/>
      <c r="APC102" s="229"/>
      <c r="APD102" s="229"/>
      <c r="APE102" s="229"/>
      <c r="APF102" s="229"/>
      <c r="APG102" s="229"/>
      <c r="APH102" s="229"/>
      <c r="API102" s="229"/>
      <c r="APJ102" s="229"/>
      <c r="APK102" s="229"/>
      <c r="APL102" s="229"/>
      <c r="APM102" s="229"/>
      <c r="APN102" s="229"/>
      <c r="APO102" s="229"/>
      <c r="APP102" s="229"/>
      <c r="APQ102" s="229"/>
      <c r="APR102" s="229"/>
      <c r="APS102" s="229"/>
      <c r="APT102" s="229"/>
      <c r="APU102" s="229"/>
      <c r="APV102" s="229"/>
      <c r="APW102" s="229"/>
      <c r="APX102" s="229"/>
      <c r="APY102" s="229"/>
      <c r="APZ102" s="229"/>
      <c r="AQA102" s="229"/>
      <c r="AQB102" s="229"/>
      <c r="AQC102" s="229"/>
      <c r="AQD102" s="229"/>
      <c r="AQE102" s="229"/>
      <c r="AQF102" s="229"/>
      <c r="AQG102" s="229"/>
      <c r="AQH102" s="229"/>
      <c r="AQI102" s="229"/>
      <c r="AQJ102" s="229"/>
      <c r="AQK102" s="229"/>
      <c r="AQL102" s="229"/>
      <c r="AQM102" s="229"/>
      <c r="AQN102" s="229"/>
      <c r="AQO102" s="229"/>
      <c r="AQP102" s="229"/>
      <c r="AQQ102" s="229"/>
      <c r="AQR102" s="229"/>
      <c r="AQS102" s="229"/>
      <c r="AQT102" s="229"/>
      <c r="AQU102" s="229"/>
      <c r="AQV102" s="229"/>
      <c r="AQW102" s="229"/>
      <c r="AQX102" s="229"/>
      <c r="AQY102" s="229"/>
      <c r="AQZ102" s="229"/>
      <c r="ARA102" s="229"/>
      <c r="ARB102" s="229"/>
      <c r="ARC102" s="229"/>
      <c r="ARD102" s="229"/>
      <c r="ARE102" s="229"/>
      <c r="ARF102" s="229"/>
      <c r="ARG102" s="229"/>
      <c r="ARH102" s="229"/>
      <c r="ARI102" s="229"/>
      <c r="ARJ102" s="229"/>
      <c r="ARK102" s="229"/>
      <c r="ARL102" s="229"/>
      <c r="ARM102" s="229"/>
      <c r="ARN102" s="229"/>
      <c r="ARO102" s="229"/>
      <c r="ARP102" s="229"/>
      <c r="ARQ102" s="229"/>
      <c r="ARR102" s="229"/>
      <c r="ARS102" s="229"/>
      <c r="ART102" s="229"/>
      <c r="ARU102" s="229"/>
      <c r="ARV102" s="229"/>
      <c r="ARW102" s="229"/>
      <c r="ARX102" s="229"/>
      <c r="ARY102" s="229"/>
      <c r="ARZ102" s="229"/>
      <c r="ASA102" s="229"/>
      <c r="ASB102" s="229"/>
      <c r="ASC102" s="229"/>
      <c r="ASD102" s="229"/>
      <c r="ASE102" s="229"/>
      <c r="ASF102" s="229"/>
      <c r="ASG102" s="229"/>
      <c r="ASH102" s="229"/>
      <c r="ASI102" s="229"/>
      <c r="ASJ102" s="229"/>
      <c r="ASK102" s="229"/>
      <c r="ASL102" s="229"/>
      <c r="ASM102" s="229"/>
      <c r="ASN102" s="229"/>
      <c r="ASO102" s="229"/>
      <c r="ASP102" s="229"/>
      <c r="ASQ102" s="229"/>
      <c r="ASR102" s="229"/>
      <c r="ASS102" s="229"/>
      <c r="AST102" s="229"/>
      <c r="ASU102" s="229"/>
      <c r="ASV102" s="229"/>
      <c r="ASW102" s="229"/>
      <c r="ASX102" s="229"/>
      <c r="ASY102" s="229"/>
      <c r="ASZ102" s="229"/>
      <c r="ATA102" s="229"/>
      <c r="ATB102" s="229"/>
      <c r="ATC102" s="229"/>
      <c r="ATD102" s="229"/>
      <c r="ATE102" s="229"/>
      <c r="ATF102" s="229"/>
      <c r="ATG102" s="229"/>
      <c r="ATH102" s="229"/>
      <c r="ATI102" s="229"/>
      <c r="ATJ102" s="229"/>
      <c r="ATK102" s="229"/>
      <c r="ATL102" s="229"/>
      <c r="ATM102" s="229"/>
      <c r="ATN102" s="229"/>
      <c r="ATO102" s="229"/>
      <c r="ATP102" s="229"/>
      <c r="ATQ102" s="229"/>
      <c r="ATR102" s="229"/>
      <c r="ATS102" s="229"/>
      <c r="ATT102" s="229"/>
      <c r="ATU102" s="229"/>
      <c r="ATV102" s="229"/>
      <c r="ATW102" s="229"/>
      <c r="ATX102" s="229"/>
      <c r="ATY102" s="229"/>
      <c r="ATZ102" s="229"/>
      <c r="AUA102" s="229"/>
      <c r="AUB102" s="229"/>
      <c r="AUC102" s="229"/>
      <c r="AUD102" s="229"/>
      <c r="AUE102" s="229"/>
      <c r="AUF102" s="229"/>
      <c r="AUG102" s="229"/>
      <c r="AUH102" s="229"/>
      <c r="AUI102" s="229"/>
      <c r="AUJ102" s="229"/>
      <c r="AUK102" s="229"/>
      <c r="AUL102" s="229"/>
      <c r="AUM102" s="229"/>
      <c r="AUN102" s="229"/>
      <c r="AUO102" s="229"/>
      <c r="AUP102" s="229"/>
      <c r="AUQ102" s="229"/>
      <c r="AUR102" s="229"/>
      <c r="AUS102" s="229"/>
      <c r="AUT102" s="229"/>
      <c r="AUU102" s="229"/>
      <c r="AUV102" s="229"/>
      <c r="AUW102" s="229"/>
      <c r="AUX102" s="229"/>
      <c r="AUY102" s="229"/>
      <c r="AUZ102" s="229"/>
      <c r="AVA102" s="229"/>
      <c r="AVB102" s="229"/>
      <c r="AVC102" s="229"/>
      <c r="AVD102" s="229"/>
      <c r="AVE102" s="229"/>
      <c r="AVF102" s="229"/>
      <c r="AVG102" s="229"/>
      <c r="AVH102" s="229"/>
      <c r="AVI102" s="229"/>
      <c r="AVJ102" s="229"/>
      <c r="AVK102" s="229"/>
      <c r="AVL102" s="229"/>
      <c r="AVM102" s="229"/>
      <c r="AVN102" s="229"/>
      <c r="AVO102" s="229"/>
      <c r="AVP102" s="229"/>
      <c r="AVQ102" s="229"/>
      <c r="AVR102" s="229"/>
      <c r="AVS102" s="229"/>
      <c r="AVT102" s="229"/>
      <c r="AVU102" s="229"/>
      <c r="AVV102" s="229"/>
      <c r="AVW102" s="229"/>
      <c r="AVX102" s="229"/>
      <c r="AVY102" s="229"/>
      <c r="AVZ102" s="229"/>
      <c r="AWA102" s="229"/>
      <c r="AWB102" s="229"/>
      <c r="AWC102" s="229"/>
      <c r="AWD102" s="229"/>
      <c r="AWE102" s="229"/>
      <c r="AWF102" s="229"/>
      <c r="AWG102" s="229"/>
      <c r="AWH102" s="229"/>
      <c r="AWI102" s="229"/>
      <c r="AWJ102" s="229"/>
      <c r="AWK102" s="229"/>
      <c r="AWL102" s="229"/>
      <c r="AWM102" s="229"/>
      <c r="AWN102" s="229"/>
      <c r="AWO102" s="229"/>
      <c r="AWP102" s="229"/>
      <c r="AWQ102" s="229"/>
      <c r="AWR102" s="229"/>
      <c r="AWS102" s="229"/>
      <c r="AWT102" s="229"/>
      <c r="AWU102" s="229"/>
      <c r="AWV102" s="229"/>
      <c r="AWW102" s="229"/>
      <c r="AWX102" s="229"/>
      <c r="AWY102" s="229"/>
      <c r="AWZ102" s="229"/>
      <c r="AXA102" s="229"/>
      <c r="AXB102" s="229"/>
      <c r="AXC102" s="229"/>
      <c r="AXD102" s="229"/>
      <c r="AXE102" s="229"/>
      <c r="AXF102" s="229"/>
      <c r="AXG102" s="229"/>
      <c r="AXH102" s="229"/>
      <c r="AXI102" s="229"/>
      <c r="AXJ102" s="229"/>
      <c r="AXK102" s="229"/>
      <c r="AXL102" s="229"/>
      <c r="AXM102" s="229"/>
      <c r="AXN102" s="229"/>
      <c r="AXO102" s="229"/>
      <c r="AXP102" s="229"/>
      <c r="AXQ102" s="229"/>
      <c r="AXR102" s="229"/>
      <c r="AXS102" s="229"/>
      <c r="AXT102" s="229"/>
      <c r="AXU102" s="229"/>
      <c r="AXV102" s="229"/>
      <c r="AXW102" s="229"/>
      <c r="AXX102" s="229"/>
      <c r="AXY102" s="229"/>
      <c r="AXZ102" s="229"/>
      <c r="AYA102" s="229"/>
      <c r="AYB102" s="229"/>
      <c r="AYC102" s="229"/>
      <c r="AYD102" s="229"/>
      <c r="AYE102" s="229"/>
      <c r="AYF102" s="229"/>
      <c r="AYG102" s="229"/>
      <c r="AYH102" s="229"/>
      <c r="AYI102" s="229"/>
      <c r="AYJ102" s="229"/>
      <c r="AYK102" s="229"/>
      <c r="AYL102" s="229"/>
      <c r="AYM102" s="229"/>
      <c r="AYN102" s="229"/>
      <c r="AYO102" s="229"/>
      <c r="AYP102" s="229"/>
      <c r="AYQ102" s="229"/>
      <c r="AYR102" s="229"/>
      <c r="AYS102" s="229"/>
      <c r="AYT102" s="229"/>
      <c r="AYU102" s="229"/>
      <c r="AYV102" s="229"/>
      <c r="AYW102" s="229"/>
      <c r="AYX102" s="229"/>
      <c r="AYY102" s="229"/>
      <c r="AYZ102" s="229"/>
      <c r="AZA102" s="229"/>
      <c r="AZB102" s="229"/>
      <c r="AZC102" s="229"/>
      <c r="AZD102" s="229"/>
      <c r="AZE102" s="229"/>
      <c r="AZF102" s="229"/>
      <c r="AZG102" s="229"/>
      <c r="AZH102" s="229"/>
      <c r="AZI102" s="229"/>
      <c r="AZJ102" s="229"/>
      <c r="AZK102" s="229"/>
      <c r="AZL102" s="229"/>
      <c r="AZM102" s="229"/>
      <c r="AZN102" s="229"/>
      <c r="AZO102" s="229"/>
      <c r="AZP102" s="229"/>
      <c r="AZQ102" s="229"/>
      <c r="AZR102" s="229"/>
      <c r="AZS102" s="229"/>
      <c r="AZT102" s="229"/>
      <c r="AZU102" s="229"/>
      <c r="AZV102" s="229"/>
      <c r="AZW102" s="229"/>
      <c r="AZX102" s="229"/>
      <c r="AZY102" s="229"/>
      <c r="AZZ102" s="229"/>
      <c r="BAA102" s="229"/>
      <c r="BAB102" s="229"/>
      <c r="BAC102" s="229"/>
      <c r="BAD102" s="229"/>
      <c r="BAE102" s="229"/>
      <c r="BAF102" s="229"/>
      <c r="BAG102" s="229"/>
      <c r="BAH102" s="229"/>
      <c r="BAI102" s="229"/>
      <c r="BAJ102" s="229"/>
      <c r="BAK102" s="229"/>
      <c r="BAL102" s="229"/>
      <c r="BAM102" s="229"/>
      <c r="BAN102" s="229"/>
      <c r="BAO102" s="229"/>
      <c r="BAP102" s="229"/>
      <c r="BAQ102" s="229"/>
      <c r="BAR102" s="229"/>
      <c r="BAS102" s="229"/>
      <c r="BAT102" s="229"/>
      <c r="BAU102" s="229"/>
      <c r="BAV102" s="229"/>
      <c r="BAW102" s="229"/>
      <c r="BAX102" s="229"/>
      <c r="BAY102" s="229"/>
      <c r="BAZ102" s="229"/>
      <c r="BBA102" s="229"/>
      <c r="BBB102" s="229"/>
      <c r="BBC102" s="229"/>
      <c r="BBD102" s="229"/>
      <c r="BBE102" s="229"/>
      <c r="BBF102" s="229"/>
      <c r="BBG102" s="229"/>
      <c r="BBH102" s="229"/>
      <c r="BBI102" s="229"/>
      <c r="BBJ102" s="229"/>
      <c r="BBK102" s="229"/>
      <c r="BBL102" s="229"/>
      <c r="BBM102" s="229"/>
      <c r="BBN102" s="229"/>
      <c r="BBO102" s="229"/>
      <c r="BBP102" s="229"/>
      <c r="BBQ102" s="229"/>
      <c r="BBR102" s="229"/>
      <c r="BBS102" s="229"/>
      <c r="BBT102" s="229"/>
      <c r="BBU102" s="229"/>
      <c r="BBV102" s="229"/>
      <c r="BBW102" s="229"/>
      <c r="BBX102" s="229"/>
      <c r="BBY102" s="229"/>
      <c r="BBZ102" s="229"/>
      <c r="BCA102" s="229"/>
      <c r="BCB102" s="229"/>
      <c r="BCC102" s="229"/>
      <c r="BCD102" s="229"/>
      <c r="BCE102" s="229"/>
      <c r="BCF102" s="229"/>
      <c r="BCG102" s="229"/>
      <c r="BCH102" s="229"/>
      <c r="BCI102" s="229"/>
      <c r="BCJ102" s="229"/>
      <c r="BCK102" s="229"/>
      <c r="BCL102" s="229"/>
      <c r="BCM102" s="229"/>
      <c r="BCN102" s="229"/>
      <c r="BCO102" s="229"/>
      <c r="BCP102" s="229"/>
      <c r="BCQ102" s="229"/>
      <c r="BCR102" s="229"/>
      <c r="BCS102" s="229"/>
      <c r="BCT102" s="229"/>
      <c r="BCU102" s="229"/>
      <c r="BCV102" s="229"/>
      <c r="BCW102" s="229"/>
      <c r="BCX102" s="229"/>
      <c r="BCY102" s="229"/>
      <c r="BCZ102" s="229"/>
      <c r="BDA102" s="229"/>
      <c r="BDB102" s="229"/>
      <c r="BDC102" s="229"/>
      <c r="BDD102" s="229"/>
      <c r="BDE102" s="229"/>
      <c r="BDF102" s="229"/>
      <c r="BDG102" s="229"/>
      <c r="BDH102" s="229"/>
      <c r="BDI102" s="229"/>
      <c r="BDJ102" s="229"/>
      <c r="BDK102" s="229"/>
      <c r="BDL102" s="229"/>
      <c r="BDM102" s="229"/>
      <c r="BDN102" s="229"/>
      <c r="BDO102" s="229"/>
      <c r="BDP102" s="229"/>
      <c r="BDQ102" s="229"/>
      <c r="BDR102" s="229"/>
      <c r="BDS102" s="229"/>
      <c r="BDT102" s="229"/>
      <c r="BDU102" s="229"/>
      <c r="BDV102" s="229"/>
      <c r="BDW102" s="229"/>
      <c r="BDX102" s="229"/>
      <c r="BDY102" s="229"/>
      <c r="BDZ102" s="229"/>
      <c r="BEA102" s="229"/>
      <c r="BEB102" s="229"/>
      <c r="BEC102" s="229"/>
      <c r="BED102" s="229"/>
      <c r="BEE102" s="229"/>
      <c r="BEF102" s="229"/>
      <c r="BEG102" s="229"/>
      <c r="BEH102" s="229"/>
      <c r="BEI102" s="229"/>
      <c r="BEJ102" s="229"/>
      <c r="BEK102" s="229"/>
      <c r="BEL102" s="229"/>
      <c r="BEM102" s="229"/>
      <c r="BEN102" s="229"/>
      <c r="BEO102" s="229"/>
      <c r="BEP102" s="229"/>
      <c r="BEQ102" s="229"/>
      <c r="BER102" s="229"/>
      <c r="BES102" s="229"/>
      <c r="BET102" s="229"/>
      <c r="BEU102" s="229"/>
      <c r="BEV102" s="229"/>
      <c r="BEW102" s="229"/>
      <c r="BEX102" s="229"/>
      <c r="BEY102" s="229"/>
      <c r="BEZ102" s="229"/>
      <c r="BFA102" s="229"/>
      <c r="BFB102" s="229"/>
      <c r="BFC102" s="229"/>
      <c r="BFD102" s="229"/>
      <c r="BFE102" s="229"/>
      <c r="BFF102" s="229"/>
      <c r="BFG102" s="229"/>
      <c r="BFH102" s="229"/>
      <c r="BFI102" s="229"/>
      <c r="BFJ102" s="229"/>
      <c r="BFK102" s="229"/>
      <c r="BFL102" s="229"/>
      <c r="BFM102" s="229"/>
      <c r="BFN102" s="229"/>
      <c r="BFO102" s="229"/>
      <c r="BFP102" s="229"/>
      <c r="BFQ102" s="229"/>
      <c r="BFR102" s="229"/>
      <c r="BFS102" s="229"/>
      <c r="BFT102" s="229"/>
      <c r="BFU102" s="229"/>
      <c r="BFV102" s="229"/>
      <c r="BFW102" s="229"/>
      <c r="BFX102" s="229"/>
      <c r="BFY102" s="229"/>
      <c r="BFZ102" s="229"/>
      <c r="BGA102" s="229"/>
      <c r="BGB102" s="229"/>
      <c r="BGC102" s="229"/>
      <c r="BGD102" s="229"/>
      <c r="BGE102" s="229"/>
      <c r="BGF102" s="229"/>
      <c r="BGG102" s="229"/>
      <c r="BGH102" s="229"/>
      <c r="BGI102" s="229"/>
      <c r="BGJ102" s="229"/>
      <c r="BGK102" s="229"/>
      <c r="BGL102" s="229"/>
      <c r="BGM102" s="229"/>
      <c r="BGN102" s="229"/>
      <c r="BGO102" s="229"/>
      <c r="BGP102" s="229"/>
      <c r="BGQ102" s="229"/>
      <c r="BGR102" s="229"/>
      <c r="BGS102" s="229"/>
      <c r="BGT102" s="229"/>
      <c r="BGU102" s="229"/>
      <c r="BGV102" s="229"/>
      <c r="BGW102" s="229"/>
      <c r="BGX102" s="229"/>
      <c r="BGY102" s="229"/>
      <c r="BGZ102" s="229"/>
      <c r="BHA102" s="229"/>
      <c r="BHB102" s="229"/>
      <c r="BHC102" s="229"/>
      <c r="BHD102" s="229"/>
      <c r="BHE102" s="229"/>
      <c r="BHF102" s="229"/>
      <c r="BHG102" s="229"/>
      <c r="BHH102" s="229"/>
      <c r="BHI102" s="229"/>
      <c r="BHJ102" s="229"/>
      <c r="BHK102" s="229"/>
      <c r="BHL102" s="229"/>
      <c r="BHM102" s="229"/>
      <c r="BHN102" s="229"/>
      <c r="BHO102" s="229"/>
      <c r="BHP102" s="229"/>
      <c r="BHQ102" s="229"/>
      <c r="BHR102" s="229"/>
      <c r="BHS102" s="229"/>
      <c r="BHT102" s="229"/>
      <c r="BHU102" s="229"/>
      <c r="BHV102" s="229"/>
      <c r="BHW102" s="229"/>
      <c r="BHX102" s="229"/>
      <c r="BHY102" s="229"/>
      <c r="BHZ102" s="229"/>
      <c r="BIA102" s="229"/>
      <c r="BIB102" s="229"/>
      <c r="BIC102" s="229"/>
      <c r="BID102" s="229"/>
      <c r="BIE102" s="229"/>
      <c r="BIF102" s="229"/>
      <c r="BIG102" s="229"/>
      <c r="BIH102" s="229"/>
      <c r="BII102" s="229"/>
      <c r="BIJ102" s="229"/>
      <c r="BIK102" s="229"/>
      <c r="BIL102" s="229"/>
      <c r="BIM102" s="229"/>
      <c r="BIN102" s="229"/>
      <c r="BIO102" s="229"/>
      <c r="BIP102" s="229"/>
      <c r="BIQ102" s="229"/>
      <c r="BIR102" s="229"/>
      <c r="BIS102" s="229"/>
      <c r="BIT102" s="229"/>
      <c r="BIU102" s="229"/>
      <c r="BIV102" s="229"/>
      <c r="BIW102" s="229"/>
      <c r="BIX102" s="229"/>
      <c r="BIY102" s="229"/>
      <c r="BIZ102" s="229"/>
      <c r="BJA102" s="229"/>
      <c r="BJB102" s="229"/>
      <c r="BJC102" s="229"/>
      <c r="BJD102" s="229"/>
      <c r="BJE102" s="229"/>
      <c r="BJF102" s="229"/>
      <c r="BJG102" s="229"/>
      <c r="BJH102" s="229"/>
      <c r="BJI102" s="229"/>
      <c r="BJJ102" s="229"/>
      <c r="BJK102" s="229"/>
      <c r="BJL102" s="229"/>
      <c r="BJM102" s="229"/>
      <c r="BJN102" s="229"/>
      <c r="BJO102" s="229"/>
      <c r="BJP102" s="229"/>
      <c r="BJQ102" s="229"/>
      <c r="BJR102" s="229"/>
      <c r="BJS102" s="229"/>
      <c r="BJT102" s="229"/>
      <c r="BJU102" s="229"/>
      <c r="BJV102" s="229"/>
      <c r="BJW102" s="229"/>
      <c r="BJX102" s="229"/>
      <c r="BJY102" s="229"/>
      <c r="BJZ102" s="229"/>
      <c r="BKA102" s="229"/>
      <c r="BKB102" s="229"/>
      <c r="BKC102" s="229"/>
      <c r="BKD102" s="229"/>
      <c r="BKE102" s="229"/>
      <c r="BKF102" s="229"/>
      <c r="BKG102" s="229"/>
      <c r="BKH102" s="229"/>
      <c r="BKI102" s="229"/>
      <c r="BKJ102" s="229"/>
      <c r="BKK102" s="229"/>
      <c r="BKL102" s="229"/>
      <c r="BKM102" s="229"/>
      <c r="BKN102" s="229"/>
      <c r="BKO102" s="229"/>
      <c r="BKP102" s="229"/>
      <c r="BKQ102" s="229"/>
      <c r="BKR102" s="229"/>
      <c r="BKS102" s="229"/>
      <c r="BKT102" s="229"/>
      <c r="BKU102" s="229"/>
      <c r="BKV102" s="229"/>
      <c r="BKW102" s="229"/>
      <c r="BKX102" s="229"/>
      <c r="BKY102" s="229"/>
      <c r="BKZ102" s="229"/>
      <c r="BLA102" s="229"/>
      <c r="BLB102" s="229"/>
      <c r="BLC102" s="229"/>
      <c r="BLD102" s="229"/>
      <c r="BLE102" s="229"/>
      <c r="BLF102" s="229"/>
      <c r="BLG102" s="229"/>
      <c r="BLH102" s="229"/>
      <c r="BLI102" s="229"/>
      <c r="BLJ102" s="229"/>
      <c r="BLK102" s="229"/>
      <c r="BLL102" s="229"/>
      <c r="BLM102" s="229"/>
      <c r="BLN102" s="229"/>
      <c r="BLO102" s="229"/>
      <c r="BLP102" s="229"/>
      <c r="BLQ102" s="229"/>
      <c r="BLR102" s="229"/>
      <c r="BLS102" s="229"/>
      <c r="BLT102" s="229"/>
      <c r="BLU102" s="229"/>
      <c r="BLV102" s="229"/>
      <c r="BLW102" s="229"/>
      <c r="BLX102" s="229"/>
      <c r="BLY102" s="229"/>
      <c r="BLZ102" s="229"/>
      <c r="BMA102" s="229"/>
      <c r="BMB102" s="229"/>
      <c r="BMC102" s="229"/>
      <c r="BMD102" s="229"/>
      <c r="BME102" s="229"/>
      <c r="BMF102" s="229"/>
      <c r="BMG102" s="229"/>
      <c r="BMH102" s="229"/>
      <c r="BMI102" s="229"/>
      <c r="BMJ102" s="229"/>
      <c r="BMK102" s="229"/>
      <c r="BML102" s="229"/>
      <c r="BMM102" s="229"/>
      <c r="BMN102" s="229"/>
      <c r="BMO102" s="229"/>
      <c r="BMP102" s="229"/>
      <c r="BMQ102" s="229"/>
      <c r="BMR102" s="229"/>
      <c r="BMS102" s="229"/>
      <c r="BMT102" s="229"/>
      <c r="BMU102" s="229"/>
      <c r="BMV102" s="229"/>
      <c r="BMW102" s="229"/>
      <c r="BMX102" s="229"/>
      <c r="BMY102" s="229"/>
      <c r="BMZ102" s="229"/>
      <c r="BNA102" s="229"/>
      <c r="BNB102" s="229"/>
      <c r="BNC102" s="229"/>
      <c r="BND102" s="229"/>
      <c r="BNE102" s="229"/>
      <c r="BNF102" s="229"/>
      <c r="BNG102" s="229"/>
      <c r="BNH102" s="229"/>
      <c r="BNI102" s="229"/>
      <c r="BNJ102" s="229"/>
      <c r="BNK102" s="229"/>
      <c r="BNL102" s="229"/>
      <c r="BNM102" s="229"/>
      <c r="BNN102" s="229"/>
      <c r="BNO102" s="229"/>
      <c r="BNP102" s="229"/>
      <c r="BNQ102" s="229"/>
      <c r="BNR102" s="229"/>
      <c r="BNS102" s="229"/>
      <c r="BNT102" s="229"/>
      <c r="BNU102" s="229"/>
      <c r="BNV102" s="229"/>
      <c r="BNW102" s="229"/>
      <c r="BNX102" s="229"/>
      <c r="BNY102" s="229"/>
      <c r="BNZ102" s="229"/>
      <c r="BOA102" s="229"/>
      <c r="BOB102" s="229"/>
      <c r="BOC102" s="229"/>
      <c r="BOD102" s="229"/>
      <c r="BOE102" s="229"/>
      <c r="BOF102" s="229"/>
      <c r="BOG102" s="229"/>
      <c r="BOH102" s="229"/>
      <c r="BOI102" s="229"/>
      <c r="BOJ102" s="229"/>
      <c r="BOK102" s="229"/>
      <c r="BOL102" s="229"/>
      <c r="BOM102" s="229"/>
      <c r="BON102" s="229"/>
      <c r="BOO102" s="229"/>
      <c r="BOP102" s="229"/>
      <c r="BOQ102" s="229"/>
      <c r="BOR102" s="229"/>
      <c r="BOS102" s="229"/>
      <c r="BOT102" s="229"/>
      <c r="BOU102" s="229"/>
      <c r="BOV102" s="229"/>
      <c r="BOW102" s="229"/>
      <c r="BOX102" s="229"/>
      <c r="BOY102" s="229"/>
      <c r="BOZ102" s="229"/>
      <c r="BPA102" s="229"/>
      <c r="BPB102" s="229"/>
      <c r="BPC102" s="229"/>
      <c r="BPD102" s="229"/>
      <c r="BPE102" s="229"/>
      <c r="BPF102" s="229"/>
      <c r="BPG102" s="229"/>
      <c r="BPH102" s="229"/>
      <c r="BPI102" s="229"/>
      <c r="BPJ102" s="229"/>
      <c r="BPK102" s="229"/>
      <c r="BPL102" s="229"/>
      <c r="BPM102" s="229"/>
      <c r="BPN102" s="229"/>
      <c r="BPO102" s="229"/>
      <c r="BPP102" s="229"/>
      <c r="BPQ102" s="229"/>
      <c r="BPR102" s="229"/>
      <c r="BPS102" s="229"/>
      <c r="BPT102" s="229"/>
      <c r="BPU102" s="229"/>
      <c r="BPV102" s="229"/>
      <c r="BPW102" s="229"/>
      <c r="BPX102" s="229"/>
      <c r="BPY102" s="229"/>
      <c r="BPZ102" s="229"/>
      <c r="BQA102" s="229"/>
      <c r="BQB102" s="229"/>
      <c r="BQC102" s="229"/>
      <c r="BQD102" s="229"/>
      <c r="BQE102" s="229"/>
      <c r="BQF102" s="229"/>
      <c r="BQG102" s="229"/>
      <c r="BQH102" s="229"/>
      <c r="BQI102" s="229"/>
      <c r="BQJ102" s="229"/>
      <c r="BQK102" s="229"/>
      <c r="BQL102" s="229"/>
      <c r="BQM102" s="229"/>
      <c r="BQN102" s="229"/>
      <c r="BQO102" s="229"/>
      <c r="BQP102" s="229"/>
      <c r="BQQ102" s="229"/>
      <c r="BQR102" s="229"/>
      <c r="BQS102" s="229"/>
      <c r="BQT102" s="229"/>
      <c r="BQU102" s="229"/>
      <c r="BQV102" s="229"/>
      <c r="BQW102" s="229"/>
      <c r="BQX102" s="229"/>
      <c r="BQY102" s="229"/>
      <c r="BQZ102" s="229"/>
      <c r="BRA102" s="229"/>
      <c r="BRB102" s="229"/>
      <c r="BRC102" s="229"/>
      <c r="BRD102" s="229"/>
      <c r="BRE102" s="229"/>
      <c r="BRF102" s="229"/>
      <c r="BRG102" s="229"/>
      <c r="BRH102" s="229"/>
      <c r="BRI102" s="229"/>
      <c r="BRJ102" s="229"/>
      <c r="BRK102" s="229"/>
      <c r="BRL102" s="229"/>
      <c r="BRM102" s="229"/>
      <c r="BRN102" s="229"/>
      <c r="BRO102" s="229"/>
      <c r="BRP102" s="229"/>
      <c r="BRQ102" s="229"/>
      <c r="BRR102" s="229"/>
      <c r="BRS102" s="229"/>
      <c r="BRT102" s="229"/>
      <c r="BRU102" s="229"/>
      <c r="BRV102" s="229"/>
      <c r="BRW102" s="229"/>
      <c r="BRX102" s="229"/>
      <c r="BRY102" s="229"/>
      <c r="BRZ102" s="229"/>
      <c r="BSA102" s="229"/>
      <c r="BSB102" s="229"/>
      <c r="BSC102" s="229"/>
      <c r="BSD102" s="229"/>
      <c r="BSE102" s="229"/>
      <c r="BSF102" s="229"/>
      <c r="BSG102" s="229"/>
      <c r="BSH102" s="229"/>
      <c r="BSI102" s="229"/>
      <c r="BSJ102" s="229"/>
      <c r="BSK102" s="229"/>
      <c r="BSL102" s="229"/>
      <c r="BSM102" s="229"/>
      <c r="BSN102" s="229"/>
      <c r="BSO102" s="229"/>
      <c r="BSP102" s="229"/>
      <c r="BSQ102" s="229"/>
      <c r="BSR102" s="229"/>
      <c r="BSS102" s="229"/>
      <c r="BST102" s="229"/>
      <c r="BSU102" s="229"/>
      <c r="BSV102" s="229"/>
      <c r="BSW102" s="229"/>
      <c r="BSX102" s="229"/>
      <c r="BSY102" s="229"/>
      <c r="BSZ102" s="229"/>
      <c r="BTA102" s="229"/>
      <c r="BTB102" s="229"/>
      <c r="BTC102" s="229"/>
      <c r="BTD102" s="229"/>
      <c r="BTE102" s="229"/>
      <c r="BTF102" s="229"/>
      <c r="BTG102" s="229"/>
      <c r="BTH102" s="229"/>
      <c r="BTI102" s="229"/>
      <c r="BTJ102" s="229"/>
      <c r="BTK102" s="229"/>
      <c r="BTL102" s="229"/>
      <c r="BTM102" s="229"/>
      <c r="BTN102" s="229"/>
      <c r="BTO102" s="229"/>
      <c r="BTP102" s="229"/>
      <c r="BTQ102" s="229"/>
      <c r="BTR102" s="229"/>
      <c r="BTS102" s="229"/>
      <c r="BTT102" s="229"/>
      <c r="BTU102" s="229"/>
      <c r="BTV102" s="229"/>
      <c r="BTW102" s="229"/>
      <c r="BTX102" s="229"/>
      <c r="BTY102" s="229"/>
      <c r="BTZ102" s="229"/>
      <c r="BUA102" s="229"/>
      <c r="BUB102" s="229"/>
      <c r="BUC102" s="229"/>
      <c r="BUD102" s="229"/>
      <c r="BUE102" s="229"/>
      <c r="BUF102" s="229"/>
      <c r="BUG102" s="229"/>
      <c r="BUH102" s="229"/>
      <c r="BUI102" s="229"/>
      <c r="BUJ102" s="229"/>
      <c r="BUK102" s="229"/>
      <c r="BUL102" s="229"/>
      <c r="BUM102" s="229"/>
      <c r="BUN102" s="229"/>
      <c r="BUO102" s="229"/>
      <c r="BUP102" s="229"/>
      <c r="BUQ102" s="229"/>
      <c r="BUR102" s="229"/>
      <c r="BUS102" s="229"/>
      <c r="BUT102" s="229"/>
      <c r="BUU102" s="229"/>
      <c r="BUV102" s="229"/>
      <c r="BUW102" s="229"/>
      <c r="BUX102" s="229"/>
      <c r="BUY102" s="229"/>
      <c r="BUZ102" s="229"/>
      <c r="BVA102" s="229"/>
      <c r="BVB102" s="229"/>
      <c r="BVC102" s="229"/>
      <c r="BVD102" s="229"/>
      <c r="BVE102" s="229"/>
      <c r="BVF102" s="229"/>
      <c r="BVG102" s="229"/>
      <c r="BVH102" s="229"/>
      <c r="BVI102" s="229"/>
      <c r="BVJ102" s="229"/>
      <c r="BVK102" s="229"/>
      <c r="BVL102" s="229"/>
      <c r="BVM102" s="229"/>
      <c r="BVN102" s="229"/>
      <c r="BVO102" s="229"/>
      <c r="BVP102" s="229"/>
      <c r="BVQ102" s="229"/>
      <c r="BVR102" s="229"/>
      <c r="BVS102" s="229"/>
      <c r="BVT102" s="229"/>
      <c r="BVU102" s="229"/>
      <c r="BVV102" s="229"/>
      <c r="BVW102" s="229"/>
      <c r="BVX102" s="229"/>
      <c r="BVY102" s="229"/>
      <c r="BVZ102" s="229"/>
      <c r="BWA102" s="229"/>
      <c r="BWB102" s="229"/>
      <c r="BWC102" s="229"/>
      <c r="BWD102" s="229"/>
      <c r="BWE102" s="229"/>
      <c r="BWF102" s="229"/>
      <c r="BWG102" s="229"/>
      <c r="BWH102" s="229"/>
      <c r="BWI102" s="229"/>
      <c r="BWJ102" s="229"/>
      <c r="BWK102" s="229"/>
      <c r="BWL102" s="229"/>
      <c r="BWM102" s="229"/>
      <c r="BWN102" s="229"/>
      <c r="BWO102" s="229"/>
      <c r="BWP102" s="229"/>
      <c r="BWQ102" s="229"/>
      <c r="BWR102" s="229"/>
      <c r="BWS102" s="229"/>
      <c r="BWT102" s="229"/>
      <c r="BWU102" s="229"/>
      <c r="BWV102" s="229"/>
      <c r="BWW102" s="229"/>
      <c r="BWX102" s="229"/>
      <c r="BWY102" s="229"/>
      <c r="BWZ102" s="229"/>
      <c r="BXA102" s="229"/>
      <c r="BXB102" s="229"/>
      <c r="BXC102" s="229"/>
      <c r="BXD102" s="229"/>
      <c r="BXE102" s="229"/>
      <c r="BXF102" s="229"/>
      <c r="BXG102" s="229"/>
      <c r="BXH102" s="229"/>
      <c r="BXI102" s="229"/>
      <c r="BXJ102" s="229"/>
      <c r="BXK102" s="229"/>
      <c r="BXL102" s="229"/>
      <c r="BXM102" s="229"/>
      <c r="BXN102" s="229"/>
      <c r="BXO102" s="229"/>
      <c r="BXP102" s="229"/>
      <c r="BXQ102" s="229"/>
      <c r="BXR102" s="229"/>
      <c r="BXS102" s="229"/>
      <c r="BXT102" s="229"/>
      <c r="BXU102" s="229"/>
      <c r="BXV102" s="229"/>
      <c r="BXW102" s="229"/>
      <c r="BXX102" s="229"/>
      <c r="BXY102" s="229"/>
      <c r="BXZ102" s="229"/>
      <c r="BYA102" s="229"/>
      <c r="BYB102" s="229"/>
      <c r="BYC102" s="229"/>
      <c r="BYD102" s="229"/>
      <c r="BYE102" s="229"/>
      <c r="BYF102" s="229"/>
      <c r="BYG102" s="229"/>
      <c r="BYH102" s="229"/>
      <c r="BYI102" s="229"/>
      <c r="BYJ102" s="229"/>
      <c r="BYK102" s="229"/>
      <c r="BYL102" s="229"/>
      <c r="BYM102" s="229"/>
      <c r="BYN102" s="229"/>
      <c r="BYO102" s="229"/>
      <c r="BYP102" s="229"/>
      <c r="BYQ102" s="229"/>
      <c r="BYR102" s="229"/>
      <c r="BYS102" s="229"/>
      <c r="BYT102" s="229"/>
      <c r="BYU102" s="229"/>
      <c r="BYV102" s="229"/>
      <c r="BYW102" s="229"/>
      <c r="BYX102" s="229"/>
      <c r="BYY102" s="229"/>
      <c r="BYZ102" s="229"/>
      <c r="BZA102" s="229"/>
      <c r="BZB102" s="229"/>
      <c r="BZC102" s="229"/>
      <c r="BZD102" s="229"/>
      <c r="BZE102" s="229"/>
      <c r="BZF102" s="229"/>
      <c r="BZG102" s="229"/>
      <c r="BZH102" s="229"/>
      <c r="BZI102" s="229"/>
      <c r="BZJ102" s="229"/>
      <c r="BZK102" s="229"/>
      <c r="BZL102" s="229"/>
      <c r="BZM102" s="229"/>
      <c r="BZN102" s="229"/>
      <c r="BZO102" s="229"/>
      <c r="BZP102" s="229"/>
      <c r="BZQ102" s="229"/>
      <c r="BZR102" s="229"/>
      <c r="BZS102" s="229"/>
      <c r="BZT102" s="229"/>
      <c r="BZU102" s="229"/>
      <c r="BZV102" s="229"/>
      <c r="BZW102" s="229"/>
      <c r="BZX102" s="229"/>
      <c r="BZY102" s="229"/>
      <c r="BZZ102" s="229"/>
      <c r="CAA102" s="229"/>
      <c r="CAB102" s="229"/>
      <c r="CAC102" s="229"/>
      <c r="CAD102" s="229"/>
      <c r="CAE102" s="229"/>
      <c r="CAF102" s="229"/>
      <c r="CAG102" s="229"/>
      <c r="CAH102" s="229"/>
      <c r="CAI102" s="229"/>
      <c r="CAJ102" s="229"/>
      <c r="CAK102" s="229"/>
      <c r="CAL102" s="229"/>
      <c r="CAM102" s="229"/>
      <c r="CAN102" s="229"/>
      <c r="CAO102" s="229"/>
      <c r="CAP102" s="229"/>
      <c r="CAQ102" s="229"/>
      <c r="CAR102" s="229"/>
      <c r="CAS102" s="229"/>
      <c r="CAT102" s="229"/>
      <c r="CAU102" s="229"/>
      <c r="CAV102" s="229"/>
      <c r="CAW102" s="229"/>
      <c r="CAX102" s="229"/>
      <c r="CAY102" s="229"/>
      <c r="CAZ102" s="229"/>
      <c r="CBA102" s="229"/>
      <c r="CBB102" s="229"/>
      <c r="CBC102" s="229"/>
      <c r="CBD102" s="229"/>
      <c r="CBE102" s="229"/>
      <c r="CBF102" s="229"/>
      <c r="CBG102" s="229"/>
      <c r="CBH102" s="229"/>
      <c r="CBI102" s="229"/>
      <c r="CBJ102" s="229"/>
      <c r="CBK102" s="229"/>
      <c r="CBL102" s="229"/>
      <c r="CBM102" s="229"/>
      <c r="CBN102" s="229"/>
      <c r="CBO102" s="229"/>
      <c r="CBP102" s="229"/>
      <c r="CBQ102" s="229"/>
      <c r="CBR102" s="229"/>
      <c r="CBS102" s="229"/>
      <c r="CBT102" s="229"/>
      <c r="CBU102" s="229"/>
      <c r="CBV102" s="229"/>
      <c r="CBW102" s="229"/>
      <c r="CBX102" s="229"/>
      <c r="CBY102" s="229"/>
      <c r="CBZ102" s="229"/>
      <c r="CCA102" s="229"/>
      <c r="CCB102" s="229"/>
      <c r="CCC102" s="229"/>
      <c r="CCD102" s="229"/>
      <c r="CCE102" s="229"/>
      <c r="CCF102" s="229"/>
      <c r="CCG102" s="229"/>
      <c r="CCH102" s="229"/>
      <c r="CCI102" s="229"/>
      <c r="CCJ102" s="229"/>
      <c r="CCK102" s="229"/>
      <c r="CCL102" s="229"/>
      <c r="CCM102" s="229"/>
      <c r="CCN102" s="229"/>
      <c r="CCO102" s="229"/>
      <c r="CCP102" s="229"/>
      <c r="CCQ102" s="229"/>
      <c r="CCR102" s="229"/>
      <c r="CCS102" s="229"/>
      <c r="CCT102" s="229"/>
      <c r="CCU102" s="229"/>
      <c r="CCV102" s="229"/>
      <c r="CCW102" s="229"/>
      <c r="CCX102" s="229"/>
      <c r="CCY102" s="229"/>
      <c r="CCZ102" s="229"/>
      <c r="CDA102" s="229"/>
      <c r="CDB102" s="229"/>
      <c r="CDC102" s="229"/>
      <c r="CDD102" s="229"/>
      <c r="CDE102" s="229"/>
      <c r="CDF102" s="229"/>
      <c r="CDG102" s="229"/>
      <c r="CDH102" s="229"/>
      <c r="CDI102" s="229"/>
      <c r="CDJ102" s="229"/>
      <c r="CDK102" s="229"/>
      <c r="CDL102" s="229"/>
      <c r="CDM102" s="229"/>
      <c r="CDN102" s="229"/>
      <c r="CDO102" s="229"/>
      <c r="CDP102" s="229"/>
      <c r="CDQ102" s="229"/>
      <c r="CDR102" s="229"/>
      <c r="CDS102" s="229"/>
      <c r="CDT102" s="229"/>
      <c r="CDU102" s="229"/>
      <c r="CDV102" s="229"/>
      <c r="CDW102" s="229"/>
      <c r="CDX102" s="229"/>
      <c r="CDY102" s="229"/>
      <c r="CDZ102" s="229"/>
      <c r="CEA102" s="229"/>
      <c r="CEB102" s="229"/>
      <c r="CEC102" s="229"/>
      <c r="CED102" s="229"/>
      <c r="CEE102" s="229"/>
      <c r="CEF102" s="229"/>
      <c r="CEG102" s="229"/>
      <c r="CEH102" s="229"/>
      <c r="CEI102" s="229"/>
      <c r="CEJ102" s="229"/>
      <c r="CEK102" s="229"/>
      <c r="CEL102" s="229"/>
      <c r="CEM102" s="229"/>
      <c r="CEN102" s="229"/>
      <c r="CEO102" s="229"/>
      <c r="CEP102" s="229"/>
      <c r="CEQ102" s="229"/>
      <c r="CER102" s="229"/>
      <c r="CES102" s="229"/>
      <c r="CET102" s="229"/>
      <c r="CEU102" s="229"/>
      <c r="CEV102" s="229"/>
      <c r="CEW102" s="229"/>
      <c r="CEX102" s="229"/>
      <c r="CEY102" s="229"/>
      <c r="CEZ102" s="229"/>
      <c r="CFA102" s="229"/>
      <c r="CFB102" s="229"/>
      <c r="CFC102" s="229"/>
      <c r="CFD102" s="229"/>
      <c r="CFE102" s="229"/>
      <c r="CFF102" s="229"/>
      <c r="CFG102" s="229"/>
      <c r="CFH102" s="229"/>
      <c r="CFI102" s="229"/>
      <c r="CFJ102" s="229"/>
      <c r="CFK102" s="229"/>
      <c r="CFL102" s="229"/>
      <c r="CFM102" s="229"/>
      <c r="CFN102" s="229"/>
      <c r="CFO102" s="229"/>
      <c r="CFP102" s="229"/>
      <c r="CFQ102" s="229"/>
      <c r="CFR102" s="229"/>
      <c r="CFS102" s="229"/>
      <c r="CFT102" s="229"/>
      <c r="CFU102" s="229"/>
      <c r="CFV102" s="229"/>
      <c r="CFW102" s="229"/>
      <c r="CFX102" s="229"/>
      <c r="CFY102" s="229"/>
      <c r="CFZ102" s="229"/>
      <c r="CGA102" s="229"/>
      <c r="CGB102" s="229"/>
      <c r="CGC102" s="229"/>
      <c r="CGD102" s="229"/>
      <c r="CGE102" s="229"/>
      <c r="CGF102" s="229"/>
      <c r="CGG102" s="229"/>
      <c r="CGH102" s="229"/>
      <c r="CGI102" s="229"/>
      <c r="CGJ102" s="229"/>
      <c r="CGK102" s="229"/>
      <c r="CGL102" s="229"/>
      <c r="CGM102" s="229"/>
      <c r="CGN102" s="229"/>
      <c r="CGO102" s="229"/>
      <c r="CGP102" s="229"/>
      <c r="CGQ102" s="229"/>
      <c r="CGR102" s="229"/>
      <c r="CGS102" s="229"/>
      <c r="CGT102" s="229"/>
      <c r="CGU102" s="229"/>
      <c r="CGV102" s="229"/>
      <c r="CGW102" s="229"/>
      <c r="CGX102" s="229"/>
      <c r="CGY102" s="229"/>
      <c r="CGZ102" s="229"/>
      <c r="CHA102" s="229"/>
      <c r="CHB102" s="229"/>
      <c r="CHC102" s="229"/>
      <c r="CHD102" s="229"/>
      <c r="CHE102" s="229"/>
      <c r="CHF102" s="229"/>
      <c r="CHG102" s="229"/>
      <c r="CHH102" s="229"/>
      <c r="CHI102" s="229"/>
      <c r="CHJ102" s="229"/>
      <c r="CHK102" s="229"/>
      <c r="CHL102" s="229"/>
      <c r="CHM102" s="229"/>
      <c r="CHN102" s="229"/>
      <c r="CHO102" s="229"/>
      <c r="CHP102" s="229"/>
      <c r="CHQ102" s="229"/>
      <c r="CHR102" s="229"/>
      <c r="CHS102" s="229"/>
      <c r="CHT102" s="229"/>
      <c r="CHU102" s="229"/>
      <c r="CHV102" s="229"/>
      <c r="CHW102" s="229"/>
      <c r="CHX102" s="229"/>
      <c r="CHY102" s="229"/>
      <c r="CHZ102" s="229"/>
      <c r="CIA102" s="229"/>
      <c r="CIB102" s="229"/>
      <c r="CIC102" s="229"/>
      <c r="CID102" s="229"/>
      <c r="CIE102" s="229"/>
      <c r="CIF102" s="229"/>
      <c r="CIG102" s="229"/>
      <c r="CIH102" s="229"/>
      <c r="CII102" s="229"/>
      <c r="CIJ102" s="229"/>
      <c r="CIK102" s="229"/>
      <c r="CIL102" s="229"/>
      <c r="CIM102" s="229"/>
      <c r="CIN102" s="229"/>
      <c r="CIO102" s="229"/>
      <c r="CIP102" s="229"/>
      <c r="CIQ102" s="229"/>
      <c r="CIR102" s="229"/>
      <c r="CIS102" s="229"/>
      <c r="CIT102" s="229"/>
      <c r="CIU102" s="229"/>
      <c r="CIV102" s="229"/>
      <c r="CIW102" s="229"/>
      <c r="CIX102" s="229"/>
      <c r="CIY102" s="229"/>
      <c r="CIZ102" s="229"/>
      <c r="CJA102" s="229"/>
      <c r="CJB102" s="229"/>
      <c r="CJC102" s="229"/>
      <c r="CJD102" s="229"/>
      <c r="CJE102" s="229"/>
      <c r="CJF102" s="229"/>
      <c r="CJG102" s="229"/>
      <c r="CJH102" s="229"/>
      <c r="CJI102" s="229"/>
      <c r="CJJ102" s="229"/>
      <c r="CJK102" s="229"/>
      <c r="CJL102" s="229"/>
      <c r="CJM102" s="229"/>
      <c r="CJN102" s="229"/>
      <c r="CJO102" s="229"/>
      <c r="CJP102" s="229"/>
      <c r="CJQ102" s="229"/>
      <c r="CJR102" s="229"/>
      <c r="CJS102" s="229"/>
      <c r="CJT102" s="229"/>
      <c r="CJU102" s="229"/>
      <c r="CJV102" s="229"/>
      <c r="CJW102" s="229"/>
      <c r="CJX102" s="229"/>
      <c r="CJY102" s="229"/>
      <c r="CJZ102" s="229"/>
      <c r="CKA102" s="229"/>
      <c r="CKB102" s="229"/>
      <c r="CKC102" s="229"/>
      <c r="CKD102" s="229"/>
      <c r="CKE102" s="229"/>
      <c r="CKF102" s="229"/>
      <c r="CKG102" s="229"/>
      <c r="CKH102" s="229"/>
      <c r="CKI102" s="229"/>
      <c r="CKJ102" s="229"/>
      <c r="CKK102" s="229"/>
      <c r="CKL102" s="229"/>
      <c r="CKM102" s="229"/>
      <c r="CKN102" s="229"/>
      <c r="CKO102" s="229"/>
      <c r="CKP102" s="229"/>
      <c r="CKQ102" s="229"/>
      <c r="CKR102" s="229"/>
      <c r="CKS102" s="229"/>
      <c r="CKT102" s="229"/>
      <c r="CKU102" s="229"/>
      <c r="CKV102" s="229"/>
      <c r="CKW102" s="229"/>
      <c r="CKX102" s="229"/>
      <c r="CKY102" s="229"/>
      <c r="CKZ102" s="229"/>
      <c r="CLA102" s="229"/>
      <c r="CLB102" s="229"/>
      <c r="CLC102" s="229"/>
      <c r="CLD102" s="229"/>
      <c r="CLE102" s="229"/>
      <c r="CLF102" s="229"/>
      <c r="CLG102" s="229"/>
      <c r="CLH102" s="229"/>
      <c r="CLI102" s="229"/>
      <c r="CLJ102" s="229"/>
      <c r="CLK102" s="229"/>
      <c r="CLL102" s="229"/>
      <c r="CLM102" s="229"/>
      <c r="CLN102" s="229"/>
      <c r="CLO102" s="229"/>
      <c r="CLP102" s="229"/>
      <c r="CLQ102" s="229"/>
      <c r="CLR102" s="229"/>
      <c r="CLS102" s="229"/>
      <c r="CLT102" s="229"/>
      <c r="CLU102" s="229"/>
      <c r="CLV102" s="229"/>
      <c r="CLW102" s="229"/>
      <c r="CLX102" s="229"/>
      <c r="CLY102" s="229"/>
      <c r="CLZ102" s="229"/>
      <c r="CMA102" s="229"/>
      <c r="CMB102" s="229"/>
      <c r="CMC102" s="229"/>
      <c r="CMD102" s="229"/>
      <c r="CME102" s="229"/>
      <c r="CMF102" s="229"/>
      <c r="CMG102" s="229"/>
      <c r="CMH102" s="229"/>
      <c r="CMI102" s="229"/>
      <c r="CMJ102" s="229"/>
      <c r="CMK102" s="229"/>
      <c r="CML102" s="229"/>
      <c r="CMM102" s="229"/>
      <c r="CMN102" s="229"/>
      <c r="CMO102" s="229"/>
      <c r="CMP102" s="229"/>
      <c r="CMQ102" s="229"/>
      <c r="CMR102" s="229"/>
      <c r="CMS102" s="229"/>
      <c r="CMT102" s="229"/>
      <c r="CMU102" s="229"/>
      <c r="CMV102" s="229"/>
      <c r="CMW102" s="229"/>
      <c r="CMX102" s="229"/>
      <c r="CMY102" s="229"/>
      <c r="CMZ102" s="229"/>
      <c r="CNA102" s="229"/>
      <c r="CNB102" s="229"/>
      <c r="CNC102" s="229"/>
      <c r="CND102" s="229"/>
      <c r="CNE102" s="229"/>
      <c r="CNF102" s="229"/>
      <c r="CNG102" s="229"/>
      <c r="CNH102" s="229"/>
      <c r="CNI102" s="229"/>
      <c r="CNJ102" s="229"/>
      <c r="CNK102" s="229"/>
      <c r="CNL102" s="229"/>
      <c r="CNM102" s="229"/>
      <c r="CNN102" s="229"/>
      <c r="CNO102" s="229"/>
      <c r="CNP102" s="229"/>
      <c r="CNQ102" s="229"/>
      <c r="CNR102" s="229"/>
      <c r="CNS102" s="229"/>
      <c r="CNT102" s="229"/>
      <c r="CNU102" s="229"/>
      <c r="CNV102" s="229"/>
      <c r="CNW102" s="229"/>
      <c r="CNX102" s="229"/>
      <c r="CNY102" s="229"/>
      <c r="CNZ102" s="229"/>
      <c r="COA102" s="229"/>
      <c r="COB102" s="229"/>
      <c r="COC102" s="229"/>
      <c r="COD102" s="229"/>
      <c r="COE102" s="229"/>
      <c r="COF102" s="229"/>
      <c r="COG102" s="229"/>
      <c r="COH102" s="229"/>
      <c r="COI102" s="229"/>
      <c r="COJ102" s="229"/>
      <c r="COK102" s="229"/>
      <c r="COL102" s="229"/>
      <c r="COM102" s="229"/>
      <c r="CON102" s="229"/>
      <c r="COO102" s="229"/>
      <c r="COP102" s="229"/>
      <c r="COQ102" s="229"/>
      <c r="COR102" s="229"/>
      <c r="COS102" s="229"/>
      <c r="COT102" s="229"/>
      <c r="COU102" s="229"/>
      <c r="COV102" s="229"/>
      <c r="COW102" s="229"/>
      <c r="COX102" s="229"/>
      <c r="COY102" s="229"/>
      <c r="COZ102" s="229"/>
      <c r="CPA102" s="229"/>
      <c r="CPB102" s="229"/>
      <c r="CPC102" s="229"/>
      <c r="CPD102" s="229"/>
      <c r="CPE102" s="229"/>
      <c r="CPF102" s="229"/>
      <c r="CPG102" s="229"/>
      <c r="CPH102" s="229"/>
      <c r="CPI102" s="229"/>
      <c r="CPJ102" s="229"/>
      <c r="CPK102" s="229"/>
      <c r="CPL102" s="229"/>
      <c r="CPM102" s="229"/>
      <c r="CPN102" s="229"/>
      <c r="CPO102" s="229"/>
      <c r="CPP102" s="229"/>
      <c r="CPQ102" s="229"/>
      <c r="CPR102" s="229"/>
      <c r="CPS102" s="229"/>
      <c r="CPT102" s="229"/>
      <c r="CPU102" s="229"/>
      <c r="CPV102" s="229"/>
      <c r="CPW102" s="229"/>
      <c r="CPX102" s="229"/>
      <c r="CPY102" s="229"/>
      <c r="CPZ102" s="229"/>
      <c r="CQA102" s="229"/>
      <c r="CQB102" s="229"/>
      <c r="CQC102" s="229"/>
      <c r="CQD102" s="229"/>
      <c r="CQE102" s="229"/>
      <c r="CQF102" s="229"/>
      <c r="CQG102" s="229"/>
      <c r="CQH102" s="229"/>
      <c r="CQI102" s="229"/>
      <c r="CQJ102" s="229"/>
      <c r="CQK102" s="229"/>
      <c r="CQL102" s="229"/>
      <c r="CQM102" s="229"/>
      <c r="CQN102" s="229"/>
      <c r="CQO102" s="229"/>
      <c r="CQP102" s="229"/>
      <c r="CQQ102" s="229"/>
      <c r="CQR102" s="229"/>
      <c r="CQS102" s="229"/>
      <c r="CQT102" s="229"/>
      <c r="CQU102" s="229"/>
      <c r="CQV102" s="229"/>
      <c r="CQW102" s="229"/>
      <c r="CQX102" s="229"/>
      <c r="CQY102" s="229"/>
      <c r="CQZ102" s="229"/>
      <c r="CRA102" s="229"/>
      <c r="CRB102" s="229"/>
      <c r="CRC102" s="229"/>
      <c r="CRD102" s="229"/>
      <c r="CRE102" s="229"/>
      <c r="CRF102" s="229"/>
      <c r="CRG102" s="229"/>
      <c r="CRH102" s="229"/>
      <c r="CRI102" s="229"/>
      <c r="CRJ102" s="229"/>
      <c r="CRK102" s="229"/>
      <c r="CRL102" s="229"/>
      <c r="CRM102" s="229"/>
      <c r="CRN102" s="229"/>
      <c r="CRO102" s="229"/>
      <c r="CRP102" s="229"/>
      <c r="CRQ102" s="229"/>
      <c r="CRR102" s="229"/>
      <c r="CRS102" s="229"/>
      <c r="CRT102" s="229"/>
      <c r="CRU102" s="229"/>
      <c r="CRV102" s="229"/>
      <c r="CRW102" s="229"/>
      <c r="CRX102" s="229"/>
      <c r="CRY102" s="229"/>
      <c r="CRZ102" s="229"/>
      <c r="CSA102" s="229"/>
      <c r="CSB102" s="229"/>
      <c r="CSC102" s="229"/>
      <c r="CSD102" s="229"/>
      <c r="CSE102" s="229"/>
      <c r="CSF102" s="229"/>
      <c r="CSG102" s="229"/>
      <c r="CSH102" s="229"/>
      <c r="CSI102" s="229"/>
      <c r="CSJ102" s="229"/>
      <c r="CSK102" s="229"/>
      <c r="CSL102" s="229"/>
      <c r="CSM102" s="229"/>
      <c r="CSN102" s="229"/>
      <c r="CSO102" s="229"/>
      <c r="CSP102" s="229"/>
      <c r="CSQ102" s="229"/>
      <c r="CSR102" s="229"/>
      <c r="CSS102" s="229"/>
      <c r="CST102" s="229"/>
      <c r="CSU102" s="229"/>
      <c r="CSV102" s="229"/>
      <c r="CSW102" s="229"/>
      <c r="CSX102" s="229"/>
      <c r="CSY102" s="229"/>
      <c r="CSZ102" s="229"/>
      <c r="CTA102" s="229"/>
      <c r="CTB102" s="229"/>
      <c r="CTC102" s="229"/>
      <c r="CTD102" s="229"/>
      <c r="CTE102" s="229"/>
      <c r="CTF102" s="229"/>
      <c r="CTG102" s="229"/>
      <c r="CTH102" s="229"/>
      <c r="CTI102" s="229"/>
      <c r="CTJ102" s="229"/>
      <c r="CTK102" s="229"/>
      <c r="CTL102" s="229"/>
      <c r="CTM102" s="229"/>
      <c r="CTN102" s="229"/>
      <c r="CTO102" s="229"/>
      <c r="CTP102" s="229"/>
      <c r="CTQ102" s="229"/>
      <c r="CTR102" s="229"/>
      <c r="CTS102" s="229"/>
      <c r="CTT102" s="229"/>
      <c r="CTU102" s="229"/>
      <c r="CTV102" s="229"/>
      <c r="CTW102" s="229"/>
      <c r="CTX102" s="229"/>
      <c r="CTY102" s="229"/>
      <c r="CTZ102" s="229"/>
      <c r="CUA102" s="229"/>
    </row>
    <row r="103" spans="1:2575" s="224" customFormat="1" ht="105" hidden="1" customHeight="1">
      <c r="A103" s="241">
        <f>+A100+1</f>
        <v>43</v>
      </c>
      <c r="B103" s="242" t="str">
        <f>IFERROR(INDEX(OB!B:B,MATCH('BIHOURLY '!A:A,OB!A:A,0)),"")</f>
        <v>MAKE ELASTIC READY</v>
      </c>
      <c r="C103" s="243"/>
      <c r="D103" s="232" t="str">
        <f>IFERROR(INDEX(OB!G:G,MATCH('BIHOURLY '!A:A,OB!A:A,0)),"")</f>
        <v>PREP</v>
      </c>
      <c r="E103" s="244">
        <f>IFERROR(INDEX(OB!K:K,MATCH('BIHOURLY '!A:A,OB!A:A,0)),"")</f>
        <v>0.5</v>
      </c>
      <c r="F103" s="245">
        <f>IFERROR((OB!$K$3/'BIHOURLY '!E103)/5,"")</f>
        <v>340</v>
      </c>
      <c r="G103" s="246"/>
      <c r="H103" s="246"/>
      <c r="I103" s="246"/>
      <c r="J103" s="265"/>
      <c r="K103" s="254"/>
      <c r="L103" s="254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  <c r="AA103" s="229"/>
      <c r="AB103" s="229"/>
      <c r="AC103" s="229"/>
      <c r="AD103" s="229"/>
      <c r="AE103" s="229"/>
      <c r="AF103" s="229"/>
      <c r="AG103" s="229"/>
      <c r="AH103" s="229"/>
      <c r="AI103" s="229"/>
      <c r="AJ103" s="229"/>
      <c r="AK103" s="229"/>
      <c r="AL103" s="229"/>
      <c r="AM103" s="229"/>
      <c r="AN103" s="229"/>
      <c r="AO103" s="229"/>
      <c r="AP103" s="229"/>
      <c r="AQ103" s="229"/>
      <c r="AR103" s="229"/>
      <c r="AS103" s="229"/>
      <c r="AT103" s="229"/>
      <c r="AU103" s="229"/>
      <c r="AV103" s="229"/>
      <c r="AW103" s="229"/>
      <c r="AX103" s="229"/>
      <c r="AY103" s="229"/>
      <c r="AZ103" s="229"/>
      <c r="BA103" s="229"/>
      <c r="BB103" s="229"/>
      <c r="BC103" s="229"/>
      <c r="BD103" s="229"/>
      <c r="BE103" s="229"/>
      <c r="BF103" s="229"/>
      <c r="BG103" s="229"/>
      <c r="BH103" s="229"/>
      <c r="BI103" s="229"/>
      <c r="BJ103" s="229"/>
      <c r="BK103" s="229"/>
      <c r="BL103" s="229"/>
      <c r="BM103" s="229"/>
      <c r="BN103" s="229"/>
      <c r="BO103" s="229"/>
      <c r="BP103" s="229"/>
      <c r="BQ103" s="229"/>
      <c r="BR103" s="229"/>
      <c r="BS103" s="229"/>
      <c r="BT103" s="229"/>
      <c r="BU103" s="229"/>
      <c r="BV103" s="229"/>
      <c r="BW103" s="229"/>
      <c r="BX103" s="229"/>
      <c r="BY103" s="229"/>
      <c r="BZ103" s="229"/>
      <c r="CA103" s="229"/>
      <c r="CB103" s="229"/>
      <c r="CC103" s="229"/>
      <c r="CD103" s="229"/>
      <c r="CE103" s="229"/>
      <c r="CF103" s="229"/>
      <c r="CG103" s="229"/>
      <c r="CH103" s="229"/>
      <c r="CI103" s="229"/>
      <c r="CJ103" s="229"/>
      <c r="CK103" s="229"/>
      <c r="CL103" s="229"/>
      <c r="CM103" s="229"/>
      <c r="CN103" s="229"/>
      <c r="CO103" s="229"/>
      <c r="CP103" s="229"/>
      <c r="CQ103" s="229"/>
      <c r="CR103" s="229"/>
      <c r="CS103" s="229"/>
      <c r="CT103" s="229"/>
      <c r="CU103" s="229"/>
      <c r="CV103" s="229"/>
      <c r="CW103" s="229"/>
      <c r="CX103" s="229"/>
      <c r="CY103" s="229"/>
      <c r="CZ103" s="229"/>
      <c r="DA103" s="229"/>
      <c r="DB103" s="229"/>
      <c r="DC103" s="229"/>
      <c r="DD103" s="229"/>
      <c r="DE103" s="229"/>
      <c r="DF103" s="229"/>
      <c r="DG103" s="229"/>
      <c r="DH103" s="229"/>
      <c r="DI103" s="229"/>
      <c r="DJ103" s="229"/>
      <c r="DK103" s="229"/>
      <c r="DL103" s="229"/>
      <c r="DM103" s="229"/>
      <c r="DN103" s="229"/>
      <c r="DO103" s="229"/>
      <c r="DP103" s="229"/>
      <c r="DQ103" s="229"/>
      <c r="DR103" s="229"/>
      <c r="DS103" s="229"/>
      <c r="DT103" s="229"/>
      <c r="DU103" s="229"/>
      <c r="DV103" s="229"/>
      <c r="DW103" s="229"/>
      <c r="DX103" s="229"/>
      <c r="DY103" s="229"/>
      <c r="DZ103" s="229"/>
      <c r="EA103" s="229"/>
      <c r="EB103" s="229"/>
      <c r="EC103" s="229"/>
      <c r="ED103" s="229"/>
      <c r="EE103" s="229"/>
      <c r="EF103" s="229"/>
      <c r="EG103" s="229"/>
      <c r="EH103" s="229"/>
      <c r="EI103" s="229"/>
      <c r="EJ103" s="229"/>
      <c r="EK103" s="229"/>
      <c r="EL103" s="229"/>
      <c r="EM103" s="229"/>
      <c r="EN103" s="229"/>
      <c r="EO103" s="229"/>
      <c r="EP103" s="229"/>
      <c r="EQ103" s="229"/>
      <c r="ER103" s="229"/>
      <c r="ES103" s="229"/>
      <c r="ET103" s="229"/>
      <c r="EU103" s="229"/>
      <c r="EV103" s="229"/>
      <c r="EW103" s="229"/>
      <c r="EX103" s="229"/>
      <c r="EY103" s="229"/>
      <c r="EZ103" s="229"/>
      <c r="FA103" s="229"/>
      <c r="FB103" s="229"/>
      <c r="FC103" s="229"/>
      <c r="FD103" s="229"/>
      <c r="FE103" s="229"/>
      <c r="FF103" s="229"/>
      <c r="FG103" s="229"/>
      <c r="FH103" s="229"/>
      <c r="FI103" s="229"/>
      <c r="FJ103" s="229"/>
      <c r="FK103" s="229"/>
      <c r="FL103" s="229"/>
      <c r="FM103" s="229"/>
      <c r="FN103" s="229"/>
      <c r="FO103" s="229"/>
      <c r="FP103" s="229"/>
      <c r="FQ103" s="229"/>
      <c r="FR103" s="229"/>
      <c r="FS103" s="229"/>
      <c r="FT103" s="229"/>
      <c r="FU103" s="229"/>
      <c r="FV103" s="229"/>
      <c r="FW103" s="229"/>
      <c r="FX103" s="229"/>
      <c r="FY103" s="229"/>
      <c r="FZ103" s="229"/>
      <c r="GA103" s="229"/>
      <c r="GB103" s="229"/>
      <c r="GC103" s="229"/>
      <c r="GD103" s="229"/>
      <c r="GE103" s="229"/>
      <c r="GF103" s="229"/>
      <c r="GG103" s="229"/>
      <c r="GH103" s="229"/>
      <c r="GI103" s="229"/>
      <c r="GJ103" s="229"/>
      <c r="GK103" s="229"/>
      <c r="GL103" s="229"/>
      <c r="GM103" s="229"/>
      <c r="GN103" s="229"/>
      <c r="GO103" s="229"/>
      <c r="GP103" s="229"/>
      <c r="GQ103" s="229"/>
      <c r="GR103" s="229"/>
      <c r="GS103" s="229"/>
      <c r="GT103" s="229"/>
      <c r="GU103" s="229"/>
      <c r="GV103" s="229"/>
      <c r="GW103" s="229"/>
      <c r="GX103" s="229"/>
      <c r="GY103" s="229"/>
      <c r="GZ103" s="229"/>
      <c r="HA103" s="229"/>
      <c r="HB103" s="229"/>
      <c r="HC103" s="229"/>
      <c r="HD103" s="229"/>
      <c r="HE103" s="229"/>
      <c r="HF103" s="229"/>
      <c r="HG103" s="229"/>
      <c r="HH103" s="229"/>
      <c r="HI103" s="229"/>
      <c r="HJ103" s="229"/>
      <c r="HK103" s="229"/>
      <c r="HL103" s="229"/>
      <c r="HM103" s="229"/>
      <c r="HN103" s="229"/>
      <c r="HO103" s="229"/>
      <c r="HP103" s="229"/>
      <c r="HQ103" s="229"/>
      <c r="HR103" s="229"/>
      <c r="HS103" s="229"/>
      <c r="HT103" s="229"/>
      <c r="HU103" s="229"/>
      <c r="HV103" s="229"/>
      <c r="HW103" s="229"/>
      <c r="HX103" s="229"/>
      <c r="HY103" s="229"/>
      <c r="HZ103" s="229"/>
      <c r="IA103" s="229"/>
      <c r="IB103" s="229"/>
      <c r="IC103" s="229"/>
      <c r="ID103" s="229"/>
      <c r="IE103" s="229"/>
      <c r="IF103" s="229"/>
      <c r="IG103" s="229"/>
      <c r="IH103" s="229"/>
      <c r="II103" s="229"/>
      <c r="IJ103" s="229"/>
      <c r="IK103" s="229"/>
      <c r="IL103" s="229"/>
      <c r="IM103" s="229"/>
      <c r="IN103" s="229"/>
      <c r="IO103" s="229"/>
      <c r="IP103" s="229"/>
      <c r="IQ103" s="229"/>
      <c r="IR103" s="229"/>
      <c r="IS103" s="229"/>
      <c r="IT103" s="229"/>
      <c r="IU103" s="229"/>
      <c r="IV103" s="229"/>
      <c r="IW103" s="229"/>
      <c r="IX103" s="229"/>
      <c r="IY103" s="229"/>
      <c r="IZ103" s="229"/>
      <c r="JA103" s="229"/>
      <c r="JB103" s="229"/>
      <c r="JC103" s="229"/>
      <c r="JD103" s="229"/>
      <c r="JE103" s="229"/>
      <c r="JF103" s="229"/>
      <c r="JG103" s="229"/>
      <c r="JH103" s="229"/>
      <c r="JI103" s="229"/>
      <c r="JJ103" s="229"/>
      <c r="JK103" s="229"/>
      <c r="JL103" s="229"/>
      <c r="JM103" s="229"/>
      <c r="JN103" s="229"/>
      <c r="JO103" s="229"/>
      <c r="JP103" s="229"/>
      <c r="JQ103" s="229"/>
      <c r="JR103" s="229"/>
      <c r="JS103" s="229"/>
      <c r="JT103" s="229"/>
      <c r="JU103" s="229"/>
      <c r="JV103" s="229"/>
      <c r="JW103" s="229"/>
      <c r="JX103" s="229"/>
      <c r="JY103" s="229"/>
      <c r="JZ103" s="229"/>
      <c r="KA103" s="229"/>
      <c r="KB103" s="229"/>
      <c r="KC103" s="229"/>
      <c r="KD103" s="229"/>
      <c r="KE103" s="229"/>
      <c r="KF103" s="229"/>
      <c r="KG103" s="229"/>
      <c r="KH103" s="229"/>
      <c r="KI103" s="229"/>
      <c r="KJ103" s="229"/>
      <c r="KK103" s="229"/>
      <c r="KL103" s="229"/>
      <c r="KM103" s="229"/>
      <c r="KN103" s="229"/>
      <c r="KO103" s="229"/>
      <c r="KP103" s="229"/>
      <c r="KQ103" s="229"/>
      <c r="KR103" s="229"/>
      <c r="KS103" s="229"/>
      <c r="KT103" s="229"/>
      <c r="KU103" s="229"/>
      <c r="KV103" s="229"/>
      <c r="KW103" s="229"/>
      <c r="KX103" s="229"/>
      <c r="KY103" s="229"/>
      <c r="KZ103" s="229"/>
      <c r="LA103" s="229"/>
      <c r="LB103" s="229"/>
      <c r="LC103" s="229"/>
      <c r="LD103" s="229"/>
      <c r="LE103" s="229"/>
      <c r="LF103" s="229"/>
      <c r="LG103" s="229"/>
      <c r="LH103" s="229"/>
      <c r="LI103" s="229"/>
      <c r="LJ103" s="229"/>
      <c r="LK103" s="229"/>
      <c r="LL103" s="229"/>
      <c r="LM103" s="229"/>
      <c r="LN103" s="229"/>
      <c r="LO103" s="229"/>
      <c r="LP103" s="229"/>
      <c r="LQ103" s="229"/>
      <c r="LR103" s="229"/>
      <c r="LS103" s="229"/>
      <c r="LT103" s="229"/>
      <c r="LU103" s="229"/>
      <c r="LV103" s="229"/>
      <c r="LW103" s="229"/>
      <c r="LX103" s="229"/>
      <c r="LY103" s="229"/>
      <c r="LZ103" s="229"/>
      <c r="MA103" s="229"/>
      <c r="MB103" s="229"/>
      <c r="MC103" s="229"/>
      <c r="MD103" s="229"/>
      <c r="ME103" s="229"/>
      <c r="MF103" s="229"/>
      <c r="MG103" s="229"/>
      <c r="MH103" s="229"/>
      <c r="MI103" s="229"/>
      <c r="MJ103" s="229"/>
      <c r="MK103" s="229"/>
      <c r="ML103" s="229"/>
      <c r="MM103" s="229"/>
      <c r="MN103" s="229"/>
      <c r="MO103" s="229"/>
      <c r="MP103" s="229"/>
      <c r="MQ103" s="229"/>
      <c r="MR103" s="229"/>
      <c r="MS103" s="229"/>
      <c r="MT103" s="229"/>
      <c r="MU103" s="229"/>
      <c r="MV103" s="229"/>
      <c r="MW103" s="229"/>
      <c r="MX103" s="229"/>
      <c r="MY103" s="229"/>
      <c r="MZ103" s="229"/>
      <c r="NA103" s="229"/>
      <c r="NB103" s="229"/>
      <c r="NC103" s="229"/>
      <c r="ND103" s="229"/>
      <c r="NE103" s="229"/>
      <c r="NF103" s="229"/>
      <c r="NG103" s="229"/>
      <c r="NH103" s="229"/>
      <c r="NI103" s="229"/>
      <c r="NJ103" s="229"/>
      <c r="NK103" s="229"/>
      <c r="NL103" s="229"/>
      <c r="NM103" s="229"/>
      <c r="NN103" s="229"/>
      <c r="NO103" s="229"/>
      <c r="NP103" s="229"/>
      <c r="NQ103" s="229"/>
      <c r="NR103" s="229"/>
      <c r="NS103" s="229"/>
      <c r="NT103" s="229"/>
      <c r="NU103" s="229"/>
      <c r="NV103" s="229"/>
      <c r="NW103" s="229"/>
      <c r="NX103" s="229"/>
      <c r="NY103" s="229"/>
      <c r="NZ103" s="229"/>
      <c r="OA103" s="229"/>
      <c r="OB103" s="229"/>
      <c r="OC103" s="229"/>
      <c r="OD103" s="229"/>
      <c r="OE103" s="229"/>
      <c r="OF103" s="229"/>
      <c r="OG103" s="229"/>
      <c r="OH103" s="229"/>
      <c r="OI103" s="229"/>
      <c r="OJ103" s="229"/>
      <c r="OK103" s="229"/>
      <c r="OL103" s="229"/>
      <c r="OM103" s="229"/>
      <c r="ON103" s="229"/>
      <c r="OO103" s="229"/>
      <c r="OP103" s="229"/>
      <c r="OQ103" s="229"/>
      <c r="OR103" s="229"/>
      <c r="OS103" s="229"/>
      <c r="OT103" s="229"/>
      <c r="OU103" s="229"/>
      <c r="OV103" s="229"/>
      <c r="OW103" s="229"/>
      <c r="OX103" s="229"/>
      <c r="OY103" s="229"/>
      <c r="OZ103" s="229"/>
      <c r="PA103" s="229"/>
      <c r="PB103" s="229"/>
      <c r="PC103" s="229"/>
      <c r="PD103" s="229"/>
      <c r="PE103" s="229"/>
      <c r="PF103" s="229"/>
      <c r="PG103" s="229"/>
      <c r="PH103" s="229"/>
      <c r="PI103" s="229"/>
      <c r="PJ103" s="229"/>
      <c r="PK103" s="229"/>
      <c r="PL103" s="229"/>
      <c r="PM103" s="229"/>
      <c r="PN103" s="229"/>
      <c r="PO103" s="229"/>
      <c r="PP103" s="229"/>
      <c r="PQ103" s="229"/>
      <c r="PR103" s="229"/>
      <c r="PS103" s="229"/>
      <c r="PT103" s="229"/>
      <c r="PU103" s="229"/>
      <c r="PV103" s="229"/>
      <c r="PW103" s="229"/>
      <c r="PX103" s="229"/>
      <c r="PY103" s="229"/>
      <c r="PZ103" s="229"/>
      <c r="QA103" s="229"/>
      <c r="QB103" s="229"/>
      <c r="QC103" s="229"/>
      <c r="QD103" s="229"/>
      <c r="QE103" s="229"/>
      <c r="QF103" s="229"/>
      <c r="QG103" s="229"/>
      <c r="QH103" s="229"/>
      <c r="QI103" s="229"/>
      <c r="QJ103" s="229"/>
      <c r="QK103" s="229"/>
      <c r="QL103" s="229"/>
      <c r="QM103" s="229"/>
      <c r="QN103" s="229"/>
      <c r="QO103" s="229"/>
      <c r="QP103" s="229"/>
      <c r="QQ103" s="229"/>
      <c r="QR103" s="229"/>
      <c r="QS103" s="229"/>
      <c r="QT103" s="229"/>
      <c r="QU103" s="229"/>
      <c r="QV103" s="229"/>
      <c r="QW103" s="229"/>
      <c r="QX103" s="229"/>
      <c r="QY103" s="229"/>
      <c r="QZ103" s="229"/>
      <c r="RA103" s="229"/>
      <c r="RB103" s="229"/>
      <c r="RC103" s="229"/>
      <c r="RD103" s="229"/>
      <c r="RE103" s="229"/>
      <c r="RF103" s="229"/>
      <c r="RG103" s="229"/>
      <c r="RH103" s="229"/>
      <c r="RI103" s="229"/>
      <c r="RJ103" s="229"/>
      <c r="RK103" s="229"/>
      <c r="RL103" s="229"/>
      <c r="RM103" s="229"/>
      <c r="RN103" s="229"/>
      <c r="RO103" s="229"/>
      <c r="RP103" s="229"/>
      <c r="RQ103" s="229"/>
      <c r="RR103" s="229"/>
      <c r="RS103" s="229"/>
      <c r="RT103" s="229"/>
      <c r="RU103" s="229"/>
      <c r="RV103" s="229"/>
      <c r="RW103" s="229"/>
      <c r="RX103" s="229"/>
      <c r="RY103" s="229"/>
      <c r="RZ103" s="229"/>
      <c r="SA103" s="229"/>
      <c r="SB103" s="229"/>
      <c r="SC103" s="229"/>
      <c r="SD103" s="229"/>
      <c r="SE103" s="229"/>
      <c r="SF103" s="229"/>
      <c r="SG103" s="229"/>
      <c r="SH103" s="229"/>
      <c r="SI103" s="229"/>
      <c r="SJ103" s="229"/>
      <c r="SK103" s="229"/>
      <c r="SL103" s="229"/>
      <c r="SM103" s="229"/>
      <c r="SN103" s="229"/>
      <c r="SO103" s="229"/>
      <c r="SP103" s="229"/>
      <c r="SQ103" s="229"/>
      <c r="SR103" s="229"/>
      <c r="SS103" s="229"/>
      <c r="ST103" s="229"/>
      <c r="SU103" s="229"/>
      <c r="SV103" s="229"/>
      <c r="SW103" s="229"/>
      <c r="SX103" s="229"/>
      <c r="SY103" s="229"/>
      <c r="SZ103" s="229"/>
      <c r="TA103" s="229"/>
      <c r="TB103" s="229"/>
      <c r="TC103" s="229"/>
      <c r="TD103" s="229"/>
      <c r="TE103" s="229"/>
      <c r="TF103" s="229"/>
      <c r="TG103" s="229"/>
      <c r="TH103" s="229"/>
      <c r="TI103" s="229"/>
      <c r="TJ103" s="229"/>
      <c r="TK103" s="229"/>
      <c r="TL103" s="229"/>
      <c r="TM103" s="229"/>
      <c r="TN103" s="229"/>
      <c r="TO103" s="229"/>
      <c r="TP103" s="229"/>
      <c r="TQ103" s="229"/>
      <c r="TR103" s="229"/>
      <c r="TS103" s="229"/>
      <c r="TT103" s="229"/>
      <c r="TU103" s="229"/>
      <c r="TV103" s="229"/>
      <c r="TW103" s="229"/>
      <c r="TX103" s="229"/>
      <c r="TY103" s="229"/>
      <c r="TZ103" s="229"/>
      <c r="UA103" s="229"/>
      <c r="UB103" s="229"/>
      <c r="UC103" s="229"/>
      <c r="UD103" s="229"/>
      <c r="UE103" s="229"/>
      <c r="UF103" s="229"/>
      <c r="UG103" s="229"/>
      <c r="UH103" s="229"/>
      <c r="UI103" s="229"/>
      <c r="UJ103" s="229"/>
      <c r="UK103" s="229"/>
      <c r="UL103" s="229"/>
      <c r="UM103" s="229"/>
      <c r="UN103" s="229"/>
      <c r="UO103" s="229"/>
      <c r="UP103" s="229"/>
      <c r="UQ103" s="229"/>
      <c r="UR103" s="229"/>
      <c r="US103" s="229"/>
      <c r="UT103" s="229"/>
      <c r="UU103" s="229"/>
      <c r="UV103" s="229"/>
      <c r="UW103" s="229"/>
      <c r="UX103" s="229"/>
      <c r="UY103" s="229"/>
      <c r="UZ103" s="229"/>
      <c r="VA103" s="229"/>
      <c r="VB103" s="229"/>
      <c r="VC103" s="229"/>
      <c r="VD103" s="229"/>
      <c r="VE103" s="229"/>
      <c r="VF103" s="229"/>
      <c r="VG103" s="229"/>
      <c r="VH103" s="229"/>
      <c r="VI103" s="229"/>
      <c r="VJ103" s="229"/>
      <c r="VK103" s="229"/>
      <c r="VL103" s="229"/>
      <c r="VM103" s="229"/>
      <c r="VN103" s="229"/>
      <c r="VO103" s="229"/>
      <c r="VP103" s="229"/>
      <c r="VQ103" s="229"/>
      <c r="VR103" s="229"/>
      <c r="VS103" s="229"/>
      <c r="VT103" s="229"/>
      <c r="VU103" s="229"/>
      <c r="VV103" s="229"/>
      <c r="VW103" s="229"/>
      <c r="VX103" s="229"/>
      <c r="VY103" s="229"/>
      <c r="VZ103" s="229"/>
      <c r="WA103" s="229"/>
      <c r="WB103" s="229"/>
      <c r="WC103" s="229"/>
      <c r="WD103" s="229"/>
      <c r="WE103" s="229"/>
      <c r="WF103" s="229"/>
      <c r="WG103" s="229"/>
      <c r="WH103" s="229"/>
      <c r="WI103" s="229"/>
      <c r="WJ103" s="229"/>
      <c r="WK103" s="229"/>
      <c r="WL103" s="229"/>
      <c r="WM103" s="229"/>
      <c r="WN103" s="229"/>
      <c r="WO103" s="229"/>
      <c r="WP103" s="229"/>
      <c r="WQ103" s="229"/>
      <c r="WR103" s="229"/>
      <c r="WS103" s="229"/>
      <c r="WT103" s="229"/>
      <c r="WU103" s="229"/>
      <c r="WV103" s="229"/>
      <c r="WW103" s="229"/>
      <c r="WX103" s="229"/>
      <c r="WY103" s="229"/>
      <c r="WZ103" s="229"/>
      <c r="XA103" s="229"/>
      <c r="XB103" s="229"/>
      <c r="XC103" s="229"/>
      <c r="XD103" s="229"/>
      <c r="XE103" s="229"/>
      <c r="XF103" s="229"/>
      <c r="XG103" s="229"/>
      <c r="XH103" s="229"/>
      <c r="XI103" s="229"/>
      <c r="XJ103" s="229"/>
      <c r="XK103" s="229"/>
      <c r="XL103" s="229"/>
      <c r="XM103" s="229"/>
      <c r="XN103" s="229"/>
      <c r="XO103" s="229"/>
      <c r="XP103" s="229"/>
      <c r="XQ103" s="229"/>
      <c r="XR103" s="229"/>
      <c r="XS103" s="229"/>
      <c r="XT103" s="229"/>
      <c r="XU103" s="229"/>
      <c r="XV103" s="229"/>
      <c r="XW103" s="229"/>
      <c r="XX103" s="229"/>
      <c r="XY103" s="229"/>
      <c r="XZ103" s="229"/>
      <c r="YA103" s="229"/>
      <c r="YB103" s="229"/>
      <c r="YC103" s="229"/>
      <c r="YD103" s="229"/>
      <c r="YE103" s="229"/>
      <c r="YF103" s="229"/>
      <c r="YG103" s="229"/>
      <c r="YH103" s="229"/>
      <c r="YI103" s="229"/>
      <c r="YJ103" s="229"/>
      <c r="YK103" s="229"/>
      <c r="YL103" s="229"/>
      <c r="YM103" s="229"/>
      <c r="YN103" s="229"/>
      <c r="YO103" s="229"/>
      <c r="YP103" s="229"/>
      <c r="YQ103" s="229"/>
      <c r="YR103" s="229"/>
      <c r="YS103" s="229"/>
      <c r="YT103" s="229"/>
      <c r="YU103" s="229"/>
      <c r="YV103" s="229"/>
      <c r="YW103" s="229"/>
      <c r="YX103" s="229"/>
      <c r="YY103" s="229"/>
      <c r="YZ103" s="229"/>
      <c r="ZA103" s="229"/>
      <c r="ZB103" s="229"/>
      <c r="ZC103" s="229"/>
      <c r="ZD103" s="229"/>
      <c r="ZE103" s="229"/>
      <c r="ZF103" s="229"/>
      <c r="ZG103" s="229"/>
      <c r="ZH103" s="229"/>
      <c r="ZI103" s="229"/>
      <c r="ZJ103" s="229"/>
      <c r="ZK103" s="229"/>
      <c r="ZL103" s="229"/>
      <c r="ZM103" s="229"/>
      <c r="ZN103" s="229"/>
      <c r="ZO103" s="229"/>
      <c r="ZP103" s="229"/>
      <c r="ZQ103" s="229"/>
      <c r="ZR103" s="229"/>
      <c r="ZS103" s="229"/>
      <c r="ZT103" s="229"/>
      <c r="ZU103" s="229"/>
      <c r="ZV103" s="229"/>
      <c r="ZW103" s="229"/>
      <c r="ZX103" s="229"/>
      <c r="ZY103" s="229"/>
      <c r="ZZ103" s="229"/>
      <c r="AAA103" s="229"/>
      <c r="AAB103" s="229"/>
      <c r="AAC103" s="229"/>
      <c r="AAD103" s="229"/>
      <c r="AAE103" s="229"/>
      <c r="AAF103" s="229"/>
      <c r="AAG103" s="229"/>
      <c r="AAH103" s="229"/>
      <c r="AAI103" s="229"/>
      <c r="AAJ103" s="229"/>
      <c r="AAK103" s="229"/>
      <c r="AAL103" s="229"/>
      <c r="AAM103" s="229"/>
      <c r="AAN103" s="229"/>
      <c r="AAO103" s="229"/>
      <c r="AAP103" s="229"/>
      <c r="AAQ103" s="229"/>
      <c r="AAR103" s="229"/>
      <c r="AAS103" s="229"/>
      <c r="AAT103" s="229"/>
      <c r="AAU103" s="229"/>
      <c r="AAV103" s="229"/>
      <c r="AAW103" s="229"/>
      <c r="AAX103" s="229"/>
      <c r="AAY103" s="229"/>
      <c r="AAZ103" s="229"/>
      <c r="ABA103" s="229"/>
      <c r="ABB103" s="229"/>
      <c r="ABC103" s="229"/>
      <c r="ABD103" s="229"/>
      <c r="ABE103" s="229"/>
      <c r="ABF103" s="229"/>
      <c r="ABG103" s="229"/>
      <c r="ABH103" s="229"/>
      <c r="ABI103" s="229"/>
      <c r="ABJ103" s="229"/>
      <c r="ABK103" s="229"/>
      <c r="ABL103" s="229"/>
      <c r="ABM103" s="229"/>
      <c r="ABN103" s="229"/>
      <c r="ABO103" s="229"/>
      <c r="ABP103" s="229"/>
      <c r="ABQ103" s="229"/>
      <c r="ABR103" s="229"/>
      <c r="ABS103" s="229"/>
      <c r="ABT103" s="229"/>
      <c r="ABU103" s="229"/>
      <c r="ABV103" s="229"/>
      <c r="ABW103" s="229"/>
      <c r="ABX103" s="229"/>
      <c r="ABY103" s="229"/>
      <c r="ABZ103" s="229"/>
      <c r="ACA103" s="229"/>
      <c r="ACB103" s="229"/>
      <c r="ACC103" s="229"/>
      <c r="ACD103" s="229"/>
      <c r="ACE103" s="229"/>
      <c r="ACF103" s="229"/>
      <c r="ACG103" s="229"/>
      <c r="ACH103" s="229"/>
      <c r="ACI103" s="229"/>
      <c r="ACJ103" s="229"/>
      <c r="ACK103" s="229"/>
      <c r="ACL103" s="229"/>
      <c r="ACM103" s="229"/>
      <c r="ACN103" s="229"/>
      <c r="ACO103" s="229"/>
      <c r="ACP103" s="229"/>
      <c r="ACQ103" s="229"/>
      <c r="ACR103" s="229"/>
      <c r="ACS103" s="229"/>
      <c r="ACT103" s="229"/>
      <c r="ACU103" s="229"/>
      <c r="ACV103" s="229"/>
      <c r="ACW103" s="229"/>
      <c r="ACX103" s="229"/>
      <c r="ACY103" s="229"/>
      <c r="ACZ103" s="229"/>
      <c r="ADA103" s="229"/>
      <c r="ADB103" s="229"/>
      <c r="ADC103" s="229"/>
      <c r="ADD103" s="229"/>
      <c r="ADE103" s="229"/>
      <c r="ADF103" s="229"/>
      <c r="ADG103" s="229"/>
      <c r="ADH103" s="229"/>
      <c r="ADI103" s="229"/>
      <c r="ADJ103" s="229"/>
      <c r="ADK103" s="229"/>
      <c r="ADL103" s="229"/>
      <c r="ADM103" s="229"/>
      <c r="ADN103" s="229"/>
      <c r="ADO103" s="229"/>
      <c r="ADP103" s="229"/>
      <c r="ADQ103" s="229"/>
      <c r="ADR103" s="229"/>
      <c r="ADS103" s="229"/>
      <c r="ADT103" s="229"/>
      <c r="ADU103" s="229"/>
      <c r="ADV103" s="229"/>
      <c r="ADW103" s="229"/>
      <c r="ADX103" s="229"/>
      <c r="ADY103" s="229"/>
      <c r="ADZ103" s="229"/>
      <c r="AEA103" s="229"/>
      <c r="AEB103" s="229"/>
      <c r="AEC103" s="229"/>
      <c r="AED103" s="229"/>
      <c r="AEE103" s="229"/>
      <c r="AEF103" s="229"/>
      <c r="AEG103" s="229"/>
      <c r="AEH103" s="229"/>
      <c r="AEI103" s="229"/>
      <c r="AEJ103" s="229"/>
      <c r="AEK103" s="229"/>
      <c r="AEL103" s="229"/>
      <c r="AEM103" s="229"/>
      <c r="AEN103" s="229"/>
      <c r="AEO103" s="229"/>
      <c r="AEP103" s="229"/>
      <c r="AEQ103" s="229"/>
      <c r="AER103" s="229"/>
      <c r="AES103" s="229"/>
      <c r="AET103" s="229"/>
      <c r="AEU103" s="229"/>
      <c r="AEV103" s="229"/>
      <c r="AEW103" s="229"/>
      <c r="AEX103" s="229"/>
      <c r="AEY103" s="229"/>
      <c r="AEZ103" s="229"/>
      <c r="AFA103" s="229"/>
      <c r="AFB103" s="229"/>
      <c r="AFC103" s="229"/>
      <c r="AFD103" s="229"/>
      <c r="AFE103" s="229"/>
      <c r="AFF103" s="229"/>
      <c r="AFG103" s="229"/>
      <c r="AFH103" s="229"/>
      <c r="AFI103" s="229"/>
      <c r="AFJ103" s="229"/>
      <c r="AFK103" s="229"/>
      <c r="AFL103" s="229"/>
      <c r="AFM103" s="229"/>
      <c r="AFN103" s="229"/>
      <c r="AFO103" s="229"/>
      <c r="AFP103" s="229"/>
      <c r="AFQ103" s="229"/>
      <c r="AFR103" s="229"/>
      <c r="AFS103" s="229"/>
      <c r="AFT103" s="229"/>
      <c r="AFU103" s="229"/>
      <c r="AFV103" s="229"/>
      <c r="AFW103" s="229"/>
      <c r="AFX103" s="229"/>
      <c r="AFY103" s="229"/>
      <c r="AFZ103" s="229"/>
      <c r="AGA103" s="229"/>
      <c r="AGB103" s="229"/>
      <c r="AGC103" s="229"/>
      <c r="AGD103" s="229"/>
      <c r="AGE103" s="229"/>
      <c r="AGF103" s="229"/>
      <c r="AGG103" s="229"/>
      <c r="AGH103" s="229"/>
      <c r="AGI103" s="229"/>
      <c r="AGJ103" s="229"/>
      <c r="AGK103" s="229"/>
      <c r="AGL103" s="229"/>
      <c r="AGM103" s="229"/>
      <c r="AGN103" s="229"/>
      <c r="AGO103" s="229"/>
      <c r="AGP103" s="229"/>
      <c r="AGQ103" s="229"/>
      <c r="AGR103" s="229"/>
      <c r="AGS103" s="229"/>
      <c r="AGT103" s="229"/>
      <c r="AGU103" s="229"/>
      <c r="AGV103" s="229"/>
      <c r="AGW103" s="229"/>
      <c r="AGX103" s="229"/>
      <c r="AGY103" s="229"/>
      <c r="AGZ103" s="229"/>
      <c r="AHA103" s="229"/>
      <c r="AHB103" s="229"/>
      <c r="AHC103" s="229"/>
      <c r="AHD103" s="229"/>
      <c r="AHE103" s="229"/>
      <c r="AHF103" s="229"/>
      <c r="AHG103" s="229"/>
      <c r="AHH103" s="229"/>
      <c r="AHI103" s="229"/>
      <c r="AHJ103" s="229"/>
      <c r="AHK103" s="229"/>
      <c r="AHL103" s="229"/>
      <c r="AHM103" s="229"/>
      <c r="AHN103" s="229"/>
      <c r="AHO103" s="229"/>
      <c r="AHP103" s="229"/>
      <c r="AHQ103" s="229"/>
      <c r="AHR103" s="229"/>
      <c r="AHS103" s="229"/>
      <c r="AHT103" s="229"/>
      <c r="AHU103" s="229"/>
      <c r="AHV103" s="229"/>
      <c r="AHW103" s="229"/>
      <c r="AHX103" s="229"/>
      <c r="AHY103" s="229"/>
      <c r="AHZ103" s="229"/>
      <c r="AIA103" s="229"/>
      <c r="AIB103" s="229"/>
      <c r="AIC103" s="229"/>
      <c r="AID103" s="229"/>
      <c r="AIE103" s="229"/>
      <c r="AIF103" s="229"/>
      <c r="AIG103" s="229"/>
      <c r="AIH103" s="229"/>
      <c r="AII103" s="229"/>
      <c r="AIJ103" s="229"/>
      <c r="AIK103" s="229"/>
      <c r="AIL103" s="229"/>
      <c r="AIM103" s="229"/>
      <c r="AIN103" s="229"/>
      <c r="AIO103" s="229"/>
      <c r="AIP103" s="229"/>
      <c r="AIQ103" s="229"/>
      <c r="AIR103" s="229"/>
      <c r="AIS103" s="229"/>
      <c r="AIT103" s="229"/>
      <c r="AIU103" s="229"/>
      <c r="AIV103" s="229"/>
      <c r="AIW103" s="229"/>
      <c r="AIX103" s="229"/>
      <c r="AIY103" s="229"/>
      <c r="AIZ103" s="229"/>
      <c r="AJA103" s="229"/>
      <c r="AJB103" s="229"/>
      <c r="AJC103" s="229"/>
      <c r="AJD103" s="229"/>
      <c r="AJE103" s="229"/>
      <c r="AJF103" s="229"/>
      <c r="AJG103" s="229"/>
      <c r="AJH103" s="229"/>
      <c r="AJI103" s="229"/>
      <c r="AJJ103" s="229"/>
      <c r="AJK103" s="229"/>
      <c r="AJL103" s="229"/>
      <c r="AJM103" s="229"/>
      <c r="AJN103" s="229"/>
      <c r="AJO103" s="229"/>
      <c r="AJP103" s="229"/>
      <c r="AJQ103" s="229"/>
      <c r="AJR103" s="229"/>
      <c r="AJS103" s="229"/>
      <c r="AJT103" s="229"/>
      <c r="AJU103" s="229"/>
      <c r="AJV103" s="229"/>
      <c r="AJW103" s="229"/>
      <c r="AJX103" s="229"/>
      <c r="AJY103" s="229"/>
      <c r="AJZ103" s="229"/>
      <c r="AKA103" s="229"/>
      <c r="AKB103" s="229"/>
      <c r="AKC103" s="229"/>
      <c r="AKD103" s="229"/>
      <c r="AKE103" s="229"/>
      <c r="AKF103" s="229"/>
      <c r="AKG103" s="229"/>
      <c r="AKH103" s="229"/>
      <c r="AKI103" s="229"/>
      <c r="AKJ103" s="229"/>
      <c r="AKK103" s="229"/>
      <c r="AKL103" s="229"/>
      <c r="AKM103" s="229"/>
      <c r="AKN103" s="229"/>
      <c r="AKO103" s="229"/>
      <c r="AKP103" s="229"/>
      <c r="AKQ103" s="229"/>
      <c r="AKR103" s="229"/>
      <c r="AKS103" s="229"/>
      <c r="AKT103" s="229"/>
      <c r="AKU103" s="229"/>
      <c r="AKV103" s="229"/>
      <c r="AKW103" s="229"/>
      <c r="AKX103" s="229"/>
      <c r="AKY103" s="229"/>
      <c r="AKZ103" s="229"/>
      <c r="ALA103" s="229"/>
      <c r="ALB103" s="229"/>
      <c r="ALC103" s="229"/>
      <c r="ALD103" s="229"/>
      <c r="ALE103" s="229"/>
      <c r="ALF103" s="229"/>
      <c r="ALG103" s="229"/>
      <c r="ALH103" s="229"/>
      <c r="ALI103" s="229"/>
      <c r="ALJ103" s="229"/>
      <c r="ALK103" s="229"/>
      <c r="ALL103" s="229"/>
      <c r="ALM103" s="229"/>
      <c r="ALN103" s="229"/>
      <c r="ALO103" s="229"/>
      <c r="ALP103" s="229"/>
      <c r="ALQ103" s="229"/>
      <c r="ALR103" s="229"/>
      <c r="ALS103" s="229"/>
      <c r="ALT103" s="229"/>
      <c r="ALU103" s="229"/>
      <c r="ALV103" s="229"/>
      <c r="ALW103" s="229"/>
      <c r="ALX103" s="229"/>
      <c r="ALY103" s="229"/>
      <c r="ALZ103" s="229"/>
      <c r="AMA103" s="229"/>
      <c r="AMB103" s="229"/>
      <c r="AMC103" s="229"/>
      <c r="AMD103" s="229"/>
      <c r="AME103" s="229"/>
      <c r="AMF103" s="229"/>
      <c r="AMG103" s="229"/>
      <c r="AMH103" s="229"/>
      <c r="AMI103" s="229"/>
      <c r="AMJ103" s="229"/>
      <c r="AMK103" s="229"/>
      <c r="AML103" s="229"/>
      <c r="AMM103" s="229"/>
      <c r="AMN103" s="229"/>
      <c r="AMO103" s="229"/>
      <c r="AMP103" s="229"/>
      <c r="AMQ103" s="229"/>
      <c r="AMR103" s="229"/>
      <c r="AMS103" s="229"/>
      <c r="AMT103" s="229"/>
      <c r="AMU103" s="229"/>
      <c r="AMV103" s="229"/>
      <c r="AMW103" s="229"/>
      <c r="AMX103" s="229"/>
      <c r="AMY103" s="229"/>
      <c r="AMZ103" s="229"/>
      <c r="ANA103" s="229"/>
      <c r="ANB103" s="229"/>
      <c r="ANC103" s="229"/>
      <c r="AND103" s="229"/>
      <c r="ANE103" s="229"/>
      <c r="ANF103" s="229"/>
      <c r="ANG103" s="229"/>
      <c r="ANH103" s="229"/>
      <c r="ANI103" s="229"/>
      <c r="ANJ103" s="229"/>
      <c r="ANK103" s="229"/>
      <c r="ANL103" s="229"/>
      <c r="ANM103" s="229"/>
      <c r="ANN103" s="229"/>
      <c r="ANO103" s="229"/>
      <c r="ANP103" s="229"/>
      <c r="ANQ103" s="229"/>
      <c r="ANR103" s="229"/>
      <c r="ANS103" s="229"/>
      <c r="ANT103" s="229"/>
      <c r="ANU103" s="229"/>
      <c r="ANV103" s="229"/>
      <c r="ANW103" s="229"/>
      <c r="ANX103" s="229"/>
      <c r="ANY103" s="229"/>
      <c r="ANZ103" s="229"/>
      <c r="AOA103" s="229"/>
      <c r="AOB103" s="229"/>
      <c r="AOC103" s="229"/>
      <c r="AOD103" s="229"/>
      <c r="AOE103" s="229"/>
      <c r="AOF103" s="229"/>
      <c r="AOG103" s="229"/>
      <c r="AOH103" s="229"/>
      <c r="AOI103" s="229"/>
      <c r="AOJ103" s="229"/>
      <c r="AOK103" s="229"/>
      <c r="AOL103" s="229"/>
      <c r="AOM103" s="229"/>
      <c r="AON103" s="229"/>
      <c r="AOO103" s="229"/>
      <c r="AOP103" s="229"/>
      <c r="AOQ103" s="229"/>
      <c r="AOR103" s="229"/>
      <c r="AOS103" s="229"/>
      <c r="AOT103" s="229"/>
      <c r="AOU103" s="229"/>
      <c r="AOV103" s="229"/>
      <c r="AOW103" s="229"/>
      <c r="AOX103" s="229"/>
      <c r="AOY103" s="229"/>
      <c r="AOZ103" s="229"/>
      <c r="APA103" s="229"/>
      <c r="APB103" s="229"/>
      <c r="APC103" s="229"/>
      <c r="APD103" s="229"/>
      <c r="APE103" s="229"/>
      <c r="APF103" s="229"/>
      <c r="APG103" s="229"/>
      <c r="APH103" s="229"/>
      <c r="API103" s="229"/>
      <c r="APJ103" s="229"/>
      <c r="APK103" s="229"/>
      <c r="APL103" s="229"/>
      <c r="APM103" s="229"/>
      <c r="APN103" s="229"/>
      <c r="APO103" s="229"/>
      <c r="APP103" s="229"/>
      <c r="APQ103" s="229"/>
      <c r="APR103" s="229"/>
      <c r="APS103" s="229"/>
      <c r="APT103" s="229"/>
      <c r="APU103" s="229"/>
      <c r="APV103" s="229"/>
      <c r="APW103" s="229"/>
      <c r="APX103" s="229"/>
      <c r="APY103" s="229"/>
      <c r="APZ103" s="229"/>
      <c r="AQA103" s="229"/>
      <c r="AQB103" s="229"/>
      <c r="AQC103" s="229"/>
      <c r="AQD103" s="229"/>
      <c r="AQE103" s="229"/>
      <c r="AQF103" s="229"/>
      <c r="AQG103" s="229"/>
      <c r="AQH103" s="229"/>
      <c r="AQI103" s="229"/>
      <c r="AQJ103" s="229"/>
      <c r="AQK103" s="229"/>
      <c r="AQL103" s="229"/>
      <c r="AQM103" s="229"/>
      <c r="AQN103" s="229"/>
      <c r="AQO103" s="229"/>
      <c r="AQP103" s="229"/>
      <c r="AQQ103" s="229"/>
      <c r="AQR103" s="229"/>
      <c r="AQS103" s="229"/>
      <c r="AQT103" s="229"/>
      <c r="AQU103" s="229"/>
      <c r="AQV103" s="229"/>
      <c r="AQW103" s="229"/>
      <c r="AQX103" s="229"/>
      <c r="AQY103" s="229"/>
      <c r="AQZ103" s="229"/>
      <c r="ARA103" s="229"/>
      <c r="ARB103" s="229"/>
      <c r="ARC103" s="229"/>
      <c r="ARD103" s="229"/>
      <c r="ARE103" s="229"/>
      <c r="ARF103" s="229"/>
      <c r="ARG103" s="229"/>
      <c r="ARH103" s="229"/>
      <c r="ARI103" s="229"/>
      <c r="ARJ103" s="229"/>
      <c r="ARK103" s="229"/>
      <c r="ARL103" s="229"/>
      <c r="ARM103" s="229"/>
      <c r="ARN103" s="229"/>
      <c r="ARO103" s="229"/>
      <c r="ARP103" s="229"/>
      <c r="ARQ103" s="229"/>
      <c r="ARR103" s="229"/>
      <c r="ARS103" s="229"/>
      <c r="ART103" s="229"/>
      <c r="ARU103" s="229"/>
      <c r="ARV103" s="229"/>
      <c r="ARW103" s="229"/>
      <c r="ARX103" s="229"/>
      <c r="ARY103" s="229"/>
      <c r="ARZ103" s="229"/>
      <c r="ASA103" s="229"/>
      <c r="ASB103" s="229"/>
      <c r="ASC103" s="229"/>
      <c r="ASD103" s="229"/>
      <c r="ASE103" s="229"/>
      <c r="ASF103" s="229"/>
      <c r="ASG103" s="229"/>
      <c r="ASH103" s="229"/>
      <c r="ASI103" s="229"/>
      <c r="ASJ103" s="229"/>
      <c r="ASK103" s="229"/>
      <c r="ASL103" s="229"/>
      <c r="ASM103" s="229"/>
      <c r="ASN103" s="229"/>
      <c r="ASO103" s="229"/>
      <c r="ASP103" s="229"/>
      <c r="ASQ103" s="229"/>
      <c r="ASR103" s="229"/>
      <c r="ASS103" s="229"/>
      <c r="AST103" s="229"/>
      <c r="ASU103" s="229"/>
      <c r="ASV103" s="229"/>
      <c r="ASW103" s="229"/>
      <c r="ASX103" s="229"/>
      <c r="ASY103" s="229"/>
      <c r="ASZ103" s="229"/>
      <c r="ATA103" s="229"/>
      <c r="ATB103" s="229"/>
      <c r="ATC103" s="229"/>
      <c r="ATD103" s="229"/>
      <c r="ATE103" s="229"/>
      <c r="ATF103" s="229"/>
      <c r="ATG103" s="229"/>
      <c r="ATH103" s="229"/>
      <c r="ATI103" s="229"/>
      <c r="ATJ103" s="229"/>
      <c r="ATK103" s="229"/>
      <c r="ATL103" s="229"/>
      <c r="ATM103" s="229"/>
      <c r="ATN103" s="229"/>
      <c r="ATO103" s="229"/>
      <c r="ATP103" s="229"/>
      <c r="ATQ103" s="229"/>
      <c r="ATR103" s="229"/>
      <c r="ATS103" s="229"/>
      <c r="ATT103" s="229"/>
      <c r="ATU103" s="229"/>
      <c r="ATV103" s="229"/>
      <c r="ATW103" s="229"/>
      <c r="ATX103" s="229"/>
      <c r="ATY103" s="229"/>
      <c r="ATZ103" s="229"/>
      <c r="AUA103" s="229"/>
      <c r="AUB103" s="229"/>
      <c r="AUC103" s="229"/>
      <c r="AUD103" s="229"/>
      <c r="AUE103" s="229"/>
      <c r="AUF103" s="229"/>
      <c r="AUG103" s="229"/>
      <c r="AUH103" s="229"/>
      <c r="AUI103" s="229"/>
      <c r="AUJ103" s="229"/>
      <c r="AUK103" s="229"/>
      <c r="AUL103" s="229"/>
      <c r="AUM103" s="229"/>
      <c r="AUN103" s="229"/>
      <c r="AUO103" s="229"/>
      <c r="AUP103" s="229"/>
      <c r="AUQ103" s="229"/>
      <c r="AUR103" s="229"/>
      <c r="AUS103" s="229"/>
      <c r="AUT103" s="229"/>
      <c r="AUU103" s="229"/>
      <c r="AUV103" s="229"/>
      <c r="AUW103" s="229"/>
      <c r="AUX103" s="229"/>
      <c r="AUY103" s="229"/>
      <c r="AUZ103" s="229"/>
      <c r="AVA103" s="229"/>
      <c r="AVB103" s="229"/>
      <c r="AVC103" s="229"/>
      <c r="AVD103" s="229"/>
      <c r="AVE103" s="229"/>
      <c r="AVF103" s="229"/>
      <c r="AVG103" s="229"/>
      <c r="AVH103" s="229"/>
      <c r="AVI103" s="229"/>
      <c r="AVJ103" s="229"/>
      <c r="AVK103" s="229"/>
      <c r="AVL103" s="229"/>
      <c r="AVM103" s="229"/>
      <c r="AVN103" s="229"/>
      <c r="AVO103" s="229"/>
      <c r="AVP103" s="229"/>
      <c r="AVQ103" s="229"/>
      <c r="AVR103" s="229"/>
      <c r="AVS103" s="229"/>
      <c r="AVT103" s="229"/>
      <c r="AVU103" s="229"/>
      <c r="AVV103" s="229"/>
      <c r="AVW103" s="229"/>
      <c r="AVX103" s="229"/>
      <c r="AVY103" s="229"/>
      <c r="AVZ103" s="229"/>
      <c r="AWA103" s="229"/>
      <c r="AWB103" s="229"/>
      <c r="AWC103" s="229"/>
      <c r="AWD103" s="229"/>
      <c r="AWE103" s="229"/>
      <c r="AWF103" s="229"/>
      <c r="AWG103" s="229"/>
      <c r="AWH103" s="229"/>
      <c r="AWI103" s="229"/>
      <c r="AWJ103" s="229"/>
      <c r="AWK103" s="229"/>
      <c r="AWL103" s="229"/>
      <c r="AWM103" s="229"/>
      <c r="AWN103" s="229"/>
      <c r="AWO103" s="229"/>
      <c r="AWP103" s="229"/>
      <c r="AWQ103" s="229"/>
      <c r="AWR103" s="229"/>
      <c r="AWS103" s="229"/>
      <c r="AWT103" s="229"/>
      <c r="AWU103" s="229"/>
      <c r="AWV103" s="229"/>
      <c r="AWW103" s="229"/>
      <c r="AWX103" s="229"/>
      <c r="AWY103" s="229"/>
      <c r="AWZ103" s="229"/>
      <c r="AXA103" s="229"/>
      <c r="AXB103" s="229"/>
      <c r="AXC103" s="229"/>
      <c r="AXD103" s="229"/>
      <c r="AXE103" s="229"/>
      <c r="AXF103" s="229"/>
      <c r="AXG103" s="229"/>
      <c r="AXH103" s="229"/>
      <c r="AXI103" s="229"/>
      <c r="AXJ103" s="229"/>
      <c r="AXK103" s="229"/>
      <c r="AXL103" s="229"/>
      <c r="AXM103" s="229"/>
      <c r="AXN103" s="229"/>
      <c r="AXO103" s="229"/>
      <c r="AXP103" s="229"/>
      <c r="AXQ103" s="229"/>
      <c r="AXR103" s="229"/>
      <c r="AXS103" s="229"/>
      <c r="AXT103" s="229"/>
      <c r="AXU103" s="229"/>
      <c r="AXV103" s="229"/>
      <c r="AXW103" s="229"/>
      <c r="AXX103" s="229"/>
      <c r="AXY103" s="229"/>
      <c r="AXZ103" s="229"/>
      <c r="AYA103" s="229"/>
      <c r="AYB103" s="229"/>
      <c r="AYC103" s="229"/>
      <c r="AYD103" s="229"/>
      <c r="AYE103" s="229"/>
      <c r="AYF103" s="229"/>
      <c r="AYG103" s="229"/>
      <c r="AYH103" s="229"/>
      <c r="AYI103" s="229"/>
      <c r="AYJ103" s="229"/>
      <c r="AYK103" s="229"/>
      <c r="AYL103" s="229"/>
      <c r="AYM103" s="229"/>
      <c r="AYN103" s="229"/>
      <c r="AYO103" s="229"/>
      <c r="AYP103" s="229"/>
      <c r="AYQ103" s="229"/>
      <c r="AYR103" s="229"/>
      <c r="AYS103" s="229"/>
      <c r="AYT103" s="229"/>
      <c r="AYU103" s="229"/>
      <c r="AYV103" s="229"/>
      <c r="AYW103" s="229"/>
      <c r="AYX103" s="229"/>
      <c r="AYY103" s="229"/>
      <c r="AYZ103" s="229"/>
      <c r="AZA103" s="229"/>
      <c r="AZB103" s="229"/>
      <c r="AZC103" s="229"/>
      <c r="AZD103" s="229"/>
      <c r="AZE103" s="229"/>
      <c r="AZF103" s="229"/>
      <c r="AZG103" s="229"/>
      <c r="AZH103" s="229"/>
      <c r="AZI103" s="229"/>
      <c r="AZJ103" s="229"/>
      <c r="AZK103" s="229"/>
      <c r="AZL103" s="229"/>
      <c r="AZM103" s="229"/>
      <c r="AZN103" s="229"/>
      <c r="AZO103" s="229"/>
      <c r="AZP103" s="229"/>
      <c r="AZQ103" s="229"/>
      <c r="AZR103" s="229"/>
      <c r="AZS103" s="229"/>
      <c r="AZT103" s="229"/>
      <c r="AZU103" s="229"/>
      <c r="AZV103" s="229"/>
      <c r="AZW103" s="229"/>
      <c r="AZX103" s="229"/>
      <c r="AZY103" s="229"/>
      <c r="AZZ103" s="229"/>
      <c r="BAA103" s="229"/>
      <c r="BAB103" s="229"/>
      <c r="BAC103" s="229"/>
      <c r="BAD103" s="229"/>
      <c r="BAE103" s="229"/>
      <c r="BAF103" s="229"/>
      <c r="BAG103" s="229"/>
      <c r="BAH103" s="229"/>
      <c r="BAI103" s="229"/>
      <c r="BAJ103" s="229"/>
      <c r="BAK103" s="229"/>
      <c r="BAL103" s="229"/>
      <c r="BAM103" s="229"/>
      <c r="BAN103" s="229"/>
      <c r="BAO103" s="229"/>
      <c r="BAP103" s="229"/>
      <c r="BAQ103" s="229"/>
      <c r="BAR103" s="229"/>
      <c r="BAS103" s="229"/>
      <c r="BAT103" s="229"/>
      <c r="BAU103" s="229"/>
      <c r="BAV103" s="229"/>
      <c r="BAW103" s="229"/>
      <c r="BAX103" s="229"/>
      <c r="BAY103" s="229"/>
      <c r="BAZ103" s="229"/>
      <c r="BBA103" s="229"/>
      <c r="BBB103" s="229"/>
      <c r="BBC103" s="229"/>
      <c r="BBD103" s="229"/>
      <c r="BBE103" s="229"/>
      <c r="BBF103" s="229"/>
      <c r="BBG103" s="229"/>
      <c r="BBH103" s="229"/>
      <c r="BBI103" s="229"/>
      <c r="BBJ103" s="229"/>
      <c r="BBK103" s="229"/>
      <c r="BBL103" s="229"/>
      <c r="BBM103" s="229"/>
      <c r="BBN103" s="229"/>
      <c r="BBO103" s="229"/>
      <c r="BBP103" s="229"/>
      <c r="BBQ103" s="229"/>
      <c r="BBR103" s="229"/>
      <c r="BBS103" s="229"/>
      <c r="BBT103" s="229"/>
      <c r="BBU103" s="229"/>
      <c r="BBV103" s="229"/>
      <c r="BBW103" s="229"/>
      <c r="BBX103" s="229"/>
      <c r="BBY103" s="229"/>
      <c r="BBZ103" s="229"/>
      <c r="BCA103" s="229"/>
      <c r="BCB103" s="229"/>
      <c r="BCC103" s="229"/>
      <c r="BCD103" s="229"/>
      <c r="BCE103" s="229"/>
      <c r="BCF103" s="229"/>
      <c r="BCG103" s="229"/>
      <c r="BCH103" s="229"/>
      <c r="BCI103" s="229"/>
      <c r="BCJ103" s="229"/>
      <c r="BCK103" s="229"/>
      <c r="BCL103" s="229"/>
      <c r="BCM103" s="229"/>
      <c r="BCN103" s="229"/>
      <c r="BCO103" s="229"/>
      <c r="BCP103" s="229"/>
      <c r="BCQ103" s="229"/>
      <c r="BCR103" s="229"/>
      <c r="BCS103" s="229"/>
      <c r="BCT103" s="229"/>
      <c r="BCU103" s="229"/>
      <c r="BCV103" s="229"/>
      <c r="BCW103" s="229"/>
      <c r="BCX103" s="229"/>
      <c r="BCY103" s="229"/>
      <c r="BCZ103" s="229"/>
      <c r="BDA103" s="229"/>
      <c r="BDB103" s="229"/>
      <c r="BDC103" s="229"/>
      <c r="BDD103" s="229"/>
      <c r="BDE103" s="229"/>
      <c r="BDF103" s="229"/>
      <c r="BDG103" s="229"/>
      <c r="BDH103" s="229"/>
      <c r="BDI103" s="229"/>
      <c r="BDJ103" s="229"/>
      <c r="BDK103" s="229"/>
      <c r="BDL103" s="229"/>
      <c r="BDM103" s="229"/>
      <c r="BDN103" s="229"/>
      <c r="BDO103" s="229"/>
      <c r="BDP103" s="229"/>
      <c r="BDQ103" s="229"/>
      <c r="BDR103" s="229"/>
      <c r="BDS103" s="229"/>
      <c r="BDT103" s="229"/>
      <c r="BDU103" s="229"/>
      <c r="BDV103" s="229"/>
      <c r="BDW103" s="229"/>
      <c r="BDX103" s="229"/>
      <c r="BDY103" s="229"/>
      <c r="BDZ103" s="229"/>
      <c r="BEA103" s="229"/>
      <c r="BEB103" s="229"/>
      <c r="BEC103" s="229"/>
      <c r="BED103" s="229"/>
      <c r="BEE103" s="229"/>
      <c r="BEF103" s="229"/>
      <c r="BEG103" s="229"/>
      <c r="BEH103" s="229"/>
      <c r="BEI103" s="229"/>
      <c r="BEJ103" s="229"/>
      <c r="BEK103" s="229"/>
      <c r="BEL103" s="229"/>
      <c r="BEM103" s="229"/>
      <c r="BEN103" s="229"/>
      <c r="BEO103" s="229"/>
      <c r="BEP103" s="229"/>
      <c r="BEQ103" s="229"/>
      <c r="BER103" s="229"/>
      <c r="BES103" s="229"/>
      <c r="BET103" s="229"/>
      <c r="BEU103" s="229"/>
      <c r="BEV103" s="229"/>
      <c r="BEW103" s="229"/>
      <c r="BEX103" s="229"/>
      <c r="BEY103" s="229"/>
      <c r="BEZ103" s="229"/>
      <c r="BFA103" s="229"/>
      <c r="BFB103" s="229"/>
      <c r="BFC103" s="229"/>
      <c r="BFD103" s="229"/>
      <c r="BFE103" s="229"/>
      <c r="BFF103" s="229"/>
      <c r="BFG103" s="229"/>
      <c r="BFH103" s="229"/>
      <c r="BFI103" s="229"/>
      <c r="BFJ103" s="229"/>
      <c r="BFK103" s="229"/>
      <c r="BFL103" s="229"/>
      <c r="BFM103" s="229"/>
      <c r="BFN103" s="229"/>
      <c r="BFO103" s="229"/>
      <c r="BFP103" s="229"/>
      <c r="BFQ103" s="229"/>
      <c r="BFR103" s="229"/>
      <c r="BFS103" s="229"/>
      <c r="BFT103" s="229"/>
      <c r="BFU103" s="229"/>
      <c r="BFV103" s="229"/>
      <c r="BFW103" s="229"/>
      <c r="BFX103" s="229"/>
      <c r="BFY103" s="229"/>
      <c r="BFZ103" s="229"/>
      <c r="BGA103" s="229"/>
      <c r="BGB103" s="229"/>
      <c r="BGC103" s="229"/>
      <c r="BGD103" s="229"/>
      <c r="BGE103" s="229"/>
      <c r="BGF103" s="229"/>
      <c r="BGG103" s="229"/>
      <c r="BGH103" s="229"/>
      <c r="BGI103" s="229"/>
      <c r="BGJ103" s="229"/>
      <c r="BGK103" s="229"/>
      <c r="BGL103" s="229"/>
      <c r="BGM103" s="229"/>
      <c r="BGN103" s="229"/>
      <c r="BGO103" s="229"/>
      <c r="BGP103" s="229"/>
      <c r="BGQ103" s="229"/>
      <c r="BGR103" s="229"/>
      <c r="BGS103" s="229"/>
      <c r="BGT103" s="229"/>
      <c r="BGU103" s="229"/>
      <c r="BGV103" s="229"/>
      <c r="BGW103" s="229"/>
      <c r="BGX103" s="229"/>
      <c r="BGY103" s="229"/>
      <c r="BGZ103" s="229"/>
      <c r="BHA103" s="229"/>
      <c r="BHB103" s="229"/>
      <c r="BHC103" s="229"/>
      <c r="BHD103" s="229"/>
      <c r="BHE103" s="229"/>
      <c r="BHF103" s="229"/>
      <c r="BHG103" s="229"/>
      <c r="BHH103" s="229"/>
      <c r="BHI103" s="229"/>
      <c r="BHJ103" s="229"/>
      <c r="BHK103" s="229"/>
      <c r="BHL103" s="229"/>
      <c r="BHM103" s="229"/>
      <c r="BHN103" s="229"/>
      <c r="BHO103" s="229"/>
      <c r="BHP103" s="229"/>
      <c r="BHQ103" s="229"/>
      <c r="BHR103" s="229"/>
      <c r="BHS103" s="229"/>
      <c r="BHT103" s="229"/>
      <c r="BHU103" s="229"/>
      <c r="BHV103" s="229"/>
      <c r="BHW103" s="229"/>
      <c r="BHX103" s="229"/>
      <c r="BHY103" s="229"/>
      <c r="BHZ103" s="229"/>
      <c r="BIA103" s="229"/>
      <c r="BIB103" s="229"/>
      <c r="BIC103" s="229"/>
      <c r="BID103" s="229"/>
      <c r="BIE103" s="229"/>
      <c r="BIF103" s="229"/>
      <c r="BIG103" s="229"/>
      <c r="BIH103" s="229"/>
      <c r="BII103" s="229"/>
      <c r="BIJ103" s="229"/>
      <c r="BIK103" s="229"/>
      <c r="BIL103" s="229"/>
      <c r="BIM103" s="229"/>
      <c r="BIN103" s="229"/>
      <c r="BIO103" s="229"/>
      <c r="BIP103" s="229"/>
      <c r="BIQ103" s="229"/>
      <c r="BIR103" s="229"/>
      <c r="BIS103" s="229"/>
      <c r="BIT103" s="229"/>
      <c r="BIU103" s="229"/>
      <c r="BIV103" s="229"/>
      <c r="BIW103" s="229"/>
      <c r="BIX103" s="229"/>
      <c r="BIY103" s="229"/>
      <c r="BIZ103" s="229"/>
      <c r="BJA103" s="229"/>
      <c r="BJB103" s="229"/>
      <c r="BJC103" s="229"/>
      <c r="BJD103" s="229"/>
      <c r="BJE103" s="229"/>
      <c r="BJF103" s="229"/>
      <c r="BJG103" s="229"/>
      <c r="BJH103" s="229"/>
      <c r="BJI103" s="229"/>
      <c r="BJJ103" s="229"/>
      <c r="BJK103" s="229"/>
      <c r="BJL103" s="229"/>
      <c r="BJM103" s="229"/>
      <c r="BJN103" s="229"/>
      <c r="BJO103" s="229"/>
      <c r="BJP103" s="229"/>
      <c r="BJQ103" s="229"/>
      <c r="BJR103" s="229"/>
      <c r="BJS103" s="229"/>
      <c r="BJT103" s="229"/>
      <c r="BJU103" s="229"/>
      <c r="BJV103" s="229"/>
      <c r="BJW103" s="229"/>
      <c r="BJX103" s="229"/>
      <c r="BJY103" s="229"/>
      <c r="BJZ103" s="229"/>
      <c r="BKA103" s="229"/>
      <c r="BKB103" s="229"/>
      <c r="BKC103" s="229"/>
      <c r="BKD103" s="229"/>
      <c r="BKE103" s="229"/>
      <c r="BKF103" s="229"/>
      <c r="BKG103" s="229"/>
      <c r="BKH103" s="229"/>
      <c r="BKI103" s="229"/>
      <c r="BKJ103" s="229"/>
      <c r="BKK103" s="229"/>
      <c r="BKL103" s="229"/>
      <c r="BKM103" s="229"/>
      <c r="BKN103" s="229"/>
      <c r="BKO103" s="229"/>
      <c r="BKP103" s="229"/>
      <c r="BKQ103" s="229"/>
      <c r="BKR103" s="229"/>
      <c r="BKS103" s="229"/>
      <c r="BKT103" s="229"/>
      <c r="BKU103" s="229"/>
      <c r="BKV103" s="229"/>
      <c r="BKW103" s="229"/>
      <c r="BKX103" s="229"/>
      <c r="BKY103" s="229"/>
      <c r="BKZ103" s="229"/>
      <c r="BLA103" s="229"/>
      <c r="BLB103" s="229"/>
      <c r="BLC103" s="229"/>
      <c r="BLD103" s="229"/>
      <c r="BLE103" s="229"/>
      <c r="BLF103" s="229"/>
      <c r="BLG103" s="229"/>
      <c r="BLH103" s="229"/>
      <c r="BLI103" s="229"/>
      <c r="BLJ103" s="229"/>
      <c r="BLK103" s="229"/>
      <c r="BLL103" s="229"/>
      <c r="BLM103" s="229"/>
      <c r="BLN103" s="229"/>
      <c r="BLO103" s="229"/>
      <c r="BLP103" s="229"/>
      <c r="BLQ103" s="229"/>
      <c r="BLR103" s="229"/>
      <c r="BLS103" s="229"/>
      <c r="BLT103" s="229"/>
      <c r="BLU103" s="229"/>
      <c r="BLV103" s="229"/>
      <c r="BLW103" s="229"/>
      <c r="BLX103" s="229"/>
      <c r="BLY103" s="229"/>
      <c r="BLZ103" s="229"/>
      <c r="BMA103" s="229"/>
      <c r="BMB103" s="229"/>
      <c r="BMC103" s="229"/>
      <c r="BMD103" s="229"/>
      <c r="BME103" s="229"/>
      <c r="BMF103" s="229"/>
      <c r="BMG103" s="229"/>
      <c r="BMH103" s="229"/>
      <c r="BMI103" s="229"/>
      <c r="BMJ103" s="229"/>
      <c r="BMK103" s="229"/>
      <c r="BML103" s="229"/>
      <c r="BMM103" s="229"/>
      <c r="BMN103" s="229"/>
      <c r="BMO103" s="229"/>
      <c r="BMP103" s="229"/>
      <c r="BMQ103" s="229"/>
      <c r="BMR103" s="229"/>
      <c r="BMS103" s="229"/>
      <c r="BMT103" s="229"/>
      <c r="BMU103" s="229"/>
      <c r="BMV103" s="229"/>
      <c r="BMW103" s="229"/>
      <c r="BMX103" s="229"/>
      <c r="BMY103" s="229"/>
      <c r="BMZ103" s="229"/>
      <c r="BNA103" s="229"/>
      <c r="BNB103" s="229"/>
      <c r="BNC103" s="229"/>
      <c r="BND103" s="229"/>
      <c r="BNE103" s="229"/>
      <c r="BNF103" s="229"/>
      <c r="BNG103" s="229"/>
      <c r="BNH103" s="229"/>
      <c r="BNI103" s="229"/>
      <c r="BNJ103" s="229"/>
      <c r="BNK103" s="229"/>
      <c r="BNL103" s="229"/>
      <c r="BNM103" s="229"/>
      <c r="BNN103" s="229"/>
      <c r="BNO103" s="229"/>
      <c r="BNP103" s="229"/>
      <c r="BNQ103" s="229"/>
      <c r="BNR103" s="229"/>
      <c r="BNS103" s="229"/>
      <c r="BNT103" s="229"/>
      <c r="BNU103" s="229"/>
      <c r="BNV103" s="229"/>
      <c r="BNW103" s="229"/>
      <c r="BNX103" s="229"/>
      <c r="BNY103" s="229"/>
      <c r="BNZ103" s="229"/>
      <c r="BOA103" s="229"/>
      <c r="BOB103" s="229"/>
      <c r="BOC103" s="229"/>
      <c r="BOD103" s="229"/>
      <c r="BOE103" s="229"/>
      <c r="BOF103" s="229"/>
      <c r="BOG103" s="229"/>
      <c r="BOH103" s="229"/>
      <c r="BOI103" s="229"/>
      <c r="BOJ103" s="229"/>
      <c r="BOK103" s="229"/>
      <c r="BOL103" s="229"/>
      <c r="BOM103" s="229"/>
      <c r="BON103" s="229"/>
      <c r="BOO103" s="229"/>
      <c r="BOP103" s="229"/>
      <c r="BOQ103" s="229"/>
      <c r="BOR103" s="229"/>
      <c r="BOS103" s="229"/>
      <c r="BOT103" s="229"/>
      <c r="BOU103" s="229"/>
      <c r="BOV103" s="229"/>
      <c r="BOW103" s="229"/>
      <c r="BOX103" s="229"/>
      <c r="BOY103" s="229"/>
      <c r="BOZ103" s="229"/>
      <c r="BPA103" s="229"/>
      <c r="BPB103" s="229"/>
      <c r="BPC103" s="229"/>
      <c r="BPD103" s="229"/>
      <c r="BPE103" s="229"/>
      <c r="BPF103" s="229"/>
      <c r="BPG103" s="229"/>
      <c r="BPH103" s="229"/>
      <c r="BPI103" s="229"/>
      <c r="BPJ103" s="229"/>
      <c r="BPK103" s="229"/>
      <c r="BPL103" s="229"/>
      <c r="BPM103" s="229"/>
      <c r="BPN103" s="229"/>
      <c r="BPO103" s="229"/>
      <c r="BPP103" s="229"/>
      <c r="BPQ103" s="229"/>
      <c r="BPR103" s="229"/>
      <c r="BPS103" s="229"/>
      <c r="BPT103" s="229"/>
      <c r="BPU103" s="229"/>
      <c r="BPV103" s="229"/>
      <c r="BPW103" s="229"/>
      <c r="BPX103" s="229"/>
      <c r="BPY103" s="229"/>
      <c r="BPZ103" s="229"/>
      <c r="BQA103" s="229"/>
      <c r="BQB103" s="229"/>
      <c r="BQC103" s="229"/>
      <c r="BQD103" s="229"/>
      <c r="BQE103" s="229"/>
      <c r="BQF103" s="229"/>
      <c r="BQG103" s="229"/>
      <c r="BQH103" s="229"/>
      <c r="BQI103" s="229"/>
      <c r="BQJ103" s="229"/>
      <c r="BQK103" s="229"/>
      <c r="BQL103" s="229"/>
      <c r="BQM103" s="229"/>
      <c r="BQN103" s="229"/>
      <c r="BQO103" s="229"/>
      <c r="BQP103" s="229"/>
      <c r="BQQ103" s="229"/>
      <c r="BQR103" s="229"/>
      <c r="BQS103" s="229"/>
      <c r="BQT103" s="229"/>
      <c r="BQU103" s="229"/>
      <c r="BQV103" s="229"/>
      <c r="BQW103" s="229"/>
      <c r="BQX103" s="229"/>
      <c r="BQY103" s="229"/>
      <c r="BQZ103" s="229"/>
      <c r="BRA103" s="229"/>
      <c r="BRB103" s="229"/>
      <c r="BRC103" s="229"/>
      <c r="BRD103" s="229"/>
      <c r="BRE103" s="229"/>
      <c r="BRF103" s="229"/>
      <c r="BRG103" s="229"/>
      <c r="BRH103" s="229"/>
      <c r="BRI103" s="229"/>
      <c r="BRJ103" s="229"/>
      <c r="BRK103" s="229"/>
      <c r="BRL103" s="229"/>
      <c r="BRM103" s="229"/>
      <c r="BRN103" s="229"/>
      <c r="BRO103" s="229"/>
      <c r="BRP103" s="229"/>
      <c r="BRQ103" s="229"/>
      <c r="BRR103" s="229"/>
      <c r="BRS103" s="229"/>
      <c r="BRT103" s="229"/>
      <c r="BRU103" s="229"/>
      <c r="BRV103" s="229"/>
      <c r="BRW103" s="229"/>
      <c r="BRX103" s="229"/>
      <c r="BRY103" s="229"/>
      <c r="BRZ103" s="229"/>
      <c r="BSA103" s="229"/>
      <c r="BSB103" s="229"/>
      <c r="BSC103" s="229"/>
      <c r="BSD103" s="229"/>
      <c r="BSE103" s="229"/>
      <c r="BSF103" s="229"/>
      <c r="BSG103" s="229"/>
      <c r="BSH103" s="229"/>
      <c r="BSI103" s="229"/>
      <c r="BSJ103" s="229"/>
      <c r="BSK103" s="229"/>
      <c r="BSL103" s="229"/>
      <c r="BSM103" s="229"/>
      <c r="BSN103" s="229"/>
      <c r="BSO103" s="229"/>
      <c r="BSP103" s="229"/>
      <c r="BSQ103" s="229"/>
      <c r="BSR103" s="229"/>
      <c r="BSS103" s="229"/>
      <c r="BST103" s="229"/>
      <c r="BSU103" s="229"/>
      <c r="BSV103" s="229"/>
      <c r="BSW103" s="229"/>
      <c r="BSX103" s="229"/>
      <c r="BSY103" s="229"/>
      <c r="BSZ103" s="229"/>
      <c r="BTA103" s="229"/>
      <c r="BTB103" s="229"/>
      <c r="BTC103" s="229"/>
      <c r="BTD103" s="229"/>
      <c r="BTE103" s="229"/>
      <c r="BTF103" s="229"/>
      <c r="BTG103" s="229"/>
      <c r="BTH103" s="229"/>
      <c r="BTI103" s="229"/>
      <c r="BTJ103" s="229"/>
      <c r="BTK103" s="229"/>
      <c r="BTL103" s="229"/>
      <c r="BTM103" s="229"/>
      <c r="BTN103" s="229"/>
      <c r="BTO103" s="229"/>
      <c r="BTP103" s="229"/>
      <c r="BTQ103" s="229"/>
      <c r="BTR103" s="229"/>
      <c r="BTS103" s="229"/>
      <c r="BTT103" s="229"/>
      <c r="BTU103" s="229"/>
      <c r="BTV103" s="229"/>
      <c r="BTW103" s="229"/>
      <c r="BTX103" s="229"/>
      <c r="BTY103" s="229"/>
      <c r="BTZ103" s="229"/>
      <c r="BUA103" s="229"/>
      <c r="BUB103" s="229"/>
      <c r="BUC103" s="229"/>
      <c r="BUD103" s="229"/>
      <c r="BUE103" s="229"/>
      <c r="BUF103" s="229"/>
      <c r="BUG103" s="229"/>
      <c r="BUH103" s="229"/>
      <c r="BUI103" s="229"/>
      <c r="BUJ103" s="229"/>
      <c r="BUK103" s="229"/>
      <c r="BUL103" s="229"/>
      <c r="BUM103" s="229"/>
      <c r="BUN103" s="229"/>
      <c r="BUO103" s="229"/>
      <c r="BUP103" s="229"/>
      <c r="BUQ103" s="229"/>
      <c r="BUR103" s="229"/>
      <c r="BUS103" s="229"/>
      <c r="BUT103" s="229"/>
      <c r="BUU103" s="229"/>
      <c r="BUV103" s="229"/>
      <c r="BUW103" s="229"/>
      <c r="BUX103" s="229"/>
      <c r="BUY103" s="229"/>
      <c r="BUZ103" s="229"/>
      <c r="BVA103" s="229"/>
      <c r="BVB103" s="229"/>
      <c r="BVC103" s="229"/>
      <c r="BVD103" s="229"/>
      <c r="BVE103" s="229"/>
      <c r="BVF103" s="229"/>
      <c r="BVG103" s="229"/>
      <c r="BVH103" s="229"/>
      <c r="BVI103" s="229"/>
      <c r="BVJ103" s="229"/>
      <c r="BVK103" s="229"/>
      <c r="BVL103" s="229"/>
      <c r="BVM103" s="229"/>
      <c r="BVN103" s="229"/>
      <c r="BVO103" s="229"/>
      <c r="BVP103" s="229"/>
      <c r="BVQ103" s="229"/>
      <c r="BVR103" s="229"/>
      <c r="BVS103" s="229"/>
      <c r="BVT103" s="229"/>
      <c r="BVU103" s="229"/>
      <c r="BVV103" s="229"/>
      <c r="BVW103" s="229"/>
      <c r="BVX103" s="229"/>
      <c r="BVY103" s="229"/>
      <c r="BVZ103" s="229"/>
      <c r="BWA103" s="229"/>
      <c r="BWB103" s="229"/>
      <c r="BWC103" s="229"/>
      <c r="BWD103" s="229"/>
      <c r="BWE103" s="229"/>
      <c r="BWF103" s="229"/>
      <c r="BWG103" s="229"/>
      <c r="BWH103" s="229"/>
      <c r="BWI103" s="229"/>
      <c r="BWJ103" s="229"/>
      <c r="BWK103" s="229"/>
      <c r="BWL103" s="229"/>
      <c r="BWM103" s="229"/>
      <c r="BWN103" s="229"/>
      <c r="BWO103" s="229"/>
      <c r="BWP103" s="229"/>
      <c r="BWQ103" s="229"/>
      <c r="BWR103" s="229"/>
      <c r="BWS103" s="229"/>
      <c r="BWT103" s="229"/>
      <c r="BWU103" s="229"/>
      <c r="BWV103" s="229"/>
      <c r="BWW103" s="229"/>
      <c r="BWX103" s="229"/>
      <c r="BWY103" s="229"/>
      <c r="BWZ103" s="229"/>
      <c r="BXA103" s="229"/>
      <c r="BXB103" s="229"/>
      <c r="BXC103" s="229"/>
      <c r="BXD103" s="229"/>
      <c r="BXE103" s="229"/>
      <c r="BXF103" s="229"/>
      <c r="BXG103" s="229"/>
      <c r="BXH103" s="229"/>
      <c r="BXI103" s="229"/>
      <c r="BXJ103" s="229"/>
      <c r="BXK103" s="229"/>
      <c r="BXL103" s="229"/>
      <c r="BXM103" s="229"/>
      <c r="BXN103" s="229"/>
      <c r="BXO103" s="229"/>
      <c r="BXP103" s="229"/>
      <c r="BXQ103" s="229"/>
      <c r="BXR103" s="229"/>
      <c r="BXS103" s="229"/>
      <c r="BXT103" s="229"/>
      <c r="BXU103" s="229"/>
      <c r="BXV103" s="229"/>
      <c r="BXW103" s="229"/>
      <c r="BXX103" s="229"/>
      <c r="BXY103" s="229"/>
      <c r="BXZ103" s="229"/>
      <c r="BYA103" s="229"/>
      <c r="BYB103" s="229"/>
      <c r="BYC103" s="229"/>
      <c r="BYD103" s="229"/>
      <c r="BYE103" s="229"/>
      <c r="BYF103" s="229"/>
      <c r="BYG103" s="229"/>
      <c r="BYH103" s="229"/>
      <c r="BYI103" s="229"/>
      <c r="BYJ103" s="229"/>
      <c r="BYK103" s="229"/>
      <c r="BYL103" s="229"/>
      <c r="BYM103" s="229"/>
      <c r="BYN103" s="229"/>
      <c r="BYO103" s="229"/>
      <c r="BYP103" s="229"/>
      <c r="BYQ103" s="229"/>
      <c r="BYR103" s="229"/>
      <c r="BYS103" s="229"/>
      <c r="BYT103" s="229"/>
      <c r="BYU103" s="229"/>
      <c r="BYV103" s="229"/>
      <c r="BYW103" s="229"/>
      <c r="BYX103" s="229"/>
      <c r="BYY103" s="229"/>
      <c r="BYZ103" s="229"/>
      <c r="BZA103" s="229"/>
      <c r="BZB103" s="229"/>
      <c r="BZC103" s="229"/>
      <c r="BZD103" s="229"/>
      <c r="BZE103" s="229"/>
      <c r="BZF103" s="229"/>
      <c r="BZG103" s="229"/>
      <c r="BZH103" s="229"/>
      <c r="BZI103" s="229"/>
      <c r="BZJ103" s="229"/>
      <c r="BZK103" s="229"/>
      <c r="BZL103" s="229"/>
      <c r="BZM103" s="229"/>
      <c r="BZN103" s="229"/>
      <c r="BZO103" s="229"/>
      <c r="BZP103" s="229"/>
      <c r="BZQ103" s="229"/>
      <c r="BZR103" s="229"/>
      <c r="BZS103" s="229"/>
      <c r="BZT103" s="229"/>
      <c r="BZU103" s="229"/>
      <c r="BZV103" s="229"/>
      <c r="BZW103" s="229"/>
      <c r="BZX103" s="229"/>
      <c r="BZY103" s="229"/>
      <c r="BZZ103" s="229"/>
      <c r="CAA103" s="229"/>
      <c r="CAB103" s="229"/>
      <c r="CAC103" s="229"/>
      <c r="CAD103" s="229"/>
      <c r="CAE103" s="229"/>
      <c r="CAF103" s="229"/>
      <c r="CAG103" s="229"/>
      <c r="CAH103" s="229"/>
      <c r="CAI103" s="229"/>
      <c r="CAJ103" s="229"/>
      <c r="CAK103" s="229"/>
      <c r="CAL103" s="229"/>
      <c r="CAM103" s="229"/>
      <c r="CAN103" s="229"/>
      <c r="CAO103" s="229"/>
      <c r="CAP103" s="229"/>
      <c r="CAQ103" s="229"/>
      <c r="CAR103" s="229"/>
      <c r="CAS103" s="229"/>
      <c r="CAT103" s="229"/>
      <c r="CAU103" s="229"/>
      <c r="CAV103" s="229"/>
      <c r="CAW103" s="229"/>
      <c r="CAX103" s="229"/>
      <c r="CAY103" s="229"/>
      <c r="CAZ103" s="229"/>
      <c r="CBA103" s="229"/>
      <c r="CBB103" s="229"/>
      <c r="CBC103" s="229"/>
      <c r="CBD103" s="229"/>
      <c r="CBE103" s="229"/>
      <c r="CBF103" s="229"/>
      <c r="CBG103" s="229"/>
      <c r="CBH103" s="229"/>
      <c r="CBI103" s="229"/>
      <c r="CBJ103" s="229"/>
      <c r="CBK103" s="229"/>
      <c r="CBL103" s="229"/>
      <c r="CBM103" s="229"/>
      <c r="CBN103" s="229"/>
      <c r="CBO103" s="229"/>
      <c r="CBP103" s="229"/>
      <c r="CBQ103" s="229"/>
      <c r="CBR103" s="229"/>
      <c r="CBS103" s="229"/>
      <c r="CBT103" s="229"/>
      <c r="CBU103" s="229"/>
      <c r="CBV103" s="229"/>
      <c r="CBW103" s="229"/>
      <c r="CBX103" s="229"/>
      <c r="CBY103" s="229"/>
      <c r="CBZ103" s="229"/>
      <c r="CCA103" s="229"/>
      <c r="CCB103" s="229"/>
      <c r="CCC103" s="229"/>
      <c r="CCD103" s="229"/>
      <c r="CCE103" s="229"/>
      <c r="CCF103" s="229"/>
      <c r="CCG103" s="229"/>
      <c r="CCH103" s="229"/>
      <c r="CCI103" s="229"/>
      <c r="CCJ103" s="229"/>
      <c r="CCK103" s="229"/>
      <c r="CCL103" s="229"/>
      <c r="CCM103" s="229"/>
      <c r="CCN103" s="229"/>
      <c r="CCO103" s="229"/>
      <c r="CCP103" s="229"/>
      <c r="CCQ103" s="229"/>
      <c r="CCR103" s="229"/>
      <c r="CCS103" s="229"/>
      <c r="CCT103" s="229"/>
      <c r="CCU103" s="229"/>
      <c r="CCV103" s="229"/>
      <c r="CCW103" s="229"/>
      <c r="CCX103" s="229"/>
      <c r="CCY103" s="229"/>
      <c r="CCZ103" s="229"/>
      <c r="CDA103" s="229"/>
      <c r="CDB103" s="229"/>
      <c r="CDC103" s="229"/>
      <c r="CDD103" s="229"/>
      <c r="CDE103" s="229"/>
      <c r="CDF103" s="229"/>
      <c r="CDG103" s="229"/>
      <c r="CDH103" s="229"/>
      <c r="CDI103" s="229"/>
      <c r="CDJ103" s="229"/>
      <c r="CDK103" s="229"/>
      <c r="CDL103" s="229"/>
      <c r="CDM103" s="229"/>
      <c r="CDN103" s="229"/>
      <c r="CDO103" s="229"/>
      <c r="CDP103" s="229"/>
      <c r="CDQ103" s="229"/>
      <c r="CDR103" s="229"/>
      <c r="CDS103" s="229"/>
      <c r="CDT103" s="229"/>
      <c r="CDU103" s="229"/>
      <c r="CDV103" s="229"/>
      <c r="CDW103" s="229"/>
      <c r="CDX103" s="229"/>
      <c r="CDY103" s="229"/>
      <c r="CDZ103" s="229"/>
      <c r="CEA103" s="229"/>
      <c r="CEB103" s="229"/>
      <c r="CEC103" s="229"/>
      <c r="CED103" s="229"/>
      <c r="CEE103" s="229"/>
      <c r="CEF103" s="229"/>
      <c r="CEG103" s="229"/>
      <c r="CEH103" s="229"/>
      <c r="CEI103" s="229"/>
      <c r="CEJ103" s="229"/>
      <c r="CEK103" s="229"/>
      <c r="CEL103" s="229"/>
      <c r="CEM103" s="229"/>
      <c r="CEN103" s="229"/>
      <c r="CEO103" s="229"/>
      <c r="CEP103" s="229"/>
      <c r="CEQ103" s="229"/>
      <c r="CER103" s="229"/>
      <c r="CES103" s="229"/>
      <c r="CET103" s="229"/>
      <c r="CEU103" s="229"/>
      <c r="CEV103" s="229"/>
      <c r="CEW103" s="229"/>
      <c r="CEX103" s="229"/>
      <c r="CEY103" s="229"/>
      <c r="CEZ103" s="229"/>
      <c r="CFA103" s="229"/>
      <c r="CFB103" s="229"/>
      <c r="CFC103" s="229"/>
      <c r="CFD103" s="229"/>
      <c r="CFE103" s="229"/>
      <c r="CFF103" s="229"/>
      <c r="CFG103" s="229"/>
      <c r="CFH103" s="229"/>
      <c r="CFI103" s="229"/>
      <c r="CFJ103" s="229"/>
      <c r="CFK103" s="229"/>
      <c r="CFL103" s="229"/>
      <c r="CFM103" s="229"/>
      <c r="CFN103" s="229"/>
      <c r="CFO103" s="229"/>
      <c r="CFP103" s="229"/>
      <c r="CFQ103" s="229"/>
      <c r="CFR103" s="229"/>
      <c r="CFS103" s="229"/>
      <c r="CFT103" s="229"/>
      <c r="CFU103" s="229"/>
      <c r="CFV103" s="229"/>
      <c r="CFW103" s="229"/>
      <c r="CFX103" s="229"/>
      <c r="CFY103" s="229"/>
      <c r="CFZ103" s="229"/>
      <c r="CGA103" s="229"/>
      <c r="CGB103" s="229"/>
      <c r="CGC103" s="229"/>
      <c r="CGD103" s="229"/>
      <c r="CGE103" s="229"/>
      <c r="CGF103" s="229"/>
      <c r="CGG103" s="229"/>
      <c r="CGH103" s="229"/>
      <c r="CGI103" s="229"/>
      <c r="CGJ103" s="229"/>
      <c r="CGK103" s="229"/>
      <c r="CGL103" s="229"/>
      <c r="CGM103" s="229"/>
      <c r="CGN103" s="229"/>
      <c r="CGO103" s="229"/>
      <c r="CGP103" s="229"/>
      <c r="CGQ103" s="229"/>
      <c r="CGR103" s="229"/>
      <c r="CGS103" s="229"/>
      <c r="CGT103" s="229"/>
      <c r="CGU103" s="229"/>
      <c r="CGV103" s="229"/>
      <c r="CGW103" s="229"/>
      <c r="CGX103" s="229"/>
      <c r="CGY103" s="229"/>
      <c r="CGZ103" s="229"/>
      <c r="CHA103" s="229"/>
      <c r="CHB103" s="229"/>
      <c r="CHC103" s="229"/>
      <c r="CHD103" s="229"/>
      <c r="CHE103" s="229"/>
      <c r="CHF103" s="229"/>
      <c r="CHG103" s="229"/>
      <c r="CHH103" s="229"/>
      <c r="CHI103" s="229"/>
      <c r="CHJ103" s="229"/>
      <c r="CHK103" s="229"/>
      <c r="CHL103" s="229"/>
      <c r="CHM103" s="229"/>
      <c r="CHN103" s="229"/>
      <c r="CHO103" s="229"/>
      <c r="CHP103" s="229"/>
      <c r="CHQ103" s="229"/>
      <c r="CHR103" s="229"/>
      <c r="CHS103" s="229"/>
      <c r="CHT103" s="229"/>
      <c r="CHU103" s="229"/>
      <c r="CHV103" s="229"/>
      <c r="CHW103" s="229"/>
      <c r="CHX103" s="229"/>
      <c r="CHY103" s="229"/>
      <c r="CHZ103" s="229"/>
      <c r="CIA103" s="229"/>
      <c r="CIB103" s="229"/>
      <c r="CIC103" s="229"/>
      <c r="CID103" s="229"/>
      <c r="CIE103" s="229"/>
      <c r="CIF103" s="229"/>
      <c r="CIG103" s="229"/>
      <c r="CIH103" s="229"/>
      <c r="CII103" s="229"/>
      <c r="CIJ103" s="229"/>
      <c r="CIK103" s="229"/>
      <c r="CIL103" s="229"/>
      <c r="CIM103" s="229"/>
      <c r="CIN103" s="229"/>
      <c r="CIO103" s="229"/>
      <c r="CIP103" s="229"/>
      <c r="CIQ103" s="229"/>
      <c r="CIR103" s="229"/>
      <c r="CIS103" s="229"/>
      <c r="CIT103" s="229"/>
      <c r="CIU103" s="229"/>
      <c r="CIV103" s="229"/>
      <c r="CIW103" s="229"/>
      <c r="CIX103" s="229"/>
      <c r="CIY103" s="229"/>
      <c r="CIZ103" s="229"/>
      <c r="CJA103" s="229"/>
      <c r="CJB103" s="229"/>
      <c r="CJC103" s="229"/>
      <c r="CJD103" s="229"/>
      <c r="CJE103" s="229"/>
      <c r="CJF103" s="229"/>
      <c r="CJG103" s="229"/>
      <c r="CJH103" s="229"/>
      <c r="CJI103" s="229"/>
      <c r="CJJ103" s="229"/>
      <c r="CJK103" s="229"/>
      <c r="CJL103" s="229"/>
      <c r="CJM103" s="229"/>
      <c r="CJN103" s="229"/>
      <c r="CJO103" s="229"/>
      <c r="CJP103" s="229"/>
      <c r="CJQ103" s="229"/>
      <c r="CJR103" s="229"/>
      <c r="CJS103" s="229"/>
      <c r="CJT103" s="229"/>
      <c r="CJU103" s="229"/>
      <c r="CJV103" s="229"/>
      <c r="CJW103" s="229"/>
      <c r="CJX103" s="229"/>
      <c r="CJY103" s="229"/>
      <c r="CJZ103" s="229"/>
      <c r="CKA103" s="229"/>
      <c r="CKB103" s="229"/>
      <c r="CKC103" s="229"/>
      <c r="CKD103" s="229"/>
      <c r="CKE103" s="229"/>
      <c r="CKF103" s="229"/>
      <c r="CKG103" s="229"/>
      <c r="CKH103" s="229"/>
      <c r="CKI103" s="229"/>
      <c r="CKJ103" s="229"/>
      <c r="CKK103" s="229"/>
      <c r="CKL103" s="229"/>
      <c r="CKM103" s="229"/>
      <c r="CKN103" s="229"/>
      <c r="CKO103" s="229"/>
      <c r="CKP103" s="229"/>
      <c r="CKQ103" s="229"/>
      <c r="CKR103" s="229"/>
      <c r="CKS103" s="229"/>
      <c r="CKT103" s="229"/>
      <c r="CKU103" s="229"/>
      <c r="CKV103" s="229"/>
      <c r="CKW103" s="229"/>
      <c r="CKX103" s="229"/>
      <c r="CKY103" s="229"/>
      <c r="CKZ103" s="229"/>
      <c r="CLA103" s="229"/>
      <c r="CLB103" s="229"/>
      <c r="CLC103" s="229"/>
      <c r="CLD103" s="229"/>
      <c r="CLE103" s="229"/>
      <c r="CLF103" s="229"/>
      <c r="CLG103" s="229"/>
      <c r="CLH103" s="229"/>
      <c r="CLI103" s="229"/>
      <c r="CLJ103" s="229"/>
      <c r="CLK103" s="229"/>
      <c r="CLL103" s="229"/>
      <c r="CLM103" s="229"/>
      <c r="CLN103" s="229"/>
      <c r="CLO103" s="229"/>
      <c r="CLP103" s="229"/>
      <c r="CLQ103" s="229"/>
      <c r="CLR103" s="229"/>
      <c r="CLS103" s="229"/>
      <c r="CLT103" s="229"/>
      <c r="CLU103" s="229"/>
      <c r="CLV103" s="229"/>
      <c r="CLW103" s="229"/>
      <c r="CLX103" s="229"/>
      <c r="CLY103" s="229"/>
      <c r="CLZ103" s="229"/>
      <c r="CMA103" s="229"/>
      <c r="CMB103" s="229"/>
      <c r="CMC103" s="229"/>
      <c r="CMD103" s="229"/>
      <c r="CME103" s="229"/>
      <c r="CMF103" s="229"/>
      <c r="CMG103" s="229"/>
      <c r="CMH103" s="229"/>
      <c r="CMI103" s="229"/>
      <c r="CMJ103" s="229"/>
      <c r="CMK103" s="229"/>
      <c r="CML103" s="229"/>
      <c r="CMM103" s="229"/>
      <c r="CMN103" s="229"/>
      <c r="CMO103" s="229"/>
      <c r="CMP103" s="229"/>
      <c r="CMQ103" s="229"/>
      <c r="CMR103" s="229"/>
      <c r="CMS103" s="229"/>
      <c r="CMT103" s="229"/>
      <c r="CMU103" s="229"/>
      <c r="CMV103" s="229"/>
      <c r="CMW103" s="229"/>
      <c r="CMX103" s="229"/>
      <c r="CMY103" s="229"/>
      <c r="CMZ103" s="229"/>
      <c r="CNA103" s="229"/>
      <c r="CNB103" s="229"/>
      <c r="CNC103" s="229"/>
      <c r="CND103" s="229"/>
      <c r="CNE103" s="229"/>
      <c r="CNF103" s="229"/>
      <c r="CNG103" s="229"/>
      <c r="CNH103" s="229"/>
      <c r="CNI103" s="229"/>
      <c r="CNJ103" s="229"/>
      <c r="CNK103" s="229"/>
      <c r="CNL103" s="229"/>
      <c r="CNM103" s="229"/>
      <c r="CNN103" s="229"/>
      <c r="CNO103" s="229"/>
      <c r="CNP103" s="229"/>
      <c r="CNQ103" s="229"/>
      <c r="CNR103" s="229"/>
      <c r="CNS103" s="229"/>
      <c r="CNT103" s="229"/>
      <c r="CNU103" s="229"/>
      <c r="CNV103" s="229"/>
      <c r="CNW103" s="229"/>
      <c r="CNX103" s="229"/>
      <c r="CNY103" s="229"/>
      <c r="CNZ103" s="229"/>
      <c r="COA103" s="229"/>
      <c r="COB103" s="229"/>
      <c r="COC103" s="229"/>
      <c r="COD103" s="229"/>
      <c r="COE103" s="229"/>
      <c r="COF103" s="229"/>
      <c r="COG103" s="229"/>
      <c r="COH103" s="229"/>
      <c r="COI103" s="229"/>
      <c r="COJ103" s="229"/>
      <c r="COK103" s="229"/>
      <c r="COL103" s="229"/>
      <c r="COM103" s="229"/>
      <c r="CON103" s="229"/>
      <c r="COO103" s="229"/>
      <c r="COP103" s="229"/>
      <c r="COQ103" s="229"/>
      <c r="COR103" s="229"/>
      <c r="COS103" s="229"/>
      <c r="COT103" s="229"/>
      <c r="COU103" s="229"/>
      <c r="COV103" s="229"/>
      <c r="COW103" s="229"/>
      <c r="COX103" s="229"/>
      <c r="COY103" s="229"/>
      <c r="COZ103" s="229"/>
      <c r="CPA103" s="229"/>
      <c r="CPB103" s="229"/>
      <c r="CPC103" s="229"/>
      <c r="CPD103" s="229"/>
      <c r="CPE103" s="229"/>
      <c r="CPF103" s="229"/>
      <c r="CPG103" s="229"/>
      <c r="CPH103" s="229"/>
      <c r="CPI103" s="229"/>
      <c r="CPJ103" s="229"/>
      <c r="CPK103" s="229"/>
      <c r="CPL103" s="229"/>
      <c r="CPM103" s="229"/>
      <c r="CPN103" s="229"/>
      <c r="CPO103" s="229"/>
      <c r="CPP103" s="229"/>
      <c r="CPQ103" s="229"/>
      <c r="CPR103" s="229"/>
      <c r="CPS103" s="229"/>
      <c r="CPT103" s="229"/>
      <c r="CPU103" s="229"/>
      <c r="CPV103" s="229"/>
      <c r="CPW103" s="229"/>
      <c r="CPX103" s="229"/>
      <c r="CPY103" s="229"/>
      <c r="CPZ103" s="229"/>
      <c r="CQA103" s="229"/>
      <c r="CQB103" s="229"/>
      <c r="CQC103" s="229"/>
      <c r="CQD103" s="229"/>
      <c r="CQE103" s="229"/>
      <c r="CQF103" s="229"/>
      <c r="CQG103" s="229"/>
      <c r="CQH103" s="229"/>
      <c r="CQI103" s="229"/>
      <c r="CQJ103" s="229"/>
      <c r="CQK103" s="229"/>
      <c r="CQL103" s="229"/>
      <c r="CQM103" s="229"/>
      <c r="CQN103" s="229"/>
      <c r="CQO103" s="229"/>
      <c r="CQP103" s="229"/>
      <c r="CQQ103" s="229"/>
      <c r="CQR103" s="229"/>
      <c r="CQS103" s="229"/>
      <c r="CQT103" s="229"/>
      <c r="CQU103" s="229"/>
      <c r="CQV103" s="229"/>
      <c r="CQW103" s="229"/>
      <c r="CQX103" s="229"/>
      <c r="CQY103" s="229"/>
      <c r="CQZ103" s="229"/>
      <c r="CRA103" s="229"/>
      <c r="CRB103" s="229"/>
      <c r="CRC103" s="229"/>
      <c r="CRD103" s="229"/>
      <c r="CRE103" s="229"/>
      <c r="CRF103" s="229"/>
      <c r="CRG103" s="229"/>
      <c r="CRH103" s="229"/>
      <c r="CRI103" s="229"/>
      <c r="CRJ103" s="229"/>
      <c r="CRK103" s="229"/>
      <c r="CRL103" s="229"/>
      <c r="CRM103" s="229"/>
      <c r="CRN103" s="229"/>
      <c r="CRO103" s="229"/>
      <c r="CRP103" s="229"/>
      <c r="CRQ103" s="229"/>
      <c r="CRR103" s="229"/>
      <c r="CRS103" s="229"/>
      <c r="CRT103" s="229"/>
      <c r="CRU103" s="229"/>
      <c r="CRV103" s="229"/>
      <c r="CRW103" s="229"/>
      <c r="CRX103" s="229"/>
      <c r="CRY103" s="229"/>
      <c r="CRZ103" s="229"/>
      <c r="CSA103" s="229"/>
      <c r="CSB103" s="229"/>
      <c r="CSC103" s="229"/>
      <c r="CSD103" s="229"/>
      <c r="CSE103" s="229"/>
      <c r="CSF103" s="229"/>
      <c r="CSG103" s="229"/>
      <c r="CSH103" s="229"/>
      <c r="CSI103" s="229"/>
      <c r="CSJ103" s="229"/>
      <c r="CSK103" s="229"/>
      <c r="CSL103" s="229"/>
      <c r="CSM103" s="229"/>
      <c r="CSN103" s="229"/>
      <c r="CSO103" s="229"/>
      <c r="CSP103" s="229"/>
      <c r="CSQ103" s="229"/>
      <c r="CSR103" s="229"/>
      <c r="CSS103" s="229"/>
      <c r="CST103" s="229"/>
      <c r="CSU103" s="229"/>
      <c r="CSV103" s="229"/>
      <c r="CSW103" s="229"/>
      <c r="CSX103" s="229"/>
      <c r="CSY103" s="229"/>
      <c r="CSZ103" s="229"/>
      <c r="CTA103" s="229"/>
      <c r="CTB103" s="229"/>
      <c r="CTC103" s="229"/>
      <c r="CTD103" s="229"/>
      <c r="CTE103" s="229"/>
      <c r="CTF103" s="229"/>
      <c r="CTG103" s="229"/>
      <c r="CTH103" s="229"/>
      <c r="CTI103" s="229"/>
      <c r="CTJ103" s="229"/>
      <c r="CTK103" s="229"/>
      <c r="CTL103" s="229"/>
      <c r="CTM103" s="229"/>
      <c r="CTN103" s="229"/>
      <c r="CTO103" s="229"/>
      <c r="CTP103" s="229"/>
      <c r="CTQ103" s="229"/>
      <c r="CTR103" s="229"/>
      <c r="CTS103" s="229"/>
      <c r="CTT103" s="229"/>
      <c r="CTU103" s="229"/>
      <c r="CTV103" s="229"/>
      <c r="CTW103" s="229"/>
      <c r="CTX103" s="229"/>
      <c r="CTY103" s="229"/>
      <c r="CTZ103" s="229"/>
      <c r="CUA103" s="229"/>
    </row>
    <row r="104" spans="1:2575" s="224" customFormat="1" ht="105" hidden="1" customHeight="1">
      <c r="A104" s="247"/>
      <c r="B104" s="248"/>
      <c r="C104" s="249"/>
      <c r="D104" s="250"/>
      <c r="E104" s="257"/>
      <c r="F104" s="252"/>
      <c r="G104" s="249"/>
      <c r="H104" s="256"/>
      <c r="I104" s="269"/>
      <c r="J104" s="270"/>
      <c r="K104" s="252"/>
      <c r="L104" s="252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29"/>
      <c r="AC104" s="229"/>
      <c r="AD104" s="229"/>
      <c r="AE104" s="229"/>
      <c r="AF104" s="229"/>
      <c r="AG104" s="229"/>
      <c r="AH104" s="229"/>
      <c r="AI104" s="229"/>
      <c r="AJ104" s="229"/>
      <c r="AK104" s="229"/>
      <c r="AL104" s="229"/>
      <c r="AM104" s="229"/>
      <c r="AN104" s="229"/>
      <c r="AO104" s="229"/>
      <c r="AP104" s="229"/>
      <c r="AQ104" s="229"/>
      <c r="AR104" s="229"/>
      <c r="AS104" s="229"/>
      <c r="AT104" s="229"/>
      <c r="AU104" s="229"/>
      <c r="AV104" s="229"/>
      <c r="AW104" s="229"/>
      <c r="AX104" s="229"/>
      <c r="AY104" s="229"/>
      <c r="AZ104" s="229"/>
      <c r="BA104" s="229"/>
      <c r="BB104" s="229"/>
      <c r="BC104" s="229"/>
      <c r="BD104" s="229"/>
      <c r="BE104" s="229"/>
      <c r="BF104" s="229"/>
      <c r="BG104" s="229"/>
      <c r="BH104" s="229"/>
      <c r="BI104" s="229"/>
      <c r="BJ104" s="229"/>
      <c r="BK104" s="229"/>
      <c r="BL104" s="229"/>
      <c r="BM104" s="229"/>
      <c r="BN104" s="229"/>
      <c r="BO104" s="229"/>
      <c r="BP104" s="229"/>
      <c r="BQ104" s="229"/>
      <c r="BR104" s="229"/>
      <c r="BS104" s="229"/>
      <c r="BT104" s="229"/>
      <c r="BU104" s="229"/>
      <c r="BV104" s="229"/>
      <c r="BW104" s="229"/>
      <c r="BX104" s="229"/>
      <c r="BY104" s="229"/>
      <c r="BZ104" s="229"/>
      <c r="CA104" s="229"/>
      <c r="CB104" s="229"/>
      <c r="CC104" s="229"/>
      <c r="CD104" s="229"/>
      <c r="CE104" s="229"/>
      <c r="CF104" s="229"/>
      <c r="CG104" s="229"/>
      <c r="CH104" s="229"/>
      <c r="CI104" s="229"/>
      <c r="CJ104" s="229"/>
      <c r="CK104" s="229"/>
      <c r="CL104" s="229"/>
      <c r="CM104" s="229"/>
      <c r="CN104" s="229"/>
      <c r="CO104" s="229"/>
      <c r="CP104" s="229"/>
      <c r="CQ104" s="229"/>
      <c r="CR104" s="229"/>
      <c r="CS104" s="229"/>
      <c r="CT104" s="229"/>
      <c r="CU104" s="229"/>
      <c r="CV104" s="229"/>
      <c r="CW104" s="229"/>
      <c r="CX104" s="229"/>
      <c r="CY104" s="229"/>
      <c r="CZ104" s="229"/>
      <c r="DA104" s="229"/>
      <c r="DB104" s="229"/>
      <c r="DC104" s="229"/>
      <c r="DD104" s="229"/>
      <c r="DE104" s="229"/>
      <c r="DF104" s="229"/>
      <c r="DG104" s="229"/>
      <c r="DH104" s="229"/>
      <c r="DI104" s="229"/>
      <c r="DJ104" s="229"/>
      <c r="DK104" s="229"/>
      <c r="DL104" s="229"/>
      <c r="DM104" s="229"/>
      <c r="DN104" s="229"/>
      <c r="DO104" s="229"/>
      <c r="DP104" s="229"/>
      <c r="DQ104" s="229"/>
      <c r="DR104" s="229"/>
      <c r="DS104" s="229"/>
      <c r="DT104" s="229"/>
      <c r="DU104" s="229"/>
      <c r="DV104" s="229"/>
      <c r="DW104" s="229"/>
      <c r="DX104" s="229"/>
      <c r="DY104" s="229"/>
      <c r="DZ104" s="229"/>
      <c r="EA104" s="229"/>
      <c r="EB104" s="229"/>
      <c r="EC104" s="229"/>
      <c r="ED104" s="229"/>
      <c r="EE104" s="229"/>
      <c r="EF104" s="229"/>
      <c r="EG104" s="229"/>
      <c r="EH104" s="229"/>
      <c r="EI104" s="229"/>
      <c r="EJ104" s="229"/>
      <c r="EK104" s="229"/>
      <c r="EL104" s="229"/>
      <c r="EM104" s="229"/>
      <c r="EN104" s="229"/>
      <c r="EO104" s="229"/>
      <c r="EP104" s="229"/>
      <c r="EQ104" s="229"/>
      <c r="ER104" s="229"/>
      <c r="ES104" s="229"/>
      <c r="ET104" s="229"/>
      <c r="EU104" s="229"/>
      <c r="EV104" s="229"/>
      <c r="EW104" s="229"/>
      <c r="EX104" s="229"/>
      <c r="EY104" s="229"/>
      <c r="EZ104" s="229"/>
      <c r="FA104" s="229"/>
      <c r="FB104" s="229"/>
      <c r="FC104" s="229"/>
      <c r="FD104" s="229"/>
      <c r="FE104" s="229"/>
      <c r="FF104" s="229"/>
      <c r="FG104" s="229"/>
      <c r="FH104" s="229"/>
      <c r="FI104" s="229"/>
      <c r="FJ104" s="229"/>
      <c r="FK104" s="229"/>
      <c r="FL104" s="229"/>
      <c r="FM104" s="229"/>
      <c r="FN104" s="229"/>
      <c r="FO104" s="229"/>
      <c r="FP104" s="229"/>
      <c r="FQ104" s="229"/>
      <c r="FR104" s="229"/>
      <c r="FS104" s="229"/>
      <c r="FT104" s="229"/>
      <c r="FU104" s="229"/>
      <c r="FV104" s="229"/>
      <c r="FW104" s="229"/>
      <c r="FX104" s="229"/>
      <c r="FY104" s="229"/>
      <c r="FZ104" s="229"/>
      <c r="GA104" s="229"/>
      <c r="GB104" s="229"/>
      <c r="GC104" s="229"/>
      <c r="GD104" s="229"/>
      <c r="GE104" s="229"/>
      <c r="GF104" s="229"/>
      <c r="GG104" s="229"/>
      <c r="GH104" s="229"/>
      <c r="GI104" s="229"/>
      <c r="GJ104" s="229"/>
      <c r="GK104" s="229"/>
      <c r="GL104" s="229"/>
      <c r="GM104" s="229"/>
      <c r="GN104" s="229"/>
      <c r="GO104" s="229"/>
      <c r="GP104" s="229"/>
      <c r="GQ104" s="229"/>
      <c r="GR104" s="229"/>
      <c r="GS104" s="229"/>
      <c r="GT104" s="229"/>
      <c r="GU104" s="229"/>
      <c r="GV104" s="229"/>
      <c r="GW104" s="229"/>
      <c r="GX104" s="229"/>
      <c r="GY104" s="229"/>
      <c r="GZ104" s="229"/>
      <c r="HA104" s="229"/>
      <c r="HB104" s="229"/>
      <c r="HC104" s="229"/>
      <c r="HD104" s="229"/>
      <c r="HE104" s="229"/>
      <c r="HF104" s="229"/>
      <c r="HG104" s="229"/>
      <c r="HH104" s="229"/>
      <c r="HI104" s="229"/>
      <c r="HJ104" s="229"/>
      <c r="HK104" s="229"/>
      <c r="HL104" s="229"/>
      <c r="HM104" s="229"/>
      <c r="HN104" s="229"/>
      <c r="HO104" s="229"/>
      <c r="HP104" s="229"/>
      <c r="HQ104" s="229"/>
      <c r="HR104" s="229"/>
      <c r="HS104" s="229"/>
      <c r="HT104" s="229"/>
      <c r="HU104" s="229"/>
      <c r="HV104" s="229"/>
      <c r="HW104" s="229"/>
      <c r="HX104" s="229"/>
      <c r="HY104" s="229"/>
      <c r="HZ104" s="229"/>
      <c r="IA104" s="229"/>
      <c r="IB104" s="229"/>
      <c r="IC104" s="229"/>
      <c r="ID104" s="229"/>
      <c r="IE104" s="229"/>
      <c r="IF104" s="229"/>
      <c r="IG104" s="229"/>
      <c r="IH104" s="229"/>
      <c r="II104" s="229"/>
      <c r="IJ104" s="229"/>
      <c r="IK104" s="229"/>
      <c r="IL104" s="229"/>
      <c r="IM104" s="229"/>
      <c r="IN104" s="229"/>
      <c r="IO104" s="229"/>
      <c r="IP104" s="229"/>
      <c r="IQ104" s="229"/>
      <c r="IR104" s="229"/>
      <c r="IS104" s="229"/>
      <c r="IT104" s="229"/>
      <c r="IU104" s="229"/>
      <c r="IV104" s="229"/>
      <c r="IW104" s="229"/>
      <c r="IX104" s="229"/>
      <c r="IY104" s="229"/>
      <c r="IZ104" s="229"/>
      <c r="JA104" s="229"/>
      <c r="JB104" s="229"/>
      <c r="JC104" s="229"/>
      <c r="JD104" s="229"/>
      <c r="JE104" s="229"/>
      <c r="JF104" s="229"/>
      <c r="JG104" s="229"/>
      <c r="JH104" s="229"/>
      <c r="JI104" s="229"/>
      <c r="JJ104" s="229"/>
      <c r="JK104" s="229"/>
      <c r="JL104" s="229"/>
      <c r="JM104" s="229"/>
      <c r="JN104" s="229"/>
      <c r="JO104" s="229"/>
      <c r="JP104" s="229"/>
      <c r="JQ104" s="229"/>
      <c r="JR104" s="229"/>
      <c r="JS104" s="229"/>
      <c r="JT104" s="229"/>
      <c r="JU104" s="229"/>
      <c r="JV104" s="229"/>
      <c r="JW104" s="229"/>
      <c r="JX104" s="229"/>
      <c r="JY104" s="229"/>
      <c r="JZ104" s="229"/>
      <c r="KA104" s="229"/>
      <c r="KB104" s="229"/>
      <c r="KC104" s="229"/>
      <c r="KD104" s="229"/>
      <c r="KE104" s="229"/>
      <c r="KF104" s="229"/>
      <c r="KG104" s="229"/>
      <c r="KH104" s="229"/>
      <c r="KI104" s="229"/>
      <c r="KJ104" s="229"/>
      <c r="KK104" s="229"/>
      <c r="KL104" s="229"/>
      <c r="KM104" s="229"/>
      <c r="KN104" s="229"/>
      <c r="KO104" s="229"/>
      <c r="KP104" s="229"/>
      <c r="KQ104" s="229"/>
      <c r="KR104" s="229"/>
      <c r="KS104" s="229"/>
      <c r="KT104" s="229"/>
      <c r="KU104" s="229"/>
      <c r="KV104" s="229"/>
      <c r="KW104" s="229"/>
      <c r="KX104" s="229"/>
      <c r="KY104" s="229"/>
      <c r="KZ104" s="229"/>
      <c r="LA104" s="229"/>
      <c r="LB104" s="229"/>
      <c r="LC104" s="229"/>
      <c r="LD104" s="229"/>
      <c r="LE104" s="229"/>
      <c r="LF104" s="229"/>
      <c r="LG104" s="229"/>
      <c r="LH104" s="229"/>
      <c r="LI104" s="229"/>
      <c r="LJ104" s="229"/>
      <c r="LK104" s="229"/>
      <c r="LL104" s="229"/>
      <c r="LM104" s="229"/>
      <c r="LN104" s="229"/>
      <c r="LO104" s="229"/>
      <c r="LP104" s="229"/>
      <c r="LQ104" s="229"/>
      <c r="LR104" s="229"/>
      <c r="LS104" s="229"/>
      <c r="LT104" s="229"/>
      <c r="LU104" s="229"/>
      <c r="LV104" s="229"/>
      <c r="LW104" s="229"/>
      <c r="LX104" s="229"/>
      <c r="LY104" s="229"/>
      <c r="LZ104" s="229"/>
      <c r="MA104" s="229"/>
      <c r="MB104" s="229"/>
      <c r="MC104" s="229"/>
      <c r="MD104" s="229"/>
      <c r="ME104" s="229"/>
      <c r="MF104" s="229"/>
      <c r="MG104" s="229"/>
      <c r="MH104" s="229"/>
      <c r="MI104" s="229"/>
      <c r="MJ104" s="229"/>
      <c r="MK104" s="229"/>
      <c r="ML104" s="229"/>
      <c r="MM104" s="229"/>
      <c r="MN104" s="229"/>
      <c r="MO104" s="229"/>
      <c r="MP104" s="229"/>
      <c r="MQ104" s="229"/>
      <c r="MR104" s="229"/>
      <c r="MS104" s="229"/>
      <c r="MT104" s="229"/>
      <c r="MU104" s="229"/>
      <c r="MV104" s="229"/>
      <c r="MW104" s="229"/>
      <c r="MX104" s="229"/>
      <c r="MY104" s="229"/>
      <c r="MZ104" s="229"/>
      <c r="NA104" s="229"/>
      <c r="NB104" s="229"/>
      <c r="NC104" s="229"/>
      <c r="ND104" s="229"/>
      <c r="NE104" s="229"/>
      <c r="NF104" s="229"/>
      <c r="NG104" s="229"/>
      <c r="NH104" s="229"/>
      <c r="NI104" s="229"/>
      <c r="NJ104" s="229"/>
      <c r="NK104" s="229"/>
      <c r="NL104" s="229"/>
      <c r="NM104" s="229"/>
      <c r="NN104" s="229"/>
      <c r="NO104" s="229"/>
      <c r="NP104" s="229"/>
      <c r="NQ104" s="229"/>
      <c r="NR104" s="229"/>
      <c r="NS104" s="229"/>
      <c r="NT104" s="229"/>
      <c r="NU104" s="229"/>
      <c r="NV104" s="229"/>
      <c r="NW104" s="229"/>
      <c r="NX104" s="229"/>
      <c r="NY104" s="229"/>
      <c r="NZ104" s="229"/>
      <c r="OA104" s="229"/>
      <c r="OB104" s="229"/>
      <c r="OC104" s="229"/>
      <c r="OD104" s="229"/>
      <c r="OE104" s="229"/>
      <c r="OF104" s="229"/>
      <c r="OG104" s="229"/>
      <c r="OH104" s="229"/>
      <c r="OI104" s="229"/>
      <c r="OJ104" s="229"/>
      <c r="OK104" s="229"/>
      <c r="OL104" s="229"/>
      <c r="OM104" s="229"/>
      <c r="ON104" s="229"/>
      <c r="OO104" s="229"/>
      <c r="OP104" s="229"/>
      <c r="OQ104" s="229"/>
      <c r="OR104" s="229"/>
      <c r="OS104" s="229"/>
      <c r="OT104" s="229"/>
      <c r="OU104" s="229"/>
      <c r="OV104" s="229"/>
      <c r="OW104" s="229"/>
      <c r="OX104" s="229"/>
      <c r="OY104" s="229"/>
      <c r="OZ104" s="229"/>
      <c r="PA104" s="229"/>
      <c r="PB104" s="229"/>
      <c r="PC104" s="229"/>
      <c r="PD104" s="229"/>
      <c r="PE104" s="229"/>
      <c r="PF104" s="229"/>
      <c r="PG104" s="229"/>
      <c r="PH104" s="229"/>
      <c r="PI104" s="229"/>
      <c r="PJ104" s="229"/>
      <c r="PK104" s="229"/>
      <c r="PL104" s="229"/>
      <c r="PM104" s="229"/>
      <c r="PN104" s="229"/>
      <c r="PO104" s="229"/>
      <c r="PP104" s="229"/>
      <c r="PQ104" s="229"/>
      <c r="PR104" s="229"/>
      <c r="PS104" s="229"/>
      <c r="PT104" s="229"/>
      <c r="PU104" s="229"/>
      <c r="PV104" s="229"/>
      <c r="PW104" s="229"/>
      <c r="PX104" s="229"/>
      <c r="PY104" s="229"/>
      <c r="PZ104" s="229"/>
      <c r="QA104" s="229"/>
      <c r="QB104" s="229"/>
      <c r="QC104" s="229"/>
      <c r="QD104" s="229"/>
      <c r="QE104" s="229"/>
      <c r="QF104" s="229"/>
      <c r="QG104" s="229"/>
      <c r="QH104" s="229"/>
      <c r="QI104" s="229"/>
      <c r="QJ104" s="229"/>
      <c r="QK104" s="229"/>
      <c r="QL104" s="229"/>
      <c r="QM104" s="229"/>
      <c r="QN104" s="229"/>
      <c r="QO104" s="229"/>
      <c r="QP104" s="229"/>
      <c r="QQ104" s="229"/>
      <c r="QR104" s="229"/>
      <c r="QS104" s="229"/>
      <c r="QT104" s="229"/>
      <c r="QU104" s="229"/>
      <c r="QV104" s="229"/>
      <c r="QW104" s="229"/>
      <c r="QX104" s="229"/>
      <c r="QY104" s="229"/>
      <c r="QZ104" s="229"/>
      <c r="RA104" s="229"/>
      <c r="RB104" s="229"/>
      <c r="RC104" s="229"/>
      <c r="RD104" s="229"/>
      <c r="RE104" s="229"/>
      <c r="RF104" s="229"/>
      <c r="RG104" s="229"/>
      <c r="RH104" s="229"/>
      <c r="RI104" s="229"/>
      <c r="RJ104" s="229"/>
      <c r="RK104" s="229"/>
      <c r="RL104" s="229"/>
      <c r="RM104" s="229"/>
      <c r="RN104" s="229"/>
      <c r="RO104" s="229"/>
      <c r="RP104" s="229"/>
      <c r="RQ104" s="229"/>
      <c r="RR104" s="229"/>
      <c r="RS104" s="229"/>
      <c r="RT104" s="229"/>
      <c r="RU104" s="229"/>
      <c r="RV104" s="229"/>
      <c r="RW104" s="229"/>
      <c r="RX104" s="229"/>
      <c r="RY104" s="229"/>
      <c r="RZ104" s="229"/>
      <c r="SA104" s="229"/>
      <c r="SB104" s="229"/>
      <c r="SC104" s="229"/>
      <c r="SD104" s="229"/>
      <c r="SE104" s="229"/>
      <c r="SF104" s="229"/>
      <c r="SG104" s="229"/>
      <c r="SH104" s="229"/>
      <c r="SI104" s="229"/>
      <c r="SJ104" s="229"/>
      <c r="SK104" s="229"/>
      <c r="SL104" s="229"/>
      <c r="SM104" s="229"/>
      <c r="SN104" s="229"/>
      <c r="SO104" s="229"/>
      <c r="SP104" s="229"/>
      <c r="SQ104" s="229"/>
      <c r="SR104" s="229"/>
      <c r="SS104" s="229"/>
      <c r="ST104" s="229"/>
      <c r="SU104" s="229"/>
      <c r="SV104" s="229"/>
      <c r="SW104" s="229"/>
      <c r="SX104" s="229"/>
      <c r="SY104" s="229"/>
      <c r="SZ104" s="229"/>
      <c r="TA104" s="229"/>
      <c r="TB104" s="229"/>
      <c r="TC104" s="229"/>
      <c r="TD104" s="229"/>
      <c r="TE104" s="229"/>
      <c r="TF104" s="229"/>
      <c r="TG104" s="229"/>
      <c r="TH104" s="229"/>
      <c r="TI104" s="229"/>
      <c r="TJ104" s="229"/>
      <c r="TK104" s="229"/>
      <c r="TL104" s="229"/>
      <c r="TM104" s="229"/>
      <c r="TN104" s="229"/>
      <c r="TO104" s="229"/>
      <c r="TP104" s="229"/>
      <c r="TQ104" s="229"/>
      <c r="TR104" s="229"/>
      <c r="TS104" s="229"/>
      <c r="TT104" s="229"/>
      <c r="TU104" s="229"/>
      <c r="TV104" s="229"/>
      <c r="TW104" s="229"/>
      <c r="TX104" s="229"/>
      <c r="TY104" s="229"/>
      <c r="TZ104" s="229"/>
      <c r="UA104" s="229"/>
      <c r="UB104" s="229"/>
      <c r="UC104" s="229"/>
      <c r="UD104" s="229"/>
      <c r="UE104" s="229"/>
      <c r="UF104" s="229"/>
      <c r="UG104" s="229"/>
      <c r="UH104" s="229"/>
      <c r="UI104" s="229"/>
      <c r="UJ104" s="229"/>
      <c r="UK104" s="229"/>
      <c r="UL104" s="229"/>
      <c r="UM104" s="229"/>
      <c r="UN104" s="229"/>
      <c r="UO104" s="229"/>
      <c r="UP104" s="229"/>
      <c r="UQ104" s="229"/>
      <c r="UR104" s="229"/>
      <c r="US104" s="229"/>
      <c r="UT104" s="229"/>
      <c r="UU104" s="229"/>
      <c r="UV104" s="229"/>
      <c r="UW104" s="229"/>
      <c r="UX104" s="229"/>
      <c r="UY104" s="229"/>
      <c r="UZ104" s="229"/>
      <c r="VA104" s="229"/>
      <c r="VB104" s="229"/>
      <c r="VC104" s="229"/>
      <c r="VD104" s="229"/>
      <c r="VE104" s="229"/>
      <c r="VF104" s="229"/>
      <c r="VG104" s="229"/>
      <c r="VH104" s="229"/>
      <c r="VI104" s="229"/>
      <c r="VJ104" s="229"/>
      <c r="VK104" s="229"/>
      <c r="VL104" s="229"/>
      <c r="VM104" s="229"/>
      <c r="VN104" s="229"/>
      <c r="VO104" s="229"/>
      <c r="VP104" s="229"/>
      <c r="VQ104" s="229"/>
      <c r="VR104" s="229"/>
      <c r="VS104" s="229"/>
      <c r="VT104" s="229"/>
      <c r="VU104" s="229"/>
      <c r="VV104" s="229"/>
      <c r="VW104" s="229"/>
      <c r="VX104" s="229"/>
      <c r="VY104" s="229"/>
      <c r="VZ104" s="229"/>
      <c r="WA104" s="229"/>
      <c r="WB104" s="229"/>
      <c r="WC104" s="229"/>
      <c r="WD104" s="229"/>
      <c r="WE104" s="229"/>
      <c r="WF104" s="229"/>
      <c r="WG104" s="229"/>
      <c r="WH104" s="229"/>
      <c r="WI104" s="229"/>
      <c r="WJ104" s="229"/>
      <c r="WK104" s="229"/>
      <c r="WL104" s="229"/>
      <c r="WM104" s="229"/>
      <c r="WN104" s="229"/>
      <c r="WO104" s="229"/>
      <c r="WP104" s="229"/>
      <c r="WQ104" s="229"/>
      <c r="WR104" s="229"/>
      <c r="WS104" s="229"/>
      <c r="WT104" s="229"/>
      <c r="WU104" s="229"/>
      <c r="WV104" s="229"/>
      <c r="WW104" s="229"/>
      <c r="WX104" s="229"/>
      <c r="WY104" s="229"/>
      <c r="WZ104" s="229"/>
      <c r="XA104" s="229"/>
      <c r="XB104" s="229"/>
      <c r="XC104" s="229"/>
      <c r="XD104" s="229"/>
      <c r="XE104" s="229"/>
      <c r="XF104" s="229"/>
      <c r="XG104" s="229"/>
      <c r="XH104" s="229"/>
      <c r="XI104" s="229"/>
      <c r="XJ104" s="229"/>
      <c r="XK104" s="229"/>
      <c r="XL104" s="229"/>
      <c r="XM104" s="229"/>
      <c r="XN104" s="229"/>
      <c r="XO104" s="229"/>
      <c r="XP104" s="229"/>
      <c r="XQ104" s="229"/>
      <c r="XR104" s="229"/>
      <c r="XS104" s="229"/>
      <c r="XT104" s="229"/>
      <c r="XU104" s="229"/>
      <c r="XV104" s="229"/>
      <c r="XW104" s="229"/>
      <c r="XX104" s="229"/>
      <c r="XY104" s="229"/>
      <c r="XZ104" s="229"/>
      <c r="YA104" s="229"/>
      <c r="YB104" s="229"/>
      <c r="YC104" s="229"/>
      <c r="YD104" s="229"/>
      <c r="YE104" s="229"/>
      <c r="YF104" s="229"/>
      <c r="YG104" s="229"/>
      <c r="YH104" s="229"/>
      <c r="YI104" s="229"/>
      <c r="YJ104" s="229"/>
      <c r="YK104" s="229"/>
      <c r="YL104" s="229"/>
      <c r="YM104" s="229"/>
      <c r="YN104" s="229"/>
      <c r="YO104" s="229"/>
      <c r="YP104" s="229"/>
      <c r="YQ104" s="229"/>
      <c r="YR104" s="229"/>
      <c r="YS104" s="229"/>
      <c r="YT104" s="229"/>
      <c r="YU104" s="229"/>
      <c r="YV104" s="229"/>
      <c r="YW104" s="229"/>
      <c r="YX104" s="229"/>
      <c r="YY104" s="229"/>
      <c r="YZ104" s="229"/>
      <c r="ZA104" s="229"/>
      <c r="ZB104" s="229"/>
      <c r="ZC104" s="229"/>
      <c r="ZD104" s="229"/>
      <c r="ZE104" s="229"/>
      <c r="ZF104" s="229"/>
      <c r="ZG104" s="229"/>
      <c r="ZH104" s="229"/>
      <c r="ZI104" s="229"/>
      <c r="ZJ104" s="229"/>
      <c r="ZK104" s="229"/>
      <c r="ZL104" s="229"/>
      <c r="ZM104" s="229"/>
      <c r="ZN104" s="229"/>
      <c r="ZO104" s="229"/>
      <c r="ZP104" s="229"/>
      <c r="ZQ104" s="229"/>
      <c r="ZR104" s="229"/>
      <c r="ZS104" s="229"/>
      <c r="ZT104" s="229"/>
      <c r="ZU104" s="229"/>
      <c r="ZV104" s="229"/>
      <c r="ZW104" s="229"/>
      <c r="ZX104" s="229"/>
      <c r="ZY104" s="229"/>
      <c r="ZZ104" s="229"/>
      <c r="AAA104" s="229"/>
      <c r="AAB104" s="229"/>
      <c r="AAC104" s="229"/>
      <c r="AAD104" s="229"/>
      <c r="AAE104" s="229"/>
      <c r="AAF104" s="229"/>
      <c r="AAG104" s="229"/>
      <c r="AAH104" s="229"/>
      <c r="AAI104" s="229"/>
      <c r="AAJ104" s="229"/>
      <c r="AAK104" s="229"/>
      <c r="AAL104" s="229"/>
      <c r="AAM104" s="229"/>
      <c r="AAN104" s="229"/>
      <c r="AAO104" s="229"/>
      <c r="AAP104" s="229"/>
      <c r="AAQ104" s="229"/>
      <c r="AAR104" s="229"/>
      <c r="AAS104" s="229"/>
      <c r="AAT104" s="229"/>
      <c r="AAU104" s="229"/>
      <c r="AAV104" s="229"/>
      <c r="AAW104" s="229"/>
      <c r="AAX104" s="229"/>
      <c r="AAY104" s="229"/>
      <c r="AAZ104" s="229"/>
      <c r="ABA104" s="229"/>
      <c r="ABB104" s="229"/>
      <c r="ABC104" s="229"/>
      <c r="ABD104" s="229"/>
      <c r="ABE104" s="229"/>
      <c r="ABF104" s="229"/>
      <c r="ABG104" s="229"/>
      <c r="ABH104" s="229"/>
      <c r="ABI104" s="229"/>
      <c r="ABJ104" s="229"/>
      <c r="ABK104" s="229"/>
      <c r="ABL104" s="229"/>
      <c r="ABM104" s="229"/>
      <c r="ABN104" s="229"/>
      <c r="ABO104" s="229"/>
      <c r="ABP104" s="229"/>
      <c r="ABQ104" s="229"/>
      <c r="ABR104" s="229"/>
      <c r="ABS104" s="229"/>
      <c r="ABT104" s="229"/>
      <c r="ABU104" s="229"/>
      <c r="ABV104" s="229"/>
      <c r="ABW104" s="229"/>
      <c r="ABX104" s="229"/>
      <c r="ABY104" s="229"/>
      <c r="ABZ104" s="229"/>
      <c r="ACA104" s="229"/>
      <c r="ACB104" s="229"/>
      <c r="ACC104" s="229"/>
      <c r="ACD104" s="229"/>
      <c r="ACE104" s="229"/>
      <c r="ACF104" s="229"/>
      <c r="ACG104" s="229"/>
      <c r="ACH104" s="229"/>
      <c r="ACI104" s="229"/>
      <c r="ACJ104" s="229"/>
      <c r="ACK104" s="229"/>
      <c r="ACL104" s="229"/>
      <c r="ACM104" s="229"/>
      <c r="ACN104" s="229"/>
      <c r="ACO104" s="229"/>
      <c r="ACP104" s="229"/>
      <c r="ACQ104" s="229"/>
      <c r="ACR104" s="229"/>
      <c r="ACS104" s="229"/>
      <c r="ACT104" s="229"/>
      <c r="ACU104" s="229"/>
      <c r="ACV104" s="229"/>
      <c r="ACW104" s="229"/>
      <c r="ACX104" s="229"/>
      <c r="ACY104" s="229"/>
      <c r="ACZ104" s="229"/>
      <c r="ADA104" s="229"/>
      <c r="ADB104" s="229"/>
      <c r="ADC104" s="229"/>
      <c r="ADD104" s="229"/>
      <c r="ADE104" s="229"/>
      <c r="ADF104" s="229"/>
      <c r="ADG104" s="229"/>
      <c r="ADH104" s="229"/>
      <c r="ADI104" s="229"/>
      <c r="ADJ104" s="229"/>
      <c r="ADK104" s="229"/>
      <c r="ADL104" s="229"/>
      <c r="ADM104" s="229"/>
      <c r="ADN104" s="229"/>
      <c r="ADO104" s="229"/>
      <c r="ADP104" s="229"/>
      <c r="ADQ104" s="229"/>
      <c r="ADR104" s="229"/>
      <c r="ADS104" s="229"/>
      <c r="ADT104" s="229"/>
      <c r="ADU104" s="229"/>
      <c r="ADV104" s="229"/>
      <c r="ADW104" s="229"/>
      <c r="ADX104" s="229"/>
      <c r="ADY104" s="229"/>
      <c r="ADZ104" s="229"/>
      <c r="AEA104" s="229"/>
      <c r="AEB104" s="229"/>
      <c r="AEC104" s="229"/>
      <c r="AED104" s="229"/>
      <c r="AEE104" s="229"/>
      <c r="AEF104" s="229"/>
      <c r="AEG104" s="229"/>
      <c r="AEH104" s="229"/>
      <c r="AEI104" s="229"/>
      <c r="AEJ104" s="229"/>
      <c r="AEK104" s="229"/>
      <c r="AEL104" s="229"/>
      <c r="AEM104" s="229"/>
      <c r="AEN104" s="229"/>
      <c r="AEO104" s="229"/>
      <c r="AEP104" s="229"/>
      <c r="AEQ104" s="229"/>
      <c r="AER104" s="229"/>
      <c r="AES104" s="229"/>
      <c r="AET104" s="229"/>
      <c r="AEU104" s="229"/>
      <c r="AEV104" s="229"/>
      <c r="AEW104" s="229"/>
      <c r="AEX104" s="229"/>
      <c r="AEY104" s="229"/>
      <c r="AEZ104" s="229"/>
      <c r="AFA104" s="229"/>
      <c r="AFB104" s="229"/>
      <c r="AFC104" s="229"/>
      <c r="AFD104" s="229"/>
      <c r="AFE104" s="229"/>
      <c r="AFF104" s="229"/>
      <c r="AFG104" s="229"/>
      <c r="AFH104" s="229"/>
      <c r="AFI104" s="229"/>
      <c r="AFJ104" s="229"/>
      <c r="AFK104" s="229"/>
      <c r="AFL104" s="229"/>
      <c r="AFM104" s="229"/>
      <c r="AFN104" s="229"/>
      <c r="AFO104" s="229"/>
      <c r="AFP104" s="229"/>
      <c r="AFQ104" s="229"/>
      <c r="AFR104" s="229"/>
      <c r="AFS104" s="229"/>
      <c r="AFT104" s="229"/>
      <c r="AFU104" s="229"/>
      <c r="AFV104" s="229"/>
      <c r="AFW104" s="229"/>
      <c r="AFX104" s="229"/>
      <c r="AFY104" s="229"/>
      <c r="AFZ104" s="229"/>
      <c r="AGA104" s="229"/>
      <c r="AGB104" s="229"/>
      <c r="AGC104" s="229"/>
      <c r="AGD104" s="229"/>
      <c r="AGE104" s="229"/>
      <c r="AGF104" s="229"/>
      <c r="AGG104" s="229"/>
      <c r="AGH104" s="229"/>
      <c r="AGI104" s="229"/>
      <c r="AGJ104" s="229"/>
      <c r="AGK104" s="229"/>
      <c r="AGL104" s="229"/>
      <c r="AGM104" s="229"/>
      <c r="AGN104" s="229"/>
      <c r="AGO104" s="229"/>
      <c r="AGP104" s="229"/>
      <c r="AGQ104" s="229"/>
      <c r="AGR104" s="229"/>
      <c r="AGS104" s="229"/>
      <c r="AGT104" s="229"/>
      <c r="AGU104" s="229"/>
      <c r="AGV104" s="229"/>
      <c r="AGW104" s="229"/>
      <c r="AGX104" s="229"/>
      <c r="AGY104" s="229"/>
      <c r="AGZ104" s="229"/>
      <c r="AHA104" s="229"/>
      <c r="AHB104" s="229"/>
      <c r="AHC104" s="229"/>
      <c r="AHD104" s="229"/>
      <c r="AHE104" s="229"/>
      <c r="AHF104" s="229"/>
      <c r="AHG104" s="229"/>
      <c r="AHH104" s="229"/>
      <c r="AHI104" s="229"/>
      <c r="AHJ104" s="229"/>
      <c r="AHK104" s="229"/>
      <c r="AHL104" s="229"/>
      <c r="AHM104" s="229"/>
      <c r="AHN104" s="229"/>
      <c r="AHO104" s="229"/>
      <c r="AHP104" s="229"/>
      <c r="AHQ104" s="229"/>
      <c r="AHR104" s="229"/>
      <c r="AHS104" s="229"/>
      <c r="AHT104" s="229"/>
      <c r="AHU104" s="229"/>
      <c r="AHV104" s="229"/>
      <c r="AHW104" s="229"/>
      <c r="AHX104" s="229"/>
      <c r="AHY104" s="229"/>
      <c r="AHZ104" s="229"/>
      <c r="AIA104" s="229"/>
      <c r="AIB104" s="229"/>
      <c r="AIC104" s="229"/>
      <c r="AID104" s="229"/>
      <c r="AIE104" s="229"/>
      <c r="AIF104" s="229"/>
      <c r="AIG104" s="229"/>
      <c r="AIH104" s="229"/>
      <c r="AII104" s="229"/>
      <c r="AIJ104" s="229"/>
      <c r="AIK104" s="229"/>
      <c r="AIL104" s="229"/>
      <c r="AIM104" s="229"/>
      <c r="AIN104" s="229"/>
      <c r="AIO104" s="229"/>
      <c r="AIP104" s="229"/>
      <c r="AIQ104" s="229"/>
      <c r="AIR104" s="229"/>
      <c r="AIS104" s="229"/>
      <c r="AIT104" s="229"/>
      <c r="AIU104" s="229"/>
      <c r="AIV104" s="229"/>
      <c r="AIW104" s="229"/>
      <c r="AIX104" s="229"/>
      <c r="AIY104" s="229"/>
      <c r="AIZ104" s="229"/>
      <c r="AJA104" s="229"/>
      <c r="AJB104" s="229"/>
      <c r="AJC104" s="229"/>
      <c r="AJD104" s="229"/>
      <c r="AJE104" s="229"/>
      <c r="AJF104" s="229"/>
      <c r="AJG104" s="229"/>
      <c r="AJH104" s="229"/>
      <c r="AJI104" s="229"/>
      <c r="AJJ104" s="229"/>
      <c r="AJK104" s="229"/>
      <c r="AJL104" s="229"/>
      <c r="AJM104" s="229"/>
      <c r="AJN104" s="229"/>
      <c r="AJO104" s="229"/>
      <c r="AJP104" s="229"/>
      <c r="AJQ104" s="229"/>
      <c r="AJR104" s="229"/>
      <c r="AJS104" s="229"/>
      <c r="AJT104" s="229"/>
      <c r="AJU104" s="229"/>
      <c r="AJV104" s="229"/>
      <c r="AJW104" s="229"/>
      <c r="AJX104" s="229"/>
      <c r="AJY104" s="229"/>
      <c r="AJZ104" s="229"/>
      <c r="AKA104" s="229"/>
      <c r="AKB104" s="229"/>
      <c r="AKC104" s="229"/>
      <c r="AKD104" s="229"/>
      <c r="AKE104" s="229"/>
      <c r="AKF104" s="229"/>
      <c r="AKG104" s="229"/>
      <c r="AKH104" s="229"/>
      <c r="AKI104" s="229"/>
      <c r="AKJ104" s="229"/>
      <c r="AKK104" s="229"/>
      <c r="AKL104" s="229"/>
      <c r="AKM104" s="229"/>
      <c r="AKN104" s="229"/>
      <c r="AKO104" s="229"/>
      <c r="AKP104" s="229"/>
      <c r="AKQ104" s="229"/>
      <c r="AKR104" s="229"/>
      <c r="AKS104" s="229"/>
      <c r="AKT104" s="229"/>
      <c r="AKU104" s="229"/>
      <c r="AKV104" s="229"/>
      <c r="AKW104" s="229"/>
      <c r="AKX104" s="229"/>
      <c r="AKY104" s="229"/>
      <c r="AKZ104" s="229"/>
      <c r="ALA104" s="229"/>
      <c r="ALB104" s="229"/>
      <c r="ALC104" s="229"/>
      <c r="ALD104" s="229"/>
      <c r="ALE104" s="229"/>
      <c r="ALF104" s="229"/>
      <c r="ALG104" s="229"/>
      <c r="ALH104" s="229"/>
      <c r="ALI104" s="229"/>
      <c r="ALJ104" s="229"/>
      <c r="ALK104" s="229"/>
      <c r="ALL104" s="229"/>
      <c r="ALM104" s="229"/>
      <c r="ALN104" s="229"/>
      <c r="ALO104" s="229"/>
      <c r="ALP104" s="229"/>
      <c r="ALQ104" s="229"/>
      <c r="ALR104" s="229"/>
      <c r="ALS104" s="229"/>
      <c r="ALT104" s="229"/>
      <c r="ALU104" s="229"/>
      <c r="ALV104" s="229"/>
      <c r="ALW104" s="229"/>
      <c r="ALX104" s="229"/>
      <c r="ALY104" s="229"/>
      <c r="ALZ104" s="229"/>
      <c r="AMA104" s="229"/>
      <c r="AMB104" s="229"/>
      <c r="AMC104" s="229"/>
      <c r="AMD104" s="229"/>
      <c r="AME104" s="229"/>
      <c r="AMF104" s="229"/>
      <c r="AMG104" s="229"/>
      <c r="AMH104" s="229"/>
      <c r="AMI104" s="229"/>
      <c r="AMJ104" s="229"/>
      <c r="AMK104" s="229"/>
      <c r="AML104" s="229"/>
      <c r="AMM104" s="229"/>
      <c r="AMN104" s="229"/>
      <c r="AMO104" s="229"/>
      <c r="AMP104" s="229"/>
      <c r="AMQ104" s="229"/>
      <c r="AMR104" s="229"/>
      <c r="AMS104" s="229"/>
      <c r="AMT104" s="229"/>
      <c r="AMU104" s="229"/>
      <c r="AMV104" s="229"/>
      <c r="AMW104" s="229"/>
      <c r="AMX104" s="229"/>
      <c r="AMY104" s="229"/>
      <c r="AMZ104" s="229"/>
      <c r="ANA104" s="229"/>
      <c r="ANB104" s="229"/>
      <c r="ANC104" s="229"/>
      <c r="AND104" s="229"/>
      <c r="ANE104" s="229"/>
      <c r="ANF104" s="229"/>
      <c r="ANG104" s="229"/>
      <c r="ANH104" s="229"/>
      <c r="ANI104" s="229"/>
      <c r="ANJ104" s="229"/>
      <c r="ANK104" s="229"/>
      <c r="ANL104" s="229"/>
      <c r="ANM104" s="229"/>
      <c r="ANN104" s="229"/>
      <c r="ANO104" s="229"/>
      <c r="ANP104" s="229"/>
      <c r="ANQ104" s="229"/>
      <c r="ANR104" s="229"/>
      <c r="ANS104" s="229"/>
      <c r="ANT104" s="229"/>
      <c r="ANU104" s="229"/>
      <c r="ANV104" s="229"/>
      <c r="ANW104" s="229"/>
      <c r="ANX104" s="229"/>
      <c r="ANY104" s="229"/>
      <c r="ANZ104" s="229"/>
      <c r="AOA104" s="229"/>
      <c r="AOB104" s="229"/>
      <c r="AOC104" s="229"/>
      <c r="AOD104" s="229"/>
      <c r="AOE104" s="229"/>
      <c r="AOF104" s="229"/>
      <c r="AOG104" s="229"/>
      <c r="AOH104" s="229"/>
      <c r="AOI104" s="229"/>
      <c r="AOJ104" s="229"/>
      <c r="AOK104" s="229"/>
      <c r="AOL104" s="229"/>
      <c r="AOM104" s="229"/>
      <c r="AON104" s="229"/>
      <c r="AOO104" s="229"/>
      <c r="AOP104" s="229"/>
      <c r="AOQ104" s="229"/>
      <c r="AOR104" s="229"/>
      <c r="AOS104" s="229"/>
      <c r="AOT104" s="229"/>
      <c r="AOU104" s="229"/>
      <c r="AOV104" s="229"/>
      <c r="AOW104" s="229"/>
      <c r="AOX104" s="229"/>
      <c r="AOY104" s="229"/>
      <c r="AOZ104" s="229"/>
      <c r="APA104" s="229"/>
      <c r="APB104" s="229"/>
      <c r="APC104" s="229"/>
      <c r="APD104" s="229"/>
      <c r="APE104" s="229"/>
      <c r="APF104" s="229"/>
      <c r="APG104" s="229"/>
      <c r="APH104" s="229"/>
      <c r="API104" s="229"/>
      <c r="APJ104" s="229"/>
      <c r="APK104" s="229"/>
      <c r="APL104" s="229"/>
      <c r="APM104" s="229"/>
      <c r="APN104" s="229"/>
      <c r="APO104" s="229"/>
      <c r="APP104" s="229"/>
      <c r="APQ104" s="229"/>
      <c r="APR104" s="229"/>
      <c r="APS104" s="229"/>
      <c r="APT104" s="229"/>
      <c r="APU104" s="229"/>
      <c r="APV104" s="229"/>
      <c r="APW104" s="229"/>
      <c r="APX104" s="229"/>
      <c r="APY104" s="229"/>
      <c r="APZ104" s="229"/>
      <c r="AQA104" s="229"/>
      <c r="AQB104" s="229"/>
      <c r="AQC104" s="229"/>
      <c r="AQD104" s="229"/>
      <c r="AQE104" s="229"/>
      <c r="AQF104" s="229"/>
      <c r="AQG104" s="229"/>
      <c r="AQH104" s="229"/>
      <c r="AQI104" s="229"/>
      <c r="AQJ104" s="229"/>
      <c r="AQK104" s="229"/>
      <c r="AQL104" s="229"/>
      <c r="AQM104" s="229"/>
      <c r="AQN104" s="229"/>
      <c r="AQO104" s="229"/>
      <c r="AQP104" s="229"/>
      <c r="AQQ104" s="229"/>
      <c r="AQR104" s="229"/>
      <c r="AQS104" s="229"/>
      <c r="AQT104" s="229"/>
      <c r="AQU104" s="229"/>
      <c r="AQV104" s="229"/>
      <c r="AQW104" s="229"/>
      <c r="AQX104" s="229"/>
      <c r="AQY104" s="229"/>
      <c r="AQZ104" s="229"/>
      <c r="ARA104" s="229"/>
      <c r="ARB104" s="229"/>
      <c r="ARC104" s="229"/>
      <c r="ARD104" s="229"/>
      <c r="ARE104" s="229"/>
      <c r="ARF104" s="229"/>
      <c r="ARG104" s="229"/>
      <c r="ARH104" s="229"/>
      <c r="ARI104" s="229"/>
      <c r="ARJ104" s="229"/>
      <c r="ARK104" s="229"/>
      <c r="ARL104" s="229"/>
      <c r="ARM104" s="229"/>
      <c r="ARN104" s="229"/>
      <c r="ARO104" s="229"/>
      <c r="ARP104" s="229"/>
      <c r="ARQ104" s="229"/>
      <c r="ARR104" s="229"/>
      <c r="ARS104" s="229"/>
      <c r="ART104" s="229"/>
      <c r="ARU104" s="229"/>
      <c r="ARV104" s="229"/>
      <c r="ARW104" s="229"/>
      <c r="ARX104" s="229"/>
      <c r="ARY104" s="229"/>
      <c r="ARZ104" s="229"/>
      <c r="ASA104" s="229"/>
      <c r="ASB104" s="229"/>
      <c r="ASC104" s="229"/>
      <c r="ASD104" s="229"/>
      <c r="ASE104" s="229"/>
      <c r="ASF104" s="229"/>
      <c r="ASG104" s="229"/>
      <c r="ASH104" s="229"/>
      <c r="ASI104" s="229"/>
      <c r="ASJ104" s="229"/>
      <c r="ASK104" s="229"/>
      <c r="ASL104" s="229"/>
      <c r="ASM104" s="229"/>
      <c r="ASN104" s="229"/>
      <c r="ASO104" s="229"/>
      <c r="ASP104" s="229"/>
      <c r="ASQ104" s="229"/>
      <c r="ASR104" s="229"/>
      <c r="ASS104" s="229"/>
      <c r="AST104" s="229"/>
      <c r="ASU104" s="229"/>
      <c r="ASV104" s="229"/>
      <c r="ASW104" s="229"/>
      <c r="ASX104" s="229"/>
      <c r="ASY104" s="229"/>
      <c r="ASZ104" s="229"/>
      <c r="ATA104" s="229"/>
      <c r="ATB104" s="229"/>
      <c r="ATC104" s="229"/>
      <c r="ATD104" s="229"/>
      <c r="ATE104" s="229"/>
      <c r="ATF104" s="229"/>
      <c r="ATG104" s="229"/>
      <c r="ATH104" s="229"/>
      <c r="ATI104" s="229"/>
      <c r="ATJ104" s="229"/>
      <c r="ATK104" s="229"/>
      <c r="ATL104" s="229"/>
      <c r="ATM104" s="229"/>
      <c r="ATN104" s="229"/>
      <c r="ATO104" s="229"/>
      <c r="ATP104" s="229"/>
      <c r="ATQ104" s="229"/>
      <c r="ATR104" s="229"/>
      <c r="ATS104" s="229"/>
      <c r="ATT104" s="229"/>
      <c r="ATU104" s="229"/>
      <c r="ATV104" s="229"/>
      <c r="ATW104" s="229"/>
      <c r="ATX104" s="229"/>
      <c r="ATY104" s="229"/>
      <c r="ATZ104" s="229"/>
      <c r="AUA104" s="229"/>
      <c r="AUB104" s="229"/>
      <c r="AUC104" s="229"/>
      <c r="AUD104" s="229"/>
      <c r="AUE104" s="229"/>
      <c r="AUF104" s="229"/>
      <c r="AUG104" s="229"/>
      <c r="AUH104" s="229"/>
      <c r="AUI104" s="229"/>
      <c r="AUJ104" s="229"/>
      <c r="AUK104" s="229"/>
      <c r="AUL104" s="229"/>
      <c r="AUM104" s="229"/>
      <c r="AUN104" s="229"/>
      <c r="AUO104" s="229"/>
      <c r="AUP104" s="229"/>
      <c r="AUQ104" s="229"/>
      <c r="AUR104" s="229"/>
      <c r="AUS104" s="229"/>
      <c r="AUT104" s="229"/>
      <c r="AUU104" s="229"/>
      <c r="AUV104" s="229"/>
      <c r="AUW104" s="229"/>
      <c r="AUX104" s="229"/>
      <c r="AUY104" s="229"/>
      <c r="AUZ104" s="229"/>
      <c r="AVA104" s="229"/>
      <c r="AVB104" s="229"/>
      <c r="AVC104" s="229"/>
      <c r="AVD104" s="229"/>
      <c r="AVE104" s="229"/>
      <c r="AVF104" s="229"/>
      <c r="AVG104" s="229"/>
      <c r="AVH104" s="229"/>
      <c r="AVI104" s="229"/>
      <c r="AVJ104" s="229"/>
      <c r="AVK104" s="229"/>
      <c r="AVL104" s="229"/>
      <c r="AVM104" s="229"/>
      <c r="AVN104" s="229"/>
      <c r="AVO104" s="229"/>
      <c r="AVP104" s="229"/>
      <c r="AVQ104" s="229"/>
      <c r="AVR104" s="229"/>
      <c r="AVS104" s="229"/>
      <c r="AVT104" s="229"/>
      <c r="AVU104" s="229"/>
      <c r="AVV104" s="229"/>
      <c r="AVW104" s="229"/>
      <c r="AVX104" s="229"/>
      <c r="AVY104" s="229"/>
      <c r="AVZ104" s="229"/>
      <c r="AWA104" s="229"/>
      <c r="AWB104" s="229"/>
      <c r="AWC104" s="229"/>
      <c r="AWD104" s="229"/>
      <c r="AWE104" s="229"/>
      <c r="AWF104" s="229"/>
      <c r="AWG104" s="229"/>
      <c r="AWH104" s="229"/>
      <c r="AWI104" s="229"/>
      <c r="AWJ104" s="229"/>
      <c r="AWK104" s="229"/>
      <c r="AWL104" s="229"/>
      <c r="AWM104" s="229"/>
      <c r="AWN104" s="229"/>
      <c r="AWO104" s="229"/>
      <c r="AWP104" s="229"/>
      <c r="AWQ104" s="229"/>
      <c r="AWR104" s="229"/>
      <c r="AWS104" s="229"/>
      <c r="AWT104" s="229"/>
      <c r="AWU104" s="229"/>
      <c r="AWV104" s="229"/>
      <c r="AWW104" s="229"/>
      <c r="AWX104" s="229"/>
      <c r="AWY104" s="229"/>
      <c r="AWZ104" s="229"/>
      <c r="AXA104" s="229"/>
      <c r="AXB104" s="229"/>
      <c r="AXC104" s="229"/>
      <c r="AXD104" s="229"/>
      <c r="AXE104" s="229"/>
      <c r="AXF104" s="229"/>
      <c r="AXG104" s="229"/>
      <c r="AXH104" s="229"/>
      <c r="AXI104" s="229"/>
      <c r="AXJ104" s="229"/>
      <c r="AXK104" s="229"/>
      <c r="AXL104" s="229"/>
      <c r="AXM104" s="229"/>
      <c r="AXN104" s="229"/>
      <c r="AXO104" s="229"/>
      <c r="AXP104" s="229"/>
      <c r="AXQ104" s="229"/>
      <c r="AXR104" s="229"/>
      <c r="AXS104" s="229"/>
      <c r="AXT104" s="229"/>
      <c r="AXU104" s="229"/>
      <c r="AXV104" s="229"/>
      <c r="AXW104" s="229"/>
      <c r="AXX104" s="229"/>
      <c r="AXY104" s="229"/>
      <c r="AXZ104" s="229"/>
      <c r="AYA104" s="229"/>
      <c r="AYB104" s="229"/>
      <c r="AYC104" s="229"/>
      <c r="AYD104" s="229"/>
      <c r="AYE104" s="229"/>
      <c r="AYF104" s="229"/>
      <c r="AYG104" s="229"/>
      <c r="AYH104" s="229"/>
      <c r="AYI104" s="229"/>
      <c r="AYJ104" s="229"/>
      <c r="AYK104" s="229"/>
      <c r="AYL104" s="229"/>
      <c r="AYM104" s="229"/>
      <c r="AYN104" s="229"/>
      <c r="AYO104" s="229"/>
      <c r="AYP104" s="229"/>
      <c r="AYQ104" s="229"/>
      <c r="AYR104" s="229"/>
      <c r="AYS104" s="229"/>
      <c r="AYT104" s="229"/>
      <c r="AYU104" s="229"/>
      <c r="AYV104" s="229"/>
      <c r="AYW104" s="229"/>
      <c r="AYX104" s="229"/>
      <c r="AYY104" s="229"/>
      <c r="AYZ104" s="229"/>
      <c r="AZA104" s="229"/>
      <c r="AZB104" s="229"/>
      <c r="AZC104" s="229"/>
      <c r="AZD104" s="229"/>
      <c r="AZE104" s="229"/>
      <c r="AZF104" s="229"/>
      <c r="AZG104" s="229"/>
      <c r="AZH104" s="229"/>
      <c r="AZI104" s="229"/>
      <c r="AZJ104" s="229"/>
      <c r="AZK104" s="229"/>
      <c r="AZL104" s="229"/>
      <c r="AZM104" s="229"/>
      <c r="AZN104" s="229"/>
      <c r="AZO104" s="229"/>
      <c r="AZP104" s="229"/>
      <c r="AZQ104" s="229"/>
      <c r="AZR104" s="229"/>
      <c r="AZS104" s="229"/>
      <c r="AZT104" s="229"/>
      <c r="AZU104" s="229"/>
      <c r="AZV104" s="229"/>
      <c r="AZW104" s="229"/>
      <c r="AZX104" s="229"/>
      <c r="AZY104" s="229"/>
      <c r="AZZ104" s="229"/>
      <c r="BAA104" s="229"/>
      <c r="BAB104" s="229"/>
      <c r="BAC104" s="229"/>
      <c r="BAD104" s="229"/>
      <c r="BAE104" s="229"/>
      <c r="BAF104" s="229"/>
      <c r="BAG104" s="229"/>
      <c r="BAH104" s="229"/>
      <c r="BAI104" s="229"/>
      <c r="BAJ104" s="229"/>
      <c r="BAK104" s="229"/>
      <c r="BAL104" s="229"/>
      <c r="BAM104" s="229"/>
      <c r="BAN104" s="229"/>
      <c r="BAO104" s="229"/>
      <c r="BAP104" s="229"/>
      <c r="BAQ104" s="229"/>
      <c r="BAR104" s="229"/>
      <c r="BAS104" s="229"/>
      <c r="BAT104" s="229"/>
      <c r="BAU104" s="229"/>
      <c r="BAV104" s="229"/>
      <c r="BAW104" s="229"/>
      <c r="BAX104" s="229"/>
      <c r="BAY104" s="229"/>
      <c r="BAZ104" s="229"/>
      <c r="BBA104" s="229"/>
      <c r="BBB104" s="229"/>
      <c r="BBC104" s="229"/>
      <c r="BBD104" s="229"/>
      <c r="BBE104" s="229"/>
      <c r="BBF104" s="229"/>
      <c r="BBG104" s="229"/>
      <c r="BBH104" s="229"/>
      <c r="BBI104" s="229"/>
      <c r="BBJ104" s="229"/>
      <c r="BBK104" s="229"/>
      <c r="BBL104" s="229"/>
      <c r="BBM104" s="229"/>
      <c r="BBN104" s="229"/>
      <c r="BBO104" s="229"/>
      <c r="BBP104" s="229"/>
      <c r="BBQ104" s="229"/>
      <c r="BBR104" s="229"/>
      <c r="BBS104" s="229"/>
      <c r="BBT104" s="229"/>
      <c r="BBU104" s="229"/>
      <c r="BBV104" s="229"/>
      <c r="BBW104" s="229"/>
      <c r="BBX104" s="229"/>
      <c r="BBY104" s="229"/>
      <c r="BBZ104" s="229"/>
      <c r="BCA104" s="229"/>
      <c r="BCB104" s="229"/>
      <c r="BCC104" s="229"/>
      <c r="BCD104" s="229"/>
      <c r="BCE104" s="229"/>
      <c r="BCF104" s="229"/>
      <c r="BCG104" s="229"/>
      <c r="BCH104" s="229"/>
      <c r="BCI104" s="229"/>
      <c r="BCJ104" s="229"/>
      <c r="BCK104" s="229"/>
      <c r="BCL104" s="229"/>
      <c r="BCM104" s="229"/>
      <c r="BCN104" s="229"/>
      <c r="BCO104" s="229"/>
      <c r="BCP104" s="229"/>
      <c r="BCQ104" s="229"/>
      <c r="BCR104" s="229"/>
      <c r="BCS104" s="229"/>
      <c r="BCT104" s="229"/>
      <c r="BCU104" s="229"/>
      <c r="BCV104" s="229"/>
      <c r="BCW104" s="229"/>
      <c r="BCX104" s="229"/>
      <c r="BCY104" s="229"/>
      <c r="BCZ104" s="229"/>
      <c r="BDA104" s="229"/>
      <c r="BDB104" s="229"/>
      <c r="BDC104" s="229"/>
      <c r="BDD104" s="229"/>
      <c r="BDE104" s="229"/>
      <c r="BDF104" s="229"/>
      <c r="BDG104" s="229"/>
      <c r="BDH104" s="229"/>
      <c r="BDI104" s="229"/>
      <c r="BDJ104" s="229"/>
      <c r="BDK104" s="229"/>
      <c r="BDL104" s="229"/>
      <c r="BDM104" s="229"/>
      <c r="BDN104" s="229"/>
      <c r="BDO104" s="229"/>
      <c r="BDP104" s="229"/>
      <c r="BDQ104" s="229"/>
      <c r="BDR104" s="229"/>
      <c r="BDS104" s="229"/>
      <c r="BDT104" s="229"/>
      <c r="BDU104" s="229"/>
      <c r="BDV104" s="229"/>
      <c r="BDW104" s="229"/>
      <c r="BDX104" s="229"/>
      <c r="BDY104" s="229"/>
      <c r="BDZ104" s="229"/>
      <c r="BEA104" s="229"/>
      <c r="BEB104" s="229"/>
      <c r="BEC104" s="229"/>
      <c r="BED104" s="229"/>
      <c r="BEE104" s="229"/>
      <c r="BEF104" s="229"/>
      <c r="BEG104" s="229"/>
      <c r="BEH104" s="229"/>
      <c r="BEI104" s="229"/>
      <c r="BEJ104" s="229"/>
      <c r="BEK104" s="229"/>
      <c r="BEL104" s="229"/>
      <c r="BEM104" s="229"/>
      <c r="BEN104" s="229"/>
      <c r="BEO104" s="229"/>
      <c r="BEP104" s="229"/>
      <c r="BEQ104" s="229"/>
      <c r="BER104" s="229"/>
      <c r="BES104" s="229"/>
      <c r="BET104" s="229"/>
      <c r="BEU104" s="229"/>
      <c r="BEV104" s="229"/>
      <c r="BEW104" s="229"/>
      <c r="BEX104" s="229"/>
      <c r="BEY104" s="229"/>
      <c r="BEZ104" s="229"/>
      <c r="BFA104" s="229"/>
      <c r="BFB104" s="229"/>
      <c r="BFC104" s="229"/>
      <c r="BFD104" s="229"/>
      <c r="BFE104" s="229"/>
      <c r="BFF104" s="229"/>
      <c r="BFG104" s="229"/>
      <c r="BFH104" s="229"/>
      <c r="BFI104" s="229"/>
      <c r="BFJ104" s="229"/>
      <c r="BFK104" s="229"/>
      <c r="BFL104" s="229"/>
      <c r="BFM104" s="229"/>
      <c r="BFN104" s="229"/>
      <c r="BFO104" s="229"/>
      <c r="BFP104" s="229"/>
      <c r="BFQ104" s="229"/>
      <c r="BFR104" s="229"/>
      <c r="BFS104" s="229"/>
      <c r="BFT104" s="229"/>
      <c r="BFU104" s="229"/>
      <c r="BFV104" s="229"/>
      <c r="BFW104" s="229"/>
      <c r="BFX104" s="229"/>
      <c r="BFY104" s="229"/>
      <c r="BFZ104" s="229"/>
      <c r="BGA104" s="229"/>
      <c r="BGB104" s="229"/>
      <c r="BGC104" s="229"/>
      <c r="BGD104" s="229"/>
      <c r="BGE104" s="229"/>
      <c r="BGF104" s="229"/>
      <c r="BGG104" s="229"/>
      <c r="BGH104" s="229"/>
      <c r="BGI104" s="229"/>
      <c r="BGJ104" s="229"/>
      <c r="BGK104" s="229"/>
      <c r="BGL104" s="229"/>
      <c r="BGM104" s="229"/>
      <c r="BGN104" s="229"/>
      <c r="BGO104" s="229"/>
      <c r="BGP104" s="229"/>
      <c r="BGQ104" s="229"/>
      <c r="BGR104" s="229"/>
      <c r="BGS104" s="229"/>
      <c r="BGT104" s="229"/>
      <c r="BGU104" s="229"/>
      <c r="BGV104" s="229"/>
      <c r="BGW104" s="229"/>
      <c r="BGX104" s="229"/>
      <c r="BGY104" s="229"/>
      <c r="BGZ104" s="229"/>
      <c r="BHA104" s="229"/>
      <c r="BHB104" s="229"/>
      <c r="BHC104" s="229"/>
      <c r="BHD104" s="229"/>
      <c r="BHE104" s="229"/>
      <c r="BHF104" s="229"/>
      <c r="BHG104" s="229"/>
      <c r="BHH104" s="229"/>
      <c r="BHI104" s="229"/>
      <c r="BHJ104" s="229"/>
      <c r="BHK104" s="229"/>
      <c r="BHL104" s="229"/>
      <c r="BHM104" s="229"/>
      <c r="BHN104" s="229"/>
      <c r="BHO104" s="229"/>
      <c r="BHP104" s="229"/>
      <c r="BHQ104" s="229"/>
      <c r="BHR104" s="229"/>
      <c r="BHS104" s="229"/>
      <c r="BHT104" s="229"/>
      <c r="BHU104" s="229"/>
      <c r="BHV104" s="229"/>
      <c r="BHW104" s="229"/>
      <c r="BHX104" s="229"/>
      <c r="BHY104" s="229"/>
      <c r="BHZ104" s="229"/>
      <c r="BIA104" s="229"/>
      <c r="BIB104" s="229"/>
      <c r="BIC104" s="229"/>
      <c r="BID104" s="229"/>
      <c r="BIE104" s="229"/>
      <c r="BIF104" s="229"/>
      <c r="BIG104" s="229"/>
      <c r="BIH104" s="229"/>
      <c r="BII104" s="229"/>
      <c r="BIJ104" s="229"/>
      <c r="BIK104" s="229"/>
      <c r="BIL104" s="229"/>
      <c r="BIM104" s="229"/>
      <c r="BIN104" s="229"/>
      <c r="BIO104" s="229"/>
      <c r="BIP104" s="229"/>
      <c r="BIQ104" s="229"/>
      <c r="BIR104" s="229"/>
      <c r="BIS104" s="229"/>
      <c r="BIT104" s="229"/>
      <c r="BIU104" s="229"/>
      <c r="BIV104" s="229"/>
      <c r="BIW104" s="229"/>
      <c r="BIX104" s="229"/>
      <c r="BIY104" s="229"/>
      <c r="BIZ104" s="229"/>
      <c r="BJA104" s="229"/>
      <c r="BJB104" s="229"/>
      <c r="BJC104" s="229"/>
      <c r="BJD104" s="229"/>
      <c r="BJE104" s="229"/>
      <c r="BJF104" s="229"/>
      <c r="BJG104" s="229"/>
      <c r="BJH104" s="229"/>
      <c r="BJI104" s="229"/>
      <c r="BJJ104" s="229"/>
      <c r="BJK104" s="229"/>
      <c r="BJL104" s="229"/>
      <c r="BJM104" s="229"/>
      <c r="BJN104" s="229"/>
      <c r="BJO104" s="229"/>
      <c r="BJP104" s="229"/>
      <c r="BJQ104" s="229"/>
      <c r="BJR104" s="229"/>
      <c r="BJS104" s="229"/>
      <c r="BJT104" s="229"/>
      <c r="BJU104" s="229"/>
      <c r="BJV104" s="229"/>
      <c r="BJW104" s="229"/>
      <c r="BJX104" s="229"/>
      <c r="BJY104" s="229"/>
      <c r="BJZ104" s="229"/>
      <c r="BKA104" s="229"/>
      <c r="BKB104" s="229"/>
      <c r="BKC104" s="229"/>
      <c r="BKD104" s="229"/>
      <c r="BKE104" s="229"/>
      <c r="BKF104" s="229"/>
      <c r="BKG104" s="229"/>
      <c r="BKH104" s="229"/>
      <c r="BKI104" s="229"/>
      <c r="BKJ104" s="229"/>
      <c r="BKK104" s="229"/>
      <c r="BKL104" s="229"/>
      <c r="BKM104" s="229"/>
      <c r="BKN104" s="229"/>
      <c r="BKO104" s="229"/>
      <c r="BKP104" s="229"/>
      <c r="BKQ104" s="229"/>
      <c r="BKR104" s="229"/>
      <c r="BKS104" s="229"/>
      <c r="BKT104" s="229"/>
      <c r="BKU104" s="229"/>
      <c r="BKV104" s="229"/>
      <c r="BKW104" s="229"/>
      <c r="BKX104" s="229"/>
      <c r="BKY104" s="229"/>
      <c r="BKZ104" s="229"/>
      <c r="BLA104" s="229"/>
      <c r="BLB104" s="229"/>
      <c r="BLC104" s="229"/>
      <c r="BLD104" s="229"/>
      <c r="BLE104" s="229"/>
      <c r="BLF104" s="229"/>
      <c r="BLG104" s="229"/>
      <c r="BLH104" s="229"/>
      <c r="BLI104" s="229"/>
      <c r="BLJ104" s="229"/>
      <c r="BLK104" s="229"/>
      <c r="BLL104" s="229"/>
      <c r="BLM104" s="229"/>
      <c r="BLN104" s="229"/>
      <c r="BLO104" s="229"/>
      <c r="BLP104" s="229"/>
      <c r="BLQ104" s="229"/>
      <c r="BLR104" s="229"/>
      <c r="BLS104" s="229"/>
      <c r="BLT104" s="229"/>
      <c r="BLU104" s="229"/>
      <c r="BLV104" s="229"/>
      <c r="BLW104" s="229"/>
      <c r="BLX104" s="229"/>
      <c r="BLY104" s="229"/>
      <c r="BLZ104" s="229"/>
      <c r="BMA104" s="229"/>
      <c r="BMB104" s="229"/>
      <c r="BMC104" s="229"/>
      <c r="BMD104" s="229"/>
      <c r="BME104" s="229"/>
      <c r="BMF104" s="229"/>
      <c r="BMG104" s="229"/>
      <c r="BMH104" s="229"/>
      <c r="BMI104" s="229"/>
      <c r="BMJ104" s="229"/>
      <c r="BMK104" s="229"/>
      <c r="BML104" s="229"/>
      <c r="BMM104" s="229"/>
      <c r="BMN104" s="229"/>
      <c r="BMO104" s="229"/>
      <c r="BMP104" s="229"/>
      <c r="BMQ104" s="229"/>
      <c r="BMR104" s="229"/>
      <c r="BMS104" s="229"/>
      <c r="BMT104" s="229"/>
      <c r="BMU104" s="229"/>
      <c r="BMV104" s="229"/>
      <c r="BMW104" s="229"/>
      <c r="BMX104" s="229"/>
      <c r="BMY104" s="229"/>
      <c r="BMZ104" s="229"/>
      <c r="BNA104" s="229"/>
      <c r="BNB104" s="229"/>
      <c r="BNC104" s="229"/>
      <c r="BND104" s="229"/>
      <c r="BNE104" s="229"/>
      <c r="BNF104" s="229"/>
      <c r="BNG104" s="229"/>
      <c r="BNH104" s="229"/>
      <c r="BNI104" s="229"/>
      <c r="BNJ104" s="229"/>
      <c r="BNK104" s="229"/>
      <c r="BNL104" s="229"/>
      <c r="BNM104" s="229"/>
      <c r="BNN104" s="229"/>
      <c r="BNO104" s="229"/>
      <c r="BNP104" s="229"/>
      <c r="BNQ104" s="229"/>
      <c r="BNR104" s="229"/>
      <c r="BNS104" s="229"/>
      <c r="BNT104" s="229"/>
      <c r="BNU104" s="229"/>
      <c r="BNV104" s="229"/>
      <c r="BNW104" s="229"/>
      <c r="BNX104" s="229"/>
      <c r="BNY104" s="229"/>
      <c r="BNZ104" s="229"/>
      <c r="BOA104" s="229"/>
      <c r="BOB104" s="229"/>
      <c r="BOC104" s="229"/>
      <c r="BOD104" s="229"/>
      <c r="BOE104" s="229"/>
      <c r="BOF104" s="229"/>
      <c r="BOG104" s="229"/>
      <c r="BOH104" s="229"/>
      <c r="BOI104" s="229"/>
      <c r="BOJ104" s="229"/>
      <c r="BOK104" s="229"/>
      <c r="BOL104" s="229"/>
      <c r="BOM104" s="229"/>
      <c r="BON104" s="229"/>
      <c r="BOO104" s="229"/>
      <c r="BOP104" s="229"/>
      <c r="BOQ104" s="229"/>
      <c r="BOR104" s="229"/>
      <c r="BOS104" s="229"/>
      <c r="BOT104" s="229"/>
      <c r="BOU104" s="229"/>
      <c r="BOV104" s="229"/>
      <c r="BOW104" s="229"/>
      <c r="BOX104" s="229"/>
      <c r="BOY104" s="229"/>
      <c r="BOZ104" s="229"/>
      <c r="BPA104" s="229"/>
      <c r="BPB104" s="229"/>
      <c r="BPC104" s="229"/>
      <c r="BPD104" s="229"/>
      <c r="BPE104" s="229"/>
      <c r="BPF104" s="229"/>
      <c r="BPG104" s="229"/>
      <c r="BPH104" s="229"/>
      <c r="BPI104" s="229"/>
      <c r="BPJ104" s="229"/>
      <c r="BPK104" s="229"/>
      <c r="BPL104" s="229"/>
      <c r="BPM104" s="229"/>
      <c r="BPN104" s="229"/>
      <c r="BPO104" s="229"/>
      <c r="BPP104" s="229"/>
      <c r="BPQ104" s="229"/>
      <c r="BPR104" s="229"/>
      <c r="BPS104" s="229"/>
      <c r="BPT104" s="229"/>
      <c r="BPU104" s="229"/>
      <c r="BPV104" s="229"/>
      <c r="BPW104" s="229"/>
      <c r="BPX104" s="229"/>
      <c r="BPY104" s="229"/>
      <c r="BPZ104" s="229"/>
      <c r="BQA104" s="229"/>
      <c r="BQB104" s="229"/>
      <c r="BQC104" s="229"/>
      <c r="BQD104" s="229"/>
      <c r="BQE104" s="229"/>
      <c r="BQF104" s="229"/>
      <c r="BQG104" s="229"/>
      <c r="BQH104" s="229"/>
      <c r="BQI104" s="229"/>
      <c r="BQJ104" s="229"/>
      <c r="BQK104" s="229"/>
      <c r="BQL104" s="229"/>
      <c r="BQM104" s="229"/>
      <c r="BQN104" s="229"/>
      <c r="BQO104" s="229"/>
      <c r="BQP104" s="229"/>
      <c r="BQQ104" s="229"/>
      <c r="BQR104" s="229"/>
      <c r="BQS104" s="229"/>
      <c r="BQT104" s="229"/>
      <c r="BQU104" s="229"/>
      <c r="BQV104" s="229"/>
      <c r="BQW104" s="229"/>
      <c r="BQX104" s="229"/>
      <c r="BQY104" s="229"/>
      <c r="BQZ104" s="229"/>
      <c r="BRA104" s="229"/>
      <c r="BRB104" s="229"/>
      <c r="BRC104" s="229"/>
      <c r="BRD104" s="229"/>
      <c r="BRE104" s="229"/>
      <c r="BRF104" s="229"/>
      <c r="BRG104" s="229"/>
      <c r="BRH104" s="229"/>
      <c r="BRI104" s="229"/>
      <c r="BRJ104" s="229"/>
      <c r="BRK104" s="229"/>
      <c r="BRL104" s="229"/>
      <c r="BRM104" s="229"/>
      <c r="BRN104" s="229"/>
      <c r="BRO104" s="229"/>
      <c r="BRP104" s="229"/>
      <c r="BRQ104" s="229"/>
      <c r="BRR104" s="229"/>
      <c r="BRS104" s="229"/>
      <c r="BRT104" s="229"/>
      <c r="BRU104" s="229"/>
      <c r="BRV104" s="229"/>
      <c r="BRW104" s="229"/>
      <c r="BRX104" s="229"/>
      <c r="BRY104" s="229"/>
      <c r="BRZ104" s="229"/>
      <c r="BSA104" s="229"/>
      <c r="BSB104" s="229"/>
      <c r="BSC104" s="229"/>
      <c r="BSD104" s="229"/>
      <c r="BSE104" s="229"/>
      <c r="BSF104" s="229"/>
      <c r="BSG104" s="229"/>
      <c r="BSH104" s="229"/>
      <c r="BSI104" s="229"/>
      <c r="BSJ104" s="229"/>
      <c r="BSK104" s="229"/>
      <c r="BSL104" s="229"/>
      <c r="BSM104" s="229"/>
      <c r="BSN104" s="229"/>
      <c r="BSO104" s="229"/>
      <c r="BSP104" s="229"/>
      <c r="BSQ104" s="229"/>
      <c r="BSR104" s="229"/>
      <c r="BSS104" s="229"/>
      <c r="BST104" s="229"/>
      <c r="BSU104" s="229"/>
      <c r="BSV104" s="229"/>
      <c r="BSW104" s="229"/>
      <c r="BSX104" s="229"/>
      <c r="BSY104" s="229"/>
      <c r="BSZ104" s="229"/>
      <c r="BTA104" s="229"/>
      <c r="BTB104" s="229"/>
      <c r="BTC104" s="229"/>
      <c r="BTD104" s="229"/>
      <c r="BTE104" s="229"/>
      <c r="BTF104" s="229"/>
      <c r="BTG104" s="229"/>
      <c r="BTH104" s="229"/>
      <c r="BTI104" s="229"/>
      <c r="BTJ104" s="229"/>
      <c r="BTK104" s="229"/>
      <c r="BTL104" s="229"/>
      <c r="BTM104" s="229"/>
      <c r="BTN104" s="229"/>
      <c r="BTO104" s="229"/>
      <c r="BTP104" s="229"/>
      <c r="BTQ104" s="229"/>
      <c r="BTR104" s="229"/>
      <c r="BTS104" s="229"/>
      <c r="BTT104" s="229"/>
      <c r="BTU104" s="229"/>
      <c r="BTV104" s="229"/>
      <c r="BTW104" s="229"/>
      <c r="BTX104" s="229"/>
      <c r="BTY104" s="229"/>
      <c r="BTZ104" s="229"/>
      <c r="BUA104" s="229"/>
      <c r="BUB104" s="229"/>
      <c r="BUC104" s="229"/>
      <c r="BUD104" s="229"/>
      <c r="BUE104" s="229"/>
      <c r="BUF104" s="229"/>
      <c r="BUG104" s="229"/>
      <c r="BUH104" s="229"/>
      <c r="BUI104" s="229"/>
      <c r="BUJ104" s="229"/>
      <c r="BUK104" s="229"/>
      <c r="BUL104" s="229"/>
      <c r="BUM104" s="229"/>
      <c r="BUN104" s="229"/>
      <c r="BUO104" s="229"/>
      <c r="BUP104" s="229"/>
      <c r="BUQ104" s="229"/>
      <c r="BUR104" s="229"/>
      <c r="BUS104" s="229"/>
      <c r="BUT104" s="229"/>
      <c r="BUU104" s="229"/>
      <c r="BUV104" s="229"/>
      <c r="BUW104" s="229"/>
      <c r="BUX104" s="229"/>
      <c r="BUY104" s="229"/>
      <c r="BUZ104" s="229"/>
      <c r="BVA104" s="229"/>
      <c r="BVB104" s="229"/>
      <c r="BVC104" s="229"/>
      <c r="BVD104" s="229"/>
      <c r="BVE104" s="229"/>
      <c r="BVF104" s="229"/>
      <c r="BVG104" s="229"/>
      <c r="BVH104" s="229"/>
      <c r="BVI104" s="229"/>
      <c r="BVJ104" s="229"/>
      <c r="BVK104" s="229"/>
      <c r="BVL104" s="229"/>
      <c r="BVM104" s="229"/>
      <c r="BVN104" s="229"/>
      <c r="BVO104" s="229"/>
      <c r="BVP104" s="229"/>
      <c r="BVQ104" s="229"/>
      <c r="BVR104" s="229"/>
      <c r="BVS104" s="229"/>
      <c r="BVT104" s="229"/>
      <c r="BVU104" s="229"/>
      <c r="BVV104" s="229"/>
      <c r="BVW104" s="229"/>
      <c r="BVX104" s="229"/>
      <c r="BVY104" s="229"/>
      <c r="BVZ104" s="229"/>
      <c r="BWA104" s="229"/>
      <c r="BWB104" s="229"/>
      <c r="BWC104" s="229"/>
      <c r="BWD104" s="229"/>
      <c r="BWE104" s="229"/>
      <c r="BWF104" s="229"/>
      <c r="BWG104" s="229"/>
      <c r="BWH104" s="229"/>
      <c r="BWI104" s="229"/>
      <c r="BWJ104" s="229"/>
      <c r="BWK104" s="229"/>
      <c r="BWL104" s="229"/>
      <c r="BWM104" s="229"/>
      <c r="BWN104" s="229"/>
      <c r="BWO104" s="229"/>
      <c r="BWP104" s="229"/>
      <c r="BWQ104" s="229"/>
      <c r="BWR104" s="229"/>
      <c r="BWS104" s="229"/>
      <c r="BWT104" s="229"/>
      <c r="BWU104" s="229"/>
      <c r="BWV104" s="229"/>
      <c r="BWW104" s="229"/>
      <c r="BWX104" s="229"/>
      <c r="BWY104" s="229"/>
      <c r="BWZ104" s="229"/>
      <c r="BXA104" s="229"/>
      <c r="BXB104" s="229"/>
      <c r="BXC104" s="229"/>
      <c r="BXD104" s="229"/>
      <c r="BXE104" s="229"/>
      <c r="BXF104" s="229"/>
      <c r="BXG104" s="229"/>
      <c r="BXH104" s="229"/>
      <c r="BXI104" s="229"/>
      <c r="BXJ104" s="229"/>
      <c r="BXK104" s="229"/>
      <c r="BXL104" s="229"/>
      <c r="BXM104" s="229"/>
      <c r="BXN104" s="229"/>
      <c r="BXO104" s="229"/>
      <c r="BXP104" s="229"/>
      <c r="BXQ104" s="229"/>
      <c r="BXR104" s="229"/>
      <c r="BXS104" s="229"/>
      <c r="BXT104" s="229"/>
      <c r="BXU104" s="229"/>
      <c r="BXV104" s="229"/>
      <c r="BXW104" s="229"/>
      <c r="BXX104" s="229"/>
      <c r="BXY104" s="229"/>
      <c r="BXZ104" s="229"/>
      <c r="BYA104" s="229"/>
      <c r="BYB104" s="229"/>
      <c r="BYC104" s="229"/>
      <c r="BYD104" s="229"/>
      <c r="BYE104" s="229"/>
      <c r="BYF104" s="229"/>
      <c r="BYG104" s="229"/>
      <c r="BYH104" s="229"/>
      <c r="BYI104" s="229"/>
      <c r="BYJ104" s="229"/>
      <c r="BYK104" s="229"/>
      <c r="BYL104" s="229"/>
      <c r="BYM104" s="229"/>
      <c r="BYN104" s="229"/>
      <c r="BYO104" s="229"/>
      <c r="BYP104" s="229"/>
      <c r="BYQ104" s="229"/>
      <c r="BYR104" s="229"/>
      <c r="BYS104" s="229"/>
      <c r="BYT104" s="229"/>
      <c r="BYU104" s="229"/>
      <c r="BYV104" s="229"/>
      <c r="BYW104" s="229"/>
      <c r="BYX104" s="229"/>
      <c r="BYY104" s="229"/>
      <c r="BYZ104" s="229"/>
      <c r="BZA104" s="229"/>
      <c r="BZB104" s="229"/>
      <c r="BZC104" s="229"/>
      <c r="BZD104" s="229"/>
      <c r="BZE104" s="229"/>
      <c r="BZF104" s="229"/>
      <c r="BZG104" s="229"/>
      <c r="BZH104" s="229"/>
      <c r="BZI104" s="229"/>
      <c r="BZJ104" s="229"/>
      <c r="BZK104" s="229"/>
      <c r="BZL104" s="229"/>
      <c r="BZM104" s="229"/>
      <c r="BZN104" s="229"/>
      <c r="BZO104" s="229"/>
      <c r="BZP104" s="229"/>
      <c r="BZQ104" s="229"/>
      <c r="BZR104" s="229"/>
      <c r="BZS104" s="229"/>
      <c r="BZT104" s="229"/>
      <c r="BZU104" s="229"/>
      <c r="BZV104" s="229"/>
      <c r="BZW104" s="229"/>
      <c r="BZX104" s="229"/>
      <c r="BZY104" s="229"/>
      <c r="BZZ104" s="229"/>
      <c r="CAA104" s="229"/>
      <c r="CAB104" s="229"/>
      <c r="CAC104" s="229"/>
      <c r="CAD104" s="229"/>
      <c r="CAE104" s="229"/>
      <c r="CAF104" s="229"/>
      <c r="CAG104" s="229"/>
      <c r="CAH104" s="229"/>
      <c r="CAI104" s="229"/>
      <c r="CAJ104" s="229"/>
      <c r="CAK104" s="229"/>
      <c r="CAL104" s="229"/>
      <c r="CAM104" s="229"/>
      <c r="CAN104" s="229"/>
      <c r="CAO104" s="229"/>
      <c r="CAP104" s="229"/>
      <c r="CAQ104" s="229"/>
      <c r="CAR104" s="229"/>
      <c r="CAS104" s="229"/>
      <c r="CAT104" s="229"/>
      <c r="CAU104" s="229"/>
      <c r="CAV104" s="229"/>
      <c r="CAW104" s="229"/>
      <c r="CAX104" s="229"/>
      <c r="CAY104" s="229"/>
      <c r="CAZ104" s="229"/>
      <c r="CBA104" s="229"/>
      <c r="CBB104" s="229"/>
      <c r="CBC104" s="229"/>
      <c r="CBD104" s="229"/>
      <c r="CBE104" s="229"/>
      <c r="CBF104" s="229"/>
      <c r="CBG104" s="229"/>
      <c r="CBH104" s="229"/>
      <c r="CBI104" s="229"/>
      <c r="CBJ104" s="229"/>
      <c r="CBK104" s="229"/>
      <c r="CBL104" s="229"/>
      <c r="CBM104" s="229"/>
      <c r="CBN104" s="229"/>
      <c r="CBO104" s="229"/>
      <c r="CBP104" s="229"/>
      <c r="CBQ104" s="229"/>
      <c r="CBR104" s="229"/>
      <c r="CBS104" s="229"/>
      <c r="CBT104" s="229"/>
      <c r="CBU104" s="229"/>
      <c r="CBV104" s="229"/>
      <c r="CBW104" s="229"/>
      <c r="CBX104" s="229"/>
      <c r="CBY104" s="229"/>
      <c r="CBZ104" s="229"/>
      <c r="CCA104" s="229"/>
      <c r="CCB104" s="229"/>
      <c r="CCC104" s="229"/>
      <c r="CCD104" s="229"/>
      <c r="CCE104" s="229"/>
      <c r="CCF104" s="229"/>
      <c r="CCG104" s="229"/>
      <c r="CCH104" s="229"/>
      <c r="CCI104" s="229"/>
      <c r="CCJ104" s="229"/>
      <c r="CCK104" s="229"/>
      <c r="CCL104" s="229"/>
      <c r="CCM104" s="229"/>
      <c r="CCN104" s="229"/>
      <c r="CCO104" s="229"/>
      <c r="CCP104" s="229"/>
      <c r="CCQ104" s="229"/>
      <c r="CCR104" s="229"/>
      <c r="CCS104" s="229"/>
      <c r="CCT104" s="229"/>
      <c r="CCU104" s="229"/>
      <c r="CCV104" s="229"/>
      <c r="CCW104" s="229"/>
      <c r="CCX104" s="229"/>
      <c r="CCY104" s="229"/>
      <c r="CCZ104" s="229"/>
      <c r="CDA104" s="229"/>
      <c r="CDB104" s="229"/>
      <c r="CDC104" s="229"/>
      <c r="CDD104" s="229"/>
      <c r="CDE104" s="229"/>
      <c r="CDF104" s="229"/>
      <c r="CDG104" s="229"/>
      <c r="CDH104" s="229"/>
      <c r="CDI104" s="229"/>
      <c r="CDJ104" s="229"/>
      <c r="CDK104" s="229"/>
      <c r="CDL104" s="229"/>
      <c r="CDM104" s="229"/>
      <c r="CDN104" s="229"/>
      <c r="CDO104" s="229"/>
      <c r="CDP104" s="229"/>
      <c r="CDQ104" s="229"/>
      <c r="CDR104" s="229"/>
      <c r="CDS104" s="229"/>
      <c r="CDT104" s="229"/>
      <c r="CDU104" s="229"/>
      <c r="CDV104" s="229"/>
      <c r="CDW104" s="229"/>
      <c r="CDX104" s="229"/>
      <c r="CDY104" s="229"/>
      <c r="CDZ104" s="229"/>
      <c r="CEA104" s="229"/>
      <c r="CEB104" s="229"/>
      <c r="CEC104" s="229"/>
      <c r="CED104" s="229"/>
      <c r="CEE104" s="229"/>
      <c r="CEF104" s="229"/>
      <c r="CEG104" s="229"/>
      <c r="CEH104" s="229"/>
      <c r="CEI104" s="229"/>
      <c r="CEJ104" s="229"/>
      <c r="CEK104" s="229"/>
      <c r="CEL104" s="229"/>
      <c r="CEM104" s="229"/>
      <c r="CEN104" s="229"/>
      <c r="CEO104" s="229"/>
      <c r="CEP104" s="229"/>
      <c r="CEQ104" s="229"/>
      <c r="CER104" s="229"/>
      <c r="CES104" s="229"/>
      <c r="CET104" s="229"/>
      <c r="CEU104" s="229"/>
      <c r="CEV104" s="229"/>
      <c r="CEW104" s="229"/>
      <c r="CEX104" s="229"/>
      <c r="CEY104" s="229"/>
      <c r="CEZ104" s="229"/>
      <c r="CFA104" s="229"/>
      <c r="CFB104" s="229"/>
      <c r="CFC104" s="229"/>
      <c r="CFD104" s="229"/>
      <c r="CFE104" s="229"/>
      <c r="CFF104" s="229"/>
      <c r="CFG104" s="229"/>
      <c r="CFH104" s="229"/>
      <c r="CFI104" s="229"/>
      <c r="CFJ104" s="229"/>
      <c r="CFK104" s="229"/>
      <c r="CFL104" s="229"/>
      <c r="CFM104" s="229"/>
      <c r="CFN104" s="229"/>
      <c r="CFO104" s="229"/>
      <c r="CFP104" s="229"/>
      <c r="CFQ104" s="229"/>
      <c r="CFR104" s="229"/>
      <c r="CFS104" s="229"/>
      <c r="CFT104" s="229"/>
      <c r="CFU104" s="229"/>
      <c r="CFV104" s="229"/>
      <c r="CFW104" s="229"/>
      <c r="CFX104" s="229"/>
      <c r="CFY104" s="229"/>
      <c r="CFZ104" s="229"/>
      <c r="CGA104" s="229"/>
      <c r="CGB104" s="229"/>
      <c r="CGC104" s="229"/>
      <c r="CGD104" s="229"/>
      <c r="CGE104" s="229"/>
      <c r="CGF104" s="229"/>
      <c r="CGG104" s="229"/>
      <c r="CGH104" s="229"/>
      <c r="CGI104" s="229"/>
      <c r="CGJ104" s="229"/>
      <c r="CGK104" s="229"/>
      <c r="CGL104" s="229"/>
      <c r="CGM104" s="229"/>
      <c r="CGN104" s="229"/>
      <c r="CGO104" s="229"/>
      <c r="CGP104" s="229"/>
      <c r="CGQ104" s="229"/>
      <c r="CGR104" s="229"/>
      <c r="CGS104" s="229"/>
      <c r="CGT104" s="229"/>
      <c r="CGU104" s="229"/>
      <c r="CGV104" s="229"/>
      <c r="CGW104" s="229"/>
      <c r="CGX104" s="229"/>
      <c r="CGY104" s="229"/>
      <c r="CGZ104" s="229"/>
      <c r="CHA104" s="229"/>
      <c r="CHB104" s="229"/>
      <c r="CHC104" s="229"/>
      <c r="CHD104" s="229"/>
      <c r="CHE104" s="229"/>
      <c r="CHF104" s="229"/>
      <c r="CHG104" s="229"/>
      <c r="CHH104" s="229"/>
      <c r="CHI104" s="229"/>
      <c r="CHJ104" s="229"/>
      <c r="CHK104" s="229"/>
      <c r="CHL104" s="229"/>
      <c r="CHM104" s="229"/>
      <c r="CHN104" s="229"/>
      <c r="CHO104" s="229"/>
      <c r="CHP104" s="229"/>
      <c r="CHQ104" s="229"/>
      <c r="CHR104" s="229"/>
      <c r="CHS104" s="229"/>
      <c r="CHT104" s="229"/>
      <c r="CHU104" s="229"/>
      <c r="CHV104" s="229"/>
      <c r="CHW104" s="229"/>
      <c r="CHX104" s="229"/>
      <c r="CHY104" s="229"/>
      <c r="CHZ104" s="229"/>
      <c r="CIA104" s="229"/>
      <c r="CIB104" s="229"/>
      <c r="CIC104" s="229"/>
      <c r="CID104" s="229"/>
      <c r="CIE104" s="229"/>
      <c r="CIF104" s="229"/>
      <c r="CIG104" s="229"/>
      <c r="CIH104" s="229"/>
      <c r="CII104" s="229"/>
      <c r="CIJ104" s="229"/>
      <c r="CIK104" s="229"/>
      <c r="CIL104" s="229"/>
      <c r="CIM104" s="229"/>
      <c r="CIN104" s="229"/>
      <c r="CIO104" s="229"/>
      <c r="CIP104" s="229"/>
      <c r="CIQ104" s="229"/>
      <c r="CIR104" s="229"/>
      <c r="CIS104" s="229"/>
      <c r="CIT104" s="229"/>
      <c r="CIU104" s="229"/>
      <c r="CIV104" s="229"/>
      <c r="CIW104" s="229"/>
      <c r="CIX104" s="229"/>
      <c r="CIY104" s="229"/>
      <c r="CIZ104" s="229"/>
      <c r="CJA104" s="229"/>
      <c r="CJB104" s="229"/>
      <c r="CJC104" s="229"/>
      <c r="CJD104" s="229"/>
      <c r="CJE104" s="229"/>
      <c r="CJF104" s="229"/>
      <c r="CJG104" s="229"/>
      <c r="CJH104" s="229"/>
      <c r="CJI104" s="229"/>
      <c r="CJJ104" s="229"/>
      <c r="CJK104" s="229"/>
      <c r="CJL104" s="229"/>
      <c r="CJM104" s="229"/>
      <c r="CJN104" s="229"/>
      <c r="CJO104" s="229"/>
      <c r="CJP104" s="229"/>
      <c r="CJQ104" s="229"/>
      <c r="CJR104" s="229"/>
      <c r="CJS104" s="229"/>
      <c r="CJT104" s="229"/>
      <c r="CJU104" s="229"/>
      <c r="CJV104" s="229"/>
      <c r="CJW104" s="229"/>
      <c r="CJX104" s="229"/>
      <c r="CJY104" s="229"/>
      <c r="CJZ104" s="229"/>
      <c r="CKA104" s="229"/>
      <c r="CKB104" s="229"/>
      <c r="CKC104" s="229"/>
      <c r="CKD104" s="229"/>
      <c r="CKE104" s="229"/>
      <c r="CKF104" s="229"/>
      <c r="CKG104" s="229"/>
      <c r="CKH104" s="229"/>
      <c r="CKI104" s="229"/>
      <c r="CKJ104" s="229"/>
      <c r="CKK104" s="229"/>
      <c r="CKL104" s="229"/>
      <c r="CKM104" s="229"/>
      <c r="CKN104" s="229"/>
      <c r="CKO104" s="229"/>
      <c r="CKP104" s="229"/>
      <c r="CKQ104" s="229"/>
      <c r="CKR104" s="229"/>
      <c r="CKS104" s="229"/>
      <c r="CKT104" s="229"/>
      <c r="CKU104" s="229"/>
      <c r="CKV104" s="229"/>
      <c r="CKW104" s="229"/>
      <c r="CKX104" s="229"/>
      <c r="CKY104" s="229"/>
      <c r="CKZ104" s="229"/>
      <c r="CLA104" s="229"/>
      <c r="CLB104" s="229"/>
      <c r="CLC104" s="229"/>
      <c r="CLD104" s="229"/>
      <c r="CLE104" s="229"/>
      <c r="CLF104" s="229"/>
      <c r="CLG104" s="229"/>
      <c r="CLH104" s="229"/>
      <c r="CLI104" s="229"/>
      <c r="CLJ104" s="229"/>
      <c r="CLK104" s="229"/>
      <c r="CLL104" s="229"/>
      <c r="CLM104" s="229"/>
      <c r="CLN104" s="229"/>
      <c r="CLO104" s="229"/>
      <c r="CLP104" s="229"/>
      <c r="CLQ104" s="229"/>
      <c r="CLR104" s="229"/>
      <c r="CLS104" s="229"/>
      <c r="CLT104" s="229"/>
      <c r="CLU104" s="229"/>
      <c r="CLV104" s="229"/>
      <c r="CLW104" s="229"/>
      <c r="CLX104" s="229"/>
      <c r="CLY104" s="229"/>
      <c r="CLZ104" s="229"/>
      <c r="CMA104" s="229"/>
      <c r="CMB104" s="229"/>
      <c r="CMC104" s="229"/>
      <c r="CMD104" s="229"/>
      <c r="CME104" s="229"/>
      <c r="CMF104" s="229"/>
      <c r="CMG104" s="229"/>
      <c r="CMH104" s="229"/>
      <c r="CMI104" s="229"/>
      <c r="CMJ104" s="229"/>
      <c r="CMK104" s="229"/>
      <c r="CML104" s="229"/>
      <c r="CMM104" s="229"/>
      <c r="CMN104" s="229"/>
      <c r="CMO104" s="229"/>
      <c r="CMP104" s="229"/>
      <c r="CMQ104" s="229"/>
      <c r="CMR104" s="229"/>
      <c r="CMS104" s="229"/>
      <c r="CMT104" s="229"/>
      <c r="CMU104" s="229"/>
      <c r="CMV104" s="229"/>
      <c r="CMW104" s="229"/>
      <c r="CMX104" s="229"/>
      <c r="CMY104" s="229"/>
      <c r="CMZ104" s="229"/>
      <c r="CNA104" s="229"/>
      <c r="CNB104" s="229"/>
      <c r="CNC104" s="229"/>
      <c r="CND104" s="229"/>
      <c r="CNE104" s="229"/>
      <c r="CNF104" s="229"/>
      <c r="CNG104" s="229"/>
      <c r="CNH104" s="229"/>
      <c r="CNI104" s="229"/>
      <c r="CNJ104" s="229"/>
      <c r="CNK104" s="229"/>
      <c r="CNL104" s="229"/>
      <c r="CNM104" s="229"/>
      <c r="CNN104" s="229"/>
      <c r="CNO104" s="229"/>
      <c r="CNP104" s="229"/>
      <c r="CNQ104" s="229"/>
      <c r="CNR104" s="229"/>
      <c r="CNS104" s="229"/>
      <c r="CNT104" s="229"/>
      <c r="CNU104" s="229"/>
      <c r="CNV104" s="229"/>
      <c r="CNW104" s="229"/>
      <c r="CNX104" s="229"/>
      <c r="CNY104" s="229"/>
      <c r="CNZ104" s="229"/>
      <c r="COA104" s="229"/>
      <c r="COB104" s="229"/>
      <c r="COC104" s="229"/>
      <c r="COD104" s="229"/>
      <c r="COE104" s="229"/>
      <c r="COF104" s="229"/>
      <c r="COG104" s="229"/>
      <c r="COH104" s="229"/>
      <c r="COI104" s="229"/>
      <c r="COJ104" s="229"/>
      <c r="COK104" s="229"/>
      <c r="COL104" s="229"/>
      <c r="COM104" s="229"/>
      <c r="CON104" s="229"/>
      <c r="COO104" s="229"/>
      <c r="COP104" s="229"/>
      <c r="COQ104" s="229"/>
      <c r="COR104" s="229"/>
      <c r="COS104" s="229"/>
      <c r="COT104" s="229"/>
      <c r="COU104" s="229"/>
      <c r="COV104" s="229"/>
      <c r="COW104" s="229"/>
      <c r="COX104" s="229"/>
      <c r="COY104" s="229"/>
      <c r="COZ104" s="229"/>
      <c r="CPA104" s="229"/>
      <c r="CPB104" s="229"/>
      <c r="CPC104" s="229"/>
      <c r="CPD104" s="229"/>
      <c r="CPE104" s="229"/>
      <c r="CPF104" s="229"/>
      <c r="CPG104" s="229"/>
      <c r="CPH104" s="229"/>
      <c r="CPI104" s="229"/>
      <c r="CPJ104" s="229"/>
      <c r="CPK104" s="229"/>
      <c r="CPL104" s="229"/>
      <c r="CPM104" s="229"/>
      <c r="CPN104" s="229"/>
      <c r="CPO104" s="229"/>
      <c r="CPP104" s="229"/>
      <c r="CPQ104" s="229"/>
      <c r="CPR104" s="229"/>
      <c r="CPS104" s="229"/>
      <c r="CPT104" s="229"/>
      <c r="CPU104" s="229"/>
      <c r="CPV104" s="229"/>
      <c r="CPW104" s="229"/>
      <c r="CPX104" s="229"/>
      <c r="CPY104" s="229"/>
      <c r="CPZ104" s="229"/>
      <c r="CQA104" s="229"/>
      <c r="CQB104" s="229"/>
      <c r="CQC104" s="229"/>
      <c r="CQD104" s="229"/>
      <c r="CQE104" s="229"/>
      <c r="CQF104" s="229"/>
      <c r="CQG104" s="229"/>
      <c r="CQH104" s="229"/>
      <c r="CQI104" s="229"/>
      <c r="CQJ104" s="229"/>
      <c r="CQK104" s="229"/>
      <c r="CQL104" s="229"/>
      <c r="CQM104" s="229"/>
      <c r="CQN104" s="229"/>
      <c r="CQO104" s="229"/>
      <c r="CQP104" s="229"/>
      <c r="CQQ104" s="229"/>
      <c r="CQR104" s="229"/>
      <c r="CQS104" s="229"/>
      <c r="CQT104" s="229"/>
      <c r="CQU104" s="229"/>
      <c r="CQV104" s="229"/>
      <c r="CQW104" s="229"/>
      <c r="CQX104" s="229"/>
      <c r="CQY104" s="229"/>
      <c r="CQZ104" s="229"/>
      <c r="CRA104" s="229"/>
      <c r="CRB104" s="229"/>
      <c r="CRC104" s="229"/>
      <c r="CRD104" s="229"/>
      <c r="CRE104" s="229"/>
      <c r="CRF104" s="229"/>
      <c r="CRG104" s="229"/>
      <c r="CRH104" s="229"/>
      <c r="CRI104" s="229"/>
      <c r="CRJ104" s="229"/>
      <c r="CRK104" s="229"/>
      <c r="CRL104" s="229"/>
      <c r="CRM104" s="229"/>
      <c r="CRN104" s="229"/>
      <c r="CRO104" s="229"/>
      <c r="CRP104" s="229"/>
      <c r="CRQ104" s="229"/>
      <c r="CRR104" s="229"/>
      <c r="CRS104" s="229"/>
      <c r="CRT104" s="229"/>
      <c r="CRU104" s="229"/>
      <c r="CRV104" s="229"/>
      <c r="CRW104" s="229"/>
      <c r="CRX104" s="229"/>
      <c r="CRY104" s="229"/>
      <c r="CRZ104" s="229"/>
      <c r="CSA104" s="229"/>
      <c r="CSB104" s="229"/>
      <c r="CSC104" s="229"/>
      <c r="CSD104" s="229"/>
      <c r="CSE104" s="229"/>
      <c r="CSF104" s="229"/>
      <c r="CSG104" s="229"/>
      <c r="CSH104" s="229"/>
      <c r="CSI104" s="229"/>
      <c r="CSJ104" s="229"/>
      <c r="CSK104" s="229"/>
      <c r="CSL104" s="229"/>
      <c r="CSM104" s="229"/>
      <c r="CSN104" s="229"/>
      <c r="CSO104" s="229"/>
      <c r="CSP104" s="229"/>
      <c r="CSQ104" s="229"/>
      <c r="CSR104" s="229"/>
      <c r="CSS104" s="229"/>
      <c r="CST104" s="229"/>
      <c r="CSU104" s="229"/>
      <c r="CSV104" s="229"/>
      <c r="CSW104" s="229"/>
      <c r="CSX104" s="229"/>
      <c r="CSY104" s="229"/>
      <c r="CSZ104" s="229"/>
      <c r="CTA104" s="229"/>
      <c r="CTB104" s="229"/>
      <c r="CTC104" s="229"/>
      <c r="CTD104" s="229"/>
      <c r="CTE104" s="229"/>
      <c r="CTF104" s="229"/>
      <c r="CTG104" s="229"/>
      <c r="CTH104" s="229"/>
      <c r="CTI104" s="229"/>
      <c r="CTJ104" s="229"/>
      <c r="CTK104" s="229"/>
      <c r="CTL104" s="229"/>
      <c r="CTM104" s="229"/>
      <c r="CTN104" s="229"/>
      <c r="CTO104" s="229"/>
      <c r="CTP104" s="229"/>
      <c r="CTQ104" s="229"/>
      <c r="CTR104" s="229"/>
      <c r="CTS104" s="229"/>
      <c r="CTT104" s="229"/>
      <c r="CTU104" s="229"/>
      <c r="CTV104" s="229"/>
      <c r="CTW104" s="229"/>
      <c r="CTX104" s="229"/>
      <c r="CTY104" s="229"/>
      <c r="CTZ104" s="229"/>
      <c r="CUA104" s="229"/>
    </row>
    <row r="105" spans="1:2575" s="224" customFormat="1" ht="105" customHeight="1">
      <c r="A105" s="241">
        <f>+A103+1</f>
        <v>44</v>
      </c>
      <c r="B105" s="242" t="str">
        <f>IFERROR(INDEX(OB!B:B,MATCH('BIHOURLY '!A:A,OB!A:A,0)),"")</f>
        <v>ATTACH ELASTIC TO WB</v>
      </c>
      <c r="C105" s="243" t="s">
        <v>232</v>
      </c>
      <c r="D105" s="232" t="str">
        <f>IFERROR(INDEX(OB!G:G,MATCH('BIHOURLY '!A:A,OB!A:A,0)),"")</f>
        <v>FL3T-CB</v>
      </c>
      <c r="E105" s="244">
        <f>IFERROR(INDEX(OB!K:K,MATCH('BIHOURLY '!A:A,OB!A:A,0)),"")</f>
        <v>1</v>
      </c>
      <c r="F105" s="245">
        <v>200</v>
      </c>
      <c r="G105" s="246"/>
      <c r="H105" s="246"/>
      <c r="I105" s="246"/>
      <c r="J105" s="265"/>
      <c r="K105" s="254"/>
      <c r="L105" s="254"/>
      <c r="N105" s="229"/>
      <c r="O105" s="229"/>
      <c r="P105" s="229"/>
      <c r="Q105" s="229"/>
      <c r="R105" s="229"/>
      <c r="S105" s="229"/>
      <c r="T105" s="229"/>
      <c r="U105" s="229"/>
      <c r="V105" s="229"/>
      <c r="W105" s="229"/>
      <c r="X105" s="229"/>
      <c r="Y105" s="229"/>
      <c r="Z105" s="229"/>
      <c r="AA105" s="229"/>
      <c r="AB105" s="229"/>
      <c r="AC105" s="229"/>
      <c r="AD105" s="229"/>
      <c r="AE105" s="229"/>
      <c r="AF105" s="229"/>
      <c r="AG105" s="229"/>
      <c r="AH105" s="229"/>
      <c r="AI105" s="229"/>
      <c r="AJ105" s="229"/>
      <c r="AK105" s="229"/>
      <c r="AL105" s="229"/>
      <c r="AM105" s="229"/>
      <c r="AN105" s="229"/>
      <c r="AO105" s="229"/>
      <c r="AP105" s="229"/>
      <c r="AQ105" s="229"/>
      <c r="AR105" s="229"/>
      <c r="AS105" s="229"/>
      <c r="AT105" s="229"/>
      <c r="AU105" s="229"/>
      <c r="AV105" s="229"/>
      <c r="AW105" s="229"/>
      <c r="AX105" s="229"/>
      <c r="AY105" s="229"/>
      <c r="AZ105" s="229"/>
      <c r="BA105" s="229"/>
      <c r="BB105" s="229"/>
      <c r="BC105" s="229"/>
      <c r="BD105" s="229"/>
      <c r="BE105" s="229"/>
      <c r="BF105" s="229"/>
      <c r="BG105" s="229"/>
      <c r="BH105" s="229"/>
      <c r="BI105" s="229"/>
      <c r="BJ105" s="229"/>
      <c r="BK105" s="229"/>
      <c r="BL105" s="229"/>
      <c r="BM105" s="229"/>
      <c r="BN105" s="229"/>
      <c r="BO105" s="229"/>
      <c r="BP105" s="229"/>
      <c r="BQ105" s="229"/>
      <c r="BR105" s="229"/>
      <c r="BS105" s="229"/>
      <c r="BT105" s="229"/>
      <c r="BU105" s="229"/>
      <c r="BV105" s="229"/>
      <c r="BW105" s="229"/>
      <c r="BX105" s="229"/>
      <c r="BY105" s="229"/>
      <c r="BZ105" s="229"/>
      <c r="CA105" s="229"/>
      <c r="CB105" s="229"/>
      <c r="CC105" s="229"/>
      <c r="CD105" s="229"/>
      <c r="CE105" s="229"/>
      <c r="CF105" s="229"/>
      <c r="CG105" s="229"/>
      <c r="CH105" s="229"/>
      <c r="CI105" s="229"/>
      <c r="CJ105" s="229"/>
      <c r="CK105" s="229"/>
      <c r="CL105" s="229"/>
      <c r="CM105" s="229"/>
      <c r="CN105" s="229"/>
      <c r="CO105" s="229"/>
      <c r="CP105" s="229"/>
      <c r="CQ105" s="229"/>
      <c r="CR105" s="229"/>
      <c r="CS105" s="229"/>
      <c r="CT105" s="229"/>
      <c r="CU105" s="229"/>
      <c r="CV105" s="229"/>
      <c r="CW105" s="229"/>
      <c r="CX105" s="229"/>
      <c r="CY105" s="229"/>
      <c r="CZ105" s="229"/>
      <c r="DA105" s="229"/>
      <c r="DB105" s="229"/>
      <c r="DC105" s="229"/>
      <c r="DD105" s="229"/>
      <c r="DE105" s="229"/>
      <c r="DF105" s="229"/>
      <c r="DG105" s="229"/>
      <c r="DH105" s="229"/>
      <c r="DI105" s="229"/>
      <c r="DJ105" s="229"/>
      <c r="DK105" s="229"/>
      <c r="DL105" s="229"/>
      <c r="DM105" s="229"/>
      <c r="DN105" s="229"/>
      <c r="DO105" s="229"/>
      <c r="DP105" s="229"/>
      <c r="DQ105" s="229"/>
      <c r="DR105" s="229"/>
      <c r="DS105" s="229"/>
      <c r="DT105" s="229"/>
      <c r="DU105" s="229"/>
      <c r="DV105" s="229"/>
      <c r="DW105" s="229"/>
      <c r="DX105" s="229"/>
      <c r="DY105" s="229"/>
      <c r="DZ105" s="229"/>
      <c r="EA105" s="229"/>
      <c r="EB105" s="229"/>
      <c r="EC105" s="229"/>
      <c r="ED105" s="229"/>
      <c r="EE105" s="229"/>
      <c r="EF105" s="229"/>
      <c r="EG105" s="229"/>
      <c r="EH105" s="229"/>
      <c r="EI105" s="229"/>
      <c r="EJ105" s="229"/>
      <c r="EK105" s="229"/>
      <c r="EL105" s="229"/>
      <c r="EM105" s="229"/>
      <c r="EN105" s="229"/>
      <c r="EO105" s="229"/>
      <c r="EP105" s="229"/>
      <c r="EQ105" s="229"/>
      <c r="ER105" s="229"/>
      <c r="ES105" s="229"/>
      <c r="ET105" s="229"/>
      <c r="EU105" s="229"/>
      <c r="EV105" s="229"/>
      <c r="EW105" s="229"/>
      <c r="EX105" s="229"/>
      <c r="EY105" s="229"/>
      <c r="EZ105" s="229"/>
      <c r="FA105" s="229"/>
      <c r="FB105" s="229"/>
      <c r="FC105" s="229"/>
      <c r="FD105" s="229"/>
      <c r="FE105" s="229"/>
      <c r="FF105" s="229"/>
      <c r="FG105" s="229"/>
      <c r="FH105" s="229"/>
      <c r="FI105" s="229"/>
      <c r="FJ105" s="229"/>
      <c r="FK105" s="229"/>
      <c r="FL105" s="229"/>
      <c r="FM105" s="229"/>
      <c r="FN105" s="229"/>
      <c r="FO105" s="229"/>
      <c r="FP105" s="229"/>
      <c r="FQ105" s="229"/>
      <c r="FR105" s="229"/>
      <c r="FS105" s="229"/>
      <c r="FT105" s="229"/>
      <c r="FU105" s="229"/>
      <c r="FV105" s="229"/>
      <c r="FW105" s="229"/>
      <c r="FX105" s="229"/>
      <c r="FY105" s="229"/>
      <c r="FZ105" s="229"/>
      <c r="GA105" s="229"/>
      <c r="GB105" s="229"/>
      <c r="GC105" s="229"/>
      <c r="GD105" s="229"/>
      <c r="GE105" s="229"/>
      <c r="GF105" s="229"/>
      <c r="GG105" s="229"/>
      <c r="GH105" s="229"/>
      <c r="GI105" s="229"/>
      <c r="GJ105" s="229"/>
      <c r="GK105" s="229"/>
      <c r="GL105" s="229"/>
      <c r="GM105" s="229"/>
      <c r="GN105" s="229"/>
      <c r="GO105" s="229"/>
      <c r="GP105" s="229"/>
      <c r="GQ105" s="229"/>
      <c r="GR105" s="229"/>
      <c r="GS105" s="229"/>
      <c r="GT105" s="229"/>
      <c r="GU105" s="229"/>
      <c r="GV105" s="229"/>
      <c r="GW105" s="229"/>
      <c r="GX105" s="229"/>
      <c r="GY105" s="229"/>
      <c r="GZ105" s="229"/>
      <c r="HA105" s="229"/>
      <c r="HB105" s="229"/>
      <c r="HC105" s="229"/>
      <c r="HD105" s="229"/>
      <c r="HE105" s="229"/>
      <c r="HF105" s="229"/>
      <c r="HG105" s="229"/>
      <c r="HH105" s="229"/>
      <c r="HI105" s="229"/>
      <c r="HJ105" s="229"/>
      <c r="HK105" s="229"/>
      <c r="HL105" s="229"/>
      <c r="HM105" s="229"/>
      <c r="HN105" s="229"/>
      <c r="HO105" s="229"/>
      <c r="HP105" s="229"/>
      <c r="HQ105" s="229"/>
      <c r="HR105" s="229"/>
      <c r="HS105" s="229"/>
      <c r="HT105" s="229"/>
      <c r="HU105" s="229"/>
      <c r="HV105" s="229"/>
      <c r="HW105" s="229"/>
      <c r="HX105" s="229"/>
      <c r="HY105" s="229"/>
      <c r="HZ105" s="229"/>
      <c r="IA105" s="229"/>
      <c r="IB105" s="229"/>
      <c r="IC105" s="229"/>
      <c r="ID105" s="229"/>
      <c r="IE105" s="229"/>
      <c r="IF105" s="229"/>
      <c r="IG105" s="229"/>
      <c r="IH105" s="229"/>
      <c r="II105" s="229"/>
      <c r="IJ105" s="229"/>
      <c r="IK105" s="229"/>
      <c r="IL105" s="229"/>
      <c r="IM105" s="229"/>
      <c r="IN105" s="229"/>
      <c r="IO105" s="229"/>
      <c r="IP105" s="229"/>
      <c r="IQ105" s="229"/>
      <c r="IR105" s="229"/>
      <c r="IS105" s="229"/>
      <c r="IT105" s="229"/>
      <c r="IU105" s="229"/>
      <c r="IV105" s="229"/>
      <c r="IW105" s="229"/>
      <c r="IX105" s="229"/>
      <c r="IY105" s="229"/>
      <c r="IZ105" s="229"/>
      <c r="JA105" s="229"/>
      <c r="JB105" s="229"/>
      <c r="JC105" s="229"/>
      <c r="JD105" s="229"/>
      <c r="JE105" s="229"/>
      <c r="JF105" s="229"/>
      <c r="JG105" s="229"/>
      <c r="JH105" s="229"/>
      <c r="JI105" s="229"/>
      <c r="JJ105" s="229"/>
      <c r="JK105" s="229"/>
      <c r="JL105" s="229"/>
      <c r="JM105" s="229"/>
      <c r="JN105" s="229"/>
      <c r="JO105" s="229"/>
      <c r="JP105" s="229"/>
      <c r="JQ105" s="229"/>
      <c r="JR105" s="229"/>
      <c r="JS105" s="229"/>
      <c r="JT105" s="229"/>
      <c r="JU105" s="229"/>
      <c r="JV105" s="229"/>
      <c r="JW105" s="229"/>
      <c r="JX105" s="229"/>
      <c r="JY105" s="229"/>
      <c r="JZ105" s="229"/>
      <c r="KA105" s="229"/>
      <c r="KB105" s="229"/>
      <c r="KC105" s="229"/>
      <c r="KD105" s="229"/>
      <c r="KE105" s="229"/>
      <c r="KF105" s="229"/>
      <c r="KG105" s="229"/>
      <c r="KH105" s="229"/>
      <c r="KI105" s="229"/>
      <c r="KJ105" s="229"/>
      <c r="KK105" s="229"/>
      <c r="KL105" s="229"/>
      <c r="KM105" s="229"/>
      <c r="KN105" s="229"/>
      <c r="KO105" s="229"/>
      <c r="KP105" s="229"/>
      <c r="KQ105" s="229"/>
      <c r="KR105" s="229"/>
      <c r="KS105" s="229"/>
      <c r="KT105" s="229"/>
      <c r="KU105" s="229"/>
      <c r="KV105" s="229"/>
      <c r="KW105" s="229"/>
      <c r="KX105" s="229"/>
      <c r="KY105" s="229"/>
      <c r="KZ105" s="229"/>
      <c r="LA105" s="229"/>
      <c r="LB105" s="229"/>
      <c r="LC105" s="229"/>
      <c r="LD105" s="229"/>
      <c r="LE105" s="229"/>
      <c r="LF105" s="229"/>
      <c r="LG105" s="229"/>
      <c r="LH105" s="229"/>
      <c r="LI105" s="229"/>
      <c r="LJ105" s="229"/>
      <c r="LK105" s="229"/>
      <c r="LL105" s="229"/>
      <c r="LM105" s="229"/>
      <c r="LN105" s="229"/>
      <c r="LO105" s="229"/>
      <c r="LP105" s="229"/>
      <c r="LQ105" s="229"/>
      <c r="LR105" s="229"/>
      <c r="LS105" s="229"/>
      <c r="LT105" s="229"/>
      <c r="LU105" s="229"/>
      <c r="LV105" s="229"/>
      <c r="LW105" s="229"/>
      <c r="LX105" s="229"/>
      <c r="LY105" s="229"/>
      <c r="LZ105" s="229"/>
      <c r="MA105" s="229"/>
      <c r="MB105" s="229"/>
      <c r="MC105" s="229"/>
      <c r="MD105" s="229"/>
      <c r="ME105" s="229"/>
      <c r="MF105" s="229"/>
      <c r="MG105" s="229"/>
      <c r="MH105" s="229"/>
      <c r="MI105" s="229"/>
      <c r="MJ105" s="229"/>
      <c r="MK105" s="229"/>
      <c r="ML105" s="229"/>
      <c r="MM105" s="229"/>
      <c r="MN105" s="229"/>
      <c r="MO105" s="229"/>
      <c r="MP105" s="229"/>
      <c r="MQ105" s="229"/>
      <c r="MR105" s="229"/>
      <c r="MS105" s="229"/>
      <c r="MT105" s="229"/>
      <c r="MU105" s="229"/>
      <c r="MV105" s="229"/>
      <c r="MW105" s="229"/>
      <c r="MX105" s="229"/>
      <c r="MY105" s="229"/>
      <c r="MZ105" s="229"/>
      <c r="NA105" s="229"/>
      <c r="NB105" s="229"/>
      <c r="NC105" s="229"/>
      <c r="ND105" s="229"/>
      <c r="NE105" s="229"/>
      <c r="NF105" s="229"/>
      <c r="NG105" s="229"/>
      <c r="NH105" s="229"/>
      <c r="NI105" s="229"/>
      <c r="NJ105" s="229"/>
      <c r="NK105" s="229"/>
      <c r="NL105" s="229"/>
      <c r="NM105" s="229"/>
      <c r="NN105" s="229"/>
      <c r="NO105" s="229"/>
      <c r="NP105" s="229"/>
      <c r="NQ105" s="229"/>
      <c r="NR105" s="229"/>
      <c r="NS105" s="229"/>
      <c r="NT105" s="229"/>
      <c r="NU105" s="229"/>
      <c r="NV105" s="229"/>
      <c r="NW105" s="229"/>
      <c r="NX105" s="229"/>
      <c r="NY105" s="229"/>
      <c r="NZ105" s="229"/>
      <c r="OA105" s="229"/>
      <c r="OB105" s="229"/>
      <c r="OC105" s="229"/>
      <c r="OD105" s="229"/>
      <c r="OE105" s="229"/>
      <c r="OF105" s="229"/>
      <c r="OG105" s="229"/>
      <c r="OH105" s="229"/>
      <c r="OI105" s="229"/>
      <c r="OJ105" s="229"/>
      <c r="OK105" s="229"/>
      <c r="OL105" s="229"/>
      <c r="OM105" s="229"/>
      <c r="ON105" s="229"/>
      <c r="OO105" s="229"/>
      <c r="OP105" s="229"/>
      <c r="OQ105" s="229"/>
      <c r="OR105" s="229"/>
      <c r="OS105" s="229"/>
      <c r="OT105" s="229"/>
      <c r="OU105" s="229"/>
      <c r="OV105" s="229"/>
      <c r="OW105" s="229"/>
      <c r="OX105" s="229"/>
      <c r="OY105" s="229"/>
      <c r="OZ105" s="229"/>
      <c r="PA105" s="229"/>
      <c r="PB105" s="229"/>
      <c r="PC105" s="229"/>
      <c r="PD105" s="229"/>
      <c r="PE105" s="229"/>
      <c r="PF105" s="229"/>
      <c r="PG105" s="229"/>
      <c r="PH105" s="229"/>
      <c r="PI105" s="229"/>
      <c r="PJ105" s="229"/>
      <c r="PK105" s="229"/>
      <c r="PL105" s="229"/>
      <c r="PM105" s="229"/>
      <c r="PN105" s="229"/>
      <c r="PO105" s="229"/>
      <c r="PP105" s="229"/>
      <c r="PQ105" s="229"/>
      <c r="PR105" s="229"/>
      <c r="PS105" s="229"/>
      <c r="PT105" s="229"/>
      <c r="PU105" s="229"/>
      <c r="PV105" s="229"/>
      <c r="PW105" s="229"/>
      <c r="PX105" s="229"/>
      <c r="PY105" s="229"/>
      <c r="PZ105" s="229"/>
      <c r="QA105" s="229"/>
      <c r="QB105" s="229"/>
      <c r="QC105" s="229"/>
      <c r="QD105" s="229"/>
      <c r="QE105" s="229"/>
      <c r="QF105" s="229"/>
      <c r="QG105" s="229"/>
      <c r="QH105" s="229"/>
      <c r="QI105" s="229"/>
      <c r="QJ105" s="229"/>
      <c r="QK105" s="229"/>
      <c r="QL105" s="229"/>
      <c r="QM105" s="229"/>
      <c r="QN105" s="229"/>
      <c r="QO105" s="229"/>
      <c r="QP105" s="229"/>
      <c r="QQ105" s="229"/>
      <c r="QR105" s="229"/>
      <c r="QS105" s="229"/>
      <c r="QT105" s="229"/>
      <c r="QU105" s="229"/>
      <c r="QV105" s="229"/>
      <c r="QW105" s="229"/>
      <c r="QX105" s="229"/>
      <c r="QY105" s="229"/>
      <c r="QZ105" s="229"/>
      <c r="RA105" s="229"/>
      <c r="RB105" s="229"/>
      <c r="RC105" s="229"/>
      <c r="RD105" s="229"/>
      <c r="RE105" s="229"/>
      <c r="RF105" s="229"/>
      <c r="RG105" s="229"/>
      <c r="RH105" s="229"/>
      <c r="RI105" s="229"/>
      <c r="RJ105" s="229"/>
      <c r="RK105" s="229"/>
      <c r="RL105" s="229"/>
      <c r="RM105" s="229"/>
      <c r="RN105" s="229"/>
      <c r="RO105" s="229"/>
      <c r="RP105" s="229"/>
      <c r="RQ105" s="229"/>
      <c r="RR105" s="229"/>
      <c r="RS105" s="229"/>
      <c r="RT105" s="229"/>
      <c r="RU105" s="229"/>
      <c r="RV105" s="229"/>
      <c r="RW105" s="229"/>
      <c r="RX105" s="229"/>
      <c r="RY105" s="229"/>
      <c r="RZ105" s="229"/>
      <c r="SA105" s="229"/>
      <c r="SB105" s="229"/>
      <c r="SC105" s="229"/>
      <c r="SD105" s="229"/>
      <c r="SE105" s="229"/>
      <c r="SF105" s="229"/>
      <c r="SG105" s="229"/>
      <c r="SH105" s="229"/>
      <c r="SI105" s="229"/>
      <c r="SJ105" s="229"/>
      <c r="SK105" s="229"/>
      <c r="SL105" s="229"/>
      <c r="SM105" s="229"/>
      <c r="SN105" s="229"/>
      <c r="SO105" s="229"/>
      <c r="SP105" s="229"/>
      <c r="SQ105" s="229"/>
      <c r="SR105" s="229"/>
      <c r="SS105" s="229"/>
      <c r="ST105" s="229"/>
      <c r="SU105" s="229"/>
      <c r="SV105" s="229"/>
      <c r="SW105" s="229"/>
      <c r="SX105" s="229"/>
      <c r="SY105" s="229"/>
      <c r="SZ105" s="229"/>
      <c r="TA105" s="229"/>
      <c r="TB105" s="229"/>
      <c r="TC105" s="229"/>
      <c r="TD105" s="229"/>
      <c r="TE105" s="229"/>
      <c r="TF105" s="229"/>
      <c r="TG105" s="229"/>
      <c r="TH105" s="229"/>
      <c r="TI105" s="229"/>
      <c r="TJ105" s="229"/>
      <c r="TK105" s="229"/>
      <c r="TL105" s="229"/>
      <c r="TM105" s="229"/>
      <c r="TN105" s="229"/>
      <c r="TO105" s="229"/>
      <c r="TP105" s="229"/>
      <c r="TQ105" s="229"/>
      <c r="TR105" s="229"/>
      <c r="TS105" s="229"/>
      <c r="TT105" s="229"/>
      <c r="TU105" s="229"/>
      <c r="TV105" s="229"/>
      <c r="TW105" s="229"/>
      <c r="TX105" s="229"/>
      <c r="TY105" s="229"/>
      <c r="TZ105" s="229"/>
      <c r="UA105" s="229"/>
      <c r="UB105" s="229"/>
      <c r="UC105" s="229"/>
      <c r="UD105" s="229"/>
      <c r="UE105" s="229"/>
      <c r="UF105" s="229"/>
      <c r="UG105" s="229"/>
      <c r="UH105" s="229"/>
      <c r="UI105" s="229"/>
      <c r="UJ105" s="229"/>
      <c r="UK105" s="229"/>
      <c r="UL105" s="229"/>
      <c r="UM105" s="229"/>
      <c r="UN105" s="229"/>
      <c r="UO105" s="229"/>
      <c r="UP105" s="229"/>
      <c r="UQ105" s="229"/>
      <c r="UR105" s="229"/>
      <c r="US105" s="229"/>
      <c r="UT105" s="229"/>
      <c r="UU105" s="229"/>
      <c r="UV105" s="229"/>
      <c r="UW105" s="229"/>
      <c r="UX105" s="229"/>
      <c r="UY105" s="229"/>
      <c r="UZ105" s="229"/>
      <c r="VA105" s="229"/>
      <c r="VB105" s="229"/>
      <c r="VC105" s="229"/>
      <c r="VD105" s="229"/>
      <c r="VE105" s="229"/>
      <c r="VF105" s="229"/>
      <c r="VG105" s="229"/>
      <c r="VH105" s="229"/>
      <c r="VI105" s="229"/>
      <c r="VJ105" s="229"/>
      <c r="VK105" s="229"/>
      <c r="VL105" s="229"/>
      <c r="VM105" s="229"/>
      <c r="VN105" s="229"/>
      <c r="VO105" s="229"/>
      <c r="VP105" s="229"/>
      <c r="VQ105" s="229"/>
      <c r="VR105" s="229"/>
      <c r="VS105" s="229"/>
      <c r="VT105" s="229"/>
      <c r="VU105" s="229"/>
      <c r="VV105" s="229"/>
      <c r="VW105" s="229"/>
      <c r="VX105" s="229"/>
      <c r="VY105" s="229"/>
      <c r="VZ105" s="229"/>
      <c r="WA105" s="229"/>
      <c r="WB105" s="229"/>
      <c r="WC105" s="229"/>
      <c r="WD105" s="229"/>
      <c r="WE105" s="229"/>
      <c r="WF105" s="229"/>
      <c r="WG105" s="229"/>
      <c r="WH105" s="229"/>
      <c r="WI105" s="229"/>
      <c r="WJ105" s="229"/>
      <c r="WK105" s="229"/>
      <c r="WL105" s="229"/>
      <c r="WM105" s="229"/>
      <c r="WN105" s="229"/>
      <c r="WO105" s="229"/>
      <c r="WP105" s="229"/>
      <c r="WQ105" s="229"/>
      <c r="WR105" s="229"/>
      <c r="WS105" s="229"/>
      <c r="WT105" s="229"/>
      <c r="WU105" s="229"/>
      <c r="WV105" s="229"/>
      <c r="WW105" s="229"/>
      <c r="WX105" s="229"/>
      <c r="WY105" s="229"/>
      <c r="WZ105" s="229"/>
      <c r="XA105" s="229"/>
      <c r="XB105" s="229"/>
      <c r="XC105" s="229"/>
      <c r="XD105" s="229"/>
      <c r="XE105" s="229"/>
      <c r="XF105" s="229"/>
      <c r="XG105" s="229"/>
      <c r="XH105" s="229"/>
      <c r="XI105" s="229"/>
      <c r="XJ105" s="229"/>
      <c r="XK105" s="229"/>
      <c r="XL105" s="229"/>
      <c r="XM105" s="229"/>
      <c r="XN105" s="229"/>
      <c r="XO105" s="229"/>
      <c r="XP105" s="229"/>
      <c r="XQ105" s="229"/>
      <c r="XR105" s="229"/>
      <c r="XS105" s="229"/>
      <c r="XT105" s="229"/>
      <c r="XU105" s="229"/>
      <c r="XV105" s="229"/>
      <c r="XW105" s="229"/>
      <c r="XX105" s="229"/>
      <c r="XY105" s="229"/>
      <c r="XZ105" s="229"/>
      <c r="YA105" s="229"/>
      <c r="YB105" s="229"/>
      <c r="YC105" s="229"/>
      <c r="YD105" s="229"/>
      <c r="YE105" s="229"/>
      <c r="YF105" s="229"/>
      <c r="YG105" s="229"/>
      <c r="YH105" s="229"/>
      <c r="YI105" s="229"/>
      <c r="YJ105" s="229"/>
      <c r="YK105" s="229"/>
      <c r="YL105" s="229"/>
      <c r="YM105" s="229"/>
      <c r="YN105" s="229"/>
      <c r="YO105" s="229"/>
      <c r="YP105" s="229"/>
      <c r="YQ105" s="229"/>
      <c r="YR105" s="229"/>
      <c r="YS105" s="229"/>
      <c r="YT105" s="229"/>
      <c r="YU105" s="229"/>
      <c r="YV105" s="229"/>
      <c r="YW105" s="229"/>
      <c r="YX105" s="229"/>
      <c r="YY105" s="229"/>
      <c r="YZ105" s="229"/>
      <c r="ZA105" s="229"/>
      <c r="ZB105" s="229"/>
      <c r="ZC105" s="229"/>
      <c r="ZD105" s="229"/>
      <c r="ZE105" s="229"/>
      <c r="ZF105" s="229"/>
      <c r="ZG105" s="229"/>
      <c r="ZH105" s="229"/>
      <c r="ZI105" s="229"/>
      <c r="ZJ105" s="229"/>
      <c r="ZK105" s="229"/>
      <c r="ZL105" s="229"/>
      <c r="ZM105" s="229"/>
      <c r="ZN105" s="229"/>
      <c r="ZO105" s="229"/>
      <c r="ZP105" s="229"/>
      <c r="ZQ105" s="229"/>
      <c r="ZR105" s="229"/>
      <c r="ZS105" s="229"/>
      <c r="ZT105" s="229"/>
      <c r="ZU105" s="229"/>
      <c r="ZV105" s="229"/>
      <c r="ZW105" s="229"/>
      <c r="ZX105" s="229"/>
      <c r="ZY105" s="229"/>
      <c r="ZZ105" s="229"/>
      <c r="AAA105" s="229"/>
      <c r="AAB105" s="229"/>
      <c r="AAC105" s="229"/>
      <c r="AAD105" s="229"/>
      <c r="AAE105" s="229"/>
      <c r="AAF105" s="229"/>
      <c r="AAG105" s="229"/>
      <c r="AAH105" s="229"/>
      <c r="AAI105" s="229"/>
      <c r="AAJ105" s="229"/>
      <c r="AAK105" s="229"/>
      <c r="AAL105" s="229"/>
      <c r="AAM105" s="229"/>
      <c r="AAN105" s="229"/>
      <c r="AAO105" s="229"/>
      <c r="AAP105" s="229"/>
      <c r="AAQ105" s="229"/>
      <c r="AAR105" s="229"/>
      <c r="AAS105" s="229"/>
      <c r="AAT105" s="229"/>
      <c r="AAU105" s="229"/>
      <c r="AAV105" s="229"/>
      <c r="AAW105" s="229"/>
      <c r="AAX105" s="229"/>
      <c r="AAY105" s="229"/>
      <c r="AAZ105" s="229"/>
      <c r="ABA105" s="229"/>
      <c r="ABB105" s="229"/>
      <c r="ABC105" s="229"/>
      <c r="ABD105" s="229"/>
      <c r="ABE105" s="229"/>
      <c r="ABF105" s="229"/>
      <c r="ABG105" s="229"/>
      <c r="ABH105" s="229"/>
      <c r="ABI105" s="229"/>
      <c r="ABJ105" s="229"/>
      <c r="ABK105" s="229"/>
      <c r="ABL105" s="229"/>
      <c r="ABM105" s="229"/>
      <c r="ABN105" s="229"/>
      <c r="ABO105" s="229"/>
      <c r="ABP105" s="229"/>
      <c r="ABQ105" s="229"/>
      <c r="ABR105" s="229"/>
      <c r="ABS105" s="229"/>
      <c r="ABT105" s="229"/>
      <c r="ABU105" s="229"/>
      <c r="ABV105" s="229"/>
      <c r="ABW105" s="229"/>
      <c r="ABX105" s="229"/>
      <c r="ABY105" s="229"/>
      <c r="ABZ105" s="229"/>
      <c r="ACA105" s="229"/>
      <c r="ACB105" s="229"/>
      <c r="ACC105" s="229"/>
      <c r="ACD105" s="229"/>
      <c r="ACE105" s="229"/>
      <c r="ACF105" s="229"/>
      <c r="ACG105" s="229"/>
      <c r="ACH105" s="229"/>
      <c r="ACI105" s="229"/>
      <c r="ACJ105" s="229"/>
      <c r="ACK105" s="229"/>
      <c r="ACL105" s="229"/>
      <c r="ACM105" s="229"/>
      <c r="ACN105" s="229"/>
      <c r="ACO105" s="229"/>
      <c r="ACP105" s="229"/>
      <c r="ACQ105" s="229"/>
      <c r="ACR105" s="229"/>
      <c r="ACS105" s="229"/>
      <c r="ACT105" s="229"/>
      <c r="ACU105" s="229"/>
      <c r="ACV105" s="229"/>
      <c r="ACW105" s="229"/>
      <c r="ACX105" s="229"/>
      <c r="ACY105" s="229"/>
      <c r="ACZ105" s="229"/>
      <c r="ADA105" s="229"/>
      <c r="ADB105" s="229"/>
      <c r="ADC105" s="229"/>
      <c r="ADD105" s="229"/>
      <c r="ADE105" s="229"/>
      <c r="ADF105" s="229"/>
      <c r="ADG105" s="229"/>
      <c r="ADH105" s="229"/>
      <c r="ADI105" s="229"/>
      <c r="ADJ105" s="229"/>
      <c r="ADK105" s="229"/>
      <c r="ADL105" s="229"/>
      <c r="ADM105" s="229"/>
      <c r="ADN105" s="229"/>
      <c r="ADO105" s="229"/>
      <c r="ADP105" s="229"/>
      <c r="ADQ105" s="229"/>
      <c r="ADR105" s="229"/>
      <c r="ADS105" s="229"/>
      <c r="ADT105" s="229"/>
      <c r="ADU105" s="229"/>
      <c r="ADV105" s="229"/>
      <c r="ADW105" s="229"/>
      <c r="ADX105" s="229"/>
      <c r="ADY105" s="229"/>
      <c r="ADZ105" s="229"/>
      <c r="AEA105" s="229"/>
      <c r="AEB105" s="229"/>
      <c r="AEC105" s="229"/>
      <c r="AED105" s="229"/>
      <c r="AEE105" s="229"/>
      <c r="AEF105" s="229"/>
      <c r="AEG105" s="229"/>
      <c r="AEH105" s="229"/>
      <c r="AEI105" s="229"/>
      <c r="AEJ105" s="229"/>
      <c r="AEK105" s="229"/>
      <c r="AEL105" s="229"/>
      <c r="AEM105" s="229"/>
      <c r="AEN105" s="229"/>
      <c r="AEO105" s="229"/>
      <c r="AEP105" s="229"/>
      <c r="AEQ105" s="229"/>
      <c r="AER105" s="229"/>
      <c r="AES105" s="229"/>
      <c r="AET105" s="229"/>
      <c r="AEU105" s="229"/>
      <c r="AEV105" s="229"/>
      <c r="AEW105" s="229"/>
      <c r="AEX105" s="229"/>
      <c r="AEY105" s="229"/>
      <c r="AEZ105" s="229"/>
      <c r="AFA105" s="229"/>
      <c r="AFB105" s="229"/>
      <c r="AFC105" s="229"/>
      <c r="AFD105" s="229"/>
      <c r="AFE105" s="229"/>
      <c r="AFF105" s="229"/>
      <c r="AFG105" s="229"/>
      <c r="AFH105" s="229"/>
      <c r="AFI105" s="229"/>
      <c r="AFJ105" s="229"/>
      <c r="AFK105" s="229"/>
      <c r="AFL105" s="229"/>
      <c r="AFM105" s="229"/>
      <c r="AFN105" s="229"/>
      <c r="AFO105" s="229"/>
      <c r="AFP105" s="229"/>
      <c r="AFQ105" s="229"/>
      <c r="AFR105" s="229"/>
      <c r="AFS105" s="229"/>
      <c r="AFT105" s="229"/>
      <c r="AFU105" s="229"/>
      <c r="AFV105" s="229"/>
      <c r="AFW105" s="229"/>
      <c r="AFX105" s="229"/>
      <c r="AFY105" s="229"/>
      <c r="AFZ105" s="229"/>
      <c r="AGA105" s="229"/>
      <c r="AGB105" s="229"/>
      <c r="AGC105" s="229"/>
      <c r="AGD105" s="229"/>
      <c r="AGE105" s="229"/>
      <c r="AGF105" s="229"/>
      <c r="AGG105" s="229"/>
      <c r="AGH105" s="229"/>
      <c r="AGI105" s="229"/>
      <c r="AGJ105" s="229"/>
      <c r="AGK105" s="229"/>
      <c r="AGL105" s="229"/>
      <c r="AGM105" s="229"/>
      <c r="AGN105" s="229"/>
      <c r="AGO105" s="229"/>
      <c r="AGP105" s="229"/>
      <c r="AGQ105" s="229"/>
      <c r="AGR105" s="229"/>
      <c r="AGS105" s="229"/>
      <c r="AGT105" s="229"/>
      <c r="AGU105" s="229"/>
      <c r="AGV105" s="229"/>
      <c r="AGW105" s="229"/>
      <c r="AGX105" s="229"/>
      <c r="AGY105" s="229"/>
      <c r="AGZ105" s="229"/>
      <c r="AHA105" s="229"/>
      <c r="AHB105" s="229"/>
      <c r="AHC105" s="229"/>
      <c r="AHD105" s="229"/>
      <c r="AHE105" s="229"/>
      <c r="AHF105" s="229"/>
      <c r="AHG105" s="229"/>
      <c r="AHH105" s="229"/>
      <c r="AHI105" s="229"/>
      <c r="AHJ105" s="229"/>
      <c r="AHK105" s="229"/>
      <c r="AHL105" s="229"/>
      <c r="AHM105" s="229"/>
      <c r="AHN105" s="229"/>
      <c r="AHO105" s="229"/>
      <c r="AHP105" s="229"/>
      <c r="AHQ105" s="229"/>
      <c r="AHR105" s="229"/>
      <c r="AHS105" s="229"/>
      <c r="AHT105" s="229"/>
      <c r="AHU105" s="229"/>
      <c r="AHV105" s="229"/>
      <c r="AHW105" s="229"/>
      <c r="AHX105" s="229"/>
      <c r="AHY105" s="229"/>
      <c r="AHZ105" s="229"/>
      <c r="AIA105" s="229"/>
      <c r="AIB105" s="229"/>
      <c r="AIC105" s="229"/>
      <c r="AID105" s="229"/>
      <c r="AIE105" s="229"/>
      <c r="AIF105" s="229"/>
      <c r="AIG105" s="229"/>
      <c r="AIH105" s="229"/>
      <c r="AII105" s="229"/>
      <c r="AIJ105" s="229"/>
      <c r="AIK105" s="229"/>
      <c r="AIL105" s="229"/>
      <c r="AIM105" s="229"/>
      <c r="AIN105" s="229"/>
      <c r="AIO105" s="229"/>
      <c r="AIP105" s="229"/>
      <c r="AIQ105" s="229"/>
      <c r="AIR105" s="229"/>
      <c r="AIS105" s="229"/>
      <c r="AIT105" s="229"/>
      <c r="AIU105" s="229"/>
      <c r="AIV105" s="229"/>
      <c r="AIW105" s="229"/>
      <c r="AIX105" s="229"/>
      <c r="AIY105" s="229"/>
      <c r="AIZ105" s="229"/>
      <c r="AJA105" s="229"/>
      <c r="AJB105" s="229"/>
      <c r="AJC105" s="229"/>
      <c r="AJD105" s="229"/>
      <c r="AJE105" s="229"/>
      <c r="AJF105" s="229"/>
      <c r="AJG105" s="229"/>
      <c r="AJH105" s="229"/>
      <c r="AJI105" s="229"/>
      <c r="AJJ105" s="229"/>
      <c r="AJK105" s="229"/>
      <c r="AJL105" s="229"/>
      <c r="AJM105" s="229"/>
      <c r="AJN105" s="229"/>
      <c r="AJO105" s="229"/>
      <c r="AJP105" s="229"/>
      <c r="AJQ105" s="229"/>
      <c r="AJR105" s="229"/>
      <c r="AJS105" s="229"/>
      <c r="AJT105" s="229"/>
      <c r="AJU105" s="229"/>
      <c r="AJV105" s="229"/>
      <c r="AJW105" s="229"/>
      <c r="AJX105" s="229"/>
      <c r="AJY105" s="229"/>
      <c r="AJZ105" s="229"/>
      <c r="AKA105" s="229"/>
      <c r="AKB105" s="229"/>
      <c r="AKC105" s="229"/>
      <c r="AKD105" s="229"/>
      <c r="AKE105" s="229"/>
      <c r="AKF105" s="229"/>
      <c r="AKG105" s="229"/>
      <c r="AKH105" s="229"/>
      <c r="AKI105" s="229"/>
      <c r="AKJ105" s="229"/>
      <c r="AKK105" s="229"/>
      <c r="AKL105" s="229"/>
      <c r="AKM105" s="229"/>
      <c r="AKN105" s="229"/>
      <c r="AKO105" s="229"/>
      <c r="AKP105" s="229"/>
      <c r="AKQ105" s="229"/>
      <c r="AKR105" s="229"/>
      <c r="AKS105" s="229"/>
      <c r="AKT105" s="229"/>
      <c r="AKU105" s="229"/>
      <c r="AKV105" s="229"/>
      <c r="AKW105" s="229"/>
      <c r="AKX105" s="229"/>
      <c r="AKY105" s="229"/>
      <c r="AKZ105" s="229"/>
      <c r="ALA105" s="229"/>
      <c r="ALB105" s="229"/>
      <c r="ALC105" s="229"/>
      <c r="ALD105" s="229"/>
      <c r="ALE105" s="229"/>
      <c r="ALF105" s="229"/>
      <c r="ALG105" s="229"/>
      <c r="ALH105" s="229"/>
      <c r="ALI105" s="229"/>
      <c r="ALJ105" s="229"/>
      <c r="ALK105" s="229"/>
      <c r="ALL105" s="229"/>
      <c r="ALM105" s="229"/>
      <c r="ALN105" s="229"/>
      <c r="ALO105" s="229"/>
      <c r="ALP105" s="229"/>
      <c r="ALQ105" s="229"/>
      <c r="ALR105" s="229"/>
      <c r="ALS105" s="229"/>
      <c r="ALT105" s="229"/>
      <c r="ALU105" s="229"/>
      <c r="ALV105" s="229"/>
      <c r="ALW105" s="229"/>
      <c r="ALX105" s="229"/>
      <c r="ALY105" s="229"/>
      <c r="ALZ105" s="229"/>
      <c r="AMA105" s="229"/>
      <c r="AMB105" s="229"/>
      <c r="AMC105" s="229"/>
      <c r="AMD105" s="229"/>
      <c r="AME105" s="229"/>
      <c r="AMF105" s="229"/>
      <c r="AMG105" s="229"/>
      <c r="AMH105" s="229"/>
      <c r="AMI105" s="229"/>
      <c r="AMJ105" s="229"/>
      <c r="AMK105" s="229"/>
      <c r="AML105" s="229"/>
      <c r="AMM105" s="229"/>
      <c r="AMN105" s="229"/>
      <c r="AMO105" s="229"/>
      <c r="AMP105" s="229"/>
      <c r="AMQ105" s="229"/>
      <c r="AMR105" s="229"/>
      <c r="AMS105" s="229"/>
      <c r="AMT105" s="229"/>
      <c r="AMU105" s="229"/>
      <c r="AMV105" s="229"/>
      <c r="AMW105" s="229"/>
      <c r="AMX105" s="229"/>
      <c r="AMY105" s="229"/>
      <c r="AMZ105" s="229"/>
      <c r="ANA105" s="229"/>
      <c r="ANB105" s="229"/>
      <c r="ANC105" s="229"/>
      <c r="AND105" s="229"/>
      <c r="ANE105" s="229"/>
      <c r="ANF105" s="229"/>
      <c r="ANG105" s="229"/>
      <c r="ANH105" s="229"/>
      <c r="ANI105" s="229"/>
      <c r="ANJ105" s="229"/>
      <c r="ANK105" s="229"/>
      <c r="ANL105" s="229"/>
      <c r="ANM105" s="229"/>
      <c r="ANN105" s="229"/>
      <c r="ANO105" s="229"/>
      <c r="ANP105" s="229"/>
      <c r="ANQ105" s="229"/>
      <c r="ANR105" s="229"/>
      <c r="ANS105" s="229"/>
      <c r="ANT105" s="229"/>
      <c r="ANU105" s="229"/>
      <c r="ANV105" s="229"/>
      <c r="ANW105" s="229"/>
      <c r="ANX105" s="229"/>
      <c r="ANY105" s="229"/>
      <c r="ANZ105" s="229"/>
      <c r="AOA105" s="229"/>
      <c r="AOB105" s="229"/>
      <c r="AOC105" s="229"/>
      <c r="AOD105" s="229"/>
      <c r="AOE105" s="229"/>
      <c r="AOF105" s="229"/>
      <c r="AOG105" s="229"/>
      <c r="AOH105" s="229"/>
      <c r="AOI105" s="229"/>
      <c r="AOJ105" s="229"/>
      <c r="AOK105" s="229"/>
      <c r="AOL105" s="229"/>
      <c r="AOM105" s="229"/>
      <c r="AON105" s="229"/>
      <c r="AOO105" s="229"/>
      <c r="AOP105" s="229"/>
      <c r="AOQ105" s="229"/>
      <c r="AOR105" s="229"/>
      <c r="AOS105" s="229"/>
      <c r="AOT105" s="229"/>
      <c r="AOU105" s="229"/>
      <c r="AOV105" s="229"/>
      <c r="AOW105" s="229"/>
      <c r="AOX105" s="229"/>
      <c r="AOY105" s="229"/>
      <c r="AOZ105" s="229"/>
      <c r="APA105" s="229"/>
      <c r="APB105" s="229"/>
      <c r="APC105" s="229"/>
      <c r="APD105" s="229"/>
      <c r="APE105" s="229"/>
      <c r="APF105" s="229"/>
      <c r="APG105" s="229"/>
      <c r="APH105" s="229"/>
      <c r="API105" s="229"/>
      <c r="APJ105" s="229"/>
      <c r="APK105" s="229"/>
      <c r="APL105" s="229"/>
      <c r="APM105" s="229"/>
      <c r="APN105" s="229"/>
      <c r="APO105" s="229"/>
      <c r="APP105" s="229"/>
      <c r="APQ105" s="229"/>
      <c r="APR105" s="229"/>
      <c r="APS105" s="229"/>
      <c r="APT105" s="229"/>
      <c r="APU105" s="229"/>
      <c r="APV105" s="229"/>
      <c r="APW105" s="229"/>
      <c r="APX105" s="229"/>
      <c r="APY105" s="229"/>
      <c r="APZ105" s="229"/>
      <c r="AQA105" s="229"/>
      <c r="AQB105" s="229"/>
      <c r="AQC105" s="229"/>
      <c r="AQD105" s="229"/>
      <c r="AQE105" s="229"/>
      <c r="AQF105" s="229"/>
      <c r="AQG105" s="229"/>
      <c r="AQH105" s="229"/>
      <c r="AQI105" s="229"/>
      <c r="AQJ105" s="229"/>
      <c r="AQK105" s="229"/>
      <c r="AQL105" s="229"/>
      <c r="AQM105" s="229"/>
      <c r="AQN105" s="229"/>
      <c r="AQO105" s="229"/>
      <c r="AQP105" s="229"/>
      <c r="AQQ105" s="229"/>
      <c r="AQR105" s="229"/>
      <c r="AQS105" s="229"/>
      <c r="AQT105" s="229"/>
      <c r="AQU105" s="229"/>
      <c r="AQV105" s="229"/>
      <c r="AQW105" s="229"/>
      <c r="AQX105" s="229"/>
      <c r="AQY105" s="229"/>
      <c r="AQZ105" s="229"/>
      <c r="ARA105" s="229"/>
      <c r="ARB105" s="229"/>
      <c r="ARC105" s="229"/>
      <c r="ARD105" s="229"/>
      <c r="ARE105" s="229"/>
      <c r="ARF105" s="229"/>
      <c r="ARG105" s="229"/>
      <c r="ARH105" s="229"/>
      <c r="ARI105" s="229"/>
      <c r="ARJ105" s="229"/>
      <c r="ARK105" s="229"/>
      <c r="ARL105" s="229"/>
      <c r="ARM105" s="229"/>
      <c r="ARN105" s="229"/>
      <c r="ARO105" s="229"/>
      <c r="ARP105" s="229"/>
      <c r="ARQ105" s="229"/>
      <c r="ARR105" s="229"/>
      <c r="ARS105" s="229"/>
      <c r="ART105" s="229"/>
      <c r="ARU105" s="229"/>
      <c r="ARV105" s="229"/>
      <c r="ARW105" s="229"/>
      <c r="ARX105" s="229"/>
      <c r="ARY105" s="229"/>
      <c r="ARZ105" s="229"/>
      <c r="ASA105" s="229"/>
      <c r="ASB105" s="229"/>
      <c r="ASC105" s="229"/>
      <c r="ASD105" s="229"/>
      <c r="ASE105" s="229"/>
      <c r="ASF105" s="229"/>
      <c r="ASG105" s="229"/>
      <c r="ASH105" s="229"/>
      <c r="ASI105" s="229"/>
      <c r="ASJ105" s="229"/>
      <c r="ASK105" s="229"/>
      <c r="ASL105" s="229"/>
      <c r="ASM105" s="229"/>
      <c r="ASN105" s="229"/>
      <c r="ASO105" s="229"/>
      <c r="ASP105" s="229"/>
      <c r="ASQ105" s="229"/>
      <c r="ASR105" s="229"/>
      <c r="ASS105" s="229"/>
      <c r="AST105" s="229"/>
      <c r="ASU105" s="229"/>
      <c r="ASV105" s="229"/>
      <c r="ASW105" s="229"/>
      <c r="ASX105" s="229"/>
      <c r="ASY105" s="229"/>
      <c r="ASZ105" s="229"/>
      <c r="ATA105" s="229"/>
      <c r="ATB105" s="229"/>
      <c r="ATC105" s="229"/>
      <c r="ATD105" s="229"/>
      <c r="ATE105" s="229"/>
      <c r="ATF105" s="229"/>
      <c r="ATG105" s="229"/>
      <c r="ATH105" s="229"/>
      <c r="ATI105" s="229"/>
      <c r="ATJ105" s="229"/>
      <c r="ATK105" s="229"/>
      <c r="ATL105" s="229"/>
      <c r="ATM105" s="229"/>
      <c r="ATN105" s="229"/>
      <c r="ATO105" s="229"/>
      <c r="ATP105" s="229"/>
      <c r="ATQ105" s="229"/>
      <c r="ATR105" s="229"/>
      <c r="ATS105" s="229"/>
      <c r="ATT105" s="229"/>
      <c r="ATU105" s="229"/>
      <c r="ATV105" s="229"/>
      <c r="ATW105" s="229"/>
      <c r="ATX105" s="229"/>
      <c r="ATY105" s="229"/>
      <c r="ATZ105" s="229"/>
      <c r="AUA105" s="229"/>
      <c r="AUB105" s="229"/>
      <c r="AUC105" s="229"/>
      <c r="AUD105" s="229"/>
      <c r="AUE105" s="229"/>
      <c r="AUF105" s="229"/>
      <c r="AUG105" s="229"/>
      <c r="AUH105" s="229"/>
      <c r="AUI105" s="229"/>
      <c r="AUJ105" s="229"/>
      <c r="AUK105" s="229"/>
      <c r="AUL105" s="229"/>
      <c r="AUM105" s="229"/>
      <c r="AUN105" s="229"/>
      <c r="AUO105" s="229"/>
      <c r="AUP105" s="229"/>
      <c r="AUQ105" s="229"/>
      <c r="AUR105" s="229"/>
      <c r="AUS105" s="229"/>
      <c r="AUT105" s="229"/>
      <c r="AUU105" s="229"/>
      <c r="AUV105" s="229"/>
      <c r="AUW105" s="229"/>
      <c r="AUX105" s="229"/>
      <c r="AUY105" s="229"/>
      <c r="AUZ105" s="229"/>
      <c r="AVA105" s="229"/>
      <c r="AVB105" s="229"/>
      <c r="AVC105" s="229"/>
      <c r="AVD105" s="229"/>
      <c r="AVE105" s="229"/>
      <c r="AVF105" s="229"/>
      <c r="AVG105" s="229"/>
      <c r="AVH105" s="229"/>
      <c r="AVI105" s="229"/>
      <c r="AVJ105" s="229"/>
      <c r="AVK105" s="229"/>
      <c r="AVL105" s="229"/>
      <c r="AVM105" s="229"/>
      <c r="AVN105" s="229"/>
      <c r="AVO105" s="229"/>
      <c r="AVP105" s="229"/>
      <c r="AVQ105" s="229"/>
      <c r="AVR105" s="229"/>
      <c r="AVS105" s="229"/>
      <c r="AVT105" s="229"/>
      <c r="AVU105" s="229"/>
      <c r="AVV105" s="229"/>
      <c r="AVW105" s="229"/>
      <c r="AVX105" s="229"/>
      <c r="AVY105" s="229"/>
      <c r="AVZ105" s="229"/>
      <c r="AWA105" s="229"/>
      <c r="AWB105" s="229"/>
      <c r="AWC105" s="229"/>
      <c r="AWD105" s="229"/>
      <c r="AWE105" s="229"/>
      <c r="AWF105" s="229"/>
      <c r="AWG105" s="229"/>
      <c r="AWH105" s="229"/>
      <c r="AWI105" s="229"/>
      <c r="AWJ105" s="229"/>
      <c r="AWK105" s="229"/>
      <c r="AWL105" s="229"/>
      <c r="AWM105" s="229"/>
      <c r="AWN105" s="229"/>
      <c r="AWO105" s="229"/>
      <c r="AWP105" s="229"/>
      <c r="AWQ105" s="229"/>
      <c r="AWR105" s="229"/>
      <c r="AWS105" s="229"/>
      <c r="AWT105" s="229"/>
      <c r="AWU105" s="229"/>
      <c r="AWV105" s="229"/>
      <c r="AWW105" s="229"/>
      <c r="AWX105" s="229"/>
      <c r="AWY105" s="229"/>
      <c r="AWZ105" s="229"/>
      <c r="AXA105" s="229"/>
      <c r="AXB105" s="229"/>
      <c r="AXC105" s="229"/>
      <c r="AXD105" s="229"/>
      <c r="AXE105" s="229"/>
      <c r="AXF105" s="229"/>
      <c r="AXG105" s="229"/>
      <c r="AXH105" s="229"/>
      <c r="AXI105" s="229"/>
      <c r="AXJ105" s="229"/>
      <c r="AXK105" s="229"/>
      <c r="AXL105" s="229"/>
      <c r="AXM105" s="229"/>
      <c r="AXN105" s="229"/>
      <c r="AXO105" s="229"/>
      <c r="AXP105" s="229"/>
      <c r="AXQ105" s="229"/>
      <c r="AXR105" s="229"/>
      <c r="AXS105" s="229"/>
      <c r="AXT105" s="229"/>
      <c r="AXU105" s="229"/>
      <c r="AXV105" s="229"/>
      <c r="AXW105" s="229"/>
      <c r="AXX105" s="229"/>
      <c r="AXY105" s="229"/>
      <c r="AXZ105" s="229"/>
      <c r="AYA105" s="229"/>
      <c r="AYB105" s="229"/>
      <c r="AYC105" s="229"/>
      <c r="AYD105" s="229"/>
      <c r="AYE105" s="229"/>
      <c r="AYF105" s="229"/>
      <c r="AYG105" s="229"/>
      <c r="AYH105" s="229"/>
      <c r="AYI105" s="229"/>
      <c r="AYJ105" s="229"/>
      <c r="AYK105" s="229"/>
      <c r="AYL105" s="229"/>
      <c r="AYM105" s="229"/>
      <c r="AYN105" s="229"/>
      <c r="AYO105" s="229"/>
      <c r="AYP105" s="229"/>
      <c r="AYQ105" s="229"/>
      <c r="AYR105" s="229"/>
      <c r="AYS105" s="229"/>
      <c r="AYT105" s="229"/>
      <c r="AYU105" s="229"/>
      <c r="AYV105" s="229"/>
      <c r="AYW105" s="229"/>
      <c r="AYX105" s="229"/>
      <c r="AYY105" s="229"/>
      <c r="AYZ105" s="229"/>
      <c r="AZA105" s="229"/>
      <c r="AZB105" s="229"/>
      <c r="AZC105" s="229"/>
      <c r="AZD105" s="229"/>
      <c r="AZE105" s="229"/>
      <c r="AZF105" s="229"/>
      <c r="AZG105" s="229"/>
      <c r="AZH105" s="229"/>
      <c r="AZI105" s="229"/>
      <c r="AZJ105" s="229"/>
      <c r="AZK105" s="229"/>
      <c r="AZL105" s="229"/>
      <c r="AZM105" s="229"/>
      <c r="AZN105" s="229"/>
      <c r="AZO105" s="229"/>
      <c r="AZP105" s="229"/>
      <c r="AZQ105" s="229"/>
      <c r="AZR105" s="229"/>
      <c r="AZS105" s="229"/>
      <c r="AZT105" s="229"/>
      <c r="AZU105" s="229"/>
      <c r="AZV105" s="229"/>
      <c r="AZW105" s="229"/>
      <c r="AZX105" s="229"/>
      <c r="AZY105" s="229"/>
      <c r="AZZ105" s="229"/>
      <c r="BAA105" s="229"/>
      <c r="BAB105" s="229"/>
      <c r="BAC105" s="229"/>
      <c r="BAD105" s="229"/>
      <c r="BAE105" s="229"/>
      <c r="BAF105" s="229"/>
      <c r="BAG105" s="229"/>
      <c r="BAH105" s="229"/>
      <c r="BAI105" s="229"/>
      <c r="BAJ105" s="229"/>
      <c r="BAK105" s="229"/>
      <c r="BAL105" s="229"/>
      <c r="BAM105" s="229"/>
      <c r="BAN105" s="229"/>
      <c r="BAO105" s="229"/>
      <c r="BAP105" s="229"/>
      <c r="BAQ105" s="229"/>
      <c r="BAR105" s="229"/>
      <c r="BAS105" s="229"/>
      <c r="BAT105" s="229"/>
      <c r="BAU105" s="229"/>
      <c r="BAV105" s="229"/>
      <c r="BAW105" s="229"/>
      <c r="BAX105" s="229"/>
      <c r="BAY105" s="229"/>
      <c r="BAZ105" s="229"/>
      <c r="BBA105" s="229"/>
      <c r="BBB105" s="229"/>
      <c r="BBC105" s="229"/>
      <c r="BBD105" s="229"/>
      <c r="BBE105" s="229"/>
      <c r="BBF105" s="229"/>
      <c r="BBG105" s="229"/>
      <c r="BBH105" s="229"/>
      <c r="BBI105" s="229"/>
      <c r="BBJ105" s="229"/>
      <c r="BBK105" s="229"/>
      <c r="BBL105" s="229"/>
      <c r="BBM105" s="229"/>
      <c r="BBN105" s="229"/>
      <c r="BBO105" s="229"/>
      <c r="BBP105" s="229"/>
      <c r="BBQ105" s="229"/>
      <c r="BBR105" s="229"/>
      <c r="BBS105" s="229"/>
      <c r="BBT105" s="229"/>
      <c r="BBU105" s="229"/>
      <c r="BBV105" s="229"/>
      <c r="BBW105" s="229"/>
      <c r="BBX105" s="229"/>
      <c r="BBY105" s="229"/>
      <c r="BBZ105" s="229"/>
      <c r="BCA105" s="229"/>
      <c r="BCB105" s="229"/>
      <c r="BCC105" s="229"/>
      <c r="BCD105" s="229"/>
      <c r="BCE105" s="229"/>
      <c r="BCF105" s="229"/>
      <c r="BCG105" s="229"/>
      <c r="BCH105" s="229"/>
      <c r="BCI105" s="229"/>
      <c r="BCJ105" s="229"/>
      <c r="BCK105" s="229"/>
      <c r="BCL105" s="229"/>
      <c r="BCM105" s="229"/>
      <c r="BCN105" s="229"/>
      <c r="BCO105" s="229"/>
      <c r="BCP105" s="229"/>
      <c r="BCQ105" s="229"/>
      <c r="BCR105" s="229"/>
      <c r="BCS105" s="229"/>
      <c r="BCT105" s="229"/>
      <c r="BCU105" s="229"/>
      <c r="BCV105" s="229"/>
      <c r="BCW105" s="229"/>
      <c r="BCX105" s="229"/>
      <c r="BCY105" s="229"/>
      <c r="BCZ105" s="229"/>
      <c r="BDA105" s="229"/>
      <c r="BDB105" s="229"/>
      <c r="BDC105" s="229"/>
      <c r="BDD105" s="229"/>
      <c r="BDE105" s="229"/>
      <c r="BDF105" s="229"/>
      <c r="BDG105" s="229"/>
      <c r="BDH105" s="229"/>
      <c r="BDI105" s="229"/>
      <c r="BDJ105" s="229"/>
      <c r="BDK105" s="229"/>
      <c r="BDL105" s="229"/>
      <c r="BDM105" s="229"/>
      <c r="BDN105" s="229"/>
      <c r="BDO105" s="229"/>
      <c r="BDP105" s="229"/>
      <c r="BDQ105" s="229"/>
      <c r="BDR105" s="229"/>
      <c r="BDS105" s="229"/>
      <c r="BDT105" s="229"/>
      <c r="BDU105" s="229"/>
      <c r="BDV105" s="229"/>
      <c r="BDW105" s="229"/>
      <c r="BDX105" s="229"/>
      <c r="BDY105" s="229"/>
      <c r="BDZ105" s="229"/>
      <c r="BEA105" s="229"/>
      <c r="BEB105" s="229"/>
      <c r="BEC105" s="229"/>
      <c r="BED105" s="229"/>
      <c r="BEE105" s="229"/>
      <c r="BEF105" s="229"/>
      <c r="BEG105" s="229"/>
      <c r="BEH105" s="229"/>
      <c r="BEI105" s="229"/>
      <c r="BEJ105" s="229"/>
      <c r="BEK105" s="229"/>
      <c r="BEL105" s="229"/>
      <c r="BEM105" s="229"/>
      <c r="BEN105" s="229"/>
      <c r="BEO105" s="229"/>
      <c r="BEP105" s="229"/>
      <c r="BEQ105" s="229"/>
      <c r="BER105" s="229"/>
      <c r="BES105" s="229"/>
      <c r="BET105" s="229"/>
      <c r="BEU105" s="229"/>
      <c r="BEV105" s="229"/>
      <c r="BEW105" s="229"/>
      <c r="BEX105" s="229"/>
      <c r="BEY105" s="229"/>
      <c r="BEZ105" s="229"/>
      <c r="BFA105" s="229"/>
      <c r="BFB105" s="229"/>
      <c r="BFC105" s="229"/>
      <c r="BFD105" s="229"/>
      <c r="BFE105" s="229"/>
      <c r="BFF105" s="229"/>
      <c r="BFG105" s="229"/>
      <c r="BFH105" s="229"/>
      <c r="BFI105" s="229"/>
      <c r="BFJ105" s="229"/>
      <c r="BFK105" s="229"/>
      <c r="BFL105" s="229"/>
      <c r="BFM105" s="229"/>
      <c r="BFN105" s="229"/>
      <c r="BFO105" s="229"/>
      <c r="BFP105" s="229"/>
      <c r="BFQ105" s="229"/>
      <c r="BFR105" s="229"/>
      <c r="BFS105" s="229"/>
      <c r="BFT105" s="229"/>
      <c r="BFU105" s="229"/>
      <c r="BFV105" s="229"/>
      <c r="BFW105" s="229"/>
      <c r="BFX105" s="229"/>
      <c r="BFY105" s="229"/>
      <c r="BFZ105" s="229"/>
      <c r="BGA105" s="229"/>
      <c r="BGB105" s="229"/>
      <c r="BGC105" s="229"/>
      <c r="BGD105" s="229"/>
      <c r="BGE105" s="229"/>
      <c r="BGF105" s="229"/>
      <c r="BGG105" s="229"/>
      <c r="BGH105" s="229"/>
      <c r="BGI105" s="229"/>
      <c r="BGJ105" s="229"/>
      <c r="BGK105" s="229"/>
      <c r="BGL105" s="229"/>
      <c r="BGM105" s="229"/>
      <c r="BGN105" s="229"/>
      <c r="BGO105" s="229"/>
      <c r="BGP105" s="229"/>
      <c r="BGQ105" s="229"/>
      <c r="BGR105" s="229"/>
      <c r="BGS105" s="229"/>
      <c r="BGT105" s="229"/>
      <c r="BGU105" s="229"/>
      <c r="BGV105" s="229"/>
      <c r="BGW105" s="229"/>
      <c r="BGX105" s="229"/>
      <c r="BGY105" s="229"/>
      <c r="BGZ105" s="229"/>
      <c r="BHA105" s="229"/>
      <c r="BHB105" s="229"/>
      <c r="BHC105" s="229"/>
      <c r="BHD105" s="229"/>
      <c r="BHE105" s="229"/>
      <c r="BHF105" s="229"/>
      <c r="BHG105" s="229"/>
      <c r="BHH105" s="229"/>
      <c r="BHI105" s="229"/>
      <c r="BHJ105" s="229"/>
      <c r="BHK105" s="229"/>
      <c r="BHL105" s="229"/>
      <c r="BHM105" s="229"/>
      <c r="BHN105" s="229"/>
      <c r="BHO105" s="229"/>
      <c r="BHP105" s="229"/>
      <c r="BHQ105" s="229"/>
      <c r="BHR105" s="229"/>
      <c r="BHS105" s="229"/>
      <c r="BHT105" s="229"/>
      <c r="BHU105" s="229"/>
      <c r="BHV105" s="229"/>
      <c r="BHW105" s="229"/>
      <c r="BHX105" s="229"/>
      <c r="BHY105" s="229"/>
      <c r="BHZ105" s="229"/>
      <c r="BIA105" s="229"/>
      <c r="BIB105" s="229"/>
      <c r="BIC105" s="229"/>
      <c r="BID105" s="229"/>
      <c r="BIE105" s="229"/>
      <c r="BIF105" s="229"/>
      <c r="BIG105" s="229"/>
      <c r="BIH105" s="229"/>
      <c r="BII105" s="229"/>
      <c r="BIJ105" s="229"/>
      <c r="BIK105" s="229"/>
      <c r="BIL105" s="229"/>
      <c r="BIM105" s="229"/>
      <c r="BIN105" s="229"/>
      <c r="BIO105" s="229"/>
      <c r="BIP105" s="229"/>
      <c r="BIQ105" s="229"/>
      <c r="BIR105" s="229"/>
      <c r="BIS105" s="229"/>
      <c r="BIT105" s="229"/>
      <c r="BIU105" s="229"/>
      <c r="BIV105" s="229"/>
      <c r="BIW105" s="229"/>
      <c r="BIX105" s="229"/>
      <c r="BIY105" s="229"/>
      <c r="BIZ105" s="229"/>
      <c r="BJA105" s="229"/>
      <c r="BJB105" s="229"/>
      <c r="BJC105" s="229"/>
      <c r="BJD105" s="229"/>
      <c r="BJE105" s="229"/>
      <c r="BJF105" s="229"/>
      <c r="BJG105" s="229"/>
      <c r="BJH105" s="229"/>
      <c r="BJI105" s="229"/>
      <c r="BJJ105" s="229"/>
      <c r="BJK105" s="229"/>
      <c r="BJL105" s="229"/>
      <c r="BJM105" s="229"/>
      <c r="BJN105" s="229"/>
      <c r="BJO105" s="229"/>
      <c r="BJP105" s="229"/>
      <c r="BJQ105" s="229"/>
      <c r="BJR105" s="229"/>
      <c r="BJS105" s="229"/>
      <c r="BJT105" s="229"/>
      <c r="BJU105" s="229"/>
      <c r="BJV105" s="229"/>
      <c r="BJW105" s="229"/>
      <c r="BJX105" s="229"/>
      <c r="BJY105" s="229"/>
      <c r="BJZ105" s="229"/>
      <c r="BKA105" s="229"/>
      <c r="BKB105" s="229"/>
      <c r="BKC105" s="229"/>
      <c r="BKD105" s="229"/>
      <c r="BKE105" s="229"/>
      <c r="BKF105" s="229"/>
      <c r="BKG105" s="229"/>
      <c r="BKH105" s="229"/>
      <c r="BKI105" s="229"/>
      <c r="BKJ105" s="229"/>
      <c r="BKK105" s="229"/>
      <c r="BKL105" s="229"/>
      <c r="BKM105" s="229"/>
      <c r="BKN105" s="229"/>
      <c r="BKO105" s="229"/>
      <c r="BKP105" s="229"/>
      <c r="BKQ105" s="229"/>
      <c r="BKR105" s="229"/>
      <c r="BKS105" s="229"/>
      <c r="BKT105" s="229"/>
      <c r="BKU105" s="229"/>
      <c r="BKV105" s="229"/>
      <c r="BKW105" s="229"/>
      <c r="BKX105" s="229"/>
      <c r="BKY105" s="229"/>
      <c r="BKZ105" s="229"/>
      <c r="BLA105" s="229"/>
      <c r="BLB105" s="229"/>
      <c r="BLC105" s="229"/>
      <c r="BLD105" s="229"/>
      <c r="BLE105" s="229"/>
      <c r="BLF105" s="229"/>
      <c r="BLG105" s="229"/>
      <c r="BLH105" s="229"/>
      <c r="BLI105" s="229"/>
      <c r="BLJ105" s="229"/>
      <c r="BLK105" s="229"/>
      <c r="BLL105" s="229"/>
      <c r="BLM105" s="229"/>
      <c r="BLN105" s="229"/>
      <c r="BLO105" s="229"/>
      <c r="BLP105" s="229"/>
      <c r="BLQ105" s="229"/>
      <c r="BLR105" s="229"/>
      <c r="BLS105" s="229"/>
      <c r="BLT105" s="229"/>
      <c r="BLU105" s="229"/>
      <c r="BLV105" s="229"/>
      <c r="BLW105" s="229"/>
      <c r="BLX105" s="229"/>
      <c r="BLY105" s="229"/>
      <c r="BLZ105" s="229"/>
      <c r="BMA105" s="229"/>
      <c r="BMB105" s="229"/>
      <c r="BMC105" s="229"/>
      <c r="BMD105" s="229"/>
      <c r="BME105" s="229"/>
      <c r="BMF105" s="229"/>
      <c r="BMG105" s="229"/>
      <c r="BMH105" s="229"/>
      <c r="BMI105" s="229"/>
      <c r="BMJ105" s="229"/>
      <c r="BMK105" s="229"/>
      <c r="BML105" s="229"/>
      <c r="BMM105" s="229"/>
      <c r="BMN105" s="229"/>
      <c r="BMO105" s="229"/>
      <c r="BMP105" s="229"/>
      <c r="BMQ105" s="229"/>
      <c r="BMR105" s="229"/>
      <c r="BMS105" s="229"/>
      <c r="BMT105" s="229"/>
      <c r="BMU105" s="229"/>
      <c r="BMV105" s="229"/>
      <c r="BMW105" s="229"/>
      <c r="BMX105" s="229"/>
      <c r="BMY105" s="229"/>
      <c r="BMZ105" s="229"/>
      <c r="BNA105" s="229"/>
      <c r="BNB105" s="229"/>
      <c r="BNC105" s="229"/>
      <c r="BND105" s="229"/>
      <c r="BNE105" s="229"/>
      <c r="BNF105" s="229"/>
      <c r="BNG105" s="229"/>
      <c r="BNH105" s="229"/>
      <c r="BNI105" s="229"/>
      <c r="BNJ105" s="229"/>
      <c r="BNK105" s="229"/>
      <c r="BNL105" s="229"/>
      <c r="BNM105" s="229"/>
      <c r="BNN105" s="229"/>
      <c r="BNO105" s="229"/>
      <c r="BNP105" s="229"/>
      <c r="BNQ105" s="229"/>
      <c r="BNR105" s="229"/>
      <c r="BNS105" s="229"/>
      <c r="BNT105" s="229"/>
      <c r="BNU105" s="229"/>
      <c r="BNV105" s="229"/>
      <c r="BNW105" s="229"/>
      <c r="BNX105" s="229"/>
      <c r="BNY105" s="229"/>
      <c r="BNZ105" s="229"/>
      <c r="BOA105" s="229"/>
      <c r="BOB105" s="229"/>
      <c r="BOC105" s="229"/>
      <c r="BOD105" s="229"/>
      <c r="BOE105" s="229"/>
      <c r="BOF105" s="229"/>
      <c r="BOG105" s="229"/>
      <c r="BOH105" s="229"/>
      <c r="BOI105" s="229"/>
      <c r="BOJ105" s="229"/>
      <c r="BOK105" s="229"/>
      <c r="BOL105" s="229"/>
      <c r="BOM105" s="229"/>
      <c r="BON105" s="229"/>
      <c r="BOO105" s="229"/>
      <c r="BOP105" s="229"/>
      <c r="BOQ105" s="229"/>
      <c r="BOR105" s="229"/>
      <c r="BOS105" s="229"/>
      <c r="BOT105" s="229"/>
      <c r="BOU105" s="229"/>
      <c r="BOV105" s="229"/>
      <c r="BOW105" s="229"/>
      <c r="BOX105" s="229"/>
      <c r="BOY105" s="229"/>
      <c r="BOZ105" s="229"/>
      <c r="BPA105" s="229"/>
      <c r="BPB105" s="229"/>
      <c r="BPC105" s="229"/>
      <c r="BPD105" s="229"/>
      <c r="BPE105" s="229"/>
      <c r="BPF105" s="229"/>
      <c r="BPG105" s="229"/>
      <c r="BPH105" s="229"/>
      <c r="BPI105" s="229"/>
      <c r="BPJ105" s="229"/>
      <c r="BPK105" s="229"/>
      <c r="BPL105" s="229"/>
      <c r="BPM105" s="229"/>
      <c r="BPN105" s="229"/>
      <c r="BPO105" s="229"/>
      <c r="BPP105" s="229"/>
      <c r="BPQ105" s="229"/>
      <c r="BPR105" s="229"/>
      <c r="BPS105" s="229"/>
      <c r="BPT105" s="229"/>
      <c r="BPU105" s="229"/>
      <c r="BPV105" s="229"/>
      <c r="BPW105" s="229"/>
      <c r="BPX105" s="229"/>
      <c r="BPY105" s="229"/>
      <c r="BPZ105" s="229"/>
      <c r="BQA105" s="229"/>
      <c r="BQB105" s="229"/>
      <c r="BQC105" s="229"/>
      <c r="BQD105" s="229"/>
      <c r="BQE105" s="229"/>
      <c r="BQF105" s="229"/>
      <c r="BQG105" s="229"/>
      <c r="BQH105" s="229"/>
      <c r="BQI105" s="229"/>
      <c r="BQJ105" s="229"/>
      <c r="BQK105" s="229"/>
      <c r="BQL105" s="229"/>
      <c r="BQM105" s="229"/>
      <c r="BQN105" s="229"/>
      <c r="BQO105" s="229"/>
      <c r="BQP105" s="229"/>
      <c r="BQQ105" s="229"/>
      <c r="BQR105" s="229"/>
      <c r="BQS105" s="229"/>
      <c r="BQT105" s="229"/>
      <c r="BQU105" s="229"/>
      <c r="BQV105" s="229"/>
      <c r="BQW105" s="229"/>
      <c r="BQX105" s="229"/>
      <c r="BQY105" s="229"/>
      <c r="BQZ105" s="229"/>
      <c r="BRA105" s="229"/>
      <c r="BRB105" s="229"/>
      <c r="BRC105" s="229"/>
      <c r="BRD105" s="229"/>
      <c r="BRE105" s="229"/>
      <c r="BRF105" s="229"/>
      <c r="BRG105" s="229"/>
      <c r="BRH105" s="229"/>
      <c r="BRI105" s="229"/>
      <c r="BRJ105" s="229"/>
      <c r="BRK105" s="229"/>
      <c r="BRL105" s="229"/>
      <c r="BRM105" s="229"/>
      <c r="BRN105" s="229"/>
      <c r="BRO105" s="229"/>
      <c r="BRP105" s="229"/>
      <c r="BRQ105" s="229"/>
      <c r="BRR105" s="229"/>
      <c r="BRS105" s="229"/>
      <c r="BRT105" s="229"/>
      <c r="BRU105" s="229"/>
      <c r="BRV105" s="229"/>
      <c r="BRW105" s="229"/>
      <c r="BRX105" s="229"/>
      <c r="BRY105" s="229"/>
      <c r="BRZ105" s="229"/>
      <c r="BSA105" s="229"/>
      <c r="BSB105" s="229"/>
      <c r="BSC105" s="229"/>
      <c r="BSD105" s="229"/>
      <c r="BSE105" s="229"/>
      <c r="BSF105" s="229"/>
      <c r="BSG105" s="229"/>
      <c r="BSH105" s="229"/>
      <c r="BSI105" s="229"/>
      <c r="BSJ105" s="229"/>
      <c r="BSK105" s="229"/>
      <c r="BSL105" s="229"/>
      <c r="BSM105" s="229"/>
      <c r="BSN105" s="229"/>
      <c r="BSO105" s="229"/>
      <c r="BSP105" s="229"/>
      <c r="BSQ105" s="229"/>
      <c r="BSR105" s="229"/>
      <c r="BSS105" s="229"/>
      <c r="BST105" s="229"/>
      <c r="BSU105" s="229"/>
      <c r="BSV105" s="229"/>
      <c r="BSW105" s="229"/>
      <c r="BSX105" s="229"/>
      <c r="BSY105" s="229"/>
      <c r="BSZ105" s="229"/>
      <c r="BTA105" s="229"/>
      <c r="BTB105" s="229"/>
      <c r="BTC105" s="229"/>
      <c r="BTD105" s="229"/>
      <c r="BTE105" s="229"/>
      <c r="BTF105" s="229"/>
      <c r="BTG105" s="229"/>
      <c r="BTH105" s="229"/>
      <c r="BTI105" s="229"/>
      <c r="BTJ105" s="229"/>
      <c r="BTK105" s="229"/>
      <c r="BTL105" s="229"/>
      <c r="BTM105" s="229"/>
      <c r="BTN105" s="229"/>
      <c r="BTO105" s="229"/>
      <c r="BTP105" s="229"/>
      <c r="BTQ105" s="229"/>
      <c r="BTR105" s="229"/>
      <c r="BTS105" s="229"/>
      <c r="BTT105" s="229"/>
      <c r="BTU105" s="229"/>
      <c r="BTV105" s="229"/>
      <c r="BTW105" s="229"/>
      <c r="BTX105" s="229"/>
      <c r="BTY105" s="229"/>
      <c r="BTZ105" s="229"/>
      <c r="BUA105" s="229"/>
      <c r="BUB105" s="229"/>
      <c r="BUC105" s="229"/>
      <c r="BUD105" s="229"/>
      <c r="BUE105" s="229"/>
      <c r="BUF105" s="229"/>
      <c r="BUG105" s="229"/>
      <c r="BUH105" s="229"/>
      <c r="BUI105" s="229"/>
      <c r="BUJ105" s="229"/>
      <c r="BUK105" s="229"/>
      <c r="BUL105" s="229"/>
      <c r="BUM105" s="229"/>
      <c r="BUN105" s="229"/>
      <c r="BUO105" s="229"/>
      <c r="BUP105" s="229"/>
      <c r="BUQ105" s="229"/>
      <c r="BUR105" s="229"/>
      <c r="BUS105" s="229"/>
      <c r="BUT105" s="229"/>
      <c r="BUU105" s="229"/>
      <c r="BUV105" s="229"/>
      <c r="BUW105" s="229"/>
      <c r="BUX105" s="229"/>
      <c r="BUY105" s="229"/>
      <c r="BUZ105" s="229"/>
      <c r="BVA105" s="229"/>
      <c r="BVB105" s="229"/>
      <c r="BVC105" s="229"/>
      <c r="BVD105" s="229"/>
      <c r="BVE105" s="229"/>
      <c r="BVF105" s="229"/>
      <c r="BVG105" s="229"/>
      <c r="BVH105" s="229"/>
      <c r="BVI105" s="229"/>
      <c r="BVJ105" s="229"/>
      <c r="BVK105" s="229"/>
      <c r="BVL105" s="229"/>
      <c r="BVM105" s="229"/>
      <c r="BVN105" s="229"/>
      <c r="BVO105" s="229"/>
      <c r="BVP105" s="229"/>
      <c r="BVQ105" s="229"/>
      <c r="BVR105" s="229"/>
      <c r="BVS105" s="229"/>
      <c r="BVT105" s="229"/>
      <c r="BVU105" s="229"/>
      <c r="BVV105" s="229"/>
      <c r="BVW105" s="229"/>
      <c r="BVX105" s="229"/>
      <c r="BVY105" s="229"/>
      <c r="BVZ105" s="229"/>
      <c r="BWA105" s="229"/>
      <c r="BWB105" s="229"/>
      <c r="BWC105" s="229"/>
      <c r="BWD105" s="229"/>
      <c r="BWE105" s="229"/>
      <c r="BWF105" s="229"/>
      <c r="BWG105" s="229"/>
      <c r="BWH105" s="229"/>
      <c r="BWI105" s="229"/>
      <c r="BWJ105" s="229"/>
      <c r="BWK105" s="229"/>
      <c r="BWL105" s="229"/>
      <c r="BWM105" s="229"/>
      <c r="BWN105" s="229"/>
      <c r="BWO105" s="229"/>
      <c r="BWP105" s="229"/>
      <c r="BWQ105" s="229"/>
      <c r="BWR105" s="229"/>
      <c r="BWS105" s="229"/>
      <c r="BWT105" s="229"/>
      <c r="BWU105" s="229"/>
      <c r="BWV105" s="229"/>
      <c r="BWW105" s="229"/>
      <c r="BWX105" s="229"/>
      <c r="BWY105" s="229"/>
      <c r="BWZ105" s="229"/>
      <c r="BXA105" s="229"/>
      <c r="BXB105" s="229"/>
      <c r="BXC105" s="229"/>
      <c r="BXD105" s="229"/>
      <c r="BXE105" s="229"/>
      <c r="BXF105" s="229"/>
      <c r="BXG105" s="229"/>
      <c r="BXH105" s="229"/>
      <c r="BXI105" s="229"/>
      <c r="BXJ105" s="229"/>
      <c r="BXK105" s="229"/>
      <c r="BXL105" s="229"/>
      <c r="BXM105" s="229"/>
      <c r="BXN105" s="229"/>
      <c r="BXO105" s="229"/>
      <c r="BXP105" s="229"/>
      <c r="BXQ105" s="229"/>
      <c r="BXR105" s="229"/>
      <c r="BXS105" s="229"/>
      <c r="BXT105" s="229"/>
      <c r="BXU105" s="229"/>
      <c r="BXV105" s="229"/>
      <c r="BXW105" s="229"/>
      <c r="BXX105" s="229"/>
      <c r="BXY105" s="229"/>
      <c r="BXZ105" s="229"/>
      <c r="BYA105" s="229"/>
      <c r="BYB105" s="229"/>
      <c r="BYC105" s="229"/>
      <c r="BYD105" s="229"/>
      <c r="BYE105" s="229"/>
      <c r="BYF105" s="229"/>
      <c r="BYG105" s="229"/>
      <c r="BYH105" s="229"/>
      <c r="BYI105" s="229"/>
      <c r="BYJ105" s="229"/>
      <c r="BYK105" s="229"/>
      <c r="BYL105" s="229"/>
      <c r="BYM105" s="229"/>
      <c r="BYN105" s="229"/>
      <c r="BYO105" s="229"/>
      <c r="BYP105" s="229"/>
      <c r="BYQ105" s="229"/>
      <c r="BYR105" s="229"/>
      <c r="BYS105" s="229"/>
      <c r="BYT105" s="229"/>
      <c r="BYU105" s="229"/>
      <c r="BYV105" s="229"/>
      <c r="BYW105" s="229"/>
      <c r="BYX105" s="229"/>
      <c r="BYY105" s="229"/>
      <c r="BYZ105" s="229"/>
      <c r="BZA105" s="229"/>
      <c r="BZB105" s="229"/>
      <c r="BZC105" s="229"/>
      <c r="BZD105" s="229"/>
      <c r="BZE105" s="229"/>
      <c r="BZF105" s="229"/>
      <c r="BZG105" s="229"/>
      <c r="BZH105" s="229"/>
      <c r="BZI105" s="229"/>
      <c r="BZJ105" s="229"/>
      <c r="BZK105" s="229"/>
      <c r="BZL105" s="229"/>
      <c r="BZM105" s="229"/>
      <c r="BZN105" s="229"/>
      <c r="BZO105" s="229"/>
      <c r="BZP105" s="229"/>
      <c r="BZQ105" s="229"/>
      <c r="BZR105" s="229"/>
      <c r="BZS105" s="229"/>
      <c r="BZT105" s="229"/>
      <c r="BZU105" s="229"/>
      <c r="BZV105" s="229"/>
      <c r="BZW105" s="229"/>
      <c r="BZX105" s="229"/>
      <c r="BZY105" s="229"/>
      <c r="BZZ105" s="229"/>
      <c r="CAA105" s="229"/>
      <c r="CAB105" s="229"/>
      <c r="CAC105" s="229"/>
      <c r="CAD105" s="229"/>
      <c r="CAE105" s="229"/>
      <c r="CAF105" s="229"/>
      <c r="CAG105" s="229"/>
      <c r="CAH105" s="229"/>
      <c r="CAI105" s="229"/>
      <c r="CAJ105" s="229"/>
      <c r="CAK105" s="229"/>
      <c r="CAL105" s="229"/>
      <c r="CAM105" s="229"/>
      <c r="CAN105" s="229"/>
      <c r="CAO105" s="229"/>
      <c r="CAP105" s="229"/>
      <c r="CAQ105" s="229"/>
      <c r="CAR105" s="229"/>
      <c r="CAS105" s="229"/>
      <c r="CAT105" s="229"/>
      <c r="CAU105" s="229"/>
      <c r="CAV105" s="229"/>
      <c r="CAW105" s="229"/>
      <c r="CAX105" s="229"/>
      <c r="CAY105" s="229"/>
      <c r="CAZ105" s="229"/>
      <c r="CBA105" s="229"/>
      <c r="CBB105" s="229"/>
      <c r="CBC105" s="229"/>
      <c r="CBD105" s="229"/>
      <c r="CBE105" s="229"/>
      <c r="CBF105" s="229"/>
      <c r="CBG105" s="229"/>
      <c r="CBH105" s="229"/>
      <c r="CBI105" s="229"/>
      <c r="CBJ105" s="229"/>
      <c r="CBK105" s="229"/>
      <c r="CBL105" s="229"/>
      <c r="CBM105" s="229"/>
      <c r="CBN105" s="229"/>
      <c r="CBO105" s="229"/>
      <c r="CBP105" s="229"/>
      <c r="CBQ105" s="229"/>
      <c r="CBR105" s="229"/>
      <c r="CBS105" s="229"/>
      <c r="CBT105" s="229"/>
      <c r="CBU105" s="229"/>
      <c r="CBV105" s="229"/>
      <c r="CBW105" s="229"/>
      <c r="CBX105" s="229"/>
      <c r="CBY105" s="229"/>
      <c r="CBZ105" s="229"/>
      <c r="CCA105" s="229"/>
      <c r="CCB105" s="229"/>
      <c r="CCC105" s="229"/>
      <c r="CCD105" s="229"/>
      <c r="CCE105" s="229"/>
      <c r="CCF105" s="229"/>
      <c r="CCG105" s="229"/>
      <c r="CCH105" s="229"/>
      <c r="CCI105" s="229"/>
      <c r="CCJ105" s="229"/>
      <c r="CCK105" s="229"/>
      <c r="CCL105" s="229"/>
      <c r="CCM105" s="229"/>
      <c r="CCN105" s="229"/>
      <c r="CCO105" s="229"/>
      <c r="CCP105" s="229"/>
      <c r="CCQ105" s="229"/>
      <c r="CCR105" s="229"/>
      <c r="CCS105" s="229"/>
      <c r="CCT105" s="229"/>
      <c r="CCU105" s="229"/>
      <c r="CCV105" s="229"/>
      <c r="CCW105" s="229"/>
      <c r="CCX105" s="229"/>
      <c r="CCY105" s="229"/>
      <c r="CCZ105" s="229"/>
      <c r="CDA105" s="229"/>
      <c r="CDB105" s="229"/>
      <c r="CDC105" s="229"/>
      <c r="CDD105" s="229"/>
      <c r="CDE105" s="229"/>
      <c r="CDF105" s="229"/>
      <c r="CDG105" s="229"/>
      <c r="CDH105" s="229"/>
      <c r="CDI105" s="229"/>
      <c r="CDJ105" s="229"/>
      <c r="CDK105" s="229"/>
      <c r="CDL105" s="229"/>
      <c r="CDM105" s="229"/>
      <c r="CDN105" s="229"/>
      <c r="CDO105" s="229"/>
      <c r="CDP105" s="229"/>
      <c r="CDQ105" s="229"/>
      <c r="CDR105" s="229"/>
      <c r="CDS105" s="229"/>
      <c r="CDT105" s="229"/>
      <c r="CDU105" s="229"/>
      <c r="CDV105" s="229"/>
      <c r="CDW105" s="229"/>
      <c r="CDX105" s="229"/>
      <c r="CDY105" s="229"/>
      <c r="CDZ105" s="229"/>
      <c r="CEA105" s="229"/>
      <c r="CEB105" s="229"/>
      <c r="CEC105" s="229"/>
      <c r="CED105" s="229"/>
      <c r="CEE105" s="229"/>
      <c r="CEF105" s="229"/>
      <c r="CEG105" s="229"/>
      <c r="CEH105" s="229"/>
      <c r="CEI105" s="229"/>
      <c r="CEJ105" s="229"/>
      <c r="CEK105" s="229"/>
      <c r="CEL105" s="229"/>
      <c r="CEM105" s="229"/>
      <c r="CEN105" s="229"/>
      <c r="CEO105" s="229"/>
      <c r="CEP105" s="229"/>
      <c r="CEQ105" s="229"/>
      <c r="CER105" s="229"/>
      <c r="CES105" s="229"/>
      <c r="CET105" s="229"/>
      <c r="CEU105" s="229"/>
      <c r="CEV105" s="229"/>
      <c r="CEW105" s="229"/>
      <c r="CEX105" s="229"/>
      <c r="CEY105" s="229"/>
      <c r="CEZ105" s="229"/>
      <c r="CFA105" s="229"/>
      <c r="CFB105" s="229"/>
      <c r="CFC105" s="229"/>
      <c r="CFD105" s="229"/>
      <c r="CFE105" s="229"/>
      <c r="CFF105" s="229"/>
      <c r="CFG105" s="229"/>
      <c r="CFH105" s="229"/>
      <c r="CFI105" s="229"/>
      <c r="CFJ105" s="229"/>
      <c r="CFK105" s="229"/>
      <c r="CFL105" s="229"/>
      <c r="CFM105" s="229"/>
      <c r="CFN105" s="229"/>
      <c r="CFO105" s="229"/>
      <c r="CFP105" s="229"/>
      <c r="CFQ105" s="229"/>
      <c r="CFR105" s="229"/>
      <c r="CFS105" s="229"/>
      <c r="CFT105" s="229"/>
      <c r="CFU105" s="229"/>
      <c r="CFV105" s="229"/>
      <c r="CFW105" s="229"/>
      <c r="CFX105" s="229"/>
      <c r="CFY105" s="229"/>
      <c r="CFZ105" s="229"/>
      <c r="CGA105" s="229"/>
      <c r="CGB105" s="229"/>
      <c r="CGC105" s="229"/>
      <c r="CGD105" s="229"/>
      <c r="CGE105" s="229"/>
      <c r="CGF105" s="229"/>
      <c r="CGG105" s="229"/>
      <c r="CGH105" s="229"/>
      <c r="CGI105" s="229"/>
      <c r="CGJ105" s="229"/>
      <c r="CGK105" s="229"/>
      <c r="CGL105" s="229"/>
      <c r="CGM105" s="229"/>
      <c r="CGN105" s="229"/>
      <c r="CGO105" s="229"/>
      <c r="CGP105" s="229"/>
      <c r="CGQ105" s="229"/>
      <c r="CGR105" s="229"/>
      <c r="CGS105" s="229"/>
      <c r="CGT105" s="229"/>
      <c r="CGU105" s="229"/>
      <c r="CGV105" s="229"/>
      <c r="CGW105" s="229"/>
      <c r="CGX105" s="229"/>
      <c r="CGY105" s="229"/>
      <c r="CGZ105" s="229"/>
      <c r="CHA105" s="229"/>
      <c r="CHB105" s="229"/>
      <c r="CHC105" s="229"/>
      <c r="CHD105" s="229"/>
      <c r="CHE105" s="229"/>
      <c r="CHF105" s="229"/>
      <c r="CHG105" s="229"/>
      <c r="CHH105" s="229"/>
      <c r="CHI105" s="229"/>
      <c r="CHJ105" s="229"/>
      <c r="CHK105" s="229"/>
      <c r="CHL105" s="229"/>
      <c r="CHM105" s="229"/>
      <c r="CHN105" s="229"/>
      <c r="CHO105" s="229"/>
      <c r="CHP105" s="229"/>
      <c r="CHQ105" s="229"/>
      <c r="CHR105" s="229"/>
      <c r="CHS105" s="229"/>
      <c r="CHT105" s="229"/>
      <c r="CHU105" s="229"/>
      <c r="CHV105" s="229"/>
      <c r="CHW105" s="229"/>
      <c r="CHX105" s="229"/>
      <c r="CHY105" s="229"/>
      <c r="CHZ105" s="229"/>
      <c r="CIA105" s="229"/>
      <c r="CIB105" s="229"/>
      <c r="CIC105" s="229"/>
      <c r="CID105" s="229"/>
      <c r="CIE105" s="229"/>
      <c r="CIF105" s="229"/>
      <c r="CIG105" s="229"/>
      <c r="CIH105" s="229"/>
      <c r="CII105" s="229"/>
      <c r="CIJ105" s="229"/>
      <c r="CIK105" s="229"/>
      <c r="CIL105" s="229"/>
      <c r="CIM105" s="229"/>
      <c r="CIN105" s="229"/>
      <c r="CIO105" s="229"/>
      <c r="CIP105" s="229"/>
      <c r="CIQ105" s="229"/>
      <c r="CIR105" s="229"/>
      <c r="CIS105" s="229"/>
      <c r="CIT105" s="229"/>
      <c r="CIU105" s="229"/>
      <c r="CIV105" s="229"/>
      <c r="CIW105" s="229"/>
      <c r="CIX105" s="229"/>
      <c r="CIY105" s="229"/>
      <c r="CIZ105" s="229"/>
      <c r="CJA105" s="229"/>
      <c r="CJB105" s="229"/>
      <c r="CJC105" s="229"/>
      <c r="CJD105" s="229"/>
      <c r="CJE105" s="229"/>
      <c r="CJF105" s="229"/>
      <c r="CJG105" s="229"/>
      <c r="CJH105" s="229"/>
      <c r="CJI105" s="229"/>
      <c r="CJJ105" s="229"/>
      <c r="CJK105" s="229"/>
      <c r="CJL105" s="229"/>
      <c r="CJM105" s="229"/>
      <c r="CJN105" s="229"/>
      <c r="CJO105" s="229"/>
      <c r="CJP105" s="229"/>
      <c r="CJQ105" s="229"/>
      <c r="CJR105" s="229"/>
      <c r="CJS105" s="229"/>
      <c r="CJT105" s="229"/>
      <c r="CJU105" s="229"/>
      <c r="CJV105" s="229"/>
      <c r="CJW105" s="229"/>
      <c r="CJX105" s="229"/>
      <c r="CJY105" s="229"/>
      <c r="CJZ105" s="229"/>
      <c r="CKA105" s="229"/>
      <c r="CKB105" s="229"/>
      <c r="CKC105" s="229"/>
      <c r="CKD105" s="229"/>
      <c r="CKE105" s="229"/>
      <c r="CKF105" s="229"/>
      <c r="CKG105" s="229"/>
      <c r="CKH105" s="229"/>
      <c r="CKI105" s="229"/>
      <c r="CKJ105" s="229"/>
      <c r="CKK105" s="229"/>
      <c r="CKL105" s="229"/>
      <c r="CKM105" s="229"/>
      <c r="CKN105" s="229"/>
      <c r="CKO105" s="229"/>
      <c r="CKP105" s="229"/>
      <c r="CKQ105" s="229"/>
      <c r="CKR105" s="229"/>
      <c r="CKS105" s="229"/>
      <c r="CKT105" s="229"/>
      <c r="CKU105" s="229"/>
      <c r="CKV105" s="229"/>
      <c r="CKW105" s="229"/>
      <c r="CKX105" s="229"/>
      <c r="CKY105" s="229"/>
      <c r="CKZ105" s="229"/>
      <c r="CLA105" s="229"/>
      <c r="CLB105" s="229"/>
      <c r="CLC105" s="229"/>
      <c r="CLD105" s="229"/>
      <c r="CLE105" s="229"/>
      <c r="CLF105" s="229"/>
      <c r="CLG105" s="229"/>
      <c r="CLH105" s="229"/>
      <c r="CLI105" s="229"/>
      <c r="CLJ105" s="229"/>
      <c r="CLK105" s="229"/>
      <c r="CLL105" s="229"/>
      <c r="CLM105" s="229"/>
      <c r="CLN105" s="229"/>
      <c r="CLO105" s="229"/>
      <c r="CLP105" s="229"/>
      <c r="CLQ105" s="229"/>
      <c r="CLR105" s="229"/>
      <c r="CLS105" s="229"/>
      <c r="CLT105" s="229"/>
      <c r="CLU105" s="229"/>
      <c r="CLV105" s="229"/>
      <c r="CLW105" s="229"/>
      <c r="CLX105" s="229"/>
      <c r="CLY105" s="229"/>
      <c r="CLZ105" s="229"/>
      <c r="CMA105" s="229"/>
      <c r="CMB105" s="229"/>
      <c r="CMC105" s="229"/>
      <c r="CMD105" s="229"/>
      <c r="CME105" s="229"/>
      <c r="CMF105" s="229"/>
      <c r="CMG105" s="229"/>
      <c r="CMH105" s="229"/>
      <c r="CMI105" s="229"/>
      <c r="CMJ105" s="229"/>
      <c r="CMK105" s="229"/>
      <c r="CML105" s="229"/>
      <c r="CMM105" s="229"/>
      <c r="CMN105" s="229"/>
      <c r="CMO105" s="229"/>
      <c r="CMP105" s="229"/>
      <c r="CMQ105" s="229"/>
      <c r="CMR105" s="229"/>
      <c r="CMS105" s="229"/>
      <c r="CMT105" s="229"/>
      <c r="CMU105" s="229"/>
      <c r="CMV105" s="229"/>
      <c r="CMW105" s="229"/>
      <c r="CMX105" s="229"/>
      <c r="CMY105" s="229"/>
      <c r="CMZ105" s="229"/>
      <c r="CNA105" s="229"/>
      <c r="CNB105" s="229"/>
      <c r="CNC105" s="229"/>
      <c r="CND105" s="229"/>
      <c r="CNE105" s="229"/>
      <c r="CNF105" s="229"/>
      <c r="CNG105" s="229"/>
      <c r="CNH105" s="229"/>
      <c r="CNI105" s="229"/>
      <c r="CNJ105" s="229"/>
      <c r="CNK105" s="229"/>
      <c r="CNL105" s="229"/>
      <c r="CNM105" s="229"/>
      <c r="CNN105" s="229"/>
      <c r="CNO105" s="229"/>
      <c r="CNP105" s="229"/>
      <c r="CNQ105" s="229"/>
      <c r="CNR105" s="229"/>
      <c r="CNS105" s="229"/>
      <c r="CNT105" s="229"/>
      <c r="CNU105" s="229"/>
      <c r="CNV105" s="229"/>
      <c r="CNW105" s="229"/>
      <c r="CNX105" s="229"/>
      <c r="CNY105" s="229"/>
      <c r="CNZ105" s="229"/>
      <c r="COA105" s="229"/>
      <c r="COB105" s="229"/>
      <c r="COC105" s="229"/>
      <c r="COD105" s="229"/>
      <c r="COE105" s="229"/>
      <c r="COF105" s="229"/>
      <c r="COG105" s="229"/>
      <c r="COH105" s="229"/>
      <c r="COI105" s="229"/>
      <c r="COJ105" s="229"/>
      <c r="COK105" s="229"/>
      <c r="COL105" s="229"/>
      <c r="COM105" s="229"/>
      <c r="CON105" s="229"/>
      <c r="COO105" s="229"/>
      <c r="COP105" s="229"/>
      <c r="COQ105" s="229"/>
      <c r="COR105" s="229"/>
      <c r="COS105" s="229"/>
      <c r="COT105" s="229"/>
      <c r="COU105" s="229"/>
      <c r="COV105" s="229"/>
      <c r="COW105" s="229"/>
      <c r="COX105" s="229"/>
      <c r="COY105" s="229"/>
      <c r="COZ105" s="229"/>
      <c r="CPA105" s="229"/>
      <c r="CPB105" s="229"/>
      <c r="CPC105" s="229"/>
      <c r="CPD105" s="229"/>
      <c r="CPE105" s="229"/>
      <c r="CPF105" s="229"/>
      <c r="CPG105" s="229"/>
      <c r="CPH105" s="229"/>
      <c r="CPI105" s="229"/>
      <c r="CPJ105" s="229"/>
      <c r="CPK105" s="229"/>
      <c r="CPL105" s="229"/>
      <c r="CPM105" s="229"/>
      <c r="CPN105" s="229"/>
      <c r="CPO105" s="229"/>
      <c r="CPP105" s="229"/>
      <c r="CPQ105" s="229"/>
      <c r="CPR105" s="229"/>
      <c r="CPS105" s="229"/>
      <c r="CPT105" s="229"/>
      <c r="CPU105" s="229"/>
      <c r="CPV105" s="229"/>
      <c r="CPW105" s="229"/>
      <c r="CPX105" s="229"/>
      <c r="CPY105" s="229"/>
      <c r="CPZ105" s="229"/>
      <c r="CQA105" s="229"/>
      <c r="CQB105" s="229"/>
      <c r="CQC105" s="229"/>
      <c r="CQD105" s="229"/>
      <c r="CQE105" s="229"/>
      <c r="CQF105" s="229"/>
      <c r="CQG105" s="229"/>
      <c r="CQH105" s="229"/>
      <c r="CQI105" s="229"/>
      <c r="CQJ105" s="229"/>
      <c r="CQK105" s="229"/>
      <c r="CQL105" s="229"/>
      <c r="CQM105" s="229"/>
      <c r="CQN105" s="229"/>
      <c r="CQO105" s="229"/>
      <c r="CQP105" s="229"/>
      <c r="CQQ105" s="229"/>
      <c r="CQR105" s="229"/>
      <c r="CQS105" s="229"/>
      <c r="CQT105" s="229"/>
      <c r="CQU105" s="229"/>
      <c r="CQV105" s="229"/>
      <c r="CQW105" s="229"/>
      <c r="CQX105" s="229"/>
      <c r="CQY105" s="229"/>
      <c r="CQZ105" s="229"/>
      <c r="CRA105" s="229"/>
      <c r="CRB105" s="229"/>
      <c r="CRC105" s="229"/>
      <c r="CRD105" s="229"/>
      <c r="CRE105" s="229"/>
      <c r="CRF105" s="229"/>
      <c r="CRG105" s="229"/>
      <c r="CRH105" s="229"/>
      <c r="CRI105" s="229"/>
      <c r="CRJ105" s="229"/>
      <c r="CRK105" s="229"/>
      <c r="CRL105" s="229"/>
      <c r="CRM105" s="229"/>
      <c r="CRN105" s="229"/>
      <c r="CRO105" s="229"/>
      <c r="CRP105" s="229"/>
      <c r="CRQ105" s="229"/>
      <c r="CRR105" s="229"/>
      <c r="CRS105" s="229"/>
      <c r="CRT105" s="229"/>
      <c r="CRU105" s="229"/>
      <c r="CRV105" s="229"/>
      <c r="CRW105" s="229"/>
      <c r="CRX105" s="229"/>
      <c r="CRY105" s="229"/>
      <c r="CRZ105" s="229"/>
      <c r="CSA105" s="229"/>
      <c r="CSB105" s="229"/>
      <c r="CSC105" s="229"/>
      <c r="CSD105" s="229"/>
      <c r="CSE105" s="229"/>
      <c r="CSF105" s="229"/>
      <c r="CSG105" s="229"/>
      <c r="CSH105" s="229"/>
      <c r="CSI105" s="229"/>
      <c r="CSJ105" s="229"/>
      <c r="CSK105" s="229"/>
      <c r="CSL105" s="229"/>
      <c r="CSM105" s="229"/>
      <c r="CSN105" s="229"/>
      <c r="CSO105" s="229"/>
      <c r="CSP105" s="229"/>
      <c r="CSQ105" s="229"/>
      <c r="CSR105" s="229"/>
      <c r="CSS105" s="229"/>
      <c r="CST105" s="229"/>
      <c r="CSU105" s="229"/>
      <c r="CSV105" s="229"/>
      <c r="CSW105" s="229"/>
      <c r="CSX105" s="229"/>
      <c r="CSY105" s="229"/>
      <c r="CSZ105" s="229"/>
      <c r="CTA105" s="229"/>
      <c r="CTB105" s="229"/>
      <c r="CTC105" s="229"/>
      <c r="CTD105" s="229"/>
      <c r="CTE105" s="229"/>
      <c r="CTF105" s="229"/>
      <c r="CTG105" s="229"/>
      <c r="CTH105" s="229"/>
      <c r="CTI105" s="229"/>
      <c r="CTJ105" s="229"/>
      <c r="CTK105" s="229"/>
      <c r="CTL105" s="229"/>
      <c r="CTM105" s="229"/>
      <c r="CTN105" s="229"/>
      <c r="CTO105" s="229"/>
      <c r="CTP105" s="229"/>
      <c r="CTQ105" s="229"/>
      <c r="CTR105" s="229"/>
      <c r="CTS105" s="229"/>
      <c r="CTT105" s="229"/>
      <c r="CTU105" s="229"/>
      <c r="CTV105" s="229"/>
      <c r="CTW105" s="229"/>
      <c r="CTX105" s="229"/>
      <c r="CTY105" s="229"/>
      <c r="CTZ105" s="229"/>
      <c r="CUA105" s="229"/>
    </row>
    <row r="106" spans="1:2575" s="224" customFormat="1" ht="105" customHeight="1">
      <c r="A106" s="247"/>
      <c r="B106" s="248"/>
      <c r="C106" s="249"/>
      <c r="D106" s="250"/>
      <c r="E106" s="257"/>
      <c r="F106" s="252"/>
      <c r="G106" s="249"/>
      <c r="H106" s="256"/>
      <c r="I106" s="269"/>
      <c r="J106" s="270"/>
      <c r="K106" s="252"/>
      <c r="L106" s="252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29"/>
      <c r="AC106" s="229"/>
      <c r="AD106" s="229"/>
      <c r="AE106" s="229"/>
      <c r="AF106" s="229"/>
      <c r="AG106" s="229"/>
      <c r="AH106" s="229"/>
      <c r="AI106" s="229"/>
      <c r="AJ106" s="229"/>
      <c r="AK106" s="229"/>
      <c r="AL106" s="229"/>
      <c r="AM106" s="229"/>
      <c r="AN106" s="229"/>
      <c r="AO106" s="229"/>
      <c r="AP106" s="229"/>
      <c r="AQ106" s="229"/>
      <c r="AR106" s="229"/>
      <c r="AS106" s="229"/>
      <c r="AT106" s="229"/>
      <c r="AU106" s="229"/>
      <c r="AV106" s="229"/>
      <c r="AW106" s="229"/>
      <c r="AX106" s="229"/>
      <c r="AY106" s="229"/>
      <c r="AZ106" s="229"/>
      <c r="BA106" s="229"/>
      <c r="BB106" s="229"/>
      <c r="BC106" s="229"/>
      <c r="BD106" s="229"/>
      <c r="BE106" s="229"/>
      <c r="BF106" s="229"/>
      <c r="BG106" s="229"/>
      <c r="BH106" s="229"/>
      <c r="BI106" s="229"/>
      <c r="BJ106" s="229"/>
      <c r="BK106" s="229"/>
      <c r="BL106" s="229"/>
      <c r="BM106" s="229"/>
      <c r="BN106" s="229"/>
      <c r="BO106" s="229"/>
      <c r="BP106" s="229"/>
      <c r="BQ106" s="229"/>
      <c r="BR106" s="229"/>
      <c r="BS106" s="229"/>
      <c r="BT106" s="229"/>
      <c r="BU106" s="229"/>
      <c r="BV106" s="229"/>
      <c r="BW106" s="229"/>
      <c r="BX106" s="229"/>
      <c r="BY106" s="229"/>
      <c r="BZ106" s="229"/>
      <c r="CA106" s="229"/>
      <c r="CB106" s="229"/>
      <c r="CC106" s="229"/>
      <c r="CD106" s="229"/>
      <c r="CE106" s="229"/>
      <c r="CF106" s="229"/>
      <c r="CG106" s="229"/>
      <c r="CH106" s="229"/>
      <c r="CI106" s="229"/>
      <c r="CJ106" s="229"/>
      <c r="CK106" s="229"/>
      <c r="CL106" s="229"/>
      <c r="CM106" s="229"/>
      <c r="CN106" s="229"/>
      <c r="CO106" s="229"/>
      <c r="CP106" s="229"/>
      <c r="CQ106" s="229"/>
      <c r="CR106" s="229"/>
      <c r="CS106" s="229"/>
      <c r="CT106" s="229"/>
      <c r="CU106" s="229"/>
      <c r="CV106" s="229"/>
      <c r="CW106" s="229"/>
      <c r="CX106" s="229"/>
      <c r="CY106" s="229"/>
      <c r="CZ106" s="229"/>
      <c r="DA106" s="229"/>
      <c r="DB106" s="229"/>
      <c r="DC106" s="229"/>
      <c r="DD106" s="229"/>
      <c r="DE106" s="229"/>
      <c r="DF106" s="229"/>
      <c r="DG106" s="229"/>
      <c r="DH106" s="229"/>
      <c r="DI106" s="229"/>
      <c r="DJ106" s="229"/>
      <c r="DK106" s="229"/>
      <c r="DL106" s="229"/>
      <c r="DM106" s="229"/>
      <c r="DN106" s="229"/>
      <c r="DO106" s="229"/>
      <c r="DP106" s="229"/>
      <c r="DQ106" s="229"/>
      <c r="DR106" s="229"/>
      <c r="DS106" s="229"/>
      <c r="DT106" s="229"/>
      <c r="DU106" s="229"/>
      <c r="DV106" s="229"/>
      <c r="DW106" s="229"/>
      <c r="DX106" s="229"/>
      <c r="DY106" s="229"/>
      <c r="DZ106" s="229"/>
      <c r="EA106" s="229"/>
      <c r="EB106" s="229"/>
      <c r="EC106" s="229"/>
      <c r="ED106" s="229"/>
      <c r="EE106" s="229"/>
      <c r="EF106" s="229"/>
      <c r="EG106" s="229"/>
      <c r="EH106" s="229"/>
      <c r="EI106" s="229"/>
      <c r="EJ106" s="229"/>
      <c r="EK106" s="229"/>
      <c r="EL106" s="229"/>
      <c r="EM106" s="229"/>
      <c r="EN106" s="229"/>
      <c r="EO106" s="229"/>
      <c r="EP106" s="229"/>
      <c r="EQ106" s="229"/>
      <c r="ER106" s="229"/>
      <c r="ES106" s="229"/>
      <c r="ET106" s="229"/>
      <c r="EU106" s="229"/>
      <c r="EV106" s="229"/>
      <c r="EW106" s="229"/>
      <c r="EX106" s="229"/>
      <c r="EY106" s="229"/>
      <c r="EZ106" s="229"/>
      <c r="FA106" s="229"/>
      <c r="FB106" s="229"/>
      <c r="FC106" s="229"/>
      <c r="FD106" s="229"/>
      <c r="FE106" s="229"/>
      <c r="FF106" s="229"/>
      <c r="FG106" s="229"/>
      <c r="FH106" s="229"/>
      <c r="FI106" s="229"/>
      <c r="FJ106" s="229"/>
      <c r="FK106" s="229"/>
      <c r="FL106" s="229"/>
      <c r="FM106" s="229"/>
      <c r="FN106" s="229"/>
      <c r="FO106" s="229"/>
      <c r="FP106" s="229"/>
      <c r="FQ106" s="229"/>
      <c r="FR106" s="229"/>
      <c r="FS106" s="229"/>
      <c r="FT106" s="229"/>
      <c r="FU106" s="229"/>
      <c r="FV106" s="229"/>
      <c r="FW106" s="229"/>
      <c r="FX106" s="229"/>
      <c r="FY106" s="229"/>
      <c r="FZ106" s="229"/>
      <c r="GA106" s="229"/>
      <c r="GB106" s="229"/>
      <c r="GC106" s="229"/>
      <c r="GD106" s="229"/>
      <c r="GE106" s="229"/>
      <c r="GF106" s="229"/>
      <c r="GG106" s="229"/>
      <c r="GH106" s="229"/>
      <c r="GI106" s="229"/>
      <c r="GJ106" s="229"/>
      <c r="GK106" s="229"/>
      <c r="GL106" s="229"/>
      <c r="GM106" s="229"/>
      <c r="GN106" s="229"/>
      <c r="GO106" s="229"/>
      <c r="GP106" s="229"/>
      <c r="GQ106" s="229"/>
      <c r="GR106" s="229"/>
      <c r="GS106" s="229"/>
      <c r="GT106" s="229"/>
      <c r="GU106" s="229"/>
      <c r="GV106" s="229"/>
      <c r="GW106" s="229"/>
      <c r="GX106" s="229"/>
      <c r="GY106" s="229"/>
      <c r="GZ106" s="229"/>
      <c r="HA106" s="229"/>
      <c r="HB106" s="229"/>
      <c r="HC106" s="229"/>
      <c r="HD106" s="229"/>
      <c r="HE106" s="229"/>
      <c r="HF106" s="229"/>
      <c r="HG106" s="229"/>
      <c r="HH106" s="229"/>
      <c r="HI106" s="229"/>
      <c r="HJ106" s="229"/>
      <c r="HK106" s="229"/>
      <c r="HL106" s="229"/>
      <c r="HM106" s="229"/>
      <c r="HN106" s="229"/>
      <c r="HO106" s="229"/>
      <c r="HP106" s="229"/>
      <c r="HQ106" s="229"/>
      <c r="HR106" s="229"/>
      <c r="HS106" s="229"/>
      <c r="HT106" s="229"/>
      <c r="HU106" s="229"/>
      <c r="HV106" s="229"/>
      <c r="HW106" s="229"/>
      <c r="HX106" s="229"/>
      <c r="HY106" s="229"/>
      <c r="HZ106" s="229"/>
      <c r="IA106" s="229"/>
      <c r="IB106" s="229"/>
      <c r="IC106" s="229"/>
      <c r="ID106" s="229"/>
      <c r="IE106" s="229"/>
      <c r="IF106" s="229"/>
      <c r="IG106" s="229"/>
      <c r="IH106" s="229"/>
      <c r="II106" s="229"/>
      <c r="IJ106" s="229"/>
      <c r="IK106" s="229"/>
      <c r="IL106" s="229"/>
      <c r="IM106" s="229"/>
      <c r="IN106" s="229"/>
      <c r="IO106" s="229"/>
      <c r="IP106" s="229"/>
      <c r="IQ106" s="229"/>
      <c r="IR106" s="229"/>
      <c r="IS106" s="229"/>
      <c r="IT106" s="229"/>
      <c r="IU106" s="229"/>
      <c r="IV106" s="229"/>
      <c r="IW106" s="229"/>
      <c r="IX106" s="229"/>
      <c r="IY106" s="229"/>
      <c r="IZ106" s="229"/>
      <c r="JA106" s="229"/>
      <c r="JB106" s="229"/>
      <c r="JC106" s="229"/>
      <c r="JD106" s="229"/>
      <c r="JE106" s="229"/>
      <c r="JF106" s="229"/>
      <c r="JG106" s="229"/>
      <c r="JH106" s="229"/>
      <c r="JI106" s="229"/>
      <c r="JJ106" s="229"/>
      <c r="JK106" s="229"/>
      <c r="JL106" s="229"/>
      <c r="JM106" s="229"/>
      <c r="JN106" s="229"/>
      <c r="JO106" s="229"/>
      <c r="JP106" s="229"/>
      <c r="JQ106" s="229"/>
      <c r="JR106" s="229"/>
      <c r="JS106" s="229"/>
      <c r="JT106" s="229"/>
      <c r="JU106" s="229"/>
      <c r="JV106" s="229"/>
      <c r="JW106" s="229"/>
      <c r="JX106" s="229"/>
      <c r="JY106" s="229"/>
      <c r="JZ106" s="229"/>
      <c r="KA106" s="229"/>
      <c r="KB106" s="229"/>
      <c r="KC106" s="229"/>
      <c r="KD106" s="229"/>
      <c r="KE106" s="229"/>
      <c r="KF106" s="229"/>
      <c r="KG106" s="229"/>
      <c r="KH106" s="229"/>
      <c r="KI106" s="229"/>
      <c r="KJ106" s="229"/>
      <c r="KK106" s="229"/>
      <c r="KL106" s="229"/>
      <c r="KM106" s="229"/>
      <c r="KN106" s="229"/>
      <c r="KO106" s="229"/>
      <c r="KP106" s="229"/>
      <c r="KQ106" s="229"/>
      <c r="KR106" s="229"/>
      <c r="KS106" s="229"/>
      <c r="KT106" s="229"/>
      <c r="KU106" s="229"/>
      <c r="KV106" s="229"/>
      <c r="KW106" s="229"/>
      <c r="KX106" s="229"/>
      <c r="KY106" s="229"/>
      <c r="KZ106" s="229"/>
      <c r="LA106" s="229"/>
      <c r="LB106" s="229"/>
      <c r="LC106" s="229"/>
      <c r="LD106" s="229"/>
      <c r="LE106" s="229"/>
      <c r="LF106" s="229"/>
      <c r="LG106" s="229"/>
      <c r="LH106" s="229"/>
      <c r="LI106" s="229"/>
      <c r="LJ106" s="229"/>
      <c r="LK106" s="229"/>
      <c r="LL106" s="229"/>
      <c r="LM106" s="229"/>
      <c r="LN106" s="229"/>
      <c r="LO106" s="229"/>
      <c r="LP106" s="229"/>
      <c r="LQ106" s="229"/>
      <c r="LR106" s="229"/>
      <c r="LS106" s="229"/>
      <c r="LT106" s="229"/>
      <c r="LU106" s="229"/>
      <c r="LV106" s="229"/>
      <c r="LW106" s="229"/>
      <c r="LX106" s="229"/>
      <c r="LY106" s="229"/>
      <c r="LZ106" s="229"/>
      <c r="MA106" s="229"/>
      <c r="MB106" s="229"/>
      <c r="MC106" s="229"/>
      <c r="MD106" s="229"/>
      <c r="ME106" s="229"/>
      <c r="MF106" s="229"/>
      <c r="MG106" s="229"/>
      <c r="MH106" s="229"/>
      <c r="MI106" s="229"/>
      <c r="MJ106" s="229"/>
      <c r="MK106" s="229"/>
      <c r="ML106" s="229"/>
      <c r="MM106" s="229"/>
      <c r="MN106" s="229"/>
      <c r="MO106" s="229"/>
      <c r="MP106" s="229"/>
      <c r="MQ106" s="229"/>
      <c r="MR106" s="229"/>
      <c r="MS106" s="229"/>
      <c r="MT106" s="229"/>
      <c r="MU106" s="229"/>
      <c r="MV106" s="229"/>
      <c r="MW106" s="229"/>
      <c r="MX106" s="229"/>
      <c r="MY106" s="229"/>
      <c r="MZ106" s="229"/>
      <c r="NA106" s="229"/>
      <c r="NB106" s="229"/>
      <c r="NC106" s="229"/>
      <c r="ND106" s="229"/>
      <c r="NE106" s="229"/>
      <c r="NF106" s="229"/>
      <c r="NG106" s="229"/>
      <c r="NH106" s="229"/>
      <c r="NI106" s="229"/>
      <c r="NJ106" s="229"/>
      <c r="NK106" s="229"/>
      <c r="NL106" s="229"/>
      <c r="NM106" s="229"/>
      <c r="NN106" s="229"/>
      <c r="NO106" s="229"/>
      <c r="NP106" s="229"/>
      <c r="NQ106" s="229"/>
      <c r="NR106" s="229"/>
      <c r="NS106" s="229"/>
      <c r="NT106" s="229"/>
      <c r="NU106" s="229"/>
      <c r="NV106" s="229"/>
      <c r="NW106" s="229"/>
      <c r="NX106" s="229"/>
      <c r="NY106" s="229"/>
      <c r="NZ106" s="229"/>
      <c r="OA106" s="229"/>
      <c r="OB106" s="229"/>
      <c r="OC106" s="229"/>
      <c r="OD106" s="229"/>
      <c r="OE106" s="229"/>
      <c r="OF106" s="229"/>
      <c r="OG106" s="229"/>
      <c r="OH106" s="229"/>
      <c r="OI106" s="229"/>
      <c r="OJ106" s="229"/>
      <c r="OK106" s="229"/>
      <c r="OL106" s="229"/>
      <c r="OM106" s="229"/>
      <c r="ON106" s="229"/>
      <c r="OO106" s="229"/>
      <c r="OP106" s="229"/>
      <c r="OQ106" s="229"/>
      <c r="OR106" s="229"/>
      <c r="OS106" s="229"/>
      <c r="OT106" s="229"/>
      <c r="OU106" s="229"/>
      <c r="OV106" s="229"/>
      <c r="OW106" s="229"/>
      <c r="OX106" s="229"/>
      <c r="OY106" s="229"/>
      <c r="OZ106" s="229"/>
      <c r="PA106" s="229"/>
      <c r="PB106" s="229"/>
      <c r="PC106" s="229"/>
      <c r="PD106" s="229"/>
      <c r="PE106" s="229"/>
      <c r="PF106" s="229"/>
      <c r="PG106" s="229"/>
      <c r="PH106" s="229"/>
      <c r="PI106" s="229"/>
      <c r="PJ106" s="229"/>
      <c r="PK106" s="229"/>
      <c r="PL106" s="229"/>
      <c r="PM106" s="229"/>
      <c r="PN106" s="229"/>
      <c r="PO106" s="229"/>
      <c r="PP106" s="229"/>
      <c r="PQ106" s="229"/>
      <c r="PR106" s="229"/>
      <c r="PS106" s="229"/>
      <c r="PT106" s="229"/>
      <c r="PU106" s="229"/>
      <c r="PV106" s="229"/>
      <c r="PW106" s="229"/>
      <c r="PX106" s="229"/>
      <c r="PY106" s="229"/>
      <c r="PZ106" s="229"/>
      <c r="QA106" s="229"/>
      <c r="QB106" s="229"/>
      <c r="QC106" s="229"/>
      <c r="QD106" s="229"/>
      <c r="QE106" s="229"/>
      <c r="QF106" s="229"/>
      <c r="QG106" s="229"/>
      <c r="QH106" s="229"/>
      <c r="QI106" s="229"/>
      <c r="QJ106" s="229"/>
      <c r="QK106" s="229"/>
      <c r="QL106" s="229"/>
      <c r="QM106" s="229"/>
      <c r="QN106" s="229"/>
      <c r="QO106" s="229"/>
      <c r="QP106" s="229"/>
      <c r="QQ106" s="229"/>
      <c r="QR106" s="229"/>
      <c r="QS106" s="229"/>
      <c r="QT106" s="229"/>
      <c r="QU106" s="229"/>
      <c r="QV106" s="229"/>
      <c r="QW106" s="229"/>
      <c r="QX106" s="229"/>
      <c r="QY106" s="229"/>
      <c r="QZ106" s="229"/>
      <c r="RA106" s="229"/>
      <c r="RB106" s="229"/>
      <c r="RC106" s="229"/>
      <c r="RD106" s="229"/>
      <c r="RE106" s="229"/>
      <c r="RF106" s="229"/>
      <c r="RG106" s="229"/>
      <c r="RH106" s="229"/>
      <c r="RI106" s="229"/>
      <c r="RJ106" s="229"/>
      <c r="RK106" s="229"/>
      <c r="RL106" s="229"/>
      <c r="RM106" s="229"/>
      <c r="RN106" s="229"/>
      <c r="RO106" s="229"/>
      <c r="RP106" s="229"/>
      <c r="RQ106" s="229"/>
      <c r="RR106" s="229"/>
      <c r="RS106" s="229"/>
      <c r="RT106" s="229"/>
      <c r="RU106" s="229"/>
      <c r="RV106" s="229"/>
      <c r="RW106" s="229"/>
      <c r="RX106" s="229"/>
      <c r="RY106" s="229"/>
      <c r="RZ106" s="229"/>
      <c r="SA106" s="229"/>
      <c r="SB106" s="229"/>
      <c r="SC106" s="229"/>
      <c r="SD106" s="229"/>
      <c r="SE106" s="229"/>
      <c r="SF106" s="229"/>
      <c r="SG106" s="229"/>
      <c r="SH106" s="229"/>
      <c r="SI106" s="229"/>
      <c r="SJ106" s="229"/>
      <c r="SK106" s="229"/>
      <c r="SL106" s="229"/>
      <c r="SM106" s="229"/>
      <c r="SN106" s="229"/>
      <c r="SO106" s="229"/>
      <c r="SP106" s="229"/>
      <c r="SQ106" s="229"/>
      <c r="SR106" s="229"/>
      <c r="SS106" s="229"/>
      <c r="ST106" s="229"/>
      <c r="SU106" s="229"/>
      <c r="SV106" s="229"/>
      <c r="SW106" s="229"/>
      <c r="SX106" s="229"/>
      <c r="SY106" s="229"/>
      <c r="SZ106" s="229"/>
      <c r="TA106" s="229"/>
      <c r="TB106" s="229"/>
      <c r="TC106" s="229"/>
      <c r="TD106" s="229"/>
      <c r="TE106" s="229"/>
      <c r="TF106" s="229"/>
      <c r="TG106" s="229"/>
      <c r="TH106" s="229"/>
      <c r="TI106" s="229"/>
      <c r="TJ106" s="229"/>
      <c r="TK106" s="229"/>
      <c r="TL106" s="229"/>
      <c r="TM106" s="229"/>
      <c r="TN106" s="229"/>
      <c r="TO106" s="229"/>
      <c r="TP106" s="229"/>
      <c r="TQ106" s="229"/>
      <c r="TR106" s="229"/>
      <c r="TS106" s="229"/>
      <c r="TT106" s="229"/>
      <c r="TU106" s="229"/>
      <c r="TV106" s="229"/>
      <c r="TW106" s="229"/>
      <c r="TX106" s="229"/>
      <c r="TY106" s="229"/>
      <c r="TZ106" s="229"/>
      <c r="UA106" s="229"/>
      <c r="UB106" s="229"/>
      <c r="UC106" s="229"/>
      <c r="UD106" s="229"/>
      <c r="UE106" s="229"/>
      <c r="UF106" s="229"/>
      <c r="UG106" s="229"/>
      <c r="UH106" s="229"/>
      <c r="UI106" s="229"/>
      <c r="UJ106" s="229"/>
      <c r="UK106" s="229"/>
      <c r="UL106" s="229"/>
      <c r="UM106" s="229"/>
      <c r="UN106" s="229"/>
      <c r="UO106" s="229"/>
      <c r="UP106" s="229"/>
      <c r="UQ106" s="229"/>
      <c r="UR106" s="229"/>
      <c r="US106" s="229"/>
      <c r="UT106" s="229"/>
      <c r="UU106" s="229"/>
      <c r="UV106" s="229"/>
      <c r="UW106" s="229"/>
      <c r="UX106" s="229"/>
      <c r="UY106" s="229"/>
      <c r="UZ106" s="229"/>
      <c r="VA106" s="229"/>
      <c r="VB106" s="229"/>
      <c r="VC106" s="229"/>
      <c r="VD106" s="229"/>
      <c r="VE106" s="229"/>
      <c r="VF106" s="229"/>
      <c r="VG106" s="229"/>
      <c r="VH106" s="229"/>
      <c r="VI106" s="229"/>
      <c r="VJ106" s="229"/>
      <c r="VK106" s="229"/>
      <c r="VL106" s="229"/>
      <c r="VM106" s="229"/>
      <c r="VN106" s="229"/>
      <c r="VO106" s="229"/>
      <c r="VP106" s="229"/>
      <c r="VQ106" s="229"/>
      <c r="VR106" s="229"/>
      <c r="VS106" s="229"/>
      <c r="VT106" s="229"/>
      <c r="VU106" s="229"/>
      <c r="VV106" s="229"/>
      <c r="VW106" s="229"/>
      <c r="VX106" s="229"/>
      <c r="VY106" s="229"/>
      <c r="VZ106" s="229"/>
      <c r="WA106" s="229"/>
      <c r="WB106" s="229"/>
      <c r="WC106" s="229"/>
      <c r="WD106" s="229"/>
      <c r="WE106" s="229"/>
      <c r="WF106" s="229"/>
      <c r="WG106" s="229"/>
      <c r="WH106" s="229"/>
      <c r="WI106" s="229"/>
      <c r="WJ106" s="229"/>
      <c r="WK106" s="229"/>
      <c r="WL106" s="229"/>
      <c r="WM106" s="229"/>
      <c r="WN106" s="229"/>
      <c r="WO106" s="229"/>
      <c r="WP106" s="229"/>
      <c r="WQ106" s="229"/>
      <c r="WR106" s="229"/>
      <c r="WS106" s="229"/>
      <c r="WT106" s="229"/>
      <c r="WU106" s="229"/>
      <c r="WV106" s="229"/>
      <c r="WW106" s="229"/>
      <c r="WX106" s="229"/>
      <c r="WY106" s="229"/>
      <c r="WZ106" s="229"/>
      <c r="XA106" s="229"/>
      <c r="XB106" s="229"/>
      <c r="XC106" s="229"/>
      <c r="XD106" s="229"/>
      <c r="XE106" s="229"/>
      <c r="XF106" s="229"/>
      <c r="XG106" s="229"/>
      <c r="XH106" s="229"/>
      <c r="XI106" s="229"/>
      <c r="XJ106" s="229"/>
      <c r="XK106" s="229"/>
      <c r="XL106" s="229"/>
      <c r="XM106" s="229"/>
      <c r="XN106" s="229"/>
      <c r="XO106" s="229"/>
      <c r="XP106" s="229"/>
      <c r="XQ106" s="229"/>
      <c r="XR106" s="229"/>
      <c r="XS106" s="229"/>
      <c r="XT106" s="229"/>
      <c r="XU106" s="229"/>
      <c r="XV106" s="229"/>
      <c r="XW106" s="229"/>
      <c r="XX106" s="229"/>
      <c r="XY106" s="229"/>
      <c r="XZ106" s="229"/>
      <c r="YA106" s="229"/>
      <c r="YB106" s="229"/>
      <c r="YC106" s="229"/>
      <c r="YD106" s="229"/>
      <c r="YE106" s="229"/>
      <c r="YF106" s="229"/>
      <c r="YG106" s="229"/>
      <c r="YH106" s="229"/>
      <c r="YI106" s="229"/>
      <c r="YJ106" s="229"/>
      <c r="YK106" s="229"/>
      <c r="YL106" s="229"/>
      <c r="YM106" s="229"/>
      <c r="YN106" s="229"/>
      <c r="YO106" s="229"/>
      <c r="YP106" s="229"/>
      <c r="YQ106" s="229"/>
      <c r="YR106" s="229"/>
      <c r="YS106" s="229"/>
      <c r="YT106" s="229"/>
      <c r="YU106" s="229"/>
      <c r="YV106" s="229"/>
      <c r="YW106" s="229"/>
      <c r="YX106" s="229"/>
      <c r="YY106" s="229"/>
      <c r="YZ106" s="229"/>
      <c r="ZA106" s="229"/>
      <c r="ZB106" s="229"/>
      <c r="ZC106" s="229"/>
      <c r="ZD106" s="229"/>
      <c r="ZE106" s="229"/>
      <c r="ZF106" s="229"/>
      <c r="ZG106" s="229"/>
      <c r="ZH106" s="229"/>
      <c r="ZI106" s="229"/>
      <c r="ZJ106" s="229"/>
      <c r="ZK106" s="229"/>
      <c r="ZL106" s="229"/>
      <c r="ZM106" s="229"/>
      <c r="ZN106" s="229"/>
      <c r="ZO106" s="229"/>
      <c r="ZP106" s="229"/>
      <c r="ZQ106" s="229"/>
      <c r="ZR106" s="229"/>
      <c r="ZS106" s="229"/>
      <c r="ZT106" s="229"/>
      <c r="ZU106" s="229"/>
      <c r="ZV106" s="229"/>
      <c r="ZW106" s="229"/>
      <c r="ZX106" s="229"/>
      <c r="ZY106" s="229"/>
      <c r="ZZ106" s="229"/>
      <c r="AAA106" s="229"/>
      <c r="AAB106" s="229"/>
      <c r="AAC106" s="229"/>
      <c r="AAD106" s="229"/>
      <c r="AAE106" s="229"/>
      <c r="AAF106" s="229"/>
      <c r="AAG106" s="229"/>
      <c r="AAH106" s="229"/>
      <c r="AAI106" s="229"/>
      <c r="AAJ106" s="229"/>
      <c r="AAK106" s="229"/>
      <c r="AAL106" s="229"/>
      <c r="AAM106" s="229"/>
      <c r="AAN106" s="229"/>
      <c r="AAO106" s="229"/>
      <c r="AAP106" s="229"/>
      <c r="AAQ106" s="229"/>
      <c r="AAR106" s="229"/>
      <c r="AAS106" s="229"/>
      <c r="AAT106" s="229"/>
      <c r="AAU106" s="229"/>
      <c r="AAV106" s="229"/>
      <c r="AAW106" s="229"/>
      <c r="AAX106" s="229"/>
      <c r="AAY106" s="229"/>
      <c r="AAZ106" s="229"/>
      <c r="ABA106" s="229"/>
      <c r="ABB106" s="229"/>
      <c r="ABC106" s="229"/>
      <c r="ABD106" s="229"/>
      <c r="ABE106" s="229"/>
      <c r="ABF106" s="229"/>
      <c r="ABG106" s="229"/>
      <c r="ABH106" s="229"/>
      <c r="ABI106" s="229"/>
      <c r="ABJ106" s="229"/>
      <c r="ABK106" s="229"/>
      <c r="ABL106" s="229"/>
      <c r="ABM106" s="229"/>
      <c r="ABN106" s="229"/>
      <c r="ABO106" s="229"/>
      <c r="ABP106" s="229"/>
      <c r="ABQ106" s="229"/>
      <c r="ABR106" s="229"/>
      <c r="ABS106" s="229"/>
      <c r="ABT106" s="229"/>
      <c r="ABU106" s="229"/>
      <c r="ABV106" s="229"/>
      <c r="ABW106" s="229"/>
      <c r="ABX106" s="229"/>
      <c r="ABY106" s="229"/>
      <c r="ABZ106" s="229"/>
      <c r="ACA106" s="229"/>
      <c r="ACB106" s="229"/>
      <c r="ACC106" s="229"/>
      <c r="ACD106" s="229"/>
      <c r="ACE106" s="229"/>
      <c r="ACF106" s="229"/>
      <c r="ACG106" s="229"/>
      <c r="ACH106" s="229"/>
      <c r="ACI106" s="229"/>
      <c r="ACJ106" s="229"/>
      <c r="ACK106" s="229"/>
      <c r="ACL106" s="229"/>
      <c r="ACM106" s="229"/>
      <c r="ACN106" s="229"/>
      <c r="ACO106" s="229"/>
      <c r="ACP106" s="229"/>
      <c r="ACQ106" s="229"/>
      <c r="ACR106" s="229"/>
      <c r="ACS106" s="229"/>
      <c r="ACT106" s="229"/>
      <c r="ACU106" s="229"/>
      <c r="ACV106" s="229"/>
      <c r="ACW106" s="229"/>
      <c r="ACX106" s="229"/>
      <c r="ACY106" s="229"/>
      <c r="ACZ106" s="229"/>
      <c r="ADA106" s="229"/>
      <c r="ADB106" s="229"/>
      <c r="ADC106" s="229"/>
      <c r="ADD106" s="229"/>
      <c r="ADE106" s="229"/>
      <c r="ADF106" s="229"/>
      <c r="ADG106" s="229"/>
      <c r="ADH106" s="229"/>
      <c r="ADI106" s="229"/>
      <c r="ADJ106" s="229"/>
      <c r="ADK106" s="229"/>
      <c r="ADL106" s="229"/>
      <c r="ADM106" s="229"/>
      <c r="ADN106" s="229"/>
      <c r="ADO106" s="229"/>
      <c r="ADP106" s="229"/>
      <c r="ADQ106" s="229"/>
      <c r="ADR106" s="229"/>
      <c r="ADS106" s="229"/>
      <c r="ADT106" s="229"/>
      <c r="ADU106" s="229"/>
      <c r="ADV106" s="229"/>
      <c r="ADW106" s="229"/>
      <c r="ADX106" s="229"/>
      <c r="ADY106" s="229"/>
      <c r="ADZ106" s="229"/>
      <c r="AEA106" s="229"/>
      <c r="AEB106" s="229"/>
      <c r="AEC106" s="229"/>
      <c r="AED106" s="229"/>
      <c r="AEE106" s="229"/>
      <c r="AEF106" s="229"/>
      <c r="AEG106" s="229"/>
      <c r="AEH106" s="229"/>
      <c r="AEI106" s="229"/>
      <c r="AEJ106" s="229"/>
      <c r="AEK106" s="229"/>
      <c r="AEL106" s="229"/>
      <c r="AEM106" s="229"/>
      <c r="AEN106" s="229"/>
      <c r="AEO106" s="229"/>
      <c r="AEP106" s="229"/>
      <c r="AEQ106" s="229"/>
      <c r="AER106" s="229"/>
      <c r="AES106" s="229"/>
      <c r="AET106" s="229"/>
      <c r="AEU106" s="229"/>
      <c r="AEV106" s="229"/>
      <c r="AEW106" s="229"/>
      <c r="AEX106" s="229"/>
      <c r="AEY106" s="229"/>
      <c r="AEZ106" s="229"/>
      <c r="AFA106" s="229"/>
      <c r="AFB106" s="229"/>
      <c r="AFC106" s="229"/>
      <c r="AFD106" s="229"/>
      <c r="AFE106" s="229"/>
      <c r="AFF106" s="229"/>
      <c r="AFG106" s="229"/>
      <c r="AFH106" s="229"/>
      <c r="AFI106" s="229"/>
      <c r="AFJ106" s="229"/>
      <c r="AFK106" s="229"/>
      <c r="AFL106" s="229"/>
      <c r="AFM106" s="229"/>
      <c r="AFN106" s="229"/>
      <c r="AFO106" s="229"/>
      <c r="AFP106" s="229"/>
      <c r="AFQ106" s="229"/>
      <c r="AFR106" s="229"/>
      <c r="AFS106" s="229"/>
      <c r="AFT106" s="229"/>
      <c r="AFU106" s="229"/>
      <c r="AFV106" s="229"/>
      <c r="AFW106" s="229"/>
      <c r="AFX106" s="229"/>
      <c r="AFY106" s="229"/>
      <c r="AFZ106" s="229"/>
      <c r="AGA106" s="229"/>
      <c r="AGB106" s="229"/>
      <c r="AGC106" s="229"/>
      <c r="AGD106" s="229"/>
      <c r="AGE106" s="229"/>
      <c r="AGF106" s="229"/>
      <c r="AGG106" s="229"/>
      <c r="AGH106" s="229"/>
      <c r="AGI106" s="229"/>
      <c r="AGJ106" s="229"/>
      <c r="AGK106" s="229"/>
      <c r="AGL106" s="229"/>
      <c r="AGM106" s="229"/>
      <c r="AGN106" s="229"/>
      <c r="AGO106" s="229"/>
      <c r="AGP106" s="229"/>
      <c r="AGQ106" s="229"/>
      <c r="AGR106" s="229"/>
      <c r="AGS106" s="229"/>
      <c r="AGT106" s="229"/>
      <c r="AGU106" s="229"/>
      <c r="AGV106" s="229"/>
      <c r="AGW106" s="229"/>
      <c r="AGX106" s="229"/>
      <c r="AGY106" s="229"/>
      <c r="AGZ106" s="229"/>
      <c r="AHA106" s="229"/>
      <c r="AHB106" s="229"/>
      <c r="AHC106" s="229"/>
      <c r="AHD106" s="229"/>
      <c r="AHE106" s="229"/>
      <c r="AHF106" s="229"/>
      <c r="AHG106" s="229"/>
      <c r="AHH106" s="229"/>
      <c r="AHI106" s="229"/>
      <c r="AHJ106" s="229"/>
      <c r="AHK106" s="229"/>
      <c r="AHL106" s="229"/>
      <c r="AHM106" s="229"/>
      <c r="AHN106" s="229"/>
      <c r="AHO106" s="229"/>
      <c r="AHP106" s="229"/>
      <c r="AHQ106" s="229"/>
      <c r="AHR106" s="229"/>
      <c r="AHS106" s="229"/>
      <c r="AHT106" s="229"/>
      <c r="AHU106" s="229"/>
      <c r="AHV106" s="229"/>
      <c r="AHW106" s="229"/>
      <c r="AHX106" s="229"/>
      <c r="AHY106" s="229"/>
      <c r="AHZ106" s="229"/>
      <c r="AIA106" s="229"/>
      <c r="AIB106" s="229"/>
      <c r="AIC106" s="229"/>
      <c r="AID106" s="229"/>
      <c r="AIE106" s="229"/>
      <c r="AIF106" s="229"/>
      <c r="AIG106" s="229"/>
      <c r="AIH106" s="229"/>
      <c r="AII106" s="229"/>
      <c r="AIJ106" s="229"/>
      <c r="AIK106" s="229"/>
      <c r="AIL106" s="229"/>
      <c r="AIM106" s="229"/>
      <c r="AIN106" s="229"/>
      <c r="AIO106" s="229"/>
      <c r="AIP106" s="229"/>
      <c r="AIQ106" s="229"/>
      <c r="AIR106" s="229"/>
      <c r="AIS106" s="229"/>
      <c r="AIT106" s="229"/>
      <c r="AIU106" s="229"/>
      <c r="AIV106" s="229"/>
      <c r="AIW106" s="229"/>
      <c r="AIX106" s="229"/>
      <c r="AIY106" s="229"/>
      <c r="AIZ106" s="229"/>
      <c r="AJA106" s="229"/>
      <c r="AJB106" s="229"/>
      <c r="AJC106" s="229"/>
      <c r="AJD106" s="229"/>
      <c r="AJE106" s="229"/>
      <c r="AJF106" s="229"/>
      <c r="AJG106" s="229"/>
      <c r="AJH106" s="229"/>
      <c r="AJI106" s="229"/>
      <c r="AJJ106" s="229"/>
      <c r="AJK106" s="229"/>
      <c r="AJL106" s="229"/>
      <c r="AJM106" s="229"/>
      <c r="AJN106" s="229"/>
      <c r="AJO106" s="229"/>
      <c r="AJP106" s="229"/>
      <c r="AJQ106" s="229"/>
      <c r="AJR106" s="229"/>
      <c r="AJS106" s="229"/>
      <c r="AJT106" s="229"/>
      <c r="AJU106" s="229"/>
      <c r="AJV106" s="229"/>
      <c r="AJW106" s="229"/>
      <c r="AJX106" s="229"/>
      <c r="AJY106" s="229"/>
      <c r="AJZ106" s="229"/>
      <c r="AKA106" s="229"/>
      <c r="AKB106" s="229"/>
      <c r="AKC106" s="229"/>
      <c r="AKD106" s="229"/>
      <c r="AKE106" s="229"/>
      <c r="AKF106" s="229"/>
      <c r="AKG106" s="229"/>
      <c r="AKH106" s="229"/>
      <c r="AKI106" s="229"/>
      <c r="AKJ106" s="229"/>
      <c r="AKK106" s="229"/>
      <c r="AKL106" s="229"/>
      <c r="AKM106" s="229"/>
      <c r="AKN106" s="229"/>
      <c r="AKO106" s="229"/>
      <c r="AKP106" s="229"/>
      <c r="AKQ106" s="229"/>
      <c r="AKR106" s="229"/>
      <c r="AKS106" s="229"/>
      <c r="AKT106" s="229"/>
      <c r="AKU106" s="229"/>
      <c r="AKV106" s="229"/>
      <c r="AKW106" s="229"/>
      <c r="AKX106" s="229"/>
      <c r="AKY106" s="229"/>
      <c r="AKZ106" s="229"/>
      <c r="ALA106" s="229"/>
      <c r="ALB106" s="229"/>
      <c r="ALC106" s="229"/>
      <c r="ALD106" s="229"/>
      <c r="ALE106" s="229"/>
      <c r="ALF106" s="229"/>
      <c r="ALG106" s="229"/>
      <c r="ALH106" s="229"/>
      <c r="ALI106" s="229"/>
      <c r="ALJ106" s="229"/>
      <c r="ALK106" s="229"/>
      <c r="ALL106" s="229"/>
      <c r="ALM106" s="229"/>
      <c r="ALN106" s="229"/>
      <c r="ALO106" s="229"/>
      <c r="ALP106" s="229"/>
      <c r="ALQ106" s="229"/>
      <c r="ALR106" s="229"/>
      <c r="ALS106" s="229"/>
      <c r="ALT106" s="229"/>
      <c r="ALU106" s="229"/>
      <c r="ALV106" s="229"/>
      <c r="ALW106" s="229"/>
      <c r="ALX106" s="229"/>
      <c r="ALY106" s="229"/>
      <c r="ALZ106" s="229"/>
      <c r="AMA106" s="229"/>
      <c r="AMB106" s="229"/>
      <c r="AMC106" s="229"/>
      <c r="AMD106" s="229"/>
      <c r="AME106" s="229"/>
      <c r="AMF106" s="229"/>
      <c r="AMG106" s="229"/>
      <c r="AMH106" s="229"/>
      <c r="AMI106" s="229"/>
      <c r="AMJ106" s="229"/>
      <c r="AMK106" s="229"/>
      <c r="AML106" s="229"/>
      <c r="AMM106" s="229"/>
      <c r="AMN106" s="229"/>
      <c r="AMO106" s="229"/>
      <c r="AMP106" s="229"/>
      <c r="AMQ106" s="229"/>
      <c r="AMR106" s="229"/>
      <c r="AMS106" s="229"/>
      <c r="AMT106" s="229"/>
      <c r="AMU106" s="229"/>
      <c r="AMV106" s="229"/>
      <c r="AMW106" s="229"/>
      <c r="AMX106" s="229"/>
      <c r="AMY106" s="229"/>
      <c r="AMZ106" s="229"/>
      <c r="ANA106" s="229"/>
      <c r="ANB106" s="229"/>
      <c r="ANC106" s="229"/>
      <c r="AND106" s="229"/>
      <c r="ANE106" s="229"/>
      <c r="ANF106" s="229"/>
      <c r="ANG106" s="229"/>
      <c r="ANH106" s="229"/>
      <c r="ANI106" s="229"/>
      <c r="ANJ106" s="229"/>
      <c r="ANK106" s="229"/>
      <c r="ANL106" s="229"/>
      <c r="ANM106" s="229"/>
      <c r="ANN106" s="229"/>
      <c r="ANO106" s="229"/>
      <c r="ANP106" s="229"/>
      <c r="ANQ106" s="229"/>
      <c r="ANR106" s="229"/>
      <c r="ANS106" s="229"/>
      <c r="ANT106" s="229"/>
      <c r="ANU106" s="229"/>
      <c r="ANV106" s="229"/>
      <c r="ANW106" s="229"/>
      <c r="ANX106" s="229"/>
      <c r="ANY106" s="229"/>
      <c r="ANZ106" s="229"/>
      <c r="AOA106" s="229"/>
      <c r="AOB106" s="229"/>
      <c r="AOC106" s="229"/>
      <c r="AOD106" s="229"/>
      <c r="AOE106" s="229"/>
      <c r="AOF106" s="229"/>
      <c r="AOG106" s="229"/>
      <c r="AOH106" s="229"/>
      <c r="AOI106" s="229"/>
      <c r="AOJ106" s="229"/>
      <c r="AOK106" s="229"/>
      <c r="AOL106" s="229"/>
      <c r="AOM106" s="229"/>
      <c r="AON106" s="229"/>
      <c r="AOO106" s="229"/>
      <c r="AOP106" s="229"/>
      <c r="AOQ106" s="229"/>
      <c r="AOR106" s="229"/>
      <c r="AOS106" s="229"/>
      <c r="AOT106" s="229"/>
      <c r="AOU106" s="229"/>
      <c r="AOV106" s="229"/>
      <c r="AOW106" s="229"/>
      <c r="AOX106" s="229"/>
      <c r="AOY106" s="229"/>
      <c r="AOZ106" s="229"/>
      <c r="APA106" s="229"/>
      <c r="APB106" s="229"/>
      <c r="APC106" s="229"/>
      <c r="APD106" s="229"/>
      <c r="APE106" s="229"/>
      <c r="APF106" s="229"/>
      <c r="APG106" s="229"/>
      <c r="APH106" s="229"/>
      <c r="API106" s="229"/>
      <c r="APJ106" s="229"/>
      <c r="APK106" s="229"/>
      <c r="APL106" s="229"/>
      <c r="APM106" s="229"/>
      <c r="APN106" s="229"/>
      <c r="APO106" s="229"/>
      <c r="APP106" s="229"/>
      <c r="APQ106" s="229"/>
      <c r="APR106" s="229"/>
      <c r="APS106" s="229"/>
      <c r="APT106" s="229"/>
      <c r="APU106" s="229"/>
      <c r="APV106" s="229"/>
      <c r="APW106" s="229"/>
      <c r="APX106" s="229"/>
      <c r="APY106" s="229"/>
      <c r="APZ106" s="229"/>
      <c r="AQA106" s="229"/>
      <c r="AQB106" s="229"/>
      <c r="AQC106" s="229"/>
      <c r="AQD106" s="229"/>
      <c r="AQE106" s="229"/>
      <c r="AQF106" s="229"/>
      <c r="AQG106" s="229"/>
      <c r="AQH106" s="229"/>
      <c r="AQI106" s="229"/>
      <c r="AQJ106" s="229"/>
      <c r="AQK106" s="229"/>
      <c r="AQL106" s="229"/>
      <c r="AQM106" s="229"/>
      <c r="AQN106" s="229"/>
      <c r="AQO106" s="229"/>
      <c r="AQP106" s="229"/>
      <c r="AQQ106" s="229"/>
      <c r="AQR106" s="229"/>
      <c r="AQS106" s="229"/>
      <c r="AQT106" s="229"/>
      <c r="AQU106" s="229"/>
      <c r="AQV106" s="229"/>
      <c r="AQW106" s="229"/>
      <c r="AQX106" s="229"/>
      <c r="AQY106" s="229"/>
      <c r="AQZ106" s="229"/>
      <c r="ARA106" s="229"/>
      <c r="ARB106" s="229"/>
      <c r="ARC106" s="229"/>
      <c r="ARD106" s="229"/>
      <c r="ARE106" s="229"/>
      <c r="ARF106" s="229"/>
      <c r="ARG106" s="229"/>
      <c r="ARH106" s="229"/>
      <c r="ARI106" s="229"/>
      <c r="ARJ106" s="229"/>
      <c r="ARK106" s="229"/>
      <c r="ARL106" s="229"/>
      <c r="ARM106" s="229"/>
      <c r="ARN106" s="229"/>
      <c r="ARO106" s="229"/>
      <c r="ARP106" s="229"/>
      <c r="ARQ106" s="229"/>
      <c r="ARR106" s="229"/>
      <c r="ARS106" s="229"/>
      <c r="ART106" s="229"/>
      <c r="ARU106" s="229"/>
      <c r="ARV106" s="229"/>
      <c r="ARW106" s="229"/>
      <c r="ARX106" s="229"/>
      <c r="ARY106" s="229"/>
      <c r="ARZ106" s="229"/>
      <c r="ASA106" s="229"/>
      <c r="ASB106" s="229"/>
      <c r="ASC106" s="229"/>
      <c r="ASD106" s="229"/>
      <c r="ASE106" s="229"/>
      <c r="ASF106" s="229"/>
      <c r="ASG106" s="229"/>
      <c r="ASH106" s="229"/>
      <c r="ASI106" s="229"/>
      <c r="ASJ106" s="229"/>
      <c r="ASK106" s="229"/>
      <c r="ASL106" s="229"/>
      <c r="ASM106" s="229"/>
      <c r="ASN106" s="229"/>
      <c r="ASO106" s="229"/>
      <c r="ASP106" s="229"/>
      <c r="ASQ106" s="229"/>
      <c r="ASR106" s="229"/>
      <c r="ASS106" s="229"/>
      <c r="AST106" s="229"/>
      <c r="ASU106" s="229"/>
      <c r="ASV106" s="229"/>
      <c r="ASW106" s="229"/>
      <c r="ASX106" s="229"/>
      <c r="ASY106" s="229"/>
      <c r="ASZ106" s="229"/>
      <c r="ATA106" s="229"/>
      <c r="ATB106" s="229"/>
      <c r="ATC106" s="229"/>
      <c r="ATD106" s="229"/>
      <c r="ATE106" s="229"/>
      <c r="ATF106" s="229"/>
      <c r="ATG106" s="229"/>
      <c r="ATH106" s="229"/>
      <c r="ATI106" s="229"/>
      <c r="ATJ106" s="229"/>
      <c r="ATK106" s="229"/>
      <c r="ATL106" s="229"/>
      <c r="ATM106" s="229"/>
      <c r="ATN106" s="229"/>
      <c r="ATO106" s="229"/>
      <c r="ATP106" s="229"/>
      <c r="ATQ106" s="229"/>
      <c r="ATR106" s="229"/>
      <c r="ATS106" s="229"/>
      <c r="ATT106" s="229"/>
      <c r="ATU106" s="229"/>
      <c r="ATV106" s="229"/>
      <c r="ATW106" s="229"/>
      <c r="ATX106" s="229"/>
      <c r="ATY106" s="229"/>
      <c r="ATZ106" s="229"/>
      <c r="AUA106" s="229"/>
      <c r="AUB106" s="229"/>
      <c r="AUC106" s="229"/>
      <c r="AUD106" s="229"/>
      <c r="AUE106" s="229"/>
      <c r="AUF106" s="229"/>
      <c r="AUG106" s="229"/>
      <c r="AUH106" s="229"/>
      <c r="AUI106" s="229"/>
      <c r="AUJ106" s="229"/>
      <c r="AUK106" s="229"/>
      <c r="AUL106" s="229"/>
      <c r="AUM106" s="229"/>
      <c r="AUN106" s="229"/>
      <c r="AUO106" s="229"/>
      <c r="AUP106" s="229"/>
      <c r="AUQ106" s="229"/>
      <c r="AUR106" s="229"/>
      <c r="AUS106" s="229"/>
      <c r="AUT106" s="229"/>
      <c r="AUU106" s="229"/>
      <c r="AUV106" s="229"/>
      <c r="AUW106" s="229"/>
      <c r="AUX106" s="229"/>
      <c r="AUY106" s="229"/>
      <c r="AUZ106" s="229"/>
      <c r="AVA106" s="229"/>
      <c r="AVB106" s="229"/>
      <c r="AVC106" s="229"/>
      <c r="AVD106" s="229"/>
      <c r="AVE106" s="229"/>
      <c r="AVF106" s="229"/>
      <c r="AVG106" s="229"/>
      <c r="AVH106" s="229"/>
      <c r="AVI106" s="229"/>
      <c r="AVJ106" s="229"/>
      <c r="AVK106" s="229"/>
      <c r="AVL106" s="229"/>
      <c r="AVM106" s="229"/>
      <c r="AVN106" s="229"/>
      <c r="AVO106" s="229"/>
      <c r="AVP106" s="229"/>
      <c r="AVQ106" s="229"/>
      <c r="AVR106" s="229"/>
      <c r="AVS106" s="229"/>
      <c r="AVT106" s="229"/>
      <c r="AVU106" s="229"/>
      <c r="AVV106" s="229"/>
      <c r="AVW106" s="229"/>
      <c r="AVX106" s="229"/>
      <c r="AVY106" s="229"/>
      <c r="AVZ106" s="229"/>
      <c r="AWA106" s="229"/>
      <c r="AWB106" s="229"/>
      <c r="AWC106" s="229"/>
      <c r="AWD106" s="229"/>
      <c r="AWE106" s="229"/>
      <c r="AWF106" s="229"/>
      <c r="AWG106" s="229"/>
      <c r="AWH106" s="229"/>
      <c r="AWI106" s="229"/>
      <c r="AWJ106" s="229"/>
      <c r="AWK106" s="229"/>
      <c r="AWL106" s="229"/>
      <c r="AWM106" s="229"/>
      <c r="AWN106" s="229"/>
      <c r="AWO106" s="229"/>
      <c r="AWP106" s="229"/>
      <c r="AWQ106" s="229"/>
      <c r="AWR106" s="229"/>
      <c r="AWS106" s="229"/>
      <c r="AWT106" s="229"/>
      <c r="AWU106" s="229"/>
      <c r="AWV106" s="229"/>
      <c r="AWW106" s="229"/>
      <c r="AWX106" s="229"/>
      <c r="AWY106" s="229"/>
      <c r="AWZ106" s="229"/>
      <c r="AXA106" s="229"/>
      <c r="AXB106" s="229"/>
      <c r="AXC106" s="229"/>
      <c r="AXD106" s="229"/>
      <c r="AXE106" s="229"/>
      <c r="AXF106" s="229"/>
      <c r="AXG106" s="229"/>
      <c r="AXH106" s="229"/>
      <c r="AXI106" s="229"/>
      <c r="AXJ106" s="229"/>
      <c r="AXK106" s="229"/>
      <c r="AXL106" s="229"/>
      <c r="AXM106" s="229"/>
      <c r="AXN106" s="229"/>
      <c r="AXO106" s="229"/>
      <c r="AXP106" s="229"/>
      <c r="AXQ106" s="229"/>
      <c r="AXR106" s="229"/>
      <c r="AXS106" s="229"/>
      <c r="AXT106" s="229"/>
      <c r="AXU106" s="229"/>
      <c r="AXV106" s="229"/>
      <c r="AXW106" s="229"/>
      <c r="AXX106" s="229"/>
      <c r="AXY106" s="229"/>
      <c r="AXZ106" s="229"/>
      <c r="AYA106" s="229"/>
      <c r="AYB106" s="229"/>
      <c r="AYC106" s="229"/>
      <c r="AYD106" s="229"/>
      <c r="AYE106" s="229"/>
      <c r="AYF106" s="229"/>
      <c r="AYG106" s="229"/>
      <c r="AYH106" s="229"/>
      <c r="AYI106" s="229"/>
      <c r="AYJ106" s="229"/>
      <c r="AYK106" s="229"/>
      <c r="AYL106" s="229"/>
      <c r="AYM106" s="229"/>
      <c r="AYN106" s="229"/>
      <c r="AYO106" s="229"/>
      <c r="AYP106" s="229"/>
      <c r="AYQ106" s="229"/>
      <c r="AYR106" s="229"/>
      <c r="AYS106" s="229"/>
      <c r="AYT106" s="229"/>
      <c r="AYU106" s="229"/>
      <c r="AYV106" s="229"/>
      <c r="AYW106" s="229"/>
      <c r="AYX106" s="229"/>
      <c r="AYY106" s="229"/>
      <c r="AYZ106" s="229"/>
      <c r="AZA106" s="229"/>
      <c r="AZB106" s="229"/>
      <c r="AZC106" s="229"/>
      <c r="AZD106" s="229"/>
      <c r="AZE106" s="229"/>
      <c r="AZF106" s="229"/>
      <c r="AZG106" s="229"/>
      <c r="AZH106" s="229"/>
      <c r="AZI106" s="229"/>
      <c r="AZJ106" s="229"/>
      <c r="AZK106" s="229"/>
      <c r="AZL106" s="229"/>
      <c r="AZM106" s="229"/>
      <c r="AZN106" s="229"/>
      <c r="AZO106" s="229"/>
      <c r="AZP106" s="229"/>
      <c r="AZQ106" s="229"/>
      <c r="AZR106" s="229"/>
      <c r="AZS106" s="229"/>
      <c r="AZT106" s="229"/>
      <c r="AZU106" s="229"/>
      <c r="AZV106" s="229"/>
      <c r="AZW106" s="229"/>
      <c r="AZX106" s="229"/>
      <c r="AZY106" s="229"/>
      <c r="AZZ106" s="229"/>
      <c r="BAA106" s="229"/>
      <c r="BAB106" s="229"/>
      <c r="BAC106" s="229"/>
      <c r="BAD106" s="229"/>
      <c r="BAE106" s="229"/>
      <c r="BAF106" s="229"/>
      <c r="BAG106" s="229"/>
      <c r="BAH106" s="229"/>
      <c r="BAI106" s="229"/>
      <c r="BAJ106" s="229"/>
      <c r="BAK106" s="229"/>
      <c r="BAL106" s="229"/>
      <c r="BAM106" s="229"/>
      <c r="BAN106" s="229"/>
      <c r="BAO106" s="229"/>
      <c r="BAP106" s="229"/>
      <c r="BAQ106" s="229"/>
      <c r="BAR106" s="229"/>
      <c r="BAS106" s="229"/>
      <c r="BAT106" s="229"/>
      <c r="BAU106" s="229"/>
      <c r="BAV106" s="229"/>
      <c r="BAW106" s="229"/>
      <c r="BAX106" s="229"/>
      <c r="BAY106" s="229"/>
      <c r="BAZ106" s="229"/>
      <c r="BBA106" s="229"/>
      <c r="BBB106" s="229"/>
      <c r="BBC106" s="229"/>
      <c r="BBD106" s="229"/>
      <c r="BBE106" s="229"/>
      <c r="BBF106" s="229"/>
      <c r="BBG106" s="229"/>
      <c r="BBH106" s="229"/>
      <c r="BBI106" s="229"/>
      <c r="BBJ106" s="229"/>
      <c r="BBK106" s="229"/>
      <c r="BBL106" s="229"/>
      <c r="BBM106" s="229"/>
      <c r="BBN106" s="229"/>
      <c r="BBO106" s="229"/>
      <c r="BBP106" s="229"/>
      <c r="BBQ106" s="229"/>
      <c r="BBR106" s="229"/>
      <c r="BBS106" s="229"/>
      <c r="BBT106" s="229"/>
      <c r="BBU106" s="229"/>
      <c r="BBV106" s="229"/>
      <c r="BBW106" s="229"/>
      <c r="BBX106" s="229"/>
      <c r="BBY106" s="229"/>
      <c r="BBZ106" s="229"/>
      <c r="BCA106" s="229"/>
      <c r="BCB106" s="229"/>
      <c r="BCC106" s="229"/>
      <c r="BCD106" s="229"/>
      <c r="BCE106" s="229"/>
      <c r="BCF106" s="229"/>
      <c r="BCG106" s="229"/>
      <c r="BCH106" s="229"/>
      <c r="BCI106" s="229"/>
      <c r="BCJ106" s="229"/>
      <c r="BCK106" s="229"/>
      <c r="BCL106" s="229"/>
      <c r="BCM106" s="229"/>
      <c r="BCN106" s="229"/>
      <c r="BCO106" s="229"/>
      <c r="BCP106" s="229"/>
      <c r="BCQ106" s="229"/>
      <c r="BCR106" s="229"/>
      <c r="BCS106" s="229"/>
      <c r="BCT106" s="229"/>
      <c r="BCU106" s="229"/>
      <c r="BCV106" s="229"/>
      <c r="BCW106" s="229"/>
      <c r="BCX106" s="229"/>
      <c r="BCY106" s="229"/>
      <c r="BCZ106" s="229"/>
      <c r="BDA106" s="229"/>
      <c r="BDB106" s="229"/>
      <c r="BDC106" s="229"/>
      <c r="BDD106" s="229"/>
      <c r="BDE106" s="229"/>
      <c r="BDF106" s="229"/>
      <c r="BDG106" s="229"/>
      <c r="BDH106" s="229"/>
      <c r="BDI106" s="229"/>
      <c r="BDJ106" s="229"/>
      <c r="BDK106" s="229"/>
      <c r="BDL106" s="229"/>
      <c r="BDM106" s="229"/>
      <c r="BDN106" s="229"/>
      <c r="BDO106" s="229"/>
      <c r="BDP106" s="229"/>
      <c r="BDQ106" s="229"/>
      <c r="BDR106" s="229"/>
      <c r="BDS106" s="229"/>
      <c r="BDT106" s="229"/>
      <c r="BDU106" s="229"/>
      <c r="BDV106" s="229"/>
      <c r="BDW106" s="229"/>
      <c r="BDX106" s="229"/>
      <c r="BDY106" s="229"/>
      <c r="BDZ106" s="229"/>
      <c r="BEA106" s="229"/>
      <c r="BEB106" s="229"/>
      <c r="BEC106" s="229"/>
      <c r="BED106" s="229"/>
      <c r="BEE106" s="229"/>
      <c r="BEF106" s="229"/>
      <c r="BEG106" s="229"/>
      <c r="BEH106" s="229"/>
      <c r="BEI106" s="229"/>
      <c r="BEJ106" s="229"/>
      <c r="BEK106" s="229"/>
      <c r="BEL106" s="229"/>
      <c r="BEM106" s="229"/>
      <c r="BEN106" s="229"/>
      <c r="BEO106" s="229"/>
      <c r="BEP106" s="229"/>
      <c r="BEQ106" s="229"/>
      <c r="BER106" s="229"/>
      <c r="BES106" s="229"/>
      <c r="BET106" s="229"/>
      <c r="BEU106" s="229"/>
      <c r="BEV106" s="229"/>
      <c r="BEW106" s="229"/>
      <c r="BEX106" s="229"/>
      <c r="BEY106" s="229"/>
      <c r="BEZ106" s="229"/>
      <c r="BFA106" s="229"/>
      <c r="BFB106" s="229"/>
      <c r="BFC106" s="229"/>
      <c r="BFD106" s="229"/>
      <c r="BFE106" s="229"/>
      <c r="BFF106" s="229"/>
      <c r="BFG106" s="229"/>
      <c r="BFH106" s="229"/>
      <c r="BFI106" s="229"/>
      <c r="BFJ106" s="229"/>
      <c r="BFK106" s="229"/>
      <c r="BFL106" s="229"/>
      <c r="BFM106" s="229"/>
      <c r="BFN106" s="229"/>
      <c r="BFO106" s="229"/>
      <c r="BFP106" s="229"/>
      <c r="BFQ106" s="229"/>
      <c r="BFR106" s="229"/>
      <c r="BFS106" s="229"/>
      <c r="BFT106" s="229"/>
      <c r="BFU106" s="229"/>
      <c r="BFV106" s="229"/>
      <c r="BFW106" s="229"/>
      <c r="BFX106" s="229"/>
      <c r="BFY106" s="229"/>
      <c r="BFZ106" s="229"/>
      <c r="BGA106" s="229"/>
      <c r="BGB106" s="229"/>
      <c r="BGC106" s="229"/>
      <c r="BGD106" s="229"/>
      <c r="BGE106" s="229"/>
      <c r="BGF106" s="229"/>
      <c r="BGG106" s="229"/>
      <c r="BGH106" s="229"/>
      <c r="BGI106" s="229"/>
      <c r="BGJ106" s="229"/>
      <c r="BGK106" s="229"/>
      <c r="BGL106" s="229"/>
      <c r="BGM106" s="229"/>
      <c r="BGN106" s="229"/>
      <c r="BGO106" s="229"/>
      <c r="BGP106" s="229"/>
      <c r="BGQ106" s="229"/>
      <c r="BGR106" s="229"/>
      <c r="BGS106" s="229"/>
      <c r="BGT106" s="229"/>
      <c r="BGU106" s="229"/>
      <c r="BGV106" s="229"/>
      <c r="BGW106" s="229"/>
      <c r="BGX106" s="229"/>
      <c r="BGY106" s="229"/>
      <c r="BGZ106" s="229"/>
      <c r="BHA106" s="229"/>
      <c r="BHB106" s="229"/>
      <c r="BHC106" s="229"/>
      <c r="BHD106" s="229"/>
      <c r="BHE106" s="229"/>
      <c r="BHF106" s="229"/>
      <c r="BHG106" s="229"/>
      <c r="BHH106" s="229"/>
      <c r="BHI106" s="229"/>
      <c r="BHJ106" s="229"/>
      <c r="BHK106" s="229"/>
      <c r="BHL106" s="229"/>
      <c r="BHM106" s="229"/>
      <c r="BHN106" s="229"/>
      <c r="BHO106" s="229"/>
      <c r="BHP106" s="229"/>
      <c r="BHQ106" s="229"/>
      <c r="BHR106" s="229"/>
      <c r="BHS106" s="229"/>
      <c r="BHT106" s="229"/>
      <c r="BHU106" s="229"/>
      <c r="BHV106" s="229"/>
      <c r="BHW106" s="229"/>
      <c r="BHX106" s="229"/>
      <c r="BHY106" s="229"/>
      <c r="BHZ106" s="229"/>
      <c r="BIA106" s="229"/>
      <c r="BIB106" s="229"/>
      <c r="BIC106" s="229"/>
      <c r="BID106" s="229"/>
      <c r="BIE106" s="229"/>
      <c r="BIF106" s="229"/>
      <c r="BIG106" s="229"/>
      <c r="BIH106" s="229"/>
      <c r="BII106" s="229"/>
      <c r="BIJ106" s="229"/>
      <c r="BIK106" s="229"/>
      <c r="BIL106" s="229"/>
      <c r="BIM106" s="229"/>
      <c r="BIN106" s="229"/>
      <c r="BIO106" s="229"/>
      <c r="BIP106" s="229"/>
      <c r="BIQ106" s="229"/>
      <c r="BIR106" s="229"/>
      <c r="BIS106" s="229"/>
      <c r="BIT106" s="229"/>
      <c r="BIU106" s="229"/>
      <c r="BIV106" s="229"/>
      <c r="BIW106" s="229"/>
      <c r="BIX106" s="229"/>
      <c r="BIY106" s="229"/>
      <c r="BIZ106" s="229"/>
      <c r="BJA106" s="229"/>
      <c r="BJB106" s="229"/>
      <c r="BJC106" s="229"/>
      <c r="BJD106" s="229"/>
      <c r="BJE106" s="229"/>
      <c r="BJF106" s="229"/>
      <c r="BJG106" s="229"/>
      <c r="BJH106" s="229"/>
      <c r="BJI106" s="229"/>
      <c r="BJJ106" s="229"/>
      <c r="BJK106" s="229"/>
      <c r="BJL106" s="229"/>
      <c r="BJM106" s="229"/>
      <c r="BJN106" s="229"/>
      <c r="BJO106" s="229"/>
      <c r="BJP106" s="229"/>
      <c r="BJQ106" s="229"/>
      <c r="BJR106" s="229"/>
      <c r="BJS106" s="229"/>
      <c r="BJT106" s="229"/>
      <c r="BJU106" s="229"/>
      <c r="BJV106" s="229"/>
      <c r="BJW106" s="229"/>
      <c r="BJX106" s="229"/>
      <c r="BJY106" s="229"/>
      <c r="BJZ106" s="229"/>
      <c r="BKA106" s="229"/>
      <c r="BKB106" s="229"/>
      <c r="BKC106" s="229"/>
      <c r="BKD106" s="229"/>
      <c r="BKE106" s="229"/>
      <c r="BKF106" s="229"/>
      <c r="BKG106" s="229"/>
      <c r="BKH106" s="229"/>
      <c r="BKI106" s="229"/>
      <c r="BKJ106" s="229"/>
      <c r="BKK106" s="229"/>
      <c r="BKL106" s="229"/>
      <c r="BKM106" s="229"/>
      <c r="BKN106" s="229"/>
      <c r="BKO106" s="229"/>
      <c r="BKP106" s="229"/>
      <c r="BKQ106" s="229"/>
      <c r="BKR106" s="229"/>
      <c r="BKS106" s="229"/>
      <c r="BKT106" s="229"/>
      <c r="BKU106" s="229"/>
      <c r="BKV106" s="229"/>
      <c r="BKW106" s="229"/>
      <c r="BKX106" s="229"/>
      <c r="BKY106" s="229"/>
      <c r="BKZ106" s="229"/>
      <c r="BLA106" s="229"/>
      <c r="BLB106" s="229"/>
      <c r="BLC106" s="229"/>
      <c r="BLD106" s="229"/>
      <c r="BLE106" s="229"/>
      <c r="BLF106" s="229"/>
      <c r="BLG106" s="229"/>
      <c r="BLH106" s="229"/>
      <c r="BLI106" s="229"/>
      <c r="BLJ106" s="229"/>
      <c r="BLK106" s="229"/>
      <c r="BLL106" s="229"/>
      <c r="BLM106" s="229"/>
      <c r="BLN106" s="229"/>
      <c r="BLO106" s="229"/>
      <c r="BLP106" s="229"/>
      <c r="BLQ106" s="229"/>
      <c r="BLR106" s="229"/>
      <c r="BLS106" s="229"/>
      <c r="BLT106" s="229"/>
      <c r="BLU106" s="229"/>
      <c r="BLV106" s="229"/>
      <c r="BLW106" s="229"/>
      <c r="BLX106" s="229"/>
      <c r="BLY106" s="229"/>
      <c r="BLZ106" s="229"/>
      <c r="BMA106" s="229"/>
      <c r="BMB106" s="229"/>
      <c r="BMC106" s="229"/>
      <c r="BMD106" s="229"/>
      <c r="BME106" s="229"/>
      <c r="BMF106" s="229"/>
      <c r="BMG106" s="229"/>
      <c r="BMH106" s="229"/>
      <c r="BMI106" s="229"/>
      <c r="BMJ106" s="229"/>
      <c r="BMK106" s="229"/>
      <c r="BML106" s="229"/>
      <c r="BMM106" s="229"/>
      <c r="BMN106" s="229"/>
      <c r="BMO106" s="229"/>
      <c r="BMP106" s="229"/>
      <c r="BMQ106" s="229"/>
      <c r="BMR106" s="229"/>
      <c r="BMS106" s="229"/>
      <c r="BMT106" s="229"/>
      <c r="BMU106" s="229"/>
      <c r="BMV106" s="229"/>
      <c r="BMW106" s="229"/>
      <c r="BMX106" s="229"/>
      <c r="BMY106" s="229"/>
      <c r="BMZ106" s="229"/>
      <c r="BNA106" s="229"/>
      <c r="BNB106" s="229"/>
      <c r="BNC106" s="229"/>
      <c r="BND106" s="229"/>
      <c r="BNE106" s="229"/>
      <c r="BNF106" s="229"/>
      <c r="BNG106" s="229"/>
      <c r="BNH106" s="229"/>
      <c r="BNI106" s="229"/>
      <c r="BNJ106" s="229"/>
      <c r="BNK106" s="229"/>
      <c r="BNL106" s="229"/>
      <c r="BNM106" s="229"/>
      <c r="BNN106" s="229"/>
      <c r="BNO106" s="229"/>
      <c r="BNP106" s="229"/>
      <c r="BNQ106" s="229"/>
      <c r="BNR106" s="229"/>
      <c r="BNS106" s="229"/>
      <c r="BNT106" s="229"/>
      <c r="BNU106" s="229"/>
      <c r="BNV106" s="229"/>
      <c r="BNW106" s="229"/>
      <c r="BNX106" s="229"/>
      <c r="BNY106" s="229"/>
      <c r="BNZ106" s="229"/>
      <c r="BOA106" s="229"/>
      <c r="BOB106" s="229"/>
      <c r="BOC106" s="229"/>
      <c r="BOD106" s="229"/>
      <c r="BOE106" s="229"/>
      <c r="BOF106" s="229"/>
      <c r="BOG106" s="229"/>
      <c r="BOH106" s="229"/>
      <c r="BOI106" s="229"/>
      <c r="BOJ106" s="229"/>
      <c r="BOK106" s="229"/>
      <c r="BOL106" s="229"/>
      <c r="BOM106" s="229"/>
      <c r="BON106" s="229"/>
      <c r="BOO106" s="229"/>
      <c r="BOP106" s="229"/>
      <c r="BOQ106" s="229"/>
      <c r="BOR106" s="229"/>
      <c r="BOS106" s="229"/>
      <c r="BOT106" s="229"/>
      <c r="BOU106" s="229"/>
      <c r="BOV106" s="229"/>
      <c r="BOW106" s="229"/>
      <c r="BOX106" s="229"/>
      <c r="BOY106" s="229"/>
      <c r="BOZ106" s="229"/>
      <c r="BPA106" s="229"/>
      <c r="BPB106" s="229"/>
      <c r="BPC106" s="229"/>
      <c r="BPD106" s="229"/>
      <c r="BPE106" s="229"/>
      <c r="BPF106" s="229"/>
      <c r="BPG106" s="229"/>
      <c r="BPH106" s="229"/>
      <c r="BPI106" s="229"/>
      <c r="BPJ106" s="229"/>
      <c r="BPK106" s="229"/>
      <c r="BPL106" s="229"/>
      <c r="BPM106" s="229"/>
      <c r="BPN106" s="229"/>
      <c r="BPO106" s="229"/>
      <c r="BPP106" s="229"/>
      <c r="BPQ106" s="229"/>
      <c r="BPR106" s="229"/>
      <c r="BPS106" s="229"/>
      <c r="BPT106" s="229"/>
      <c r="BPU106" s="229"/>
      <c r="BPV106" s="229"/>
      <c r="BPW106" s="229"/>
      <c r="BPX106" s="229"/>
      <c r="BPY106" s="229"/>
      <c r="BPZ106" s="229"/>
      <c r="BQA106" s="229"/>
      <c r="BQB106" s="229"/>
      <c r="BQC106" s="229"/>
      <c r="BQD106" s="229"/>
      <c r="BQE106" s="229"/>
      <c r="BQF106" s="229"/>
      <c r="BQG106" s="229"/>
      <c r="BQH106" s="229"/>
      <c r="BQI106" s="229"/>
      <c r="BQJ106" s="229"/>
      <c r="BQK106" s="229"/>
      <c r="BQL106" s="229"/>
      <c r="BQM106" s="229"/>
      <c r="BQN106" s="229"/>
      <c r="BQO106" s="229"/>
      <c r="BQP106" s="229"/>
      <c r="BQQ106" s="229"/>
      <c r="BQR106" s="229"/>
      <c r="BQS106" s="229"/>
      <c r="BQT106" s="229"/>
      <c r="BQU106" s="229"/>
      <c r="BQV106" s="229"/>
      <c r="BQW106" s="229"/>
      <c r="BQX106" s="229"/>
      <c r="BQY106" s="229"/>
      <c r="BQZ106" s="229"/>
      <c r="BRA106" s="229"/>
      <c r="BRB106" s="229"/>
      <c r="BRC106" s="229"/>
      <c r="BRD106" s="229"/>
      <c r="BRE106" s="229"/>
      <c r="BRF106" s="229"/>
      <c r="BRG106" s="229"/>
      <c r="BRH106" s="229"/>
      <c r="BRI106" s="229"/>
      <c r="BRJ106" s="229"/>
      <c r="BRK106" s="229"/>
      <c r="BRL106" s="229"/>
      <c r="BRM106" s="229"/>
      <c r="BRN106" s="229"/>
      <c r="BRO106" s="229"/>
      <c r="BRP106" s="229"/>
      <c r="BRQ106" s="229"/>
      <c r="BRR106" s="229"/>
      <c r="BRS106" s="229"/>
      <c r="BRT106" s="229"/>
      <c r="BRU106" s="229"/>
      <c r="BRV106" s="229"/>
      <c r="BRW106" s="229"/>
      <c r="BRX106" s="229"/>
      <c r="BRY106" s="229"/>
      <c r="BRZ106" s="229"/>
      <c r="BSA106" s="229"/>
      <c r="BSB106" s="229"/>
      <c r="BSC106" s="229"/>
      <c r="BSD106" s="229"/>
      <c r="BSE106" s="229"/>
      <c r="BSF106" s="229"/>
      <c r="BSG106" s="229"/>
      <c r="BSH106" s="229"/>
      <c r="BSI106" s="229"/>
      <c r="BSJ106" s="229"/>
      <c r="BSK106" s="229"/>
      <c r="BSL106" s="229"/>
      <c r="BSM106" s="229"/>
      <c r="BSN106" s="229"/>
      <c r="BSO106" s="229"/>
      <c r="BSP106" s="229"/>
      <c r="BSQ106" s="229"/>
      <c r="BSR106" s="229"/>
      <c r="BSS106" s="229"/>
      <c r="BST106" s="229"/>
      <c r="BSU106" s="229"/>
      <c r="BSV106" s="229"/>
      <c r="BSW106" s="229"/>
      <c r="BSX106" s="229"/>
      <c r="BSY106" s="229"/>
      <c r="BSZ106" s="229"/>
      <c r="BTA106" s="229"/>
      <c r="BTB106" s="229"/>
      <c r="BTC106" s="229"/>
      <c r="BTD106" s="229"/>
      <c r="BTE106" s="229"/>
      <c r="BTF106" s="229"/>
      <c r="BTG106" s="229"/>
      <c r="BTH106" s="229"/>
      <c r="BTI106" s="229"/>
      <c r="BTJ106" s="229"/>
      <c r="BTK106" s="229"/>
      <c r="BTL106" s="229"/>
      <c r="BTM106" s="229"/>
      <c r="BTN106" s="229"/>
      <c r="BTO106" s="229"/>
      <c r="BTP106" s="229"/>
      <c r="BTQ106" s="229"/>
      <c r="BTR106" s="229"/>
      <c r="BTS106" s="229"/>
      <c r="BTT106" s="229"/>
      <c r="BTU106" s="229"/>
      <c r="BTV106" s="229"/>
      <c r="BTW106" s="229"/>
      <c r="BTX106" s="229"/>
      <c r="BTY106" s="229"/>
      <c r="BTZ106" s="229"/>
      <c r="BUA106" s="229"/>
      <c r="BUB106" s="229"/>
      <c r="BUC106" s="229"/>
      <c r="BUD106" s="229"/>
      <c r="BUE106" s="229"/>
      <c r="BUF106" s="229"/>
      <c r="BUG106" s="229"/>
      <c r="BUH106" s="229"/>
      <c r="BUI106" s="229"/>
      <c r="BUJ106" s="229"/>
      <c r="BUK106" s="229"/>
      <c r="BUL106" s="229"/>
      <c r="BUM106" s="229"/>
      <c r="BUN106" s="229"/>
      <c r="BUO106" s="229"/>
      <c r="BUP106" s="229"/>
      <c r="BUQ106" s="229"/>
      <c r="BUR106" s="229"/>
      <c r="BUS106" s="229"/>
      <c r="BUT106" s="229"/>
      <c r="BUU106" s="229"/>
      <c r="BUV106" s="229"/>
      <c r="BUW106" s="229"/>
      <c r="BUX106" s="229"/>
      <c r="BUY106" s="229"/>
      <c r="BUZ106" s="229"/>
      <c r="BVA106" s="229"/>
      <c r="BVB106" s="229"/>
      <c r="BVC106" s="229"/>
      <c r="BVD106" s="229"/>
      <c r="BVE106" s="229"/>
      <c r="BVF106" s="229"/>
      <c r="BVG106" s="229"/>
      <c r="BVH106" s="229"/>
      <c r="BVI106" s="229"/>
      <c r="BVJ106" s="229"/>
      <c r="BVK106" s="229"/>
      <c r="BVL106" s="229"/>
      <c r="BVM106" s="229"/>
      <c r="BVN106" s="229"/>
      <c r="BVO106" s="229"/>
      <c r="BVP106" s="229"/>
      <c r="BVQ106" s="229"/>
      <c r="BVR106" s="229"/>
      <c r="BVS106" s="229"/>
      <c r="BVT106" s="229"/>
      <c r="BVU106" s="229"/>
      <c r="BVV106" s="229"/>
      <c r="BVW106" s="229"/>
      <c r="BVX106" s="229"/>
      <c r="BVY106" s="229"/>
      <c r="BVZ106" s="229"/>
      <c r="BWA106" s="229"/>
      <c r="BWB106" s="229"/>
      <c r="BWC106" s="229"/>
      <c r="BWD106" s="229"/>
      <c r="BWE106" s="229"/>
      <c r="BWF106" s="229"/>
      <c r="BWG106" s="229"/>
      <c r="BWH106" s="229"/>
      <c r="BWI106" s="229"/>
      <c r="BWJ106" s="229"/>
      <c r="BWK106" s="229"/>
      <c r="BWL106" s="229"/>
      <c r="BWM106" s="229"/>
      <c r="BWN106" s="229"/>
      <c r="BWO106" s="229"/>
      <c r="BWP106" s="229"/>
      <c r="BWQ106" s="229"/>
      <c r="BWR106" s="229"/>
      <c r="BWS106" s="229"/>
      <c r="BWT106" s="229"/>
      <c r="BWU106" s="229"/>
      <c r="BWV106" s="229"/>
      <c r="BWW106" s="229"/>
      <c r="BWX106" s="229"/>
      <c r="BWY106" s="229"/>
      <c r="BWZ106" s="229"/>
      <c r="BXA106" s="229"/>
      <c r="BXB106" s="229"/>
      <c r="BXC106" s="229"/>
      <c r="BXD106" s="229"/>
      <c r="BXE106" s="229"/>
      <c r="BXF106" s="229"/>
      <c r="BXG106" s="229"/>
      <c r="BXH106" s="229"/>
      <c r="BXI106" s="229"/>
      <c r="BXJ106" s="229"/>
      <c r="BXK106" s="229"/>
      <c r="BXL106" s="229"/>
      <c r="BXM106" s="229"/>
      <c r="BXN106" s="229"/>
      <c r="BXO106" s="229"/>
      <c r="BXP106" s="229"/>
      <c r="BXQ106" s="229"/>
      <c r="BXR106" s="229"/>
      <c r="BXS106" s="229"/>
      <c r="BXT106" s="229"/>
      <c r="BXU106" s="229"/>
      <c r="BXV106" s="229"/>
      <c r="BXW106" s="229"/>
      <c r="BXX106" s="229"/>
      <c r="BXY106" s="229"/>
      <c r="BXZ106" s="229"/>
      <c r="BYA106" s="229"/>
      <c r="BYB106" s="229"/>
      <c r="BYC106" s="229"/>
      <c r="BYD106" s="229"/>
      <c r="BYE106" s="229"/>
      <c r="BYF106" s="229"/>
      <c r="BYG106" s="229"/>
      <c r="BYH106" s="229"/>
      <c r="BYI106" s="229"/>
      <c r="BYJ106" s="229"/>
      <c r="BYK106" s="229"/>
      <c r="BYL106" s="229"/>
      <c r="BYM106" s="229"/>
      <c r="BYN106" s="229"/>
      <c r="BYO106" s="229"/>
      <c r="BYP106" s="229"/>
      <c r="BYQ106" s="229"/>
      <c r="BYR106" s="229"/>
      <c r="BYS106" s="229"/>
      <c r="BYT106" s="229"/>
      <c r="BYU106" s="229"/>
      <c r="BYV106" s="229"/>
      <c r="BYW106" s="229"/>
      <c r="BYX106" s="229"/>
      <c r="BYY106" s="229"/>
      <c r="BYZ106" s="229"/>
      <c r="BZA106" s="229"/>
      <c r="BZB106" s="229"/>
      <c r="BZC106" s="229"/>
      <c r="BZD106" s="229"/>
      <c r="BZE106" s="229"/>
      <c r="BZF106" s="229"/>
      <c r="BZG106" s="229"/>
      <c r="BZH106" s="229"/>
      <c r="BZI106" s="229"/>
      <c r="BZJ106" s="229"/>
      <c r="BZK106" s="229"/>
      <c r="BZL106" s="229"/>
      <c r="BZM106" s="229"/>
      <c r="BZN106" s="229"/>
      <c r="BZO106" s="229"/>
      <c r="BZP106" s="229"/>
      <c r="BZQ106" s="229"/>
      <c r="BZR106" s="229"/>
      <c r="BZS106" s="229"/>
      <c r="BZT106" s="229"/>
      <c r="BZU106" s="229"/>
      <c r="BZV106" s="229"/>
      <c r="BZW106" s="229"/>
      <c r="BZX106" s="229"/>
      <c r="BZY106" s="229"/>
      <c r="BZZ106" s="229"/>
      <c r="CAA106" s="229"/>
      <c r="CAB106" s="229"/>
      <c r="CAC106" s="229"/>
      <c r="CAD106" s="229"/>
      <c r="CAE106" s="229"/>
      <c r="CAF106" s="229"/>
      <c r="CAG106" s="229"/>
      <c r="CAH106" s="229"/>
      <c r="CAI106" s="229"/>
      <c r="CAJ106" s="229"/>
      <c r="CAK106" s="229"/>
      <c r="CAL106" s="229"/>
      <c r="CAM106" s="229"/>
      <c r="CAN106" s="229"/>
      <c r="CAO106" s="229"/>
      <c r="CAP106" s="229"/>
      <c r="CAQ106" s="229"/>
      <c r="CAR106" s="229"/>
      <c r="CAS106" s="229"/>
      <c r="CAT106" s="229"/>
      <c r="CAU106" s="229"/>
      <c r="CAV106" s="229"/>
      <c r="CAW106" s="229"/>
      <c r="CAX106" s="229"/>
      <c r="CAY106" s="229"/>
      <c r="CAZ106" s="229"/>
      <c r="CBA106" s="229"/>
      <c r="CBB106" s="229"/>
      <c r="CBC106" s="229"/>
      <c r="CBD106" s="229"/>
      <c r="CBE106" s="229"/>
      <c r="CBF106" s="229"/>
      <c r="CBG106" s="229"/>
      <c r="CBH106" s="229"/>
      <c r="CBI106" s="229"/>
      <c r="CBJ106" s="229"/>
      <c r="CBK106" s="229"/>
      <c r="CBL106" s="229"/>
      <c r="CBM106" s="229"/>
      <c r="CBN106" s="229"/>
      <c r="CBO106" s="229"/>
      <c r="CBP106" s="229"/>
      <c r="CBQ106" s="229"/>
      <c r="CBR106" s="229"/>
      <c r="CBS106" s="229"/>
      <c r="CBT106" s="229"/>
      <c r="CBU106" s="229"/>
      <c r="CBV106" s="229"/>
      <c r="CBW106" s="229"/>
      <c r="CBX106" s="229"/>
      <c r="CBY106" s="229"/>
      <c r="CBZ106" s="229"/>
      <c r="CCA106" s="229"/>
      <c r="CCB106" s="229"/>
      <c r="CCC106" s="229"/>
      <c r="CCD106" s="229"/>
      <c r="CCE106" s="229"/>
      <c r="CCF106" s="229"/>
      <c r="CCG106" s="229"/>
      <c r="CCH106" s="229"/>
      <c r="CCI106" s="229"/>
      <c r="CCJ106" s="229"/>
      <c r="CCK106" s="229"/>
      <c r="CCL106" s="229"/>
      <c r="CCM106" s="229"/>
      <c r="CCN106" s="229"/>
      <c r="CCO106" s="229"/>
      <c r="CCP106" s="229"/>
      <c r="CCQ106" s="229"/>
      <c r="CCR106" s="229"/>
      <c r="CCS106" s="229"/>
      <c r="CCT106" s="229"/>
      <c r="CCU106" s="229"/>
      <c r="CCV106" s="229"/>
      <c r="CCW106" s="229"/>
      <c r="CCX106" s="229"/>
      <c r="CCY106" s="229"/>
      <c r="CCZ106" s="229"/>
      <c r="CDA106" s="229"/>
      <c r="CDB106" s="229"/>
      <c r="CDC106" s="229"/>
      <c r="CDD106" s="229"/>
      <c r="CDE106" s="229"/>
      <c r="CDF106" s="229"/>
      <c r="CDG106" s="229"/>
      <c r="CDH106" s="229"/>
      <c r="CDI106" s="229"/>
      <c r="CDJ106" s="229"/>
      <c r="CDK106" s="229"/>
      <c r="CDL106" s="229"/>
      <c r="CDM106" s="229"/>
      <c r="CDN106" s="229"/>
      <c r="CDO106" s="229"/>
      <c r="CDP106" s="229"/>
      <c r="CDQ106" s="229"/>
      <c r="CDR106" s="229"/>
      <c r="CDS106" s="229"/>
      <c r="CDT106" s="229"/>
      <c r="CDU106" s="229"/>
      <c r="CDV106" s="229"/>
      <c r="CDW106" s="229"/>
      <c r="CDX106" s="229"/>
      <c r="CDY106" s="229"/>
      <c r="CDZ106" s="229"/>
      <c r="CEA106" s="229"/>
      <c r="CEB106" s="229"/>
      <c r="CEC106" s="229"/>
      <c r="CED106" s="229"/>
      <c r="CEE106" s="229"/>
      <c r="CEF106" s="229"/>
      <c r="CEG106" s="229"/>
      <c r="CEH106" s="229"/>
      <c r="CEI106" s="229"/>
      <c r="CEJ106" s="229"/>
      <c r="CEK106" s="229"/>
      <c r="CEL106" s="229"/>
      <c r="CEM106" s="229"/>
      <c r="CEN106" s="229"/>
      <c r="CEO106" s="229"/>
      <c r="CEP106" s="229"/>
      <c r="CEQ106" s="229"/>
      <c r="CER106" s="229"/>
      <c r="CES106" s="229"/>
      <c r="CET106" s="229"/>
      <c r="CEU106" s="229"/>
      <c r="CEV106" s="229"/>
      <c r="CEW106" s="229"/>
      <c r="CEX106" s="229"/>
      <c r="CEY106" s="229"/>
      <c r="CEZ106" s="229"/>
      <c r="CFA106" s="229"/>
      <c r="CFB106" s="229"/>
      <c r="CFC106" s="229"/>
      <c r="CFD106" s="229"/>
      <c r="CFE106" s="229"/>
      <c r="CFF106" s="229"/>
      <c r="CFG106" s="229"/>
      <c r="CFH106" s="229"/>
      <c r="CFI106" s="229"/>
      <c r="CFJ106" s="229"/>
      <c r="CFK106" s="229"/>
      <c r="CFL106" s="229"/>
      <c r="CFM106" s="229"/>
      <c r="CFN106" s="229"/>
      <c r="CFO106" s="229"/>
      <c r="CFP106" s="229"/>
      <c r="CFQ106" s="229"/>
      <c r="CFR106" s="229"/>
      <c r="CFS106" s="229"/>
      <c r="CFT106" s="229"/>
      <c r="CFU106" s="229"/>
      <c r="CFV106" s="229"/>
      <c r="CFW106" s="229"/>
      <c r="CFX106" s="229"/>
      <c r="CFY106" s="229"/>
      <c r="CFZ106" s="229"/>
      <c r="CGA106" s="229"/>
      <c r="CGB106" s="229"/>
      <c r="CGC106" s="229"/>
      <c r="CGD106" s="229"/>
      <c r="CGE106" s="229"/>
      <c r="CGF106" s="229"/>
      <c r="CGG106" s="229"/>
      <c r="CGH106" s="229"/>
      <c r="CGI106" s="229"/>
      <c r="CGJ106" s="229"/>
      <c r="CGK106" s="229"/>
      <c r="CGL106" s="229"/>
      <c r="CGM106" s="229"/>
      <c r="CGN106" s="229"/>
      <c r="CGO106" s="229"/>
      <c r="CGP106" s="229"/>
      <c r="CGQ106" s="229"/>
      <c r="CGR106" s="229"/>
      <c r="CGS106" s="229"/>
      <c r="CGT106" s="229"/>
      <c r="CGU106" s="229"/>
      <c r="CGV106" s="229"/>
      <c r="CGW106" s="229"/>
      <c r="CGX106" s="229"/>
      <c r="CGY106" s="229"/>
      <c r="CGZ106" s="229"/>
      <c r="CHA106" s="229"/>
      <c r="CHB106" s="229"/>
      <c r="CHC106" s="229"/>
      <c r="CHD106" s="229"/>
      <c r="CHE106" s="229"/>
      <c r="CHF106" s="229"/>
      <c r="CHG106" s="229"/>
      <c r="CHH106" s="229"/>
      <c r="CHI106" s="229"/>
      <c r="CHJ106" s="229"/>
      <c r="CHK106" s="229"/>
      <c r="CHL106" s="229"/>
      <c r="CHM106" s="229"/>
      <c r="CHN106" s="229"/>
      <c r="CHO106" s="229"/>
      <c r="CHP106" s="229"/>
      <c r="CHQ106" s="229"/>
      <c r="CHR106" s="229"/>
      <c r="CHS106" s="229"/>
      <c r="CHT106" s="229"/>
      <c r="CHU106" s="229"/>
      <c r="CHV106" s="229"/>
      <c r="CHW106" s="229"/>
      <c r="CHX106" s="229"/>
      <c r="CHY106" s="229"/>
      <c r="CHZ106" s="229"/>
      <c r="CIA106" s="229"/>
      <c r="CIB106" s="229"/>
      <c r="CIC106" s="229"/>
      <c r="CID106" s="229"/>
      <c r="CIE106" s="229"/>
      <c r="CIF106" s="229"/>
      <c r="CIG106" s="229"/>
      <c r="CIH106" s="229"/>
      <c r="CII106" s="229"/>
      <c r="CIJ106" s="229"/>
      <c r="CIK106" s="229"/>
      <c r="CIL106" s="229"/>
      <c r="CIM106" s="229"/>
      <c r="CIN106" s="229"/>
      <c r="CIO106" s="229"/>
      <c r="CIP106" s="229"/>
      <c r="CIQ106" s="229"/>
      <c r="CIR106" s="229"/>
      <c r="CIS106" s="229"/>
      <c r="CIT106" s="229"/>
      <c r="CIU106" s="229"/>
      <c r="CIV106" s="229"/>
      <c r="CIW106" s="229"/>
      <c r="CIX106" s="229"/>
      <c r="CIY106" s="229"/>
      <c r="CIZ106" s="229"/>
      <c r="CJA106" s="229"/>
      <c r="CJB106" s="229"/>
      <c r="CJC106" s="229"/>
      <c r="CJD106" s="229"/>
      <c r="CJE106" s="229"/>
      <c r="CJF106" s="229"/>
      <c r="CJG106" s="229"/>
      <c r="CJH106" s="229"/>
      <c r="CJI106" s="229"/>
      <c r="CJJ106" s="229"/>
      <c r="CJK106" s="229"/>
      <c r="CJL106" s="229"/>
      <c r="CJM106" s="229"/>
      <c r="CJN106" s="229"/>
      <c r="CJO106" s="229"/>
      <c r="CJP106" s="229"/>
      <c r="CJQ106" s="229"/>
      <c r="CJR106" s="229"/>
      <c r="CJS106" s="229"/>
      <c r="CJT106" s="229"/>
      <c r="CJU106" s="229"/>
      <c r="CJV106" s="229"/>
      <c r="CJW106" s="229"/>
      <c r="CJX106" s="229"/>
      <c r="CJY106" s="229"/>
      <c r="CJZ106" s="229"/>
      <c r="CKA106" s="229"/>
      <c r="CKB106" s="229"/>
      <c r="CKC106" s="229"/>
      <c r="CKD106" s="229"/>
      <c r="CKE106" s="229"/>
      <c r="CKF106" s="229"/>
      <c r="CKG106" s="229"/>
      <c r="CKH106" s="229"/>
      <c r="CKI106" s="229"/>
      <c r="CKJ106" s="229"/>
      <c r="CKK106" s="229"/>
      <c r="CKL106" s="229"/>
      <c r="CKM106" s="229"/>
      <c r="CKN106" s="229"/>
      <c r="CKO106" s="229"/>
      <c r="CKP106" s="229"/>
      <c r="CKQ106" s="229"/>
      <c r="CKR106" s="229"/>
      <c r="CKS106" s="229"/>
      <c r="CKT106" s="229"/>
      <c r="CKU106" s="229"/>
      <c r="CKV106" s="229"/>
      <c r="CKW106" s="229"/>
      <c r="CKX106" s="229"/>
      <c r="CKY106" s="229"/>
      <c r="CKZ106" s="229"/>
      <c r="CLA106" s="229"/>
      <c r="CLB106" s="229"/>
      <c r="CLC106" s="229"/>
      <c r="CLD106" s="229"/>
      <c r="CLE106" s="229"/>
      <c r="CLF106" s="229"/>
      <c r="CLG106" s="229"/>
      <c r="CLH106" s="229"/>
      <c r="CLI106" s="229"/>
      <c r="CLJ106" s="229"/>
      <c r="CLK106" s="229"/>
      <c r="CLL106" s="229"/>
      <c r="CLM106" s="229"/>
      <c r="CLN106" s="229"/>
      <c r="CLO106" s="229"/>
      <c r="CLP106" s="229"/>
      <c r="CLQ106" s="229"/>
      <c r="CLR106" s="229"/>
      <c r="CLS106" s="229"/>
      <c r="CLT106" s="229"/>
      <c r="CLU106" s="229"/>
      <c r="CLV106" s="229"/>
      <c r="CLW106" s="229"/>
      <c r="CLX106" s="229"/>
      <c r="CLY106" s="229"/>
      <c r="CLZ106" s="229"/>
      <c r="CMA106" s="229"/>
      <c r="CMB106" s="229"/>
      <c r="CMC106" s="229"/>
      <c r="CMD106" s="229"/>
      <c r="CME106" s="229"/>
      <c r="CMF106" s="229"/>
      <c r="CMG106" s="229"/>
      <c r="CMH106" s="229"/>
      <c r="CMI106" s="229"/>
      <c r="CMJ106" s="229"/>
      <c r="CMK106" s="229"/>
      <c r="CML106" s="229"/>
      <c r="CMM106" s="229"/>
      <c r="CMN106" s="229"/>
      <c r="CMO106" s="229"/>
      <c r="CMP106" s="229"/>
      <c r="CMQ106" s="229"/>
      <c r="CMR106" s="229"/>
      <c r="CMS106" s="229"/>
      <c r="CMT106" s="229"/>
      <c r="CMU106" s="229"/>
      <c r="CMV106" s="229"/>
      <c r="CMW106" s="229"/>
      <c r="CMX106" s="229"/>
      <c r="CMY106" s="229"/>
      <c r="CMZ106" s="229"/>
      <c r="CNA106" s="229"/>
      <c r="CNB106" s="229"/>
      <c r="CNC106" s="229"/>
      <c r="CND106" s="229"/>
      <c r="CNE106" s="229"/>
      <c r="CNF106" s="229"/>
      <c r="CNG106" s="229"/>
      <c r="CNH106" s="229"/>
      <c r="CNI106" s="229"/>
      <c r="CNJ106" s="229"/>
      <c r="CNK106" s="229"/>
      <c r="CNL106" s="229"/>
      <c r="CNM106" s="229"/>
      <c r="CNN106" s="229"/>
      <c r="CNO106" s="229"/>
      <c r="CNP106" s="229"/>
      <c r="CNQ106" s="229"/>
      <c r="CNR106" s="229"/>
      <c r="CNS106" s="229"/>
      <c r="CNT106" s="229"/>
      <c r="CNU106" s="229"/>
      <c r="CNV106" s="229"/>
      <c r="CNW106" s="229"/>
      <c r="CNX106" s="229"/>
      <c r="CNY106" s="229"/>
      <c r="CNZ106" s="229"/>
      <c r="COA106" s="229"/>
      <c r="COB106" s="229"/>
      <c r="COC106" s="229"/>
      <c r="COD106" s="229"/>
      <c r="COE106" s="229"/>
      <c r="COF106" s="229"/>
      <c r="COG106" s="229"/>
      <c r="COH106" s="229"/>
      <c r="COI106" s="229"/>
      <c r="COJ106" s="229"/>
      <c r="COK106" s="229"/>
      <c r="COL106" s="229"/>
      <c r="COM106" s="229"/>
      <c r="CON106" s="229"/>
      <c r="COO106" s="229"/>
      <c r="COP106" s="229"/>
      <c r="COQ106" s="229"/>
      <c r="COR106" s="229"/>
      <c r="COS106" s="229"/>
      <c r="COT106" s="229"/>
      <c r="COU106" s="229"/>
      <c r="COV106" s="229"/>
      <c r="COW106" s="229"/>
      <c r="COX106" s="229"/>
      <c r="COY106" s="229"/>
      <c r="COZ106" s="229"/>
      <c r="CPA106" s="229"/>
      <c r="CPB106" s="229"/>
      <c r="CPC106" s="229"/>
      <c r="CPD106" s="229"/>
      <c r="CPE106" s="229"/>
      <c r="CPF106" s="229"/>
      <c r="CPG106" s="229"/>
      <c r="CPH106" s="229"/>
      <c r="CPI106" s="229"/>
      <c r="CPJ106" s="229"/>
      <c r="CPK106" s="229"/>
      <c r="CPL106" s="229"/>
      <c r="CPM106" s="229"/>
      <c r="CPN106" s="229"/>
      <c r="CPO106" s="229"/>
      <c r="CPP106" s="229"/>
      <c r="CPQ106" s="229"/>
      <c r="CPR106" s="229"/>
      <c r="CPS106" s="229"/>
      <c r="CPT106" s="229"/>
      <c r="CPU106" s="229"/>
      <c r="CPV106" s="229"/>
      <c r="CPW106" s="229"/>
      <c r="CPX106" s="229"/>
      <c r="CPY106" s="229"/>
      <c r="CPZ106" s="229"/>
      <c r="CQA106" s="229"/>
      <c r="CQB106" s="229"/>
      <c r="CQC106" s="229"/>
      <c r="CQD106" s="229"/>
      <c r="CQE106" s="229"/>
      <c r="CQF106" s="229"/>
      <c r="CQG106" s="229"/>
      <c r="CQH106" s="229"/>
      <c r="CQI106" s="229"/>
      <c r="CQJ106" s="229"/>
      <c r="CQK106" s="229"/>
      <c r="CQL106" s="229"/>
      <c r="CQM106" s="229"/>
      <c r="CQN106" s="229"/>
      <c r="CQO106" s="229"/>
      <c r="CQP106" s="229"/>
      <c r="CQQ106" s="229"/>
      <c r="CQR106" s="229"/>
      <c r="CQS106" s="229"/>
      <c r="CQT106" s="229"/>
      <c r="CQU106" s="229"/>
      <c r="CQV106" s="229"/>
      <c r="CQW106" s="229"/>
      <c r="CQX106" s="229"/>
      <c r="CQY106" s="229"/>
      <c r="CQZ106" s="229"/>
      <c r="CRA106" s="229"/>
      <c r="CRB106" s="229"/>
      <c r="CRC106" s="229"/>
      <c r="CRD106" s="229"/>
      <c r="CRE106" s="229"/>
      <c r="CRF106" s="229"/>
      <c r="CRG106" s="229"/>
      <c r="CRH106" s="229"/>
      <c r="CRI106" s="229"/>
      <c r="CRJ106" s="229"/>
      <c r="CRK106" s="229"/>
      <c r="CRL106" s="229"/>
      <c r="CRM106" s="229"/>
      <c r="CRN106" s="229"/>
      <c r="CRO106" s="229"/>
      <c r="CRP106" s="229"/>
      <c r="CRQ106" s="229"/>
      <c r="CRR106" s="229"/>
      <c r="CRS106" s="229"/>
      <c r="CRT106" s="229"/>
      <c r="CRU106" s="229"/>
      <c r="CRV106" s="229"/>
      <c r="CRW106" s="229"/>
      <c r="CRX106" s="229"/>
      <c r="CRY106" s="229"/>
      <c r="CRZ106" s="229"/>
      <c r="CSA106" s="229"/>
      <c r="CSB106" s="229"/>
      <c r="CSC106" s="229"/>
      <c r="CSD106" s="229"/>
      <c r="CSE106" s="229"/>
      <c r="CSF106" s="229"/>
      <c r="CSG106" s="229"/>
      <c r="CSH106" s="229"/>
      <c r="CSI106" s="229"/>
      <c r="CSJ106" s="229"/>
      <c r="CSK106" s="229"/>
      <c r="CSL106" s="229"/>
      <c r="CSM106" s="229"/>
      <c r="CSN106" s="229"/>
      <c r="CSO106" s="229"/>
      <c r="CSP106" s="229"/>
      <c r="CSQ106" s="229"/>
      <c r="CSR106" s="229"/>
      <c r="CSS106" s="229"/>
      <c r="CST106" s="229"/>
      <c r="CSU106" s="229"/>
      <c r="CSV106" s="229"/>
      <c r="CSW106" s="229"/>
      <c r="CSX106" s="229"/>
      <c r="CSY106" s="229"/>
      <c r="CSZ106" s="229"/>
      <c r="CTA106" s="229"/>
      <c r="CTB106" s="229"/>
      <c r="CTC106" s="229"/>
      <c r="CTD106" s="229"/>
      <c r="CTE106" s="229"/>
      <c r="CTF106" s="229"/>
      <c r="CTG106" s="229"/>
      <c r="CTH106" s="229"/>
      <c r="CTI106" s="229"/>
      <c r="CTJ106" s="229"/>
      <c r="CTK106" s="229"/>
      <c r="CTL106" s="229"/>
      <c r="CTM106" s="229"/>
      <c r="CTN106" s="229"/>
      <c r="CTO106" s="229"/>
      <c r="CTP106" s="229"/>
      <c r="CTQ106" s="229"/>
      <c r="CTR106" s="229"/>
      <c r="CTS106" s="229"/>
      <c r="CTT106" s="229"/>
      <c r="CTU106" s="229"/>
      <c r="CTV106" s="229"/>
      <c r="CTW106" s="229"/>
      <c r="CTX106" s="229"/>
      <c r="CTY106" s="229"/>
      <c r="CTZ106" s="229"/>
      <c r="CUA106" s="229"/>
    </row>
    <row r="107" spans="1:2575" s="224" customFormat="1" ht="105" customHeight="1">
      <c r="A107" s="241">
        <f>+A105+1</f>
        <v>45</v>
      </c>
      <c r="B107" s="242" t="str">
        <f>IFERROR(INDEX(OB!B:B,MATCH('BIHOURLY '!A:A,OB!A:A,0)),"")</f>
        <v>ATTACH LABEL*2</v>
      </c>
      <c r="C107" s="243" t="s">
        <v>233</v>
      </c>
      <c r="D107" s="232" t="str">
        <f>IFERROR(INDEX(OB!G:G,MATCH('BIHOURLY '!A:A,OB!A:A,0)),"")</f>
        <v>SNLS</v>
      </c>
      <c r="E107" s="244">
        <v>1</v>
      </c>
      <c r="F107" s="245">
        <v>200</v>
      </c>
      <c r="G107" s="246"/>
      <c r="H107" s="246"/>
      <c r="I107" s="246"/>
      <c r="J107" s="265"/>
      <c r="K107" s="254"/>
      <c r="L107" s="254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  <c r="AA107" s="229"/>
      <c r="AB107" s="229"/>
      <c r="AC107" s="229"/>
      <c r="AD107" s="229"/>
      <c r="AE107" s="229"/>
      <c r="AF107" s="229"/>
      <c r="AG107" s="229"/>
      <c r="AH107" s="229"/>
      <c r="AI107" s="229"/>
      <c r="AJ107" s="229"/>
      <c r="AK107" s="229"/>
      <c r="AL107" s="229"/>
      <c r="AM107" s="229"/>
      <c r="AN107" s="229"/>
      <c r="AO107" s="229"/>
      <c r="AP107" s="229"/>
      <c r="AQ107" s="229"/>
      <c r="AR107" s="229"/>
      <c r="AS107" s="229"/>
      <c r="AT107" s="229"/>
      <c r="AU107" s="229"/>
      <c r="AV107" s="229"/>
      <c r="AW107" s="229"/>
      <c r="AX107" s="229"/>
      <c r="AY107" s="229"/>
      <c r="AZ107" s="229"/>
      <c r="BA107" s="229"/>
      <c r="BB107" s="229"/>
      <c r="BC107" s="229"/>
      <c r="BD107" s="229"/>
      <c r="BE107" s="229"/>
      <c r="BF107" s="229"/>
      <c r="BG107" s="229"/>
      <c r="BH107" s="229"/>
      <c r="BI107" s="229"/>
      <c r="BJ107" s="229"/>
      <c r="BK107" s="229"/>
      <c r="BL107" s="229"/>
      <c r="BM107" s="229"/>
      <c r="BN107" s="229"/>
      <c r="BO107" s="229"/>
      <c r="BP107" s="229"/>
      <c r="BQ107" s="229"/>
      <c r="BR107" s="229"/>
      <c r="BS107" s="229"/>
      <c r="BT107" s="229"/>
      <c r="BU107" s="229"/>
      <c r="BV107" s="229"/>
      <c r="BW107" s="229"/>
      <c r="BX107" s="229"/>
      <c r="BY107" s="229"/>
      <c r="BZ107" s="229"/>
      <c r="CA107" s="229"/>
      <c r="CB107" s="229"/>
      <c r="CC107" s="229"/>
      <c r="CD107" s="229"/>
      <c r="CE107" s="229"/>
      <c r="CF107" s="229"/>
      <c r="CG107" s="229"/>
      <c r="CH107" s="229"/>
      <c r="CI107" s="229"/>
      <c r="CJ107" s="229"/>
      <c r="CK107" s="229"/>
      <c r="CL107" s="229"/>
      <c r="CM107" s="229"/>
      <c r="CN107" s="229"/>
      <c r="CO107" s="229"/>
      <c r="CP107" s="229"/>
      <c r="CQ107" s="229"/>
      <c r="CR107" s="229"/>
      <c r="CS107" s="229"/>
      <c r="CT107" s="229"/>
      <c r="CU107" s="229"/>
      <c r="CV107" s="229"/>
      <c r="CW107" s="229"/>
      <c r="CX107" s="229"/>
      <c r="CY107" s="229"/>
      <c r="CZ107" s="229"/>
      <c r="DA107" s="229"/>
      <c r="DB107" s="229"/>
      <c r="DC107" s="229"/>
      <c r="DD107" s="229"/>
      <c r="DE107" s="229"/>
      <c r="DF107" s="229"/>
      <c r="DG107" s="229"/>
      <c r="DH107" s="229"/>
      <c r="DI107" s="229"/>
      <c r="DJ107" s="229"/>
      <c r="DK107" s="229"/>
      <c r="DL107" s="229"/>
      <c r="DM107" s="229"/>
      <c r="DN107" s="229"/>
      <c r="DO107" s="229"/>
      <c r="DP107" s="229"/>
      <c r="DQ107" s="229"/>
      <c r="DR107" s="229"/>
      <c r="DS107" s="229"/>
      <c r="DT107" s="229"/>
      <c r="DU107" s="229"/>
      <c r="DV107" s="229"/>
      <c r="DW107" s="229"/>
      <c r="DX107" s="229"/>
      <c r="DY107" s="229"/>
      <c r="DZ107" s="229"/>
      <c r="EA107" s="229"/>
      <c r="EB107" s="229"/>
      <c r="EC107" s="229"/>
      <c r="ED107" s="229"/>
      <c r="EE107" s="229"/>
      <c r="EF107" s="229"/>
      <c r="EG107" s="229"/>
      <c r="EH107" s="229"/>
      <c r="EI107" s="229"/>
      <c r="EJ107" s="229"/>
      <c r="EK107" s="229"/>
      <c r="EL107" s="229"/>
      <c r="EM107" s="229"/>
      <c r="EN107" s="229"/>
      <c r="EO107" s="229"/>
      <c r="EP107" s="229"/>
      <c r="EQ107" s="229"/>
      <c r="ER107" s="229"/>
      <c r="ES107" s="229"/>
      <c r="ET107" s="229"/>
      <c r="EU107" s="229"/>
      <c r="EV107" s="229"/>
      <c r="EW107" s="229"/>
      <c r="EX107" s="229"/>
      <c r="EY107" s="229"/>
      <c r="EZ107" s="229"/>
      <c r="FA107" s="229"/>
      <c r="FB107" s="229"/>
      <c r="FC107" s="229"/>
      <c r="FD107" s="229"/>
      <c r="FE107" s="229"/>
      <c r="FF107" s="229"/>
      <c r="FG107" s="229"/>
      <c r="FH107" s="229"/>
      <c r="FI107" s="229"/>
      <c r="FJ107" s="229"/>
      <c r="FK107" s="229"/>
      <c r="FL107" s="229"/>
      <c r="FM107" s="229"/>
      <c r="FN107" s="229"/>
      <c r="FO107" s="229"/>
      <c r="FP107" s="229"/>
      <c r="FQ107" s="229"/>
      <c r="FR107" s="229"/>
      <c r="FS107" s="229"/>
      <c r="FT107" s="229"/>
      <c r="FU107" s="229"/>
      <c r="FV107" s="229"/>
      <c r="FW107" s="229"/>
      <c r="FX107" s="229"/>
      <c r="FY107" s="229"/>
      <c r="FZ107" s="229"/>
      <c r="GA107" s="229"/>
      <c r="GB107" s="229"/>
      <c r="GC107" s="229"/>
      <c r="GD107" s="229"/>
      <c r="GE107" s="229"/>
      <c r="GF107" s="229"/>
      <c r="GG107" s="229"/>
      <c r="GH107" s="229"/>
      <c r="GI107" s="229"/>
      <c r="GJ107" s="229"/>
      <c r="GK107" s="229"/>
      <c r="GL107" s="229"/>
      <c r="GM107" s="229"/>
      <c r="GN107" s="229"/>
      <c r="GO107" s="229"/>
      <c r="GP107" s="229"/>
      <c r="GQ107" s="229"/>
      <c r="GR107" s="229"/>
      <c r="GS107" s="229"/>
      <c r="GT107" s="229"/>
      <c r="GU107" s="229"/>
      <c r="GV107" s="229"/>
      <c r="GW107" s="229"/>
      <c r="GX107" s="229"/>
      <c r="GY107" s="229"/>
      <c r="GZ107" s="229"/>
      <c r="HA107" s="229"/>
      <c r="HB107" s="229"/>
      <c r="HC107" s="229"/>
      <c r="HD107" s="229"/>
      <c r="HE107" s="229"/>
      <c r="HF107" s="229"/>
      <c r="HG107" s="229"/>
      <c r="HH107" s="229"/>
      <c r="HI107" s="229"/>
      <c r="HJ107" s="229"/>
      <c r="HK107" s="229"/>
      <c r="HL107" s="229"/>
      <c r="HM107" s="229"/>
      <c r="HN107" s="229"/>
      <c r="HO107" s="229"/>
      <c r="HP107" s="229"/>
      <c r="HQ107" s="229"/>
      <c r="HR107" s="229"/>
      <c r="HS107" s="229"/>
      <c r="HT107" s="229"/>
      <c r="HU107" s="229"/>
      <c r="HV107" s="229"/>
      <c r="HW107" s="229"/>
      <c r="HX107" s="229"/>
      <c r="HY107" s="229"/>
      <c r="HZ107" s="229"/>
      <c r="IA107" s="229"/>
      <c r="IB107" s="229"/>
      <c r="IC107" s="229"/>
      <c r="ID107" s="229"/>
      <c r="IE107" s="229"/>
      <c r="IF107" s="229"/>
      <c r="IG107" s="229"/>
      <c r="IH107" s="229"/>
      <c r="II107" s="229"/>
      <c r="IJ107" s="229"/>
      <c r="IK107" s="229"/>
      <c r="IL107" s="229"/>
      <c r="IM107" s="229"/>
      <c r="IN107" s="229"/>
      <c r="IO107" s="229"/>
      <c r="IP107" s="229"/>
      <c r="IQ107" s="229"/>
      <c r="IR107" s="229"/>
      <c r="IS107" s="229"/>
      <c r="IT107" s="229"/>
      <c r="IU107" s="229"/>
      <c r="IV107" s="229"/>
      <c r="IW107" s="229"/>
      <c r="IX107" s="229"/>
      <c r="IY107" s="229"/>
      <c r="IZ107" s="229"/>
      <c r="JA107" s="229"/>
      <c r="JB107" s="229"/>
      <c r="JC107" s="229"/>
      <c r="JD107" s="229"/>
      <c r="JE107" s="229"/>
      <c r="JF107" s="229"/>
      <c r="JG107" s="229"/>
      <c r="JH107" s="229"/>
      <c r="JI107" s="229"/>
      <c r="JJ107" s="229"/>
      <c r="JK107" s="229"/>
      <c r="JL107" s="229"/>
      <c r="JM107" s="229"/>
      <c r="JN107" s="229"/>
      <c r="JO107" s="229"/>
      <c r="JP107" s="229"/>
      <c r="JQ107" s="229"/>
      <c r="JR107" s="229"/>
      <c r="JS107" s="229"/>
      <c r="JT107" s="229"/>
      <c r="JU107" s="229"/>
      <c r="JV107" s="229"/>
      <c r="JW107" s="229"/>
      <c r="JX107" s="229"/>
      <c r="JY107" s="229"/>
      <c r="JZ107" s="229"/>
      <c r="KA107" s="229"/>
      <c r="KB107" s="229"/>
      <c r="KC107" s="229"/>
      <c r="KD107" s="229"/>
      <c r="KE107" s="229"/>
      <c r="KF107" s="229"/>
      <c r="KG107" s="229"/>
      <c r="KH107" s="229"/>
      <c r="KI107" s="229"/>
      <c r="KJ107" s="229"/>
      <c r="KK107" s="229"/>
      <c r="KL107" s="229"/>
      <c r="KM107" s="229"/>
      <c r="KN107" s="229"/>
      <c r="KO107" s="229"/>
      <c r="KP107" s="229"/>
      <c r="KQ107" s="229"/>
      <c r="KR107" s="229"/>
      <c r="KS107" s="229"/>
      <c r="KT107" s="229"/>
      <c r="KU107" s="229"/>
      <c r="KV107" s="229"/>
      <c r="KW107" s="229"/>
      <c r="KX107" s="229"/>
      <c r="KY107" s="229"/>
      <c r="KZ107" s="229"/>
      <c r="LA107" s="229"/>
      <c r="LB107" s="229"/>
      <c r="LC107" s="229"/>
      <c r="LD107" s="229"/>
      <c r="LE107" s="229"/>
      <c r="LF107" s="229"/>
      <c r="LG107" s="229"/>
      <c r="LH107" s="229"/>
      <c r="LI107" s="229"/>
      <c r="LJ107" s="229"/>
      <c r="LK107" s="229"/>
      <c r="LL107" s="229"/>
      <c r="LM107" s="229"/>
      <c r="LN107" s="229"/>
      <c r="LO107" s="229"/>
      <c r="LP107" s="229"/>
      <c r="LQ107" s="229"/>
      <c r="LR107" s="229"/>
      <c r="LS107" s="229"/>
      <c r="LT107" s="229"/>
      <c r="LU107" s="229"/>
      <c r="LV107" s="229"/>
      <c r="LW107" s="229"/>
      <c r="LX107" s="229"/>
      <c r="LY107" s="229"/>
      <c r="LZ107" s="229"/>
      <c r="MA107" s="229"/>
      <c r="MB107" s="229"/>
      <c r="MC107" s="229"/>
      <c r="MD107" s="229"/>
      <c r="ME107" s="229"/>
      <c r="MF107" s="229"/>
      <c r="MG107" s="229"/>
      <c r="MH107" s="229"/>
      <c r="MI107" s="229"/>
      <c r="MJ107" s="229"/>
      <c r="MK107" s="229"/>
      <c r="ML107" s="229"/>
      <c r="MM107" s="229"/>
      <c r="MN107" s="229"/>
      <c r="MO107" s="229"/>
      <c r="MP107" s="229"/>
      <c r="MQ107" s="229"/>
      <c r="MR107" s="229"/>
      <c r="MS107" s="229"/>
      <c r="MT107" s="229"/>
      <c r="MU107" s="229"/>
      <c r="MV107" s="229"/>
      <c r="MW107" s="229"/>
      <c r="MX107" s="229"/>
      <c r="MY107" s="229"/>
      <c r="MZ107" s="229"/>
      <c r="NA107" s="229"/>
      <c r="NB107" s="229"/>
      <c r="NC107" s="229"/>
      <c r="ND107" s="229"/>
      <c r="NE107" s="229"/>
      <c r="NF107" s="229"/>
      <c r="NG107" s="229"/>
      <c r="NH107" s="229"/>
      <c r="NI107" s="229"/>
      <c r="NJ107" s="229"/>
      <c r="NK107" s="229"/>
      <c r="NL107" s="229"/>
      <c r="NM107" s="229"/>
      <c r="NN107" s="229"/>
      <c r="NO107" s="229"/>
      <c r="NP107" s="229"/>
      <c r="NQ107" s="229"/>
      <c r="NR107" s="229"/>
      <c r="NS107" s="229"/>
      <c r="NT107" s="229"/>
      <c r="NU107" s="229"/>
      <c r="NV107" s="229"/>
      <c r="NW107" s="229"/>
      <c r="NX107" s="229"/>
      <c r="NY107" s="229"/>
      <c r="NZ107" s="229"/>
      <c r="OA107" s="229"/>
      <c r="OB107" s="229"/>
      <c r="OC107" s="229"/>
      <c r="OD107" s="229"/>
      <c r="OE107" s="229"/>
      <c r="OF107" s="229"/>
      <c r="OG107" s="229"/>
      <c r="OH107" s="229"/>
      <c r="OI107" s="229"/>
      <c r="OJ107" s="229"/>
      <c r="OK107" s="229"/>
      <c r="OL107" s="229"/>
      <c r="OM107" s="229"/>
      <c r="ON107" s="229"/>
      <c r="OO107" s="229"/>
      <c r="OP107" s="229"/>
      <c r="OQ107" s="229"/>
      <c r="OR107" s="229"/>
      <c r="OS107" s="229"/>
      <c r="OT107" s="229"/>
      <c r="OU107" s="229"/>
      <c r="OV107" s="229"/>
      <c r="OW107" s="229"/>
      <c r="OX107" s="229"/>
      <c r="OY107" s="229"/>
      <c r="OZ107" s="229"/>
      <c r="PA107" s="229"/>
      <c r="PB107" s="229"/>
      <c r="PC107" s="229"/>
      <c r="PD107" s="229"/>
      <c r="PE107" s="229"/>
      <c r="PF107" s="229"/>
      <c r="PG107" s="229"/>
      <c r="PH107" s="229"/>
      <c r="PI107" s="229"/>
      <c r="PJ107" s="229"/>
      <c r="PK107" s="229"/>
      <c r="PL107" s="229"/>
      <c r="PM107" s="229"/>
      <c r="PN107" s="229"/>
      <c r="PO107" s="229"/>
      <c r="PP107" s="229"/>
      <c r="PQ107" s="229"/>
      <c r="PR107" s="229"/>
      <c r="PS107" s="229"/>
      <c r="PT107" s="229"/>
      <c r="PU107" s="229"/>
      <c r="PV107" s="229"/>
      <c r="PW107" s="229"/>
      <c r="PX107" s="229"/>
      <c r="PY107" s="229"/>
      <c r="PZ107" s="229"/>
      <c r="QA107" s="229"/>
      <c r="QB107" s="229"/>
      <c r="QC107" s="229"/>
      <c r="QD107" s="229"/>
      <c r="QE107" s="229"/>
      <c r="QF107" s="229"/>
      <c r="QG107" s="229"/>
      <c r="QH107" s="229"/>
      <c r="QI107" s="229"/>
      <c r="QJ107" s="229"/>
      <c r="QK107" s="229"/>
      <c r="QL107" s="229"/>
      <c r="QM107" s="229"/>
      <c r="QN107" s="229"/>
      <c r="QO107" s="229"/>
      <c r="QP107" s="229"/>
      <c r="QQ107" s="229"/>
      <c r="QR107" s="229"/>
      <c r="QS107" s="229"/>
      <c r="QT107" s="229"/>
      <c r="QU107" s="229"/>
      <c r="QV107" s="229"/>
      <c r="QW107" s="229"/>
      <c r="QX107" s="229"/>
      <c r="QY107" s="229"/>
      <c r="QZ107" s="229"/>
      <c r="RA107" s="229"/>
      <c r="RB107" s="229"/>
      <c r="RC107" s="229"/>
      <c r="RD107" s="229"/>
      <c r="RE107" s="229"/>
      <c r="RF107" s="229"/>
      <c r="RG107" s="229"/>
      <c r="RH107" s="229"/>
      <c r="RI107" s="229"/>
      <c r="RJ107" s="229"/>
      <c r="RK107" s="229"/>
      <c r="RL107" s="229"/>
      <c r="RM107" s="229"/>
      <c r="RN107" s="229"/>
      <c r="RO107" s="229"/>
      <c r="RP107" s="229"/>
      <c r="RQ107" s="229"/>
      <c r="RR107" s="229"/>
      <c r="RS107" s="229"/>
      <c r="RT107" s="229"/>
      <c r="RU107" s="229"/>
      <c r="RV107" s="229"/>
      <c r="RW107" s="229"/>
      <c r="RX107" s="229"/>
      <c r="RY107" s="229"/>
      <c r="RZ107" s="229"/>
      <c r="SA107" s="229"/>
      <c r="SB107" s="229"/>
      <c r="SC107" s="229"/>
      <c r="SD107" s="229"/>
      <c r="SE107" s="229"/>
      <c r="SF107" s="229"/>
      <c r="SG107" s="229"/>
      <c r="SH107" s="229"/>
      <c r="SI107" s="229"/>
      <c r="SJ107" s="229"/>
      <c r="SK107" s="229"/>
      <c r="SL107" s="229"/>
      <c r="SM107" s="229"/>
      <c r="SN107" s="229"/>
      <c r="SO107" s="229"/>
      <c r="SP107" s="229"/>
      <c r="SQ107" s="229"/>
      <c r="SR107" s="229"/>
      <c r="SS107" s="229"/>
      <c r="ST107" s="229"/>
      <c r="SU107" s="229"/>
      <c r="SV107" s="229"/>
      <c r="SW107" s="229"/>
      <c r="SX107" s="229"/>
      <c r="SY107" s="229"/>
      <c r="SZ107" s="229"/>
      <c r="TA107" s="229"/>
      <c r="TB107" s="229"/>
      <c r="TC107" s="229"/>
      <c r="TD107" s="229"/>
      <c r="TE107" s="229"/>
      <c r="TF107" s="229"/>
      <c r="TG107" s="229"/>
      <c r="TH107" s="229"/>
      <c r="TI107" s="229"/>
      <c r="TJ107" s="229"/>
      <c r="TK107" s="229"/>
      <c r="TL107" s="229"/>
      <c r="TM107" s="229"/>
      <c r="TN107" s="229"/>
      <c r="TO107" s="229"/>
      <c r="TP107" s="229"/>
      <c r="TQ107" s="229"/>
      <c r="TR107" s="229"/>
      <c r="TS107" s="229"/>
      <c r="TT107" s="229"/>
      <c r="TU107" s="229"/>
      <c r="TV107" s="229"/>
      <c r="TW107" s="229"/>
      <c r="TX107" s="229"/>
      <c r="TY107" s="229"/>
      <c r="TZ107" s="229"/>
      <c r="UA107" s="229"/>
      <c r="UB107" s="229"/>
      <c r="UC107" s="229"/>
      <c r="UD107" s="229"/>
      <c r="UE107" s="229"/>
      <c r="UF107" s="229"/>
      <c r="UG107" s="229"/>
      <c r="UH107" s="229"/>
      <c r="UI107" s="229"/>
      <c r="UJ107" s="229"/>
      <c r="UK107" s="229"/>
      <c r="UL107" s="229"/>
      <c r="UM107" s="229"/>
      <c r="UN107" s="229"/>
      <c r="UO107" s="229"/>
      <c r="UP107" s="229"/>
      <c r="UQ107" s="229"/>
      <c r="UR107" s="229"/>
      <c r="US107" s="229"/>
      <c r="UT107" s="229"/>
      <c r="UU107" s="229"/>
      <c r="UV107" s="229"/>
      <c r="UW107" s="229"/>
      <c r="UX107" s="229"/>
      <c r="UY107" s="229"/>
      <c r="UZ107" s="229"/>
      <c r="VA107" s="229"/>
      <c r="VB107" s="229"/>
      <c r="VC107" s="229"/>
      <c r="VD107" s="229"/>
      <c r="VE107" s="229"/>
      <c r="VF107" s="229"/>
      <c r="VG107" s="229"/>
      <c r="VH107" s="229"/>
      <c r="VI107" s="229"/>
      <c r="VJ107" s="229"/>
      <c r="VK107" s="229"/>
      <c r="VL107" s="229"/>
      <c r="VM107" s="229"/>
      <c r="VN107" s="229"/>
      <c r="VO107" s="229"/>
      <c r="VP107" s="229"/>
      <c r="VQ107" s="229"/>
      <c r="VR107" s="229"/>
      <c r="VS107" s="229"/>
      <c r="VT107" s="229"/>
      <c r="VU107" s="229"/>
      <c r="VV107" s="229"/>
      <c r="VW107" s="229"/>
      <c r="VX107" s="229"/>
      <c r="VY107" s="229"/>
      <c r="VZ107" s="229"/>
      <c r="WA107" s="229"/>
      <c r="WB107" s="229"/>
      <c r="WC107" s="229"/>
      <c r="WD107" s="229"/>
      <c r="WE107" s="229"/>
      <c r="WF107" s="229"/>
      <c r="WG107" s="229"/>
      <c r="WH107" s="229"/>
      <c r="WI107" s="229"/>
      <c r="WJ107" s="229"/>
      <c r="WK107" s="229"/>
      <c r="WL107" s="229"/>
      <c r="WM107" s="229"/>
      <c r="WN107" s="229"/>
      <c r="WO107" s="229"/>
      <c r="WP107" s="229"/>
      <c r="WQ107" s="229"/>
      <c r="WR107" s="229"/>
      <c r="WS107" s="229"/>
      <c r="WT107" s="229"/>
      <c r="WU107" s="229"/>
      <c r="WV107" s="229"/>
      <c r="WW107" s="229"/>
      <c r="WX107" s="229"/>
      <c r="WY107" s="229"/>
      <c r="WZ107" s="229"/>
      <c r="XA107" s="229"/>
      <c r="XB107" s="229"/>
      <c r="XC107" s="229"/>
      <c r="XD107" s="229"/>
      <c r="XE107" s="229"/>
      <c r="XF107" s="229"/>
      <c r="XG107" s="229"/>
      <c r="XH107" s="229"/>
      <c r="XI107" s="229"/>
      <c r="XJ107" s="229"/>
      <c r="XK107" s="229"/>
      <c r="XL107" s="229"/>
      <c r="XM107" s="229"/>
      <c r="XN107" s="229"/>
      <c r="XO107" s="229"/>
      <c r="XP107" s="229"/>
      <c r="XQ107" s="229"/>
      <c r="XR107" s="229"/>
      <c r="XS107" s="229"/>
      <c r="XT107" s="229"/>
      <c r="XU107" s="229"/>
      <c r="XV107" s="229"/>
      <c r="XW107" s="229"/>
      <c r="XX107" s="229"/>
      <c r="XY107" s="229"/>
      <c r="XZ107" s="229"/>
      <c r="YA107" s="229"/>
      <c r="YB107" s="229"/>
      <c r="YC107" s="229"/>
      <c r="YD107" s="229"/>
      <c r="YE107" s="229"/>
      <c r="YF107" s="229"/>
      <c r="YG107" s="229"/>
      <c r="YH107" s="229"/>
      <c r="YI107" s="229"/>
      <c r="YJ107" s="229"/>
      <c r="YK107" s="229"/>
      <c r="YL107" s="229"/>
      <c r="YM107" s="229"/>
      <c r="YN107" s="229"/>
      <c r="YO107" s="229"/>
      <c r="YP107" s="229"/>
      <c r="YQ107" s="229"/>
      <c r="YR107" s="229"/>
      <c r="YS107" s="229"/>
      <c r="YT107" s="229"/>
      <c r="YU107" s="229"/>
      <c r="YV107" s="229"/>
      <c r="YW107" s="229"/>
      <c r="YX107" s="229"/>
      <c r="YY107" s="229"/>
      <c r="YZ107" s="229"/>
      <c r="ZA107" s="229"/>
      <c r="ZB107" s="229"/>
      <c r="ZC107" s="229"/>
      <c r="ZD107" s="229"/>
      <c r="ZE107" s="229"/>
      <c r="ZF107" s="229"/>
      <c r="ZG107" s="229"/>
      <c r="ZH107" s="229"/>
      <c r="ZI107" s="229"/>
      <c r="ZJ107" s="229"/>
      <c r="ZK107" s="229"/>
      <c r="ZL107" s="229"/>
      <c r="ZM107" s="229"/>
      <c r="ZN107" s="229"/>
      <c r="ZO107" s="229"/>
      <c r="ZP107" s="229"/>
      <c r="ZQ107" s="229"/>
      <c r="ZR107" s="229"/>
      <c r="ZS107" s="229"/>
      <c r="ZT107" s="229"/>
      <c r="ZU107" s="229"/>
      <c r="ZV107" s="229"/>
      <c r="ZW107" s="229"/>
      <c r="ZX107" s="229"/>
      <c r="ZY107" s="229"/>
      <c r="ZZ107" s="229"/>
      <c r="AAA107" s="229"/>
      <c r="AAB107" s="229"/>
      <c r="AAC107" s="229"/>
      <c r="AAD107" s="229"/>
      <c r="AAE107" s="229"/>
      <c r="AAF107" s="229"/>
      <c r="AAG107" s="229"/>
      <c r="AAH107" s="229"/>
      <c r="AAI107" s="229"/>
      <c r="AAJ107" s="229"/>
      <c r="AAK107" s="229"/>
      <c r="AAL107" s="229"/>
      <c r="AAM107" s="229"/>
      <c r="AAN107" s="229"/>
      <c r="AAO107" s="229"/>
      <c r="AAP107" s="229"/>
      <c r="AAQ107" s="229"/>
      <c r="AAR107" s="229"/>
      <c r="AAS107" s="229"/>
      <c r="AAT107" s="229"/>
      <c r="AAU107" s="229"/>
      <c r="AAV107" s="229"/>
      <c r="AAW107" s="229"/>
      <c r="AAX107" s="229"/>
      <c r="AAY107" s="229"/>
      <c r="AAZ107" s="229"/>
      <c r="ABA107" s="229"/>
      <c r="ABB107" s="229"/>
      <c r="ABC107" s="229"/>
      <c r="ABD107" s="229"/>
      <c r="ABE107" s="229"/>
      <c r="ABF107" s="229"/>
      <c r="ABG107" s="229"/>
      <c r="ABH107" s="229"/>
      <c r="ABI107" s="229"/>
      <c r="ABJ107" s="229"/>
      <c r="ABK107" s="229"/>
      <c r="ABL107" s="229"/>
      <c r="ABM107" s="229"/>
      <c r="ABN107" s="229"/>
      <c r="ABO107" s="229"/>
      <c r="ABP107" s="229"/>
      <c r="ABQ107" s="229"/>
      <c r="ABR107" s="229"/>
      <c r="ABS107" s="229"/>
      <c r="ABT107" s="229"/>
      <c r="ABU107" s="229"/>
      <c r="ABV107" s="229"/>
      <c r="ABW107" s="229"/>
      <c r="ABX107" s="229"/>
      <c r="ABY107" s="229"/>
      <c r="ABZ107" s="229"/>
      <c r="ACA107" s="229"/>
      <c r="ACB107" s="229"/>
      <c r="ACC107" s="229"/>
      <c r="ACD107" s="229"/>
      <c r="ACE107" s="229"/>
      <c r="ACF107" s="229"/>
      <c r="ACG107" s="229"/>
      <c r="ACH107" s="229"/>
      <c r="ACI107" s="229"/>
      <c r="ACJ107" s="229"/>
      <c r="ACK107" s="229"/>
      <c r="ACL107" s="229"/>
      <c r="ACM107" s="229"/>
      <c r="ACN107" s="229"/>
      <c r="ACO107" s="229"/>
      <c r="ACP107" s="229"/>
      <c r="ACQ107" s="229"/>
      <c r="ACR107" s="229"/>
      <c r="ACS107" s="229"/>
      <c r="ACT107" s="229"/>
      <c r="ACU107" s="229"/>
      <c r="ACV107" s="229"/>
      <c r="ACW107" s="229"/>
      <c r="ACX107" s="229"/>
      <c r="ACY107" s="229"/>
      <c r="ACZ107" s="229"/>
      <c r="ADA107" s="229"/>
      <c r="ADB107" s="229"/>
      <c r="ADC107" s="229"/>
      <c r="ADD107" s="229"/>
      <c r="ADE107" s="229"/>
      <c r="ADF107" s="229"/>
      <c r="ADG107" s="229"/>
      <c r="ADH107" s="229"/>
      <c r="ADI107" s="229"/>
      <c r="ADJ107" s="229"/>
      <c r="ADK107" s="229"/>
      <c r="ADL107" s="229"/>
      <c r="ADM107" s="229"/>
      <c r="ADN107" s="229"/>
      <c r="ADO107" s="229"/>
      <c r="ADP107" s="229"/>
      <c r="ADQ107" s="229"/>
      <c r="ADR107" s="229"/>
      <c r="ADS107" s="229"/>
      <c r="ADT107" s="229"/>
      <c r="ADU107" s="229"/>
      <c r="ADV107" s="229"/>
      <c r="ADW107" s="229"/>
      <c r="ADX107" s="229"/>
      <c r="ADY107" s="229"/>
      <c r="ADZ107" s="229"/>
      <c r="AEA107" s="229"/>
      <c r="AEB107" s="229"/>
      <c r="AEC107" s="229"/>
      <c r="AED107" s="229"/>
      <c r="AEE107" s="229"/>
      <c r="AEF107" s="229"/>
      <c r="AEG107" s="229"/>
      <c r="AEH107" s="229"/>
      <c r="AEI107" s="229"/>
      <c r="AEJ107" s="229"/>
      <c r="AEK107" s="229"/>
      <c r="AEL107" s="229"/>
      <c r="AEM107" s="229"/>
      <c r="AEN107" s="229"/>
      <c r="AEO107" s="229"/>
      <c r="AEP107" s="229"/>
      <c r="AEQ107" s="229"/>
      <c r="AER107" s="229"/>
      <c r="AES107" s="229"/>
      <c r="AET107" s="229"/>
      <c r="AEU107" s="229"/>
      <c r="AEV107" s="229"/>
      <c r="AEW107" s="229"/>
      <c r="AEX107" s="229"/>
      <c r="AEY107" s="229"/>
      <c r="AEZ107" s="229"/>
      <c r="AFA107" s="229"/>
      <c r="AFB107" s="229"/>
      <c r="AFC107" s="229"/>
      <c r="AFD107" s="229"/>
      <c r="AFE107" s="229"/>
      <c r="AFF107" s="229"/>
      <c r="AFG107" s="229"/>
      <c r="AFH107" s="229"/>
      <c r="AFI107" s="229"/>
      <c r="AFJ107" s="229"/>
      <c r="AFK107" s="229"/>
      <c r="AFL107" s="229"/>
      <c r="AFM107" s="229"/>
      <c r="AFN107" s="229"/>
      <c r="AFO107" s="229"/>
      <c r="AFP107" s="229"/>
      <c r="AFQ107" s="229"/>
      <c r="AFR107" s="229"/>
      <c r="AFS107" s="229"/>
      <c r="AFT107" s="229"/>
      <c r="AFU107" s="229"/>
      <c r="AFV107" s="229"/>
      <c r="AFW107" s="229"/>
      <c r="AFX107" s="229"/>
      <c r="AFY107" s="229"/>
      <c r="AFZ107" s="229"/>
      <c r="AGA107" s="229"/>
      <c r="AGB107" s="229"/>
      <c r="AGC107" s="229"/>
      <c r="AGD107" s="229"/>
      <c r="AGE107" s="229"/>
      <c r="AGF107" s="229"/>
      <c r="AGG107" s="229"/>
      <c r="AGH107" s="229"/>
      <c r="AGI107" s="229"/>
      <c r="AGJ107" s="229"/>
      <c r="AGK107" s="229"/>
      <c r="AGL107" s="229"/>
      <c r="AGM107" s="229"/>
      <c r="AGN107" s="229"/>
      <c r="AGO107" s="229"/>
      <c r="AGP107" s="229"/>
      <c r="AGQ107" s="229"/>
      <c r="AGR107" s="229"/>
      <c r="AGS107" s="229"/>
      <c r="AGT107" s="229"/>
      <c r="AGU107" s="229"/>
      <c r="AGV107" s="229"/>
      <c r="AGW107" s="229"/>
      <c r="AGX107" s="229"/>
      <c r="AGY107" s="229"/>
      <c r="AGZ107" s="229"/>
      <c r="AHA107" s="229"/>
      <c r="AHB107" s="229"/>
      <c r="AHC107" s="229"/>
      <c r="AHD107" s="229"/>
      <c r="AHE107" s="229"/>
      <c r="AHF107" s="229"/>
      <c r="AHG107" s="229"/>
      <c r="AHH107" s="229"/>
      <c r="AHI107" s="229"/>
      <c r="AHJ107" s="229"/>
      <c r="AHK107" s="229"/>
      <c r="AHL107" s="229"/>
      <c r="AHM107" s="229"/>
      <c r="AHN107" s="229"/>
      <c r="AHO107" s="229"/>
      <c r="AHP107" s="229"/>
      <c r="AHQ107" s="229"/>
      <c r="AHR107" s="229"/>
      <c r="AHS107" s="229"/>
      <c r="AHT107" s="229"/>
      <c r="AHU107" s="229"/>
      <c r="AHV107" s="229"/>
      <c r="AHW107" s="229"/>
      <c r="AHX107" s="229"/>
      <c r="AHY107" s="229"/>
      <c r="AHZ107" s="229"/>
      <c r="AIA107" s="229"/>
      <c r="AIB107" s="229"/>
      <c r="AIC107" s="229"/>
      <c r="AID107" s="229"/>
      <c r="AIE107" s="229"/>
      <c r="AIF107" s="229"/>
      <c r="AIG107" s="229"/>
      <c r="AIH107" s="229"/>
      <c r="AII107" s="229"/>
      <c r="AIJ107" s="229"/>
      <c r="AIK107" s="229"/>
      <c r="AIL107" s="229"/>
      <c r="AIM107" s="229"/>
      <c r="AIN107" s="229"/>
      <c r="AIO107" s="229"/>
      <c r="AIP107" s="229"/>
      <c r="AIQ107" s="229"/>
      <c r="AIR107" s="229"/>
      <c r="AIS107" s="229"/>
      <c r="AIT107" s="229"/>
      <c r="AIU107" s="229"/>
      <c r="AIV107" s="229"/>
      <c r="AIW107" s="229"/>
      <c r="AIX107" s="229"/>
      <c r="AIY107" s="229"/>
      <c r="AIZ107" s="229"/>
      <c r="AJA107" s="229"/>
      <c r="AJB107" s="229"/>
      <c r="AJC107" s="229"/>
      <c r="AJD107" s="229"/>
      <c r="AJE107" s="229"/>
      <c r="AJF107" s="229"/>
      <c r="AJG107" s="229"/>
      <c r="AJH107" s="229"/>
      <c r="AJI107" s="229"/>
      <c r="AJJ107" s="229"/>
      <c r="AJK107" s="229"/>
      <c r="AJL107" s="229"/>
      <c r="AJM107" s="229"/>
      <c r="AJN107" s="229"/>
      <c r="AJO107" s="229"/>
      <c r="AJP107" s="229"/>
      <c r="AJQ107" s="229"/>
      <c r="AJR107" s="229"/>
      <c r="AJS107" s="229"/>
      <c r="AJT107" s="229"/>
      <c r="AJU107" s="229"/>
      <c r="AJV107" s="229"/>
      <c r="AJW107" s="229"/>
      <c r="AJX107" s="229"/>
      <c r="AJY107" s="229"/>
      <c r="AJZ107" s="229"/>
      <c r="AKA107" s="229"/>
      <c r="AKB107" s="229"/>
      <c r="AKC107" s="229"/>
      <c r="AKD107" s="229"/>
      <c r="AKE107" s="229"/>
      <c r="AKF107" s="229"/>
      <c r="AKG107" s="229"/>
      <c r="AKH107" s="229"/>
      <c r="AKI107" s="229"/>
      <c r="AKJ107" s="229"/>
      <c r="AKK107" s="229"/>
      <c r="AKL107" s="229"/>
      <c r="AKM107" s="229"/>
      <c r="AKN107" s="229"/>
      <c r="AKO107" s="229"/>
      <c r="AKP107" s="229"/>
      <c r="AKQ107" s="229"/>
      <c r="AKR107" s="229"/>
      <c r="AKS107" s="229"/>
      <c r="AKT107" s="229"/>
      <c r="AKU107" s="229"/>
      <c r="AKV107" s="229"/>
      <c r="AKW107" s="229"/>
      <c r="AKX107" s="229"/>
      <c r="AKY107" s="229"/>
      <c r="AKZ107" s="229"/>
      <c r="ALA107" s="229"/>
      <c r="ALB107" s="229"/>
      <c r="ALC107" s="229"/>
      <c r="ALD107" s="229"/>
      <c r="ALE107" s="229"/>
      <c r="ALF107" s="229"/>
      <c r="ALG107" s="229"/>
      <c r="ALH107" s="229"/>
      <c r="ALI107" s="229"/>
      <c r="ALJ107" s="229"/>
      <c r="ALK107" s="229"/>
      <c r="ALL107" s="229"/>
      <c r="ALM107" s="229"/>
      <c r="ALN107" s="229"/>
      <c r="ALO107" s="229"/>
      <c r="ALP107" s="229"/>
      <c r="ALQ107" s="229"/>
      <c r="ALR107" s="229"/>
      <c r="ALS107" s="229"/>
      <c r="ALT107" s="229"/>
      <c r="ALU107" s="229"/>
      <c r="ALV107" s="229"/>
      <c r="ALW107" s="229"/>
      <c r="ALX107" s="229"/>
      <c r="ALY107" s="229"/>
      <c r="ALZ107" s="229"/>
      <c r="AMA107" s="229"/>
      <c r="AMB107" s="229"/>
      <c r="AMC107" s="229"/>
      <c r="AMD107" s="229"/>
      <c r="AME107" s="229"/>
      <c r="AMF107" s="229"/>
      <c r="AMG107" s="229"/>
      <c r="AMH107" s="229"/>
      <c r="AMI107" s="229"/>
      <c r="AMJ107" s="229"/>
      <c r="AMK107" s="229"/>
      <c r="AML107" s="229"/>
      <c r="AMM107" s="229"/>
      <c r="AMN107" s="229"/>
      <c r="AMO107" s="229"/>
      <c r="AMP107" s="229"/>
      <c r="AMQ107" s="229"/>
      <c r="AMR107" s="229"/>
      <c r="AMS107" s="229"/>
      <c r="AMT107" s="229"/>
      <c r="AMU107" s="229"/>
      <c r="AMV107" s="229"/>
      <c r="AMW107" s="229"/>
      <c r="AMX107" s="229"/>
      <c r="AMY107" s="229"/>
      <c r="AMZ107" s="229"/>
      <c r="ANA107" s="229"/>
      <c r="ANB107" s="229"/>
      <c r="ANC107" s="229"/>
      <c r="AND107" s="229"/>
      <c r="ANE107" s="229"/>
      <c r="ANF107" s="229"/>
      <c r="ANG107" s="229"/>
      <c r="ANH107" s="229"/>
      <c r="ANI107" s="229"/>
      <c r="ANJ107" s="229"/>
      <c r="ANK107" s="229"/>
      <c r="ANL107" s="229"/>
      <c r="ANM107" s="229"/>
      <c r="ANN107" s="229"/>
      <c r="ANO107" s="229"/>
      <c r="ANP107" s="229"/>
      <c r="ANQ107" s="229"/>
      <c r="ANR107" s="229"/>
      <c r="ANS107" s="229"/>
      <c r="ANT107" s="229"/>
      <c r="ANU107" s="229"/>
      <c r="ANV107" s="229"/>
      <c r="ANW107" s="229"/>
      <c r="ANX107" s="229"/>
      <c r="ANY107" s="229"/>
      <c r="ANZ107" s="229"/>
      <c r="AOA107" s="229"/>
      <c r="AOB107" s="229"/>
      <c r="AOC107" s="229"/>
      <c r="AOD107" s="229"/>
      <c r="AOE107" s="229"/>
      <c r="AOF107" s="229"/>
      <c r="AOG107" s="229"/>
      <c r="AOH107" s="229"/>
      <c r="AOI107" s="229"/>
      <c r="AOJ107" s="229"/>
      <c r="AOK107" s="229"/>
      <c r="AOL107" s="229"/>
      <c r="AOM107" s="229"/>
      <c r="AON107" s="229"/>
      <c r="AOO107" s="229"/>
      <c r="AOP107" s="229"/>
      <c r="AOQ107" s="229"/>
      <c r="AOR107" s="229"/>
      <c r="AOS107" s="229"/>
      <c r="AOT107" s="229"/>
      <c r="AOU107" s="229"/>
      <c r="AOV107" s="229"/>
      <c r="AOW107" s="229"/>
      <c r="AOX107" s="229"/>
      <c r="AOY107" s="229"/>
      <c r="AOZ107" s="229"/>
      <c r="APA107" s="229"/>
      <c r="APB107" s="229"/>
      <c r="APC107" s="229"/>
      <c r="APD107" s="229"/>
      <c r="APE107" s="229"/>
      <c r="APF107" s="229"/>
      <c r="APG107" s="229"/>
      <c r="APH107" s="229"/>
      <c r="API107" s="229"/>
      <c r="APJ107" s="229"/>
      <c r="APK107" s="229"/>
      <c r="APL107" s="229"/>
      <c r="APM107" s="229"/>
      <c r="APN107" s="229"/>
      <c r="APO107" s="229"/>
      <c r="APP107" s="229"/>
      <c r="APQ107" s="229"/>
      <c r="APR107" s="229"/>
      <c r="APS107" s="229"/>
      <c r="APT107" s="229"/>
      <c r="APU107" s="229"/>
      <c r="APV107" s="229"/>
      <c r="APW107" s="229"/>
      <c r="APX107" s="229"/>
      <c r="APY107" s="229"/>
      <c r="APZ107" s="229"/>
      <c r="AQA107" s="229"/>
      <c r="AQB107" s="229"/>
      <c r="AQC107" s="229"/>
      <c r="AQD107" s="229"/>
      <c r="AQE107" s="229"/>
      <c r="AQF107" s="229"/>
      <c r="AQG107" s="229"/>
      <c r="AQH107" s="229"/>
      <c r="AQI107" s="229"/>
      <c r="AQJ107" s="229"/>
      <c r="AQK107" s="229"/>
      <c r="AQL107" s="229"/>
      <c r="AQM107" s="229"/>
      <c r="AQN107" s="229"/>
      <c r="AQO107" s="229"/>
      <c r="AQP107" s="229"/>
      <c r="AQQ107" s="229"/>
      <c r="AQR107" s="229"/>
      <c r="AQS107" s="229"/>
      <c r="AQT107" s="229"/>
      <c r="AQU107" s="229"/>
      <c r="AQV107" s="229"/>
      <c r="AQW107" s="229"/>
      <c r="AQX107" s="229"/>
      <c r="AQY107" s="229"/>
      <c r="AQZ107" s="229"/>
      <c r="ARA107" s="229"/>
      <c r="ARB107" s="229"/>
      <c r="ARC107" s="229"/>
      <c r="ARD107" s="229"/>
      <c r="ARE107" s="229"/>
      <c r="ARF107" s="229"/>
      <c r="ARG107" s="229"/>
      <c r="ARH107" s="229"/>
      <c r="ARI107" s="229"/>
      <c r="ARJ107" s="229"/>
      <c r="ARK107" s="229"/>
      <c r="ARL107" s="229"/>
      <c r="ARM107" s="229"/>
      <c r="ARN107" s="229"/>
      <c r="ARO107" s="229"/>
      <c r="ARP107" s="229"/>
      <c r="ARQ107" s="229"/>
      <c r="ARR107" s="229"/>
      <c r="ARS107" s="229"/>
      <c r="ART107" s="229"/>
      <c r="ARU107" s="229"/>
      <c r="ARV107" s="229"/>
      <c r="ARW107" s="229"/>
      <c r="ARX107" s="229"/>
      <c r="ARY107" s="229"/>
      <c r="ARZ107" s="229"/>
      <c r="ASA107" s="229"/>
      <c r="ASB107" s="229"/>
      <c r="ASC107" s="229"/>
      <c r="ASD107" s="229"/>
      <c r="ASE107" s="229"/>
      <c r="ASF107" s="229"/>
      <c r="ASG107" s="229"/>
      <c r="ASH107" s="229"/>
      <c r="ASI107" s="229"/>
      <c r="ASJ107" s="229"/>
      <c r="ASK107" s="229"/>
      <c r="ASL107" s="229"/>
      <c r="ASM107" s="229"/>
      <c r="ASN107" s="229"/>
      <c r="ASO107" s="229"/>
      <c r="ASP107" s="229"/>
      <c r="ASQ107" s="229"/>
      <c r="ASR107" s="229"/>
      <c r="ASS107" s="229"/>
      <c r="AST107" s="229"/>
      <c r="ASU107" s="229"/>
      <c r="ASV107" s="229"/>
      <c r="ASW107" s="229"/>
      <c r="ASX107" s="229"/>
      <c r="ASY107" s="229"/>
      <c r="ASZ107" s="229"/>
      <c r="ATA107" s="229"/>
      <c r="ATB107" s="229"/>
      <c r="ATC107" s="229"/>
      <c r="ATD107" s="229"/>
      <c r="ATE107" s="229"/>
      <c r="ATF107" s="229"/>
      <c r="ATG107" s="229"/>
      <c r="ATH107" s="229"/>
      <c r="ATI107" s="229"/>
      <c r="ATJ107" s="229"/>
      <c r="ATK107" s="229"/>
      <c r="ATL107" s="229"/>
      <c r="ATM107" s="229"/>
      <c r="ATN107" s="229"/>
      <c r="ATO107" s="229"/>
      <c r="ATP107" s="229"/>
      <c r="ATQ107" s="229"/>
      <c r="ATR107" s="229"/>
      <c r="ATS107" s="229"/>
      <c r="ATT107" s="229"/>
      <c r="ATU107" s="229"/>
      <c r="ATV107" s="229"/>
      <c r="ATW107" s="229"/>
      <c r="ATX107" s="229"/>
      <c r="ATY107" s="229"/>
      <c r="ATZ107" s="229"/>
      <c r="AUA107" s="229"/>
      <c r="AUB107" s="229"/>
      <c r="AUC107" s="229"/>
      <c r="AUD107" s="229"/>
      <c r="AUE107" s="229"/>
      <c r="AUF107" s="229"/>
      <c r="AUG107" s="229"/>
      <c r="AUH107" s="229"/>
      <c r="AUI107" s="229"/>
      <c r="AUJ107" s="229"/>
      <c r="AUK107" s="229"/>
      <c r="AUL107" s="229"/>
      <c r="AUM107" s="229"/>
      <c r="AUN107" s="229"/>
      <c r="AUO107" s="229"/>
      <c r="AUP107" s="229"/>
      <c r="AUQ107" s="229"/>
      <c r="AUR107" s="229"/>
      <c r="AUS107" s="229"/>
      <c r="AUT107" s="229"/>
      <c r="AUU107" s="229"/>
      <c r="AUV107" s="229"/>
      <c r="AUW107" s="229"/>
      <c r="AUX107" s="229"/>
      <c r="AUY107" s="229"/>
      <c r="AUZ107" s="229"/>
      <c r="AVA107" s="229"/>
      <c r="AVB107" s="229"/>
      <c r="AVC107" s="229"/>
      <c r="AVD107" s="229"/>
      <c r="AVE107" s="229"/>
      <c r="AVF107" s="229"/>
      <c r="AVG107" s="229"/>
      <c r="AVH107" s="229"/>
      <c r="AVI107" s="229"/>
      <c r="AVJ107" s="229"/>
      <c r="AVK107" s="229"/>
      <c r="AVL107" s="229"/>
      <c r="AVM107" s="229"/>
      <c r="AVN107" s="229"/>
      <c r="AVO107" s="229"/>
      <c r="AVP107" s="229"/>
      <c r="AVQ107" s="229"/>
      <c r="AVR107" s="229"/>
      <c r="AVS107" s="229"/>
      <c r="AVT107" s="229"/>
      <c r="AVU107" s="229"/>
      <c r="AVV107" s="229"/>
      <c r="AVW107" s="229"/>
      <c r="AVX107" s="229"/>
      <c r="AVY107" s="229"/>
      <c r="AVZ107" s="229"/>
      <c r="AWA107" s="229"/>
      <c r="AWB107" s="229"/>
      <c r="AWC107" s="229"/>
      <c r="AWD107" s="229"/>
      <c r="AWE107" s="229"/>
      <c r="AWF107" s="229"/>
      <c r="AWG107" s="229"/>
      <c r="AWH107" s="229"/>
      <c r="AWI107" s="229"/>
      <c r="AWJ107" s="229"/>
      <c r="AWK107" s="229"/>
      <c r="AWL107" s="229"/>
      <c r="AWM107" s="229"/>
      <c r="AWN107" s="229"/>
      <c r="AWO107" s="229"/>
      <c r="AWP107" s="229"/>
      <c r="AWQ107" s="229"/>
      <c r="AWR107" s="229"/>
      <c r="AWS107" s="229"/>
      <c r="AWT107" s="229"/>
      <c r="AWU107" s="229"/>
      <c r="AWV107" s="229"/>
      <c r="AWW107" s="229"/>
      <c r="AWX107" s="229"/>
      <c r="AWY107" s="229"/>
      <c r="AWZ107" s="229"/>
      <c r="AXA107" s="229"/>
      <c r="AXB107" s="229"/>
      <c r="AXC107" s="229"/>
      <c r="AXD107" s="229"/>
      <c r="AXE107" s="229"/>
      <c r="AXF107" s="229"/>
      <c r="AXG107" s="229"/>
      <c r="AXH107" s="229"/>
      <c r="AXI107" s="229"/>
      <c r="AXJ107" s="229"/>
      <c r="AXK107" s="229"/>
      <c r="AXL107" s="229"/>
      <c r="AXM107" s="229"/>
      <c r="AXN107" s="229"/>
      <c r="AXO107" s="229"/>
      <c r="AXP107" s="229"/>
      <c r="AXQ107" s="229"/>
      <c r="AXR107" s="229"/>
      <c r="AXS107" s="229"/>
      <c r="AXT107" s="229"/>
      <c r="AXU107" s="229"/>
      <c r="AXV107" s="229"/>
      <c r="AXW107" s="229"/>
      <c r="AXX107" s="229"/>
      <c r="AXY107" s="229"/>
      <c r="AXZ107" s="229"/>
      <c r="AYA107" s="229"/>
      <c r="AYB107" s="229"/>
      <c r="AYC107" s="229"/>
      <c r="AYD107" s="229"/>
      <c r="AYE107" s="229"/>
      <c r="AYF107" s="229"/>
      <c r="AYG107" s="229"/>
      <c r="AYH107" s="229"/>
      <c r="AYI107" s="229"/>
      <c r="AYJ107" s="229"/>
      <c r="AYK107" s="229"/>
      <c r="AYL107" s="229"/>
      <c r="AYM107" s="229"/>
      <c r="AYN107" s="229"/>
      <c r="AYO107" s="229"/>
      <c r="AYP107" s="229"/>
      <c r="AYQ107" s="229"/>
      <c r="AYR107" s="229"/>
      <c r="AYS107" s="229"/>
      <c r="AYT107" s="229"/>
      <c r="AYU107" s="229"/>
      <c r="AYV107" s="229"/>
      <c r="AYW107" s="229"/>
      <c r="AYX107" s="229"/>
      <c r="AYY107" s="229"/>
      <c r="AYZ107" s="229"/>
      <c r="AZA107" s="229"/>
      <c r="AZB107" s="229"/>
      <c r="AZC107" s="229"/>
      <c r="AZD107" s="229"/>
      <c r="AZE107" s="229"/>
      <c r="AZF107" s="229"/>
      <c r="AZG107" s="229"/>
      <c r="AZH107" s="229"/>
      <c r="AZI107" s="229"/>
      <c r="AZJ107" s="229"/>
      <c r="AZK107" s="229"/>
      <c r="AZL107" s="229"/>
      <c r="AZM107" s="229"/>
      <c r="AZN107" s="229"/>
      <c r="AZO107" s="229"/>
      <c r="AZP107" s="229"/>
      <c r="AZQ107" s="229"/>
      <c r="AZR107" s="229"/>
      <c r="AZS107" s="229"/>
      <c r="AZT107" s="229"/>
      <c r="AZU107" s="229"/>
      <c r="AZV107" s="229"/>
      <c r="AZW107" s="229"/>
      <c r="AZX107" s="229"/>
      <c r="AZY107" s="229"/>
      <c r="AZZ107" s="229"/>
      <c r="BAA107" s="229"/>
      <c r="BAB107" s="229"/>
      <c r="BAC107" s="229"/>
      <c r="BAD107" s="229"/>
      <c r="BAE107" s="229"/>
      <c r="BAF107" s="229"/>
      <c r="BAG107" s="229"/>
      <c r="BAH107" s="229"/>
      <c r="BAI107" s="229"/>
      <c r="BAJ107" s="229"/>
      <c r="BAK107" s="229"/>
      <c r="BAL107" s="229"/>
      <c r="BAM107" s="229"/>
      <c r="BAN107" s="229"/>
      <c r="BAO107" s="229"/>
      <c r="BAP107" s="229"/>
      <c r="BAQ107" s="229"/>
      <c r="BAR107" s="229"/>
      <c r="BAS107" s="229"/>
      <c r="BAT107" s="229"/>
      <c r="BAU107" s="229"/>
      <c r="BAV107" s="229"/>
      <c r="BAW107" s="229"/>
      <c r="BAX107" s="229"/>
      <c r="BAY107" s="229"/>
      <c r="BAZ107" s="229"/>
      <c r="BBA107" s="229"/>
      <c r="BBB107" s="229"/>
      <c r="BBC107" s="229"/>
      <c r="BBD107" s="229"/>
      <c r="BBE107" s="229"/>
      <c r="BBF107" s="229"/>
      <c r="BBG107" s="229"/>
      <c r="BBH107" s="229"/>
      <c r="BBI107" s="229"/>
      <c r="BBJ107" s="229"/>
      <c r="BBK107" s="229"/>
      <c r="BBL107" s="229"/>
      <c r="BBM107" s="229"/>
      <c r="BBN107" s="229"/>
      <c r="BBO107" s="229"/>
      <c r="BBP107" s="229"/>
      <c r="BBQ107" s="229"/>
      <c r="BBR107" s="229"/>
      <c r="BBS107" s="229"/>
      <c r="BBT107" s="229"/>
      <c r="BBU107" s="229"/>
      <c r="BBV107" s="229"/>
      <c r="BBW107" s="229"/>
      <c r="BBX107" s="229"/>
      <c r="BBY107" s="229"/>
      <c r="BBZ107" s="229"/>
      <c r="BCA107" s="229"/>
      <c r="BCB107" s="229"/>
      <c r="BCC107" s="229"/>
      <c r="BCD107" s="229"/>
      <c r="BCE107" s="229"/>
      <c r="BCF107" s="229"/>
      <c r="BCG107" s="229"/>
      <c r="BCH107" s="229"/>
      <c r="BCI107" s="229"/>
      <c r="BCJ107" s="229"/>
      <c r="BCK107" s="229"/>
      <c r="BCL107" s="229"/>
      <c r="BCM107" s="229"/>
      <c r="BCN107" s="229"/>
      <c r="BCO107" s="229"/>
      <c r="BCP107" s="229"/>
      <c r="BCQ107" s="229"/>
      <c r="BCR107" s="229"/>
      <c r="BCS107" s="229"/>
      <c r="BCT107" s="229"/>
      <c r="BCU107" s="229"/>
      <c r="BCV107" s="229"/>
      <c r="BCW107" s="229"/>
      <c r="BCX107" s="229"/>
      <c r="BCY107" s="229"/>
      <c r="BCZ107" s="229"/>
      <c r="BDA107" s="229"/>
      <c r="BDB107" s="229"/>
      <c r="BDC107" s="229"/>
      <c r="BDD107" s="229"/>
      <c r="BDE107" s="229"/>
      <c r="BDF107" s="229"/>
      <c r="BDG107" s="229"/>
      <c r="BDH107" s="229"/>
      <c r="BDI107" s="229"/>
      <c r="BDJ107" s="229"/>
      <c r="BDK107" s="229"/>
      <c r="BDL107" s="229"/>
      <c r="BDM107" s="229"/>
      <c r="BDN107" s="229"/>
      <c r="BDO107" s="229"/>
      <c r="BDP107" s="229"/>
      <c r="BDQ107" s="229"/>
      <c r="BDR107" s="229"/>
      <c r="BDS107" s="229"/>
      <c r="BDT107" s="229"/>
      <c r="BDU107" s="229"/>
      <c r="BDV107" s="229"/>
      <c r="BDW107" s="229"/>
      <c r="BDX107" s="229"/>
      <c r="BDY107" s="229"/>
      <c r="BDZ107" s="229"/>
      <c r="BEA107" s="229"/>
      <c r="BEB107" s="229"/>
      <c r="BEC107" s="229"/>
      <c r="BED107" s="229"/>
      <c r="BEE107" s="229"/>
      <c r="BEF107" s="229"/>
      <c r="BEG107" s="229"/>
      <c r="BEH107" s="229"/>
      <c r="BEI107" s="229"/>
      <c r="BEJ107" s="229"/>
      <c r="BEK107" s="229"/>
      <c r="BEL107" s="229"/>
      <c r="BEM107" s="229"/>
      <c r="BEN107" s="229"/>
      <c r="BEO107" s="229"/>
      <c r="BEP107" s="229"/>
      <c r="BEQ107" s="229"/>
      <c r="BER107" s="229"/>
      <c r="BES107" s="229"/>
      <c r="BET107" s="229"/>
      <c r="BEU107" s="229"/>
      <c r="BEV107" s="229"/>
      <c r="BEW107" s="229"/>
      <c r="BEX107" s="229"/>
      <c r="BEY107" s="229"/>
      <c r="BEZ107" s="229"/>
      <c r="BFA107" s="229"/>
      <c r="BFB107" s="229"/>
      <c r="BFC107" s="229"/>
      <c r="BFD107" s="229"/>
      <c r="BFE107" s="229"/>
      <c r="BFF107" s="229"/>
      <c r="BFG107" s="229"/>
      <c r="BFH107" s="229"/>
      <c r="BFI107" s="229"/>
      <c r="BFJ107" s="229"/>
      <c r="BFK107" s="229"/>
      <c r="BFL107" s="229"/>
      <c r="BFM107" s="229"/>
      <c r="BFN107" s="229"/>
      <c r="BFO107" s="229"/>
      <c r="BFP107" s="229"/>
      <c r="BFQ107" s="229"/>
      <c r="BFR107" s="229"/>
      <c r="BFS107" s="229"/>
      <c r="BFT107" s="229"/>
      <c r="BFU107" s="229"/>
      <c r="BFV107" s="229"/>
      <c r="BFW107" s="229"/>
      <c r="BFX107" s="229"/>
      <c r="BFY107" s="229"/>
      <c r="BFZ107" s="229"/>
      <c r="BGA107" s="229"/>
      <c r="BGB107" s="229"/>
      <c r="BGC107" s="229"/>
      <c r="BGD107" s="229"/>
      <c r="BGE107" s="229"/>
      <c r="BGF107" s="229"/>
      <c r="BGG107" s="229"/>
      <c r="BGH107" s="229"/>
      <c r="BGI107" s="229"/>
      <c r="BGJ107" s="229"/>
      <c r="BGK107" s="229"/>
      <c r="BGL107" s="229"/>
      <c r="BGM107" s="229"/>
      <c r="BGN107" s="229"/>
      <c r="BGO107" s="229"/>
      <c r="BGP107" s="229"/>
      <c r="BGQ107" s="229"/>
      <c r="BGR107" s="229"/>
      <c r="BGS107" s="229"/>
      <c r="BGT107" s="229"/>
      <c r="BGU107" s="229"/>
      <c r="BGV107" s="229"/>
      <c r="BGW107" s="229"/>
      <c r="BGX107" s="229"/>
      <c r="BGY107" s="229"/>
      <c r="BGZ107" s="229"/>
      <c r="BHA107" s="229"/>
      <c r="BHB107" s="229"/>
      <c r="BHC107" s="229"/>
      <c r="BHD107" s="229"/>
      <c r="BHE107" s="229"/>
      <c r="BHF107" s="229"/>
      <c r="BHG107" s="229"/>
      <c r="BHH107" s="229"/>
      <c r="BHI107" s="229"/>
      <c r="BHJ107" s="229"/>
      <c r="BHK107" s="229"/>
      <c r="BHL107" s="229"/>
      <c r="BHM107" s="229"/>
      <c r="BHN107" s="229"/>
      <c r="BHO107" s="229"/>
      <c r="BHP107" s="229"/>
      <c r="BHQ107" s="229"/>
      <c r="BHR107" s="229"/>
      <c r="BHS107" s="229"/>
      <c r="BHT107" s="229"/>
      <c r="BHU107" s="229"/>
      <c r="BHV107" s="229"/>
      <c r="BHW107" s="229"/>
      <c r="BHX107" s="229"/>
      <c r="BHY107" s="229"/>
      <c r="BHZ107" s="229"/>
      <c r="BIA107" s="229"/>
      <c r="BIB107" s="229"/>
      <c r="BIC107" s="229"/>
      <c r="BID107" s="229"/>
      <c r="BIE107" s="229"/>
      <c r="BIF107" s="229"/>
      <c r="BIG107" s="229"/>
      <c r="BIH107" s="229"/>
      <c r="BII107" s="229"/>
      <c r="BIJ107" s="229"/>
      <c r="BIK107" s="229"/>
      <c r="BIL107" s="229"/>
      <c r="BIM107" s="229"/>
      <c r="BIN107" s="229"/>
      <c r="BIO107" s="229"/>
      <c r="BIP107" s="229"/>
      <c r="BIQ107" s="229"/>
      <c r="BIR107" s="229"/>
      <c r="BIS107" s="229"/>
      <c r="BIT107" s="229"/>
      <c r="BIU107" s="229"/>
      <c r="BIV107" s="229"/>
      <c r="BIW107" s="229"/>
      <c r="BIX107" s="229"/>
      <c r="BIY107" s="229"/>
      <c r="BIZ107" s="229"/>
      <c r="BJA107" s="229"/>
      <c r="BJB107" s="229"/>
      <c r="BJC107" s="229"/>
      <c r="BJD107" s="229"/>
      <c r="BJE107" s="229"/>
      <c r="BJF107" s="229"/>
      <c r="BJG107" s="229"/>
      <c r="BJH107" s="229"/>
      <c r="BJI107" s="229"/>
      <c r="BJJ107" s="229"/>
      <c r="BJK107" s="229"/>
      <c r="BJL107" s="229"/>
      <c r="BJM107" s="229"/>
      <c r="BJN107" s="229"/>
      <c r="BJO107" s="229"/>
      <c r="BJP107" s="229"/>
      <c r="BJQ107" s="229"/>
      <c r="BJR107" s="229"/>
      <c r="BJS107" s="229"/>
      <c r="BJT107" s="229"/>
      <c r="BJU107" s="229"/>
      <c r="BJV107" s="229"/>
      <c r="BJW107" s="229"/>
      <c r="BJX107" s="229"/>
      <c r="BJY107" s="229"/>
      <c r="BJZ107" s="229"/>
      <c r="BKA107" s="229"/>
      <c r="BKB107" s="229"/>
      <c r="BKC107" s="229"/>
      <c r="BKD107" s="229"/>
      <c r="BKE107" s="229"/>
      <c r="BKF107" s="229"/>
      <c r="BKG107" s="229"/>
      <c r="BKH107" s="229"/>
      <c r="BKI107" s="229"/>
      <c r="BKJ107" s="229"/>
      <c r="BKK107" s="229"/>
      <c r="BKL107" s="229"/>
      <c r="BKM107" s="229"/>
      <c r="BKN107" s="229"/>
      <c r="BKO107" s="229"/>
      <c r="BKP107" s="229"/>
      <c r="BKQ107" s="229"/>
      <c r="BKR107" s="229"/>
      <c r="BKS107" s="229"/>
      <c r="BKT107" s="229"/>
      <c r="BKU107" s="229"/>
      <c r="BKV107" s="229"/>
      <c r="BKW107" s="229"/>
      <c r="BKX107" s="229"/>
      <c r="BKY107" s="229"/>
      <c r="BKZ107" s="229"/>
      <c r="BLA107" s="229"/>
      <c r="BLB107" s="229"/>
      <c r="BLC107" s="229"/>
      <c r="BLD107" s="229"/>
      <c r="BLE107" s="229"/>
      <c r="BLF107" s="229"/>
      <c r="BLG107" s="229"/>
      <c r="BLH107" s="229"/>
      <c r="BLI107" s="229"/>
      <c r="BLJ107" s="229"/>
      <c r="BLK107" s="229"/>
      <c r="BLL107" s="229"/>
      <c r="BLM107" s="229"/>
      <c r="BLN107" s="229"/>
      <c r="BLO107" s="229"/>
      <c r="BLP107" s="229"/>
      <c r="BLQ107" s="229"/>
      <c r="BLR107" s="229"/>
      <c r="BLS107" s="229"/>
      <c r="BLT107" s="229"/>
      <c r="BLU107" s="229"/>
      <c r="BLV107" s="229"/>
      <c r="BLW107" s="229"/>
      <c r="BLX107" s="229"/>
      <c r="BLY107" s="229"/>
      <c r="BLZ107" s="229"/>
      <c r="BMA107" s="229"/>
      <c r="BMB107" s="229"/>
      <c r="BMC107" s="229"/>
      <c r="BMD107" s="229"/>
      <c r="BME107" s="229"/>
      <c r="BMF107" s="229"/>
      <c r="BMG107" s="229"/>
      <c r="BMH107" s="229"/>
      <c r="BMI107" s="229"/>
      <c r="BMJ107" s="229"/>
      <c r="BMK107" s="229"/>
      <c r="BML107" s="229"/>
      <c r="BMM107" s="229"/>
      <c r="BMN107" s="229"/>
      <c r="BMO107" s="229"/>
      <c r="BMP107" s="229"/>
      <c r="BMQ107" s="229"/>
      <c r="BMR107" s="229"/>
      <c r="BMS107" s="229"/>
      <c r="BMT107" s="229"/>
      <c r="BMU107" s="229"/>
      <c r="BMV107" s="229"/>
      <c r="BMW107" s="229"/>
      <c r="BMX107" s="229"/>
      <c r="BMY107" s="229"/>
      <c r="BMZ107" s="229"/>
      <c r="BNA107" s="229"/>
      <c r="BNB107" s="229"/>
      <c r="BNC107" s="229"/>
      <c r="BND107" s="229"/>
      <c r="BNE107" s="229"/>
      <c r="BNF107" s="229"/>
      <c r="BNG107" s="229"/>
      <c r="BNH107" s="229"/>
      <c r="BNI107" s="229"/>
      <c r="BNJ107" s="229"/>
      <c r="BNK107" s="229"/>
      <c r="BNL107" s="229"/>
      <c r="BNM107" s="229"/>
      <c r="BNN107" s="229"/>
      <c r="BNO107" s="229"/>
      <c r="BNP107" s="229"/>
      <c r="BNQ107" s="229"/>
      <c r="BNR107" s="229"/>
      <c r="BNS107" s="229"/>
      <c r="BNT107" s="229"/>
      <c r="BNU107" s="229"/>
      <c r="BNV107" s="229"/>
      <c r="BNW107" s="229"/>
      <c r="BNX107" s="229"/>
      <c r="BNY107" s="229"/>
      <c r="BNZ107" s="229"/>
      <c r="BOA107" s="229"/>
      <c r="BOB107" s="229"/>
      <c r="BOC107" s="229"/>
      <c r="BOD107" s="229"/>
      <c r="BOE107" s="229"/>
      <c r="BOF107" s="229"/>
      <c r="BOG107" s="229"/>
      <c r="BOH107" s="229"/>
      <c r="BOI107" s="229"/>
      <c r="BOJ107" s="229"/>
      <c r="BOK107" s="229"/>
      <c r="BOL107" s="229"/>
      <c r="BOM107" s="229"/>
      <c r="BON107" s="229"/>
      <c r="BOO107" s="229"/>
      <c r="BOP107" s="229"/>
      <c r="BOQ107" s="229"/>
      <c r="BOR107" s="229"/>
      <c r="BOS107" s="229"/>
      <c r="BOT107" s="229"/>
      <c r="BOU107" s="229"/>
      <c r="BOV107" s="229"/>
      <c r="BOW107" s="229"/>
      <c r="BOX107" s="229"/>
      <c r="BOY107" s="229"/>
      <c r="BOZ107" s="229"/>
      <c r="BPA107" s="229"/>
      <c r="BPB107" s="229"/>
      <c r="BPC107" s="229"/>
      <c r="BPD107" s="229"/>
      <c r="BPE107" s="229"/>
      <c r="BPF107" s="229"/>
      <c r="BPG107" s="229"/>
      <c r="BPH107" s="229"/>
      <c r="BPI107" s="229"/>
      <c r="BPJ107" s="229"/>
      <c r="BPK107" s="229"/>
      <c r="BPL107" s="229"/>
      <c r="BPM107" s="229"/>
      <c r="BPN107" s="229"/>
      <c r="BPO107" s="229"/>
      <c r="BPP107" s="229"/>
      <c r="BPQ107" s="229"/>
      <c r="BPR107" s="229"/>
      <c r="BPS107" s="229"/>
      <c r="BPT107" s="229"/>
      <c r="BPU107" s="229"/>
      <c r="BPV107" s="229"/>
      <c r="BPW107" s="229"/>
      <c r="BPX107" s="229"/>
      <c r="BPY107" s="229"/>
      <c r="BPZ107" s="229"/>
      <c r="BQA107" s="229"/>
      <c r="BQB107" s="229"/>
      <c r="BQC107" s="229"/>
      <c r="BQD107" s="229"/>
      <c r="BQE107" s="229"/>
      <c r="BQF107" s="229"/>
      <c r="BQG107" s="229"/>
      <c r="BQH107" s="229"/>
      <c r="BQI107" s="229"/>
      <c r="BQJ107" s="229"/>
      <c r="BQK107" s="229"/>
      <c r="BQL107" s="229"/>
      <c r="BQM107" s="229"/>
      <c r="BQN107" s="229"/>
      <c r="BQO107" s="229"/>
      <c r="BQP107" s="229"/>
      <c r="BQQ107" s="229"/>
      <c r="BQR107" s="229"/>
      <c r="BQS107" s="229"/>
      <c r="BQT107" s="229"/>
      <c r="BQU107" s="229"/>
      <c r="BQV107" s="229"/>
      <c r="BQW107" s="229"/>
      <c r="BQX107" s="229"/>
      <c r="BQY107" s="229"/>
      <c r="BQZ107" s="229"/>
      <c r="BRA107" s="229"/>
      <c r="BRB107" s="229"/>
      <c r="BRC107" s="229"/>
      <c r="BRD107" s="229"/>
      <c r="BRE107" s="229"/>
      <c r="BRF107" s="229"/>
      <c r="BRG107" s="229"/>
      <c r="BRH107" s="229"/>
      <c r="BRI107" s="229"/>
      <c r="BRJ107" s="229"/>
      <c r="BRK107" s="229"/>
      <c r="BRL107" s="229"/>
      <c r="BRM107" s="229"/>
      <c r="BRN107" s="229"/>
      <c r="BRO107" s="229"/>
      <c r="BRP107" s="229"/>
      <c r="BRQ107" s="229"/>
      <c r="BRR107" s="229"/>
      <c r="BRS107" s="229"/>
      <c r="BRT107" s="229"/>
      <c r="BRU107" s="229"/>
      <c r="BRV107" s="229"/>
      <c r="BRW107" s="229"/>
      <c r="BRX107" s="229"/>
      <c r="BRY107" s="229"/>
      <c r="BRZ107" s="229"/>
      <c r="BSA107" s="229"/>
      <c r="BSB107" s="229"/>
      <c r="BSC107" s="229"/>
      <c r="BSD107" s="229"/>
      <c r="BSE107" s="229"/>
      <c r="BSF107" s="229"/>
      <c r="BSG107" s="229"/>
      <c r="BSH107" s="229"/>
      <c r="BSI107" s="229"/>
      <c r="BSJ107" s="229"/>
      <c r="BSK107" s="229"/>
      <c r="BSL107" s="229"/>
      <c r="BSM107" s="229"/>
      <c r="BSN107" s="229"/>
      <c r="BSO107" s="229"/>
      <c r="BSP107" s="229"/>
      <c r="BSQ107" s="229"/>
      <c r="BSR107" s="229"/>
      <c r="BSS107" s="229"/>
      <c r="BST107" s="229"/>
      <c r="BSU107" s="229"/>
      <c r="BSV107" s="229"/>
      <c r="BSW107" s="229"/>
      <c r="BSX107" s="229"/>
      <c r="BSY107" s="229"/>
      <c r="BSZ107" s="229"/>
      <c r="BTA107" s="229"/>
      <c r="BTB107" s="229"/>
      <c r="BTC107" s="229"/>
      <c r="BTD107" s="229"/>
      <c r="BTE107" s="229"/>
      <c r="BTF107" s="229"/>
      <c r="BTG107" s="229"/>
      <c r="BTH107" s="229"/>
      <c r="BTI107" s="229"/>
      <c r="BTJ107" s="229"/>
      <c r="BTK107" s="229"/>
      <c r="BTL107" s="229"/>
      <c r="BTM107" s="229"/>
      <c r="BTN107" s="229"/>
      <c r="BTO107" s="229"/>
      <c r="BTP107" s="229"/>
      <c r="BTQ107" s="229"/>
      <c r="BTR107" s="229"/>
      <c r="BTS107" s="229"/>
      <c r="BTT107" s="229"/>
      <c r="BTU107" s="229"/>
      <c r="BTV107" s="229"/>
      <c r="BTW107" s="229"/>
      <c r="BTX107" s="229"/>
      <c r="BTY107" s="229"/>
      <c r="BTZ107" s="229"/>
      <c r="BUA107" s="229"/>
      <c r="BUB107" s="229"/>
      <c r="BUC107" s="229"/>
      <c r="BUD107" s="229"/>
      <c r="BUE107" s="229"/>
      <c r="BUF107" s="229"/>
      <c r="BUG107" s="229"/>
      <c r="BUH107" s="229"/>
      <c r="BUI107" s="229"/>
      <c r="BUJ107" s="229"/>
      <c r="BUK107" s="229"/>
      <c r="BUL107" s="229"/>
      <c r="BUM107" s="229"/>
      <c r="BUN107" s="229"/>
      <c r="BUO107" s="229"/>
      <c r="BUP107" s="229"/>
      <c r="BUQ107" s="229"/>
      <c r="BUR107" s="229"/>
      <c r="BUS107" s="229"/>
      <c r="BUT107" s="229"/>
      <c r="BUU107" s="229"/>
      <c r="BUV107" s="229"/>
      <c r="BUW107" s="229"/>
      <c r="BUX107" s="229"/>
      <c r="BUY107" s="229"/>
      <c r="BUZ107" s="229"/>
      <c r="BVA107" s="229"/>
      <c r="BVB107" s="229"/>
      <c r="BVC107" s="229"/>
      <c r="BVD107" s="229"/>
      <c r="BVE107" s="229"/>
      <c r="BVF107" s="229"/>
      <c r="BVG107" s="229"/>
      <c r="BVH107" s="229"/>
      <c r="BVI107" s="229"/>
      <c r="BVJ107" s="229"/>
      <c r="BVK107" s="229"/>
      <c r="BVL107" s="229"/>
      <c r="BVM107" s="229"/>
      <c r="BVN107" s="229"/>
      <c r="BVO107" s="229"/>
      <c r="BVP107" s="229"/>
      <c r="BVQ107" s="229"/>
      <c r="BVR107" s="229"/>
      <c r="BVS107" s="229"/>
      <c r="BVT107" s="229"/>
      <c r="BVU107" s="229"/>
      <c r="BVV107" s="229"/>
      <c r="BVW107" s="229"/>
      <c r="BVX107" s="229"/>
      <c r="BVY107" s="229"/>
      <c r="BVZ107" s="229"/>
      <c r="BWA107" s="229"/>
      <c r="BWB107" s="229"/>
      <c r="BWC107" s="229"/>
      <c r="BWD107" s="229"/>
      <c r="BWE107" s="229"/>
      <c r="BWF107" s="229"/>
      <c r="BWG107" s="229"/>
      <c r="BWH107" s="229"/>
      <c r="BWI107" s="229"/>
      <c r="BWJ107" s="229"/>
      <c r="BWK107" s="229"/>
      <c r="BWL107" s="229"/>
      <c r="BWM107" s="229"/>
      <c r="BWN107" s="229"/>
      <c r="BWO107" s="229"/>
      <c r="BWP107" s="229"/>
      <c r="BWQ107" s="229"/>
      <c r="BWR107" s="229"/>
      <c r="BWS107" s="229"/>
      <c r="BWT107" s="229"/>
      <c r="BWU107" s="229"/>
      <c r="BWV107" s="229"/>
      <c r="BWW107" s="229"/>
      <c r="BWX107" s="229"/>
      <c r="BWY107" s="229"/>
      <c r="BWZ107" s="229"/>
      <c r="BXA107" s="229"/>
      <c r="BXB107" s="229"/>
      <c r="BXC107" s="229"/>
      <c r="BXD107" s="229"/>
      <c r="BXE107" s="229"/>
      <c r="BXF107" s="229"/>
      <c r="BXG107" s="229"/>
      <c r="BXH107" s="229"/>
      <c r="BXI107" s="229"/>
      <c r="BXJ107" s="229"/>
      <c r="BXK107" s="229"/>
      <c r="BXL107" s="229"/>
      <c r="BXM107" s="229"/>
      <c r="BXN107" s="229"/>
      <c r="BXO107" s="229"/>
      <c r="BXP107" s="229"/>
      <c r="BXQ107" s="229"/>
      <c r="BXR107" s="229"/>
      <c r="BXS107" s="229"/>
      <c r="BXT107" s="229"/>
      <c r="BXU107" s="229"/>
      <c r="BXV107" s="229"/>
      <c r="BXW107" s="229"/>
      <c r="BXX107" s="229"/>
      <c r="BXY107" s="229"/>
      <c r="BXZ107" s="229"/>
      <c r="BYA107" s="229"/>
      <c r="BYB107" s="229"/>
      <c r="BYC107" s="229"/>
      <c r="BYD107" s="229"/>
      <c r="BYE107" s="229"/>
      <c r="BYF107" s="229"/>
      <c r="BYG107" s="229"/>
      <c r="BYH107" s="229"/>
      <c r="BYI107" s="229"/>
      <c r="BYJ107" s="229"/>
      <c r="BYK107" s="229"/>
      <c r="BYL107" s="229"/>
      <c r="BYM107" s="229"/>
      <c r="BYN107" s="229"/>
      <c r="BYO107" s="229"/>
      <c r="BYP107" s="229"/>
      <c r="BYQ107" s="229"/>
      <c r="BYR107" s="229"/>
      <c r="BYS107" s="229"/>
      <c r="BYT107" s="229"/>
      <c r="BYU107" s="229"/>
      <c r="BYV107" s="229"/>
      <c r="BYW107" s="229"/>
      <c r="BYX107" s="229"/>
      <c r="BYY107" s="229"/>
      <c r="BYZ107" s="229"/>
      <c r="BZA107" s="229"/>
      <c r="BZB107" s="229"/>
      <c r="BZC107" s="229"/>
      <c r="BZD107" s="229"/>
      <c r="BZE107" s="229"/>
      <c r="BZF107" s="229"/>
      <c r="BZG107" s="229"/>
      <c r="BZH107" s="229"/>
      <c r="BZI107" s="229"/>
      <c r="BZJ107" s="229"/>
      <c r="BZK107" s="229"/>
      <c r="BZL107" s="229"/>
      <c r="BZM107" s="229"/>
      <c r="BZN107" s="229"/>
      <c r="BZO107" s="229"/>
      <c r="BZP107" s="229"/>
      <c r="BZQ107" s="229"/>
      <c r="BZR107" s="229"/>
      <c r="BZS107" s="229"/>
      <c r="BZT107" s="229"/>
      <c r="BZU107" s="229"/>
      <c r="BZV107" s="229"/>
      <c r="BZW107" s="229"/>
      <c r="BZX107" s="229"/>
      <c r="BZY107" s="229"/>
      <c r="BZZ107" s="229"/>
      <c r="CAA107" s="229"/>
      <c r="CAB107" s="229"/>
      <c r="CAC107" s="229"/>
      <c r="CAD107" s="229"/>
      <c r="CAE107" s="229"/>
      <c r="CAF107" s="229"/>
      <c r="CAG107" s="229"/>
      <c r="CAH107" s="229"/>
      <c r="CAI107" s="229"/>
      <c r="CAJ107" s="229"/>
      <c r="CAK107" s="229"/>
      <c r="CAL107" s="229"/>
      <c r="CAM107" s="229"/>
      <c r="CAN107" s="229"/>
      <c r="CAO107" s="229"/>
      <c r="CAP107" s="229"/>
      <c r="CAQ107" s="229"/>
      <c r="CAR107" s="229"/>
      <c r="CAS107" s="229"/>
      <c r="CAT107" s="229"/>
      <c r="CAU107" s="229"/>
      <c r="CAV107" s="229"/>
      <c r="CAW107" s="229"/>
      <c r="CAX107" s="229"/>
      <c r="CAY107" s="229"/>
      <c r="CAZ107" s="229"/>
      <c r="CBA107" s="229"/>
      <c r="CBB107" s="229"/>
      <c r="CBC107" s="229"/>
      <c r="CBD107" s="229"/>
      <c r="CBE107" s="229"/>
      <c r="CBF107" s="229"/>
      <c r="CBG107" s="229"/>
      <c r="CBH107" s="229"/>
      <c r="CBI107" s="229"/>
      <c r="CBJ107" s="229"/>
      <c r="CBK107" s="229"/>
      <c r="CBL107" s="229"/>
      <c r="CBM107" s="229"/>
      <c r="CBN107" s="229"/>
      <c r="CBO107" s="229"/>
      <c r="CBP107" s="229"/>
      <c r="CBQ107" s="229"/>
      <c r="CBR107" s="229"/>
      <c r="CBS107" s="229"/>
      <c r="CBT107" s="229"/>
      <c r="CBU107" s="229"/>
      <c r="CBV107" s="229"/>
      <c r="CBW107" s="229"/>
      <c r="CBX107" s="229"/>
      <c r="CBY107" s="229"/>
      <c r="CBZ107" s="229"/>
      <c r="CCA107" s="229"/>
      <c r="CCB107" s="229"/>
      <c r="CCC107" s="229"/>
      <c r="CCD107" s="229"/>
      <c r="CCE107" s="229"/>
      <c r="CCF107" s="229"/>
      <c r="CCG107" s="229"/>
      <c r="CCH107" s="229"/>
      <c r="CCI107" s="229"/>
      <c r="CCJ107" s="229"/>
      <c r="CCK107" s="229"/>
      <c r="CCL107" s="229"/>
      <c r="CCM107" s="229"/>
      <c r="CCN107" s="229"/>
      <c r="CCO107" s="229"/>
      <c r="CCP107" s="229"/>
      <c r="CCQ107" s="229"/>
      <c r="CCR107" s="229"/>
      <c r="CCS107" s="229"/>
      <c r="CCT107" s="229"/>
      <c r="CCU107" s="229"/>
      <c r="CCV107" s="229"/>
      <c r="CCW107" s="229"/>
      <c r="CCX107" s="229"/>
      <c r="CCY107" s="229"/>
      <c r="CCZ107" s="229"/>
      <c r="CDA107" s="229"/>
      <c r="CDB107" s="229"/>
      <c r="CDC107" s="229"/>
      <c r="CDD107" s="229"/>
      <c r="CDE107" s="229"/>
      <c r="CDF107" s="229"/>
      <c r="CDG107" s="229"/>
      <c r="CDH107" s="229"/>
      <c r="CDI107" s="229"/>
      <c r="CDJ107" s="229"/>
      <c r="CDK107" s="229"/>
      <c r="CDL107" s="229"/>
      <c r="CDM107" s="229"/>
      <c r="CDN107" s="229"/>
      <c r="CDO107" s="229"/>
      <c r="CDP107" s="229"/>
      <c r="CDQ107" s="229"/>
      <c r="CDR107" s="229"/>
      <c r="CDS107" s="229"/>
      <c r="CDT107" s="229"/>
      <c r="CDU107" s="229"/>
      <c r="CDV107" s="229"/>
      <c r="CDW107" s="229"/>
      <c r="CDX107" s="229"/>
      <c r="CDY107" s="229"/>
      <c r="CDZ107" s="229"/>
      <c r="CEA107" s="229"/>
      <c r="CEB107" s="229"/>
      <c r="CEC107" s="229"/>
      <c r="CED107" s="229"/>
      <c r="CEE107" s="229"/>
      <c r="CEF107" s="229"/>
      <c r="CEG107" s="229"/>
      <c r="CEH107" s="229"/>
      <c r="CEI107" s="229"/>
      <c r="CEJ107" s="229"/>
      <c r="CEK107" s="229"/>
      <c r="CEL107" s="229"/>
      <c r="CEM107" s="229"/>
      <c r="CEN107" s="229"/>
      <c r="CEO107" s="229"/>
      <c r="CEP107" s="229"/>
      <c r="CEQ107" s="229"/>
      <c r="CER107" s="229"/>
      <c r="CES107" s="229"/>
      <c r="CET107" s="229"/>
      <c r="CEU107" s="229"/>
      <c r="CEV107" s="229"/>
      <c r="CEW107" s="229"/>
      <c r="CEX107" s="229"/>
      <c r="CEY107" s="229"/>
      <c r="CEZ107" s="229"/>
      <c r="CFA107" s="229"/>
      <c r="CFB107" s="229"/>
      <c r="CFC107" s="229"/>
      <c r="CFD107" s="229"/>
      <c r="CFE107" s="229"/>
      <c r="CFF107" s="229"/>
      <c r="CFG107" s="229"/>
      <c r="CFH107" s="229"/>
      <c r="CFI107" s="229"/>
      <c r="CFJ107" s="229"/>
      <c r="CFK107" s="229"/>
      <c r="CFL107" s="229"/>
      <c r="CFM107" s="229"/>
      <c r="CFN107" s="229"/>
      <c r="CFO107" s="229"/>
      <c r="CFP107" s="229"/>
      <c r="CFQ107" s="229"/>
      <c r="CFR107" s="229"/>
      <c r="CFS107" s="229"/>
      <c r="CFT107" s="229"/>
      <c r="CFU107" s="229"/>
      <c r="CFV107" s="229"/>
      <c r="CFW107" s="229"/>
      <c r="CFX107" s="229"/>
      <c r="CFY107" s="229"/>
      <c r="CFZ107" s="229"/>
      <c r="CGA107" s="229"/>
      <c r="CGB107" s="229"/>
      <c r="CGC107" s="229"/>
      <c r="CGD107" s="229"/>
      <c r="CGE107" s="229"/>
      <c r="CGF107" s="229"/>
      <c r="CGG107" s="229"/>
      <c r="CGH107" s="229"/>
      <c r="CGI107" s="229"/>
      <c r="CGJ107" s="229"/>
      <c r="CGK107" s="229"/>
      <c r="CGL107" s="229"/>
      <c r="CGM107" s="229"/>
      <c r="CGN107" s="229"/>
      <c r="CGO107" s="229"/>
      <c r="CGP107" s="229"/>
      <c r="CGQ107" s="229"/>
      <c r="CGR107" s="229"/>
      <c r="CGS107" s="229"/>
      <c r="CGT107" s="229"/>
      <c r="CGU107" s="229"/>
      <c r="CGV107" s="229"/>
      <c r="CGW107" s="229"/>
      <c r="CGX107" s="229"/>
      <c r="CGY107" s="229"/>
      <c r="CGZ107" s="229"/>
      <c r="CHA107" s="229"/>
      <c r="CHB107" s="229"/>
      <c r="CHC107" s="229"/>
      <c r="CHD107" s="229"/>
      <c r="CHE107" s="229"/>
      <c r="CHF107" s="229"/>
      <c r="CHG107" s="229"/>
      <c r="CHH107" s="229"/>
      <c r="CHI107" s="229"/>
      <c r="CHJ107" s="229"/>
      <c r="CHK107" s="229"/>
      <c r="CHL107" s="229"/>
      <c r="CHM107" s="229"/>
      <c r="CHN107" s="229"/>
      <c r="CHO107" s="229"/>
      <c r="CHP107" s="229"/>
      <c r="CHQ107" s="229"/>
      <c r="CHR107" s="229"/>
      <c r="CHS107" s="229"/>
      <c r="CHT107" s="229"/>
      <c r="CHU107" s="229"/>
      <c r="CHV107" s="229"/>
      <c r="CHW107" s="229"/>
      <c r="CHX107" s="229"/>
      <c r="CHY107" s="229"/>
      <c r="CHZ107" s="229"/>
      <c r="CIA107" s="229"/>
      <c r="CIB107" s="229"/>
      <c r="CIC107" s="229"/>
      <c r="CID107" s="229"/>
      <c r="CIE107" s="229"/>
      <c r="CIF107" s="229"/>
      <c r="CIG107" s="229"/>
      <c r="CIH107" s="229"/>
      <c r="CII107" s="229"/>
      <c r="CIJ107" s="229"/>
      <c r="CIK107" s="229"/>
      <c r="CIL107" s="229"/>
      <c r="CIM107" s="229"/>
      <c r="CIN107" s="229"/>
      <c r="CIO107" s="229"/>
      <c r="CIP107" s="229"/>
      <c r="CIQ107" s="229"/>
      <c r="CIR107" s="229"/>
      <c r="CIS107" s="229"/>
      <c r="CIT107" s="229"/>
      <c r="CIU107" s="229"/>
      <c r="CIV107" s="229"/>
      <c r="CIW107" s="229"/>
      <c r="CIX107" s="229"/>
      <c r="CIY107" s="229"/>
      <c r="CIZ107" s="229"/>
      <c r="CJA107" s="229"/>
      <c r="CJB107" s="229"/>
      <c r="CJC107" s="229"/>
      <c r="CJD107" s="229"/>
      <c r="CJE107" s="229"/>
      <c r="CJF107" s="229"/>
      <c r="CJG107" s="229"/>
      <c r="CJH107" s="229"/>
      <c r="CJI107" s="229"/>
      <c r="CJJ107" s="229"/>
      <c r="CJK107" s="229"/>
      <c r="CJL107" s="229"/>
      <c r="CJM107" s="229"/>
      <c r="CJN107" s="229"/>
      <c r="CJO107" s="229"/>
      <c r="CJP107" s="229"/>
      <c r="CJQ107" s="229"/>
      <c r="CJR107" s="229"/>
      <c r="CJS107" s="229"/>
      <c r="CJT107" s="229"/>
      <c r="CJU107" s="229"/>
      <c r="CJV107" s="229"/>
      <c r="CJW107" s="229"/>
      <c r="CJX107" s="229"/>
      <c r="CJY107" s="229"/>
      <c r="CJZ107" s="229"/>
      <c r="CKA107" s="229"/>
      <c r="CKB107" s="229"/>
      <c r="CKC107" s="229"/>
      <c r="CKD107" s="229"/>
      <c r="CKE107" s="229"/>
      <c r="CKF107" s="229"/>
      <c r="CKG107" s="229"/>
      <c r="CKH107" s="229"/>
      <c r="CKI107" s="229"/>
      <c r="CKJ107" s="229"/>
      <c r="CKK107" s="229"/>
      <c r="CKL107" s="229"/>
      <c r="CKM107" s="229"/>
      <c r="CKN107" s="229"/>
      <c r="CKO107" s="229"/>
      <c r="CKP107" s="229"/>
      <c r="CKQ107" s="229"/>
      <c r="CKR107" s="229"/>
      <c r="CKS107" s="229"/>
      <c r="CKT107" s="229"/>
      <c r="CKU107" s="229"/>
      <c r="CKV107" s="229"/>
      <c r="CKW107" s="229"/>
      <c r="CKX107" s="229"/>
      <c r="CKY107" s="229"/>
      <c r="CKZ107" s="229"/>
      <c r="CLA107" s="229"/>
      <c r="CLB107" s="229"/>
      <c r="CLC107" s="229"/>
      <c r="CLD107" s="229"/>
      <c r="CLE107" s="229"/>
      <c r="CLF107" s="229"/>
      <c r="CLG107" s="229"/>
      <c r="CLH107" s="229"/>
      <c r="CLI107" s="229"/>
      <c r="CLJ107" s="229"/>
      <c r="CLK107" s="229"/>
      <c r="CLL107" s="229"/>
      <c r="CLM107" s="229"/>
      <c r="CLN107" s="229"/>
      <c r="CLO107" s="229"/>
      <c r="CLP107" s="229"/>
      <c r="CLQ107" s="229"/>
      <c r="CLR107" s="229"/>
      <c r="CLS107" s="229"/>
      <c r="CLT107" s="229"/>
      <c r="CLU107" s="229"/>
      <c r="CLV107" s="229"/>
      <c r="CLW107" s="229"/>
      <c r="CLX107" s="229"/>
      <c r="CLY107" s="229"/>
      <c r="CLZ107" s="229"/>
      <c r="CMA107" s="229"/>
      <c r="CMB107" s="229"/>
      <c r="CMC107" s="229"/>
      <c r="CMD107" s="229"/>
      <c r="CME107" s="229"/>
      <c r="CMF107" s="229"/>
      <c r="CMG107" s="229"/>
      <c r="CMH107" s="229"/>
      <c r="CMI107" s="229"/>
      <c r="CMJ107" s="229"/>
      <c r="CMK107" s="229"/>
      <c r="CML107" s="229"/>
      <c r="CMM107" s="229"/>
      <c r="CMN107" s="229"/>
      <c r="CMO107" s="229"/>
      <c r="CMP107" s="229"/>
      <c r="CMQ107" s="229"/>
      <c r="CMR107" s="229"/>
      <c r="CMS107" s="229"/>
      <c r="CMT107" s="229"/>
      <c r="CMU107" s="229"/>
      <c r="CMV107" s="229"/>
      <c r="CMW107" s="229"/>
      <c r="CMX107" s="229"/>
      <c r="CMY107" s="229"/>
      <c r="CMZ107" s="229"/>
      <c r="CNA107" s="229"/>
      <c r="CNB107" s="229"/>
      <c r="CNC107" s="229"/>
      <c r="CND107" s="229"/>
      <c r="CNE107" s="229"/>
      <c r="CNF107" s="229"/>
      <c r="CNG107" s="229"/>
      <c r="CNH107" s="229"/>
      <c r="CNI107" s="229"/>
      <c r="CNJ107" s="229"/>
      <c r="CNK107" s="229"/>
      <c r="CNL107" s="229"/>
      <c r="CNM107" s="229"/>
      <c r="CNN107" s="229"/>
      <c r="CNO107" s="229"/>
      <c r="CNP107" s="229"/>
      <c r="CNQ107" s="229"/>
      <c r="CNR107" s="229"/>
      <c r="CNS107" s="229"/>
      <c r="CNT107" s="229"/>
      <c r="CNU107" s="229"/>
      <c r="CNV107" s="229"/>
      <c r="CNW107" s="229"/>
      <c r="CNX107" s="229"/>
      <c r="CNY107" s="229"/>
      <c r="CNZ107" s="229"/>
      <c r="COA107" s="229"/>
      <c r="COB107" s="229"/>
      <c r="COC107" s="229"/>
      <c r="COD107" s="229"/>
      <c r="COE107" s="229"/>
      <c r="COF107" s="229"/>
      <c r="COG107" s="229"/>
      <c r="COH107" s="229"/>
      <c r="COI107" s="229"/>
      <c r="COJ107" s="229"/>
      <c r="COK107" s="229"/>
      <c r="COL107" s="229"/>
      <c r="COM107" s="229"/>
      <c r="CON107" s="229"/>
      <c r="COO107" s="229"/>
      <c r="COP107" s="229"/>
      <c r="COQ107" s="229"/>
      <c r="COR107" s="229"/>
      <c r="COS107" s="229"/>
      <c r="COT107" s="229"/>
      <c r="COU107" s="229"/>
      <c r="COV107" s="229"/>
      <c r="COW107" s="229"/>
      <c r="COX107" s="229"/>
      <c r="COY107" s="229"/>
      <c r="COZ107" s="229"/>
      <c r="CPA107" s="229"/>
      <c r="CPB107" s="229"/>
      <c r="CPC107" s="229"/>
      <c r="CPD107" s="229"/>
      <c r="CPE107" s="229"/>
      <c r="CPF107" s="229"/>
      <c r="CPG107" s="229"/>
      <c r="CPH107" s="229"/>
      <c r="CPI107" s="229"/>
      <c r="CPJ107" s="229"/>
      <c r="CPK107" s="229"/>
      <c r="CPL107" s="229"/>
      <c r="CPM107" s="229"/>
      <c r="CPN107" s="229"/>
      <c r="CPO107" s="229"/>
      <c r="CPP107" s="229"/>
      <c r="CPQ107" s="229"/>
      <c r="CPR107" s="229"/>
      <c r="CPS107" s="229"/>
      <c r="CPT107" s="229"/>
      <c r="CPU107" s="229"/>
      <c r="CPV107" s="229"/>
      <c r="CPW107" s="229"/>
      <c r="CPX107" s="229"/>
      <c r="CPY107" s="229"/>
      <c r="CPZ107" s="229"/>
      <c r="CQA107" s="229"/>
      <c r="CQB107" s="229"/>
      <c r="CQC107" s="229"/>
      <c r="CQD107" s="229"/>
      <c r="CQE107" s="229"/>
      <c r="CQF107" s="229"/>
      <c r="CQG107" s="229"/>
      <c r="CQH107" s="229"/>
      <c r="CQI107" s="229"/>
      <c r="CQJ107" s="229"/>
      <c r="CQK107" s="229"/>
      <c r="CQL107" s="229"/>
      <c r="CQM107" s="229"/>
      <c r="CQN107" s="229"/>
      <c r="CQO107" s="229"/>
      <c r="CQP107" s="229"/>
      <c r="CQQ107" s="229"/>
      <c r="CQR107" s="229"/>
      <c r="CQS107" s="229"/>
      <c r="CQT107" s="229"/>
      <c r="CQU107" s="229"/>
      <c r="CQV107" s="229"/>
      <c r="CQW107" s="229"/>
      <c r="CQX107" s="229"/>
      <c r="CQY107" s="229"/>
      <c r="CQZ107" s="229"/>
      <c r="CRA107" s="229"/>
      <c r="CRB107" s="229"/>
      <c r="CRC107" s="229"/>
      <c r="CRD107" s="229"/>
      <c r="CRE107" s="229"/>
      <c r="CRF107" s="229"/>
      <c r="CRG107" s="229"/>
      <c r="CRH107" s="229"/>
      <c r="CRI107" s="229"/>
      <c r="CRJ107" s="229"/>
      <c r="CRK107" s="229"/>
      <c r="CRL107" s="229"/>
      <c r="CRM107" s="229"/>
      <c r="CRN107" s="229"/>
      <c r="CRO107" s="229"/>
      <c r="CRP107" s="229"/>
      <c r="CRQ107" s="229"/>
      <c r="CRR107" s="229"/>
      <c r="CRS107" s="229"/>
      <c r="CRT107" s="229"/>
      <c r="CRU107" s="229"/>
      <c r="CRV107" s="229"/>
      <c r="CRW107" s="229"/>
      <c r="CRX107" s="229"/>
      <c r="CRY107" s="229"/>
      <c r="CRZ107" s="229"/>
      <c r="CSA107" s="229"/>
      <c r="CSB107" s="229"/>
      <c r="CSC107" s="229"/>
      <c r="CSD107" s="229"/>
      <c r="CSE107" s="229"/>
      <c r="CSF107" s="229"/>
      <c r="CSG107" s="229"/>
      <c r="CSH107" s="229"/>
      <c r="CSI107" s="229"/>
      <c r="CSJ107" s="229"/>
      <c r="CSK107" s="229"/>
      <c r="CSL107" s="229"/>
      <c r="CSM107" s="229"/>
      <c r="CSN107" s="229"/>
      <c r="CSO107" s="229"/>
      <c r="CSP107" s="229"/>
      <c r="CSQ107" s="229"/>
      <c r="CSR107" s="229"/>
      <c r="CSS107" s="229"/>
      <c r="CST107" s="229"/>
      <c r="CSU107" s="229"/>
      <c r="CSV107" s="229"/>
      <c r="CSW107" s="229"/>
      <c r="CSX107" s="229"/>
      <c r="CSY107" s="229"/>
      <c r="CSZ107" s="229"/>
      <c r="CTA107" s="229"/>
      <c r="CTB107" s="229"/>
      <c r="CTC107" s="229"/>
      <c r="CTD107" s="229"/>
      <c r="CTE107" s="229"/>
      <c r="CTF107" s="229"/>
      <c r="CTG107" s="229"/>
      <c r="CTH107" s="229"/>
      <c r="CTI107" s="229"/>
      <c r="CTJ107" s="229"/>
      <c r="CTK107" s="229"/>
      <c r="CTL107" s="229"/>
      <c r="CTM107" s="229"/>
      <c r="CTN107" s="229"/>
      <c r="CTO107" s="229"/>
      <c r="CTP107" s="229"/>
      <c r="CTQ107" s="229"/>
      <c r="CTR107" s="229"/>
      <c r="CTS107" s="229"/>
      <c r="CTT107" s="229"/>
      <c r="CTU107" s="229"/>
      <c r="CTV107" s="229"/>
      <c r="CTW107" s="229"/>
      <c r="CTX107" s="229"/>
      <c r="CTY107" s="229"/>
      <c r="CTZ107" s="229"/>
      <c r="CUA107" s="229"/>
    </row>
    <row r="108" spans="1:2575" s="224" customFormat="1" ht="108.75" customHeight="1">
      <c r="A108" s="247"/>
      <c r="B108" s="248"/>
      <c r="C108" s="249"/>
      <c r="D108" s="250"/>
      <c r="E108" s="257"/>
      <c r="F108" s="252"/>
      <c r="G108" s="249"/>
      <c r="H108" s="256"/>
      <c r="I108" s="269"/>
      <c r="J108" s="270"/>
      <c r="K108" s="252"/>
      <c r="L108" s="252"/>
      <c r="N108" s="229"/>
      <c r="O108" s="229"/>
      <c r="P108" s="229"/>
      <c r="Q108" s="229"/>
      <c r="R108" s="229"/>
      <c r="S108" s="229"/>
      <c r="T108" s="229"/>
      <c r="U108" s="229"/>
      <c r="V108" s="229"/>
      <c r="W108" s="229"/>
      <c r="X108" s="229"/>
      <c r="Y108" s="229"/>
      <c r="Z108" s="229"/>
      <c r="AA108" s="229"/>
      <c r="AB108" s="229"/>
      <c r="AC108" s="229"/>
      <c r="AD108" s="229"/>
      <c r="AE108" s="229"/>
      <c r="AF108" s="229"/>
      <c r="AG108" s="229"/>
      <c r="AH108" s="229"/>
      <c r="AI108" s="229"/>
      <c r="AJ108" s="229"/>
      <c r="AK108" s="229"/>
      <c r="AL108" s="229"/>
      <c r="AM108" s="229"/>
      <c r="AN108" s="229"/>
      <c r="AO108" s="229"/>
      <c r="AP108" s="229"/>
      <c r="AQ108" s="229"/>
      <c r="AR108" s="229"/>
      <c r="AS108" s="229"/>
      <c r="AT108" s="229"/>
      <c r="AU108" s="229"/>
      <c r="AV108" s="229"/>
      <c r="AW108" s="229"/>
      <c r="AX108" s="229"/>
      <c r="AY108" s="229"/>
      <c r="AZ108" s="229"/>
      <c r="BA108" s="229"/>
      <c r="BB108" s="229"/>
      <c r="BC108" s="229"/>
      <c r="BD108" s="229"/>
      <c r="BE108" s="229"/>
      <c r="BF108" s="229"/>
      <c r="BG108" s="229"/>
      <c r="BH108" s="229"/>
      <c r="BI108" s="229"/>
      <c r="BJ108" s="229"/>
      <c r="BK108" s="229"/>
      <c r="BL108" s="229"/>
      <c r="BM108" s="229"/>
      <c r="BN108" s="229"/>
      <c r="BO108" s="229"/>
      <c r="BP108" s="229"/>
      <c r="BQ108" s="229"/>
      <c r="BR108" s="229"/>
      <c r="BS108" s="229"/>
      <c r="BT108" s="229"/>
      <c r="BU108" s="229"/>
      <c r="BV108" s="229"/>
      <c r="BW108" s="229"/>
      <c r="BX108" s="229"/>
      <c r="BY108" s="229"/>
      <c r="BZ108" s="229"/>
      <c r="CA108" s="229"/>
      <c r="CB108" s="229"/>
      <c r="CC108" s="229"/>
      <c r="CD108" s="229"/>
      <c r="CE108" s="229"/>
      <c r="CF108" s="229"/>
      <c r="CG108" s="229"/>
      <c r="CH108" s="229"/>
      <c r="CI108" s="229"/>
      <c r="CJ108" s="229"/>
      <c r="CK108" s="229"/>
      <c r="CL108" s="229"/>
      <c r="CM108" s="229"/>
      <c r="CN108" s="229"/>
      <c r="CO108" s="229"/>
      <c r="CP108" s="229"/>
      <c r="CQ108" s="229"/>
      <c r="CR108" s="229"/>
      <c r="CS108" s="229"/>
      <c r="CT108" s="229"/>
      <c r="CU108" s="229"/>
      <c r="CV108" s="229"/>
      <c r="CW108" s="229"/>
      <c r="CX108" s="229"/>
      <c r="CY108" s="229"/>
      <c r="CZ108" s="229"/>
      <c r="DA108" s="229"/>
      <c r="DB108" s="229"/>
      <c r="DC108" s="229"/>
      <c r="DD108" s="229"/>
      <c r="DE108" s="229"/>
      <c r="DF108" s="229"/>
      <c r="DG108" s="229"/>
      <c r="DH108" s="229"/>
      <c r="DI108" s="229"/>
      <c r="DJ108" s="229"/>
      <c r="DK108" s="229"/>
      <c r="DL108" s="229"/>
      <c r="DM108" s="229"/>
      <c r="DN108" s="229"/>
      <c r="DO108" s="229"/>
      <c r="DP108" s="229"/>
      <c r="DQ108" s="229"/>
      <c r="DR108" s="229"/>
      <c r="DS108" s="229"/>
      <c r="DT108" s="229"/>
      <c r="DU108" s="229"/>
      <c r="DV108" s="229"/>
      <c r="DW108" s="229"/>
      <c r="DX108" s="229"/>
      <c r="DY108" s="229"/>
      <c r="DZ108" s="229"/>
      <c r="EA108" s="229"/>
      <c r="EB108" s="229"/>
      <c r="EC108" s="229"/>
      <c r="ED108" s="229"/>
      <c r="EE108" s="229"/>
      <c r="EF108" s="229"/>
      <c r="EG108" s="229"/>
      <c r="EH108" s="229"/>
      <c r="EI108" s="229"/>
      <c r="EJ108" s="229"/>
      <c r="EK108" s="229"/>
      <c r="EL108" s="229"/>
      <c r="EM108" s="229"/>
      <c r="EN108" s="229"/>
      <c r="EO108" s="229"/>
      <c r="EP108" s="229"/>
      <c r="EQ108" s="229"/>
      <c r="ER108" s="229"/>
      <c r="ES108" s="229"/>
      <c r="ET108" s="229"/>
      <c r="EU108" s="229"/>
      <c r="EV108" s="229"/>
      <c r="EW108" s="229"/>
      <c r="EX108" s="229"/>
      <c r="EY108" s="229"/>
      <c r="EZ108" s="229"/>
      <c r="FA108" s="229"/>
      <c r="FB108" s="229"/>
      <c r="FC108" s="229"/>
      <c r="FD108" s="229"/>
      <c r="FE108" s="229"/>
      <c r="FF108" s="229"/>
      <c r="FG108" s="229"/>
      <c r="FH108" s="229"/>
      <c r="FI108" s="229"/>
      <c r="FJ108" s="229"/>
      <c r="FK108" s="229"/>
      <c r="FL108" s="229"/>
      <c r="FM108" s="229"/>
      <c r="FN108" s="229"/>
      <c r="FO108" s="229"/>
      <c r="FP108" s="229"/>
      <c r="FQ108" s="229"/>
      <c r="FR108" s="229"/>
      <c r="FS108" s="229"/>
      <c r="FT108" s="229"/>
      <c r="FU108" s="229"/>
      <c r="FV108" s="229"/>
      <c r="FW108" s="229"/>
      <c r="FX108" s="229"/>
      <c r="FY108" s="229"/>
      <c r="FZ108" s="229"/>
      <c r="GA108" s="229"/>
      <c r="GB108" s="229"/>
      <c r="GC108" s="229"/>
      <c r="GD108" s="229"/>
      <c r="GE108" s="229"/>
      <c r="GF108" s="229"/>
      <c r="GG108" s="229"/>
      <c r="GH108" s="229"/>
      <c r="GI108" s="229"/>
      <c r="GJ108" s="229"/>
      <c r="GK108" s="229"/>
      <c r="GL108" s="229"/>
      <c r="GM108" s="229"/>
      <c r="GN108" s="229"/>
      <c r="GO108" s="229"/>
      <c r="GP108" s="229"/>
      <c r="GQ108" s="229"/>
      <c r="GR108" s="229"/>
      <c r="GS108" s="229"/>
      <c r="GT108" s="229"/>
      <c r="GU108" s="229"/>
      <c r="GV108" s="229"/>
      <c r="GW108" s="229"/>
      <c r="GX108" s="229"/>
      <c r="GY108" s="229"/>
      <c r="GZ108" s="229"/>
      <c r="HA108" s="229"/>
      <c r="HB108" s="229"/>
      <c r="HC108" s="229"/>
      <c r="HD108" s="229"/>
      <c r="HE108" s="229"/>
      <c r="HF108" s="229"/>
      <c r="HG108" s="229"/>
      <c r="HH108" s="229"/>
      <c r="HI108" s="229"/>
      <c r="HJ108" s="229"/>
      <c r="HK108" s="229"/>
      <c r="HL108" s="229"/>
      <c r="HM108" s="229"/>
      <c r="HN108" s="229"/>
      <c r="HO108" s="229"/>
      <c r="HP108" s="229"/>
      <c r="HQ108" s="229"/>
      <c r="HR108" s="229"/>
      <c r="HS108" s="229"/>
      <c r="HT108" s="229"/>
      <c r="HU108" s="229"/>
      <c r="HV108" s="229"/>
      <c r="HW108" s="229"/>
      <c r="HX108" s="229"/>
      <c r="HY108" s="229"/>
      <c r="HZ108" s="229"/>
      <c r="IA108" s="229"/>
      <c r="IB108" s="229"/>
      <c r="IC108" s="229"/>
      <c r="ID108" s="229"/>
      <c r="IE108" s="229"/>
      <c r="IF108" s="229"/>
      <c r="IG108" s="229"/>
      <c r="IH108" s="229"/>
      <c r="II108" s="229"/>
      <c r="IJ108" s="229"/>
      <c r="IK108" s="229"/>
      <c r="IL108" s="229"/>
      <c r="IM108" s="229"/>
      <c r="IN108" s="229"/>
      <c r="IO108" s="229"/>
      <c r="IP108" s="229"/>
      <c r="IQ108" s="229"/>
      <c r="IR108" s="229"/>
      <c r="IS108" s="229"/>
      <c r="IT108" s="229"/>
      <c r="IU108" s="229"/>
      <c r="IV108" s="229"/>
      <c r="IW108" s="229"/>
      <c r="IX108" s="229"/>
      <c r="IY108" s="229"/>
      <c r="IZ108" s="229"/>
      <c r="JA108" s="229"/>
      <c r="JB108" s="229"/>
      <c r="JC108" s="229"/>
      <c r="JD108" s="229"/>
      <c r="JE108" s="229"/>
      <c r="JF108" s="229"/>
      <c r="JG108" s="229"/>
      <c r="JH108" s="229"/>
      <c r="JI108" s="229"/>
      <c r="JJ108" s="229"/>
      <c r="JK108" s="229"/>
      <c r="JL108" s="229"/>
      <c r="JM108" s="229"/>
      <c r="JN108" s="229"/>
      <c r="JO108" s="229"/>
      <c r="JP108" s="229"/>
      <c r="JQ108" s="229"/>
      <c r="JR108" s="229"/>
      <c r="JS108" s="229"/>
      <c r="JT108" s="229"/>
      <c r="JU108" s="229"/>
      <c r="JV108" s="229"/>
      <c r="JW108" s="229"/>
      <c r="JX108" s="229"/>
      <c r="JY108" s="229"/>
      <c r="JZ108" s="229"/>
      <c r="KA108" s="229"/>
      <c r="KB108" s="229"/>
      <c r="KC108" s="229"/>
      <c r="KD108" s="229"/>
      <c r="KE108" s="229"/>
      <c r="KF108" s="229"/>
      <c r="KG108" s="229"/>
      <c r="KH108" s="229"/>
      <c r="KI108" s="229"/>
      <c r="KJ108" s="229"/>
      <c r="KK108" s="229"/>
      <c r="KL108" s="229"/>
      <c r="KM108" s="229"/>
      <c r="KN108" s="229"/>
      <c r="KO108" s="229"/>
      <c r="KP108" s="229"/>
      <c r="KQ108" s="229"/>
      <c r="KR108" s="229"/>
      <c r="KS108" s="229"/>
      <c r="KT108" s="229"/>
      <c r="KU108" s="229"/>
      <c r="KV108" s="229"/>
      <c r="KW108" s="229"/>
      <c r="KX108" s="229"/>
      <c r="KY108" s="229"/>
      <c r="KZ108" s="229"/>
      <c r="LA108" s="229"/>
      <c r="LB108" s="229"/>
      <c r="LC108" s="229"/>
      <c r="LD108" s="229"/>
      <c r="LE108" s="229"/>
      <c r="LF108" s="229"/>
      <c r="LG108" s="229"/>
      <c r="LH108" s="229"/>
      <c r="LI108" s="229"/>
      <c r="LJ108" s="229"/>
      <c r="LK108" s="229"/>
      <c r="LL108" s="229"/>
      <c r="LM108" s="229"/>
      <c r="LN108" s="229"/>
      <c r="LO108" s="229"/>
      <c r="LP108" s="229"/>
      <c r="LQ108" s="229"/>
      <c r="LR108" s="229"/>
      <c r="LS108" s="229"/>
      <c r="LT108" s="229"/>
      <c r="LU108" s="229"/>
      <c r="LV108" s="229"/>
      <c r="LW108" s="229"/>
      <c r="LX108" s="229"/>
      <c r="LY108" s="229"/>
      <c r="LZ108" s="229"/>
      <c r="MA108" s="229"/>
      <c r="MB108" s="229"/>
      <c r="MC108" s="229"/>
      <c r="MD108" s="229"/>
      <c r="ME108" s="229"/>
      <c r="MF108" s="229"/>
      <c r="MG108" s="229"/>
      <c r="MH108" s="229"/>
      <c r="MI108" s="229"/>
      <c r="MJ108" s="229"/>
      <c r="MK108" s="229"/>
      <c r="ML108" s="229"/>
      <c r="MM108" s="229"/>
      <c r="MN108" s="229"/>
      <c r="MO108" s="229"/>
      <c r="MP108" s="229"/>
      <c r="MQ108" s="229"/>
      <c r="MR108" s="229"/>
      <c r="MS108" s="229"/>
      <c r="MT108" s="229"/>
      <c r="MU108" s="229"/>
      <c r="MV108" s="229"/>
      <c r="MW108" s="229"/>
      <c r="MX108" s="229"/>
      <c r="MY108" s="229"/>
      <c r="MZ108" s="229"/>
      <c r="NA108" s="229"/>
      <c r="NB108" s="229"/>
      <c r="NC108" s="229"/>
      <c r="ND108" s="229"/>
      <c r="NE108" s="229"/>
      <c r="NF108" s="229"/>
      <c r="NG108" s="229"/>
      <c r="NH108" s="229"/>
      <c r="NI108" s="229"/>
      <c r="NJ108" s="229"/>
      <c r="NK108" s="229"/>
      <c r="NL108" s="229"/>
      <c r="NM108" s="229"/>
      <c r="NN108" s="229"/>
      <c r="NO108" s="229"/>
      <c r="NP108" s="229"/>
      <c r="NQ108" s="229"/>
      <c r="NR108" s="229"/>
      <c r="NS108" s="229"/>
      <c r="NT108" s="229"/>
      <c r="NU108" s="229"/>
      <c r="NV108" s="229"/>
      <c r="NW108" s="229"/>
      <c r="NX108" s="229"/>
      <c r="NY108" s="229"/>
      <c r="NZ108" s="229"/>
      <c r="OA108" s="229"/>
      <c r="OB108" s="229"/>
      <c r="OC108" s="229"/>
      <c r="OD108" s="229"/>
      <c r="OE108" s="229"/>
      <c r="OF108" s="229"/>
      <c r="OG108" s="229"/>
      <c r="OH108" s="229"/>
      <c r="OI108" s="229"/>
      <c r="OJ108" s="229"/>
      <c r="OK108" s="229"/>
      <c r="OL108" s="229"/>
      <c r="OM108" s="229"/>
      <c r="ON108" s="229"/>
      <c r="OO108" s="229"/>
      <c r="OP108" s="229"/>
      <c r="OQ108" s="229"/>
      <c r="OR108" s="229"/>
      <c r="OS108" s="229"/>
      <c r="OT108" s="229"/>
      <c r="OU108" s="229"/>
      <c r="OV108" s="229"/>
      <c r="OW108" s="229"/>
      <c r="OX108" s="229"/>
      <c r="OY108" s="229"/>
      <c r="OZ108" s="229"/>
      <c r="PA108" s="229"/>
      <c r="PB108" s="229"/>
      <c r="PC108" s="229"/>
      <c r="PD108" s="229"/>
      <c r="PE108" s="229"/>
      <c r="PF108" s="229"/>
      <c r="PG108" s="229"/>
      <c r="PH108" s="229"/>
      <c r="PI108" s="229"/>
      <c r="PJ108" s="229"/>
      <c r="PK108" s="229"/>
      <c r="PL108" s="229"/>
      <c r="PM108" s="229"/>
      <c r="PN108" s="229"/>
      <c r="PO108" s="229"/>
      <c r="PP108" s="229"/>
      <c r="PQ108" s="229"/>
      <c r="PR108" s="229"/>
      <c r="PS108" s="229"/>
      <c r="PT108" s="229"/>
      <c r="PU108" s="229"/>
      <c r="PV108" s="229"/>
      <c r="PW108" s="229"/>
      <c r="PX108" s="229"/>
      <c r="PY108" s="229"/>
      <c r="PZ108" s="229"/>
      <c r="QA108" s="229"/>
      <c r="QB108" s="229"/>
      <c r="QC108" s="229"/>
      <c r="QD108" s="229"/>
      <c r="QE108" s="229"/>
      <c r="QF108" s="229"/>
      <c r="QG108" s="229"/>
      <c r="QH108" s="229"/>
      <c r="QI108" s="229"/>
      <c r="QJ108" s="229"/>
      <c r="QK108" s="229"/>
      <c r="QL108" s="229"/>
      <c r="QM108" s="229"/>
      <c r="QN108" s="229"/>
      <c r="QO108" s="229"/>
      <c r="QP108" s="229"/>
      <c r="QQ108" s="229"/>
      <c r="QR108" s="229"/>
      <c r="QS108" s="229"/>
      <c r="QT108" s="229"/>
      <c r="QU108" s="229"/>
      <c r="QV108" s="229"/>
      <c r="QW108" s="229"/>
      <c r="QX108" s="229"/>
      <c r="QY108" s="229"/>
      <c r="QZ108" s="229"/>
      <c r="RA108" s="229"/>
      <c r="RB108" s="229"/>
      <c r="RC108" s="229"/>
      <c r="RD108" s="229"/>
      <c r="RE108" s="229"/>
      <c r="RF108" s="229"/>
      <c r="RG108" s="229"/>
      <c r="RH108" s="229"/>
      <c r="RI108" s="229"/>
      <c r="RJ108" s="229"/>
      <c r="RK108" s="229"/>
      <c r="RL108" s="229"/>
      <c r="RM108" s="229"/>
      <c r="RN108" s="229"/>
      <c r="RO108" s="229"/>
      <c r="RP108" s="229"/>
      <c r="RQ108" s="229"/>
      <c r="RR108" s="229"/>
      <c r="RS108" s="229"/>
      <c r="RT108" s="229"/>
      <c r="RU108" s="229"/>
      <c r="RV108" s="229"/>
      <c r="RW108" s="229"/>
      <c r="RX108" s="229"/>
      <c r="RY108" s="229"/>
      <c r="RZ108" s="229"/>
      <c r="SA108" s="229"/>
      <c r="SB108" s="229"/>
      <c r="SC108" s="229"/>
      <c r="SD108" s="229"/>
      <c r="SE108" s="229"/>
      <c r="SF108" s="229"/>
      <c r="SG108" s="229"/>
      <c r="SH108" s="229"/>
      <c r="SI108" s="229"/>
      <c r="SJ108" s="229"/>
      <c r="SK108" s="229"/>
      <c r="SL108" s="229"/>
      <c r="SM108" s="229"/>
      <c r="SN108" s="229"/>
      <c r="SO108" s="229"/>
      <c r="SP108" s="229"/>
      <c r="SQ108" s="229"/>
      <c r="SR108" s="229"/>
      <c r="SS108" s="229"/>
      <c r="ST108" s="229"/>
      <c r="SU108" s="229"/>
      <c r="SV108" s="229"/>
      <c r="SW108" s="229"/>
      <c r="SX108" s="229"/>
      <c r="SY108" s="229"/>
      <c r="SZ108" s="229"/>
      <c r="TA108" s="229"/>
      <c r="TB108" s="229"/>
      <c r="TC108" s="229"/>
      <c r="TD108" s="229"/>
      <c r="TE108" s="229"/>
      <c r="TF108" s="229"/>
      <c r="TG108" s="229"/>
      <c r="TH108" s="229"/>
      <c r="TI108" s="229"/>
      <c r="TJ108" s="229"/>
      <c r="TK108" s="229"/>
      <c r="TL108" s="229"/>
      <c r="TM108" s="229"/>
      <c r="TN108" s="229"/>
      <c r="TO108" s="229"/>
      <c r="TP108" s="229"/>
      <c r="TQ108" s="229"/>
      <c r="TR108" s="229"/>
      <c r="TS108" s="229"/>
      <c r="TT108" s="229"/>
      <c r="TU108" s="229"/>
      <c r="TV108" s="229"/>
      <c r="TW108" s="229"/>
      <c r="TX108" s="229"/>
      <c r="TY108" s="229"/>
      <c r="TZ108" s="229"/>
      <c r="UA108" s="229"/>
      <c r="UB108" s="229"/>
      <c r="UC108" s="229"/>
      <c r="UD108" s="229"/>
      <c r="UE108" s="229"/>
      <c r="UF108" s="229"/>
      <c r="UG108" s="229"/>
      <c r="UH108" s="229"/>
      <c r="UI108" s="229"/>
      <c r="UJ108" s="229"/>
      <c r="UK108" s="229"/>
      <c r="UL108" s="229"/>
      <c r="UM108" s="229"/>
      <c r="UN108" s="229"/>
      <c r="UO108" s="229"/>
      <c r="UP108" s="229"/>
      <c r="UQ108" s="229"/>
      <c r="UR108" s="229"/>
      <c r="US108" s="229"/>
      <c r="UT108" s="229"/>
      <c r="UU108" s="229"/>
      <c r="UV108" s="229"/>
      <c r="UW108" s="229"/>
      <c r="UX108" s="229"/>
      <c r="UY108" s="229"/>
      <c r="UZ108" s="229"/>
      <c r="VA108" s="229"/>
      <c r="VB108" s="229"/>
      <c r="VC108" s="229"/>
      <c r="VD108" s="229"/>
      <c r="VE108" s="229"/>
      <c r="VF108" s="229"/>
      <c r="VG108" s="229"/>
      <c r="VH108" s="229"/>
      <c r="VI108" s="229"/>
      <c r="VJ108" s="229"/>
      <c r="VK108" s="229"/>
      <c r="VL108" s="229"/>
      <c r="VM108" s="229"/>
      <c r="VN108" s="229"/>
      <c r="VO108" s="229"/>
      <c r="VP108" s="229"/>
      <c r="VQ108" s="229"/>
      <c r="VR108" s="229"/>
      <c r="VS108" s="229"/>
      <c r="VT108" s="229"/>
      <c r="VU108" s="229"/>
      <c r="VV108" s="229"/>
      <c r="VW108" s="229"/>
      <c r="VX108" s="229"/>
      <c r="VY108" s="229"/>
      <c r="VZ108" s="229"/>
      <c r="WA108" s="229"/>
      <c r="WB108" s="229"/>
      <c r="WC108" s="229"/>
      <c r="WD108" s="229"/>
      <c r="WE108" s="229"/>
      <c r="WF108" s="229"/>
      <c r="WG108" s="229"/>
      <c r="WH108" s="229"/>
      <c r="WI108" s="229"/>
      <c r="WJ108" s="229"/>
      <c r="WK108" s="229"/>
      <c r="WL108" s="229"/>
      <c r="WM108" s="229"/>
      <c r="WN108" s="229"/>
      <c r="WO108" s="229"/>
      <c r="WP108" s="229"/>
      <c r="WQ108" s="229"/>
      <c r="WR108" s="229"/>
      <c r="WS108" s="229"/>
      <c r="WT108" s="229"/>
      <c r="WU108" s="229"/>
      <c r="WV108" s="229"/>
      <c r="WW108" s="229"/>
      <c r="WX108" s="229"/>
      <c r="WY108" s="229"/>
      <c r="WZ108" s="229"/>
      <c r="XA108" s="229"/>
      <c r="XB108" s="229"/>
      <c r="XC108" s="229"/>
      <c r="XD108" s="229"/>
      <c r="XE108" s="229"/>
      <c r="XF108" s="229"/>
      <c r="XG108" s="229"/>
      <c r="XH108" s="229"/>
      <c r="XI108" s="229"/>
      <c r="XJ108" s="229"/>
      <c r="XK108" s="229"/>
      <c r="XL108" s="229"/>
      <c r="XM108" s="229"/>
      <c r="XN108" s="229"/>
      <c r="XO108" s="229"/>
      <c r="XP108" s="229"/>
      <c r="XQ108" s="229"/>
      <c r="XR108" s="229"/>
      <c r="XS108" s="229"/>
      <c r="XT108" s="229"/>
      <c r="XU108" s="229"/>
      <c r="XV108" s="229"/>
      <c r="XW108" s="229"/>
      <c r="XX108" s="229"/>
      <c r="XY108" s="229"/>
      <c r="XZ108" s="229"/>
      <c r="YA108" s="229"/>
      <c r="YB108" s="229"/>
      <c r="YC108" s="229"/>
      <c r="YD108" s="229"/>
      <c r="YE108" s="229"/>
      <c r="YF108" s="229"/>
      <c r="YG108" s="229"/>
      <c r="YH108" s="229"/>
      <c r="YI108" s="229"/>
      <c r="YJ108" s="229"/>
      <c r="YK108" s="229"/>
      <c r="YL108" s="229"/>
      <c r="YM108" s="229"/>
      <c r="YN108" s="229"/>
      <c r="YO108" s="229"/>
      <c r="YP108" s="229"/>
      <c r="YQ108" s="229"/>
      <c r="YR108" s="229"/>
      <c r="YS108" s="229"/>
      <c r="YT108" s="229"/>
      <c r="YU108" s="229"/>
      <c r="YV108" s="229"/>
      <c r="YW108" s="229"/>
      <c r="YX108" s="229"/>
      <c r="YY108" s="229"/>
      <c r="YZ108" s="229"/>
      <c r="ZA108" s="229"/>
      <c r="ZB108" s="229"/>
      <c r="ZC108" s="229"/>
      <c r="ZD108" s="229"/>
      <c r="ZE108" s="229"/>
      <c r="ZF108" s="229"/>
      <c r="ZG108" s="229"/>
      <c r="ZH108" s="229"/>
      <c r="ZI108" s="229"/>
      <c r="ZJ108" s="229"/>
      <c r="ZK108" s="229"/>
      <c r="ZL108" s="229"/>
      <c r="ZM108" s="229"/>
      <c r="ZN108" s="229"/>
      <c r="ZO108" s="229"/>
      <c r="ZP108" s="229"/>
      <c r="ZQ108" s="229"/>
      <c r="ZR108" s="229"/>
      <c r="ZS108" s="229"/>
      <c r="ZT108" s="229"/>
      <c r="ZU108" s="229"/>
      <c r="ZV108" s="229"/>
      <c r="ZW108" s="229"/>
      <c r="ZX108" s="229"/>
      <c r="ZY108" s="229"/>
      <c r="ZZ108" s="229"/>
      <c r="AAA108" s="229"/>
      <c r="AAB108" s="229"/>
      <c r="AAC108" s="229"/>
      <c r="AAD108" s="229"/>
      <c r="AAE108" s="229"/>
      <c r="AAF108" s="229"/>
      <c r="AAG108" s="229"/>
      <c r="AAH108" s="229"/>
      <c r="AAI108" s="229"/>
      <c r="AAJ108" s="229"/>
      <c r="AAK108" s="229"/>
      <c r="AAL108" s="229"/>
      <c r="AAM108" s="229"/>
      <c r="AAN108" s="229"/>
      <c r="AAO108" s="229"/>
      <c r="AAP108" s="229"/>
      <c r="AAQ108" s="229"/>
      <c r="AAR108" s="229"/>
      <c r="AAS108" s="229"/>
      <c r="AAT108" s="229"/>
      <c r="AAU108" s="229"/>
      <c r="AAV108" s="229"/>
      <c r="AAW108" s="229"/>
      <c r="AAX108" s="229"/>
      <c r="AAY108" s="229"/>
      <c r="AAZ108" s="229"/>
      <c r="ABA108" s="229"/>
      <c r="ABB108" s="229"/>
      <c r="ABC108" s="229"/>
      <c r="ABD108" s="229"/>
      <c r="ABE108" s="229"/>
      <c r="ABF108" s="229"/>
      <c r="ABG108" s="229"/>
      <c r="ABH108" s="229"/>
      <c r="ABI108" s="229"/>
      <c r="ABJ108" s="229"/>
      <c r="ABK108" s="229"/>
      <c r="ABL108" s="229"/>
      <c r="ABM108" s="229"/>
      <c r="ABN108" s="229"/>
      <c r="ABO108" s="229"/>
      <c r="ABP108" s="229"/>
      <c r="ABQ108" s="229"/>
      <c r="ABR108" s="229"/>
      <c r="ABS108" s="229"/>
      <c r="ABT108" s="229"/>
      <c r="ABU108" s="229"/>
      <c r="ABV108" s="229"/>
      <c r="ABW108" s="229"/>
      <c r="ABX108" s="229"/>
      <c r="ABY108" s="229"/>
      <c r="ABZ108" s="229"/>
      <c r="ACA108" s="229"/>
      <c r="ACB108" s="229"/>
      <c r="ACC108" s="229"/>
      <c r="ACD108" s="229"/>
      <c r="ACE108" s="229"/>
      <c r="ACF108" s="229"/>
      <c r="ACG108" s="229"/>
      <c r="ACH108" s="229"/>
      <c r="ACI108" s="229"/>
      <c r="ACJ108" s="229"/>
      <c r="ACK108" s="229"/>
      <c r="ACL108" s="229"/>
      <c r="ACM108" s="229"/>
      <c r="ACN108" s="229"/>
      <c r="ACO108" s="229"/>
      <c r="ACP108" s="229"/>
      <c r="ACQ108" s="229"/>
      <c r="ACR108" s="229"/>
      <c r="ACS108" s="229"/>
      <c r="ACT108" s="229"/>
      <c r="ACU108" s="229"/>
      <c r="ACV108" s="229"/>
      <c r="ACW108" s="229"/>
      <c r="ACX108" s="229"/>
      <c r="ACY108" s="229"/>
      <c r="ACZ108" s="229"/>
      <c r="ADA108" s="229"/>
      <c r="ADB108" s="229"/>
      <c r="ADC108" s="229"/>
      <c r="ADD108" s="229"/>
      <c r="ADE108" s="229"/>
      <c r="ADF108" s="229"/>
      <c r="ADG108" s="229"/>
      <c r="ADH108" s="229"/>
      <c r="ADI108" s="229"/>
      <c r="ADJ108" s="229"/>
      <c r="ADK108" s="229"/>
      <c r="ADL108" s="229"/>
      <c r="ADM108" s="229"/>
      <c r="ADN108" s="229"/>
      <c r="ADO108" s="229"/>
      <c r="ADP108" s="229"/>
      <c r="ADQ108" s="229"/>
      <c r="ADR108" s="229"/>
      <c r="ADS108" s="229"/>
      <c r="ADT108" s="229"/>
      <c r="ADU108" s="229"/>
      <c r="ADV108" s="229"/>
      <c r="ADW108" s="229"/>
      <c r="ADX108" s="229"/>
      <c r="ADY108" s="229"/>
      <c r="ADZ108" s="229"/>
      <c r="AEA108" s="229"/>
      <c r="AEB108" s="229"/>
      <c r="AEC108" s="229"/>
      <c r="AED108" s="229"/>
      <c r="AEE108" s="229"/>
      <c r="AEF108" s="229"/>
      <c r="AEG108" s="229"/>
      <c r="AEH108" s="229"/>
      <c r="AEI108" s="229"/>
      <c r="AEJ108" s="229"/>
      <c r="AEK108" s="229"/>
      <c r="AEL108" s="229"/>
      <c r="AEM108" s="229"/>
      <c r="AEN108" s="229"/>
      <c r="AEO108" s="229"/>
      <c r="AEP108" s="229"/>
      <c r="AEQ108" s="229"/>
      <c r="AER108" s="229"/>
      <c r="AES108" s="229"/>
      <c r="AET108" s="229"/>
      <c r="AEU108" s="229"/>
      <c r="AEV108" s="229"/>
      <c r="AEW108" s="229"/>
      <c r="AEX108" s="229"/>
      <c r="AEY108" s="229"/>
      <c r="AEZ108" s="229"/>
      <c r="AFA108" s="229"/>
      <c r="AFB108" s="229"/>
      <c r="AFC108" s="229"/>
      <c r="AFD108" s="229"/>
      <c r="AFE108" s="229"/>
      <c r="AFF108" s="229"/>
      <c r="AFG108" s="229"/>
      <c r="AFH108" s="229"/>
      <c r="AFI108" s="229"/>
      <c r="AFJ108" s="229"/>
      <c r="AFK108" s="229"/>
      <c r="AFL108" s="229"/>
      <c r="AFM108" s="229"/>
      <c r="AFN108" s="229"/>
      <c r="AFO108" s="229"/>
      <c r="AFP108" s="229"/>
      <c r="AFQ108" s="229"/>
      <c r="AFR108" s="229"/>
      <c r="AFS108" s="229"/>
      <c r="AFT108" s="229"/>
      <c r="AFU108" s="229"/>
      <c r="AFV108" s="229"/>
      <c r="AFW108" s="229"/>
      <c r="AFX108" s="229"/>
      <c r="AFY108" s="229"/>
      <c r="AFZ108" s="229"/>
      <c r="AGA108" s="229"/>
      <c r="AGB108" s="229"/>
      <c r="AGC108" s="229"/>
      <c r="AGD108" s="229"/>
      <c r="AGE108" s="229"/>
      <c r="AGF108" s="229"/>
      <c r="AGG108" s="229"/>
      <c r="AGH108" s="229"/>
      <c r="AGI108" s="229"/>
      <c r="AGJ108" s="229"/>
      <c r="AGK108" s="229"/>
      <c r="AGL108" s="229"/>
      <c r="AGM108" s="229"/>
      <c r="AGN108" s="229"/>
      <c r="AGO108" s="229"/>
      <c r="AGP108" s="229"/>
      <c r="AGQ108" s="229"/>
      <c r="AGR108" s="229"/>
      <c r="AGS108" s="229"/>
      <c r="AGT108" s="229"/>
      <c r="AGU108" s="229"/>
      <c r="AGV108" s="229"/>
      <c r="AGW108" s="229"/>
      <c r="AGX108" s="229"/>
      <c r="AGY108" s="229"/>
      <c r="AGZ108" s="229"/>
      <c r="AHA108" s="229"/>
      <c r="AHB108" s="229"/>
      <c r="AHC108" s="229"/>
      <c r="AHD108" s="229"/>
      <c r="AHE108" s="229"/>
      <c r="AHF108" s="229"/>
      <c r="AHG108" s="229"/>
      <c r="AHH108" s="229"/>
      <c r="AHI108" s="229"/>
      <c r="AHJ108" s="229"/>
      <c r="AHK108" s="229"/>
      <c r="AHL108" s="229"/>
      <c r="AHM108" s="229"/>
      <c r="AHN108" s="229"/>
      <c r="AHO108" s="229"/>
      <c r="AHP108" s="229"/>
      <c r="AHQ108" s="229"/>
      <c r="AHR108" s="229"/>
      <c r="AHS108" s="229"/>
      <c r="AHT108" s="229"/>
      <c r="AHU108" s="229"/>
      <c r="AHV108" s="229"/>
      <c r="AHW108" s="229"/>
      <c r="AHX108" s="229"/>
      <c r="AHY108" s="229"/>
      <c r="AHZ108" s="229"/>
      <c r="AIA108" s="229"/>
      <c r="AIB108" s="229"/>
      <c r="AIC108" s="229"/>
      <c r="AID108" s="229"/>
      <c r="AIE108" s="229"/>
      <c r="AIF108" s="229"/>
      <c r="AIG108" s="229"/>
      <c r="AIH108" s="229"/>
      <c r="AII108" s="229"/>
      <c r="AIJ108" s="229"/>
      <c r="AIK108" s="229"/>
      <c r="AIL108" s="229"/>
      <c r="AIM108" s="229"/>
      <c r="AIN108" s="229"/>
      <c r="AIO108" s="229"/>
      <c r="AIP108" s="229"/>
      <c r="AIQ108" s="229"/>
      <c r="AIR108" s="229"/>
      <c r="AIS108" s="229"/>
      <c r="AIT108" s="229"/>
      <c r="AIU108" s="229"/>
      <c r="AIV108" s="229"/>
      <c r="AIW108" s="229"/>
      <c r="AIX108" s="229"/>
      <c r="AIY108" s="229"/>
      <c r="AIZ108" s="229"/>
      <c r="AJA108" s="229"/>
      <c r="AJB108" s="229"/>
      <c r="AJC108" s="229"/>
      <c r="AJD108" s="229"/>
      <c r="AJE108" s="229"/>
      <c r="AJF108" s="229"/>
      <c r="AJG108" s="229"/>
      <c r="AJH108" s="229"/>
      <c r="AJI108" s="229"/>
      <c r="AJJ108" s="229"/>
      <c r="AJK108" s="229"/>
      <c r="AJL108" s="229"/>
      <c r="AJM108" s="229"/>
      <c r="AJN108" s="229"/>
      <c r="AJO108" s="229"/>
      <c r="AJP108" s="229"/>
      <c r="AJQ108" s="229"/>
      <c r="AJR108" s="229"/>
      <c r="AJS108" s="229"/>
      <c r="AJT108" s="229"/>
      <c r="AJU108" s="229"/>
      <c r="AJV108" s="229"/>
      <c r="AJW108" s="229"/>
      <c r="AJX108" s="229"/>
      <c r="AJY108" s="229"/>
      <c r="AJZ108" s="229"/>
      <c r="AKA108" s="229"/>
      <c r="AKB108" s="229"/>
      <c r="AKC108" s="229"/>
      <c r="AKD108" s="229"/>
      <c r="AKE108" s="229"/>
      <c r="AKF108" s="229"/>
      <c r="AKG108" s="229"/>
      <c r="AKH108" s="229"/>
      <c r="AKI108" s="229"/>
      <c r="AKJ108" s="229"/>
      <c r="AKK108" s="229"/>
      <c r="AKL108" s="229"/>
      <c r="AKM108" s="229"/>
      <c r="AKN108" s="229"/>
      <c r="AKO108" s="229"/>
      <c r="AKP108" s="229"/>
      <c r="AKQ108" s="229"/>
      <c r="AKR108" s="229"/>
      <c r="AKS108" s="229"/>
      <c r="AKT108" s="229"/>
      <c r="AKU108" s="229"/>
      <c r="AKV108" s="229"/>
      <c r="AKW108" s="229"/>
      <c r="AKX108" s="229"/>
      <c r="AKY108" s="229"/>
      <c r="AKZ108" s="229"/>
      <c r="ALA108" s="229"/>
      <c r="ALB108" s="229"/>
      <c r="ALC108" s="229"/>
      <c r="ALD108" s="229"/>
      <c r="ALE108" s="229"/>
      <c r="ALF108" s="229"/>
      <c r="ALG108" s="229"/>
      <c r="ALH108" s="229"/>
      <c r="ALI108" s="229"/>
      <c r="ALJ108" s="229"/>
      <c r="ALK108" s="229"/>
      <c r="ALL108" s="229"/>
      <c r="ALM108" s="229"/>
      <c r="ALN108" s="229"/>
      <c r="ALO108" s="229"/>
      <c r="ALP108" s="229"/>
      <c r="ALQ108" s="229"/>
      <c r="ALR108" s="229"/>
      <c r="ALS108" s="229"/>
      <c r="ALT108" s="229"/>
      <c r="ALU108" s="229"/>
      <c r="ALV108" s="229"/>
      <c r="ALW108" s="229"/>
      <c r="ALX108" s="229"/>
      <c r="ALY108" s="229"/>
      <c r="ALZ108" s="229"/>
      <c r="AMA108" s="229"/>
      <c r="AMB108" s="229"/>
      <c r="AMC108" s="229"/>
      <c r="AMD108" s="229"/>
      <c r="AME108" s="229"/>
      <c r="AMF108" s="229"/>
      <c r="AMG108" s="229"/>
      <c r="AMH108" s="229"/>
      <c r="AMI108" s="229"/>
      <c r="AMJ108" s="229"/>
      <c r="AMK108" s="229"/>
      <c r="AML108" s="229"/>
      <c r="AMM108" s="229"/>
      <c r="AMN108" s="229"/>
      <c r="AMO108" s="229"/>
      <c r="AMP108" s="229"/>
      <c r="AMQ108" s="229"/>
      <c r="AMR108" s="229"/>
      <c r="AMS108" s="229"/>
      <c r="AMT108" s="229"/>
      <c r="AMU108" s="229"/>
      <c r="AMV108" s="229"/>
      <c r="AMW108" s="229"/>
      <c r="AMX108" s="229"/>
      <c r="AMY108" s="229"/>
      <c r="AMZ108" s="229"/>
      <c r="ANA108" s="229"/>
      <c r="ANB108" s="229"/>
      <c r="ANC108" s="229"/>
      <c r="AND108" s="229"/>
      <c r="ANE108" s="229"/>
      <c r="ANF108" s="229"/>
      <c r="ANG108" s="229"/>
      <c r="ANH108" s="229"/>
      <c r="ANI108" s="229"/>
      <c r="ANJ108" s="229"/>
      <c r="ANK108" s="229"/>
      <c r="ANL108" s="229"/>
      <c r="ANM108" s="229"/>
      <c r="ANN108" s="229"/>
      <c r="ANO108" s="229"/>
      <c r="ANP108" s="229"/>
      <c r="ANQ108" s="229"/>
      <c r="ANR108" s="229"/>
      <c r="ANS108" s="229"/>
      <c r="ANT108" s="229"/>
      <c r="ANU108" s="229"/>
      <c r="ANV108" s="229"/>
      <c r="ANW108" s="229"/>
      <c r="ANX108" s="229"/>
      <c r="ANY108" s="229"/>
      <c r="ANZ108" s="229"/>
      <c r="AOA108" s="229"/>
      <c r="AOB108" s="229"/>
      <c r="AOC108" s="229"/>
      <c r="AOD108" s="229"/>
      <c r="AOE108" s="229"/>
      <c r="AOF108" s="229"/>
      <c r="AOG108" s="229"/>
      <c r="AOH108" s="229"/>
      <c r="AOI108" s="229"/>
      <c r="AOJ108" s="229"/>
      <c r="AOK108" s="229"/>
      <c r="AOL108" s="229"/>
      <c r="AOM108" s="229"/>
      <c r="AON108" s="229"/>
      <c r="AOO108" s="229"/>
      <c r="AOP108" s="229"/>
      <c r="AOQ108" s="229"/>
      <c r="AOR108" s="229"/>
      <c r="AOS108" s="229"/>
      <c r="AOT108" s="229"/>
      <c r="AOU108" s="229"/>
      <c r="AOV108" s="229"/>
      <c r="AOW108" s="229"/>
      <c r="AOX108" s="229"/>
      <c r="AOY108" s="229"/>
      <c r="AOZ108" s="229"/>
      <c r="APA108" s="229"/>
      <c r="APB108" s="229"/>
      <c r="APC108" s="229"/>
      <c r="APD108" s="229"/>
      <c r="APE108" s="229"/>
      <c r="APF108" s="229"/>
      <c r="APG108" s="229"/>
      <c r="APH108" s="229"/>
      <c r="API108" s="229"/>
      <c r="APJ108" s="229"/>
      <c r="APK108" s="229"/>
      <c r="APL108" s="229"/>
      <c r="APM108" s="229"/>
      <c r="APN108" s="229"/>
      <c r="APO108" s="229"/>
      <c r="APP108" s="229"/>
      <c r="APQ108" s="229"/>
      <c r="APR108" s="229"/>
      <c r="APS108" s="229"/>
      <c r="APT108" s="229"/>
      <c r="APU108" s="229"/>
      <c r="APV108" s="229"/>
      <c r="APW108" s="229"/>
      <c r="APX108" s="229"/>
      <c r="APY108" s="229"/>
      <c r="APZ108" s="229"/>
      <c r="AQA108" s="229"/>
      <c r="AQB108" s="229"/>
      <c r="AQC108" s="229"/>
      <c r="AQD108" s="229"/>
      <c r="AQE108" s="229"/>
      <c r="AQF108" s="229"/>
      <c r="AQG108" s="229"/>
      <c r="AQH108" s="229"/>
      <c r="AQI108" s="229"/>
      <c r="AQJ108" s="229"/>
      <c r="AQK108" s="229"/>
      <c r="AQL108" s="229"/>
      <c r="AQM108" s="229"/>
      <c r="AQN108" s="229"/>
      <c r="AQO108" s="229"/>
      <c r="AQP108" s="229"/>
      <c r="AQQ108" s="229"/>
      <c r="AQR108" s="229"/>
      <c r="AQS108" s="229"/>
      <c r="AQT108" s="229"/>
      <c r="AQU108" s="229"/>
      <c r="AQV108" s="229"/>
      <c r="AQW108" s="229"/>
      <c r="AQX108" s="229"/>
      <c r="AQY108" s="229"/>
      <c r="AQZ108" s="229"/>
      <c r="ARA108" s="229"/>
      <c r="ARB108" s="229"/>
      <c r="ARC108" s="229"/>
      <c r="ARD108" s="229"/>
      <c r="ARE108" s="229"/>
      <c r="ARF108" s="229"/>
      <c r="ARG108" s="229"/>
      <c r="ARH108" s="229"/>
      <c r="ARI108" s="229"/>
      <c r="ARJ108" s="229"/>
      <c r="ARK108" s="229"/>
      <c r="ARL108" s="229"/>
      <c r="ARM108" s="229"/>
      <c r="ARN108" s="229"/>
      <c r="ARO108" s="229"/>
      <c r="ARP108" s="229"/>
      <c r="ARQ108" s="229"/>
      <c r="ARR108" s="229"/>
      <c r="ARS108" s="229"/>
      <c r="ART108" s="229"/>
      <c r="ARU108" s="229"/>
      <c r="ARV108" s="229"/>
      <c r="ARW108" s="229"/>
      <c r="ARX108" s="229"/>
      <c r="ARY108" s="229"/>
      <c r="ARZ108" s="229"/>
      <c r="ASA108" s="229"/>
      <c r="ASB108" s="229"/>
      <c r="ASC108" s="229"/>
      <c r="ASD108" s="229"/>
      <c r="ASE108" s="229"/>
      <c r="ASF108" s="229"/>
      <c r="ASG108" s="229"/>
      <c r="ASH108" s="229"/>
      <c r="ASI108" s="229"/>
      <c r="ASJ108" s="229"/>
      <c r="ASK108" s="229"/>
      <c r="ASL108" s="229"/>
      <c r="ASM108" s="229"/>
      <c r="ASN108" s="229"/>
      <c r="ASO108" s="229"/>
      <c r="ASP108" s="229"/>
      <c r="ASQ108" s="229"/>
      <c r="ASR108" s="229"/>
      <c r="ASS108" s="229"/>
      <c r="AST108" s="229"/>
      <c r="ASU108" s="229"/>
      <c r="ASV108" s="229"/>
      <c r="ASW108" s="229"/>
      <c r="ASX108" s="229"/>
      <c r="ASY108" s="229"/>
      <c r="ASZ108" s="229"/>
      <c r="ATA108" s="229"/>
      <c r="ATB108" s="229"/>
      <c r="ATC108" s="229"/>
      <c r="ATD108" s="229"/>
      <c r="ATE108" s="229"/>
      <c r="ATF108" s="229"/>
      <c r="ATG108" s="229"/>
      <c r="ATH108" s="229"/>
      <c r="ATI108" s="229"/>
      <c r="ATJ108" s="229"/>
      <c r="ATK108" s="229"/>
      <c r="ATL108" s="229"/>
      <c r="ATM108" s="229"/>
      <c r="ATN108" s="229"/>
      <c r="ATO108" s="229"/>
      <c r="ATP108" s="229"/>
      <c r="ATQ108" s="229"/>
      <c r="ATR108" s="229"/>
      <c r="ATS108" s="229"/>
      <c r="ATT108" s="229"/>
      <c r="ATU108" s="229"/>
      <c r="ATV108" s="229"/>
      <c r="ATW108" s="229"/>
      <c r="ATX108" s="229"/>
      <c r="ATY108" s="229"/>
      <c r="ATZ108" s="229"/>
      <c r="AUA108" s="229"/>
      <c r="AUB108" s="229"/>
      <c r="AUC108" s="229"/>
      <c r="AUD108" s="229"/>
      <c r="AUE108" s="229"/>
      <c r="AUF108" s="229"/>
      <c r="AUG108" s="229"/>
      <c r="AUH108" s="229"/>
      <c r="AUI108" s="229"/>
      <c r="AUJ108" s="229"/>
      <c r="AUK108" s="229"/>
      <c r="AUL108" s="229"/>
      <c r="AUM108" s="229"/>
      <c r="AUN108" s="229"/>
      <c r="AUO108" s="229"/>
      <c r="AUP108" s="229"/>
      <c r="AUQ108" s="229"/>
      <c r="AUR108" s="229"/>
      <c r="AUS108" s="229"/>
      <c r="AUT108" s="229"/>
      <c r="AUU108" s="229"/>
      <c r="AUV108" s="229"/>
      <c r="AUW108" s="229"/>
      <c r="AUX108" s="229"/>
      <c r="AUY108" s="229"/>
      <c r="AUZ108" s="229"/>
      <c r="AVA108" s="229"/>
      <c r="AVB108" s="229"/>
      <c r="AVC108" s="229"/>
      <c r="AVD108" s="229"/>
      <c r="AVE108" s="229"/>
      <c r="AVF108" s="229"/>
      <c r="AVG108" s="229"/>
      <c r="AVH108" s="229"/>
      <c r="AVI108" s="229"/>
      <c r="AVJ108" s="229"/>
      <c r="AVK108" s="229"/>
      <c r="AVL108" s="229"/>
      <c r="AVM108" s="229"/>
      <c r="AVN108" s="229"/>
      <c r="AVO108" s="229"/>
      <c r="AVP108" s="229"/>
      <c r="AVQ108" s="229"/>
      <c r="AVR108" s="229"/>
      <c r="AVS108" s="229"/>
      <c r="AVT108" s="229"/>
      <c r="AVU108" s="229"/>
      <c r="AVV108" s="229"/>
      <c r="AVW108" s="229"/>
      <c r="AVX108" s="229"/>
      <c r="AVY108" s="229"/>
      <c r="AVZ108" s="229"/>
      <c r="AWA108" s="229"/>
      <c r="AWB108" s="229"/>
      <c r="AWC108" s="229"/>
      <c r="AWD108" s="229"/>
      <c r="AWE108" s="229"/>
      <c r="AWF108" s="229"/>
      <c r="AWG108" s="229"/>
      <c r="AWH108" s="229"/>
      <c r="AWI108" s="229"/>
      <c r="AWJ108" s="229"/>
      <c r="AWK108" s="229"/>
      <c r="AWL108" s="229"/>
      <c r="AWM108" s="229"/>
      <c r="AWN108" s="229"/>
      <c r="AWO108" s="229"/>
      <c r="AWP108" s="229"/>
      <c r="AWQ108" s="229"/>
      <c r="AWR108" s="229"/>
      <c r="AWS108" s="229"/>
      <c r="AWT108" s="229"/>
      <c r="AWU108" s="229"/>
      <c r="AWV108" s="229"/>
      <c r="AWW108" s="229"/>
      <c r="AWX108" s="229"/>
      <c r="AWY108" s="229"/>
      <c r="AWZ108" s="229"/>
      <c r="AXA108" s="229"/>
      <c r="AXB108" s="229"/>
      <c r="AXC108" s="229"/>
      <c r="AXD108" s="229"/>
      <c r="AXE108" s="229"/>
      <c r="AXF108" s="229"/>
      <c r="AXG108" s="229"/>
      <c r="AXH108" s="229"/>
      <c r="AXI108" s="229"/>
      <c r="AXJ108" s="229"/>
      <c r="AXK108" s="229"/>
      <c r="AXL108" s="229"/>
      <c r="AXM108" s="229"/>
      <c r="AXN108" s="229"/>
      <c r="AXO108" s="229"/>
      <c r="AXP108" s="229"/>
      <c r="AXQ108" s="229"/>
      <c r="AXR108" s="229"/>
      <c r="AXS108" s="229"/>
      <c r="AXT108" s="229"/>
      <c r="AXU108" s="229"/>
      <c r="AXV108" s="229"/>
      <c r="AXW108" s="229"/>
      <c r="AXX108" s="229"/>
      <c r="AXY108" s="229"/>
      <c r="AXZ108" s="229"/>
      <c r="AYA108" s="229"/>
      <c r="AYB108" s="229"/>
      <c r="AYC108" s="229"/>
      <c r="AYD108" s="229"/>
      <c r="AYE108" s="229"/>
      <c r="AYF108" s="229"/>
      <c r="AYG108" s="229"/>
      <c r="AYH108" s="229"/>
      <c r="AYI108" s="229"/>
      <c r="AYJ108" s="229"/>
      <c r="AYK108" s="229"/>
      <c r="AYL108" s="229"/>
      <c r="AYM108" s="229"/>
      <c r="AYN108" s="229"/>
      <c r="AYO108" s="229"/>
      <c r="AYP108" s="229"/>
      <c r="AYQ108" s="229"/>
      <c r="AYR108" s="229"/>
      <c r="AYS108" s="229"/>
      <c r="AYT108" s="229"/>
      <c r="AYU108" s="229"/>
      <c r="AYV108" s="229"/>
      <c r="AYW108" s="229"/>
      <c r="AYX108" s="229"/>
      <c r="AYY108" s="229"/>
      <c r="AYZ108" s="229"/>
      <c r="AZA108" s="229"/>
      <c r="AZB108" s="229"/>
      <c r="AZC108" s="229"/>
      <c r="AZD108" s="229"/>
      <c r="AZE108" s="229"/>
      <c r="AZF108" s="229"/>
      <c r="AZG108" s="229"/>
      <c r="AZH108" s="229"/>
      <c r="AZI108" s="229"/>
      <c r="AZJ108" s="229"/>
      <c r="AZK108" s="229"/>
      <c r="AZL108" s="229"/>
      <c r="AZM108" s="229"/>
      <c r="AZN108" s="229"/>
      <c r="AZO108" s="229"/>
      <c r="AZP108" s="229"/>
      <c r="AZQ108" s="229"/>
      <c r="AZR108" s="229"/>
      <c r="AZS108" s="229"/>
      <c r="AZT108" s="229"/>
      <c r="AZU108" s="229"/>
      <c r="AZV108" s="229"/>
      <c r="AZW108" s="229"/>
      <c r="AZX108" s="229"/>
      <c r="AZY108" s="229"/>
      <c r="AZZ108" s="229"/>
      <c r="BAA108" s="229"/>
      <c r="BAB108" s="229"/>
      <c r="BAC108" s="229"/>
      <c r="BAD108" s="229"/>
      <c r="BAE108" s="229"/>
      <c r="BAF108" s="229"/>
      <c r="BAG108" s="229"/>
      <c r="BAH108" s="229"/>
      <c r="BAI108" s="229"/>
      <c r="BAJ108" s="229"/>
      <c r="BAK108" s="229"/>
      <c r="BAL108" s="229"/>
      <c r="BAM108" s="229"/>
      <c r="BAN108" s="229"/>
      <c r="BAO108" s="229"/>
      <c r="BAP108" s="229"/>
      <c r="BAQ108" s="229"/>
      <c r="BAR108" s="229"/>
      <c r="BAS108" s="229"/>
      <c r="BAT108" s="229"/>
      <c r="BAU108" s="229"/>
      <c r="BAV108" s="229"/>
      <c r="BAW108" s="229"/>
      <c r="BAX108" s="229"/>
      <c r="BAY108" s="229"/>
      <c r="BAZ108" s="229"/>
      <c r="BBA108" s="229"/>
      <c r="BBB108" s="229"/>
      <c r="BBC108" s="229"/>
      <c r="BBD108" s="229"/>
      <c r="BBE108" s="229"/>
      <c r="BBF108" s="229"/>
      <c r="BBG108" s="229"/>
      <c r="BBH108" s="229"/>
      <c r="BBI108" s="229"/>
      <c r="BBJ108" s="229"/>
      <c r="BBK108" s="229"/>
      <c r="BBL108" s="229"/>
      <c r="BBM108" s="229"/>
      <c r="BBN108" s="229"/>
      <c r="BBO108" s="229"/>
      <c r="BBP108" s="229"/>
      <c r="BBQ108" s="229"/>
      <c r="BBR108" s="229"/>
      <c r="BBS108" s="229"/>
      <c r="BBT108" s="229"/>
      <c r="BBU108" s="229"/>
      <c r="BBV108" s="229"/>
      <c r="BBW108" s="229"/>
      <c r="BBX108" s="229"/>
      <c r="BBY108" s="229"/>
      <c r="BBZ108" s="229"/>
      <c r="BCA108" s="229"/>
      <c r="BCB108" s="229"/>
      <c r="BCC108" s="229"/>
      <c r="BCD108" s="229"/>
      <c r="BCE108" s="229"/>
      <c r="BCF108" s="229"/>
      <c r="BCG108" s="229"/>
      <c r="BCH108" s="229"/>
      <c r="BCI108" s="229"/>
      <c r="BCJ108" s="229"/>
      <c r="BCK108" s="229"/>
      <c r="BCL108" s="229"/>
      <c r="BCM108" s="229"/>
      <c r="BCN108" s="229"/>
      <c r="BCO108" s="229"/>
      <c r="BCP108" s="229"/>
      <c r="BCQ108" s="229"/>
      <c r="BCR108" s="229"/>
      <c r="BCS108" s="229"/>
      <c r="BCT108" s="229"/>
      <c r="BCU108" s="229"/>
      <c r="BCV108" s="229"/>
      <c r="BCW108" s="229"/>
      <c r="BCX108" s="229"/>
      <c r="BCY108" s="229"/>
      <c r="BCZ108" s="229"/>
      <c r="BDA108" s="229"/>
      <c r="BDB108" s="229"/>
      <c r="BDC108" s="229"/>
      <c r="BDD108" s="229"/>
      <c r="BDE108" s="229"/>
      <c r="BDF108" s="229"/>
      <c r="BDG108" s="229"/>
      <c r="BDH108" s="229"/>
      <c r="BDI108" s="229"/>
      <c r="BDJ108" s="229"/>
      <c r="BDK108" s="229"/>
      <c r="BDL108" s="229"/>
      <c r="BDM108" s="229"/>
      <c r="BDN108" s="229"/>
      <c r="BDO108" s="229"/>
      <c r="BDP108" s="229"/>
      <c r="BDQ108" s="229"/>
      <c r="BDR108" s="229"/>
      <c r="BDS108" s="229"/>
      <c r="BDT108" s="229"/>
      <c r="BDU108" s="229"/>
      <c r="BDV108" s="229"/>
      <c r="BDW108" s="229"/>
      <c r="BDX108" s="229"/>
      <c r="BDY108" s="229"/>
      <c r="BDZ108" s="229"/>
      <c r="BEA108" s="229"/>
      <c r="BEB108" s="229"/>
      <c r="BEC108" s="229"/>
      <c r="BED108" s="229"/>
      <c r="BEE108" s="229"/>
      <c r="BEF108" s="229"/>
      <c r="BEG108" s="229"/>
      <c r="BEH108" s="229"/>
      <c r="BEI108" s="229"/>
      <c r="BEJ108" s="229"/>
      <c r="BEK108" s="229"/>
      <c r="BEL108" s="229"/>
      <c r="BEM108" s="229"/>
      <c r="BEN108" s="229"/>
      <c r="BEO108" s="229"/>
      <c r="BEP108" s="229"/>
      <c r="BEQ108" s="229"/>
      <c r="BER108" s="229"/>
      <c r="BES108" s="229"/>
      <c r="BET108" s="229"/>
      <c r="BEU108" s="229"/>
      <c r="BEV108" s="229"/>
      <c r="BEW108" s="229"/>
      <c r="BEX108" s="229"/>
      <c r="BEY108" s="229"/>
      <c r="BEZ108" s="229"/>
      <c r="BFA108" s="229"/>
      <c r="BFB108" s="229"/>
      <c r="BFC108" s="229"/>
      <c r="BFD108" s="229"/>
      <c r="BFE108" s="229"/>
      <c r="BFF108" s="229"/>
      <c r="BFG108" s="229"/>
      <c r="BFH108" s="229"/>
      <c r="BFI108" s="229"/>
      <c r="BFJ108" s="229"/>
      <c r="BFK108" s="229"/>
      <c r="BFL108" s="229"/>
      <c r="BFM108" s="229"/>
      <c r="BFN108" s="229"/>
      <c r="BFO108" s="229"/>
      <c r="BFP108" s="229"/>
      <c r="BFQ108" s="229"/>
      <c r="BFR108" s="229"/>
      <c r="BFS108" s="229"/>
      <c r="BFT108" s="229"/>
      <c r="BFU108" s="229"/>
      <c r="BFV108" s="229"/>
      <c r="BFW108" s="229"/>
      <c r="BFX108" s="229"/>
      <c r="BFY108" s="229"/>
      <c r="BFZ108" s="229"/>
      <c r="BGA108" s="229"/>
      <c r="BGB108" s="229"/>
      <c r="BGC108" s="229"/>
      <c r="BGD108" s="229"/>
      <c r="BGE108" s="229"/>
      <c r="BGF108" s="229"/>
      <c r="BGG108" s="229"/>
      <c r="BGH108" s="229"/>
      <c r="BGI108" s="229"/>
      <c r="BGJ108" s="229"/>
      <c r="BGK108" s="229"/>
      <c r="BGL108" s="229"/>
      <c r="BGM108" s="229"/>
      <c r="BGN108" s="229"/>
      <c r="BGO108" s="229"/>
      <c r="BGP108" s="229"/>
      <c r="BGQ108" s="229"/>
      <c r="BGR108" s="229"/>
      <c r="BGS108" s="229"/>
      <c r="BGT108" s="229"/>
      <c r="BGU108" s="229"/>
      <c r="BGV108" s="229"/>
      <c r="BGW108" s="229"/>
      <c r="BGX108" s="229"/>
      <c r="BGY108" s="229"/>
      <c r="BGZ108" s="229"/>
      <c r="BHA108" s="229"/>
      <c r="BHB108" s="229"/>
      <c r="BHC108" s="229"/>
      <c r="BHD108" s="229"/>
      <c r="BHE108" s="229"/>
      <c r="BHF108" s="229"/>
      <c r="BHG108" s="229"/>
      <c r="BHH108" s="229"/>
      <c r="BHI108" s="229"/>
      <c r="BHJ108" s="229"/>
      <c r="BHK108" s="229"/>
      <c r="BHL108" s="229"/>
      <c r="BHM108" s="229"/>
      <c r="BHN108" s="229"/>
      <c r="BHO108" s="229"/>
      <c r="BHP108" s="229"/>
      <c r="BHQ108" s="229"/>
      <c r="BHR108" s="229"/>
      <c r="BHS108" s="229"/>
      <c r="BHT108" s="229"/>
      <c r="BHU108" s="229"/>
      <c r="BHV108" s="229"/>
      <c r="BHW108" s="229"/>
      <c r="BHX108" s="229"/>
      <c r="BHY108" s="229"/>
      <c r="BHZ108" s="229"/>
      <c r="BIA108" s="229"/>
      <c r="BIB108" s="229"/>
      <c r="BIC108" s="229"/>
      <c r="BID108" s="229"/>
      <c r="BIE108" s="229"/>
      <c r="BIF108" s="229"/>
      <c r="BIG108" s="229"/>
      <c r="BIH108" s="229"/>
      <c r="BII108" s="229"/>
      <c r="BIJ108" s="229"/>
      <c r="BIK108" s="229"/>
      <c r="BIL108" s="229"/>
      <c r="BIM108" s="229"/>
      <c r="BIN108" s="229"/>
      <c r="BIO108" s="229"/>
      <c r="BIP108" s="229"/>
      <c r="BIQ108" s="229"/>
      <c r="BIR108" s="229"/>
      <c r="BIS108" s="229"/>
      <c r="BIT108" s="229"/>
      <c r="BIU108" s="229"/>
      <c r="BIV108" s="229"/>
      <c r="BIW108" s="229"/>
      <c r="BIX108" s="229"/>
      <c r="BIY108" s="229"/>
      <c r="BIZ108" s="229"/>
      <c r="BJA108" s="229"/>
      <c r="BJB108" s="229"/>
      <c r="BJC108" s="229"/>
      <c r="BJD108" s="229"/>
      <c r="BJE108" s="229"/>
      <c r="BJF108" s="229"/>
      <c r="BJG108" s="229"/>
      <c r="BJH108" s="229"/>
      <c r="BJI108" s="229"/>
      <c r="BJJ108" s="229"/>
      <c r="BJK108" s="229"/>
      <c r="BJL108" s="229"/>
      <c r="BJM108" s="229"/>
      <c r="BJN108" s="229"/>
      <c r="BJO108" s="229"/>
      <c r="BJP108" s="229"/>
      <c r="BJQ108" s="229"/>
      <c r="BJR108" s="229"/>
      <c r="BJS108" s="229"/>
      <c r="BJT108" s="229"/>
      <c r="BJU108" s="229"/>
      <c r="BJV108" s="229"/>
      <c r="BJW108" s="229"/>
      <c r="BJX108" s="229"/>
      <c r="BJY108" s="229"/>
      <c r="BJZ108" s="229"/>
      <c r="BKA108" s="229"/>
      <c r="BKB108" s="229"/>
      <c r="BKC108" s="229"/>
      <c r="BKD108" s="229"/>
      <c r="BKE108" s="229"/>
      <c r="BKF108" s="229"/>
      <c r="BKG108" s="229"/>
      <c r="BKH108" s="229"/>
      <c r="BKI108" s="229"/>
      <c r="BKJ108" s="229"/>
      <c r="BKK108" s="229"/>
      <c r="BKL108" s="229"/>
      <c r="BKM108" s="229"/>
      <c r="BKN108" s="229"/>
      <c r="BKO108" s="229"/>
      <c r="BKP108" s="229"/>
      <c r="BKQ108" s="229"/>
      <c r="BKR108" s="229"/>
      <c r="BKS108" s="229"/>
      <c r="BKT108" s="229"/>
      <c r="BKU108" s="229"/>
      <c r="BKV108" s="229"/>
      <c r="BKW108" s="229"/>
      <c r="BKX108" s="229"/>
      <c r="BKY108" s="229"/>
      <c r="BKZ108" s="229"/>
      <c r="BLA108" s="229"/>
      <c r="BLB108" s="229"/>
      <c r="BLC108" s="229"/>
      <c r="BLD108" s="229"/>
      <c r="BLE108" s="229"/>
      <c r="BLF108" s="229"/>
      <c r="BLG108" s="229"/>
      <c r="BLH108" s="229"/>
      <c r="BLI108" s="229"/>
      <c r="BLJ108" s="229"/>
      <c r="BLK108" s="229"/>
      <c r="BLL108" s="229"/>
      <c r="BLM108" s="229"/>
      <c r="BLN108" s="229"/>
      <c r="BLO108" s="229"/>
      <c r="BLP108" s="229"/>
      <c r="BLQ108" s="229"/>
      <c r="BLR108" s="229"/>
      <c r="BLS108" s="229"/>
      <c r="BLT108" s="229"/>
      <c r="BLU108" s="229"/>
      <c r="BLV108" s="229"/>
      <c r="BLW108" s="229"/>
      <c r="BLX108" s="229"/>
      <c r="BLY108" s="229"/>
      <c r="BLZ108" s="229"/>
      <c r="BMA108" s="229"/>
      <c r="BMB108" s="229"/>
      <c r="BMC108" s="229"/>
      <c r="BMD108" s="229"/>
      <c r="BME108" s="229"/>
      <c r="BMF108" s="229"/>
      <c r="BMG108" s="229"/>
      <c r="BMH108" s="229"/>
      <c r="BMI108" s="229"/>
      <c r="BMJ108" s="229"/>
      <c r="BMK108" s="229"/>
      <c r="BML108" s="229"/>
      <c r="BMM108" s="229"/>
      <c r="BMN108" s="229"/>
      <c r="BMO108" s="229"/>
      <c r="BMP108" s="229"/>
      <c r="BMQ108" s="229"/>
      <c r="BMR108" s="229"/>
      <c r="BMS108" s="229"/>
      <c r="BMT108" s="229"/>
      <c r="BMU108" s="229"/>
      <c r="BMV108" s="229"/>
      <c r="BMW108" s="229"/>
      <c r="BMX108" s="229"/>
      <c r="BMY108" s="229"/>
      <c r="BMZ108" s="229"/>
      <c r="BNA108" s="229"/>
      <c r="BNB108" s="229"/>
      <c r="BNC108" s="229"/>
      <c r="BND108" s="229"/>
      <c r="BNE108" s="229"/>
      <c r="BNF108" s="229"/>
      <c r="BNG108" s="229"/>
      <c r="BNH108" s="229"/>
      <c r="BNI108" s="229"/>
      <c r="BNJ108" s="229"/>
      <c r="BNK108" s="229"/>
      <c r="BNL108" s="229"/>
      <c r="BNM108" s="229"/>
      <c r="BNN108" s="229"/>
      <c r="BNO108" s="229"/>
      <c r="BNP108" s="229"/>
      <c r="BNQ108" s="229"/>
      <c r="BNR108" s="229"/>
      <c r="BNS108" s="229"/>
      <c r="BNT108" s="229"/>
      <c r="BNU108" s="229"/>
      <c r="BNV108" s="229"/>
      <c r="BNW108" s="229"/>
      <c r="BNX108" s="229"/>
      <c r="BNY108" s="229"/>
      <c r="BNZ108" s="229"/>
      <c r="BOA108" s="229"/>
      <c r="BOB108" s="229"/>
      <c r="BOC108" s="229"/>
      <c r="BOD108" s="229"/>
      <c r="BOE108" s="229"/>
      <c r="BOF108" s="229"/>
      <c r="BOG108" s="229"/>
      <c r="BOH108" s="229"/>
      <c r="BOI108" s="229"/>
      <c r="BOJ108" s="229"/>
      <c r="BOK108" s="229"/>
      <c r="BOL108" s="229"/>
      <c r="BOM108" s="229"/>
      <c r="BON108" s="229"/>
      <c r="BOO108" s="229"/>
      <c r="BOP108" s="229"/>
      <c r="BOQ108" s="229"/>
      <c r="BOR108" s="229"/>
      <c r="BOS108" s="229"/>
      <c r="BOT108" s="229"/>
      <c r="BOU108" s="229"/>
      <c r="BOV108" s="229"/>
      <c r="BOW108" s="229"/>
      <c r="BOX108" s="229"/>
      <c r="BOY108" s="229"/>
      <c r="BOZ108" s="229"/>
      <c r="BPA108" s="229"/>
      <c r="BPB108" s="229"/>
      <c r="BPC108" s="229"/>
      <c r="BPD108" s="229"/>
      <c r="BPE108" s="229"/>
      <c r="BPF108" s="229"/>
      <c r="BPG108" s="229"/>
      <c r="BPH108" s="229"/>
      <c r="BPI108" s="229"/>
      <c r="BPJ108" s="229"/>
      <c r="BPK108" s="229"/>
      <c r="BPL108" s="229"/>
      <c r="BPM108" s="229"/>
      <c r="BPN108" s="229"/>
      <c r="BPO108" s="229"/>
      <c r="BPP108" s="229"/>
      <c r="BPQ108" s="229"/>
      <c r="BPR108" s="229"/>
      <c r="BPS108" s="229"/>
      <c r="BPT108" s="229"/>
      <c r="BPU108" s="229"/>
      <c r="BPV108" s="229"/>
      <c r="BPW108" s="229"/>
      <c r="BPX108" s="229"/>
      <c r="BPY108" s="229"/>
      <c r="BPZ108" s="229"/>
      <c r="BQA108" s="229"/>
      <c r="BQB108" s="229"/>
      <c r="BQC108" s="229"/>
      <c r="BQD108" s="229"/>
      <c r="BQE108" s="229"/>
      <c r="BQF108" s="229"/>
      <c r="BQG108" s="229"/>
      <c r="BQH108" s="229"/>
      <c r="BQI108" s="229"/>
      <c r="BQJ108" s="229"/>
      <c r="BQK108" s="229"/>
      <c r="BQL108" s="229"/>
      <c r="BQM108" s="229"/>
      <c r="BQN108" s="229"/>
      <c r="BQO108" s="229"/>
      <c r="BQP108" s="229"/>
      <c r="BQQ108" s="229"/>
      <c r="BQR108" s="229"/>
      <c r="BQS108" s="229"/>
      <c r="BQT108" s="229"/>
      <c r="BQU108" s="229"/>
      <c r="BQV108" s="229"/>
      <c r="BQW108" s="229"/>
      <c r="BQX108" s="229"/>
      <c r="BQY108" s="229"/>
      <c r="BQZ108" s="229"/>
      <c r="BRA108" s="229"/>
      <c r="BRB108" s="229"/>
      <c r="BRC108" s="229"/>
      <c r="BRD108" s="229"/>
      <c r="BRE108" s="229"/>
      <c r="BRF108" s="229"/>
      <c r="BRG108" s="229"/>
      <c r="BRH108" s="229"/>
      <c r="BRI108" s="229"/>
      <c r="BRJ108" s="229"/>
      <c r="BRK108" s="229"/>
      <c r="BRL108" s="229"/>
      <c r="BRM108" s="229"/>
      <c r="BRN108" s="229"/>
      <c r="BRO108" s="229"/>
      <c r="BRP108" s="229"/>
      <c r="BRQ108" s="229"/>
      <c r="BRR108" s="229"/>
      <c r="BRS108" s="229"/>
      <c r="BRT108" s="229"/>
      <c r="BRU108" s="229"/>
      <c r="BRV108" s="229"/>
      <c r="BRW108" s="229"/>
      <c r="BRX108" s="229"/>
      <c r="BRY108" s="229"/>
      <c r="BRZ108" s="229"/>
      <c r="BSA108" s="229"/>
      <c r="BSB108" s="229"/>
      <c r="BSC108" s="229"/>
      <c r="BSD108" s="229"/>
      <c r="BSE108" s="229"/>
      <c r="BSF108" s="229"/>
      <c r="BSG108" s="229"/>
      <c r="BSH108" s="229"/>
      <c r="BSI108" s="229"/>
      <c r="BSJ108" s="229"/>
      <c r="BSK108" s="229"/>
      <c r="BSL108" s="229"/>
      <c r="BSM108" s="229"/>
      <c r="BSN108" s="229"/>
      <c r="BSO108" s="229"/>
      <c r="BSP108" s="229"/>
      <c r="BSQ108" s="229"/>
      <c r="BSR108" s="229"/>
      <c r="BSS108" s="229"/>
      <c r="BST108" s="229"/>
      <c r="BSU108" s="229"/>
      <c r="BSV108" s="229"/>
      <c r="BSW108" s="229"/>
      <c r="BSX108" s="229"/>
      <c r="BSY108" s="229"/>
      <c r="BSZ108" s="229"/>
      <c r="BTA108" s="229"/>
      <c r="BTB108" s="229"/>
      <c r="BTC108" s="229"/>
      <c r="BTD108" s="229"/>
      <c r="BTE108" s="229"/>
      <c r="BTF108" s="229"/>
      <c r="BTG108" s="229"/>
      <c r="BTH108" s="229"/>
      <c r="BTI108" s="229"/>
      <c r="BTJ108" s="229"/>
      <c r="BTK108" s="229"/>
      <c r="BTL108" s="229"/>
      <c r="BTM108" s="229"/>
      <c r="BTN108" s="229"/>
      <c r="BTO108" s="229"/>
      <c r="BTP108" s="229"/>
      <c r="BTQ108" s="229"/>
      <c r="BTR108" s="229"/>
      <c r="BTS108" s="229"/>
      <c r="BTT108" s="229"/>
      <c r="BTU108" s="229"/>
      <c r="BTV108" s="229"/>
      <c r="BTW108" s="229"/>
      <c r="BTX108" s="229"/>
      <c r="BTY108" s="229"/>
      <c r="BTZ108" s="229"/>
      <c r="BUA108" s="229"/>
      <c r="BUB108" s="229"/>
      <c r="BUC108" s="229"/>
      <c r="BUD108" s="229"/>
      <c r="BUE108" s="229"/>
      <c r="BUF108" s="229"/>
      <c r="BUG108" s="229"/>
      <c r="BUH108" s="229"/>
      <c r="BUI108" s="229"/>
      <c r="BUJ108" s="229"/>
      <c r="BUK108" s="229"/>
      <c r="BUL108" s="229"/>
      <c r="BUM108" s="229"/>
      <c r="BUN108" s="229"/>
      <c r="BUO108" s="229"/>
      <c r="BUP108" s="229"/>
      <c r="BUQ108" s="229"/>
      <c r="BUR108" s="229"/>
      <c r="BUS108" s="229"/>
      <c r="BUT108" s="229"/>
      <c r="BUU108" s="229"/>
      <c r="BUV108" s="229"/>
      <c r="BUW108" s="229"/>
      <c r="BUX108" s="229"/>
      <c r="BUY108" s="229"/>
      <c r="BUZ108" s="229"/>
      <c r="BVA108" s="229"/>
      <c r="BVB108" s="229"/>
      <c r="BVC108" s="229"/>
      <c r="BVD108" s="229"/>
      <c r="BVE108" s="229"/>
      <c r="BVF108" s="229"/>
      <c r="BVG108" s="229"/>
      <c r="BVH108" s="229"/>
      <c r="BVI108" s="229"/>
      <c r="BVJ108" s="229"/>
      <c r="BVK108" s="229"/>
      <c r="BVL108" s="229"/>
      <c r="BVM108" s="229"/>
      <c r="BVN108" s="229"/>
      <c r="BVO108" s="229"/>
      <c r="BVP108" s="229"/>
      <c r="BVQ108" s="229"/>
      <c r="BVR108" s="229"/>
      <c r="BVS108" s="229"/>
      <c r="BVT108" s="229"/>
      <c r="BVU108" s="229"/>
      <c r="BVV108" s="229"/>
      <c r="BVW108" s="229"/>
      <c r="BVX108" s="229"/>
      <c r="BVY108" s="229"/>
      <c r="BVZ108" s="229"/>
      <c r="BWA108" s="229"/>
      <c r="BWB108" s="229"/>
      <c r="BWC108" s="229"/>
      <c r="BWD108" s="229"/>
      <c r="BWE108" s="229"/>
      <c r="BWF108" s="229"/>
      <c r="BWG108" s="229"/>
      <c r="BWH108" s="229"/>
      <c r="BWI108" s="229"/>
      <c r="BWJ108" s="229"/>
      <c r="BWK108" s="229"/>
      <c r="BWL108" s="229"/>
      <c r="BWM108" s="229"/>
      <c r="BWN108" s="229"/>
      <c r="BWO108" s="229"/>
      <c r="BWP108" s="229"/>
      <c r="BWQ108" s="229"/>
      <c r="BWR108" s="229"/>
      <c r="BWS108" s="229"/>
      <c r="BWT108" s="229"/>
      <c r="BWU108" s="229"/>
      <c r="BWV108" s="229"/>
      <c r="BWW108" s="229"/>
      <c r="BWX108" s="229"/>
      <c r="BWY108" s="229"/>
      <c r="BWZ108" s="229"/>
      <c r="BXA108" s="229"/>
      <c r="BXB108" s="229"/>
      <c r="BXC108" s="229"/>
      <c r="BXD108" s="229"/>
      <c r="BXE108" s="229"/>
      <c r="BXF108" s="229"/>
      <c r="BXG108" s="229"/>
      <c r="BXH108" s="229"/>
      <c r="BXI108" s="229"/>
      <c r="BXJ108" s="229"/>
      <c r="BXK108" s="229"/>
      <c r="BXL108" s="229"/>
      <c r="BXM108" s="229"/>
      <c r="BXN108" s="229"/>
      <c r="BXO108" s="229"/>
      <c r="BXP108" s="229"/>
      <c r="BXQ108" s="229"/>
      <c r="BXR108" s="229"/>
      <c r="BXS108" s="229"/>
      <c r="BXT108" s="229"/>
      <c r="BXU108" s="229"/>
      <c r="BXV108" s="229"/>
      <c r="BXW108" s="229"/>
      <c r="BXX108" s="229"/>
      <c r="BXY108" s="229"/>
      <c r="BXZ108" s="229"/>
      <c r="BYA108" s="229"/>
      <c r="BYB108" s="229"/>
      <c r="BYC108" s="229"/>
      <c r="BYD108" s="229"/>
      <c r="BYE108" s="229"/>
      <c r="BYF108" s="229"/>
      <c r="BYG108" s="229"/>
      <c r="BYH108" s="229"/>
      <c r="BYI108" s="229"/>
      <c r="BYJ108" s="229"/>
      <c r="BYK108" s="229"/>
      <c r="BYL108" s="229"/>
      <c r="BYM108" s="229"/>
      <c r="BYN108" s="229"/>
      <c r="BYO108" s="229"/>
      <c r="BYP108" s="229"/>
      <c r="BYQ108" s="229"/>
      <c r="BYR108" s="229"/>
      <c r="BYS108" s="229"/>
      <c r="BYT108" s="229"/>
      <c r="BYU108" s="229"/>
      <c r="BYV108" s="229"/>
      <c r="BYW108" s="229"/>
      <c r="BYX108" s="229"/>
      <c r="BYY108" s="229"/>
      <c r="BYZ108" s="229"/>
      <c r="BZA108" s="229"/>
      <c r="BZB108" s="229"/>
      <c r="BZC108" s="229"/>
      <c r="BZD108" s="229"/>
      <c r="BZE108" s="229"/>
      <c r="BZF108" s="229"/>
      <c r="BZG108" s="229"/>
      <c r="BZH108" s="229"/>
      <c r="BZI108" s="229"/>
      <c r="BZJ108" s="229"/>
      <c r="BZK108" s="229"/>
      <c r="BZL108" s="229"/>
      <c r="BZM108" s="229"/>
      <c r="BZN108" s="229"/>
      <c r="BZO108" s="229"/>
      <c r="BZP108" s="229"/>
      <c r="BZQ108" s="229"/>
      <c r="BZR108" s="229"/>
      <c r="BZS108" s="229"/>
      <c r="BZT108" s="229"/>
      <c r="BZU108" s="229"/>
      <c r="BZV108" s="229"/>
      <c r="BZW108" s="229"/>
      <c r="BZX108" s="229"/>
      <c r="BZY108" s="229"/>
      <c r="BZZ108" s="229"/>
      <c r="CAA108" s="229"/>
      <c r="CAB108" s="229"/>
      <c r="CAC108" s="229"/>
      <c r="CAD108" s="229"/>
      <c r="CAE108" s="229"/>
      <c r="CAF108" s="229"/>
      <c r="CAG108" s="229"/>
      <c r="CAH108" s="229"/>
      <c r="CAI108" s="229"/>
      <c r="CAJ108" s="229"/>
      <c r="CAK108" s="229"/>
      <c r="CAL108" s="229"/>
      <c r="CAM108" s="229"/>
      <c r="CAN108" s="229"/>
      <c r="CAO108" s="229"/>
      <c r="CAP108" s="229"/>
      <c r="CAQ108" s="229"/>
      <c r="CAR108" s="229"/>
      <c r="CAS108" s="229"/>
      <c r="CAT108" s="229"/>
      <c r="CAU108" s="229"/>
      <c r="CAV108" s="229"/>
      <c r="CAW108" s="229"/>
      <c r="CAX108" s="229"/>
      <c r="CAY108" s="229"/>
      <c r="CAZ108" s="229"/>
      <c r="CBA108" s="229"/>
      <c r="CBB108" s="229"/>
      <c r="CBC108" s="229"/>
      <c r="CBD108" s="229"/>
      <c r="CBE108" s="229"/>
      <c r="CBF108" s="229"/>
      <c r="CBG108" s="229"/>
      <c r="CBH108" s="229"/>
      <c r="CBI108" s="229"/>
      <c r="CBJ108" s="229"/>
      <c r="CBK108" s="229"/>
      <c r="CBL108" s="229"/>
      <c r="CBM108" s="229"/>
      <c r="CBN108" s="229"/>
      <c r="CBO108" s="229"/>
      <c r="CBP108" s="229"/>
      <c r="CBQ108" s="229"/>
      <c r="CBR108" s="229"/>
      <c r="CBS108" s="229"/>
      <c r="CBT108" s="229"/>
      <c r="CBU108" s="229"/>
      <c r="CBV108" s="229"/>
      <c r="CBW108" s="229"/>
      <c r="CBX108" s="229"/>
      <c r="CBY108" s="229"/>
      <c r="CBZ108" s="229"/>
      <c r="CCA108" s="229"/>
      <c r="CCB108" s="229"/>
      <c r="CCC108" s="229"/>
      <c r="CCD108" s="229"/>
      <c r="CCE108" s="229"/>
      <c r="CCF108" s="229"/>
      <c r="CCG108" s="229"/>
      <c r="CCH108" s="229"/>
      <c r="CCI108" s="229"/>
      <c r="CCJ108" s="229"/>
      <c r="CCK108" s="229"/>
      <c r="CCL108" s="229"/>
      <c r="CCM108" s="229"/>
      <c r="CCN108" s="229"/>
      <c r="CCO108" s="229"/>
      <c r="CCP108" s="229"/>
      <c r="CCQ108" s="229"/>
      <c r="CCR108" s="229"/>
      <c r="CCS108" s="229"/>
      <c r="CCT108" s="229"/>
      <c r="CCU108" s="229"/>
      <c r="CCV108" s="229"/>
      <c r="CCW108" s="229"/>
      <c r="CCX108" s="229"/>
      <c r="CCY108" s="229"/>
      <c r="CCZ108" s="229"/>
      <c r="CDA108" s="229"/>
      <c r="CDB108" s="229"/>
      <c r="CDC108" s="229"/>
      <c r="CDD108" s="229"/>
      <c r="CDE108" s="229"/>
      <c r="CDF108" s="229"/>
      <c r="CDG108" s="229"/>
      <c r="CDH108" s="229"/>
      <c r="CDI108" s="229"/>
      <c r="CDJ108" s="229"/>
      <c r="CDK108" s="229"/>
      <c r="CDL108" s="229"/>
      <c r="CDM108" s="229"/>
      <c r="CDN108" s="229"/>
      <c r="CDO108" s="229"/>
      <c r="CDP108" s="229"/>
      <c r="CDQ108" s="229"/>
      <c r="CDR108" s="229"/>
      <c r="CDS108" s="229"/>
      <c r="CDT108" s="229"/>
      <c r="CDU108" s="229"/>
      <c r="CDV108" s="229"/>
      <c r="CDW108" s="229"/>
      <c r="CDX108" s="229"/>
      <c r="CDY108" s="229"/>
      <c r="CDZ108" s="229"/>
      <c r="CEA108" s="229"/>
      <c r="CEB108" s="229"/>
      <c r="CEC108" s="229"/>
      <c r="CED108" s="229"/>
      <c r="CEE108" s="229"/>
      <c r="CEF108" s="229"/>
      <c r="CEG108" s="229"/>
      <c r="CEH108" s="229"/>
      <c r="CEI108" s="229"/>
      <c r="CEJ108" s="229"/>
      <c r="CEK108" s="229"/>
      <c r="CEL108" s="229"/>
      <c r="CEM108" s="229"/>
      <c r="CEN108" s="229"/>
      <c r="CEO108" s="229"/>
      <c r="CEP108" s="229"/>
      <c r="CEQ108" s="229"/>
      <c r="CER108" s="229"/>
      <c r="CES108" s="229"/>
      <c r="CET108" s="229"/>
      <c r="CEU108" s="229"/>
      <c r="CEV108" s="229"/>
      <c r="CEW108" s="229"/>
      <c r="CEX108" s="229"/>
      <c r="CEY108" s="229"/>
      <c r="CEZ108" s="229"/>
      <c r="CFA108" s="229"/>
      <c r="CFB108" s="229"/>
      <c r="CFC108" s="229"/>
      <c r="CFD108" s="229"/>
      <c r="CFE108" s="229"/>
      <c r="CFF108" s="229"/>
      <c r="CFG108" s="229"/>
      <c r="CFH108" s="229"/>
      <c r="CFI108" s="229"/>
      <c r="CFJ108" s="229"/>
      <c r="CFK108" s="229"/>
      <c r="CFL108" s="229"/>
      <c r="CFM108" s="229"/>
      <c r="CFN108" s="229"/>
      <c r="CFO108" s="229"/>
      <c r="CFP108" s="229"/>
      <c r="CFQ108" s="229"/>
      <c r="CFR108" s="229"/>
      <c r="CFS108" s="229"/>
      <c r="CFT108" s="229"/>
      <c r="CFU108" s="229"/>
      <c r="CFV108" s="229"/>
      <c r="CFW108" s="229"/>
      <c r="CFX108" s="229"/>
      <c r="CFY108" s="229"/>
      <c r="CFZ108" s="229"/>
      <c r="CGA108" s="229"/>
      <c r="CGB108" s="229"/>
      <c r="CGC108" s="229"/>
      <c r="CGD108" s="229"/>
      <c r="CGE108" s="229"/>
      <c r="CGF108" s="229"/>
      <c r="CGG108" s="229"/>
      <c r="CGH108" s="229"/>
      <c r="CGI108" s="229"/>
      <c r="CGJ108" s="229"/>
      <c r="CGK108" s="229"/>
      <c r="CGL108" s="229"/>
      <c r="CGM108" s="229"/>
      <c r="CGN108" s="229"/>
      <c r="CGO108" s="229"/>
      <c r="CGP108" s="229"/>
      <c r="CGQ108" s="229"/>
      <c r="CGR108" s="229"/>
      <c r="CGS108" s="229"/>
      <c r="CGT108" s="229"/>
      <c r="CGU108" s="229"/>
      <c r="CGV108" s="229"/>
      <c r="CGW108" s="229"/>
      <c r="CGX108" s="229"/>
      <c r="CGY108" s="229"/>
      <c r="CGZ108" s="229"/>
      <c r="CHA108" s="229"/>
      <c r="CHB108" s="229"/>
      <c r="CHC108" s="229"/>
      <c r="CHD108" s="229"/>
      <c r="CHE108" s="229"/>
      <c r="CHF108" s="229"/>
      <c r="CHG108" s="229"/>
      <c r="CHH108" s="229"/>
      <c r="CHI108" s="229"/>
      <c r="CHJ108" s="229"/>
      <c r="CHK108" s="229"/>
      <c r="CHL108" s="229"/>
      <c r="CHM108" s="229"/>
      <c r="CHN108" s="229"/>
      <c r="CHO108" s="229"/>
      <c r="CHP108" s="229"/>
      <c r="CHQ108" s="229"/>
      <c r="CHR108" s="229"/>
      <c r="CHS108" s="229"/>
      <c r="CHT108" s="229"/>
      <c r="CHU108" s="229"/>
      <c r="CHV108" s="229"/>
      <c r="CHW108" s="229"/>
      <c r="CHX108" s="229"/>
      <c r="CHY108" s="229"/>
      <c r="CHZ108" s="229"/>
      <c r="CIA108" s="229"/>
      <c r="CIB108" s="229"/>
      <c r="CIC108" s="229"/>
      <c r="CID108" s="229"/>
      <c r="CIE108" s="229"/>
      <c r="CIF108" s="229"/>
      <c r="CIG108" s="229"/>
      <c r="CIH108" s="229"/>
      <c r="CII108" s="229"/>
      <c r="CIJ108" s="229"/>
      <c r="CIK108" s="229"/>
      <c r="CIL108" s="229"/>
      <c r="CIM108" s="229"/>
      <c r="CIN108" s="229"/>
      <c r="CIO108" s="229"/>
      <c r="CIP108" s="229"/>
      <c r="CIQ108" s="229"/>
      <c r="CIR108" s="229"/>
      <c r="CIS108" s="229"/>
      <c r="CIT108" s="229"/>
      <c r="CIU108" s="229"/>
      <c r="CIV108" s="229"/>
      <c r="CIW108" s="229"/>
      <c r="CIX108" s="229"/>
      <c r="CIY108" s="229"/>
      <c r="CIZ108" s="229"/>
      <c r="CJA108" s="229"/>
      <c r="CJB108" s="229"/>
      <c r="CJC108" s="229"/>
      <c r="CJD108" s="229"/>
      <c r="CJE108" s="229"/>
      <c r="CJF108" s="229"/>
      <c r="CJG108" s="229"/>
      <c r="CJH108" s="229"/>
      <c r="CJI108" s="229"/>
      <c r="CJJ108" s="229"/>
      <c r="CJK108" s="229"/>
      <c r="CJL108" s="229"/>
      <c r="CJM108" s="229"/>
      <c r="CJN108" s="229"/>
      <c r="CJO108" s="229"/>
      <c r="CJP108" s="229"/>
      <c r="CJQ108" s="229"/>
      <c r="CJR108" s="229"/>
      <c r="CJS108" s="229"/>
      <c r="CJT108" s="229"/>
      <c r="CJU108" s="229"/>
      <c r="CJV108" s="229"/>
      <c r="CJW108" s="229"/>
      <c r="CJX108" s="229"/>
      <c r="CJY108" s="229"/>
      <c r="CJZ108" s="229"/>
      <c r="CKA108" s="229"/>
      <c r="CKB108" s="229"/>
      <c r="CKC108" s="229"/>
      <c r="CKD108" s="229"/>
      <c r="CKE108" s="229"/>
      <c r="CKF108" s="229"/>
      <c r="CKG108" s="229"/>
      <c r="CKH108" s="229"/>
      <c r="CKI108" s="229"/>
      <c r="CKJ108" s="229"/>
      <c r="CKK108" s="229"/>
      <c r="CKL108" s="229"/>
      <c r="CKM108" s="229"/>
      <c r="CKN108" s="229"/>
      <c r="CKO108" s="229"/>
      <c r="CKP108" s="229"/>
      <c r="CKQ108" s="229"/>
      <c r="CKR108" s="229"/>
      <c r="CKS108" s="229"/>
      <c r="CKT108" s="229"/>
      <c r="CKU108" s="229"/>
      <c r="CKV108" s="229"/>
      <c r="CKW108" s="229"/>
      <c r="CKX108" s="229"/>
      <c r="CKY108" s="229"/>
      <c r="CKZ108" s="229"/>
      <c r="CLA108" s="229"/>
      <c r="CLB108" s="229"/>
      <c r="CLC108" s="229"/>
      <c r="CLD108" s="229"/>
      <c r="CLE108" s="229"/>
      <c r="CLF108" s="229"/>
      <c r="CLG108" s="229"/>
      <c r="CLH108" s="229"/>
      <c r="CLI108" s="229"/>
      <c r="CLJ108" s="229"/>
      <c r="CLK108" s="229"/>
      <c r="CLL108" s="229"/>
      <c r="CLM108" s="229"/>
      <c r="CLN108" s="229"/>
      <c r="CLO108" s="229"/>
      <c r="CLP108" s="229"/>
      <c r="CLQ108" s="229"/>
      <c r="CLR108" s="229"/>
      <c r="CLS108" s="229"/>
      <c r="CLT108" s="229"/>
      <c r="CLU108" s="229"/>
      <c r="CLV108" s="229"/>
      <c r="CLW108" s="229"/>
      <c r="CLX108" s="229"/>
      <c r="CLY108" s="229"/>
      <c r="CLZ108" s="229"/>
      <c r="CMA108" s="229"/>
      <c r="CMB108" s="229"/>
      <c r="CMC108" s="229"/>
      <c r="CMD108" s="229"/>
      <c r="CME108" s="229"/>
      <c r="CMF108" s="229"/>
      <c r="CMG108" s="229"/>
      <c r="CMH108" s="229"/>
      <c r="CMI108" s="229"/>
      <c r="CMJ108" s="229"/>
      <c r="CMK108" s="229"/>
      <c r="CML108" s="229"/>
      <c r="CMM108" s="229"/>
      <c r="CMN108" s="229"/>
      <c r="CMO108" s="229"/>
      <c r="CMP108" s="229"/>
      <c r="CMQ108" s="229"/>
      <c r="CMR108" s="229"/>
      <c r="CMS108" s="229"/>
      <c r="CMT108" s="229"/>
      <c r="CMU108" s="229"/>
      <c r="CMV108" s="229"/>
      <c r="CMW108" s="229"/>
      <c r="CMX108" s="229"/>
      <c r="CMY108" s="229"/>
      <c r="CMZ108" s="229"/>
      <c r="CNA108" s="229"/>
      <c r="CNB108" s="229"/>
      <c r="CNC108" s="229"/>
      <c r="CND108" s="229"/>
      <c r="CNE108" s="229"/>
      <c r="CNF108" s="229"/>
      <c r="CNG108" s="229"/>
      <c r="CNH108" s="229"/>
      <c r="CNI108" s="229"/>
      <c r="CNJ108" s="229"/>
      <c r="CNK108" s="229"/>
      <c r="CNL108" s="229"/>
      <c r="CNM108" s="229"/>
      <c r="CNN108" s="229"/>
      <c r="CNO108" s="229"/>
      <c r="CNP108" s="229"/>
      <c r="CNQ108" s="229"/>
      <c r="CNR108" s="229"/>
      <c r="CNS108" s="229"/>
      <c r="CNT108" s="229"/>
      <c r="CNU108" s="229"/>
      <c r="CNV108" s="229"/>
      <c r="CNW108" s="229"/>
      <c r="CNX108" s="229"/>
      <c r="CNY108" s="229"/>
      <c r="CNZ108" s="229"/>
      <c r="COA108" s="229"/>
      <c r="COB108" s="229"/>
      <c r="COC108" s="229"/>
      <c r="COD108" s="229"/>
      <c r="COE108" s="229"/>
      <c r="COF108" s="229"/>
      <c r="COG108" s="229"/>
      <c r="COH108" s="229"/>
      <c r="COI108" s="229"/>
      <c r="COJ108" s="229"/>
      <c r="COK108" s="229"/>
      <c r="COL108" s="229"/>
      <c r="COM108" s="229"/>
      <c r="CON108" s="229"/>
      <c r="COO108" s="229"/>
      <c r="COP108" s="229"/>
      <c r="COQ108" s="229"/>
      <c r="COR108" s="229"/>
      <c r="COS108" s="229"/>
      <c r="COT108" s="229"/>
      <c r="COU108" s="229"/>
      <c r="COV108" s="229"/>
      <c r="COW108" s="229"/>
      <c r="COX108" s="229"/>
      <c r="COY108" s="229"/>
      <c r="COZ108" s="229"/>
      <c r="CPA108" s="229"/>
      <c r="CPB108" s="229"/>
      <c r="CPC108" s="229"/>
      <c r="CPD108" s="229"/>
      <c r="CPE108" s="229"/>
      <c r="CPF108" s="229"/>
      <c r="CPG108" s="229"/>
      <c r="CPH108" s="229"/>
      <c r="CPI108" s="229"/>
      <c r="CPJ108" s="229"/>
      <c r="CPK108" s="229"/>
      <c r="CPL108" s="229"/>
      <c r="CPM108" s="229"/>
      <c r="CPN108" s="229"/>
      <c r="CPO108" s="229"/>
      <c r="CPP108" s="229"/>
      <c r="CPQ108" s="229"/>
      <c r="CPR108" s="229"/>
      <c r="CPS108" s="229"/>
      <c r="CPT108" s="229"/>
      <c r="CPU108" s="229"/>
      <c r="CPV108" s="229"/>
      <c r="CPW108" s="229"/>
      <c r="CPX108" s="229"/>
      <c r="CPY108" s="229"/>
      <c r="CPZ108" s="229"/>
      <c r="CQA108" s="229"/>
      <c r="CQB108" s="229"/>
      <c r="CQC108" s="229"/>
      <c r="CQD108" s="229"/>
      <c r="CQE108" s="229"/>
      <c r="CQF108" s="229"/>
      <c r="CQG108" s="229"/>
      <c r="CQH108" s="229"/>
      <c r="CQI108" s="229"/>
      <c r="CQJ108" s="229"/>
      <c r="CQK108" s="229"/>
      <c r="CQL108" s="229"/>
      <c r="CQM108" s="229"/>
      <c r="CQN108" s="229"/>
      <c r="CQO108" s="229"/>
      <c r="CQP108" s="229"/>
      <c r="CQQ108" s="229"/>
      <c r="CQR108" s="229"/>
      <c r="CQS108" s="229"/>
      <c r="CQT108" s="229"/>
      <c r="CQU108" s="229"/>
      <c r="CQV108" s="229"/>
      <c r="CQW108" s="229"/>
      <c r="CQX108" s="229"/>
      <c r="CQY108" s="229"/>
      <c r="CQZ108" s="229"/>
      <c r="CRA108" s="229"/>
      <c r="CRB108" s="229"/>
      <c r="CRC108" s="229"/>
      <c r="CRD108" s="229"/>
      <c r="CRE108" s="229"/>
      <c r="CRF108" s="229"/>
      <c r="CRG108" s="229"/>
      <c r="CRH108" s="229"/>
      <c r="CRI108" s="229"/>
      <c r="CRJ108" s="229"/>
      <c r="CRK108" s="229"/>
      <c r="CRL108" s="229"/>
      <c r="CRM108" s="229"/>
      <c r="CRN108" s="229"/>
      <c r="CRO108" s="229"/>
      <c r="CRP108" s="229"/>
      <c r="CRQ108" s="229"/>
      <c r="CRR108" s="229"/>
      <c r="CRS108" s="229"/>
      <c r="CRT108" s="229"/>
      <c r="CRU108" s="229"/>
      <c r="CRV108" s="229"/>
      <c r="CRW108" s="229"/>
      <c r="CRX108" s="229"/>
      <c r="CRY108" s="229"/>
      <c r="CRZ108" s="229"/>
      <c r="CSA108" s="229"/>
      <c r="CSB108" s="229"/>
      <c r="CSC108" s="229"/>
      <c r="CSD108" s="229"/>
      <c r="CSE108" s="229"/>
      <c r="CSF108" s="229"/>
      <c r="CSG108" s="229"/>
      <c r="CSH108" s="229"/>
      <c r="CSI108" s="229"/>
      <c r="CSJ108" s="229"/>
      <c r="CSK108" s="229"/>
      <c r="CSL108" s="229"/>
      <c r="CSM108" s="229"/>
      <c r="CSN108" s="229"/>
      <c r="CSO108" s="229"/>
      <c r="CSP108" s="229"/>
      <c r="CSQ108" s="229"/>
      <c r="CSR108" s="229"/>
      <c r="CSS108" s="229"/>
      <c r="CST108" s="229"/>
      <c r="CSU108" s="229"/>
      <c r="CSV108" s="229"/>
      <c r="CSW108" s="229"/>
      <c r="CSX108" s="229"/>
      <c r="CSY108" s="229"/>
      <c r="CSZ108" s="229"/>
      <c r="CTA108" s="229"/>
      <c r="CTB108" s="229"/>
      <c r="CTC108" s="229"/>
      <c r="CTD108" s="229"/>
      <c r="CTE108" s="229"/>
      <c r="CTF108" s="229"/>
      <c r="CTG108" s="229"/>
      <c r="CTH108" s="229"/>
      <c r="CTI108" s="229"/>
      <c r="CTJ108" s="229"/>
      <c r="CTK108" s="229"/>
      <c r="CTL108" s="229"/>
      <c r="CTM108" s="229"/>
      <c r="CTN108" s="229"/>
      <c r="CTO108" s="229"/>
      <c r="CTP108" s="229"/>
      <c r="CTQ108" s="229"/>
      <c r="CTR108" s="229"/>
      <c r="CTS108" s="229"/>
      <c r="CTT108" s="229"/>
      <c r="CTU108" s="229"/>
      <c r="CTV108" s="229"/>
      <c r="CTW108" s="229"/>
      <c r="CTX108" s="229"/>
      <c r="CTY108" s="229"/>
      <c r="CTZ108" s="229"/>
      <c r="CUA108" s="229"/>
    </row>
    <row r="109" spans="1:2575" ht="108.75" customHeight="1">
      <c r="A109" s="241">
        <f>+A107+1</f>
        <v>46</v>
      </c>
      <c r="B109" s="242" t="str">
        <f>IFERROR(INDEX(OB!B:B,MATCH('BIHOURLY '!A:A,OB!A:A,0)),"")</f>
        <v>VERTICAL TACK WB</v>
      </c>
      <c r="C109" s="243" t="s">
        <v>234</v>
      </c>
      <c r="D109" s="232" t="str">
        <f>IFERROR(INDEX(OB!G:G,MATCH('BIHOURLY '!A:A,OB!A:A,0)),"")</f>
        <v>SNLS</v>
      </c>
      <c r="E109" s="244">
        <v>1</v>
      </c>
      <c r="F109" s="245">
        <v>200</v>
      </c>
      <c r="G109" s="246"/>
      <c r="H109" s="246"/>
      <c r="I109" s="265"/>
      <c r="J109" s="265"/>
      <c r="K109" s="254"/>
      <c r="L109" s="254"/>
    </row>
    <row r="110" spans="1:2575" ht="108.75" customHeight="1">
      <c r="A110" s="247"/>
      <c r="B110" s="248"/>
      <c r="C110" s="249"/>
      <c r="D110" s="250"/>
      <c r="E110" s="251"/>
      <c r="F110" s="252"/>
      <c r="G110" s="253"/>
      <c r="H110" s="253"/>
      <c r="I110" s="253"/>
      <c r="J110" s="253"/>
      <c r="K110" s="266"/>
      <c r="L110" s="266"/>
    </row>
    <row r="111" spans="1:2575" ht="108.75" customHeight="1">
      <c r="A111" s="241">
        <f>+A109+1</f>
        <v>47</v>
      </c>
      <c r="B111" s="242" t="str">
        <f>IFERROR(INDEX(OB!B:B,MATCH('BIHOURLY '!A:A,OB!A:A,0)),"")</f>
        <v>CLOSE WAISTBAND</v>
      </c>
      <c r="C111" s="243" t="s">
        <v>235</v>
      </c>
      <c r="D111" s="232" t="str">
        <f>IFERROR(INDEX(OB!G:G,MATCH('BIHOURLY '!A:A,OB!A:A,0)),"")</f>
        <v>KANSAI</v>
      </c>
      <c r="E111" s="244">
        <f>IFERROR(INDEX(OB!K:K,MATCH('BIHOURLY '!A:A,OB!A:A,0)),"")</f>
        <v>1</v>
      </c>
      <c r="F111" s="245">
        <v>200</v>
      </c>
      <c r="G111" s="254"/>
      <c r="H111" s="254"/>
      <c r="I111" s="267"/>
      <c r="J111" s="268"/>
      <c r="K111" s="254"/>
      <c r="L111" s="254"/>
    </row>
    <row r="112" spans="1:2575" ht="108.75" customHeight="1">
      <c r="A112" s="247"/>
      <c r="B112" s="248"/>
      <c r="C112" s="249"/>
      <c r="D112" s="250"/>
      <c r="E112" s="273"/>
      <c r="F112" s="252"/>
      <c r="G112" s="256"/>
      <c r="H112" s="256"/>
      <c r="I112" s="256"/>
      <c r="J112" s="269"/>
      <c r="K112" s="252"/>
      <c r="L112" s="252"/>
    </row>
    <row r="113" spans="1:2575" ht="108.75" hidden="1" customHeight="1">
      <c r="A113" s="241">
        <f>+A111+1</f>
        <v>48</v>
      </c>
      <c r="B113" s="242" t="str">
        <f>IFERROR(INDEX(OB!B:B,MATCH('BIHOURLY '!A:A,OB!A:A,0)),"")</f>
        <v>REMOVE VERTICAL TACK</v>
      </c>
      <c r="C113" s="243" t="s">
        <v>230</v>
      </c>
      <c r="D113" s="232" t="str">
        <f>IFERROR(INDEX(OB!G:G,MATCH('BIHOURLY '!A:A,OB!A:A,0)),"")</f>
        <v>TABLE</v>
      </c>
      <c r="E113" s="244">
        <f>IFERROR(INDEX(OB!K:K,MATCH('BIHOURLY '!A:A,OB!A:A,0)),"")</f>
        <v>0.5</v>
      </c>
      <c r="F113" s="245">
        <f>IFERROR((OB!$K$3/'BIHOURLY '!E113)/5,"")</f>
        <v>340</v>
      </c>
      <c r="G113" s="246"/>
      <c r="H113" s="246"/>
      <c r="I113" s="246"/>
      <c r="J113" s="265"/>
      <c r="K113" s="254"/>
      <c r="L113" s="254"/>
    </row>
    <row r="114" spans="1:2575" ht="108.75" hidden="1" customHeight="1">
      <c r="A114" s="247"/>
      <c r="B114" s="248"/>
      <c r="C114" s="249"/>
      <c r="D114" s="250"/>
      <c r="E114" s="274"/>
      <c r="F114" s="252"/>
      <c r="G114" s="249"/>
      <c r="H114" s="256"/>
      <c r="I114" s="269"/>
      <c r="J114" s="270"/>
      <c r="K114" s="252"/>
      <c r="L114" s="252"/>
    </row>
    <row r="115" spans="1:2575" ht="108.75" hidden="1" customHeight="1">
      <c r="A115" s="241">
        <f>+A113+1</f>
        <v>49</v>
      </c>
      <c r="B115" s="242" t="str">
        <f>IFERROR(INDEX(OB!B:B,MATCH('BIHOURLY '!A:A,OB!A:A,0)),"")</f>
        <v>CREASE BOTTOM FOR HEM</v>
      </c>
      <c r="C115" s="243"/>
      <c r="D115" s="232" t="str">
        <f>IFERROR(INDEX(OB!G:G,MATCH('BIHOURLY '!A:A,OB!A:A,0)),"")</f>
        <v>IRON TABLE</v>
      </c>
      <c r="E115" s="244">
        <f>IFERROR(INDEX(OB!K:K,MATCH('BIHOURLY '!A:A,OB!A:A,0)),"")</f>
        <v>0.75</v>
      </c>
      <c r="F115" s="245">
        <f>IFERROR((OB!$K$3/'BIHOURLY '!E115)/5,"")</f>
        <v>226.66666666666666</v>
      </c>
      <c r="G115" s="246"/>
      <c r="H115" s="246"/>
      <c r="I115" s="246"/>
      <c r="J115" s="265"/>
      <c r="K115" s="254"/>
      <c r="L115" s="254"/>
    </row>
    <row r="116" spans="1:2575" ht="108.75" hidden="1" customHeight="1">
      <c r="A116" s="247"/>
      <c r="B116" s="248"/>
      <c r="C116" s="249"/>
      <c r="D116" s="250"/>
      <c r="E116" s="274"/>
      <c r="F116" s="252"/>
      <c r="G116" s="249"/>
      <c r="H116" s="256"/>
      <c r="I116" s="269"/>
      <c r="J116" s="270"/>
      <c r="K116" s="252"/>
      <c r="L116" s="252"/>
    </row>
    <row r="117" spans="1:2575" ht="108.75" customHeight="1">
      <c r="A117" s="241">
        <f>+A115+1</f>
        <v>50</v>
      </c>
      <c r="B117" s="242" t="str">
        <f>IFERROR(INDEX(OB!B:B,MATCH('BIHOURLY '!A:A,OB!A:A,0)),"")</f>
        <v>FOLD &amp; TACK BOTTOM WITH ZIPPER FOR HEM</v>
      </c>
      <c r="C117" s="243" t="s">
        <v>236</v>
      </c>
      <c r="D117" s="232" t="str">
        <f>IFERROR(INDEX(OB!G:G,MATCH('BIHOURLY '!A:A,OB!A:A,0)),"")</f>
        <v>SNLS</v>
      </c>
      <c r="E117" s="244">
        <f>IFERROR(INDEX(OB!K:K,MATCH('BIHOURLY '!A:A,OB!A:A,0)),"")</f>
        <v>1</v>
      </c>
      <c r="F117" s="245">
        <v>200</v>
      </c>
      <c r="G117" s="246"/>
      <c r="H117" s="246"/>
      <c r="I117" s="246"/>
      <c r="J117" s="265"/>
      <c r="K117" s="254"/>
      <c r="L117" s="254"/>
    </row>
    <row r="118" spans="1:2575" ht="108.75" customHeight="1">
      <c r="A118" s="247"/>
      <c r="B118" s="248"/>
      <c r="C118" s="249"/>
      <c r="D118" s="250"/>
      <c r="E118" s="274"/>
      <c r="F118" s="252"/>
      <c r="G118" s="249"/>
      <c r="H118" s="256"/>
      <c r="I118" s="269"/>
      <c r="J118" s="270"/>
      <c r="K118" s="252"/>
      <c r="L118" s="252"/>
    </row>
    <row r="119" spans="1:2575" ht="108.75" customHeight="1">
      <c r="A119" s="241">
        <f>+A117+1</f>
        <v>51</v>
      </c>
      <c r="B119" s="242" t="str">
        <f>IFERROR(INDEX(OB!B:B,MATCH('BIHOURLY '!A:A,OB!A:A,0)),"")</f>
        <v>BOTTOM HEM</v>
      </c>
      <c r="C119" s="243" t="s">
        <v>237</v>
      </c>
      <c r="D119" s="232" t="str">
        <f>IFERROR(INDEX(OB!G:G,MATCH('BIHOURLY '!A:A,OB!A:A,0)),"")</f>
        <v>SNLS</v>
      </c>
      <c r="E119" s="244">
        <f>IFERROR(INDEX(OB!K:K,MATCH('BIHOURLY '!A:A,OB!A:A,0)),"")</f>
        <v>1</v>
      </c>
      <c r="F119" s="245">
        <v>200</v>
      </c>
      <c r="G119" s="246"/>
      <c r="H119" s="246"/>
      <c r="I119" s="246"/>
      <c r="J119" s="265"/>
      <c r="K119" s="254"/>
      <c r="L119" s="254"/>
    </row>
    <row r="120" spans="1:2575" ht="108.75" customHeight="1">
      <c r="A120" s="241"/>
      <c r="B120" s="242"/>
      <c r="C120" s="243" t="s">
        <v>238</v>
      </c>
      <c r="D120" s="232"/>
      <c r="E120" s="244"/>
      <c r="F120" s="245"/>
      <c r="G120" s="246"/>
      <c r="H120" s="246"/>
      <c r="I120" s="246"/>
      <c r="J120" s="265"/>
      <c r="K120" s="254"/>
      <c r="L120" s="254"/>
    </row>
    <row r="121" spans="1:2575" ht="108.75" customHeight="1">
      <c r="A121" s="247"/>
      <c r="B121" s="248"/>
      <c r="C121" s="249"/>
      <c r="D121" s="250"/>
      <c r="E121" s="274"/>
      <c r="F121" s="252"/>
      <c r="G121" s="249"/>
      <c r="H121" s="256"/>
      <c r="I121" s="269"/>
      <c r="J121" s="270"/>
      <c r="K121" s="252"/>
      <c r="L121" s="252"/>
    </row>
    <row r="122" spans="1:2575" ht="108.75" hidden="1" customHeight="1">
      <c r="A122" s="241">
        <f>+A119+1</f>
        <v>52</v>
      </c>
      <c r="B122" s="242" t="str">
        <f>IFERROR(INDEX(OB!B:B,MATCH('BIHOURLY '!A:A,OB!A:A,0)),"")</f>
        <v>BARTACK FRONT WB*4</v>
      </c>
      <c r="C122" s="243"/>
      <c r="D122" s="232" t="str">
        <f>IFERROR(INDEX(OB!G:G,MATCH('BIHOURLY '!A:A,OB!A:A,0)),"")</f>
        <v>BRTK</v>
      </c>
      <c r="E122" s="244">
        <f>IFERROR(INDEX(OB!K:K,MATCH('BIHOURLY '!A:A,OB!A:A,0)),"")</f>
        <v>0.5</v>
      </c>
      <c r="F122" s="245">
        <f>IFERROR((OB!$K$3/'BIHOURLY '!E122)/5,"")</f>
        <v>340</v>
      </c>
      <c r="G122" s="246"/>
      <c r="H122" s="246"/>
      <c r="I122" s="246"/>
      <c r="J122" s="265"/>
      <c r="K122" s="254"/>
      <c r="L122" s="254"/>
    </row>
    <row r="123" spans="1:2575" ht="108.75" hidden="1" customHeight="1">
      <c r="A123" s="247"/>
      <c r="B123" s="248"/>
      <c r="C123" s="249"/>
      <c r="D123" s="250"/>
      <c r="E123" s="274"/>
      <c r="F123" s="252"/>
      <c r="G123" s="249"/>
      <c r="H123" s="256"/>
      <c r="I123" s="269"/>
      <c r="J123" s="270"/>
      <c r="K123" s="252"/>
      <c r="L123" s="252"/>
    </row>
    <row r="124" spans="1:2575" s="224" customFormat="1" ht="108.75" customHeight="1">
      <c r="A124" s="241">
        <f>+A122+1</f>
        <v>53</v>
      </c>
      <c r="B124" s="242" t="str">
        <f>IFERROR(INDEX(OB!B:B,MATCH('BIHOURLY '!A:A,OB!A:A,0)),"")</f>
        <v>INSERT DRAWCORD</v>
      </c>
      <c r="C124" s="243" t="s">
        <v>230</v>
      </c>
      <c r="D124" s="232" t="str">
        <f>IFERROR(INDEX(OB!G:G,MATCH('BIHOURLY '!A:A,OB!A:A,0)),"")</f>
        <v>TABLE</v>
      </c>
      <c r="E124" s="244">
        <v>1</v>
      </c>
      <c r="F124" s="245">
        <v>200</v>
      </c>
      <c r="G124" s="246"/>
      <c r="H124" s="246"/>
      <c r="I124" s="246"/>
      <c r="J124" s="265"/>
      <c r="K124" s="254"/>
      <c r="L124" s="254"/>
      <c r="N124" s="229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9"/>
      <c r="AA124" s="229"/>
      <c r="AB124" s="229"/>
      <c r="AC124" s="229"/>
      <c r="AD124" s="229"/>
      <c r="AE124" s="229"/>
      <c r="AF124" s="229"/>
      <c r="AG124" s="229"/>
      <c r="AH124" s="229"/>
      <c r="AI124" s="229"/>
      <c r="AJ124" s="229"/>
      <c r="AK124" s="229"/>
      <c r="AL124" s="229"/>
      <c r="AM124" s="229"/>
      <c r="AN124" s="229"/>
      <c r="AO124" s="229"/>
      <c r="AP124" s="229"/>
      <c r="AQ124" s="229"/>
      <c r="AR124" s="229"/>
      <c r="AS124" s="229"/>
      <c r="AT124" s="229"/>
      <c r="AU124" s="229"/>
      <c r="AV124" s="229"/>
      <c r="AW124" s="229"/>
      <c r="AX124" s="229"/>
      <c r="AY124" s="229"/>
      <c r="AZ124" s="229"/>
      <c r="BA124" s="229"/>
      <c r="BB124" s="229"/>
      <c r="BC124" s="229"/>
      <c r="BD124" s="229"/>
      <c r="BE124" s="229"/>
      <c r="BF124" s="229"/>
      <c r="BG124" s="229"/>
      <c r="BH124" s="229"/>
      <c r="BI124" s="229"/>
      <c r="BJ124" s="229"/>
      <c r="BK124" s="229"/>
      <c r="BL124" s="229"/>
      <c r="BM124" s="229"/>
      <c r="BN124" s="229"/>
      <c r="BO124" s="229"/>
      <c r="BP124" s="229"/>
      <c r="BQ124" s="229"/>
      <c r="BR124" s="229"/>
      <c r="BS124" s="229"/>
      <c r="BT124" s="229"/>
      <c r="BU124" s="229"/>
      <c r="BV124" s="229"/>
      <c r="BW124" s="229"/>
      <c r="BX124" s="229"/>
      <c r="BY124" s="229"/>
      <c r="BZ124" s="229"/>
      <c r="CA124" s="229"/>
      <c r="CB124" s="229"/>
      <c r="CC124" s="229"/>
      <c r="CD124" s="229"/>
      <c r="CE124" s="229"/>
      <c r="CF124" s="229"/>
      <c r="CG124" s="229"/>
      <c r="CH124" s="229"/>
      <c r="CI124" s="229"/>
      <c r="CJ124" s="229"/>
      <c r="CK124" s="229"/>
      <c r="CL124" s="229"/>
      <c r="CM124" s="229"/>
      <c r="CN124" s="229"/>
      <c r="CO124" s="229"/>
      <c r="CP124" s="229"/>
      <c r="CQ124" s="229"/>
      <c r="CR124" s="229"/>
      <c r="CS124" s="229"/>
      <c r="CT124" s="229"/>
      <c r="CU124" s="229"/>
      <c r="CV124" s="229"/>
      <c r="CW124" s="229"/>
      <c r="CX124" s="229"/>
      <c r="CY124" s="229"/>
      <c r="CZ124" s="229"/>
      <c r="DA124" s="229"/>
      <c r="DB124" s="229"/>
      <c r="DC124" s="229"/>
      <c r="DD124" s="229"/>
      <c r="DE124" s="229"/>
      <c r="DF124" s="229"/>
      <c r="DG124" s="229"/>
      <c r="DH124" s="229"/>
      <c r="DI124" s="229"/>
      <c r="DJ124" s="229"/>
      <c r="DK124" s="229"/>
      <c r="DL124" s="229"/>
      <c r="DM124" s="229"/>
      <c r="DN124" s="229"/>
      <c r="DO124" s="229"/>
      <c r="DP124" s="229"/>
      <c r="DQ124" s="229"/>
      <c r="DR124" s="229"/>
      <c r="DS124" s="229"/>
      <c r="DT124" s="229"/>
      <c r="DU124" s="229"/>
      <c r="DV124" s="229"/>
      <c r="DW124" s="229"/>
      <c r="DX124" s="229"/>
      <c r="DY124" s="229"/>
      <c r="DZ124" s="229"/>
      <c r="EA124" s="229"/>
      <c r="EB124" s="229"/>
      <c r="EC124" s="229"/>
      <c r="ED124" s="229"/>
      <c r="EE124" s="229"/>
      <c r="EF124" s="229"/>
      <c r="EG124" s="229"/>
      <c r="EH124" s="229"/>
      <c r="EI124" s="229"/>
      <c r="EJ124" s="229"/>
      <c r="EK124" s="229"/>
      <c r="EL124" s="229"/>
      <c r="EM124" s="229"/>
      <c r="EN124" s="229"/>
      <c r="EO124" s="229"/>
      <c r="EP124" s="229"/>
      <c r="EQ124" s="229"/>
      <c r="ER124" s="229"/>
      <c r="ES124" s="229"/>
      <c r="ET124" s="229"/>
      <c r="EU124" s="229"/>
      <c r="EV124" s="229"/>
      <c r="EW124" s="229"/>
      <c r="EX124" s="229"/>
      <c r="EY124" s="229"/>
      <c r="EZ124" s="229"/>
      <c r="FA124" s="229"/>
      <c r="FB124" s="229"/>
      <c r="FC124" s="229"/>
      <c r="FD124" s="229"/>
      <c r="FE124" s="229"/>
      <c r="FF124" s="229"/>
      <c r="FG124" s="229"/>
      <c r="FH124" s="229"/>
      <c r="FI124" s="229"/>
      <c r="FJ124" s="229"/>
      <c r="FK124" s="229"/>
      <c r="FL124" s="229"/>
      <c r="FM124" s="229"/>
      <c r="FN124" s="229"/>
      <c r="FO124" s="229"/>
      <c r="FP124" s="229"/>
      <c r="FQ124" s="229"/>
      <c r="FR124" s="229"/>
      <c r="FS124" s="229"/>
      <c r="FT124" s="229"/>
      <c r="FU124" s="229"/>
      <c r="FV124" s="229"/>
      <c r="FW124" s="229"/>
      <c r="FX124" s="229"/>
      <c r="FY124" s="229"/>
      <c r="FZ124" s="229"/>
      <c r="GA124" s="229"/>
      <c r="GB124" s="229"/>
      <c r="GC124" s="229"/>
      <c r="GD124" s="229"/>
      <c r="GE124" s="229"/>
      <c r="GF124" s="229"/>
      <c r="GG124" s="229"/>
      <c r="GH124" s="229"/>
      <c r="GI124" s="229"/>
      <c r="GJ124" s="229"/>
      <c r="GK124" s="229"/>
      <c r="GL124" s="229"/>
      <c r="GM124" s="229"/>
      <c r="GN124" s="229"/>
      <c r="GO124" s="229"/>
      <c r="GP124" s="229"/>
      <c r="GQ124" s="229"/>
      <c r="GR124" s="229"/>
      <c r="GS124" s="229"/>
      <c r="GT124" s="229"/>
      <c r="GU124" s="229"/>
      <c r="GV124" s="229"/>
      <c r="GW124" s="229"/>
      <c r="GX124" s="229"/>
      <c r="GY124" s="229"/>
      <c r="GZ124" s="229"/>
      <c r="HA124" s="229"/>
      <c r="HB124" s="229"/>
      <c r="HC124" s="229"/>
      <c r="HD124" s="229"/>
      <c r="HE124" s="229"/>
      <c r="HF124" s="229"/>
      <c r="HG124" s="229"/>
      <c r="HH124" s="229"/>
      <c r="HI124" s="229"/>
      <c r="HJ124" s="229"/>
      <c r="HK124" s="229"/>
      <c r="HL124" s="229"/>
      <c r="HM124" s="229"/>
      <c r="HN124" s="229"/>
      <c r="HO124" s="229"/>
      <c r="HP124" s="229"/>
      <c r="HQ124" s="229"/>
      <c r="HR124" s="229"/>
      <c r="HS124" s="229"/>
      <c r="HT124" s="229"/>
      <c r="HU124" s="229"/>
      <c r="HV124" s="229"/>
      <c r="HW124" s="229"/>
      <c r="HX124" s="229"/>
      <c r="HY124" s="229"/>
      <c r="HZ124" s="229"/>
      <c r="IA124" s="229"/>
      <c r="IB124" s="229"/>
      <c r="IC124" s="229"/>
      <c r="ID124" s="229"/>
      <c r="IE124" s="229"/>
      <c r="IF124" s="229"/>
      <c r="IG124" s="229"/>
      <c r="IH124" s="229"/>
      <c r="II124" s="229"/>
      <c r="IJ124" s="229"/>
      <c r="IK124" s="229"/>
      <c r="IL124" s="229"/>
      <c r="IM124" s="229"/>
      <c r="IN124" s="229"/>
      <c r="IO124" s="229"/>
      <c r="IP124" s="229"/>
      <c r="IQ124" s="229"/>
      <c r="IR124" s="229"/>
      <c r="IS124" s="229"/>
      <c r="IT124" s="229"/>
      <c r="IU124" s="229"/>
      <c r="IV124" s="229"/>
      <c r="IW124" s="229"/>
      <c r="IX124" s="229"/>
      <c r="IY124" s="229"/>
      <c r="IZ124" s="229"/>
      <c r="JA124" s="229"/>
      <c r="JB124" s="229"/>
      <c r="JC124" s="229"/>
      <c r="JD124" s="229"/>
      <c r="JE124" s="229"/>
      <c r="JF124" s="229"/>
      <c r="JG124" s="229"/>
      <c r="JH124" s="229"/>
      <c r="JI124" s="229"/>
      <c r="JJ124" s="229"/>
      <c r="JK124" s="229"/>
      <c r="JL124" s="229"/>
      <c r="JM124" s="229"/>
      <c r="JN124" s="229"/>
      <c r="JO124" s="229"/>
      <c r="JP124" s="229"/>
      <c r="JQ124" s="229"/>
      <c r="JR124" s="229"/>
      <c r="JS124" s="229"/>
      <c r="JT124" s="229"/>
      <c r="JU124" s="229"/>
      <c r="JV124" s="229"/>
      <c r="JW124" s="229"/>
      <c r="JX124" s="229"/>
      <c r="JY124" s="229"/>
      <c r="JZ124" s="229"/>
      <c r="KA124" s="229"/>
      <c r="KB124" s="229"/>
      <c r="KC124" s="229"/>
      <c r="KD124" s="229"/>
      <c r="KE124" s="229"/>
      <c r="KF124" s="229"/>
      <c r="KG124" s="229"/>
      <c r="KH124" s="229"/>
      <c r="KI124" s="229"/>
      <c r="KJ124" s="229"/>
      <c r="KK124" s="229"/>
      <c r="KL124" s="229"/>
      <c r="KM124" s="229"/>
      <c r="KN124" s="229"/>
      <c r="KO124" s="229"/>
      <c r="KP124" s="229"/>
      <c r="KQ124" s="229"/>
      <c r="KR124" s="229"/>
      <c r="KS124" s="229"/>
      <c r="KT124" s="229"/>
      <c r="KU124" s="229"/>
      <c r="KV124" s="229"/>
      <c r="KW124" s="229"/>
      <c r="KX124" s="229"/>
      <c r="KY124" s="229"/>
      <c r="KZ124" s="229"/>
      <c r="LA124" s="229"/>
      <c r="LB124" s="229"/>
      <c r="LC124" s="229"/>
      <c r="LD124" s="229"/>
      <c r="LE124" s="229"/>
      <c r="LF124" s="229"/>
      <c r="LG124" s="229"/>
      <c r="LH124" s="229"/>
      <c r="LI124" s="229"/>
      <c r="LJ124" s="229"/>
      <c r="LK124" s="229"/>
      <c r="LL124" s="229"/>
      <c r="LM124" s="229"/>
      <c r="LN124" s="229"/>
      <c r="LO124" s="229"/>
      <c r="LP124" s="229"/>
      <c r="LQ124" s="229"/>
      <c r="LR124" s="229"/>
      <c r="LS124" s="229"/>
      <c r="LT124" s="229"/>
      <c r="LU124" s="229"/>
      <c r="LV124" s="229"/>
      <c r="LW124" s="229"/>
      <c r="LX124" s="229"/>
      <c r="LY124" s="229"/>
      <c r="LZ124" s="229"/>
      <c r="MA124" s="229"/>
      <c r="MB124" s="229"/>
      <c r="MC124" s="229"/>
      <c r="MD124" s="229"/>
      <c r="ME124" s="229"/>
      <c r="MF124" s="229"/>
      <c r="MG124" s="229"/>
      <c r="MH124" s="229"/>
      <c r="MI124" s="229"/>
      <c r="MJ124" s="229"/>
      <c r="MK124" s="229"/>
      <c r="ML124" s="229"/>
      <c r="MM124" s="229"/>
      <c r="MN124" s="229"/>
      <c r="MO124" s="229"/>
      <c r="MP124" s="229"/>
      <c r="MQ124" s="229"/>
      <c r="MR124" s="229"/>
      <c r="MS124" s="229"/>
      <c r="MT124" s="229"/>
      <c r="MU124" s="229"/>
      <c r="MV124" s="229"/>
      <c r="MW124" s="229"/>
      <c r="MX124" s="229"/>
      <c r="MY124" s="229"/>
      <c r="MZ124" s="229"/>
      <c r="NA124" s="229"/>
      <c r="NB124" s="229"/>
      <c r="NC124" s="229"/>
      <c r="ND124" s="229"/>
      <c r="NE124" s="229"/>
      <c r="NF124" s="229"/>
      <c r="NG124" s="229"/>
      <c r="NH124" s="229"/>
      <c r="NI124" s="229"/>
      <c r="NJ124" s="229"/>
      <c r="NK124" s="229"/>
      <c r="NL124" s="229"/>
      <c r="NM124" s="229"/>
      <c r="NN124" s="229"/>
      <c r="NO124" s="229"/>
      <c r="NP124" s="229"/>
      <c r="NQ124" s="229"/>
      <c r="NR124" s="229"/>
      <c r="NS124" s="229"/>
      <c r="NT124" s="229"/>
      <c r="NU124" s="229"/>
      <c r="NV124" s="229"/>
      <c r="NW124" s="229"/>
      <c r="NX124" s="229"/>
      <c r="NY124" s="229"/>
      <c r="NZ124" s="229"/>
      <c r="OA124" s="229"/>
      <c r="OB124" s="229"/>
      <c r="OC124" s="229"/>
      <c r="OD124" s="229"/>
      <c r="OE124" s="229"/>
      <c r="OF124" s="229"/>
      <c r="OG124" s="229"/>
      <c r="OH124" s="229"/>
      <c r="OI124" s="229"/>
      <c r="OJ124" s="229"/>
      <c r="OK124" s="229"/>
      <c r="OL124" s="229"/>
      <c r="OM124" s="229"/>
      <c r="ON124" s="229"/>
      <c r="OO124" s="229"/>
      <c r="OP124" s="229"/>
      <c r="OQ124" s="229"/>
      <c r="OR124" s="229"/>
      <c r="OS124" s="229"/>
      <c r="OT124" s="229"/>
      <c r="OU124" s="229"/>
      <c r="OV124" s="229"/>
      <c r="OW124" s="229"/>
      <c r="OX124" s="229"/>
      <c r="OY124" s="229"/>
      <c r="OZ124" s="229"/>
      <c r="PA124" s="229"/>
      <c r="PB124" s="229"/>
      <c r="PC124" s="229"/>
      <c r="PD124" s="229"/>
      <c r="PE124" s="229"/>
      <c r="PF124" s="229"/>
      <c r="PG124" s="229"/>
      <c r="PH124" s="229"/>
      <c r="PI124" s="229"/>
      <c r="PJ124" s="229"/>
      <c r="PK124" s="229"/>
      <c r="PL124" s="229"/>
      <c r="PM124" s="229"/>
      <c r="PN124" s="229"/>
      <c r="PO124" s="229"/>
      <c r="PP124" s="229"/>
      <c r="PQ124" s="229"/>
      <c r="PR124" s="229"/>
      <c r="PS124" s="229"/>
      <c r="PT124" s="229"/>
      <c r="PU124" s="229"/>
      <c r="PV124" s="229"/>
      <c r="PW124" s="229"/>
      <c r="PX124" s="229"/>
      <c r="PY124" s="229"/>
      <c r="PZ124" s="229"/>
      <c r="QA124" s="229"/>
      <c r="QB124" s="229"/>
      <c r="QC124" s="229"/>
      <c r="QD124" s="229"/>
      <c r="QE124" s="229"/>
      <c r="QF124" s="229"/>
      <c r="QG124" s="229"/>
      <c r="QH124" s="229"/>
      <c r="QI124" s="229"/>
      <c r="QJ124" s="229"/>
      <c r="QK124" s="229"/>
      <c r="QL124" s="229"/>
      <c r="QM124" s="229"/>
      <c r="QN124" s="229"/>
      <c r="QO124" s="229"/>
      <c r="QP124" s="229"/>
      <c r="QQ124" s="229"/>
      <c r="QR124" s="229"/>
      <c r="QS124" s="229"/>
      <c r="QT124" s="229"/>
      <c r="QU124" s="229"/>
      <c r="QV124" s="229"/>
      <c r="QW124" s="229"/>
      <c r="QX124" s="229"/>
      <c r="QY124" s="229"/>
      <c r="QZ124" s="229"/>
      <c r="RA124" s="229"/>
      <c r="RB124" s="229"/>
      <c r="RC124" s="229"/>
      <c r="RD124" s="229"/>
      <c r="RE124" s="229"/>
      <c r="RF124" s="229"/>
      <c r="RG124" s="229"/>
      <c r="RH124" s="229"/>
      <c r="RI124" s="229"/>
      <c r="RJ124" s="229"/>
      <c r="RK124" s="229"/>
      <c r="RL124" s="229"/>
      <c r="RM124" s="229"/>
      <c r="RN124" s="229"/>
      <c r="RO124" s="229"/>
      <c r="RP124" s="229"/>
      <c r="RQ124" s="229"/>
      <c r="RR124" s="229"/>
      <c r="RS124" s="229"/>
      <c r="RT124" s="229"/>
      <c r="RU124" s="229"/>
      <c r="RV124" s="229"/>
      <c r="RW124" s="229"/>
      <c r="RX124" s="229"/>
      <c r="RY124" s="229"/>
      <c r="RZ124" s="229"/>
      <c r="SA124" s="229"/>
      <c r="SB124" s="229"/>
      <c r="SC124" s="229"/>
      <c r="SD124" s="229"/>
      <c r="SE124" s="229"/>
      <c r="SF124" s="229"/>
      <c r="SG124" s="229"/>
      <c r="SH124" s="229"/>
      <c r="SI124" s="229"/>
      <c r="SJ124" s="229"/>
      <c r="SK124" s="229"/>
      <c r="SL124" s="229"/>
      <c r="SM124" s="229"/>
      <c r="SN124" s="229"/>
      <c r="SO124" s="229"/>
      <c r="SP124" s="229"/>
      <c r="SQ124" s="229"/>
      <c r="SR124" s="229"/>
      <c r="SS124" s="229"/>
      <c r="ST124" s="229"/>
      <c r="SU124" s="229"/>
      <c r="SV124" s="229"/>
      <c r="SW124" s="229"/>
      <c r="SX124" s="229"/>
      <c r="SY124" s="229"/>
      <c r="SZ124" s="229"/>
      <c r="TA124" s="229"/>
      <c r="TB124" s="229"/>
      <c r="TC124" s="229"/>
      <c r="TD124" s="229"/>
      <c r="TE124" s="229"/>
      <c r="TF124" s="229"/>
      <c r="TG124" s="229"/>
      <c r="TH124" s="229"/>
      <c r="TI124" s="229"/>
      <c r="TJ124" s="229"/>
      <c r="TK124" s="229"/>
      <c r="TL124" s="229"/>
      <c r="TM124" s="229"/>
      <c r="TN124" s="229"/>
      <c r="TO124" s="229"/>
      <c r="TP124" s="229"/>
      <c r="TQ124" s="229"/>
      <c r="TR124" s="229"/>
      <c r="TS124" s="229"/>
      <c r="TT124" s="229"/>
      <c r="TU124" s="229"/>
      <c r="TV124" s="229"/>
      <c r="TW124" s="229"/>
      <c r="TX124" s="229"/>
      <c r="TY124" s="229"/>
      <c r="TZ124" s="229"/>
      <c r="UA124" s="229"/>
      <c r="UB124" s="229"/>
      <c r="UC124" s="229"/>
      <c r="UD124" s="229"/>
      <c r="UE124" s="229"/>
      <c r="UF124" s="229"/>
      <c r="UG124" s="229"/>
      <c r="UH124" s="229"/>
      <c r="UI124" s="229"/>
      <c r="UJ124" s="229"/>
      <c r="UK124" s="229"/>
      <c r="UL124" s="229"/>
      <c r="UM124" s="229"/>
      <c r="UN124" s="229"/>
      <c r="UO124" s="229"/>
      <c r="UP124" s="229"/>
      <c r="UQ124" s="229"/>
      <c r="UR124" s="229"/>
      <c r="US124" s="229"/>
      <c r="UT124" s="229"/>
      <c r="UU124" s="229"/>
      <c r="UV124" s="229"/>
      <c r="UW124" s="229"/>
      <c r="UX124" s="229"/>
      <c r="UY124" s="229"/>
      <c r="UZ124" s="229"/>
      <c r="VA124" s="229"/>
      <c r="VB124" s="229"/>
      <c r="VC124" s="229"/>
      <c r="VD124" s="229"/>
      <c r="VE124" s="229"/>
      <c r="VF124" s="229"/>
      <c r="VG124" s="229"/>
      <c r="VH124" s="229"/>
      <c r="VI124" s="229"/>
      <c r="VJ124" s="229"/>
      <c r="VK124" s="229"/>
      <c r="VL124" s="229"/>
      <c r="VM124" s="229"/>
      <c r="VN124" s="229"/>
      <c r="VO124" s="229"/>
      <c r="VP124" s="229"/>
      <c r="VQ124" s="229"/>
      <c r="VR124" s="229"/>
      <c r="VS124" s="229"/>
      <c r="VT124" s="229"/>
      <c r="VU124" s="229"/>
      <c r="VV124" s="229"/>
      <c r="VW124" s="229"/>
      <c r="VX124" s="229"/>
      <c r="VY124" s="229"/>
      <c r="VZ124" s="229"/>
      <c r="WA124" s="229"/>
      <c r="WB124" s="229"/>
      <c r="WC124" s="229"/>
      <c r="WD124" s="229"/>
      <c r="WE124" s="229"/>
      <c r="WF124" s="229"/>
      <c r="WG124" s="229"/>
      <c r="WH124" s="229"/>
      <c r="WI124" s="229"/>
      <c r="WJ124" s="229"/>
      <c r="WK124" s="229"/>
      <c r="WL124" s="229"/>
      <c r="WM124" s="229"/>
      <c r="WN124" s="229"/>
      <c r="WO124" s="229"/>
      <c r="WP124" s="229"/>
      <c r="WQ124" s="229"/>
      <c r="WR124" s="229"/>
      <c r="WS124" s="229"/>
      <c r="WT124" s="229"/>
      <c r="WU124" s="229"/>
      <c r="WV124" s="229"/>
      <c r="WW124" s="229"/>
      <c r="WX124" s="229"/>
      <c r="WY124" s="229"/>
      <c r="WZ124" s="229"/>
      <c r="XA124" s="229"/>
      <c r="XB124" s="229"/>
      <c r="XC124" s="229"/>
      <c r="XD124" s="229"/>
      <c r="XE124" s="229"/>
      <c r="XF124" s="229"/>
      <c r="XG124" s="229"/>
      <c r="XH124" s="229"/>
      <c r="XI124" s="229"/>
      <c r="XJ124" s="229"/>
      <c r="XK124" s="229"/>
      <c r="XL124" s="229"/>
      <c r="XM124" s="229"/>
      <c r="XN124" s="229"/>
      <c r="XO124" s="229"/>
      <c r="XP124" s="229"/>
      <c r="XQ124" s="229"/>
      <c r="XR124" s="229"/>
      <c r="XS124" s="229"/>
      <c r="XT124" s="229"/>
      <c r="XU124" s="229"/>
      <c r="XV124" s="229"/>
      <c r="XW124" s="229"/>
      <c r="XX124" s="229"/>
      <c r="XY124" s="229"/>
      <c r="XZ124" s="229"/>
      <c r="YA124" s="229"/>
      <c r="YB124" s="229"/>
      <c r="YC124" s="229"/>
      <c r="YD124" s="229"/>
      <c r="YE124" s="229"/>
      <c r="YF124" s="229"/>
      <c r="YG124" s="229"/>
      <c r="YH124" s="229"/>
      <c r="YI124" s="229"/>
      <c r="YJ124" s="229"/>
      <c r="YK124" s="229"/>
      <c r="YL124" s="229"/>
      <c r="YM124" s="229"/>
      <c r="YN124" s="229"/>
      <c r="YO124" s="229"/>
      <c r="YP124" s="229"/>
      <c r="YQ124" s="229"/>
      <c r="YR124" s="229"/>
      <c r="YS124" s="229"/>
      <c r="YT124" s="229"/>
      <c r="YU124" s="229"/>
      <c r="YV124" s="229"/>
      <c r="YW124" s="229"/>
      <c r="YX124" s="229"/>
      <c r="YY124" s="229"/>
      <c r="YZ124" s="229"/>
      <c r="ZA124" s="229"/>
      <c r="ZB124" s="229"/>
      <c r="ZC124" s="229"/>
      <c r="ZD124" s="229"/>
      <c r="ZE124" s="229"/>
      <c r="ZF124" s="229"/>
      <c r="ZG124" s="229"/>
      <c r="ZH124" s="229"/>
      <c r="ZI124" s="229"/>
      <c r="ZJ124" s="229"/>
      <c r="ZK124" s="229"/>
      <c r="ZL124" s="229"/>
      <c r="ZM124" s="229"/>
      <c r="ZN124" s="229"/>
      <c r="ZO124" s="229"/>
      <c r="ZP124" s="229"/>
      <c r="ZQ124" s="229"/>
      <c r="ZR124" s="229"/>
      <c r="ZS124" s="229"/>
      <c r="ZT124" s="229"/>
      <c r="ZU124" s="229"/>
      <c r="ZV124" s="229"/>
      <c r="ZW124" s="229"/>
      <c r="ZX124" s="229"/>
      <c r="ZY124" s="229"/>
      <c r="ZZ124" s="229"/>
      <c r="AAA124" s="229"/>
      <c r="AAB124" s="229"/>
      <c r="AAC124" s="229"/>
      <c r="AAD124" s="229"/>
      <c r="AAE124" s="229"/>
      <c r="AAF124" s="229"/>
      <c r="AAG124" s="229"/>
      <c r="AAH124" s="229"/>
      <c r="AAI124" s="229"/>
      <c r="AAJ124" s="229"/>
      <c r="AAK124" s="229"/>
      <c r="AAL124" s="229"/>
      <c r="AAM124" s="229"/>
      <c r="AAN124" s="229"/>
      <c r="AAO124" s="229"/>
      <c r="AAP124" s="229"/>
      <c r="AAQ124" s="229"/>
      <c r="AAR124" s="229"/>
      <c r="AAS124" s="229"/>
      <c r="AAT124" s="229"/>
      <c r="AAU124" s="229"/>
      <c r="AAV124" s="229"/>
      <c r="AAW124" s="229"/>
      <c r="AAX124" s="229"/>
      <c r="AAY124" s="229"/>
      <c r="AAZ124" s="229"/>
      <c r="ABA124" s="229"/>
      <c r="ABB124" s="229"/>
      <c r="ABC124" s="229"/>
      <c r="ABD124" s="229"/>
      <c r="ABE124" s="229"/>
      <c r="ABF124" s="229"/>
      <c r="ABG124" s="229"/>
      <c r="ABH124" s="229"/>
      <c r="ABI124" s="229"/>
      <c r="ABJ124" s="229"/>
      <c r="ABK124" s="229"/>
      <c r="ABL124" s="229"/>
      <c r="ABM124" s="229"/>
      <c r="ABN124" s="229"/>
      <c r="ABO124" s="229"/>
      <c r="ABP124" s="229"/>
      <c r="ABQ124" s="229"/>
      <c r="ABR124" s="229"/>
      <c r="ABS124" s="229"/>
      <c r="ABT124" s="229"/>
      <c r="ABU124" s="229"/>
      <c r="ABV124" s="229"/>
      <c r="ABW124" s="229"/>
      <c r="ABX124" s="229"/>
      <c r="ABY124" s="229"/>
      <c r="ABZ124" s="229"/>
      <c r="ACA124" s="229"/>
      <c r="ACB124" s="229"/>
      <c r="ACC124" s="229"/>
      <c r="ACD124" s="229"/>
      <c r="ACE124" s="229"/>
      <c r="ACF124" s="229"/>
      <c r="ACG124" s="229"/>
      <c r="ACH124" s="229"/>
      <c r="ACI124" s="229"/>
      <c r="ACJ124" s="229"/>
      <c r="ACK124" s="229"/>
      <c r="ACL124" s="229"/>
      <c r="ACM124" s="229"/>
      <c r="ACN124" s="229"/>
      <c r="ACO124" s="229"/>
      <c r="ACP124" s="229"/>
      <c r="ACQ124" s="229"/>
      <c r="ACR124" s="229"/>
      <c r="ACS124" s="229"/>
      <c r="ACT124" s="229"/>
      <c r="ACU124" s="229"/>
      <c r="ACV124" s="229"/>
      <c r="ACW124" s="229"/>
      <c r="ACX124" s="229"/>
      <c r="ACY124" s="229"/>
      <c r="ACZ124" s="229"/>
      <c r="ADA124" s="229"/>
      <c r="ADB124" s="229"/>
      <c r="ADC124" s="229"/>
      <c r="ADD124" s="229"/>
      <c r="ADE124" s="229"/>
      <c r="ADF124" s="229"/>
      <c r="ADG124" s="229"/>
      <c r="ADH124" s="229"/>
      <c r="ADI124" s="229"/>
      <c r="ADJ124" s="229"/>
      <c r="ADK124" s="229"/>
      <c r="ADL124" s="229"/>
      <c r="ADM124" s="229"/>
      <c r="ADN124" s="229"/>
      <c r="ADO124" s="229"/>
      <c r="ADP124" s="229"/>
      <c r="ADQ124" s="229"/>
      <c r="ADR124" s="229"/>
      <c r="ADS124" s="229"/>
      <c r="ADT124" s="229"/>
      <c r="ADU124" s="229"/>
      <c r="ADV124" s="229"/>
      <c r="ADW124" s="229"/>
      <c r="ADX124" s="229"/>
      <c r="ADY124" s="229"/>
      <c r="ADZ124" s="229"/>
      <c r="AEA124" s="229"/>
      <c r="AEB124" s="229"/>
      <c r="AEC124" s="229"/>
      <c r="AED124" s="229"/>
      <c r="AEE124" s="229"/>
      <c r="AEF124" s="229"/>
      <c r="AEG124" s="229"/>
      <c r="AEH124" s="229"/>
      <c r="AEI124" s="229"/>
      <c r="AEJ124" s="229"/>
      <c r="AEK124" s="229"/>
      <c r="AEL124" s="229"/>
      <c r="AEM124" s="229"/>
      <c r="AEN124" s="229"/>
      <c r="AEO124" s="229"/>
      <c r="AEP124" s="229"/>
      <c r="AEQ124" s="229"/>
      <c r="AER124" s="229"/>
      <c r="AES124" s="229"/>
      <c r="AET124" s="229"/>
      <c r="AEU124" s="229"/>
      <c r="AEV124" s="229"/>
      <c r="AEW124" s="229"/>
      <c r="AEX124" s="229"/>
      <c r="AEY124" s="229"/>
      <c r="AEZ124" s="229"/>
      <c r="AFA124" s="229"/>
      <c r="AFB124" s="229"/>
      <c r="AFC124" s="229"/>
      <c r="AFD124" s="229"/>
      <c r="AFE124" s="229"/>
      <c r="AFF124" s="229"/>
      <c r="AFG124" s="229"/>
      <c r="AFH124" s="229"/>
      <c r="AFI124" s="229"/>
      <c r="AFJ124" s="229"/>
      <c r="AFK124" s="229"/>
      <c r="AFL124" s="229"/>
      <c r="AFM124" s="229"/>
      <c r="AFN124" s="229"/>
      <c r="AFO124" s="229"/>
      <c r="AFP124" s="229"/>
      <c r="AFQ124" s="229"/>
      <c r="AFR124" s="229"/>
      <c r="AFS124" s="229"/>
      <c r="AFT124" s="229"/>
      <c r="AFU124" s="229"/>
      <c r="AFV124" s="229"/>
      <c r="AFW124" s="229"/>
      <c r="AFX124" s="229"/>
      <c r="AFY124" s="229"/>
      <c r="AFZ124" s="229"/>
      <c r="AGA124" s="229"/>
      <c r="AGB124" s="229"/>
      <c r="AGC124" s="229"/>
      <c r="AGD124" s="229"/>
      <c r="AGE124" s="229"/>
      <c r="AGF124" s="229"/>
      <c r="AGG124" s="229"/>
      <c r="AGH124" s="229"/>
      <c r="AGI124" s="229"/>
      <c r="AGJ124" s="229"/>
      <c r="AGK124" s="229"/>
      <c r="AGL124" s="229"/>
      <c r="AGM124" s="229"/>
      <c r="AGN124" s="229"/>
      <c r="AGO124" s="229"/>
      <c r="AGP124" s="229"/>
      <c r="AGQ124" s="229"/>
      <c r="AGR124" s="229"/>
      <c r="AGS124" s="229"/>
      <c r="AGT124" s="229"/>
      <c r="AGU124" s="229"/>
      <c r="AGV124" s="229"/>
      <c r="AGW124" s="229"/>
      <c r="AGX124" s="229"/>
      <c r="AGY124" s="229"/>
      <c r="AGZ124" s="229"/>
      <c r="AHA124" s="229"/>
      <c r="AHB124" s="229"/>
      <c r="AHC124" s="229"/>
      <c r="AHD124" s="229"/>
      <c r="AHE124" s="229"/>
      <c r="AHF124" s="229"/>
      <c r="AHG124" s="229"/>
      <c r="AHH124" s="229"/>
      <c r="AHI124" s="229"/>
      <c r="AHJ124" s="229"/>
      <c r="AHK124" s="229"/>
      <c r="AHL124" s="229"/>
      <c r="AHM124" s="229"/>
      <c r="AHN124" s="229"/>
      <c r="AHO124" s="229"/>
      <c r="AHP124" s="229"/>
      <c r="AHQ124" s="229"/>
      <c r="AHR124" s="229"/>
      <c r="AHS124" s="229"/>
      <c r="AHT124" s="229"/>
      <c r="AHU124" s="229"/>
      <c r="AHV124" s="229"/>
      <c r="AHW124" s="229"/>
      <c r="AHX124" s="229"/>
      <c r="AHY124" s="229"/>
      <c r="AHZ124" s="229"/>
      <c r="AIA124" s="229"/>
      <c r="AIB124" s="229"/>
      <c r="AIC124" s="229"/>
      <c r="AID124" s="229"/>
      <c r="AIE124" s="229"/>
      <c r="AIF124" s="229"/>
      <c r="AIG124" s="229"/>
      <c r="AIH124" s="229"/>
      <c r="AII124" s="229"/>
      <c r="AIJ124" s="229"/>
      <c r="AIK124" s="229"/>
      <c r="AIL124" s="229"/>
      <c r="AIM124" s="229"/>
      <c r="AIN124" s="229"/>
      <c r="AIO124" s="229"/>
      <c r="AIP124" s="229"/>
      <c r="AIQ124" s="229"/>
      <c r="AIR124" s="229"/>
      <c r="AIS124" s="229"/>
      <c r="AIT124" s="229"/>
      <c r="AIU124" s="229"/>
      <c r="AIV124" s="229"/>
      <c r="AIW124" s="229"/>
      <c r="AIX124" s="229"/>
      <c r="AIY124" s="229"/>
      <c r="AIZ124" s="229"/>
      <c r="AJA124" s="229"/>
      <c r="AJB124" s="229"/>
      <c r="AJC124" s="229"/>
      <c r="AJD124" s="229"/>
      <c r="AJE124" s="229"/>
      <c r="AJF124" s="229"/>
      <c r="AJG124" s="229"/>
      <c r="AJH124" s="229"/>
      <c r="AJI124" s="229"/>
      <c r="AJJ124" s="229"/>
      <c r="AJK124" s="229"/>
      <c r="AJL124" s="229"/>
      <c r="AJM124" s="229"/>
      <c r="AJN124" s="229"/>
      <c r="AJO124" s="229"/>
      <c r="AJP124" s="229"/>
      <c r="AJQ124" s="229"/>
      <c r="AJR124" s="229"/>
      <c r="AJS124" s="229"/>
      <c r="AJT124" s="229"/>
      <c r="AJU124" s="229"/>
      <c r="AJV124" s="229"/>
      <c r="AJW124" s="229"/>
      <c r="AJX124" s="229"/>
      <c r="AJY124" s="229"/>
      <c r="AJZ124" s="229"/>
      <c r="AKA124" s="229"/>
      <c r="AKB124" s="229"/>
      <c r="AKC124" s="229"/>
      <c r="AKD124" s="229"/>
      <c r="AKE124" s="229"/>
      <c r="AKF124" s="229"/>
      <c r="AKG124" s="229"/>
      <c r="AKH124" s="229"/>
      <c r="AKI124" s="229"/>
      <c r="AKJ124" s="229"/>
      <c r="AKK124" s="229"/>
      <c r="AKL124" s="229"/>
      <c r="AKM124" s="229"/>
      <c r="AKN124" s="229"/>
      <c r="AKO124" s="229"/>
      <c r="AKP124" s="229"/>
      <c r="AKQ124" s="229"/>
      <c r="AKR124" s="229"/>
      <c r="AKS124" s="229"/>
      <c r="AKT124" s="229"/>
      <c r="AKU124" s="229"/>
      <c r="AKV124" s="229"/>
      <c r="AKW124" s="229"/>
      <c r="AKX124" s="229"/>
      <c r="AKY124" s="229"/>
      <c r="AKZ124" s="229"/>
      <c r="ALA124" s="229"/>
      <c r="ALB124" s="229"/>
      <c r="ALC124" s="229"/>
      <c r="ALD124" s="229"/>
      <c r="ALE124" s="229"/>
      <c r="ALF124" s="229"/>
      <c r="ALG124" s="229"/>
      <c r="ALH124" s="229"/>
      <c r="ALI124" s="229"/>
      <c r="ALJ124" s="229"/>
      <c r="ALK124" s="229"/>
      <c r="ALL124" s="229"/>
      <c r="ALM124" s="229"/>
      <c r="ALN124" s="229"/>
      <c r="ALO124" s="229"/>
      <c r="ALP124" s="229"/>
      <c r="ALQ124" s="229"/>
      <c r="ALR124" s="229"/>
      <c r="ALS124" s="229"/>
      <c r="ALT124" s="229"/>
      <c r="ALU124" s="229"/>
      <c r="ALV124" s="229"/>
      <c r="ALW124" s="229"/>
      <c r="ALX124" s="229"/>
      <c r="ALY124" s="229"/>
      <c r="ALZ124" s="229"/>
      <c r="AMA124" s="229"/>
      <c r="AMB124" s="229"/>
      <c r="AMC124" s="229"/>
      <c r="AMD124" s="229"/>
      <c r="AME124" s="229"/>
      <c r="AMF124" s="229"/>
      <c r="AMG124" s="229"/>
      <c r="AMH124" s="229"/>
      <c r="AMI124" s="229"/>
      <c r="AMJ124" s="229"/>
      <c r="AMK124" s="229"/>
      <c r="AML124" s="229"/>
      <c r="AMM124" s="229"/>
      <c r="AMN124" s="229"/>
      <c r="AMO124" s="229"/>
      <c r="AMP124" s="229"/>
      <c r="AMQ124" s="229"/>
      <c r="AMR124" s="229"/>
      <c r="AMS124" s="229"/>
      <c r="AMT124" s="229"/>
      <c r="AMU124" s="229"/>
      <c r="AMV124" s="229"/>
      <c r="AMW124" s="229"/>
      <c r="AMX124" s="229"/>
      <c r="AMY124" s="229"/>
      <c r="AMZ124" s="229"/>
      <c r="ANA124" s="229"/>
      <c r="ANB124" s="229"/>
      <c r="ANC124" s="229"/>
      <c r="AND124" s="229"/>
      <c r="ANE124" s="229"/>
      <c r="ANF124" s="229"/>
      <c r="ANG124" s="229"/>
      <c r="ANH124" s="229"/>
      <c r="ANI124" s="229"/>
      <c r="ANJ124" s="229"/>
      <c r="ANK124" s="229"/>
      <c r="ANL124" s="229"/>
      <c r="ANM124" s="229"/>
      <c r="ANN124" s="229"/>
      <c r="ANO124" s="229"/>
      <c r="ANP124" s="229"/>
      <c r="ANQ124" s="229"/>
      <c r="ANR124" s="229"/>
      <c r="ANS124" s="229"/>
      <c r="ANT124" s="229"/>
      <c r="ANU124" s="229"/>
      <c r="ANV124" s="229"/>
      <c r="ANW124" s="229"/>
      <c r="ANX124" s="229"/>
      <c r="ANY124" s="229"/>
      <c r="ANZ124" s="229"/>
      <c r="AOA124" s="229"/>
      <c r="AOB124" s="229"/>
      <c r="AOC124" s="229"/>
      <c r="AOD124" s="229"/>
      <c r="AOE124" s="229"/>
      <c r="AOF124" s="229"/>
      <c r="AOG124" s="229"/>
      <c r="AOH124" s="229"/>
      <c r="AOI124" s="229"/>
      <c r="AOJ124" s="229"/>
      <c r="AOK124" s="229"/>
      <c r="AOL124" s="229"/>
      <c r="AOM124" s="229"/>
      <c r="AON124" s="229"/>
      <c r="AOO124" s="229"/>
      <c r="AOP124" s="229"/>
      <c r="AOQ124" s="229"/>
      <c r="AOR124" s="229"/>
      <c r="AOS124" s="229"/>
      <c r="AOT124" s="229"/>
      <c r="AOU124" s="229"/>
      <c r="AOV124" s="229"/>
      <c r="AOW124" s="229"/>
      <c r="AOX124" s="229"/>
      <c r="AOY124" s="229"/>
      <c r="AOZ124" s="229"/>
      <c r="APA124" s="229"/>
      <c r="APB124" s="229"/>
      <c r="APC124" s="229"/>
      <c r="APD124" s="229"/>
      <c r="APE124" s="229"/>
      <c r="APF124" s="229"/>
      <c r="APG124" s="229"/>
      <c r="APH124" s="229"/>
      <c r="API124" s="229"/>
      <c r="APJ124" s="229"/>
      <c r="APK124" s="229"/>
      <c r="APL124" s="229"/>
      <c r="APM124" s="229"/>
      <c r="APN124" s="229"/>
      <c r="APO124" s="229"/>
      <c r="APP124" s="229"/>
      <c r="APQ124" s="229"/>
      <c r="APR124" s="229"/>
      <c r="APS124" s="229"/>
      <c r="APT124" s="229"/>
      <c r="APU124" s="229"/>
      <c r="APV124" s="229"/>
      <c r="APW124" s="229"/>
      <c r="APX124" s="229"/>
      <c r="APY124" s="229"/>
      <c r="APZ124" s="229"/>
      <c r="AQA124" s="229"/>
      <c r="AQB124" s="229"/>
      <c r="AQC124" s="229"/>
      <c r="AQD124" s="229"/>
      <c r="AQE124" s="229"/>
      <c r="AQF124" s="229"/>
      <c r="AQG124" s="229"/>
      <c r="AQH124" s="229"/>
      <c r="AQI124" s="229"/>
      <c r="AQJ124" s="229"/>
      <c r="AQK124" s="229"/>
      <c r="AQL124" s="229"/>
      <c r="AQM124" s="229"/>
      <c r="AQN124" s="229"/>
      <c r="AQO124" s="229"/>
      <c r="AQP124" s="229"/>
      <c r="AQQ124" s="229"/>
      <c r="AQR124" s="229"/>
      <c r="AQS124" s="229"/>
      <c r="AQT124" s="229"/>
      <c r="AQU124" s="229"/>
      <c r="AQV124" s="229"/>
      <c r="AQW124" s="229"/>
      <c r="AQX124" s="229"/>
      <c r="AQY124" s="229"/>
      <c r="AQZ124" s="229"/>
      <c r="ARA124" s="229"/>
      <c r="ARB124" s="229"/>
      <c r="ARC124" s="229"/>
      <c r="ARD124" s="229"/>
      <c r="ARE124" s="229"/>
      <c r="ARF124" s="229"/>
      <c r="ARG124" s="229"/>
      <c r="ARH124" s="229"/>
      <c r="ARI124" s="229"/>
      <c r="ARJ124" s="229"/>
      <c r="ARK124" s="229"/>
      <c r="ARL124" s="229"/>
      <c r="ARM124" s="229"/>
      <c r="ARN124" s="229"/>
      <c r="ARO124" s="229"/>
      <c r="ARP124" s="229"/>
      <c r="ARQ124" s="229"/>
      <c r="ARR124" s="229"/>
      <c r="ARS124" s="229"/>
      <c r="ART124" s="229"/>
      <c r="ARU124" s="229"/>
      <c r="ARV124" s="229"/>
      <c r="ARW124" s="229"/>
      <c r="ARX124" s="229"/>
      <c r="ARY124" s="229"/>
      <c r="ARZ124" s="229"/>
      <c r="ASA124" s="229"/>
      <c r="ASB124" s="229"/>
      <c r="ASC124" s="229"/>
      <c r="ASD124" s="229"/>
      <c r="ASE124" s="229"/>
      <c r="ASF124" s="229"/>
      <c r="ASG124" s="229"/>
      <c r="ASH124" s="229"/>
      <c r="ASI124" s="229"/>
      <c r="ASJ124" s="229"/>
      <c r="ASK124" s="229"/>
      <c r="ASL124" s="229"/>
      <c r="ASM124" s="229"/>
      <c r="ASN124" s="229"/>
      <c r="ASO124" s="229"/>
      <c r="ASP124" s="229"/>
      <c r="ASQ124" s="229"/>
      <c r="ASR124" s="229"/>
      <c r="ASS124" s="229"/>
      <c r="AST124" s="229"/>
      <c r="ASU124" s="229"/>
      <c r="ASV124" s="229"/>
      <c r="ASW124" s="229"/>
      <c r="ASX124" s="229"/>
      <c r="ASY124" s="229"/>
      <c r="ASZ124" s="229"/>
      <c r="ATA124" s="229"/>
      <c r="ATB124" s="229"/>
      <c r="ATC124" s="229"/>
      <c r="ATD124" s="229"/>
      <c r="ATE124" s="229"/>
      <c r="ATF124" s="229"/>
      <c r="ATG124" s="229"/>
      <c r="ATH124" s="229"/>
      <c r="ATI124" s="229"/>
      <c r="ATJ124" s="229"/>
      <c r="ATK124" s="229"/>
      <c r="ATL124" s="229"/>
      <c r="ATM124" s="229"/>
      <c r="ATN124" s="229"/>
      <c r="ATO124" s="229"/>
      <c r="ATP124" s="229"/>
      <c r="ATQ124" s="229"/>
      <c r="ATR124" s="229"/>
      <c r="ATS124" s="229"/>
      <c r="ATT124" s="229"/>
      <c r="ATU124" s="229"/>
      <c r="ATV124" s="229"/>
      <c r="ATW124" s="229"/>
      <c r="ATX124" s="229"/>
      <c r="ATY124" s="229"/>
      <c r="ATZ124" s="229"/>
      <c r="AUA124" s="229"/>
      <c r="AUB124" s="229"/>
      <c r="AUC124" s="229"/>
      <c r="AUD124" s="229"/>
      <c r="AUE124" s="229"/>
      <c r="AUF124" s="229"/>
      <c r="AUG124" s="229"/>
      <c r="AUH124" s="229"/>
      <c r="AUI124" s="229"/>
      <c r="AUJ124" s="229"/>
      <c r="AUK124" s="229"/>
      <c r="AUL124" s="229"/>
      <c r="AUM124" s="229"/>
      <c r="AUN124" s="229"/>
      <c r="AUO124" s="229"/>
      <c r="AUP124" s="229"/>
      <c r="AUQ124" s="229"/>
      <c r="AUR124" s="229"/>
      <c r="AUS124" s="229"/>
      <c r="AUT124" s="229"/>
      <c r="AUU124" s="229"/>
      <c r="AUV124" s="229"/>
      <c r="AUW124" s="229"/>
      <c r="AUX124" s="229"/>
      <c r="AUY124" s="229"/>
      <c r="AUZ124" s="229"/>
      <c r="AVA124" s="229"/>
      <c r="AVB124" s="229"/>
      <c r="AVC124" s="229"/>
      <c r="AVD124" s="229"/>
      <c r="AVE124" s="229"/>
      <c r="AVF124" s="229"/>
      <c r="AVG124" s="229"/>
      <c r="AVH124" s="229"/>
      <c r="AVI124" s="229"/>
      <c r="AVJ124" s="229"/>
      <c r="AVK124" s="229"/>
      <c r="AVL124" s="229"/>
      <c r="AVM124" s="229"/>
      <c r="AVN124" s="229"/>
      <c r="AVO124" s="229"/>
      <c r="AVP124" s="229"/>
      <c r="AVQ124" s="229"/>
      <c r="AVR124" s="229"/>
      <c r="AVS124" s="229"/>
      <c r="AVT124" s="229"/>
      <c r="AVU124" s="229"/>
      <c r="AVV124" s="229"/>
      <c r="AVW124" s="229"/>
      <c r="AVX124" s="229"/>
      <c r="AVY124" s="229"/>
      <c r="AVZ124" s="229"/>
      <c r="AWA124" s="229"/>
      <c r="AWB124" s="229"/>
      <c r="AWC124" s="229"/>
      <c r="AWD124" s="229"/>
      <c r="AWE124" s="229"/>
      <c r="AWF124" s="229"/>
      <c r="AWG124" s="229"/>
      <c r="AWH124" s="229"/>
      <c r="AWI124" s="229"/>
      <c r="AWJ124" s="229"/>
      <c r="AWK124" s="229"/>
      <c r="AWL124" s="229"/>
      <c r="AWM124" s="229"/>
      <c r="AWN124" s="229"/>
      <c r="AWO124" s="229"/>
      <c r="AWP124" s="229"/>
      <c r="AWQ124" s="229"/>
      <c r="AWR124" s="229"/>
      <c r="AWS124" s="229"/>
      <c r="AWT124" s="229"/>
      <c r="AWU124" s="229"/>
      <c r="AWV124" s="229"/>
      <c r="AWW124" s="229"/>
      <c r="AWX124" s="229"/>
      <c r="AWY124" s="229"/>
      <c r="AWZ124" s="229"/>
      <c r="AXA124" s="229"/>
      <c r="AXB124" s="229"/>
      <c r="AXC124" s="229"/>
      <c r="AXD124" s="229"/>
      <c r="AXE124" s="229"/>
      <c r="AXF124" s="229"/>
      <c r="AXG124" s="229"/>
      <c r="AXH124" s="229"/>
      <c r="AXI124" s="229"/>
      <c r="AXJ124" s="229"/>
      <c r="AXK124" s="229"/>
      <c r="AXL124" s="229"/>
      <c r="AXM124" s="229"/>
      <c r="AXN124" s="229"/>
      <c r="AXO124" s="229"/>
      <c r="AXP124" s="229"/>
      <c r="AXQ124" s="229"/>
      <c r="AXR124" s="229"/>
      <c r="AXS124" s="229"/>
      <c r="AXT124" s="229"/>
      <c r="AXU124" s="229"/>
      <c r="AXV124" s="229"/>
      <c r="AXW124" s="229"/>
      <c r="AXX124" s="229"/>
      <c r="AXY124" s="229"/>
      <c r="AXZ124" s="229"/>
      <c r="AYA124" s="229"/>
      <c r="AYB124" s="229"/>
      <c r="AYC124" s="229"/>
      <c r="AYD124" s="229"/>
      <c r="AYE124" s="229"/>
      <c r="AYF124" s="229"/>
      <c r="AYG124" s="229"/>
      <c r="AYH124" s="229"/>
      <c r="AYI124" s="229"/>
      <c r="AYJ124" s="229"/>
      <c r="AYK124" s="229"/>
      <c r="AYL124" s="229"/>
      <c r="AYM124" s="229"/>
      <c r="AYN124" s="229"/>
      <c r="AYO124" s="229"/>
      <c r="AYP124" s="229"/>
      <c r="AYQ124" s="229"/>
      <c r="AYR124" s="229"/>
      <c r="AYS124" s="229"/>
      <c r="AYT124" s="229"/>
      <c r="AYU124" s="229"/>
      <c r="AYV124" s="229"/>
      <c r="AYW124" s="229"/>
      <c r="AYX124" s="229"/>
      <c r="AYY124" s="229"/>
      <c r="AYZ124" s="229"/>
      <c r="AZA124" s="229"/>
      <c r="AZB124" s="229"/>
      <c r="AZC124" s="229"/>
      <c r="AZD124" s="229"/>
      <c r="AZE124" s="229"/>
      <c r="AZF124" s="229"/>
      <c r="AZG124" s="229"/>
      <c r="AZH124" s="229"/>
      <c r="AZI124" s="229"/>
      <c r="AZJ124" s="229"/>
      <c r="AZK124" s="229"/>
      <c r="AZL124" s="229"/>
      <c r="AZM124" s="229"/>
      <c r="AZN124" s="229"/>
      <c r="AZO124" s="229"/>
      <c r="AZP124" s="229"/>
      <c r="AZQ124" s="229"/>
      <c r="AZR124" s="229"/>
      <c r="AZS124" s="229"/>
      <c r="AZT124" s="229"/>
      <c r="AZU124" s="229"/>
      <c r="AZV124" s="229"/>
      <c r="AZW124" s="229"/>
      <c r="AZX124" s="229"/>
      <c r="AZY124" s="229"/>
      <c r="AZZ124" s="229"/>
      <c r="BAA124" s="229"/>
      <c r="BAB124" s="229"/>
      <c r="BAC124" s="229"/>
      <c r="BAD124" s="229"/>
      <c r="BAE124" s="229"/>
      <c r="BAF124" s="229"/>
      <c r="BAG124" s="229"/>
      <c r="BAH124" s="229"/>
      <c r="BAI124" s="229"/>
      <c r="BAJ124" s="229"/>
      <c r="BAK124" s="229"/>
      <c r="BAL124" s="229"/>
      <c r="BAM124" s="229"/>
      <c r="BAN124" s="229"/>
      <c r="BAO124" s="229"/>
      <c r="BAP124" s="229"/>
      <c r="BAQ124" s="229"/>
      <c r="BAR124" s="229"/>
      <c r="BAS124" s="229"/>
      <c r="BAT124" s="229"/>
      <c r="BAU124" s="229"/>
      <c r="BAV124" s="229"/>
      <c r="BAW124" s="229"/>
      <c r="BAX124" s="229"/>
      <c r="BAY124" s="229"/>
      <c r="BAZ124" s="229"/>
      <c r="BBA124" s="229"/>
      <c r="BBB124" s="229"/>
      <c r="BBC124" s="229"/>
      <c r="BBD124" s="229"/>
      <c r="BBE124" s="229"/>
      <c r="BBF124" s="229"/>
      <c r="BBG124" s="229"/>
      <c r="BBH124" s="229"/>
      <c r="BBI124" s="229"/>
      <c r="BBJ124" s="229"/>
      <c r="BBK124" s="229"/>
      <c r="BBL124" s="229"/>
      <c r="BBM124" s="229"/>
      <c r="BBN124" s="229"/>
      <c r="BBO124" s="229"/>
      <c r="BBP124" s="229"/>
      <c r="BBQ124" s="229"/>
      <c r="BBR124" s="229"/>
      <c r="BBS124" s="229"/>
      <c r="BBT124" s="229"/>
      <c r="BBU124" s="229"/>
      <c r="BBV124" s="229"/>
      <c r="BBW124" s="229"/>
      <c r="BBX124" s="229"/>
      <c r="BBY124" s="229"/>
      <c r="BBZ124" s="229"/>
      <c r="BCA124" s="229"/>
      <c r="BCB124" s="229"/>
      <c r="BCC124" s="229"/>
      <c r="BCD124" s="229"/>
      <c r="BCE124" s="229"/>
      <c r="BCF124" s="229"/>
      <c r="BCG124" s="229"/>
      <c r="BCH124" s="229"/>
      <c r="BCI124" s="229"/>
      <c r="BCJ124" s="229"/>
      <c r="BCK124" s="229"/>
      <c r="BCL124" s="229"/>
      <c r="BCM124" s="229"/>
      <c r="BCN124" s="229"/>
      <c r="BCO124" s="229"/>
      <c r="BCP124" s="229"/>
      <c r="BCQ124" s="229"/>
      <c r="BCR124" s="229"/>
      <c r="BCS124" s="229"/>
      <c r="BCT124" s="229"/>
      <c r="BCU124" s="229"/>
      <c r="BCV124" s="229"/>
      <c r="BCW124" s="229"/>
      <c r="BCX124" s="229"/>
      <c r="BCY124" s="229"/>
      <c r="BCZ124" s="229"/>
      <c r="BDA124" s="229"/>
      <c r="BDB124" s="229"/>
      <c r="BDC124" s="229"/>
      <c r="BDD124" s="229"/>
      <c r="BDE124" s="229"/>
      <c r="BDF124" s="229"/>
      <c r="BDG124" s="229"/>
      <c r="BDH124" s="229"/>
      <c r="BDI124" s="229"/>
      <c r="BDJ124" s="229"/>
      <c r="BDK124" s="229"/>
      <c r="BDL124" s="229"/>
      <c r="BDM124" s="229"/>
      <c r="BDN124" s="229"/>
      <c r="BDO124" s="229"/>
      <c r="BDP124" s="229"/>
      <c r="BDQ124" s="229"/>
      <c r="BDR124" s="229"/>
      <c r="BDS124" s="229"/>
      <c r="BDT124" s="229"/>
      <c r="BDU124" s="229"/>
      <c r="BDV124" s="229"/>
      <c r="BDW124" s="229"/>
      <c r="BDX124" s="229"/>
      <c r="BDY124" s="229"/>
      <c r="BDZ124" s="229"/>
      <c r="BEA124" s="229"/>
      <c r="BEB124" s="229"/>
      <c r="BEC124" s="229"/>
      <c r="BED124" s="229"/>
      <c r="BEE124" s="229"/>
      <c r="BEF124" s="229"/>
      <c r="BEG124" s="229"/>
      <c r="BEH124" s="229"/>
      <c r="BEI124" s="229"/>
      <c r="BEJ124" s="229"/>
      <c r="BEK124" s="229"/>
      <c r="BEL124" s="229"/>
      <c r="BEM124" s="229"/>
      <c r="BEN124" s="229"/>
      <c r="BEO124" s="229"/>
      <c r="BEP124" s="229"/>
      <c r="BEQ124" s="229"/>
      <c r="BER124" s="229"/>
      <c r="BES124" s="229"/>
      <c r="BET124" s="229"/>
      <c r="BEU124" s="229"/>
      <c r="BEV124" s="229"/>
      <c r="BEW124" s="229"/>
      <c r="BEX124" s="229"/>
      <c r="BEY124" s="229"/>
      <c r="BEZ124" s="229"/>
      <c r="BFA124" s="229"/>
      <c r="BFB124" s="229"/>
      <c r="BFC124" s="229"/>
      <c r="BFD124" s="229"/>
      <c r="BFE124" s="229"/>
      <c r="BFF124" s="229"/>
      <c r="BFG124" s="229"/>
      <c r="BFH124" s="229"/>
      <c r="BFI124" s="229"/>
      <c r="BFJ124" s="229"/>
      <c r="BFK124" s="229"/>
      <c r="BFL124" s="229"/>
      <c r="BFM124" s="229"/>
      <c r="BFN124" s="229"/>
      <c r="BFO124" s="229"/>
      <c r="BFP124" s="229"/>
      <c r="BFQ124" s="229"/>
      <c r="BFR124" s="229"/>
      <c r="BFS124" s="229"/>
      <c r="BFT124" s="229"/>
      <c r="BFU124" s="229"/>
      <c r="BFV124" s="229"/>
      <c r="BFW124" s="229"/>
      <c r="BFX124" s="229"/>
      <c r="BFY124" s="229"/>
      <c r="BFZ124" s="229"/>
      <c r="BGA124" s="229"/>
      <c r="BGB124" s="229"/>
      <c r="BGC124" s="229"/>
      <c r="BGD124" s="229"/>
      <c r="BGE124" s="229"/>
      <c r="BGF124" s="229"/>
      <c r="BGG124" s="229"/>
      <c r="BGH124" s="229"/>
      <c r="BGI124" s="229"/>
      <c r="BGJ124" s="229"/>
      <c r="BGK124" s="229"/>
      <c r="BGL124" s="229"/>
      <c r="BGM124" s="229"/>
      <c r="BGN124" s="229"/>
      <c r="BGO124" s="229"/>
      <c r="BGP124" s="229"/>
      <c r="BGQ124" s="229"/>
      <c r="BGR124" s="229"/>
      <c r="BGS124" s="229"/>
      <c r="BGT124" s="229"/>
      <c r="BGU124" s="229"/>
      <c r="BGV124" s="229"/>
      <c r="BGW124" s="229"/>
      <c r="BGX124" s="229"/>
      <c r="BGY124" s="229"/>
      <c r="BGZ124" s="229"/>
      <c r="BHA124" s="229"/>
      <c r="BHB124" s="229"/>
      <c r="BHC124" s="229"/>
      <c r="BHD124" s="229"/>
      <c r="BHE124" s="229"/>
      <c r="BHF124" s="229"/>
      <c r="BHG124" s="229"/>
      <c r="BHH124" s="229"/>
      <c r="BHI124" s="229"/>
      <c r="BHJ124" s="229"/>
      <c r="BHK124" s="229"/>
      <c r="BHL124" s="229"/>
      <c r="BHM124" s="229"/>
      <c r="BHN124" s="229"/>
      <c r="BHO124" s="229"/>
      <c r="BHP124" s="229"/>
      <c r="BHQ124" s="229"/>
      <c r="BHR124" s="229"/>
      <c r="BHS124" s="229"/>
      <c r="BHT124" s="229"/>
      <c r="BHU124" s="229"/>
      <c r="BHV124" s="229"/>
      <c r="BHW124" s="229"/>
      <c r="BHX124" s="229"/>
      <c r="BHY124" s="229"/>
      <c r="BHZ124" s="229"/>
      <c r="BIA124" s="229"/>
      <c r="BIB124" s="229"/>
      <c r="BIC124" s="229"/>
      <c r="BID124" s="229"/>
      <c r="BIE124" s="229"/>
      <c r="BIF124" s="229"/>
      <c r="BIG124" s="229"/>
      <c r="BIH124" s="229"/>
      <c r="BII124" s="229"/>
      <c r="BIJ124" s="229"/>
      <c r="BIK124" s="229"/>
      <c r="BIL124" s="229"/>
      <c r="BIM124" s="229"/>
      <c r="BIN124" s="229"/>
      <c r="BIO124" s="229"/>
      <c r="BIP124" s="229"/>
      <c r="BIQ124" s="229"/>
      <c r="BIR124" s="229"/>
      <c r="BIS124" s="229"/>
      <c r="BIT124" s="229"/>
      <c r="BIU124" s="229"/>
      <c r="BIV124" s="229"/>
      <c r="BIW124" s="229"/>
      <c r="BIX124" s="229"/>
      <c r="BIY124" s="229"/>
      <c r="BIZ124" s="229"/>
      <c r="BJA124" s="229"/>
      <c r="BJB124" s="229"/>
      <c r="BJC124" s="229"/>
      <c r="BJD124" s="229"/>
      <c r="BJE124" s="229"/>
      <c r="BJF124" s="229"/>
      <c r="BJG124" s="229"/>
      <c r="BJH124" s="229"/>
      <c r="BJI124" s="229"/>
      <c r="BJJ124" s="229"/>
      <c r="BJK124" s="229"/>
      <c r="BJL124" s="229"/>
      <c r="BJM124" s="229"/>
      <c r="BJN124" s="229"/>
      <c r="BJO124" s="229"/>
      <c r="BJP124" s="229"/>
      <c r="BJQ124" s="229"/>
      <c r="BJR124" s="229"/>
      <c r="BJS124" s="229"/>
      <c r="BJT124" s="229"/>
      <c r="BJU124" s="229"/>
      <c r="BJV124" s="229"/>
      <c r="BJW124" s="229"/>
      <c r="BJX124" s="229"/>
      <c r="BJY124" s="229"/>
      <c r="BJZ124" s="229"/>
      <c r="BKA124" s="229"/>
      <c r="BKB124" s="229"/>
      <c r="BKC124" s="229"/>
      <c r="BKD124" s="229"/>
      <c r="BKE124" s="229"/>
      <c r="BKF124" s="229"/>
      <c r="BKG124" s="229"/>
      <c r="BKH124" s="229"/>
      <c r="BKI124" s="229"/>
      <c r="BKJ124" s="229"/>
      <c r="BKK124" s="229"/>
      <c r="BKL124" s="229"/>
      <c r="BKM124" s="229"/>
      <c r="BKN124" s="229"/>
      <c r="BKO124" s="229"/>
      <c r="BKP124" s="229"/>
      <c r="BKQ124" s="229"/>
      <c r="BKR124" s="229"/>
      <c r="BKS124" s="229"/>
      <c r="BKT124" s="229"/>
      <c r="BKU124" s="229"/>
      <c r="BKV124" s="229"/>
      <c r="BKW124" s="229"/>
      <c r="BKX124" s="229"/>
      <c r="BKY124" s="229"/>
      <c r="BKZ124" s="229"/>
      <c r="BLA124" s="229"/>
      <c r="BLB124" s="229"/>
      <c r="BLC124" s="229"/>
      <c r="BLD124" s="229"/>
      <c r="BLE124" s="229"/>
      <c r="BLF124" s="229"/>
      <c r="BLG124" s="229"/>
      <c r="BLH124" s="229"/>
      <c r="BLI124" s="229"/>
      <c r="BLJ124" s="229"/>
      <c r="BLK124" s="229"/>
      <c r="BLL124" s="229"/>
      <c r="BLM124" s="229"/>
      <c r="BLN124" s="229"/>
      <c r="BLO124" s="229"/>
      <c r="BLP124" s="229"/>
      <c r="BLQ124" s="229"/>
      <c r="BLR124" s="229"/>
      <c r="BLS124" s="229"/>
      <c r="BLT124" s="229"/>
      <c r="BLU124" s="229"/>
      <c r="BLV124" s="229"/>
      <c r="BLW124" s="229"/>
      <c r="BLX124" s="229"/>
      <c r="BLY124" s="229"/>
      <c r="BLZ124" s="229"/>
      <c r="BMA124" s="229"/>
      <c r="BMB124" s="229"/>
      <c r="BMC124" s="229"/>
      <c r="BMD124" s="229"/>
      <c r="BME124" s="229"/>
      <c r="BMF124" s="229"/>
      <c r="BMG124" s="229"/>
      <c r="BMH124" s="229"/>
      <c r="BMI124" s="229"/>
      <c r="BMJ124" s="229"/>
      <c r="BMK124" s="229"/>
      <c r="BML124" s="229"/>
      <c r="BMM124" s="229"/>
      <c r="BMN124" s="229"/>
      <c r="BMO124" s="229"/>
      <c r="BMP124" s="229"/>
      <c r="BMQ124" s="229"/>
      <c r="BMR124" s="229"/>
      <c r="BMS124" s="229"/>
      <c r="BMT124" s="229"/>
      <c r="BMU124" s="229"/>
      <c r="BMV124" s="229"/>
      <c r="BMW124" s="229"/>
      <c r="BMX124" s="229"/>
      <c r="BMY124" s="229"/>
      <c r="BMZ124" s="229"/>
      <c r="BNA124" s="229"/>
      <c r="BNB124" s="229"/>
      <c r="BNC124" s="229"/>
      <c r="BND124" s="229"/>
      <c r="BNE124" s="229"/>
      <c r="BNF124" s="229"/>
      <c r="BNG124" s="229"/>
      <c r="BNH124" s="229"/>
      <c r="BNI124" s="229"/>
      <c r="BNJ124" s="229"/>
      <c r="BNK124" s="229"/>
      <c r="BNL124" s="229"/>
      <c r="BNM124" s="229"/>
      <c r="BNN124" s="229"/>
      <c r="BNO124" s="229"/>
      <c r="BNP124" s="229"/>
      <c r="BNQ124" s="229"/>
      <c r="BNR124" s="229"/>
      <c r="BNS124" s="229"/>
      <c r="BNT124" s="229"/>
      <c r="BNU124" s="229"/>
      <c r="BNV124" s="229"/>
      <c r="BNW124" s="229"/>
      <c r="BNX124" s="229"/>
      <c r="BNY124" s="229"/>
      <c r="BNZ124" s="229"/>
      <c r="BOA124" s="229"/>
      <c r="BOB124" s="229"/>
      <c r="BOC124" s="229"/>
      <c r="BOD124" s="229"/>
      <c r="BOE124" s="229"/>
      <c r="BOF124" s="229"/>
      <c r="BOG124" s="229"/>
      <c r="BOH124" s="229"/>
      <c r="BOI124" s="229"/>
      <c r="BOJ124" s="229"/>
      <c r="BOK124" s="229"/>
      <c r="BOL124" s="229"/>
      <c r="BOM124" s="229"/>
      <c r="BON124" s="229"/>
      <c r="BOO124" s="229"/>
      <c r="BOP124" s="229"/>
      <c r="BOQ124" s="229"/>
      <c r="BOR124" s="229"/>
      <c r="BOS124" s="229"/>
      <c r="BOT124" s="229"/>
      <c r="BOU124" s="229"/>
      <c r="BOV124" s="229"/>
      <c r="BOW124" s="229"/>
      <c r="BOX124" s="229"/>
      <c r="BOY124" s="229"/>
      <c r="BOZ124" s="229"/>
      <c r="BPA124" s="229"/>
      <c r="BPB124" s="229"/>
      <c r="BPC124" s="229"/>
      <c r="BPD124" s="229"/>
      <c r="BPE124" s="229"/>
      <c r="BPF124" s="229"/>
      <c r="BPG124" s="229"/>
      <c r="BPH124" s="229"/>
      <c r="BPI124" s="229"/>
      <c r="BPJ124" s="229"/>
      <c r="BPK124" s="229"/>
      <c r="BPL124" s="229"/>
      <c r="BPM124" s="229"/>
      <c r="BPN124" s="229"/>
      <c r="BPO124" s="229"/>
      <c r="BPP124" s="229"/>
      <c r="BPQ124" s="229"/>
      <c r="BPR124" s="229"/>
      <c r="BPS124" s="229"/>
      <c r="BPT124" s="229"/>
      <c r="BPU124" s="229"/>
      <c r="BPV124" s="229"/>
      <c r="BPW124" s="229"/>
      <c r="BPX124" s="229"/>
      <c r="BPY124" s="229"/>
      <c r="BPZ124" s="229"/>
      <c r="BQA124" s="229"/>
      <c r="BQB124" s="229"/>
      <c r="BQC124" s="229"/>
      <c r="BQD124" s="229"/>
      <c r="BQE124" s="229"/>
      <c r="BQF124" s="229"/>
      <c r="BQG124" s="229"/>
      <c r="BQH124" s="229"/>
      <c r="BQI124" s="229"/>
      <c r="BQJ124" s="229"/>
      <c r="BQK124" s="229"/>
      <c r="BQL124" s="229"/>
      <c r="BQM124" s="229"/>
      <c r="BQN124" s="229"/>
      <c r="BQO124" s="229"/>
      <c r="BQP124" s="229"/>
      <c r="BQQ124" s="229"/>
      <c r="BQR124" s="229"/>
      <c r="BQS124" s="229"/>
      <c r="BQT124" s="229"/>
      <c r="BQU124" s="229"/>
      <c r="BQV124" s="229"/>
      <c r="BQW124" s="229"/>
      <c r="BQX124" s="229"/>
      <c r="BQY124" s="229"/>
      <c r="BQZ124" s="229"/>
      <c r="BRA124" s="229"/>
      <c r="BRB124" s="229"/>
      <c r="BRC124" s="229"/>
      <c r="BRD124" s="229"/>
      <c r="BRE124" s="229"/>
      <c r="BRF124" s="229"/>
      <c r="BRG124" s="229"/>
      <c r="BRH124" s="229"/>
      <c r="BRI124" s="229"/>
      <c r="BRJ124" s="229"/>
      <c r="BRK124" s="229"/>
      <c r="BRL124" s="229"/>
      <c r="BRM124" s="229"/>
      <c r="BRN124" s="229"/>
      <c r="BRO124" s="229"/>
      <c r="BRP124" s="229"/>
      <c r="BRQ124" s="229"/>
      <c r="BRR124" s="229"/>
      <c r="BRS124" s="229"/>
      <c r="BRT124" s="229"/>
      <c r="BRU124" s="229"/>
      <c r="BRV124" s="229"/>
      <c r="BRW124" s="229"/>
      <c r="BRX124" s="229"/>
      <c r="BRY124" s="229"/>
      <c r="BRZ124" s="229"/>
      <c r="BSA124" s="229"/>
      <c r="BSB124" s="229"/>
      <c r="BSC124" s="229"/>
      <c r="BSD124" s="229"/>
      <c r="BSE124" s="229"/>
      <c r="BSF124" s="229"/>
      <c r="BSG124" s="229"/>
      <c r="BSH124" s="229"/>
      <c r="BSI124" s="229"/>
      <c r="BSJ124" s="229"/>
      <c r="BSK124" s="229"/>
      <c r="BSL124" s="229"/>
      <c r="BSM124" s="229"/>
      <c r="BSN124" s="229"/>
      <c r="BSO124" s="229"/>
      <c r="BSP124" s="229"/>
      <c r="BSQ124" s="229"/>
      <c r="BSR124" s="229"/>
      <c r="BSS124" s="229"/>
      <c r="BST124" s="229"/>
      <c r="BSU124" s="229"/>
      <c r="BSV124" s="229"/>
      <c r="BSW124" s="229"/>
      <c r="BSX124" s="229"/>
      <c r="BSY124" s="229"/>
      <c r="BSZ124" s="229"/>
      <c r="BTA124" s="229"/>
      <c r="BTB124" s="229"/>
      <c r="BTC124" s="229"/>
      <c r="BTD124" s="229"/>
      <c r="BTE124" s="229"/>
      <c r="BTF124" s="229"/>
      <c r="BTG124" s="229"/>
      <c r="BTH124" s="229"/>
      <c r="BTI124" s="229"/>
      <c r="BTJ124" s="229"/>
      <c r="BTK124" s="229"/>
      <c r="BTL124" s="229"/>
      <c r="BTM124" s="229"/>
      <c r="BTN124" s="229"/>
      <c r="BTO124" s="229"/>
      <c r="BTP124" s="229"/>
      <c r="BTQ124" s="229"/>
      <c r="BTR124" s="229"/>
      <c r="BTS124" s="229"/>
      <c r="BTT124" s="229"/>
      <c r="BTU124" s="229"/>
      <c r="BTV124" s="229"/>
      <c r="BTW124" s="229"/>
      <c r="BTX124" s="229"/>
      <c r="BTY124" s="229"/>
      <c r="BTZ124" s="229"/>
      <c r="BUA124" s="229"/>
      <c r="BUB124" s="229"/>
      <c r="BUC124" s="229"/>
      <c r="BUD124" s="229"/>
      <c r="BUE124" s="229"/>
      <c r="BUF124" s="229"/>
      <c r="BUG124" s="229"/>
      <c r="BUH124" s="229"/>
      <c r="BUI124" s="229"/>
      <c r="BUJ124" s="229"/>
      <c r="BUK124" s="229"/>
      <c r="BUL124" s="229"/>
      <c r="BUM124" s="229"/>
      <c r="BUN124" s="229"/>
      <c r="BUO124" s="229"/>
      <c r="BUP124" s="229"/>
      <c r="BUQ124" s="229"/>
      <c r="BUR124" s="229"/>
      <c r="BUS124" s="229"/>
      <c r="BUT124" s="229"/>
      <c r="BUU124" s="229"/>
      <c r="BUV124" s="229"/>
      <c r="BUW124" s="229"/>
      <c r="BUX124" s="229"/>
      <c r="BUY124" s="229"/>
      <c r="BUZ124" s="229"/>
      <c r="BVA124" s="229"/>
      <c r="BVB124" s="229"/>
      <c r="BVC124" s="229"/>
      <c r="BVD124" s="229"/>
      <c r="BVE124" s="229"/>
      <c r="BVF124" s="229"/>
      <c r="BVG124" s="229"/>
      <c r="BVH124" s="229"/>
      <c r="BVI124" s="229"/>
      <c r="BVJ124" s="229"/>
      <c r="BVK124" s="229"/>
      <c r="BVL124" s="229"/>
      <c r="BVM124" s="229"/>
      <c r="BVN124" s="229"/>
      <c r="BVO124" s="229"/>
      <c r="BVP124" s="229"/>
      <c r="BVQ124" s="229"/>
      <c r="BVR124" s="229"/>
      <c r="BVS124" s="229"/>
      <c r="BVT124" s="229"/>
      <c r="BVU124" s="229"/>
      <c r="BVV124" s="229"/>
      <c r="BVW124" s="229"/>
      <c r="BVX124" s="229"/>
      <c r="BVY124" s="229"/>
      <c r="BVZ124" s="229"/>
      <c r="BWA124" s="229"/>
      <c r="BWB124" s="229"/>
      <c r="BWC124" s="229"/>
      <c r="BWD124" s="229"/>
      <c r="BWE124" s="229"/>
      <c r="BWF124" s="229"/>
      <c r="BWG124" s="229"/>
      <c r="BWH124" s="229"/>
      <c r="BWI124" s="229"/>
      <c r="BWJ124" s="229"/>
      <c r="BWK124" s="229"/>
      <c r="BWL124" s="229"/>
      <c r="BWM124" s="229"/>
      <c r="BWN124" s="229"/>
      <c r="BWO124" s="229"/>
      <c r="BWP124" s="229"/>
      <c r="BWQ124" s="229"/>
      <c r="BWR124" s="229"/>
      <c r="BWS124" s="229"/>
      <c r="BWT124" s="229"/>
      <c r="BWU124" s="229"/>
      <c r="BWV124" s="229"/>
      <c r="BWW124" s="229"/>
      <c r="BWX124" s="229"/>
      <c r="BWY124" s="229"/>
      <c r="BWZ124" s="229"/>
      <c r="BXA124" s="229"/>
      <c r="BXB124" s="229"/>
      <c r="BXC124" s="229"/>
      <c r="BXD124" s="229"/>
      <c r="BXE124" s="229"/>
      <c r="BXF124" s="229"/>
      <c r="BXG124" s="229"/>
      <c r="BXH124" s="229"/>
      <c r="BXI124" s="229"/>
      <c r="BXJ124" s="229"/>
      <c r="BXK124" s="229"/>
      <c r="BXL124" s="229"/>
      <c r="BXM124" s="229"/>
      <c r="BXN124" s="229"/>
      <c r="BXO124" s="229"/>
      <c r="BXP124" s="229"/>
      <c r="BXQ124" s="229"/>
      <c r="BXR124" s="229"/>
      <c r="BXS124" s="229"/>
      <c r="BXT124" s="229"/>
      <c r="BXU124" s="229"/>
      <c r="BXV124" s="229"/>
      <c r="BXW124" s="229"/>
      <c r="BXX124" s="229"/>
      <c r="BXY124" s="229"/>
      <c r="BXZ124" s="229"/>
      <c r="BYA124" s="229"/>
      <c r="BYB124" s="229"/>
      <c r="BYC124" s="229"/>
      <c r="BYD124" s="229"/>
      <c r="BYE124" s="229"/>
      <c r="BYF124" s="229"/>
      <c r="BYG124" s="229"/>
      <c r="BYH124" s="229"/>
      <c r="BYI124" s="229"/>
      <c r="BYJ124" s="229"/>
      <c r="BYK124" s="229"/>
      <c r="BYL124" s="229"/>
      <c r="BYM124" s="229"/>
      <c r="BYN124" s="229"/>
      <c r="BYO124" s="229"/>
      <c r="BYP124" s="229"/>
      <c r="BYQ124" s="229"/>
      <c r="BYR124" s="229"/>
      <c r="BYS124" s="229"/>
      <c r="BYT124" s="229"/>
      <c r="BYU124" s="229"/>
      <c r="BYV124" s="229"/>
      <c r="BYW124" s="229"/>
      <c r="BYX124" s="229"/>
      <c r="BYY124" s="229"/>
      <c r="BYZ124" s="229"/>
      <c r="BZA124" s="229"/>
      <c r="BZB124" s="229"/>
      <c r="BZC124" s="229"/>
      <c r="BZD124" s="229"/>
      <c r="BZE124" s="229"/>
      <c r="BZF124" s="229"/>
      <c r="BZG124" s="229"/>
      <c r="BZH124" s="229"/>
      <c r="BZI124" s="229"/>
      <c r="BZJ124" s="229"/>
      <c r="BZK124" s="229"/>
      <c r="BZL124" s="229"/>
      <c r="BZM124" s="229"/>
      <c r="BZN124" s="229"/>
      <c r="BZO124" s="229"/>
      <c r="BZP124" s="229"/>
      <c r="BZQ124" s="229"/>
      <c r="BZR124" s="229"/>
      <c r="BZS124" s="229"/>
      <c r="BZT124" s="229"/>
      <c r="BZU124" s="229"/>
      <c r="BZV124" s="229"/>
      <c r="BZW124" s="229"/>
      <c r="BZX124" s="229"/>
      <c r="BZY124" s="229"/>
      <c r="BZZ124" s="229"/>
      <c r="CAA124" s="229"/>
      <c r="CAB124" s="229"/>
      <c r="CAC124" s="229"/>
      <c r="CAD124" s="229"/>
      <c r="CAE124" s="229"/>
      <c r="CAF124" s="229"/>
      <c r="CAG124" s="229"/>
      <c r="CAH124" s="229"/>
      <c r="CAI124" s="229"/>
      <c r="CAJ124" s="229"/>
      <c r="CAK124" s="229"/>
      <c r="CAL124" s="229"/>
      <c r="CAM124" s="229"/>
      <c r="CAN124" s="229"/>
      <c r="CAO124" s="229"/>
      <c r="CAP124" s="229"/>
      <c r="CAQ124" s="229"/>
      <c r="CAR124" s="229"/>
      <c r="CAS124" s="229"/>
      <c r="CAT124" s="229"/>
      <c r="CAU124" s="229"/>
      <c r="CAV124" s="229"/>
      <c r="CAW124" s="229"/>
      <c r="CAX124" s="229"/>
      <c r="CAY124" s="229"/>
      <c r="CAZ124" s="229"/>
      <c r="CBA124" s="229"/>
      <c r="CBB124" s="229"/>
      <c r="CBC124" s="229"/>
      <c r="CBD124" s="229"/>
      <c r="CBE124" s="229"/>
      <c r="CBF124" s="229"/>
      <c r="CBG124" s="229"/>
      <c r="CBH124" s="229"/>
      <c r="CBI124" s="229"/>
      <c r="CBJ124" s="229"/>
      <c r="CBK124" s="229"/>
      <c r="CBL124" s="229"/>
      <c r="CBM124" s="229"/>
      <c r="CBN124" s="229"/>
      <c r="CBO124" s="229"/>
      <c r="CBP124" s="229"/>
      <c r="CBQ124" s="229"/>
      <c r="CBR124" s="229"/>
      <c r="CBS124" s="229"/>
      <c r="CBT124" s="229"/>
      <c r="CBU124" s="229"/>
      <c r="CBV124" s="229"/>
      <c r="CBW124" s="229"/>
      <c r="CBX124" s="229"/>
      <c r="CBY124" s="229"/>
      <c r="CBZ124" s="229"/>
      <c r="CCA124" s="229"/>
      <c r="CCB124" s="229"/>
      <c r="CCC124" s="229"/>
      <c r="CCD124" s="229"/>
      <c r="CCE124" s="229"/>
      <c r="CCF124" s="229"/>
      <c r="CCG124" s="229"/>
      <c r="CCH124" s="229"/>
      <c r="CCI124" s="229"/>
      <c r="CCJ124" s="229"/>
      <c r="CCK124" s="229"/>
      <c r="CCL124" s="229"/>
      <c r="CCM124" s="229"/>
      <c r="CCN124" s="229"/>
      <c r="CCO124" s="229"/>
      <c r="CCP124" s="229"/>
      <c r="CCQ124" s="229"/>
      <c r="CCR124" s="229"/>
      <c r="CCS124" s="229"/>
      <c r="CCT124" s="229"/>
      <c r="CCU124" s="229"/>
      <c r="CCV124" s="229"/>
      <c r="CCW124" s="229"/>
      <c r="CCX124" s="229"/>
      <c r="CCY124" s="229"/>
      <c r="CCZ124" s="229"/>
      <c r="CDA124" s="229"/>
      <c r="CDB124" s="229"/>
      <c r="CDC124" s="229"/>
      <c r="CDD124" s="229"/>
      <c r="CDE124" s="229"/>
      <c r="CDF124" s="229"/>
      <c r="CDG124" s="229"/>
      <c r="CDH124" s="229"/>
      <c r="CDI124" s="229"/>
      <c r="CDJ124" s="229"/>
      <c r="CDK124" s="229"/>
      <c r="CDL124" s="229"/>
      <c r="CDM124" s="229"/>
      <c r="CDN124" s="229"/>
      <c r="CDO124" s="229"/>
      <c r="CDP124" s="229"/>
      <c r="CDQ124" s="229"/>
      <c r="CDR124" s="229"/>
      <c r="CDS124" s="229"/>
      <c r="CDT124" s="229"/>
      <c r="CDU124" s="229"/>
      <c r="CDV124" s="229"/>
      <c r="CDW124" s="229"/>
      <c r="CDX124" s="229"/>
      <c r="CDY124" s="229"/>
      <c r="CDZ124" s="229"/>
      <c r="CEA124" s="229"/>
      <c r="CEB124" s="229"/>
      <c r="CEC124" s="229"/>
      <c r="CED124" s="229"/>
      <c r="CEE124" s="229"/>
      <c r="CEF124" s="229"/>
      <c r="CEG124" s="229"/>
      <c r="CEH124" s="229"/>
      <c r="CEI124" s="229"/>
      <c r="CEJ124" s="229"/>
      <c r="CEK124" s="229"/>
      <c r="CEL124" s="229"/>
      <c r="CEM124" s="229"/>
      <c r="CEN124" s="229"/>
      <c r="CEO124" s="229"/>
      <c r="CEP124" s="229"/>
      <c r="CEQ124" s="229"/>
      <c r="CER124" s="229"/>
      <c r="CES124" s="229"/>
      <c r="CET124" s="229"/>
      <c r="CEU124" s="229"/>
      <c r="CEV124" s="229"/>
      <c r="CEW124" s="229"/>
      <c r="CEX124" s="229"/>
      <c r="CEY124" s="229"/>
      <c r="CEZ124" s="229"/>
      <c r="CFA124" s="229"/>
      <c r="CFB124" s="229"/>
      <c r="CFC124" s="229"/>
      <c r="CFD124" s="229"/>
      <c r="CFE124" s="229"/>
      <c r="CFF124" s="229"/>
      <c r="CFG124" s="229"/>
      <c r="CFH124" s="229"/>
      <c r="CFI124" s="229"/>
      <c r="CFJ124" s="229"/>
      <c r="CFK124" s="229"/>
      <c r="CFL124" s="229"/>
      <c r="CFM124" s="229"/>
      <c r="CFN124" s="229"/>
      <c r="CFO124" s="229"/>
      <c r="CFP124" s="229"/>
      <c r="CFQ124" s="229"/>
      <c r="CFR124" s="229"/>
      <c r="CFS124" s="229"/>
      <c r="CFT124" s="229"/>
      <c r="CFU124" s="229"/>
      <c r="CFV124" s="229"/>
      <c r="CFW124" s="229"/>
      <c r="CFX124" s="229"/>
      <c r="CFY124" s="229"/>
      <c r="CFZ124" s="229"/>
      <c r="CGA124" s="229"/>
      <c r="CGB124" s="229"/>
      <c r="CGC124" s="229"/>
      <c r="CGD124" s="229"/>
      <c r="CGE124" s="229"/>
      <c r="CGF124" s="229"/>
      <c r="CGG124" s="229"/>
      <c r="CGH124" s="229"/>
      <c r="CGI124" s="229"/>
      <c r="CGJ124" s="229"/>
      <c r="CGK124" s="229"/>
      <c r="CGL124" s="229"/>
      <c r="CGM124" s="229"/>
      <c r="CGN124" s="229"/>
      <c r="CGO124" s="229"/>
      <c r="CGP124" s="229"/>
      <c r="CGQ124" s="229"/>
      <c r="CGR124" s="229"/>
      <c r="CGS124" s="229"/>
      <c r="CGT124" s="229"/>
      <c r="CGU124" s="229"/>
      <c r="CGV124" s="229"/>
      <c r="CGW124" s="229"/>
      <c r="CGX124" s="229"/>
      <c r="CGY124" s="229"/>
      <c r="CGZ124" s="229"/>
      <c r="CHA124" s="229"/>
      <c r="CHB124" s="229"/>
      <c r="CHC124" s="229"/>
      <c r="CHD124" s="229"/>
      <c r="CHE124" s="229"/>
      <c r="CHF124" s="229"/>
      <c r="CHG124" s="229"/>
      <c r="CHH124" s="229"/>
      <c r="CHI124" s="229"/>
      <c r="CHJ124" s="229"/>
      <c r="CHK124" s="229"/>
      <c r="CHL124" s="229"/>
      <c r="CHM124" s="229"/>
      <c r="CHN124" s="229"/>
      <c r="CHO124" s="229"/>
      <c r="CHP124" s="229"/>
      <c r="CHQ124" s="229"/>
      <c r="CHR124" s="229"/>
      <c r="CHS124" s="229"/>
      <c r="CHT124" s="229"/>
      <c r="CHU124" s="229"/>
      <c r="CHV124" s="229"/>
      <c r="CHW124" s="229"/>
      <c r="CHX124" s="229"/>
      <c r="CHY124" s="229"/>
      <c r="CHZ124" s="229"/>
      <c r="CIA124" s="229"/>
      <c r="CIB124" s="229"/>
      <c r="CIC124" s="229"/>
      <c r="CID124" s="229"/>
      <c r="CIE124" s="229"/>
      <c r="CIF124" s="229"/>
      <c r="CIG124" s="229"/>
      <c r="CIH124" s="229"/>
      <c r="CII124" s="229"/>
      <c r="CIJ124" s="229"/>
      <c r="CIK124" s="229"/>
      <c r="CIL124" s="229"/>
      <c r="CIM124" s="229"/>
      <c r="CIN124" s="229"/>
      <c r="CIO124" s="229"/>
      <c r="CIP124" s="229"/>
      <c r="CIQ124" s="229"/>
      <c r="CIR124" s="229"/>
      <c r="CIS124" s="229"/>
      <c r="CIT124" s="229"/>
      <c r="CIU124" s="229"/>
      <c r="CIV124" s="229"/>
      <c r="CIW124" s="229"/>
      <c r="CIX124" s="229"/>
      <c r="CIY124" s="229"/>
      <c r="CIZ124" s="229"/>
      <c r="CJA124" s="229"/>
      <c r="CJB124" s="229"/>
      <c r="CJC124" s="229"/>
      <c r="CJD124" s="229"/>
      <c r="CJE124" s="229"/>
      <c r="CJF124" s="229"/>
      <c r="CJG124" s="229"/>
      <c r="CJH124" s="229"/>
      <c r="CJI124" s="229"/>
      <c r="CJJ124" s="229"/>
      <c r="CJK124" s="229"/>
      <c r="CJL124" s="229"/>
      <c r="CJM124" s="229"/>
      <c r="CJN124" s="229"/>
      <c r="CJO124" s="229"/>
      <c r="CJP124" s="229"/>
      <c r="CJQ124" s="229"/>
      <c r="CJR124" s="229"/>
      <c r="CJS124" s="229"/>
      <c r="CJT124" s="229"/>
      <c r="CJU124" s="229"/>
      <c r="CJV124" s="229"/>
      <c r="CJW124" s="229"/>
      <c r="CJX124" s="229"/>
      <c r="CJY124" s="229"/>
      <c r="CJZ124" s="229"/>
      <c r="CKA124" s="229"/>
      <c r="CKB124" s="229"/>
      <c r="CKC124" s="229"/>
      <c r="CKD124" s="229"/>
      <c r="CKE124" s="229"/>
      <c r="CKF124" s="229"/>
      <c r="CKG124" s="229"/>
      <c r="CKH124" s="229"/>
      <c r="CKI124" s="229"/>
      <c r="CKJ124" s="229"/>
      <c r="CKK124" s="229"/>
      <c r="CKL124" s="229"/>
      <c r="CKM124" s="229"/>
      <c r="CKN124" s="229"/>
      <c r="CKO124" s="229"/>
      <c r="CKP124" s="229"/>
      <c r="CKQ124" s="229"/>
      <c r="CKR124" s="229"/>
      <c r="CKS124" s="229"/>
      <c r="CKT124" s="229"/>
      <c r="CKU124" s="229"/>
      <c r="CKV124" s="229"/>
      <c r="CKW124" s="229"/>
      <c r="CKX124" s="229"/>
      <c r="CKY124" s="229"/>
      <c r="CKZ124" s="229"/>
      <c r="CLA124" s="229"/>
      <c r="CLB124" s="229"/>
      <c r="CLC124" s="229"/>
      <c r="CLD124" s="229"/>
      <c r="CLE124" s="229"/>
      <c r="CLF124" s="229"/>
      <c r="CLG124" s="229"/>
      <c r="CLH124" s="229"/>
      <c r="CLI124" s="229"/>
      <c r="CLJ124" s="229"/>
      <c r="CLK124" s="229"/>
      <c r="CLL124" s="229"/>
      <c r="CLM124" s="229"/>
      <c r="CLN124" s="229"/>
      <c r="CLO124" s="229"/>
      <c r="CLP124" s="229"/>
      <c r="CLQ124" s="229"/>
      <c r="CLR124" s="229"/>
      <c r="CLS124" s="229"/>
      <c r="CLT124" s="229"/>
      <c r="CLU124" s="229"/>
      <c r="CLV124" s="229"/>
      <c r="CLW124" s="229"/>
      <c r="CLX124" s="229"/>
      <c r="CLY124" s="229"/>
      <c r="CLZ124" s="229"/>
      <c r="CMA124" s="229"/>
      <c r="CMB124" s="229"/>
      <c r="CMC124" s="229"/>
      <c r="CMD124" s="229"/>
      <c r="CME124" s="229"/>
      <c r="CMF124" s="229"/>
      <c r="CMG124" s="229"/>
      <c r="CMH124" s="229"/>
      <c r="CMI124" s="229"/>
      <c r="CMJ124" s="229"/>
      <c r="CMK124" s="229"/>
      <c r="CML124" s="229"/>
      <c r="CMM124" s="229"/>
      <c r="CMN124" s="229"/>
      <c r="CMO124" s="229"/>
      <c r="CMP124" s="229"/>
      <c r="CMQ124" s="229"/>
      <c r="CMR124" s="229"/>
      <c r="CMS124" s="229"/>
      <c r="CMT124" s="229"/>
      <c r="CMU124" s="229"/>
      <c r="CMV124" s="229"/>
      <c r="CMW124" s="229"/>
      <c r="CMX124" s="229"/>
      <c r="CMY124" s="229"/>
      <c r="CMZ124" s="229"/>
      <c r="CNA124" s="229"/>
      <c r="CNB124" s="229"/>
      <c r="CNC124" s="229"/>
      <c r="CND124" s="229"/>
      <c r="CNE124" s="229"/>
      <c r="CNF124" s="229"/>
      <c r="CNG124" s="229"/>
      <c r="CNH124" s="229"/>
      <c r="CNI124" s="229"/>
      <c r="CNJ124" s="229"/>
      <c r="CNK124" s="229"/>
      <c r="CNL124" s="229"/>
      <c r="CNM124" s="229"/>
      <c r="CNN124" s="229"/>
      <c r="CNO124" s="229"/>
      <c r="CNP124" s="229"/>
      <c r="CNQ124" s="229"/>
      <c r="CNR124" s="229"/>
      <c r="CNS124" s="229"/>
      <c r="CNT124" s="229"/>
      <c r="CNU124" s="229"/>
      <c r="CNV124" s="229"/>
      <c r="CNW124" s="229"/>
      <c r="CNX124" s="229"/>
      <c r="CNY124" s="229"/>
      <c r="CNZ124" s="229"/>
      <c r="COA124" s="229"/>
      <c r="COB124" s="229"/>
      <c r="COC124" s="229"/>
      <c r="COD124" s="229"/>
      <c r="COE124" s="229"/>
      <c r="COF124" s="229"/>
      <c r="COG124" s="229"/>
      <c r="COH124" s="229"/>
      <c r="COI124" s="229"/>
      <c r="COJ124" s="229"/>
      <c r="COK124" s="229"/>
      <c r="COL124" s="229"/>
      <c r="COM124" s="229"/>
      <c r="CON124" s="229"/>
      <c r="COO124" s="229"/>
      <c r="COP124" s="229"/>
      <c r="COQ124" s="229"/>
      <c r="COR124" s="229"/>
      <c r="COS124" s="229"/>
      <c r="COT124" s="229"/>
      <c r="COU124" s="229"/>
      <c r="COV124" s="229"/>
      <c r="COW124" s="229"/>
      <c r="COX124" s="229"/>
      <c r="COY124" s="229"/>
      <c r="COZ124" s="229"/>
      <c r="CPA124" s="229"/>
      <c r="CPB124" s="229"/>
      <c r="CPC124" s="229"/>
      <c r="CPD124" s="229"/>
      <c r="CPE124" s="229"/>
      <c r="CPF124" s="229"/>
      <c r="CPG124" s="229"/>
      <c r="CPH124" s="229"/>
      <c r="CPI124" s="229"/>
      <c r="CPJ124" s="229"/>
      <c r="CPK124" s="229"/>
      <c r="CPL124" s="229"/>
      <c r="CPM124" s="229"/>
      <c r="CPN124" s="229"/>
      <c r="CPO124" s="229"/>
      <c r="CPP124" s="229"/>
      <c r="CPQ124" s="229"/>
      <c r="CPR124" s="229"/>
      <c r="CPS124" s="229"/>
      <c r="CPT124" s="229"/>
      <c r="CPU124" s="229"/>
      <c r="CPV124" s="229"/>
      <c r="CPW124" s="229"/>
      <c r="CPX124" s="229"/>
      <c r="CPY124" s="229"/>
      <c r="CPZ124" s="229"/>
      <c r="CQA124" s="229"/>
      <c r="CQB124" s="229"/>
      <c r="CQC124" s="229"/>
      <c r="CQD124" s="229"/>
      <c r="CQE124" s="229"/>
      <c r="CQF124" s="229"/>
      <c r="CQG124" s="229"/>
      <c r="CQH124" s="229"/>
      <c r="CQI124" s="229"/>
      <c r="CQJ124" s="229"/>
      <c r="CQK124" s="229"/>
      <c r="CQL124" s="229"/>
      <c r="CQM124" s="229"/>
      <c r="CQN124" s="229"/>
      <c r="CQO124" s="229"/>
      <c r="CQP124" s="229"/>
      <c r="CQQ124" s="229"/>
      <c r="CQR124" s="229"/>
      <c r="CQS124" s="229"/>
      <c r="CQT124" s="229"/>
      <c r="CQU124" s="229"/>
      <c r="CQV124" s="229"/>
      <c r="CQW124" s="229"/>
      <c r="CQX124" s="229"/>
      <c r="CQY124" s="229"/>
      <c r="CQZ124" s="229"/>
      <c r="CRA124" s="229"/>
      <c r="CRB124" s="229"/>
      <c r="CRC124" s="229"/>
      <c r="CRD124" s="229"/>
      <c r="CRE124" s="229"/>
      <c r="CRF124" s="229"/>
      <c r="CRG124" s="229"/>
      <c r="CRH124" s="229"/>
      <c r="CRI124" s="229"/>
      <c r="CRJ124" s="229"/>
      <c r="CRK124" s="229"/>
      <c r="CRL124" s="229"/>
      <c r="CRM124" s="229"/>
      <c r="CRN124" s="229"/>
      <c r="CRO124" s="229"/>
      <c r="CRP124" s="229"/>
      <c r="CRQ124" s="229"/>
      <c r="CRR124" s="229"/>
      <c r="CRS124" s="229"/>
      <c r="CRT124" s="229"/>
      <c r="CRU124" s="229"/>
      <c r="CRV124" s="229"/>
      <c r="CRW124" s="229"/>
      <c r="CRX124" s="229"/>
      <c r="CRY124" s="229"/>
      <c r="CRZ124" s="229"/>
      <c r="CSA124" s="229"/>
      <c r="CSB124" s="229"/>
      <c r="CSC124" s="229"/>
      <c r="CSD124" s="229"/>
      <c r="CSE124" s="229"/>
      <c r="CSF124" s="229"/>
      <c r="CSG124" s="229"/>
      <c r="CSH124" s="229"/>
      <c r="CSI124" s="229"/>
      <c r="CSJ124" s="229"/>
      <c r="CSK124" s="229"/>
      <c r="CSL124" s="229"/>
      <c r="CSM124" s="229"/>
      <c r="CSN124" s="229"/>
      <c r="CSO124" s="229"/>
      <c r="CSP124" s="229"/>
      <c r="CSQ124" s="229"/>
      <c r="CSR124" s="229"/>
      <c r="CSS124" s="229"/>
      <c r="CST124" s="229"/>
      <c r="CSU124" s="229"/>
      <c r="CSV124" s="229"/>
      <c r="CSW124" s="229"/>
      <c r="CSX124" s="229"/>
      <c r="CSY124" s="229"/>
      <c r="CSZ124" s="229"/>
      <c r="CTA124" s="229"/>
      <c r="CTB124" s="229"/>
      <c r="CTC124" s="229"/>
      <c r="CTD124" s="229"/>
      <c r="CTE124" s="229"/>
      <c r="CTF124" s="229"/>
      <c r="CTG124" s="229"/>
      <c r="CTH124" s="229"/>
      <c r="CTI124" s="229"/>
      <c r="CTJ124" s="229"/>
      <c r="CTK124" s="229"/>
      <c r="CTL124" s="229"/>
      <c r="CTM124" s="229"/>
      <c r="CTN124" s="229"/>
      <c r="CTO124" s="229"/>
      <c r="CTP124" s="229"/>
      <c r="CTQ124" s="229"/>
      <c r="CTR124" s="229"/>
      <c r="CTS124" s="229"/>
      <c r="CTT124" s="229"/>
      <c r="CTU124" s="229"/>
      <c r="CTV124" s="229"/>
      <c r="CTW124" s="229"/>
      <c r="CTX124" s="229"/>
      <c r="CTY124" s="229"/>
      <c r="CTZ124" s="229"/>
      <c r="CUA124" s="229"/>
    </row>
    <row r="125" spans="1:2575" s="224" customFormat="1" ht="108.75" customHeight="1">
      <c r="A125" s="247"/>
      <c r="B125" s="248"/>
      <c r="C125" s="249"/>
      <c r="D125" s="250"/>
      <c r="E125" s="274"/>
      <c r="F125" s="252"/>
      <c r="G125" s="249"/>
      <c r="H125" s="256"/>
      <c r="I125" s="269"/>
      <c r="J125" s="270"/>
      <c r="K125" s="252"/>
      <c r="L125" s="252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  <c r="AA125" s="229"/>
      <c r="AB125" s="229"/>
      <c r="AC125" s="229"/>
      <c r="AD125" s="229"/>
      <c r="AE125" s="229"/>
      <c r="AF125" s="229"/>
      <c r="AG125" s="229"/>
      <c r="AH125" s="229"/>
      <c r="AI125" s="229"/>
      <c r="AJ125" s="229"/>
      <c r="AK125" s="229"/>
      <c r="AL125" s="229"/>
      <c r="AM125" s="229"/>
      <c r="AN125" s="229"/>
      <c r="AO125" s="229"/>
      <c r="AP125" s="229"/>
      <c r="AQ125" s="229"/>
      <c r="AR125" s="229"/>
      <c r="AS125" s="229"/>
      <c r="AT125" s="229"/>
      <c r="AU125" s="229"/>
      <c r="AV125" s="229"/>
      <c r="AW125" s="229"/>
      <c r="AX125" s="229"/>
      <c r="AY125" s="229"/>
      <c r="AZ125" s="229"/>
      <c r="BA125" s="229"/>
      <c r="BB125" s="229"/>
      <c r="BC125" s="229"/>
      <c r="BD125" s="229"/>
      <c r="BE125" s="229"/>
      <c r="BF125" s="229"/>
      <c r="BG125" s="229"/>
      <c r="BH125" s="229"/>
      <c r="BI125" s="229"/>
      <c r="BJ125" s="229"/>
      <c r="BK125" s="229"/>
      <c r="BL125" s="229"/>
      <c r="BM125" s="229"/>
      <c r="BN125" s="229"/>
      <c r="BO125" s="229"/>
      <c r="BP125" s="229"/>
      <c r="BQ125" s="229"/>
      <c r="BR125" s="229"/>
      <c r="BS125" s="229"/>
      <c r="BT125" s="229"/>
      <c r="BU125" s="229"/>
      <c r="BV125" s="229"/>
      <c r="BW125" s="229"/>
      <c r="BX125" s="229"/>
      <c r="BY125" s="229"/>
      <c r="BZ125" s="229"/>
      <c r="CA125" s="229"/>
      <c r="CB125" s="229"/>
      <c r="CC125" s="229"/>
      <c r="CD125" s="229"/>
      <c r="CE125" s="229"/>
      <c r="CF125" s="229"/>
      <c r="CG125" s="229"/>
      <c r="CH125" s="229"/>
      <c r="CI125" s="229"/>
      <c r="CJ125" s="229"/>
      <c r="CK125" s="229"/>
      <c r="CL125" s="229"/>
      <c r="CM125" s="229"/>
      <c r="CN125" s="229"/>
      <c r="CO125" s="229"/>
      <c r="CP125" s="229"/>
      <c r="CQ125" s="229"/>
      <c r="CR125" s="229"/>
      <c r="CS125" s="229"/>
      <c r="CT125" s="229"/>
      <c r="CU125" s="229"/>
      <c r="CV125" s="229"/>
      <c r="CW125" s="229"/>
      <c r="CX125" s="229"/>
      <c r="CY125" s="229"/>
      <c r="CZ125" s="229"/>
      <c r="DA125" s="229"/>
      <c r="DB125" s="229"/>
      <c r="DC125" s="229"/>
      <c r="DD125" s="229"/>
      <c r="DE125" s="229"/>
      <c r="DF125" s="229"/>
      <c r="DG125" s="229"/>
      <c r="DH125" s="229"/>
      <c r="DI125" s="229"/>
      <c r="DJ125" s="229"/>
      <c r="DK125" s="229"/>
      <c r="DL125" s="229"/>
      <c r="DM125" s="229"/>
      <c r="DN125" s="229"/>
      <c r="DO125" s="229"/>
      <c r="DP125" s="229"/>
      <c r="DQ125" s="229"/>
      <c r="DR125" s="229"/>
      <c r="DS125" s="229"/>
      <c r="DT125" s="229"/>
      <c r="DU125" s="229"/>
      <c r="DV125" s="229"/>
      <c r="DW125" s="229"/>
      <c r="DX125" s="229"/>
      <c r="DY125" s="229"/>
      <c r="DZ125" s="229"/>
      <c r="EA125" s="229"/>
      <c r="EB125" s="229"/>
      <c r="EC125" s="229"/>
      <c r="ED125" s="229"/>
      <c r="EE125" s="229"/>
      <c r="EF125" s="229"/>
      <c r="EG125" s="229"/>
      <c r="EH125" s="229"/>
      <c r="EI125" s="229"/>
      <c r="EJ125" s="229"/>
      <c r="EK125" s="229"/>
      <c r="EL125" s="229"/>
      <c r="EM125" s="229"/>
      <c r="EN125" s="229"/>
      <c r="EO125" s="229"/>
      <c r="EP125" s="229"/>
      <c r="EQ125" s="229"/>
      <c r="ER125" s="229"/>
      <c r="ES125" s="229"/>
      <c r="ET125" s="229"/>
      <c r="EU125" s="229"/>
      <c r="EV125" s="229"/>
      <c r="EW125" s="229"/>
      <c r="EX125" s="229"/>
      <c r="EY125" s="229"/>
      <c r="EZ125" s="229"/>
      <c r="FA125" s="229"/>
      <c r="FB125" s="229"/>
      <c r="FC125" s="229"/>
      <c r="FD125" s="229"/>
      <c r="FE125" s="229"/>
      <c r="FF125" s="229"/>
      <c r="FG125" s="229"/>
      <c r="FH125" s="229"/>
      <c r="FI125" s="229"/>
      <c r="FJ125" s="229"/>
      <c r="FK125" s="229"/>
      <c r="FL125" s="229"/>
      <c r="FM125" s="229"/>
      <c r="FN125" s="229"/>
      <c r="FO125" s="229"/>
      <c r="FP125" s="229"/>
      <c r="FQ125" s="229"/>
      <c r="FR125" s="229"/>
      <c r="FS125" s="229"/>
      <c r="FT125" s="229"/>
      <c r="FU125" s="229"/>
      <c r="FV125" s="229"/>
      <c r="FW125" s="229"/>
      <c r="FX125" s="229"/>
      <c r="FY125" s="229"/>
      <c r="FZ125" s="229"/>
      <c r="GA125" s="229"/>
      <c r="GB125" s="229"/>
      <c r="GC125" s="229"/>
      <c r="GD125" s="229"/>
      <c r="GE125" s="229"/>
      <c r="GF125" s="229"/>
      <c r="GG125" s="229"/>
      <c r="GH125" s="229"/>
      <c r="GI125" s="229"/>
      <c r="GJ125" s="229"/>
      <c r="GK125" s="229"/>
      <c r="GL125" s="229"/>
      <c r="GM125" s="229"/>
      <c r="GN125" s="229"/>
      <c r="GO125" s="229"/>
      <c r="GP125" s="229"/>
      <c r="GQ125" s="229"/>
      <c r="GR125" s="229"/>
      <c r="GS125" s="229"/>
      <c r="GT125" s="229"/>
      <c r="GU125" s="229"/>
      <c r="GV125" s="229"/>
      <c r="GW125" s="229"/>
      <c r="GX125" s="229"/>
      <c r="GY125" s="229"/>
      <c r="GZ125" s="229"/>
      <c r="HA125" s="229"/>
      <c r="HB125" s="229"/>
      <c r="HC125" s="229"/>
      <c r="HD125" s="229"/>
      <c r="HE125" s="229"/>
      <c r="HF125" s="229"/>
      <c r="HG125" s="229"/>
      <c r="HH125" s="229"/>
      <c r="HI125" s="229"/>
      <c r="HJ125" s="229"/>
      <c r="HK125" s="229"/>
      <c r="HL125" s="229"/>
      <c r="HM125" s="229"/>
      <c r="HN125" s="229"/>
      <c r="HO125" s="229"/>
      <c r="HP125" s="229"/>
      <c r="HQ125" s="229"/>
      <c r="HR125" s="229"/>
      <c r="HS125" s="229"/>
      <c r="HT125" s="229"/>
      <c r="HU125" s="229"/>
      <c r="HV125" s="229"/>
      <c r="HW125" s="229"/>
      <c r="HX125" s="229"/>
      <c r="HY125" s="229"/>
      <c r="HZ125" s="229"/>
      <c r="IA125" s="229"/>
      <c r="IB125" s="229"/>
      <c r="IC125" s="229"/>
      <c r="ID125" s="229"/>
      <c r="IE125" s="229"/>
      <c r="IF125" s="229"/>
      <c r="IG125" s="229"/>
      <c r="IH125" s="229"/>
      <c r="II125" s="229"/>
      <c r="IJ125" s="229"/>
      <c r="IK125" s="229"/>
      <c r="IL125" s="229"/>
      <c r="IM125" s="229"/>
      <c r="IN125" s="229"/>
      <c r="IO125" s="229"/>
      <c r="IP125" s="229"/>
      <c r="IQ125" s="229"/>
      <c r="IR125" s="229"/>
      <c r="IS125" s="229"/>
      <c r="IT125" s="229"/>
      <c r="IU125" s="229"/>
      <c r="IV125" s="229"/>
      <c r="IW125" s="229"/>
      <c r="IX125" s="229"/>
      <c r="IY125" s="229"/>
      <c r="IZ125" s="229"/>
      <c r="JA125" s="229"/>
      <c r="JB125" s="229"/>
      <c r="JC125" s="229"/>
      <c r="JD125" s="229"/>
      <c r="JE125" s="229"/>
      <c r="JF125" s="229"/>
      <c r="JG125" s="229"/>
      <c r="JH125" s="229"/>
      <c r="JI125" s="229"/>
      <c r="JJ125" s="229"/>
      <c r="JK125" s="229"/>
      <c r="JL125" s="229"/>
      <c r="JM125" s="229"/>
      <c r="JN125" s="229"/>
      <c r="JO125" s="229"/>
      <c r="JP125" s="229"/>
      <c r="JQ125" s="229"/>
      <c r="JR125" s="229"/>
      <c r="JS125" s="229"/>
      <c r="JT125" s="229"/>
      <c r="JU125" s="229"/>
      <c r="JV125" s="229"/>
      <c r="JW125" s="229"/>
      <c r="JX125" s="229"/>
      <c r="JY125" s="229"/>
      <c r="JZ125" s="229"/>
      <c r="KA125" s="229"/>
      <c r="KB125" s="229"/>
      <c r="KC125" s="229"/>
      <c r="KD125" s="229"/>
      <c r="KE125" s="229"/>
      <c r="KF125" s="229"/>
      <c r="KG125" s="229"/>
      <c r="KH125" s="229"/>
      <c r="KI125" s="229"/>
      <c r="KJ125" s="229"/>
      <c r="KK125" s="229"/>
      <c r="KL125" s="229"/>
      <c r="KM125" s="229"/>
      <c r="KN125" s="229"/>
      <c r="KO125" s="229"/>
      <c r="KP125" s="229"/>
      <c r="KQ125" s="229"/>
      <c r="KR125" s="229"/>
      <c r="KS125" s="229"/>
      <c r="KT125" s="229"/>
      <c r="KU125" s="229"/>
      <c r="KV125" s="229"/>
      <c r="KW125" s="229"/>
      <c r="KX125" s="229"/>
      <c r="KY125" s="229"/>
      <c r="KZ125" s="229"/>
      <c r="LA125" s="229"/>
      <c r="LB125" s="229"/>
      <c r="LC125" s="229"/>
      <c r="LD125" s="229"/>
      <c r="LE125" s="229"/>
      <c r="LF125" s="229"/>
      <c r="LG125" s="229"/>
      <c r="LH125" s="229"/>
      <c r="LI125" s="229"/>
      <c r="LJ125" s="229"/>
      <c r="LK125" s="229"/>
      <c r="LL125" s="229"/>
      <c r="LM125" s="229"/>
      <c r="LN125" s="229"/>
      <c r="LO125" s="229"/>
      <c r="LP125" s="229"/>
      <c r="LQ125" s="229"/>
      <c r="LR125" s="229"/>
      <c r="LS125" s="229"/>
      <c r="LT125" s="229"/>
      <c r="LU125" s="229"/>
      <c r="LV125" s="229"/>
      <c r="LW125" s="229"/>
      <c r="LX125" s="229"/>
      <c r="LY125" s="229"/>
      <c r="LZ125" s="229"/>
      <c r="MA125" s="229"/>
      <c r="MB125" s="229"/>
      <c r="MC125" s="229"/>
      <c r="MD125" s="229"/>
      <c r="ME125" s="229"/>
      <c r="MF125" s="229"/>
      <c r="MG125" s="229"/>
      <c r="MH125" s="229"/>
      <c r="MI125" s="229"/>
      <c r="MJ125" s="229"/>
      <c r="MK125" s="229"/>
      <c r="ML125" s="229"/>
      <c r="MM125" s="229"/>
      <c r="MN125" s="229"/>
      <c r="MO125" s="229"/>
      <c r="MP125" s="229"/>
      <c r="MQ125" s="229"/>
      <c r="MR125" s="229"/>
      <c r="MS125" s="229"/>
      <c r="MT125" s="229"/>
      <c r="MU125" s="229"/>
      <c r="MV125" s="229"/>
      <c r="MW125" s="229"/>
      <c r="MX125" s="229"/>
      <c r="MY125" s="229"/>
      <c r="MZ125" s="229"/>
      <c r="NA125" s="229"/>
      <c r="NB125" s="229"/>
      <c r="NC125" s="229"/>
      <c r="ND125" s="229"/>
      <c r="NE125" s="229"/>
      <c r="NF125" s="229"/>
      <c r="NG125" s="229"/>
      <c r="NH125" s="229"/>
      <c r="NI125" s="229"/>
      <c r="NJ125" s="229"/>
      <c r="NK125" s="229"/>
      <c r="NL125" s="229"/>
      <c r="NM125" s="229"/>
      <c r="NN125" s="229"/>
      <c r="NO125" s="229"/>
      <c r="NP125" s="229"/>
      <c r="NQ125" s="229"/>
      <c r="NR125" s="229"/>
      <c r="NS125" s="229"/>
      <c r="NT125" s="229"/>
      <c r="NU125" s="229"/>
      <c r="NV125" s="229"/>
      <c r="NW125" s="229"/>
      <c r="NX125" s="229"/>
      <c r="NY125" s="229"/>
      <c r="NZ125" s="229"/>
      <c r="OA125" s="229"/>
      <c r="OB125" s="229"/>
      <c r="OC125" s="229"/>
      <c r="OD125" s="229"/>
      <c r="OE125" s="229"/>
      <c r="OF125" s="229"/>
      <c r="OG125" s="229"/>
      <c r="OH125" s="229"/>
      <c r="OI125" s="229"/>
      <c r="OJ125" s="229"/>
      <c r="OK125" s="229"/>
      <c r="OL125" s="229"/>
      <c r="OM125" s="229"/>
      <c r="ON125" s="229"/>
      <c r="OO125" s="229"/>
      <c r="OP125" s="229"/>
      <c r="OQ125" s="229"/>
      <c r="OR125" s="229"/>
      <c r="OS125" s="229"/>
      <c r="OT125" s="229"/>
      <c r="OU125" s="229"/>
      <c r="OV125" s="229"/>
      <c r="OW125" s="229"/>
      <c r="OX125" s="229"/>
      <c r="OY125" s="229"/>
      <c r="OZ125" s="229"/>
      <c r="PA125" s="229"/>
      <c r="PB125" s="229"/>
      <c r="PC125" s="229"/>
      <c r="PD125" s="229"/>
      <c r="PE125" s="229"/>
      <c r="PF125" s="229"/>
      <c r="PG125" s="229"/>
      <c r="PH125" s="229"/>
      <c r="PI125" s="229"/>
      <c r="PJ125" s="229"/>
      <c r="PK125" s="229"/>
      <c r="PL125" s="229"/>
      <c r="PM125" s="229"/>
      <c r="PN125" s="229"/>
      <c r="PO125" s="229"/>
      <c r="PP125" s="229"/>
      <c r="PQ125" s="229"/>
      <c r="PR125" s="229"/>
      <c r="PS125" s="229"/>
      <c r="PT125" s="229"/>
      <c r="PU125" s="229"/>
      <c r="PV125" s="229"/>
      <c r="PW125" s="229"/>
      <c r="PX125" s="229"/>
      <c r="PY125" s="229"/>
      <c r="PZ125" s="229"/>
      <c r="QA125" s="229"/>
      <c r="QB125" s="229"/>
      <c r="QC125" s="229"/>
      <c r="QD125" s="229"/>
      <c r="QE125" s="229"/>
      <c r="QF125" s="229"/>
      <c r="QG125" s="229"/>
      <c r="QH125" s="229"/>
      <c r="QI125" s="229"/>
      <c r="QJ125" s="229"/>
      <c r="QK125" s="229"/>
      <c r="QL125" s="229"/>
      <c r="QM125" s="229"/>
      <c r="QN125" s="229"/>
      <c r="QO125" s="229"/>
      <c r="QP125" s="229"/>
      <c r="QQ125" s="229"/>
      <c r="QR125" s="229"/>
      <c r="QS125" s="229"/>
      <c r="QT125" s="229"/>
      <c r="QU125" s="229"/>
      <c r="QV125" s="229"/>
      <c r="QW125" s="229"/>
      <c r="QX125" s="229"/>
      <c r="QY125" s="229"/>
      <c r="QZ125" s="229"/>
      <c r="RA125" s="229"/>
      <c r="RB125" s="229"/>
      <c r="RC125" s="229"/>
      <c r="RD125" s="229"/>
      <c r="RE125" s="229"/>
      <c r="RF125" s="229"/>
      <c r="RG125" s="229"/>
      <c r="RH125" s="229"/>
      <c r="RI125" s="229"/>
      <c r="RJ125" s="229"/>
      <c r="RK125" s="229"/>
      <c r="RL125" s="229"/>
      <c r="RM125" s="229"/>
      <c r="RN125" s="229"/>
      <c r="RO125" s="229"/>
      <c r="RP125" s="229"/>
      <c r="RQ125" s="229"/>
      <c r="RR125" s="229"/>
      <c r="RS125" s="229"/>
      <c r="RT125" s="229"/>
      <c r="RU125" s="229"/>
      <c r="RV125" s="229"/>
      <c r="RW125" s="229"/>
      <c r="RX125" s="229"/>
      <c r="RY125" s="229"/>
      <c r="RZ125" s="229"/>
      <c r="SA125" s="229"/>
      <c r="SB125" s="229"/>
      <c r="SC125" s="229"/>
      <c r="SD125" s="229"/>
      <c r="SE125" s="229"/>
      <c r="SF125" s="229"/>
      <c r="SG125" s="229"/>
      <c r="SH125" s="229"/>
      <c r="SI125" s="229"/>
      <c r="SJ125" s="229"/>
      <c r="SK125" s="229"/>
      <c r="SL125" s="229"/>
      <c r="SM125" s="229"/>
      <c r="SN125" s="229"/>
      <c r="SO125" s="229"/>
      <c r="SP125" s="229"/>
      <c r="SQ125" s="229"/>
      <c r="SR125" s="229"/>
      <c r="SS125" s="229"/>
      <c r="ST125" s="229"/>
      <c r="SU125" s="229"/>
      <c r="SV125" s="229"/>
      <c r="SW125" s="229"/>
      <c r="SX125" s="229"/>
      <c r="SY125" s="229"/>
      <c r="SZ125" s="229"/>
      <c r="TA125" s="229"/>
      <c r="TB125" s="229"/>
      <c r="TC125" s="229"/>
      <c r="TD125" s="229"/>
      <c r="TE125" s="229"/>
      <c r="TF125" s="229"/>
      <c r="TG125" s="229"/>
      <c r="TH125" s="229"/>
      <c r="TI125" s="229"/>
      <c r="TJ125" s="229"/>
      <c r="TK125" s="229"/>
      <c r="TL125" s="229"/>
      <c r="TM125" s="229"/>
      <c r="TN125" s="229"/>
      <c r="TO125" s="229"/>
      <c r="TP125" s="229"/>
      <c r="TQ125" s="229"/>
      <c r="TR125" s="229"/>
      <c r="TS125" s="229"/>
      <c r="TT125" s="229"/>
      <c r="TU125" s="229"/>
      <c r="TV125" s="229"/>
      <c r="TW125" s="229"/>
      <c r="TX125" s="229"/>
      <c r="TY125" s="229"/>
      <c r="TZ125" s="229"/>
      <c r="UA125" s="229"/>
      <c r="UB125" s="229"/>
      <c r="UC125" s="229"/>
      <c r="UD125" s="229"/>
      <c r="UE125" s="229"/>
      <c r="UF125" s="229"/>
      <c r="UG125" s="229"/>
      <c r="UH125" s="229"/>
      <c r="UI125" s="229"/>
      <c r="UJ125" s="229"/>
      <c r="UK125" s="229"/>
      <c r="UL125" s="229"/>
      <c r="UM125" s="229"/>
      <c r="UN125" s="229"/>
      <c r="UO125" s="229"/>
      <c r="UP125" s="229"/>
      <c r="UQ125" s="229"/>
      <c r="UR125" s="229"/>
      <c r="US125" s="229"/>
      <c r="UT125" s="229"/>
      <c r="UU125" s="229"/>
      <c r="UV125" s="229"/>
      <c r="UW125" s="229"/>
      <c r="UX125" s="229"/>
      <c r="UY125" s="229"/>
      <c r="UZ125" s="229"/>
      <c r="VA125" s="229"/>
      <c r="VB125" s="229"/>
      <c r="VC125" s="229"/>
      <c r="VD125" s="229"/>
      <c r="VE125" s="229"/>
      <c r="VF125" s="229"/>
      <c r="VG125" s="229"/>
      <c r="VH125" s="229"/>
      <c r="VI125" s="229"/>
      <c r="VJ125" s="229"/>
      <c r="VK125" s="229"/>
      <c r="VL125" s="229"/>
      <c r="VM125" s="229"/>
      <c r="VN125" s="229"/>
      <c r="VO125" s="229"/>
      <c r="VP125" s="229"/>
      <c r="VQ125" s="229"/>
      <c r="VR125" s="229"/>
      <c r="VS125" s="229"/>
      <c r="VT125" s="229"/>
      <c r="VU125" s="229"/>
      <c r="VV125" s="229"/>
      <c r="VW125" s="229"/>
      <c r="VX125" s="229"/>
      <c r="VY125" s="229"/>
      <c r="VZ125" s="229"/>
      <c r="WA125" s="229"/>
      <c r="WB125" s="229"/>
      <c r="WC125" s="229"/>
      <c r="WD125" s="229"/>
      <c r="WE125" s="229"/>
      <c r="WF125" s="229"/>
      <c r="WG125" s="229"/>
      <c r="WH125" s="229"/>
      <c r="WI125" s="229"/>
      <c r="WJ125" s="229"/>
      <c r="WK125" s="229"/>
      <c r="WL125" s="229"/>
      <c r="WM125" s="229"/>
      <c r="WN125" s="229"/>
      <c r="WO125" s="229"/>
      <c r="WP125" s="229"/>
      <c r="WQ125" s="229"/>
      <c r="WR125" s="229"/>
      <c r="WS125" s="229"/>
      <c r="WT125" s="229"/>
      <c r="WU125" s="229"/>
      <c r="WV125" s="229"/>
      <c r="WW125" s="229"/>
      <c r="WX125" s="229"/>
      <c r="WY125" s="229"/>
      <c r="WZ125" s="229"/>
      <c r="XA125" s="229"/>
      <c r="XB125" s="229"/>
      <c r="XC125" s="229"/>
      <c r="XD125" s="229"/>
      <c r="XE125" s="229"/>
      <c r="XF125" s="229"/>
      <c r="XG125" s="229"/>
      <c r="XH125" s="229"/>
      <c r="XI125" s="229"/>
      <c r="XJ125" s="229"/>
      <c r="XK125" s="229"/>
      <c r="XL125" s="229"/>
      <c r="XM125" s="229"/>
      <c r="XN125" s="229"/>
      <c r="XO125" s="229"/>
      <c r="XP125" s="229"/>
      <c r="XQ125" s="229"/>
      <c r="XR125" s="229"/>
      <c r="XS125" s="229"/>
      <c r="XT125" s="229"/>
      <c r="XU125" s="229"/>
      <c r="XV125" s="229"/>
      <c r="XW125" s="229"/>
      <c r="XX125" s="229"/>
      <c r="XY125" s="229"/>
      <c r="XZ125" s="229"/>
      <c r="YA125" s="229"/>
      <c r="YB125" s="229"/>
      <c r="YC125" s="229"/>
      <c r="YD125" s="229"/>
      <c r="YE125" s="229"/>
      <c r="YF125" s="229"/>
      <c r="YG125" s="229"/>
      <c r="YH125" s="229"/>
      <c r="YI125" s="229"/>
      <c r="YJ125" s="229"/>
      <c r="YK125" s="229"/>
      <c r="YL125" s="229"/>
      <c r="YM125" s="229"/>
      <c r="YN125" s="229"/>
      <c r="YO125" s="229"/>
      <c r="YP125" s="229"/>
      <c r="YQ125" s="229"/>
      <c r="YR125" s="229"/>
      <c r="YS125" s="229"/>
      <c r="YT125" s="229"/>
      <c r="YU125" s="229"/>
      <c r="YV125" s="229"/>
      <c r="YW125" s="229"/>
      <c r="YX125" s="229"/>
      <c r="YY125" s="229"/>
      <c r="YZ125" s="229"/>
      <c r="ZA125" s="229"/>
      <c r="ZB125" s="229"/>
      <c r="ZC125" s="229"/>
      <c r="ZD125" s="229"/>
      <c r="ZE125" s="229"/>
      <c r="ZF125" s="229"/>
      <c r="ZG125" s="229"/>
      <c r="ZH125" s="229"/>
      <c r="ZI125" s="229"/>
      <c r="ZJ125" s="229"/>
      <c r="ZK125" s="229"/>
      <c r="ZL125" s="229"/>
      <c r="ZM125" s="229"/>
      <c r="ZN125" s="229"/>
      <c r="ZO125" s="229"/>
      <c r="ZP125" s="229"/>
      <c r="ZQ125" s="229"/>
      <c r="ZR125" s="229"/>
      <c r="ZS125" s="229"/>
      <c r="ZT125" s="229"/>
      <c r="ZU125" s="229"/>
      <c r="ZV125" s="229"/>
      <c r="ZW125" s="229"/>
      <c r="ZX125" s="229"/>
      <c r="ZY125" s="229"/>
      <c r="ZZ125" s="229"/>
      <c r="AAA125" s="229"/>
      <c r="AAB125" s="229"/>
      <c r="AAC125" s="229"/>
      <c r="AAD125" s="229"/>
      <c r="AAE125" s="229"/>
      <c r="AAF125" s="229"/>
      <c r="AAG125" s="229"/>
      <c r="AAH125" s="229"/>
      <c r="AAI125" s="229"/>
      <c r="AAJ125" s="229"/>
      <c r="AAK125" s="229"/>
      <c r="AAL125" s="229"/>
      <c r="AAM125" s="229"/>
      <c r="AAN125" s="229"/>
      <c r="AAO125" s="229"/>
      <c r="AAP125" s="229"/>
      <c r="AAQ125" s="229"/>
      <c r="AAR125" s="229"/>
      <c r="AAS125" s="229"/>
      <c r="AAT125" s="229"/>
      <c r="AAU125" s="229"/>
      <c r="AAV125" s="229"/>
      <c r="AAW125" s="229"/>
      <c r="AAX125" s="229"/>
      <c r="AAY125" s="229"/>
      <c r="AAZ125" s="229"/>
      <c r="ABA125" s="229"/>
      <c r="ABB125" s="229"/>
      <c r="ABC125" s="229"/>
      <c r="ABD125" s="229"/>
      <c r="ABE125" s="229"/>
      <c r="ABF125" s="229"/>
      <c r="ABG125" s="229"/>
      <c r="ABH125" s="229"/>
      <c r="ABI125" s="229"/>
      <c r="ABJ125" s="229"/>
      <c r="ABK125" s="229"/>
      <c r="ABL125" s="229"/>
      <c r="ABM125" s="229"/>
      <c r="ABN125" s="229"/>
      <c r="ABO125" s="229"/>
      <c r="ABP125" s="229"/>
      <c r="ABQ125" s="229"/>
      <c r="ABR125" s="229"/>
      <c r="ABS125" s="229"/>
      <c r="ABT125" s="229"/>
      <c r="ABU125" s="229"/>
      <c r="ABV125" s="229"/>
      <c r="ABW125" s="229"/>
      <c r="ABX125" s="229"/>
      <c r="ABY125" s="229"/>
      <c r="ABZ125" s="229"/>
      <c r="ACA125" s="229"/>
      <c r="ACB125" s="229"/>
      <c r="ACC125" s="229"/>
      <c r="ACD125" s="229"/>
      <c r="ACE125" s="229"/>
      <c r="ACF125" s="229"/>
      <c r="ACG125" s="229"/>
      <c r="ACH125" s="229"/>
      <c r="ACI125" s="229"/>
      <c r="ACJ125" s="229"/>
      <c r="ACK125" s="229"/>
      <c r="ACL125" s="229"/>
      <c r="ACM125" s="229"/>
      <c r="ACN125" s="229"/>
      <c r="ACO125" s="229"/>
      <c r="ACP125" s="229"/>
      <c r="ACQ125" s="229"/>
      <c r="ACR125" s="229"/>
      <c r="ACS125" s="229"/>
      <c r="ACT125" s="229"/>
      <c r="ACU125" s="229"/>
      <c r="ACV125" s="229"/>
      <c r="ACW125" s="229"/>
      <c r="ACX125" s="229"/>
      <c r="ACY125" s="229"/>
      <c r="ACZ125" s="229"/>
      <c r="ADA125" s="229"/>
      <c r="ADB125" s="229"/>
      <c r="ADC125" s="229"/>
      <c r="ADD125" s="229"/>
      <c r="ADE125" s="229"/>
      <c r="ADF125" s="229"/>
      <c r="ADG125" s="229"/>
      <c r="ADH125" s="229"/>
      <c r="ADI125" s="229"/>
      <c r="ADJ125" s="229"/>
      <c r="ADK125" s="229"/>
      <c r="ADL125" s="229"/>
      <c r="ADM125" s="229"/>
      <c r="ADN125" s="229"/>
      <c r="ADO125" s="229"/>
      <c r="ADP125" s="229"/>
      <c r="ADQ125" s="229"/>
      <c r="ADR125" s="229"/>
      <c r="ADS125" s="229"/>
      <c r="ADT125" s="229"/>
      <c r="ADU125" s="229"/>
      <c r="ADV125" s="229"/>
      <c r="ADW125" s="229"/>
      <c r="ADX125" s="229"/>
      <c r="ADY125" s="229"/>
      <c r="ADZ125" s="229"/>
      <c r="AEA125" s="229"/>
      <c r="AEB125" s="229"/>
      <c r="AEC125" s="229"/>
      <c r="AED125" s="229"/>
      <c r="AEE125" s="229"/>
      <c r="AEF125" s="229"/>
      <c r="AEG125" s="229"/>
      <c r="AEH125" s="229"/>
      <c r="AEI125" s="229"/>
      <c r="AEJ125" s="229"/>
      <c r="AEK125" s="229"/>
      <c r="AEL125" s="229"/>
      <c r="AEM125" s="229"/>
      <c r="AEN125" s="229"/>
      <c r="AEO125" s="229"/>
      <c r="AEP125" s="229"/>
      <c r="AEQ125" s="229"/>
      <c r="AER125" s="229"/>
      <c r="AES125" s="229"/>
      <c r="AET125" s="229"/>
      <c r="AEU125" s="229"/>
      <c r="AEV125" s="229"/>
      <c r="AEW125" s="229"/>
      <c r="AEX125" s="229"/>
      <c r="AEY125" s="229"/>
      <c r="AEZ125" s="229"/>
      <c r="AFA125" s="229"/>
      <c r="AFB125" s="229"/>
      <c r="AFC125" s="229"/>
      <c r="AFD125" s="229"/>
      <c r="AFE125" s="229"/>
      <c r="AFF125" s="229"/>
      <c r="AFG125" s="229"/>
      <c r="AFH125" s="229"/>
      <c r="AFI125" s="229"/>
      <c r="AFJ125" s="229"/>
      <c r="AFK125" s="229"/>
      <c r="AFL125" s="229"/>
      <c r="AFM125" s="229"/>
      <c r="AFN125" s="229"/>
      <c r="AFO125" s="229"/>
      <c r="AFP125" s="229"/>
      <c r="AFQ125" s="229"/>
      <c r="AFR125" s="229"/>
      <c r="AFS125" s="229"/>
      <c r="AFT125" s="229"/>
      <c r="AFU125" s="229"/>
      <c r="AFV125" s="229"/>
      <c r="AFW125" s="229"/>
      <c r="AFX125" s="229"/>
      <c r="AFY125" s="229"/>
      <c r="AFZ125" s="229"/>
      <c r="AGA125" s="229"/>
      <c r="AGB125" s="229"/>
      <c r="AGC125" s="229"/>
      <c r="AGD125" s="229"/>
      <c r="AGE125" s="229"/>
      <c r="AGF125" s="229"/>
      <c r="AGG125" s="229"/>
      <c r="AGH125" s="229"/>
      <c r="AGI125" s="229"/>
      <c r="AGJ125" s="229"/>
      <c r="AGK125" s="229"/>
      <c r="AGL125" s="229"/>
      <c r="AGM125" s="229"/>
      <c r="AGN125" s="229"/>
      <c r="AGO125" s="229"/>
      <c r="AGP125" s="229"/>
      <c r="AGQ125" s="229"/>
      <c r="AGR125" s="229"/>
      <c r="AGS125" s="229"/>
      <c r="AGT125" s="229"/>
      <c r="AGU125" s="229"/>
      <c r="AGV125" s="229"/>
      <c r="AGW125" s="229"/>
      <c r="AGX125" s="229"/>
      <c r="AGY125" s="229"/>
      <c r="AGZ125" s="229"/>
      <c r="AHA125" s="229"/>
      <c r="AHB125" s="229"/>
      <c r="AHC125" s="229"/>
      <c r="AHD125" s="229"/>
      <c r="AHE125" s="229"/>
      <c r="AHF125" s="229"/>
      <c r="AHG125" s="229"/>
      <c r="AHH125" s="229"/>
      <c r="AHI125" s="229"/>
      <c r="AHJ125" s="229"/>
      <c r="AHK125" s="229"/>
      <c r="AHL125" s="229"/>
      <c r="AHM125" s="229"/>
      <c r="AHN125" s="229"/>
      <c r="AHO125" s="229"/>
      <c r="AHP125" s="229"/>
      <c r="AHQ125" s="229"/>
      <c r="AHR125" s="229"/>
      <c r="AHS125" s="229"/>
      <c r="AHT125" s="229"/>
      <c r="AHU125" s="229"/>
      <c r="AHV125" s="229"/>
      <c r="AHW125" s="229"/>
      <c r="AHX125" s="229"/>
      <c r="AHY125" s="229"/>
      <c r="AHZ125" s="229"/>
      <c r="AIA125" s="229"/>
      <c r="AIB125" s="229"/>
      <c r="AIC125" s="229"/>
      <c r="AID125" s="229"/>
      <c r="AIE125" s="229"/>
      <c r="AIF125" s="229"/>
      <c r="AIG125" s="229"/>
      <c r="AIH125" s="229"/>
      <c r="AII125" s="229"/>
      <c r="AIJ125" s="229"/>
      <c r="AIK125" s="229"/>
      <c r="AIL125" s="229"/>
      <c r="AIM125" s="229"/>
      <c r="AIN125" s="229"/>
      <c r="AIO125" s="229"/>
      <c r="AIP125" s="229"/>
      <c r="AIQ125" s="229"/>
      <c r="AIR125" s="229"/>
      <c r="AIS125" s="229"/>
      <c r="AIT125" s="229"/>
      <c r="AIU125" s="229"/>
      <c r="AIV125" s="229"/>
      <c r="AIW125" s="229"/>
      <c r="AIX125" s="229"/>
      <c r="AIY125" s="229"/>
      <c r="AIZ125" s="229"/>
      <c r="AJA125" s="229"/>
      <c r="AJB125" s="229"/>
      <c r="AJC125" s="229"/>
      <c r="AJD125" s="229"/>
      <c r="AJE125" s="229"/>
      <c r="AJF125" s="229"/>
      <c r="AJG125" s="229"/>
      <c r="AJH125" s="229"/>
      <c r="AJI125" s="229"/>
      <c r="AJJ125" s="229"/>
      <c r="AJK125" s="229"/>
      <c r="AJL125" s="229"/>
      <c r="AJM125" s="229"/>
      <c r="AJN125" s="229"/>
      <c r="AJO125" s="229"/>
      <c r="AJP125" s="229"/>
      <c r="AJQ125" s="229"/>
      <c r="AJR125" s="229"/>
      <c r="AJS125" s="229"/>
      <c r="AJT125" s="229"/>
      <c r="AJU125" s="229"/>
      <c r="AJV125" s="229"/>
      <c r="AJW125" s="229"/>
      <c r="AJX125" s="229"/>
      <c r="AJY125" s="229"/>
      <c r="AJZ125" s="229"/>
      <c r="AKA125" s="229"/>
      <c r="AKB125" s="229"/>
      <c r="AKC125" s="229"/>
      <c r="AKD125" s="229"/>
      <c r="AKE125" s="229"/>
      <c r="AKF125" s="229"/>
      <c r="AKG125" s="229"/>
      <c r="AKH125" s="229"/>
      <c r="AKI125" s="229"/>
      <c r="AKJ125" s="229"/>
      <c r="AKK125" s="229"/>
      <c r="AKL125" s="229"/>
      <c r="AKM125" s="229"/>
      <c r="AKN125" s="229"/>
      <c r="AKO125" s="229"/>
      <c r="AKP125" s="229"/>
      <c r="AKQ125" s="229"/>
      <c r="AKR125" s="229"/>
      <c r="AKS125" s="229"/>
      <c r="AKT125" s="229"/>
      <c r="AKU125" s="229"/>
      <c r="AKV125" s="229"/>
      <c r="AKW125" s="229"/>
      <c r="AKX125" s="229"/>
      <c r="AKY125" s="229"/>
      <c r="AKZ125" s="229"/>
      <c r="ALA125" s="229"/>
      <c r="ALB125" s="229"/>
      <c r="ALC125" s="229"/>
      <c r="ALD125" s="229"/>
      <c r="ALE125" s="229"/>
      <c r="ALF125" s="229"/>
      <c r="ALG125" s="229"/>
      <c r="ALH125" s="229"/>
      <c r="ALI125" s="229"/>
      <c r="ALJ125" s="229"/>
      <c r="ALK125" s="229"/>
      <c r="ALL125" s="229"/>
      <c r="ALM125" s="229"/>
      <c r="ALN125" s="229"/>
      <c r="ALO125" s="229"/>
      <c r="ALP125" s="229"/>
      <c r="ALQ125" s="229"/>
      <c r="ALR125" s="229"/>
      <c r="ALS125" s="229"/>
      <c r="ALT125" s="229"/>
      <c r="ALU125" s="229"/>
      <c r="ALV125" s="229"/>
      <c r="ALW125" s="229"/>
      <c r="ALX125" s="229"/>
      <c r="ALY125" s="229"/>
      <c r="ALZ125" s="229"/>
      <c r="AMA125" s="229"/>
      <c r="AMB125" s="229"/>
      <c r="AMC125" s="229"/>
      <c r="AMD125" s="229"/>
      <c r="AME125" s="229"/>
      <c r="AMF125" s="229"/>
      <c r="AMG125" s="229"/>
      <c r="AMH125" s="229"/>
      <c r="AMI125" s="229"/>
      <c r="AMJ125" s="229"/>
      <c r="AMK125" s="229"/>
      <c r="AML125" s="229"/>
      <c r="AMM125" s="229"/>
      <c r="AMN125" s="229"/>
      <c r="AMO125" s="229"/>
      <c r="AMP125" s="229"/>
      <c r="AMQ125" s="229"/>
      <c r="AMR125" s="229"/>
      <c r="AMS125" s="229"/>
      <c r="AMT125" s="229"/>
      <c r="AMU125" s="229"/>
      <c r="AMV125" s="229"/>
      <c r="AMW125" s="229"/>
      <c r="AMX125" s="229"/>
      <c r="AMY125" s="229"/>
      <c r="AMZ125" s="229"/>
      <c r="ANA125" s="229"/>
      <c r="ANB125" s="229"/>
      <c r="ANC125" s="229"/>
      <c r="AND125" s="229"/>
      <c r="ANE125" s="229"/>
      <c r="ANF125" s="229"/>
      <c r="ANG125" s="229"/>
      <c r="ANH125" s="229"/>
      <c r="ANI125" s="229"/>
      <c r="ANJ125" s="229"/>
      <c r="ANK125" s="229"/>
      <c r="ANL125" s="229"/>
      <c r="ANM125" s="229"/>
      <c r="ANN125" s="229"/>
      <c r="ANO125" s="229"/>
      <c r="ANP125" s="229"/>
      <c r="ANQ125" s="229"/>
      <c r="ANR125" s="229"/>
      <c r="ANS125" s="229"/>
      <c r="ANT125" s="229"/>
      <c r="ANU125" s="229"/>
      <c r="ANV125" s="229"/>
      <c r="ANW125" s="229"/>
      <c r="ANX125" s="229"/>
      <c r="ANY125" s="229"/>
      <c r="ANZ125" s="229"/>
      <c r="AOA125" s="229"/>
      <c r="AOB125" s="229"/>
      <c r="AOC125" s="229"/>
      <c r="AOD125" s="229"/>
      <c r="AOE125" s="229"/>
      <c r="AOF125" s="229"/>
      <c r="AOG125" s="229"/>
      <c r="AOH125" s="229"/>
      <c r="AOI125" s="229"/>
      <c r="AOJ125" s="229"/>
      <c r="AOK125" s="229"/>
      <c r="AOL125" s="229"/>
      <c r="AOM125" s="229"/>
      <c r="AON125" s="229"/>
      <c r="AOO125" s="229"/>
      <c r="AOP125" s="229"/>
      <c r="AOQ125" s="229"/>
      <c r="AOR125" s="229"/>
      <c r="AOS125" s="229"/>
      <c r="AOT125" s="229"/>
      <c r="AOU125" s="229"/>
      <c r="AOV125" s="229"/>
      <c r="AOW125" s="229"/>
      <c r="AOX125" s="229"/>
      <c r="AOY125" s="229"/>
      <c r="AOZ125" s="229"/>
      <c r="APA125" s="229"/>
      <c r="APB125" s="229"/>
      <c r="APC125" s="229"/>
      <c r="APD125" s="229"/>
      <c r="APE125" s="229"/>
      <c r="APF125" s="229"/>
      <c r="APG125" s="229"/>
      <c r="APH125" s="229"/>
      <c r="API125" s="229"/>
      <c r="APJ125" s="229"/>
      <c r="APK125" s="229"/>
      <c r="APL125" s="229"/>
      <c r="APM125" s="229"/>
      <c r="APN125" s="229"/>
      <c r="APO125" s="229"/>
      <c r="APP125" s="229"/>
      <c r="APQ125" s="229"/>
      <c r="APR125" s="229"/>
      <c r="APS125" s="229"/>
      <c r="APT125" s="229"/>
      <c r="APU125" s="229"/>
      <c r="APV125" s="229"/>
      <c r="APW125" s="229"/>
      <c r="APX125" s="229"/>
      <c r="APY125" s="229"/>
      <c r="APZ125" s="229"/>
      <c r="AQA125" s="229"/>
      <c r="AQB125" s="229"/>
      <c r="AQC125" s="229"/>
      <c r="AQD125" s="229"/>
      <c r="AQE125" s="229"/>
      <c r="AQF125" s="229"/>
      <c r="AQG125" s="229"/>
      <c r="AQH125" s="229"/>
      <c r="AQI125" s="229"/>
      <c r="AQJ125" s="229"/>
      <c r="AQK125" s="229"/>
      <c r="AQL125" s="229"/>
      <c r="AQM125" s="229"/>
      <c r="AQN125" s="229"/>
      <c r="AQO125" s="229"/>
      <c r="AQP125" s="229"/>
      <c r="AQQ125" s="229"/>
      <c r="AQR125" s="229"/>
      <c r="AQS125" s="229"/>
      <c r="AQT125" s="229"/>
      <c r="AQU125" s="229"/>
      <c r="AQV125" s="229"/>
      <c r="AQW125" s="229"/>
      <c r="AQX125" s="229"/>
      <c r="AQY125" s="229"/>
      <c r="AQZ125" s="229"/>
      <c r="ARA125" s="229"/>
      <c r="ARB125" s="229"/>
      <c r="ARC125" s="229"/>
      <c r="ARD125" s="229"/>
      <c r="ARE125" s="229"/>
      <c r="ARF125" s="229"/>
      <c r="ARG125" s="229"/>
      <c r="ARH125" s="229"/>
      <c r="ARI125" s="229"/>
      <c r="ARJ125" s="229"/>
      <c r="ARK125" s="229"/>
      <c r="ARL125" s="229"/>
      <c r="ARM125" s="229"/>
      <c r="ARN125" s="229"/>
      <c r="ARO125" s="229"/>
      <c r="ARP125" s="229"/>
      <c r="ARQ125" s="229"/>
      <c r="ARR125" s="229"/>
      <c r="ARS125" s="229"/>
      <c r="ART125" s="229"/>
      <c r="ARU125" s="229"/>
      <c r="ARV125" s="229"/>
      <c r="ARW125" s="229"/>
      <c r="ARX125" s="229"/>
      <c r="ARY125" s="229"/>
      <c r="ARZ125" s="229"/>
      <c r="ASA125" s="229"/>
      <c r="ASB125" s="229"/>
      <c r="ASC125" s="229"/>
      <c r="ASD125" s="229"/>
      <c r="ASE125" s="229"/>
      <c r="ASF125" s="229"/>
      <c r="ASG125" s="229"/>
      <c r="ASH125" s="229"/>
      <c r="ASI125" s="229"/>
      <c r="ASJ125" s="229"/>
      <c r="ASK125" s="229"/>
      <c r="ASL125" s="229"/>
      <c r="ASM125" s="229"/>
      <c r="ASN125" s="229"/>
      <c r="ASO125" s="229"/>
      <c r="ASP125" s="229"/>
      <c r="ASQ125" s="229"/>
      <c r="ASR125" s="229"/>
      <c r="ASS125" s="229"/>
      <c r="AST125" s="229"/>
      <c r="ASU125" s="229"/>
      <c r="ASV125" s="229"/>
      <c r="ASW125" s="229"/>
      <c r="ASX125" s="229"/>
      <c r="ASY125" s="229"/>
      <c r="ASZ125" s="229"/>
      <c r="ATA125" s="229"/>
      <c r="ATB125" s="229"/>
      <c r="ATC125" s="229"/>
      <c r="ATD125" s="229"/>
      <c r="ATE125" s="229"/>
      <c r="ATF125" s="229"/>
      <c r="ATG125" s="229"/>
      <c r="ATH125" s="229"/>
      <c r="ATI125" s="229"/>
      <c r="ATJ125" s="229"/>
      <c r="ATK125" s="229"/>
      <c r="ATL125" s="229"/>
      <c r="ATM125" s="229"/>
      <c r="ATN125" s="229"/>
      <c r="ATO125" s="229"/>
      <c r="ATP125" s="229"/>
      <c r="ATQ125" s="229"/>
      <c r="ATR125" s="229"/>
      <c r="ATS125" s="229"/>
      <c r="ATT125" s="229"/>
      <c r="ATU125" s="229"/>
      <c r="ATV125" s="229"/>
      <c r="ATW125" s="229"/>
      <c r="ATX125" s="229"/>
      <c r="ATY125" s="229"/>
      <c r="ATZ125" s="229"/>
      <c r="AUA125" s="229"/>
      <c r="AUB125" s="229"/>
      <c r="AUC125" s="229"/>
      <c r="AUD125" s="229"/>
      <c r="AUE125" s="229"/>
      <c r="AUF125" s="229"/>
      <c r="AUG125" s="229"/>
      <c r="AUH125" s="229"/>
      <c r="AUI125" s="229"/>
      <c r="AUJ125" s="229"/>
      <c r="AUK125" s="229"/>
      <c r="AUL125" s="229"/>
      <c r="AUM125" s="229"/>
      <c r="AUN125" s="229"/>
      <c r="AUO125" s="229"/>
      <c r="AUP125" s="229"/>
      <c r="AUQ125" s="229"/>
      <c r="AUR125" s="229"/>
      <c r="AUS125" s="229"/>
      <c r="AUT125" s="229"/>
      <c r="AUU125" s="229"/>
      <c r="AUV125" s="229"/>
      <c r="AUW125" s="229"/>
      <c r="AUX125" s="229"/>
      <c r="AUY125" s="229"/>
      <c r="AUZ125" s="229"/>
      <c r="AVA125" s="229"/>
      <c r="AVB125" s="229"/>
      <c r="AVC125" s="229"/>
      <c r="AVD125" s="229"/>
      <c r="AVE125" s="229"/>
      <c r="AVF125" s="229"/>
      <c r="AVG125" s="229"/>
      <c r="AVH125" s="229"/>
      <c r="AVI125" s="229"/>
      <c r="AVJ125" s="229"/>
      <c r="AVK125" s="229"/>
      <c r="AVL125" s="229"/>
      <c r="AVM125" s="229"/>
      <c r="AVN125" s="229"/>
      <c r="AVO125" s="229"/>
      <c r="AVP125" s="229"/>
      <c r="AVQ125" s="229"/>
      <c r="AVR125" s="229"/>
      <c r="AVS125" s="229"/>
      <c r="AVT125" s="229"/>
      <c r="AVU125" s="229"/>
      <c r="AVV125" s="229"/>
      <c r="AVW125" s="229"/>
      <c r="AVX125" s="229"/>
      <c r="AVY125" s="229"/>
      <c r="AVZ125" s="229"/>
      <c r="AWA125" s="229"/>
      <c r="AWB125" s="229"/>
      <c r="AWC125" s="229"/>
      <c r="AWD125" s="229"/>
      <c r="AWE125" s="229"/>
      <c r="AWF125" s="229"/>
      <c r="AWG125" s="229"/>
      <c r="AWH125" s="229"/>
      <c r="AWI125" s="229"/>
      <c r="AWJ125" s="229"/>
      <c r="AWK125" s="229"/>
      <c r="AWL125" s="229"/>
      <c r="AWM125" s="229"/>
      <c r="AWN125" s="229"/>
      <c r="AWO125" s="229"/>
      <c r="AWP125" s="229"/>
      <c r="AWQ125" s="229"/>
      <c r="AWR125" s="229"/>
      <c r="AWS125" s="229"/>
      <c r="AWT125" s="229"/>
      <c r="AWU125" s="229"/>
      <c r="AWV125" s="229"/>
      <c r="AWW125" s="229"/>
      <c r="AWX125" s="229"/>
      <c r="AWY125" s="229"/>
      <c r="AWZ125" s="229"/>
      <c r="AXA125" s="229"/>
      <c r="AXB125" s="229"/>
      <c r="AXC125" s="229"/>
      <c r="AXD125" s="229"/>
      <c r="AXE125" s="229"/>
      <c r="AXF125" s="229"/>
      <c r="AXG125" s="229"/>
      <c r="AXH125" s="229"/>
      <c r="AXI125" s="229"/>
      <c r="AXJ125" s="229"/>
      <c r="AXK125" s="229"/>
      <c r="AXL125" s="229"/>
      <c r="AXM125" s="229"/>
      <c r="AXN125" s="229"/>
      <c r="AXO125" s="229"/>
      <c r="AXP125" s="229"/>
      <c r="AXQ125" s="229"/>
      <c r="AXR125" s="229"/>
      <c r="AXS125" s="229"/>
      <c r="AXT125" s="229"/>
      <c r="AXU125" s="229"/>
      <c r="AXV125" s="229"/>
      <c r="AXW125" s="229"/>
      <c r="AXX125" s="229"/>
      <c r="AXY125" s="229"/>
      <c r="AXZ125" s="229"/>
      <c r="AYA125" s="229"/>
      <c r="AYB125" s="229"/>
      <c r="AYC125" s="229"/>
      <c r="AYD125" s="229"/>
      <c r="AYE125" s="229"/>
      <c r="AYF125" s="229"/>
      <c r="AYG125" s="229"/>
      <c r="AYH125" s="229"/>
      <c r="AYI125" s="229"/>
      <c r="AYJ125" s="229"/>
      <c r="AYK125" s="229"/>
      <c r="AYL125" s="229"/>
      <c r="AYM125" s="229"/>
      <c r="AYN125" s="229"/>
      <c r="AYO125" s="229"/>
      <c r="AYP125" s="229"/>
      <c r="AYQ125" s="229"/>
      <c r="AYR125" s="229"/>
      <c r="AYS125" s="229"/>
      <c r="AYT125" s="229"/>
      <c r="AYU125" s="229"/>
      <c r="AYV125" s="229"/>
      <c r="AYW125" s="229"/>
      <c r="AYX125" s="229"/>
      <c r="AYY125" s="229"/>
      <c r="AYZ125" s="229"/>
      <c r="AZA125" s="229"/>
      <c r="AZB125" s="229"/>
      <c r="AZC125" s="229"/>
      <c r="AZD125" s="229"/>
      <c r="AZE125" s="229"/>
      <c r="AZF125" s="229"/>
      <c r="AZG125" s="229"/>
      <c r="AZH125" s="229"/>
      <c r="AZI125" s="229"/>
      <c r="AZJ125" s="229"/>
      <c r="AZK125" s="229"/>
      <c r="AZL125" s="229"/>
      <c r="AZM125" s="229"/>
      <c r="AZN125" s="229"/>
      <c r="AZO125" s="229"/>
      <c r="AZP125" s="229"/>
      <c r="AZQ125" s="229"/>
      <c r="AZR125" s="229"/>
      <c r="AZS125" s="229"/>
      <c r="AZT125" s="229"/>
      <c r="AZU125" s="229"/>
      <c r="AZV125" s="229"/>
      <c r="AZW125" s="229"/>
      <c r="AZX125" s="229"/>
      <c r="AZY125" s="229"/>
      <c r="AZZ125" s="229"/>
      <c r="BAA125" s="229"/>
      <c r="BAB125" s="229"/>
      <c r="BAC125" s="229"/>
      <c r="BAD125" s="229"/>
      <c r="BAE125" s="229"/>
      <c r="BAF125" s="229"/>
      <c r="BAG125" s="229"/>
      <c r="BAH125" s="229"/>
      <c r="BAI125" s="229"/>
      <c r="BAJ125" s="229"/>
      <c r="BAK125" s="229"/>
      <c r="BAL125" s="229"/>
      <c r="BAM125" s="229"/>
      <c r="BAN125" s="229"/>
      <c r="BAO125" s="229"/>
      <c r="BAP125" s="229"/>
      <c r="BAQ125" s="229"/>
      <c r="BAR125" s="229"/>
      <c r="BAS125" s="229"/>
      <c r="BAT125" s="229"/>
      <c r="BAU125" s="229"/>
      <c r="BAV125" s="229"/>
      <c r="BAW125" s="229"/>
      <c r="BAX125" s="229"/>
      <c r="BAY125" s="229"/>
      <c r="BAZ125" s="229"/>
      <c r="BBA125" s="229"/>
      <c r="BBB125" s="229"/>
      <c r="BBC125" s="229"/>
      <c r="BBD125" s="229"/>
      <c r="BBE125" s="229"/>
      <c r="BBF125" s="229"/>
      <c r="BBG125" s="229"/>
      <c r="BBH125" s="229"/>
      <c r="BBI125" s="229"/>
      <c r="BBJ125" s="229"/>
      <c r="BBK125" s="229"/>
      <c r="BBL125" s="229"/>
      <c r="BBM125" s="229"/>
      <c r="BBN125" s="229"/>
      <c r="BBO125" s="229"/>
      <c r="BBP125" s="229"/>
      <c r="BBQ125" s="229"/>
      <c r="BBR125" s="229"/>
      <c r="BBS125" s="229"/>
      <c r="BBT125" s="229"/>
      <c r="BBU125" s="229"/>
      <c r="BBV125" s="229"/>
      <c r="BBW125" s="229"/>
      <c r="BBX125" s="229"/>
      <c r="BBY125" s="229"/>
      <c r="BBZ125" s="229"/>
      <c r="BCA125" s="229"/>
      <c r="BCB125" s="229"/>
      <c r="BCC125" s="229"/>
      <c r="BCD125" s="229"/>
      <c r="BCE125" s="229"/>
      <c r="BCF125" s="229"/>
      <c r="BCG125" s="229"/>
      <c r="BCH125" s="229"/>
      <c r="BCI125" s="229"/>
      <c r="BCJ125" s="229"/>
      <c r="BCK125" s="229"/>
      <c r="BCL125" s="229"/>
      <c r="BCM125" s="229"/>
      <c r="BCN125" s="229"/>
      <c r="BCO125" s="229"/>
      <c r="BCP125" s="229"/>
      <c r="BCQ125" s="229"/>
      <c r="BCR125" s="229"/>
      <c r="BCS125" s="229"/>
      <c r="BCT125" s="229"/>
      <c r="BCU125" s="229"/>
      <c r="BCV125" s="229"/>
      <c r="BCW125" s="229"/>
      <c r="BCX125" s="229"/>
      <c r="BCY125" s="229"/>
      <c r="BCZ125" s="229"/>
      <c r="BDA125" s="229"/>
      <c r="BDB125" s="229"/>
      <c r="BDC125" s="229"/>
      <c r="BDD125" s="229"/>
      <c r="BDE125" s="229"/>
      <c r="BDF125" s="229"/>
      <c r="BDG125" s="229"/>
      <c r="BDH125" s="229"/>
      <c r="BDI125" s="229"/>
      <c r="BDJ125" s="229"/>
      <c r="BDK125" s="229"/>
      <c r="BDL125" s="229"/>
      <c r="BDM125" s="229"/>
      <c r="BDN125" s="229"/>
      <c r="BDO125" s="229"/>
      <c r="BDP125" s="229"/>
      <c r="BDQ125" s="229"/>
      <c r="BDR125" s="229"/>
      <c r="BDS125" s="229"/>
      <c r="BDT125" s="229"/>
      <c r="BDU125" s="229"/>
      <c r="BDV125" s="229"/>
      <c r="BDW125" s="229"/>
      <c r="BDX125" s="229"/>
      <c r="BDY125" s="229"/>
      <c r="BDZ125" s="229"/>
      <c r="BEA125" s="229"/>
      <c r="BEB125" s="229"/>
      <c r="BEC125" s="229"/>
      <c r="BED125" s="229"/>
      <c r="BEE125" s="229"/>
      <c r="BEF125" s="229"/>
      <c r="BEG125" s="229"/>
      <c r="BEH125" s="229"/>
      <c r="BEI125" s="229"/>
      <c r="BEJ125" s="229"/>
      <c r="BEK125" s="229"/>
      <c r="BEL125" s="229"/>
      <c r="BEM125" s="229"/>
      <c r="BEN125" s="229"/>
      <c r="BEO125" s="229"/>
      <c r="BEP125" s="229"/>
      <c r="BEQ125" s="229"/>
      <c r="BER125" s="229"/>
      <c r="BES125" s="229"/>
      <c r="BET125" s="229"/>
      <c r="BEU125" s="229"/>
      <c r="BEV125" s="229"/>
      <c r="BEW125" s="229"/>
      <c r="BEX125" s="229"/>
      <c r="BEY125" s="229"/>
      <c r="BEZ125" s="229"/>
      <c r="BFA125" s="229"/>
      <c r="BFB125" s="229"/>
      <c r="BFC125" s="229"/>
      <c r="BFD125" s="229"/>
      <c r="BFE125" s="229"/>
      <c r="BFF125" s="229"/>
      <c r="BFG125" s="229"/>
      <c r="BFH125" s="229"/>
      <c r="BFI125" s="229"/>
      <c r="BFJ125" s="229"/>
      <c r="BFK125" s="229"/>
      <c r="BFL125" s="229"/>
      <c r="BFM125" s="229"/>
      <c r="BFN125" s="229"/>
      <c r="BFO125" s="229"/>
      <c r="BFP125" s="229"/>
      <c r="BFQ125" s="229"/>
      <c r="BFR125" s="229"/>
      <c r="BFS125" s="229"/>
      <c r="BFT125" s="229"/>
      <c r="BFU125" s="229"/>
      <c r="BFV125" s="229"/>
      <c r="BFW125" s="229"/>
      <c r="BFX125" s="229"/>
      <c r="BFY125" s="229"/>
      <c r="BFZ125" s="229"/>
      <c r="BGA125" s="229"/>
      <c r="BGB125" s="229"/>
      <c r="BGC125" s="229"/>
      <c r="BGD125" s="229"/>
      <c r="BGE125" s="229"/>
      <c r="BGF125" s="229"/>
      <c r="BGG125" s="229"/>
      <c r="BGH125" s="229"/>
      <c r="BGI125" s="229"/>
      <c r="BGJ125" s="229"/>
      <c r="BGK125" s="229"/>
      <c r="BGL125" s="229"/>
      <c r="BGM125" s="229"/>
      <c r="BGN125" s="229"/>
      <c r="BGO125" s="229"/>
      <c r="BGP125" s="229"/>
      <c r="BGQ125" s="229"/>
      <c r="BGR125" s="229"/>
      <c r="BGS125" s="229"/>
      <c r="BGT125" s="229"/>
      <c r="BGU125" s="229"/>
      <c r="BGV125" s="229"/>
      <c r="BGW125" s="229"/>
      <c r="BGX125" s="229"/>
      <c r="BGY125" s="229"/>
      <c r="BGZ125" s="229"/>
      <c r="BHA125" s="229"/>
      <c r="BHB125" s="229"/>
      <c r="BHC125" s="229"/>
      <c r="BHD125" s="229"/>
      <c r="BHE125" s="229"/>
      <c r="BHF125" s="229"/>
      <c r="BHG125" s="229"/>
      <c r="BHH125" s="229"/>
      <c r="BHI125" s="229"/>
      <c r="BHJ125" s="229"/>
      <c r="BHK125" s="229"/>
      <c r="BHL125" s="229"/>
      <c r="BHM125" s="229"/>
      <c r="BHN125" s="229"/>
      <c r="BHO125" s="229"/>
      <c r="BHP125" s="229"/>
      <c r="BHQ125" s="229"/>
      <c r="BHR125" s="229"/>
      <c r="BHS125" s="229"/>
      <c r="BHT125" s="229"/>
      <c r="BHU125" s="229"/>
      <c r="BHV125" s="229"/>
      <c r="BHW125" s="229"/>
      <c r="BHX125" s="229"/>
      <c r="BHY125" s="229"/>
      <c r="BHZ125" s="229"/>
      <c r="BIA125" s="229"/>
      <c r="BIB125" s="229"/>
      <c r="BIC125" s="229"/>
      <c r="BID125" s="229"/>
      <c r="BIE125" s="229"/>
      <c r="BIF125" s="229"/>
      <c r="BIG125" s="229"/>
      <c r="BIH125" s="229"/>
      <c r="BII125" s="229"/>
      <c r="BIJ125" s="229"/>
      <c r="BIK125" s="229"/>
      <c r="BIL125" s="229"/>
      <c r="BIM125" s="229"/>
      <c r="BIN125" s="229"/>
      <c r="BIO125" s="229"/>
      <c r="BIP125" s="229"/>
      <c r="BIQ125" s="229"/>
      <c r="BIR125" s="229"/>
      <c r="BIS125" s="229"/>
      <c r="BIT125" s="229"/>
      <c r="BIU125" s="229"/>
      <c r="BIV125" s="229"/>
      <c r="BIW125" s="229"/>
      <c r="BIX125" s="229"/>
      <c r="BIY125" s="229"/>
      <c r="BIZ125" s="229"/>
      <c r="BJA125" s="229"/>
      <c r="BJB125" s="229"/>
      <c r="BJC125" s="229"/>
      <c r="BJD125" s="229"/>
      <c r="BJE125" s="229"/>
      <c r="BJF125" s="229"/>
      <c r="BJG125" s="229"/>
      <c r="BJH125" s="229"/>
      <c r="BJI125" s="229"/>
      <c r="BJJ125" s="229"/>
      <c r="BJK125" s="229"/>
      <c r="BJL125" s="229"/>
      <c r="BJM125" s="229"/>
      <c r="BJN125" s="229"/>
      <c r="BJO125" s="229"/>
      <c r="BJP125" s="229"/>
      <c r="BJQ125" s="229"/>
      <c r="BJR125" s="229"/>
      <c r="BJS125" s="229"/>
      <c r="BJT125" s="229"/>
      <c r="BJU125" s="229"/>
      <c r="BJV125" s="229"/>
      <c r="BJW125" s="229"/>
      <c r="BJX125" s="229"/>
      <c r="BJY125" s="229"/>
      <c r="BJZ125" s="229"/>
      <c r="BKA125" s="229"/>
      <c r="BKB125" s="229"/>
      <c r="BKC125" s="229"/>
      <c r="BKD125" s="229"/>
      <c r="BKE125" s="229"/>
      <c r="BKF125" s="229"/>
      <c r="BKG125" s="229"/>
      <c r="BKH125" s="229"/>
      <c r="BKI125" s="229"/>
      <c r="BKJ125" s="229"/>
      <c r="BKK125" s="229"/>
      <c r="BKL125" s="229"/>
      <c r="BKM125" s="229"/>
      <c r="BKN125" s="229"/>
      <c r="BKO125" s="229"/>
      <c r="BKP125" s="229"/>
      <c r="BKQ125" s="229"/>
      <c r="BKR125" s="229"/>
      <c r="BKS125" s="229"/>
      <c r="BKT125" s="229"/>
      <c r="BKU125" s="229"/>
      <c r="BKV125" s="229"/>
      <c r="BKW125" s="229"/>
      <c r="BKX125" s="229"/>
      <c r="BKY125" s="229"/>
      <c r="BKZ125" s="229"/>
      <c r="BLA125" s="229"/>
      <c r="BLB125" s="229"/>
      <c r="BLC125" s="229"/>
      <c r="BLD125" s="229"/>
      <c r="BLE125" s="229"/>
      <c r="BLF125" s="229"/>
      <c r="BLG125" s="229"/>
      <c r="BLH125" s="229"/>
      <c r="BLI125" s="229"/>
      <c r="BLJ125" s="229"/>
      <c r="BLK125" s="229"/>
      <c r="BLL125" s="229"/>
      <c r="BLM125" s="229"/>
      <c r="BLN125" s="229"/>
      <c r="BLO125" s="229"/>
      <c r="BLP125" s="229"/>
      <c r="BLQ125" s="229"/>
      <c r="BLR125" s="229"/>
      <c r="BLS125" s="229"/>
      <c r="BLT125" s="229"/>
      <c r="BLU125" s="229"/>
      <c r="BLV125" s="229"/>
      <c r="BLW125" s="229"/>
      <c r="BLX125" s="229"/>
      <c r="BLY125" s="229"/>
      <c r="BLZ125" s="229"/>
      <c r="BMA125" s="229"/>
      <c r="BMB125" s="229"/>
      <c r="BMC125" s="229"/>
      <c r="BMD125" s="229"/>
      <c r="BME125" s="229"/>
      <c r="BMF125" s="229"/>
      <c r="BMG125" s="229"/>
      <c r="BMH125" s="229"/>
      <c r="BMI125" s="229"/>
      <c r="BMJ125" s="229"/>
      <c r="BMK125" s="229"/>
      <c r="BML125" s="229"/>
      <c r="BMM125" s="229"/>
      <c r="BMN125" s="229"/>
      <c r="BMO125" s="229"/>
      <c r="BMP125" s="229"/>
      <c r="BMQ125" s="229"/>
      <c r="BMR125" s="229"/>
      <c r="BMS125" s="229"/>
      <c r="BMT125" s="229"/>
      <c r="BMU125" s="229"/>
      <c r="BMV125" s="229"/>
      <c r="BMW125" s="229"/>
      <c r="BMX125" s="229"/>
      <c r="BMY125" s="229"/>
      <c r="BMZ125" s="229"/>
      <c r="BNA125" s="229"/>
      <c r="BNB125" s="229"/>
      <c r="BNC125" s="229"/>
      <c r="BND125" s="229"/>
      <c r="BNE125" s="229"/>
      <c r="BNF125" s="229"/>
      <c r="BNG125" s="229"/>
      <c r="BNH125" s="229"/>
      <c r="BNI125" s="229"/>
      <c r="BNJ125" s="229"/>
      <c r="BNK125" s="229"/>
      <c r="BNL125" s="229"/>
      <c r="BNM125" s="229"/>
      <c r="BNN125" s="229"/>
      <c r="BNO125" s="229"/>
      <c r="BNP125" s="229"/>
      <c r="BNQ125" s="229"/>
      <c r="BNR125" s="229"/>
      <c r="BNS125" s="229"/>
      <c r="BNT125" s="229"/>
      <c r="BNU125" s="229"/>
      <c r="BNV125" s="229"/>
      <c r="BNW125" s="229"/>
      <c r="BNX125" s="229"/>
      <c r="BNY125" s="229"/>
      <c r="BNZ125" s="229"/>
      <c r="BOA125" s="229"/>
      <c r="BOB125" s="229"/>
      <c r="BOC125" s="229"/>
      <c r="BOD125" s="229"/>
      <c r="BOE125" s="229"/>
      <c r="BOF125" s="229"/>
      <c r="BOG125" s="229"/>
      <c r="BOH125" s="229"/>
      <c r="BOI125" s="229"/>
      <c r="BOJ125" s="229"/>
      <c r="BOK125" s="229"/>
      <c r="BOL125" s="229"/>
      <c r="BOM125" s="229"/>
      <c r="BON125" s="229"/>
      <c r="BOO125" s="229"/>
      <c r="BOP125" s="229"/>
      <c r="BOQ125" s="229"/>
      <c r="BOR125" s="229"/>
      <c r="BOS125" s="229"/>
      <c r="BOT125" s="229"/>
      <c r="BOU125" s="229"/>
      <c r="BOV125" s="229"/>
      <c r="BOW125" s="229"/>
      <c r="BOX125" s="229"/>
      <c r="BOY125" s="229"/>
      <c r="BOZ125" s="229"/>
      <c r="BPA125" s="229"/>
      <c r="BPB125" s="229"/>
      <c r="BPC125" s="229"/>
      <c r="BPD125" s="229"/>
      <c r="BPE125" s="229"/>
      <c r="BPF125" s="229"/>
      <c r="BPG125" s="229"/>
      <c r="BPH125" s="229"/>
      <c r="BPI125" s="229"/>
      <c r="BPJ125" s="229"/>
      <c r="BPK125" s="229"/>
      <c r="BPL125" s="229"/>
      <c r="BPM125" s="229"/>
      <c r="BPN125" s="229"/>
      <c r="BPO125" s="229"/>
      <c r="BPP125" s="229"/>
      <c r="BPQ125" s="229"/>
      <c r="BPR125" s="229"/>
      <c r="BPS125" s="229"/>
      <c r="BPT125" s="229"/>
      <c r="BPU125" s="229"/>
      <c r="BPV125" s="229"/>
      <c r="BPW125" s="229"/>
      <c r="BPX125" s="229"/>
      <c r="BPY125" s="229"/>
      <c r="BPZ125" s="229"/>
      <c r="BQA125" s="229"/>
      <c r="BQB125" s="229"/>
      <c r="BQC125" s="229"/>
      <c r="BQD125" s="229"/>
      <c r="BQE125" s="229"/>
      <c r="BQF125" s="229"/>
      <c r="BQG125" s="229"/>
      <c r="BQH125" s="229"/>
      <c r="BQI125" s="229"/>
      <c r="BQJ125" s="229"/>
      <c r="BQK125" s="229"/>
      <c r="BQL125" s="229"/>
      <c r="BQM125" s="229"/>
      <c r="BQN125" s="229"/>
      <c r="BQO125" s="229"/>
      <c r="BQP125" s="229"/>
      <c r="BQQ125" s="229"/>
      <c r="BQR125" s="229"/>
      <c r="BQS125" s="229"/>
      <c r="BQT125" s="229"/>
      <c r="BQU125" s="229"/>
      <c r="BQV125" s="229"/>
      <c r="BQW125" s="229"/>
      <c r="BQX125" s="229"/>
      <c r="BQY125" s="229"/>
      <c r="BQZ125" s="229"/>
      <c r="BRA125" s="229"/>
      <c r="BRB125" s="229"/>
      <c r="BRC125" s="229"/>
      <c r="BRD125" s="229"/>
      <c r="BRE125" s="229"/>
      <c r="BRF125" s="229"/>
      <c r="BRG125" s="229"/>
      <c r="BRH125" s="229"/>
      <c r="BRI125" s="229"/>
      <c r="BRJ125" s="229"/>
      <c r="BRK125" s="229"/>
      <c r="BRL125" s="229"/>
      <c r="BRM125" s="229"/>
      <c r="BRN125" s="229"/>
      <c r="BRO125" s="229"/>
      <c r="BRP125" s="229"/>
      <c r="BRQ125" s="229"/>
      <c r="BRR125" s="229"/>
      <c r="BRS125" s="229"/>
      <c r="BRT125" s="229"/>
      <c r="BRU125" s="229"/>
      <c r="BRV125" s="229"/>
      <c r="BRW125" s="229"/>
      <c r="BRX125" s="229"/>
      <c r="BRY125" s="229"/>
      <c r="BRZ125" s="229"/>
      <c r="BSA125" s="229"/>
      <c r="BSB125" s="229"/>
      <c r="BSC125" s="229"/>
      <c r="BSD125" s="229"/>
      <c r="BSE125" s="229"/>
      <c r="BSF125" s="229"/>
      <c r="BSG125" s="229"/>
      <c r="BSH125" s="229"/>
      <c r="BSI125" s="229"/>
      <c r="BSJ125" s="229"/>
      <c r="BSK125" s="229"/>
      <c r="BSL125" s="229"/>
      <c r="BSM125" s="229"/>
      <c r="BSN125" s="229"/>
      <c r="BSO125" s="229"/>
      <c r="BSP125" s="229"/>
      <c r="BSQ125" s="229"/>
      <c r="BSR125" s="229"/>
      <c r="BSS125" s="229"/>
      <c r="BST125" s="229"/>
      <c r="BSU125" s="229"/>
      <c r="BSV125" s="229"/>
      <c r="BSW125" s="229"/>
      <c r="BSX125" s="229"/>
      <c r="BSY125" s="229"/>
      <c r="BSZ125" s="229"/>
      <c r="BTA125" s="229"/>
      <c r="BTB125" s="229"/>
      <c r="BTC125" s="229"/>
      <c r="BTD125" s="229"/>
      <c r="BTE125" s="229"/>
      <c r="BTF125" s="229"/>
      <c r="BTG125" s="229"/>
      <c r="BTH125" s="229"/>
      <c r="BTI125" s="229"/>
      <c r="BTJ125" s="229"/>
      <c r="BTK125" s="229"/>
      <c r="BTL125" s="229"/>
      <c r="BTM125" s="229"/>
      <c r="BTN125" s="229"/>
      <c r="BTO125" s="229"/>
      <c r="BTP125" s="229"/>
      <c r="BTQ125" s="229"/>
      <c r="BTR125" s="229"/>
      <c r="BTS125" s="229"/>
      <c r="BTT125" s="229"/>
      <c r="BTU125" s="229"/>
      <c r="BTV125" s="229"/>
      <c r="BTW125" s="229"/>
      <c r="BTX125" s="229"/>
      <c r="BTY125" s="229"/>
      <c r="BTZ125" s="229"/>
      <c r="BUA125" s="229"/>
      <c r="BUB125" s="229"/>
      <c r="BUC125" s="229"/>
      <c r="BUD125" s="229"/>
      <c r="BUE125" s="229"/>
      <c r="BUF125" s="229"/>
      <c r="BUG125" s="229"/>
      <c r="BUH125" s="229"/>
      <c r="BUI125" s="229"/>
      <c r="BUJ125" s="229"/>
      <c r="BUK125" s="229"/>
      <c r="BUL125" s="229"/>
      <c r="BUM125" s="229"/>
      <c r="BUN125" s="229"/>
      <c r="BUO125" s="229"/>
      <c r="BUP125" s="229"/>
      <c r="BUQ125" s="229"/>
      <c r="BUR125" s="229"/>
      <c r="BUS125" s="229"/>
      <c r="BUT125" s="229"/>
      <c r="BUU125" s="229"/>
      <c r="BUV125" s="229"/>
      <c r="BUW125" s="229"/>
      <c r="BUX125" s="229"/>
      <c r="BUY125" s="229"/>
      <c r="BUZ125" s="229"/>
      <c r="BVA125" s="229"/>
      <c r="BVB125" s="229"/>
      <c r="BVC125" s="229"/>
      <c r="BVD125" s="229"/>
      <c r="BVE125" s="229"/>
      <c r="BVF125" s="229"/>
      <c r="BVG125" s="229"/>
      <c r="BVH125" s="229"/>
      <c r="BVI125" s="229"/>
      <c r="BVJ125" s="229"/>
      <c r="BVK125" s="229"/>
      <c r="BVL125" s="229"/>
      <c r="BVM125" s="229"/>
      <c r="BVN125" s="229"/>
      <c r="BVO125" s="229"/>
      <c r="BVP125" s="229"/>
      <c r="BVQ125" s="229"/>
      <c r="BVR125" s="229"/>
      <c r="BVS125" s="229"/>
      <c r="BVT125" s="229"/>
      <c r="BVU125" s="229"/>
      <c r="BVV125" s="229"/>
      <c r="BVW125" s="229"/>
      <c r="BVX125" s="229"/>
      <c r="BVY125" s="229"/>
      <c r="BVZ125" s="229"/>
      <c r="BWA125" s="229"/>
      <c r="BWB125" s="229"/>
      <c r="BWC125" s="229"/>
      <c r="BWD125" s="229"/>
      <c r="BWE125" s="229"/>
      <c r="BWF125" s="229"/>
      <c r="BWG125" s="229"/>
      <c r="BWH125" s="229"/>
      <c r="BWI125" s="229"/>
      <c r="BWJ125" s="229"/>
      <c r="BWK125" s="229"/>
      <c r="BWL125" s="229"/>
      <c r="BWM125" s="229"/>
      <c r="BWN125" s="229"/>
      <c r="BWO125" s="229"/>
      <c r="BWP125" s="229"/>
      <c r="BWQ125" s="229"/>
      <c r="BWR125" s="229"/>
      <c r="BWS125" s="229"/>
      <c r="BWT125" s="229"/>
      <c r="BWU125" s="229"/>
      <c r="BWV125" s="229"/>
      <c r="BWW125" s="229"/>
      <c r="BWX125" s="229"/>
      <c r="BWY125" s="229"/>
      <c r="BWZ125" s="229"/>
      <c r="BXA125" s="229"/>
      <c r="BXB125" s="229"/>
      <c r="BXC125" s="229"/>
      <c r="BXD125" s="229"/>
      <c r="BXE125" s="229"/>
      <c r="BXF125" s="229"/>
      <c r="BXG125" s="229"/>
      <c r="BXH125" s="229"/>
      <c r="BXI125" s="229"/>
      <c r="BXJ125" s="229"/>
      <c r="BXK125" s="229"/>
      <c r="BXL125" s="229"/>
      <c r="BXM125" s="229"/>
      <c r="BXN125" s="229"/>
      <c r="BXO125" s="229"/>
      <c r="BXP125" s="229"/>
      <c r="BXQ125" s="229"/>
      <c r="BXR125" s="229"/>
      <c r="BXS125" s="229"/>
      <c r="BXT125" s="229"/>
      <c r="BXU125" s="229"/>
      <c r="BXV125" s="229"/>
      <c r="BXW125" s="229"/>
      <c r="BXX125" s="229"/>
      <c r="BXY125" s="229"/>
      <c r="BXZ125" s="229"/>
      <c r="BYA125" s="229"/>
      <c r="BYB125" s="229"/>
      <c r="BYC125" s="229"/>
      <c r="BYD125" s="229"/>
      <c r="BYE125" s="229"/>
      <c r="BYF125" s="229"/>
      <c r="BYG125" s="229"/>
      <c r="BYH125" s="229"/>
      <c r="BYI125" s="229"/>
      <c r="BYJ125" s="229"/>
      <c r="BYK125" s="229"/>
      <c r="BYL125" s="229"/>
      <c r="BYM125" s="229"/>
      <c r="BYN125" s="229"/>
      <c r="BYO125" s="229"/>
      <c r="BYP125" s="229"/>
      <c r="BYQ125" s="229"/>
      <c r="BYR125" s="229"/>
      <c r="BYS125" s="229"/>
      <c r="BYT125" s="229"/>
      <c r="BYU125" s="229"/>
      <c r="BYV125" s="229"/>
      <c r="BYW125" s="229"/>
      <c r="BYX125" s="229"/>
      <c r="BYY125" s="229"/>
      <c r="BYZ125" s="229"/>
      <c r="BZA125" s="229"/>
      <c r="BZB125" s="229"/>
      <c r="BZC125" s="229"/>
      <c r="BZD125" s="229"/>
      <c r="BZE125" s="229"/>
      <c r="BZF125" s="229"/>
      <c r="BZG125" s="229"/>
      <c r="BZH125" s="229"/>
      <c r="BZI125" s="229"/>
      <c r="BZJ125" s="229"/>
      <c r="BZK125" s="229"/>
      <c r="BZL125" s="229"/>
      <c r="BZM125" s="229"/>
      <c r="BZN125" s="229"/>
      <c r="BZO125" s="229"/>
      <c r="BZP125" s="229"/>
      <c r="BZQ125" s="229"/>
      <c r="BZR125" s="229"/>
      <c r="BZS125" s="229"/>
      <c r="BZT125" s="229"/>
      <c r="BZU125" s="229"/>
      <c r="BZV125" s="229"/>
      <c r="BZW125" s="229"/>
      <c r="BZX125" s="229"/>
      <c r="BZY125" s="229"/>
      <c r="BZZ125" s="229"/>
      <c r="CAA125" s="229"/>
      <c r="CAB125" s="229"/>
      <c r="CAC125" s="229"/>
      <c r="CAD125" s="229"/>
      <c r="CAE125" s="229"/>
      <c r="CAF125" s="229"/>
      <c r="CAG125" s="229"/>
      <c r="CAH125" s="229"/>
      <c r="CAI125" s="229"/>
      <c r="CAJ125" s="229"/>
      <c r="CAK125" s="229"/>
      <c r="CAL125" s="229"/>
      <c r="CAM125" s="229"/>
      <c r="CAN125" s="229"/>
      <c r="CAO125" s="229"/>
      <c r="CAP125" s="229"/>
      <c r="CAQ125" s="229"/>
      <c r="CAR125" s="229"/>
      <c r="CAS125" s="229"/>
      <c r="CAT125" s="229"/>
      <c r="CAU125" s="229"/>
      <c r="CAV125" s="229"/>
      <c r="CAW125" s="229"/>
      <c r="CAX125" s="229"/>
      <c r="CAY125" s="229"/>
      <c r="CAZ125" s="229"/>
      <c r="CBA125" s="229"/>
      <c r="CBB125" s="229"/>
      <c r="CBC125" s="229"/>
      <c r="CBD125" s="229"/>
      <c r="CBE125" s="229"/>
      <c r="CBF125" s="229"/>
      <c r="CBG125" s="229"/>
      <c r="CBH125" s="229"/>
      <c r="CBI125" s="229"/>
      <c r="CBJ125" s="229"/>
      <c r="CBK125" s="229"/>
      <c r="CBL125" s="229"/>
      <c r="CBM125" s="229"/>
      <c r="CBN125" s="229"/>
      <c r="CBO125" s="229"/>
      <c r="CBP125" s="229"/>
      <c r="CBQ125" s="229"/>
      <c r="CBR125" s="229"/>
      <c r="CBS125" s="229"/>
      <c r="CBT125" s="229"/>
      <c r="CBU125" s="229"/>
      <c r="CBV125" s="229"/>
      <c r="CBW125" s="229"/>
      <c r="CBX125" s="229"/>
      <c r="CBY125" s="229"/>
      <c r="CBZ125" s="229"/>
      <c r="CCA125" s="229"/>
      <c r="CCB125" s="229"/>
      <c r="CCC125" s="229"/>
      <c r="CCD125" s="229"/>
      <c r="CCE125" s="229"/>
      <c r="CCF125" s="229"/>
      <c r="CCG125" s="229"/>
      <c r="CCH125" s="229"/>
      <c r="CCI125" s="229"/>
      <c r="CCJ125" s="229"/>
      <c r="CCK125" s="229"/>
      <c r="CCL125" s="229"/>
      <c r="CCM125" s="229"/>
      <c r="CCN125" s="229"/>
      <c r="CCO125" s="229"/>
      <c r="CCP125" s="229"/>
      <c r="CCQ125" s="229"/>
      <c r="CCR125" s="229"/>
      <c r="CCS125" s="229"/>
      <c r="CCT125" s="229"/>
      <c r="CCU125" s="229"/>
      <c r="CCV125" s="229"/>
      <c r="CCW125" s="229"/>
      <c r="CCX125" s="229"/>
      <c r="CCY125" s="229"/>
      <c r="CCZ125" s="229"/>
      <c r="CDA125" s="229"/>
      <c r="CDB125" s="229"/>
      <c r="CDC125" s="229"/>
      <c r="CDD125" s="229"/>
      <c r="CDE125" s="229"/>
      <c r="CDF125" s="229"/>
      <c r="CDG125" s="229"/>
      <c r="CDH125" s="229"/>
      <c r="CDI125" s="229"/>
      <c r="CDJ125" s="229"/>
      <c r="CDK125" s="229"/>
      <c r="CDL125" s="229"/>
      <c r="CDM125" s="229"/>
      <c r="CDN125" s="229"/>
      <c r="CDO125" s="229"/>
      <c r="CDP125" s="229"/>
      <c r="CDQ125" s="229"/>
      <c r="CDR125" s="229"/>
      <c r="CDS125" s="229"/>
      <c r="CDT125" s="229"/>
      <c r="CDU125" s="229"/>
      <c r="CDV125" s="229"/>
      <c r="CDW125" s="229"/>
      <c r="CDX125" s="229"/>
      <c r="CDY125" s="229"/>
      <c r="CDZ125" s="229"/>
      <c r="CEA125" s="229"/>
      <c r="CEB125" s="229"/>
      <c r="CEC125" s="229"/>
      <c r="CED125" s="229"/>
      <c r="CEE125" s="229"/>
      <c r="CEF125" s="229"/>
      <c r="CEG125" s="229"/>
      <c r="CEH125" s="229"/>
      <c r="CEI125" s="229"/>
      <c r="CEJ125" s="229"/>
      <c r="CEK125" s="229"/>
      <c r="CEL125" s="229"/>
      <c r="CEM125" s="229"/>
      <c r="CEN125" s="229"/>
      <c r="CEO125" s="229"/>
      <c r="CEP125" s="229"/>
      <c r="CEQ125" s="229"/>
      <c r="CER125" s="229"/>
      <c r="CES125" s="229"/>
      <c r="CET125" s="229"/>
      <c r="CEU125" s="229"/>
      <c r="CEV125" s="229"/>
      <c r="CEW125" s="229"/>
      <c r="CEX125" s="229"/>
      <c r="CEY125" s="229"/>
      <c r="CEZ125" s="229"/>
      <c r="CFA125" s="229"/>
      <c r="CFB125" s="229"/>
      <c r="CFC125" s="229"/>
      <c r="CFD125" s="229"/>
      <c r="CFE125" s="229"/>
      <c r="CFF125" s="229"/>
      <c r="CFG125" s="229"/>
      <c r="CFH125" s="229"/>
      <c r="CFI125" s="229"/>
      <c r="CFJ125" s="229"/>
      <c r="CFK125" s="229"/>
      <c r="CFL125" s="229"/>
      <c r="CFM125" s="229"/>
      <c r="CFN125" s="229"/>
      <c r="CFO125" s="229"/>
      <c r="CFP125" s="229"/>
      <c r="CFQ125" s="229"/>
      <c r="CFR125" s="229"/>
      <c r="CFS125" s="229"/>
      <c r="CFT125" s="229"/>
      <c r="CFU125" s="229"/>
      <c r="CFV125" s="229"/>
      <c r="CFW125" s="229"/>
      <c r="CFX125" s="229"/>
      <c r="CFY125" s="229"/>
      <c r="CFZ125" s="229"/>
      <c r="CGA125" s="229"/>
      <c r="CGB125" s="229"/>
      <c r="CGC125" s="229"/>
      <c r="CGD125" s="229"/>
      <c r="CGE125" s="229"/>
      <c r="CGF125" s="229"/>
      <c r="CGG125" s="229"/>
      <c r="CGH125" s="229"/>
      <c r="CGI125" s="229"/>
      <c r="CGJ125" s="229"/>
      <c r="CGK125" s="229"/>
      <c r="CGL125" s="229"/>
      <c r="CGM125" s="229"/>
      <c r="CGN125" s="229"/>
      <c r="CGO125" s="229"/>
      <c r="CGP125" s="229"/>
      <c r="CGQ125" s="229"/>
      <c r="CGR125" s="229"/>
      <c r="CGS125" s="229"/>
      <c r="CGT125" s="229"/>
      <c r="CGU125" s="229"/>
      <c r="CGV125" s="229"/>
      <c r="CGW125" s="229"/>
      <c r="CGX125" s="229"/>
      <c r="CGY125" s="229"/>
      <c r="CGZ125" s="229"/>
      <c r="CHA125" s="229"/>
      <c r="CHB125" s="229"/>
      <c r="CHC125" s="229"/>
      <c r="CHD125" s="229"/>
      <c r="CHE125" s="229"/>
      <c r="CHF125" s="229"/>
      <c r="CHG125" s="229"/>
      <c r="CHH125" s="229"/>
      <c r="CHI125" s="229"/>
      <c r="CHJ125" s="229"/>
      <c r="CHK125" s="229"/>
      <c r="CHL125" s="229"/>
      <c r="CHM125" s="229"/>
      <c r="CHN125" s="229"/>
      <c r="CHO125" s="229"/>
      <c r="CHP125" s="229"/>
      <c r="CHQ125" s="229"/>
      <c r="CHR125" s="229"/>
      <c r="CHS125" s="229"/>
      <c r="CHT125" s="229"/>
      <c r="CHU125" s="229"/>
      <c r="CHV125" s="229"/>
      <c r="CHW125" s="229"/>
      <c r="CHX125" s="229"/>
      <c r="CHY125" s="229"/>
      <c r="CHZ125" s="229"/>
      <c r="CIA125" s="229"/>
      <c r="CIB125" s="229"/>
      <c r="CIC125" s="229"/>
      <c r="CID125" s="229"/>
      <c r="CIE125" s="229"/>
      <c r="CIF125" s="229"/>
      <c r="CIG125" s="229"/>
      <c r="CIH125" s="229"/>
      <c r="CII125" s="229"/>
      <c r="CIJ125" s="229"/>
      <c r="CIK125" s="229"/>
      <c r="CIL125" s="229"/>
      <c r="CIM125" s="229"/>
      <c r="CIN125" s="229"/>
      <c r="CIO125" s="229"/>
      <c r="CIP125" s="229"/>
      <c r="CIQ125" s="229"/>
      <c r="CIR125" s="229"/>
      <c r="CIS125" s="229"/>
      <c r="CIT125" s="229"/>
      <c r="CIU125" s="229"/>
      <c r="CIV125" s="229"/>
      <c r="CIW125" s="229"/>
      <c r="CIX125" s="229"/>
      <c r="CIY125" s="229"/>
      <c r="CIZ125" s="229"/>
      <c r="CJA125" s="229"/>
      <c r="CJB125" s="229"/>
      <c r="CJC125" s="229"/>
      <c r="CJD125" s="229"/>
      <c r="CJE125" s="229"/>
      <c r="CJF125" s="229"/>
      <c r="CJG125" s="229"/>
      <c r="CJH125" s="229"/>
      <c r="CJI125" s="229"/>
      <c r="CJJ125" s="229"/>
      <c r="CJK125" s="229"/>
      <c r="CJL125" s="229"/>
      <c r="CJM125" s="229"/>
      <c r="CJN125" s="229"/>
      <c r="CJO125" s="229"/>
      <c r="CJP125" s="229"/>
      <c r="CJQ125" s="229"/>
      <c r="CJR125" s="229"/>
      <c r="CJS125" s="229"/>
      <c r="CJT125" s="229"/>
      <c r="CJU125" s="229"/>
      <c r="CJV125" s="229"/>
      <c r="CJW125" s="229"/>
      <c r="CJX125" s="229"/>
      <c r="CJY125" s="229"/>
      <c r="CJZ125" s="229"/>
      <c r="CKA125" s="229"/>
      <c r="CKB125" s="229"/>
      <c r="CKC125" s="229"/>
      <c r="CKD125" s="229"/>
      <c r="CKE125" s="229"/>
      <c r="CKF125" s="229"/>
      <c r="CKG125" s="229"/>
      <c r="CKH125" s="229"/>
      <c r="CKI125" s="229"/>
      <c r="CKJ125" s="229"/>
      <c r="CKK125" s="229"/>
      <c r="CKL125" s="229"/>
      <c r="CKM125" s="229"/>
      <c r="CKN125" s="229"/>
      <c r="CKO125" s="229"/>
      <c r="CKP125" s="229"/>
      <c r="CKQ125" s="229"/>
      <c r="CKR125" s="229"/>
      <c r="CKS125" s="229"/>
      <c r="CKT125" s="229"/>
      <c r="CKU125" s="229"/>
      <c r="CKV125" s="229"/>
      <c r="CKW125" s="229"/>
      <c r="CKX125" s="229"/>
      <c r="CKY125" s="229"/>
      <c r="CKZ125" s="229"/>
      <c r="CLA125" s="229"/>
      <c r="CLB125" s="229"/>
      <c r="CLC125" s="229"/>
      <c r="CLD125" s="229"/>
      <c r="CLE125" s="229"/>
      <c r="CLF125" s="229"/>
      <c r="CLG125" s="229"/>
      <c r="CLH125" s="229"/>
      <c r="CLI125" s="229"/>
      <c r="CLJ125" s="229"/>
      <c r="CLK125" s="229"/>
      <c r="CLL125" s="229"/>
      <c r="CLM125" s="229"/>
      <c r="CLN125" s="229"/>
      <c r="CLO125" s="229"/>
      <c r="CLP125" s="229"/>
      <c r="CLQ125" s="229"/>
      <c r="CLR125" s="229"/>
      <c r="CLS125" s="229"/>
      <c r="CLT125" s="229"/>
      <c r="CLU125" s="229"/>
      <c r="CLV125" s="229"/>
      <c r="CLW125" s="229"/>
      <c r="CLX125" s="229"/>
      <c r="CLY125" s="229"/>
      <c r="CLZ125" s="229"/>
      <c r="CMA125" s="229"/>
      <c r="CMB125" s="229"/>
      <c r="CMC125" s="229"/>
      <c r="CMD125" s="229"/>
      <c r="CME125" s="229"/>
      <c r="CMF125" s="229"/>
      <c r="CMG125" s="229"/>
      <c r="CMH125" s="229"/>
      <c r="CMI125" s="229"/>
      <c r="CMJ125" s="229"/>
      <c r="CMK125" s="229"/>
      <c r="CML125" s="229"/>
      <c r="CMM125" s="229"/>
      <c r="CMN125" s="229"/>
      <c r="CMO125" s="229"/>
      <c r="CMP125" s="229"/>
      <c r="CMQ125" s="229"/>
      <c r="CMR125" s="229"/>
      <c r="CMS125" s="229"/>
      <c r="CMT125" s="229"/>
      <c r="CMU125" s="229"/>
      <c r="CMV125" s="229"/>
      <c r="CMW125" s="229"/>
      <c r="CMX125" s="229"/>
      <c r="CMY125" s="229"/>
      <c r="CMZ125" s="229"/>
      <c r="CNA125" s="229"/>
      <c r="CNB125" s="229"/>
      <c r="CNC125" s="229"/>
      <c r="CND125" s="229"/>
      <c r="CNE125" s="229"/>
      <c r="CNF125" s="229"/>
      <c r="CNG125" s="229"/>
      <c r="CNH125" s="229"/>
      <c r="CNI125" s="229"/>
      <c r="CNJ125" s="229"/>
      <c r="CNK125" s="229"/>
      <c r="CNL125" s="229"/>
      <c r="CNM125" s="229"/>
      <c r="CNN125" s="229"/>
      <c r="CNO125" s="229"/>
      <c r="CNP125" s="229"/>
      <c r="CNQ125" s="229"/>
      <c r="CNR125" s="229"/>
      <c r="CNS125" s="229"/>
      <c r="CNT125" s="229"/>
      <c r="CNU125" s="229"/>
      <c r="CNV125" s="229"/>
      <c r="CNW125" s="229"/>
      <c r="CNX125" s="229"/>
      <c r="CNY125" s="229"/>
      <c r="CNZ125" s="229"/>
      <c r="COA125" s="229"/>
      <c r="COB125" s="229"/>
      <c r="COC125" s="229"/>
      <c r="COD125" s="229"/>
      <c r="COE125" s="229"/>
      <c r="COF125" s="229"/>
      <c r="COG125" s="229"/>
      <c r="COH125" s="229"/>
      <c r="COI125" s="229"/>
      <c r="COJ125" s="229"/>
      <c r="COK125" s="229"/>
      <c r="COL125" s="229"/>
      <c r="COM125" s="229"/>
      <c r="CON125" s="229"/>
      <c r="COO125" s="229"/>
      <c r="COP125" s="229"/>
      <c r="COQ125" s="229"/>
      <c r="COR125" s="229"/>
      <c r="COS125" s="229"/>
      <c r="COT125" s="229"/>
      <c r="COU125" s="229"/>
      <c r="COV125" s="229"/>
      <c r="COW125" s="229"/>
      <c r="COX125" s="229"/>
      <c r="COY125" s="229"/>
      <c r="COZ125" s="229"/>
      <c r="CPA125" s="229"/>
      <c r="CPB125" s="229"/>
      <c r="CPC125" s="229"/>
      <c r="CPD125" s="229"/>
      <c r="CPE125" s="229"/>
      <c r="CPF125" s="229"/>
      <c r="CPG125" s="229"/>
      <c r="CPH125" s="229"/>
      <c r="CPI125" s="229"/>
      <c r="CPJ125" s="229"/>
      <c r="CPK125" s="229"/>
      <c r="CPL125" s="229"/>
      <c r="CPM125" s="229"/>
      <c r="CPN125" s="229"/>
      <c r="CPO125" s="229"/>
      <c r="CPP125" s="229"/>
      <c r="CPQ125" s="229"/>
      <c r="CPR125" s="229"/>
      <c r="CPS125" s="229"/>
      <c r="CPT125" s="229"/>
      <c r="CPU125" s="229"/>
      <c r="CPV125" s="229"/>
      <c r="CPW125" s="229"/>
      <c r="CPX125" s="229"/>
      <c r="CPY125" s="229"/>
      <c r="CPZ125" s="229"/>
      <c r="CQA125" s="229"/>
      <c r="CQB125" s="229"/>
      <c r="CQC125" s="229"/>
      <c r="CQD125" s="229"/>
      <c r="CQE125" s="229"/>
      <c r="CQF125" s="229"/>
      <c r="CQG125" s="229"/>
      <c r="CQH125" s="229"/>
      <c r="CQI125" s="229"/>
      <c r="CQJ125" s="229"/>
      <c r="CQK125" s="229"/>
      <c r="CQL125" s="229"/>
      <c r="CQM125" s="229"/>
      <c r="CQN125" s="229"/>
      <c r="CQO125" s="229"/>
      <c r="CQP125" s="229"/>
      <c r="CQQ125" s="229"/>
      <c r="CQR125" s="229"/>
      <c r="CQS125" s="229"/>
      <c r="CQT125" s="229"/>
      <c r="CQU125" s="229"/>
      <c r="CQV125" s="229"/>
      <c r="CQW125" s="229"/>
      <c r="CQX125" s="229"/>
      <c r="CQY125" s="229"/>
      <c r="CQZ125" s="229"/>
      <c r="CRA125" s="229"/>
      <c r="CRB125" s="229"/>
      <c r="CRC125" s="229"/>
      <c r="CRD125" s="229"/>
      <c r="CRE125" s="229"/>
      <c r="CRF125" s="229"/>
      <c r="CRG125" s="229"/>
      <c r="CRH125" s="229"/>
      <c r="CRI125" s="229"/>
      <c r="CRJ125" s="229"/>
      <c r="CRK125" s="229"/>
      <c r="CRL125" s="229"/>
      <c r="CRM125" s="229"/>
      <c r="CRN125" s="229"/>
      <c r="CRO125" s="229"/>
      <c r="CRP125" s="229"/>
      <c r="CRQ125" s="229"/>
      <c r="CRR125" s="229"/>
      <c r="CRS125" s="229"/>
      <c r="CRT125" s="229"/>
      <c r="CRU125" s="229"/>
      <c r="CRV125" s="229"/>
      <c r="CRW125" s="229"/>
      <c r="CRX125" s="229"/>
      <c r="CRY125" s="229"/>
      <c r="CRZ125" s="229"/>
      <c r="CSA125" s="229"/>
      <c r="CSB125" s="229"/>
      <c r="CSC125" s="229"/>
      <c r="CSD125" s="229"/>
      <c r="CSE125" s="229"/>
      <c r="CSF125" s="229"/>
      <c r="CSG125" s="229"/>
      <c r="CSH125" s="229"/>
      <c r="CSI125" s="229"/>
      <c r="CSJ125" s="229"/>
      <c r="CSK125" s="229"/>
      <c r="CSL125" s="229"/>
      <c r="CSM125" s="229"/>
      <c r="CSN125" s="229"/>
      <c r="CSO125" s="229"/>
      <c r="CSP125" s="229"/>
      <c r="CSQ125" s="229"/>
      <c r="CSR125" s="229"/>
      <c r="CSS125" s="229"/>
      <c r="CST125" s="229"/>
      <c r="CSU125" s="229"/>
      <c r="CSV125" s="229"/>
      <c r="CSW125" s="229"/>
      <c r="CSX125" s="229"/>
      <c r="CSY125" s="229"/>
      <c r="CSZ125" s="229"/>
      <c r="CTA125" s="229"/>
      <c r="CTB125" s="229"/>
      <c r="CTC125" s="229"/>
      <c r="CTD125" s="229"/>
      <c r="CTE125" s="229"/>
      <c r="CTF125" s="229"/>
      <c r="CTG125" s="229"/>
      <c r="CTH125" s="229"/>
      <c r="CTI125" s="229"/>
      <c r="CTJ125" s="229"/>
      <c r="CTK125" s="229"/>
      <c r="CTL125" s="229"/>
      <c r="CTM125" s="229"/>
      <c r="CTN125" s="229"/>
      <c r="CTO125" s="229"/>
      <c r="CTP125" s="229"/>
      <c r="CTQ125" s="229"/>
      <c r="CTR125" s="229"/>
      <c r="CTS125" s="229"/>
      <c r="CTT125" s="229"/>
      <c r="CTU125" s="229"/>
      <c r="CTV125" s="229"/>
      <c r="CTW125" s="229"/>
      <c r="CTX125" s="229"/>
      <c r="CTY125" s="229"/>
      <c r="CTZ125" s="229"/>
      <c r="CUA125" s="229"/>
    </row>
    <row r="126" spans="1:2575" s="224" customFormat="1" ht="108.75" customHeight="1">
      <c r="A126" s="241">
        <f>+A124+1</f>
        <v>54</v>
      </c>
      <c r="B126" s="242" t="str">
        <f>IFERROR(INDEX(OB!B:B,MATCH('BIHOURLY '!A:A,OB!A:A,0)),"")</f>
        <v>BARTACK WB*4, CROTCH*1 &amp; ZIPPER*2</v>
      </c>
      <c r="C126" s="243" t="s">
        <v>239</v>
      </c>
      <c r="D126" s="232" t="str">
        <f>IFERROR(INDEX(OB!G:G,MATCH('BIHOURLY '!A:A,OB!A:A,0)),"")</f>
        <v>BRTK</v>
      </c>
      <c r="E126" s="244">
        <v>1</v>
      </c>
      <c r="F126" s="245">
        <v>200</v>
      </c>
      <c r="G126" s="246"/>
      <c r="H126" s="246"/>
      <c r="I126" s="246"/>
      <c r="J126" s="265"/>
      <c r="K126" s="254"/>
      <c r="L126" s="254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  <c r="AA126" s="229"/>
      <c r="AB126" s="229"/>
      <c r="AC126" s="229"/>
      <c r="AD126" s="229"/>
      <c r="AE126" s="229"/>
      <c r="AF126" s="229"/>
      <c r="AG126" s="229"/>
      <c r="AH126" s="229"/>
      <c r="AI126" s="229"/>
      <c r="AJ126" s="229"/>
      <c r="AK126" s="229"/>
      <c r="AL126" s="229"/>
      <c r="AM126" s="229"/>
      <c r="AN126" s="229"/>
      <c r="AO126" s="229"/>
      <c r="AP126" s="229"/>
      <c r="AQ126" s="229"/>
      <c r="AR126" s="229"/>
      <c r="AS126" s="229"/>
      <c r="AT126" s="229"/>
      <c r="AU126" s="229"/>
      <c r="AV126" s="229"/>
      <c r="AW126" s="229"/>
      <c r="AX126" s="229"/>
      <c r="AY126" s="229"/>
      <c r="AZ126" s="229"/>
      <c r="BA126" s="229"/>
      <c r="BB126" s="229"/>
      <c r="BC126" s="229"/>
      <c r="BD126" s="229"/>
      <c r="BE126" s="229"/>
      <c r="BF126" s="229"/>
      <c r="BG126" s="229"/>
      <c r="BH126" s="229"/>
      <c r="BI126" s="229"/>
      <c r="BJ126" s="229"/>
      <c r="BK126" s="229"/>
      <c r="BL126" s="229"/>
      <c r="BM126" s="229"/>
      <c r="BN126" s="229"/>
      <c r="BO126" s="229"/>
      <c r="BP126" s="229"/>
      <c r="BQ126" s="229"/>
      <c r="BR126" s="229"/>
      <c r="BS126" s="229"/>
      <c r="BT126" s="229"/>
      <c r="BU126" s="229"/>
      <c r="BV126" s="229"/>
      <c r="BW126" s="229"/>
      <c r="BX126" s="229"/>
      <c r="BY126" s="229"/>
      <c r="BZ126" s="229"/>
      <c r="CA126" s="229"/>
      <c r="CB126" s="229"/>
      <c r="CC126" s="229"/>
      <c r="CD126" s="229"/>
      <c r="CE126" s="229"/>
      <c r="CF126" s="229"/>
      <c r="CG126" s="229"/>
      <c r="CH126" s="229"/>
      <c r="CI126" s="229"/>
      <c r="CJ126" s="229"/>
      <c r="CK126" s="229"/>
      <c r="CL126" s="229"/>
      <c r="CM126" s="229"/>
      <c r="CN126" s="229"/>
      <c r="CO126" s="229"/>
      <c r="CP126" s="229"/>
      <c r="CQ126" s="229"/>
      <c r="CR126" s="229"/>
      <c r="CS126" s="229"/>
      <c r="CT126" s="229"/>
      <c r="CU126" s="229"/>
      <c r="CV126" s="229"/>
      <c r="CW126" s="229"/>
      <c r="CX126" s="229"/>
      <c r="CY126" s="229"/>
      <c r="CZ126" s="229"/>
      <c r="DA126" s="229"/>
      <c r="DB126" s="229"/>
      <c r="DC126" s="229"/>
      <c r="DD126" s="229"/>
      <c r="DE126" s="229"/>
      <c r="DF126" s="229"/>
      <c r="DG126" s="229"/>
      <c r="DH126" s="229"/>
      <c r="DI126" s="229"/>
      <c r="DJ126" s="229"/>
      <c r="DK126" s="229"/>
      <c r="DL126" s="229"/>
      <c r="DM126" s="229"/>
      <c r="DN126" s="229"/>
      <c r="DO126" s="229"/>
      <c r="DP126" s="229"/>
      <c r="DQ126" s="229"/>
      <c r="DR126" s="229"/>
      <c r="DS126" s="229"/>
      <c r="DT126" s="229"/>
      <c r="DU126" s="229"/>
      <c r="DV126" s="229"/>
      <c r="DW126" s="229"/>
      <c r="DX126" s="229"/>
      <c r="DY126" s="229"/>
      <c r="DZ126" s="229"/>
      <c r="EA126" s="229"/>
      <c r="EB126" s="229"/>
      <c r="EC126" s="229"/>
      <c r="ED126" s="229"/>
      <c r="EE126" s="229"/>
      <c r="EF126" s="229"/>
      <c r="EG126" s="229"/>
      <c r="EH126" s="229"/>
      <c r="EI126" s="229"/>
      <c r="EJ126" s="229"/>
      <c r="EK126" s="229"/>
      <c r="EL126" s="229"/>
      <c r="EM126" s="229"/>
      <c r="EN126" s="229"/>
      <c r="EO126" s="229"/>
      <c r="EP126" s="229"/>
      <c r="EQ126" s="229"/>
      <c r="ER126" s="229"/>
      <c r="ES126" s="229"/>
      <c r="ET126" s="229"/>
      <c r="EU126" s="229"/>
      <c r="EV126" s="229"/>
      <c r="EW126" s="229"/>
      <c r="EX126" s="229"/>
      <c r="EY126" s="229"/>
      <c r="EZ126" s="229"/>
      <c r="FA126" s="229"/>
      <c r="FB126" s="229"/>
      <c r="FC126" s="229"/>
      <c r="FD126" s="229"/>
      <c r="FE126" s="229"/>
      <c r="FF126" s="229"/>
      <c r="FG126" s="229"/>
      <c r="FH126" s="229"/>
      <c r="FI126" s="229"/>
      <c r="FJ126" s="229"/>
      <c r="FK126" s="229"/>
      <c r="FL126" s="229"/>
      <c r="FM126" s="229"/>
      <c r="FN126" s="229"/>
      <c r="FO126" s="229"/>
      <c r="FP126" s="229"/>
      <c r="FQ126" s="229"/>
      <c r="FR126" s="229"/>
      <c r="FS126" s="229"/>
      <c r="FT126" s="229"/>
      <c r="FU126" s="229"/>
      <c r="FV126" s="229"/>
      <c r="FW126" s="229"/>
      <c r="FX126" s="229"/>
      <c r="FY126" s="229"/>
      <c r="FZ126" s="229"/>
      <c r="GA126" s="229"/>
      <c r="GB126" s="229"/>
      <c r="GC126" s="229"/>
      <c r="GD126" s="229"/>
      <c r="GE126" s="229"/>
      <c r="GF126" s="229"/>
      <c r="GG126" s="229"/>
      <c r="GH126" s="229"/>
      <c r="GI126" s="229"/>
      <c r="GJ126" s="229"/>
      <c r="GK126" s="229"/>
      <c r="GL126" s="229"/>
      <c r="GM126" s="229"/>
      <c r="GN126" s="229"/>
      <c r="GO126" s="229"/>
      <c r="GP126" s="229"/>
      <c r="GQ126" s="229"/>
      <c r="GR126" s="229"/>
      <c r="GS126" s="229"/>
      <c r="GT126" s="229"/>
      <c r="GU126" s="229"/>
      <c r="GV126" s="229"/>
      <c r="GW126" s="229"/>
      <c r="GX126" s="229"/>
      <c r="GY126" s="229"/>
      <c r="GZ126" s="229"/>
      <c r="HA126" s="229"/>
      <c r="HB126" s="229"/>
      <c r="HC126" s="229"/>
      <c r="HD126" s="229"/>
      <c r="HE126" s="229"/>
      <c r="HF126" s="229"/>
      <c r="HG126" s="229"/>
      <c r="HH126" s="229"/>
      <c r="HI126" s="229"/>
      <c r="HJ126" s="229"/>
      <c r="HK126" s="229"/>
      <c r="HL126" s="229"/>
      <c r="HM126" s="229"/>
      <c r="HN126" s="229"/>
      <c r="HO126" s="229"/>
      <c r="HP126" s="229"/>
      <c r="HQ126" s="229"/>
      <c r="HR126" s="229"/>
      <c r="HS126" s="229"/>
      <c r="HT126" s="229"/>
      <c r="HU126" s="229"/>
      <c r="HV126" s="229"/>
      <c r="HW126" s="229"/>
      <c r="HX126" s="229"/>
      <c r="HY126" s="229"/>
      <c r="HZ126" s="229"/>
      <c r="IA126" s="229"/>
      <c r="IB126" s="229"/>
      <c r="IC126" s="229"/>
      <c r="ID126" s="229"/>
      <c r="IE126" s="229"/>
      <c r="IF126" s="229"/>
      <c r="IG126" s="229"/>
      <c r="IH126" s="229"/>
      <c r="II126" s="229"/>
      <c r="IJ126" s="229"/>
      <c r="IK126" s="229"/>
      <c r="IL126" s="229"/>
      <c r="IM126" s="229"/>
      <c r="IN126" s="229"/>
      <c r="IO126" s="229"/>
      <c r="IP126" s="229"/>
      <c r="IQ126" s="229"/>
      <c r="IR126" s="229"/>
      <c r="IS126" s="229"/>
      <c r="IT126" s="229"/>
      <c r="IU126" s="229"/>
      <c r="IV126" s="229"/>
      <c r="IW126" s="229"/>
      <c r="IX126" s="229"/>
      <c r="IY126" s="229"/>
      <c r="IZ126" s="229"/>
      <c r="JA126" s="229"/>
      <c r="JB126" s="229"/>
      <c r="JC126" s="229"/>
      <c r="JD126" s="229"/>
      <c r="JE126" s="229"/>
      <c r="JF126" s="229"/>
      <c r="JG126" s="229"/>
      <c r="JH126" s="229"/>
      <c r="JI126" s="229"/>
      <c r="JJ126" s="229"/>
      <c r="JK126" s="229"/>
      <c r="JL126" s="229"/>
      <c r="JM126" s="229"/>
      <c r="JN126" s="229"/>
      <c r="JO126" s="229"/>
      <c r="JP126" s="229"/>
      <c r="JQ126" s="229"/>
      <c r="JR126" s="229"/>
      <c r="JS126" s="229"/>
      <c r="JT126" s="229"/>
      <c r="JU126" s="229"/>
      <c r="JV126" s="229"/>
      <c r="JW126" s="229"/>
      <c r="JX126" s="229"/>
      <c r="JY126" s="229"/>
      <c r="JZ126" s="229"/>
      <c r="KA126" s="229"/>
      <c r="KB126" s="229"/>
      <c r="KC126" s="229"/>
      <c r="KD126" s="229"/>
      <c r="KE126" s="229"/>
      <c r="KF126" s="229"/>
      <c r="KG126" s="229"/>
      <c r="KH126" s="229"/>
      <c r="KI126" s="229"/>
      <c r="KJ126" s="229"/>
      <c r="KK126" s="229"/>
      <c r="KL126" s="229"/>
      <c r="KM126" s="229"/>
      <c r="KN126" s="229"/>
      <c r="KO126" s="229"/>
      <c r="KP126" s="229"/>
      <c r="KQ126" s="229"/>
      <c r="KR126" s="229"/>
      <c r="KS126" s="229"/>
      <c r="KT126" s="229"/>
      <c r="KU126" s="229"/>
      <c r="KV126" s="229"/>
      <c r="KW126" s="229"/>
      <c r="KX126" s="229"/>
      <c r="KY126" s="229"/>
      <c r="KZ126" s="229"/>
      <c r="LA126" s="229"/>
      <c r="LB126" s="229"/>
      <c r="LC126" s="229"/>
      <c r="LD126" s="229"/>
      <c r="LE126" s="229"/>
      <c r="LF126" s="229"/>
      <c r="LG126" s="229"/>
      <c r="LH126" s="229"/>
      <c r="LI126" s="229"/>
      <c r="LJ126" s="229"/>
      <c r="LK126" s="229"/>
      <c r="LL126" s="229"/>
      <c r="LM126" s="229"/>
      <c r="LN126" s="229"/>
      <c r="LO126" s="229"/>
      <c r="LP126" s="229"/>
      <c r="LQ126" s="229"/>
      <c r="LR126" s="229"/>
      <c r="LS126" s="229"/>
      <c r="LT126" s="229"/>
      <c r="LU126" s="229"/>
      <c r="LV126" s="229"/>
      <c r="LW126" s="229"/>
      <c r="LX126" s="229"/>
      <c r="LY126" s="229"/>
      <c r="LZ126" s="229"/>
      <c r="MA126" s="229"/>
      <c r="MB126" s="229"/>
      <c r="MC126" s="229"/>
      <c r="MD126" s="229"/>
      <c r="ME126" s="229"/>
      <c r="MF126" s="229"/>
      <c r="MG126" s="229"/>
      <c r="MH126" s="229"/>
      <c r="MI126" s="229"/>
      <c r="MJ126" s="229"/>
      <c r="MK126" s="229"/>
      <c r="ML126" s="229"/>
      <c r="MM126" s="229"/>
      <c r="MN126" s="229"/>
      <c r="MO126" s="229"/>
      <c r="MP126" s="229"/>
      <c r="MQ126" s="229"/>
      <c r="MR126" s="229"/>
      <c r="MS126" s="229"/>
      <c r="MT126" s="229"/>
      <c r="MU126" s="229"/>
      <c r="MV126" s="229"/>
      <c r="MW126" s="229"/>
      <c r="MX126" s="229"/>
      <c r="MY126" s="229"/>
      <c r="MZ126" s="229"/>
      <c r="NA126" s="229"/>
      <c r="NB126" s="229"/>
      <c r="NC126" s="229"/>
      <c r="ND126" s="229"/>
      <c r="NE126" s="229"/>
      <c r="NF126" s="229"/>
      <c r="NG126" s="229"/>
      <c r="NH126" s="229"/>
      <c r="NI126" s="229"/>
      <c r="NJ126" s="229"/>
      <c r="NK126" s="229"/>
      <c r="NL126" s="229"/>
      <c r="NM126" s="229"/>
      <c r="NN126" s="229"/>
      <c r="NO126" s="229"/>
      <c r="NP126" s="229"/>
      <c r="NQ126" s="229"/>
      <c r="NR126" s="229"/>
      <c r="NS126" s="229"/>
      <c r="NT126" s="229"/>
      <c r="NU126" s="229"/>
      <c r="NV126" s="229"/>
      <c r="NW126" s="229"/>
      <c r="NX126" s="229"/>
      <c r="NY126" s="229"/>
      <c r="NZ126" s="229"/>
      <c r="OA126" s="229"/>
      <c r="OB126" s="229"/>
      <c r="OC126" s="229"/>
      <c r="OD126" s="229"/>
      <c r="OE126" s="229"/>
      <c r="OF126" s="229"/>
      <c r="OG126" s="229"/>
      <c r="OH126" s="229"/>
      <c r="OI126" s="229"/>
      <c r="OJ126" s="229"/>
      <c r="OK126" s="229"/>
      <c r="OL126" s="229"/>
      <c r="OM126" s="229"/>
      <c r="ON126" s="229"/>
      <c r="OO126" s="229"/>
      <c r="OP126" s="229"/>
      <c r="OQ126" s="229"/>
      <c r="OR126" s="229"/>
      <c r="OS126" s="229"/>
      <c r="OT126" s="229"/>
      <c r="OU126" s="229"/>
      <c r="OV126" s="229"/>
      <c r="OW126" s="229"/>
      <c r="OX126" s="229"/>
      <c r="OY126" s="229"/>
      <c r="OZ126" s="229"/>
      <c r="PA126" s="229"/>
      <c r="PB126" s="229"/>
      <c r="PC126" s="229"/>
      <c r="PD126" s="229"/>
      <c r="PE126" s="229"/>
      <c r="PF126" s="229"/>
      <c r="PG126" s="229"/>
      <c r="PH126" s="229"/>
      <c r="PI126" s="229"/>
      <c r="PJ126" s="229"/>
      <c r="PK126" s="229"/>
      <c r="PL126" s="229"/>
      <c r="PM126" s="229"/>
      <c r="PN126" s="229"/>
      <c r="PO126" s="229"/>
      <c r="PP126" s="229"/>
      <c r="PQ126" s="229"/>
      <c r="PR126" s="229"/>
      <c r="PS126" s="229"/>
      <c r="PT126" s="229"/>
      <c r="PU126" s="229"/>
      <c r="PV126" s="229"/>
      <c r="PW126" s="229"/>
      <c r="PX126" s="229"/>
      <c r="PY126" s="229"/>
      <c r="PZ126" s="229"/>
      <c r="QA126" s="229"/>
      <c r="QB126" s="229"/>
      <c r="QC126" s="229"/>
      <c r="QD126" s="229"/>
      <c r="QE126" s="229"/>
      <c r="QF126" s="229"/>
      <c r="QG126" s="229"/>
      <c r="QH126" s="229"/>
      <c r="QI126" s="229"/>
      <c r="QJ126" s="229"/>
      <c r="QK126" s="229"/>
      <c r="QL126" s="229"/>
      <c r="QM126" s="229"/>
      <c r="QN126" s="229"/>
      <c r="QO126" s="229"/>
      <c r="QP126" s="229"/>
      <c r="QQ126" s="229"/>
      <c r="QR126" s="229"/>
      <c r="QS126" s="229"/>
      <c r="QT126" s="229"/>
      <c r="QU126" s="229"/>
      <c r="QV126" s="229"/>
      <c r="QW126" s="229"/>
      <c r="QX126" s="229"/>
      <c r="QY126" s="229"/>
      <c r="QZ126" s="229"/>
      <c r="RA126" s="229"/>
      <c r="RB126" s="229"/>
      <c r="RC126" s="229"/>
      <c r="RD126" s="229"/>
      <c r="RE126" s="229"/>
      <c r="RF126" s="229"/>
      <c r="RG126" s="229"/>
      <c r="RH126" s="229"/>
      <c r="RI126" s="229"/>
      <c r="RJ126" s="229"/>
      <c r="RK126" s="229"/>
      <c r="RL126" s="229"/>
      <c r="RM126" s="229"/>
      <c r="RN126" s="229"/>
      <c r="RO126" s="229"/>
      <c r="RP126" s="229"/>
      <c r="RQ126" s="229"/>
      <c r="RR126" s="229"/>
      <c r="RS126" s="229"/>
      <c r="RT126" s="229"/>
      <c r="RU126" s="229"/>
      <c r="RV126" s="229"/>
      <c r="RW126" s="229"/>
      <c r="RX126" s="229"/>
      <c r="RY126" s="229"/>
      <c r="RZ126" s="229"/>
      <c r="SA126" s="229"/>
      <c r="SB126" s="229"/>
      <c r="SC126" s="229"/>
      <c r="SD126" s="229"/>
      <c r="SE126" s="229"/>
      <c r="SF126" s="229"/>
      <c r="SG126" s="229"/>
      <c r="SH126" s="229"/>
      <c r="SI126" s="229"/>
      <c r="SJ126" s="229"/>
      <c r="SK126" s="229"/>
      <c r="SL126" s="229"/>
      <c r="SM126" s="229"/>
      <c r="SN126" s="229"/>
      <c r="SO126" s="229"/>
      <c r="SP126" s="229"/>
      <c r="SQ126" s="229"/>
      <c r="SR126" s="229"/>
      <c r="SS126" s="229"/>
      <c r="ST126" s="229"/>
      <c r="SU126" s="229"/>
      <c r="SV126" s="229"/>
      <c r="SW126" s="229"/>
      <c r="SX126" s="229"/>
      <c r="SY126" s="229"/>
      <c r="SZ126" s="229"/>
      <c r="TA126" s="229"/>
      <c r="TB126" s="229"/>
      <c r="TC126" s="229"/>
      <c r="TD126" s="229"/>
      <c r="TE126" s="229"/>
      <c r="TF126" s="229"/>
      <c r="TG126" s="229"/>
      <c r="TH126" s="229"/>
      <c r="TI126" s="229"/>
      <c r="TJ126" s="229"/>
      <c r="TK126" s="229"/>
      <c r="TL126" s="229"/>
      <c r="TM126" s="229"/>
      <c r="TN126" s="229"/>
      <c r="TO126" s="229"/>
      <c r="TP126" s="229"/>
      <c r="TQ126" s="229"/>
      <c r="TR126" s="229"/>
      <c r="TS126" s="229"/>
      <c r="TT126" s="229"/>
      <c r="TU126" s="229"/>
      <c r="TV126" s="229"/>
      <c r="TW126" s="229"/>
      <c r="TX126" s="229"/>
      <c r="TY126" s="229"/>
      <c r="TZ126" s="229"/>
      <c r="UA126" s="229"/>
      <c r="UB126" s="229"/>
      <c r="UC126" s="229"/>
      <c r="UD126" s="229"/>
      <c r="UE126" s="229"/>
      <c r="UF126" s="229"/>
      <c r="UG126" s="229"/>
      <c r="UH126" s="229"/>
      <c r="UI126" s="229"/>
      <c r="UJ126" s="229"/>
      <c r="UK126" s="229"/>
      <c r="UL126" s="229"/>
      <c r="UM126" s="229"/>
      <c r="UN126" s="229"/>
      <c r="UO126" s="229"/>
      <c r="UP126" s="229"/>
      <c r="UQ126" s="229"/>
      <c r="UR126" s="229"/>
      <c r="US126" s="229"/>
      <c r="UT126" s="229"/>
      <c r="UU126" s="229"/>
      <c r="UV126" s="229"/>
      <c r="UW126" s="229"/>
      <c r="UX126" s="229"/>
      <c r="UY126" s="229"/>
      <c r="UZ126" s="229"/>
      <c r="VA126" s="229"/>
      <c r="VB126" s="229"/>
      <c r="VC126" s="229"/>
      <c r="VD126" s="229"/>
      <c r="VE126" s="229"/>
      <c r="VF126" s="229"/>
      <c r="VG126" s="229"/>
      <c r="VH126" s="229"/>
      <c r="VI126" s="229"/>
      <c r="VJ126" s="229"/>
      <c r="VK126" s="229"/>
      <c r="VL126" s="229"/>
      <c r="VM126" s="229"/>
      <c r="VN126" s="229"/>
      <c r="VO126" s="229"/>
      <c r="VP126" s="229"/>
      <c r="VQ126" s="229"/>
      <c r="VR126" s="229"/>
      <c r="VS126" s="229"/>
      <c r="VT126" s="229"/>
      <c r="VU126" s="229"/>
      <c r="VV126" s="229"/>
      <c r="VW126" s="229"/>
      <c r="VX126" s="229"/>
      <c r="VY126" s="229"/>
      <c r="VZ126" s="229"/>
      <c r="WA126" s="229"/>
      <c r="WB126" s="229"/>
      <c r="WC126" s="229"/>
      <c r="WD126" s="229"/>
      <c r="WE126" s="229"/>
      <c r="WF126" s="229"/>
      <c r="WG126" s="229"/>
      <c r="WH126" s="229"/>
      <c r="WI126" s="229"/>
      <c r="WJ126" s="229"/>
      <c r="WK126" s="229"/>
      <c r="WL126" s="229"/>
      <c r="WM126" s="229"/>
      <c r="WN126" s="229"/>
      <c r="WO126" s="229"/>
      <c r="WP126" s="229"/>
      <c r="WQ126" s="229"/>
      <c r="WR126" s="229"/>
      <c r="WS126" s="229"/>
      <c r="WT126" s="229"/>
      <c r="WU126" s="229"/>
      <c r="WV126" s="229"/>
      <c r="WW126" s="229"/>
      <c r="WX126" s="229"/>
      <c r="WY126" s="229"/>
      <c r="WZ126" s="229"/>
      <c r="XA126" s="229"/>
      <c r="XB126" s="229"/>
      <c r="XC126" s="229"/>
      <c r="XD126" s="229"/>
      <c r="XE126" s="229"/>
      <c r="XF126" s="229"/>
      <c r="XG126" s="229"/>
      <c r="XH126" s="229"/>
      <c r="XI126" s="229"/>
      <c r="XJ126" s="229"/>
      <c r="XK126" s="229"/>
      <c r="XL126" s="229"/>
      <c r="XM126" s="229"/>
      <c r="XN126" s="229"/>
      <c r="XO126" s="229"/>
      <c r="XP126" s="229"/>
      <c r="XQ126" s="229"/>
      <c r="XR126" s="229"/>
      <c r="XS126" s="229"/>
      <c r="XT126" s="229"/>
      <c r="XU126" s="229"/>
      <c r="XV126" s="229"/>
      <c r="XW126" s="229"/>
      <c r="XX126" s="229"/>
      <c r="XY126" s="229"/>
      <c r="XZ126" s="229"/>
      <c r="YA126" s="229"/>
      <c r="YB126" s="229"/>
      <c r="YC126" s="229"/>
      <c r="YD126" s="229"/>
      <c r="YE126" s="229"/>
      <c r="YF126" s="229"/>
      <c r="YG126" s="229"/>
      <c r="YH126" s="229"/>
      <c r="YI126" s="229"/>
      <c r="YJ126" s="229"/>
      <c r="YK126" s="229"/>
      <c r="YL126" s="229"/>
      <c r="YM126" s="229"/>
      <c r="YN126" s="229"/>
      <c r="YO126" s="229"/>
      <c r="YP126" s="229"/>
      <c r="YQ126" s="229"/>
      <c r="YR126" s="229"/>
      <c r="YS126" s="229"/>
      <c r="YT126" s="229"/>
      <c r="YU126" s="229"/>
      <c r="YV126" s="229"/>
      <c r="YW126" s="229"/>
      <c r="YX126" s="229"/>
      <c r="YY126" s="229"/>
      <c r="YZ126" s="229"/>
      <c r="ZA126" s="229"/>
      <c r="ZB126" s="229"/>
      <c r="ZC126" s="229"/>
      <c r="ZD126" s="229"/>
      <c r="ZE126" s="229"/>
      <c r="ZF126" s="229"/>
      <c r="ZG126" s="229"/>
      <c r="ZH126" s="229"/>
      <c r="ZI126" s="229"/>
      <c r="ZJ126" s="229"/>
      <c r="ZK126" s="229"/>
      <c r="ZL126" s="229"/>
      <c r="ZM126" s="229"/>
      <c r="ZN126" s="229"/>
      <c r="ZO126" s="229"/>
      <c r="ZP126" s="229"/>
      <c r="ZQ126" s="229"/>
      <c r="ZR126" s="229"/>
      <c r="ZS126" s="229"/>
      <c r="ZT126" s="229"/>
      <c r="ZU126" s="229"/>
      <c r="ZV126" s="229"/>
      <c r="ZW126" s="229"/>
      <c r="ZX126" s="229"/>
      <c r="ZY126" s="229"/>
      <c r="ZZ126" s="229"/>
      <c r="AAA126" s="229"/>
      <c r="AAB126" s="229"/>
      <c r="AAC126" s="229"/>
      <c r="AAD126" s="229"/>
      <c r="AAE126" s="229"/>
      <c r="AAF126" s="229"/>
      <c r="AAG126" s="229"/>
      <c r="AAH126" s="229"/>
      <c r="AAI126" s="229"/>
      <c r="AAJ126" s="229"/>
      <c r="AAK126" s="229"/>
      <c r="AAL126" s="229"/>
      <c r="AAM126" s="229"/>
      <c r="AAN126" s="229"/>
      <c r="AAO126" s="229"/>
      <c r="AAP126" s="229"/>
      <c r="AAQ126" s="229"/>
      <c r="AAR126" s="229"/>
      <c r="AAS126" s="229"/>
      <c r="AAT126" s="229"/>
      <c r="AAU126" s="229"/>
      <c r="AAV126" s="229"/>
      <c r="AAW126" s="229"/>
      <c r="AAX126" s="229"/>
      <c r="AAY126" s="229"/>
      <c r="AAZ126" s="229"/>
      <c r="ABA126" s="229"/>
      <c r="ABB126" s="229"/>
      <c r="ABC126" s="229"/>
      <c r="ABD126" s="229"/>
      <c r="ABE126" s="229"/>
      <c r="ABF126" s="229"/>
      <c r="ABG126" s="229"/>
      <c r="ABH126" s="229"/>
      <c r="ABI126" s="229"/>
      <c r="ABJ126" s="229"/>
      <c r="ABK126" s="229"/>
      <c r="ABL126" s="229"/>
      <c r="ABM126" s="229"/>
      <c r="ABN126" s="229"/>
      <c r="ABO126" s="229"/>
      <c r="ABP126" s="229"/>
      <c r="ABQ126" s="229"/>
      <c r="ABR126" s="229"/>
      <c r="ABS126" s="229"/>
      <c r="ABT126" s="229"/>
      <c r="ABU126" s="229"/>
      <c r="ABV126" s="229"/>
      <c r="ABW126" s="229"/>
      <c r="ABX126" s="229"/>
      <c r="ABY126" s="229"/>
      <c r="ABZ126" s="229"/>
      <c r="ACA126" s="229"/>
      <c r="ACB126" s="229"/>
      <c r="ACC126" s="229"/>
      <c r="ACD126" s="229"/>
      <c r="ACE126" s="229"/>
      <c r="ACF126" s="229"/>
      <c r="ACG126" s="229"/>
      <c r="ACH126" s="229"/>
      <c r="ACI126" s="229"/>
      <c r="ACJ126" s="229"/>
      <c r="ACK126" s="229"/>
      <c r="ACL126" s="229"/>
      <c r="ACM126" s="229"/>
      <c r="ACN126" s="229"/>
      <c r="ACO126" s="229"/>
      <c r="ACP126" s="229"/>
      <c r="ACQ126" s="229"/>
      <c r="ACR126" s="229"/>
      <c r="ACS126" s="229"/>
      <c r="ACT126" s="229"/>
      <c r="ACU126" s="229"/>
      <c r="ACV126" s="229"/>
      <c r="ACW126" s="229"/>
      <c r="ACX126" s="229"/>
      <c r="ACY126" s="229"/>
      <c r="ACZ126" s="229"/>
      <c r="ADA126" s="229"/>
      <c r="ADB126" s="229"/>
      <c r="ADC126" s="229"/>
      <c r="ADD126" s="229"/>
      <c r="ADE126" s="229"/>
      <c r="ADF126" s="229"/>
      <c r="ADG126" s="229"/>
      <c r="ADH126" s="229"/>
      <c r="ADI126" s="229"/>
      <c r="ADJ126" s="229"/>
      <c r="ADK126" s="229"/>
      <c r="ADL126" s="229"/>
      <c r="ADM126" s="229"/>
      <c r="ADN126" s="229"/>
      <c r="ADO126" s="229"/>
      <c r="ADP126" s="229"/>
      <c r="ADQ126" s="229"/>
      <c r="ADR126" s="229"/>
      <c r="ADS126" s="229"/>
      <c r="ADT126" s="229"/>
      <c r="ADU126" s="229"/>
      <c r="ADV126" s="229"/>
      <c r="ADW126" s="229"/>
      <c r="ADX126" s="229"/>
      <c r="ADY126" s="229"/>
      <c r="ADZ126" s="229"/>
      <c r="AEA126" s="229"/>
      <c r="AEB126" s="229"/>
      <c r="AEC126" s="229"/>
      <c r="AED126" s="229"/>
      <c r="AEE126" s="229"/>
      <c r="AEF126" s="229"/>
      <c r="AEG126" s="229"/>
      <c r="AEH126" s="229"/>
      <c r="AEI126" s="229"/>
      <c r="AEJ126" s="229"/>
      <c r="AEK126" s="229"/>
      <c r="AEL126" s="229"/>
      <c r="AEM126" s="229"/>
      <c r="AEN126" s="229"/>
      <c r="AEO126" s="229"/>
      <c r="AEP126" s="229"/>
      <c r="AEQ126" s="229"/>
      <c r="AER126" s="229"/>
      <c r="AES126" s="229"/>
      <c r="AET126" s="229"/>
      <c r="AEU126" s="229"/>
      <c r="AEV126" s="229"/>
      <c r="AEW126" s="229"/>
      <c r="AEX126" s="229"/>
      <c r="AEY126" s="229"/>
      <c r="AEZ126" s="229"/>
      <c r="AFA126" s="229"/>
      <c r="AFB126" s="229"/>
      <c r="AFC126" s="229"/>
      <c r="AFD126" s="229"/>
      <c r="AFE126" s="229"/>
      <c r="AFF126" s="229"/>
      <c r="AFG126" s="229"/>
      <c r="AFH126" s="229"/>
      <c r="AFI126" s="229"/>
      <c r="AFJ126" s="229"/>
      <c r="AFK126" s="229"/>
      <c r="AFL126" s="229"/>
      <c r="AFM126" s="229"/>
      <c r="AFN126" s="229"/>
      <c r="AFO126" s="229"/>
      <c r="AFP126" s="229"/>
      <c r="AFQ126" s="229"/>
      <c r="AFR126" s="229"/>
      <c r="AFS126" s="229"/>
      <c r="AFT126" s="229"/>
      <c r="AFU126" s="229"/>
      <c r="AFV126" s="229"/>
      <c r="AFW126" s="229"/>
      <c r="AFX126" s="229"/>
      <c r="AFY126" s="229"/>
      <c r="AFZ126" s="229"/>
      <c r="AGA126" s="229"/>
      <c r="AGB126" s="229"/>
      <c r="AGC126" s="229"/>
      <c r="AGD126" s="229"/>
      <c r="AGE126" s="229"/>
      <c r="AGF126" s="229"/>
      <c r="AGG126" s="229"/>
      <c r="AGH126" s="229"/>
      <c r="AGI126" s="229"/>
      <c r="AGJ126" s="229"/>
      <c r="AGK126" s="229"/>
      <c r="AGL126" s="229"/>
      <c r="AGM126" s="229"/>
      <c r="AGN126" s="229"/>
      <c r="AGO126" s="229"/>
      <c r="AGP126" s="229"/>
      <c r="AGQ126" s="229"/>
      <c r="AGR126" s="229"/>
      <c r="AGS126" s="229"/>
      <c r="AGT126" s="229"/>
      <c r="AGU126" s="229"/>
      <c r="AGV126" s="229"/>
      <c r="AGW126" s="229"/>
      <c r="AGX126" s="229"/>
      <c r="AGY126" s="229"/>
      <c r="AGZ126" s="229"/>
      <c r="AHA126" s="229"/>
      <c r="AHB126" s="229"/>
      <c r="AHC126" s="229"/>
      <c r="AHD126" s="229"/>
      <c r="AHE126" s="229"/>
      <c r="AHF126" s="229"/>
      <c r="AHG126" s="229"/>
      <c r="AHH126" s="229"/>
      <c r="AHI126" s="229"/>
      <c r="AHJ126" s="229"/>
      <c r="AHK126" s="229"/>
      <c r="AHL126" s="229"/>
      <c r="AHM126" s="229"/>
      <c r="AHN126" s="229"/>
      <c r="AHO126" s="229"/>
      <c r="AHP126" s="229"/>
      <c r="AHQ126" s="229"/>
      <c r="AHR126" s="229"/>
      <c r="AHS126" s="229"/>
      <c r="AHT126" s="229"/>
      <c r="AHU126" s="229"/>
      <c r="AHV126" s="229"/>
      <c r="AHW126" s="229"/>
      <c r="AHX126" s="229"/>
      <c r="AHY126" s="229"/>
      <c r="AHZ126" s="229"/>
      <c r="AIA126" s="229"/>
      <c r="AIB126" s="229"/>
      <c r="AIC126" s="229"/>
      <c r="AID126" s="229"/>
      <c r="AIE126" s="229"/>
      <c r="AIF126" s="229"/>
      <c r="AIG126" s="229"/>
      <c r="AIH126" s="229"/>
      <c r="AII126" s="229"/>
      <c r="AIJ126" s="229"/>
      <c r="AIK126" s="229"/>
      <c r="AIL126" s="229"/>
      <c r="AIM126" s="229"/>
      <c r="AIN126" s="229"/>
      <c r="AIO126" s="229"/>
      <c r="AIP126" s="229"/>
      <c r="AIQ126" s="229"/>
      <c r="AIR126" s="229"/>
      <c r="AIS126" s="229"/>
      <c r="AIT126" s="229"/>
      <c r="AIU126" s="229"/>
      <c r="AIV126" s="229"/>
      <c r="AIW126" s="229"/>
      <c r="AIX126" s="229"/>
      <c r="AIY126" s="229"/>
      <c r="AIZ126" s="229"/>
      <c r="AJA126" s="229"/>
      <c r="AJB126" s="229"/>
      <c r="AJC126" s="229"/>
      <c r="AJD126" s="229"/>
      <c r="AJE126" s="229"/>
      <c r="AJF126" s="229"/>
      <c r="AJG126" s="229"/>
      <c r="AJH126" s="229"/>
      <c r="AJI126" s="229"/>
      <c r="AJJ126" s="229"/>
      <c r="AJK126" s="229"/>
      <c r="AJL126" s="229"/>
      <c r="AJM126" s="229"/>
      <c r="AJN126" s="229"/>
      <c r="AJO126" s="229"/>
      <c r="AJP126" s="229"/>
      <c r="AJQ126" s="229"/>
      <c r="AJR126" s="229"/>
      <c r="AJS126" s="229"/>
      <c r="AJT126" s="229"/>
      <c r="AJU126" s="229"/>
      <c r="AJV126" s="229"/>
      <c r="AJW126" s="229"/>
      <c r="AJX126" s="229"/>
      <c r="AJY126" s="229"/>
      <c r="AJZ126" s="229"/>
      <c r="AKA126" s="229"/>
      <c r="AKB126" s="229"/>
      <c r="AKC126" s="229"/>
      <c r="AKD126" s="229"/>
      <c r="AKE126" s="229"/>
      <c r="AKF126" s="229"/>
      <c r="AKG126" s="229"/>
      <c r="AKH126" s="229"/>
      <c r="AKI126" s="229"/>
      <c r="AKJ126" s="229"/>
      <c r="AKK126" s="229"/>
      <c r="AKL126" s="229"/>
      <c r="AKM126" s="229"/>
      <c r="AKN126" s="229"/>
      <c r="AKO126" s="229"/>
      <c r="AKP126" s="229"/>
      <c r="AKQ126" s="229"/>
      <c r="AKR126" s="229"/>
      <c r="AKS126" s="229"/>
      <c r="AKT126" s="229"/>
      <c r="AKU126" s="229"/>
      <c r="AKV126" s="229"/>
      <c r="AKW126" s="229"/>
      <c r="AKX126" s="229"/>
      <c r="AKY126" s="229"/>
      <c r="AKZ126" s="229"/>
      <c r="ALA126" s="229"/>
      <c r="ALB126" s="229"/>
      <c r="ALC126" s="229"/>
      <c r="ALD126" s="229"/>
      <c r="ALE126" s="229"/>
      <c r="ALF126" s="229"/>
      <c r="ALG126" s="229"/>
      <c r="ALH126" s="229"/>
      <c r="ALI126" s="229"/>
      <c r="ALJ126" s="229"/>
      <c r="ALK126" s="229"/>
      <c r="ALL126" s="229"/>
      <c r="ALM126" s="229"/>
      <c r="ALN126" s="229"/>
      <c r="ALO126" s="229"/>
      <c r="ALP126" s="229"/>
      <c r="ALQ126" s="229"/>
      <c r="ALR126" s="229"/>
      <c r="ALS126" s="229"/>
      <c r="ALT126" s="229"/>
      <c r="ALU126" s="229"/>
      <c r="ALV126" s="229"/>
      <c r="ALW126" s="229"/>
      <c r="ALX126" s="229"/>
      <c r="ALY126" s="229"/>
      <c r="ALZ126" s="229"/>
      <c r="AMA126" s="229"/>
      <c r="AMB126" s="229"/>
      <c r="AMC126" s="229"/>
      <c r="AMD126" s="229"/>
      <c r="AME126" s="229"/>
      <c r="AMF126" s="229"/>
      <c r="AMG126" s="229"/>
      <c r="AMH126" s="229"/>
      <c r="AMI126" s="229"/>
      <c r="AMJ126" s="229"/>
      <c r="AMK126" s="229"/>
      <c r="AML126" s="229"/>
      <c r="AMM126" s="229"/>
      <c r="AMN126" s="229"/>
      <c r="AMO126" s="229"/>
      <c r="AMP126" s="229"/>
      <c r="AMQ126" s="229"/>
      <c r="AMR126" s="229"/>
      <c r="AMS126" s="229"/>
      <c r="AMT126" s="229"/>
      <c r="AMU126" s="229"/>
      <c r="AMV126" s="229"/>
      <c r="AMW126" s="229"/>
      <c r="AMX126" s="229"/>
      <c r="AMY126" s="229"/>
      <c r="AMZ126" s="229"/>
      <c r="ANA126" s="229"/>
      <c r="ANB126" s="229"/>
      <c r="ANC126" s="229"/>
      <c r="AND126" s="229"/>
      <c r="ANE126" s="229"/>
      <c r="ANF126" s="229"/>
      <c r="ANG126" s="229"/>
      <c r="ANH126" s="229"/>
      <c r="ANI126" s="229"/>
      <c r="ANJ126" s="229"/>
      <c r="ANK126" s="229"/>
      <c r="ANL126" s="229"/>
      <c r="ANM126" s="229"/>
      <c r="ANN126" s="229"/>
      <c r="ANO126" s="229"/>
      <c r="ANP126" s="229"/>
      <c r="ANQ126" s="229"/>
      <c r="ANR126" s="229"/>
      <c r="ANS126" s="229"/>
      <c r="ANT126" s="229"/>
      <c r="ANU126" s="229"/>
      <c r="ANV126" s="229"/>
      <c r="ANW126" s="229"/>
      <c r="ANX126" s="229"/>
      <c r="ANY126" s="229"/>
      <c r="ANZ126" s="229"/>
      <c r="AOA126" s="229"/>
      <c r="AOB126" s="229"/>
      <c r="AOC126" s="229"/>
      <c r="AOD126" s="229"/>
      <c r="AOE126" s="229"/>
      <c r="AOF126" s="229"/>
      <c r="AOG126" s="229"/>
      <c r="AOH126" s="229"/>
      <c r="AOI126" s="229"/>
      <c r="AOJ126" s="229"/>
      <c r="AOK126" s="229"/>
      <c r="AOL126" s="229"/>
      <c r="AOM126" s="229"/>
      <c r="AON126" s="229"/>
      <c r="AOO126" s="229"/>
      <c r="AOP126" s="229"/>
      <c r="AOQ126" s="229"/>
      <c r="AOR126" s="229"/>
      <c r="AOS126" s="229"/>
      <c r="AOT126" s="229"/>
      <c r="AOU126" s="229"/>
      <c r="AOV126" s="229"/>
      <c r="AOW126" s="229"/>
      <c r="AOX126" s="229"/>
      <c r="AOY126" s="229"/>
      <c r="AOZ126" s="229"/>
      <c r="APA126" s="229"/>
      <c r="APB126" s="229"/>
      <c r="APC126" s="229"/>
      <c r="APD126" s="229"/>
      <c r="APE126" s="229"/>
      <c r="APF126" s="229"/>
      <c r="APG126" s="229"/>
      <c r="APH126" s="229"/>
      <c r="API126" s="229"/>
      <c r="APJ126" s="229"/>
      <c r="APK126" s="229"/>
      <c r="APL126" s="229"/>
      <c r="APM126" s="229"/>
      <c r="APN126" s="229"/>
      <c r="APO126" s="229"/>
      <c r="APP126" s="229"/>
      <c r="APQ126" s="229"/>
      <c r="APR126" s="229"/>
      <c r="APS126" s="229"/>
      <c r="APT126" s="229"/>
      <c r="APU126" s="229"/>
      <c r="APV126" s="229"/>
      <c r="APW126" s="229"/>
      <c r="APX126" s="229"/>
      <c r="APY126" s="229"/>
      <c r="APZ126" s="229"/>
      <c r="AQA126" s="229"/>
      <c r="AQB126" s="229"/>
      <c r="AQC126" s="229"/>
      <c r="AQD126" s="229"/>
      <c r="AQE126" s="229"/>
      <c r="AQF126" s="229"/>
      <c r="AQG126" s="229"/>
      <c r="AQH126" s="229"/>
      <c r="AQI126" s="229"/>
      <c r="AQJ126" s="229"/>
      <c r="AQK126" s="229"/>
      <c r="AQL126" s="229"/>
      <c r="AQM126" s="229"/>
      <c r="AQN126" s="229"/>
      <c r="AQO126" s="229"/>
      <c r="AQP126" s="229"/>
      <c r="AQQ126" s="229"/>
      <c r="AQR126" s="229"/>
      <c r="AQS126" s="229"/>
      <c r="AQT126" s="229"/>
      <c r="AQU126" s="229"/>
      <c r="AQV126" s="229"/>
      <c r="AQW126" s="229"/>
      <c r="AQX126" s="229"/>
      <c r="AQY126" s="229"/>
      <c r="AQZ126" s="229"/>
      <c r="ARA126" s="229"/>
      <c r="ARB126" s="229"/>
      <c r="ARC126" s="229"/>
      <c r="ARD126" s="229"/>
      <c r="ARE126" s="229"/>
      <c r="ARF126" s="229"/>
      <c r="ARG126" s="229"/>
      <c r="ARH126" s="229"/>
      <c r="ARI126" s="229"/>
      <c r="ARJ126" s="229"/>
      <c r="ARK126" s="229"/>
      <c r="ARL126" s="229"/>
      <c r="ARM126" s="229"/>
      <c r="ARN126" s="229"/>
      <c r="ARO126" s="229"/>
      <c r="ARP126" s="229"/>
      <c r="ARQ126" s="229"/>
      <c r="ARR126" s="229"/>
      <c r="ARS126" s="229"/>
      <c r="ART126" s="229"/>
      <c r="ARU126" s="229"/>
      <c r="ARV126" s="229"/>
      <c r="ARW126" s="229"/>
      <c r="ARX126" s="229"/>
      <c r="ARY126" s="229"/>
      <c r="ARZ126" s="229"/>
      <c r="ASA126" s="229"/>
      <c r="ASB126" s="229"/>
      <c r="ASC126" s="229"/>
      <c r="ASD126" s="229"/>
      <c r="ASE126" s="229"/>
      <c r="ASF126" s="229"/>
      <c r="ASG126" s="229"/>
      <c r="ASH126" s="229"/>
      <c r="ASI126" s="229"/>
      <c r="ASJ126" s="229"/>
      <c r="ASK126" s="229"/>
      <c r="ASL126" s="229"/>
      <c r="ASM126" s="229"/>
      <c r="ASN126" s="229"/>
      <c r="ASO126" s="229"/>
      <c r="ASP126" s="229"/>
      <c r="ASQ126" s="229"/>
      <c r="ASR126" s="229"/>
      <c r="ASS126" s="229"/>
      <c r="AST126" s="229"/>
      <c r="ASU126" s="229"/>
      <c r="ASV126" s="229"/>
      <c r="ASW126" s="229"/>
      <c r="ASX126" s="229"/>
      <c r="ASY126" s="229"/>
      <c r="ASZ126" s="229"/>
      <c r="ATA126" s="229"/>
      <c r="ATB126" s="229"/>
      <c r="ATC126" s="229"/>
      <c r="ATD126" s="229"/>
      <c r="ATE126" s="229"/>
      <c r="ATF126" s="229"/>
      <c r="ATG126" s="229"/>
      <c r="ATH126" s="229"/>
      <c r="ATI126" s="229"/>
      <c r="ATJ126" s="229"/>
      <c r="ATK126" s="229"/>
      <c r="ATL126" s="229"/>
      <c r="ATM126" s="229"/>
      <c r="ATN126" s="229"/>
      <c r="ATO126" s="229"/>
      <c r="ATP126" s="229"/>
      <c r="ATQ126" s="229"/>
      <c r="ATR126" s="229"/>
      <c r="ATS126" s="229"/>
      <c r="ATT126" s="229"/>
      <c r="ATU126" s="229"/>
      <c r="ATV126" s="229"/>
      <c r="ATW126" s="229"/>
      <c r="ATX126" s="229"/>
      <c r="ATY126" s="229"/>
      <c r="ATZ126" s="229"/>
      <c r="AUA126" s="229"/>
      <c r="AUB126" s="229"/>
      <c r="AUC126" s="229"/>
      <c r="AUD126" s="229"/>
      <c r="AUE126" s="229"/>
      <c r="AUF126" s="229"/>
      <c r="AUG126" s="229"/>
      <c r="AUH126" s="229"/>
      <c r="AUI126" s="229"/>
      <c r="AUJ126" s="229"/>
      <c r="AUK126" s="229"/>
      <c r="AUL126" s="229"/>
      <c r="AUM126" s="229"/>
      <c r="AUN126" s="229"/>
      <c r="AUO126" s="229"/>
      <c r="AUP126" s="229"/>
      <c r="AUQ126" s="229"/>
      <c r="AUR126" s="229"/>
      <c r="AUS126" s="229"/>
      <c r="AUT126" s="229"/>
      <c r="AUU126" s="229"/>
      <c r="AUV126" s="229"/>
      <c r="AUW126" s="229"/>
      <c r="AUX126" s="229"/>
      <c r="AUY126" s="229"/>
      <c r="AUZ126" s="229"/>
      <c r="AVA126" s="229"/>
      <c r="AVB126" s="229"/>
      <c r="AVC126" s="229"/>
      <c r="AVD126" s="229"/>
      <c r="AVE126" s="229"/>
      <c r="AVF126" s="229"/>
      <c r="AVG126" s="229"/>
      <c r="AVH126" s="229"/>
      <c r="AVI126" s="229"/>
      <c r="AVJ126" s="229"/>
      <c r="AVK126" s="229"/>
      <c r="AVL126" s="229"/>
      <c r="AVM126" s="229"/>
      <c r="AVN126" s="229"/>
      <c r="AVO126" s="229"/>
      <c r="AVP126" s="229"/>
      <c r="AVQ126" s="229"/>
      <c r="AVR126" s="229"/>
      <c r="AVS126" s="229"/>
      <c r="AVT126" s="229"/>
      <c r="AVU126" s="229"/>
      <c r="AVV126" s="229"/>
      <c r="AVW126" s="229"/>
      <c r="AVX126" s="229"/>
      <c r="AVY126" s="229"/>
      <c r="AVZ126" s="229"/>
      <c r="AWA126" s="229"/>
      <c r="AWB126" s="229"/>
      <c r="AWC126" s="229"/>
      <c r="AWD126" s="229"/>
      <c r="AWE126" s="229"/>
      <c r="AWF126" s="229"/>
      <c r="AWG126" s="229"/>
      <c r="AWH126" s="229"/>
      <c r="AWI126" s="229"/>
      <c r="AWJ126" s="229"/>
      <c r="AWK126" s="229"/>
      <c r="AWL126" s="229"/>
      <c r="AWM126" s="229"/>
      <c r="AWN126" s="229"/>
      <c r="AWO126" s="229"/>
      <c r="AWP126" s="229"/>
      <c r="AWQ126" s="229"/>
      <c r="AWR126" s="229"/>
      <c r="AWS126" s="229"/>
      <c r="AWT126" s="229"/>
      <c r="AWU126" s="229"/>
      <c r="AWV126" s="229"/>
      <c r="AWW126" s="229"/>
      <c r="AWX126" s="229"/>
      <c r="AWY126" s="229"/>
      <c r="AWZ126" s="229"/>
      <c r="AXA126" s="229"/>
      <c r="AXB126" s="229"/>
      <c r="AXC126" s="229"/>
      <c r="AXD126" s="229"/>
      <c r="AXE126" s="229"/>
      <c r="AXF126" s="229"/>
      <c r="AXG126" s="229"/>
      <c r="AXH126" s="229"/>
      <c r="AXI126" s="229"/>
      <c r="AXJ126" s="229"/>
      <c r="AXK126" s="229"/>
      <c r="AXL126" s="229"/>
      <c r="AXM126" s="229"/>
      <c r="AXN126" s="229"/>
      <c r="AXO126" s="229"/>
      <c r="AXP126" s="229"/>
      <c r="AXQ126" s="229"/>
      <c r="AXR126" s="229"/>
      <c r="AXS126" s="229"/>
      <c r="AXT126" s="229"/>
      <c r="AXU126" s="229"/>
      <c r="AXV126" s="229"/>
      <c r="AXW126" s="229"/>
      <c r="AXX126" s="229"/>
      <c r="AXY126" s="229"/>
      <c r="AXZ126" s="229"/>
      <c r="AYA126" s="229"/>
      <c r="AYB126" s="229"/>
      <c r="AYC126" s="229"/>
      <c r="AYD126" s="229"/>
      <c r="AYE126" s="229"/>
      <c r="AYF126" s="229"/>
      <c r="AYG126" s="229"/>
      <c r="AYH126" s="229"/>
      <c r="AYI126" s="229"/>
      <c r="AYJ126" s="229"/>
      <c r="AYK126" s="229"/>
      <c r="AYL126" s="229"/>
      <c r="AYM126" s="229"/>
      <c r="AYN126" s="229"/>
      <c r="AYO126" s="229"/>
      <c r="AYP126" s="229"/>
      <c r="AYQ126" s="229"/>
      <c r="AYR126" s="229"/>
      <c r="AYS126" s="229"/>
      <c r="AYT126" s="229"/>
      <c r="AYU126" s="229"/>
      <c r="AYV126" s="229"/>
      <c r="AYW126" s="229"/>
      <c r="AYX126" s="229"/>
      <c r="AYY126" s="229"/>
      <c r="AYZ126" s="229"/>
      <c r="AZA126" s="229"/>
      <c r="AZB126" s="229"/>
      <c r="AZC126" s="229"/>
      <c r="AZD126" s="229"/>
      <c r="AZE126" s="229"/>
      <c r="AZF126" s="229"/>
      <c r="AZG126" s="229"/>
      <c r="AZH126" s="229"/>
      <c r="AZI126" s="229"/>
      <c r="AZJ126" s="229"/>
      <c r="AZK126" s="229"/>
      <c r="AZL126" s="229"/>
      <c r="AZM126" s="229"/>
      <c r="AZN126" s="229"/>
      <c r="AZO126" s="229"/>
      <c r="AZP126" s="229"/>
      <c r="AZQ126" s="229"/>
      <c r="AZR126" s="229"/>
      <c r="AZS126" s="229"/>
      <c r="AZT126" s="229"/>
      <c r="AZU126" s="229"/>
      <c r="AZV126" s="229"/>
      <c r="AZW126" s="229"/>
      <c r="AZX126" s="229"/>
      <c r="AZY126" s="229"/>
      <c r="AZZ126" s="229"/>
      <c r="BAA126" s="229"/>
      <c r="BAB126" s="229"/>
      <c r="BAC126" s="229"/>
      <c r="BAD126" s="229"/>
      <c r="BAE126" s="229"/>
      <c r="BAF126" s="229"/>
      <c r="BAG126" s="229"/>
      <c r="BAH126" s="229"/>
      <c r="BAI126" s="229"/>
      <c r="BAJ126" s="229"/>
      <c r="BAK126" s="229"/>
      <c r="BAL126" s="229"/>
      <c r="BAM126" s="229"/>
      <c r="BAN126" s="229"/>
      <c r="BAO126" s="229"/>
      <c r="BAP126" s="229"/>
      <c r="BAQ126" s="229"/>
      <c r="BAR126" s="229"/>
      <c r="BAS126" s="229"/>
      <c r="BAT126" s="229"/>
      <c r="BAU126" s="229"/>
      <c r="BAV126" s="229"/>
      <c r="BAW126" s="229"/>
      <c r="BAX126" s="229"/>
      <c r="BAY126" s="229"/>
      <c r="BAZ126" s="229"/>
      <c r="BBA126" s="229"/>
      <c r="BBB126" s="229"/>
      <c r="BBC126" s="229"/>
      <c r="BBD126" s="229"/>
      <c r="BBE126" s="229"/>
      <c r="BBF126" s="229"/>
      <c r="BBG126" s="229"/>
      <c r="BBH126" s="229"/>
      <c r="BBI126" s="229"/>
      <c r="BBJ126" s="229"/>
      <c r="BBK126" s="229"/>
      <c r="BBL126" s="229"/>
      <c r="BBM126" s="229"/>
      <c r="BBN126" s="229"/>
      <c r="BBO126" s="229"/>
      <c r="BBP126" s="229"/>
      <c r="BBQ126" s="229"/>
      <c r="BBR126" s="229"/>
      <c r="BBS126" s="229"/>
      <c r="BBT126" s="229"/>
      <c r="BBU126" s="229"/>
      <c r="BBV126" s="229"/>
      <c r="BBW126" s="229"/>
      <c r="BBX126" s="229"/>
      <c r="BBY126" s="229"/>
      <c r="BBZ126" s="229"/>
      <c r="BCA126" s="229"/>
      <c r="BCB126" s="229"/>
      <c r="BCC126" s="229"/>
      <c r="BCD126" s="229"/>
      <c r="BCE126" s="229"/>
      <c r="BCF126" s="229"/>
      <c r="BCG126" s="229"/>
      <c r="BCH126" s="229"/>
      <c r="BCI126" s="229"/>
      <c r="BCJ126" s="229"/>
      <c r="BCK126" s="229"/>
      <c r="BCL126" s="229"/>
      <c r="BCM126" s="229"/>
      <c r="BCN126" s="229"/>
      <c r="BCO126" s="229"/>
      <c r="BCP126" s="229"/>
      <c r="BCQ126" s="229"/>
      <c r="BCR126" s="229"/>
      <c r="BCS126" s="229"/>
      <c r="BCT126" s="229"/>
      <c r="BCU126" s="229"/>
      <c r="BCV126" s="229"/>
      <c r="BCW126" s="229"/>
      <c r="BCX126" s="229"/>
      <c r="BCY126" s="229"/>
      <c r="BCZ126" s="229"/>
      <c r="BDA126" s="229"/>
      <c r="BDB126" s="229"/>
      <c r="BDC126" s="229"/>
      <c r="BDD126" s="229"/>
      <c r="BDE126" s="229"/>
      <c r="BDF126" s="229"/>
      <c r="BDG126" s="229"/>
      <c r="BDH126" s="229"/>
      <c r="BDI126" s="229"/>
      <c r="BDJ126" s="229"/>
      <c r="BDK126" s="229"/>
      <c r="BDL126" s="229"/>
      <c r="BDM126" s="229"/>
      <c r="BDN126" s="229"/>
      <c r="BDO126" s="229"/>
      <c r="BDP126" s="229"/>
      <c r="BDQ126" s="229"/>
      <c r="BDR126" s="229"/>
      <c r="BDS126" s="229"/>
      <c r="BDT126" s="229"/>
      <c r="BDU126" s="229"/>
      <c r="BDV126" s="229"/>
      <c r="BDW126" s="229"/>
      <c r="BDX126" s="229"/>
      <c r="BDY126" s="229"/>
      <c r="BDZ126" s="229"/>
      <c r="BEA126" s="229"/>
      <c r="BEB126" s="229"/>
      <c r="BEC126" s="229"/>
      <c r="BED126" s="229"/>
      <c r="BEE126" s="229"/>
      <c r="BEF126" s="229"/>
      <c r="BEG126" s="229"/>
      <c r="BEH126" s="229"/>
      <c r="BEI126" s="229"/>
      <c r="BEJ126" s="229"/>
      <c r="BEK126" s="229"/>
      <c r="BEL126" s="229"/>
      <c r="BEM126" s="229"/>
      <c r="BEN126" s="229"/>
      <c r="BEO126" s="229"/>
      <c r="BEP126" s="229"/>
      <c r="BEQ126" s="229"/>
      <c r="BER126" s="229"/>
      <c r="BES126" s="229"/>
      <c r="BET126" s="229"/>
      <c r="BEU126" s="229"/>
      <c r="BEV126" s="229"/>
      <c r="BEW126" s="229"/>
      <c r="BEX126" s="229"/>
      <c r="BEY126" s="229"/>
      <c r="BEZ126" s="229"/>
      <c r="BFA126" s="229"/>
      <c r="BFB126" s="229"/>
      <c r="BFC126" s="229"/>
      <c r="BFD126" s="229"/>
      <c r="BFE126" s="229"/>
      <c r="BFF126" s="229"/>
      <c r="BFG126" s="229"/>
      <c r="BFH126" s="229"/>
      <c r="BFI126" s="229"/>
      <c r="BFJ126" s="229"/>
      <c r="BFK126" s="229"/>
      <c r="BFL126" s="229"/>
      <c r="BFM126" s="229"/>
      <c r="BFN126" s="229"/>
      <c r="BFO126" s="229"/>
      <c r="BFP126" s="229"/>
      <c r="BFQ126" s="229"/>
      <c r="BFR126" s="229"/>
      <c r="BFS126" s="229"/>
      <c r="BFT126" s="229"/>
      <c r="BFU126" s="229"/>
      <c r="BFV126" s="229"/>
      <c r="BFW126" s="229"/>
      <c r="BFX126" s="229"/>
      <c r="BFY126" s="229"/>
      <c r="BFZ126" s="229"/>
      <c r="BGA126" s="229"/>
      <c r="BGB126" s="229"/>
      <c r="BGC126" s="229"/>
      <c r="BGD126" s="229"/>
      <c r="BGE126" s="229"/>
      <c r="BGF126" s="229"/>
      <c r="BGG126" s="229"/>
      <c r="BGH126" s="229"/>
      <c r="BGI126" s="229"/>
      <c r="BGJ126" s="229"/>
      <c r="BGK126" s="229"/>
      <c r="BGL126" s="229"/>
      <c r="BGM126" s="229"/>
      <c r="BGN126" s="229"/>
      <c r="BGO126" s="229"/>
      <c r="BGP126" s="229"/>
      <c r="BGQ126" s="229"/>
      <c r="BGR126" s="229"/>
      <c r="BGS126" s="229"/>
      <c r="BGT126" s="229"/>
      <c r="BGU126" s="229"/>
      <c r="BGV126" s="229"/>
      <c r="BGW126" s="229"/>
      <c r="BGX126" s="229"/>
      <c r="BGY126" s="229"/>
      <c r="BGZ126" s="229"/>
      <c r="BHA126" s="229"/>
      <c r="BHB126" s="229"/>
      <c r="BHC126" s="229"/>
      <c r="BHD126" s="229"/>
      <c r="BHE126" s="229"/>
      <c r="BHF126" s="229"/>
      <c r="BHG126" s="229"/>
      <c r="BHH126" s="229"/>
      <c r="BHI126" s="229"/>
      <c r="BHJ126" s="229"/>
      <c r="BHK126" s="229"/>
      <c r="BHL126" s="229"/>
      <c r="BHM126" s="229"/>
      <c r="BHN126" s="229"/>
      <c r="BHO126" s="229"/>
      <c r="BHP126" s="229"/>
      <c r="BHQ126" s="229"/>
      <c r="BHR126" s="229"/>
      <c r="BHS126" s="229"/>
      <c r="BHT126" s="229"/>
      <c r="BHU126" s="229"/>
      <c r="BHV126" s="229"/>
      <c r="BHW126" s="229"/>
      <c r="BHX126" s="229"/>
      <c r="BHY126" s="229"/>
      <c r="BHZ126" s="229"/>
      <c r="BIA126" s="229"/>
      <c r="BIB126" s="229"/>
      <c r="BIC126" s="229"/>
      <c r="BID126" s="229"/>
      <c r="BIE126" s="229"/>
      <c r="BIF126" s="229"/>
      <c r="BIG126" s="229"/>
      <c r="BIH126" s="229"/>
      <c r="BII126" s="229"/>
      <c r="BIJ126" s="229"/>
      <c r="BIK126" s="229"/>
      <c r="BIL126" s="229"/>
      <c r="BIM126" s="229"/>
      <c r="BIN126" s="229"/>
      <c r="BIO126" s="229"/>
      <c r="BIP126" s="229"/>
      <c r="BIQ126" s="229"/>
      <c r="BIR126" s="229"/>
      <c r="BIS126" s="229"/>
      <c r="BIT126" s="229"/>
      <c r="BIU126" s="229"/>
      <c r="BIV126" s="229"/>
      <c r="BIW126" s="229"/>
      <c r="BIX126" s="229"/>
      <c r="BIY126" s="229"/>
      <c r="BIZ126" s="229"/>
      <c r="BJA126" s="229"/>
      <c r="BJB126" s="229"/>
      <c r="BJC126" s="229"/>
      <c r="BJD126" s="229"/>
      <c r="BJE126" s="229"/>
      <c r="BJF126" s="229"/>
      <c r="BJG126" s="229"/>
      <c r="BJH126" s="229"/>
      <c r="BJI126" s="229"/>
      <c r="BJJ126" s="229"/>
      <c r="BJK126" s="229"/>
      <c r="BJL126" s="229"/>
      <c r="BJM126" s="229"/>
      <c r="BJN126" s="229"/>
      <c r="BJO126" s="229"/>
      <c r="BJP126" s="229"/>
      <c r="BJQ126" s="229"/>
      <c r="BJR126" s="229"/>
      <c r="BJS126" s="229"/>
      <c r="BJT126" s="229"/>
      <c r="BJU126" s="229"/>
      <c r="BJV126" s="229"/>
      <c r="BJW126" s="229"/>
      <c r="BJX126" s="229"/>
      <c r="BJY126" s="229"/>
      <c r="BJZ126" s="229"/>
      <c r="BKA126" s="229"/>
      <c r="BKB126" s="229"/>
      <c r="BKC126" s="229"/>
      <c r="BKD126" s="229"/>
      <c r="BKE126" s="229"/>
      <c r="BKF126" s="229"/>
      <c r="BKG126" s="229"/>
      <c r="BKH126" s="229"/>
      <c r="BKI126" s="229"/>
      <c r="BKJ126" s="229"/>
      <c r="BKK126" s="229"/>
      <c r="BKL126" s="229"/>
      <c r="BKM126" s="229"/>
      <c r="BKN126" s="229"/>
      <c r="BKO126" s="229"/>
      <c r="BKP126" s="229"/>
      <c r="BKQ126" s="229"/>
      <c r="BKR126" s="229"/>
      <c r="BKS126" s="229"/>
      <c r="BKT126" s="229"/>
      <c r="BKU126" s="229"/>
      <c r="BKV126" s="229"/>
      <c r="BKW126" s="229"/>
      <c r="BKX126" s="229"/>
      <c r="BKY126" s="229"/>
      <c r="BKZ126" s="229"/>
      <c r="BLA126" s="229"/>
      <c r="BLB126" s="229"/>
      <c r="BLC126" s="229"/>
      <c r="BLD126" s="229"/>
      <c r="BLE126" s="229"/>
      <c r="BLF126" s="229"/>
      <c r="BLG126" s="229"/>
      <c r="BLH126" s="229"/>
      <c r="BLI126" s="229"/>
      <c r="BLJ126" s="229"/>
      <c r="BLK126" s="229"/>
      <c r="BLL126" s="229"/>
      <c r="BLM126" s="229"/>
      <c r="BLN126" s="229"/>
      <c r="BLO126" s="229"/>
      <c r="BLP126" s="229"/>
      <c r="BLQ126" s="229"/>
      <c r="BLR126" s="229"/>
      <c r="BLS126" s="229"/>
      <c r="BLT126" s="229"/>
      <c r="BLU126" s="229"/>
      <c r="BLV126" s="229"/>
      <c r="BLW126" s="229"/>
      <c r="BLX126" s="229"/>
      <c r="BLY126" s="229"/>
      <c r="BLZ126" s="229"/>
      <c r="BMA126" s="229"/>
      <c r="BMB126" s="229"/>
      <c r="BMC126" s="229"/>
      <c r="BMD126" s="229"/>
      <c r="BME126" s="229"/>
      <c r="BMF126" s="229"/>
      <c r="BMG126" s="229"/>
      <c r="BMH126" s="229"/>
      <c r="BMI126" s="229"/>
      <c r="BMJ126" s="229"/>
      <c r="BMK126" s="229"/>
      <c r="BML126" s="229"/>
      <c r="BMM126" s="229"/>
      <c r="BMN126" s="229"/>
      <c r="BMO126" s="229"/>
      <c r="BMP126" s="229"/>
      <c r="BMQ126" s="229"/>
      <c r="BMR126" s="229"/>
      <c r="BMS126" s="229"/>
      <c r="BMT126" s="229"/>
      <c r="BMU126" s="229"/>
      <c r="BMV126" s="229"/>
      <c r="BMW126" s="229"/>
      <c r="BMX126" s="229"/>
      <c r="BMY126" s="229"/>
      <c r="BMZ126" s="229"/>
      <c r="BNA126" s="229"/>
      <c r="BNB126" s="229"/>
      <c r="BNC126" s="229"/>
      <c r="BND126" s="229"/>
      <c r="BNE126" s="229"/>
      <c r="BNF126" s="229"/>
      <c r="BNG126" s="229"/>
      <c r="BNH126" s="229"/>
      <c r="BNI126" s="229"/>
      <c r="BNJ126" s="229"/>
      <c r="BNK126" s="229"/>
      <c r="BNL126" s="229"/>
      <c r="BNM126" s="229"/>
      <c r="BNN126" s="229"/>
      <c r="BNO126" s="229"/>
      <c r="BNP126" s="229"/>
      <c r="BNQ126" s="229"/>
      <c r="BNR126" s="229"/>
      <c r="BNS126" s="229"/>
      <c r="BNT126" s="229"/>
      <c r="BNU126" s="229"/>
      <c r="BNV126" s="229"/>
      <c r="BNW126" s="229"/>
      <c r="BNX126" s="229"/>
      <c r="BNY126" s="229"/>
      <c r="BNZ126" s="229"/>
      <c r="BOA126" s="229"/>
      <c r="BOB126" s="229"/>
      <c r="BOC126" s="229"/>
      <c r="BOD126" s="229"/>
      <c r="BOE126" s="229"/>
      <c r="BOF126" s="229"/>
      <c r="BOG126" s="229"/>
      <c r="BOH126" s="229"/>
      <c r="BOI126" s="229"/>
      <c r="BOJ126" s="229"/>
      <c r="BOK126" s="229"/>
      <c r="BOL126" s="229"/>
      <c r="BOM126" s="229"/>
      <c r="BON126" s="229"/>
      <c r="BOO126" s="229"/>
      <c r="BOP126" s="229"/>
      <c r="BOQ126" s="229"/>
      <c r="BOR126" s="229"/>
      <c r="BOS126" s="229"/>
      <c r="BOT126" s="229"/>
      <c r="BOU126" s="229"/>
      <c r="BOV126" s="229"/>
      <c r="BOW126" s="229"/>
      <c r="BOX126" s="229"/>
      <c r="BOY126" s="229"/>
      <c r="BOZ126" s="229"/>
      <c r="BPA126" s="229"/>
      <c r="BPB126" s="229"/>
      <c r="BPC126" s="229"/>
      <c r="BPD126" s="229"/>
      <c r="BPE126" s="229"/>
      <c r="BPF126" s="229"/>
      <c r="BPG126" s="229"/>
      <c r="BPH126" s="229"/>
      <c r="BPI126" s="229"/>
      <c r="BPJ126" s="229"/>
      <c r="BPK126" s="229"/>
      <c r="BPL126" s="229"/>
      <c r="BPM126" s="229"/>
      <c r="BPN126" s="229"/>
      <c r="BPO126" s="229"/>
      <c r="BPP126" s="229"/>
      <c r="BPQ126" s="229"/>
      <c r="BPR126" s="229"/>
      <c r="BPS126" s="229"/>
      <c r="BPT126" s="229"/>
      <c r="BPU126" s="229"/>
      <c r="BPV126" s="229"/>
      <c r="BPW126" s="229"/>
      <c r="BPX126" s="229"/>
      <c r="BPY126" s="229"/>
      <c r="BPZ126" s="229"/>
      <c r="BQA126" s="229"/>
      <c r="BQB126" s="229"/>
      <c r="BQC126" s="229"/>
      <c r="BQD126" s="229"/>
      <c r="BQE126" s="229"/>
      <c r="BQF126" s="229"/>
      <c r="BQG126" s="229"/>
      <c r="BQH126" s="229"/>
      <c r="BQI126" s="229"/>
      <c r="BQJ126" s="229"/>
      <c r="BQK126" s="229"/>
      <c r="BQL126" s="229"/>
      <c r="BQM126" s="229"/>
      <c r="BQN126" s="229"/>
      <c r="BQO126" s="229"/>
      <c r="BQP126" s="229"/>
      <c r="BQQ126" s="229"/>
      <c r="BQR126" s="229"/>
      <c r="BQS126" s="229"/>
      <c r="BQT126" s="229"/>
      <c r="BQU126" s="229"/>
      <c r="BQV126" s="229"/>
      <c r="BQW126" s="229"/>
      <c r="BQX126" s="229"/>
      <c r="BQY126" s="229"/>
      <c r="BQZ126" s="229"/>
      <c r="BRA126" s="229"/>
      <c r="BRB126" s="229"/>
      <c r="BRC126" s="229"/>
      <c r="BRD126" s="229"/>
      <c r="BRE126" s="229"/>
      <c r="BRF126" s="229"/>
      <c r="BRG126" s="229"/>
      <c r="BRH126" s="229"/>
      <c r="BRI126" s="229"/>
      <c r="BRJ126" s="229"/>
      <c r="BRK126" s="229"/>
      <c r="BRL126" s="229"/>
      <c r="BRM126" s="229"/>
      <c r="BRN126" s="229"/>
      <c r="BRO126" s="229"/>
      <c r="BRP126" s="229"/>
      <c r="BRQ126" s="229"/>
      <c r="BRR126" s="229"/>
      <c r="BRS126" s="229"/>
      <c r="BRT126" s="229"/>
      <c r="BRU126" s="229"/>
      <c r="BRV126" s="229"/>
      <c r="BRW126" s="229"/>
      <c r="BRX126" s="229"/>
      <c r="BRY126" s="229"/>
      <c r="BRZ126" s="229"/>
      <c r="BSA126" s="229"/>
      <c r="BSB126" s="229"/>
      <c r="BSC126" s="229"/>
      <c r="BSD126" s="229"/>
      <c r="BSE126" s="229"/>
      <c r="BSF126" s="229"/>
      <c r="BSG126" s="229"/>
      <c r="BSH126" s="229"/>
      <c r="BSI126" s="229"/>
      <c r="BSJ126" s="229"/>
      <c r="BSK126" s="229"/>
      <c r="BSL126" s="229"/>
      <c r="BSM126" s="229"/>
      <c r="BSN126" s="229"/>
      <c r="BSO126" s="229"/>
      <c r="BSP126" s="229"/>
      <c r="BSQ126" s="229"/>
      <c r="BSR126" s="229"/>
      <c r="BSS126" s="229"/>
      <c r="BST126" s="229"/>
      <c r="BSU126" s="229"/>
      <c r="BSV126" s="229"/>
      <c r="BSW126" s="229"/>
      <c r="BSX126" s="229"/>
      <c r="BSY126" s="229"/>
      <c r="BSZ126" s="229"/>
      <c r="BTA126" s="229"/>
      <c r="BTB126" s="229"/>
      <c r="BTC126" s="229"/>
      <c r="BTD126" s="229"/>
      <c r="BTE126" s="229"/>
      <c r="BTF126" s="229"/>
      <c r="BTG126" s="229"/>
      <c r="BTH126" s="229"/>
      <c r="BTI126" s="229"/>
      <c r="BTJ126" s="229"/>
      <c r="BTK126" s="229"/>
      <c r="BTL126" s="229"/>
      <c r="BTM126" s="229"/>
      <c r="BTN126" s="229"/>
      <c r="BTO126" s="229"/>
      <c r="BTP126" s="229"/>
      <c r="BTQ126" s="229"/>
      <c r="BTR126" s="229"/>
      <c r="BTS126" s="229"/>
      <c r="BTT126" s="229"/>
      <c r="BTU126" s="229"/>
      <c r="BTV126" s="229"/>
      <c r="BTW126" s="229"/>
      <c r="BTX126" s="229"/>
      <c r="BTY126" s="229"/>
      <c r="BTZ126" s="229"/>
      <c r="BUA126" s="229"/>
      <c r="BUB126" s="229"/>
      <c r="BUC126" s="229"/>
      <c r="BUD126" s="229"/>
      <c r="BUE126" s="229"/>
      <c r="BUF126" s="229"/>
      <c r="BUG126" s="229"/>
      <c r="BUH126" s="229"/>
      <c r="BUI126" s="229"/>
      <c r="BUJ126" s="229"/>
      <c r="BUK126" s="229"/>
      <c r="BUL126" s="229"/>
      <c r="BUM126" s="229"/>
      <c r="BUN126" s="229"/>
      <c r="BUO126" s="229"/>
      <c r="BUP126" s="229"/>
      <c r="BUQ126" s="229"/>
      <c r="BUR126" s="229"/>
      <c r="BUS126" s="229"/>
      <c r="BUT126" s="229"/>
      <c r="BUU126" s="229"/>
      <c r="BUV126" s="229"/>
      <c r="BUW126" s="229"/>
      <c r="BUX126" s="229"/>
      <c r="BUY126" s="229"/>
      <c r="BUZ126" s="229"/>
      <c r="BVA126" s="229"/>
      <c r="BVB126" s="229"/>
      <c r="BVC126" s="229"/>
      <c r="BVD126" s="229"/>
      <c r="BVE126" s="229"/>
      <c r="BVF126" s="229"/>
      <c r="BVG126" s="229"/>
      <c r="BVH126" s="229"/>
      <c r="BVI126" s="229"/>
      <c r="BVJ126" s="229"/>
      <c r="BVK126" s="229"/>
      <c r="BVL126" s="229"/>
      <c r="BVM126" s="229"/>
      <c r="BVN126" s="229"/>
      <c r="BVO126" s="229"/>
      <c r="BVP126" s="229"/>
      <c r="BVQ126" s="229"/>
      <c r="BVR126" s="229"/>
      <c r="BVS126" s="229"/>
      <c r="BVT126" s="229"/>
      <c r="BVU126" s="229"/>
      <c r="BVV126" s="229"/>
      <c r="BVW126" s="229"/>
      <c r="BVX126" s="229"/>
      <c r="BVY126" s="229"/>
      <c r="BVZ126" s="229"/>
      <c r="BWA126" s="229"/>
      <c r="BWB126" s="229"/>
      <c r="BWC126" s="229"/>
      <c r="BWD126" s="229"/>
      <c r="BWE126" s="229"/>
      <c r="BWF126" s="229"/>
      <c r="BWG126" s="229"/>
      <c r="BWH126" s="229"/>
      <c r="BWI126" s="229"/>
      <c r="BWJ126" s="229"/>
      <c r="BWK126" s="229"/>
      <c r="BWL126" s="229"/>
      <c r="BWM126" s="229"/>
      <c r="BWN126" s="229"/>
      <c r="BWO126" s="229"/>
      <c r="BWP126" s="229"/>
      <c r="BWQ126" s="229"/>
      <c r="BWR126" s="229"/>
      <c r="BWS126" s="229"/>
      <c r="BWT126" s="229"/>
      <c r="BWU126" s="229"/>
      <c r="BWV126" s="229"/>
      <c r="BWW126" s="229"/>
      <c r="BWX126" s="229"/>
      <c r="BWY126" s="229"/>
      <c r="BWZ126" s="229"/>
      <c r="BXA126" s="229"/>
      <c r="BXB126" s="229"/>
      <c r="BXC126" s="229"/>
      <c r="BXD126" s="229"/>
      <c r="BXE126" s="229"/>
      <c r="BXF126" s="229"/>
      <c r="BXG126" s="229"/>
      <c r="BXH126" s="229"/>
      <c r="BXI126" s="229"/>
      <c r="BXJ126" s="229"/>
      <c r="BXK126" s="229"/>
      <c r="BXL126" s="229"/>
      <c r="BXM126" s="229"/>
      <c r="BXN126" s="229"/>
      <c r="BXO126" s="229"/>
      <c r="BXP126" s="229"/>
      <c r="BXQ126" s="229"/>
      <c r="BXR126" s="229"/>
      <c r="BXS126" s="229"/>
      <c r="BXT126" s="229"/>
      <c r="BXU126" s="229"/>
      <c r="BXV126" s="229"/>
      <c r="BXW126" s="229"/>
      <c r="BXX126" s="229"/>
      <c r="BXY126" s="229"/>
      <c r="BXZ126" s="229"/>
      <c r="BYA126" s="229"/>
      <c r="BYB126" s="229"/>
      <c r="BYC126" s="229"/>
      <c r="BYD126" s="229"/>
      <c r="BYE126" s="229"/>
      <c r="BYF126" s="229"/>
      <c r="BYG126" s="229"/>
      <c r="BYH126" s="229"/>
      <c r="BYI126" s="229"/>
      <c r="BYJ126" s="229"/>
      <c r="BYK126" s="229"/>
      <c r="BYL126" s="229"/>
      <c r="BYM126" s="229"/>
      <c r="BYN126" s="229"/>
      <c r="BYO126" s="229"/>
      <c r="BYP126" s="229"/>
      <c r="BYQ126" s="229"/>
      <c r="BYR126" s="229"/>
      <c r="BYS126" s="229"/>
      <c r="BYT126" s="229"/>
      <c r="BYU126" s="229"/>
      <c r="BYV126" s="229"/>
      <c r="BYW126" s="229"/>
      <c r="BYX126" s="229"/>
      <c r="BYY126" s="229"/>
      <c r="BYZ126" s="229"/>
      <c r="BZA126" s="229"/>
      <c r="BZB126" s="229"/>
      <c r="BZC126" s="229"/>
      <c r="BZD126" s="229"/>
      <c r="BZE126" s="229"/>
      <c r="BZF126" s="229"/>
      <c r="BZG126" s="229"/>
      <c r="BZH126" s="229"/>
      <c r="BZI126" s="229"/>
      <c r="BZJ126" s="229"/>
      <c r="BZK126" s="229"/>
      <c r="BZL126" s="229"/>
      <c r="BZM126" s="229"/>
      <c r="BZN126" s="229"/>
      <c r="BZO126" s="229"/>
      <c r="BZP126" s="229"/>
      <c r="BZQ126" s="229"/>
      <c r="BZR126" s="229"/>
      <c r="BZS126" s="229"/>
      <c r="BZT126" s="229"/>
      <c r="BZU126" s="229"/>
      <c r="BZV126" s="229"/>
      <c r="BZW126" s="229"/>
      <c r="BZX126" s="229"/>
      <c r="BZY126" s="229"/>
      <c r="BZZ126" s="229"/>
      <c r="CAA126" s="229"/>
      <c r="CAB126" s="229"/>
      <c r="CAC126" s="229"/>
      <c r="CAD126" s="229"/>
      <c r="CAE126" s="229"/>
      <c r="CAF126" s="229"/>
      <c r="CAG126" s="229"/>
      <c r="CAH126" s="229"/>
      <c r="CAI126" s="229"/>
      <c r="CAJ126" s="229"/>
      <c r="CAK126" s="229"/>
      <c r="CAL126" s="229"/>
      <c r="CAM126" s="229"/>
      <c r="CAN126" s="229"/>
      <c r="CAO126" s="229"/>
      <c r="CAP126" s="229"/>
      <c r="CAQ126" s="229"/>
      <c r="CAR126" s="229"/>
      <c r="CAS126" s="229"/>
      <c r="CAT126" s="229"/>
      <c r="CAU126" s="229"/>
      <c r="CAV126" s="229"/>
      <c r="CAW126" s="229"/>
      <c r="CAX126" s="229"/>
      <c r="CAY126" s="229"/>
      <c r="CAZ126" s="229"/>
      <c r="CBA126" s="229"/>
      <c r="CBB126" s="229"/>
      <c r="CBC126" s="229"/>
      <c r="CBD126" s="229"/>
      <c r="CBE126" s="229"/>
      <c r="CBF126" s="229"/>
      <c r="CBG126" s="229"/>
      <c r="CBH126" s="229"/>
      <c r="CBI126" s="229"/>
      <c r="CBJ126" s="229"/>
      <c r="CBK126" s="229"/>
      <c r="CBL126" s="229"/>
      <c r="CBM126" s="229"/>
      <c r="CBN126" s="229"/>
      <c r="CBO126" s="229"/>
      <c r="CBP126" s="229"/>
      <c r="CBQ126" s="229"/>
      <c r="CBR126" s="229"/>
      <c r="CBS126" s="229"/>
      <c r="CBT126" s="229"/>
      <c r="CBU126" s="229"/>
      <c r="CBV126" s="229"/>
      <c r="CBW126" s="229"/>
      <c r="CBX126" s="229"/>
      <c r="CBY126" s="229"/>
      <c r="CBZ126" s="229"/>
      <c r="CCA126" s="229"/>
      <c r="CCB126" s="229"/>
      <c r="CCC126" s="229"/>
      <c r="CCD126" s="229"/>
      <c r="CCE126" s="229"/>
      <c r="CCF126" s="229"/>
      <c r="CCG126" s="229"/>
      <c r="CCH126" s="229"/>
      <c r="CCI126" s="229"/>
      <c r="CCJ126" s="229"/>
      <c r="CCK126" s="229"/>
      <c r="CCL126" s="229"/>
      <c r="CCM126" s="229"/>
      <c r="CCN126" s="229"/>
      <c r="CCO126" s="229"/>
      <c r="CCP126" s="229"/>
      <c r="CCQ126" s="229"/>
      <c r="CCR126" s="229"/>
      <c r="CCS126" s="229"/>
      <c r="CCT126" s="229"/>
      <c r="CCU126" s="229"/>
      <c r="CCV126" s="229"/>
      <c r="CCW126" s="229"/>
      <c r="CCX126" s="229"/>
      <c r="CCY126" s="229"/>
      <c r="CCZ126" s="229"/>
      <c r="CDA126" s="229"/>
      <c r="CDB126" s="229"/>
      <c r="CDC126" s="229"/>
      <c r="CDD126" s="229"/>
      <c r="CDE126" s="229"/>
      <c r="CDF126" s="229"/>
      <c r="CDG126" s="229"/>
      <c r="CDH126" s="229"/>
      <c r="CDI126" s="229"/>
      <c r="CDJ126" s="229"/>
      <c r="CDK126" s="229"/>
      <c r="CDL126" s="229"/>
      <c r="CDM126" s="229"/>
      <c r="CDN126" s="229"/>
      <c r="CDO126" s="229"/>
      <c r="CDP126" s="229"/>
      <c r="CDQ126" s="229"/>
      <c r="CDR126" s="229"/>
      <c r="CDS126" s="229"/>
      <c r="CDT126" s="229"/>
      <c r="CDU126" s="229"/>
      <c r="CDV126" s="229"/>
      <c r="CDW126" s="229"/>
      <c r="CDX126" s="229"/>
      <c r="CDY126" s="229"/>
      <c r="CDZ126" s="229"/>
      <c r="CEA126" s="229"/>
      <c r="CEB126" s="229"/>
      <c r="CEC126" s="229"/>
      <c r="CED126" s="229"/>
      <c r="CEE126" s="229"/>
      <c r="CEF126" s="229"/>
      <c r="CEG126" s="229"/>
      <c r="CEH126" s="229"/>
      <c r="CEI126" s="229"/>
      <c r="CEJ126" s="229"/>
      <c r="CEK126" s="229"/>
      <c r="CEL126" s="229"/>
      <c r="CEM126" s="229"/>
      <c r="CEN126" s="229"/>
      <c r="CEO126" s="229"/>
      <c r="CEP126" s="229"/>
      <c r="CEQ126" s="229"/>
      <c r="CER126" s="229"/>
      <c r="CES126" s="229"/>
      <c r="CET126" s="229"/>
      <c r="CEU126" s="229"/>
      <c r="CEV126" s="229"/>
      <c r="CEW126" s="229"/>
      <c r="CEX126" s="229"/>
      <c r="CEY126" s="229"/>
      <c r="CEZ126" s="229"/>
      <c r="CFA126" s="229"/>
      <c r="CFB126" s="229"/>
      <c r="CFC126" s="229"/>
      <c r="CFD126" s="229"/>
      <c r="CFE126" s="229"/>
      <c r="CFF126" s="229"/>
      <c r="CFG126" s="229"/>
      <c r="CFH126" s="229"/>
      <c r="CFI126" s="229"/>
      <c r="CFJ126" s="229"/>
      <c r="CFK126" s="229"/>
      <c r="CFL126" s="229"/>
      <c r="CFM126" s="229"/>
      <c r="CFN126" s="229"/>
      <c r="CFO126" s="229"/>
      <c r="CFP126" s="229"/>
      <c r="CFQ126" s="229"/>
      <c r="CFR126" s="229"/>
      <c r="CFS126" s="229"/>
      <c r="CFT126" s="229"/>
      <c r="CFU126" s="229"/>
      <c r="CFV126" s="229"/>
      <c r="CFW126" s="229"/>
      <c r="CFX126" s="229"/>
      <c r="CFY126" s="229"/>
      <c r="CFZ126" s="229"/>
      <c r="CGA126" s="229"/>
      <c r="CGB126" s="229"/>
      <c r="CGC126" s="229"/>
      <c r="CGD126" s="229"/>
      <c r="CGE126" s="229"/>
      <c r="CGF126" s="229"/>
      <c r="CGG126" s="229"/>
      <c r="CGH126" s="229"/>
      <c r="CGI126" s="229"/>
      <c r="CGJ126" s="229"/>
      <c r="CGK126" s="229"/>
      <c r="CGL126" s="229"/>
      <c r="CGM126" s="229"/>
      <c r="CGN126" s="229"/>
      <c r="CGO126" s="229"/>
      <c r="CGP126" s="229"/>
      <c r="CGQ126" s="229"/>
      <c r="CGR126" s="229"/>
      <c r="CGS126" s="229"/>
      <c r="CGT126" s="229"/>
      <c r="CGU126" s="229"/>
      <c r="CGV126" s="229"/>
      <c r="CGW126" s="229"/>
      <c r="CGX126" s="229"/>
      <c r="CGY126" s="229"/>
      <c r="CGZ126" s="229"/>
      <c r="CHA126" s="229"/>
      <c r="CHB126" s="229"/>
      <c r="CHC126" s="229"/>
      <c r="CHD126" s="229"/>
      <c r="CHE126" s="229"/>
      <c r="CHF126" s="229"/>
      <c r="CHG126" s="229"/>
      <c r="CHH126" s="229"/>
      <c r="CHI126" s="229"/>
      <c r="CHJ126" s="229"/>
      <c r="CHK126" s="229"/>
      <c r="CHL126" s="229"/>
      <c r="CHM126" s="229"/>
      <c r="CHN126" s="229"/>
      <c r="CHO126" s="229"/>
      <c r="CHP126" s="229"/>
      <c r="CHQ126" s="229"/>
      <c r="CHR126" s="229"/>
      <c r="CHS126" s="229"/>
      <c r="CHT126" s="229"/>
      <c r="CHU126" s="229"/>
      <c r="CHV126" s="229"/>
      <c r="CHW126" s="229"/>
      <c r="CHX126" s="229"/>
      <c r="CHY126" s="229"/>
      <c r="CHZ126" s="229"/>
      <c r="CIA126" s="229"/>
      <c r="CIB126" s="229"/>
      <c r="CIC126" s="229"/>
      <c r="CID126" s="229"/>
      <c r="CIE126" s="229"/>
      <c r="CIF126" s="229"/>
      <c r="CIG126" s="229"/>
      <c r="CIH126" s="229"/>
      <c r="CII126" s="229"/>
      <c r="CIJ126" s="229"/>
      <c r="CIK126" s="229"/>
      <c r="CIL126" s="229"/>
      <c r="CIM126" s="229"/>
      <c r="CIN126" s="229"/>
      <c r="CIO126" s="229"/>
      <c r="CIP126" s="229"/>
      <c r="CIQ126" s="229"/>
      <c r="CIR126" s="229"/>
      <c r="CIS126" s="229"/>
      <c r="CIT126" s="229"/>
      <c r="CIU126" s="229"/>
      <c r="CIV126" s="229"/>
      <c r="CIW126" s="229"/>
      <c r="CIX126" s="229"/>
      <c r="CIY126" s="229"/>
      <c r="CIZ126" s="229"/>
      <c r="CJA126" s="229"/>
      <c r="CJB126" s="229"/>
      <c r="CJC126" s="229"/>
      <c r="CJD126" s="229"/>
      <c r="CJE126" s="229"/>
      <c r="CJF126" s="229"/>
      <c r="CJG126" s="229"/>
      <c r="CJH126" s="229"/>
      <c r="CJI126" s="229"/>
      <c r="CJJ126" s="229"/>
      <c r="CJK126" s="229"/>
      <c r="CJL126" s="229"/>
      <c r="CJM126" s="229"/>
      <c r="CJN126" s="229"/>
      <c r="CJO126" s="229"/>
      <c r="CJP126" s="229"/>
      <c r="CJQ126" s="229"/>
      <c r="CJR126" s="229"/>
      <c r="CJS126" s="229"/>
      <c r="CJT126" s="229"/>
      <c r="CJU126" s="229"/>
      <c r="CJV126" s="229"/>
      <c r="CJW126" s="229"/>
      <c r="CJX126" s="229"/>
      <c r="CJY126" s="229"/>
      <c r="CJZ126" s="229"/>
      <c r="CKA126" s="229"/>
      <c r="CKB126" s="229"/>
      <c r="CKC126" s="229"/>
      <c r="CKD126" s="229"/>
      <c r="CKE126" s="229"/>
      <c r="CKF126" s="229"/>
      <c r="CKG126" s="229"/>
      <c r="CKH126" s="229"/>
      <c r="CKI126" s="229"/>
      <c r="CKJ126" s="229"/>
      <c r="CKK126" s="229"/>
      <c r="CKL126" s="229"/>
      <c r="CKM126" s="229"/>
      <c r="CKN126" s="229"/>
      <c r="CKO126" s="229"/>
      <c r="CKP126" s="229"/>
      <c r="CKQ126" s="229"/>
      <c r="CKR126" s="229"/>
      <c r="CKS126" s="229"/>
      <c r="CKT126" s="229"/>
      <c r="CKU126" s="229"/>
      <c r="CKV126" s="229"/>
      <c r="CKW126" s="229"/>
      <c r="CKX126" s="229"/>
      <c r="CKY126" s="229"/>
      <c r="CKZ126" s="229"/>
      <c r="CLA126" s="229"/>
      <c r="CLB126" s="229"/>
      <c r="CLC126" s="229"/>
      <c r="CLD126" s="229"/>
      <c r="CLE126" s="229"/>
      <c r="CLF126" s="229"/>
      <c r="CLG126" s="229"/>
      <c r="CLH126" s="229"/>
      <c r="CLI126" s="229"/>
      <c r="CLJ126" s="229"/>
      <c r="CLK126" s="229"/>
      <c r="CLL126" s="229"/>
      <c r="CLM126" s="229"/>
      <c r="CLN126" s="229"/>
      <c r="CLO126" s="229"/>
      <c r="CLP126" s="229"/>
      <c r="CLQ126" s="229"/>
      <c r="CLR126" s="229"/>
      <c r="CLS126" s="229"/>
      <c r="CLT126" s="229"/>
      <c r="CLU126" s="229"/>
      <c r="CLV126" s="229"/>
      <c r="CLW126" s="229"/>
      <c r="CLX126" s="229"/>
      <c r="CLY126" s="229"/>
      <c r="CLZ126" s="229"/>
      <c r="CMA126" s="229"/>
      <c r="CMB126" s="229"/>
      <c r="CMC126" s="229"/>
      <c r="CMD126" s="229"/>
      <c r="CME126" s="229"/>
      <c r="CMF126" s="229"/>
      <c r="CMG126" s="229"/>
      <c r="CMH126" s="229"/>
      <c r="CMI126" s="229"/>
      <c r="CMJ126" s="229"/>
      <c r="CMK126" s="229"/>
      <c r="CML126" s="229"/>
      <c r="CMM126" s="229"/>
      <c r="CMN126" s="229"/>
      <c r="CMO126" s="229"/>
      <c r="CMP126" s="229"/>
      <c r="CMQ126" s="229"/>
      <c r="CMR126" s="229"/>
      <c r="CMS126" s="229"/>
      <c r="CMT126" s="229"/>
      <c r="CMU126" s="229"/>
      <c r="CMV126" s="229"/>
      <c r="CMW126" s="229"/>
      <c r="CMX126" s="229"/>
      <c r="CMY126" s="229"/>
      <c r="CMZ126" s="229"/>
      <c r="CNA126" s="229"/>
      <c r="CNB126" s="229"/>
      <c r="CNC126" s="229"/>
      <c r="CND126" s="229"/>
      <c r="CNE126" s="229"/>
      <c r="CNF126" s="229"/>
      <c r="CNG126" s="229"/>
      <c r="CNH126" s="229"/>
      <c r="CNI126" s="229"/>
      <c r="CNJ126" s="229"/>
      <c r="CNK126" s="229"/>
      <c r="CNL126" s="229"/>
      <c r="CNM126" s="229"/>
      <c r="CNN126" s="229"/>
      <c r="CNO126" s="229"/>
      <c r="CNP126" s="229"/>
      <c r="CNQ126" s="229"/>
      <c r="CNR126" s="229"/>
      <c r="CNS126" s="229"/>
      <c r="CNT126" s="229"/>
      <c r="CNU126" s="229"/>
      <c r="CNV126" s="229"/>
      <c r="CNW126" s="229"/>
      <c r="CNX126" s="229"/>
      <c r="CNY126" s="229"/>
      <c r="CNZ126" s="229"/>
      <c r="COA126" s="229"/>
      <c r="COB126" s="229"/>
      <c r="COC126" s="229"/>
      <c r="COD126" s="229"/>
      <c r="COE126" s="229"/>
      <c r="COF126" s="229"/>
      <c r="COG126" s="229"/>
      <c r="COH126" s="229"/>
      <c r="COI126" s="229"/>
      <c r="COJ126" s="229"/>
      <c r="COK126" s="229"/>
      <c r="COL126" s="229"/>
      <c r="COM126" s="229"/>
      <c r="CON126" s="229"/>
      <c r="COO126" s="229"/>
      <c r="COP126" s="229"/>
      <c r="COQ126" s="229"/>
      <c r="COR126" s="229"/>
      <c r="COS126" s="229"/>
      <c r="COT126" s="229"/>
      <c r="COU126" s="229"/>
      <c r="COV126" s="229"/>
      <c r="COW126" s="229"/>
      <c r="COX126" s="229"/>
      <c r="COY126" s="229"/>
      <c r="COZ126" s="229"/>
      <c r="CPA126" s="229"/>
      <c r="CPB126" s="229"/>
      <c r="CPC126" s="229"/>
      <c r="CPD126" s="229"/>
      <c r="CPE126" s="229"/>
      <c r="CPF126" s="229"/>
      <c r="CPG126" s="229"/>
      <c r="CPH126" s="229"/>
      <c r="CPI126" s="229"/>
      <c r="CPJ126" s="229"/>
      <c r="CPK126" s="229"/>
      <c r="CPL126" s="229"/>
      <c r="CPM126" s="229"/>
      <c r="CPN126" s="229"/>
      <c r="CPO126" s="229"/>
      <c r="CPP126" s="229"/>
      <c r="CPQ126" s="229"/>
      <c r="CPR126" s="229"/>
      <c r="CPS126" s="229"/>
      <c r="CPT126" s="229"/>
      <c r="CPU126" s="229"/>
      <c r="CPV126" s="229"/>
      <c r="CPW126" s="229"/>
      <c r="CPX126" s="229"/>
      <c r="CPY126" s="229"/>
      <c r="CPZ126" s="229"/>
      <c r="CQA126" s="229"/>
      <c r="CQB126" s="229"/>
      <c r="CQC126" s="229"/>
      <c r="CQD126" s="229"/>
      <c r="CQE126" s="229"/>
      <c r="CQF126" s="229"/>
      <c r="CQG126" s="229"/>
      <c r="CQH126" s="229"/>
      <c r="CQI126" s="229"/>
      <c r="CQJ126" s="229"/>
      <c r="CQK126" s="229"/>
      <c r="CQL126" s="229"/>
      <c r="CQM126" s="229"/>
      <c r="CQN126" s="229"/>
      <c r="CQO126" s="229"/>
      <c r="CQP126" s="229"/>
      <c r="CQQ126" s="229"/>
      <c r="CQR126" s="229"/>
      <c r="CQS126" s="229"/>
      <c r="CQT126" s="229"/>
      <c r="CQU126" s="229"/>
      <c r="CQV126" s="229"/>
      <c r="CQW126" s="229"/>
      <c r="CQX126" s="229"/>
      <c r="CQY126" s="229"/>
      <c r="CQZ126" s="229"/>
      <c r="CRA126" s="229"/>
      <c r="CRB126" s="229"/>
      <c r="CRC126" s="229"/>
      <c r="CRD126" s="229"/>
      <c r="CRE126" s="229"/>
      <c r="CRF126" s="229"/>
      <c r="CRG126" s="229"/>
      <c r="CRH126" s="229"/>
      <c r="CRI126" s="229"/>
      <c r="CRJ126" s="229"/>
      <c r="CRK126" s="229"/>
      <c r="CRL126" s="229"/>
      <c r="CRM126" s="229"/>
      <c r="CRN126" s="229"/>
      <c r="CRO126" s="229"/>
      <c r="CRP126" s="229"/>
      <c r="CRQ126" s="229"/>
      <c r="CRR126" s="229"/>
      <c r="CRS126" s="229"/>
      <c r="CRT126" s="229"/>
      <c r="CRU126" s="229"/>
      <c r="CRV126" s="229"/>
      <c r="CRW126" s="229"/>
      <c r="CRX126" s="229"/>
      <c r="CRY126" s="229"/>
      <c r="CRZ126" s="229"/>
      <c r="CSA126" s="229"/>
      <c r="CSB126" s="229"/>
      <c r="CSC126" s="229"/>
      <c r="CSD126" s="229"/>
      <c r="CSE126" s="229"/>
      <c r="CSF126" s="229"/>
      <c r="CSG126" s="229"/>
      <c r="CSH126" s="229"/>
      <c r="CSI126" s="229"/>
      <c r="CSJ126" s="229"/>
      <c r="CSK126" s="229"/>
      <c r="CSL126" s="229"/>
      <c r="CSM126" s="229"/>
      <c r="CSN126" s="229"/>
      <c r="CSO126" s="229"/>
      <c r="CSP126" s="229"/>
      <c r="CSQ126" s="229"/>
      <c r="CSR126" s="229"/>
      <c r="CSS126" s="229"/>
      <c r="CST126" s="229"/>
      <c r="CSU126" s="229"/>
      <c r="CSV126" s="229"/>
      <c r="CSW126" s="229"/>
      <c r="CSX126" s="229"/>
      <c r="CSY126" s="229"/>
      <c r="CSZ126" s="229"/>
      <c r="CTA126" s="229"/>
      <c r="CTB126" s="229"/>
      <c r="CTC126" s="229"/>
      <c r="CTD126" s="229"/>
      <c r="CTE126" s="229"/>
      <c r="CTF126" s="229"/>
      <c r="CTG126" s="229"/>
      <c r="CTH126" s="229"/>
      <c r="CTI126" s="229"/>
      <c r="CTJ126" s="229"/>
      <c r="CTK126" s="229"/>
      <c r="CTL126" s="229"/>
      <c r="CTM126" s="229"/>
      <c r="CTN126" s="229"/>
      <c r="CTO126" s="229"/>
      <c r="CTP126" s="229"/>
      <c r="CTQ126" s="229"/>
      <c r="CTR126" s="229"/>
      <c r="CTS126" s="229"/>
      <c r="CTT126" s="229"/>
      <c r="CTU126" s="229"/>
      <c r="CTV126" s="229"/>
      <c r="CTW126" s="229"/>
      <c r="CTX126" s="229"/>
      <c r="CTY126" s="229"/>
      <c r="CTZ126" s="229"/>
      <c r="CUA126" s="229"/>
    </row>
    <row r="127" spans="1:2575" s="224" customFormat="1" ht="108.75" hidden="1" customHeight="1">
      <c r="A127" s="247"/>
      <c r="B127" s="248"/>
      <c r="C127" s="249"/>
      <c r="D127" s="250"/>
      <c r="E127" s="274"/>
      <c r="F127" s="252"/>
      <c r="G127" s="249"/>
      <c r="H127" s="256"/>
      <c r="I127" s="269"/>
      <c r="J127" s="270"/>
      <c r="K127" s="252"/>
      <c r="L127" s="252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  <c r="AA127" s="229"/>
      <c r="AB127" s="229"/>
      <c r="AC127" s="229"/>
      <c r="AD127" s="229"/>
      <c r="AE127" s="229"/>
      <c r="AF127" s="229"/>
      <c r="AG127" s="229"/>
      <c r="AH127" s="229"/>
      <c r="AI127" s="229"/>
      <c r="AJ127" s="229"/>
      <c r="AK127" s="229"/>
      <c r="AL127" s="229"/>
      <c r="AM127" s="229"/>
      <c r="AN127" s="229"/>
      <c r="AO127" s="229"/>
      <c r="AP127" s="229"/>
      <c r="AQ127" s="229"/>
      <c r="AR127" s="229"/>
      <c r="AS127" s="229"/>
      <c r="AT127" s="229"/>
      <c r="AU127" s="229"/>
      <c r="AV127" s="229"/>
      <c r="AW127" s="229"/>
      <c r="AX127" s="229"/>
      <c r="AY127" s="229"/>
      <c r="AZ127" s="229"/>
      <c r="BA127" s="229"/>
      <c r="BB127" s="229"/>
      <c r="BC127" s="229"/>
      <c r="BD127" s="229"/>
      <c r="BE127" s="229"/>
      <c r="BF127" s="229"/>
      <c r="BG127" s="229"/>
      <c r="BH127" s="229"/>
      <c r="BI127" s="229"/>
      <c r="BJ127" s="229"/>
      <c r="BK127" s="229"/>
      <c r="BL127" s="229"/>
      <c r="BM127" s="229"/>
      <c r="BN127" s="229"/>
      <c r="BO127" s="229"/>
      <c r="BP127" s="229"/>
      <c r="BQ127" s="229"/>
      <c r="BR127" s="229"/>
      <c r="BS127" s="229"/>
      <c r="BT127" s="229"/>
      <c r="BU127" s="229"/>
      <c r="BV127" s="229"/>
      <c r="BW127" s="229"/>
      <c r="BX127" s="229"/>
      <c r="BY127" s="229"/>
      <c r="BZ127" s="229"/>
      <c r="CA127" s="229"/>
      <c r="CB127" s="229"/>
      <c r="CC127" s="229"/>
      <c r="CD127" s="229"/>
      <c r="CE127" s="229"/>
      <c r="CF127" s="229"/>
      <c r="CG127" s="229"/>
      <c r="CH127" s="229"/>
      <c r="CI127" s="229"/>
      <c r="CJ127" s="229"/>
      <c r="CK127" s="229"/>
      <c r="CL127" s="229"/>
      <c r="CM127" s="229"/>
      <c r="CN127" s="229"/>
      <c r="CO127" s="229"/>
      <c r="CP127" s="229"/>
      <c r="CQ127" s="229"/>
      <c r="CR127" s="229"/>
      <c r="CS127" s="229"/>
      <c r="CT127" s="229"/>
      <c r="CU127" s="229"/>
      <c r="CV127" s="229"/>
      <c r="CW127" s="229"/>
      <c r="CX127" s="229"/>
      <c r="CY127" s="229"/>
      <c r="CZ127" s="229"/>
      <c r="DA127" s="229"/>
      <c r="DB127" s="229"/>
      <c r="DC127" s="229"/>
      <c r="DD127" s="229"/>
      <c r="DE127" s="229"/>
      <c r="DF127" s="229"/>
      <c r="DG127" s="229"/>
      <c r="DH127" s="229"/>
      <c r="DI127" s="229"/>
      <c r="DJ127" s="229"/>
      <c r="DK127" s="229"/>
      <c r="DL127" s="229"/>
      <c r="DM127" s="229"/>
      <c r="DN127" s="229"/>
      <c r="DO127" s="229"/>
      <c r="DP127" s="229"/>
      <c r="DQ127" s="229"/>
      <c r="DR127" s="229"/>
      <c r="DS127" s="229"/>
      <c r="DT127" s="229"/>
      <c r="DU127" s="229"/>
      <c r="DV127" s="229"/>
      <c r="DW127" s="229"/>
      <c r="DX127" s="229"/>
      <c r="DY127" s="229"/>
      <c r="DZ127" s="229"/>
      <c r="EA127" s="229"/>
      <c r="EB127" s="229"/>
      <c r="EC127" s="229"/>
      <c r="ED127" s="229"/>
      <c r="EE127" s="229"/>
      <c r="EF127" s="229"/>
      <c r="EG127" s="229"/>
      <c r="EH127" s="229"/>
      <c r="EI127" s="229"/>
      <c r="EJ127" s="229"/>
      <c r="EK127" s="229"/>
      <c r="EL127" s="229"/>
      <c r="EM127" s="229"/>
      <c r="EN127" s="229"/>
      <c r="EO127" s="229"/>
      <c r="EP127" s="229"/>
      <c r="EQ127" s="229"/>
      <c r="ER127" s="229"/>
      <c r="ES127" s="229"/>
      <c r="ET127" s="229"/>
      <c r="EU127" s="229"/>
      <c r="EV127" s="229"/>
      <c r="EW127" s="229"/>
      <c r="EX127" s="229"/>
      <c r="EY127" s="229"/>
      <c r="EZ127" s="229"/>
      <c r="FA127" s="229"/>
      <c r="FB127" s="229"/>
      <c r="FC127" s="229"/>
      <c r="FD127" s="229"/>
      <c r="FE127" s="229"/>
      <c r="FF127" s="229"/>
      <c r="FG127" s="229"/>
      <c r="FH127" s="229"/>
      <c r="FI127" s="229"/>
      <c r="FJ127" s="229"/>
      <c r="FK127" s="229"/>
      <c r="FL127" s="229"/>
      <c r="FM127" s="229"/>
      <c r="FN127" s="229"/>
      <c r="FO127" s="229"/>
      <c r="FP127" s="229"/>
      <c r="FQ127" s="229"/>
      <c r="FR127" s="229"/>
      <c r="FS127" s="229"/>
      <c r="FT127" s="229"/>
      <c r="FU127" s="229"/>
      <c r="FV127" s="229"/>
      <c r="FW127" s="229"/>
      <c r="FX127" s="229"/>
      <c r="FY127" s="229"/>
      <c r="FZ127" s="229"/>
      <c r="GA127" s="229"/>
      <c r="GB127" s="229"/>
      <c r="GC127" s="229"/>
      <c r="GD127" s="229"/>
      <c r="GE127" s="229"/>
      <c r="GF127" s="229"/>
      <c r="GG127" s="229"/>
      <c r="GH127" s="229"/>
      <c r="GI127" s="229"/>
      <c r="GJ127" s="229"/>
      <c r="GK127" s="229"/>
      <c r="GL127" s="229"/>
      <c r="GM127" s="229"/>
      <c r="GN127" s="229"/>
      <c r="GO127" s="229"/>
      <c r="GP127" s="229"/>
      <c r="GQ127" s="229"/>
      <c r="GR127" s="229"/>
      <c r="GS127" s="229"/>
      <c r="GT127" s="229"/>
      <c r="GU127" s="229"/>
      <c r="GV127" s="229"/>
      <c r="GW127" s="229"/>
      <c r="GX127" s="229"/>
      <c r="GY127" s="229"/>
      <c r="GZ127" s="229"/>
      <c r="HA127" s="229"/>
      <c r="HB127" s="229"/>
      <c r="HC127" s="229"/>
      <c r="HD127" s="229"/>
      <c r="HE127" s="229"/>
      <c r="HF127" s="229"/>
      <c r="HG127" s="229"/>
      <c r="HH127" s="229"/>
      <c r="HI127" s="229"/>
      <c r="HJ127" s="229"/>
      <c r="HK127" s="229"/>
      <c r="HL127" s="229"/>
      <c r="HM127" s="229"/>
      <c r="HN127" s="229"/>
      <c r="HO127" s="229"/>
      <c r="HP127" s="229"/>
      <c r="HQ127" s="229"/>
      <c r="HR127" s="229"/>
      <c r="HS127" s="229"/>
      <c r="HT127" s="229"/>
      <c r="HU127" s="229"/>
      <c r="HV127" s="229"/>
      <c r="HW127" s="229"/>
      <c r="HX127" s="229"/>
      <c r="HY127" s="229"/>
      <c r="HZ127" s="229"/>
      <c r="IA127" s="229"/>
      <c r="IB127" s="229"/>
      <c r="IC127" s="229"/>
      <c r="ID127" s="229"/>
      <c r="IE127" s="229"/>
      <c r="IF127" s="229"/>
      <c r="IG127" s="229"/>
      <c r="IH127" s="229"/>
      <c r="II127" s="229"/>
      <c r="IJ127" s="229"/>
      <c r="IK127" s="229"/>
      <c r="IL127" s="229"/>
      <c r="IM127" s="229"/>
      <c r="IN127" s="229"/>
      <c r="IO127" s="229"/>
      <c r="IP127" s="229"/>
      <c r="IQ127" s="229"/>
      <c r="IR127" s="229"/>
      <c r="IS127" s="229"/>
      <c r="IT127" s="229"/>
      <c r="IU127" s="229"/>
      <c r="IV127" s="229"/>
      <c r="IW127" s="229"/>
      <c r="IX127" s="229"/>
      <c r="IY127" s="229"/>
      <c r="IZ127" s="229"/>
      <c r="JA127" s="229"/>
      <c r="JB127" s="229"/>
      <c r="JC127" s="229"/>
      <c r="JD127" s="229"/>
      <c r="JE127" s="229"/>
      <c r="JF127" s="229"/>
      <c r="JG127" s="229"/>
      <c r="JH127" s="229"/>
      <c r="JI127" s="229"/>
      <c r="JJ127" s="229"/>
      <c r="JK127" s="229"/>
      <c r="JL127" s="229"/>
      <c r="JM127" s="229"/>
      <c r="JN127" s="229"/>
      <c r="JO127" s="229"/>
      <c r="JP127" s="229"/>
      <c r="JQ127" s="229"/>
      <c r="JR127" s="229"/>
      <c r="JS127" s="229"/>
      <c r="JT127" s="229"/>
      <c r="JU127" s="229"/>
      <c r="JV127" s="229"/>
      <c r="JW127" s="229"/>
      <c r="JX127" s="229"/>
      <c r="JY127" s="229"/>
      <c r="JZ127" s="229"/>
      <c r="KA127" s="229"/>
      <c r="KB127" s="229"/>
      <c r="KC127" s="229"/>
      <c r="KD127" s="229"/>
      <c r="KE127" s="229"/>
      <c r="KF127" s="229"/>
      <c r="KG127" s="229"/>
      <c r="KH127" s="229"/>
      <c r="KI127" s="229"/>
      <c r="KJ127" s="229"/>
      <c r="KK127" s="229"/>
      <c r="KL127" s="229"/>
      <c r="KM127" s="229"/>
      <c r="KN127" s="229"/>
      <c r="KO127" s="229"/>
      <c r="KP127" s="229"/>
      <c r="KQ127" s="229"/>
      <c r="KR127" s="229"/>
      <c r="KS127" s="229"/>
      <c r="KT127" s="229"/>
      <c r="KU127" s="229"/>
      <c r="KV127" s="229"/>
      <c r="KW127" s="229"/>
      <c r="KX127" s="229"/>
      <c r="KY127" s="229"/>
      <c r="KZ127" s="229"/>
      <c r="LA127" s="229"/>
      <c r="LB127" s="229"/>
      <c r="LC127" s="229"/>
      <c r="LD127" s="229"/>
      <c r="LE127" s="229"/>
      <c r="LF127" s="229"/>
      <c r="LG127" s="229"/>
      <c r="LH127" s="229"/>
      <c r="LI127" s="229"/>
      <c r="LJ127" s="229"/>
      <c r="LK127" s="229"/>
      <c r="LL127" s="229"/>
      <c r="LM127" s="229"/>
      <c r="LN127" s="229"/>
      <c r="LO127" s="229"/>
      <c r="LP127" s="229"/>
      <c r="LQ127" s="229"/>
      <c r="LR127" s="229"/>
      <c r="LS127" s="229"/>
      <c r="LT127" s="229"/>
      <c r="LU127" s="229"/>
      <c r="LV127" s="229"/>
      <c r="LW127" s="229"/>
      <c r="LX127" s="229"/>
      <c r="LY127" s="229"/>
      <c r="LZ127" s="229"/>
      <c r="MA127" s="229"/>
      <c r="MB127" s="229"/>
      <c r="MC127" s="229"/>
      <c r="MD127" s="229"/>
      <c r="ME127" s="229"/>
      <c r="MF127" s="229"/>
      <c r="MG127" s="229"/>
      <c r="MH127" s="229"/>
      <c r="MI127" s="229"/>
      <c r="MJ127" s="229"/>
      <c r="MK127" s="229"/>
      <c r="ML127" s="229"/>
      <c r="MM127" s="229"/>
      <c r="MN127" s="229"/>
      <c r="MO127" s="229"/>
      <c r="MP127" s="229"/>
      <c r="MQ127" s="229"/>
      <c r="MR127" s="229"/>
      <c r="MS127" s="229"/>
      <c r="MT127" s="229"/>
      <c r="MU127" s="229"/>
      <c r="MV127" s="229"/>
      <c r="MW127" s="229"/>
      <c r="MX127" s="229"/>
      <c r="MY127" s="229"/>
      <c r="MZ127" s="229"/>
      <c r="NA127" s="229"/>
      <c r="NB127" s="229"/>
      <c r="NC127" s="229"/>
      <c r="ND127" s="229"/>
      <c r="NE127" s="229"/>
      <c r="NF127" s="229"/>
      <c r="NG127" s="229"/>
      <c r="NH127" s="229"/>
      <c r="NI127" s="229"/>
      <c r="NJ127" s="229"/>
      <c r="NK127" s="229"/>
      <c r="NL127" s="229"/>
      <c r="NM127" s="229"/>
      <c r="NN127" s="229"/>
      <c r="NO127" s="229"/>
      <c r="NP127" s="229"/>
      <c r="NQ127" s="229"/>
      <c r="NR127" s="229"/>
      <c r="NS127" s="229"/>
      <c r="NT127" s="229"/>
      <c r="NU127" s="229"/>
      <c r="NV127" s="229"/>
      <c r="NW127" s="229"/>
      <c r="NX127" s="229"/>
      <c r="NY127" s="229"/>
      <c r="NZ127" s="229"/>
      <c r="OA127" s="229"/>
      <c r="OB127" s="229"/>
      <c r="OC127" s="229"/>
      <c r="OD127" s="229"/>
      <c r="OE127" s="229"/>
      <c r="OF127" s="229"/>
      <c r="OG127" s="229"/>
      <c r="OH127" s="229"/>
      <c r="OI127" s="229"/>
      <c r="OJ127" s="229"/>
      <c r="OK127" s="229"/>
      <c r="OL127" s="229"/>
      <c r="OM127" s="229"/>
      <c r="ON127" s="229"/>
      <c r="OO127" s="229"/>
      <c r="OP127" s="229"/>
      <c r="OQ127" s="229"/>
      <c r="OR127" s="229"/>
      <c r="OS127" s="229"/>
      <c r="OT127" s="229"/>
      <c r="OU127" s="229"/>
      <c r="OV127" s="229"/>
      <c r="OW127" s="229"/>
      <c r="OX127" s="229"/>
      <c r="OY127" s="229"/>
      <c r="OZ127" s="229"/>
      <c r="PA127" s="229"/>
      <c r="PB127" s="229"/>
      <c r="PC127" s="229"/>
      <c r="PD127" s="229"/>
      <c r="PE127" s="229"/>
      <c r="PF127" s="229"/>
      <c r="PG127" s="229"/>
      <c r="PH127" s="229"/>
      <c r="PI127" s="229"/>
      <c r="PJ127" s="229"/>
      <c r="PK127" s="229"/>
      <c r="PL127" s="229"/>
      <c r="PM127" s="229"/>
      <c r="PN127" s="229"/>
      <c r="PO127" s="229"/>
      <c r="PP127" s="229"/>
      <c r="PQ127" s="229"/>
      <c r="PR127" s="229"/>
      <c r="PS127" s="229"/>
      <c r="PT127" s="229"/>
      <c r="PU127" s="229"/>
      <c r="PV127" s="229"/>
      <c r="PW127" s="229"/>
      <c r="PX127" s="229"/>
      <c r="PY127" s="229"/>
      <c r="PZ127" s="229"/>
      <c r="QA127" s="229"/>
      <c r="QB127" s="229"/>
      <c r="QC127" s="229"/>
      <c r="QD127" s="229"/>
      <c r="QE127" s="229"/>
      <c r="QF127" s="229"/>
      <c r="QG127" s="229"/>
      <c r="QH127" s="229"/>
      <c r="QI127" s="229"/>
      <c r="QJ127" s="229"/>
      <c r="QK127" s="229"/>
      <c r="QL127" s="229"/>
      <c r="QM127" s="229"/>
      <c r="QN127" s="229"/>
      <c r="QO127" s="229"/>
      <c r="QP127" s="229"/>
      <c r="QQ127" s="229"/>
      <c r="QR127" s="229"/>
      <c r="QS127" s="229"/>
      <c r="QT127" s="229"/>
      <c r="QU127" s="229"/>
      <c r="QV127" s="229"/>
      <c r="QW127" s="229"/>
      <c r="QX127" s="229"/>
      <c r="QY127" s="229"/>
      <c r="QZ127" s="229"/>
      <c r="RA127" s="229"/>
      <c r="RB127" s="229"/>
      <c r="RC127" s="229"/>
      <c r="RD127" s="229"/>
      <c r="RE127" s="229"/>
      <c r="RF127" s="229"/>
      <c r="RG127" s="229"/>
      <c r="RH127" s="229"/>
      <c r="RI127" s="229"/>
      <c r="RJ127" s="229"/>
      <c r="RK127" s="229"/>
      <c r="RL127" s="229"/>
      <c r="RM127" s="229"/>
      <c r="RN127" s="229"/>
      <c r="RO127" s="229"/>
      <c r="RP127" s="229"/>
      <c r="RQ127" s="229"/>
      <c r="RR127" s="229"/>
      <c r="RS127" s="229"/>
      <c r="RT127" s="229"/>
      <c r="RU127" s="229"/>
      <c r="RV127" s="229"/>
      <c r="RW127" s="229"/>
      <c r="RX127" s="229"/>
      <c r="RY127" s="229"/>
      <c r="RZ127" s="229"/>
      <c r="SA127" s="229"/>
      <c r="SB127" s="229"/>
      <c r="SC127" s="229"/>
      <c r="SD127" s="229"/>
      <c r="SE127" s="229"/>
      <c r="SF127" s="229"/>
      <c r="SG127" s="229"/>
      <c r="SH127" s="229"/>
      <c r="SI127" s="229"/>
      <c r="SJ127" s="229"/>
      <c r="SK127" s="229"/>
      <c r="SL127" s="229"/>
      <c r="SM127" s="229"/>
      <c r="SN127" s="229"/>
      <c r="SO127" s="229"/>
      <c r="SP127" s="229"/>
      <c r="SQ127" s="229"/>
      <c r="SR127" s="229"/>
      <c r="SS127" s="229"/>
      <c r="ST127" s="229"/>
      <c r="SU127" s="229"/>
      <c r="SV127" s="229"/>
      <c r="SW127" s="229"/>
      <c r="SX127" s="229"/>
      <c r="SY127" s="229"/>
      <c r="SZ127" s="229"/>
      <c r="TA127" s="229"/>
      <c r="TB127" s="229"/>
      <c r="TC127" s="229"/>
      <c r="TD127" s="229"/>
      <c r="TE127" s="229"/>
      <c r="TF127" s="229"/>
      <c r="TG127" s="229"/>
      <c r="TH127" s="229"/>
      <c r="TI127" s="229"/>
      <c r="TJ127" s="229"/>
      <c r="TK127" s="229"/>
      <c r="TL127" s="229"/>
      <c r="TM127" s="229"/>
      <c r="TN127" s="229"/>
      <c r="TO127" s="229"/>
      <c r="TP127" s="229"/>
      <c r="TQ127" s="229"/>
      <c r="TR127" s="229"/>
      <c r="TS127" s="229"/>
      <c r="TT127" s="229"/>
      <c r="TU127" s="229"/>
      <c r="TV127" s="229"/>
      <c r="TW127" s="229"/>
      <c r="TX127" s="229"/>
      <c r="TY127" s="229"/>
      <c r="TZ127" s="229"/>
      <c r="UA127" s="229"/>
      <c r="UB127" s="229"/>
      <c r="UC127" s="229"/>
      <c r="UD127" s="229"/>
      <c r="UE127" s="229"/>
      <c r="UF127" s="229"/>
      <c r="UG127" s="229"/>
      <c r="UH127" s="229"/>
      <c r="UI127" s="229"/>
      <c r="UJ127" s="229"/>
      <c r="UK127" s="229"/>
      <c r="UL127" s="229"/>
      <c r="UM127" s="229"/>
      <c r="UN127" s="229"/>
      <c r="UO127" s="229"/>
      <c r="UP127" s="229"/>
      <c r="UQ127" s="229"/>
      <c r="UR127" s="229"/>
      <c r="US127" s="229"/>
      <c r="UT127" s="229"/>
      <c r="UU127" s="229"/>
      <c r="UV127" s="229"/>
      <c r="UW127" s="229"/>
      <c r="UX127" s="229"/>
      <c r="UY127" s="229"/>
      <c r="UZ127" s="229"/>
      <c r="VA127" s="229"/>
      <c r="VB127" s="229"/>
      <c r="VC127" s="229"/>
      <c r="VD127" s="229"/>
      <c r="VE127" s="229"/>
      <c r="VF127" s="229"/>
      <c r="VG127" s="229"/>
      <c r="VH127" s="229"/>
      <c r="VI127" s="229"/>
      <c r="VJ127" s="229"/>
      <c r="VK127" s="229"/>
      <c r="VL127" s="229"/>
      <c r="VM127" s="229"/>
      <c r="VN127" s="229"/>
      <c r="VO127" s="229"/>
      <c r="VP127" s="229"/>
      <c r="VQ127" s="229"/>
      <c r="VR127" s="229"/>
      <c r="VS127" s="229"/>
      <c r="VT127" s="229"/>
      <c r="VU127" s="229"/>
      <c r="VV127" s="229"/>
      <c r="VW127" s="229"/>
      <c r="VX127" s="229"/>
      <c r="VY127" s="229"/>
      <c r="VZ127" s="229"/>
      <c r="WA127" s="229"/>
      <c r="WB127" s="229"/>
      <c r="WC127" s="229"/>
      <c r="WD127" s="229"/>
      <c r="WE127" s="229"/>
      <c r="WF127" s="229"/>
      <c r="WG127" s="229"/>
      <c r="WH127" s="229"/>
      <c r="WI127" s="229"/>
      <c r="WJ127" s="229"/>
      <c r="WK127" s="229"/>
      <c r="WL127" s="229"/>
      <c r="WM127" s="229"/>
      <c r="WN127" s="229"/>
      <c r="WO127" s="229"/>
      <c r="WP127" s="229"/>
      <c r="WQ127" s="229"/>
      <c r="WR127" s="229"/>
      <c r="WS127" s="229"/>
      <c r="WT127" s="229"/>
      <c r="WU127" s="229"/>
      <c r="WV127" s="229"/>
      <c r="WW127" s="229"/>
      <c r="WX127" s="229"/>
      <c r="WY127" s="229"/>
      <c r="WZ127" s="229"/>
      <c r="XA127" s="229"/>
      <c r="XB127" s="229"/>
      <c r="XC127" s="229"/>
      <c r="XD127" s="229"/>
      <c r="XE127" s="229"/>
      <c r="XF127" s="229"/>
      <c r="XG127" s="229"/>
      <c r="XH127" s="229"/>
      <c r="XI127" s="229"/>
      <c r="XJ127" s="229"/>
      <c r="XK127" s="229"/>
      <c r="XL127" s="229"/>
      <c r="XM127" s="229"/>
      <c r="XN127" s="229"/>
      <c r="XO127" s="229"/>
      <c r="XP127" s="229"/>
      <c r="XQ127" s="229"/>
      <c r="XR127" s="229"/>
      <c r="XS127" s="229"/>
      <c r="XT127" s="229"/>
      <c r="XU127" s="229"/>
      <c r="XV127" s="229"/>
      <c r="XW127" s="229"/>
      <c r="XX127" s="229"/>
      <c r="XY127" s="229"/>
      <c r="XZ127" s="229"/>
      <c r="YA127" s="229"/>
      <c r="YB127" s="229"/>
      <c r="YC127" s="229"/>
      <c r="YD127" s="229"/>
      <c r="YE127" s="229"/>
      <c r="YF127" s="229"/>
      <c r="YG127" s="229"/>
      <c r="YH127" s="229"/>
      <c r="YI127" s="229"/>
      <c r="YJ127" s="229"/>
      <c r="YK127" s="229"/>
      <c r="YL127" s="229"/>
      <c r="YM127" s="229"/>
      <c r="YN127" s="229"/>
      <c r="YO127" s="229"/>
      <c r="YP127" s="229"/>
      <c r="YQ127" s="229"/>
      <c r="YR127" s="229"/>
      <c r="YS127" s="229"/>
      <c r="YT127" s="229"/>
      <c r="YU127" s="229"/>
      <c r="YV127" s="229"/>
      <c r="YW127" s="229"/>
      <c r="YX127" s="229"/>
      <c r="YY127" s="229"/>
      <c r="YZ127" s="229"/>
      <c r="ZA127" s="229"/>
      <c r="ZB127" s="229"/>
      <c r="ZC127" s="229"/>
      <c r="ZD127" s="229"/>
      <c r="ZE127" s="229"/>
      <c r="ZF127" s="229"/>
      <c r="ZG127" s="229"/>
      <c r="ZH127" s="229"/>
      <c r="ZI127" s="229"/>
      <c r="ZJ127" s="229"/>
      <c r="ZK127" s="229"/>
      <c r="ZL127" s="229"/>
      <c r="ZM127" s="229"/>
      <c r="ZN127" s="229"/>
      <c r="ZO127" s="229"/>
      <c r="ZP127" s="229"/>
      <c r="ZQ127" s="229"/>
      <c r="ZR127" s="229"/>
      <c r="ZS127" s="229"/>
      <c r="ZT127" s="229"/>
      <c r="ZU127" s="229"/>
      <c r="ZV127" s="229"/>
      <c r="ZW127" s="229"/>
      <c r="ZX127" s="229"/>
      <c r="ZY127" s="229"/>
      <c r="ZZ127" s="229"/>
      <c r="AAA127" s="229"/>
      <c r="AAB127" s="229"/>
      <c r="AAC127" s="229"/>
      <c r="AAD127" s="229"/>
      <c r="AAE127" s="229"/>
      <c r="AAF127" s="229"/>
      <c r="AAG127" s="229"/>
      <c r="AAH127" s="229"/>
      <c r="AAI127" s="229"/>
      <c r="AAJ127" s="229"/>
      <c r="AAK127" s="229"/>
      <c r="AAL127" s="229"/>
      <c r="AAM127" s="229"/>
      <c r="AAN127" s="229"/>
      <c r="AAO127" s="229"/>
      <c r="AAP127" s="229"/>
      <c r="AAQ127" s="229"/>
      <c r="AAR127" s="229"/>
      <c r="AAS127" s="229"/>
      <c r="AAT127" s="229"/>
      <c r="AAU127" s="229"/>
      <c r="AAV127" s="229"/>
      <c r="AAW127" s="229"/>
      <c r="AAX127" s="229"/>
      <c r="AAY127" s="229"/>
      <c r="AAZ127" s="229"/>
      <c r="ABA127" s="229"/>
      <c r="ABB127" s="229"/>
      <c r="ABC127" s="229"/>
      <c r="ABD127" s="229"/>
      <c r="ABE127" s="229"/>
      <c r="ABF127" s="229"/>
      <c r="ABG127" s="229"/>
      <c r="ABH127" s="229"/>
      <c r="ABI127" s="229"/>
      <c r="ABJ127" s="229"/>
      <c r="ABK127" s="229"/>
      <c r="ABL127" s="229"/>
      <c r="ABM127" s="229"/>
      <c r="ABN127" s="229"/>
      <c r="ABO127" s="229"/>
      <c r="ABP127" s="229"/>
      <c r="ABQ127" s="229"/>
      <c r="ABR127" s="229"/>
      <c r="ABS127" s="229"/>
      <c r="ABT127" s="229"/>
      <c r="ABU127" s="229"/>
      <c r="ABV127" s="229"/>
      <c r="ABW127" s="229"/>
      <c r="ABX127" s="229"/>
      <c r="ABY127" s="229"/>
      <c r="ABZ127" s="229"/>
      <c r="ACA127" s="229"/>
      <c r="ACB127" s="229"/>
      <c r="ACC127" s="229"/>
      <c r="ACD127" s="229"/>
      <c r="ACE127" s="229"/>
      <c r="ACF127" s="229"/>
      <c r="ACG127" s="229"/>
      <c r="ACH127" s="229"/>
      <c r="ACI127" s="229"/>
      <c r="ACJ127" s="229"/>
      <c r="ACK127" s="229"/>
      <c r="ACL127" s="229"/>
      <c r="ACM127" s="229"/>
      <c r="ACN127" s="229"/>
      <c r="ACO127" s="229"/>
      <c r="ACP127" s="229"/>
      <c r="ACQ127" s="229"/>
      <c r="ACR127" s="229"/>
      <c r="ACS127" s="229"/>
      <c r="ACT127" s="229"/>
      <c r="ACU127" s="229"/>
      <c r="ACV127" s="229"/>
      <c r="ACW127" s="229"/>
      <c r="ACX127" s="229"/>
      <c r="ACY127" s="229"/>
      <c r="ACZ127" s="229"/>
      <c r="ADA127" s="229"/>
      <c r="ADB127" s="229"/>
      <c r="ADC127" s="229"/>
      <c r="ADD127" s="229"/>
      <c r="ADE127" s="229"/>
      <c r="ADF127" s="229"/>
      <c r="ADG127" s="229"/>
      <c r="ADH127" s="229"/>
      <c r="ADI127" s="229"/>
      <c r="ADJ127" s="229"/>
      <c r="ADK127" s="229"/>
      <c r="ADL127" s="229"/>
      <c r="ADM127" s="229"/>
      <c r="ADN127" s="229"/>
      <c r="ADO127" s="229"/>
      <c r="ADP127" s="229"/>
      <c r="ADQ127" s="229"/>
      <c r="ADR127" s="229"/>
      <c r="ADS127" s="229"/>
      <c r="ADT127" s="229"/>
      <c r="ADU127" s="229"/>
      <c r="ADV127" s="229"/>
      <c r="ADW127" s="229"/>
      <c r="ADX127" s="229"/>
      <c r="ADY127" s="229"/>
      <c r="ADZ127" s="229"/>
      <c r="AEA127" s="229"/>
      <c r="AEB127" s="229"/>
      <c r="AEC127" s="229"/>
      <c r="AED127" s="229"/>
      <c r="AEE127" s="229"/>
      <c r="AEF127" s="229"/>
      <c r="AEG127" s="229"/>
      <c r="AEH127" s="229"/>
      <c r="AEI127" s="229"/>
      <c r="AEJ127" s="229"/>
      <c r="AEK127" s="229"/>
      <c r="AEL127" s="229"/>
      <c r="AEM127" s="229"/>
      <c r="AEN127" s="229"/>
      <c r="AEO127" s="229"/>
      <c r="AEP127" s="229"/>
      <c r="AEQ127" s="229"/>
      <c r="AER127" s="229"/>
      <c r="AES127" s="229"/>
      <c r="AET127" s="229"/>
      <c r="AEU127" s="229"/>
      <c r="AEV127" s="229"/>
      <c r="AEW127" s="229"/>
      <c r="AEX127" s="229"/>
      <c r="AEY127" s="229"/>
      <c r="AEZ127" s="229"/>
      <c r="AFA127" s="229"/>
      <c r="AFB127" s="229"/>
      <c r="AFC127" s="229"/>
      <c r="AFD127" s="229"/>
      <c r="AFE127" s="229"/>
      <c r="AFF127" s="229"/>
      <c r="AFG127" s="229"/>
      <c r="AFH127" s="229"/>
      <c r="AFI127" s="229"/>
      <c r="AFJ127" s="229"/>
      <c r="AFK127" s="229"/>
      <c r="AFL127" s="229"/>
      <c r="AFM127" s="229"/>
      <c r="AFN127" s="229"/>
      <c r="AFO127" s="229"/>
      <c r="AFP127" s="229"/>
      <c r="AFQ127" s="229"/>
      <c r="AFR127" s="229"/>
      <c r="AFS127" s="229"/>
      <c r="AFT127" s="229"/>
      <c r="AFU127" s="229"/>
      <c r="AFV127" s="229"/>
      <c r="AFW127" s="229"/>
      <c r="AFX127" s="229"/>
      <c r="AFY127" s="229"/>
      <c r="AFZ127" s="229"/>
      <c r="AGA127" s="229"/>
      <c r="AGB127" s="229"/>
      <c r="AGC127" s="229"/>
      <c r="AGD127" s="229"/>
      <c r="AGE127" s="229"/>
      <c r="AGF127" s="229"/>
      <c r="AGG127" s="229"/>
      <c r="AGH127" s="229"/>
      <c r="AGI127" s="229"/>
      <c r="AGJ127" s="229"/>
      <c r="AGK127" s="229"/>
      <c r="AGL127" s="229"/>
      <c r="AGM127" s="229"/>
      <c r="AGN127" s="229"/>
      <c r="AGO127" s="229"/>
      <c r="AGP127" s="229"/>
      <c r="AGQ127" s="229"/>
      <c r="AGR127" s="229"/>
      <c r="AGS127" s="229"/>
      <c r="AGT127" s="229"/>
      <c r="AGU127" s="229"/>
      <c r="AGV127" s="229"/>
      <c r="AGW127" s="229"/>
      <c r="AGX127" s="229"/>
      <c r="AGY127" s="229"/>
      <c r="AGZ127" s="229"/>
      <c r="AHA127" s="229"/>
      <c r="AHB127" s="229"/>
      <c r="AHC127" s="229"/>
      <c r="AHD127" s="229"/>
      <c r="AHE127" s="229"/>
      <c r="AHF127" s="229"/>
      <c r="AHG127" s="229"/>
      <c r="AHH127" s="229"/>
      <c r="AHI127" s="229"/>
      <c r="AHJ127" s="229"/>
      <c r="AHK127" s="229"/>
      <c r="AHL127" s="229"/>
      <c r="AHM127" s="229"/>
      <c r="AHN127" s="229"/>
      <c r="AHO127" s="229"/>
      <c r="AHP127" s="229"/>
      <c r="AHQ127" s="229"/>
      <c r="AHR127" s="229"/>
      <c r="AHS127" s="229"/>
      <c r="AHT127" s="229"/>
      <c r="AHU127" s="229"/>
      <c r="AHV127" s="229"/>
      <c r="AHW127" s="229"/>
      <c r="AHX127" s="229"/>
      <c r="AHY127" s="229"/>
      <c r="AHZ127" s="229"/>
      <c r="AIA127" s="229"/>
      <c r="AIB127" s="229"/>
      <c r="AIC127" s="229"/>
      <c r="AID127" s="229"/>
      <c r="AIE127" s="229"/>
      <c r="AIF127" s="229"/>
      <c r="AIG127" s="229"/>
      <c r="AIH127" s="229"/>
      <c r="AII127" s="229"/>
      <c r="AIJ127" s="229"/>
      <c r="AIK127" s="229"/>
      <c r="AIL127" s="229"/>
      <c r="AIM127" s="229"/>
      <c r="AIN127" s="229"/>
      <c r="AIO127" s="229"/>
      <c r="AIP127" s="229"/>
      <c r="AIQ127" s="229"/>
      <c r="AIR127" s="229"/>
      <c r="AIS127" s="229"/>
      <c r="AIT127" s="229"/>
      <c r="AIU127" s="229"/>
      <c r="AIV127" s="229"/>
      <c r="AIW127" s="229"/>
      <c r="AIX127" s="229"/>
      <c r="AIY127" s="229"/>
      <c r="AIZ127" s="229"/>
      <c r="AJA127" s="229"/>
      <c r="AJB127" s="229"/>
      <c r="AJC127" s="229"/>
      <c r="AJD127" s="229"/>
      <c r="AJE127" s="229"/>
      <c r="AJF127" s="229"/>
      <c r="AJG127" s="229"/>
      <c r="AJH127" s="229"/>
      <c r="AJI127" s="229"/>
      <c r="AJJ127" s="229"/>
      <c r="AJK127" s="229"/>
      <c r="AJL127" s="229"/>
      <c r="AJM127" s="229"/>
      <c r="AJN127" s="229"/>
      <c r="AJO127" s="229"/>
      <c r="AJP127" s="229"/>
      <c r="AJQ127" s="229"/>
      <c r="AJR127" s="229"/>
      <c r="AJS127" s="229"/>
      <c r="AJT127" s="229"/>
      <c r="AJU127" s="229"/>
      <c r="AJV127" s="229"/>
      <c r="AJW127" s="229"/>
      <c r="AJX127" s="229"/>
      <c r="AJY127" s="229"/>
      <c r="AJZ127" s="229"/>
      <c r="AKA127" s="229"/>
      <c r="AKB127" s="229"/>
      <c r="AKC127" s="229"/>
      <c r="AKD127" s="229"/>
      <c r="AKE127" s="229"/>
      <c r="AKF127" s="229"/>
      <c r="AKG127" s="229"/>
      <c r="AKH127" s="229"/>
      <c r="AKI127" s="229"/>
      <c r="AKJ127" s="229"/>
      <c r="AKK127" s="229"/>
      <c r="AKL127" s="229"/>
      <c r="AKM127" s="229"/>
      <c r="AKN127" s="229"/>
      <c r="AKO127" s="229"/>
      <c r="AKP127" s="229"/>
      <c r="AKQ127" s="229"/>
      <c r="AKR127" s="229"/>
      <c r="AKS127" s="229"/>
      <c r="AKT127" s="229"/>
      <c r="AKU127" s="229"/>
      <c r="AKV127" s="229"/>
      <c r="AKW127" s="229"/>
      <c r="AKX127" s="229"/>
      <c r="AKY127" s="229"/>
      <c r="AKZ127" s="229"/>
      <c r="ALA127" s="229"/>
      <c r="ALB127" s="229"/>
      <c r="ALC127" s="229"/>
      <c r="ALD127" s="229"/>
      <c r="ALE127" s="229"/>
      <c r="ALF127" s="229"/>
      <c r="ALG127" s="229"/>
      <c r="ALH127" s="229"/>
      <c r="ALI127" s="229"/>
      <c r="ALJ127" s="229"/>
      <c r="ALK127" s="229"/>
      <c r="ALL127" s="229"/>
      <c r="ALM127" s="229"/>
      <c r="ALN127" s="229"/>
      <c r="ALO127" s="229"/>
      <c r="ALP127" s="229"/>
      <c r="ALQ127" s="229"/>
      <c r="ALR127" s="229"/>
      <c r="ALS127" s="229"/>
      <c r="ALT127" s="229"/>
      <c r="ALU127" s="229"/>
      <c r="ALV127" s="229"/>
      <c r="ALW127" s="229"/>
      <c r="ALX127" s="229"/>
      <c r="ALY127" s="229"/>
      <c r="ALZ127" s="229"/>
      <c r="AMA127" s="229"/>
      <c r="AMB127" s="229"/>
      <c r="AMC127" s="229"/>
      <c r="AMD127" s="229"/>
      <c r="AME127" s="229"/>
      <c r="AMF127" s="229"/>
      <c r="AMG127" s="229"/>
      <c r="AMH127" s="229"/>
      <c r="AMI127" s="229"/>
      <c r="AMJ127" s="229"/>
      <c r="AMK127" s="229"/>
      <c r="AML127" s="229"/>
      <c r="AMM127" s="229"/>
      <c r="AMN127" s="229"/>
      <c r="AMO127" s="229"/>
      <c r="AMP127" s="229"/>
      <c r="AMQ127" s="229"/>
      <c r="AMR127" s="229"/>
      <c r="AMS127" s="229"/>
      <c r="AMT127" s="229"/>
      <c r="AMU127" s="229"/>
      <c r="AMV127" s="229"/>
      <c r="AMW127" s="229"/>
      <c r="AMX127" s="229"/>
      <c r="AMY127" s="229"/>
      <c r="AMZ127" s="229"/>
      <c r="ANA127" s="229"/>
      <c r="ANB127" s="229"/>
      <c r="ANC127" s="229"/>
      <c r="AND127" s="229"/>
      <c r="ANE127" s="229"/>
      <c r="ANF127" s="229"/>
      <c r="ANG127" s="229"/>
      <c r="ANH127" s="229"/>
      <c r="ANI127" s="229"/>
      <c r="ANJ127" s="229"/>
      <c r="ANK127" s="229"/>
      <c r="ANL127" s="229"/>
      <c r="ANM127" s="229"/>
      <c r="ANN127" s="229"/>
      <c r="ANO127" s="229"/>
      <c r="ANP127" s="229"/>
      <c r="ANQ127" s="229"/>
      <c r="ANR127" s="229"/>
      <c r="ANS127" s="229"/>
      <c r="ANT127" s="229"/>
      <c r="ANU127" s="229"/>
      <c r="ANV127" s="229"/>
      <c r="ANW127" s="229"/>
      <c r="ANX127" s="229"/>
      <c r="ANY127" s="229"/>
      <c r="ANZ127" s="229"/>
      <c r="AOA127" s="229"/>
      <c r="AOB127" s="229"/>
      <c r="AOC127" s="229"/>
      <c r="AOD127" s="229"/>
      <c r="AOE127" s="229"/>
      <c r="AOF127" s="229"/>
      <c r="AOG127" s="229"/>
      <c r="AOH127" s="229"/>
      <c r="AOI127" s="229"/>
      <c r="AOJ127" s="229"/>
      <c r="AOK127" s="229"/>
      <c r="AOL127" s="229"/>
      <c r="AOM127" s="229"/>
      <c r="AON127" s="229"/>
      <c r="AOO127" s="229"/>
      <c r="AOP127" s="229"/>
      <c r="AOQ127" s="229"/>
      <c r="AOR127" s="229"/>
      <c r="AOS127" s="229"/>
      <c r="AOT127" s="229"/>
      <c r="AOU127" s="229"/>
      <c r="AOV127" s="229"/>
      <c r="AOW127" s="229"/>
      <c r="AOX127" s="229"/>
      <c r="AOY127" s="229"/>
      <c r="AOZ127" s="229"/>
      <c r="APA127" s="229"/>
      <c r="APB127" s="229"/>
      <c r="APC127" s="229"/>
      <c r="APD127" s="229"/>
      <c r="APE127" s="229"/>
      <c r="APF127" s="229"/>
      <c r="APG127" s="229"/>
      <c r="APH127" s="229"/>
      <c r="API127" s="229"/>
      <c r="APJ127" s="229"/>
      <c r="APK127" s="229"/>
      <c r="APL127" s="229"/>
      <c r="APM127" s="229"/>
      <c r="APN127" s="229"/>
      <c r="APO127" s="229"/>
      <c r="APP127" s="229"/>
      <c r="APQ127" s="229"/>
      <c r="APR127" s="229"/>
      <c r="APS127" s="229"/>
      <c r="APT127" s="229"/>
      <c r="APU127" s="229"/>
      <c r="APV127" s="229"/>
      <c r="APW127" s="229"/>
      <c r="APX127" s="229"/>
      <c r="APY127" s="229"/>
      <c r="APZ127" s="229"/>
      <c r="AQA127" s="229"/>
      <c r="AQB127" s="229"/>
      <c r="AQC127" s="229"/>
      <c r="AQD127" s="229"/>
      <c r="AQE127" s="229"/>
      <c r="AQF127" s="229"/>
      <c r="AQG127" s="229"/>
      <c r="AQH127" s="229"/>
      <c r="AQI127" s="229"/>
      <c r="AQJ127" s="229"/>
      <c r="AQK127" s="229"/>
      <c r="AQL127" s="229"/>
      <c r="AQM127" s="229"/>
      <c r="AQN127" s="229"/>
      <c r="AQO127" s="229"/>
      <c r="AQP127" s="229"/>
      <c r="AQQ127" s="229"/>
      <c r="AQR127" s="229"/>
      <c r="AQS127" s="229"/>
      <c r="AQT127" s="229"/>
      <c r="AQU127" s="229"/>
      <c r="AQV127" s="229"/>
      <c r="AQW127" s="229"/>
      <c r="AQX127" s="229"/>
      <c r="AQY127" s="229"/>
      <c r="AQZ127" s="229"/>
      <c r="ARA127" s="229"/>
      <c r="ARB127" s="229"/>
      <c r="ARC127" s="229"/>
      <c r="ARD127" s="229"/>
      <c r="ARE127" s="229"/>
      <c r="ARF127" s="229"/>
      <c r="ARG127" s="229"/>
      <c r="ARH127" s="229"/>
      <c r="ARI127" s="229"/>
      <c r="ARJ127" s="229"/>
      <c r="ARK127" s="229"/>
      <c r="ARL127" s="229"/>
      <c r="ARM127" s="229"/>
      <c r="ARN127" s="229"/>
      <c r="ARO127" s="229"/>
      <c r="ARP127" s="229"/>
      <c r="ARQ127" s="229"/>
      <c r="ARR127" s="229"/>
      <c r="ARS127" s="229"/>
      <c r="ART127" s="229"/>
      <c r="ARU127" s="229"/>
      <c r="ARV127" s="229"/>
      <c r="ARW127" s="229"/>
      <c r="ARX127" s="229"/>
      <c r="ARY127" s="229"/>
      <c r="ARZ127" s="229"/>
      <c r="ASA127" s="229"/>
      <c r="ASB127" s="229"/>
      <c r="ASC127" s="229"/>
      <c r="ASD127" s="229"/>
      <c r="ASE127" s="229"/>
      <c r="ASF127" s="229"/>
      <c r="ASG127" s="229"/>
      <c r="ASH127" s="229"/>
      <c r="ASI127" s="229"/>
      <c r="ASJ127" s="229"/>
      <c r="ASK127" s="229"/>
      <c r="ASL127" s="229"/>
      <c r="ASM127" s="229"/>
      <c r="ASN127" s="229"/>
      <c r="ASO127" s="229"/>
      <c r="ASP127" s="229"/>
      <c r="ASQ127" s="229"/>
      <c r="ASR127" s="229"/>
      <c r="ASS127" s="229"/>
      <c r="AST127" s="229"/>
      <c r="ASU127" s="229"/>
      <c r="ASV127" s="229"/>
      <c r="ASW127" s="229"/>
      <c r="ASX127" s="229"/>
      <c r="ASY127" s="229"/>
      <c r="ASZ127" s="229"/>
      <c r="ATA127" s="229"/>
      <c r="ATB127" s="229"/>
      <c r="ATC127" s="229"/>
      <c r="ATD127" s="229"/>
      <c r="ATE127" s="229"/>
      <c r="ATF127" s="229"/>
      <c r="ATG127" s="229"/>
      <c r="ATH127" s="229"/>
      <c r="ATI127" s="229"/>
      <c r="ATJ127" s="229"/>
      <c r="ATK127" s="229"/>
      <c r="ATL127" s="229"/>
      <c r="ATM127" s="229"/>
      <c r="ATN127" s="229"/>
      <c r="ATO127" s="229"/>
      <c r="ATP127" s="229"/>
      <c r="ATQ127" s="229"/>
      <c r="ATR127" s="229"/>
      <c r="ATS127" s="229"/>
      <c r="ATT127" s="229"/>
      <c r="ATU127" s="229"/>
      <c r="ATV127" s="229"/>
      <c r="ATW127" s="229"/>
      <c r="ATX127" s="229"/>
      <c r="ATY127" s="229"/>
      <c r="ATZ127" s="229"/>
      <c r="AUA127" s="229"/>
      <c r="AUB127" s="229"/>
      <c r="AUC127" s="229"/>
      <c r="AUD127" s="229"/>
      <c r="AUE127" s="229"/>
      <c r="AUF127" s="229"/>
      <c r="AUG127" s="229"/>
      <c r="AUH127" s="229"/>
      <c r="AUI127" s="229"/>
      <c r="AUJ127" s="229"/>
      <c r="AUK127" s="229"/>
      <c r="AUL127" s="229"/>
      <c r="AUM127" s="229"/>
      <c r="AUN127" s="229"/>
      <c r="AUO127" s="229"/>
      <c r="AUP127" s="229"/>
      <c r="AUQ127" s="229"/>
      <c r="AUR127" s="229"/>
      <c r="AUS127" s="229"/>
      <c r="AUT127" s="229"/>
      <c r="AUU127" s="229"/>
      <c r="AUV127" s="229"/>
      <c r="AUW127" s="229"/>
      <c r="AUX127" s="229"/>
      <c r="AUY127" s="229"/>
      <c r="AUZ127" s="229"/>
      <c r="AVA127" s="229"/>
      <c r="AVB127" s="229"/>
      <c r="AVC127" s="229"/>
      <c r="AVD127" s="229"/>
      <c r="AVE127" s="229"/>
      <c r="AVF127" s="229"/>
      <c r="AVG127" s="229"/>
      <c r="AVH127" s="229"/>
      <c r="AVI127" s="229"/>
      <c r="AVJ127" s="229"/>
      <c r="AVK127" s="229"/>
      <c r="AVL127" s="229"/>
      <c r="AVM127" s="229"/>
      <c r="AVN127" s="229"/>
      <c r="AVO127" s="229"/>
      <c r="AVP127" s="229"/>
      <c r="AVQ127" s="229"/>
      <c r="AVR127" s="229"/>
      <c r="AVS127" s="229"/>
      <c r="AVT127" s="229"/>
      <c r="AVU127" s="229"/>
      <c r="AVV127" s="229"/>
      <c r="AVW127" s="229"/>
      <c r="AVX127" s="229"/>
      <c r="AVY127" s="229"/>
      <c r="AVZ127" s="229"/>
      <c r="AWA127" s="229"/>
      <c r="AWB127" s="229"/>
      <c r="AWC127" s="229"/>
      <c r="AWD127" s="229"/>
      <c r="AWE127" s="229"/>
      <c r="AWF127" s="229"/>
      <c r="AWG127" s="229"/>
      <c r="AWH127" s="229"/>
      <c r="AWI127" s="229"/>
      <c r="AWJ127" s="229"/>
      <c r="AWK127" s="229"/>
      <c r="AWL127" s="229"/>
      <c r="AWM127" s="229"/>
      <c r="AWN127" s="229"/>
      <c r="AWO127" s="229"/>
      <c r="AWP127" s="229"/>
      <c r="AWQ127" s="229"/>
      <c r="AWR127" s="229"/>
      <c r="AWS127" s="229"/>
      <c r="AWT127" s="229"/>
      <c r="AWU127" s="229"/>
      <c r="AWV127" s="229"/>
      <c r="AWW127" s="229"/>
      <c r="AWX127" s="229"/>
      <c r="AWY127" s="229"/>
      <c r="AWZ127" s="229"/>
      <c r="AXA127" s="229"/>
      <c r="AXB127" s="229"/>
      <c r="AXC127" s="229"/>
      <c r="AXD127" s="229"/>
      <c r="AXE127" s="229"/>
      <c r="AXF127" s="229"/>
      <c r="AXG127" s="229"/>
      <c r="AXH127" s="229"/>
      <c r="AXI127" s="229"/>
      <c r="AXJ127" s="229"/>
      <c r="AXK127" s="229"/>
      <c r="AXL127" s="229"/>
      <c r="AXM127" s="229"/>
      <c r="AXN127" s="229"/>
      <c r="AXO127" s="229"/>
      <c r="AXP127" s="229"/>
      <c r="AXQ127" s="229"/>
      <c r="AXR127" s="229"/>
      <c r="AXS127" s="229"/>
      <c r="AXT127" s="229"/>
      <c r="AXU127" s="229"/>
      <c r="AXV127" s="229"/>
      <c r="AXW127" s="229"/>
      <c r="AXX127" s="229"/>
      <c r="AXY127" s="229"/>
      <c r="AXZ127" s="229"/>
      <c r="AYA127" s="229"/>
      <c r="AYB127" s="229"/>
      <c r="AYC127" s="229"/>
      <c r="AYD127" s="229"/>
      <c r="AYE127" s="229"/>
      <c r="AYF127" s="229"/>
      <c r="AYG127" s="229"/>
      <c r="AYH127" s="229"/>
      <c r="AYI127" s="229"/>
      <c r="AYJ127" s="229"/>
      <c r="AYK127" s="229"/>
      <c r="AYL127" s="229"/>
      <c r="AYM127" s="229"/>
      <c r="AYN127" s="229"/>
      <c r="AYO127" s="229"/>
      <c r="AYP127" s="229"/>
      <c r="AYQ127" s="229"/>
      <c r="AYR127" s="229"/>
      <c r="AYS127" s="229"/>
      <c r="AYT127" s="229"/>
      <c r="AYU127" s="229"/>
      <c r="AYV127" s="229"/>
      <c r="AYW127" s="229"/>
      <c r="AYX127" s="229"/>
      <c r="AYY127" s="229"/>
      <c r="AYZ127" s="229"/>
      <c r="AZA127" s="229"/>
      <c r="AZB127" s="229"/>
      <c r="AZC127" s="229"/>
      <c r="AZD127" s="229"/>
      <c r="AZE127" s="229"/>
      <c r="AZF127" s="229"/>
      <c r="AZG127" s="229"/>
      <c r="AZH127" s="229"/>
      <c r="AZI127" s="229"/>
      <c r="AZJ127" s="229"/>
      <c r="AZK127" s="229"/>
      <c r="AZL127" s="229"/>
      <c r="AZM127" s="229"/>
      <c r="AZN127" s="229"/>
      <c r="AZO127" s="229"/>
      <c r="AZP127" s="229"/>
      <c r="AZQ127" s="229"/>
      <c r="AZR127" s="229"/>
      <c r="AZS127" s="229"/>
      <c r="AZT127" s="229"/>
      <c r="AZU127" s="229"/>
      <c r="AZV127" s="229"/>
      <c r="AZW127" s="229"/>
      <c r="AZX127" s="229"/>
      <c r="AZY127" s="229"/>
      <c r="AZZ127" s="229"/>
      <c r="BAA127" s="229"/>
      <c r="BAB127" s="229"/>
      <c r="BAC127" s="229"/>
      <c r="BAD127" s="229"/>
      <c r="BAE127" s="229"/>
      <c r="BAF127" s="229"/>
      <c r="BAG127" s="229"/>
      <c r="BAH127" s="229"/>
      <c r="BAI127" s="229"/>
      <c r="BAJ127" s="229"/>
      <c r="BAK127" s="229"/>
      <c r="BAL127" s="229"/>
      <c r="BAM127" s="229"/>
      <c r="BAN127" s="229"/>
      <c r="BAO127" s="229"/>
      <c r="BAP127" s="229"/>
      <c r="BAQ127" s="229"/>
      <c r="BAR127" s="229"/>
      <c r="BAS127" s="229"/>
      <c r="BAT127" s="229"/>
      <c r="BAU127" s="229"/>
      <c r="BAV127" s="229"/>
      <c r="BAW127" s="229"/>
      <c r="BAX127" s="229"/>
      <c r="BAY127" s="229"/>
      <c r="BAZ127" s="229"/>
      <c r="BBA127" s="229"/>
      <c r="BBB127" s="229"/>
      <c r="BBC127" s="229"/>
      <c r="BBD127" s="229"/>
      <c r="BBE127" s="229"/>
      <c r="BBF127" s="229"/>
      <c r="BBG127" s="229"/>
      <c r="BBH127" s="229"/>
      <c r="BBI127" s="229"/>
      <c r="BBJ127" s="229"/>
      <c r="BBK127" s="229"/>
      <c r="BBL127" s="229"/>
      <c r="BBM127" s="229"/>
      <c r="BBN127" s="229"/>
      <c r="BBO127" s="229"/>
      <c r="BBP127" s="229"/>
      <c r="BBQ127" s="229"/>
      <c r="BBR127" s="229"/>
      <c r="BBS127" s="229"/>
      <c r="BBT127" s="229"/>
      <c r="BBU127" s="229"/>
      <c r="BBV127" s="229"/>
      <c r="BBW127" s="229"/>
      <c r="BBX127" s="229"/>
      <c r="BBY127" s="229"/>
      <c r="BBZ127" s="229"/>
      <c r="BCA127" s="229"/>
      <c r="BCB127" s="229"/>
      <c r="BCC127" s="229"/>
      <c r="BCD127" s="229"/>
      <c r="BCE127" s="229"/>
      <c r="BCF127" s="229"/>
      <c r="BCG127" s="229"/>
      <c r="BCH127" s="229"/>
      <c r="BCI127" s="229"/>
      <c r="BCJ127" s="229"/>
      <c r="BCK127" s="229"/>
      <c r="BCL127" s="229"/>
      <c r="BCM127" s="229"/>
      <c r="BCN127" s="229"/>
      <c r="BCO127" s="229"/>
      <c r="BCP127" s="229"/>
      <c r="BCQ127" s="229"/>
      <c r="BCR127" s="229"/>
      <c r="BCS127" s="229"/>
      <c r="BCT127" s="229"/>
      <c r="BCU127" s="229"/>
      <c r="BCV127" s="229"/>
      <c r="BCW127" s="229"/>
      <c r="BCX127" s="229"/>
      <c r="BCY127" s="229"/>
      <c r="BCZ127" s="229"/>
      <c r="BDA127" s="229"/>
      <c r="BDB127" s="229"/>
      <c r="BDC127" s="229"/>
      <c r="BDD127" s="229"/>
      <c r="BDE127" s="229"/>
      <c r="BDF127" s="229"/>
      <c r="BDG127" s="229"/>
      <c r="BDH127" s="229"/>
      <c r="BDI127" s="229"/>
      <c r="BDJ127" s="229"/>
      <c r="BDK127" s="229"/>
      <c r="BDL127" s="229"/>
      <c r="BDM127" s="229"/>
      <c r="BDN127" s="229"/>
      <c r="BDO127" s="229"/>
      <c r="BDP127" s="229"/>
      <c r="BDQ127" s="229"/>
      <c r="BDR127" s="229"/>
      <c r="BDS127" s="229"/>
      <c r="BDT127" s="229"/>
      <c r="BDU127" s="229"/>
      <c r="BDV127" s="229"/>
      <c r="BDW127" s="229"/>
      <c r="BDX127" s="229"/>
      <c r="BDY127" s="229"/>
      <c r="BDZ127" s="229"/>
      <c r="BEA127" s="229"/>
      <c r="BEB127" s="229"/>
      <c r="BEC127" s="229"/>
      <c r="BED127" s="229"/>
      <c r="BEE127" s="229"/>
      <c r="BEF127" s="229"/>
      <c r="BEG127" s="229"/>
      <c r="BEH127" s="229"/>
      <c r="BEI127" s="229"/>
      <c r="BEJ127" s="229"/>
      <c r="BEK127" s="229"/>
      <c r="BEL127" s="229"/>
      <c r="BEM127" s="229"/>
      <c r="BEN127" s="229"/>
      <c r="BEO127" s="229"/>
      <c r="BEP127" s="229"/>
      <c r="BEQ127" s="229"/>
      <c r="BER127" s="229"/>
      <c r="BES127" s="229"/>
      <c r="BET127" s="229"/>
      <c r="BEU127" s="229"/>
      <c r="BEV127" s="229"/>
      <c r="BEW127" s="229"/>
      <c r="BEX127" s="229"/>
      <c r="BEY127" s="229"/>
      <c r="BEZ127" s="229"/>
      <c r="BFA127" s="229"/>
      <c r="BFB127" s="229"/>
      <c r="BFC127" s="229"/>
      <c r="BFD127" s="229"/>
      <c r="BFE127" s="229"/>
      <c r="BFF127" s="229"/>
      <c r="BFG127" s="229"/>
      <c r="BFH127" s="229"/>
      <c r="BFI127" s="229"/>
      <c r="BFJ127" s="229"/>
      <c r="BFK127" s="229"/>
      <c r="BFL127" s="229"/>
      <c r="BFM127" s="229"/>
      <c r="BFN127" s="229"/>
      <c r="BFO127" s="229"/>
      <c r="BFP127" s="229"/>
      <c r="BFQ127" s="229"/>
      <c r="BFR127" s="229"/>
      <c r="BFS127" s="229"/>
      <c r="BFT127" s="229"/>
      <c r="BFU127" s="229"/>
      <c r="BFV127" s="229"/>
      <c r="BFW127" s="229"/>
      <c r="BFX127" s="229"/>
      <c r="BFY127" s="229"/>
      <c r="BFZ127" s="229"/>
      <c r="BGA127" s="229"/>
      <c r="BGB127" s="229"/>
      <c r="BGC127" s="229"/>
      <c r="BGD127" s="229"/>
      <c r="BGE127" s="229"/>
      <c r="BGF127" s="229"/>
      <c r="BGG127" s="229"/>
      <c r="BGH127" s="229"/>
      <c r="BGI127" s="229"/>
      <c r="BGJ127" s="229"/>
      <c r="BGK127" s="229"/>
      <c r="BGL127" s="229"/>
      <c r="BGM127" s="229"/>
      <c r="BGN127" s="229"/>
      <c r="BGO127" s="229"/>
      <c r="BGP127" s="229"/>
      <c r="BGQ127" s="229"/>
      <c r="BGR127" s="229"/>
      <c r="BGS127" s="229"/>
      <c r="BGT127" s="229"/>
      <c r="BGU127" s="229"/>
      <c r="BGV127" s="229"/>
      <c r="BGW127" s="229"/>
      <c r="BGX127" s="229"/>
      <c r="BGY127" s="229"/>
      <c r="BGZ127" s="229"/>
      <c r="BHA127" s="229"/>
      <c r="BHB127" s="229"/>
      <c r="BHC127" s="229"/>
      <c r="BHD127" s="229"/>
      <c r="BHE127" s="229"/>
      <c r="BHF127" s="229"/>
      <c r="BHG127" s="229"/>
      <c r="BHH127" s="229"/>
      <c r="BHI127" s="229"/>
      <c r="BHJ127" s="229"/>
      <c r="BHK127" s="229"/>
      <c r="BHL127" s="229"/>
      <c r="BHM127" s="229"/>
      <c r="BHN127" s="229"/>
      <c r="BHO127" s="229"/>
      <c r="BHP127" s="229"/>
      <c r="BHQ127" s="229"/>
      <c r="BHR127" s="229"/>
      <c r="BHS127" s="229"/>
      <c r="BHT127" s="229"/>
      <c r="BHU127" s="229"/>
      <c r="BHV127" s="229"/>
      <c r="BHW127" s="229"/>
      <c r="BHX127" s="229"/>
      <c r="BHY127" s="229"/>
      <c r="BHZ127" s="229"/>
      <c r="BIA127" s="229"/>
      <c r="BIB127" s="229"/>
      <c r="BIC127" s="229"/>
      <c r="BID127" s="229"/>
      <c r="BIE127" s="229"/>
      <c r="BIF127" s="229"/>
      <c r="BIG127" s="229"/>
      <c r="BIH127" s="229"/>
      <c r="BII127" s="229"/>
      <c r="BIJ127" s="229"/>
      <c r="BIK127" s="229"/>
      <c r="BIL127" s="229"/>
      <c r="BIM127" s="229"/>
      <c r="BIN127" s="229"/>
      <c r="BIO127" s="229"/>
      <c r="BIP127" s="229"/>
      <c r="BIQ127" s="229"/>
      <c r="BIR127" s="229"/>
      <c r="BIS127" s="229"/>
      <c r="BIT127" s="229"/>
      <c r="BIU127" s="229"/>
      <c r="BIV127" s="229"/>
      <c r="BIW127" s="229"/>
      <c r="BIX127" s="229"/>
      <c r="BIY127" s="229"/>
      <c r="BIZ127" s="229"/>
      <c r="BJA127" s="229"/>
      <c r="BJB127" s="229"/>
      <c r="BJC127" s="229"/>
      <c r="BJD127" s="229"/>
      <c r="BJE127" s="229"/>
      <c r="BJF127" s="229"/>
      <c r="BJG127" s="229"/>
      <c r="BJH127" s="229"/>
      <c r="BJI127" s="229"/>
      <c r="BJJ127" s="229"/>
      <c r="BJK127" s="229"/>
      <c r="BJL127" s="229"/>
      <c r="BJM127" s="229"/>
      <c r="BJN127" s="229"/>
      <c r="BJO127" s="229"/>
      <c r="BJP127" s="229"/>
      <c r="BJQ127" s="229"/>
      <c r="BJR127" s="229"/>
      <c r="BJS127" s="229"/>
      <c r="BJT127" s="229"/>
      <c r="BJU127" s="229"/>
      <c r="BJV127" s="229"/>
      <c r="BJW127" s="229"/>
      <c r="BJX127" s="229"/>
      <c r="BJY127" s="229"/>
      <c r="BJZ127" s="229"/>
      <c r="BKA127" s="229"/>
      <c r="BKB127" s="229"/>
      <c r="BKC127" s="229"/>
      <c r="BKD127" s="229"/>
      <c r="BKE127" s="229"/>
      <c r="BKF127" s="229"/>
      <c r="BKG127" s="229"/>
      <c r="BKH127" s="229"/>
      <c r="BKI127" s="229"/>
      <c r="BKJ127" s="229"/>
      <c r="BKK127" s="229"/>
      <c r="BKL127" s="229"/>
      <c r="BKM127" s="229"/>
      <c r="BKN127" s="229"/>
      <c r="BKO127" s="229"/>
      <c r="BKP127" s="229"/>
      <c r="BKQ127" s="229"/>
      <c r="BKR127" s="229"/>
      <c r="BKS127" s="229"/>
      <c r="BKT127" s="229"/>
      <c r="BKU127" s="229"/>
      <c r="BKV127" s="229"/>
      <c r="BKW127" s="229"/>
      <c r="BKX127" s="229"/>
      <c r="BKY127" s="229"/>
      <c r="BKZ127" s="229"/>
      <c r="BLA127" s="229"/>
      <c r="BLB127" s="229"/>
      <c r="BLC127" s="229"/>
      <c r="BLD127" s="229"/>
      <c r="BLE127" s="229"/>
      <c r="BLF127" s="229"/>
      <c r="BLG127" s="229"/>
      <c r="BLH127" s="229"/>
      <c r="BLI127" s="229"/>
      <c r="BLJ127" s="229"/>
      <c r="BLK127" s="229"/>
      <c r="BLL127" s="229"/>
      <c r="BLM127" s="229"/>
      <c r="BLN127" s="229"/>
      <c r="BLO127" s="229"/>
      <c r="BLP127" s="229"/>
      <c r="BLQ127" s="229"/>
      <c r="BLR127" s="229"/>
      <c r="BLS127" s="229"/>
      <c r="BLT127" s="229"/>
      <c r="BLU127" s="229"/>
      <c r="BLV127" s="229"/>
      <c r="BLW127" s="229"/>
      <c r="BLX127" s="229"/>
      <c r="BLY127" s="229"/>
      <c r="BLZ127" s="229"/>
      <c r="BMA127" s="229"/>
      <c r="BMB127" s="229"/>
      <c r="BMC127" s="229"/>
      <c r="BMD127" s="229"/>
      <c r="BME127" s="229"/>
      <c r="BMF127" s="229"/>
      <c r="BMG127" s="229"/>
      <c r="BMH127" s="229"/>
      <c r="BMI127" s="229"/>
      <c r="BMJ127" s="229"/>
      <c r="BMK127" s="229"/>
      <c r="BML127" s="229"/>
      <c r="BMM127" s="229"/>
      <c r="BMN127" s="229"/>
      <c r="BMO127" s="229"/>
      <c r="BMP127" s="229"/>
      <c r="BMQ127" s="229"/>
      <c r="BMR127" s="229"/>
      <c r="BMS127" s="229"/>
      <c r="BMT127" s="229"/>
      <c r="BMU127" s="229"/>
      <c r="BMV127" s="229"/>
      <c r="BMW127" s="229"/>
      <c r="BMX127" s="229"/>
      <c r="BMY127" s="229"/>
      <c r="BMZ127" s="229"/>
      <c r="BNA127" s="229"/>
      <c r="BNB127" s="229"/>
      <c r="BNC127" s="229"/>
      <c r="BND127" s="229"/>
      <c r="BNE127" s="229"/>
      <c r="BNF127" s="229"/>
      <c r="BNG127" s="229"/>
      <c r="BNH127" s="229"/>
      <c r="BNI127" s="229"/>
      <c r="BNJ127" s="229"/>
      <c r="BNK127" s="229"/>
      <c r="BNL127" s="229"/>
      <c r="BNM127" s="229"/>
      <c r="BNN127" s="229"/>
      <c r="BNO127" s="229"/>
      <c r="BNP127" s="229"/>
      <c r="BNQ127" s="229"/>
      <c r="BNR127" s="229"/>
      <c r="BNS127" s="229"/>
      <c r="BNT127" s="229"/>
      <c r="BNU127" s="229"/>
      <c r="BNV127" s="229"/>
      <c r="BNW127" s="229"/>
      <c r="BNX127" s="229"/>
      <c r="BNY127" s="229"/>
      <c r="BNZ127" s="229"/>
      <c r="BOA127" s="229"/>
      <c r="BOB127" s="229"/>
      <c r="BOC127" s="229"/>
      <c r="BOD127" s="229"/>
      <c r="BOE127" s="229"/>
      <c r="BOF127" s="229"/>
      <c r="BOG127" s="229"/>
      <c r="BOH127" s="229"/>
      <c r="BOI127" s="229"/>
      <c r="BOJ127" s="229"/>
      <c r="BOK127" s="229"/>
      <c r="BOL127" s="229"/>
      <c r="BOM127" s="229"/>
      <c r="BON127" s="229"/>
      <c r="BOO127" s="229"/>
      <c r="BOP127" s="229"/>
      <c r="BOQ127" s="229"/>
      <c r="BOR127" s="229"/>
      <c r="BOS127" s="229"/>
      <c r="BOT127" s="229"/>
      <c r="BOU127" s="229"/>
      <c r="BOV127" s="229"/>
      <c r="BOW127" s="229"/>
      <c r="BOX127" s="229"/>
      <c r="BOY127" s="229"/>
      <c r="BOZ127" s="229"/>
      <c r="BPA127" s="229"/>
      <c r="BPB127" s="229"/>
      <c r="BPC127" s="229"/>
      <c r="BPD127" s="229"/>
      <c r="BPE127" s="229"/>
      <c r="BPF127" s="229"/>
      <c r="BPG127" s="229"/>
      <c r="BPH127" s="229"/>
      <c r="BPI127" s="229"/>
      <c r="BPJ127" s="229"/>
      <c r="BPK127" s="229"/>
      <c r="BPL127" s="229"/>
      <c r="BPM127" s="229"/>
      <c r="BPN127" s="229"/>
      <c r="BPO127" s="229"/>
      <c r="BPP127" s="229"/>
      <c r="BPQ127" s="229"/>
      <c r="BPR127" s="229"/>
      <c r="BPS127" s="229"/>
      <c r="BPT127" s="229"/>
      <c r="BPU127" s="229"/>
      <c r="BPV127" s="229"/>
      <c r="BPW127" s="229"/>
      <c r="BPX127" s="229"/>
      <c r="BPY127" s="229"/>
      <c r="BPZ127" s="229"/>
      <c r="BQA127" s="229"/>
      <c r="BQB127" s="229"/>
      <c r="BQC127" s="229"/>
      <c r="BQD127" s="229"/>
      <c r="BQE127" s="229"/>
      <c r="BQF127" s="229"/>
      <c r="BQG127" s="229"/>
      <c r="BQH127" s="229"/>
      <c r="BQI127" s="229"/>
      <c r="BQJ127" s="229"/>
      <c r="BQK127" s="229"/>
      <c r="BQL127" s="229"/>
      <c r="BQM127" s="229"/>
      <c r="BQN127" s="229"/>
      <c r="BQO127" s="229"/>
      <c r="BQP127" s="229"/>
      <c r="BQQ127" s="229"/>
      <c r="BQR127" s="229"/>
      <c r="BQS127" s="229"/>
      <c r="BQT127" s="229"/>
      <c r="BQU127" s="229"/>
      <c r="BQV127" s="229"/>
      <c r="BQW127" s="229"/>
      <c r="BQX127" s="229"/>
      <c r="BQY127" s="229"/>
      <c r="BQZ127" s="229"/>
      <c r="BRA127" s="229"/>
      <c r="BRB127" s="229"/>
      <c r="BRC127" s="229"/>
      <c r="BRD127" s="229"/>
      <c r="BRE127" s="229"/>
      <c r="BRF127" s="229"/>
      <c r="BRG127" s="229"/>
      <c r="BRH127" s="229"/>
      <c r="BRI127" s="229"/>
      <c r="BRJ127" s="229"/>
      <c r="BRK127" s="229"/>
      <c r="BRL127" s="229"/>
      <c r="BRM127" s="229"/>
      <c r="BRN127" s="229"/>
      <c r="BRO127" s="229"/>
      <c r="BRP127" s="229"/>
      <c r="BRQ127" s="229"/>
      <c r="BRR127" s="229"/>
      <c r="BRS127" s="229"/>
      <c r="BRT127" s="229"/>
      <c r="BRU127" s="229"/>
      <c r="BRV127" s="229"/>
      <c r="BRW127" s="229"/>
      <c r="BRX127" s="229"/>
      <c r="BRY127" s="229"/>
      <c r="BRZ127" s="229"/>
      <c r="BSA127" s="229"/>
      <c r="BSB127" s="229"/>
      <c r="BSC127" s="229"/>
      <c r="BSD127" s="229"/>
      <c r="BSE127" s="229"/>
      <c r="BSF127" s="229"/>
      <c r="BSG127" s="229"/>
      <c r="BSH127" s="229"/>
      <c r="BSI127" s="229"/>
      <c r="BSJ127" s="229"/>
      <c r="BSK127" s="229"/>
      <c r="BSL127" s="229"/>
      <c r="BSM127" s="229"/>
      <c r="BSN127" s="229"/>
      <c r="BSO127" s="229"/>
      <c r="BSP127" s="229"/>
      <c r="BSQ127" s="229"/>
      <c r="BSR127" s="229"/>
      <c r="BSS127" s="229"/>
      <c r="BST127" s="229"/>
      <c r="BSU127" s="229"/>
      <c r="BSV127" s="229"/>
      <c r="BSW127" s="229"/>
      <c r="BSX127" s="229"/>
      <c r="BSY127" s="229"/>
      <c r="BSZ127" s="229"/>
      <c r="BTA127" s="229"/>
      <c r="BTB127" s="229"/>
      <c r="BTC127" s="229"/>
      <c r="BTD127" s="229"/>
      <c r="BTE127" s="229"/>
      <c r="BTF127" s="229"/>
      <c r="BTG127" s="229"/>
      <c r="BTH127" s="229"/>
      <c r="BTI127" s="229"/>
      <c r="BTJ127" s="229"/>
      <c r="BTK127" s="229"/>
      <c r="BTL127" s="229"/>
      <c r="BTM127" s="229"/>
      <c r="BTN127" s="229"/>
      <c r="BTO127" s="229"/>
      <c r="BTP127" s="229"/>
      <c r="BTQ127" s="229"/>
      <c r="BTR127" s="229"/>
      <c r="BTS127" s="229"/>
      <c r="BTT127" s="229"/>
      <c r="BTU127" s="229"/>
      <c r="BTV127" s="229"/>
      <c r="BTW127" s="229"/>
      <c r="BTX127" s="229"/>
      <c r="BTY127" s="229"/>
      <c r="BTZ127" s="229"/>
      <c r="BUA127" s="229"/>
      <c r="BUB127" s="229"/>
      <c r="BUC127" s="229"/>
      <c r="BUD127" s="229"/>
      <c r="BUE127" s="229"/>
      <c r="BUF127" s="229"/>
      <c r="BUG127" s="229"/>
      <c r="BUH127" s="229"/>
      <c r="BUI127" s="229"/>
      <c r="BUJ127" s="229"/>
      <c r="BUK127" s="229"/>
      <c r="BUL127" s="229"/>
      <c r="BUM127" s="229"/>
      <c r="BUN127" s="229"/>
      <c r="BUO127" s="229"/>
      <c r="BUP127" s="229"/>
      <c r="BUQ127" s="229"/>
      <c r="BUR127" s="229"/>
      <c r="BUS127" s="229"/>
      <c r="BUT127" s="229"/>
      <c r="BUU127" s="229"/>
      <c r="BUV127" s="229"/>
      <c r="BUW127" s="229"/>
      <c r="BUX127" s="229"/>
      <c r="BUY127" s="229"/>
      <c r="BUZ127" s="229"/>
      <c r="BVA127" s="229"/>
      <c r="BVB127" s="229"/>
      <c r="BVC127" s="229"/>
      <c r="BVD127" s="229"/>
      <c r="BVE127" s="229"/>
      <c r="BVF127" s="229"/>
      <c r="BVG127" s="229"/>
      <c r="BVH127" s="229"/>
      <c r="BVI127" s="229"/>
      <c r="BVJ127" s="229"/>
      <c r="BVK127" s="229"/>
      <c r="BVL127" s="229"/>
      <c r="BVM127" s="229"/>
      <c r="BVN127" s="229"/>
      <c r="BVO127" s="229"/>
      <c r="BVP127" s="229"/>
      <c r="BVQ127" s="229"/>
      <c r="BVR127" s="229"/>
      <c r="BVS127" s="229"/>
      <c r="BVT127" s="229"/>
      <c r="BVU127" s="229"/>
      <c r="BVV127" s="229"/>
      <c r="BVW127" s="229"/>
      <c r="BVX127" s="229"/>
      <c r="BVY127" s="229"/>
      <c r="BVZ127" s="229"/>
      <c r="BWA127" s="229"/>
      <c r="BWB127" s="229"/>
      <c r="BWC127" s="229"/>
      <c r="BWD127" s="229"/>
      <c r="BWE127" s="229"/>
      <c r="BWF127" s="229"/>
      <c r="BWG127" s="229"/>
      <c r="BWH127" s="229"/>
      <c r="BWI127" s="229"/>
      <c r="BWJ127" s="229"/>
      <c r="BWK127" s="229"/>
      <c r="BWL127" s="229"/>
      <c r="BWM127" s="229"/>
      <c r="BWN127" s="229"/>
      <c r="BWO127" s="229"/>
      <c r="BWP127" s="229"/>
      <c r="BWQ127" s="229"/>
      <c r="BWR127" s="229"/>
      <c r="BWS127" s="229"/>
      <c r="BWT127" s="229"/>
      <c r="BWU127" s="229"/>
      <c r="BWV127" s="229"/>
      <c r="BWW127" s="229"/>
      <c r="BWX127" s="229"/>
      <c r="BWY127" s="229"/>
      <c r="BWZ127" s="229"/>
      <c r="BXA127" s="229"/>
      <c r="BXB127" s="229"/>
      <c r="BXC127" s="229"/>
      <c r="BXD127" s="229"/>
      <c r="BXE127" s="229"/>
      <c r="BXF127" s="229"/>
      <c r="BXG127" s="229"/>
      <c r="BXH127" s="229"/>
      <c r="BXI127" s="229"/>
      <c r="BXJ127" s="229"/>
      <c r="BXK127" s="229"/>
      <c r="BXL127" s="229"/>
      <c r="BXM127" s="229"/>
      <c r="BXN127" s="229"/>
      <c r="BXO127" s="229"/>
      <c r="BXP127" s="229"/>
      <c r="BXQ127" s="229"/>
      <c r="BXR127" s="229"/>
      <c r="BXS127" s="229"/>
      <c r="BXT127" s="229"/>
      <c r="BXU127" s="229"/>
      <c r="BXV127" s="229"/>
      <c r="BXW127" s="229"/>
      <c r="BXX127" s="229"/>
      <c r="BXY127" s="229"/>
      <c r="BXZ127" s="229"/>
      <c r="BYA127" s="229"/>
      <c r="BYB127" s="229"/>
      <c r="BYC127" s="229"/>
      <c r="BYD127" s="229"/>
      <c r="BYE127" s="229"/>
      <c r="BYF127" s="229"/>
      <c r="BYG127" s="229"/>
      <c r="BYH127" s="229"/>
      <c r="BYI127" s="229"/>
      <c r="BYJ127" s="229"/>
      <c r="BYK127" s="229"/>
      <c r="BYL127" s="229"/>
      <c r="BYM127" s="229"/>
      <c r="BYN127" s="229"/>
      <c r="BYO127" s="229"/>
      <c r="BYP127" s="229"/>
      <c r="BYQ127" s="229"/>
      <c r="BYR127" s="229"/>
      <c r="BYS127" s="229"/>
      <c r="BYT127" s="229"/>
      <c r="BYU127" s="229"/>
      <c r="BYV127" s="229"/>
      <c r="BYW127" s="229"/>
      <c r="BYX127" s="229"/>
      <c r="BYY127" s="229"/>
      <c r="BYZ127" s="229"/>
      <c r="BZA127" s="229"/>
      <c r="BZB127" s="229"/>
      <c r="BZC127" s="229"/>
      <c r="BZD127" s="229"/>
      <c r="BZE127" s="229"/>
      <c r="BZF127" s="229"/>
      <c r="BZG127" s="229"/>
      <c r="BZH127" s="229"/>
      <c r="BZI127" s="229"/>
      <c r="BZJ127" s="229"/>
      <c r="BZK127" s="229"/>
      <c r="BZL127" s="229"/>
      <c r="BZM127" s="229"/>
      <c r="BZN127" s="229"/>
      <c r="BZO127" s="229"/>
      <c r="BZP127" s="229"/>
      <c r="BZQ127" s="229"/>
      <c r="BZR127" s="229"/>
      <c r="BZS127" s="229"/>
      <c r="BZT127" s="229"/>
      <c r="BZU127" s="229"/>
      <c r="BZV127" s="229"/>
      <c r="BZW127" s="229"/>
      <c r="BZX127" s="229"/>
      <c r="BZY127" s="229"/>
      <c r="BZZ127" s="229"/>
      <c r="CAA127" s="229"/>
      <c r="CAB127" s="229"/>
      <c r="CAC127" s="229"/>
      <c r="CAD127" s="229"/>
      <c r="CAE127" s="229"/>
      <c r="CAF127" s="229"/>
      <c r="CAG127" s="229"/>
      <c r="CAH127" s="229"/>
      <c r="CAI127" s="229"/>
      <c r="CAJ127" s="229"/>
      <c r="CAK127" s="229"/>
      <c r="CAL127" s="229"/>
      <c r="CAM127" s="229"/>
      <c r="CAN127" s="229"/>
      <c r="CAO127" s="229"/>
      <c r="CAP127" s="229"/>
      <c r="CAQ127" s="229"/>
      <c r="CAR127" s="229"/>
      <c r="CAS127" s="229"/>
      <c r="CAT127" s="229"/>
      <c r="CAU127" s="229"/>
      <c r="CAV127" s="229"/>
      <c r="CAW127" s="229"/>
      <c r="CAX127" s="229"/>
      <c r="CAY127" s="229"/>
      <c r="CAZ127" s="229"/>
      <c r="CBA127" s="229"/>
      <c r="CBB127" s="229"/>
      <c r="CBC127" s="229"/>
      <c r="CBD127" s="229"/>
      <c r="CBE127" s="229"/>
      <c r="CBF127" s="229"/>
      <c r="CBG127" s="229"/>
      <c r="CBH127" s="229"/>
      <c r="CBI127" s="229"/>
      <c r="CBJ127" s="229"/>
      <c r="CBK127" s="229"/>
      <c r="CBL127" s="229"/>
      <c r="CBM127" s="229"/>
      <c r="CBN127" s="229"/>
      <c r="CBO127" s="229"/>
      <c r="CBP127" s="229"/>
      <c r="CBQ127" s="229"/>
      <c r="CBR127" s="229"/>
      <c r="CBS127" s="229"/>
      <c r="CBT127" s="229"/>
      <c r="CBU127" s="229"/>
      <c r="CBV127" s="229"/>
      <c r="CBW127" s="229"/>
      <c r="CBX127" s="229"/>
      <c r="CBY127" s="229"/>
      <c r="CBZ127" s="229"/>
      <c r="CCA127" s="229"/>
      <c r="CCB127" s="229"/>
      <c r="CCC127" s="229"/>
      <c r="CCD127" s="229"/>
      <c r="CCE127" s="229"/>
      <c r="CCF127" s="229"/>
      <c r="CCG127" s="229"/>
      <c r="CCH127" s="229"/>
      <c r="CCI127" s="229"/>
      <c r="CCJ127" s="229"/>
      <c r="CCK127" s="229"/>
      <c r="CCL127" s="229"/>
      <c r="CCM127" s="229"/>
      <c r="CCN127" s="229"/>
      <c r="CCO127" s="229"/>
      <c r="CCP127" s="229"/>
      <c r="CCQ127" s="229"/>
      <c r="CCR127" s="229"/>
      <c r="CCS127" s="229"/>
      <c r="CCT127" s="229"/>
      <c r="CCU127" s="229"/>
      <c r="CCV127" s="229"/>
      <c r="CCW127" s="229"/>
      <c r="CCX127" s="229"/>
      <c r="CCY127" s="229"/>
      <c r="CCZ127" s="229"/>
      <c r="CDA127" s="229"/>
      <c r="CDB127" s="229"/>
      <c r="CDC127" s="229"/>
      <c r="CDD127" s="229"/>
      <c r="CDE127" s="229"/>
      <c r="CDF127" s="229"/>
      <c r="CDG127" s="229"/>
      <c r="CDH127" s="229"/>
      <c r="CDI127" s="229"/>
      <c r="CDJ127" s="229"/>
      <c r="CDK127" s="229"/>
      <c r="CDL127" s="229"/>
      <c r="CDM127" s="229"/>
      <c r="CDN127" s="229"/>
      <c r="CDO127" s="229"/>
      <c r="CDP127" s="229"/>
      <c r="CDQ127" s="229"/>
      <c r="CDR127" s="229"/>
      <c r="CDS127" s="229"/>
      <c r="CDT127" s="229"/>
      <c r="CDU127" s="229"/>
      <c r="CDV127" s="229"/>
      <c r="CDW127" s="229"/>
      <c r="CDX127" s="229"/>
      <c r="CDY127" s="229"/>
      <c r="CDZ127" s="229"/>
      <c r="CEA127" s="229"/>
      <c r="CEB127" s="229"/>
      <c r="CEC127" s="229"/>
      <c r="CED127" s="229"/>
      <c r="CEE127" s="229"/>
      <c r="CEF127" s="229"/>
      <c r="CEG127" s="229"/>
      <c r="CEH127" s="229"/>
      <c r="CEI127" s="229"/>
      <c r="CEJ127" s="229"/>
      <c r="CEK127" s="229"/>
      <c r="CEL127" s="229"/>
      <c r="CEM127" s="229"/>
      <c r="CEN127" s="229"/>
      <c r="CEO127" s="229"/>
      <c r="CEP127" s="229"/>
      <c r="CEQ127" s="229"/>
      <c r="CER127" s="229"/>
      <c r="CES127" s="229"/>
      <c r="CET127" s="229"/>
      <c r="CEU127" s="229"/>
      <c r="CEV127" s="229"/>
      <c r="CEW127" s="229"/>
      <c r="CEX127" s="229"/>
      <c r="CEY127" s="229"/>
      <c r="CEZ127" s="229"/>
      <c r="CFA127" s="229"/>
      <c r="CFB127" s="229"/>
      <c r="CFC127" s="229"/>
      <c r="CFD127" s="229"/>
      <c r="CFE127" s="229"/>
      <c r="CFF127" s="229"/>
      <c r="CFG127" s="229"/>
      <c r="CFH127" s="229"/>
      <c r="CFI127" s="229"/>
      <c r="CFJ127" s="229"/>
      <c r="CFK127" s="229"/>
      <c r="CFL127" s="229"/>
      <c r="CFM127" s="229"/>
      <c r="CFN127" s="229"/>
      <c r="CFO127" s="229"/>
      <c r="CFP127" s="229"/>
      <c r="CFQ127" s="229"/>
      <c r="CFR127" s="229"/>
      <c r="CFS127" s="229"/>
      <c r="CFT127" s="229"/>
      <c r="CFU127" s="229"/>
      <c r="CFV127" s="229"/>
      <c r="CFW127" s="229"/>
      <c r="CFX127" s="229"/>
      <c r="CFY127" s="229"/>
      <c r="CFZ127" s="229"/>
      <c r="CGA127" s="229"/>
      <c r="CGB127" s="229"/>
      <c r="CGC127" s="229"/>
      <c r="CGD127" s="229"/>
      <c r="CGE127" s="229"/>
      <c r="CGF127" s="229"/>
      <c r="CGG127" s="229"/>
      <c r="CGH127" s="229"/>
      <c r="CGI127" s="229"/>
      <c r="CGJ127" s="229"/>
      <c r="CGK127" s="229"/>
      <c r="CGL127" s="229"/>
      <c r="CGM127" s="229"/>
      <c r="CGN127" s="229"/>
      <c r="CGO127" s="229"/>
      <c r="CGP127" s="229"/>
      <c r="CGQ127" s="229"/>
      <c r="CGR127" s="229"/>
      <c r="CGS127" s="229"/>
      <c r="CGT127" s="229"/>
      <c r="CGU127" s="229"/>
      <c r="CGV127" s="229"/>
      <c r="CGW127" s="229"/>
      <c r="CGX127" s="229"/>
      <c r="CGY127" s="229"/>
      <c r="CGZ127" s="229"/>
      <c r="CHA127" s="229"/>
      <c r="CHB127" s="229"/>
      <c r="CHC127" s="229"/>
      <c r="CHD127" s="229"/>
      <c r="CHE127" s="229"/>
      <c r="CHF127" s="229"/>
      <c r="CHG127" s="229"/>
      <c r="CHH127" s="229"/>
      <c r="CHI127" s="229"/>
      <c r="CHJ127" s="229"/>
      <c r="CHK127" s="229"/>
      <c r="CHL127" s="229"/>
      <c r="CHM127" s="229"/>
      <c r="CHN127" s="229"/>
      <c r="CHO127" s="229"/>
      <c r="CHP127" s="229"/>
      <c r="CHQ127" s="229"/>
      <c r="CHR127" s="229"/>
      <c r="CHS127" s="229"/>
      <c r="CHT127" s="229"/>
      <c r="CHU127" s="229"/>
      <c r="CHV127" s="229"/>
      <c r="CHW127" s="229"/>
      <c r="CHX127" s="229"/>
      <c r="CHY127" s="229"/>
      <c r="CHZ127" s="229"/>
      <c r="CIA127" s="229"/>
      <c r="CIB127" s="229"/>
      <c r="CIC127" s="229"/>
      <c r="CID127" s="229"/>
      <c r="CIE127" s="229"/>
      <c r="CIF127" s="229"/>
      <c r="CIG127" s="229"/>
      <c r="CIH127" s="229"/>
      <c r="CII127" s="229"/>
      <c r="CIJ127" s="229"/>
      <c r="CIK127" s="229"/>
      <c r="CIL127" s="229"/>
      <c r="CIM127" s="229"/>
      <c r="CIN127" s="229"/>
      <c r="CIO127" s="229"/>
      <c r="CIP127" s="229"/>
      <c r="CIQ127" s="229"/>
      <c r="CIR127" s="229"/>
      <c r="CIS127" s="229"/>
      <c r="CIT127" s="229"/>
      <c r="CIU127" s="229"/>
      <c r="CIV127" s="229"/>
      <c r="CIW127" s="229"/>
      <c r="CIX127" s="229"/>
      <c r="CIY127" s="229"/>
      <c r="CIZ127" s="229"/>
      <c r="CJA127" s="229"/>
      <c r="CJB127" s="229"/>
      <c r="CJC127" s="229"/>
      <c r="CJD127" s="229"/>
      <c r="CJE127" s="229"/>
      <c r="CJF127" s="229"/>
      <c r="CJG127" s="229"/>
      <c r="CJH127" s="229"/>
      <c r="CJI127" s="229"/>
      <c r="CJJ127" s="229"/>
      <c r="CJK127" s="229"/>
      <c r="CJL127" s="229"/>
      <c r="CJM127" s="229"/>
      <c r="CJN127" s="229"/>
      <c r="CJO127" s="229"/>
      <c r="CJP127" s="229"/>
      <c r="CJQ127" s="229"/>
      <c r="CJR127" s="229"/>
      <c r="CJS127" s="229"/>
      <c r="CJT127" s="229"/>
      <c r="CJU127" s="229"/>
      <c r="CJV127" s="229"/>
      <c r="CJW127" s="229"/>
      <c r="CJX127" s="229"/>
      <c r="CJY127" s="229"/>
      <c r="CJZ127" s="229"/>
      <c r="CKA127" s="229"/>
      <c r="CKB127" s="229"/>
      <c r="CKC127" s="229"/>
      <c r="CKD127" s="229"/>
      <c r="CKE127" s="229"/>
      <c r="CKF127" s="229"/>
      <c r="CKG127" s="229"/>
      <c r="CKH127" s="229"/>
      <c r="CKI127" s="229"/>
      <c r="CKJ127" s="229"/>
      <c r="CKK127" s="229"/>
      <c r="CKL127" s="229"/>
      <c r="CKM127" s="229"/>
      <c r="CKN127" s="229"/>
      <c r="CKO127" s="229"/>
      <c r="CKP127" s="229"/>
      <c r="CKQ127" s="229"/>
      <c r="CKR127" s="229"/>
      <c r="CKS127" s="229"/>
      <c r="CKT127" s="229"/>
      <c r="CKU127" s="229"/>
      <c r="CKV127" s="229"/>
      <c r="CKW127" s="229"/>
      <c r="CKX127" s="229"/>
      <c r="CKY127" s="229"/>
      <c r="CKZ127" s="229"/>
      <c r="CLA127" s="229"/>
      <c r="CLB127" s="229"/>
      <c r="CLC127" s="229"/>
      <c r="CLD127" s="229"/>
      <c r="CLE127" s="229"/>
      <c r="CLF127" s="229"/>
      <c r="CLG127" s="229"/>
      <c r="CLH127" s="229"/>
      <c r="CLI127" s="229"/>
      <c r="CLJ127" s="229"/>
      <c r="CLK127" s="229"/>
      <c r="CLL127" s="229"/>
      <c r="CLM127" s="229"/>
      <c r="CLN127" s="229"/>
      <c r="CLO127" s="229"/>
      <c r="CLP127" s="229"/>
      <c r="CLQ127" s="229"/>
      <c r="CLR127" s="229"/>
      <c r="CLS127" s="229"/>
      <c r="CLT127" s="229"/>
      <c r="CLU127" s="229"/>
      <c r="CLV127" s="229"/>
      <c r="CLW127" s="229"/>
      <c r="CLX127" s="229"/>
      <c r="CLY127" s="229"/>
      <c r="CLZ127" s="229"/>
      <c r="CMA127" s="229"/>
      <c r="CMB127" s="229"/>
      <c r="CMC127" s="229"/>
      <c r="CMD127" s="229"/>
      <c r="CME127" s="229"/>
      <c r="CMF127" s="229"/>
      <c r="CMG127" s="229"/>
      <c r="CMH127" s="229"/>
      <c r="CMI127" s="229"/>
      <c r="CMJ127" s="229"/>
      <c r="CMK127" s="229"/>
      <c r="CML127" s="229"/>
      <c r="CMM127" s="229"/>
      <c r="CMN127" s="229"/>
      <c r="CMO127" s="229"/>
      <c r="CMP127" s="229"/>
      <c r="CMQ127" s="229"/>
      <c r="CMR127" s="229"/>
      <c r="CMS127" s="229"/>
      <c r="CMT127" s="229"/>
      <c r="CMU127" s="229"/>
      <c r="CMV127" s="229"/>
      <c r="CMW127" s="229"/>
      <c r="CMX127" s="229"/>
      <c r="CMY127" s="229"/>
      <c r="CMZ127" s="229"/>
      <c r="CNA127" s="229"/>
      <c r="CNB127" s="229"/>
      <c r="CNC127" s="229"/>
      <c r="CND127" s="229"/>
      <c r="CNE127" s="229"/>
      <c r="CNF127" s="229"/>
      <c r="CNG127" s="229"/>
      <c r="CNH127" s="229"/>
      <c r="CNI127" s="229"/>
      <c r="CNJ127" s="229"/>
      <c r="CNK127" s="229"/>
      <c r="CNL127" s="229"/>
      <c r="CNM127" s="229"/>
      <c r="CNN127" s="229"/>
      <c r="CNO127" s="229"/>
      <c r="CNP127" s="229"/>
      <c r="CNQ127" s="229"/>
      <c r="CNR127" s="229"/>
      <c r="CNS127" s="229"/>
      <c r="CNT127" s="229"/>
      <c r="CNU127" s="229"/>
      <c r="CNV127" s="229"/>
      <c r="CNW127" s="229"/>
      <c r="CNX127" s="229"/>
      <c r="CNY127" s="229"/>
      <c r="CNZ127" s="229"/>
      <c r="COA127" s="229"/>
      <c r="COB127" s="229"/>
      <c r="COC127" s="229"/>
      <c r="COD127" s="229"/>
      <c r="COE127" s="229"/>
      <c r="COF127" s="229"/>
      <c r="COG127" s="229"/>
      <c r="COH127" s="229"/>
      <c r="COI127" s="229"/>
      <c r="COJ127" s="229"/>
      <c r="COK127" s="229"/>
      <c r="COL127" s="229"/>
      <c r="COM127" s="229"/>
      <c r="CON127" s="229"/>
      <c r="COO127" s="229"/>
      <c r="COP127" s="229"/>
      <c r="COQ127" s="229"/>
      <c r="COR127" s="229"/>
      <c r="COS127" s="229"/>
      <c r="COT127" s="229"/>
      <c r="COU127" s="229"/>
      <c r="COV127" s="229"/>
      <c r="COW127" s="229"/>
      <c r="COX127" s="229"/>
      <c r="COY127" s="229"/>
      <c r="COZ127" s="229"/>
      <c r="CPA127" s="229"/>
      <c r="CPB127" s="229"/>
      <c r="CPC127" s="229"/>
      <c r="CPD127" s="229"/>
      <c r="CPE127" s="229"/>
      <c r="CPF127" s="229"/>
      <c r="CPG127" s="229"/>
      <c r="CPH127" s="229"/>
      <c r="CPI127" s="229"/>
      <c r="CPJ127" s="229"/>
      <c r="CPK127" s="229"/>
      <c r="CPL127" s="229"/>
      <c r="CPM127" s="229"/>
      <c r="CPN127" s="229"/>
      <c r="CPO127" s="229"/>
      <c r="CPP127" s="229"/>
      <c r="CPQ127" s="229"/>
      <c r="CPR127" s="229"/>
      <c r="CPS127" s="229"/>
      <c r="CPT127" s="229"/>
      <c r="CPU127" s="229"/>
      <c r="CPV127" s="229"/>
      <c r="CPW127" s="229"/>
      <c r="CPX127" s="229"/>
      <c r="CPY127" s="229"/>
      <c r="CPZ127" s="229"/>
      <c r="CQA127" s="229"/>
      <c r="CQB127" s="229"/>
      <c r="CQC127" s="229"/>
      <c r="CQD127" s="229"/>
      <c r="CQE127" s="229"/>
      <c r="CQF127" s="229"/>
      <c r="CQG127" s="229"/>
      <c r="CQH127" s="229"/>
      <c r="CQI127" s="229"/>
      <c r="CQJ127" s="229"/>
      <c r="CQK127" s="229"/>
      <c r="CQL127" s="229"/>
      <c r="CQM127" s="229"/>
      <c r="CQN127" s="229"/>
      <c r="CQO127" s="229"/>
      <c r="CQP127" s="229"/>
      <c r="CQQ127" s="229"/>
      <c r="CQR127" s="229"/>
      <c r="CQS127" s="229"/>
      <c r="CQT127" s="229"/>
      <c r="CQU127" s="229"/>
      <c r="CQV127" s="229"/>
      <c r="CQW127" s="229"/>
      <c r="CQX127" s="229"/>
      <c r="CQY127" s="229"/>
      <c r="CQZ127" s="229"/>
      <c r="CRA127" s="229"/>
      <c r="CRB127" s="229"/>
      <c r="CRC127" s="229"/>
      <c r="CRD127" s="229"/>
      <c r="CRE127" s="229"/>
      <c r="CRF127" s="229"/>
      <c r="CRG127" s="229"/>
      <c r="CRH127" s="229"/>
      <c r="CRI127" s="229"/>
      <c r="CRJ127" s="229"/>
      <c r="CRK127" s="229"/>
      <c r="CRL127" s="229"/>
      <c r="CRM127" s="229"/>
      <c r="CRN127" s="229"/>
      <c r="CRO127" s="229"/>
      <c r="CRP127" s="229"/>
      <c r="CRQ127" s="229"/>
      <c r="CRR127" s="229"/>
      <c r="CRS127" s="229"/>
      <c r="CRT127" s="229"/>
      <c r="CRU127" s="229"/>
      <c r="CRV127" s="229"/>
      <c r="CRW127" s="229"/>
      <c r="CRX127" s="229"/>
      <c r="CRY127" s="229"/>
      <c r="CRZ127" s="229"/>
      <c r="CSA127" s="229"/>
      <c r="CSB127" s="229"/>
      <c r="CSC127" s="229"/>
      <c r="CSD127" s="229"/>
      <c r="CSE127" s="229"/>
      <c r="CSF127" s="229"/>
      <c r="CSG127" s="229"/>
      <c r="CSH127" s="229"/>
      <c r="CSI127" s="229"/>
      <c r="CSJ127" s="229"/>
      <c r="CSK127" s="229"/>
      <c r="CSL127" s="229"/>
      <c r="CSM127" s="229"/>
      <c r="CSN127" s="229"/>
      <c r="CSO127" s="229"/>
      <c r="CSP127" s="229"/>
      <c r="CSQ127" s="229"/>
      <c r="CSR127" s="229"/>
      <c r="CSS127" s="229"/>
      <c r="CST127" s="229"/>
      <c r="CSU127" s="229"/>
      <c r="CSV127" s="229"/>
      <c r="CSW127" s="229"/>
      <c r="CSX127" s="229"/>
      <c r="CSY127" s="229"/>
      <c r="CSZ127" s="229"/>
      <c r="CTA127" s="229"/>
      <c r="CTB127" s="229"/>
      <c r="CTC127" s="229"/>
      <c r="CTD127" s="229"/>
      <c r="CTE127" s="229"/>
      <c r="CTF127" s="229"/>
      <c r="CTG127" s="229"/>
      <c r="CTH127" s="229"/>
      <c r="CTI127" s="229"/>
      <c r="CTJ127" s="229"/>
      <c r="CTK127" s="229"/>
      <c r="CTL127" s="229"/>
      <c r="CTM127" s="229"/>
      <c r="CTN127" s="229"/>
      <c r="CTO127" s="229"/>
      <c r="CTP127" s="229"/>
      <c r="CTQ127" s="229"/>
      <c r="CTR127" s="229"/>
      <c r="CTS127" s="229"/>
      <c r="CTT127" s="229"/>
      <c r="CTU127" s="229"/>
      <c r="CTV127" s="229"/>
      <c r="CTW127" s="229"/>
      <c r="CTX127" s="229"/>
      <c r="CTY127" s="229"/>
      <c r="CTZ127" s="229"/>
      <c r="CUA127" s="229"/>
    </row>
    <row r="128" spans="1:2575" s="224" customFormat="1" ht="108.75" hidden="1" customHeight="1">
      <c r="A128" s="241">
        <f>+A126+1</f>
        <v>55</v>
      </c>
      <c r="B128" s="242" t="str">
        <f>IFERROR(INDEX(OB!B:B,MATCH('BIHOURLY '!A:A,OB!A:A,0)),"")</f>
        <v>TRIM AND INLINE CHECK</v>
      </c>
      <c r="C128" s="243"/>
      <c r="D128" s="232" t="str">
        <f>IFERROR(INDEX(OB!G:G,MATCH('BIHOURLY '!A:A,OB!A:A,0)),"")</f>
        <v>TABLE</v>
      </c>
      <c r="E128" s="244">
        <f>IFERROR(INDEX(OB!K:K,MATCH('BIHOURLY '!A:A,OB!A:A,0)),"")</f>
        <v>1</v>
      </c>
      <c r="F128" s="245">
        <f>IFERROR((OB!$K$3/'BIHOURLY '!E128)/5,"")</f>
        <v>170</v>
      </c>
      <c r="G128" s="246"/>
      <c r="H128" s="246"/>
      <c r="I128" s="246"/>
      <c r="J128" s="265"/>
      <c r="K128" s="254"/>
      <c r="L128" s="254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229"/>
      <c r="AC128" s="229"/>
      <c r="AD128" s="229"/>
      <c r="AE128" s="229"/>
      <c r="AF128" s="229"/>
      <c r="AG128" s="229"/>
      <c r="AH128" s="229"/>
      <c r="AI128" s="229"/>
      <c r="AJ128" s="229"/>
      <c r="AK128" s="229"/>
      <c r="AL128" s="229"/>
      <c r="AM128" s="229"/>
      <c r="AN128" s="229"/>
      <c r="AO128" s="229"/>
      <c r="AP128" s="229"/>
      <c r="AQ128" s="229"/>
      <c r="AR128" s="229"/>
      <c r="AS128" s="229"/>
      <c r="AT128" s="229"/>
      <c r="AU128" s="229"/>
      <c r="AV128" s="229"/>
      <c r="AW128" s="229"/>
      <c r="AX128" s="229"/>
      <c r="AY128" s="229"/>
      <c r="AZ128" s="229"/>
      <c r="BA128" s="229"/>
      <c r="BB128" s="229"/>
      <c r="BC128" s="229"/>
      <c r="BD128" s="229"/>
      <c r="BE128" s="229"/>
      <c r="BF128" s="229"/>
      <c r="BG128" s="229"/>
      <c r="BH128" s="229"/>
      <c r="BI128" s="229"/>
      <c r="BJ128" s="229"/>
      <c r="BK128" s="229"/>
      <c r="BL128" s="229"/>
      <c r="BM128" s="229"/>
      <c r="BN128" s="229"/>
      <c r="BO128" s="229"/>
      <c r="BP128" s="229"/>
      <c r="BQ128" s="229"/>
      <c r="BR128" s="229"/>
      <c r="BS128" s="229"/>
      <c r="BT128" s="229"/>
      <c r="BU128" s="229"/>
      <c r="BV128" s="229"/>
      <c r="BW128" s="229"/>
      <c r="BX128" s="229"/>
      <c r="BY128" s="229"/>
      <c r="BZ128" s="229"/>
      <c r="CA128" s="229"/>
      <c r="CB128" s="229"/>
      <c r="CC128" s="229"/>
      <c r="CD128" s="229"/>
      <c r="CE128" s="229"/>
      <c r="CF128" s="229"/>
      <c r="CG128" s="229"/>
      <c r="CH128" s="229"/>
      <c r="CI128" s="229"/>
      <c r="CJ128" s="229"/>
      <c r="CK128" s="229"/>
      <c r="CL128" s="229"/>
      <c r="CM128" s="229"/>
      <c r="CN128" s="229"/>
      <c r="CO128" s="229"/>
      <c r="CP128" s="229"/>
      <c r="CQ128" s="229"/>
      <c r="CR128" s="229"/>
      <c r="CS128" s="229"/>
      <c r="CT128" s="229"/>
      <c r="CU128" s="229"/>
      <c r="CV128" s="229"/>
      <c r="CW128" s="229"/>
      <c r="CX128" s="229"/>
      <c r="CY128" s="229"/>
      <c r="CZ128" s="229"/>
      <c r="DA128" s="229"/>
      <c r="DB128" s="229"/>
      <c r="DC128" s="229"/>
      <c r="DD128" s="229"/>
      <c r="DE128" s="229"/>
      <c r="DF128" s="229"/>
      <c r="DG128" s="229"/>
      <c r="DH128" s="229"/>
      <c r="DI128" s="229"/>
      <c r="DJ128" s="229"/>
      <c r="DK128" s="229"/>
      <c r="DL128" s="229"/>
      <c r="DM128" s="229"/>
      <c r="DN128" s="229"/>
      <c r="DO128" s="229"/>
      <c r="DP128" s="229"/>
      <c r="DQ128" s="229"/>
      <c r="DR128" s="229"/>
      <c r="DS128" s="229"/>
      <c r="DT128" s="229"/>
      <c r="DU128" s="229"/>
      <c r="DV128" s="229"/>
      <c r="DW128" s="229"/>
      <c r="DX128" s="229"/>
      <c r="DY128" s="229"/>
      <c r="DZ128" s="229"/>
      <c r="EA128" s="229"/>
      <c r="EB128" s="229"/>
      <c r="EC128" s="229"/>
      <c r="ED128" s="229"/>
      <c r="EE128" s="229"/>
      <c r="EF128" s="229"/>
      <c r="EG128" s="229"/>
      <c r="EH128" s="229"/>
      <c r="EI128" s="229"/>
      <c r="EJ128" s="229"/>
      <c r="EK128" s="229"/>
      <c r="EL128" s="229"/>
      <c r="EM128" s="229"/>
      <c r="EN128" s="229"/>
      <c r="EO128" s="229"/>
      <c r="EP128" s="229"/>
      <c r="EQ128" s="229"/>
      <c r="ER128" s="229"/>
      <c r="ES128" s="229"/>
      <c r="ET128" s="229"/>
      <c r="EU128" s="229"/>
      <c r="EV128" s="229"/>
      <c r="EW128" s="229"/>
      <c r="EX128" s="229"/>
      <c r="EY128" s="229"/>
      <c r="EZ128" s="229"/>
      <c r="FA128" s="229"/>
      <c r="FB128" s="229"/>
      <c r="FC128" s="229"/>
      <c r="FD128" s="229"/>
      <c r="FE128" s="229"/>
      <c r="FF128" s="229"/>
      <c r="FG128" s="229"/>
      <c r="FH128" s="229"/>
      <c r="FI128" s="229"/>
      <c r="FJ128" s="229"/>
      <c r="FK128" s="229"/>
      <c r="FL128" s="229"/>
      <c r="FM128" s="229"/>
      <c r="FN128" s="229"/>
      <c r="FO128" s="229"/>
      <c r="FP128" s="229"/>
      <c r="FQ128" s="229"/>
      <c r="FR128" s="229"/>
      <c r="FS128" s="229"/>
      <c r="FT128" s="229"/>
      <c r="FU128" s="229"/>
      <c r="FV128" s="229"/>
      <c r="FW128" s="229"/>
      <c r="FX128" s="229"/>
      <c r="FY128" s="229"/>
      <c r="FZ128" s="229"/>
      <c r="GA128" s="229"/>
      <c r="GB128" s="229"/>
      <c r="GC128" s="229"/>
      <c r="GD128" s="229"/>
      <c r="GE128" s="229"/>
      <c r="GF128" s="229"/>
      <c r="GG128" s="229"/>
      <c r="GH128" s="229"/>
      <c r="GI128" s="229"/>
      <c r="GJ128" s="229"/>
      <c r="GK128" s="229"/>
      <c r="GL128" s="229"/>
      <c r="GM128" s="229"/>
      <c r="GN128" s="229"/>
      <c r="GO128" s="229"/>
      <c r="GP128" s="229"/>
      <c r="GQ128" s="229"/>
      <c r="GR128" s="229"/>
      <c r="GS128" s="229"/>
      <c r="GT128" s="229"/>
      <c r="GU128" s="229"/>
      <c r="GV128" s="229"/>
      <c r="GW128" s="229"/>
      <c r="GX128" s="229"/>
      <c r="GY128" s="229"/>
      <c r="GZ128" s="229"/>
      <c r="HA128" s="229"/>
      <c r="HB128" s="229"/>
      <c r="HC128" s="229"/>
      <c r="HD128" s="229"/>
      <c r="HE128" s="229"/>
      <c r="HF128" s="229"/>
      <c r="HG128" s="229"/>
      <c r="HH128" s="229"/>
      <c r="HI128" s="229"/>
      <c r="HJ128" s="229"/>
      <c r="HK128" s="229"/>
      <c r="HL128" s="229"/>
      <c r="HM128" s="229"/>
      <c r="HN128" s="229"/>
      <c r="HO128" s="229"/>
      <c r="HP128" s="229"/>
      <c r="HQ128" s="229"/>
      <c r="HR128" s="229"/>
      <c r="HS128" s="229"/>
      <c r="HT128" s="229"/>
      <c r="HU128" s="229"/>
      <c r="HV128" s="229"/>
      <c r="HW128" s="229"/>
      <c r="HX128" s="229"/>
      <c r="HY128" s="229"/>
      <c r="HZ128" s="229"/>
      <c r="IA128" s="229"/>
      <c r="IB128" s="229"/>
      <c r="IC128" s="229"/>
      <c r="ID128" s="229"/>
      <c r="IE128" s="229"/>
      <c r="IF128" s="229"/>
      <c r="IG128" s="229"/>
      <c r="IH128" s="229"/>
      <c r="II128" s="229"/>
      <c r="IJ128" s="229"/>
      <c r="IK128" s="229"/>
      <c r="IL128" s="229"/>
      <c r="IM128" s="229"/>
      <c r="IN128" s="229"/>
      <c r="IO128" s="229"/>
      <c r="IP128" s="229"/>
      <c r="IQ128" s="229"/>
      <c r="IR128" s="229"/>
      <c r="IS128" s="229"/>
      <c r="IT128" s="229"/>
      <c r="IU128" s="229"/>
      <c r="IV128" s="229"/>
      <c r="IW128" s="229"/>
      <c r="IX128" s="229"/>
      <c r="IY128" s="229"/>
      <c r="IZ128" s="229"/>
      <c r="JA128" s="229"/>
      <c r="JB128" s="229"/>
      <c r="JC128" s="229"/>
      <c r="JD128" s="229"/>
      <c r="JE128" s="229"/>
      <c r="JF128" s="229"/>
      <c r="JG128" s="229"/>
      <c r="JH128" s="229"/>
      <c r="JI128" s="229"/>
      <c r="JJ128" s="229"/>
      <c r="JK128" s="229"/>
      <c r="JL128" s="229"/>
      <c r="JM128" s="229"/>
      <c r="JN128" s="229"/>
      <c r="JO128" s="229"/>
      <c r="JP128" s="229"/>
      <c r="JQ128" s="229"/>
      <c r="JR128" s="229"/>
      <c r="JS128" s="229"/>
      <c r="JT128" s="229"/>
      <c r="JU128" s="229"/>
      <c r="JV128" s="229"/>
      <c r="JW128" s="229"/>
      <c r="JX128" s="229"/>
      <c r="JY128" s="229"/>
      <c r="JZ128" s="229"/>
      <c r="KA128" s="229"/>
      <c r="KB128" s="229"/>
      <c r="KC128" s="229"/>
      <c r="KD128" s="229"/>
      <c r="KE128" s="229"/>
      <c r="KF128" s="229"/>
      <c r="KG128" s="229"/>
      <c r="KH128" s="229"/>
      <c r="KI128" s="229"/>
      <c r="KJ128" s="229"/>
      <c r="KK128" s="229"/>
      <c r="KL128" s="229"/>
      <c r="KM128" s="229"/>
      <c r="KN128" s="229"/>
      <c r="KO128" s="229"/>
      <c r="KP128" s="229"/>
      <c r="KQ128" s="229"/>
      <c r="KR128" s="229"/>
      <c r="KS128" s="229"/>
      <c r="KT128" s="229"/>
      <c r="KU128" s="229"/>
      <c r="KV128" s="229"/>
      <c r="KW128" s="229"/>
      <c r="KX128" s="229"/>
      <c r="KY128" s="229"/>
      <c r="KZ128" s="229"/>
      <c r="LA128" s="229"/>
      <c r="LB128" s="229"/>
      <c r="LC128" s="229"/>
      <c r="LD128" s="229"/>
      <c r="LE128" s="229"/>
      <c r="LF128" s="229"/>
      <c r="LG128" s="229"/>
      <c r="LH128" s="229"/>
      <c r="LI128" s="229"/>
      <c r="LJ128" s="229"/>
      <c r="LK128" s="229"/>
      <c r="LL128" s="229"/>
      <c r="LM128" s="229"/>
      <c r="LN128" s="229"/>
      <c r="LO128" s="229"/>
      <c r="LP128" s="229"/>
      <c r="LQ128" s="229"/>
      <c r="LR128" s="229"/>
      <c r="LS128" s="229"/>
      <c r="LT128" s="229"/>
      <c r="LU128" s="229"/>
      <c r="LV128" s="229"/>
      <c r="LW128" s="229"/>
      <c r="LX128" s="229"/>
      <c r="LY128" s="229"/>
      <c r="LZ128" s="229"/>
      <c r="MA128" s="229"/>
      <c r="MB128" s="229"/>
      <c r="MC128" s="229"/>
      <c r="MD128" s="229"/>
      <c r="ME128" s="229"/>
      <c r="MF128" s="229"/>
      <c r="MG128" s="229"/>
      <c r="MH128" s="229"/>
      <c r="MI128" s="229"/>
      <c r="MJ128" s="229"/>
      <c r="MK128" s="229"/>
      <c r="ML128" s="229"/>
      <c r="MM128" s="229"/>
      <c r="MN128" s="229"/>
      <c r="MO128" s="229"/>
      <c r="MP128" s="229"/>
      <c r="MQ128" s="229"/>
      <c r="MR128" s="229"/>
      <c r="MS128" s="229"/>
      <c r="MT128" s="229"/>
      <c r="MU128" s="229"/>
      <c r="MV128" s="229"/>
      <c r="MW128" s="229"/>
      <c r="MX128" s="229"/>
      <c r="MY128" s="229"/>
      <c r="MZ128" s="229"/>
      <c r="NA128" s="229"/>
      <c r="NB128" s="229"/>
      <c r="NC128" s="229"/>
      <c r="ND128" s="229"/>
      <c r="NE128" s="229"/>
      <c r="NF128" s="229"/>
      <c r="NG128" s="229"/>
      <c r="NH128" s="229"/>
      <c r="NI128" s="229"/>
      <c r="NJ128" s="229"/>
      <c r="NK128" s="229"/>
      <c r="NL128" s="229"/>
      <c r="NM128" s="229"/>
      <c r="NN128" s="229"/>
      <c r="NO128" s="229"/>
      <c r="NP128" s="229"/>
      <c r="NQ128" s="229"/>
      <c r="NR128" s="229"/>
      <c r="NS128" s="229"/>
      <c r="NT128" s="229"/>
      <c r="NU128" s="229"/>
      <c r="NV128" s="229"/>
      <c r="NW128" s="229"/>
      <c r="NX128" s="229"/>
      <c r="NY128" s="229"/>
      <c r="NZ128" s="229"/>
      <c r="OA128" s="229"/>
      <c r="OB128" s="229"/>
      <c r="OC128" s="229"/>
      <c r="OD128" s="229"/>
      <c r="OE128" s="229"/>
      <c r="OF128" s="229"/>
      <c r="OG128" s="229"/>
      <c r="OH128" s="229"/>
      <c r="OI128" s="229"/>
      <c r="OJ128" s="229"/>
      <c r="OK128" s="229"/>
      <c r="OL128" s="229"/>
      <c r="OM128" s="229"/>
      <c r="ON128" s="229"/>
      <c r="OO128" s="229"/>
      <c r="OP128" s="229"/>
      <c r="OQ128" s="229"/>
      <c r="OR128" s="229"/>
      <c r="OS128" s="229"/>
      <c r="OT128" s="229"/>
      <c r="OU128" s="229"/>
      <c r="OV128" s="229"/>
      <c r="OW128" s="229"/>
      <c r="OX128" s="229"/>
      <c r="OY128" s="229"/>
      <c r="OZ128" s="229"/>
      <c r="PA128" s="229"/>
      <c r="PB128" s="229"/>
      <c r="PC128" s="229"/>
      <c r="PD128" s="229"/>
      <c r="PE128" s="229"/>
      <c r="PF128" s="229"/>
      <c r="PG128" s="229"/>
      <c r="PH128" s="229"/>
      <c r="PI128" s="229"/>
      <c r="PJ128" s="229"/>
      <c r="PK128" s="229"/>
      <c r="PL128" s="229"/>
      <c r="PM128" s="229"/>
      <c r="PN128" s="229"/>
      <c r="PO128" s="229"/>
      <c r="PP128" s="229"/>
      <c r="PQ128" s="229"/>
      <c r="PR128" s="229"/>
      <c r="PS128" s="229"/>
      <c r="PT128" s="229"/>
      <c r="PU128" s="229"/>
      <c r="PV128" s="229"/>
      <c r="PW128" s="229"/>
      <c r="PX128" s="229"/>
      <c r="PY128" s="229"/>
      <c r="PZ128" s="229"/>
      <c r="QA128" s="229"/>
      <c r="QB128" s="229"/>
      <c r="QC128" s="229"/>
      <c r="QD128" s="229"/>
      <c r="QE128" s="229"/>
      <c r="QF128" s="229"/>
      <c r="QG128" s="229"/>
      <c r="QH128" s="229"/>
      <c r="QI128" s="229"/>
      <c r="QJ128" s="229"/>
      <c r="QK128" s="229"/>
      <c r="QL128" s="229"/>
      <c r="QM128" s="229"/>
      <c r="QN128" s="229"/>
      <c r="QO128" s="229"/>
      <c r="QP128" s="229"/>
      <c r="QQ128" s="229"/>
      <c r="QR128" s="229"/>
      <c r="QS128" s="229"/>
      <c r="QT128" s="229"/>
      <c r="QU128" s="229"/>
      <c r="QV128" s="229"/>
      <c r="QW128" s="229"/>
      <c r="QX128" s="229"/>
      <c r="QY128" s="229"/>
      <c r="QZ128" s="229"/>
      <c r="RA128" s="229"/>
      <c r="RB128" s="229"/>
      <c r="RC128" s="229"/>
      <c r="RD128" s="229"/>
      <c r="RE128" s="229"/>
      <c r="RF128" s="229"/>
      <c r="RG128" s="229"/>
      <c r="RH128" s="229"/>
      <c r="RI128" s="229"/>
      <c r="RJ128" s="229"/>
      <c r="RK128" s="229"/>
      <c r="RL128" s="229"/>
      <c r="RM128" s="229"/>
      <c r="RN128" s="229"/>
      <c r="RO128" s="229"/>
      <c r="RP128" s="229"/>
      <c r="RQ128" s="229"/>
      <c r="RR128" s="229"/>
      <c r="RS128" s="229"/>
      <c r="RT128" s="229"/>
      <c r="RU128" s="229"/>
      <c r="RV128" s="229"/>
      <c r="RW128" s="229"/>
      <c r="RX128" s="229"/>
      <c r="RY128" s="229"/>
      <c r="RZ128" s="229"/>
      <c r="SA128" s="229"/>
      <c r="SB128" s="229"/>
      <c r="SC128" s="229"/>
      <c r="SD128" s="229"/>
      <c r="SE128" s="229"/>
      <c r="SF128" s="229"/>
      <c r="SG128" s="229"/>
      <c r="SH128" s="229"/>
      <c r="SI128" s="229"/>
      <c r="SJ128" s="229"/>
      <c r="SK128" s="229"/>
      <c r="SL128" s="229"/>
      <c r="SM128" s="229"/>
      <c r="SN128" s="229"/>
      <c r="SO128" s="229"/>
      <c r="SP128" s="229"/>
      <c r="SQ128" s="229"/>
      <c r="SR128" s="229"/>
      <c r="SS128" s="229"/>
      <c r="ST128" s="229"/>
      <c r="SU128" s="229"/>
      <c r="SV128" s="229"/>
      <c r="SW128" s="229"/>
      <c r="SX128" s="229"/>
      <c r="SY128" s="229"/>
      <c r="SZ128" s="229"/>
      <c r="TA128" s="229"/>
      <c r="TB128" s="229"/>
      <c r="TC128" s="229"/>
      <c r="TD128" s="229"/>
      <c r="TE128" s="229"/>
      <c r="TF128" s="229"/>
      <c r="TG128" s="229"/>
      <c r="TH128" s="229"/>
      <c r="TI128" s="229"/>
      <c r="TJ128" s="229"/>
      <c r="TK128" s="229"/>
      <c r="TL128" s="229"/>
      <c r="TM128" s="229"/>
      <c r="TN128" s="229"/>
      <c r="TO128" s="229"/>
      <c r="TP128" s="229"/>
      <c r="TQ128" s="229"/>
      <c r="TR128" s="229"/>
      <c r="TS128" s="229"/>
      <c r="TT128" s="229"/>
      <c r="TU128" s="229"/>
      <c r="TV128" s="229"/>
      <c r="TW128" s="229"/>
      <c r="TX128" s="229"/>
      <c r="TY128" s="229"/>
      <c r="TZ128" s="229"/>
      <c r="UA128" s="229"/>
      <c r="UB128" s="229"/>
      <c r="UC128" s="229"/>
      <c r="UD128" s="229"/>
      <c r="UE128" s="229"/>
      <c r="UF128" s="229"/>
      <c r="UG128" s="229"/>
      <c r="UH128" s="229"/>
      <c r="UI128" s="229"/>
      <c r="UJ128" s="229"/>
      <c r="UK128" s="229"/>
      <c r="UL128" s="229"/>
      <c r="UM128" s="229"/>
      <c r="UN128" s="229"/>
      <c r="UO128" s="229"/>
      <c r="UP128" s="229"/>
      <c r="UQ128" s="229"/>
      <c r="UR128" s="229"/>
      <c r="US128" s="229"/>
      <c r="UT128" s="229"/>
      <c r="UU128" s="229"/>
      <c r="UV128" s="229"/>
      <c r="UW128" s="229"/>
      <c r="UX128" s="229"/>
      <c r="UY128" s="229"/>
      <c r="UZ128" s="229"/>
      <c r="VA128" s="229"/>
      <c r="VB128" s="229"/>
      <c r="VC128" s="229"/>
      <c r="VD128" s="229"/>
      <c r="VE128" s="229"/>
      <c r="VF128" s="229"/>
      <c r="VG128" s="229"/>
      <c r="VH128" s="229"/>
      <c r="VI128" s="229"/>
      <c r="VJ128" s="229"/>
      <c r="VK128" s="229"/>
      <c r="VL128" s="229"/>
      <c r="VM128" s="229"/>
      <c r="VN128" s="229"/>
      <c r="VO128" s="229"/>
      <c r="VP128" s="229"/>
      <c r="VQ128" s="229"/>
      <c r="VR128" s="229"/>
      <c r="VS128" s="229"/>
      <c r="VT128" s="229"/>
      <c r="VU128" s="229"/>
      <c r="VV128" s="229"/>
      <c r="VW128" s="229"/>
      <c r="VX128" s="229"/>
      <c r="VY128" s="229"/>
      <c r="VZ128" s="229"/>
      <c r="WA128" s="229"/>
      <c r="WB128" s="229"/>
      <c r="WC128" s="229"/>
      <c r="WD128" s="229"/>
      <c r="WE128" s="229"/>
      <c r="WF128" s="229"/>
      <c r="WG128" s="229"/>
      <c r="WH128" s="229"/>
      <c r="WI128" s="229"/>
      <c r="WJ128" s="229"/>
      <c r="WK128" s="229"/>
      <c r="WL128" s="229"/>
      <c r="WM128" s="229"/>
      <c r="WN128" s="229"/>
      <c r="WO128" s="229"/>
      <c r="WP128" s="229"/>
      <c r="WQ128" s="229"/>
      <c r="WR128" s="229"/>
      <c r="WS128" s="229"/>
      <c r="WT128" s="229"/>
      <c r="WU128" s="229"/>
      <c r="WV128" s="229"/>
      <c r="WW128" s="229"/>
      <c r="WX128" s="229"/>
      <c r="WY128" s="229"/>
      <c r="WZ128" s="229"/>
      <c r="XA128" s="229"/>
      <c r="XB128" s="229"/>
      <c r="XC128" s="229"/>
      <c r="XD128" s="229"/>
      <c r="XE128" s="229"/>
      <c r="XF128" s="229"/>
      <c r="XG128" s="229"/>
      <c r="XH128" s="229"/>
      <c r="XI128" s="229"/>
      <c r="XJ128" s="229"/>
      <c r="XK128" s="229"/>
      <c r="XL128" s="229"/>
      <c r="XM128" s="229"/>
      <c r="XN128" s="229"/>
      <c r="XO128" s="229"/>
      <c r="XP128" s="229"/>
      <c r="XQ128" s="229"/>
      <c r="XR128" s="229"/>
      <c r="XS128" s="229"/>
      <c r="XT128" s="229"/>
      <c r="XU128" s="229"/>
      <c r="XV128" s="229"/>
      <c r="XW128" s="229"/>
      <c r="XX128" s="229"/>
      <c r="XY128" s="229"/>
      <c r="XZ128" s="229"/>
      <c r="YA128" s="229"/>
      <c r="YB128" s="229"/>
      <c r="YC128" s="229"/>
      <c r="YD128" s="229"/>
      <c r="YE128" s="229"/>
      <c r="YF128" s="229"/>
      <c r="YG128" s="229"/>
      <c r="YH128" s="229"/>
      <c r="YI128" s="229"/>
      <c r="YJ128" s="229"/>
      <c r="YK128" s="229"/>
      <c r="YL128" s="229"/>
      <c r="YM128" s="229"/>
      <c r="YN128" s="229"/>
      <c r="YO128" s="229"/>
      <c r="YP128" s="229"/>
      <c r="YQ128" s="229"/>
      <c r="YR128" s="229"/>
      <c r="YS128" s="229"/>
      <c r="YT128" s="229"/>
      <c r="YU128" s="229"/>
      <c r="YV128" s="229"/>
      <c r="YW128" s="229"/>
      <c r="YX128" s="229"/>
      <c r="YY128" s="229"/>
      <c r="YZ128" s="229"/>
      <c r="ZA128" s="229"/>
      <c r="ZB128" s="229"/>
      <c r="ZC128" s="229"/>
      <c r="ZD128" s="229"/>
      <c r="ZE128" s="229"/>
      <c r="ZF128" s="229"/>
      <c r="ZG128" s="229"/>
      <c r="ZH128" s="229"/>
      <c r="ZI128" s="229"/>
      <c r="ZJ128" s="229"/>
      <c r="ZK128" s="229"/>
      <c r="ZL128" s="229"/>
      <c r="ZM128" s="229"/>
      <c r="ZN128" s="229"/>
      <c r="ZO128" s="229"/>
      <c r="ZP128" s="229"/>
      <c r="ZQ128" s="229"/>
      <c r="ZR128" s="229"/>
      <c r="ZS128" s="229"/>
      <c r="ZT128" s="229"/>
      <c r="ZU128" s="229"/>
      <c r="ZV128" s="229"/>
      <c r="ZW128" s="229"/>
      <c r="ZX128" s="229"/>
      <c r="ZY128" s="229"/>
      <c r="ZZ128" s="229"/>
      <c r="AAA128" s="229"/>
      <c r="AAB128" s="229"/>
      <c r="AAC128" s="229"/>
      <c r="AAD128" s="229"/>
      <c r="AAE128" s="229"/>
      <c r="AAF128" s="229"/>
      <c r="AAG128" s="229"/>
      <c r="AAH128" s="229"/>
      <c r="AAI128" s="229"/>
      <c r="AAJ128" s="229"/>
      <c r="AAK128" s="229"/>
      <c r="AAL128" s="229"/>
      <c r="AAM128" s="229"/>
      <c r="AAN128" s="229"/>
      <c r="AAO128" s="229"/>
      <c r="AAP128" s="229"/>
      <c r="AAQ128" s="229"/>
      <c r="AAR128" s="229"/>
      <c r="AAS128" s="229"/>
      <c r="AAT128" s="229"/>
      <c r="AAU128" s="229"/>
      <c r="AAV128" s="229"/>
      <c r="AAW128" s="229"/>
      <c r="AAX128" s="229"/>
      <c r="AAY128" s="229"/>
      <c r="AAZ128" s="229"/>
      <c r="ABA128" s="229"/>
      <c r="ABB128" s="229"/>
      <c r="ABC128" s="229"/>
      <c r="ABD128" s="229"/>
      <c r="ABE128" s="229"/>
      <c r="ABF128" s="229"/>
      <c r="ABG128" s="229"/>
      <c r="ABH128" s="229"/>
      <c r="ABI128" s="229"/>
      <c r="ABJ128" s="229"/>
      <c r="ABK128" s="229"/>
      <c r="ABL128" s="229"/>
      <c r="ABM128" s="229"/>
      <c r="ABN128" s="229"/>
      <c r="ABO128" s="229"/>
      <c r="ABP128" s="229"/>
      <c r="ABQ128" s="229"/>
      <c r="ABR128" s="229"/>
      <c r="ABS128" s="229"/>
      <c r="ABT128" s="229"/>
      <c r="ABU128" s="229"/>
      <c r="ABV128" s="229"/>
      <c r="ABW128" s="229"/>
      <c r="ABX128" s="229"/>
      <c r="ABY128" s="229"/>
      <c r="ABZ128" s="229"/>
      <c r="ACA128" s="229"/>
      <c r="ACB128" s="229"/>
      <c r="ACC128" s="229"/>
      <c r="ACD128" s="229"/>
      <c r="ACE128" s="229"/>
      <c r="ACF128" s="229"/>
      <c r="ACG128" s="229"/>
      <c r="ACH128" s="229"/>
      <c r="ACI128" s="229"/>
      <c r="ACJ128" s="229"/>
      <c r="ACK128" s="229"/>
      <c r="ACL128" s="229"/>
      <c r="ACM128" s="229"/>
      <c r="ACN128" s="229"/>
      <c r="ACO128" s="229"/>
      <c r="ACP128" s="229"/>
      <c r="ACQ128" s="229"/>
      <c r="ACR128" s="229"/>
      <c r="ACS128" s="229"/>
      <c r="ACT128" s="229"/>
      <c r="ACU128" s="229"/>
      <c r="ACV128" s="229"/>
      <c r="ACW128" s="229"/>
      <c r="ACX128" s="229"/>
      <c r="ACY128" s="229"/>
      <c r="ACZ128" s="229"/>
      <c r="ADA128" s="229"/>
      <c r="ADB128" s="229"/>
      <c r="ADC128" s="229"/>
      <c r="ADD128" s="229"/>
      <c r="ADE128" s="229"/>
      <c r="ADF128" s="229"/>
      <c r="ADG128" s="229"/>
      <c r="ADH128" s="229"/>
      <c r="ADI128" s="229"/>
      <c r="ADJ128" s="229"/>
      <c r="ADK128" s="229"/>
      <c r="ADL128" s="229"/>
      <c r="ADM128" s="229"/>
      <c r="ADN128" s="229"/>
      <c r="ADO128" s="229"/>
      <c r="ADP128" s="229"/>
      <c r="ADQ128" s="229"/>
      <c r="ADR128" s="229"/>
      <c r="ADS128" s="229"/>
      <c r="ADT128" s="229"/>
      <c r="ADU128" s="229"/>
      <c r="ADV128" s="229"/>
      <c r="ADW128" s="229"/>
      <c r="ADX128" s="229"/>
      <c r="ADY128" s="229"/>
      <c r="ADZ128" s="229"/>
      <c r="AEA128" s="229"/>
      <c r="AEB128" s="229"/>
      <c r="AEC128" s="229"/>
      <c r="AED128" s="229"/>
      <c r="AEE128" s="229"/>
      <c r="AEF128" s="229"/>
      <c r="AEG128" s="229"/>
      <c r="AEH128" s="229"/>
      <c r="AEI128" s="229"/>
      <c r="AEJ128" s="229"/>
      <c r="AEK128" s="229"/>
      <c r="AEL128" s="229"/>
      <c r="AEM128" s="229"/>
      <c r="AEN128" s="229"/>
      <c r="AEO128" s="229"/>
      <c r="AEP128" s="229"/>
      <c r="AEQ128" s="229"/>
      <c r="AER128" s="229"/>
      <c r="AES128" s="229"/>
      <c r="AET128" s="229"/>
      <c r="AEU128" s="229"/>
      <c r="AEV128" s="229"/>
      <c r="AEW128" s="229"/>
      <c r="AEX128" s="229"/>
      <c r="AEY128" s="229"/>
      <c r="AEZ128" s="229"/>
      <c r="AFA128" s="229"/>
      <c r="AFB128" s="229"/>
      <c r="AFC128" s="229"/>
      <c r="AFD128" s="229"/>
      <c r="AFE128" s="229"/>
      <c r="AFF128" s="229"/>
      <c r="AFG128" s="229"/>
      <c r="AFH128" s="229"/>
      <c r="AFI128" s="229"/>
      <c r="AFJ128" s="229"/>
      <c r="AFK128" s="229"/>
      <c r="AFL128" s="229"/>
      <c r="AFM128" s="229"/>
      <c r="AFN128" s="229"/>
      <c r="AFO128" s="229"/>
      <c r="AFP128" s="229"/>
      <c r="AFQ128" s="229"/>
      <c r="AFR128" s="229"/>
      <c r="AFS128" s="229"/>
      <c r="AFT128" s="229"/>
      <c r="AFU128" s="229"/>
      <c r="AFV128" s="229"/>
      <c r="AFW128" s="229"/>
      <c r="AFX128" s="229"/>
      <c r="AFY128" s="229"/>
      <c r="AFZ128" s="229"/>
      <c r="AGA128" s="229"/>
      <c r="AGB128" s="229"/>
      <c r="AGC128" s="229"/>
      <c r="AGD128" s="229"/>
      <c r="AGE128" s="229"/>
      <c r="AGF128" s="229"/>
      <c r="AGG128" s="229"/>
      <c r="AGH128" s="229"/>
      <c r="AGI128" s="229"/>
      <c r="AGJ128" s="229"/>
      <c r="AGK128" s="229"/>
      <c r="AGL128" s="229"/>
      <c r="AGM128" s="229"/>
      <c r="AGN128" s="229"/>
      <c r="AGO128" s="229"/>
      <c r="AGP128" s="229"/>
      <c r="AGQ128" s="229"/>
      <c r="AGR128" s="229"/>
      <c r="AGS128" s="229"/>
      <c r="AGT128" s="229"/>
      <c r="AGU128" s="229"/>
      <c r="AGV128" s="229"/>
      <c r="AGW128" s="229"/>
      <c r="AGX128" s="229"/>
      <c r="AGY128" s="229"/>
      <c r="AGZ128" s="229"/>
      <c r="AHA128" s="229"/>
      <c r="AHB128" s="229"/>
      <c r="AHC128" s="229"/>
      <c r="AHD128" s="229"/>
      <c r="AHE128" s="229"/>
      <c r="AHF128" s="229"/>
      <c r="AHG128" s="229"/>
      <c r="AHH128" s="229"/>
      <c r="AHI128" s="229"/>
      <c r="AHJ128" s="229"/>
      <c r="AHK128" s="229"/>
      <c r="AHL128" s="229"/>
      <c r="AHM128" s="229"/>
      <c r="AHN128" s="229"/>
      <c r="AHO128" s="229"/>
      <c r="AHP128" s="229"/>
      <c r="AHQ128" s="229"/>
      <c r="AHR128" s="229"/>
      <c r="AHS128" s="229"/>
      <c r="AHT128" s="229"/>
      <c r="AHU128" s="229"/>
      <c r="AHV128" s="229"/>
      <c r="AHW128" s="229"/>
      <c r="AHX128" s="229"/>
      <c r="AHY128" s="229"/>
      <c r="AHZ128" s="229"/>
      <c r="AIA128" s="229"/>
      <c r="AIB128" s="229"/>
      <c r="AIC128" s="229"/>
      <c r="AID128" s="229"/>
      <c r="AIE128" s="229"/>
      <c r="AIF128" s="229"/>
      <c r="AIG128" s="229"/>
      <c r="AIH128" s="229"/>
      <c r="AII128" s="229"/>
      <c r="AIJ128" s="229"/>
      <c r="AIK128" s="229"/>
      <c r="AIL128" s="229"/>
      <c r="AIM128" s="229"/>
      <c r="AIN128" s="229"/>
      <c r="AIO128" s="229"/>
      <c r="AIP128" s="229"/>
      <c r="AIQ128" s="229"/>
      <c r="AIR128" s="229"/>
      <c r="AIS128" s="229"/>
      <c r="AIT128" s="229"/>
      <c r="AIU128" s="229"/>
      <c r="AIV128" s="229"/>
      <c r="AIW128" s="229"/>
      <c r="AIX128" s="229"/>
      <c r="AIY128" s="229"/>
      <c r="AIZ128" s="229"/>
      <c r="AJA128" s="229"/>
      <c r="AJB128" s="229"/>
      <c r="AJC128" s="229"/>
      <c r="AJD128" s="229"/>
      <c r="AJE128" s="229"/>
      <c r="AJF128" s="229"/>
      <c r="AJG128" s="229"/>
      <c r="AJH128" s="229"/>
      <c r="AJI128" s="229"/>
      <c r="AJJ128" s="229"/>
      <c r="AJK128" s="229"/>
      <c r="AJL128" s="229"/>
      <c r="AJM128" s="229"/>
      <c r="AJN128" s="229"/>
      <c r="AJO128" s="229"/>
      <c r="AJP128" s="229"/>
      <c r="AJQ128" s="229"/>
      <c r="AJR128" s="229"/>
      <c r="AJS128" s="229"/>
      <c r="AJT128" s="229"/>
      <c r="AJU128" s="229"/>
      <c r="AJV128" s="229"/>
      <c r="AJW128" s="229"/>
      <c r="AJX128" s="229"/>
      <c r="AJY128" s="229"/>
      <c r="AJZ128" s="229"/>
      <c r="AKA128" s="229"/>
      <c r="AKB128" s="229"/>
      <c r="AKC128" s="229"/>
      <c r="AKD128" s="229"/>
      <c r="AKE128" s="229"/>
      <c r="AKF128" s="229"/>
      <c r="AKG128" s="229"/>
      <c r="AKH128" s="229"/>
      <c r="AKI128" s="229"/>
      <c r="AKJ128" s="229"/>
      <c r="AKK128" s="229"/>
      <c r="AKL128" s="229"/>
      <c r="AKM128" s="229"/>
      <c r="AKN128" s="229"/>
      <c r="AKO128" s="229"/>
      <c r="AKP128" s="229"/>
      <c r="AKQ128" s="229"/>
      <c r="AKR128" s="229"/>
      <c r="AKS128" s="229"/>
      <c r="AKT128" s="229"/>
      <c r="AKU128" s="229"/>
      <c r="AKV128" s="229"/>
      <c r="AKW128" s="229"/>
      <c r="AKX128" s="229"/>
      <c r="AKY128" s="229"/>
      <c r="AKZ128" s="229"/>
      <c r="ALA128" s="229"/>
      <c r="ALB128" s="229"/>
      <c r="ALC128" s="229"/>
      <c r="ALD128" s="229"/>
      <c r="ALE128" s="229"/>
      <c r="ALF128" s="229"/>
      <c r="ALG128" s="229"/>
      <c r="ALH128" s="229"/>
      <c r="ALI128" s="229"/>
      <c r="ALJ128" s="229"/>
      <c r="ALK128" s="229"/>
      <c r="ALL128" s="229"/>
      <c r="ALM128" s="229"/>
      <c r="ALN128" s="229"/>
      <c r="ALO128" s="229"/>
      <c r="ALP128" s="229"/>
      <c r="ALQ128" s="229"/>
      <c r="ALR128" s="229"/>
      <c r="ALS128" s="229"/>
      <c r="ALT128" s="229"/>
      <c r="ALU128" s="229"/>
      <c r="ALV128" s="229"/>
      <c r="ALW128" s="229"/>
      <c r="ALX128" s="229"/>
      <c r="ALY128" s="229"/>
      <c r="ALZ128" s="229"/>
      <c r="AMA128" s="229"/>
      <c r="AMB128" s="229"/>
      <c r="AMC128" s="229"/>
      <c r="AMD128" s="229"/>
      <c r="AME128" s="229"/>
      <c r="AMF128" s="229"/>
      <c r="AMG128" s="229"/>
      <c r="AMH128" s="229"/>
      <c r="AMI128" s="229"/>
      <c r="AMJ128" s="229"/>
      <c r="AMK128" s="229"/>
      <c r="AML128" s="229"/>
      <c r="AMM128" s="229"/>
      <c r="AMN128" s="229"/>
      <c r="AMO128" s="229"/>
      <c r="AMP128" s="229"/>
      <c r="AMQ128" s="229"/>
      <c r="AMR128" s="229"/>
      <c r="AMS128" s="229"/>
      <c r="AMT128" s="229"/>
      <c r="AMU128" s="229"/>
      <c r="AMV128" s="229"/>
      <c r="AMW128" s="229"/>
      <c r="AMX128" s="229"/>
      <c r="AMY128" s="229"/>
      <c r="AMZ128" s="229"/>
      <c r="ANA128" s="229"/>
      <c r="ANB128" s="229"/>
      <c r="ANC128" s="229"/>
      <c r="AND128" s="229"/>
      <c r="ANE128" s="229"/>
      <c r="ANF128" s="229"/>
      <c r="ANG128" s="229"/>
      <c r="ANH128" s="229"/>
      <c r="ANI128" s="229"/>
      <c r="ANJ128" s="229"/>
      <c r="ANK128" s="229"/>
      <c r="ANL128" s="229"/>
      <c r="ANM128" s="229"/>
      <c r="ANN128" s="229"/>
      <c r="ANO128" s="229"/>
      <c r="ANP128" s="229"/>
      <c r="ANQ128" s="229"/>
      <c r="ANR128" s="229"/>
      <c r="ANS128" s="229"/>
      <c r="ANT128" s="229"/>
      <c r="ANU128" s="229"/>
      <c r="ANV128" s="229"/>
      <c r="ANW128" s="229"/>
      <c r="ANX128" s="229"/>
      <c r="ANY128" s="229"/>
      <c r="ANZ128" s="229"/>
      <c r="AOA128" s="229"/>
      <c r="AOB128" s="229"/>
      <c r="AOC128" s="229"/>
      <c r="AOD128" s="229"/>
      <c r="AOE128" s="229"/>
      <c r="AOF128" s="229"/>
      <c r="AOG128" s="229"/>
      <c r="AOH128" s="229"/>
      <c r="AOI128" s="229"/>
      <c r="AOJ128" s="229"/>
      <c r="AOK128" s="229"/>
      <c r="AOL128" s="229"/>
      <c r="AOM128" s="229"/>
      <c r="AON128" s="229"/>
      <c r="AOO128" s="229"/>
      <c r="AOP128" s="229"/>
      <c r="AOQ128" s="229"/>
      <c r="AOR128" s="229"/>
      <c r="AOS128" s="229"/>
      <c r="AOT128" s="229"/>
      <c r="AOU128" s="229"/>
      <c r="AOV128" s="229"/>
      <c r="AOW128" s="229"/>
      <c r="AOX128" s="229"/>
      <c r="AOY128" s="229"/>
      <c r="AOZ128" s="229"/>
      <c r="APA128" s="229"/>
      <c r="APB128" s="229"/>
      <c r="APC128" s="229"/>
      <c r="APD128" s="229"/>
      <c r="APE128" s="229"/>
      <c r="APF128" s="229"/>
      <c r="APG128" s="229"/>
      <c r="APH128" s="229"/>
      <c r="API128" s="229"/>
      <c r="APJ128" s="229"/>
      <c r="APK128" s="229"/>
      <c r="APL128" s="229"/>
      <c r="APM128" s="229"/>
      <c r="APN128" s="229"/>
      <c r="APO128" s="229"/>
      <c r="APP128" s="229"/>
      <c r="APQ128" s="229"/>
      <c r="APR128" s="229"/>
      <c r="APS128" s="229"/>
      <c r="APT128" s="229"/>
      <c r="APU128" s="229"/>
      <c r="APV128" s="229"/>
      <c r="APW128" s="229"/>
      <c r="APX128" s="229"/>
      <c r="APY128" s="229"/>
      <c r="APZ128" s="229"/>
      <c r="AQA128" s="229"/>
      <c r="AQB128" s="229"/>
      <c r="AQC128" s="229"/>
      <c r="AQD128" s="229"/>
      <c r="AQE128" s="229"/>
      <c r="AQF128" s="229"/>
      <c r="AQG128" s="229"/>
      <c r="AQH128" s="229"/>
      <c r="AQI128" s="229"/>
      <c r="AQJ128" s="229"/>
      <c r="AQK128" s="229"/>
      <c r="AQL128" s="229"/>
      <c r="AQM128" s="229"/>
      <c r="AQN128" s="229"/>
      <c r="AQO128" s="229"/>
      <c r="AQP128" s="229"/>
      <c r="AQQ128" s="229"/>
      <c r="AQR128" s="229"/>
      <c r="AQS128" s="229"/>
      <c r="AQT128" s="229"/>
      <c r="AQU128" s="229"/>
      <c r="AQV128" s="229"/>
      <c r="AQW128" s="229"/>
      <c r="AQX128" s="229"/>
      <c r="AQY128" s="229"/>
      <c r="AQZ128" s="229"/>
      <c r="ARA128" s="229"/>
      <c r="ARB128" s="229"/>
      <c r="ARC128" s="229"/>
      <c r="ARD128" s="229"/>
      <c r="ARE128" s="229"/>
      <c r="ARF128" s="229"/>
      <c r="ARG128" s="229"/>
      <c r="ARH128" s="229"/>
      <c r="ARI128" s="229"/>
      <c r="ARJ128" s="229"/>
      <c r="ARK128" s="229"/>
      <c r="ARL128" s="229"/>
      <c r="ARM128" s="229"/>
      <c r="ARN128" s="229"/>
      <c r="ARO128" s="229"/>
      <c r="ARP128" s="229"/>
      <c r="ARQ128" s="229"/>
      <c r="ARR128" s="229"/>
      <c r="ARS128" s="229"/>
      <c r="ART128" s="229"/>
      <c r="ARU128" s="229"/>
      <c r="ARV128" s="229"/>
      <c r="ARW128" s="229"/>
      <c r="ARX128" s="229"/>
      <c r="ARY128" s="229"/>
      <c r="ARZ128" s="229"/>
      <c r="ASA128" s="229"/>
      <c r="ASB128" s="229"/>
      <c r="ASC128" s="229"/>
      <c r="ASD128" s="229"/>
      <c r="ASE128" s="229"/>
      <c r="ASF128" s="229"/>
      <c r="ASG128" s="229"/>
      <c r="ASH128" s="229"/>
      <c r="ASI128" s="229"/>
      <c r="ASJ128" s="229"/>
      <c r="ASK128" s="229"/>
      <c r="ASL128" s="229"/>
      <c r="ASM128" s="229"/>
      <c r="ASN128" s="229"/>
      <c r="ASO128" s="229"/>
      <c r="ASP128" s="229"/>
      <c r="ASQ128" s="229"/>
      <c r="ASR128" s="229"/>
      <c r="ASS128" s="229"/>
      <c r="AST128" s="229"/>
      <c r="ASU128" s="229"/>
      <c r="ASV128" s="229"/>
      <c r="ASW128" s="229"/>
      <c r="ASX128" s="229"/>
      <c r="ASY128" s="229"/>
      <c r="ASZ128" s="229"/>
      <c r="ATA128" s="229"/>
      <c r="ATB128" s="229"/>
      <c r="ATC128" s="229"/>
      <c r="ATD128" s="229"/>
      <c r="ATE128" s="229"/>
      <c r="ATF128" s="229"/>
      <c r="ATG128" s="229"/>
      <c r="ATH128" s="229"/>
      <c r="ATI128" s="229"/>
      <c r="ATJ128" s="229"/>
      <c r="ATK128" s="229"/>
      <c r="ATL128" s="229"/>
      <c r="ATM128" s="229"/>
      <c r="ATN128" s="229"/>
      <c r="ATO128" s="229"/>
      <c r="ATP128" s="229"/>
      <c r="ATQ128" s="229"/>
      <c r="ATR128" s="229"/>
      <c r="ATS128" s="229"/>
      <c r="ATT128" s="229"/>
      <c r="ATU128" s="229"/>
      <c r="ATV128" s="229"/>
      <c r="ATW128" s="229"/>
      <c r="ATX128" s="229"/>
      <c r="ATY128" s="229"/>
      <c r="ATZ128" s="229"/>
      <c r="AUA128" s="229"/>
      <c r="AUB128" s="229"/>
      <c r="AUC128" s="229"/>
      <c r="AUD128" s="229"/>
      <c r="AUE128" s="229"/>
      <c r="AUF128" s="229"/>
      <c r="AUG128" s="229"/>
      <c r="AUH128" s="229"/>
      <c r="AUI128" s="229"/>
      <c r="AUJ128" s="229"/>
      <c r="AUK128" s="229"/>
      <c r="AUL128" s="229"/>
      <c r="AUM128" s="229"/>
      <c r="AUN128" s="229"/>
      <c r="AUO128" s="229"/>
      <c r="AUP128" s="229"/>
      <c r="AUQ128" s="229"/>
      <c r="AUR128" s="229"/>
      <c r="AUS128" s="229"/>
      <c r="AUT128" s="229"/>
      <c r="AUU128" s="229"/>
      <c r="AUV128" s="229"/>
      <c r="AUW128" s="229"/>
      <c r="AUX128" s="229"/>
      <c r="AUY128" s="229"/>
      <c r="AUZ128" s="229"/>
      <c r="AVA128" s="229"/>
      <c r="AVB128" s="229"/>
      <c r="AVC128" s="229"/>
      <c r="AVD128" s="229"/>
      <c r="AVE128" s="229"/>
      <c r="AVF128" s="229"/>
      <c r="AVG128" s="229"/>
      <c r="AVH128" s="229"/>
      <c r="AVI128" s="229"/>
      <c r="AVJ128" s="229"/>
      <c r="AVK128" s="229"/>
      <c r="AVL128" s="229"/>
      <c r="AVM128" s="229"/>
      <c r="AVN128" s="229"/>
      <c r="AVO128" s="229"/>
      <c r="AVP128" s="229"/>
      <c r="AVQ128" s="229"/>
      <c r="AVR128" s="229"/>
      <c r="AVS128" s="229"/>
      <c r="AVT128" s="229"/>
      <c r="AVU128" s="229"/>
      <c r="AVV128" s="229"/>
      <c r="AVW128" s="229"/>
      <c r="AVX128" s="229"/>
      <c r="AVY128" s="229"/>
      <c r="AVZ128" s="229"/>
      <c r="AWA128" s="229"/>
      <c r="AWB128" s="229"/>
      <c r="AWC128" s="229"/>
      <c r="AWD128" s="229"/>
      <c r="AWE128" s="229"/>
      <c r="AWF128" s="229"/>
      <c r="AWG128" s="229"/>
      <c r="AWH128" s="229"/>
      <c r="AWI128" s="229"/>
      <c r="AWJ128" s="229"/>
      <c r="AWK128" s="229"/>
      <c r="AWL128" s="229"/>
      <c r="AWM128" s="229"/>
      <c r="AWN128" s="229"/>
      <c r="AWO128" s="229"/>
      <c r="AWP128" s="229"/>
      <c r="AWQ128" s="229"/>
      <c r="AWR128" s="229"/>
      <c r="AWS128" s="229"/>
      <c r="AWT128" s="229"/>
      <c r="AWU128" s="229"/>
      <c r="AWV128" s="229"/>
      <c r="AWW128" s="229"/>
      <c r="AWX128" s="229"/>
      <c r="AWY128" s="229"/>
      <c r="AWZ128" s="229"/>
      <c r="AXA128" s="229"/>
      <c r="AXB128" s="229"/>
      <c r="AXC128" s="229"/>
      <c r="AXD128" s="229"/>
      <c r="AXE128" s="229"/>
      <c r="AXF128" s="229"/>
      <c r="AXG128" s="229"/>
      <c r="AXH128" s="229"/>
      <c r="AXI128" s="229"/>
      <c r="AXJ128" s="229"/>
      <c r="AXK128" s="229"/>
      <c r="AXL128" s="229"/>
      <c r="AXM128" s="229"/>
      <c r="AXN128" s="229"/>
      <c r="AXO128" s="229"/>
      <c r="AXP128" s="229"/>
      <c r="AXQ128" s="229"/>
      <c r="AXR128" s="229"/>
      <c r="AXS128" s="229"/>
      <c r="AXT128" s="229"/>
      <c r="AXU128" s="229"/>
      <c r="AXV128" s="229"/>
      <c r="AXW128" s="229"/>
      <c r="AXX128" s="229"/>
      <c r="AXY128" s="229"/>
      <c r="AXZ128" s="229"/>
      <c r="AYA128" s="229"/>
      <c r="AYB128" s="229"/>
      <c r="AYC128" s="229"/>
      <c r="AYD128" s="229"/>
      <c r="AYE128" s="229"/>
      <c r="AYF128" s="229"/>
      <c r="AYG128" s="229"/>
      <c r="AYH128" s="229"/>
      <c r="AYI128" s="229"/>
      <c r="AYJ128" s="229"/>
      <c r="AYK128" s="229"/>
      <c r="AYL128" s="229"/>
      <c r="AYM128" s="229"/>
      <c r="AYN128" s="229"/>
      <c r="AYO128" s="229"/>
      <c r="AYP128" s="229"/>
      <c r="AYQ128" s="229"/>
      <c r="AYR128" s="229"/>
      <c r="AYS128" s="229"/>
      <c r="AYT128" s="229"/>
      <c r="AYU128" s="229"/>
      <c r="AYV128" s="229"/>
      <c r="AYW128" s="229"/>
      <c r="AYX128" s="229"/>
      <c r="AYY128" s="229"/>
      <c r="AYZ128" s="229"/>
      <c r="AZA128" s="229"/>
      <c r="AZB128" s="229"/>
      <c r="AZC128" s="229"/>
      <c r="AZD128" s="229"/>
      <c r="AZE128" s="229"/>
      <c r="AZF128" s="229"/>
      <c r="AZG128" s="229"/>
      <c r="AZH128" s="229"/>
      <c r="AZI128" s="229"/>
      <c r="AZJ128" s="229"/>
      <c r="AZK128" s="229"/>
      <c r="AZL128" s="229"/>
      <c r="AZM128" s="229"/>
      <c r="AZN128" s="229"/>
      <c r="AZO128" s="229"/>
      <c r="AZP128" s="229"/>
      <c r="AZQ128" s="229"/>
      <c r="AZR128" s="229"/>
      <c r="AZS128" s="229"/>
      <c r="AZT128" s="229"/>
      <c r="AZU128" s="229"/>
      <c r="AZV128" s="229"/>
      <c r="AZW128" s="229"/>
      <c r="AZX128" s="229"/>
      <c r="AZY128" s="229"/>
      <c r="AZZ128" s="229"/>
      <c r="BAA128" s="229"/>
      <c r="BAB128" s="229"/>
      <c r="BAC128" s="229"/>
      <c r="BAD128" s="229"/>
      <c r="BAE128" s="229"/>
      <c r="BAF128" s="229"/>
      <c r="BAG128" s="229"/>
      <c r="BAH128" s="229"/>
      <c r="BAI128" s="229"/>
      <c r="BAJ128" s="229"/>
      <c r="BAK128" s="229"/>
      <c r="BAL128" s="229"/>
      <c r="BAM128" s="229"/>
      <c r="BAN128" s="229"/>
      <c r="BAO128" s="229"/>
      <c r="BAP128" s="229"/>
      <c r="BAQ128" s="229"/>
      <c r="BAR128" s="229"/>
      <c r="BAS128" s="229"/>
      <c r="BAT128" s="229"/>
      <c r="BAU128" s="229"/>
      <c r="BAV128" s="229"/>
      <c r="BAW128" s="229"/>
      <c r="BAX128" s="229"/>
      <c r="BAY128" s="229"/>
      <c r="BAZ128" s="229"/>
      <c r="BBA128" s="229"/>
      <c r="BBB128" s="229"/>
      <c r="BBC128" s="229"/>
      <c r="BBD128" s="229"/>
      <c r="BBE128" s="229"/>
      <c r="BBF128" s="229"/>
      <c r="BBG128" s="229"/>
      <c r="BBH128" s="229"/>
      <c r="BBI128" s="229"/>
      <c r="BBJ128" s="229"/>
      <c r="BBK128" s="229"/>
      <c r="BBL128" s="229"/>
      <c r="BBM128" s="229"/>
      <c r="BBN128" s="229"/>
      <c r="BBO128" s="229"/>
      <c r="BBP128" s="229"/>
      <c r="BBQ128" s="229"/>
      <c r="BBR128" s="229"/>
      <c r="BBS128" s="229"/>
      <c r="BBT128" s="229"/>
      <c r="BBU128" s="229"/>
      <c r="BBV128" s="229"/>
      <c r="BBW128" s="229"/>
      <c r="BBX128" s="229"/>
      <c r="BBY128" s="229"/>
      <c r="BBZ128" s="229"/>
      <c r="BCA128" s="229"/>
      <c r="BCB128" s="229"/>
      <c r="BCC128" s="229"/>
      <c r="BCD128" s="229"/>
      <c r="BCE128" s="229"/>
      <c r="BCF128" s="229"/>
      <c r="BCG128" s="229"/>
      <c r="BCH128" s="229"/>
      <c r="BCI128" s="229"/>
      <c r="BCJ128" s="229"/>
      <c r="BCK128" s="229"/>
      <c r="BCL128" s="229"/>
      <c r="BCM128" s="229"/>
      <c r="BCN128" s="229"/>
      <c r="BCO128" s="229"/>
      <c r="BCP128" s="229"/>
      <c r="BCQ128" s="229"/>
      <c r="BCR128" s="229"/>
      <c r="BCS128" s="229"/>
      <c r="BCT128" s="229"/>
      <c r="BCU128" s="229"/>
      <c r="BCV128" s="229"/>
      <c r="BCW128" s="229"/>
      <c r="BCX128" s="229"/>
      <c r="BCY128" s="229"/>
      <c r="BCZ128" s="229"/>
      <c r="BDA128" s="229"/>
      <c r="BDB128" s="229"/>
      <c r="BDC128" s="229"/>
      <c r="BDD128" s="229"/>
      <c r="BDE128" s="229"/>
      <c r="BDF128" s="229"/>
      <c r="BDG128" s="229"/>
      <c r="BDH128" s="229"/>
      <c r="BDI128" s="229"/>
      <c r="BDJ128" s="229"/>
      <c r="BDK128" s="229"/>
      <c r="BDL128" s="229"/>
      <c r="BDM128" s="229"/>
      <c r="BDN128" s="229"/>
      <c r="BDO128" s="229"/>
      <c r="BDP128" s="229"/>
      <c r="BDQ128" s="229"/>
      <c r="BDR128" s="229"/>
      <c r="BDS128" s="229"/>
      <c r="BDT128" s="229"/>
      <c r="BDU128" s="229"/>
      <c r="BDV128" s="229"/>
      <c r="BDW128" s="229"/>
      <c r="BDX128" s="229"/>
      <c r="BDY128" s="229"/>
      <c r="BDZ128" s="229"/>
      <c r="BEA128" s="229"/>
      <c r="BEB128" s="229"/>
      <c r="BEC128" s="229"/>
      <c r="BED128" s="229"/>
      <c r="BEE128" s="229"/>
      <c r="BEF128" s="229"/>
      <c r="BEG128" s="229"/>
      <c r="BEH128" s="229"/>
      <c r="BEI128" s="229"/>
      <c r="BEJ128" s="229"/>
      <c r="BEK128" s="229"/>
      <c r="BEL128" s="229"/>
      <c r="BEM128" s="229"/>
      <c r="BEN128" s="229"/>
      <c r="BEO128" s="229"/>
      <c r="BEP128" s="229"/>
      <c r="BEQ128" s="229"/>
      <c r="BER128" s="229"/>
      <c r="BES128" s="229"/>
      <c r="BET128" s="229"/>
      <c r="BEU128" s="229"/>
      <c r="BEV128" s="229"/>
      <c r="BEW128" s="229"/>
      <c r="BEX128" s="229"/>
      <c r="BEY128" s="229"/>
      <c r="BEZ128" s="229"/>
      <c r="BFA128" s="229"/>
      <c r="BFB128" s="229"/>
      <c r="BFC128" s="229"/>
      <c r="BFD128" s="229"/>
      <c r="BFE128" s="229"/>
      <c r="BFF128" s="229"/>
      <c r="BFG128" s="229"/>
      <c r="BFH128" s="229"/>
      <c r="BFI128" s="229"/>
      <c r="BFJ128" s="229"/>
      <c r="BFK128" s="229"/>
      <c r="BFL128" s="229"/>
      <c r="BFM128" s="229"/>
      <c r="BFN128" s="229"/>
      <c r="BFO128" s="229"/>
      <c r="BFP128" s="229"/>
      <c r="BFQ128" s="229"/>
      <c r="BFR128" s="229"/>
      <c r="BFS128" s="229"/>
      <c r="BFT128" s="229"/>
      <c r="BFU128" s="229"/>
      <c r="BFV128" s="229"/>
      <c r="BFW128" s="229"/>
      <c r="BFX128" s="229"/>
      <c r="BFY128" s="229"/>
      <c r="BFZ128" s="229"/>
      <c r="BGA128" s="229"/>
      <c r="BGB128" s="229"/>
      <c r="BGC128" s="229"/>
      <c r="BGD128" s="229"/>
      <c r="BGE128" s="229"/>
      <c r="BGF128" s="229"/>
      <c r="BGG128" s="229"/>
      <c r="BGH128" s="229"/>
      <c r="BGI128" s="229"/>
      <c r="BGJ128" s="229"/>
      <c r="BGK128" s="229"/>
      <c r="BGL128" s="229"/>
      <c r="BGM128" s="229"/>
      <c r="BGN128" s="229"/>
      <c r="BGO128" s="229"/>
      <c r="BGP128" s="229"/>
      <c r="BGQ128" s="229"/>
      <c r="BGR128" s="229"/>
      <c r="BGS128" s="229"/>
      <c r="BGT128" s="229"/>
      <c r="BGU128" s="229"/>
      <c r="BGV128" s="229"/>
      <c r="BGW128" s="229"/>
      <c r="BGX128" s="229"/>
      <c r="BGY128" s="229"/>
      <c r="BGZ128" s="229"/>
      <c r="BHA128" s="229"/>
      <c r="BHB128" s="229"/>
      <c r="BHC128" s="229"/>
      <c r="BHD128" s="229"/>
      <c r="BHE128" s="229"/>
      <c r="BHF128" s="229"/>
      <c r="BHG128" s="229"/>
      <c r="BHH128" s="229"/>
      <c r="BHI128" s="229"/>
      <c r="BHJ128" s="229"/>
      <c r="BHK128" s="229"/>
      <c r="BHL128" s="229"/>
      <c r="BHM128" s="229"/>
      <c r="BHN128" s="229"/>
      <c r="BHO128" s="229"/>
      <c r="BHP128" s="229"/>
      <c r="BHQ128" s="229"/>
      <c r="BHR128" s="229"/>
      <c r="BHS128" s="229"/>
      <c r="BHT128" s="229"/>
      <c r="BHU128" s="229"/>
      <c r="BHV128" s="229"/>
      <c r="BHW128" s="229"/>
      <c r="BHX128" s="229"/>
      <c r="BHY128" s="229"/>
      <c r="BHZ128" s="229"/>
      <c r="BIA128" s="229"/>
      <c r="BIB128" s="229"/>
      <c r="BIC128" s="229"/>
      <c r="BID128" s="229"/>
      <c r="BIE128" s="229"/>
      <c r="BIF128" s="229"/>
      <c r="BIG128" s="229"/>
      <c r="BIH128" s="229"/>
      <c r="BII128" s="229"/>
      <c r="BIJ128" s="229"/>
      <c r="BIK128" s="229"/>
      <c r="BIL128" s="229"/>
      <c r="BIM128" s="229"/>
      <c r="BIN128" s="229"/>
      <c r="BIO128" s="229"/>
      <c r="BIP128" s="229"/>
      <c r="BIQ128" s="229"/>
      <c r="BIR128" s="229"/>
      <c r="BIS128" s="229"/>
      <c r="BIT128" s="229"/>
      <c r="BIU128" s="229"/>
      <c r="BIV128" s="229"/>
      <c r="BIW128" s="229"/>
      <c r="BIX128" s="229"/>
      <c r="BIY128" s="229"/>
      <c r="BIZ128" s="229"/>
      <c r="BJA128" s="229"/>
      <c r="BJB128" s="229"/>
      <c r="BJC128" s="229"/>
      <c r="BJD128" s="229"/>
      <c r="BJE128" s="229"/>
      <c r="BJF128" s="229"/>
      <c r="BJG128" s="229"/>
      <c r="BJH128" s="229"/>
      <c r="BJI128" s="229"/>
      <c r="BJJ128" s="229"/>
      <c r="BJK128" s="229"/>
      <c r="BJL128" s="229"/>
      <c r="BJM128" s="229"/>
      <c r="BJN128" s="229"/>
      <c r="BJO128" s="229"/>
      <c r="BJP128" s="229"/>
      <c r="BJQ128" s="229"/>
      <c r="BJR128" s="229"/>
      <c r="BJS128" s="229"/>
      <c r="BJT128" s="229"/>
      <c r="BJU128" s="229"/>
      <c r="BJV128" s="229"/>
      <c r="BJW128" s="229"/>
      <c r="BJX128" s="229"/>
      <c r="BJY128" s="229"/>
      <c r="BJZ128" s="229"/>
      <c r="BKA128" s="229"/>
      <c r="BKB128" s="229"/>
      <c r="BKC128" s="229"/>
      <c r="BKD128" s="229"/>
      <c r="BKE128" s="229"/>
      <c r="BKF128" s="229"/>
      <c r="BKG128" s="229"/>
      <c r="BKH128" s="229"/>
      <c r="BKI128" s="229"/>
      <c r="BKJ128" s="229"/>
      <c r="BKK128" s="229"/>
      <c r="BKL128" s="229"/>
      <c r="BKM128" s="229"/>
      <c r="BKN128" s="229"/>
      <c r="BKO128" s="229"/>
      <c r="BKP128" s="229"/>
      <c r="BKQ128" s="229"/>
      <c r="BKR128" s="229"/>
      <c r="BKS128" s="229"/>
      <c r="BKT128" s="229"/>
      <c r="BKU128" s="229"/>
      <c r="BKV128" s="229"/>
      <c r="BKW128" s="229"/>
      <c r="BKX128" s="229"/>
      <c r="BKY128" s="229"/>
      <c r="BKZ128" s="229"/>
      <c r="BLA128" s="229"/>
      <c r="BLB128" s="229"/>
      <c r="BLC128" s="229"/>
      <c r="BLD128" s="229"/>
      <c r="BLE128" s="229"/>
      <c r="BLF128" s="229"/>
      <c r="BLG128" s="229"/>
      <c r="BLH128" s="229"/>
      <c r="BLI128" s="229"/>
      <c r="BLJ128" s="229"/>
      <c r="BLK128" s="229"/>
      <c r="BLL128" s="229"/>
      <c r="BLM128" s="229"/>
      <c r="BLN128" s="229"/>
      <c r="BLO128" s="229"/>
      <c r="BLP128" s="229"/>
      <c r="BLQ128" s="229"/>
      <c r="BLR128" s="229"/>
      <c r="BLS128" s="229"/>
      <c r="BLT128" s="229"/>
      <c r="BLU128" s="229"/>
      <c r="BLV128" s="229"/>
      <c r="BLW128" s="229"/>
      <c r="BLX128" s="229"/>
      <c r="BLY128" s="229"/>
      <c r="BLZ128" s="229"/>
      <c r="BMA128" s="229"/>
      <c r="BMB128" s="229"/>
      <c r="BMC128" s="229"/>
      <c r="BMD128" s="229"/>
      <c r="BME128" s="229"/>
      <c r="BMF128" s="229"/>
      <c r="BMG128" s="229"/>
      <c r="BMH128" s="229"/>
      <c r="BMI128" s="229"/>
      <c r="BMJ128" s="229"/>
      <c r="BMK128" s="229"/>
      <c r="BML128" s="229"/>
      <c r="BMM128" s="229"/>
      <c r="BMN128" s="229"/>
      <c r="BMO128" s="229"/>
      <c r="BMP128" s="229"/>
      <c r="BMQ128" s="229"/>
      <c r="BMR128" s="229"/>
      <c r="BMS128" s="229"/>
      <c r="BMT128" s="229"/>
      <c r="BMU128" s="229"/>
      <c r="BMV128" s="229"/>
      <c r="BMW128" s="229"/>
      <c r="BMX128" s="229"/>
      <c r="BMY128" s="229"/>
      <c r="BMZ128" s="229"/>
      <c r="BNA128" s="229"/>
      <c r="BNB128" s="229"/>
      <c r="BNC128" s="229"/>
      <c r="BND128" s="229"/>
      <c r="BNE128" s="229"/>
      <c r="BNF128" s="229"/>
      <c r="BNG128" s="229"/>
      <c r="BNH128" s="229"/>
      <c r="BNI128" s="229"/>
      <c r="BNJ128" s="229"/>
      <c r="BNK128" s="229"/>
      <c r="BNL128" s="229"/>
      <c r="BNM128" s="229"/>
      <c r="BNN128" s="229"/>
      <c r="BNO128" s="229"/>
      <c r="BNP128" s="229"/>
      <c r="BNQ128" s="229"/>
      <c r="BNR128" s="229"/>
      <c r="BNS128" s="229"/>
      <c r="BNT128" s="229"/>
      <c r="BNU128" s="229"/>
      <c r="BNV128" s="229"/>
      <c r="BNW128" s="229"/>
      <c r="BNX128" s="229"/>
      <c r="BNY128" s="229"/>
      <c r="BNZ128" s="229"/>
      <c r="BOA128" s="229"/>
      <c r="BOB128" s="229"/>
      <c r="BOC128" s="229"/>
      <c r="BOD128" s="229"/>
      <c r="BOE128" s="229"/>
      <c r="BOF128" s="229"/>
      <c r="BOG128" s="229"/>
      <c r="BOH128" s="229"/>
      <c r="BOI128" s="229"/>
      <c r="BOJ128" s="229"/>
      <c r="BOK128" s="229"/>
      <c r="BOL128" s="229"/>
      <c r="BOM128" s="229"/>
      <c r="BON128" s="229"/>
      <c r="BOO128" s="229"/>
      <c r="BOP128" s="229"/>
      <c r="BOQ128" s="229"/>
      <c r="BOR128" s="229"/>
      <c r="BOS128" s="229"/>
      <c r="BOT128" s="229"/>
      <c r="BOU128" s="229"/>
      <c r="BOV128" s="229"/>
      <c r="BOW128" s="229"/>
      <c r="BOX128" s="229"/>
      <c r="BOY128" s="229"/>
      <c r="BOZ128" s="229"/>
      <c r="BPA128" s="229"/>
      <c r="BPB128" s="229"/>
      <c r="BPC128" s="229"/>
      <c r="BPD128" s="229"/>
      <c r="BPE128" s="229"/>
      <c r="BPF128" s="229"/>
      <c r="BPG128" s="229"/>
      <c r="BPH128" s="229"/>
      <c r="BPI128" s="229"/>
      <c r="BPJ128" s="229"/>
      <c r="BPK128" s="229"/>
      <c r="BPL128" s="229"/>
      <c r="BPM128" s="229"/>
      <c r="BPN128" s="229"/>
      <c r="BPO128" s="229"/>
      <c r="BPP128" s="229"/>
      <c r="BPQ128" s="229"/>
      <c r="BPR128" s="229"/>
      <c r="BPS128" s="229"/>
      <c r="BPT128" s="229"/>
      <c r="BPU128" s="229"/>
      <c r="BPV128" s="229"/>
      <c r="BPW128" s="229"/>
      <c r="BPX128" s="229"/>
      <c r="BPY128" s="229"/>
      <c r="BPZ128" s="229"/>
      <c r="BQA128" s="229"/>
      <c r="BQB128" s="229"/>
      <c r="BQC128" s="229"/>
      <c r="BQD128" s="229"/>
      <c r="BQE128" s="229"/>
      <c r="BQF128" s="229"/>
      <c r="BQG128" s="229"/>
      <c r="BQH128" s="229"/>
      <c r="BQI128" s="229"/>
      <c r="BQJ128" s="229"/>
      <c r="BQK128" s="229"/>
      <c r="BQL128" s="229"/>
      <c r="BQM128" s="229"/>
      <c r="BQN128" s="229"/>
      <c r="BQO128" s="229"/>
      <c r="BQP128" s="229"/>
      <c r="BQQ128" s="229"/>
      <c r="BQR128" s="229"/>
      <c r="BQS128" s="229"/>
      <c r="BQT128" s="229"/>
      <c r="BQU128" s="229"/>
      <c r="BQV128" s="229"/>
      <c r="BQW128" s="229"/>
      <c r="BQX128" s="229"/>
      <c r="BQY128" s="229"/>
      <c r="BQZ128" s="229"/>
      <c r="BRA128" s="229"/>
      <c r="BRB128" s="229"/>
      <c r="BRC128" s="229"/>
      <c r="BRD128" s="229"/>
      <c r="BRE128" s="229"/>
      <c r="BRF128" s="229"/>
      <c r="BRG128" s="229"/>
      <c r="BRH128" s="229"/>
      <c r="BRI128" s="229"/>
      <c r="BRJ128" s="229"/>
      <c r="BRK128" s="229"/>
      <c r="BRL128" s="229"/>
      <c r="BRM128" s="229"/>
      <c r="BRN128" s="229"/>
      <c r="BRO128" s="229"/>
      <c r="BRP128" s="229"/>
      <c r="BRQ128" s="229"/>
      <c r="BRR128" s="229"/>
      <c r="BRS128" s="229"/>
      <c r="BRT128" s="229"/>
      <c r="BRU128" s="229"/>
      <c r="BRV128" s="229"/>
      <c r="BRW128" s="229"/>
      <c r="BRX128" s="229"/>
      <c r="BRY128" s="229"/>
      <c r="BRZ128" s="229"/>
      <c r="BSA128" s="229"/>
      <c r="BSB128" s="229"/>
      <c r="BSC128" s="229"/>
      <c r="BSD128" s="229"/>
      <c r="BSE128" s="229"/>
      <c r="BSF128" s="229"/>
      <c r="BSG128" s="229"/>
      <c r="BSH128" s="229"/>
      <c r="BSI128" s="229"/>
      <c r="BSJ128" s="229"/>
      <c r="BSK128" s="229"/>
      <c r="BSL128" s="229"/>
      <c r="BSM128" s="229"/>
      <c r="BSN128" s="229"/>
      <c r="BSO128" s="229"/>
      <c r="BSP128" s="229"/>
      <c r="BSQ128" s="229"/>
      <c r="BSR128" s="229"/>
      <c r="BSS128" s="229"/>
      <c r="BST128" s="229"/>
      <c r="BSU128" s="229"/>
      <c r="BSV128" s="229"/>
      <c r="BSW128" s="229"/>
      <c r="BSX128" s="229"/>
      <c r="BSY128" s="229"/>
      <c r="BSZ128" s="229"/>
      <c r="BTA128" s="229"/>
      <c r="BTB128" s="229"/>
      <c r="BTC128" s="229"/>
      <c r="BTD128" s="229"/>
      <c r="BTE128" s="229"/>
      <c r="BTF128" s="229"/>
      <c r="BTG128" s="229"/>
      <c r="BTH128" s="229"/>
      <c r="BTI128" s="229"/>
      <c r="BTJ128" s="229"/>
      <c r="BTK128" s="229"/>
      <c r="BTL128" s="229"/>
      <c r="BTM128" s="229"/>
      <c r="BTN128" s="229"/>
      <c r="BTO128" s="229"/>
      <c r="BTP128" s="229"/>
      <c r="BTQ128" s="229"/>
      <c r="BTR128" s="229"/>
      <c r="BTS128" s="229"/>
      <c r="BTT128" s="229"/>
      <c r="BTU128" s="229"/>
      <c r="BTV128" s="229"/>
      <c r="BTW128" s="229"/>
      <c r="BTX128" s="229"/>
      <c r="BTY128" s="229"/>
      <c r="BTZ128" s="229"/>
      <c r="BUA128" s="229"/>
      <c r="BUB128" s="229"/>
      <c r="BUC128" s="229"/>
      <c r="BUD128" s="229"/>
      <c r="BUE128" s="229"/>
      <c r="BUF128" s="229"/>
      <c r="BUG128" s="229"/>
      <c r="BUH128" s="229"/>
      <c r="BUI128" s="229"/>
      <c r="BUJ128" s="229"/>
      <c r="BUK128" s="229"/>
      <c r="BUL128" s="229"/>
      <c r="BUM128" s="229"/>
      <c r="BUN128" s="229"/>
      <c r="BUO128" s="229"/>
      <c r="BUP128" s="229"/>
      <c r="BUQ128" s="229"/>
      <c r="BUR128" s="229"/>
      <c r="BUS128" s="229"/>
      <c r="BUT128" s="229"/>
      <c r="BUU128" s="229"/>
      <c r="BUV128" s="229"/>
      <c r="BUW128" s="229"/>
      <c r="BUX128" s="229"/>
      <c r="BUY128" s="229"/>
      <c r="BUZ128" s="229"/>
      <c r="BVA128" s="229"/>
      <c r="BVB128" s="229"/>
      <c r="BVC128" s="229"/>
      <c r="BVD128" s="229"/>
      <c r="BVE128" s="229"/>
      <c r="BVF128" s="229"/>
      <c r="BVG128" s="229"/>
      <c r="BVH128" s="229"/>
      <c r="BVI128" s="229"/>
      <c r="BVJ128" s="229"/>
      <c r="BVK128" s="229"/>
      <c r="BVL128" s="229"/>
      <c r="BVM128" s="229"/>
      <c r="BVN128" s="229"/>
      <c r="BVO128" s="229"/>
      <c r="BVP128" s="229"/>
      <c r="BVQ128" s="229"/>
      <c r="BVR128" s="229"/>
      <c r="BVS128" s="229"/>
      <c r="BVT128" s="229"/>
      <c r="BVU128" s="229"/>
      <c r="BVV128" s="229"/>
      <c r="BVW128" s="229"/>
      <c r="BVX128" s="229"/>
      <c r="BVY128" s="229"/>
      <c r="BVZ128" s="229"/>
      <c r="BWA128" s="229"/>
      <c r="BWB128" s="229"/>
      <c r="BWC128" s="229"/>
      <c r="BWD128" s="229"/>
      <c r="BWE128" s="229"/>
      <c r="BWF128" s="229"/>
      <c r="BWG128" s="229"/>
      <c r="BWH128" s="229"/>
      <c r="BWI128" s="229"/>
      <c r="BWJ128" s="229"/>
      <c r="BWK128" s="229"/>
      <c r="BWL128" s="229"/>
      <c r="BWM128" s="229"/>
      <c r="BWN128" s="229"/>
      <c r="BWO128" s="229"/>
      <c r="BWP128" s="229"/>
      <c r="BWQ128" s="229"/>
      <c r="BWR128" s="229"/>
      <c r="BWS128" s="229"/>
      <c r="BWT128" s="229"/>
      <c r="BWU128" s="229"/>
      <c r="BWV128" s="229"/>
      <c r="BWW128" s="229"/>
      <c r="BWX128" s="229"/>
      <c r="BWY128" s="229"/>
      <c r="BWZ128" s="229"/>
      <c r="BXA128" s="229"/>
      <c r="BXB128" s="229"/>
      <c r="BXC128" s="229"/>
      <c r="BXD128" s="229"/>
      <c r="BXE128" s="229"/>
      <c r="BXF128" s="229"/>
      <c r="BXG128" s="229"/>
      <c r="BXH128" s="229"/>
      <c r="BXI128" s="229"/>
      <c r="BXJ128" s="229"/>
      <c r="BXK128" s="229"/>
      <c r="BXL128" s="229"/>
      <c r="BXM128" s="229"/>
      <c r="BXN128" s="229"/>
      <c r="BXO128" s="229"/>
      <c r="BXP128" s="229"/>
      <c r="BXQ128" s="229"/>
      <c r="BXR128" s="229"/>
      <c r="BXS128" s="229"/>
      <c r="BXT128" s="229"/>
      <c r="BXU128" s="229"/>
      <c r="BXV128" s="229"/>
      <c r="BXW128" s="229"/>
      <c r="BXX128" s="229"/>
      <c r="BXY128" s="229"/>
      <c r="BXZ128" s="229"/>
      <c r="BYA128" s="229"/>
      <c r="BYB128" s="229"/>
      <c r="BYC128" s="229"/>
      <c r="BYD128" s="229"/>
      <c r="BYE128" s="229"/>
      <c r="BYF128" s="229"/>
      <c r="BYG128" s="229"/>
      <c r="BYH128" s="229"/>
      <c r="BYI128" s="229"/>
      <c r="BYJ128" s="229"/>
      <c r="BYK128" s="229"/>
      <c r="BYL128" s="229"/>
      <c r="BYM128" s="229"/>
      <c r="BYN128" s="229"/>
      <c r="BYO128" s="229"/>
      <c r="BYP128" s="229"/>
      <c r="BYQ128" s="229"/>
      <c r="BYR128" s="229"/>
      <c r="BYS128" s="229"/>
      <c r="BYT128" s="229"/>
      <c r="BYU128" s="229"/>
      <c r="BYV128" s="229"/>
      <c r="BYW128" s="229"/>
      <c r="BYX128" s="229"/>
      <c r="BYY128" s="229"/>
      <c r="BYZ128" s="229"/>
      <c r="BZA128" s="229"/>
      <c r="BZB128" s="229"/>
      <c r="BZC128" s="229"/>
      <c r="BZD128" s="229"/>
      <c r="BZE128" s="229"/>
      <c r="BZF128" s="229"/>
      <c r="BZG128" s="229"/>
      <c r="BZH128" s="229"/>
      <c r="BZI128" s="229"/>
      <c r="BZJ128" s="229"/>
      <c r="BZK128" s="229"/>
      <c r="BZL128" s="229"/>
      <c r="BZM128" s="229"/>
      <c r="BZN128" s="229"/>
      <c r="BZO128" s="229"/>
      <c r="BZP128" s="229"/>
      <c r="BZQ128" s="229"/>
      <c r="BZR128" s="229"/>
      <c r="BZS128" s="229"/>
      <c r="BZT128" s="229"/>
      <c r="BZU128" s="229"/>
      <c r="BZV128" s="229"/>
      <c r="BZW128" s="229"/>
      <c r="BZX128" s="229"/>
      <c r="BZY128" s="229"/>
      <c r="BZZ128" s="229"/>
      <c r="CAA128" s="229"/>
      <c r="CAB128" s="229"/>
      <c r="CAC128" s="229"/>
      <c r="CAD128" s="229"/>
      <c r="CAE128" s="229"/>
      <c r="CAF128" s="229"/>
      <c r="CAG128" s="229"/>
      <c r="CAH128" s="229"/>
      <c r="CAI128" s="229"/>
      <c r="CAJ128" s="229"/>
      <c r="CAK128" s="229"/>
      <c r="CAL128" s="229"/>
      <c r="CAM128" s="229"/>
      <c r="CAN128" s="229"/>
      <c r="CAO128" s="229"/>
      <c r="CAP128" s="229"/>
      <c r="CAQ128" s="229"/>
      <c r="CAR128" s="229"/>
      <c r="CAS128" s="229"/>
      <c r="CAT128" s="229"/>
      <c r="CAU128" s="229"/>
      <c r="CAV128" s="229"/>
      <c r="CAW128" s="229"/>
      <c r="CAX128" s="229"/>
      <c r="CAY128" s="229"/>
      <c r="CAZ128" s="229"/>
      <c r="CBA128" s="229"/>
      <c r="CBB128" s="229"/>
      <c r="CBC128" s="229"/>
      <c r="CBD128" s="229"/>
      <c r="CBE128" s="229"/>
      <c r="CBF128" s="229"/>
      <c r="CBG128" s="229"/>
      <c r="CBH128" s="229"/>
      <c r="CBI128" s="229"/>
      <c r="CBJ128" s="229"/>
      <c r="CBK128" s="229"/>
      <c r="CBL128" s="229"/>
      <c r="CBM128" s="229"/>
      <c r="CBN128" s="229"/>
      <c r="CBO128" s="229"/>
      <c r="CBP128" s="229"/>
      <c r="CBQ128" s="229"/>
      <c r="CBR128" s="229"/>
      <c r="CBS128" s="229"/>
      <c r="CBT128" s="229"/>
      <c r="CBU128" s="229"/>
      <c r="CBV128" s="229"/>
      <c r="CBW128" s="229"/>
      <c r="CBX128" s="229"/>
      <c r="CBY128" s="229"/>
      <c r="CBZ128" s="229"/>
      <c r="CCA128" s="229"/>
      <c r="CCB128" s="229"/>
      <c r="CCC128" s="229"/>
      <c r="CCD128" s="229"/>
      <c r="CCE128" s="229"/>
      <c r="CCF128" s="229"/>
      <c r="CCG128" s="229"/>
      <c r="CCH128" s="229"/>
      <c r="CCI128" s="229"/>
      <c r="CCJ128" s="229"/>
      <c r="CCK128" s="229"/>
      <c r="CCL128" s="229"/>
      <c r="CCM128" s="229"/>
      <c r="CCN128" s="229"/>
      <c r="CCO128" s="229"/>
      <c r="CCP128" s="229"/>
      <c r="CCQ128" s="229"/>
      <c r="CCR128" s="229"/>
      <c r="CCS128" s="229"/>
      <c r="CCT128" s="229"/>
      <c r="CCU128" s="229"/>
      <c r="CCV128" s="229"/>
      <c r="CCW128" s="229"/>
      <c r="CCX128" s="229"/>
      <c r="CCY128" s="229"/>
      <c r="CCZ128" s="229"/>
      <c r="CDA128" s="229"/>
      <c r="CDB128" s="229"/>
      <c r="CDC128" s="229"/>
      <c r="CDD128" s="229"/>
      <c r="CDE128" s="229"/>
      <c r="CDF128" s="229"/>
      <c r="CDG128" s="229"/>
      <c r="CDH128" s="229"/>
      <c r="CDI128" s="229"/>
      <c r="CDJ128" s="229"/>
      <c r="CDK128" s="229"/>
      <c r="CDL128" s="229"/>
      <c r="CDM128" s="229"/>
      <c r="CDN128" s="229"/>
      <c r="CDO128" s="229"/>
      <c r="CDP128" s="229"/>
      <c r="CDQ128" s="229"/>
      <c r="CDR128" s="229"/>
      <c r="CDS128" s="229"/>
      <c r="CDT128" s="229"/>
      <c r="CDU128" s="229"/>
      <c r="CDV128" s="229"/>
      <c r="CDW128" s="229"/>
      <c r="CDX128" s="229"/>
      <c r="CDY128" s="229"/>
      <c r="CDZ128" s="229"/>
      <c r="CEA128" s="229"/>
      <c r="CEB128" s="229"/>
      <c r="CEC128" s="229"/>
      <c r="CED128" s="229"/>
      <c r="CEE128" s="229"/>
      <c r="CEF128" s="229"/>
      <c r="CEG128" s="229"/>
      <c r="CEH128" s="229"/>
      <c r="CEI128" s="229"/>
      <c r="CEJ128" s="229"/>
      <c r="CEK128" s="229"/>
      <c r="CEL128" s="229"/>
      <c r="CEM128" s="229"/>
      <c r="CEN128" s="229"/>
      <c r="CEO128" s="229"/>
      <c r="CEP128" s="229"/>
      <c r="CEQ128" s="229"/>
      <c r="CER128" s="229"/>
      <c r="CES128" s="229"/>
      <c r="CET128" s="229"/>
      <c r="CEU128" s="229"/>
      <c r="CEV128" s="229"/>
      <c r="CEW128" s="229"/>
      <c r="CEX128" s="229"/>
      <c r="CEY128" s="229"/>
      <c r="CEZ128" s="229"/>
      <c r="CFA128" s="229"/>
      <c r="CFB128" s="229"/>
      <c r="CFC128" s="229"/>
      <c r="CFD128" s="229"/>
      <c r="CFE128" s="229"/>
      <c r="CFF128" s="229"/>
      <c r="CFG128" s="229"/>
      <c r="CFH128" s="229"/>
      <c r="CFI128" s="229"/>
      <c r="CFJ128" s="229"/>
      <c r="CFK128" s="229"/>
      <c r="CFL128" s="229"/>
      <c r="CFM128" s="229"/>
      <c r="CFN128" s="229"/>
      <c r="CFO128" s="229"/>
      <c r="CFP128" s="229"/>
      <c r="CFQ128" s="229"/>
      <c r="CFR128" s="229"/>
      <c r="CFS128" s="229"/>
      <c r="CFT128" s="229"/>
      <c r="CFU128" s="229"/>
      <c r="CFV128" s="229"/>
      <c r="CFW128" s="229"/>
      <c r="CFX128" s="229"/>
      <c r="CFY128" s="229"/>
      <c r="CFZ128" s="229"/>
      <c r="CGA128" s="229"/>
      <c r="CGB128" s="229"/>
      <c r="CGC128" s="229"/>
      <c r="CGD128" s="229"/>
      <c r="CGE128" s="229"/>
      <c r="CGF128" s="229"/>
      <c r="CGG128" s="229"/>
      <c r="CGH128" s="229"/>
      <c r="CGI128" s="229"/>
      <c r="CGJ128" s="229"/>
      <c r="CGK128" s="229"/>
      <c r="CGL128" s="229"/>
      <c r="CGM128" s="229"/>
      <c r="CGN128" s="229"/>
      <c r="CGO128" s="229"/>
      <c r="CGP128" s="229"/>
      <c r="CGQ128" s="229"/>
      <c r="CGR128" s="229"/>
      <c r="CGS128" s="229"/>
      <c r="CGT128" s="229"/>
      <c r="CGU128" s="229"/>
      <c r="CGV128" s="229"/>
      <c r="CGW128" s="229"/>
      <c r="CGX128" s="229"/>
      <c r="CGY128" s="229"/>
      <c r="CGZ128" s="229"/>
      <c r="CHA128" s="229"/>
      <c r="CHB128" s="229"/>
      <c r="CHC128" s="229"/>
      <c r="CHD128" s="229"/>
      <c r="CHE128" s="229"/>
      <c r="CHF128" s="229"/>
      <c r="CHG128" s="229"/>
      <c r="CHH128" s="229"/>
      <c r="CHI128" s="229"/>
      <c r="CHJ128" s="229"/>
      <c r="CHK128" s="229"/>
      <c r="CHL128" s="229"/>
      <c r="CHM128" s="229"/>
      <c r="CHN128" s="229"/>
      <c r="CHO128" s="229"/>
      <c r="CHP128" s="229"/>
      <c r="CHQ128" s="229"/>
      <c r="CHR128" s="229"/>
      <c r="CHS128" s="229"/>
      <c r="CHT128" s="229"/>
      <c r="CHU128" s="229"/>
      <c r="CHV128" s="229"/>
      <c r="CHW128" s="229"/>
      <c r="CHX128" s="229"/>
      <c r="CHY128" s="229"/>
      <c r="CHZ128" s="229"/>
      <c r="CIA128" s="229"/>
      <c r="CIB128" s="229"/>
      <c r="CIC128" s="229"/>
      <c r="CID128" s="229"/>
      <c r="CIE128" s="229"/>
      <c r="CIF128" s="229"/>
      <c r="CIG128" s="229"/>
      <c r="CIH128" s="229"/>
      <c r="CII128" s="229"/>
      <c r="CIJ128" s="229"/>
      <c r="CIK128" s="229"/>
      <c r="CIL128" s="229"/>
      <c r="CIM128" s="229"/>
      <c r="CIN128" s="229"/>
      <c r="CIO128" s="229"/>
      <c r="CIP128" s="229"/>
      <c r="CIQ128" s="229"/>
      <c r="CIR128" s="229"/>
      <c r="CIS128" s="229"/>
      <c r="CIT128" s="229"/>
      <c r="CIU128" s="229"/>
      <c r="CIV128" s="229"/>
      <c r="CIW128" s="229"/>
      <c r="CIX128" s="229"/>
      <c r="CIY128" s="229"/>
      <c r="CIZ128" s="229"/>
      <c r="CJA128" s="229"/>
      <c r="CJB128" s="229"/>
      <c r="CJC128" s="229"/>
      <c r="CJD128" s="229"/>
      <c r="CJE128" s="229"/>
      <c r="CJF128" s="229"/>
      <c r="CJG128" s="229"/>
      <c r="CJH128" s="229"/>
      <c r="CJI128" s="229"/>
      <c r="CJJ128" s="229"/>
      <c r="CJK128" s="229"/>
      <c r="CJL128" s="229"/>
      <c r="CJM128" s="229"/>
      <c r="CJN128" s="229"/>
      <c r="CJO128" s="229"/>
      <c r="CJP128" s="229"/>
      <c r="CJQ128" s="229"/>
      <c r="CJR128" s="229"/>
      <c r="CJS128" s="229"/>
      <c r="CJT128" s="229"/>
      <c r="CJU128" s="229"/>
      <c r="CJV128" s="229"/>
      <c r="CJW128" s="229"/>
      <c r="CJX128" s="229"/>
      <c r="CJY128" s="229"/>
      <c r="CJZ128" s="229"/>
      <c r="CKA128" s="229"/>
      <c r="CKB128" s="229"/>
      <c r="CKC128" s="229"/>
      <c r="CKD128" s="229"/>
      <c r="CKE128" s="229"/>
      <c r="CKF128" s="229"/>
      <c r="CKG128" s="229"/>
      <c r="CKH128" s="229"/>
      <c r="CKI128" s="229"/>
      <c r="CKJ128" s="229"/>
      <c r="CKK128" s="229"/>
      <c r="CKL128" s="229"/>
      <c r="CKM128" s="229"/>
      <c r="CKN128" s="229"/>
      <c r="CKO128" s="229"/>
      <c r="CKP128" s="229"/>
      <c r="CKQ128" s="229"/>
      <c r="CKR128" s="229"/>
      <c r="CKS128" s="229"/>
      <c r="CKT128" s="229"/>
      <c r="CKU128" s="229"/>
      <c r="CKV128" s="229"/>
      <c r="CKW128" s="229"/>
      <c r="CKX128" s="229"/>
      <c r="CKY128" s="229"/>
      <c r="CKZ128" s="229"/>
      <c r="CLA128" s="229"/>
      <c r="CLB128" s="229"/>
      <c r="CLC128" s="229"/>
      <c r="CLD128" s="229"/>
      <c r="CLE128" s="229"/>
      <c r="CLF128" s="229"/>
      <c r="CLG128" s="229"/>
      <c r="CLH128" s="229"/>
      <c r="CLI128" s="229"/>
      <c r="CLJ128" s="229"/>
      <c r="CLK128" s="229"/>
      <c r="CLL128" s="229"/>
      <c r="CLM128" s="229"/>
      <c r="CLN128" s="229"/>
      <c r="CLO128" s="229"/>
      <c r="CLP128" s="229"/>
      <c r="CLQ128" s="229"/>
      <c r="CLR128" s="229"/>
      <c r="CLS128" s="229"/>
      <c r="CLT128" s="229"/>
      <c r="CLU128" s="229"/>
      <c r="CLV128" s="229"/>
      <c r="CLW128" s="229"/>
      <c r="CLX128" s="229"/>
      <c r="CLY128" s="229"/>
      <c r="CLZ128" s="229"/>
      <c r="CMA128" s="229"/>
      <c r="CMB128" s="229"/>
      <c r="CMC128" s="229"/>
      <c r="CMD128" s="229"/>
      <c r="CME128" s="229"/>
      <c r="CMF128" s="229"/>
      <c r="CMG128" s="229"/>
      <c r="CMH128" s="229"/>
      <c r="CMI128" s="229"/>
      <c r="CMJ128" s="229"/>
      <c r="CMK128" s="229"/>
      <c r="CML128" s="229"/>
      <c r="CMM128" s="229"/>
      <c r="CMN128" s="229"/>
      <c r="CMO128" s="229"/>
      <c r="CMP128" s="229"/>
      <c r="CMQ128" s="229"/>
      <c r="CMR128" s="229"/>
      <c r="CMS128" s="229"/>
      <c r="CMT128" s="229"/>
      <c r="CMU128" s="229"/>
      <c r="CMV128" s="229"/>
      <c r="CMW128" s="229"/>
      <c r="CMX128" s="229"/>
      <c r="CMY128" s="229"/>
      <c r="CMZ128" s="229"/>
      <c r="CNA128" s="229"/>
      <c r="CNB128" s="229"/>
      <c r="CNC128" s="229"/>
      <c r="CND128" s="229"/>
      <c r="CNE128" s="229"/>
      <c r="CNF128" s="229"/>
      <c r="CNG128" s="229"/>
      <c r="CNH128" s="229"/>
      <c r="CNI128" s="229"/>
      <c r="CNJ128" s="229"/>
      <c r="CNK128" s="229"/>
      <c r="CNL128" s="229"/>
      <c r="CNM128" s="229"/>
      <c r="CNN128" s="229"/>
      <c r="CNO128" s="229"/>
      <c r="CNP128" s="229"/>
      <c r="CNQ128" s="229"/>
      <c r="CNR128" s="229"/>
      <c r="CNS128" s="229"/>
      <c r="CNT128" s="229"/>
      <c r="CNU128" s="229"/>
      <c r="CNV128" s="229"/>
      <c r="CNW128" s="229"/>
      <c r="CNX128" s="229"/>
      <c r="CNY128" s="229"/>
      <c r="CNZ128" s="229"/>
      <c r="COA128" s="229"/>
      <c r="COB128" s="229"/>
      <c r="COC128" s="229"/>
      <c r="COD128" s="229"/>
      <c r="COE128" s="229"/>
      <c r="COF128" s="229"/>
      <c r="COG128" s="229"/>
      <c r="COH128" s="229"/>
      <c r="COI128" s="229"/>
      <c r="COJ128" s="229"/>
      <c r="COK128" s="229"/>
      <c r="COL128" s="229"/>
      <c r="COM128" s="229"/>
      <c r="CON128" s="229"/>
      <c r="COO128" s="229"/>
      <c r="COP128" s="229"/>
      <c r="COQ128" s="229"/>
      <c r="COR128" s="229"/>
      <c r="COS128" s="229"/>
      <c r="COT128" s="229"/>
      <c r="COU128" s="229"/>
      <c r="COV128" s="229"/>
      <c r="COW128" s="229"/>
      <c r="COX128" s="229"/>
      <c r="COY128" s="229"/>
      <c r="COZ128" s="229"/>
      <c r="CPA128" s="229"/>
      <c r="CPB128" s="229"/>
      <c r="CPC128" s="229"/>
      <c r="CPD128" s="229"/>
      <c r="CPE128" s="229"/>
      <c r="CPF128" s="229"/>
      <c r="CPG128" s="229"/>
      <c r="CPH128" s="229"/>
      <c r="CPI128" s="229"/>
      <c r="CPJ128" s="229"/>
      <c r="CPK128" s="229"/>
      <c r="CPL128" s="229"/>
      <c r="CPM128" s="229"/>
      <c r="CPN128" s="229"/>
      <c r="CPO128" s="229"/>
      <c r="CPP128" s="229"/>
      <c r="CPQ128" s="229"/>
      <c r="CPR128" s="229"/>
      <c r="CPS128" s="229"/>
      <c r="CPT128" s="229"/>
      <c r="CPU128" s="229"/>
      <c r="CPV128" s="229"/>
      <c r="CPW128" s="229"/>
      <c r="CPX128" s="229"/>
      <c r="CPY128" s="229"/>
      <c r="CPZ128" s="229"/>
      <c r="CQA128" s="229"/>
      <c r="CQB128" s="229"/>
      <c r="CQC128" s="229"/>
      <c r="CQD128" s="229"/>
      <c r="CQE128" s="229"/>
      <c r="CQF128" s="229"/>
      <c r="CQG128" s="229"/>
      <c r="CQH128" s="229"/>
      <c r="CQI128" s="229"/>
      <c r="CQJ128" s="229"/>
      <c r="CQK128" s="229"/>
      <c r="CQL128" s="229"/>
      <c r="CQM128" s="229"/>
      <c r="CQN128" s="229"/>
      <c r="CQO128" s="229"/>
      <c r="CQP128" s="229"/>
      <c r="CQQ128" s="229"/>
      <c r="CQR128" s="229"/>
      <c r="CQS128" s="229"/>
      <c r="CQT128" s="229"/>
      <c r="CQU128" s="229"/>
      <c r="CQV128" s="229"/>
      <c r="CQW128" s="229"/>
      <c r="CQX128" s="229"/>
      <c r="CQY128" s="229"/>
      <c r="CQZ128" s="229"/>
      <c r="CRA128" s="229"/>
      <c r="CRB128" s="229"/>
      <c r="CRC128" s="229"/>
      <c r="CRD128" s="229"/>
      <c r="CRE128" s="229"/>
      <c r="CRF128" s="229"/>
      <c r="CRG128" s="229"/>
      <c r="CRH128" s="229"/>
      <c r="CRI128" s="229"/>
      <c r="CRJ128" s="229"/>
      <c r="CRK128" s="229"/>
      <c r="CRL128" s="229"/>
      <c r="CRM128" s="229"/>
      <c r="CRN128" s="229"/>
      <c r="CRO128" s="229"/>
      <c r="CRP128" s="229"/>
      <c r="CRQ128" s="229"/>
      <c r="CRR128" s="229"/>
      <c r="CRS128" s="229"/>
      <c r="CRT128" s="229"/>
      <c r="CRU128" s="229"/>
      <c r="CRV128" s="229"/>
      <c r="CRW128" s="229"/>
      <c r="CRX128" s="229"/>
      <c r="CRY128" s="229"/>
      <c r="CRZ128" s="229"/>
      <c r="CSA128" s="229"/>
      <c r="CSB128" s="229"/>
      <c r="CSC128" s="229"/>
      <c r="CSD128" s="229"/>
      <c r="CSE128" s="229"/>
      <c r="CSF128" s="229"/>
      <c r="CSG128" s="229"/>
      <c r="CSH128" s="229"/>
      <c r="CSI128" s="229"/>
      <c r="CSJ128" s="229"/>
      <c r="CSK128" s="229"/>
      <c r="CSL128" s="229"/>
      <c r="CSM128" s="229"/>
      <c r="CSN128" s="229"/>
      <c r="CSO128" s="229"/>
      <c r="CSP128" s="229"/>
      <c r="CSQ128" s="229"/>
      <c r="CSR128" s="229"/>
      <c r="CSS128" s="229"/>
      <c r="CST128" s="229"/>
      <c r="CSU128" s="229"/>
      <c r="CSV128" s="229"/>
      <c r="CSW128" s="229"/>
      <c r="CSX128" s="229"/>
      <c r="CSY128" s="229"/>
      <c r="CSZ128" s="229"/>
      <c r="CTA128" s="229"/>
      <c r="CTB128" s="229"/>
      <c r="CTC128" s="229"/>
      <c r="CTD128" s="229"/>
      <c r="CTE128" s="229"/>
      <c r="CTF128" s="229"/>
      <c r="CTG128" s="229"/>
      <c r="CTH128" s="229"/>
      <c r="CTI128" s="229"/>
      <c r="CTJ128" s="229"/>
      <c r="CTK128" s="229"/>
      <c r="CTL128" s="229"/>
      <c r="CTM128" s="229"/>
      <c r="CTN128" s="229"/>
      <c r="CTO128" s="229"/>
      <c r="CTP128" s="229"/>
      <c r="CTQ128" s="229"/>
      <c r="CTR128" s="229"/>
      <c r="CTS128" s="229"/>
      <c r="CTT128" s="229"/>
      <c r="CTU128" s="229"/>
      <c r="CTV128" s="229"/>
      <c r="CTW128" s="229"/>
      <c r="CTX128" s="229"/>
      <c r="CTY128" s="229"/>
      <c r="CTZ128" s="229"/>
      <c r="CUA128" s="229"/>
    </row>
    <row r="129" spans="1:2575" s="224" customFormat="1" ht="108.75" hidden="1" customHeight="1">
      <c r="A129" s="247"/>
      <c r="B129" s="248"/>
      <c r="C129" s="249"/>
      <c r="D129" s="250"/>
      <c r="E129" s="274"/>
      <c r="F129" s="252"/>
      <c r="G129" s="249"/>
      <c r="H129" s="256"/>
      <c r="I129" s="269"/>
      <c r="J129" s="270"/>
      <c r="K129" s="252"/>
      <c r="L129" s="252"/>
      <c r="N129" s="229"/>
      <c r="O129" s="229"/>
      <c r="P129" s="229"/>
      <c r="Q129" s="229"/>
      <c r="R129" s="229"/>
      <c r="S129" s="229"/>
      <c r="T129" s="229"/>
      <c r="U129" s="229"/>
      <c r="V129" s="229"/>
      <c r="W129" s="229"/>
      <c r="X129" s="229"/>
      <c r="Y129" s="229"/>
      <c r="Z129" s="229"/>
      <c r="AA129" s="229"/>
      <c r="AB129" s="229"/>
      <c r="AC129" s="229"/>
      <c r="AD129" s="229"/>
      <c r="AE129" s="229"/>
      <c r="AF129" s="229"/>
      <c r="AG129" s="229"/>
      <c r="AH129" s="229"/>
      <c r="AI129" s="229"/>
      <c r="AJ129" s="229"/>
      <c r="AK129" s="229"/>
      <c r="AL129" s="229"/>
      <c r="AM129" s="229"/>
      <c r="AN129" s="229"/>
      <c r="AO129" s="229"/>
      <c r="AP129" s="229"/>
      <c r="AQ129" s="229"/>
      <c r="AR129" s="229"/>
      <c r="AS129" s="229"/>
      <c r="AT129" s="229"/>
      <c r="AU129" s="229"/>
      <c r="AV129" s="229"/>
      <c r="AW129" s="229"/>
      <c r="AX129" s="229"/>
      <c r="AY129" s="229"/>
      <c r="AZ129" s="229"/>
      <c r="BA129" s="229"/>
      <c r="BB129" s="229"/>
      <c r="BC129" s="229"/>
      <c r="BD129" s="229"/>
      <c r="BE129" s="229"/>
      <c r="BF129" s="229"/>
      <c r="BG129" s="229"/>
      <c r="BH129" s="229"/>
      <c r="BI129" s="229"/>
      <c r="BJ129" s="229"/>
      <c r="BK129" s="229"/>
      <c r="BL129" s="229"/>
      <c r="BM129" s="229"/>
      <c r="BN129" s="229"/>
      <c r="BO129" s="229"/>
      <c r="BP129" s="229"/>
      <c r="BQ129" s="229"/>
      <c r="BR129" s="229"/>
      <c r="BS129" s="229"/>
      <c r="BT129" s="229"/>
      <c r="BU129" s="229"/>
      <c r="BV129" s="229"/>
      <c r="BW129" s="229"/>
      <c r="BX129" s="229"/>
      <c r="BY129" s="229"/>
      <c r="BZ129" s="229"/>
      <c r="CA129" s="229"/>
      <c r="CB129" s="229"/>
      <c r="CC129" s="229"/>
      <c r="CD129" s="229"/>
      <c r="CE129" s="229"/>
      <c r="CF129" s="229"/>
      <c r="CG129" s="229"/>
      <c r="CH129" s="229"/>
      <c r="CI129" s="229"/>
      <c r="CJ129" s="229"/>
      <c r="CK129" s="229"/>
      <c r="CL129" s="229"/>
      <c r="CM129" s="229"/>
      <c r="CN129" s="229"/>
      <c r="CO129" s="229"/>
      <c r="CP129" s="229"/>
      <c r="CQ129" s="229"/>
      <c r="CR129" s="229"/>
      <c r="CS129" s="229"/>
      <c r="CT129" s="229"/>
      <c r="CU129" s="229"/>
      <c r="CV129" s="229"/>
      <c r="CW129" s="229"/>
      <c r="CX129" s="229"/>
      <c r="CY129" s="229"/>
      <c r="CZ129" s="229"/>
      <c r="DA129" s="229"/>
      <c r="DB129" s="229"/>
      <c r="DC129" s="229"/>
      <c r="DD129" s="229"/>
      <c r="DE129" s="229"/>
      <c r="DF129" s="229"/>
      <c r="DG129" s="229"/>
      <c r="DH129" s="229"/>
      <c r="DI129" s="229"/>
      <c r="DJ129" s="229"/>
      <c r="DK129" s="229"/>
      <c r="DL129" s="229"/>
      <c r="DM129" s="229"/>
      <c r="DN129" s="229"/>
      <c r="DO129" s="229"/>
      <c r="DP129" s="229"/>
      <c r="DQ129" s="229"/>
      <c r="DR129" s="229"/>
      <c r="DS129" s="229"/>
      <c r="DT129" s="229"/>
      <c r="DU129" s="229"/>
      <c r="DV129" s="229"/>
      <c r="DW129" s="229"/>
      <c r="DX129" s="229"/>
      <c r="DY129" s="229"/>
      <c r="DZ129" s="229"/>
      <c r="EA129" s="229"/>
      <c r="EB129" s="229"/>
      <c r="EC129" s="229"/>
      <c r="ED129" s="229"/>
      <c r="EE129" s="229"/>
      <c r="EF129" s="229"/>
      <c r="EG129" s="229"/>
      <c r="EH129" s="229"/>
      <c r="EI129" s="229"/>
      <c r="EJ129" s="229"/>
      <c r="EK129" s="229"/>
      <c r="EL129" s="229"/>
      <c r="EM129" s="229"/>
      <c r="EN129" s="229"/>
      <c r="EO129" s="229"/>
      <c r="EP129" s="229"/>
      <c r="EQ129" s="229"/>
      <c r="ER129" s="229"/>
      <c r="ES129" s="229"/>
      <c r="ET129" s="229"/>
      <c r="EU129" s="229"/>
      <c r="EV129" s="229"/>
      <c r="EW129" s="229"/>
      <c r="EX129" s="229"/>
      <c r="EY129" s="229"/>
      <c r="EZ129" s="229"/>
      <c r="FA129" s="229"/>
      <c r="FB129" s="229"/>
      <c r="FC129" s="229"/>
      <c r="FD129" s="229"/>
      <c r="FE129" s="229"/>
      <c r="FF129" s="229"/>
      <c r="FG129" s="229"/>
      <c r="FH129" s="229"/>
      <c r="FI129" s="229"/>
      <c r="FJ129" s="229"/>
      <c r="FK129" s="229"/>
      <c r="FL129" s="229"/>
      <c r="FM129" s="229"/>
      <c r="FN129" s="229"/>
      <c r="FO129" s="229"/>
      <c r="FP129" s="229"/>
      <c r="FQ129" s="229"/>
      <c r="FR129" s="229"/>
      <c r="FS129" s="229"/>
      <c r="FT129" s="229"/>
      <c r="FU129" s="229"/>
      <c r="FV129" s="229"/>
      <c r="FW129" s="229"/>
      <c r="FX129" s="229"/>
      <c r="FY129" s="229"/>
      <c r="FZ129" s="229"/>
      <c r="GA129" s="229"/>
      <c r="GB129" s="229"/>
      <c r="GC129" s="229"/>
      <c r="GD129" s="229"/>
      <c r="GE129" s="229"/>
      <c r="GF129" s="229"/>
      <c r="GG129" s="229"/>
      <c r="GH129" s="229"/>
      <c r="GI129" s="229"/>
      <c r="GJ129" s="229"/>
      <c r="GK129" s="229"/>
      <c r="GL129" s="229"/>
      <c r="GM129" s="229"/>
      <c r="GN129" s="229"/>
      <c r="GO129" s="229"/>
      <c r="GP129" s="229"/>
      <c r="GQ129" s="229"/>
      <c r="GR129" s="229"/>
      <c r="GS129" s="229"/>
      <c r="GT129" s="229"/>
      <c r="GU129" s="229"/>
      <c r="GV129" s="229"/>
      <c r="GW129" s="229"/>
      <c r="GX129" s="229"/>
      <c r="GY129" s="229"/>
      <c r="GZ129" s="229"/>
      <c r="HA129" s="229"/>
      <c r="HB129" s="229"/>
      <c r="HC129" s="229"/>
      <c r="HD129" s="229"/>
      <c r="HE129" s="229"/>
      <c r="HF129" s="229"/>
      <c r="HG129" s="229"/>
      <c r="HH129" s="229"/>
      <c r="HI129" s="229"/>
      <c r="HJ129" s="229"/>
      <c r="HK129" s="229"/>
      <c r="HL129" s="229"/>
      <c r="HM129" s="229"/>
      <c r="HN129" s="229"/>
      <c r="HO129" s="229"/>
      <c r="HP129" s="229"/>
      <c r="HQ129" s="229"/>
      <c r="HR129" s="229"/>
      <c r="HS129" s="229"/>
      <c r="HT129" s="229"/>
      <c r="HU129" s="229"/>
      <c r="HV129" s="229"/>
      <c r="HW129" s="229"/>
      <c r="HX129" s="229"/>
      <c r="HY129" s="229"/>
      <c r="HZ129" s="229"/>
      <c r="IA129" s="229"/>
      <c r="IB129" s="229"/>
      <c r="IC129" s="229"/>
      <c r="ID129" s="229"/>
      <c r="IE129" s="229"/>
      <c r="IF129" s="229"/>
      <c r="IG129" s="229"/>
      <c r="IH129" s="229"/>
      <c r="II129" s="229"/>
      <c r="IJ129" s="229"/>
      <c r="IK129" s="229"/>
      <c r="IL129" s="229"/>
      <c r="IM129" s="229"/>
      <c r="IN129" s="229"/>
      <c r="IO129" s="229"/>
      <c r="IP129" s="229"/>
      <c r="IQ129" s="229"/>
      <c r="IR129" s="229"/>
      <c r="IS129" s="229"/>
      <c r="IT129" s="229"/>
      <c r="IU129" s="229"/>
      <c r="IV129" s="229"/>
      <c r="IW129" s="229"/>
      <c r="IX129" s="229"/>
      <c r="IY129" s="229"/>
      <c r="IZ129" s="229"/>
      <c r="JA129" s="229"/>
      <c r="JB129" s="229"/>
      <c r="JC129" s="229"/>
      <c r="JD129" s="229"/>
      <c r="JE129" s="229"/>
      <c r="JF129" s="229"/>
      <c r="JG129" s="229"/>
      <c r="JH129" s="229"/>
      <c r="JI129" s="229"/>
      <c r="JJ129" s="229"/>
      <c r="JK129" s="229"/>
      <c r="JL129" s="229"/>
      <c r="JM129" s="229"/>
      <c r="JN129" s="229"/>
      <c r="JO129" s="229"/>
      <c r="JP129" s="229"/>
      <c r="JQ129" s="229"/>
      <c r="JR129" s="229"/>
      <c r="JS129" s="229"/>
      <c r="JT129" s="229"/>
      <c r="JU129" s="229"/>
      <c r="JV129" s="229"/>
      <c r="JW129" s="229"/>
      <c r="JX129" s="229"/>
      <c r="JY129" s="229"/>
      <c r="JZ129" s="229"/>
      <c r="KA129" s="229"/>
      <c r="KB129" s="229"/>
      <c r="KC129" s="229"/>
      <c r="KD129" s="229"/>
      <c r="KE129" s="229"/>
      <c r="KF129" s="229"/>
      <c r="KG129" s="229"/>
      <c r="KH129" s="229"/>
      <c r="KI129" s="229"/>
      <c r="KJ129" s="229"/>
      <c r="KK129" s="229"/>
      <c r="KL129" s="229"/>
      <c r="KM129" s="229"/>
      <c r="KN129" s="229"/>
      <c r="KO129" s="229"/>
      <c r="KP129" s="229"/>
      <c r="KQ129" s="229"/>
      <c r="KR129" s="229"/>
      <c r="KS129" s="229"/>
      <c r="KT129" s="229"/>
      <c r="KU129" s="229"/>
      <c r="KV129" s="229"/>
      <c r="KW129" s="229"/>
      <c r="KX129" s="229"/>
      <c r="KY129" s="229"/>
      <c r="KZ129" s="229"/>
      <c r="LA129" s="229"/>
      <c r="LB129" s="229"/>
      <c r="LC129" s="229"/>
      <c r="LD129" s="229"/>
      <c r="LE129" s="229"/>
      <c r="LF129" s="229"/>
      <c r="LG129" s="229"/>
      <c r="LH129" s="229"/>
      <c r="LI129" s="229"/>
      <c r="LJ129" s="229"/>
      <c r="LK129" s="229"/>
      <c r="LL129" s="229"/>
      <c r="LM129" s="229"/>
      <c r="LN129" s="229"/>
      <c r="LO129" s="229"/>
      <c r="LP129" s="229"/>
      <c r="LQ129" s="229"/>
      <c r="LR129" s="229"/>
      <c r="LS129" s="229"/>
      <c r="LT129" s="229"/>
      <c r="LU129" s="229"/>
      <c r="LV129" s="229"/>
      <c r="LW129" s="229"/>
      <c r="LX129" s="229"/>
      <c r="LY129" s="229"/>
      <c r="LZ129" s="229"/>
      <c r="MA129" s="229"/>
      <c r="MB129" s="229"/>
      <c r="MC129" s="229"/>
      <c r="MD129" s="229"/>
      <c r="ME129" s="229"/>
      <c r="MF129" s="229"/>
      <c r="MG129" s="229"/>
      <c r="MH129" s="229"/>
      <c r="MI129" s="229"/>
      <c r="MJ129" s="229"/>
      <c r="MK129" s="229"/>
      <c r="ML129" s="229"/>
      <c r="MM129" s="229"/>
      <c r="MN129" s="229"/>
      <c r="MO129" s="229"/>
      <c r="MP129" s="229"/>
      <c r="MQ129" s="229"/>
      <c r="MR129" s="229"/>
      <c r="MS129" s="229"/>
      <c r="MT129" s="229"/>
      <c r="MU129" s="229"/>
      <c r="MV129" s="229"/>
      <c r="MW129" s="229"/>
      <c r="MX129" s="229"/>
      <c r="MY129" s="229"/>
      <c r="MZ129" s="229"/>
      <c r="NA129" s="229"/>
      <c r="NB129" s="229"/>
      <c r="NC129" s="229"/>
      <c r="ND129" s="229"/>
      <c r="NE129" s="229"/>
      <c r="NF129" s="229"/>
      <c r="NG129" s="229"/>
      <c r="NH129" s="229"/>
      <c r="NI129" s="229"/>
      <c r="NJ129" s="229"/>
      <c r="NK129" s="229"/>
      <c r="NL129" s="229"/>
      <c r="NM129" s="229"/>
      <c r="NN129" s="229"/>
      <c r="NO129" s="229"/>
      <c r="NP129" s="229"/>
      <c r="NQ129" s="229"/>
      <c r="NR129" s="229"/>
      <c r="NS129" s="229"/>
      <c r="NT129" s="229"/>
      <c r="NU129" s="229"/>
      <c r="NV129" s="229"/>
      <c r="NW129" s="229"/>
      <c r="NX129" s="229"/>
      <c r="NY129" s="229"/>
      <c r="NZ129" s="229"/>
      <c r="OA129" s="229"/>
      <c r="OB129" s="229"/>
      <c r="OC129" s="229"/>
      <c r="OD129" s="229"/>
      <c r="OE129" s="229"/>
      <c r="OF129" s="229"/>
      <c r="OG129" s="229"/>
      <c r="OH129" s="229"/>
      <c r="OI129" s="229"/>
      <c r="OJ129" s="229"/>
      <c r="OK129" s="229"/>
      <c r="OL129" s="229"/>
      <c r="OM129" s="229"/>
      <c r="ON129" s="229"/>
      <c r="OO129" s="229"/>
      <c r="OP129" s="229"/>
      <c r="OQ129" s="229"/>
      <c r="OR129" s="229"/>
      <c r="OS129" s="229"/>
      <c r="OT129" s="229"/>
      <c r="OU129" s="229"/>
      <c r="OV129" s="229"/>
      <c r="OW129" s="229"/>
      <c r="OX129" s="229"/>
      <c r="OY129" s="229"/>
      <c r="OZ129" s="229"/>
      <c r="PA129" s="229"/>
      <c r="PB129" s="229"/>
      <c r="PC129" s="229"/>
      <c r="PD129" s="229"/>
      <c r="PE129" s="229"/>
      <c r="PF129" s="229"/>
      <c r="PG129" s="229"/>
      <c r="PH129" s="229"/>
      <c r="PI129" s="229"/>
      <c r="PJ129" s="229"/>
      <c r="PK129" s="229"/>
      <c r="PL129" s="229"/>
      <c r="PM129" s="229"/>
      <c r="PN129" s="229"/>
      <c r="PO129" s="229"/>
      <c r="PP129" s="229"/>
      <c r="PQ129" s="229"/>
      <c r="PR129" s="229"/>
      <c r="PS129" s="229"/>
      <c r="PT129" s="229"/>
      <c r="PU129" s="229"/>
      <c r="PV129" s="229"/>
      <c r="PW129" s="229"/>
      <c r="PX129" s="229"/>
      <c r="PY129" s="229"/>
      <c r="PZ129" s="229"/>
      <c r="QA129" s="229"/>
      <c r="QB129" s="229"/>
      <c r="QC129" s="229"/>
      <c r="QD129" s="229"/>
      <c r="QE129" s="229"/>
      <c r="QF129" s="229"/>
      <c r="QG129" s="229"/>
      <c r="QH129" s="229"/>
      <c r="QI129" s="229"/>
      <c r="QJ129" s="229"/>
      <c r="QK129" s="229"/>
      <c r="QL129" s="229"/>
      <c r="QM129" s="229"/>
      <c r="QN129" s="229"/>
      <c r="QO129" s="229"/>
      <c r="QP129" s="229"/>
      <c r="QQ129" s="229"/>
      <c r="QR129" s="229"/>
      <c r="QS129" s="229"/>
      <c r="QT129" s="229"/>
      <c r="QU129" s="229"/>
      <c r="QV129" s="229"/>
      <c r="QW129" s="229"/>
      <c r="QX129" s="229"/>
      <c r="QY129" s="229"/>
      <c r="QZ129" s="229"/>
      <c r="RA129" s="229"/>
      <c r="RB129" s="229"/>
      <c r="RC129" s="229"/>
      <c r="RD129" s="229"/>
      <c r="RE129" s="229"/>
      <c r="RF129" s="229"/>
      <c r="RG129" s="229"/>
      <c r="RH129" s="229"/>
      <c r="RI129" s="229"/>
      <c r="RJ129" s="229"/>
      <c r="RK129" s="229"/>
      <c r="RL129" s="229"/>
      <c r="RM129" s="229"/>
      <c r="RN129" s="229"/>
      <c r="RO129" s="229"/>
      <c r="RP129" s="229"/>
      <c r="RQ129" s="229"/>
      <c r="RR129" s="229"/>
      <c r="RS129" s="229"/>
      <c r="RT129" s="229"/>
      <c r="RU129" s="229"/>
      <c r="RV129" s="229"/>
      <c r="RW129" s="229"/>
      <c r="RX129" s="229"/>
      <c r="RY129" s="229"/>
      <c r="RZ129" s="229"/>
      <c r="SA129" s="229"/>
      <c r="SB129" s="229"/>
      <c r="SC129" s="229"/>
      <c r="SD129" s="229"/>
      <c r="SE129" s="229"/>
      <c r="SF129" s="229"/>
      <c r="SG129" s="229"/>
      <c r="SH129" s="229"/>
      <c r="SI129" s="229"/>
      <c r="SJ129" s="229"/>
      <c r="SK129" s="229"/>
      <c r="SL129" s="229"/>
      <c r="SM129" s="229"/>
      <c r="SN129" s="229"/>
      <c r="SO129" s="229"/>
      <c r="SP129" s="229"/>
      <c r="SQ129" s="229"/>
      <c r="SR129" s="229"/>
      <c r="SS129" s="229"/>
      <c r="ST129" s="229"/>
      <c r="SU129" s="229"/>
      <c r="SV129" s="229"/>
      <c r="SW129" s="229"/>
      <c r="SX129" s="229"/>
      <c r="SY129" s="229"/>
      <c r="SZ129" s="229"/>
      <c r="TA129" s="229"/>
      <c r="TB129" s="229"/>
      <c r="TC129" s="229"/>
      <c r="TD129" s="229"/>
      <c r="TE129" s="229"/>
      <c r="TF129" s="229"/>
      <c r="TG129" s="229"/>
      <c r="TH129" s="229"/>
      <c r="TI129" s="229"/>
      <c r="TJ129" s="229"/>
      <c r="TK129" s="229"/>
      <c r="TL129" s="229"/>
      <c r="TM129" s="229"/>
      <c r="TN129" s="229"/>
      <c r="TO129" s="229"/>
      <c r="TP129" s="229"/>
      <c r="TQ129" s="229"/>
      <c r="TR129" s="229"/>
      <c r="TS129" s="229"/>
      <c r="TT129" s="229"/>
      <c r="TU129" s="229"/>
      <c r="TV129" s="229"/>
      <c r="TW129" s="229"/>
      <c r="TX129" s="229"/>
      <c r="TY129" s="229"/>
      <c r="TZ129" s="229"/>
      <c r="UA129" s="229"/>
      <c r="UB129" s="229"/>
      <c r="UC129" s="229"/>
      <c r="UD129" s="229"/>
      <c r="UE129" s="229"/>
      <c r="UF129" s="229"/>
      <c r="UG129" s="229"/>
      <c r="UH129" s="229"/>
      <c r="UI129" s="229"/>
      <c r="UJ129" s="229"/>
      <c r="UK129" s="229"/>
      <c r="UL129" s="229"/>
      <c r="UM129" s="229"/>
      <c r="UN129" s="229"/>
      <c r="UO129" s="229"/>
      <c r="UP129" s="229"/>
      <c r="UQ129" s="229"/>
      <c r="UR129" s="229"/>
      <c r="US129" s="229"/>
      <c r="UT129" s="229"/>
      <c r="UU129" s="229"/>
      <c r="UV129" s="229"/>
      <c r="UW129" s="229"/>
      <c r="UX129" s="229"/>
      <c r="UY129" s="229"/>
      <c r="UZ129" s="229"/>
      <c r="VA129" s="229"/>
      <c r="VB129" s="229"/>
      <c r="VC129" s="229"/>
      <c r="VD129" s="229"/>
      <c r="VE129" s="229"/>
      <c r="VF129" s="229"/>
      <c r="VG129" s="229"/>
      <c r="VH129" s="229"/>
      <c r="VI129" s="229"/>
      <c r="VJ129" s="229"/>
      <c r="VK129" s="229"/>
      <c r="VL129" s="229"/>
      <c r="VM129" s="229"/>
      <c r="VN129" s="229"/>
      <c r="VO129" s="229"/>
      <c r="VP129" s="229"/>
      <c r="VQ129" s="229"/>
      <c r="VR129" s="229"/>
      <c r="VS129" s="229"/>
      <c r="VT129" s="229"/>
      <c r="VU129" s="229"/>
      <c r="VV129" s="229"/>
      <c r="VW129" s="229"/>
      <c r="VX129" s="229"/>
      <c r="VY129" s="229"/>
      <c r="VZ129" s="229"/>
      <c r="WA129" s="229"/>
      <c r="WB129" s="229"/>
      <c r="WC129" s="229"/>
      <c r="WD129" s="229"/>
      <c r="WE129" s="229"/>
      <c r="WF129" s="229"/>
      <c r="WG129" s="229"/>
      <c r="WH129" s="229"/>
      <c r="WI129" s="229"/>
      <c r="WJ129" s="229"/>
      <c r="WK129" s="229"/>
      <c r="WL129" s="229"/>
      <c r="WM129" s="229"/>
      <c r="WN129" s="229"/>
      <c r="WO129" s="229"/>
      <c r="WP129" s="229"/>
      <c r="WQ129" s="229"/>
      <c r="WR129" s="229"/>
      <c r="WS129" s="229"/>
      <c r="WT129" s="229"/>
      <c r="WU129" s="229"/>
      <c r="WV129" s="229"/>
      <c r="WW129" s="229"/>
      <c r="WX129" s="229"/>
      <c r="WY129" s="229"/>
      <c r="WZ129" s="229"/>
      <c r="XA129" s="229"/>
      <c r="XB129" s="229"/>
      <c r="XC129" s="229"/>
      <c r="XD129" s="229"/>
      <c r="XE129" s="229"/>
      <c r="XF129" s="229"/>
      <c r="XG129" s="229"/>
      <c r="XH129" s="229"/>
      <c r="XI129" s="229"/>
      <c r="XJ129" s="229"/>
      <c r="XK129" s="229"/>
      <c r="XL129" s="229"/>
      <c r="XM129" s="229"/>
      <c r="XN129" s="229"/>
      <c r="XO129" s="229"/>
      <c r="XP129" s="229"/>
      <c r="XQ129" s="229"/>
      <c r="XR129" s="229"/>
      <c r="XS129" s="229"/>
      <c r="XT129" s="229"/>
      <c r="XU129" s="229"/>
      <c r="XV129" s="229"/>
      <c r="XW129" s="229"/>
      <c r="XX129" s="229"/>
      <c r="XY129" s="229"/>
      <c r="XZ129" s="229"/>
      <c r="YA129" s="229"/>
      <c r="YB129" s="229"/>
      <c r="YC129" s="229"/>
      <c r="YD129" s="229"/>
      <c r="YE129" s="229"/>
      <c r="YF129" s="229"/>
      <c r="YG129" s="229"/>
      <c r="YH129" s="229"/>
      <c r="YI129" s="229"/>
      <c r="YJ129" s="229"/>
      <c r="YK129" s="229"/>
      <c r="YL129" s="229"/>
      <c r="YM129" s="229"/>
      <c r="YN129" s="229"/>
      <c r="YO129" s="229"/>
      <c r="YP129" s="229"/>
      <c r="YQ129" s="229"/>
      <c r="YR129" s="229"/>
      <c r="YS129" s="229"/>
      <c r="YT129" s="229"/>
      <c r="YU129" s="229"/>
      <c r="YV129" s="229"/>
      <c r="YW129" s="229"/>
      <c r="YX129" s="229"/>
      <c r="YY129" s="229"/>
      <c r="YZ129" s="229"/>
      <c r="ZA129" s="229"/>
      <c r="ZB129" s="229"/>
      <c r="ZC129" s="229"/>
      <c r="ZD129" s="229"/>
      <c r="ZE129" s="229"/>
      <c r="ZF129" s="229"/>
      <c r="ZG129" s="229"/>
      <c r="ZH129" s="229"/>
      <c r="ZI129" s="229"/>
      <c r="ZJ129" s="229"/>
      <c r="ZK129" s="229"/>
      <c r="ZL129" s="229"/>
      <c r="ZM129" s="229"/>
      <c r="ZN129" s="229"/>
      <c r="ZO129" s="229"/>
      <c r="ZP129" s="229"/>
      <c r="ZQ129" s="229"/>
      <c r="ZR129" s="229"/>
      <c r="ZS129" s="229"/>
      <c r="ZT129" s="229"/>
      <c r="ZU129" s="229"/>
      <c r="ZV129" s="229"/>
      <c r="ZW129" s="229"/>
      <c r="ZX129" s="229"/>
      <c r="ZY129" s="229"/>
      <c r="ZZ129" s="229"/>
      <c r="AAA129" s="229"/>
      <c r="AAB129" s="229"/>
      <c r="AAC129" s="229"/>
      <c r="AAD129" s="229"/>
      <c r="AAE129" s="229"/>
      <c r="AAF129" s="229"/>
      <c r="AAG129" s="229"/>
      <c r="AAH129" s="229"/>
      <c r="AAI129" s="229"/>
      <c r="AAJ129" s="229"/>
      <c r="AAK129" s="229"/>
      <c r="AAL129" s="229"/>
      <c r="AAM129" s="229"/>
      <c r="AAN129" s="229"/>
      <c r="AAO129" s="229"/>
      <c r="AAP129" s="229"/>
      <c r="AAQ129" s="229"/>
      <c r="AAR129" s="229"/>
      <c r="AAS129" s="229"/>
      <c r="AAT129" s="229"/>
      <c r="AAU129" s="229"/>
      <c r="AAV129" s="229"/>
      <c r="AAW129" s="229"/>
      <c r="AAX129" s="229"/>
      <c r="AAY129" s="229"/>
      <c r="AAZ129" s="229"/>
      <c r="ABA129" s="229"/>
      <c r="ABB129" s="229"/>
      <c r="ABC129" s="229"/>
      <c r="ABD129" s="229"/>
      <c r="ABE129" s="229"/>
      <c r="ABF129" s="229"/>
      <c r="ABG129" s="229"/>
      <c r="ABH129" s="229"/>
      <c r="ABI129" s="229"/>
      <c r="ABJ129" s="229"/>
      <c r="ABK129" s="229"/>
      <c r="ABL129" s="229"/>
      <c r="ABM129" s="229"/>
      <c r="ABN129" s="229"/>
      <c r="ABO129" s="229"/>
      <c r="ABP129" s="229"/>
      <c r="ABQ129" s="229"/>
      <c r="ABR129" s="229"/>
      <c r="ABS129" s="229"/>
      <c r="ABT129" s="229"/>
      <c r="ABU129" s="229"/>
      <c r="ABV129" s="229"/>
      <c r="ABW129" s="229"/>
      <c r="ABX129" s="229"/>
      <c r="ABY129" s="229"/>
      <c r="ABZ129" s="229"/>
      <c r="ACA129" s="229"/>
      <c r="ACB129" s="229"/>
      <c r="ACC129" s="229"/>
      <c r="ACD129" s="229"/>
      <c r="ACE129" s="229"/>
      <c r="ACF129" s="229"/>
      <c r="ACG129" s="229"/>
      <c r="ACH129" s="229"/>
      <c r="ACI129" s="229"/>
      <c r="ACJ129" s="229"/>
      <c r="ACK129" s="229"/>
      <c r="ACL129" s="229"/>
      <c r="ACM129" s="229"/>
      <c r="ACN129" s="229"/>
      <c r="ACO129" s="229"/>
      <c r="ACP129" s="229"/>
      <c r="ACQ129" s="229"/>
      <c r="ACR129" s="229"/>
      <c r="ACS129" s="229"/>
      <c r="ACT129" s="229"/>
      <c r="ACU129" s="229"/>
      <c r="ACV129" s="229"/>
      <c r="ACW129" s="229"/>
      <c r="ACX129" s="229"/>
      <c r="ACY129" s="229"/>
      <c r="ACZ129" s="229"/>
      <c r="ADA129" s="229"/>
      <c r="ADB129" s="229"/>
      <c r="ADC129" s="229"/>
      <c r="ADD129" s="229"/>
      <c r="ADE129" s="229"/>
      <c r="ADF129" s="229"/>
      <c r="ADG129" s="229"/>
      <c r="ADH129" s="229"/>
      <c r="ADI129" s="229"/>
      <c r="ADJ129" s="229"/>
      <c r="ADK129" s="229"/>
      <c r="ADL129" s="229"/>
      <c r="ADM129" s="229"/>
      <c r="ADN129" s="229"/>
      <c r="ADO129" s="229"/>
      <c r="ADP129" s="229"/>
      <c r="ADQ129" s="229"/>
      <c r="ADR129" s="229"/>
      <c r="ADS129" s="229"/>
      <c r="ADT129" s="229"/>
      <c r="ADU129" s="229"/>
      <c r="ADV129" s="229"/>
      <c r="ADW129" s="229"/>
      <c r="ADX129" s="229"/>
      <c r="ADY129" s="229"/>
      <c r="ADZ129" s="229"/>
      <c r="AEA129" s="229"/>
      <c r="AEB129" s="229"/>
      <c r="AEC129" s="229"/>
      <c r="AED129" s="229"/>
      <c r="AEE129" s="229"/>
      <c r="AEF129" s="229"/>
      <c r="AEG129" s="229"/>
      <c r="AEH129" s="229"/>
      <c r="AEI129" s="229"/>
      <c r="AEJ129" s="229"/>
      <c r="AEK129" s="229"/>
      <c r="AEL129" s="229"/>
      <c r="AEM129" s="229"/>
      <c r="AEN129" s="229"/>
      <c r="AEO129" s="229"/>
      <c r="AEP129" s="229"/>
      <c r="AEQ129" s="229"/>
      <c r="AER129" s="229"/>
      <c r="AES129" s="229"/>
      <c r="AET129" s="229"/>
      <c r="AEU129" s="229"/>
      <c r="AEV129" s="229"/>
      <c r="AEW129" s="229"/>
      <c r="AEX129" s="229"/>
      <c r="AEY129" s="229"/>
      <c r="AEZ129" s="229"/>
      <c r="AFA129" s="229"/>
      <c r="AFB129" s="229"/>
      <c r="AFC129" s="229"/>
      <c r="AFD129" s="229"/>
      <c r="AFE129" s="229"/>
      <c r="AFF129" s="229"/>
      <c r="AFG129" s="229"/>
      <c r="AFH129" s="229"/>
      <c r="AFI129" s="229"/>
      <c r="AFJ129" s="229"/>
      <c r="AFK129" s="229"/>
      <c r="AFL129" s="229"/>
      <c r="AFM129" s="229"/>
      <c r="AFN129" s="229"/>
      <c r="AFO129" s="229"/>
      <c r="AFP129" s="229"/>
      <c r="AFQ129" s="229"/>
      <c r="AFR129" s="229"/>
      <c r="AFS129" s="229"/>
      <c r="AFT129" s="229"/>
      <c r="AFU129" s="229"/>
      <c r="AFV129" s="229"/>
      <c r="AFW129" s="229"/>
      <c r="AFX129" s="229"/>
      <c r="AFY129" s="229"/>
      <c r="AFZ129" s="229"/>
      <c r="AGA129" s="229"/>
      <c r="AGB129" s="229"/>
      <c r="AGC129" s="229"/>
      <c r="AGD129" s="229"/>
      <c r="AGE129" s="229"/>
      <c r="AGF129" s="229"/>
      <c r="AGG129" s="229"/>
      <c r="AGH129" s="229"/>
      <c r="AGI129" s="229"/>
      <c r="AGJ129" s="229"/>
      <c r="AGK129" s="229"/>
      <c r="AGL129" s="229"/>
      <c r="AGM129" s="229"/>
      <c r="AGN129" s="229"/>
      <c r="AGO129" s="229"/>
      <c r="AGP129" s="229"/>
      <c r="AGQ129" s="229"/>
      <c r="AGR129" s="229"/>
      <c r="AGS129" s="229"/>
      <c r="AGT129" s="229"/>
      <c r="AGU129" s="229"/>
      <c r="AGV129" s="229"/>
      <c r="AGW129" s="229"/>
      <c r="AGX129" s="229"/>
      <c r="AGY129" s="229"/>
      <c r="AGZ129" s="229"/>
      <c r="AHA129" s="229"/>
      <c r="AHB129" s="229"/>
      <c r="AHC129" s="229"/>
      <c r="AHD129" s="229"/>
      <c r="AHE129" s="229"/>
      <c r="AHF129" s="229"/>
      <c r="AHG129" s="229"/>
      <c r="AHH129" s="229"/>
      <c r="AHI129" s="229"/>
      <c r="AHJ129" s="229"/>
      <c r="AHK129" s="229"/>
      <c r="AHL129" s="229"/>
      <c r="AHM129" s="229"/>
      <c r="AHN129" s="229"/>
      <c r="AHO129" s="229"/>
      <c r="AHP129" s="229"/>
      <c r="AHQ129" s="229"/>
      <c r="AHR129" s="229"/>
      <c r="AHS129" s="229"/>
      <c r="AHT129" s="229"/>
      <c r="AHU129" s="229"/>
      <c r="AHV129" s="229"/>
      <c r="AHW129" s="229"/>
      <c r="AHX129" s="229"/>
      <c r="AHY129" s="229"/>
      <c r="AHZ129" s="229"/>
      <c r="AIA129" s="229"/>
      <c r="AIB129" s="229"/>
      <c r="AIC129" s="229"/>
      <c r="AID129" s="229"/>
      <c r="AIE129" s="229"/>
      <c r="AIF129" s="229"/>
      <c r="AIG129" s="229"/>
      <c r="AIH129" s="229"/>
      <c r="AII129" s="229"/>
      <c r="AIJ129" s="229"/>
      <c r="AIK129" s="229"/>
      <c r="AIL129" s="229"/>
      <c r="AIM129" s="229"/>
      <c r="AIN129" s="229"/>
      <c r="AIO129" s="229"/>
      <c r="AIP129" s="229"/>
      <c r="AIQ129" s="229"/>
      <c r="AIR129" s="229"/>
      <c r="AIS129" s="229"/>
      <c r="AIT129" s="229"/>
      <c r="AIU129" s="229"/>
      <c r="AIV129" s="229"/>
      <c r="AIW129" s="229"/>
      <c r="AIX129" s="229"/>
      <c r="AIY129" s="229"/>
      <c r="AIZ129" s="229"/>
      <c r="AJA129" s="229"/>
      <c r="AJB129" s="229"/>
      <c r="AJC129" s="229"/>
      <c r="AJD129" s="229"/>
      <c r="AJE129" s="229"/>
      <c r="AJF129" s="229"/>
      <c r="AJG129" s="229"/>
      <c r="AJH129" s="229"/>
      <c r="AJI129" s="229"/>
      <c r="AJJ129" s="229"/>
      <c r="AJK129" s="229"/>
      <c r="AJL129" s="229"/>
      <c r="AJM129" s="229"/>
      <c r="AJN129" s="229"/>
      <c r="AJO129" s="229"/>
      <c r="AJP129" s="229"/>
      <c r="AJQ129" s="229"/>
      <c r="AJR129" s="229"/>
      <c r="AJS129" s="229"/>
      <c r="AJT129" s="229"/>
      <c r="AJU129" s="229"/>
      <c r="AJV129" s="229"/>
      <c r="AJW129" s="229"/>
      <c r="AJX129" s="229"/>
      <c r="AJY129" s="229"/>
      <c r="AJZ129" s="229"/>
      <c r="AKA129" s="229"/>
      <c r="AKB129" s="229"/>
      <c r="AKC129" s="229"/>
      <c r="AKD129" s="229"/>
      <c r="AKE129" s="229"/>
      <c r="AKF129" s="229"/>
      <c r="AKG129" s="229"/>
      <c r="AKH129" s="229"/>
      <c r="AKI129" s="229"/>
      <c r="AKJ129" s="229"/>
      <c r="AKK129" s="229"/>
      <c r="AKL129" s="229"/>
      <c r="AKM129" s="229"/>
      <c r="AKN129" s="229"/>
      <c r="AKO129" s="229"/>
      <c r="AKP129" s="229"/>
      <c r="AKQ129" s="229"/>
      <c r="AKR129" s="229"/>
      <c r="AKS129" s="229"/>
      <c r="AKT129" s="229"/>
      <c r="AKU129" s="229"/>
      <c r="AKV129" s="229"/>
      <c r="AKW129" s="229"/>
      <c r="AKX129" s="229"/>
      <c r="AKY129" s="229"/>
      <c r="AKZ129" s="229"/>
      <c r="ALA129" s="229"/>
      <c r="ALB129" s="229"/>
      <c r="ALC129" s="229"/>
      <c r="ALD129" s="229"/>
      <c r="ALE129" s="229"/>
      <c r="ALF129" s="229"/>
      <c r="ALG129" s="229"/>
      <c r="ALH129" s="229"/>
      <c r="ALI129" s="229"/>
      <c r="ALJ129" s="229"/>
      <c r="ALK129" s="229"/>
      <c r="ALL129" s="229"/>
      <c r="ALM129" s="229"/>
      <c r="ALN129" s="229"/>
      <c r="ALO129" s="229"/>
      <c r="ALP129" s="229"/>
      <c r="ALQ129" s="229"/>
      <c r="ALR129" s="229"/>
      <c r="ALS129" s="229"/>
      <c r="ALT129" s="229"/>
      <c r="ALU129" s="229"/>
      <c r="ALV129" s="229"/>
      <c r="ALW129" s="229"/>
      <c r="ALX129" s="229"/>
      <c r="ALY129" s="229"/>
      <c r="ALZ129" s="229"/>
      <c r="AMA129" s="229"/>
      <c r="AMB129" s="229"/>
      <c r="AMC129" s="229"/>
      <c r="AMD129" s="229"/>
      <c r="AME129" s="229"/>
      <c r="AMF129" s="229"/>
      <c r="AMG129" s="229"/>
      <c r="AMH129" s="229"/>
      <c r="AMI129" s="229"/>
      <c r="AMJ129" s="229"/>
      <c r="AMK129" s="229"/>
      <c r="AML129" s="229"/>
      <c r="AMM129" s="229"/>
      <c r="AMN129" s="229"/>
      <c r="AMO129" s="229"/>
      <c r="AMP129" s="229"/>
      <c r="AMQ129" s="229"/>
      <c r="AMR129" s="229"/>
      <c r="AMS129" s="229"/>
      <c r="AMT129" s="229"/>
      <c r="AMU129" s="229"/>
      <c r="AMV129" s="229"/>
      <c r="AMW129" s="229"/>
      <c r="AMX129" s="229"/>
      <c r="AMY129" s="229"/>
      <c r="AMZ129" s="229"/>
      <c r="ANA129" s="229"/>
      <c r="ANB129" s="229"/>
      <c r="ANC129" s="229"/>
      <c r="AND129" s="229"/>
      <c r="ANE129" s="229"/>
      <c r="ANF129" s="229"/>
      <c r="ANG129" s="229"/>
      <c r="ANH129" s="229"/>
      <c r="ANI129" s="229"/>
      <c r="ANJ129" s="229"/>
      <c r="ANK129" s="229"/>
      <c r="ANL129" s="229"/>
      <c r="ANM129" s="229"/>
      <c r="ANN129" s="229"/>
      <c r="ANO129" s="229"/>
      <c r="ANP129" s="229"/>
      <c r="ANQ129" s="229"/>
      <c r="ANR129" s="229"/>
      <c r="ANS129" s="229"/>
      <c r="ANT129" s="229"/>
      <c r="ANU129" s="229"/>
      <c r="ANV129" s="229"/>
      <c r="ANW129" s="229"/>
      <c r="ANX129" s="229"/>
      <c r="ANY129" s="229"/>
      <c r="ANZ129" s="229"/>
      <c r="AOA129" s="229"/>
      <c r="AOB129" s="229"/>
      <c r="AOC129" s="229"/>
      <c r="AOD129" s="229"/>
      <c r="AOE129" s="229"/>
      <c r="AOF129" s="229"/>
      <c r="AOG129" s="229"/>
      <c r="AOH129" s="229"/>
      <c r="AOI129" s="229"/>
      <c r="AOJ129" s="229"/>
      <c r="AOK129" s="229"/>
      <c r="AOL129" s="229"/>
      <c r="AOM129" s="229"/>
      <c r="AON129" s="229"/>
      <c r="AOO129" s="229"/>
      <c r="AOP129" s="229"/>
      <c r="AOQ129" s="229"/>
      <c r="AOR129" s="229"/>
      <c r="AOS129" s="229"/>
      <c r="AOT129" s="229"/>
      <c r="AOU129" s="229"/>
      <c r="AOV129" s="229"/>
      <c r="AOW129" s="229"/>
      <c r="AOX129" s="229"/>
      <c r="AOY129" s="229"/>
      <c r="AOZ129" s="229"/>
      <c r="APA129" s="229"/>
      <c r="APB129" s="229"/>
      <c r="APC129" s="229"/>
      <c r="APD129" s="229"/>
      <c r="APE129" s="229"/>
      <c r="APF129" s="229"/>
      <c r="APG129" s="229"/>
      <c r="APH129" s="229"/>
      <c r="API129" s="229"/>
      <c r="APJ129" s="229"/>
      <c r="APK129" s="229"/>
      <c r="APL129" s="229"/>
      <c r="APM129" s="229"/>
      <c r="APN129" s="229"/>
      <c r="APO129" s="229"/>
      <c r="APP129" s="229"/>
      <c r="APQ129" s="229"/>
      <c r="APR129" s="229"/>
      <c r="APS129" s="229"/>
      <c r="APT129" s="229"/>
      <c r="APU129" s="229"/>
      <c r="APV129" s="229"/>
      <c r="APW129" s="229"/>
      <c r="APX129" s="229"/>
      <c r="APY129" s="229"/>
      <c r="APZ129" s="229"/>
      <c r="AQA129" s="229"/>
      <c r="AQB129" s="229"/>
      <c r="AQC129" s="229"/>
      <c r="AQD129" s="229"/>
      <c r="AQE129" s="229"/>
      <c r="AQF129" s="229"/>
      <c r="AQG129" s="229"/>
      <c r="AQH129" s="229"/>
      <c r="AQI129" s="229"/>
      <c r="AQJ129" s="229"/>
      <c r="AQK129" s="229"/>
      <c r="AQL129" s="229"/>
      <c r="AQM129" s="229"/>
      <c r="AQN129" s="229"/>
      <c r="AQO129" s="229"/>
      <c r="AQP129" s="229"/>
      <c r="AQQ129" s="229"/>
      <c r="AQR129" s="229"/>
      <c r="AQS129" s="229"/>
      <c r="AQT129" s="229"/>
      <c r="AQU129" s="229"/>
      <c r="AQV129" s="229"/>
      <c r="AQW129" s="229"/>
      <c r="AQX129" s="229"/>
      <c r="AQY129" s="229"/>
      <c r="AQZ129" s="229"/>
      <c r="ARA129" s="229"/>
      <c r="ARB129" s="229"/>
      <c r="ARC129" s="229"/>
      <c r="ARD129" s="229"/>
      <c r="ARE129" s="229"/>
      <c r="ARF129" s="229"/>
      <c r="ARG129" s="229"/>
      <c r="ARH129" s="229"/>
      <c r="ARI129" s="229"/>
      <c r="ARJ129" s="229"/>
      <c r="ARK129" s="229"/>
      <c r="ARL129" s="229"/>
      <c r="ARM129" s="229"/>
      <c r="ARN129" s="229"/>
      <c r="ARO129" s="229"/>
      <c r="ARP129" s="229"/>
      <c r="ARQ129" s="229"/>
      <c r="ARR129" s="229"/>
      <c r="ARS129" s="229"/>
      <c r="ART129" s="229"/>
      <c r="ARU129" s="229"/>
      <c r="ARV129" s="229"/>
      <c r="ARW129" s="229"/>
      <c r="ARX129" s="229"/>
      <c r="ARY129" s="229"/>
      <c r="ARZ129" s="229"/>
      <c r="ASA129" s="229"/>
      <c r="ASB129" s="229"/>
      <c r="ASC129" s="229"/>
      <c r="ASD129" s="229"/>
      <c r="ASE129" s="229"/>
      <c r="ASF129" s="229"/>
      <c r="ASG129" s="229"/>
      <c r="ASH129" s="229"/>
      <c r="ASI129" s="229"/>
      <c r="ASJ129" s="229"/>
      <c r="ASK129" s="229"/>
      <c r="ASL129" s="229"/>
      <c r="ASM129" s="229"/>
      <c r="ASN129" s="229"/>
      <c r="ASO129" s="229"/>
      <c r="ASP129" s="229"/>
      <c r="ASQ129" s="229"/>
      <c r="ASR129" s="229"/>
      <c r="ASS129" s="229"/>
      <c r="AST129" s="229"/>
      <c r="ASU129" s="229"/>
      <c r="ASV129" s="229"/>
      <c r="ASW129" s="229"/>
      <c r="ASX129" s="229"/>
      <c r="ASY129" s="229"/>
      <c r="ASZ129" s="229"/>
      <c r="ATA129" s="229"/>
      <c r="ATB129" s="229"/>
      <c r="ATC129" s="229"/>
      <c r="ATD129" s="229"/>
      <c r="ATE129" s="229"/>
      <c r="ATF129" s="229"/>
      <c r="ATG129" s="229"/>
      <c r="ATH129" s="229"/>
      <c r="ATI129" s="229"/>
      <c r="ATJ129" s="229"/>
      <c r="ATK129" s="229"/>
      <c r="ATL129" s="229"/>
      <c r="ATM129" s="229"/>
      <c r="ATN129" s="229"/>
      <c r="ATO129" s="229"/>
      <c r="ATP129" s="229"/>
      <c r="ATQ129" s="229"/>
      <c r="ATR129" s="229"/>
      <c r="ATS129" s="229"/>
      <c r="ATT129" s="229"/>
      <c r="ATU129" s="229"/>
      <c r="ATV129" s="229"/>
      <c r="ATW129" s="229"/>
      <c r="ATX129" s="229"/>
      <c r="ATY129" s="229"/>
      <c r="ATZ129" s="229"/>
      <c r="AUA129" s="229"/>
      <c r="AUB129" s="229"/>
      <c r="AUC129" s="229"/>
      <c r="AUD129" s="229"/>
      <c r="AUE129" s="229"/>
      <c r="AUF129" s="229"/>
      <c r="AUG129" s="229"/>
      <c r="AUH129" s="229"/>
      <c r="AUI129" s="229"/>
      <c r="AUJ129" s="229"/>
      <c r="AUK129" s="229"/>
      <c r="AUL129" s="229"/>
      <c r="AUM129" s="229"/>
      <c r="AUN129" s="229"/>
      <c r="AUO129" s="229"/>
      <c r="AUP129" s="229"/>
      <c r="AUQ129" s="229"/>
      <c r="AUR129" s="229"/>
      <c r="AUS129" s="229"/>
      <c r="AUT129" s="229"/>
      <c r="AUU129" s="229"/>
      <c r="AUV129" s="229"/>
      <c r="AUW129" s="229"/>
      <c r="AUX129" s="229"/>
      <c r="AUY129" s="229"/>
      <c r="AUZ129" s="229"/>
      <c r="AVA129" s="229"/>
      <c r="AVB129" s="229"/>
      <c r="AVC129" s="229"/>
      <c r="AVD129" s="229"/>
      <c r="AVE129" s="229"/>
      <c r="AVF129" s="229"/>
      <c r="AVG129" s="229"/>
      <c r="AVH129" s="229"/>
      <c r="AVI129" s="229"/>
      <c r="AVJ129" s="229"/>
      <c r="AVK129" s="229"/>
      <c r="AVL129" s="229"/>
      <c r="AVM129" s="229"/>
      <c r="AVN129" s="229"/>
      <c r="AVO129" s="229"/>
      <c r="AVP129" s="229"/>
      <c r="AVQ129" s="229"/>
      <c r="AVR129" s="229"/>
      <c r="AVS129" s="229"/>
      <c r="AVT129" s="229"/>
      <c r="AVU129" s="229"/>
      <c r="AVV129" s="229"/>
      <c r="AVW129" s="229"/>
      <c r="AVX129" s="229"/>
      <c r="AVY129" s="229"/>
      <c r="AVZ129" s="229"/>
      <c r="AWA129" s="229"/>
      <c r="AWB129" s="229"/>
      <c r="AWC129" s="229"/>
      <c r="AWD129" s="229"/>
      <c r="AWE129" s="229"/>
      <c r="AWF129" s="229"/>
      <c r="AWG129" s="229"/>
      <c r="AWH129" s="229"/>
      <c r="AWI129" s="229"/>
      <c r="AWJ129" s="229"/>
      <c r="AWK129" s="229"/>
      <c r="AWL129" s="229"/>
      <c r="AWM129" s="229"/>
      <c r="AWN129" s="229"/>
      <c r="AWO129" s="229"/>
      <c r="AWP129" s="229"/>
      <c r="AWQ129" s="229"/>
      <c r="AWR129" s="229"/>
      <c r="AWS129" s="229"/>
      <c r="AWT129" s="229"/>
      <c r="AWU129" s="229"/>
      <c r="AWV129" s="229"/>
      <c r="AWW129" s="229"/>
      <c r="AWX129" s="229"/>
      <c r="AWY129" s="229"/>
      <c r="AWZ129" s="229"/>
      <c r="AXA129" s="229"/>
      <c r="AXB129" s="229"/>
      <c r="AXC129" s="229"/>
      <c r="AXD129" s="229"/>
      <c r="AXE129" s="229"/>
      <c r="AXF129" s="229"/>
      <c r="AXG129" s="229"/>
      <c r="AXH129" s="229"/>
      <c r="AXI129" s="229"/>
      <c r="AXJ129" s="229"/>
      <c r="AXK129" s="229"/>
      <c r="AXL129" s="229"/>
      <c r="AXM129" s="229"/>
      <c r="AXN129" s="229"/>
      <c r="AXO129" s="229"/>
      <c r="AXP129" s="229"/>
      <c r="AXQ129" s="229"/>
      <c r="AXR129" s="229"/>
      <c r="AXS129" s="229"/>
      <c r="AXT129" s="229"/>
      <c r="AXU129" s="229"/>
      <c r="AXV129" s="229"/>
      <c r="AXW129" s="229"/>
      <c r="AXX129" s="229"/>
      <c r="AXY129" s="229"/>
      <c r="AXZ129" s="229"/>
      <c r="AYA129" s="229"/>
      <c r="AYB129" s="229"/>
      <c r="AYC129" s="229"/>
      <c r="AYD129" s="229"/>
      <c r="AYE129" s="229"/>
      <c r="AYF129" s="229"/>
      <c r="AYG129" s="229"/>
      <c r="AYH129" s="229"/>
      <c r="AYI129" s="229"/>
      <c r="AYJ129" s="229"/>
      <c r="AYK129" s="229"/>
      <c r="AYL129" s="229"/>
      <c r="AYM129" s="229"/>
      <c r="AYN129" s="229"/>
      <c r="AYO129" s="229"/>
      <c r="AYP129" s="229"/>
      <c r="AYQ129" s="229"/>
      <c r="AYR129" s="229"/>
      <c r="AYS129" s="229"/>
      <c r="AYT129" s="229"/>
      <c r="AYU129" s="229"/>
      <c r="AYV129" s="229"/>
      <c r="AYW129" s="229"/>
      <c r="AYX129" s="229"/>
      <c r="AYY129" s="229"/>
      <c r="AYZ129" s="229"/>
      <c r="AZA129" s="229"/>
      <c r="AZB129" s="229"/>
      <c r="AZC129" s="229"/>
      <c r="AZD129" s="229"/>
      <c r="AZE129" s="229"/>
      <c r="AZF129" s="229"/>
      <c r="AZG129" s="229"/>
      <c r="AZH129" s="229"/>
      <c r="AZI129" s="229"/>
      <c r="AZJ129" s="229"/>
      <c r="AZK129" s="229"/>
      <c r="AZL129" s="229"/>
      <c r="AZM129" s="229"/>
      <c r="AZN129" s="229"/>
      <c r="AZO129" s="229"/>
      <c r="AZP129" s="229"/>
      <c r="AZQ129" s="229"/>
      <c r="AZR129" s="229"/>
      <c r="AZS129" s="229"/>
      <c r="AZT129" s="229"/>
      <c r="AZU129" s="229"/>
      <c r="AZV129" s="229"/>
      <c r="AZW129" s="229"/>
      <c r="AZX129" s="229"/>
      <c r="AZY129" s="229"/>
      <c r="AZZ129" s="229"/>
      <c r="BAA129" s="229"/>
      <c r="BAB129" s="229"/>
      <c r="BAC129" s="229"/>
      <c r="BAD129" s="229"/>
      <c r="BAE129" s="229"/>
      <c r="BAF129" s="229"/>
      <c r="BAG129" s="229"/>
      <c r="BAH129" s="229"/>
      <c r="BAI129" s="229"/>
      <c r="BAJ129" s="229"/>
      <c r="BAK129" s="229"/>
      <c r="BAL129" s="229"/>
      <c r="BAM129" s="229"/>
      <c r="BAN129" s="229"/>
      <c r="BAO129" s="229"/>
      <c r="BAP129" s="229"/>
      <c r="BAQ129" s="229"/>
      <c r="BAR129" s="229"/>
      <c r="BAS129" s="229"/>
      <c r="BAT129" s="229"/>
      <c r="BAU129" s="229"/>
      <c r="BAV129" s="229"/>
      <c r="BAW129" s="229"/>
      <c r="BAX129" s="229"/>
      <c r="BAY129" s="229"/>
      <c r="BAZ129" s="229"/>
      <c r="BBA129" s="229"/>
      <c r="BBB129" s="229"/>
      <c r="BBC129" s="229"/>
      <c r="BBD129" s="229"/>
      <c r="BBE129" s="229"/>
      <c r="BBF129" s="229"/>
      <c r="BBG129" s="229"/>
      <c r="BBH129" s="229"/>
      <c r="BBI129" s="229"/>
      <c r="BBJ129" s="229"/>
      <c r="BBK129" s="229"/>
      <c r="BBL129" s="229"/>
      <c r="BBM129" s="229"/>
      <c r="BBN129" s="229"/>
      <c r="BBO129" s="229"/>
      <c r="BBP129" s="229"/>
      <c r="BBQ129" s="229"/>
      <c r="BBR129" s="229"/>
      <c r="BBS129" s="229"/>
      <c r="BBT129" s="229"/>
      <c r="BBU129" s="229"/>
      <c r="BBV129" s="229"/>
      <c r="BBW129" s="229"/>
      <c r="BBX129" s="229"/>
      <c r="BBY129" s="229"/>
      <c r="BBZ129" s="229"/>
      <c r="BCA129" s="229"/>
      <c r="BCB129" s="229"/>
      <c r="BCC129" s="229"/>
      <c r="BCD129" s="229"/>
      <c r="BCE129" s="229"/>
      <c r="BCF129" s="229"/>
      <c r="BCG129" s="229"/>
      <c r="BCH129" s="229"/>
      <c r="BCI129" s="229"/>
      <c r="BCJ129" s="229"/>
      <c r="BCK129" s="229"/>
      <c r="BCL129" s="229"/>
      <c r="BCM129" s="229"/>
      <c r="BCN129" s="229"/>
      <c r="BCO129" s="229"/>
      <c r="BCP129" s="229"/>
      <c r="BCQ129" s="229"/>
      <c r="BCR129" s="229"/>
      <c r="BCS129" s="229"/>
      <c r="BCT129" s="229"/>
      <c r="BCU129" s="229"/>
      <c r="BCV129" s="229"/>
      <c r="BCW129" s="229"/>
      <c r="BCX129" s="229"/>
      <c r="BCY129" s="229"/>
      <c r="BCZ129" s="229"/>
      <c r="BDA129" s="229"/>
      <c r="BDB129" s="229"/>
      <c r="BDC129" s="229"/>
      <c r="BDD129" s="229"/>
      <c r="BDE129" s="229"/>
      <c r="BDF129" s="229"/>
      <c r="BDG129" s="229"/>
      <c r="BDH129" s="229"/>
      <c r="BDI129" s="229"/>
      <c r="BDJ129" s="229"/>
      <c r="BDK129" s="229"/>
      <c r="BDL129" s="229"/>
      <c r="BDM129" s="229"/>
      <c r="BDN129" s="229"/>
      <c r="BDO129" s="229"/>
      <c r="BDP129" s="229"/>
      <c r="BDQ129" s="229"/>
      <c r="BDR129" s="229"/>
      <c r="BDS129" s="229"/>
      <c r="BDT129" s="229"/>
      <c r="BDU129" s="229"/>
      <c r="BDV129" s="229"/>
      <c r="BDW129" s="229"/>
      <c r="BDX129" s="229"/>
      <c r="BDY129" s="229"/>
      <c r="BDZ129" s="229"/>
      <c r="BEA129" s="229"/>
      <c r="BEB129" s="229"/>
      <c r="BEC129" s="229"/>
      <c r="BED129" s="229"/>
      <c r="BEE129" s="229"/>
      <c r="BEF129" s="229"/>
      <c r="BEG129" s="229"/>
      <c r="BEH129" s="229"/>
      <c r="BEI129" s="229"/>
      <c r="BEJ129" s="229"/>
      <c r="BEK129" s="229"/>
      <c r="BEL129" s="229"/>
      <c r="BEM129" s="229"/>
      <c r="BEN129" s="229"/>
      <c r="BEO129" s="229"/>
      <c r="BEP129" s="229"/>
      <c r="BEQ129" s="229"/>
      <c r="BER129" s="229"/>
      <c r="BES129" s="229"/>
      <c r="BET129" s="229"/>
      <c r="BEU129" s="229"/>
      <c r="BEV129" s="229"/>
      <c r="BEW129" s="229"/>
      <c r="BEX129" s="229"/>
      <c r="BEY129" s="229"/>
      <c r="BEZ129" s="229"/>
      <c r="BFA129" s="229"/>
      <c r="BFB129" s="229"/>
      <c r="BFC129" s="229"/>
      <c r="BFD129" s="229"/>
      <c r="BFE129" s="229"/>
      <c r="BFF129" s="229"/>
      <c r="BFG129" s="229"/>
      <c r="BFH129" s="229"/>
      <c r="BFI129" s="229"/>
      <c r="BFJ129" s="229"/>
      <c r="BFK129" s="229"/>
      <c r="BFL129" s="229"/>
      <c r="BFM129" s="229"/>
      <c r="BFN129" s="229"/>
      <c r="BFO129" s="229"/>
      <c r="BFP129" s="229"/>
      <c r="BFQ129" s="229"/>
      <c r="BFR129" s="229"/>
      <c r="BFS129" s="229"/>
      <c r="BFT129" s="229"/>
      <c r="BFU129" s="229"/>
      <c r="BFV129" s="229"/>
      <c r="BFW129" s="229"/>
      <c r="BFX129" s="229"/>
      <c r="BFY129" s="229"/>
      <c r="BFZ129" s="229"/>
      <c r="BGA129" s="229"/>
      <c r="BGB129" s="229"/>
      <c r="BGC129" s="229"/>
      <c r="BGD129" s="229"/>
      <c r="BGE129" s="229"/>
      <c r="BGF129" s="229"/>
      <c r="BGG129" s="229"/>
      <c r="BGH129" s="229"/>
      <c r="BGI129" s="229"/>
      <c r="BGJ129" s="229"/>
      <c r="BGK129" s="229"/>
      <c r="BGL129" s="229"/>
      <c r="BGM129" s="229"/>
      <c r="BGN129" s="229"/>
      <c r="BGO129" s="229"/>
      <c r="BGP129" s="229"/>
      <c r="BGQ129" s="229"/>
      <c r="BGR129" s="229"/>
      <c r="BGS129" s="229"/>
      <c r="BGT129" s="229"/>
      <c r="BGU129" s="229"/>
      <c r="BGV129" s="229"/>
      <c r="BGW129" s="229"/>
      <c r="BGX129" s="229"/>
      <c r="BGY129" s="229"/>
      <c r="BGZ129" s="229"/>
      <c r="BHA129" s="229"/>
      <c r="BHB129" s="229"/>
      <c r="BHC129" s="229"/>
      <c r="BHD129" s="229"/>
      <c r="BHE129" s="229"/>
      <c r="BHF129" s="229"/>
      <c r="BHG129" s="229"/>
      <c r="BHH129" s="229"/>
      <c r="BHI129" s="229"/>
      <c r="BHJ129" s="229"/>
      <c r="BHK129" s="229"/>
      <c r="BHL129" s="229"/>
      <c r="BHM129" s="229"/>
      <c r="BHN129" s="229"/>
      <c r="BHO129" s="229"/>
      <c r="BHP129" s="229"/>
      <c r="BHQ129" s="229"/>
      <c r="BHR129" s="229"/>
      <c r="BHS129" s="229"/>
      <c r="BHT129" s="229"/>
      <c r="BHU129" s="229"/>
      <c r="BHV129" s="229"/>
      <c r="BHW129" s="229"/>
      <c r="BHX129" s="229"/>
      <c r="BHY129" s="229"/>
      <c r="BHZ129" s="229"/>
      <c r="BIA129" s="229"/>
      <c r="BIB129" s="229"/>
      <c r="BIC129" s="229"/>
      <c r="BID129" s="229"/>
      <c r="BIE129" s="229"/>
      <c r="BIF129" s="229"/>
      <c r="BIG129" s="229"/>
      <c r="BIH129" s="229"/>
      <c r="BII129" s="229"/>
      <c r="BIJ129" s="229"/>
      <c r="BIK129" s="229"/>
      <c r="BIL129" s="229"/>
      <c r="BIM129" s="229"/>
      <c r="BIN129" s="229"/>
      <c r="BIO129" s="229"/>
      <c r="BIP129" s="229"/>
      <c r="BIQ129" s="229"/>
      <c r="BIR129" s="229"/>
      <c r="BIS129" s="229"/>
      <c r="BIT129" s="229"/>
      <c r="BIU129" s="229"/>
      <c r="BIV129" s="229"/>
      <c r="BIW129" s="229"/>
      <c r="BIX129" s="229"/>
      <c r="BIY129" s="229"/>
      <c r="BIZ129" s="229"/>
      <c r="BJA129" s="229"/>
      <c r="BJB129" s="229"/>
      <c r="BJC129" s="229"/>
      <c r="BJD129" s="229"/>
      <c r="BJE129" s="229"/>
      <c r="BJF129" s="229"/>
      <c r="BJG129" s="229"/>
      <c r="BJH129" s="229"/>
      <c r="BJI129" s="229"/>
      <c r="BJJ129" s="229"/>
      <c r="BJK129" s="229"/>
      <c r="BJL129" s="229"/>
      <c r="BJM129" s="229"/>
      <c r="BJN129" s="229"/>
      <c r="BJO129" s="229"/>
      <c r="BJP129" s="229"/>
      <c r="BJQ129" s="229"/>
      <c r="BJR129" s="229"/>
      <c r="BJS129" s="229"/>
      <c r="BJT129" s="229"/>
      <c r="BJU129" s="229"/>
      <c r="BJV129" s="229"/>
      <c r="BJW129" s="229"/>
      <c r="BJX129" s="229"/>
      <c r="BJY129" s="229"/>
      <c r="BJZ129" s="229"/>
      <c r="BKA129" s="229"/>
      <c r="BKB129" s="229"/>
      <c r="BKC129" s="229"/>
      <c r="BKD129" s="229"/>
      <c r="BKE129" s="229"/>
      <c r="BKF129" s="229"/>
      <c r="BKG129" s="229"/>
      <c r="BKH129" s="229"/>
      <c r="BKI129" s="229"/>
      <c r="BKJ129" s="229"/>
      <c r="BKK129" s="229"/>
      <c r="BKL129" s="229"/>
      <c r="BKM129" s="229"/>
      <c r="BKN129" s="229"/>
      <c r="BKO129" s="229"/>
      <c r="BKP129" s="229"/>
      <c r="BKQ129" s="229"/>
      <c r="BKR129" s="229"/>
      <c r="BKS129" s="229"/>
      <c r="BKT129" s="229"/>
      <c r="BKU129" s="229"/>
      <c r="BKV129" s="229"/>
      <c r="BKW129" s="229"/>
      <c r="BKX129" s="229"/>
      <c r="BKY129" s="229"/>
      <c r="BKZ129" s="229"/>
      <c r="BLA129" s="229"/>
      <c r="BLB129" s="229"/>
      <c r="BLC129" s="229"/>
      <c r="BLD129" s="229"/>
      <c r="BLE129" s="229"/>
      <c r="BLF129" s="229"/>
      <c r="BLG129" s="229"/>
      <c r="BLH129" s="229"/>
      <c r="BLI129" s="229"/>
      <c r="BLJ129" s="229"/>
      <c r="BLK129" s="229"/>
      <c r="BLL129" s="229"/>
      <c r="BLM129" s="229"/>
      <c r="BLN129" s="229"/>
      <c r="BLO129" s="229"/>
      <c r="BLP129" s="229"/>
      <c r="BLQ129" s="229"/>
      <c r="BLR129" s="229"/>
      <c r="BLS129" s="229"/>
      <c r="BLT129" s="229"/>
      <c r="BLU129" s="229"/>
      <c r="BLV129" s="229"/>
      <c r="BLW129" s="229"/>
      <c r="BLX129" s="229"/>
      <c r="BLY129" s="229"/>
      <c r="BLZ129" s="229"/>
      <c r="BMA129" s="229"/>
      <c r="BMB129" s="229"/>
      <c r="BMC129" s="229"/>
      <c r="BMD129" s="229"/>
      <c r="BME129" s="229"/>
      <c r="BMF129" s="229"/>
      <c r="BMG129" s="229"/>
      <c r="BMH129" s="229"/>
      <c r="BMI129" s="229"/>
      <c r="BMJ129" s="229"/>
      <c r="BMK129" s="229"/>
      <c r="BML129" s="229"/>
      <c r="BMM129" s="229"/>
      <c r="BMN129" s="229"/>
      <c r="BMO129" s="229"/>
      <c r="BMP129" s="229"/>
      <c r="BMQ129" s="229"/>
      <c r="BMR129" s="229"/>
      <c r="BMS129" s="229"/>
      <c r="BMT129" s="229"/>
      <c r="BMU129" s="229"/>
      <c r="BMV129" s="229"/>
      <c r="BMW129" s="229"/>
      <c r="BMX129" s="229"/>
      <c r="BMY129" s="229"/>
      <c r="BMZ129" s="229"/>
      <c r="BNA129" s="229"/>
      <c r="BNB129" s="229"/>
      <c r="BNC129" s="229"/>
      <c r="BND129" s="229"/>
      <c r="BNE129" s="229"/>
      <c r="BNF129" s="229"/>
      <c r="BNG129" s="229"/>
      <c r="BNH129" s="229"/>
      <c r="BNI129" s="229"/>
      <c r="BNJ129" s="229"/>
      <c r="BNK129" s="229"/>
      <c r="BNL129" s="229"/>
      <c r="BNM129" s="229"/>
      <c r="BNN129" s="229"/>
      <c r="BNO129" s="229"/>
      <c r="BNP129" s="229"/>
      <c r="BNQ129" s="229"/>
      <c r="BNR129" s="229"/>
      <c r="BNS129" s="229"/>
      <c r="BNT129" s="229"/>
      <c r="BNU129" s="229"/>
      <c r="BNV129" s="229"/>
      <c r="BNW129" s="229"/>
      <c r="BNX129" s="229"/>
      <c r="BNY129" s="229"/>
      <c r="BNZ129" s="229"/>
      <c r="BOA129" s="229"/>
      <c r="BOB129" s="229"/>
      <c r="BOC129" s="229"/>
      <c r="BOD129" s="229"/>
      <c r="BOE129" s="229"/>
      <c r="BOF129" s="229"/>
      <c r="BOG129" s="229"/>
      <c r="BOH129" s="229"/>
      <c r="BOI129" s="229"/>
      <c r="BOJ129" s="229"/>
      <c r="BOK129" s="229"/>
      <c r="BOL129" s="229"/>
      <c r="BOM129" s="229"/>
      <c r="BON129" s="229"/>
      <c r="BOO129" s="229"/>
      <c r="BOP129" s="229"/>
      <c r="BOQ129" s="229"/>
      <c r="BOR129" s="229"/>
      <c r="BOS129" s="229"/>
      <c r="BOT129" s="229"/>
      <c r="BOU129" s="229"/>
      <c r="BOV129" s="229"/>
      <c r="BOW129" s="229"/>
      <c r="BOX129" s="229"/>
      <c r="BOY129" s="229"/>
      <c r="BOZ129" s="229"/>
      <c r="BPA129" s="229"/>
      <c r="BPB129" s="229"/>
      <c r="BPC129" s="229"/>
      <c r="BPD129" s="229"/>
      <c r="BPE129" s="229"/>
      <c r="BPF129" s="229"/>
      <c r="BPG129" s="229"/>
      <c r="BPH129" s="229"/>
      <c r="BPI129" s="229"/>
      <c r="BPJ129" s="229"/>
      <c r="BPK129" s="229"/>
      <c r="BPL129" s="229"/>
      <c r="BPM129" s="229"/>
      <c r="BPN129" s="229"/>
      <c r="BPO129" s="229"/>
      <c r="BPP129" s="229"/>
      <c r="BPQ129" s="229"/>
      <c r="BPR129" s="229"/>
      <c r="BPS129" s="229"/>
      <c r="BPT129" s="229"/>
      <c r="BPU129" s="229"/>
      <c r="BPV129" s="229"/>
      <c r="BPW129" s="229"/>
      <c r="BPX129" s="229"/>
      <c r="BPY129" s="229"/>
      <c r="BPZ129" s="229"/>
      <c r="BQA129" s="229"/>
      <c r="BQB129" s="229"/>
      <c r="BQC129" s="229"/>
      <c r="BQD129" s="229"/>
      <c r="BQE129" s="229"/>
      <c r="BQF129" s="229"/>
      <c r="BQG129" s="229"/>
      <c r="BQH129" s="229"/>
      <c r="BQI129" s="229"/>
      <c r="BQJ129" s="229"/>
      <c r="BQK129" s="229"/>
      <c r="BQL129" s="229"/>
      <c r="BQM129" s="229"/>
      <c r="BQN129" s="229"/>
      <c r="BQO129" s="229"/>
      <c r="BQP129" s="229"/>
      <c r="BQQ129" s="229"/>
      <c r="BQR129" s="229"/>
      <c r="BQS129" s="229"/>
      <c r="BQT129" s="229"/>
      <c r="BQU129" s="229"/>
      <c r="BQV129" s="229"/>
      <c r="BQW129" s="229"/>
      <c r="BQX129" s="229"/>
      <c r="BQY129" s="229"/>
      <c r="BQZ129" s="229"/>
      <c r="BRA129" s="229"/>
      <c r="BRB129" s="229"/>
      <c r="BRC129" s="229"/>
      <c r="BRD129" s="229"/>
      <c r="BRE129" s="229"/>
      <c r="BRF129" s="229"/>
      <c r="BRG129" s="229"/>
      <c r="BRH129" s="229"/>
      <c r="BRI129" s="229"/>
      <c r="BRJ129" s="229"/>
      <c r="BRK129" s="229"/>
      <c r="BRL129" s="229"/>
      <c r="BRM129" s="229"/>
      <c r="BRN129" s="229"/>
      <c r="BRO129" s="229"/>
      <c r="BRP129" s="229"/>
      <c r="BRQ129" s="229"/>
      <c r="BRR129" s="229"/>
      <c r="BRS129" s="229"/>
      <c r="BRT129" s="229"/>
      <c r="BRU129" s="229"/>
      <c r="BRV129" s="229"/>
      <c r="BRW129" s="229"/>
      <c r="BRX129" s="229"/>
      <c r="BRY129" s="229"/>
      <c r="BRZ129" s="229"/>
      <c r="BSA129" s="229"/>
      <c r="BSB129" s="229"/>
      <c r="BSC129" s="229"/>
      <c r="BSD129" s="229"/>
      <c r="BSE129" s="229"/>
      <c r="BSF129" s="229"/>
      <c r="BSG129" s="229"/>
      <c r="BSH129" s="229"/>
      <c r="BSI129" s="229"/>
      <c r="BSJ129" s="229"/>
      <c r="BSK129" s="229"/>
      <c r="BSL129" s="229"/>
      <c r="BSM129" s="229"/>
      <c r="BSN129" s="229"/>
      <c r="BSO129" s="229"/>
      <c r="BSP129" s="229"/>
      <c r="BSQ129" s="229"/>
      <c r="BSR129" s="229"/>
      <c r="BSS129" s="229"/>
      <c r="BST129" s="229"/>
      <c r="BSU129" s="229"/>
      <c r="BSV129" s="229"/>
      <c r="BSW129" s="229"/>
      <c r="BSX129" s="229"/>
      <c r="BSY129" s="229"/>
      <c r="BSZ129" s="229"/>
      <c r="BTA129" s="229"/>
      <c r="BTB129" s="229"/>
      <c r="BTC129" s="229"/>
      <c r="BTD129" s="229"/>
      <c r="BTE129" s="229"/>
      <c r="BTF129" s="229"/>
      <c r="BTG129" s="229"/>
      <c r="BTH129" s="229"/>
      <c r="BTI129" s="229"/>
      <c r="BTJ129" s="229"/>
      <c r="BTK129" s="229"/>
      <c r="BTL129" s="229"/>
      <c r="BTM129" s="229"/>
      <c r="BTN129" s="229"/>
      <c r="BTO129" s="229"/>
      <c r="BTP129" s="229"/>
      <c r="BTQ129" s="229"/>
      <c r="BTR129" s="229"/>
      <c r="BTS129" s="229"/>
      <c r="BTT129" s="229"/>
      <c r="BTU129" s="229"/>
      <c r="BTV129" s="229"/>
      <c r="BTW129" s="229"/>
      <c r="BTX129" s="229"/>
      <c r="BTY129" s="229"/>
      <c r="BTZ129" s="229"/>
      <c r="BUA129" s="229"/>
      <c r="BUB129" s="229"/>
      <c r="BUC129" s="229"/>
      <c r="BUD129" s="229"/>
      <c r="BUE129" s="229"/>
      <c r="BUF129" s="229"/>
      <c r="BUG129" s="229"/>
      <c r="BUH129" s="229"/>
      <c r="BUI129" s="229"/>
      <c r="BUJ129" s="229"/>
      <c r="BUK129" s="229"/>
      <c r="BUL129" s="229"/>
      <c r="BUM129" s="229"/>
      <c r="BUN129" s="229"/>
      <c r="BUO129" s="229"/>
      <c r="BUP129" s="229"/>
      <c r="BUQ129" s="229"/>
      <c r="BUR129" s="229"/>
      <c r="BUS129" s="229"/>
      <c r="BUT129" s="229"/>
      <c r="BUU129" s="229"/>
      <c r="BUV129" s="229"/>
      <c r="BUW129" s="229"/>
      <c r="BUX129" s="229"/>
      <c r="BUY129" s="229"/>
      <c r="BUZ129" s="229"/>
      <c r="BVA129" s="229"/>
      <c r="BVB129" s="229"/>
      <c r="BVC129" s="229"/>
      <c r="BVD129" s="229"/>
      <c r="BVE129" s="229"/>
      <c r="BVF129" s="229"/>
      <c r="BVG129" s="229"/>
      <c r="BVH129" s="229"/>
      <c r="BVI129" s="229"/>
      <c r="BVJ129" s="229"/>
      <c r="BVK129" s="229"/>
      <c r="BVL129" s="229"/>
      <c r="BVM129" s="229"/>
      <c r="BVN129" s="229"/>
      <c r="BVO129" s="229"/>
      <c r="BVP129" s="229"/>
      <c r="BVQ129" s="229"/>
      <c r="BVR129" s="229"/>
      <c r="BVS129" s="229"/>
      <c r="BVT129" s="229"/>
      <c r="BVU129" s="229"/>
      <c r="BVV129" s="229"/>
      <c r="BVW129" s="229"/>
      <c r="BVX129" s="229"/>
      <c r="BVY129" s="229"/>
      <c r="BVZ129" s="229"/>
      <c r="BWA129" s="229"/>
      <c r="BWB129" s="229"/>
      <c r="BWC129" s="229"/>
      <c r="BWD129" s="229"/>
      <c r="BWE129" s="229"/>
      <c r="BWF129" s="229"/>
      <c r="BWG129" s="229"/>
      <c r="BWH129" s="229"/>
      <c r="BWI129" s="229"/>
      <c r="BWJ129" s="229"/>
      <c r="BWK129" s="229"/>
      <c r="BWL129" s="229"/>
      <c r="BWM129" s="229"/>
      <c r="BWN129" s="229"/>
      <c r="BWO129" s="229"/>
      <c r="BWP129" s="229"/>
      <c r="BWQ129" s="229"/>
      <c r="BWR129" s="229"/>
      <c r="BWS129" s="229"/>
      <c r="BWT129" s="229"/>
      <c r="BWU129" s="229"/>
      <c r="BWV129" s="229"/>
      <c r="BWW129" s="229"/>
      <c r="BWX129" s="229"/>
      <c r="BWY129" s="229"/>
      <c r="BWZ129" s="229"/>
      <c r="BXA129" s="229"/>
      <c r="BXB129" s="229"/>
      <c r="BXC129" s="229"/>
      <c r="BXD129" s="229"/>
      <c r="BXE129" s="229"/>
      <c r="BXF129" s="229"/>
      <c r="BXG129" s="229"/>
      <c r="BXH129" s="229"/>
      <c r="BXI129" s="229"/>
      <c r="BXJ129" s="229"/>
      <c r="BXK129" s="229"/>
      <c r="BXL129" s="229"/>
      <c r="BXM129" s="229"/>
      <c r="BXN129" s="229"/>
      <c r="BXO129" s="229"/>
      <c r="BXP129" s="229"/>
      <c r="BXQ129" s="229"/>
      <c r="BXR129" s="229"/>
      <c r="BXS129" s="229"/>
      <c r="BXT129" s="229"/>
      <c r="BXU129" s="229"/>
      <c r="BXV129" s="229"/>
      <c r="BXW129" s="229"/>
      <c r="BXX129" s="229"/>
      <c r="BXY129" s="229"/>
      <c r="BXZ129" s="229"/>
      <c r="BYA129" s="229"/>
      <c r="BYB129" s="229"/>
      <c r="BYC129" s="229"/>
      <c r="BYD129" s="229"/>
      <c r="BYE129" s="229"/>
      <c r="BYF129" s="229"/>
      <c r="BYG129" s="229"/>
      <c r="BYH129" s="229"/>
      <c r="BYI129" s="229"/>
      <c r="BYJ129" s="229"/>
      <c r="BYK129" s="229"/>
      <c r="BYL129" s="229"/>
      <c r="BYM129" s="229"/>
      <c r="BYN129" s="229"/>
      <c r="BYO129" s="229"/>
      <c r="BYP129" s="229"/>
      <c r="BYQ129" s="229"/>
      <c r="BYR129" s="229"/>
      <c r="BYS129" s="229"/>
      <c r="BYT129" s="229"/>
      <c r="BYU129" s="229"/>
      <c r="BYV129" s="229"/>
      <c r="BYW129" s="229"/>
      <c r="BYX129" s="229"/>
      <c r="BYY129" s="229"/>
      <c r="BYZ129" s="229"/>
      <c r="BZA129" s="229"/>
      <c r="BZB129" s="229"/>
      <c r="BZC129" s="229"/>
      <c r="BZD129" s="229"/>
      <c r="BZE129" s="229"/>
      <c r="BZF129" s="229"/>
      <c r="BZG129" s="229"/>
      <c r="BZH129" s="229"/>
      <c r="BZI129" s="229"/>
      <c r="BZJ129" s="229"/>
      <c r="BZK129" s="229"/>
      <c r="BZL129" s="229"/>
      <c r="BZM129" s="229"/>
      <c r="BZN129" s="229"/>
      <c r="BZO129" s="229"/>
      <c r="BZP129" s="229"/>
      <c r="BZQ129" s="229"/>
      <c r="BZR129" s="229"/>
      <c r="BZS129" s="229"/>
      <c r="BZT129" s="229"/>
      <c r="BZU129" s="229"/>
      <c r="BZV129" s="229"/>
      <c r="BZW129" s="229"/>
      <c r="BZX129" s="229"/>
      <c r="BZY129" s="229"/>
      <c r="BZZ129" s="229"/>
      <c r="CAA129" s="229"/>
      <c r="CAB129" s="229"/>
      <c r="CAC129" s="229"/>
      <c r="CAD129" s="229"/>
      <c r="CAE129" s="229"/>
      <c r="CAF129" s="229"/>
      <c r="CAG129" s="229"/>
      <c r="CAH129" s="229"/>
      <c r="CAI129" s="229"/>
      <c r="CAJ129" s="229"/>
      <c r="CAK129" s="229"/>
      <c r="CAL129" s="229"/>
      <c r="CAM129" s="229"/>
      <c r="CAN129" s="229"/>
      <c r="CAO129" s="229"/>
      <c r="CAP129" s="229"/>
      <c r="CAQ129" s="229"/>
      <c r="CAR129" s="229"/>
      <c r="CAS129" s="229"/>
      <c r="CAT129" s="229"/>
      <c r="CAU129" s="229"/>
      <c r="CAV129" s="229"/>
      <c r="CAW129" s="229"/>
      <c r="CAX129" s="229"/>
      <c r="CAY129" s="229"/>
      <c r="CAZ129" s="229"/>
      <c r="CBA129" s="229"/>
      <c r="CBB129" s="229"/>
      <c r="CBC129" s="229"/>
      <c r="CBD129" s="229"/>
      <c r="CBE129" s="229"/>
      <c r="CBF129" s="229"/>
      <c r="CBG129" s="229"/>
      <c r="CBH129" s="229"/>
      <c r="CBI129" s="229"/>
      <c r="CBJ129" s="229"/>
      <c r="CBK129" s="229"/>
      <c r="CBL129" s="229"/>
      <c r="CBM129" s="229"/>
      <c r="CBN129" s="229"/>
      <c r="CBO129" s="229"/>
      <c r="CBP129" s="229"/>
      <c r="CBQ129" s="229"/>
      <c r="CBR129" s="229"/>
      <c r="CBS129" s="229"/>
      <c r="CBT129" s="229"/>
      <c r="CBU129" s="229"/>
      <c r="CBV129" s="229"/>
      <c r="CBW129" s="229"/>
      <c r="CBX129" s="229"/>
      <c r="CBY129" s="229"/>
      <c r="CBZ129" s="229"/>
      <c r="CCA129" s="229"/>
      <c r="CCB129" s="229"/>
      <c r="CCC129" s="229"/>
      <c r="CCD129" s="229"/>
      <c r="CCE129" s="229"/>
      <c r="CCF129" s="229"/>
      <c r="CCG129" s="229"/>
      <c r="CCH129" s="229"/>
      <c r="CCI129" s="229"/>
      <c r="CCJ129" s="229"/>
      <c r="CCK129" s="229"/>
      <c r="CCL129" s="229"/>
      <c r="CCM129" s="229"/>
      <c r="CCN129" s="229"/>
      <c r="CCO129" s="229"/>
      <c r="CCP129" s="229"/>
      <c r="CCQ129" s="229"/>
      <c r="CCR129" s="229"/>
      <c r="CCS129" s="229"/>
      <c r="CCT129" s="229"/>
      <c r="CCU129" s="229"/>
      <c r="CCV129" s="229"/>
      <c r="CCW129" s="229"/>
      <c r="CCX129" s="229"/>
      <c r="CCY129" s="229"/>
      <c r="CCZ129" s="229"/>
      <c r="CDA129" s="229"/>
      <c r="CDB129" s="229"/>
      <c r="CDC129" s="229"/>
      <c r="CDD129" s="229"/>
      <c r="CDE129" s="229"/>
      <c r="CDF129" s="229"/>
      <c r="CDG129" s="229"/>
      <c r="CDH129" s="229"/>
      <c r="CDI129" s="229"/>
      <c r="CDJ129" s="229"/>
      <c r="CDK129" s="229"/>
      <c r="CDL129" s="229"/>
      <c r="CDM129" s="229"/>
      <c r="CDN129" s="229"/>
      <c r="CDO129" s="229"/>
      <c r="CDP129" s="229"/>
      <c r="CDQ129" s="229"/>
      <c r="CDR129" s="229"/>
      <c r="CDS129" s="229"/>
      <c r="CDT129" s="229"/>
      <c r="CDU129" s="229"/>
      <c r="CDV129" s="229"/>
      <c r="CDW129" s="229"/>
      <c r="CDX129" s="229"/>
      <c r="CDY129" s="229"/>
      <c r="CDZ129" s="229"/>
      <c r="CEA129" s="229"/>
      <c r="CEB129" s="229"/>
      <c r="CEC129" s="229"/>
      <c r="CED129" s="229"/>
      <c r="CEE129" s="229"/>
      <c r="CEF129" s="229"/>
      <c r="CEG129" s="229"/>
      <c r="CEH129" s="229"/>
      <c r="CEI129" s="229"/>
      <c r="CEJ129" s="229"/>
      <c r="CEK129" s="229"/>
      <c r="CEL129" s="229"/>
      <c r="CEM129" s="229"/>
      <c r="CEN129" s="229"/>
      <c r="CEO129" s="229"/>
      <c r="CEP129" s="229"/>
      <c r="CEQ129" s="229"/>
      <c r="CER129" s="229"/>
      <c r="CES129" s="229"/>
      <c r="CET129" s="229"/>
      <c r="CEU129" s="229"/>
      <c r="CEV129" s="229"/>
      <c r="CEW129" s="229"/>
      <c r="CEX129" s="229"/>
      <c r="CEY129" s="229"/>
      <c r="CEZ129" s="229"/>
      <c r="CFA129" s="229"/>
      <c r="CFB129" s="229"/>
      <c r="CFC129" s="229"/>
      <c r="CFD129" s="229"/>
      <c r="CFE129" s="229"/>
      <c r="CFF129" s="229"/>
      <c r="CFG129" s="229"/>
      <c r="CFH129" s="229"/>
      <c r="CFI129" s="229"/>
      <c r="CFJ129" s="229"/>
      <c r="CFK129" s="229"/>
      <c r="CFL129" s="229"/>
      <c r="CFM129" s="229"/>
      <c r="CFN129" s="229"/>
      <c r="CFO129" s="229"/>
      <c r="CFP129" s="229"/>
      <c r="CFQ129" s="229"/>
      <c r="CFR129" s="229"/>
      <c r="CFS129" s="229"/>
      <c r="CFT129" s="229"/>
      <c r="CFU129" s="229"/>
      <c r="CFV129" s="229"/>
      <c r="CFW129" s="229"/>
      <c r="CFX129" s="229"/>
      <c r="CFY129" s="229"/>
      <c r="CFZ129" s="229"/>
      <c r="CGA129" s="229"/>
      <c r="CGB129" s="229"/>
      <c r="CGC129" s="229"/>
      <c r="CGD129" s="229"/>
      <c r="CGE129" s="229"/>
      <c r="CGF129" s="229"/>
      <c r="CGG129" s="229"/>
      <c r="CGH129" s="229"/>
      <c r="CGI129" s="229"/>
      <c r="CGJ129" s="229"/>
      <c r="CGK129" s="229"/>
      <c r="CGL129" s="229"/>
      <c r="CGM129" s="229"/>
      <c r="CGN129" s="229"/>
      <c r="CGO129" s="229"/>
      <c r="CGP129" s="229"/>
      <c r="CGQ129" s="229"/>
      <c r="CGR129" s="229"/>
      <c r="CGS129" s="229"/>
      <c r="CGT129" s="229"/>
      <c r="CGU129" s="229"/>
      <c r="CGV129" s="229"/>
      <c r="CGW129" s="229"/>
      <c r="CGX129" s="229"/>
      <c r="CGY129" s="229"/>
      <c r="CGZ129" s="229"/>
      <c r="CHA129" s="229"/>
      <c r="CHB129" s="229"/>
      <c r="CHC129" s="229"/>
      <c r="CHD129" s="229"/>
      <c r="CHE129" s="229"/>
      <c r="CHF129" s="229"/>
      <c r="CHG129" s="229"/>
      <c r="CHH129" s="229"/>
      <c r="CHI129" s="229"/>
      <c r="CHJ129" s="229"/>
      <c r="CHK129" s="229"/>
      <c r="CHL129" s="229"/>
      <c r="CHM129" s="229"/>
      <c r="CHN129" s="229"/>
      <c r="CHO129" s="229"/>
      <c r="CHP129" s="229"/>
      <c r="CHQ129" s="229"/>
      <c r="CHR129" s="229"/>
      <c r="CHS129" s="229"/>
      <c r="CHT129" s="229"/>
      <c r="CHU129" s="229"/>
      <c r="CHV129" s="229"/>
      <c r="CHW129" s="229"/>
      <c r="CHX129" s="229"/>
      <c r="CHY129" s="229"/>
      <c r="CHZ129" s="229"/>
      <c r="CIA129" s="229"/>
      <c r="CIB129" s="229"/>
      <c r="CIC129" s="229"/>
      <c r="CID129" s="229"/>
      <c r="CIE129" s="229"/>
      <c r="CIF129" s="229"/>
      <c r="CIG129" s="229"/>
      <c r="CIH129" s="229"/>
      <c r="CII129" s="229"/>
      <c r="CIJ129" s="229"/>
      <c r="CIK129" s="229"/>
      <c r="CIL129" s="229"/>
      <c r="CIM129" s="229"/>
      <c r="CIN129" s="229"/>
      <c r="CIO129" s="229"/>
      <c r="CIP129" s="229"/>
      <c r="CIQ129" s="229"/>
      <c r="CIR129" s="229"/>
      <c r="CIS129" s="229"/>
      <c r="CIT129" s="229"/>
      <c r="CIU129" s="229"/>
      <c r="CIV129" s="229"/>
      <c r="CIW129" s="229"/>
      <c r="CIX129" s="229"/>
      <c r="CIY129" s="229"/>
      <c r="CIZ129" s="229"/>
      <c r="CJA129" s="229"/>
      <c r="CJB129" s="229"/>
      <c r="CJC129" s="229"/>
      <c r="CJD129" s="229"/>
      <c r="CJE129" s="229"/>
      <c r="CJF129" s="229"/>
      <c r="CJG129" s="229"/>
      <c r="CJH129" s="229"/>
      <c r="CJI129" s="229"/>
      <c r="CJJ129" s="229"/>
      <c r="CJK129" s="229"/>
      <c r="CJL129" s="229"/>
      <c r="CJM129" s="229"/>
      <c r="CJN129" s="229"/>
      <c r="CJO129" s="229"/>
      <c r="CJP129" s="229"/>
      <c r="CJQ129" s="229"/>
      <c r="CJR129" s="229"/>
      <c r="CJS129" s="229"/>
      <c r="CJT129" s="229"/>
      <c r="CJU129" s="229"/>
      <c r="CJV129" s="229"/>
      <c r="CJW129" s="229"/>
      <c r="CJX129" s="229"/>
      <c r="CJY129" s="229"/>
      <c r="CJZ129" s="229"/>
      <c r="CKA129" s="229"/>
      <c r="CKB129" s="229"/>
      <c r="CKC129" s="229"/>
      <c r="CKD129" s="229"/>
      <c r="CKE129" s="229"/>
      <c r="CKF129" s="229"/>
      <c r="CKG129" s="229"/>
      <c r="CKH129" s="229"/>
      <c r="CKI129" s="229"/>
      <c r="CKJ129" s="229"/>
      <c r="CKK129" s="229"/>
      <c r="CKL129" s="229"/>
      <c r="CKM129" s="229"/>
      <c r="CKN129" s="229"/>
      <c r="CKO129" s="229"/>
      <c r="CKP129" s="229"/>
      <c r="CKQ129" s="229"/>
      <c r="CKR129" s="229"/>
      <c r="CKS129" s="229"/>
      <c r="CKT129" s="229"/>
      <c r="CKU129" s="229"/>
      <c r="CKV129" s="229"/>
      <c r="CKW129" s="229"/>
      <c r="CKX129" s="229"/>
      <c r="CKY129" s="229"/>
      <c r="CKZ129" s="229"/>
      <c r="CLA129" s="229"/>
      <c r="CLB129" s="229"/>
      <c r="CLC129" s="229"/>
      <c r="CLD129" s="229"/>
      <c r="CLE129" s="229"/>
      <c r="CLF129" s="229"/>
      <c r="CLG129" s="229"/>
      <c r="CLH129" s="229"/>
      <c r="CLI129" s="229"/>
      <c r="CLJ129" s="229"/>
      <c r="CLK129" s="229"/>
      <c r="CLL129" s="229"/>
      <c r="CLM129" s="229"/>
      <c r="CLN129" s="229"/>
      <c r="CLO129" s="229"/>
      <c r="CLP129" s="229"/>
      <c r="CLQ129" s="229"/>
      <c r="CLR129" s="229"/>
      <c r="CLS129" s="229"/>
      <c r="CLT129" s="229"/>
      <c r="CLU129" s="229"/>
      <c r="CLV129" s="229"/>
      <c r="CLW129" s="229"/>
      <c r="CLX129" s="229"/>
      <c r="CLY129" s="229"/>
      <c r="CLZ129" s="229"/>
      <c r="CMA129" s="229"/>
      <c r="CMB129" s="229"/>
      <c r="CMC129" s="229"/>
      <c r="CMD129" s="229"/>
      <c r="CME129" s="229"/>
      <c r="CMF129" s="229"/>
      <c r="CMG129" s="229"/>
      <c r="CMH129" s="229"/>
      <c r="CMI129" s="229"/>
      <c r="CMJ129" s="229"/>
      <c r="CMK129" s="229"/>
      <c r="CML129" s="229"/>
      <c r="CMM129" s="229"/>
      <c r="CMN129" s="229"/>
      <c r="CMO129" s="229"/>
      <c r="CMP129" s="229"/>
      <c r="CMQ129" s="229"/>
      <c r="CMR129" s="229"/>
      <c r="CMS129" s="229"/>
      <c r="CMT129" s="229"/>
      <c r="CMU129" s="229"/>
      <c r="CMV129" s="229"/>
      <c r="CMW129" s="229"/>
      <c r="CMX129" s="229"/>
      <c r="CMY129" s="229"/>
      <c r="CMZ129" s="229"/>
      <c r="CNA129" s="229"/>
      <c r="CNB129" s="229"/>
      <c r="CNC129" s="229"/>
      <c r="CND129" s="229"/>
      <c r="CNE129" s="229"/>
      <c r="CNF129" s="229"/>
      <c r="CNG129" s="229"/>
      <c r="CNH129" s="229"/>
      <c r="CNI129" s="229"/>
      <c r="CNJ129" s="229"/>
      <c r="CNK129" s="229"/>
      <c r="CNL129" s="229"/>
      <c r="CNM129" s="229"/>
      <c r="CNN129" s="229"/>
      <c r="CNO129" s="229"/>
      <c r="CNP129" s="229"/>
      <c r="CNQ129" s="229"/>
      <c r="CNR129" s="229"/>
      <c r="CNS129" s="229"/>
      <c r="CNT129" s="229"/>
      <c r="CNU129" s="229"/>
      <c r="CNV129" s="229"/>
      <c r="CNW129" s="229"/>
      <c r="CNX129" s="229"/>
      <c r="CNY129" s="229"/>
      <c r="CNZ129" s="229"/>
      <c r="COA129" s="229"/>
      <c r="COB129" s="229"/>
      <c r="COC129" s="229"/>
      <c r="COD129" s="229"/>
      <c r="COE129" s="229"/>
      <c r="COF129" s="229"/>
      <c r="COG129" s="229"/>
      <c r="COH129" s="229"/>
      <c r="COI129" s="229"/>
      <c r="COJ129" s="229"/>
      <c r="COK129" s="229"/>
      <c r="COL129" s="229"/>
      <c r="COM129" s="229"/>
      <c r="CON129" s="229"/>
      <c r="COO129" s="229"/>
      <c r="COP129" s="229"/>
      <c r="COQ129" s="229"/>
      <c r="COR129" s="229"/>
      <c r="COS129" s="229"/>
      <c r="COT129" s="229"/>
      <c r="COU129" s="229"/>
      <c r="COV129" s="229"/>
      <c r="COW129" s="229"/>
      <c r="COX129" s="229"/>
      <c r="COY129" s="229"/>
      <c r="COZ129" s="229"/>
      <c r="CPA129" s="229"/>
      <c r="CPB129" s="229"/>
      <c r="CPC129" s="229"/>
      <c r="CPD129" s="229"/>
      <c r="CPE129" s="229"/>
      <c r="CPF129" s="229"/>
      <c r="CPG129" s="229"/>
      <c r="CPH129" s="229"/>
      <c r="CPI129" s="229"/>
      <c r="CPJ129" s="229"/>
      <c r="CPK129" s="229"/>
      <c r="CPL129" s="229"/>
      <c r="CPM129" s="229"/>
      <c r="CPN129" s="229"/>
      <c r="CPO129" s="229"/>
      <c r="CPP129" s="229"/>
      <c r="CPQ129" s="229"/>
      <c r="CPR129" s="229"/>
      <c r="CPS129" s="229"/>
      <c r="CPT129" s="229"/>
      <c r="CPU129" s="229"/>
      <c r="CPV129" s="229"/>
      <c r="CPW129" s="229"/>
      <c r="CPX129" s="229"/>
      <c r="CPY129" s="229"/>
      <c r="CPZ129" s="229"/>
      <c r="CQA129" s="229"/>
      <c r="CQB129" s="229"/>
      <c r="CQC129" s="229"/>
      <c r="CQD129" s="229"/>
      <c r="CQE129" s="229"/>
      <c r="CQF129" s="229"/>
      <c r="CQG129" s="229"/>
      <c r="CQH129" s="229"/>
      <c r="CQI129" s="229"/>
      <c r="CQJ129" s="229"/>
      <c r="CQK129" s="229"/>
      <c r="CQL129" s="229"/>
      <c r="CQM129" s="229"/>
      <c r="CQN129" s="229"/>
      <c r="CQO129" s="229"/>
      <c r="CQP129" s="229"/>
      <c r="CQQ129" s="229"/>
      <c r="CQR129" s="229"/>
      <c r="CQS129" s="229"/>
      <c r="CQT129" s="229"/>
      <c r="CQU129" s="229"/>
      <c r="CQV129" s="229"/>
      <c r="CQW129" s="229"/>
      <c r="CQX129" s="229"/>
      <c r="CQY129" s="229"/>
      <c r="CQZ129" s="229"/>
      <c r="CRA129" s="229"/>
      <c r="CRB129" s="229"/>
      <c r="CRC129" s="229"/>
      <c r="CRD129" s="229"/>
      <c r="CRE129" s="229"/>
      <c r="CRF129" s="229"/>
      <c r="CRG129" s="229"/>
      <c r="CRH129" s="229"/>
      <c r="CRI129" s="229"/>
      <c r="CRJ129" s="229"/>
      <c r="CRK129" s="229"/>
      <c r="CRL129" s="229"/>
      <c r="CRM129" s="229"/>
      <c r="CRN129" s="229"/>
      <c r="CRO129" s="229"/>
      <c r="CRP129" s="229"/>
      <c r="CRQ129" s="229"/>
      <c r="CRR129" s="229"/>
      <c r="CRS129" s="229"/>
      <c r="CRT129" s="229"/>
      <c r="CRU129" s="229"/>
      <c r="CRV129" s="229"/>
      <c r="CRW129" s="229"/>
      <c r="CRX129" s="229"/>
      <c r="CRY129" s="229"/>
      <c r="CRZ129" s="229"/>
      <c r="CSA129" s="229"/>
      <c r="CSB129" s="229"/>
      <c r="CSC129" s="229"/>
      <c r="CSD129" s="229"/>
      <c r="CSE129" s="229"/>
      <c r="CSF129" s="229"/>
      <c r="CSG129" s="229"/>
      <c r="CSH129" s="229"/>
      <c r="CSI129" s="229"/>
      <c r="CSJ129" s="229"/>
      <c r="CSK129" s="229"/>
      <c r="CSL129" s="229"/>
      <c r="CSM129" s="229"/>
      <c r="CSN129" s="229"/>
      <c r="CSO129" s="229"/>
      <c r="CSP129" s="229"/>
      <c r="CSQ129" s="229"/>
      <c r="CSR129" s="229"/>
      <c r="CSS129" s="229"/>
      <c r="CST129" s="229"/>
      <c r="CSU129" s="229"/>
      <c r="CSV129" s="229"/>
      <c r="CSW129" s="229"/>
      <c r="CSX129" s="229"/>
      <c r="CSY129" s="229"/>
      <c r="CSZ129" s="229"/>
      <c r="CTA129" s="229"/>
      <c r="CTB129" s="229"/>
      <c r="CTC129" s="229"/>
      <c r="CTD129" s="229"/>
      <c r="CTE129" s="229"/>
      <c r="CTF129" s="229"/>
      <c r="CTG129" s="229"/>
      <c r="CTH129" s="229"/>
      <c r="CTI129" s="229"/>
      <c r="CTJ129" s="229"/>
      <c r="CTK129" s="229"/>
      <c r="CTL129" s="229"/>
      <c r="CTM129" s="229"/>
      <c r="CTN129" s="229"/>
      <c r="CTO129" s="229"/>
      <c r="CTP129" s="229"/>
      <c r="CTQ129" s="229"/>
      <c r="CTR129" s="229"/>
      <c r="CTS129" s="229"/>
      <c r="CTT129" s="229"/>
      <c r="CTU129" s="229"/>
      <c r="CTV129" s="229"/>
      <c r="CTW129" s="229"/>
      <c r="CTX129" s="229"/>
      <c r="CTY129" s="229"/>
      <c r="CTZ129" s="229"/>
      <c r="CUA129" s="229"/>
    </row>
    <row r="130" spans="1:2575" s="224" customFormat="1" ht="108.75" hidden="1" customHeight="1">
      <c r="A130" s="241">
        <f>+A128+1</f>
        <v>56</v>
      </c>
      <c r="B130" s="242" t="str">
        <f>IFERROR(INDEX(OB!B:B,MATCH('BIHOURLY '!A:A,OB!A:A,0)),"")</f>
        <v>BUFFER</v>
      </c>
      <c r="C130" s="243"/>
      <c r="D130" s="232">
        <f>IFERROR(INDEX(OB!G:G,MATCH('BIHOURLY '!A:A,OB!A:A,0)),"")</f>
        <v>0</v>
      </c>
      <c r="E130" s="244">
        <f>IFERROR(INDEX(OB!K:K,MATCH('BIHOURLY '!A:A,OB!A:A,0)),"")</f>
        <v>11.25</v>
      </c>
      <c r="F130" s="245">
        <f>IFERROR((OB!$K$3/'BIHOURLY '!E130)/5,"")</f>
        <v>15.111111111111111</v>
      </c>
      <c r="G130" s="246"/>
      <c r="H130" s="246"/>
      <c r="I130" s="246"/>
      <c r="J130" s="265"/>
      <c r="K130" s="254"/>
      <c r="L130" s="254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29"/>
      <c r="AA130" s="229"/>
      <c r="AB130" s="229"/>
      <c r="AC130" s="229"/>
      <c r="AD130" s="229"/>
      <c r="AE130" s="229"/>
      <c r="AF130" s="229"/>
      <c r="AG130" s="229"/>
      <c r="AH130" s="229"/>
      <c r="AI130" s="229"/>
      <c r="AJ130" s="229"/>
      <c r="AK130" s="229"/>
      <c r="AL130" s="229"/>
      <c r="AM130" s="229"/>
      <c r="AN130" s="229"/>
      <c r="AO130" s="229"/>
      <c r="AP130" s="229"/>
      <c r="AQ130" s="229"/>
      <c r="AR130" s="229"/>
      <c r="AS130" s="229"/>
      <c r="AT130" s="229"/>
      <c r="AU130" s="229"/>
      <c r="AV130" s="229"/>
      <c r="AW130" s="229"/>
      <c r="AX130" s="229"/>
      <c r="AY130" s="229"/>
      <c r="AZ130" s="229"/>
      <c r="BA130" s="229"/>
      <c r="BB130" s="229"/>
      <c r="BC130" s="229"/>
      <c r="BD130" s="229"/>
      <c r="BE130" s="229"/>
      <c r="BF130" s="229"/>
      <c r="BG130" s="229"/>
      <c r="BH130" s="229"/>
      <c r="BI130" s="229"/>
      <c r="BJ130" s="229"/>
      <c r="BK130" s="229"/>
      <c r="BL130" s="229"/>
      <c r="BM130" s="229"/>
      <c r="BN130" s="229"/>
      <c r="BO130" s="229"/>
      <c r="BP130" s="229"/>
      <c r="BQ130" s="229"/>
      <c r="BR130" s="229"/>
      <c r="BS130" s="229"/>
      <c r="BT130" s="229"/>
      <c r="BU130" s="229"/>
      <c r="BV130" s="229"/>
      <c r="BW130" s="229"/>
      <c r="BX130" s="229"/>
      <c r="BY130" s="229"/>
      <c r="BZ130" s="229"/>
      <c r="CA130" s="229"/>
      <c r="CB130" s="229"/>
      <c r="CC130" s="229"/>
      <c r="CD130" s="229"/>
      <c r="CE130" s="229"/>
      <c r="CF130" s="229"/>
      <c r="CG130" s="229"/>
      <c r="CH130" s="229"/>
      <c r="CI130" s="229"/>
      <c r="CJ130" s="229"/>
      <c r="CK130" s="229"/>
      <c r="CL130" s="229"/>
      <c r="CM130" s="229"/>
      <c r="CN130" s="229"/>
      <c r="CO130" s="229"/>
      <c r="CP130" s="229"/>
      <c r="CQ130" s="229"/>
      <c r="CR130" s="229"/>
      <c r="CS130" s="229"/>
      <c r="CT130" s="229"/>
      <c r="CU130" s="229"/>
      <c r="CV130" s="229"/>
      <c r="CW130" s="229"/>
      <c r="CX130" s="229"/>
      <c r="CY130" s="229"/>
      <c r="CZ130" s="229"/>
      <c r="DA130" s="229"/>
      <c r="DB130" s="229"/>
      <c r="DC130" s="229"/>
      <c r="DD130" s="229"/>
      <c r="DE130" s="229"/>
      <c r="DF130" s="229"/>
      <c r="DG130" s="229"/>
      <c r="DH130" s="229"/>
      <c r="DI130" s="229"/>
      <c r="DJ130" s="229"/>
      <c r="DK130" s="229"/>
      <c r="DL130" s="229"/>
      <c r="DM130" s="229"/>
      <c r="DN130" s="229"/>
      <c r="DO130" s="229"/>
      <c r="DP130" s="229"/>
      <c r="DQ130" s="229"/>
      <c r="DR130" s="229"/>
      <c r="DS130" s="229"/>
      <c r="DT130" s="229"/>
      <c r="DU130" s="229"/>
      <c r="DV130" s="229"/>
      <c r="DW130" s="229"/>
      <c r="DX130" s="229"/>
      <c r="DY130" s="229"/>
      <c r="DZ130" s="229"/>
      <c r="EA130" s="229"/>
      <c r="EB130" s="229"/>
      <c r="EC130" s="229"/>
      <c r="ED130" s="229"/>
      <c r="EE130" s="229"/>
      <c r="EF130" s="229"/>
      <c r="EG130" s="229"/>
      <c r="EH130" s="229"/>
      <c r="EI130" s="229"/>
      <c r="EJ130" s="229"/>
      <c r="EK130" s="229"/>
      <c r="EL130" s="229"/>
      <c r="EM130" s="229"/>
      <c r="EN130" s="229"/>
      <c r="EO130" s="229"/>
      <c r="EP130" s="229"/>
      <c r="EQ130" s="229"/>
      <c r="ER130" s="229"/>
      <c r="ES130" s="229"/>
      <c r="ET130" s="229"/>
      <c r="EU130" s="229"/>
      <c r="EV130" s="229"/>
      <c r="EW130" s="229"/>
      <c r="EX130" s="229"/>
      <c r="EY130" s="229"/>
      <c r="EZ130" s="229"/>
      <c r="FA130" s="229"/>
      <c r="FB130" s="229"/>
      <c r="FC130" s="229"/>
      <c r="FD130" s="229"/>
      <c r="FE130" s="229"/>
      <c r="FF130" s="229"/>
      <c r="FG130" s="229"/>
      <c r="FH130" s="229"/>
      <c r="FI130" s="229"/>
      <c r="FJ130" s="229"/>
      <c r="FK130" s="229"/>
      <c r="FL130" s="229"/>
      <c r="FM130" s="229"/>
      <c r="FN130" s="229"/>
      <c r="FO130" s="229"/>
      <c r="FP130" s="229"/>
      <c r="FQ130" s="229"/>
      <c r="FR130" s="229"/>
      <c r="FS130" s="229"/>
      <c r="FT130" s="229"/>
      <c r="FU130" s="229"/>
      <c r="FV130" s="229"/>
      <c r="FW130" s="229"/>
      <c r="FX130" s="229"/>
      <c r="FY130" s="229"/>
      <c r="FZ130" s="229"/>
      <c r="GA130" s="229"/>
      <c r="GB130" s="229"/>
      <c r="GC130" s="229"/>
      <c r="GD130" s="229"/>
      <c r="GE130" s="229"/>
      <c r="GF130" s="229"/>
      <c r="GG130" s="229"/>
      <c r="GH130" s="229"/>
      <c r="GI130" s="229"/>
      <c r="GJ130" s="229"/>
      <c r="GK130" s="229"/>
      <c r="GL130" s="229"/>
      <c r="GM130" s="229"/>
      <c r="GN130" s="229"/>
      <c r="GO130" s="229"/>
      <c r="GP130" s="229"/>
      <c r="GQ130" s="229"/>
      <c r="GR130" s="229"/>
      <c r="GS130" s="229"/>
      <c r="GT130" s="229"/>
      <c r="GU130" s="229"/>
      <c r="GV130" s="229"/>
      <c r="GW130" s="229"/>
      <c r="GX130" s="229"/>
      <c r="GY130" s="229"/>
      <c r="GZ130" s="229"/>
      <c r="HA130" s="229"/>
      <c r="HB130" s="229"/>
      <c r="HC130" s="229"/>
      <c r="HD130" s="229"/>
      <c r="HE130" s="229"/>
      <c r="HF130" s="229"/>
      <c r="HG130" s="229"/>
      <c r="HH130" s="229"/>
      <c r="HI130" s="229"/>
      <c r="HJ130" s="229"/>
      <c r="HK130" s="229"/>
      <c r="HL130" s="229"/>
      <c r="HM130" s="229"/>
      <c r="HN130" s="229"/>
      <c r="HO130" s="229"/>
      <c r="HP130" s="229"/>
      <c r="HQ130" s="229"/>
      <c r="HR130" s="229"/>
      <c r="HS130" s="229"/>
      <c r="HT130" s="229"/>
      <c r="HU130" s="229"/>
      <c r="HV130" s="229"/>
      <c r="HW130" s="229"/>
      <c r="HX130" s="229"/>
      <c r="HY130" s="229"/>
      <c r="HZ130" s="229"/>
      <c r="IA130" s="229"/>
      <c r="IB130" s="229"/>
      <c r="IC130" s="229"/>
      <c r="ID130" s="229"/>
      <c r="IE130" s="229"/>
      <c r="IF130" s="229"/>
      <c r="IG130" s="229"/>
      <c r="IH130" s="229"/>
      <c r="II130" s="229"/>
      <c r="IJ130" s="229"/>
      <c r="IK130" s="229"/>
      <c r="IL130" s="229"/>
      <c r="IM130" s="229"/>
      <c r="IN130" s="229"/>
      <c r="IO130" s="229"/>
      <c r="IP130" s="229"/>
      <c r="IQ130" s="229"/>
      <c r="IR130" s="229"/>
      <c r="IS130" s="229"/>
      <c r="IT130" s="229"/>
      <c r="IU130" s="229"/>
      <c r="IV130" s="229"/>
      <c r="IW130" s="229"/>
      <c r="IX130" s="229"/>
      <c r="IY130" s="229"/>
      <c r="IZ130" s="229"/>
      <c r="JA130" s="229"/>
      <c r="JB130" s="229"/>
      <c r="JC130" s="229"/>
      <c r="JD130" s="229"/>
      <c r="JE130" s="229"/>
      <c r="JF130" s="229"/>
      <c r="JG130" s="229"/>
      <c r="JH130" s="229"/>
      <c r="JI130" s="229"/>
      <c r="JJ130" s="229"/>
      <c r="JK130" s="229"/>
      <c r="JL130" s="229"/>
      <c r="JM130" s="229"/>
      <c r="JN130" s="229"/>
      <c r="JO130" s="229"/>
      <c r="JP130" s="229"/>
      <c r="JQ130" s="229"/>
      <c r="JR130" s="229"/>
      <c r="JS130" s="229"/>
      <c r="JT130" s="229"/>
      <c r="JU130" s="229"/>
      <c r="JV130" s="229"/>
      <c r="JW130" s="229"/>
      <c r="JX130" s="229"/>
      <c r="JY130" s="229"/>
      <c r="JZ130" s="229"/>
      <c r="KA130" s="229"/>
      <c r="KB130" s="229"/>
      <c r="KC130" s="229"/>
      <c r="KD130" s="229"/>
      <c r="KE130" s="229"/>
      <c r="KF130" s="229"/>
      <c r="KG130" s="229"/>
      <c r="KH130" s="229"/>
      <c r="KI130" s="229"/>
      <c r="KJ130" s="229"/>
      <c r="KK130" s="229"/>
      <c r="KL130" s="229"/>
      <c r="KM130" s="229"/>
      <c r="KN130" s="229"/>
      <c r="KO130" s="229"/>
      <c r="KP130" s="229"/>
      <c r="KQ130" s="229"/>
      <c r="KR130" s="229"/>
      <c r="KS130" s="229"/>
      <c r="KT130" s="229"/>
      <c r="KU130" s="229"/>
      <c r="KV130" s="229"/>
      <c r="KW130" s="229"/>
      <c r="KX130" s="229"/>
      <c r="KY130" s="229"/>
      <c r="KZ130" s="229"/>
      <c r="LA130" s="229"/>
      <c r="LB130" s="229"/>
      <c r="LC130" s="229"/>
      <c r="LD130" s="229"/>
      <c r="LE130" s="229"/>
      <c r="LF130" s="229"/>
      <c r="LG130" s="229"/>
      <c r="LH130" s="229"/>
      <c r="LI130" s="229"/>
      <c r="LJ130" s="229"/>
      <c r="LK130" s="229"/>
      <c r="LL130" s="229"/>
      <c r="LM130" s="229"/>
      <c r="LN130" s="229"/>
      <c r="LO130" s="229"/>
      <c r="LP130" s="229"/>
      <c r="LQ130" s="229"/>
      <c r="LR130" s="229"/>
      <c r="LS130" s="229"/>
      <c r="LT130" s="229"/>
      <c r="LU130" s="229"/>
      <c r="LV130" s="229"/>
      <c r="LW130" s="229"/>
      <c r="LX130" s="229"/>
      <c r="LY130" s="229"/>
      <c r="LZ130" s="229"/>
      <c r="MA130" s="229"/>
      <c r="MB130" s="229"/>
      <c r="MC130" s="229"/>
      <c r="MD130" s="229"/>
      <c r="ME130" s="229"/>
      <c r="MF130" s="229"/>
      <c r="MG130" s="229"/>
      <c r="MH130" s="229"/>
      <c r="MI130" s="229"/>
      <c r="MJ130" s="229"/>
      <c r="MK130" s="229"/>
      <c r="ML130" s="229"/>
      <c r="MM130" s="229"/>
      <c r="MN130" s="229"/>
      <c r="MO130" s="229"/>
      <c r="MP130" s="229"/>
      <c r="MQ130" s="229"/>
      <c r="MR130" s="229"/>
      <c r="MS130" s="229"/>
      <c r="MT130" s="229"/>
      <c r="MU130" s="229"/>
      <c r="MV130" s="229"/>
      <c r="MW130" s="229"/>
      <c r="MX130" s="229"/>
      <c r="MY130" s="229"/>
      <c r="MZ130" s="229"/>
      <c r="NA130" s="229"/>
      <c r="NB130" s="229"/>
      <c r="NC130" s="229"/>
      <c r="ND130" s="229"/>
      <c r="NE130" s="229"/>
      <c r="NF130" s="229"/>
      <c r="NG130" s="229"/>
      <c r="NH130" s="229"/>
      <c r="NI130" s="229"/>
      <c r="NJ130" s="229"/>
      <c r="NK130" s="229"/>
      <c r="NL130" s="229"/>
      <c r="NM130" s="229"/>
      <c r="NN130" s="229"/>
      <c r="NO130" s="229"/>
      <c r="NP130" s="229"/>
      <c r="NQ130" s="229"/>
      <c r="NR130" s="229"/>
      <c r="NS130" s="229"/>
      <c r="NT130" s="229"/>
      <c r="NU130" s="229"/>
      <c r="NV130" s="229"/>
      <c r="NW130" s="229"/>
      <c r="NX130" s="229"/>
      <c r="NY130" s="229"/>
      <c r="NZ130" s="229"/>
      <c r="OA130" s="229"/>
      <c r="OB130" s="229"/>
      <c r="OC130" s="229"/>
      <c r="OD130" s="229"/>
      <c r="OE130" s="229"/>
      <c r="OF130" s="229"/>
      <c r="OG130" s="229"/>
      <c r="OH130" s="229"/>
      <c r="OI130" s="229"/>
      <c r="OJ130" s="229"/>
      <c r="OK130" s="229"/>
      <c r="OL130" s="229"/>
      <c r="OM130" s="229"/>
      <c r="ON130" s="229"/>
      <c r="OO130" s="229"/>
      <c r="OP130" s="229"/>
      <c r="OQ130" s="229"/>
      <c r="OR130" s="229"/>
      <c r="OS130" s="229"/>
      <c r="OT130" s="229"/>
      <c r="OU130" s="229"/>
      <c r="OV130" s="229"/>
      <c r="OW130" s="229"/>
      <c r="OX130" s="229"/>
      <c r="OY130" s="229"/>
      <c r="OZ130" s="229"/>
      <c r="PA130" s="229"/>
      <c r="PB130" s="229"/>
      <c r="PC130" s="229"/>
      <c r="PD130" s="229"/>
      <c r="PE130" s="229"/>
      <c r="PF130" s="229"/>
      <c r="PG130" s="229"/>
      <c r="PH130" s="229"/>
      <c r="PI130" s="229"/>
      <c r="PJ130" s="229"/>
      <c r="PK130" s="229"/>
      <c r="PL130" s="229"/>
      <c r="PM130" s="229"/>
      <c r="PN130" s="229"/>
      <c r="PO130" s="229"/>
      <c r="PP130" s="229"/>
      <c r="PQ130" s="229"/>
      <c r="PR130" s="229"/>
      <c r="PS130" s="229"/>
      <c r="PT130" s="229"/>
      <c r="PU130" s="229"/>
      <c r="PV130" s="229"/>
      <c r="PW130" s="229"/>
      <c r="PX130" s="229"/>
      <c r="PY130" s="229"/>
      <c r="PZ130" s="229"/>
      <c r="QA130" s="229"/>
      <c r="QB130" s="229"/>
      <c r="QC130" s="229"/>
      <c r="QD130" s="229"/>
      <c r="QE130" s="229"/>
      <c r="QF130" s="229"/>
      <c r="QG130" s="229"/>
      <c r="QH130" s="229"/>
      <c r="QI130" s="229"/>
      <c r="QJ130" s="229"/>
      <c r="QK130" s="229"/>
      <c r="QL130" s="229"/>
      <c r="QM130" s="229"/>
      <c r="QN130" s="229"/>
      <c r="QO130" s="229"/>
      <c r="QP130" s="229"/>
      <c r="QQ130" s="229"/>
      <c r="QR130" s="229"/>
      <c r="QS130" s="229"/>
      <c r="QT130" s="229"/>
      <c r="QU130" s="229"/>
      <c r="QV130" s="229"/>
      <c r="QW130" s="229"/>
      <c r="QX130" s="229"/>
      <c r="QY130" s="229"/>
      <c r="QZ130" s="229"/>
      <c r="RA130" s="229"/>
      <c r="RB130" s="229"/>
      <c r="RC130" s="229"/>
      <c r="RD130" s="229"/>
      <c r="RE130" s="229"/>
      <c r="RF130" s="229"/>
      <c r="RG130" s="229"/>
      <c r="RH130" s="229"/>
      <c r="RI130" s="229"/>
      <c r="RJ130" s="229"/>
      <c r="RK130" s="229"/>
      <c r="RL130" s="229"/>
      <c r="RM130" s="229"/>
      <c r="RN130" s="229"/>
      <c r="RO130" s="229"/>
      <c r="RP130" s="229"/>
      <c r="RQ130" s="229"/>
      <c r="RR130" s="229"/>
      <c r="RS130" s="229"/>
      <c r="RT130" s="229"/>
      <c r="RU130" s="229"/>
      <c r="RV130" s="229"/>
      <c r="RW130" s="229"/>
      <c r="RX130" s="229"/>
      <c r="RY130" s="229"/>
      <c r="RZ130" s="229"/>
      <c r="SA130" s="229"/>
      <c r="SB130" s="229"/>
      <c r="SC130" s="229"/>
      <c r="SD130" s="229"/>
      <c r="SE130" s="229"/>
      <c r="SF130" s="229"/>
      <c r="SG130" s="229"/>
      <c r="SH130" s="229"/>
      <c r="SI130" s="229"/>
      <c r="SJ130" s="229"/>
      <c r="SK130" s="229"/>
      <c r="SL130" s="229"/>
      <c r="SM130" s="229"/>
      <c r="SN130" s="229"/>
      <c r="SO130" s="229"/>
      <c r="SP130" s="229"/>
      <c r="SQ130" s="229"/>
      <c r="SR130" s="229"/>
      <c r="SS130" s="229"/>
      <c r="ST130" s="229"/>
      <c r="SU130" s="229"/>
      <c r="SV130" s="229"/>
      <c r="SW130" s="229"/>
      <c r="SX130" s="229"/>
      <c r="SY130" s="229"/>
      <c r="SZ130" s="229"/>
      <c r="TA130" s="229"/>
      <c r="TB130" s="229"/>
      <c r="TC130" s="229"/>
      <c r="TD130" s="229"/>
      <c r="TE130" s="229"/>
      <c r="TF130" s="229"/>
      <c r="TG130" s="229"/>
      <c r="TH130" s="229"/>
      <c r="TI130" s="229"/>
      <c r="TJ130" s="229"/>
      <c r="TK130" s="229"/>
      <c r="TL130" s="229"/>
      <c r="TM130" s="229"/>
      <c r="TN130" s="229"/>
      <c r="TO130" s="229"/>
      <c r="TP130" s="229"/>
      <c r="TQ130" s="229"/>
      <c r="TR130" s="229"/>
      <c r="TS130" s="229"/>
      <c r="TT130" s="229"/>
      <c r="TU130" s="229"/>
      <c r="TV130" s="229"/>
      <c r="TW130" s="229"/>
      <c r="TX130" s="229"/>
      <c r="TY130" s="229"/>
      <c r="TZ130" s="229"/>
      <c r="UA130" s="229"/>
      <c r="UB130" s="229"/>
      <c r="UC130" s="229"/>
      <c r="UD130" s="229"/>
      <c r="UE130" s="229"/>
      <c r="UF130" s="229"/>
      <c r="UG130" s="229"/>
      <c r="UH130" s="229"/>
      <c r="UI130" s="229"/>
      <c r="UJ130" s="229"/>
      <c r="UK130" s="229"/>
      <c r="UL130" s="229"/>
      <c r="UM130" s="229"/>
      <c r="UN130" s="229"/>
      <c r="UO130" s="229"/>
      <c r="UP130" s="229"/>
      <c r="UQ130" s="229"/>
      <c r="UR130" s="229"/>
      <c r="US130" s="229"/>
      <c r="UT130" s="229"/>
      <c r="UU130" s="229"/>
      <c r="UV130" s="229"/>
      <c r="UW130" s="229"/>
      <c r="UX130" s="229"/>
      <c r="UY130" s="229"/>
      <c r="UZ130" s="229"/>
      <c r="VA130" s="229"/>
      <c r="VB130" s="229"/>
      <c r="VC130" s="229"/>
      <c r="VD130" s="229"/>
      <c r="VE130" s="229"/>
      <c r="VF130" s="229"/>
      <c r="VG130" s="229"/>
      <c r="VH130" s="229"/>
      <c r="VI130" s="229"/>
      <c r="VJ130" s="229"/>
      <c r="VK130" s="229"/>
      <c r="VL130" s="229"/>
      <c r="VM130" s="229"/>
      <c r="VN130" s="229"/>
      <c r="VO130" s="229"/>
      <c r="VP130" s="229"/>
      <c r="VQ130" s="229"/>
      <c r="VR130" s="229"/>
      <c r="VS130" s="229"/>
      <c r="VT130" s="229"/>
      <c r="VU130" s="229"/>
      <c r="VV130" s="229"/>
      <c r="VW130" s="229"/>
      <c r="VX130" s="229"/>
      <c r="VY130" s="229"/>
      <c r="VZ130" s="229"/>
      <c r="WA130" s="229"/>
      <c r="WB130" s="229"/>
      <c r="WC130" s="229"/>
      <c r="WD130" s="229"/>
      <c r="WE130" s="229"/>
      <c r="WF130" s="229"/>
      <c r="WG130" s="229"/>
      <c r="WH130" s="229"/>
      <c r="WI130" s="229"/>
      <c r="WJ130" s="229"/>
      <c r="WK130" s="229"/>
      <c r="WL130" s="229"/>
      <c r="WM130" s="229"/>
      <c r="WN130" s="229"/>
      <c r="WO130" s="229"/>
      <c r="WP130" s="229"/>
      <c r="WQ130" s="229"/>
      <c r="WR130" s="229"/>
      <c r="WS130" s="229"/>
      <c r="WT130" s="229"/>
      <c r="WU130" s="229"/>
      <c r="WV130" s="229"/>
      <c r="WW130" s="229"/>
      <c r="WX130" s="229"/>
      <c r="WY130" s="229"/>
      <c r="WZ130" s="229"/>
      <c r="XA130" s="229"/>
      <c r="XB130" s="229"/>
      <c r="XC130" s="229"/>
      <c r="XD130" s="229"/>
      <c r="XE130" s="229"/>
      <c r="XF130" s="229"/>
      <c r="XG130" s="229"/>
      <c r="XH130" s="229"/>
      <c r="XI130" s="229"/>
      <c r="XJ130" s="229"/>
      <c r="XK130" s="229"/>
      <c r="XL130" s="229"/>
      <c r="XM130" s="229"/>
      <c r="XN130" s="229"/>
      <c r="XO130" s="229"/>
      <c r="XP130" s="229"/>
      <c r="XQ130" s="229"/>
      <c r="XR130" s="229"/>
      <c r="XS130" s="229"/>
      <c r="XT130" s="229"/>
      <c r="XU130" s="229"/>
      <c r="XV130" s="229"/>
      <c r="XW130" s="229"/>
      <c r="XX130" s="229"/>
      <c r="XY130" s="229"/>
      <c r="XZ130" s="229"/>
      <c r="YA130" s="229"/>
      <c r="YB130" s="229"/>
      <c r="YC130" s="229"/>
      <c r="YD130" s="229"/>
      <c r="YE130" s="229"/>
      <c r="YF130" s="229"/>
      <c r="YG130" s="229"/>
      <c r="YH130" s="229"/>
      <c r="YI130" s="229"/>
      <c r="YJ130" s="229"/>
      <c r="YK130" s="229"/>
      <c r="YL130" s="229"/>
      <c r="YM130" s="229"/>
      <c r="YN130" s="229"/>
      <c r="YO130" s="229"/>
      <c r="YP130" s="229"/>
      <c r="YQ130" s="229"/>
      <c r="YR130" s="229"/>
      <c r="YS130" s="229"/>
      <c r="YT130" s="229"/>
      <c r="YU130" s="229"/>
      <c r="YV130" s="229"/>
      <c r="YW130" s="229"/>
      <c r="YX130" s="229"/>
      <c r="YY130" s="229"/>
      <c r="YZ130" s="229"/>
      <c r="ZA130" s="229"/>
      <c r="ZB130" s="229"/>
      <c r="ZC130" s="229"/>
      <c r="ZD130" s="229"/>
      <c r="ZE130" s="229"/>
      <c r="ZF130" s="229"/>
      <c r="ZG130" s="229"/>
      <c r="ZH130" s="229"/>
      <c r="ZI130" s="229"/>
      <c r="ZJ130" s="229"/>
      <c r="ZK130" s="229"/>
      <c r="ZL130" s="229"/>
      <c r="ZM130" s="229"/>
      <c r="ZN130" s="229"/>
      <c r="ZO130" s="229"/>
      <c r="ZP130" s="229"/>
      <c r="ZQ130" s="229"/>
      <c r="ZR130" s="229"/>
      <c r="ZS130" s="229"/>
      <c r="ZT130" s="229"/>
      <c r="ZU130" s="229"/>
      <c r="ZV130" s="229"/>
      <c r="ZW130" s="229"/>
      <c r="ZX130" s="229"/>
      <c r="ZY130" s="229"/>
      <c r="ZZ130" s="229"/>
      <c r="AAA130" s="229"/>
      <c r="AAB130" s="229"/>
      <c r="AAC130" s="229"/>
      <c r="AAD130" s="229"/>
      <c r="AAE130" s="229"/>
      <c r="AAF130" s="229"/>
      <c r="AAG130" s="229"/>
      <c r="AAH130" s="229"/>
      <c r="AAI130" s="229"/>
      <c r="AAJ130" s="229"/>
      <c r="AAK130" s="229"/>
      <c r="AAL130" s="229"/>
      <c r="AAM130" s="229"/>
      <c r="AAN130" s="229"/>
      <c r="AAO130" s="229"/>
      <c r="AAP130" s="229"/>
      <c r="AAQ130" s="229"/>
      <c r="AAR130" s="229"/>
      <c r="AAS130" s="229"/>
      <c r="AAT130" s="229"/>
      <c r="AAU130" s="229"/>
      <c r="AAV130" s="229"/>
      <c r="AAW130" s="229"/>
      <c r="AAX130" s="229"/>
      <c r="AAY130" s="229"/>
      <c r="AAZ130" s="229"/>
      <c r="ABA130" s="229"/>
      <c r="ABB130" s="229"/>
      <c r="ABC130" s="229"/>
      <c r="ABD130" s="229"/>
      <c r="ABE130" s="229"/>
      <c r="ABF130" s="229"/>
      <c r="ABG130" s="229"/>
      <c r="ABH130" s="229"/>
      <c r="ABI130" s="229"/>
      <c r="ABJ130" s="229"/>
      <c r="ABK130" s="229"/>
      <c r="ABL130" s="229"/>
      <c r="ABM130" s="229"/>
      <c r="ABN130" s="229"/>
      <c r="ABO130" s="229"/>
      <c r="ABP130" s="229"/>
      <c r="ABQ130" s="229"/>
      <c r="ABR130" s="229"/>
      <c r="ABS130" s="229"/>
      <c r="ABT130" s="229"/>
      <c r="ABU130" s="229"/>
      <c r="ABV130" s="229"/>
      <c r="ABW130" s="229"/>
      <c r="ABX130" s="229"/>
      <c r="ABY130" s="229"/>
      <c r="ABZ130" s="229"/>
      <c r="ACA130" s="229"/>
      <c r="ACB130" s="229"/>
      <c r="ACC130" s="229"/>
      <c r="ACD130" s="229"/>
      <c r="ACE130" s="229"/>
      <c r="ACF130" s="229"/>
      <c r="ACG130" s="229"/>
      <c r="ACH130" s="229"/>
      <c r="ACI130" s="229"/>
      <c r="ACJ130" s="229"/>
      <c r="ACK130" s="229"/>
      <c r="ACL130" s="229"/>
      <c r="ACM130" s="229"/>
      <c r="ACN130" s="229"/>
      <c r="ACO130" s="229"/>
      <c r="ACP130" s="229"/>
      <c r="ACQ130" s="229"/>
      <c r="ACR130" s="229"/>
      <c r="ACS130" s="229"/>
      <c r="ACT130" s="229"/>
      <c r="ACU130" s="229"/>
      <c r="ACV130" s="229"/>
      <c r="ACW130" s="229"/>
      <c r="ACX130" s="229"/>
      <c r="ACY130" s="229"/>
      <c r="ACZ130" s="229"/>
      <c r="ADA130" s="229"/>
      <c r="ADB130" s="229"/>
      <c r="ADC130" s="229"/>
      <c r="ADD130" s="229"/>
      <c r="ADE130" s="229"/>
      <c r="ADF130" s="229"/>
      <c r="ADG130" s="229"/>
      <c r="ADH130" s="229"/>
      <c r="ADI130" s="229"/>
      <c r="ADJ130" s="229"/>
      <c r="ADK130" s="229"/>
      <c r="ADL130" s="229"/>
      <c r="ADM130" s="229"/>
      <c r="ADN130" s="229"/>
      <c r="ADO130" s="229"/>
      <c r="ADP130" s="229"/>
      <c r="ADQ130" s="229"/>
      <c r="ADR130" s="229"/>
      <c r="ADS130" s="229"/>
      <c r="ADT130" s="229"/>
      <c r="ADU130" s="229"/>
      <c r="ADV130" s="229"/>
      <c r="ADW130" s="229"/>
      <c r="ADX130" s="229"/>
      <c r="ADY130" s="229"/>
      <c r="ADZ130" s="229"/>
      <c r="AEA130" s="229"/>
      <c r="AEB130" s="229"/>
      <c r="AEC130" s="229"/>
      <c r="AED130" s="229"/>
      <c r="AEE130" s="229"/>
      <c r="AEF130" s="229"/>
      <c r="AEG130" s="229"/>
      <c r="AEH130" s="229"/>
      <c r="AEI130" s="229"/>
      <c r="AEJ130" s="229"/>
      <c r="AEK130" s="229"/>
      <c r="AEL130" s="229"/>
      <c r="AEM130" s="229"/>
      <c r="AEN130" s="229"/>
      <c r="AEO130" s="229"/>
      <c r="AEP130" s="229"/>
      <c r="AEQ130" s="229"/>
      <c r="AER130" s="229"/>
      <c r="AES130" s="229"/>
      <c r="AET130" s="229"/>
      <c r="AEU130" s="229"/>
      <c r="AEV130" s="229"/>
      <c r="AEW130" s="229"/>
      <c r="AEX130" s="229"/>
      <c r="AEY130" s="229"/>
      <c r="AEZ130" s="229"/>
      <c r="AFA130" s="229"/>
      <c r="AFB130" s="229"/>
      <c r="AFC130" s="229"/>
      <c r="AFD130" s="229"/>
      <c r="AFE130" s="229"/>
      <c r="AFF130" s="229"/>
      <c r="AFG130" s="229"/>
      <c r="AFH130" s="229"/>
      <c r="AFI130" s="229"/>
      <c r="AFJ130" s="229"/>
      <c r="AFK130" s="229"/>
      <c r="AFL130" s="229"/>
      <c r="AFM130" s="229"/>
      <c r="AFN130" s="229"/>
      <c r="AFO130" s="229"/>
      <c r="AFP130" s="229"/>
      <c r="AFQ130" s="229"/>
      <c r="AFR130" s="229"/>
      <c r="AFS130" s="229"/>
      <c r="AFT130" s="229"/>
      <c r="AFU130" s="229"/>
      <c r="AFV130" s="229"/>
      <c r="AFW130" s="229"/>
      <c r="AFX130" s="229"/>
      <c r="AFY130" s="229"/>
      <c r="AFZ130" s="229"/>
      <c r="AGA130" s="229"/>
      <c r="AGB130" s="229"/>
      <c r="AGC130" s="229"/>
      <c r="AGD130" s="229"/>
      <c r="AGE130" s="229"/>
      <c r="AGF130" s="229"/>
      <c r="AGG130" s="229"/>
      <c r="AGH130" s="229"/>
      <c r="AGI130" s="229"/>
      <c r="AGJ130" s="229"/>
      <c r="AGK130" s="229"/>
      <c r="AGL130" s="229"/>
      <c r="AGM130" s="229"/>
      <c r="AGN130" s="229"/>
      <c r="AGO130" s="229"/>
      <c r="AGP130" s="229"/>
      <c r="AGQ130" s="229"/>
      <c r="AGR130" s="229"/>
      <c r="AGS130" s="229"/>
      <c r="AGT130" s="229"/>
      <c r="AGU130" s="229"/>
      <c r="AGV130" s="229"/>
      <c r="AGW130" s="229"/>
      <c r="AGX130" s="229"/>
      <c r="AGY130" s="229"/>
      <c r="AGZ130" s="229"/>
      <c r="AHA130" s="229"/>
      <c r="AHB130" s="229"/>
      <c r="AHC130" s="229"/>
      <c r="AHD130" s="229"/>
      <c r="AHE130" s="229"/>
      <c r="AHF130" s="229"/>
      <c r="AHG130" s="229"/>
      <c r="AHH130" s="229"/>
      <c r="AHI130" s="229"/>
      <c r="AHJ130" s="229"/>
      <c r="AHK130" s="229"/>
      <c r="AHL130" s="229"/>
      <c r="AHM130" s="229"/>
      <c r="AHN130" s="229"/>
      <c r="AHO130" s="229"/>
      <c r="AHP130" s="229"/>
      <c r="AHQ130" s="229"/>
      <c r="AHR130" s="229"/>
      <c r="AHS130" s="229"/>
      <c r="AHT130" s="229"/>
      <c r="AHU130" s="229"/>
      <c r="AHV130" s="229"/>
      <c r="AHW130" s="229"/>
      <c r="AHX130" s="229"/>
      <c r="AHY130" s="229"/>
      <c r="AHZ130" s="229"/>
      <c r="AIA130" s="229"/>
      <c r="AIB130" s="229"/>
      <c r="AIC130" s="229"/>
      <c r="AID130" s="229"/>
      <c r="AIE130" s="229"/>
      <c r="AIF130" s="229"/>
      <c r="AIG130" s="229"/>
      <c r="AIH130" s="229"/>
      <c r="AII130" s="229"/>
      <c r="AIJ130" s="229"/>
      <c r="AIK130" s="229"/>
      <c r="AIL130" s="229"/>
      <c r="AIM130" s="229"/>
      <c r="AIN130" s="229"/>
      <c r="AIO130" s="229"/>
      <c r="AIP130" s="229"/>
      <c r="AIQ130" s="229"/>
      <c r="AIR130" s="229"/>
      <c r="AIS130" s="229"/>
      <c r="AIT130" s="229"/>
      <c r="AIU130" s="229"/>
      <c r="AIV130" s="229"/>
      <c r="AIW130" s="229"/>
      <c r="AIX130" s="229"/>
      <c r="AIY130" s="229"/>
      <c r="AIZ130" s="229"/>
      <c r="AJA130" s="229"/>
      <c r="AJB130" s="229"/>
      <c r="AJC130" s="229"/>
      <c r="AJD130" s="229"/>
      <c r="AJE130" s="229"/>
      <c r="AJF130" s="229"/>
      <c r="AJG130" s="229"/>
      <c r="AJH130" s="229"/>
      <c r="AJI130" s="229"/>
      <c r="AJJ130" s="229"/>
      <c r="AJK130" s="229"/>
      <c r="AJL130" s="229"/>
      <c r="AJM130" s="229"/>
      <c r="AJN130" s="229"/>
      <c r="AJO130" s="229"/>
      <c r="AJP130" s="229"/>
      <c r="AJQ130" s="229"/>
      <c r="AJR130" s="229"/>
      <c r="AJS130" s="229"/>
      <c r="AJT130" s="229"/>
      <c r="AJU130" s="229"/>
      <c r="AJV130" s="229"/>
      <c r="AJW130" s="229"/>
      <c r="AJX130" s="229"/>
      <c r="AJY130" s="229"/>
      <c r="AJZ130" s="229"/>
      <c r="AKA130" s="229"/>
      <c r="AKB130" s="229"/>
      <c r="AKC130" s="229"/>
      <c r="AKD130" s="229"/>
      <c r="AKE130" s="229"/>
      <c r="AKF130" s="229"/>
      <c r="AKG130" s="229"/>
      <c r="AKH130" s="229"/>
      <c r="AKI130" s="229"/>
      <c r="AKJ130" s="229"/>
      <c r="AKK130" s="229"/>
      <c r="AKL130" s="229"/>
      <c r="AKM130" s="229"/>
      <c r="AKN130" s="229"/>
      <c r="AKO130" s="229"/>
      <c r="AKP130" s="229"/>
      <c r="AKQ130" s="229"/>
      <c r="AKR130" s="229"/>
      <c r="AKS130" s="229"/>
      <c r="AKT130" s="229"/>
      <c r="AKU130" s="229"/>
      <c r="AKV130" s="229"/>
      <c r="AKW130" s="229"/>
      <c r="AKX130" s="229"/>
      <c r="AKY130" s="229"/>
      <c r="AKZ130" s="229"/>
      <c r="ALA130" s="229"/>
      <c r="ALB130" s="229"/>
      <c r="ALC130" s="229"/>
      <c r="ALD130" s="229"/>
      <c r="ALE130" s="229"/>
      <c r="ALF130" s="229"/>
      <c r="ALG130" s="229"/>
      <c r="ALH130" s="229"/>
      <c r="ALI130" s="229"/>
      <c r="ALJ130" s="229"/>
      <c r="ALK130" s="229"/>
      <c r="ALL130" s="229"/>
      <c r="ALM130" s="229"/>
      <c r="ALN130" s="229"/>
      <c r="ALO130" s="229"/>
      <c r="ALP130" s="229"/>
      <c r="ALQ130" s="229"/>
      <c r="ALR130" s="229"/>
      <c r="ALS130" s="229"/>
      <c r="ALT130" s="229"/>
      <c r="ALU130" s="229"/>
      <c r="ALV130" s="229"/>
      <c r="ALW130" s="229"/>
      <c r="ALX130" s="229"/>
      <c r="ALY130" s="229"/>
      <c r="ALZ130" s="229"/>
      <c r="AMA130" s="229"/>
      <c r="AMB130" s="229"/>
      <c r="AMC130" s="229"/>
      <c r="AMD130" s="229"/>
      <c r="AME130" s="229"/>
      <c r="AMF130" s="229"/>
      <c r="AMG130" s="229"/>
      <c r="AMH130" s="229"/>
      <c r="AMI130" s="229"/>
      <c r="AMJ130" s="229"/>
      <c r="AMK130" s="229"/>
      <c r="AML130" s="229"/>
      <c r="AMM130" s="229"/>
      <c r="AMN130" s="229"/>
      <c r="AMO130" s="229"/>
      <c r="AMP130" s="229"/>
      <c r="AMQ130" s="229"/>
      <c r="AMR130" s="229"/>
      <c r="AMS130" s="229"/>
      <c r="AMT130" s="229"/>
      <c r="AMU130" s="229"/>
      <c r="AMV130" s="229"/>
      <c r="AMW130" s="229"/>
      <c r="AMX130" s="229"/>
      <c r="AMY130" s="229"/>
      <c r="AMZ130" s="229"/>
      <c r="ANA130" s="229"/>
      <c r="ANB130" s="229"/>
      <c r="ANC130" s="229"/>
      <c r="AND130" s="229"/>
      <c r="ANE130" s="229"/>
      <c r="ANF130" s="229"/>
      <c r="ANG130" s="229"/>
      <c r="ANH130" s="229"/>
      <c r="ANI130" s="229"/>
      <c r="ANJ130" s="229"/>
      <c r="ANK130" s="229"/>
      <c r="ANL130" s="229"/>
      <c r="ANM130" s="229"/>
      <c r="ANN130" s="229"/>
      <c r="ANO130" s="229"/>
      <c r="ANP130" s="229"/>
      <c r="ANQ130" s="229"/>
      <c r="ANR130" s="229"/>
      <c r="ANS130" s="229"/>
      <c r="ANT130" s="229"/>
      <c r="ANU130" s="229"/>
      <c r="ANV130" s="229"/>
      <c r="ANW130" s="229"/>
      <c r="ANX130" s="229"/>
      <c r="ANY130" s="229"/>
      <c r="ANZ130" s="229"/>
      <c r="AOA130" s="229"/>
      <c r="AOB130" s="229"/>
      <c r="AOC130" s="229"/>
      <c r="AOD130" s="229"/>
      <c r="AOE130" s="229"/>
      <c r="AOF130" s="229"/>
      <c r="AOG130" s="229"/>
      <c r="AOH130" s="229"/>
      <c r="AOI130" s="229"/>
      <c r="AOJ130" s="229"/>
      <c r="AOK130" s="229"/>
      <c r="AOL130" s="229"/>
      <c r="AOM130" s="229"/>
      <c r="AON130" s="229"/>
      <c r="AOO130" s="229"/>
      <c r="AOP130" s="229"/>
      <c r="AOQ130" s="229"/>
      <c r="AOR130" s="229"/>
      <c r="AOS130" s="229"/>
      <c r="AOT130" s="229"/>
      <c r="AOU130" s="229"/>
      <c r="AOV130" s="229"/>
      <c r="AOW130" s="229"/>
      <c r="AOX130" s="229"/>
      <c r="AOY130" s="229"/>
      <c r="AOZ130" s="229"/>
      <c r="APA130" s="229"/>
      <c r="APB130" s="229"/>
      <c r="APC130" s="229"/>
      <c r="APD130" s="229"/>
      <c r="APE130" s="229"/>
      <c r="APF130" s="229"/>
      <c r="APG130" s="229"/>
      <c r="APH130" s="229"/>
      <c r="API130" s="229"/>
      <c r="APJ130" s="229"/>
      <c r="APK130" s="229"/>
      <c r="APL130" s="229"/>
      <c r="APM130" s="229"/>
      <c r="APN130" s="229"/>
      <c r="APO130" s="229"/>
      <c r="APP130" s="229"/>
      <c r="APQ130" s="229"/>
      <c r="APR130" s="229"/>
      <c r="APS130" s="229"/>
      <c r="APT130" s="229"/>
      <c r="APU130" s="229"/>
      <c r="APV130" s="229"/>
      <c r="APW130" s="229"/>
      <c r="APX130" s="229"/>
      <c r="APY130" s="229"/>
      <c r="APZ130" s="229"/>
      <c r="AQA130" s="229"/>
      <c r="AQB130" s="229"/>
      <c r="AQC130" s="229"/>
      <c r="AQD130" s="229"/>
      <c r="AQE130" s="229"/>
      <c r="AQF130" s="229"/>
      <c r="AQG130" s="229"/>
      <c r="AQH130" s="229"/>
      <c r="AQI130" s="229"/>
      <c r="AQJ130" s="229"/>
      <c r="AQK130" s="229"/>
      <c r="AQL130" s="229"/>
      <c r="AQM130" s="229"/>
      <c r="AQN130" s="229"/>
      <c r="AQO130" s="229"/>
      <c r="AQP130" s="229"/>
      <c r="AQQ130" s="229"/>
      <c r="AQR130" s="229"/>
      <c r="AQS130" s="229"/>
      <c r="AQT130" s="229"/>
      <c r="AQU130" s="229"/>
      <c r="AQV130" s="229"/>
      <c r="AQW130" s="229"/>
      <c r="AQX130" s="229"/>
      <c r="AQY130" s="229"/>
      <c r="AQZ130" s="229"/>
      <c r="ARA130" s="229"/>
      <c r="ARB130" s="229"/>
      <c r="ARC130" s="229"/>
      <c r="ARD130" s="229"/>
      <c r="ARE130" s="229"/>
      <c r="ARF130" s="229"/>
      <c r="ARG130" s="229"/>
      <c r="ARH130" s="229"/>
      <c r="ARI130" s="229"/>
      <c r="ARJ130" s="229"/>
      <c r="ARK130" s="229"/>
      <c r="ARL130" s="229"/>
      <c r="ARM130" s="229"/>
      <c r="ARN130" s="229"/>
      <c r="ARO130" s="229"/>
      <c r="ARP130" s="229"/>
      <c r="ARQ130" s="229"/>
      <c r="ARR130" s="229"/>
      <c r="ARS130" s="229"/>
      <c r="ART130" s="229"/>
      <c r="ARU130" s="229"/>
      <c r="ARV130" s="229"/>
      <c r="ARW130" s="229"/>
      <c r="ARX130" s="229"/>
      <c r="ARY130" s="229"/>
      <c r="ARZ130" s="229"/>
      <c r="ASA130" s="229"/>
      <c r="ASB130" s="229"/>
      <c r="ASC130" s="229"/>
      <c r="ASD130" s="229"/>
      <c r="ASE130" s="229"/>
      <c r="ASF130" s="229"/>
      <c r="ASG130" s="229"/>
      <c r="ASH130" s="229"/>
      <c r="ASI130" s="229"/>
      <c r="ASJ130" s="229"/>
      <c r="ASK130" s="229"/>
      <c r="ASL130" s="229"/>
      <c r="ASM130" s="229"/>
      <c r="ASN130" s="229"/>
      <c r="ASO130" s="229"/>
      <c r="ASP130" s="229"/>
      <c r="ASQ130" s="229"/>
      <c r="ASR130" s="229"/>
      <c r="ASS130" s="229"/>
      <c r="AST130" s="229"/>
      <c r="ASU130" s="229"/>
      <c r="ASV130" s="229"/>
      <c r="ASW130" s="229"/>
      <c r="ASX130" s="229"/>
      <c r="ASY130" s="229"/>
      <c r="ASZ130" s="229"/>
      <c r="ATA130" s="229"/>
      <c r="ATB130" s="229"/>
      <c r="ATC130" s="229"/>
      <c r="ATD130" s="229"/>
      <c r="ATE130" s="229"/>
      <c r="ATF130" s="229"/>
      <c r="ATG130" s="229"/>
      <c r="ATH130" s="229"/>
      <c r="ATI130" s="229"/>
      <c r="ATJ130" s="229"/>
      <c r="ATK130" s="229"/>
      <c r="ATL130" s="229"/>
      <c r="ATM130" s="229"/>
      <c r="ATN130" s="229"/>
      <c r="ATO130" s="229"/>
      <c r="ATP130" s="229"/>
      <c r="ATQ130" s="229"/>
      <c r="ATR130" s="229"/>
      <c r="ATS130" s="229"/>
      <c r="ATT130" s="229"/>
      <c r="ATU130" s="229"/>
      <c r="ATV130" s="229"/>
      <c r="ATW130" s="229"/>
      <c r="ATX130" s="229"/>
      <c r="ATY130" s="229"/>
      <c r="ATZ130" s="229"/>
      <c r="AUA130" s="229"/>
      <c r="AUB130" s="229"/>
      <c r="AUC130" s="229"/>
      <c r="AUD130" s="229"/>
      <c r="AUE130" s="229"/>
      <c r="AUF130" s="229"/>
      <c r="AUG130" s="229"/>
      <c r="AUH130" s="229"/>
      <c r="AUI130" s="229"/>
      <c r="AUJ130" s="229"/>
      <c r="AUK130" s="229"/>
      <c r="AUL130" s="229"/>
      <c r="AUM130" s="229"/>
      <c r="AUN130" s="229"/>
      <c r="AUO130" s="229"/>
      <c r="AUP130" s="229"/>
      <c r="AUQ130" s="229"/>
      <c r="AUR130" s="229"/>
      <c r="AUS130" s="229"/>
      <c r="AUT130" s="229"/>
      <c r="AUU130" s="229"/>
      <c r="AUV130" s="229"/>
      <c r="AUW130" s="229"/>
      <c r="AUX130" s="229"/>
      <c r="AUY130" s="229"/>
      <c r="AUZ130" s="229"/>
      <c r="AVA130" s="229"/>
      <c r="AVB130" s="229"/>
      <c r="AVC130" s="229"/>
      <c r="AVD130" s="229"/>
      <c r="AVE130" s="229"/>
      <c r="AVF130" s="229"/>
      <c r="AVG130" s="229"/>
      <c r="AVH130" s="229"/>
      <c r="AVI130" s="229"/>
      <c r="AVJ130" s="229"/>
      <c r="AVK130" s="229"/>
      <c r="AVL130" s="229"/>
      <c r="AVM130" s="229"/>
      <c r="AVN130" s="229"/>
      <c r="AVO130" s="229"/>
      <c r="AVP130" s="229"/>
      <c r="AVQ130" s="229"/>
      <c r="AVR130" s="229"/>
      <c r="AVS130" s="229"/>
      <c r="AVT130" s="229"/>
      <c r="AVU130" s="229"/>
      <c r="AVV130" s="229"/>
      <c r="AVW130" s="229"/>
      <c r="AVX130" s="229"/>
      <c r="AVY130" s="229"/>
      <c r="AVZ130" s="229"/>
      <c r="AWA130" s="229"/>
      <c r="AWB130" s="229"/>
      <c r="AWC130" s="229"/>
      <c r="AWD130" s="229"/>
      <c r="AWE130" s="229"/>
      <c r="AWF130" s="229"/>
      <c r="AWG130" s="229"/>
      <c r="AWH130" s="229"/>
      <c r="AWI130" s="229"/>
      <c r="AWJ130" s="229"/>
      <c r="AWK130" s="229"/>
      <c r="AWL130" s="229"/>
      <c r="AWM130" s="229"/>
      <c r="AWN130" s="229"/>
      <c r="AWO130" s="229"/>
      <c r="AWP130" s="229"/>
      <c r="AWQ130" s="229"/>
      <c r="AWR130" s="229"/>
      <c r="AWS130" s="229"/>
      <c r="AWT130" s="229"/>
      <c r="AWU130" s="229"/>
      <c r="AWV130" s="229"/>
      <c r="AWW130" s="229"/>
      <c r="AWX130" s="229"/>
      <c r="AWY130" s="229"/>
      <c r="AWZ130" s="229"/>
      <c r="AXA130" s="229"/>
      <c r="AXB130" s="229"/>
      <c r="AXC130" s="229"/>
      <c r="AXD130" s="229"/>
      <c r="AXE130" s="229"/>
      <c r="AXF130" s="229"/>
      <c r="AXG130" s="229"/>
      <c r="AXH130" s="229"/>
      <c r="AXI130" s="229"/>
      <c r="AXJ130" s="229"/>
      <c r="AXK130" s="229"/>
      <c r="AXL130" s="229"/>
      <c r="AXM130" s="229"/>
      <c r="AXN130" s="229"/>
      <c r="AXO130" s="229"/>
      <c r="AXP130" s="229"/>
      <c r="AXQ130" s="229"/>
      <c r="AXR130" s="229"/>
      <c r="AXS130" s="229"/>
      <c r="AXT130" s="229"/>
      <c r="AXU130" s="229"/>
      <c r="AXV130" s="229"/>
      <c r="AXW130" s="229"/>
      <c r="AXX130" s="229"/>
      <c r="AXY130" s="229"/>
      <c r="AXZ130" s="229"/>
      <c r="AYA130" s="229"/>
      <c r="AYB130" s="229"/>
      <c r="AYC130" s="229"/>
      <c r="AYD130" s="229"/>
      <c r="AYE130" s="229"/>
      <c r="AYF130" s="229"/>
      <c r="AYG130" s="229"/>
      <c r="AYH130" s="229"/>
      <c r="AYI130" s="229"/>
      <c r="AYJ130" s="229"/>
      <c r="AYK130" s="229"/>
      <c r="AYL130" s="229"/>
      <c r="AYM130" s="229"/>
      <c r="AYN130" s="229"/>
      <c r="AYO130" s="229"/>
      <c r="AYP130" s="229"/>
      <c r="AYQ130" s="229"/>
      <c r="AYR130" s="229"/>
      <c r="AYS130" s="229"/>
      <c r="AYT130" s="229"/>
      <c r="AYU130" s="229"/>
      <c r="AYV130" s="229"/>
      <c r="AYW130" s="229"/>
      <c r="AYX130" s="229"/>
      <c r="AYY130" s="229"/>
      <c r="AYZ130" s="229"/>
      <c r="AZA130" s="229"/>
      <c r="AZB130" s="229"/>
      <c r="AZC130" s="229"/>
      <c r="AZD130" s="229"/>
      <c r="AZE130" s="229"/>
      <c r="AZF130" s="229"/>
      <c r="AZG130" s="229"/>
      <c r="AZH130" s="229"/>
      <c r="AZI130" s="229"/>
      <c r="AZJ130" s="229"/>
      <c r="AZK130" s="229"/>
      <c r="AZL130" s="229"/>
      <c r="AZM130" s="229"/>
      <c r="AZN130" s="229"/>
      <c r="AZO130" s="229"/>
      <c r="AZP130" s="229"/>
      <c r="AZQ130" s="229"/>
      <c r="AZR130" s="229"/>
      <c r="AZS130" s="229"/>
      <c r="AZT130" s="229"/>
      <c r="AZU130" s="229"/>
      <c r="AZV130" s="229"/>
      <c r="AZW130" s="229"/>
      <c r="AZX130" s="229"/>
      <c r="AZY130" s="229"/>
      <c r="AZZ130" s="229"/>
      <c r="BAA130" s="229"/>
      <c r="BAB130" s="229"/>
      <c r="BAC130" s="229"/>
      <c r="BAD130" s="229"/>
      <c r="BAE130" s="229"/>
      <c r="BAF130" s="229"/>
      <c r="BAG130" s="229"/>
      <c r="BAH130" s="229"/>
      <c r="BAI130" s="229"/>
      <c r="BAJ130" s="229"/>
      <c r="BAK130" s="229"/>
      <c r="BAL130" s="229"/>
      <c r="BAM130" s="229"/>
      <c r="BAN130" s="229"/>
      <c r="BAO130" s="229"/>
      <c r="BAP130" s="229"/>
      <c r="BAQ130" s="229"/>
      <c r="BAR130" s="229"/>
      <c r="BAS130" s="229"/>
      <c r="BAT130" s="229"/>
      <c r="BAU130" s="229"/>
      <c r="BAV130" s="229"/>
      <c r="BAW130" s="229"/>
      <c r="BAX130" s="229"/>
      <c r="BAY130" s="229"/>
      <c r="BAZ130" s="229"/>
      <c r="BBA130" s="229"/>
      <c r="BBB130" s="229"/>
      <c r="BBC130" s="229"/>
      <c r="BBD130" s="229"/>
      <c r="BBE130" s="229"/>
      <c r="BBF130" s="229"/>
      <c r="BBG130" s="229"/>
      <c r="BBH130" s="229"/>
      <c r="BBI130" s="229"/>
      <c r="BBJ130" s="229"/>
      <c r="BBK130" s="229"/>
      <c r="BBL130" s="229"/>
      <c r="BBM130" s="229"/>
      <c r="BBN130" s="229"/>
      <c r="BBO130" s="229"/>
      <c r="BBP130" s="229"/>
      <c r="BBQ130" s="229"/>
      <c r="BBR130" s="229"/>
      <c r="BBS130" s="229"/>
      <c r="BBT130" s="229"/>
      <c r="BBU130" s="229"/>
      <c r="BBV130" s="229"/>
      <c r="BBW130" s="229"/>
      <c r="BBX130" s="229"/>
      <c r="BBY130" s="229"/>
      <c r="BBZ130" s="229"/>
      <c r="BCA130" s="229"/>
      <c r="BCB130" s="229"/>
      <c r="BCC130" s="229"/>
      <c r="BCD130" s="229"/>
      <c r="BCE130" s="229"/>
      <c r="BCF130" s="229"/>
      <c r="BCG130" s="229"/>
      <c r="BCH130" s="229"/>
      <c r="BCI130" s="229"/>
      <c r="BCJ130" s="229"/>
      <c r="BCK130" s="229"/>
      <c r="BCL130" s="229"/>
      <c r="BCM130" s="229"/>
      <c r="BCN130" s="229"/>
      <c r="BCO130" s="229"/>
      <c r="BCP130" s="229"/>
      <c r="BCQ130" s="229"/>
      <c r="BCR130" s="229"/>
      <c r="BCS130" s="229"/>
      <c r="BCT130" s="229"/>
      <c r="BCU130" s="229"/>
      <c r="BCV130" s="229"/>
      <c r="BCW130" s="229"/>
      <c r="BCX130" s="229"/>
      <c r="BCY130" s="229"/>
      <c r="BCZ130" s="229"/>
      <c r="BDA130" s="229"/>
      <c r="BDB130" s="229"/>
      <c r="BDC130" s="229"/>
      <c r="BDD130" s="229"/>
      <c r="BDE130" s="229"/>
      <c r="BDF130" s="229"/>
      <c r="BDG130" s="229"/>
      <c r="BDH130" s="229"/>
      <c r="BDI130" s="229"/>
      <c r="BDJ130" s="229"/>
      <c r="BDK130" s="229"/>
      <c r="BDL130" s="229"/>
      <c r="BDM130" s="229"/>
      <c r="BDN130" s="229"/>
      <c r="BDO130" s="229"/>
      <c r="BDP130" s="229"/>
      <c r="BDQ130" s="229"/>
      <c r="BDR130" s="229"/>
      <c r="BDS130" s="229"/>
      <c r="BDT130" s="229"/>
      <c r="BDU130" s="229"/>
      <c r="BDV130" s="229"/>
      <c r="BDW130" s="229"/>
      <c r="BDX130" s="229"/>
      <c r="BDY130" s="229"/>
      <c r="BDZ130" s="229"/>
      <c r="BEA130" s="229"/>
      <c r="BEB130" s="229"/>
      <c r="BEC130" s="229"/>
      <c r="BED130" s="229"/>
      <c r="BEE130" s="229"/>
      <c r="BEF130" s="229"/>
      <c r="BEG130" s="229"/>
      <c r="BEH130" s="229"/>
      <c r="BEI130" s="229"/>
      <c r="BEJ130" s="229"/>
      <c r="BEK130" s="229"/>
      <c r="BEL130" s="229"/>
      <c r="BEM130" s="229"/>
      <c r="BEN130" s="229"/>
      <c r="BEO130" s="229"/>
      <c r="BEP130" s="229"/>
      <c r="BEQ130" s="229"/>
      <c r="BER130" s="229"/>
      <c r="BES130" s="229"/>
      <c r="BET130" s="229"/>
      <c r="BEU130" s="229"/>
      <c r="BEV130" s="229"/>
      <c r="BEW130" s="229"/>
      <c r="BEX130" s="229"/>
      <c r="BEY130" s="229"/>
      <c r="BEZ130" s="229"/>
      <c r="BFA130" s="229"/>
      <c r="BFB130" s="229"/>
      <c r="BFC130" s="229"/>
      <c r="BFD130" s="229"/>
      <c r="BFE130" s="229"/>
      <c r="BFF130" s="229"/>
      <c r="BFG130" s="229"/>
      <c r="BFH130" s="229"/>
      <c r="BFI130" s="229"/>
      <c r="BFJ130" s="229"/>
      <c r="BFK130" s="229"/>
      <c r="BFL130" s="229"/>
      <c r="BFM130" s="229"/>
      <c r="BFN130" s="229"/>
      <c r="BFO130" s="229"/>
      <c r="BFP130" s="229"/>
      <c r="BFQ130" s="229"/>
      <c r="BFR130" s="229"/>
      <c r="BFS130" s="229"/>
      <c r="BFT130" s="229"/>
      <c r="BFU130" s="229"/>
      <c r="BFV130" s="229"/>
      <c r="BFW130" s="229"/>
      <c r="BFX130" s="229"/>
      <c r="BFY130" s="229"/>
      <c r="BFZ130" s="229"/>
      <c r="BGA130" s="229"/>
      <c r="BGB130" s="229"/>
      <c r="BGC130" s="229"/>
      <c r="BGD130" s="229"/>
      <c r="BGE130" s="229"/>
      <c r="BGF130" s="229"/>
      <c r="BGG130" s="229"/>
      <c r="BGH130" s="229"/>
      <c r="BGI130" s="229"/>
      <c r="BGJ130" s="229"/>
      <c r="BGK130" s="229"/>
      <c r="BGL130" s="229"/>
      <c r="BGM130" s="229"/>
      <c r="BGN130" s="229"/>
      <c r="BGO130" s="229"/>
      <c r="BGP130" s="229"/>
      <c r="BGQ130" s="229"/>
      <c r="BGR130" s="229"/>
      <c r="BGS130" s="229"/>
      <c r="BGT130" s="229"/>
      <c r="BGU130" s="229"/>
      <c r="BGV130" s="229"/>
      <c r="BGW130" s="229"/>
      <c r="BGX130" s="229"/>
      <c r="BGY130" s="229"/>
      <c r="BGZ130" s="229"/>
      <c r="BHA130" s="229"/>
      <c r="BHB130" s="229"/>
      <c r="BHC130" s="229"/>
      <c r="BHD130" s="229"/>
      <c r="BHE130" s="229"/>
      <c r="BHF130" s="229"/>
      <c r="BHG130" s="229"/>
      <c r="BHH130" s="229"/>
      <c r="BHI130" s="229"/>
      <c r="BHJ130" s="229"/>
      <c r="BHK130" s="229"/>
      <c r="BHL130" s="229"/>
      <c r="BHM130" s="229"/>
      <c r="BHN130" s="229"/>
      <c r="BHO130" s="229"/>
      <c r="BHP130" s="229"/>
      <c r="BHQ130" s="229"/>
      <c r="BHR130" s="229"/>
      <c r="BHS130" s="229"/>
      <c r="BHT130" s="229"/>
      <c r="BHU130" s="229"/>
      <c r="BHV130" s="229"/>
      <c r="BHW130" s="229"/>
      <c r="BHX130" s="229"/>
      <c r="BHY130" s="229"/>
      <c r="BHZ130" s="229"/>
      <c r="BIA130" s="229"/>
      <c r="BIB130" s="229"/>
      <c r="BIC130" s="229"/>
      <c r="BID130" s="229"/>
      <c r="BIE130" s="229"/>
      <c r="BIF130" s="229"/>
      <c r="BIG130" s="229"/>
      <c r="BIH130" s="229"/>
      <c r="BII130" s="229"/>
      <c r="BIJ130" s="229"/>
      <c r="BIK130" s="229"/>
      <c r="BIL130" s="229"/>
      <c r="BIM130" s="229"/>
      <c r="BIN130" s="229"/>
      <c r="BIO130" s="229"/>
      <c r="BIP130" s="229"/>
      <c r="BIQ130" s="229"/>
      <c r="BIR130" s="229"/>
      <c r="BIS130" s="229"/>
      <c r="BIT130" s="229"/>
      <c r="BIU130" s="229"/>
      <c r="BIV130" s="229"/>
      <c r="BIW130" s="229"/>
      <c r="BIX130" s="229"/>
      <c r="BIY130" s="229"/>
      <c r="BIZ130" s="229"/>
      <c r="BJA130" s="229"/>
      <c r="BJB130" s="229"/>
      <c r="BJC130" s="229"/>
      <c r="BJD130" s="229"/>
      <c r="BJE130" s="229"/>
      <c r="BJF130" s="229"/>
      <c r="BJG130" s="229"/>
      <c r="BJH130" s="229"/>
      <c r="BJI130" s="229"/>
      <c r="BJJ130" s="229"/>
      <c r="BJK130" s="229"/>
      <c r="BJL130" s="229"/>
      <c r="BJM130" s="229"/>
      <c r="BJN130" s="229"/>
      <c r="BJO130" s="229"/>
      <c r="BJP130" s="229"/>
      <c r="BJQ130" s="229"/>
      <c r="BJR130" s="229"/>
      <c r="BJS130" s="229"/>
      <c r="BJT130" s="229"/>
      <c r="BJU130" s="229"/>
      <c r="BJV130" s="229"/>
      <c r="BJW130" s="229"/>
      <c r="BJX130" s="229"/>
      <c r="BJY130" s="229"/>
      <c r="BJZ130" s="229"/>
      <c r="BKA130" s="229"/>
      <c r="BKB130" s="229"/>
      <c r="BKC130" s="229"/>
      <c r="BKD130" s="229"/>
      <c r="BKE130" s="229"/>
      <c r="BKF130" s="229"/>
      <c r="BKG130" s="229"/>
      <c r="BKH130" s="229"/>
      <c r="BKI130" s="229"/>
      <c r="BKJ130" s="229"/>
      <c r="BKK130" s="229"/>
      <c r="BKL130" s="229"/>
      <c r="BKM130" s="229"/>
      <c r="BKN130" s="229"/>
      <c r="BKO130" s="229"/>
      <c r="BKP130" s="229"/>
      <c r="BKQ130" s="229"/>
      <c r="BKR130" s="229"/>
      <c r="BKS130" s="229"/>
      <c r="BKT130" s="229"/>
      <c r="BKU130" s="229"/>
      <c r="BKV130" s="229"/>
      <c r="BKW130" s="229"/>
      <c r="BKX130" s="229"/>
      <c r="BKY130" s="229"/>
      <c r="BKZ130" s="229"/>
      <c r="BLA130" s="229"/>
      <c r="BLB130" s="229"/>
      <c r="BLC130" s="229"/>
      <c r="BLD130" s="229"/>
      <c r="BLE130" s="229"/>
      <c r="BLF130" s="229"/>
      <c r="BLG130" s="229"/>
      <c r="BLH130" s="229"/>
      <c r="BLI130" s="229"/>
      <c r="BLJ130" s="229"/>
      <c r="BLK130" s="229"/>
      <c r="BLL130" s="229"/>
      <c r="BLM130" s="229"/>
      <c r="BLN130" s="229"/>
      <c r="BLO130" s="229"/>
      <c r="BLP130" s="229"/>
      <c r="BLQ130" s="229"/>
      <c r="BLR130" s="229"/>
      <c r="BLS130" s="229"/>
      <c r="BLT130" s="229"/>
      <c r="BLU130" s="229"/>
      <c r="BLV130" s="229"/>
      <c r="BLW130" s="229"/>
      <c r="BLX130" s="229"/>
      <c r="BLY130" s="229"/>
      <c r="BLZ130" s="229"/>
      <c r="BMA130" s="229"/>
      <c r="BMB130" s="229"/>
      <c r="BMC130" s="229"/>
      <c r="BMD130" s="229"/>
      <c r="BME130" s="229"/>
      <c r="BMF130" s="229"/>
      <c r="BMG130" s="229"/>
      <c r="BMH130" s="229"/>
      <c r="BMI130" s="229"/>
      <c r="BMJ130" s="229"/>
      <c r="BMK130" s="229"/>
      <c r="BML130" s="229"/>
      <c r="BMM130" s="229"/>
      <c r="BMN130" s="229"/>
      <c r="BMO130" s="229"/>
      <c r="BMP130" s="229"/>
      <c r="BMQ130" s="229"/>
      <c r="BMR130" s="229"/>
      <c r="BMS130" s="229"/>
      <c r="BMT130" s="229"/>
      <c r="BMU130" s="229"/>
      <c r="BMV130" s="229"/>
      <c r="BMW130" s="229"/>
      <c r="BMX130" s="229"/>
      <c r="BMY130" s="229"/>
      <c r="BMZ130" s="229"/>
      <c r="BNA130" s="229"/>
      <c r="BNB130" s="229"/>
      <c r="BNC130" s="229"/>
      <c r="BND130" s="229"/>
      <c r="BNE130" s="229"/>
      <c r="BNF130" s="229"/>
      <c r="BNG130" s="229"/>
      <c r="BNH130" s="229"/>
      <c r="BNI130" s="229"/>
      <c r="BNJ130" s="229"/>
      <c r="BNK130" s="229"/>
      <c r="BNL130" s="229"/>
      <c r="BNM130" s="229"/>
      <c r="BNN130" s="229"/>
      <c r="BNO130" s="229"/>
      <c r="BNP130" s="229"/>
      <c r="BNQ130" s="229"/>
      <c r="BNR130" s="229"/>
      <c r="BNS130" s="229"/>
      <c r="BNT130" s="229"/>
      <c r="BNU130" s="229"/>
      <c r="BNV130" s="229"/>
      <c r="BNW130" s="229"/>
      <c r="BNX130" s="229"/>
      <c r="BNY130" s="229"/>
      <c r="BNZ130" s="229"/>
      <c r="BOA130" s="229"/>
      <c r="BOB130" s="229"/>
      <c r="BOC130" s="229"/>
      <c r="BOD130" s="229"/>
      <c r="BOE130" s="229"/>
      <c r="BOF130" s="229"/>
      <c r="BOG130" s="229"/>
      <c r="BOH130" s="229"/>
      <c r="BOI130" s="229"/>
      <c r="BOJ130" s="229"/>
      <c r="BOK130" s="229"/>
      <c r="BOL130" s="229"/>
      <c r="BOM130" s="229"/>
      <c r="BON130" s="229"/>
      <c r="BOO130" s="229"/>
      <c r="BOP130" s="229"/>
      <c r="BOQ130" s="229"/>
      <c r="BOR130" s="229"/>
      <c r="BOS130" s="229"/>
      <c r="BOT130" s="229"/>
      <c r="BOU130" s="229"/>
      <c r="BOV130" s="229"/>
      <c r="BOW130" s="229"/>
      <c r="BOX130" s="229"/>
      <c r="BOY130" s="229"/>
      <c r="BOZ130" s="229"/>
      <c r="BPA130" s="229"/>
      <c r="BPB130" s="229"/>
      <c r="BPC130" s="229"/>
      <c r="BPD130" s="229"/>
      <c r="BPE130" s="229"/>
      <c r="BPF130" s="229"/>
      <c r="BPG130" s="229"/>
      <c r="BPH130" s="229"/>
      <c r="BPI130" s="229"/>
      <c r="BPJ130" s="229"/>
      <c r="BPK130" s="229"/>
      <c r="BPL130" s="229"/>
      <c r="BPM130" s="229"/>
      <c r="BPN130" s="229"/>
      <c r="BPO130" s="229"/>
      <c r="BPP130" s="229"/>
      <c r="BPQ130" s="229"/>
      <c r="BPR130" s="229"/>
      <c r="BPS130" s="229"/>
      <c r="BPT130" s="229"/>
      <c r="BPU130" s="229"/>
      <c r="BPV130" s="229"/>
      <c r="BPW130" s="229"/>
      <c r="BPX130" s="229"/>
      <c r="BPY130" s="229"/>
      <c r="BPZ130" s="229"/>
      <c r="BQA130" s="229"/>
      <c r="BQB130" s="229"/>
      <c r="BQC130" s="229"/>
      <c r="BQD130" s="229"/>
      <c r="BQE130" s="229"/>
      <c r="BQF130" s="229"/>
      <c r="BQG130" s="229"/>
      <c r="BQH130" s="229"/>
      <c r="BQI130" s="229"/>
      <c r="BQJ130" s="229"/>
      <c r="BQK130" s="229"/>
      <c r="BQL130" s="229"/>
      <c r="BQM130" s="229"/>
      <c r="BQN130" s="229"/>
      <c r="BQO130" s="229"/>
      <c r="BQP130" s="229"/>
      <c r="BQQ130" s="229"/>
      <c r="BQR130" s="229"/>
      <c r="BQS130" s="229"/>
      <c r="BQT130" s="229"/>
      <c r="BQU130" s="229"/>
      <c r="BQV130" s="229"/>
      <c r="BQW130" s="229"/>
      <c r="BQX130" s="229"/>
      <c r="BQY130" s="229"/>
      <c r="BQZ130" s="229"/>
      <c r="BRA130" s="229"/>
      <c r="BRB130" s="229"/>
      <c r="BRC130" s="229"/>
      <c r="BRD130" s="229"/>
      <c r="BRE130" s="229"/>
      <c r="BRF130" s="229"/>
      <c r="BRG130" s="229"/>
      <c r="BRH130" s="229"/>
      <c r="BRI130" s="229"/>
      <c r="BRJ130" s="229"/>
      <c r="BRK130" s="229"/>
      <c r="BRL130" s="229"/>
      <c r="BRM130" s="229"/>
      <c r="BRN130" s="229"/>
      <c r="BRO130" s="229"/>
      <c r="BRP130" s="229"/>
      <c r="BRQ130" s="229"/>
      <c r="BRR130" s="229"/>
      <c r="BRS130" s="229"/>
      <c r="BRT130" s="229"/>
      <c r="BRU130" s="229"/>
      <c r="BRV130" s="229"/>
      <c r="BRW130" s="229"/>
      <c r="BRX130" s="229"/>
      <c r="BRY130" s="229"/>
      <c r="BRZ130" s="229"/>
      <c r="BSA130" s="229"/>
      <c r="BSB130" s="229"/>
      <c r="BSC130" s="229"/>
      <c r="BSD130" s="229"/>
      <c r="BSE130" s="229"/>
      <c r="BSF130" s="229"/>
      <c r="BSG130" s="229"/>
      <c r="BSH130" s="229"/>
      <c r="BSI130" s="229"/>
      <c r="BSJ130" s="229"/>
      <c r="BSK130" s="229"/>
      <c r="BSL130" s="229"/>
      <c r="BSM130" s="229"/>
      <c r="BSN130" s="229"/>
      <c r="BSO130" s="229"/>
      <c r="BSP130" s="229"/>
      <c r="BSQ130" s="229"/>
      <c r="BSR130" s="229"/>
      <c r="BSS130" s="229"/>
      <c r="BST130" s="229"/>
      <c r="BSU130" s="229"/>
      <c r="BSV130" s="229"/>
      <c r="BSW130" s="229"/>
      <c r="BSX130" s="229"/>
      <c r="BSY130" s="229"/>
      <c r="BSZ130" s="229"/>
      <c r="BTA130" s="229"/>
      <c r="BTB130" s="229"/>
      <c r="BTC130" s="229"/>
      <c r="BTD130" s="229"/>
      <c r="BTE130" s="229"/>
      <c r="BTF130" s="229"/>
      <c r="BTG130" s="229"/>
      <c r="BTH130" s="229"/>
      <c r="BTI130" s="229"/>
      <c r="BTJ130" s="229"/>
      <c r="BTK130" s="229"/>
      <c r="BTL130" s="229"/>
      <c r="BTM130" s="229"/>
      <c r="BTN130" s="229"/>
      <c r="BTO130" s="229"/>
      <c r="BTP130" s="229"/>
      <c r="BTQ130" s="229"/>
      <c r="BTR130" s="229"/>
      <c r="BTS130" s="229"/>
      <c r="BTT130" s="229"/>
      <c r="BTU130" s="229"/>
      <c r="BTV130" s="229"/>
      <c r="BTW130" s="229"/>
      <c r="BTX130" s="229"/>
      <c r="BTY130" s="229"/>
      <c r="BTZ130" s="229"/>
      <c r="BUA130" s="229"/>
      <c r="BUB130" s="229"/>
      <c r="BUC130" s="229"/>
      <c r="BUD130" s="229"/>
      <c r="BUE130" s="229"/>
      <c r="BUF130" s="229"/>
      <c r="BUG130" s="229"/>
      <c r="BUH130" s="229"/>
      <c r="BUI130" s="229"/>
      <c r="BUJ130" s="229"/>
      <c r="BUK130" s="229"/>
      <c r="BUL130" s="229"/>
      <c r="BUM130" s="229"/>
      <c r="BUN130" s="229"/>
      <c r="BUO130" s="229"/>
      <c r="BUP130" s="229"/>
      <c r="BUQ130" s="229"/>
      <c r="BUR130" s="229"/>
      <c r="BUS130" s="229"/>
      <c r="BUT130" s="229"/>
      <c r="BUU130" s="229"/>
      <c r="BUV130" s="229"/>
      <c r="BUW130" s="229"/>
      <c r="BUX130" s="229"/>
      <c r="BUY130" s="229"/>
      <c r="BUZ130" s="229"/>
      <c r="BVA130" s="229"/>
      <c r="BVB130" s="229"/>
      <c r="BVC130" s="229"/>
      <c r="BVD130" s="229"/>
      <c r="BVE130" s="229"/>
      <c r="BVF130" s="229"/>
      <c r="BVG130" s="229"/>
      <c r="BVH130" s="229"/>
      <c r="BVI130" s="229"/>
      <c r="BVJ130" s="229"/>
      <c r="BVK130" s="229"/>
      <c r="BVL130" s="229"/>
      <c r="BVM130" s="229"/>
      <c r="BVN130" s="229"/>
      <c r="BVO130" s="229"/>
      <c r="BVP130" s="229"/>
      <c r="BVQ130" s="229"/>
      <c r="BVR130" s="229"/>
      <c r="BVS130" s="229"/>
      <c r="BVT130" s="229"/>
      <c r="BVU130" s="229"/>
      <c r="BVV130" s="229"/>
      <c r="BVW130" s="229"/>
      <c r="BVX130" s="229"/>
      <c r="BVY130" s="229"/>
      <c r="BVZ130" s="229"/>
      <c r="BWA130" s="229"/>
      <c r="BWB130" s="229"/>
      <c r="BWC130" s="229"/>
      <c r="BWD130" s="229"/>
      <c r="BWE130" s="229"/>
      <c r="BWF130" s="229"/>
      <c r="BWG130" s="229"/>
      <c r="BWH130" s="229"/>
      <c r="BWI130" s="229"/>
      <c r="BWJ130" s="229"/>
      <c r="BWK130" s="229"/>
      <c r="BWL130" s="229"/>
      <c r="BWM130" s="229"/>
      <c r="BWN130" s="229"/>
      <c r="BWO130" s="229"/>
      <c r="BWP130" s="229"/>
      <c r="BWQ130" s="229"/>
      <c r="BWR130" s="229"/>
      <c r="BWS130" s="229"/>
      <c r="BWT130" s="229"/>
      <c r="BWU130" s="229"/>
      <c r="BWV130" s="229"/>
      <c r="BWW130" s="229"/>
      <c r="BWX130" s="229"/>
      <c r="BWY130" s="229"/>
      <c r="BWZ130" s="229"/>
      <c r="BXA130" s="229"/>
      <c r="BXB130" s="229"/>
      <c r="BXC130" s="229"/>
      <c r="BXD130" s="229"/>
      <c r="BXE130" s="229"/>
      <c r="BXF130" s="229"/>
      <c r="BXG130" s="229"/>
      <c r="BXH130" s="229"/>
      <c r="BXI130" s="229"/>
      <c r="BXJ130" s="229"/>
      <c r="BXK130" s="229"/>
      <c r="BXL130" s="229"/>
      <c r="BXM130" s="229"/>
      <c r="BXN130" s="229"/>
      <c r="BXO130" s="229"/>
      <c r="BXP130" s="229"/>
      <c r="BXQ130" s="229"/>
      <c r="BXR130" s="229"/>
      <c r="BXS130" s="229"/>
      <c r="BXT130" s="229"/>
      <c r="BXU130" s="229"/>
      <c r="BXV130" s="229"/>
      <c r="BXW130" s="229"/>
      <c r="BXX130" s="229"/>
      <c r="BXY130" s="229"/>
      <c r="BXZ130" s="229"/>
      <c r="BYA130" s="229"/>
      <c r="BYB130" s="229"/>
      <c r="BYC130" s="229"/>
      <c r="BYD130" s="229"/>
      <c r="BYE130" s="229"/>
      <c r="BYF130" s="229"/>
      <c r="BYG130" s="229"/>
      <c r="BYH130" s="229"/>
      <c r="BYI130" s="229"/>
      <c r="BYJ130" s="229"/>
      <c r="BYK130" s="229"/>
      <c r="BYL130" s="229"/>
      <c r="BYM130" s="229"/>
      <c r="BYN130" s="229"/>
      <c r="BYO130" s="229"/>
      <c r="BYP130" s="229"/>
      <c r="BYQ130" s="229"/>
      <c r="BYR130" s="229"/>
      <c r="BYS130" s="229"/>
      <c r="BYT130" s="229"/>
      <c r="BYU130" s="229"/>
      <c r="BYV130" s="229"/>
      <c r="BYW130" s="229"/>
      <c r="BYX130" s="229"/>
      <c r="BYY130" s="229"/>
      <c r="BYZ130" s="229"/>
      <c r="BZA130" s="229"/>
      <c r="BZB130" s="229"/>
      <c r="BZC130" s="229"/>
      <c r="BZD130" s="229"/>
      <c r="BZE130" s="229"/>
      <c r="BZF130" s="229"/>
      <c r="BZG130" s="229"/>
      <c r="BZH130" s="229"/>
      <c r="BZI130" s="229"/>
      <c r="BZJ130" s="229"/>
      <c r="BZK130" s="229"/>
      <c r="BZL130" s="229"/>
      <c r="BZM130" s="229"/>
      <c r="BZN130" s="229"/>
      <c r="BZO130" s="229"/>
      <c r="BZP130" s="229"/>
      <c r="BZQ130" s="229"/>
      <c r="BZR130" s="229"/>
      <c r="BZS130" s="229"/>
      <c r="BZT130" s="229"/>
      <c r="BZU130" s="229"/>
      <c r="BZV130" s="229"/>
      <c r="BZW130" s="229"/>
      <c r="BZX130" s="229"/>
      <c r="BZY130" s="229"/>
      <c r="BZZ130" s="229"/>
      <c r="CAA130" s="229"/>
      <c r="CAB130" s="229"/>
      <c r="CAC130" s="229"/>
      <c r="CAD130" s="229"/>
      <c r="CAE130" s="229"/>
      <c r="CAF130" s="229"/>
      <c r="CAG130" s="229"/>
      <c r="CAH130" s="229"/>
      <c r="CAI130" s="229"/>
      <c r="CAJ130" s="229"/>
      <c r="CAK130" s="229"/>
      <c r="CAL130" s="229"/>
      <c r="CAM130" s="229"/>
      <c r="CAN130" s="229"/>
      <c r="CAO130" s="229"/>
      <c r="CAP130" s="229"/>
      <c r="CAQ130" s="229"/>
      <c r="CAR130" s="229"/>
      <c r="CAS130" s="229"/>
      <c r="CAT130" s="229"/>
      <c r="CAU130" s="229"/>
      <c r="CAV130" s="229"/>
      <c r="CAW130" s="229"/>
      <c r="CAX130" s="229"/>
      <c r="CAY130" s="229"/>
      <c r="CAZ130" s="229"/>
      <c r="CBA130" s="229"/>
      <c r="CBB130" s="229"/>
      <c r="CBC130" s="229"/>
      <c r="CBD130" s="229"/>
      <c r="CBE130" s="229"/>
      <c r="CBF130" s="229"/>
      <c r="CBG130" s="229"/>
      <c r="CBH130" s="229"/>
      <c r="CBI130" s="229"/>
      <c r="CBJ130" s="229"/>
      <c r="CBK130" s="229"/>
      <c r="CBL130" s="229"/>
      <c r="CBM130" s="229"/>
      <c r="CBN130" s="229"/>
      <c r="CBO130" s="229"/>
      <c r="CBP130" s="229"/>
      <c r="CBQ130" s="229"/>
      <c r="CBR130" s="229"/>
      <c r="CBS130" s="229"/>
      <c r="CBT130" s="229"/>
      <c r="CBU130" s="229"/>
      <c r="CBV130" s="229"/>
      <c r="CBW130" s="229"/>
      <c r="CBX130" s="229"/>
      <c r="CBY130" s="229"/>
      <c r="CBZ130" s="229"/>
      <c r="CCA130" s="229"/>
      <c r="CCB130" s="229"/>
      <c r="CCC130" s="229"/>
      <c r="CCD130" s="229"/>
      <c r="CCE130" s="229"/>
      <c r="CCF130" s="229"/>
      <c r="CCG130" s="229"/>
      <c r="CCH130" s="229"/>
      <c r="CCI130" s="229"/>
      <c r="CCJ130" s="229"/>
      <c r="CCK130" s="229"/>
      <c r="CCL130" s="229"/>
      <c r="CCM130" s="229"/>
      <c r="CCN130" s="229"/>
      <c r="CCO130" s="229"/>
      <c r="CCP130" s="229"/>
      <c r="CCQ130" s="229"/>
      <c r="CCR130" s="229"/>
      <c r="CCS130" s="229"/>
      <c r="CCT130" s="229"/>
      <c r="CCU130" s="229"/>
      <c r="CCV130" s="229"/>
      <c r="CCW130" s="229"/>
      <c r="CCX130" s="229"/>
      <c r="CCY130" s="229"/>
      <c r="CCZ130" s="229"/>
      <c r="CDA130" s="229"/>
      <c r="CDB130" s="229"/>
      <c r="CDC130" s="229"/>
      <c r="CDD130" s="229"/>
      <c r="CDE130" s="229"/>
      <c r="CDF130" s="229"/>
      <c r="CDG130" s="229"/>
      <c r="CDH130" s="229"/>
      <c r="CDI130" s="229"/>
      <c r="CDJ130" s="229"/>
      <c r="CDK130" s="229"/>
      <c r="CDL130" s="229"/>
      <c r="CDM130" s="229"/>
      <c r="CDN130" s="229"/>
      <c r="CDO130" s="229"/>
      <c r="CDP130" s="229"/>
      <c r="CDQ130" s="229"/>
      <c r="CDR130" s="229"/>
      <c r="CDS130" s="229"/>
      <c r="CDT130" s="229"/>
      <c r="CDU130" s="229"/>
      <c r="CDV130" s="229"/>
      <c r="CDW130" s="229"/>
      <c r="CDX130" s="229"/>
      <c r="CDY130" s="229"/>
      <c r="CDZ130" s="229"/>
      <c r="CEA130" s="229"/>
      <c r="CEB130" s="229"/>
      <c r="CEC130" s="229"/>
      <c r="CED130" s="229"/>
      <c r="CEE130" s="229"/>
      <c r="CEF130" s="229"/>
      <c r="CEG130" s="229"/>
      <c r="CEH130" s="229"/>
      <c r="CEI130" s="229"/>
      <c r="CEJ130" s="229"/>
      <c r="CEK130" s="229"/>
      <c r="CEL130" s="229"/>
      <c r="CEM130" s="229"/>
      <c r="CEN130" s="229"/>
      <c r="CEO130" s="229"/>
      <c r="CEP130" s="229"/>
      <c r="CEQ130" s="229"/>
      <c r="CER130" s="229"/>
      <c r="CES130" s="229"/>
      <c r="CET130" s="229"/>
      <c r="CEU130" s="229"/>
      <c r="CEV130" s="229"/>
      <c r="CEW130" s="229"/>
      <c r="CEX130" s="229"/>
      <c r="CEY130" s="229"/>
      <c r="CEZ130" s="229"/>
      <c r="CFA130" s="229"/>
      <c r="CFB130" s="229"/>
      <c r="CFC130" s="229"/>
      <c r="CFD130" s="229"/>
      <c r="CFE130" s="229"/>
      <c r="CFF130" s="229"/>
      <c r="CFG130" s="229"/>
      <c r="CFH130" s="229"/>
      <c r="CFI130" s="229"/>
      <c r="CFJ130" s="229"/>
      <c r="CFK130" s="229"/>
      <c r="CFL130" s="229"/>
      <c r="CFM130" s="229"/>
      <c r="CFN130" s="229"/>
      <c r="CFO130" s="229"/>
      <c r="CFP130" s="229"/>
      <c r="CFQ130" s="229"/>
      <c r="CFR130" s="229"/>
      <c r="CFS130" s="229"/>
      <c r="CFT130" s="229"/>
      <c r="CFU130" s="229"/>
      <c r="CFV130" s="229"/>
      <c r="CFW130" s="229"/>
      <c r="CFX130" s="229"/>
      <c r="CFY130" s="229"/>
      <c r="CFZ130" s="229"/>
      <c r="CGA130" s="229"/>
      <c r="CGB130" s="229"/>
      <c r="CGC130" s="229"/>
      <c r="CGD130" s="229"/>
      <c r="CGE130" s="229"/>
      <c r="CGF130" s="229"/>
      <c r="CGG130" s="229"/>
      <c r="CGH130" s="229"/>
      <c r="CGI130" s="229"/>
      <c r="CGJ130" s="229"/>
      <c r="CGK130" s="229"/>
      <c r="CGL130" s="229"/>
      <c r="CGM130" s="229"/>
      <c r="CGN130" s="229"/>
      <c r="CGO130" s="229"/>
      <c r="CGP130" s="229"/>
      <c r="CGQ130" s="229"/>
      <c r="CGR130" s="229"/>
      <c r="CGS130" s="229"/>
      <c r="CGT130" s="229"/>
      <c r="CGU130" s="229"/>
      <c r="CGV130" s="229"/>
      <c r="CGW130" s="229"/>
      <c r="CGX130" s="229"/>
      <c r="CGY130" s="229"/>
      <c r="CGZ130" s="229"/>
      <c r="CHA130" s="229"/>
      <c r="CHB130" s="229"/>
      <c r="CHC130" s="229"/>
      <c r="CHD130" s="229"/>
      <c r="CHE130" s="229"/>
      <c r="CHF130" s="229"/>
      <c r="CHG130" s="229"/>
      <c r="CHH130" s="229"/>
      <c r="CHI130" s="229"/>
      <c r="CHJ130" s="229"/>
      <c r="CHK130" s="229"/>
      <c r="CHL130" s="229"/>
      <c r="CHM130" s="229"/>
      <c r="CHN130" s="229"/>
      <c r="CHO130" s="229"/>
      <c r="CHP130" s="229"/>
      <c r="CHQ130" s="229"/>
      <c r="CHR130" s="229"/>
      <c r="CHS130" s="229"/>
      <c r="CHT130" s="229"/>
      <c r="CHU130" s="229"/>
      <c r="CHV130" s="229"/>
      <c r="CHW130" s="229"/>
      <c r="CHX130" s="229"/>
      <c r="CHY130" s="229"/>
      <c r="CHZ130" s="229"/>
      <c r="CIA130" s="229"/>
      <c r="CIB130" s="229"/>
      <c r="CIC130" s="229"/>
      <c r="CID130" s="229"/>
      <c r="CIE130" s="229"/>
      <c r="CIF130" s="229"/>
      <c r="CIG130" s="229"/>
      <c r="CIH130" s="229"/>
      <c r="CII130" s="229"/>
      <c r="CIJ130" s="229"/>
      <c r="CIK130" s="229"/>
      <c r="CIL130" s="229"/>
      <c r="CIM130" s="229"/>
      <c r="CIN130" s="229"/>
      <c r="CIO130" s="229"/>
      <c r="CIP130" s="229"/>
      <c r="CIQ130" s="229"/>
      <c r="CIR130" s="229"/>
      <c r="CIS130" s="229"/>
      <c r="CIT130" s="229"/>
      <c r="CIU130" s="229"/>
      <c r="CIV130" s="229"/>
      <c r="CIW130" s="229"/>
      <c r="CIX130" s="229"/>
      <c r="CIY130" s="229"/>
      <c r="CIZ130" s="229"/>
      <c r="CJA130" s="229"/>
      <c r="CJB130" s="229"/>
      <c r="CJC130" s="229"/>
      <c r="CJD130" s="229"/>
      <c r="CJE130" s="229"/>
      <c r="CJF130" s="229"/>
      <c r="CJG130" s="229"/>
      <c r="CJH130" s="229"/>
      <c r="CJI130" s="229"/>
      <c r="CJJ130" s="229"/>
      <c r="CJK130" s="229"/>
      <c r="CJL130" s="229"/>
      <c r="CJM130" s="229"/>
      <c r="CJN130" s="229"/>
      <c r="CJO130" s="229"/>
      <c r="CJP130" s="229"/>
      <c r="CJQ130" s="229"/>
      <c r="CJR130" s="229"/>
      <c r="CJS130" s="229"/>
      <c r="CJT130" s="229"/>
      <c r="CJU130" s="229"/>
      <c r="CJV130" s="229"/>
      <c r="CJW130" s="229"/>
      <c r="CJX130" s="229"/>
      <c r="CJY130" s="229"/>
      <c r="CJZ130" s="229"/>
      <c r="CKA130" s="229"/>
      <c r="CKB130" s="229"/>
      <c r="CKC130" s="229"/>
      <c r="CKD130" s="229"/>
      <c r="CKE130" s="229"/>
      <c r="CKF130" s="229"/>
      <c r="CKG130" s="229"/>
      <c r="CKH130" s="229"/>
      <c r="CKI130" s="229"/>
      <c r="CKJ130" s="229"/>
      <c r="CKK130" s="229"/>
      <c r="CKL130" s="229"/>
      <c r="CKM130" s="229"/>
      <c r="CKN130" s="229"/>
      <c r="CKO130" s="229"/>
      <c r="CKP130" s="229"/>
      <c r="CKQ130" s="229"/>
      <c r="CKR130" s="229"/>
      <c r="CKS130" s="229"/>
      <c r="CKT130" s="229"/>
      <c r="CKU130" s="229"/>
      <c r="CKV130" s="229"/>
      <c r="CKW130" s="229"/>
      <c r="CKX130" s="229"/>
      <c r="CKY130" s="229"/>
      <c r="CKZ130" s="229"/>
      <c r="CLA130" s="229"/>
      <c r="CLB130" s="229"/>
      <c r="CLC130" s="229"/>
      <c r="CLD130" s="229"/>
      <c r="CLE130" s="229"/>
      <c r="CLF130" s="229"/>
      <c r="CLG130" s="229"/>
      <c r="CLH130" s="229"/>
      <c r="CLI130" s="229"/>
      <c r="CLJ130" s="229"/>
      <c r="CLK130" s="229"/>
      <c r="CLL130" s="229"/>
      <c r="CLM130" s="229"/>
      <c r="CLN130" s="229"/>
      <c r="CLO130" s="229"/>
      <c r="CLP130" s="229"/>
      <c r="CLQ130" s="229"/>
      <c r="CLR130" s="229"/>
      <c r="CLS130" s="229"/>
      <c r="CLT130" s="229"/>
      <c r="CLU130" s="229"/>
      <c r="CLV130" s="229"/>
      <c r="CLW130" s="229"/>
      <c r="CLX130" s="229"/>
      <c r="CLY130" s="229"/>
      <c r="CLZ130" s="229"/>
      <c r="CMA130" s="229"/>
      <c r="CMB130" s="229"/>
      <c r="CMC130" s="229"/>
      <c r="CMD130" s="229"/>
      <c r="CME130" s="229"/>
      <c r="CMF130" s="229"/>
      <c r="CMG130" s="229"/>
      <c r="CMH130" s="229"/>
      <c r="CMI130" s="229"/>
      <c r="CMJ130" s="229"/>
      <c r="CMK130" s="229"/>
      <c r="CML130" s="229"/>
      <c r="CMM130" s="229"/>
      <c r="CMN130" s="229"/>
      <c r="CMO130" s="229"/>
      <c r="CMP130" s="229"/>
      <c r="CMQ130" s="229"/>
      <c r="CMR130" s="229"/>
      <c r="CMS130" s="229"/>
      <c r="CMT130" s="229"/>
      <c r="CMU130" s="229"/>
      <c r="CMV130" s="229"/>
      <c r="CMW130" s="229"/>
      <c r="CMX130" s="229"/>
      <c r="CMY130" s="229"/>
      <c r="CMZ130" s="229"/>
      <c r="CNA130" s="229"/>
      <c r="CNB130" s="229"/>
      <c r="CNC130" s="229"/>
      <c r="CND130" s="229"/>
      <c r="CNE130" s="229"/>
      <c r="CNF130" s="229"/>
      <c r="CNG130" s="229"/>
      <c r="CNH130" s="229"/>
      <c r="CNI130" s="229"/>
      <c r="CNJ130" s="229"/>
      <c r="CNK130" s="229"/>
      <c r="CNL130" s="229"/>
      <c r="CNM130" s="229"/>
      <c r="CNN130" s="229"/>
      <c r="CNO130" s="229"/>
      <c r="CNP130" s="229"/>
      <c r="CNQ130" s="229"/>
      <c r="CNR130" s="229"/>
      <c r="CNS130" s="229"/>
      <c r="CNT130" s="229"/>
      <c r="CNU130" s="229"/>
      <c r="CNV130" s="229"/>
      <c r="CNW130" s="229"/>
      <c r="CNX130" s="229"/>
      <c r="CNY130" s="229"/>
      <c r="CNZ130" s="229"/>
      <c r="COA130" s="229"/>
      <c r="COB130" s="229"/>
      <c r="COC130" s="229"/>
      <c r="COD130" s="229"/>
      <c r="COE130" s="229"/>
      <c r="COF130" s="229"/>
      <c r="COG130" s="229"/>
      <c r="COH130" s="229"/>
      <c r="COI130" s="229"/>
      <c r="COJ130" s="229"/>
      <c r="COK130" s="229"/>
      <c r="COL130" s="229"/>
      <c r="COM130" s="229"/>
      <c r="CON130" s="229"/>
      <c r="COO130" s="229"/>
      <c r="COP130" s="229"/>
      <c r="COQ130" s="229"/>
      <c r="COR130" s="229"/>
      <c r="COS130" s="229"/>
      <c r="COT130" s="229"/>
      <c r="COU130" s="229"/>
      <c r="COV130" s="229"/>
      <c r="COW130" s="229"/>
      <c r="COX130" s="229"/>
      <c r="COY130" s="229"/>
      <c r="COZ130" s="229"/>
      <c r="CPA130" s="229"/>
      <c r="CPB130" s="229"/>
      <c r="CPC130" s="229"/>
      <c r="CPD130" s="229"/>
      <c r="CPE130" s="229"/>
      <c r="CPF130" s="229"/>
      <c r="CPG130" s="229"/>
      <c r="CPH130" s="229"/>
      <c r="CPI130" s="229"/>
      <c r="CPJ130" s="229"/>
      <c r="CPK130" s="229"/>
      <c r="CPL130" s="229"/>
      <c r="CPM130" s="229"/>
      <c r="CPN130" s="229"/>
      <c r="CPO130" s="229"/>
      <c r="CPP130" s="229"/>
      <c r="CPQ130" s="229"/>
      <c r="CPR130" s="229"/>
      <c r="CPS130" s="229"/>
      <c r="CPT130" s="229"/>
      <c r="CPU130" s="229"/>
      <c r="CPV130" s="229"/>
      <c r="CPW130" s="229"/>
      <c r="CPX130" s="229"/>
      <c r="CPY130" s="229"/>
      <c r="CPZ130" s="229"/>
      <c r="CQA130" s="229"/>
      <c r="CQB130" s="229"/>
      <c r="CQC130" s="229"/>
      <c r="CQD130" s="229"/>
      <c r="CQE130" s="229"/>
      <c r="CQF130" s="229"/>
      <c r="CQG130" s="229"/>
      <c r="CQH130" s="229"/>
      <c r="CQI130" s="229"/>
      <c r="CQJ130" s="229"/>
      <c r="CQK130" s="229"/>
      <c r="CQL130" s="229"/>
      <c r="CQM130" s="229"/>
      <c r="CQN130" s="229"/>
      <c r="CQO130" s="229"/>
      <c r="CQP130" s="229"/>
      <c r="CQQ130" s="229"/>
      <c r="CQR130" s="229"/>
      <c r="CQS130" s="229"/>
      <c r="CQT130" s="229"/>
      <c r="CQU130" s="229"/>
      <c r="CQV130" s="229"/>
      <c r="CQW130" s="229"/>
      <c r="CQX130" s="229"/>
      <c r="CQY130" s="229"/>
      <c r="CQZ130" s="229"/>
      <c r="CRA130" s="229"/>
      <c r="CRB130" s="229"/>
      <c r="CRC130" s="229"/>
      <c r="CRD130" s="229"/>
      <c r="CRE130" s="229"/>
      <c r="CRF130" s="229"/>
      <c r="CRG130" s="229"/>
      <c r="CRH130" s="229"/>
      <c r="CRI130" s="229"/>
      <c r="CRJ130" s="229"/>
      <c r="CRK130" s="229"/>
      <c r="CRL130" s="229"/>
      <c r="CRM130" s="229"/>
      <c r="CRN130" s="229"/>
      <c r="CRO130" s="229"/>
      <c r="CRP130" s="229"/>
      <c r="CRQ130" s="229"/>
      <c r="CRR130" s="229"/>
      <c r="CRS130" s="229"/>
      <c r="CRT130" s="229"/>
      <c r="CRU130" s="229"/>
      <c r="CRV130" s="229"/>
      <c r="CRW130" s="229"/>
      <c r="CRX130" s="229"/>
      <c r="CRY130" s="229"/>
      <c r="CRZ130" s="229"/>
      <c r="CSA130" s="229"/>
      <c r="CSB130" s="229"/>
      <c r="CSC130" s="229"/>
      <c r="CSD130" s="229"/>
      <c r="CSE130" s="229"/>
      <c r="CSF130" s="229"/>
      <c r="CSG130" s="229"/>
      <c r="CSH130" s="229"/>
      <c r="CSI130" s="229"/>
      <c r="CSJ130" s="229"/>
      <c r="CSK130" s="229"/>
      <c r="CSL130" s="229"/>
      <c r="CSM130" s="229"/>
      <c r="CSN130" s="229"/>
      <c r="CSO130" s="229"/>
      <c r="CSP130" s="229"/>
      <c r="CSQ130" s="229"/>
      <c r="CSR130" s="229"/>
      <c r="CSS130" s="229"/>
      <c r="CST130" s="229"/>
      <c r="CSU130" s="229"/>
      <c r="CSV130" s="229"/>
      <c r="CSW130" s="229"/>
      <c r="CSX130" s="229"/>
      <c r="CSY130" s="229"/>
      <c r="CSZ130" s="229"/>
      <c r="CTA130" s="229"/>
      <c r="CTB130" s="229"/>
      <c r="CTC130" s="229"/>
      <c r="CTD130" s="229"/>
      <c r="CTE130" s="229"/>
      <c r="CTF130" s="229"/>
      <c r="CTG130" s="229"/>
      <c r="CTH130" s="229"/>
      <c r="CTI130" s="229"/>
      <c r="CTJ130" s="229"/>
      <c r="CTK130" s="229"/>
      <c r="CTL130" s="229"/>
      <c r="CTM130" s="229"/>
      <c r="CTN130" s="229"/>
      <c r="CTO130" s="229"/>
      <c r="CTP130" s="229"/>
      <c r="CTQ130" s="229"/>
      <c r="CTR130" s="229"/>
      <c r="CTS130" s="229"/>
      <c r="CTT130" s="229"/>
      <c r="CTU130" s="229"/>
      <c r="CTV130" s="229"/>
      <c r="CTW130" s="229"/>
      <c r="CTX130" s="229"/>
      <c r="CTY130" s="229"/>
      <c r="CTZ130" s="229"/>
      <c r="CUA130" s="229"/>
    </row>
    <row r="131" spans="1:2575" s="224" customFormat="1" ht="108.75" hidden="1" customHeight="1">
      <c r="A131" s="247"/>
      <c r="B131" s="248"/>
      <c r="C131" s="249"/>
      <c r="D131" s="250"/>
      <c r="E131" s="274"/>
      <c r="F131" s="252"/>
      <c r="G131" s="249"/>
      <c r="H131" s="256"/>
      <c r="I131" s="269"/>
      <c r="J131" s="270"/>
      <c r="K131" s="252"/>
      <c r="L131" s="252"/>
      <c r="N131" s="229"/>
      <c r="O131" s="229"/>
      <c r="P131" s="229"/>
      <c r="Q131" s="229"/>
      <c r="R131" s="229"/>
      <c r="S131" s="229"/>
      <c r="T131" s="229"/>
      <c r="U131" s="229"/>
      <c r="V131" s="229"/>
      <c r="W131" s="229"/>
      <c r="X131" s="229"/>
      <c r="Y131" s="229"/>
      <c r="Z131" s="229"/>
      <c r="AA131" s="229"/>
      <c r="AB131" s="229"/>
      <c r="AC131" s="229"/>
      <c r="AD131" s="229"/>
      <c r="AE131" s="229"/>
      <c r="AF131" s="229"/>
      <c r="AG131" s="229"/>
      <c r="AH131" s="229"/>
      <c r="AI131" s="229"/>
      <c r="AJ131" s="229"/>
      <c r="AK131" s="229"/>
      <c r="AL131" s="229"/>
      <c r="AM131" s="229"/>
      <c r="AN131" s="229"/>
      <c r="AO131" s="229"/>
      <c r="AP131" s="229"/>
      <c r="AQ131" s="229"/>
      <c r="AR131" s="229"/>
      <c r="AS131" s="229"/>
      <c r="AT131" s="229"/>
      <c r="AU131" s="229"/>
      <c r="AV131" s="229"/>
      <c r="AW131" s="229"/>
      <c r="AX131" s="229"/>
      <c r="AY131" s="229"/>
      <c r="AZ131" s="229"/>
      <c r="BA131" s="229"/>
      <c r="BB131" s="229"/>
      <c r="BC131" s="229"/>
      <c r="BD131" s="229"/>
      <c r="BE131" s="229"/>
      <c r="BF131" s="229"/>
      <c r="BG131" s="229"/>
      <c r="BH131" s="229"/>
      <c r="BI131" s="229"/>
      <c r="BJ131" s="229"/>
      <c r="BK131" s="229"/>
      <c r="BL131" s="229"/>
      <c r="BM131" s="229"/>
      <c r="BN131" s="229"/>
      <c r="BO131" s="229"/>
      <c r="BP131" s="229"/>
      <c r="BQ131" s="229"/>
      <c r="BR131" s="229"/>
      <c r="BS131" s="229"/>
      <c r="BT131" s="229"/>
      <c r="BU131" s="229"/>
      <c r="BV131" s="229"/>
      <c r="BW131" s="229"/>
      <c r="BX131" s="229"/>
      <c r="BY131" s="229"/>
      <c r="BZ131" s="229"/>
      <c r="CA131" s="229"/>
      <c r="CB131" s="229"/>
      <c r="CC131" s="229"/>
      <c r="CD131" s="229"/>
      <c r="CE131" s="229"/>
      <c r="CF131" s="229"/>
      <c r="CG131" s="229"/>
      <c r="CH131" s="229"/>
      <c r="CI131" s="229"/>
      <c r="CJ131" s="229"/>
      <c r="CK131" s="229"/>
      <c r="CL131" s="229"/>
      <c r="CM131" s="229"/>
      <c r="CN131" s="229"/>
      <c r="CO131" s="229"/>
      <c r="CP131" s="229"/>
      <c r="CQ131" s="229"/>
      <c r="CR131" s="229"/>
      <c r="CS131" s="229"/>
      <c r="CT131" s="229"/>
      <c r="CU131" s="229"/>
      <c r="CV131" s="229"/>
      <c r="CW131" s="229"/>
      <c r="CX131" s="229"/>
      <c r="CY131" s="229"/>
      <c r="CZ131" s="229"/>
      <c r="DA131" s="229"/>
      <c r="DB131" s="229"/>
      <c r="DC131" s="229"/>
      <c r="DD131" s="229"/>
      <c r="DE131" s="229"/>
      <c r="DF131" s="229"/>
      <c r="DG131" s="229"/>
      <c r="DH131" s="229"/>
      <c r="DI131" s="229"/>
      <c r="DJ131" s="229"/>
      <c r="DK131" s="229"/>
      <c r="DL131" s="229"/>
      <c r="DM131" s="229"/>
      <c r="DN131" s="229"/>
      <c r="DO131" s="229"/>
      <c r="DP131" s="229"/>
      <c r="DQ131" s="229"/>
      <c r="DR131" s="229"/>
      <c r="DS131" s="229"/>
      <c r="DT131" s="229"/>
      <c r="DU131" s="229"/>
      <c r="DV131" s="229"/>
      <c r="DW131" s="229"/>
      <c r="DX131" s="229"/>
      <c r="DY131" s="229"/>
      <c r="DZ131" s="229"/>
      <c r="EA131" s="229"/>
      <c r="EB131" s="229"/>
      <c r="EC131" s="229"/>
      <c r="ED131" s="229"/>
      <c r="EE131" s="229"/>
      <c r="EF131" s="229"/>
      <c r="EG131" s="229"/>
      <c r="EH131" s="229"/>
      <c r="EI131" s="229"/>
      <c r="EJ131" s="229"/>
      <c r="EK131" s="229"/>
      <c r="EL131" s="229"/>
      <c r="EM131" s="229"/>
      <c r="EN131" s="229"/>
      <c r="EO131" s="229"/>
      <c r="EP131" s="229"/>
      <c r="EQ131" s="229"/>
      <c r="ER131" s="229"/>
      <c r="ES131" s="229"/>
      <c r="ET131" s="229"/>
      <c r="EU131" s="229"/>
      <c r="EV131" s="229"/>
      <c r="EW131" s="229"/>
      <c r="EX131" s="229"/>
      <c r="EY131" s="229"/>
      <c r="EZ131" s="229"/>
      <c r="FA131" s="229"/>
      <c r="FB131" s="229"/>
      <c r="FC131" s="229"/>
      <c r="FD131" s="229"/>
      <c r="FE131" s="229"/>
      <c r="FF131" s="229"/>
      <c r="FG131" s="229"/>
      <c r="FH131" s="229"/>
      <c r="FI131" s="229"/>
      <c r="FJ131" s="229"/>
      <c r="FK131" s="229"/>
      <c r="FL131" s="229"/>
      <c r="FM131" s="229"/>
      <c r="FN131" s="229"/>
      <c r="FO131" s="229"/>
      <c r="FP131" s="229"/>
      <c r="FQ131" s="229"/>
      <c r="FR131" s="229"/>
      <c r="FS131" s="229"/>
      <c r="FT131" s="229"/>
      <c r="FU131" s="229"/>
      <c r="FV131" s="229"/>
      <c r="FW131" s="229"/>
      <c r="FX131" s="229"/>
      <c r="FY131" s="229"/>
      <c r="FZ131" s="229"/>
      <c r="GA131" s="229"/>
      <c r="GB131" s="229"/>
      <c r="GC131" s="229"/>
      <c r="GD131" s="229"/>
      <c r="GE131" s="229"/>
      <c r="GF131" s="229"/>
      <c r="GG131" s="229"/>
      <c r="GH131" s="229"/>
      <c r="GI131" s="229"/>
      <c r="GJ131" s="229"/>
      <c r="GK131" s="229"/>
      <c r="GL131" s="229"/>
      <c r="GM131" s="229"/>
      <c r="GN131" s="229"/>
      <c r="GO131" s="229"/>
      <c r="GP131" s="229"/>
      <c r="GQ131" s="229"/>
      <c r="GR131" s="229"/>
      <c r="GS131" s="229"/>
      <c r="GT131" s="229"/>
      <c r="GU131" s="229"/>
      <c r="GV131" s="229"/>
      <c r="GW131" s="229"/>
      <c r="GX131" s="229"/>
      <c r="GY131" s="229"/>
      <c r="GZ131" s="229"/>
      <c r="HA131" s="229"/>
      <c r="HB131" s="229"/>
      <c r="HC131" s="229"/>
      <c r="HD131" s="229"/>
      <c r="HE131" s="229"/>
      <c r="HF131" s="229"/>
      <c r="HG131" s="229"/>
      <c r="HH131" s="229"/>
      <c r="HI131" s="229"/>
      <c r="HJ131" s="229"/>
      <c r="HK131" s="229"/>
      <c r="HL131" s="229"/>
      <c r="HM131" s="229"/>
      <c r="HN131" s="229"/>
      <c r="HO131" s="229"/>
      <c r="HP131" s="229"/>
      <c r="HQ131" s="229"/>
      <c r="HR131" s="229"/>
      <c r="HS131" s="229"/>
      <c r="HT131" s="229"/>
      <c r="HU131" s="229"/>
      <c r="HV131" s="229"/>
      <c r="HW131" s="229"/>
      <c r="HX131" s="229"/>
      <c r="HY131" s="229"/>
      <c r="HZ131" s="229"/>
      <c r="IA131" s="229"/>
      <c r="IB131" s="229"/>
      <c r="IC131" s="229"/>
      <c r="ID131" s="229"/>
      <c r="IE131" s="229"/>
      <c r="IF131" s="229"/>
      <c r="IG131" s="229"/>
      <c r="IH131" s="229"/>
      <c r="II131" s="229"/>
      <c r="IJ131" s="229"/>
      <c r="IK131" s="229"/>
      <c r="IL131" s="229"/>
      <c r="IM131" s="229"/>
      <c r="IN131" s="229"/>
      <c r="IO131" s="229"/>
      <c r="IP131" s="229"/>
      <c r="IQ131" s="229"/>
      <c r="IR131" s="229"/>
      <c r="IS131" s="229"/>
      <c r="IT131" s="229"/>
      <c r="IU131" s="229"/>
      <c r="IV131" s="229"/>
      <c r="IW131" s="229"/>
      <c r="IX131" s="229"/>
      <c r="IY131" s="229"/>
      <c r="IZ131" s="229"/>
      <c r="JA131" s="229"/>
      <c r="JB131" s="229"/>
      <c r="JC131" s="229"/>
      <c r="JD131" s="229"/>
      <c r="JE131" s="229"/>
      <c r="JF131" s="229"/>
      <c r="JG131" s="229"/>
      <c r="JH131" s="229"/>
      <c r="JI131" s="229"/>
      <c r="JJ131" s="229"/>
      <c r="JK131" s="229"/>
      <c r="JL131" s="229"/>
      <c r="JM131" s="229"/>
      <c r="JN131" s="229"/>
      <c r="JO131" s="229"/>
      <c r="JP131" s="229"/>
      <c r="JQ131" s="229"/>
      <c r="JR131" s="229"/>
      <c r="JS131" s="229"/>
      <c r="JT131" s="229"/>
      <c r="JU131" s="229"/>
      <c r="JV131" s="229"/>
      <c r="JW131" s="229"/>
      <c r="JX131" s="229"/>
      <c r="JY131" s="229"/>
      <c r="JZ131" s="229"/>
      <c r="KA131" s="229"/>
      <c r="KB131" s="229"/>
      <c r="KC131" s="229"/>
      <c r="KD131" s="229"/>
      <c r="KE131" s="229"/>
      <c r="KF131" s="229"/>
      <c r="KG131" s="229"/>
      <c r="KH131" s="229"/>
      <c r="KI131" s="229"/>
      <c r="KJ131" s="229"/>
      <c r="KK131" s="229"/>
      <c r="KL131" s="229"/>
      <c r="KM131" s="229"/>
      <c r="KN131" s="229"/>
      <c r="KO131" s="229"/>
      <c r="KP131" s="229"/>
      <c r="KQ131" s="229"/>
      <c r="KR131" s="229"/>
      <c r="KS131" s="229"/>
      <c r="KT131" s="229"/>
      <c r="KU131" s="229"/>
      <c r="KV131" s="229"/>
      <c r="KW131" s="229"/>
      <c r="KX131" s="229"/>
      <c r="KY131" s="229"/>
      <c r="KZ131" s="229"/>
      <c r="LA131" s="229"/>
      <c r="LB131" s="229"/>
      <c r="LC131" s="229"/>
      <c r="LD131" s="229"/>
      <c r="LE131" s="229"/>
      <c r="LF131" s="229"/>
      <c r="LG131" s="229"/>
      <c r="LH131" s="229"/>
      <c r="LI131" s="229"/>
      <c r="LJ131" s="229"/>
      <c r="LK131" s="229"/>
      <c r="LL131" s="229"/>
      <c r="LM131" s="229"/>
      <c r="LN131" s="229"/>
      <c r="LO131" s="229"/>
      <c r="LP131" s="229"/>
      <c r="LQ131" s="229"/>
      <c r="LR131" s="229"/>
      <c r="LS131" s="229"/>
      <c r="LT131" s="229"/>
      <c r="LU131" s="229"/>
      <c r="LV131" s="229"/>
      <c r="LW131" s="229"/>
      <c r="LX131" s="229"/>
      <c r="LY131" s="229"/>
      <c r="LZ131" s="229"/>
      <c r="MA131" s="229"/>
      <c r="MB131" s="229"/>
      <c r="MC131" s="229"/>
      <c r="MD131" s="229"/>
      <c r="ME131" s="229"/>
      <c r="MF131" s="229"/>
      <c r="MG131" s="229"/>
      <c r="MH131" s="229"/>
      <c r="MI131" s="229"/>
      <c r="MJ131" s="229"/>
      <c r="MK131" s="229"/>
      <c r="ML131" s="229"/>
      <c r="MM131" s="229"/>
      <c r="MN131" s="229"/>
      <c r="MO131" s="229"/>
      <c r="MP131" s="229"/>
      <c r="MQ131" s="229"/>
      <c r="MR131" s="229"/>
      <c r="MS131" s="229"/>
      <c r="MT131" s="229"/>
      <c r="MU131" s="229"/>
      <c r="MV131" s="229"/>
      <c r="MW131" s="229"/>
      <c r="MX131" s="229"/>
      <c r="MY131" s="229"/>
      <c r="MZ131" s="229"/>
      <c r="NA131" s="229"/>
      <c r="NB131" s="229"/>
      <c r="NC131" s="229"/>
      <c r="ND131" s="229"/>
      <c r="NE131" s="229"/>
      <c r="NF131" s="229"/>
      <c r="NG131" s="229"/>
      <c r="NH131" s="229"/>
      <c r="NI131" s="229"/>
      <c r="NJ131" s="229"/>
      <c r="NK131" s="229"/>
      <c r="NL131" s="229"/>
      <c r="NM131" s="229"/>
      <c r="NN131" s="229"/>
      <c r="NO131" s="229"/>
      <c r="NP131" s="229"/>
      <c r="NQ131" s="229"/>
      <c r="NR131" s="229"/>
      <c r="NS131" s="229"/>
      <c r="NT131" s="229"/>
      <c r="NU131" s="229"/>
      <c r="NV131" s="229"/>
      <c r="NW131" s="229"/>
      <c r="NX131" s="229"/>
      <c r="NY131" s="229"/>
      <c r="NZ131" s="229"/>
      <c r="OA131" s="229"/>
      <c r="OB131" s="229"/>
      <c r="OC131" s="229"/>
      <c r="OD131" s="229"/>
      <c r="OE131" s="229"/>
      <c r="OF131" s="229"/>
      <c r="OG131" s="229"/>
      <c r="OH131" s="229"/>
      <c r="OI131" s="229"/>
      <c r="OJ131" s="229"/>
      <c r="OK131" s="229"/>
      <c r="OL131" s="229"/>
      <c r="OM131" s="229"/>
      <c r="ON131" s="229"/>
      <c r="OO131" s="229"/>
      <c r="OP131" s="229"/>
      <c r="OQ131" s="229"/>
      <c r="OR131" s="229"/>
      <c r="OS131" s="229"/>
      <c r="OT131" s="229"/>
      <c r="OU131" s="229"/>
      <c r="OV131" s="229"/>
      <c r="OW131" s="229"/>
      <c r="OX131" s="229"/>
      <c r="OY131" s="229"/>
      <c r="OZ131" s="229"/>
      <c r="PA131" s="229"/>
      <c r="PB131" s="229"/>
      <c r="PC131" s="229"/>
      <c r="PD131" s="229"/>
      <c r="PE131" s="229"/>
      <c r="PF131" s="229"/>
      <c r="PG131" s="229"/>
      <c r="PH131" s="229"/>
      <c r="PI131" s="229"/>
      <c r="PJ131" s="229"/>
      <c r="PK131" s="229"/>
      <c r="PL131" s="229"/>
      <c r="PM131" s="229"/>
      <c r="PN131" s="229"/>
      <c r="PO131" s="229"/>
      <c r="PP131" s="229"/>
      <c r="PQ131" s="229"/>
      <c r="PR131" s="229"/>
      <c r="PS131" s="229"/>
      <c r="PT131" s="229"/>
      <c r="PU131" s="229"/>
      <c r="PV131" s="229"/>
      <c r="PW131" s="229"/>
      <c r="PX131" s="229"/>
      <c r="PY131" s="229"/>
      <c r="PZ131" s="229"/>
      <c r="QA131" s="229"/>
      <c r="QB131" s="229"/>
      <c r="QC131" s="229"/>
      <c r="QD131" s="229"/>
      <c r="QE131" s="229"/>
      <c r="QF131" s="229"/>
      <c r="QG131" s="229"/>
      <c r="QH131" s="229"/>
      <c r="QI131" s="229"/>
      <c r="QJ131" s="229"/>
      <c r="QK131" s="229"/>
      <c r="QL131" s="229"/>
      <c r="QM131" s="229"/>
      <c r="QN131" s="229"/>
      <c r="QO131" s="229"/>
      <c r="QP131" s="229"/>
      <c r="QQ131" s="229"/>
      <c r="QR131" s="229"/>
      <c r="QS131" s="229"/>
      <c r="QT131" s="229"/>
      <c r="QU131" s="229"/>
      <c r="QV131" s="229"/>
      <c r="QW131" s="229"/>
      <c r="QX131" s="229"/>
      <c r="QY131" s="229"/>
      <c r="QZ131" s="229"/>
      <c r="RA131" s="229"/>
      <c r="RB131" s="229"/>
      <c r="RC131" s="229"/>
      <c r="RD131" s="229"/>
      <c r="RE131" s="229"/>
      <c r="RF131" s="229"/>
      <c r="RG131" s="229"/>
      <c r="RH131" s="229"/>
      <c r="RI131" s="229"/>
      <c r="RJ131" s="229"/>
      <c r="RK131" s="229"/>
      <c r="RL131" s="229"/>
      <c r="RM131" s="229"/>
      <c r="RN131" s="229"/>
      <c r="RO131" s="229"/>
      <c r="RP131" s="229"/>
      <c r="RQ131" s="229"/>
      <c r="RR131" s="229"/>
      <c r="RS131" s="229"/>
      <c r="RT131" s="229"/>
      <c r="RU131" s="229"/>
      <c r="RV131" s="229"/>
      <c r="RW131" s="229"/>
      <c r="RX131" s="229"/>
      <c r="RY131" s="229"/>
      <c r="RZ131" s="229"/>
      <c r="SA131" s="229"/>
      <c r="SB131" s="229"/>
      <c r="SC131" s="229"/>
      <c r="SD131" s="229"/>
      <c r="SE131" s="229"/>
      <c r="SF131" s="229"/>
      <c r="SG131" s="229"/>
      <c r="SH131" s="229"/>
      <c r="SI131" s="229"/>
      <c r="SJ131" s="229"/>
      <c r="SK131" s="229"/>
      <c r="SL131" s="229"/>
      <c r="SM131" s="229"/>
      <c r="SN131" s="229"/>
      <c r="SO131" s="229"/>
      <c r="SP131" s="229"/>
      <c r="SQ131" s="229"/>
      <c r="SR131" s="229"/>
      <c r="SS131" s="229"/>
      <c r="ST131" s="229"/>
      <c r="SU131" s="229"/>
      <c r="SV131" s="229"/>
      <c r="SW131" s="229"/>
      <c r="SX131" s="229"/>
      <c r="SY131" s="229"/>
      <c r="SZ131" s="229"/>
      <c r="TA131" s="229"/>
      <c r="TB131" s="229"/>
      <c r="TC131" s="229"/>
      <c r="TD131" s="229"/>
      <c r="TE131" s="229"/>
      <c r="TF131" s="229"/>
      <c r="TG131" s="229"/>
      <c r="TH131" s="229"/>
      <c r="TI131" s="229"/>
      <c r="TJ131" s="229"/>
      <c r="TK131" s="229"/>
      <c r="TL131" s="229"/>
      <c r="TM131" s="229"/>
      <c r="TN131" s="229"/>
      <c r="TO131" s="229"/>
      <c r="TP131" s="229"/>
      <c r="TQ131" s="229"/>
      <c r="TR131" s="229"/>
      <c r="TS131" s="229"/>
      <c r="TT131" s="229"/>
      <c r="TU131" s="229"/>
      <c r="TV131" s="229"/>
      <c r="TW131" s="229"/>
      <c r="TX131" s="229"/>
      <c r="TY131" s="229"/>
      <c r="TZ131" s="229"/>
      <c r="UA131" s="229"/>
      <c r="UB131" s="229"/>
      <c r="UC131" s="229"/>
      <c r="UD131" s="229"/>
      <c r="UE131" s="229"/>
      <c r="UF131" s="229"/>
      <c r="UG131" s="229"/>
      <c r="UH131" s="229"/>
      <c r="UI131" s="229"/>
      <c r="UJ131" s="229"/>
      <c r="UK131" s="229"/>
      <c r="UL131" s="229"/>
      <c r="UM131" s="229"/>
      <c r="UN131" s="229"/>
      <c r="UO131" s="229"/>
      <c r="UP131" s="229"/>
      <c r="UQ131" s="229"/>
      <c r="UR131" s="229"/>
      <c r="US131" s="229"/>
      <c r="UT131" s="229"/>
      <c r="UU131" s="229"/>
      <c r="UV131" s="229"/>
      <c r="UW131" s="229"/>
      <c r="UX131" s="229"/>
      <c r="UY131" s="229"/>
      <c r="UZ131" s="229"/>
      <c r="VA131" s="229"/>
      <c r="VB131" s="229"/>
      <c r="VC131" s="229"/>
      <c r="VD131" s="229"/>
      <c r="VE131" s="229"/>
      <c r="VF131" s="229"/>
      <c r="VG131" s="229"/>
      <c r="VH131" s="229"/>
      <c r="VI131" s="229"/>
      <c r="VJ131" s="229"/>
      <c r="VK131" s="229"/>
      <c r="VL131" s="229"/>
      <c r="VM131" s="229"/>
      <c r="VN131" s="229"/>
      <c r="VO131" s="229"/>
      <c r="VP131" s="229"/>
      <c r="VQ131" s="229"/>
      <c r="VR131" s="229"/>
      <c r="VS131" s="229"/>
      <c r="VT131" s="229"/>
      <c r="VU131" s="229"/>
      <c r="VV131" s="229"/>
      <c r="VW131" s="229"/>
      <c r="VX131" s="229"/>
      <c r="VY131" s="229"/>
      <c r="VZ131" s="229"/>
      <c r="WA131" s="229"/>
      <c r="WB131" s="229"/>
      <c r="WC131" s="229"/>
      <c r="WD131" s="229"/>
      <c r="WE131" s="229"/>
      <c r="WF131" s="229"/>
      <c r="WG131" s="229"/>
      <c r="WH131" s="229"/>
      <c r="WI131" s="229"/>
      <c r="WJ131" s="229"/>
      <c r="WK131" s="229"/>
      <c r="WL131" s="229"/>
      <c r="WM131" s="229"/>
      <c r="WN131" s="229"/>
      <c r="WO131" s="229"/>
      <c r="WP131" s="229"/>
      <c r="WQ131" s="229"/>
      <c r="WR131" s="229"/>
      <c r="WS131" s="229"/>
      <c r="WT131" s="229"/>
      <c r="WU131" s="229"/>
      <c r="WV131" s="229"/>
      <c r="WW131" s="229"/>
      <c r="WX131" s="229"/>
      <c r="WY131" s="229"/>
      <c r="WZ131" s="229"/>
      <c r="XA131" s="229"/>
      <c r="XB131" s="229"/>
      <c r="XC131" s="229"/>
      <c r="XD131" s="229"/>
      <c r="XE131" s="229"/>
      <c r="XF131" s="229"/>
      <c r="XG131" s="229"/>
      <c r="XH131" s="229"/>
      <c r="XI131" s="229"/>
      <c r="XJ131" s="229"/>
      <c r="XK131" s="229"/>
      <c r="XL131" s="229"/>
      <c r="XM131" s="229"/>
      <c r="XN131" s="229"/>
      <c r="XO131" s="229"/>
      <c r="XP131" s="229"/>
      <c r="XQ131" s="229"/>
      <c r="XR131" s="229"/>
      <c r="XS131" s="229"/>
      <c r="XT131" s="229"/>
      <c r="XU131" s="229"/>
      <c r="XV131" s="229"/>
      <c r="XW131" s="229"/>
      <c r="XX131" s="229"/>
      <c r="XY131" s="229"/>
      <c r="XZ131" s="229"/>
      <c r="YA131" s="229"/>
      <c r="YB131" s="229"/>
      <c r="YC131" s="229"/>
      <c r="YD131" s="229"/>
      <c r="YE131" s="229"/>
      <c r="YF131" s="229"/>
      <c r="YG131" s="229"/>
      <c r="YH131" s="229"/>
      <c r="YI131" s="229"/>
      <c r="YJ131" s="229"/>
      <c r="YK131" s="229"/>
      <c r="YL131" s="229"/>
      <c r="YM131" s="229"/>
      <c r="YN131" s="229"/>
      <c r="YO131" s="229"/>
      <c r="YP131" s="229"/>
      <c r="YQ131" s="229"/>
      <c r="YR131" s="229"/>
      <c r="YS131" s="229"/>
      <c r="YT131" s="229"/>
      <c r="YU131" s="229"/>
      <c r="YV131" s="229"/>
      <c r="YW131" s="229"/>
      <c r="YX131" s="229"/>
      <c r="YY131" s="229"/>
      <c r="YZ131" s="229"/>
      <c r="ZA131" s="229"/>
      <c r="ZB131" s="229"/>
      <c r="ZC131" s="229"/>
      <c r="ZD131" s="229"/>
      <c r="ZE131" s="229"/>
      <c r="ZF131" s="229"/>
      <c r="ZG131" s="229"/>
      <c r="ZH131" s="229"/>
      <c r="ZI131" s="229"/>
      <c r="ZJ131" s="229"/>
      <c r="ZK131" s="229"/>
      <c r="ZL131" s="229"/>
      <c r="ZM131" s="229"/>
      <c r="ZN131" s="229"/>
      <c r="ZO131" s="229"/>
      <c r="ZP131" s="229"/>
      <c r="ZQ131" s="229"/>
      <c r="ZR131" s="229"/>
      <c r="ZS131" s="229"/>
      <c r="ZT131" s="229"/>
      <c r="ZU131" s="229"/>
      <c r="ZV131" s="229"/>
      <c r="ZW131" s="229"/>
      <c r="ZX131" s="229"/>
      <c r="ZY131" s="229"/>
      <c r="ZZ131" s="229"/>
      <c r="AAA131" s="229"/>
      <c r="AAB131" s="229"/>
      <c r="AAC131" s="229"/>
      <c r="AAD131" s="229"/>
      <c r="AAE131" s="229"/>
      <c r="AAF131" s="229"/>
      <c r="AAG131" s="229"/>
      <c r="AAH131" s="229"/>
      <c r="AAI131" s="229"/>
      <c r="AAJ131" s="229"/>
      <c r="AAK131" s="229"/>
      <c r="AAL131" s="229"/>
      <c r="AAM131" s="229"/>
      <c r="AAN131" s="229"/>
      <c r="AAO131" s="229"/>
      <c r="AAP131" s="229"/>
      <c r="AAQ131" s="229"/>
      <c r="AAR131" s="229"/>
      <c r="AAS131" s="229"/>
      <c r="AAT131" s="229"/>
      <c r="AAU131" s="229"/>
      <c r="AAV131" s="229"/>
      <c r="AAW131" s="229"/>
      <c r="AAX131" s="229"/>
      <c r="AAY131" s="229"/>
      <c r="AAZ131" s="229"/>
      <c r="ABA131" s="229"/>
      <c r="ABB131" s="229"/>
      <c r="ABC131" s="229"/>
      <c r="ABD131" s="229"/>
      <c r="ABE131" s="229"/>
      <c r="ABF131" s="229"/>
      <c r="ABG131" s="229"/>
      <c r="ABH131" s="229"/>
      <c r="ABI131" s="229"/>
      <c r="ABJ131" s="229"/>
      <c r="ABK131" s="229"/>
      <c r="ABL131" s="229"/>
      <c r="ABM131" s="229"/>
      <c r="ABN131" s="229"/>
      <c r="ABO131" s="229"/>
      <c r="ABP131" s="229"/>
      <c r="ABQ131" s="229"/>
      <c r="ABR131" s="229"/>
      <c r="ABS131" s="229"/>
      <c r="ABT131" s="229"/>
      <c r="ABU131" s="229"/>
      <c r="ABV131" s="229"/>
      <c r="ABW131" s="229"/>
      <c r="ABX131" s="229"/>
      <c r="ABY131" s="229"/>
      <c r="ABZ131" s="229"/>
      <c r="ACA131" s="229"/>
      <c r="ACB131" s="229"/>
      <c r="ACC131" s="229"/>
      <c r="ACD131" s="229"/>
      <c r="ACE131" s="229"/>
      <c r="ACF131" s="229"/>
      <c r="ACG131" s="229"/>
      <c r="ACH131" s="229"/>
      <c r="ACI131" s="229"/>
      <c r="ACJ131" s="229"/>
      <c r="ACK131" s="229"/>
      <c r="ACL131" s="229"/>
      <c r="ACM131" s="229"/>
      <c r="ACN131" s="229"/>
      <c r="ACO131" s="229"/>
      <c r="ACP131" s="229"/>
      <c r="ACQ131" s="229"/>
      <c r="ACR131" s="229"/>
      <c r="ACS131" s="229"/>
      <c r="ACT131" s="229"/>
      <c r="ACU131" s="229"/>
      <c r="ACV131" s="229"/>
      <c r="ACW131" s="229"/>
      <c r="ACX131" s="229"/>
      <c r="ACY131" s="229"/>
      <c r="ACZ131" s="229"/>
      <c r="ADA131" s="229"/>
      <c r="ADB131" s="229"/>
      <c r="ADC131" s="229"/>
      <c r="ADD131" s="229"/>
      <c r="ADE131" s="229"/>
      <c r="ADF131" s="229"/>
      <c r="ADG131" s="229"/>
      <c r="ADH131" s="229"/>
      <c r="ADI131" s="229"/>
      <c r="ADJ131" s="229"/>
      <c r="ADK131" s="229"/>
      <c r="ADL131" s="229"/>
      <c r="ADM131" s="229"/>
      <c r="ADN131" s="229"/>
      <c r="ADO131" s="229"/>
      <c r="ADP131" s="229"/>
      <c r="ADQ131" s="229"/>
      <c r="ADR131" s="229"/>
      <c r="ADS131" s="229"/>
      <c r="ADT131" s="229"/>
      <c r="ADU131" s="229"/>
      <c r="ADV131" s="229"/>
      <c r="ADW131" s="229"/>
      <c r="ADX131" s="229"/>
      <c r="ADY131" s="229"/>
      <c r="ADZ131" s="229"/>
      <c r="AEA131" s="229"/>
      <c r="AEB131" s="229"/>
      <c r="AEC131" s="229"/>
      <c r="AED131" s="229"/>
      <c r="AEE131" s="229"/>
      <c r="AEF131" s="229"/>
      <c r="AEG131" s="229"/>
      <c r="AEH131" s="229"/>
      <c r="AEI131" s="229"/>
      <c r="AEJ131" s="229"/>
      <c r="AEK131" s="229"/>
      <c r="AEL131" s="229"/>
      <c r="AEM131" s="229"/>
      <c r="AEN131" s="229"/>
      <c r="AEO131" s="229"/>
      <c r="AEP131" s="229"/>
      <c r="AEQ131" s="229"/>
      <c r="AER131" s="229"/>
      <c r="AES131" s="229"/>
      <c r="AET131" s="229"/>
      <c r="AEU131" s="229"/>
      <c r="AEV131" s="229"/>
      <c r="AEW131" s="229"/>
      <c r="AEX131" s="229"/>
      <c r="AEY131" s="229"/>
      <c r="AEZ131" s="229"/>
      <c r="AFA131" s="229"/>
      <c r="AFB131" s="229"/>
      <c r="AFC131" s="229"/>
      <c r="AFD131" s="229"/>
      <c r="AFE131" s="229"/>
      <c r="AFF131" s="229"/>
      <c r="AFG131" s="229"/>
      <c r="AFH131" s="229"/>
      <c r="AFI131" s="229"/>
      <c r="AFJ131" s="229"/>
      <c r="AFK131" s="229"/>
      <c r="AFL131" s="229"/>
      <c r="AFM131" s="229"/>
      <c r="AFN131" s="229"/>
      <c r="AFO131" s="229"/>
      <c r="AFP131" s="229"/>
      <c r="AFQ131" s="229"/>
      <c r="AFR131" s="229"/>
      <c r="AFS131" s="229"/>
      <c r="AFT131" s="229"/>
      <c r="AFU131" s="229"/>
      <c r="AFV131" s="229"/>
      <c r="AFW131" s="229"/>
      <c r="AFX131" s="229"/>
      <c r="AFY131" s="229"/>
      <c r="AFZ131" s="229"/>
      <c r="AGA131" s="229"/>
      <c r="AGB131" s="229"/>
      <c r="AGC131" s="229"/>
      <c r="AGD131" s="229"/>
      <c r="AGE131" s="229"/>
      <c r="AGF131" s="229"/>
      <c r="AGG131" s="229"/>
      <c r="AGH131" s="229"/>
      <c r="AGI131" s="229"/>
      <c r="AGJ131" s="229"/>
      <c r="AGK131" s="229"/>
      <c r="AGL131" s="229"/>
      <c r="AGM131" s="229"/>
      <c r="AGN131" s="229"/>
      <c r="AGO131" s="229"/>
      <c r="AGP131" s="229"/>
      <c r="AGQ131" s="229"/>
      <c r="AGR131" s="229"/>
      <c r="AGS131" s="229"/>
      <c r="AGT131" s="229"/>
      <c r="AGU131" s="229"/>
      <c r="AGV131" s="229"/>
      <c r="AGW131" s="229"/>
      <c r="AGX131" s="229"/>
      <c r="AGY131" s="229"/>
      <c r="AGZ131" s="229"/>
      <c r="AHA131" s="229"/>
      <c r="AHB131" s="229"/>
      <c r="AHC131" s="229"/>
      <c r="AHD131" s="229"/>
      <c r="AHE131" s="229"/>
      <c r="AHF131" s="229"/>
      <c r="AHG131" s="229"/>
      <c r="AHH131" s="229"/>
      <c r="AHI131" s="229"/>
      <c r="AHJ131" s="229"/>
      <c r="AHK131" s="229"/>
      <c r="AHL131" s="229"/>
      <c r="AHM131" s="229"/>
      <c r="AHN131" s="229"/>
      <c r="AHO131" s="229"/>
      <c r="AHP131" s="229"/>
      <c r="AHQ131" s="229"/>
      <c r="AHR131" s="229"/>
      <c r="AHS131" s="229"/>
      <c r="AHT131" s="229"/>
      <c r="AHU131" s="229"/>
      <c r="AHV131" s="229"/>
      <c r="AHW131" s="229"/>
      <c r="AHX131" s="229"/>
      <c r="AHY131" s="229"/>
      <c r="AHZ131" s="229"/>
      <c r="AIA131" s="229"/>
      <c r="AIB131" s="229"/>
      <c r="AIC131" s="229"/>
      <c r="AID131" s="229"/>
      <c r="AIE131" s="229"/>
      <c r="AIF131" s="229"/>
      <c r="AIG131" s="229"/>
      <c r="AIH131" s="229"/>
      <c r="AII131" s="229"/>
      <c r="AIJ131" s="229"/>
      <c r="AIK131" s="229"/>
      <c r="AIL131" s="229"/>
      <c r="AIM131" s="229"/>
      <c r="AIN131" s="229"/>
      <c r="AIO131" s="229"/>
      <c r="AIP131" s="229"/>
      <c r="AIQ131" s="229"/>
      <c r="AIR131" s="229"/>
      <c r="AIS131" s="229"/>
      <c r="AIT131" s="229"/>
      <c r="AIU131" s="229"/>
      <c r="AIV131" s="229"/>
      <c r="AIW131" s="229"/>
      <c r="AIX131" s="229"/>
      <c r="AIY131" s="229"/>
      <c r="AIZ131" s="229"/>
      <c r="AJA131" s="229"/>
      <c r="AJB131" s="229"/>
      <c r="AJC131" s="229"/>
      <c r="AJD131" s="229"/>
      <c r="AJE131" s="229"/>
      <c r="AJF131" s="229"/>
      <c r="AJG131" s="229"/>
      <c r="AJH131" s="229"/>
      <c r="AJI131" s="229"/>
      <c r="AJJ131" s="229"/>
      <c r="AJK131" s="229"/>
      <c r="AJL131" s="229"/>
      <c r="AJM131" s="229"/>
      <c r="AJN131" s="229"/>
      <c r="AJO131" s="229"/>
      <c r="AJP131" s="229"/>
      <c r="AJQ131" s="229"/>
      <c r="AJR131" s="229"/>
      <c r="AJS131" s="229"/>
      <c r="AJT131" s="229"/>
      <c r="AJU131" s="229"/>
      <c r="AJV131" s="229"/>
      <c r="AJW131" s="229"/>
      <c r="AJX131" s="229"/>
      <c r="AJY131" s="229"/>
      <c r="AJZ131" s="229"/>
      <c r="AKA131" s="229"/>
      <c r="AKB131" s="229"/>
      <c r="AKC131" s="229"/>
      <c r="AKD131" s="229"/>
      <c r="AKE131" s="229"/>
      <c r="AKF131" s="229"/>
      <c r="AKG131" s="229"/>
      <c r="AKH131" s="229"/>
      <c r="AKI131" s="229"/>
      <c r="AKJ131" s="229"/>
      <c r="AKK131" s="229"/>
      <c r="AKL131" s="229"/>
      <c r="AKM131" s="229"/>
      <c r="AKN131" s="229"/>
      <c r="AKO131" s="229"/>
      <c r="AKP131" s="229"/>
      <c r="AKQ131" s="229"/>
      <c r="AKR131" s="229"/>
      <c r="AKS131" s="229"/>
      <c r="AKT131" s="229"/>
      <c r="AKU131" s="229"/>
      <c r="AKV131" s="229"/>
      <c r="AKW131" s="229"/>
      <c r="AKX131" s="229"/>
      <c r="AKY131" s="229"/>
      <c r="AKZ131" s="229"/>
      <c r="ALA131" s="229"/>
      <c r="ALB131" s="229"/>
      <c r="ALC131" s="229"/>
      <c r="ALD131" s="229"/>
      <c r="ALE131" s="229"/>
      <c r="ALF131" s="229"/>
      <c r="ALG131" s="229"/>
      <c r="ALH131" s="229"/>
      <c r="ALI131" s="229"/>
      <c r="ALJ131" s="229"/>
      <c r="ALK131" s="229"/>
      <c r="ALL131" s="229"/>
      <c r="ALM131" s="229"/>
      <c r="ALN131" s="229"/>
      <c r="ALO131" s="229"/>
      <c r="ALP131" s="229"/>
      <c r="ALQ131" s="229"/>
      <c r="ALR131" s="229"/>
      <c r="ALS131" s="229"/>
      <c r="ALT131" s="229"/>
      <c r="ALU131" s="229"/>
      <c r="ALV131" s="229"/>
      <c r="ALW131" s="229"/>
      <c r="ALX131" s="229"/>
      <c r="ALY131" s="229"/>
      <c r="ALZ131" s="229"/>
      <c r="AMA131" s="229"/>
      <c r="AMB131" s="229"/>
      <c r="AMC131" s="229"/>
      <c r="AMD131" s="229"/>
      <c r="AME131" s="229"/>
      <c r="AMF131" s="229"/>
      <c r="AMG131" s="229"/>
      <c r="AMH131" s="229"/>
      <c r="AMI131" s="229"/>
      <c r="AMJ131" s="229"/>
      <c r="AMK131" s="229"/>
      <c r="AML131" s="229"/>
      <c r="AMM131" s="229"/>
      <c r="AMN131" s="229"/>
      <c r="AMO131" s="229"/>
      <c r="AMP131" s="229"/>
      <c r="AMQ131" s="229"/>
      <c r="AMR131" s="229"/>
      <c r="AMS131" s="229"/>
      <c r="AMT131" s="229"/>
      <c r="AMU131" s="229"/>
      <c r="AMV131" s="229"/>
      <c r="AMW131" s="229"/>
      <c r="AMX131" s="229"/>
      <c r="AMY131" s="229"/>
      <c r="AMZ131" s="229"/>
      <c r="ANA131" s="229"/>
      <c r="ANB131" s="229"/>
      <c r="ANC131" s="229"/>
      <c r="AND131" s="229"/>
      <c r="ANE131" s="229"/>
      <c r="ANF131" s="229"/>
      <c r="ANG131" s="229"/>
      <c r="ANH131" s="229"/>
      <c r="ANI131" s="229"/>
      <c r="ANJ131" s="229"/>
      <c r="ANK131" s="229"/>
      <c r="ANL131" s="229"/>
      <c r="ANM131" s="229"/>
      <c r="ANN131" s="229"/>
      <c r="ANO131" s="229"/>
      <c r="ANP131" s="229"/>
      <c r="ANQ131" s="229"/>
      <c r="ANR131" s="229"/>
      <c r="ANS131" s="229"/>
      <c r="ANT131" s="229"/>
      <c r="ANU131" s="229"/>
      <c r="ANV131" s="229"/>
      <c r="ANW131" s="229"/>
      <c r="ANX131" s="229"/>
      <c r="ANY131" s="229"/>
      <c r="ANZ131" s="229"/>
      <c r="AOA131" s="229"/>
      <c r="AOB131" s="229"/>
      <c r="AOC131" s="229"/>
      <c r="AOD131" s="229"/>
      <c r="AOE131" s="229"/>
      <c r="AOF131" s="229"/>
      <c r="AOG131" s="229"/>
      <c r="AOH131" s="229"/>
      <c r="AOI131" s="229"/>
      <c r="AOJ131" s="229"/>
      <c r="AOK131" s="229"/>
      <c r="AOL131" s="229"/>
      <c r="AOM131" s="229"/>
      <c r="AON131" s="229"/>
      <c r="AOO131" s="229"/>
      <c r="AOP131" s="229"/>
      <c r="AOQ131" s="229"/>
      <c r="AOR131" s="229"/>
      <c r="AOS131" s="229"/>
      <c r="AOT131" s="229"/>
      <c r="AOU131" s="229"/>
      <c r="AOV131" s="229"/>
      <c r="AOW131" s="229"/>
      <c r="AOX131" s="229"/>
      <c r="AOY131" s="229"/>
      <c r="AOZ131" s="229"/>
      <c r="APA131" s="229"/>
      <c r="APB131" s="229"/>
      <c r="APC131" s="229"/>
      <c r="APD131" s="229"/>
      <c r="APE131" s="229"/>
      <c r="APF131" s="229"/>
      <c r="APG131" s="229"/>
      <c r="APH131" s="229"/>
      <c r="API131" s="229"/>
      <c r="APJ131" s="229"/>
      <c r="APK131" s="229"/>
      <c r="APL131" s="229"/>
      <c r="APM131" s="229"/>
      <c r="APN131" s="229"/>
      <c r="APO131" s="229"/>
      <c r="APP131" s="229"/>
      <c r="APQ131" s="229"/>
      <c r="APR131" s="229"/>
      <c r="APS131" s="229"/>
      <c r="APT131" s="229"/>
      <c r="APU131" s="229"/>
      <c r="APV131" s="229"/>
      <c r="APW131" s="229"/>
      <c r="APX131" s="229"/>
      <c r="APY131" s="229"/>
      <c r="APZ131" s="229"/>
      <c r="AQA131" s="229"/>
      <c r="AQB131" s="229"/>
      <c r="AQC131" s="229"/>
      <c r="AQD131" s="229"/>
      <c r="AQE131" s="229"/>
      <c r="AQF131" s="229"/>
      <c r="AQG131" s="229"/>
      <c r="AQH131" s="229"/>
      <c r="AQI131" s="229"/>
      <c r="AQJ131" s="229"/>
      <c r="AQK131" s="229"/>
      <c r="AQL131" s="229"/>
      <c r="AQM131" s="229"/>
      <c r="AQN131" s="229"/>
      <c r="AQO131" s="229"/>
      <c r="AQP131" s="229"/>
      <c r="AQQ131" s="229"/>
      <c r="AQR131" s="229"/>
      <c r="AQS131" s="229"/>
      <c r="AQT131" s="229"/>
      <c r="AQU131" s="229"/>
      <c r="AQV131" s="229"/>
      <c r="AQW131" s="229"/>
      <c r="AQX131" s="229"/>
      <c r="AQY131" s="229"/>
      <c r="AQZ131" s="229"/>
      <c r="ARA131" s="229"/>
      <c r="ARB131" s="229"/>
      <c r="ARC131" s="229"/>
      <c r="ARD131" s="229"/>
      <c r="ARE131" s="229"/>
      <c r="ARF131" s="229"/>
      <c r="ARG131" s="229"/>
      <c r="ARH131" s="229"/>
      <c r="ARI131" s="229"/>
      <c r="ARJ131" s="229"/>
      <c r="ARK131" s="229"/>
      <c r="ARL131" s="229"/>
      <c r="ARM131" s="229"/>
      <c r="ARN131" s="229"/>
      <c r="ARO131" s="229"/>
      <c r="ARP131" s="229"/>
      <c r="ARQ131" s="229"/>
      <c r="ARR131" s="229"/>
      <c r="ARS131" s="229"/>
      <c r="ART131" s="229"/>
      <c r="ARU131" s="229"/>
      <c r="ARV131" s="229"/>
      <c r="ARW131" s="229"/>
      <c r="ARX131" s="229"/>
      <c r="ARY131" s="229"/>
      <c r="ARZ131" s="229"/>
      <c r="ASA131" s="229"/>
      <c r="ASB131" s="229"/>
      <c r="ASC131" s="229"/>
      <c r="ASD131" s="229"/>
      <c r="ASE131" s="229"/>
      <c r="ASF131" s="229"/>
      <c r="ASG131" s="229"/>
      <c r="ASH131" s="229"/>
      <c r="ASI131" s="229"/>
      <c r="ASJ131" s="229"/>
      <c r="ASK131" s="229"/>
      <c r="ASL131" s="229"/>
      <c r="ASM131" s="229"/>
      <c r="ASN131" s="229"/>
      <c r="ASO131" s="229"/>
      <c r="ASP131" s="229"/>
      <c r="ASQ131" s="229"/>
      <c r="ASR131" s="229"/>
      <c r="ASS131" s="229"/>
      <c r="AST131" s="229"/>
      <c r="ASU131" s="229"/>
      <c r="ASV131" s="229"/>
      <c r="ASW131" s="229"/>
      <c r="ASX131" s="229"/>
      <c r="ASY131" s="229"/>
      <c r="ASZ131" s="229"/>
      <c r="ATA131" s="229"/>
      <c r="ATB131" s="229"/>
      <c r="ATC131" s="229"/>
      <c r="ATD131" s="229"/>
      <c r="ATE131" s="229"/>
      <c r="ATF131" s="229"/>
      <c r="ATG131" s="229"/>
      <c r="ATH131" s="229"/>
      <c r="ATI131" s="229"/>
      <c r="ATJ131" s="229"/>
      <c r="ATK131" s="229"/>
      <c r="ATL131" s="229"/>
      <c r="ATM131" s="229"/>
      <c r="ATN131" s="229"/>
      <c r="ATO131" s="229"/>
      <c r="ATP131" s="229"/>
      <c r="ATQ131" s="229"/>
      <c r="ATR131" s="229"/>
      <c r="ATS131" s="229"/>
      <c r="ATT131" s="229"/>
      <c r="ATU131" s="229"/>
      <c r="ATV131" s="229"/>
      <c r="ATW131" s="229"/>
      <c r="ATX131" s="229"/>
      <c r="ATY131" s="229"/>
      <c r="ATZ131" s="229"/>
      <c r="AUA131" s="229"/>
      <c r="AUB131" s="229"/>
      <c r="AUC131" s="229"/>
      <c r="AUD131" s="229"/>
      <c r="AUE131" s="229"/>
      <c r="AUF131" s="229"/>
      <c r="AUG131" s="229"/>
      <c r="AUH131" s="229"/>
      <c r="AUI131" s="229"/>
      <c r="AUJ131" s="229"/>
      <c r="AUK131" s="229"/>
      <c r="AUL131" s="229"/>
      <c r="AUM131" s="229"/>
      <c r="AUN131" s="229"/>
      <c r="AUO131" s="229"/>
      <c r="AUP131" s="229"/>
      <c r="AUQ131" s="229"/>
      <c r="AUR131" s="229"/>
      <c r="AUS131" s="229"/>
      <c r="AUT131" s="229"/>
      <c r="AUU131" s="229"/>
      <c r="AUV131" s="229"/>
      <c r="AUW131" s="229"/>
      <c r="AUX131" s="229"/>
      <c r="AUY131" s="229"/>
      <c r="AUZ131" s="229"/>
      <c r="AVA131" s="229"/>
      <c r="AVB131" s="229"/>
      <c r="AVC131" s="229"/>
      <c r="AVD131" s="229"/>
      <c r="AVE131" s="229"/>
      <c r="AVF131" s="229"/>
      <c r="AVG131" s="229"/>
      <c r="AVH131" s="229"/>
      <c r="AVI131" s="229"/>
      <c r="AVJ131" s="229"/>
      <c r="AVK131" s="229"/>
      <c r="AVL131" s="229"/>
      <c r="AVM131" s="229"/>
      <c r="AVN131" s="229"/>
      <c r="AVO131" s="229"/>
      <c r="AVP131" s="229"/>
      <c r="AVQ131" s="229"/>
      <c r="AVR131" s="229"/>
      <c r="AVS131" s="229"/>
      <c r="AVT131" s="229"/>
      <c r="AVU131" s="229"/>
      <c r="AVV131" s="229"/>
      <c r="AVW131" s="229"/>
      <c r="AVX131" s="229"/>
      <c r="AVY131" s="229"/>
      <c r="AVZ131" s="229"/>
      <c r="AWA131" s="229"/>
      <c r="AWB131" s="229"/>
      <c r="AWC131" s="229"/>
      <c r="AWD131" s="229"/>
      <c r="AWE131" s="229"/>
      <c r="AWF131" s="229"/>
      <c r="AWG131" s="229"/>
      <c r="AWH131" s="229"/>
      <c r="AWI131" s="229"/>
      <c r="AWJ131" s="229"/>
      <c r="AWK131" s="229"/>
      <c r="AWL131" s="229"/>
      <c r="AWM131" s="229"/>
      <c r="AWN131" s="229"/>
      <c r="AWO131" s="229"/>
      <c r="AWP131" s="229"/>
      <c r="AWQ131" s="229"/>
      <c r="AWR131" s="229"/>
      <c r="AWS131" s="229"/>
      <c r="AWT131" s="229"/>
      <c r="AWU131" s="229"/>
      <c r="AWV131" s="229"/>
      <c r="AWW131" s="229"/>
      <c r="AWX131" s="229"/>
      <c r="AWY131" s="229"/>
      <c r="AWZ131" s="229"/>
      <c r="AXA131" s="229"/>
      <c r="AXB131" s="229"/>
      <c r="AXC131" s="229"/>
      <c r="AXD131" s="229"/>
      <c r="AXE131" s="229"/>
      <c r="AXF131" s="229"/>
      <c r="AXG131" s="229"/>
      <c r="AXH131" s="229"/>
      <c r="AXI131" s="229"/>
      <c r="AXJ131" s="229"/>
      <c r="AXK131" s="229"/>
      <c r="AXL131" s="229"/>
      <c r="AXM131" s="229"/>
      <c r="AXN131" s="229"/>
      <c r="AXO131" s="229"/>
      <c r="AXP131" s="229"/>
      <c r="AXQ131" s="229"/>
      <c r="AXR131" s="229"/>
      <c r="AXS131" s="229"/>
      <c r="AXT131" s="229"/>
      <c r="AXU131" s="229"/>
      <c r="AXV131" s="229"/>
      <c r="AXW131" s="229"/>
      <c r="AXX131" s="229"/>
      <c r="AXY131" s="229"/>
      <c r="AXZ131" s="229"/>
      <c r="AYA131" s="229"/>
      <c r="AYB131" s="229"/>
      <c r="AYC131" s="229"/>
      <c r="AYD131" s="229"/>
      <c r="AYE131" s="229"/>
      <c r="AYF131" s="229"/>
      <c r="AYG131" s="229"/>
      <c r="AYH131" s="229"/>
      <c r="AYI131" s="229"/>
      <c r="AYJ131" s="229"/>
      <c r="AYK131" s="229"/>
      <c r="AYL131" s="229"/>
      <c r="AYM131" s="229"/>
      <c r="AYN131" s="229"/>
      <c r="AYO131" s="229"/>
      <c r="AYP131" s="229"/>
      <c r="AYQ131" s="229"/>
      <c r="AYR131" s="229"/>
      <c r="AYS131" s="229"/>
      <c r="AYT131" s="229"/>
      <c r="AYU131" s="229"/>
      <c r="AYV131" s="229"/>
      <c r="AYW131" s="229"/>
      <c r="AYX131" s="229"/>
      <c r="AYY131" s="229"/>
      <c r="AYZ131" s="229"/>
      <c r="AZA131" s="229"/>
      <c r="AZB131" s="229"/>
      <c r="AZC131" s="229"/>
      <c r="AZD131" s="229"/>
      <c r="AZE131" s="229"/>
      <c r="AZF131" s="229"/>
      <c r="AZG131" s="229"/>
      <c r="AZH131" s="229"/>
      <c r="AZI131" s="229"/>
      <c r="AZJ131" s="229"/>
      <c r="AZK131" s="229"/>
      <c r="AZL131" s="229"/>
      <c r="AZM131" s="229"/>
      <c r="AZN131" s="229"/>
      <c r="AZO131" s="229"/>
      <c r="AZP131" s="229"/>
      <c r="AZQ131" s="229"/>
      <c r="AZR131" s="229"/>
      <c r="AZS131" s="229"/>
      <c r="AZT131" s="229"/>
      <c r="AZU131" s="229"/>
      <c r="AZV131" s="229"/>
      <c r="AZW131" s="229"/>
      <c r="AZX131" s="229"/>
      <c r="AZY131" s="229"/>
      <c r="AZZ131" s="229"/>
      <c r="BAA131" s="229"/>
      <c r="BAB131" s="229"/>
      <c r="BAC131" s="229"/>
      <c r="BAD131" s="229"/>
      <c r="BAE131" s="229"/>
      <c r="BAF131" s="229"/>
      <c r="BAG131" s="229"/>
      <c r="BAH131" s="229"/>
      <c r="BAI131" s="229"/>
      <c r="BAJ131" s="229"/>
      <c r="BAK131" s="229"/>
      <c r="BAL131" s="229"/>
      <c r="BAM131" s="229"/>
      <c r="BAN131" s="229"/>
      <c r="BAO131" s="229"/>
      <c r="BAP131" s="229"/>
      <c r="BAQ131" s="229"/>
      <c r="BAR131" s="229"/>
      <c r="BAS131" s="229"/>
      <c r="BAT131" s="229"/>
      <c r="BAU131" s="229"/>
      <c r="BAV131" s="229"/>
      <c r="BAW131" s="229"/>
      <c r="BAX131" s="229"/>
      <c r="BAY131" s="229"/>
      <c r="BAZ131" s="229"/>
      <c r="BBA131" s="229"/>
      <c r="BBB131" s="229"/>
      <c r="BBC131" s="229"/>
      <c r="BBD131" s="229"/>
      <c r="BBE131" s="229"/>
      <c r="BBF131" s="229"/>
      <c r="BBG131" s="229"/>
      <c r="BBH131" s="229"/>
      <c r="BBI131" s="229"/>
      <c r="BBJ131" s="229"/>
      <c r="BBK131" s="229"/>
      <c r="BBL131" s="229"/>
      <c r="BBM131" s="229"/>
      <c r="BBN131" s="229"/>
      <c r="BBO131" s="229"/>
      <c r="BBP131" s="229"/>
      <c r="BBQ131" s="229"/>
      <c r="BBR131" s="229"/>
      <c r="BBS131" s="229"/>
      <c r="BBT131" s="229"/>
      <c r="BBU131" s="229"/>
      <c r="BBV131" s="229"/>
      <c r="BBW131" s="229"/>
      <c r="BBX131" s="229"/>
      <c r="BBY131" s="229"/>
      <c r="BBZ131" s="229"/>
      <c r="BCA131" s="229"/>
      <c r="BCB131" s="229"/>
      <c r="BCC131" s="229"/>
      <c r="BCD131" s="229"/>
      <c r="BCE131" s="229"/>
      <c r="BCF131" s="229"/>
      <c r="BCG131" s="229"/>
      <c r="BCH131" s="229"/>
      <c r="BCI131" s="229"/>
      <c r="BCJ131" s="229"/>
      <c r="BCK131" s="229"/>
      <c r="BCL131" s="229"/>
      <c r="BCM131" s="229"/>
      <c r="BCN131" s="229"/>
      <c r="BCO131" s="229"/>
      <c r="BCP131" s="229"/>
      <c r="BCQ131" s="229"/>
      <c r="BCR131" s="229"/>
      <c r="BCS131" s="229"/>
      <c r="BCT131" s="229"/>
      <c r="BCU131" s="229"/>
      <c r="BCV131" s="229"/>
      <c r="BCW131" s="229"/>
      <c r="BCX131" s="229"/>
      <c r="BCY131" s="229"/>
      <c r="BCZ131" s="229"/>
      <c r="BDA131" s="229"/>
      <c r="BDB131" s="229"/>
      <c r="BDC131" s="229"/>
      <c r="BDD131" s="229"/>
      <c r="BDE131" s="229"/>
      <c r="BDF131" s="229"/>
      <c r="BDG131" s="229"/>
      <c r="BDH131" s="229"/>
      <c r="BDI131" s="229"/>
      <c r="BDJ131" s="229"/>
      <c r="BDK131" s="229"/>
      <c r="BDL131" s="229"/>
      <c r="BDM131" s="229"/>
      <c r="BDN131" s="229"/>
      <c r="BDO131" s="229"/>
      <c r="BDP131" s="229"/>
      <c r="BDQ131" s="229"/>
      <c r="BDR131" s="229"/>
      <c r="BDS131" s="229"/>
      <c r="BDT131" s="229"/>
      <c r="BDU131" s="229"/>
      <c r="BDV131" s="229"/>
      <c r="BDW131" s="229"/>
      <c r="BDX131" s="229"/>
      <c r="BDY131" s="229"/>
      <c r="BDZ131" s="229"/>
      <c r="BEA131" s="229"/>
      <c r="BEB131" s="229"/>
      <c r="BEC131" s="229"/>
      <c r="BED131" s="229"/>
      <c r="BEE131" s="229"/>
      <c r="BEF131" s="229"/>
      <c r="BEG131" s="229"/>
      <c r="BEH131" s="229"/>
      <c r="BEI131" s="229"/>
      <c r="BEJ131" s="229"/>
      <c r="BEK131" s="229"/>
      <c r="BEL131" s="229"/>
      <c r="BEM131" s="229"/>
      <c r="BEN131" s="229"/>
      <c r="BEO131" s="229"/>
      <c r="BEP131" s="229"/>
      <c r="BEQ131" s="229"/>
      <c r="BER131" s="229"/>
      <c r="BES131" s="229"/>
      <c r="BET131" s="229"/>
      <c r="BEU131" s="229"/>
      <c r="BEV131" s="229"/>
      <c r="BEW131" s="229"/>
      <c r="BEX131" s="229"/>
      <c r="BEY131" s="229"/>
      <c r="BEZ131" s="229"/>
      <c r="BFA131" s="229"/>
      <c r="BFB131" s="229"/>
      <c r="BFC131" s="229"/>
      <c r="BFD131" s="229"/>
      <c r="BFE131" s="229"/>
      <c r="BFF131" s="229"/>
      <c r="BFG131" s="229"/>
      <c r="BFH131" s="229"/>
      <c r="BFI131" s="229"/>
      <c r="BFJ131" s="229"/>
      <c r="BFK131" s="229"/>
      <c r="BFL131" s="229"/>
      <c r="BFM131" s="229"/>
      <c r="BFN131" s="229"/>
      <c r="BFO131" s="229"/>
      <c r="BFP131" s="229"/>
      <c r="BFQ131" s="229"/>
      <c r="BFR131" s="229"/>
      <c r="BFS131" s="229"/>
      <c r="BFT131" s="229"/>
      <c r="BFU131" s="229"/>
      <c r="BFV131" s="229"/>
      <c r="BFW131" s="229"/>
      <c r="BFX131" s="229"/>
      <c r="BFY131" s="229"/>
      <c r="BFZ131" s="229"/>
      <c r="BGA131" s="229"/>
      <c r="BGB131" s="229"/>
      <c r="BGC131" s="229"/>
      <c r="BGD131" s="229"/>
      <c r="BGE131" s="229"/>
      <c r="BGF131" s="229"/>
      <c r="BGG131" s="229"/>
      <c r="BGH131" s="229"/>
      <c r="BGI131" s="229"/>
      <c r="BGJ131" s="229"/>
      <c r="BGK131" s="229"/>
      <c r="BGL131" s="229"/>
      <c r="BGM131" s="229"/>
      <c r="BGN131" s="229"/>
      <c r="BGO131" s="229"/>
      <c r="BGP131" s="229"/>
      <c r="BGQ131" s="229"/>
      <c r="BGR131" s="229"/>
      <c r="BGS131" s="229"/>
      <c r="BGT131" s="229"/>
      <c r="BGU131" s="229"/>
      <c r="BGV131" s="229"/>
      <c r="BGW131" s="229"/>
      <c r="BGX131" s="229"/>
      <c r="BGY131" s="229"/>
      <c r="BGZ131" s="229"/>
      <c r="BHA131" s="229"/>
      <c r="BHB131" s="229"/>
      <c r="BHC131" s="229"/>
      <c r="BHD131" s="229"/>
      <c r="BHE131" s="229"/>
      <c r="BHF131" s="229"/>
      <c r="BHG131" s="229"/>
      <c r="BHH131" s="229"/>
      <c r="BHI131" s="229"/>
      <c r="BHJ131" s="229"/>
      <c r="BHK131" s="229"/>
      <c r="BHL131" s="229"/>
      <c r="BHM131" s="229"/>
      <c r="BHN131" s="229"/>
      <c r="BHO131" s="229"/>
      <c r="BHP131" s="229"/>
      <c r="BHQ131" s="229"/>
      <c r="BHR131" s="229"/>
      <c r="BHS131" s="229"/>
      <c r="BHT131" s="229"/>
      <c r="BHU131" s="229"/>
      <c r="BHV131" s="229"/>
      <c r="BHW131" s="229"/>
      <c r="BHX131" s="229"/>
      <c r="BHY131" s="229"/>
      <c r="BHZ131" s="229"/>
      <c r="BIA131" s="229"/>
      <c r="BIB131" s="229"/>
      <c r="BIC131" s="229"/>
      <c r="BID131" s="229"/>
      <c r="BIE131" s="229"/>
      <c r="BIF131" s="229"/>
      <c r="BIG131" s="229"/>
      <c r="BIH131" s="229"/>
      <c r="BII131" s="229"/>
      <c r="BIJ131" s="229"/>
      <c r="BIK131" s="229"/>
      <c r="BIL131" s="229"/>
      <c r="BIM131" s="229"/>
      <c r="BIN131" s="229"/>
      <c r="BIO131" s="229"/>
      <c r="BIP131" s="229"/>
      <c r="BIQ131" s="229"/>
      <c r="BIR131" s="229"/>
      <c r="BIS131" s="229"/>
      <c r="BIT131" s="229"/>
      <c r="BIU131" s="229"/>
      <c r="BIV131" s="229"/>
      <c r="BIW131" s="229"/>
      <c r="BIX131" s="229"/>
      <c r="BIY131" s="229"/>
      <c r="BIZ131" s="229"/>
      <c r="BJA131" s="229"/>
      <c r="BJB131" s="229"/>
      <c r="BJC131" s="229"/>
      <c r="BJD131" s="229"/>
      <c r="BJE131" s="229"/>
      <c r="BJF131" s="229"/>
      <c r="BJG131" s="229"/>
      <c r="BJH131" s="229"/>
      <c r="BJI131" s="229"/>
      <c r="BJJ131" s="229"/>
      <c r="BJK131" s="229"/>
      <c r="BJL131" s="229"/>
      <c r="BJM131" s="229"/>
      <c r="BJN131" s="229"/>
      <c r="BJO131" s="229"/>
      <c r="BJP131" s="229"/>
      <c r="BJQ131" s="229"/>
      <c r="BJR131" s="229"/>
      <c r="BJS131" s="229"/>
      <c r="BJT131" s="229"/>
      <c r="BJU131" s="229"/>
      <c r="BJV131" s="229"/>
      <c r="BJW131" s="229"/>
      <c r="BJX131" s="229"/>
      <c r="BJY131" s="229"/>
      <c r="BJZ131" s="229"/>
      <c r="BKA131" s="229"/>
      <c r="BKB131" s="229"/>
      <c r="BKC131" s="229"/>
      <c r="BKD131" s="229"/>
      <c r="BKE131" s="229"/>
      <c r="BKF131" s="229"/>
      <c r="BKG131" s="229"/>
      <c r="BKH131" s="229"/>
      <c r="BKI131" s="229"/>
      <c r="BKJ131" s="229"/>
      <c r="BKK131" s="229"/>
      <c r="BKL131" s="229"/>
      <c r="BKM131" s="229"/>
      <c r="BKN131" s="229"/>
      <c r="BKO131" s="229"/>
      <c r="BKP131" s="229"/>
      <c r="BKQ131" s="229"/>
      <c r="BKR131" s="229"/>
      <c r="BKS131" s="229"/>
      <c r="BKT131" s="229"/>
      <c r="BKU131" s="229"/>
      <c r="BKV131" s="229"/>
      <c r="BKW131" s="229"/>
      <c r="BKX131" s="229"/>
      <c r="BKY131" s="229"/>
      <c r="BKZ131" s="229"/>
      <c r="BLA131" s="229"/>
      <c r="BLB131" s="229"/>
      <c r="BLC131" s="229"/>
      <c r="BLD131" s="229"/>
      <c r="BLE131" s="229"/>
      <c r="BLF131" s="229"/>
      <c r="BLG131" s="229"/>
      <c r="BLH131" s="229"/>
      <c r="BLI131" s="229"/>
      <c r="BLJ131" s="229"/>
      <c r="BLK131" s="229"/>
      <c r="BLL131" s="229"/>
      <c r="BLM131" s="229"/>
      <c r="BLN131" s="229"/>
      <c r="BLO131" s="229"/>
      <c r="BLP131" s="229"/>
      <c r="BLQ131" s="229"/>
      <c r="BLR131" s="229"/>
      <c r="BLS131" s="229"/>
      <c r="BLT131" s="229"/>
      <c r="BLU131" s="229"/>
      <c r="BLV131" s="229"/>
      <c r="BLW131" s="229"/>
      <c r="BLX131" s="229"/>
      <c r="BLY131" s="229"/>
      <c r="BLZ131" s="229"/>
      <c r="BMA131" s="229"/>
      <c r="BMB131" s="229"/>
      <c r="BMC131" s="229"/>
      <c r="BMD131" s="229"/>
      <c r="BME131" s="229"/>
      <c r="BMF131" s="229"/>
      <c r="BMG131" s="229"/>
      <c r="BMH131" s="229"/>
      <c r="BMI131" s="229"/>
      <c r="BMJ131" s="229"/>
      <c r="BMK131" s="229"/>
      <c r="BML131" s="229"/>
      <c r="BMM131" s="229"/>
      <c r="BMN131" s="229"/>
      <c r="BMO131" s="229"/>
      <c r="BMP131" s="229"/>
      <c r="BMQ131" s="229"/>
      <c r="BMR131" s="229"/>
      <c r="BMS131" s="229"/>
      <c r="BMT131" s="229"/>
      <c r="BMU131" s="229"/>
      <c r="BMV131" s="229"/>
      <c r="BMW131" s="229"/>
      <c r="BMX131" s="229"/>
      <c r="BMY131" s="229"/>
      <c r="BMZ131" s="229"/>
      <c r="BNA131" s="229"/>
      <c r="BNB131" s="229"/>
      <c r="BNC131" s="229"/>
      <c r="BND131" s="229"/>
      <c r="BNE131" s="229"/>
      <c r="BNF131" s="229"/>
      <c r="BNG131" s="229"/>
      <c r="BNH131" s="229"/>
      <c r="BNI131" s="229"/>
      <c r="BNJ131" s="229"/>
      <c r="BNK131" s="229"/>
      <c r="BNL131" s="229"/>
      <c r="BNM131" s="229"/>
      <c r="BNN131" s="229"/>
      <c r="BNO131" s="229"/>
      <c r="BNP131" s="229"/>
      <c r="BNQ131" s="229"/>
      <c r="BNR131" s="229"/>
      <c r="BNS131" s="229"/>
      <c r="BNT131" s="229"/>
      <c r="BNU131" s="229"/>
      <c r="BNV131" s="229"/>
      <c r="BNW131" s="229"/>
      <c r="BNX131" s="229"/>
      <c r="BNY131" s="229"/>
      <c r="BNZ131" s="229"/>
      <c r="BOA131" s="229"/>
      <c r="BOB131" s="229"/>
      <c r="BOC131" s="229"/>
      <c r="BOD131" s="229"/>
      <c r="BOE131" s="229"/>
      <c r="BOF131" s="229"/>
      <c r="BOG131" s="229"/>
      <c r="BOH131" s="229"/>
      <c r="BOI131" s="229"/>
      <c r="BOJ131" s="229"/>
      <c r="BOK131" s="229"/>
      <c r="BOL131" s="229"/>
      <c r="BOM131" s="229"/>
      <c r="BON131" s="229"/>
      <c r="BOO131" s="229"/>
      <c r="BOP131" s="229"/>
      <c r="BOQ131" s="229"/>
      <c r="BOR131" s="229"/>
      <c r="BOS131" s="229"/>
      <c r="BOT131" s="229"/>
      <c r="BOU131" s="229"/>
      <c r="BOV131" s="229"/>
      <c r="BOW131" s="229"/>
      <c r="BOX131" s="229"/>
      <c r="BOY131" s="229"/>
      <c r="BOZ131" s="229"/>
      <c r="BPA131" s="229"/>
      <c r="BPB131" s="229"/>
      <c r="BPC131" s="229"/>
      <c r="BPD131" s="229"/>
      <c r="BPE131" s="229"/>
      <c r="BPF131" s="229"/>
      <c r="BPG131" s="229"/>
      <c r="BPH131" s="229"/>
      <c r="BPI131" s="229"/>
      <c r="BPJ131" s="229"/>
      <c r="BPK131" s="229"/>
      <c r="BPL131" s="229"/>
      <c r="BPM131" s="229"/>
      <c r="BPN131" s="229"/>
      <c r="BPO131" s="229"/>
      <c r="BPP131" s="229"/>
      <c r="BPQ131" s="229"/>
      <c r="BPR131" s="229"/>
      <c r="BPS131" s="229"/>
      <c r="BPT131" s="229"/>
      <c r="BPU131" s="229"/>
      <c r="BPV131" s="229"/>
      <c r="BPW131" s="229"/>
      <c r="BPX131" s="229"/>
      <c r="BPY131" s="229"/>
      <c r="BPZ131" s="229"/>
      <c r="BQA131" s="229"/>
      <c r="BQB131" s="229"/>
      <c r="BQC131" s="229"/>
      <c r="BQD131" s="229"/>
      <c r="BQE131" s="229"/>
      <c r="BQF131" s="229"/>
      <c r="BQG131" s="229"/>
      <c r="BQH131" s="229"/>
      <c r="BQI131" s="229"/>
      <c r="BQJ131" s="229"/>
      <c r="BQK131" s="229"/>
      <c r="BQL131" s="229"/>
      <c r="BQM131" s="229"/>
      <c r="BQN131" s="229"/>
      <c r="BQO131" s="229"/>
      <c r="BQP131" s="229"/>
      <c r="BQQ131" s="229"/>
      <c r="BQR131" s="229"/>
      <c r="BQS131" s="229"/>
      <c r="BQT131" s="229"/>
      <c r="BQU131" s="229"/>
      <c r="BQV131" s="229"/>
      <c r="BQW131" s="229"/>
      <c r="BQX131" s="229"/>
      <c r="BQY131" s="229"/>
      <c r="BQZ131" s="229"/>
      <c r="BRA131" s="229"/>
      <c r="BRB131" s="229"/>
      <c r="BRC131" s="229"/>
      <c r="BRD131" s="229"/>
      <c r="BRE131" s="229"/>
      <c r="BRF131" s="229"/>
      <c r="BRG131" s="229"/>
      <c r="BRH131" s="229"/>
      <c r="BRI131" s="229"/>
      <c r="BRJ131" s="229"/>
      <c r="BRK131" s="229"/>
      <c r="BRL131" s="229"/>
      <c r="BRM131" s="229"/>
      <c r="BRN131" s="229"/>
      <c r="BRO131" s="229"/>
      <c r="BRP131" s="229"/>
      <c r="BRQ131" s="229"/>
      <c r="BRR131" s="229"/>
      <c r="BRS131" s="229"/>
      <c r="BRT131" s="229"/>
      <c r="BRU131" s="229"/>
      <c r="BRV131" s="229"/>
      <c r="BRW131" s="229"/>
      <c r="BRX131" s="229"/>
      <c r="BRY131" s="229"/>
      <c r="BRZ131" s="229"/>
      <c r="BSA131" s="229"/>
      <c r="BSB131" s="229"/>
      <c r="BSC131" s="229"/>
      <c r="BSD131" s="229"/>
      <c r="BSE131" s="229"/>
      <c r="BSF131" s="229"/>
      <c r="BSG131" s="229"/>
      <c r="BSH131" s="229"/>
      <c r="BSI131" s="229"/>
      <c r="BSJ131" s="229"/>
      <c r="BSK131" s="229"/>
      <c r="BSL131" s="229"/>
      <c r="BSM131" s="229"/>
      <c r="BSN131" s="229"/>
      <c r="BSO131" s="229"/>
      <c r="BSP131" s="229"/>
      <c r="BSQ131" s="229"/>
      <c r="BSR131" s="229"/>
      <c r="BSS131" s="229"/>
      <c r="BST131" s="229"/>
      <c r="BSU131" s="229"/>
      <c r="BSV131" s="229"/>
      <c r="BSW131" s="229"/>
      <c r="BSX131" s="229"/>
      <c r="BSY131" s="229"/>
      <c r="BSZ131" s="229"/>
      <c r="BTA131" s="229"/>
      <c r="BTB131" s="229"/>
      <c r="BTC131" s="229"/>
      <c r="BTD131" s="229"/>
      <c r="BTE131" s="229"/>
      <c r="BTF131" s="229"/>
      <c r="BTG131" s="229"/>
      <c r="BTH131" s="229"/>
      <c r="BTI131" s="229"/>
      <c r="BTJ131" s="229"/>
      <c r="BTK131" s="229"/>
      <c r="BTL131" s="229"/>
      <c r="BTM131" s="229"/>
      <c r="BTN131" s="229"/>
      <c r="BTO131" s="229"/>
      <c r="BTP131" s="229"/>
      <c r="BTQ131" s="229"/>
      <c r="BTR131" s="229"/>
      <c r="BTS131" s="229"/>
      <c r="BTT131" s="229"/>
      <c r="BTU131" s="229"/>
      <c r="BTV131" s="229"/>
      <c r="BTW131" s="229"/>
      <c r="BTX131" s="229"/>
      <c r="BTY131" s="229"/>
      <c r="BTZ131" s="229"/>
      <c r="BUA131" s="229"/>
      <c r="BUB131" s="229"/>
      <c r="BUC131" s="229"/>
      <c r="BUD131" s="229"/>
      <c r="BUE131" s="229"/>
      <c r="BUF131" s="229"/>
      <c r="BUG131" s="229"/>
      <c r="BUH131" s="229"/>
      <c r="BUI131" s="229"/>
      <c r="BUJ131" s="229"/>
      <c r="BUK131" s="229"/>
      <c r="BUL131" s="229"/>
      <c r="BUM131" s="229"/>
      <c r="BUN131" s="229"/>
      <c r="BUO131" s="229"/>
      <c r="BUP131" s="229"/>
      <c r="BUQ131" s="229"/>
      <c r="BUR131" s="229"/>
      <c r="BUS131" s="229"/>
      <c r="BUT131" s="229"/>
      <c r="BUU131" s="229"/>
      <c r="BUV131" s="229"/>
      <c r="BUW131" s="229"/>
      <c r="BUX131" s="229"/>
      <c r="BUY131" s="229"/>
      <c r="BUZ131" s="229"/>
      <c r="BVA131" s="229"/>
      <c r="BVB131" s="229"/>
      <c r="BVC131" s="229"/>
      <c r="BVD131" s="229"/>
      <c r="BVE131" s="229"/>
      <c r="BVF131" s="229"/>
      <c r="BVG131" s="229"/>
      <c r="BVH131" s="229"/>
      <c r="BVI131" s="229"/>
      <c r="BVJ131" s="229"/>
      <c r="BVK131" s="229"/>
      <c r="BVL131" s="229"/>
      <c r="BVM131" s="229"/>
      <c r="BVN131" s="229"/>
      <c r="BVO131" s="229"/>
      <c r="BVP131" s="229"/>
      <c r="BVQ131" s="229"/>
      <c r="BVR131" s="229"/>
      <c r="BVS131" s="229"/>
      <c r="BVT131" s="229"/>
      <c r="BVU131" s="229"/>
      <c r="BVV131" s="229"/>
      <c r="BVW131" s="229"/>
      <c r="BVX131" s="229"/>
      <c r="BVY131" s="229"/>
      <c r="BVZ131" s="229"/>
      <c r="BWA131" s="229"/>
      <c r="BWB131" s="229"/>
      <c r="BWC131" s="229"/>
      <c r="BWD131" s="229"/>
      <c r="BWE131" s="229"/>
      <c r="BWF131" s="229"/>
      <c r="BWG131" s="229"/>
      <c r="BWH131" s="229"/>
      <c r="BWI131" s="229"/>
      <c r="BWJ131" s="229"/>
      <c r="BWK131" s="229"/>
      <c r="BWL131" s="229"/>
      <c r="BWM131" s="229"/>
      <c r="BWN131" s="229"/>
      <c r="BWO131" s="229"/>
      <c r="BWP131" s="229"/>
      <c r="BWQ131" s="229"/>
      <c r="BWR131" s="229"/>
      <c r="BWS131" s="229"/>
      <c r="BWT131" s="229"/>
      <c r="BWU131" s="229"/>
      <c r="BWV131" s="229"/>
      <c r="BWW131" s="229"/>
      <c r="BWX131" s="229"/>
      <c r="BWY131" s="229"/>
      <c r="BWZ131" s="229"/>
      <c r="BXA131" s="229"/>
      <c r="BXB131" s="229"/>
      <c r="BXC131" s="229"/>
      <c r="BXD131" s="229"/>
      <c r="BXE131" s="229"/>
      <c r="BXF131" s="229"/>
      <c r="BXG131" s="229"/>
      <c r="BXH131" s="229"/>
      <c r="BXI131" s="229"/>
      <c r="BXJ131" s="229"/>
      <c r="BXK131" s="229"/>
      <c r="BXL131" s="229"/>
      <c r="BXM131" s="229"/>
      <c r="BXN131" s="229"/>
      <c r="BXO131" s="229"/>
      <c r="BXP131" s="229"/>
      <c r="BXQ131" s="229"/>
      <c r="BXR131" s="229"/>
      <c r="BXS131" s="229"/>
      <c r="BXT131" s="229"/>
      <c r="BXU131" s="229"/>
      <c r="BXV131" s="229"/>
      <c r="BXW131" s="229"/>
      <c r="BXX131" s="229"/>
      <c r="BXY131" s="229"/>
      <c r="BXZ131" s="229"/>
      <c r="BYA131" s="229"/>
      <c r="BYB131" s="229"/>
      <c r="BYC131" s="229"/>
      <c r="BYD131" s="229"/>
      <c r="BYE131" s="229"/>
      <c r="BYF131" s="229"/>
      <c r="BYG131" s="229"/>
      <c r="BYH131" s="229"/>
      <c r="BYI131" s="229"/>
      <c r="BYJ131" s="229"/>
      <c r="BYK131" s="229"/>
      <c r="BYL131" s="229"/>
      <c r="BYM131" s="229"/>
      <c r="BYN131" s="229"/>
      <c r="BYO131" s="229"/>
      <c r="BYP131" s="229"/>
      <c r="BYQ131" s="229"/>
      <c r="BYR131" s="229"/>
      <c r="BYS131" s="229"/>
      <c r="BYT131" s="229"/>
      <c r="BYU131" s="229"/>
      <c r="BYV131" s="229"/>
      <c r="BYW131" s="229"/>
      <c r="BYX131" s="229"/>
      <c r="BYY131" s="229"/>
      <c r="BYZ131" s="229"/>
      <c r="BZA131" s="229"/>
      <c r="BZB131" s="229"/>
      <c r="BZC131" s="229"/>
      <c r="BZD131" s="229"/>
      <c r="BZE131" s="229"/>
      <c r="BZF131" s="229"/>
      <c r="BZG131" s="229"/>
      <c r="BZH131" s="229"/>
      <c r="BZI131" s="229"/>
      <c r="BZJ131" s="229"/>
      <c r="BZK131" s="229"/>
      <c r="BZL131" s="229"/>
      <c r="BZM131" s="229"/>
      <c r="BZN131" s="229"/>
      <c r="BZO131" s="229"/>
      <c r="BZP131" s="229"/>
      <c r="BZQ131" s="229"/>
      <c r="BZR131" s="229"/>
      <c r="BZS131" s="229"/>
      <c r="BZT131" s="229"/>
      <c r="BZU131" s="229"/>
      <c r="BZV131" s="229"/>
      <c r="BZW131" s="229"/>
      <c r="BZX131" s="229"/>
      <c r="BZY131" s="229"/>
      <c r="BZZ131" s="229"/>
      <c r="CAA131" s="229"/>
      <c r="CAB131" s="229"/>
      <c r="CAC131" s="229"/>
      <c r="CAD131" s="229"/>
      <c r="CAE131" s="229"/>
      <c r="CAF131" s="229"/>
      <c r="CAG131" s="229"/>
      <c r="CAH131" s="229"/>
      <c r="CAI131" s="229"/>
      <c r="CAJ131" s="229"/>
      <c r="CAK131" s="229"/>
      <c r="CAL131" s="229"/>
      <c r="CAM131" s="229"/>
      <c r="CAN131" s="229"/>
      <c r="CAO131" s="229"/>
      <c r="CAP131" s="229"/>
      <c r="CAQ131" s="229"/>
      <c r="CAR131" s="229"/>
      <c r="CAS131" s="229"/>
      <c r="CAT131" s="229"/>
      <c r="CAU131" s="229"/>
      <c r="CAV131" s="229"/>
      <c r="CAW131" s="229"/>
      <c r="CAX131" s="229"/>
      <c r="CAY131" s="229"/>
      <c r="CAZ131" s="229"/>
      <c r="CBA131" s="229"/>
      <c r="CBB131" s="229"/>
      <c r="CBC131" s="229"/>
      <c r="CBD131" s="229"/>
      <c r="CBE131" s="229"/>
      <c r="CBF131" s="229"/>
      <c r="CBG131" s="229"/>
      <c r="CBH131" s="229"/>
      <c r="CBI131" s="229"/>
      <c r="CBJ131" s="229"/>
      <c r="CBK131" s="229"/>
      <c r="CBL131" s="229"/>
      <c r="CBM131" s="229"/>
      <c r="CBN131" s="229"/>
      <c r="CBO131" s="229"/>
      <c r="CBP131" s="229"/>
      <c r="CBQ131" s="229"/>
      <c r="CBR131" s="229"/>
      <c r="CBS131" s="229"/>
      <c r="CBT131" s="229"/>
      <c r="CBU131" s="229"/>
      <c r="CBV131" s="229"/>
      <c r="CBW131" s="229"/>
      <c r="CBX131" s="229"/>
      <c r="CBY131" s="229"/>
      <c r="CBZ131" s="229"/>
      <c r="CCA131" s="229"/>
      <c r="CCB131" s="229"/>
      <c r="CCC131" s="229"/>
      <c r="CCD131" s="229"/>
      <c r="CCE131" s="229"/>
      <c r="CCF131" s="229"/>
      <c r="CCG131" s="229"/>
      <c r="CCH131" s="229"/>
      <c r="CCI131" s="229"/>
      <c r="CCJ131" s="229"/>
      <c r="CCK131" s="229"/>
      <c r="CCL131" s="229"/>
      <c r="CCM131" s="229"/>
      <c r="CCN131" s="229"/>
      <c r="CCO131" s="229"/>
      <c r="CCP131" s="229"/>
      <c r="CCQ131" s="229"/>
      <c r="CCR131" s="229"/>
      <c r="CCS131" s="229"/>
      <c r="CCT131" s="229"/>
      <c r="CCU131" s="229"/>
      <c r="CCV131" s="229"/>
      <c r="CCW131" s="229"/>
      <c r="CCX131" s="229"/>
      <c r="CCY131" s="229"/>
      <c r="CCZ131" s="229"/>
      <c r="CDA131" s="229"/>
      <c r="CDB131" s="229"/>
      <c r="CDC131" s="229"/>
      <c r="CDD131" s="229"/>
      <c r="CDE131" s="229"/>
      <c r="CDF131" s="229"/>
      <c r="CDG131" s="229"/>
      <c r="CDH131" s="229"/>
      <c r="CDI131" s="229"/>
      <c r="CDJ131" s="229"/>
      <c r="CDK131" s="229"/>
      <c r="CDL131" s="229"/>
      <c r="CDM131" s="229"/>
      <c r="CDN131" s="229"/>
      <c r="CDO131" s="229"/>
      <c r="CDP131" s="229"/>
      <c r="CDQ131" s="229"/>
      <c r="CDR131" s="229"/>
      <c r="CDS131" s="229"/>
      <c r="CDT131" s="229"/>
      <c r="CDU131" s="229"/>
      <c r="CDV131" s="229"/>
      <c r="CDW131" s="229"/>
      <c r="CDX131" s="229"/>
      <c r="CDY131" s="229"/>
      <c r="CDZ131" s="229"/>
      <c r="CEA131" s="229"/>
      <c r="CEB131" s="229"/>
      <c r="CEC131" s="229"/>
      <c r="CED131" s="229"/>
      <c r="CEE131" s="229"/>
      <c r="CEF131" s="229"/>
      <c r="CEG131" s="229"/>
      <c r="CEH131" s="229"/>
      <c r="CEI131" s="229"/>
      <c r="CEJ131" s="229"/>
      <c r="CEK131" s="229"/>
      <c r="CEL131" s="229"/>
      <c r="CEM131" s="229"/>
      <c r="CEN131" s="229"/>
      <c r="CEO131" s="229"/>
      <c r="CEP131" s="229"/>
      <c r="CEQ131" s="229"/>
      <c r="CER131" s="229"/>
      <c r="CES131" s="229"/>
      <c r="CET131" s="229"/>
      <c r="CEU131" s="229"/>
      <c r="CEV131" s="229"/>
      <c r="CEW131" s="229"/>
      <c r="CEX131" s="229"/>
      <c r="CEY131" s="229"/>
      <c r="CEZ131" s="229"/>
      <c r="CFA131" s="229"/>
      <c r="CFB131" s="229"/>
      <c r="CFC131" s="229"/>
      <c r="CFD131" s="229"/>
      <c r="CFE131" s="229"/>
      <c r="CFF131" s="229"/>
      <c r="CFG131" s="229"/>
      <c r="CFH131" s="229"/>
      <c r="CFI131" s="229"/>
      <c r="CFJ131" s="229"/>
      <c r="CFK131" s="229"/>
      <c r="CFL131" s="229"/>
      <c r="CFM131" s="229"/>
      <c r="CFN131" s="229"/>
      <c r="CFO131" s="229"/>
      <c r="CFP131" s="229"/>
      <c r="CFQ131" s="229"/>
      <c r="CFR131" s="229"/>
      <c r="CFS131" s="229"/>
      <c r="CFT131" s="229"/>
      <c r="CFU131" s="229"/>
      <c r="CFV131" s="229"/>
      <c r="CFW131" s="229"/>
      <c r="CFX131" s="229"/>
      <c r="CFY131" s="229"/>
      <c r="CFZ131" s="229"/>
      <c r="CGA131" s="229"/>
      <c r="CGB131" s="229"/>
      <c r="CGC131" s="229"/>
      <c r="CGD131" s="229"/>
      <c r="CGE131" s="229"/>
      <c r="CGF131" s="229"/>
      <c r="CGG131" s="229"/>
      <c r="CGH131" s="229"/>
      <c r="CGI131" s="229"/>
      <c r="CGJ131" s="229"/>
      <c r="CGK131" s="229"/>
      <c r="CGL131" s="229"/>
      <c r="CGM131" s="229"/>
      <c r="CGN131" s="229"/>
      <c r="CGO131" s="229"/>
      <c r="CGP131" s="229"/>
      <c r="CGQ131" s="229"/>
      <c r="CGR131" s="229"/>
      <c r="CGS131" s="229"/>
      <c r="CGT131" s="229"/>
      <c r="CGU131" s="229"/>
      <c r="CGV131" s="229"/>
      <c r="CGW131" s="229"/>
      <c r="CGX131" s="229"/>
      <c r="CGY131" s="229"/>
      <c r="CGZ131" s="229"/>
      <c r="CHA131" s="229"/>
      <c r="CHB131" s="229"/>
      <c r="CHC131" s="229"/>
      <c r="CHD131" s="229"/>
      <c r="CHE131" s="229"/>
      <c r="CHF131" s="229"/>
      <c r="CHG131" s="229"/>
      <c r="CHH131" s="229"/>
      <c r="CHI131" s="229"/>
      <c r="CHJ131" s="229"/>
      <c r="CHK131" s="229"/>
      <c r="CHL131" s="229"/>
      <c r="CHM131" s="229"/>
      <c r="CHN131" s="229"/>
      <c r="CHO131" s="229"/>
      <c r="CHP131" s="229"/>
      <c r="CHQ131" s="229"/>
      <c r="CHR131" s="229"/>
      <c r="CHS131" s="229"/>
      <c r="CHT131" s="229"/>
      <c r="CHU131" s="229"/>
      <c r="CHV131" s="229"/>
      <c r="CHW131" s="229"/>
      <c r="CHX131" s="229"/>
      <c r="CHY131" s="229"/>
      <c r="CHZ131" s="229"/>
      <c r="CIA131" s="229"/>
      <c r="CIB131" s="229"/>
      <c r="CIC131" s="229"/>
      <c r="CID131" s="229"/>
      <c r="CIE131" s="229"/>
      <c r="CIF131" s="229"/>
      <c r="CIG131" s="229"/>
      <c r="CIH131" s="229"/>
      <c r="CII131" s="229"/>
      <c r="CIJ131" s="229"/>
      <c r="CIK131" s="229"/>
      <c r="CIL131" s="229"/>
      <c r="CIM131" s="229"/>
      <c r="CIN131" s="229"/>
      <c r="CIO131" s="229"/>
      <c r="CIP131" s="229"/>
      <c r="CIQ131" s="229"/>
      <c r="CIR131" s="229"/>
      <c r="CIS131" s="229"/>
      <c r="CIT131" s="229"/>
      <c r="CIU131" s="229"/>
      <c r="CIV131" s="229"/>
      <c r="CIW131" s="229"/>
      <c r="CIX131" s="229"/>
      <c r="CIY131" s="229"/>
      <c r="CIZ131" s="229"/>
      <c r="CJA131" s="229"/>
      <c r="CJB131" s="229"/>
      <c r="CJC131" s="229"/>
      <c r="CJD131" s="229"/>
      <c r="CJE131" s="229"/>
      <c r="CJF131" s="229"/>
      <c r="CJG131" s="229"/>
      <c r="CJH131" s="229"/>
      <c r="CJI131" s="229"/>
      <c r="CJJ131" s="229"/>
      <c r="CJK131" s="229"/>
      <c r="CJL131" s="229"/>
      <c r="CJM131" s="229"/>
      <c r="CJN131" s="229"/>
      <c r="CJO131" s="229"/>
      <c r="CJP131" s="229"/>
      <c r="CJQ131" s="229"/>
      <c r="CJR131" s="229"/>
      <c r="CJS131" s="229"/>
      <c r="CJT131" s="229"/>
      <c r="CJU131" s="229"/>
      <c r="CJV131" s="229"/>
      <c r="CJW131" s="229"/>
      <c r="CJX131" s="229"/>
      <c r="CJY131" s="229"/>
      <c r="CJZ131" s="229"/>
      <c r="CKA131" s="229"/>
      <c r="CKB131" s="229"/>
      <c r="CKC131" s="229"/>
      <c r="CKD131" s="229"/>
      <c r="CKE131" s="229"/>
      <c r="CKF131" s="229"/>
      <c r="CKG131" s="229"/>
      <c r="CKH131" s="229"/>
      <c r="CKI131" s="229"/>
      <c r="CKJ131" s="229"/>
      <c r="CKK131" s="229"/>
      <c r="CKL131" s="229"/>
      <c r="CKM131" s="229"/>
      <c r="CKN131" s="229"/>
      <c r="CKO131" s="229"/>
      <c r="CKP131" s="229"/>
      <c r="CKQ131" s="229"/>
      <c r="CKR131" s="229"/>
      <c r="CKS131" s="229"/>
      <c r="CKT131" s="229"/>
      <c r="CKU131" s="229"/>
      <c r="CKV131" s="229"/>
      <c r="CKW131" s="229"/>
      <c r="CKX131" s="229"/>
      <c r="CKY131" s="229"/>
      <c r="CKZ131" s="229"/>
      <c r="CLA131" s="229"/>
      <c r="CLB131" s="229"/>
      <c r="CLC131" s="229"/>
      <c r="CLD131" s="229"/>
      <c r="CLE131" s="229"/>
      <c r="CLF131" s="229"/>
      <c r="CLG131" s="229"/>
      <c r="CLH131" s="229"/>
      <c r="CLI131" s="229"/>
      <c r="CLJ131" s="229"/>
      <c r="CLK131" s="229"/>
      <c r="CLL131" s="229"/>
      <c r="CLM131" s="229"/>
      <c r="CLN131" s="229"/>
      <c r="CLO131" s="229"/>
      <c r="CLP131" s="229"/>
      <c r="CLQ131" s="229"/>
      <c r="CLR131" s="229"/>
      <c r="CLS131" s="229"/>
      <c r="CLT131" s="229"/>
      <c r="CLU131" s="229"/>
      <c r="CLV131" s="229"/>
      <c r="CLW131" s="229"/>
      <c r="CLX131" s="229"/>
      <c r="CLY131" s="229"/>
      <c r="CLZ131" s="229"/>
      <c r="CMA131" s="229"/>
      <c r="CMB131" s="229"/>
      <c r="CMC131" s="229"/>
      <c r="CMD131" s="229"/>
      <c r="CME131" s="229"/>
      <c r="CMF131" s="229"/>
      <c r="CMG131" s="229"/>
      <c r="CMH131" s="229"/>
      <c r="CMI131" s="229"/>
      <c r="CMJ131" s="229"/>
      <c r="CMK131" s="229"/>
      <c r="CML131" s="229"/>
      <c r="CMM131" s="229"/>
      <c r="CMN131" s="229"/>
      <c r="CMO131" s="229"/>
      <c r="CMP131" s="229"/>
      <c r="CMQ131" s="229"/>
      <c r="CMR131" s="229"/>
      <c r="CMS131" s="229"/>
      <c r="CMT131" s="229"/>
      <c r="CMU131" s="229"/>
      <c r="CMV131" s="229"/>
      <c r="CMW131" s="229"/>
      <c r="CMX131" s="229"/>
      <c r="CMY131" s="229"/>
      <c r="CMZ131" s="229"/>
      <c r="CNA131" s="229"/>
      <c r="CNB131" s="229"/>
      <c r="CNC131" s="229"/>
      <c r="CND131" s="229"/>
      <c r="CNE131" s="229"/>
      <c r="CNF131" s="229"/>
      <c r="CNG131" s="229"/>
      <c r="CNH131" s="229"/>
      <c r="CNI131" s="229"/>
      <c r="CNJ131" s="229"/>
      <c r="CNK131" s="229"/>
      <c r="CNL131" s="229"/>
      <c r="CNM131" s="229"/>
      <c r="CNN131" s="229"/>
      <c r="CNO131" s="229"/>
      <c r="CNP131" s="229"/>
      <c r="CNQ131" s="229"/>
      <c r="CNR131" s="229"/>
      <c r="CNS131" s="229"/>
      <c r="CNT131" s="229"/>
      <c r="CNU131" s="229"/>
      <c r="CNV131" s="229"/>
      <c r="CNW131" s="229"/>
      <c r="CNX131" s="229"/>
      <c r="CNY131" s="229"/>
      <c r="CNZ131" s="229"/>
      <c r="COA131" s="229"/>
      <c r="COB131" s="229"/>
      <c r="COC131" s="229"/>
      <c r="COD131" s="229"/>
      <c r="COE131" s="229"/>
      <c r="COF131" s="229"/>
      <c r="COG131" s="229"/>
      <c r="COH131" s="229"/>
      <c r="COI131" s="229"/>
      <c r="COJ131" s="229"/>
      <c r="COK131" s="229"/>
      <c r="COL131" s="229"/>
      <c r="COM131" s="229"/>
      <c r="CON131" s="229"/>
      <c r="COO131" s="229"/>
      <c r="COP131" s="229"/>
      <c r="COQ131" s="229"/>
      <c r="COR131" s="229"/>
      <c r="COS131" s="229"/>
      <c r="COT131" s="229"/>
      <c r="COU131" s="229"/>
      <c r="COV131" s="229"/>
      <c r="COW131" s="229"/>
      <c r="COX131" s="229"/>
      <c r="COY131" s="229"/>
      <c r="COZ131" s="229"/>
      <c r="CPA131" s="229"/>
      <c r="CPB131" s="229"/>
      <c r="CPC131" s="229"/>
      <c r="CPD131" s="229"/>
      <c r="CPE131" s="229"/>
      <c r="CPF131" s="229"/>
      <c r="CPG131" s="229"/>
      <c r="CPH131" s="229"/>
      <c r="CPI131" s="229"/>
      <c r="CPJ131" s="229"/>
      <c r="CPK131" s="229"/>
      <c r="CPL131" s="229"/>
      <c r="CPM131" s="229"/>
      <c r="CPN131" s="229"/>
      <c r="CPO131" s="229"/>
      <c r="CPP131" s="229"/>
      <c r="CPQ131" s="229"/>
      <c r="CPR131" s="229"/>
      <c r="CPS131" s="229"/>
      <c r="CPT131" s="229"/>
      <c r="CPU131" s="229"/>
      <c r="CPV131" s="229"/>
      <c r="CPW131" s="229"/>
      <c r="CPX131" s="229"/>
      <c r="CPY131" s="229"/>
      <c r="CPZ131" s="229"/>
      <c r="CQA131" s="229"/>
      <c r="CQB131" s="229"/>
      <c r="CQC131" s="229"/>
      <c r="CQD131" s="229"/>
      <c r="CQE131" s="229"/>
      <c r="CQF131" s="229"/>
      <c r="CQG131" s="229"/>
      <c r="CQH131" s="229"/>
      <c r="CQI131" s="229"/>
      <c r="CQJ131" s="229"/>
      <c r="CQK131" s="229"/>
      <c r="CQL131" s="229"/>
      <c r="CQM131" s="229"/>
      <c r="CQN131" s="229"/>
      <c r="CQO131" s="229"/>
      <c r="CQP131" s="229"/>
      <c r="CQQ131" s="229"/>
      <c r="CQR131" s="229"/>
      <c r="CQS131" s="229"/>
      <c r="CQT131" s="229"/>
      <c r="CQU131" s="229"/>
      <c r="CQV131" s="229"/>
      <c r="CQW131" s="229"/>
      <c r="CQX131" s="229"/>
      <c r="CQY131" s="229"/>
      <c r="CQZ131" s="229"/>
      <c r="CRA131" s="229"/>
      <c r="CRB131" s="229"/>
      <c r="CRC131" s="229"/>
      <c r="CRD131" s="229"/>
      <c r="CRE131" s="229"/>
      <c r="CRF131" s="229"/>
      <c r="CRG131" s="229"/>
      <c r="CRH131" s="229"/>
      <c r="CRI131" s="229"/>
      <c r="CRJ131" s="229"/>
      <c r="CRK131" s="229"/>
      <c r="CRL131" s="229"/>
      <c r="CRM131" s="229"/>
      <c r="CRN131" s="229"/>
      <c r="CRO131" s="229"/>
      <c r="CRP131" s="229"/>
      <c r="CRQ131" s="229"/>
      <c r="CRR131" s="229"/>
      <c r="CRS131" s="229"/>
      <c r="CRT131" s="229"/>
      <c r="CRU131" s="229"/>
      <c r="CRV131" s="229"/>
      <c r="CRW131" s="229"/>
      <c r="CRX131" s="229"/>
      <c r="CRY131" s="229"/>
      <c r="CRZ131" s="229"/>
      <c r="CSA131" s="229"/>
      <c r="CSB131" s="229"/>
      <c r="CSC131" s="229"/>
      <c r="CSD131" s="229"/>
      <c r="CSE131" s="229"/>
      <c r="CSF131" s="229"/>
      <c r="CSG131" s="229"/>
      <c r="CSH131" s="229"/>
      <c r="CSI131" s="229"/>
      <c r="CSJ131" s="229"/>
      <c r="CSK131" s="229"/>
      <c r="CSL131" s="229"/>
      <c r="CSM131" s="229"/>
      <c r="CSN131" s="229"/>
      <c r="CSO131" s="229"/>
      <c r="CSP131" s="229"/>
      <c r="CSQ131" s="229"/>
      <c r="CSR131" s="229"/>
      <c r="CSS131" s="229"/>
      <c r="CST131" s="229"/>
      <c r="CSU131" s="229"/>
      <c r="CSV131" s="229"/>
      <c r="CSW131" s="229"/>
      <c r="CSX131" s="229"/>
      <c r="CSY131" s="229"/>
      <c r="CSZ131" s="229"/>
      <c r="CTA131" s="229"/>
      <c r="CTB131" s="229"/>
      <c r="CTC131" s="229"/>
      <c r="CTD131" s="229"/>
      <c r="CTE131" s="229"/>
      <c r="CTF131" s="229"/>
      <c r="CTG131" s="229"/>
      <c r="CTH131" s="229"/>
      <c r="CTI131" s="229"/>
      <c r="CTJ131" s="229"/>
      <c r="CTK131" s="229"/>
      <c r="CTL131" s="229"/>
      <c r="CTM131" s="229"/>
      <c r="CTN131" s="229"/>
      <c r="CTO131" s="229"/>
      <c r="CTP131" s="229"/>
      <c r="CTQ131" s="229"/>
      <c r="CTR131" s="229"/>
      <c r="CTS131" s="229"/>
      <c r="CTT131" s="229"/>
      <c r="CTU131" s="229"/>
      <c r="CTV131" s="229"/>
      <c r="CTW131" s="229"/>
      <c r="CTX131" s="229"/>
      <c r="CTY131" s="229"/>
      <c r="CTZ131" s="229"/>
      <c r="CUA131" s="229"/>
    </row>
    <row r="132" spans="1:2575" s="224" customFormat="1" ht="108.75" hidden="1" customHeight="1">
      <c r="A132" s="241">
        <f>+A130+1</f>
        <v>57</v>
      </c>
      <c r="B132" s="242">
        <f>IFERROR(INDEX(OB!B:B,MATCH('BIHOURLY '!A:A,OB!A:A,0)),"")</f>
        <v>0</v>
      </c>
      <c r="C132" s="243"/>
      <c r="D132" s="232">
        <f>IFERROR(INDEX(OB!G:G,MATCH('BIHOURLY '!A:A,OB!A:A,0)),"")</f>
        <v>0</v>
      </c>
      <c r="E132" s="244" t="str">
        <f>IFERROR(INDEX(OB!K:K,MATCH('BIHOURLY '!A:A,OB!A:A,0)),"")</f>
        <v/>
      </c>
      <c r="F132" s="245" t="str">
        <f>IFERROR((OB!$K$3/'BIHOURLY '!E132)/5,"")</f>
        <v/>
      </c>
      <c r="G132" s="246"/>
      <c r="H132" s="246"/>
      <c r="I132" s="246"/>
      <c r="J132" s="265"/>
      <c r="K132" s="254"/>
      <c r="L132" s="254"/>
      <c r="N132" s="229"/>
      <c r="O132" s="229"/>
      <c r="P132" s="229"/>
      <c r="Q132" s="229"/>
      <c r="R132" s="229"/>
      <c r="S132" s="229"/>
      <c r="T132" s="229"/>
      <c r="U132" s="229"/>
      <c r="V132" s="229"/>
      <c r="W132" s="229"/>
      <c r="X132" s="229"/>
      <c r="Y132" s="229"/>
      <c r="Z132" s="229"/>
      <c r="AA132" s="229"/>
      <c r="AB132" s="229"/>
      <c r="AC132" s="229"/>
      <c r="AD132" s="229"/>
      <c r="AE132" s="229"/>
      <c r="AF132" s="229"/>
      <c r="AG132" s="229"/>
      <c r="AH132" s="229"/>
      <c r="AI132" s="229"/>
      <c r="AJ132" s="229"/>
      <c r="AK132" s="229"/>
      <c r="AL132" s="229"/>
      <c r="AM132" s="229"/>
      <c r="AN132" s="229"/>
      <c r="AO132" s="229"/>
      <c r="AP132" s="229"/>
      <c r="AQ132" s="229"/>
      <c r="AR132" s="229"/>
      <c r="AS132" s="229"/>
      <c r="AT132" s="229"/>
      <c r="AU132" s="229"/>
      <c r="AV132" s="229"/>
      <c r="AW132" s="229"/>
      <c r="AX132" s="229"/>
      <c r="AY132" s="229"/>
      <c r="AZ132" s="229"/>
      <c r="BA132" s="229"/>
      <c r="BB132" s="229"/>
      <c r="BC132" s="229"/>
      <c r="BD132" s="229"/>
      <c r="BE132" s="229"/>
      <c r="BF132" s="229"/>
      <c r="BG132" s="229"/>
      <c r="BH132" s="229"/>
      <c r="BI132" s="229"/>
      <c r="BJ132" s="229"/>
      <c r="BK132" s="229"/>
      <c r="BL132" s="229"/>
      <c r="BM132" s="229"/>
      <c r="BN132" s="229"/>
      <c r="BO132" s="229"/>
      <c r="BP132" s="229"/>
      <c r="BQ132" s="229"/>
      <c r="BR132" s="229"/>
      <c r="BS132" s="229"/>
      <c r="BT132" s="229"/>
      <c r="BU132" s="229"/>
      <c r="BV132" s="229"/>
      <c r="BW132" s="229"/>
      <c r="BX132" s="229"/>
      <c r="BY132" s="229"/>
      <c r="BZ132" s="229"/>
      <c r="CA132" s="229"/>
      <c r="CB132" s="229"/>
      <c r="CC132" s="229"/>
      <c r="CD132" s="229"/>
      <c r="CE132" s="229"/>
      <c r="CF132" s="229"/>
      <c r="CG132" s="229"/>
      <c r="CH132" s="229"/>
      <c r="CI132" s="229"/>
      <c r="CJ132" s="229"/>
      <c r="CK132" s="229"/>
      <c r="CL132" s="229"/>
      <c r="CM132" s="229"/>
      <c r="CN132" s="229"/>
      <c r="CO132" s="229"/>
      <c r="CP132" s="229"/>
      <c r="CQ132" s="229"/>
      <c r="CR132" s="229"/>
      <c r="CS132" s="229"/>
      <c r="CT132" s="229"/>
      <c r="CU132" s="229"/>
      <c r="CV132" s="229"/>
      <c r="CW132" s="229"/>
      <c r="CX132" s="229"/>
      <c r="CY132" s="229"/>
      <c r="CZ132" s="229"/>
      <c r="DA132" s="229"/>
      <c r="DB132" s="229"/>
      <c r="DC132" s="229"/>
      <c r="DD132" s="229"/>
      <c r="DE132" s="229"/>
      <c r="DF132" s="229"/>
      <c r="DG132" s="229"/>
      <c r="DH132" s="229"/>
      <c r="DI132" s="229"/>
      <c r="DJ132" s="229"/>
      <c r="DK132" s="229"/>
      <c r="DL132" s="229"/>
      <c r="DM132" s="229"/>
      <c r="DN132" s="229"/>
      <c r="DO132" s="229"/>
      <c r="DP132" s="229"/>
      <c r="DQ132" s="229"/>
      <c r="DR132" s="229"/>
      <c r="DS132" s="229"/>
      <c r="DT132" s="229"/>
      <c r="DU132" s="229"/>
      <c r="DV132" s="229"/>
      <c r="DW132" s="229"/>
      <c r="DX132" s="229"/>
      <c r="DY132" s="229"/>
      <c r="DZ132" s="229"/>
      <c r="EA132" s="229"/>
      <c r="EB132" s="229"/>
      <c r="EC132" s="229"/>
      <c r="ED132" s="229"/>
      <c r="EE132" s="229"/>
      <c r="EF132" s="229"/>
      <c r="EG132" s="229"/>
      <c r="EH132" s="229"/>
      <c r="EI132" s="229"/>
      <c r="EJ132" s="229"/>
      <c r="EK132" s="229"/>
      <c r="EL132" s="229"/>
      <c r="EM132" s="229"/>
      <c r="EN132" s="229"/>
      <c r="EO132" s="229"/>
      <c r="EP132" s="229"/>
      <c r="EQ132" s="229"/>
      <c r="ER132" s="229"/>
      <c r="ES132" s="229"/>
      <c r="ET132" s="229"/>
      <c r="EU132" s="229"/>
      <c r="EV132" s="229"/>
      <c r="EW132" s="229"/>
      <c r="EX132" s="229"/>
      <c r="EY132" s="229"/>
      <c r="EZ132" s="229"/>
      <c r="FA132" s="229"/>
      <c r="FB132" s="229"/>
      <c r="FC132" s="229"/>
      <c r="FD132" s="229"/>
      <c r="FE132" s="229"/>
      <c r="FF132" s="229"/>
      <c r="FG132" s="229"/>
      <c r="FH132" s="229"/>
      <c r="FI132" s="229"/>
      <c r="FJ132" s="229"/>
      <c r="FK132" s="229"/>
      <c r="FL132" s="229"/>
      <c r="FM132" s="229"/>
      <c r="FN132" s="229"/>
      <c r="FO132" s="229"/>
      <c r="FP132" s="229"/>
      <c r="FQ132" s="229"/>
      <c r="FR132" s="229"/>
      <c r="FS132" s="229"/>
      <c r="FT132" s="229"/>
      <c r="FU132" s="229"/>
      <c r="FV132" s="229"/>
      <c r="FW132" s="229"/>
      <c r="FX132" s="229"/>
      <c r="FY132" s="229"/>
      <c r="FZ132" s="229"/>
      <c r="GA132" s="229"/>
      <c r="GB132" s="229"/>
      <c r="GC132" s="229"/>
      <c r="GD132" s="229"/>
      <c r="GE132" s="229"/>
      <c r="GF132" s="229"/>
      <c r="GG132" s="229"/>
      <c r="GH132" s="229"/>
      <c r="GI132" s="229"/>
      <c r="GJ132" s="229"/>
      <c r="GK132" s="229"/>
      <c r="GL132" s="229"/>
      <c r="GM132" s="229"/>
      <c r="GN132" s="229"/>
      <c r="GO132" s="229"/>
      <c r="GP132" s="229"/>
      <c r="GQ132" s="229"/>
      <c r="GR132" s="229"/>
      <c r="GS132" s="229"/>
      <c r="GT132" s="229"/>
      <c r="GU132" s="229"/>
      <c r="GV132" s="229"/>
      <c r="GW132" s="229"/>
      <c r="GX132" s="229"/>
      <c r="GY132" s="229"/>
      <c r="GZ132" s="229"/>
      <c r="HA132" s="229"/>
      <c r="HB132" s="229"/>
      <c r="HC132" s="229"/>
      <c r="HD132" s="229"/>
      <c r="HE132" s="229"/>
      <c r="HF132" s="229"/>
      <c r="HG132" s="229"/>
      <c r="HH132" s="229"/>
      <c r="HI132" s="229"/>
      <c r="HJ132" s="229"/>
      <c r="HK132" s="229"/>
      <c r="HL132" s="229"/>
      <c r="HM132" s="229"/>
      <c r="HN132" s="229"/>
      <c r="HO132" s="229"/>
      <c r="HP132" s="229"/>
      <c r="HQ132" s="229"/>
      <c r="HR132" s="229"/>
      <c r="HS132" s="229"/>
      <c r="HT132" s="229"/>
      <c r="HU132" s="229"/>
      <c r="HV132" s="229"/>
      <c r="HW132" s="229"/>
      <c r="HX132" s="229"/>
      <c r="HY132" s="229"/>
      <c r="HZ132" s="229"/>
      <c r="IA132" s="229"/>
      <c r="IB132" s="229"/>
      <c r="IC132" s="229"/>
      <c r="ID132" s="229"/>
      <c r="IE132" s="229"/>
      <c r="IF132" s="229"/>
      <c r="IG132" s="229"/>
      <c r="IH132" s="229"/>
      <c r="II132" s="229"/>
      <c r="IJ132" s="229"/>
      <c r="IK132" s="229"/>
      <c r="IL132" s="229"/>
      <c r="IM132" s="229"/>
      <c r="IN132" s="229"/>
      <c r="IO132" s="229"/>
      <c r="IP132" s="229"/>
      <c r="IQ132" s="229"/>
      <c r="IR132" s="229"/>
      <c r="IS132" s="229"/>
      <c r="IT132" s="229"/>
      <c r="IU132" s="229"/>
      <c r="IV132" s="229"/>
      <c r="IW132" s="229"/>
      <c r="IX132" s="229"/>
      <c r="IY132" s="229"/>
      <c r="IZ132" s="229"/>
      <c r="JA132" s="229"/>
      <c r="JB132" s="229"/>
      <c r="JC132" s="229"/>
      <c r="JD132" s="229"/>
      <c r="JE132" s="229"/>
      <c r="JF132" s="229"/>
      <c r="JG132" s="229"/>
      <c r="JH132" s="229"/>
      <c r="JI132" s="229"/>
      <c r="JJ132" s="229"/>
      <c r="JK132" s="229"/>
      <c r="JL132" s="229"/>
      <c r="JM132" s="229"/>
      <c r="JN132" s="229"/>
      <c r="JO132" s="229"/>
      <c r="JP132" s="229"/>
      <c r="JQ132" s="229"/>
      <c r="JR132" s="229"/>
      <c r="JS132" s="229"/>
      <c r="JT132" s="229"/>
      <c r="JU132" s="229"/>
      <c r="JV132" s="229"/>
      <c r="JW132" s="229"/>
      <c r="JX132" s="229"/>
      <c r="JY132" s="229"/>
      <c r="JZ132" s="229"/>
      <c r="KA132" s="229"/>
      <c r="KB132" s="229"/>
      <c r="KC132" s="229"/>
      <c r="KD132" s="229"/>
      <c r="KE132" s="229"/>
      <c r="KF132" s="229"/>
      <c r="KG132" s="229"/>
      <c r="KH132" s="229"/>
      <c r="KI132" s="229"/>
      <c r="KJ132" s="229"/>
      <c r="KK132" s="229"/>
      <c r="KL132" s="229"/>
      <c r="KM132" s="229"/>
      <c r="KN132" s="229"/>
      <c r="KO132" s="229"/>
      <c r="KP132" s="229"/>
      <c r="KQ132" s="229"/>
      <c r="KR132" s="229"/>
      <c r="KS132" s="229"/>
      <c r="KT132" s="229"/>
      <c r="KU132" s="229"/>
      <c r="KV132" s="229"/>
      <c r="KW132" s="229"/>
      <c r="KX132" s="229"/>
      <c r="KY132" s="229"/>
      <c r="KZ132" s="229"/>
      <c r="LA132" s="229"/>
      <c r="LB132" s="229"/>
      <c r="LC132" s="229"/>
      <c r="LD132" s="229"/>
      <c r="LE132" s="229"/>
      <c r="LF132" s="229"/>
      <c r="LG132" s="229"/>
      <c r="LH132" s="229"/>
      <c r="LI132" s="229"/>
      <c r="LJ132" s="229"/>
      <c r="LK132" s="229"/>
      <c r="LL132" s="229"/>
      <c r="LM132" s="229"/>
      <c r="LN132" s="229"/>
      <c r="LO132" s="229"/>
      <c r="LP132" s="229"/>
      <c r="LQ132" s="229"/>
      <c r="LR132" s="229"/>
      <c r="LS132" s="229"/>
      <c r="LT132" s="229"/>
      <c r="LU132" s="229"/>
      <c r="LV132" s="229"/>
      <c r="LW132" s="229"/>
      <c r="LX132" s="229"/>
      <c r="LY132" s="229"/>
      <c r="LZ132" s="229"/>
      <c r="MA132" s="229"/>
      <c r="MB132" s="229"/>
      <c r="MC132" s="229"/>
      <c r="MD132" s="229"/>
      <c r="ME132" s="229"/>
      <c r="MF132" s="229"/>
      <c r="MG132" s="229"/>
      <c r="MH132" s="229"/>
      <c r="MI132" s="229"/>
      <c r="MJ132" s="229"/>
      <c r="MK132" s="229"/>
      <c r="ML132" s="229"/>
      <c r="MM132" s="229"/>
      <c r="MN132" s="229"/>
      <c r="MO132" s="229"/>
      <c r="MP132" s="229"/>
      <c r="MQ132" s="229"/>
      <c r="MR132" s="229"/>
      <c r="MS132" s="229"/>
      <c r="MT132" s="229"/>
      <c r="MU132" s="229"/>
      <c r="MV132" s="229"/>
      <c r="MW132" s="229"/>
      <c r="MX132" s="229"/>
      <c r="MY132" s="229"/>
      <c r="MZ132" s="229"/>
      <c r="NA132" s="229"/>
      <c r="NB132" s="229"/>
      <c r="NC132" s="229"/>
      <c r="ND132" s="229"/>
      <c r="NE132" s="229"/>
      <c r="NF132" s="229"/>
      <c r="NG132" s="229"/>
      <c r="NH132" s="229"/>
      <c r="NI132" s="229"/>
      <c r="NJ132" s="229"/>
      <c r="NK132" s="229"/>
      <c r="NL132" s="229"/>
      <c r="NM132" s="229"/>
      <c r="NN132" s="229"/>
      <c r="NO132" s="229"/>
      <c r="NP132" s="229"/>
      <c r="NQ132" s="229"/>
      <c r="NR132" s="229"/>
      <c r="NS132" s="229"/>
      <c r="NT132" s="229"/>
      <c r="NU132" s="229"/>
      <c r="NV132" s="229"/>
      <c r="NW132" s="229"/>
      <c r="NX132" s="229"/>
      <c r="NY132" s="229"/>
      <c r="NZ132" s="229"/>
      <c r="OA132" s="229"/>
      <c r="OB132" s="229"/>
      <c r="OC132" s="229"/>
      <c r="OD132" s="229"/>
      <c r="OE132" s="229"/>
      <c r="OF132" s="229"/>
      <c r="OG132" s="229"/>
      <c r="OH132" s="229"/>
      <c r="OI132" s="229"/>
      <c r="OJ132" s="229"/>
      <c r="OK132" s="229"/>
      <c r="OL132" s="229"/>
      <c r="OM132" s="229"/>
      <c r="ON132" s="229"/>
      <c r="OO132" s="229"/>
      <c r="OP132" s="229"/>
      <c r="OQ132" s="229"/>
      <c r="OR132" s="229"/>
      <c r="OS132" s="229"/>
      <c r="OT132" s="229"/>
      <c r="OU132" s="229"/>
      <c r="OV132" s="229"/>
      <c r="OW132" s="229"/>
      <c r="OX132" s="229"/>
      <c r="OY132" s="229"/>
      <c r="OZ132" s="229"/>
      <c r="PA132" s="229"/>
      <c r="PB132" s="229"/>
      <c r="PC132" s="229"/>
      <c r="PD132" s="229"/>
      <c r="PE132" s="229"/>
      <c r="PF132" s="229"/>
      <c r="PG132" s="229"/>
      <c r="PH132" s="229"/>
      <c r="PI132" s="229"/>
      <c r="PJ132" s="229"/>
      <c r="PK132" s="229"/>
      <c r="PL132" s="229"/>
      <c r="PM132" s="229"/>
      <c r="PN132" s="229"/>
      <c r="PO132" s="229"/>
      <c r="PP132" s="229"/>
      <c r="PQ132" s="229"/>
      <c r="PR132" s="229"/>
      <c r="PS132" s="229"/>
      <c r="PT132" s="229"/>
      <c r="PU132" s="229"/>
      <c r="PV132" s="229"/>
      <c r="PW132" s="229"/>
      <c r="PX132" s="229"/>
      <c r="PY132" s="229"/>
      <c r="PZ132" s="229"/>
      <c r="QA132" s="229"/>
      <c r="QB132" s="229"/>
      <c r="QC132" s="229"/>
      <c r="QD132" s="229"/>
      <c r="QE132" s="229"/>
      <c r="QF132" s="229"/>
      <c r="QG132" s="229"/>
      <c r="QH132" s="229"/>
      <c r="QI132" s="229"/>
      <c r="QJ132" s="229"/>
      <c r="QK132" s="229"/>
      <c r="QL132" s="229"/>
      <c r="QM132" s="229"/>
      <c r="QN132" s="229"/>
      <c r="QO132" s="229"/>
      <c r="QP132" s="229"/>
      <c r="QQ132" s="229"/>
      <c r="QR132" s="229"/>
      <c r="QS132" s="229"/>
      <c r="QT132" s="229"/>
      <c r="QU132" s="229"/>
      <c r="QV132" s="229"/>
      <c r="QW132" s="229"/>
      <c r="QX132" s="229"/>
      <c r="QY132" s="229"/>
      <c r="QZ132" s="229"/>
      <c r="RA132" s="229"/>
      <c r="RB132" s="229"/>
      <c r="RC132" s="229"/>
      <c r="RD132" s="229"/>
      <c r="RE132" s="229"/>
      <c r="RF132" s="229"/>
      <c r="RG132" s="229"/>
      <c r="RH132" s="229"/>
      <c r="RI132" s="229"/>
      <c r="RJ132" s="229"/>
      <c r="RK132" s="229"/>
      <c r="RL132" s="229"/>
      <c r="RM132" s="229"/>
      <c r="RN132" s="229"/>
      <c r="RO132" s="229"/>
      <c r="RP132" s="229"/>
      <c r="RQ132" s="229"/>
      <c r="RR132" s="229"/>
      <c r="RS132" s="229"/>
      <c r="RT132" s="229"/>
      <c r="RU132" s="229"/>
      <c r="RV132" s="229"/>
      <c r="RW132" s="229"/>
      <c r="RX132" s="229"/>
      <c r="RY132" s="229"/>
      <c r="RZ132" s="229"/>
      <c r="SA132" s="229"/>
      <c r="SB132" s="229"/>
      <c r="SC132" s="229"/>
      <c r="SD132" s="229"/>
      <c r="SE132" s="229"/>
      <c r="SF132" s="229"/>
      <c r="SG132" s="229"/>
      <c r="SH132" s="229"/>
      <c r="SI132" s="229"/>
      <c r="SJ132" s="229"/>
      <c r="SK132" s="229"/>
      <c r="SL132" s="229"/>
      <c r="SM132" s="229"/>
      <c r="SN132" s="229"/>
      <c r="SO132" s="229"/>
      <c r="SP132" s="229"/>
      <c r="SQ132" s="229"/>
      <c r="SR132" s="229"/>
      <c r="SS132" s="229"/>
      <c r="ST132" s="229"/>
      <c r="SU132" s="229"/>
      <c r="SV132" s="229"/>
      <c r="SW132" s="229"/>
      <c r="SX132" s="229"/>
      <c r="SY132" s="229"/>
      <c r="SZ132" s="229"/>
      <c r="TA132" s="229"/>
      <c r="TB132" s="229"/>
      <c r="TC132" s="229"/>
      <c r="TD132" s="229"/>
      <c r="TE132" s="229"/>
      <c r="TF132" s="229"/>
      <c r="TG132" s="229"/>
      <c r="TH132" s="229"/>
      <c r="TI132" s="229"/>
      <c r="TJ132" s="229"/>
      <c r="TK132" s="229"/>
      <c r="TL132" s="229"/>
      <c r="TM132" s="229"/>
      <c r="TN132" s="229"/>
      <c r="TO132" s="229"/>
      <c r="TP132" s="229"/>
      <c r="TQ132" s="229"/>
      <c r="TR132" s="229"/>
      <c r="TS132" s="229"/>
      <c r="TT132" s="229"/>
      <c r="TU132" s="229"/>
      <c r="TV132" s="229"/>
      <c r="TW132" s="229"/>
      <c r="TX132" s="229"/>
      <c r="TY132" s="229"/>
      <c r="TZ132" s="229"/>
      <c r="UA132" s="229"/>
      <c r="UB132" s="229"/>
      <c r="UC132" s="229"/>
      <c r="UD132" s="229"/>
      <c r="UE132" s="229"/>
      <c r="UF132" s="229"/>
      <c r="UG132" s="229"/>
      <c r="UH132" s="229"/>
      <c r="UI132" s="229"/>
      <c r="UJ132" s="229"/>
      <c r="UK132" s="229"/>
      <c r="UL132" s="229"/>
      <c r="UM132" s="229"/>
      <c r="UN132" s="229"/>
      <c r="UO132" s="229"/>
      <c r="UP132" s="229"/>
      <c r="UQ132" s="229"/>
      <c r="UR132" s="229"/>
      <c r="US132" s="229"/>
      <c r="UT132" s="229"/>
      <c r="UU132" s="229"/>
      <c r="UV132" s="229"/>
      <c r="UW132" s="229"/>
      <c r="UX132" s="229"/>
      <c r="UY132" s="229"/>
      <c r="UZ132" s="229"/>
      <c r="VA132" s="229"/>
      <c r="VB132" s="229"/>
      <c r="VC132" s="229"/>
      <c r="VD132" s="229"/>
      <c r="VE132" s="229"/>
      <c r="VF132" s="229"/>
      <c r="VG132" s="229"/>
      <c r="VH132" s="229"/>
      <c r="VI132" s="229"/>
      <c r="VJ132" s="229"/>
      <c r="VK132" s="229"/>
      <c r="VL132" s="229"/>
      <c r="VM132" s="229"/>
      <c r="VN132" s="229"/>
      <c r="VO132" s="229"/>
      <c r="VP132" s="229"/>
      <c r="VQ132" s="229"/>
      <c r="VR132" s="229"/>
      <c r="VS132" s="229"/>
      <c r="VT132" s="229"/>
      <c r="VU132" s="229"/>
      <c r="VV132" s="229"/>
      <c r="VW132" s="229"/>
      <c r="VX132" s="229"/>
      <c r="VY132" s="229"/>
      <c r="VZ132" s="229"/>
      <c r="WA132" s="229"/>
      <c r="WB132" s="229"/>
      <c r="WC132" s="229"/>
      <c r="WD132" s="229"/>
      <c r="WE132" s="229"/>
      <c r="WF132" s="229"/>
      <c r="WG132" s="229"/>
      <c r="WH132" s="229"/>
      <c r="WI132" s="229"/>
      <c r="WJ132" s="229"/>
      <c r="WK132" s="229"/>
      <c r="WL132" s="229"/>
      <c r="WM132" s="229"/>
      <c r="WN132" s="229"/>
      <c r="WO132" s="229"/>
      <c r="WP132" s="229"/>
      <c r="WQ132" s="229"/>
      <c r="WR132" s="229"/>
      <c r="WS132" s="229"/>
      <c r="WT132" s="229"/>
      <c r="WU132" s="229"/>
      <c r="WV132" s="229"/>
      <c r="WW132" s="229"/>
      <c r="WX132" s="229"/>
      <c r="WY132" s="229"/>
      <c r="WZ132" s="229"/>
      <c r="XA132" s="229"/>
      <c r="XB132" s="229"/>
      <c r="XC132" s="229"/>
      <c r="XD132" s="229"/>
      <c r="XE132" s="229"/>
      <c r="XF132" s="229"/>
      <c r="XG132" s="229"/>
      <c r="XH132" s="229"/>
      <c r="XI132" s="229"/>
      <c r="XJ132" s="229"/>
      <c r="XK132" s="229"/>
      <c r="XL132" s="229"/>
      <c r="XM132" s="229"/>
      <c r="XN132" s="229"/>
      <c r="XO132" s="229"/>
      <c r="XP132" s="229"/>
      <c r="XQ132" s="229"/>
      <c r="XR132" s="229"/>
      <c r="XS132" s="229"/>
      <c r="XT132" s="229"/>
      <c r="XU132" s="229"/>
      <c r="XV132" s="229"/>
      <c r="XW132" s="229"/>
      <c r="XX132" s="229"/>
      <c r="XY132" s="229"/>
      <c r="XZ132" s="229"/>
      <c r="YA132" s="229"/>
      <c r="YB132" s="229"/>
      <c r="YC132" s="229"/>
      <c r="YD132" s="229"/>
      <c r="YE132" s="229"/>
      <c r="YF132" s="229"/>
      <c r="YG132" s="229"/>
      <c r="YH132" s="229"/>
      <c r="YI132" s="229"/>
      <c r="YJ132" s="229"/>
      <c r="YK132" s="229"/>
      <c r="YL132" s="229"/>
      <c r="YM132" s="229"/>
      <c r="YN132" s="229"/>
      <c r="YO132" s="229"/>
      <c r="YP132" s="229"/>
      <c r="YQ132" s="229"/>
      <c r="YR132" s="229"/>
      <c r="YS132" s="229"/>
      <c r="YT132" s="229"/>
      <c r="YU132" s="229"/>
      <c r="YV132" s="229"/>
      <c r="YW132" s="229"/>
      <c r="YX132" s="229"/>
      <c r="YY132" s="229"/>
      <c r="YZ132" s="229"/>
      <c r="ZA132" s="229"/>
      <c r="ZB132" s="229"/>
      <c r="ZC132" s="229"/>
      <c r="ZD132" s="229"/>
      <c r="ZE132" s="229"/>
      <c r="ZF132" s="229"/>
      <c r="ZG132" s="229"/>
      <c r="ZH132" s="229"/>
      <c r="ZI132" s="229"/>
      <c r="ZJ132" s="229"/>
      <c r="ZK132" s="229"/>
      <c r="ZL132" s="229"/>
      <c r="ZM132" s="229"/>
      <c r="ZN132" s="229"/>
      <c r="ZO132" s="229"/>
      <c r="ZP132" s="229"/>
      <c r="ZQ132" s="229"/>
      <c r="ZR132" s="229"/>
      <c r="ZS132" s="229"/>
      <c r="ZT132" s="229"/>
      <c r="ZU132" s="229"/>
      <c r="ZV132" s="229"/>
      <c r="ZW132" s="229"/>
      <c r="ZX132" s="229"/>
      <c r="ZY132" s="229"/>
      <c r="ZZ132" s="229"/>
      <c r="AAA132" s="229"/>
      <c r="AAB132" s="229"/>
      <c r="AAC132" s="229"/>
      <c r="AAD132" s="229"/>
      <c r="AAE132" s="229"/>
      <c r="AAF132" s="229"/>
      <c r="AAG132" s="229"/>
      <c r="AAH132" s="229"/>
      <c r="AAI132" s="229"/>
      <c r="AAJ132" s="229"/>
      <c r="AAK132" s="229"/>
      <c r="AAL132" s="229"/>
      <c r="AAM132" s="229"/>
      <c r="AAN132" s="229"/>
      <c r="AAO132" s="229"/>
      <c r="AAP132" s="229"/>
      <c r="AAQ132" s="229"/>
      <c r="AAR132" s="229"/>
      <c r="AAS132" s="229"/>
      <c r="AAT132" s="229"/>
      <c r="AAU132" s="229"/>
      <c r="AAV132" s="229"/>
      <c r="AAW132" s="229"/>
      <c r="AAX132" s="229"/>
      <c r="AAY132" s="229"/>
      <c r="AAZ132" s="229"/>
      <c r="ABA132" s="229"/>
      <c r="ABB132" s="229"/>
      <c r="ABC132" s="229"/>
      <c r="ABD132" s="229"/>
      <c r="ABE132" s="229"/>
      <c r="ABF132" s="229"/>
      <c r="ABG132" s="229"/>
      <c r="ABH132" s="229"/>
      <c r="ABI132" s="229"/>
      <c r="ABJ132" s="229"/>
      <c r="ABK132" s="229"/>
      <c r="ABL132" s="229"/>
      <c r="ABM132" s="229"/>
      <c r="ABN132" s="229"/>
      <c r="ABO132" s="229"/>
      <c r="ABP132" s="229"/>
      <c r="ABQ132" s="229"/>
      <c r="ABR132" s="229"/>
      <c r="ABS132" s="229"/>
      <c r="ABT132" s="229"/>
      <c r="ABU132" s="229"/>
      <c r="ABV132" s="229"/>
      <c r="ABW132" s="229"/>
      <c r="ABX132" s="229"/>
      <c r="ABY132" s="229"/>
      <c r="ABZ132" s="229"/>
      <c r="ACA132" s="229"/>
      <c r="ACB132" s="229"/>
      <c r="ACC132" s="229"/>
      <c r="ACD132" s="229"/>
      <c r="ACE132" s="229"/>
      <c r="ACF132" s="229"/>
      <c r="ACG132" s="229"/>
      <c r="ACH132" s="229"/>
      <c r="ACI132" s="229"/>
      <c r="ACJ132" s="229"/>
      <c r="ACK132" s="229"/>
      <c r="ACL132" s="229"/>
      <c r="ACM132" s="229"/>
      <c r="ACN132" s="229"/>
      <c r="ACO132" s="229"/>
      <c r="ACP132" s="229"/>
      <c r="ACQ132" s="229"/>
      <c r="ACR132" s="229"/>
      <c r="ACS132" s="229"/>
      <c r="ACT132" s="229"/>
      <c r="ACU132" s="229"/>
      <c r="ACV132" s="229"/>
      <c r="ACW132" s="229"/>
      <c r="ACX132" s="229"/>
      <c r="ACY132" s="229"/>
      <c r="ACZ132" s="229"/>
      <c r="ADA132" s="229"/>
      <c r="ADB132" s="229"/>
      <c r="ADC132" s="229"/>
      <c r="ADD132" s="229"/>
      <c r="ADE132" s="229"/>
      <c r="ADF132" s="229"/>
      <c r="ADG132" s="229"/>
      <c r="ADH132" s="229"/>
      <c r="ADI132" s="229"/>
      <c r="ADJ132" s="229"/>
      <c r="ADK132" s="229"/>
      <c r="ADL132" s="229"/>
      <c r="ADM132" s="229"/>
      <c r="ADN132" s="229"/>
      <c r="ADO132" s="229"/>
      <c r="ADP132" s="229"/>
      <c r="ADQ132" s="229"/>
      <c r="ADR132" s="229"/>
      <c r="ADS132" s="229"/>
      <c r="ADT132" s="229"/>
      <c r="ADU132" s="229"/>
      <c r="ADV132" s="229"/>
      <c r="ADW132" s="229"/>
      <c r="ADX132" s="229"/>
      <c r="ADY132" s="229"/>
      <c r="ADZ132" s="229"/>
      <c r="AEA132" s="229"/>
      <c r="AEB132" s="229"/>
      <c r="AEC132" s="229"/>
      <c r="AED132" s="229"/>
      <c r="AEE132" s="229"/>
      <c r="AEF132" s="229"/>
      <c r="AEG132" s="229"/>
      <c r="AEH132" s="229"/>
      <c r="AEI132" s="229"/>
      <c r="AEJ132" s="229"/>
      <c r="AEK132" s="229"/>
      <c r="AEL132" s="229"/>
      <c r="AEM132" s="229"/>
      <c r="AEN132" s="229"/>
      <c r="AEO132" s="229"/>
      <c r="AEP132" s="229"/>
      <c r="AEQ132" s="229"/>
      <c r="AER132" s="229"/>
      <c r="AES132" s="229"/>
      <c r="AET132" s="229"/>
      <c r="AEU132" s="229"/>
      <c r="AEV132" s="229"/>
      <c r="AEW132" s="229"/>
      <c r="AEX132" s="229"/>
      <c r="AEY132" s="229"/>
      <c r="AEZ132" s="229"/>
      <c r="AFA132" s="229"/>
      <c r="AFB132" s="229"/>
      <c r="AFC132" s="229"/>
      <c r="AFD132" s="229"/>
      <c r="AFE132" s="229"/>
      <c r="AFF132" s="229"/>
      <c r="AFG132" s="229"/>
      <c r="AFH132" s="229"/>
      <c r="AFI132" s="229"/>
      <c r="AFJ132" s="229"/>
      <c r="AFK132" s="229"/>
      <c r="AFL132" s="229"/>
      <c r="AFM132" s="229"/>
      <c r="AFN132" s="229"/>
      <c r="AFO132" s="229"/>
      <c r="AFP132" s="229"/>
      <c r="AFQ132" s="229"/>
      <c r="AFR132" s="229"/>
      <c r="AFS132" s="229"/>
      <c r="AFT132" s="229"/>
      <c r="AFU132" s="229"/>
      <c r="AFV132" s="229"/>
      <c r="AFW132" s="229"/>
      <c r="AFX132" s="229"/>
      <c r="AFY132" s="229"/>
      <c r="AFZ132" s="229"/>
      <c r="AGA132" s="229"/>
      <c r="AGB132" s="229"/>
      <c r="AGC132" s="229"/>
      <c r="AGD132" s="229"/>
      <c r="AGE132" s="229"/>
      <c r="AGF132" s="229"/>
      <c r="AGG132" s="229"/>
      <c r="AGH132" s="229"/>
      <c r="AGI132" s="229"/>
      <c r="AGJ132" s="229"/>
      <c r="AGK132" s="229"/>
      <c r="AGL132" s="229"/>
      <c r="AGM132" s="229"/>
      <c r="AGN132" s="229"/>
      <c r="AGO132" s="229"/>
      <c r="AGP132" s="229"/>
      <c r="AGQ132" s="229"/>
      <c r="AGR132" s="229"/>
      <c r="AGS132" s="229"/>
      <c r="AGT132" s="229"/>
      <c r="AGU132" s="229"/>
      <c r="AGV132" s="229"/>
      <c r="AGW132" s="229"/>
      <c r="AGX132" s="229"/>
      <c r="AGY132" s="229"/>
      <c r="AGZ132" s="229"/>
      <c r="AHA132" s="229"/>
      <c r="AHB132" s="229"/>
      <c r="AHC132" s="229"/>
      <c r="AHD132" s="229"/>
      <c r="AHE132" s="229"/>
      <c r="AHF132" s="229"/>
      <c r="AHG132" s="229"/>
      <c r="AHH132" s="229"/>
      <c r="AHI132" s="229"/>
      <c r="AHJ132" s="229"/>
      <c r="AHK132" s="229"/>
      <c r="AHL132" s="229"/>
      <c r="AHM132" s="229"/>
      <c r="AHN132" s="229"/>
      <c r="AHO132" s="229"/>
      <c r="AHP132" s="229"/>
      <c r="AHQ132" s="229"/>
      <c r="AHR132" s="229"/>
      <c r="AHS132" s="229"/>
      <c r="AHT132" s="229"/>
      <c r="AHU132" s="229"/>
      <c r="AHV132" s="229"/>
      <c r="AHW132" s="229"/>
      <c r="AHX132" s="229"/>
      <c r="AHY132" s="229"/>
      <c r="AHZ132" s="229"/>
      <c r="AIA132" s="229"/>
      <c r="AIB132" s="229"/>
      <c r="AIC132" s="229"/>
      <c r="AID132" s="229"/>
      <c r="AIE132" s="229"/>
      <c r="AIF132" s="229"/>
      <c r="AIG132" s="229"/>
      <c r="AIH132" s="229"/>
      <c r="AII132" s="229"/>
      <c r="AIJ132" s="229"/>
      <c r="AIK132" s="229"/>
      <c r="AIL132" s="229"/>
      <c r="AIM132" s="229"/>
      <c r="AIN132" s="229"/>
      <c r="AIO132" s="229"/>
      <c r="AIP132" s="229"/>
      <c r="AIQ132" s="229"/>
      <c r="AIR132" s="229"/>
      <c r="AIS132" s="229"/>
      <c r="AIT132" s="229"/>
      <c r="AIU132" s="229"/>
      <c r="AIV132" s="229"/>
      <c r="AIW132" s="229"/>
      <c r="AIX132" s="229"/>
      <c r="AIY132" s="229"/>
      <c r="AIZ132" s="229"/>
      <c r="AJA132" s="229"/>
      <c r="AJB132" s="229"/>
      <c r="AJC132" s="229"/>
      <c r="AJD132" s="229"/>
      <c r="AJE132" s="229"/>
      <c r="AJF132" s="229"/>
      <c r="AJG132" s="229"/>
      <c r="AJH132" s="229"/>
      <c r="AJI132" s="229"/>
      <c r="AJJ132" s="229"/>
      <c r="AJK132" s="229"/>
      <c r="AJL132" s="229"/>
      <c r="AJM132" s="229"/>
      <c r="AJN132" s="229"/>
      <c r="AJO132" s="229"/>
      <c r="AJP132" s="229"/>
      <c r="AJQ132" s="229"/>
      <c r="AJR132" s="229"/>
      <c r="AJS132" s="229"/>
      <c r="AJT132" s="229"/>
      <c r="AJU132" s="229"/>
      <c r="AJV132" s="229"/>
      <c r="AJW132" s="229"/>
      <c r="AJX132" s="229"/>
      <c r="AJY132" s="229"/>
      <c r="AJZ132" s="229"/>
      <c r="AKA132" s="229"/>
      <c r="AKB132" s="229"/>
      <c r="AKC132" s="229"/>
      <c r="AKD132" s="229"/>
      <c r="AKE132" s="229"/>
      <c r="AKF132" s="229"/>
      <c r="AKG132" s="229"/>
      <c r="AKH132" s="229"/>
      <c r="AKI132" s="229"/>
      <c r="AKJ132" s="229"/>
      <c r="AKK132" s="229"/>
      <c r="AKL132" s="229"/>
      <c r="AKM132" s="229"/>
      <c r="AKN132" s="229"/>
      <c r="AKO132" s="229"/>
      <c r="AKP132" s="229"/>
      <c r="AKQ132" s="229"/>
      <c r="AKR132" s="229"/>
      <c r="AKS132" s="229"/>
      <c r="AKT132" s="229"/>
      <c r="AKU132" s="229"/>
      <c r="AKV132" s="229"/>
      <c r="AKW132" s="229"/>
      <c r="AKX132" s="229"/>
      <c r="AKY132" s="229"/>
      <c r="AKZ132" s="229"/>
      <c r="ALA132" s="229"/>
      <c r="ALB132" s="229"/>
      <c r="ALC132" s="229"/>
      <c r="ALD132" s="229"/>
      <c r="ALE132" s="229"/>
      <c r="ALF132" s="229"/>
      <c r="ALG132" s="229"/>
      <c r="ALH132" s="229"/>
      <c r="ALI132" s="229"/>
      <c r="ALJ132" s="229"/>
      <c r="ALK132" s="229"/>
      <c r="ALL132" s="229"/>
      <c r="ALM132" s="229"/>
      <c r="ALN132" s="229"/>
      <c r="ALO132" s="229"/>
      <c r="ALP132" s="229"/>
      <c r="ALQ132" s="229"/>
      <c r="ALR132" s="229"/>
      <c r="ALS132" s="229"/>
      <c r="ALT132" s="229"/>
      <c r="ALU132" s="229"/>
      <c r="ALV132" s="229"/>
      <c r="ALW132" s="229"/>
      <c r="ALX132" s="229"/>
      <c r="ALY132" s="229"/>
      <c r="ALZ132" s="229"/>
      <c r="AMA132" s="229"/>
      <c r="AMB132" s="229"/>
      <c r="AMC132" s="229"/>
      <c r="AMD132" s="229"/>
      <c r="AME132" s="229"/>
      <c r="AMF132" s="229"/>
      <c r="AMG132" s="229"/>
      <c r="AMH132" s="229"/>
      <c r="AMI132" s="229"/>
      <c r="AMJ132" s="229"/>
      <c r="AMK132" s="229"/>
      <c r="AML132" s="229"/>
      <c r="AMM132" s="229"/>
      <c r="AMN132" s="229"/>
      <c r="AMO132" s="229"/>
      <c r="AMP132" s="229"/>
      <c r="AMQ132" s="229"/>
      <c r="AMR132" s="229"/>
      <c r="AMS132" s="229"/>
      <c r="AMT132" s="229"/>
      <c r="AMU132" s="229"/>
      <c r="AMV132" s="229"/>
      <c r="AMW132" s="229"/>
      <c r="AMX132" s="229"/>
      <c r="AMY132" s="229"/>
      <c r="AMZ132" s="229"/>
      <c r="ANA132" s="229"/>
      <c r="ANB132" s="229"/>
      <c r="ANC132" s="229"/>
      <c r="AND132" s="229"/>
      <c r="ANE132" s="229"/>
      <c r="ANF132" s="229"/>
      <c r="ANG132" s="229"/>
      <c r="ANH132" s="229"/>
      <c r="ANI132" s="229"/>
      <c r="ANJ132" s="229"/>
      <c r="ANK132" s="229"/>
      <c r="ANL132" s="229"/>
      <c r="ANM132" s="229"/>
      <c r="ANN132" s="229"/>
      <c r="ANO132" s="229"/>
      <c r="ANP132" s="229"/>
      <c r="ANQ132" s="229"/>
      <c r="ANR132" s="229"/>
      <c r="ANS132" s="229"/>
      <c r="ANT132" s="229"/>
      <c r="ANU132" s="229"/>
      <c r="ANV132" s="229"/>
      <c r="ANW132" s="229"/>
      <c r="ANX132" s="229"/>
      <c r="ANY132" s="229"/>
      <c r="ANZ132" s="229"/>
      <c r="AOA132" s="229"/>
      <c r="AOB132" s="229"/>
      <c r="AOC132" s="229"/>
      <c r="AOD132" s="229"/>
      <c r="AOE132" s="229"/>
      <c r="AOF132" s="229"/>
      <c r="AOG132" s="229"/>
      <c r="AOH132" s="229"/>
      <c r="AOI132" s="229"/>
      <c r="AOJ132" s="229"/>
      <c r="AOK132" s="229"/>
      <c r="AOL132" s="229"/>
      <c r="AOM132" s="229"/>
      <c r="AON132" s="229"/>
      <c r="AOO132" s="229"/>
      <c r="AOP132" s="229"/>
      <c r="AOQ132" s="229"/>
      <c r="AOR132" s="229"/>
      <c r="AOS132" s="229"/>
      <c r="AOT132" s="229"/>
      <c r="AOU132" s="229"/>
      <c r="AOV132" s="229"/>
      <c r="AOW132" s="229"/>
      <c r="AOX132" s="229"/>
      <c r="AOY132" s="229"/>
      <c r="AOZ132" s="229"/>
      <c r="APA132" s="229"/>
      <c r="APB132" s="229"/>
      <c r="APC132" s="229"/>
      <c r="APD132" s="229"/>
      <c r="APE132" s="229"/>
      <c r="APF132" s="229"/>
      <c r="APG132" s="229"/>
      <c r="APH132" s="229"/>
      <c r="API132" s="229"/>
      <c r="APJ132" s="229"/>
      <c r="APK132" s="229"/>
      <c r="APL132" s="229"/>
      <c r="APM132" s="229"/>
      <c r="APN132" s="229"/>
      <c r="APO132" s="229"/>
      <c r="APP132" s="229"/>
      <c r="APQ132" s="229"/>
      <c r="APR132" s="229"/>
      <c r="APS132" s="229"/>
      <c r="APT132" s="229"/>
      <c r="APU132" s="229"/>
      <c r="APV132" s="229"/>
      <c r="APW132" s="229"/>
      <c r="APX132" s="229"/>
      <c r="APY132" s="229"/>
      <c r="APZ132" s="229"/>
      <c r="AQA132" s="229"/>
      <c r="AQB132" s="229"/>
      <c r="AQC132" s="229"/>
      <c r="AQD132" s="229"/>
      <c r="AQE132" s="229"/>
      <c r="AQF132" s="229"/>
      <c r="AQG132" s="229"/>
      <c r="AQH132" s="229"/>
      <c r="AQI132" s="229"/>
      <c r="AQJ132" s="229"/>
      <c r="AQK132" s="229"/>
      <c r="AQL132" s="229"/>
      <c r="AQM132" s="229"/>
      <c r="AQN132" s="229"/>
      <c r="AQO132" s="229"/>
      <c r="AQP132" s="229"/>
      <c r="AQQ132" s="229"/>
      <c r="AQR132" s="229"/>
      <c r="AQS132" s="229"/>
      <c r="AQT132" s="229"/>
      <c r="AQU132" s="229"/>
      <c r="AQV132" s="229"/>
      <c r="AQW132" s="229"/>
      <c r="AQX132" s="229"/>
      <c r="AQY132" s="229"/>
      <c r="AQZ132" s="229"/>
      <c r="ARA132" s="229"/>
      <c r="ARB132" s="229"/>
      <c r="ARC132" s="229"/>
      <c r="ARD132" s="229"/>
      <c r="ARE132" s="229"/>
      <c r="ARF132" s="229"/>
      <c r="ARG132" s="229"/>
      <c r="ARH132" s="229"/>
      <c r="ARI132" s="229"/>
      <c r="ARJ132" s="229"/>
      <c r="ARK132" s="229"/>
      <c r="ARL132" s="229"/>
      <c r="ARM132" s="229"/>
      <c r="ARN132" s="229"/>
      <c r="ARO132" s="229"/>
      <c r="ARP132" s="229"/>
      <c r="ARQ132" s="229"/>
      <c r="ARR132" s="229"/>
      <c r="ARS132" s="229"/>
      <c r="ART132" s="229"/>
      <c r="ARU132" s="229"/>
      <c r="ARV132" s="229"/>
      <c r="ARW132" s="229"/>
      <c r="ARX132" s="229"/>
      <c r="ARY132" s="229"/>
      <c r="ARZ132" s="229"/>
      <c r="ASA132" s="229"/>
      <c r="ASB132" s="229"/>
      <c r="ASC132" s="229"/>
      <c r="ASD132" s="229"/>
      <c r="ASE132" s="229"/>
      <c r="ASF132" s="229"/>
      <c r="ASG132" s="229"/>
      <c r="ASH132" s="229"/>
      <c r="ASI132" s="229"/>
      <c r="ASJ132" s="229"/>
      <c r="ASK132" s="229"/>
      <c r="ASL132" s="229"/>
      <c r="ASM132" s="229"/>
      <c r="ASN132" s="229"/>
      <c r="ASO132" s="229"/>
      <c r="ASP132" s="229"/>
      <c r="ASQ132" s="229"/>
      <c r="ASR132" s="229"/>
      <c r="ASS132" s="229"/>
      <c r="AST132" s="229"/>
      <c r="ASU132" s="229"/>
      <c r="ASV132" s="229"/>
      <c r="ASW132" s="229"/>
      <c r="ASX132" s="229"/>
      <c r="ASY132" s="229"/>
      <c r="ASZ132" s="229"/>
      <c r="ATA132" s="229"/>
      <c r="ATB132" s="229"/>
      <c r="ATC132" s="229"/>
      <c r="ATD132" s="229"/>
      <c r="ATE132" s="229"/>
      <c r="ATF132" s="229"/>
      <c r="ATG132" s="229"/>
      <c r="ATH132" s="229"/>
      <c r="ATI132" s="229"/>
      <c r="ATJ132" s="229"/>
      <c r="ATK132" s="229"/>
      <c r="ATL132" s="229"/>
      <c r="ATM132" s="229"/>
      <c r="ATN132" s="229"/>
      <c r="ATO132" s="229"/>
      <c r="ATP132" s="229"/>
      <c r="ATQ132" s="229"/>
      <c r="ATR132" s="229"/>
      <c r="ATS132" s="229"/>
      <c r="ATT132" s="229"/>
      <c r="ATU132" s="229"/>
      <c r="ATV132" s="229"/>
      <c r="ATW132" s="229"/>
      <c r="ATX132" s="229"/>
      <c r="ATY132" s="229"/>
      <c r="ATZ132" s="229"/>
      <c r="AUA132" s="229"/>
      <c r="AUB132" s="229"/>
      <c r="AUC132" s="229"/>
      <c r="AUD132" s="229"/>
      <c r="AUE132" s="229"/>
      <c r="AUF132" s="229"/>
      <c r="AUG132" s="229"/>
      <c r="AUH132" s="229"/>
      <c r="AUI132" s="229"/>
      <c r="AUJ132" s="229"/>
      <c r="AUK132" s="229"/>
      <c r="AUL132" s="229"/>
      <c r="AUM132" s="229"/>
      <c r="AUN132" s="229"/>
      <c r="AUO132" s="229"/>
      <c r="AUP132" s="229"/>
      <c r="AUQ132" s="229"/>
      <c r="AUR132" s="229"/>
      <c r="AUS132" s="229"/>
      <c r="AUT132" s="229"/>
      <c r="AUU132" s="229"/>
      <c r="AUV132" s="229"/>
      <c r="AUW132" s="229"/>
      <c r="AUX132" s="229"/>
      <c r="AUY132" s="229"/>
      <c r="AUZ132" s="229"/>
      <c r="AVA132" s="229"/>
      <c r="AVB132" s="229"/>
      <c r="AVC132" s="229"/>
      <c r="AVD132" s="229"/>
      <c r="AVE132" s="229"/>
      <c r="AVF132" s="229"/>
      <c r="AVG132" s="229"/>
      <c r="AVH132" s="229"/>
      <c r="AVI132" s="229"/>
      <c r="AVJ132" s="229"/>
      <c r="AVK132" s="229"/>
      <c r="AVL132" s="229"/>
      <c r="AVM132" s="229"/>
      <c r="AVN132" s="229"/>
      <c r="AVO132" s="229"/>
      <c r="AVP132" s="229"/>
      <c r="AVQ132" s="229"/>
      <c r="AVR132" s="229"/>
      <c r="AVS132" s="229"/>
      <c r="AVT132" s="229"/>
      <c r="AVU132" s="229"/>
      <c r="AVV132" s="229"/>
      <c r="AVW132" s="229"/>
      <c r="AVX132" s="229"/>
      <c r="AVY132" s="229"/>
      <c r="AVZ132" s="229"/>
      <c r="AWA132" s="229"/>
      <c r="AWB132" s="229"/>
      <c r="AWC132" s="229"/>
      <c r="AWD132" s="229"/>
      <c r="AWE132" s="229"/>
      <c r="AWF132" s="229"/>
      <c r="AWG132" s="229"/>
      <c r="AWH132" s="229"/>
      <c r="AWI132" s="229"/>
      <c r="AWJ132" s="229"/>
      <c r="AWK132" s="229"/>
      <c r="AWL132" s="229"/>
      <c r="AWM132" s="229"/>
      <c r="AWN132" s="229"/>
      <c r="AWO132" s="229"/>
      <c r="AWP132" s="229"/>
      <c r="AWQ132" s="229"/>
      <c r="AWR132" s="229"/>
      <c r="AWS132" s="229"/>
      <c r="AWT132" s="229"/>
      <c r="AWU132" s="229"/>
      <c r="AWV132" s="229"/>
      <c r="AWW132" s="229"/>
      <c r="AWX132" s="229"/>
      <c r="AWY132" s="229"/>
      <c r="AWZ132" s="229"/>
      <c r="AXA132" s="229"/>
      <c r="AXB132" s="229"/>
      <c r="AXC132" s="229"/>
      <c r="AXD132" s="229"/>
      <c r="AXE132" s="229"/>
      <c r="AXF132" s="229"/>
      <c r="AXG132" s="229"/>
      <c r="AXH132" s="229"/>
      <c r="AXI132" s="229"/>
      <c r="AXJ132" s="229"/>
      <c r="AXK132" s="229"/>
      <c r="AXL132" s="229"/>
      <c r="AXM132" s="229"/>
      <c r="AXN132" s="229"/>
      <c r="AXO132" s="229"/>
      <c r="AXP132" s="229"/>
      <c r="AXQ132" s="229"/>
      <c r="AXR132" s="229"/>
      <c r="AXS132" s="229"/>
      <c r="AXT132" s="229"/>
      <c r="AXU132" s="229"/>
      <c r="AXV132" s="229"/>
      <c r="AXW132" s="229"/>
      <c r="AXX132" s="229"/>
      <c r="AXY132" s="229"/>
      <c r="AXZ132" s="229"/>
      <c r="AYA132" s="229"/>
      <c r="AYB132" s="229"/>
      <c r="AYC132" s="229"/>
      <c r="AYD132" s="229"/>
      <c r="AYE132" s="229"/>
      <c r="AYF132" s="229"/>
      <c r="AYG132" s="229"/>
      <c r="AYH132" s="229"/>
      <c r="AYI132" s="229"/>
      <c r="AYJ132" s="229"/>
      <c r="AYK132" s="229"/>
      <c r="AYL132" s="229"/>
      <c r="AYM132" s="229"/>
      <c r="AYN132" s="229"/>
      <c r="AYO132" s="229"/>
      <c r="AYP132" s="229"/>
      <c r="AYQ132" s="229"/>
      <c r="AYR132" s="229"/>
      <c r="AYS132" s="229"/>
      <c r="AYT132" s="229"/>
      <c r="AYU132" s="229"/>
      <c r="AYV132" s="229"/>
      <c r="AYW132" s="229"/>
      <c r="AYX132" s="229"/>
      <c r="AYY132" s="229"/>
      <c r="AYZ132" s="229"/>
      <c r="AZA132" s="229"/>
      <c r="AZB132" s="229"/>
      <c r="AZC132" s="229"/>
      <c r="AZD132" s="229"/>
      <c r="AZE132" s="229"/>
      <c r="AZF132" s="229"/>
      <c r="AZG132" s="229"/>
      <c r="AZH132" s="229"/>
      <c r="AZI132" s="229"/>
      <c r="AZJ132" s="229"/>
      <c r="AZK132" s="229"/>
      <c r="AZL132" s="229"/>
      <c r="AZM132" s="229"/>
      <c r="AZN132" s="229"/>
      <c r="AZO132" s="229"/>
      <c r="AZP132" s="229"/>
      <c r="AZQ132" s="229"/>
      <c r="AZR132" s="229"/>
      <c r="AZS132" s="229"/>
      <c r="AZT132" s="229"/>
      <c r="AZU132" s="229"/>
      <c r="AZV132" s="229"/>
      <c r="AZW132" s="229"/>
      <c r="AZX132" s="229"/>
      <c r="AZY132" s="229"/>
      <c r="AZZ132" s="229"/>
      <c r="BAA132" s="229"/>
      <c r="BAB132" s="229"/>
      <c r="BAC132" s="229"/>
      <c r="BAD132" s="229"/>
      <c r="BAE132" s="229"/>
      <c r="BAF132" s="229"/>
      <c r="BAG132" s="229"/>
      <c r="BAH132" s="229"/>
      <c r="BAI132" s="229"/>
      <c r="BAJ132" s="229"/>
      <c r="BAK132" s="229"/>
      <c r="BAL132" s="229"/>
      <c r="BAM132" s="229"/>
      <c r="BAN132" s="229"/>
      <c r="BAO132" s="229"/>
      <c r="BAP132" s="229"/>
      <c r="BAQ132" s="229"/>
      <c r="BAR132" s="229"/>
      <c r="BAS132" s="229"/>
      <c r="BAT132" s="229"/>
      <c r="BAU132" s="229"/>
      <c r="BAV132" s="229"/>
      <c r="BAW132" s="229"/>
      <c r="BAX132" s="229"/>
      <c r="BAY132" s="229"/>
      <c r="BAZ132" s="229"/>
      <c r="BBA132" s="229"/>
      <c r="BBB132" s="229"/>
      <c r="BBC132" s="229"/>
      <c r="BBD132" s="229"/>
      <c r="BBE132" s="229"/>
      <c r="BBF132" s="229"/>
      <c r="BBG132" s="229"/>
      <c r="BBH132" s="229"/>
      <c r="BBI132" s="229"/>
      <c r="BBJ132" s="229"/>
      <c r="BBK132" s="229"/>
      <c r="BBL132" s="229"/>
      <c r="BBM132" s="229"/>
      <c r="BBN132" s="229"/>
      <c r="BBO132" s="229"/>
      <c r="BBP132" s="229"/>
      <c r="BBQ132" s="229"/>
      <c r="BBR132" s="229"/>
      <c r="BBS132" s="229"/>
      <c r="BBT132" s="229"/>
      <c r="BBU132" s="229"/>
      <c r="BBV132" s="229"/>
      <c r="BBW132" s="229"/>
      <c r="BBX132" s="229"/>
      <c r="BBY132" s="229"/>
      <c r="BBZ132" s="229"/>
      <c r="BCA132" s="229"/>
      <c r="BCB132" s="229"/>
      <c r="BCC132" s="229"/>
      <c r="BCD132" s="229"/>
      <c r="BCE132" s="229"/>
      <c r="BCF132" s="229"/>
      <c r="BCG132" s="229"/>
      <c r="BCH132" s="229"/>
      <c r="BCI132" s="229"/>
      <c r="BCJ132" s="229"/>
      <c r="BCK132" s="229"/>
      <c r="BCL132" s="229"/>
      <c r="BCM132" s="229"/>
      <c r="BCN132" s="229"/>
      <c r="BCO132" s="229"/>
      <c r="BCP132" s="229"/>
      <c r="BCQ132" s="229"/>
      <c r="BCR132" s="229"/>
      <c r="BCS132" s="229"/>
      <c r="BCT132" s="229"/>
      <c r="BCU132" s="229"/>
      <c r="BCV132" s="229"/>
      <c r="BCW132" s="229"/>
      <c r="BCX132" s="229"/>
      <c r="BCY132" s="229"/>
      <c r="BCZ132" s="229"/>
      <c r="BDA132" s="229"/>
      <c r="BDB132" s="229"/>
      <c r="BDC132" s="229"/>
      <c r="BDD132" s="229"/>
      <c r="BDE132" s="229"/>
      <c r="BDF132" s="229"/>
      <c r="BDG132" s="229"/>
      <c r="BDH132" s="229"/>
      <c r="BDI132" s="229"/>
      <c r="BDJ132" s="229"/>
      <c r="BDK132" s="229"/>
      <c r="BDL132" s="229"/>
      <c r="BDM132" s="229"/>
      <c r="BDN132" s="229"/>
      <c r="BDO132" s="229"/>
      <c r="BDP132" s="229"/>
      <c r="BDQ132" s="229"/>
      <c r="BDR132" s="229"/>
      <c r="BDS132" s="229"/>
      <c r="BDT132" s="229"/>
      <c r="BDU132" s="229"/>
      <c r="BDV132" s="229"/>
      <c r="BDW132" s="229"/>
      <c r="BDX132" s="229"/>
      <c r="BDY132" s="229"/>
      <c r="BDZ132" s="229"/>
      <c r="BEA132" s="229"/>
      <c r="BEB132" s="229"/>
      <c r="BEC132" s="229"/>
      <c r="BED132" s="229"/>
      <c r="BEE132" s="229"/>
      <c r="BEF132" s="229"/>
      <c r="BEG132" s="229"/>
      <c r="BEH132" s="229"/>
      <c r="BEI132" s="229"/>
      <c r="BEJ132" s="229"/>
      <c r="BEK132" s="229"/>
      <c r="BEL132" s="229"/>
      <c r="BEM132" s="229"/>
      <c r="BEN132" s="229"/>
      <c r="BEO132" s="229"/>
      <c r="BEP132" s="229"/>
      <c r="BEQ132" s="229"/>
      <c r="BER132" s="229"/>
      <c r="BES132" s="229"/>
      <c r="BET132" s="229"/>
      <c r="BEU132" s="229"/>
      <c r="BEV132" s="229"/>
      <c r="BEW132" s="229"/>
      <c r="BEX132" s="229"/>
      <c r="BEY132" s="229"/>
      <c r="BEZ132" s="229"/>
      <c r="BFA132" s="229"/>
      <c r="BFB132" s="229"/>
      <c r="BFC132" s="229"/>
      <c r="BFD132" s="229"/>
      <c r="BFE132" s="229"/>
      <c r="BFF132" s="229"/>
      <c r="BFG132" s="229"/>
      <c r="BFH132" s="229"/>
      <c r="BFI132" s="229"/>
      <c r="BFJ132" s="229"/>
      <c r="BFK132" s="229"/>
      <c r="BFL132" s="229"/>
      <c r="BFM132" s="229"/>
      <c r="BFN132" s="229"/>
      <c r="BFO132" s="229"/>
      <c r="BFP132" s="229"/>
      <c r="BFQ132" s="229"/>
      <c r="BFR132" s="229"/>
      <c r="BFS132" s="229"/>
      <c r="BFT132" s="229"/>
      <c r="BFU132" s="229"/>
      <c r="BFV132" s="229"/>
      <c r="BFW132" s="229"/>
      <c r="BFX132" s="229"/>
      <c r="BFY132" s="229"/>
      <c r="BFZ132" s="229"/>
      <c r="BGA132" s="229"/>
      <c r="BGB132" s="229"/>
      <c r="BGC132" s="229"/>
      <c r="BGD132" s="229"/>
      <c r="BGE132" s="229"/>
      <c r="BGF132" s="229"/>
      <c r="BGG132" s="229"/>
      <c r="BGH132" s="229"/>
      <c r="BGI132" s="229"/>
      <c r="BGJ132" s="229"/>
      <c r="BGK132" s="229"/>
      <c r="BGL132" s="229"/>
      <c r="BGM132" s="229"/>
      <c r="BGN132" s="229"/>
      <c r="BGO132" s="229"/>
      <c r="BGP132" s="229"/>
      <c r="BGQ132" s="229"/>
      <c r="BGR132" s="229"/>
      <c r="BGS132" s="229"/>
      <c r="BGT132" s="229"/>
      <c r="BGU132" s="229"/>
      <c r="BGV132" s="229"/>
      <c r="BGW132" s="229"/>
      <c r="BGX132" s="229"/>
      <c r="BGY132" s="229"/>
      <c r="BGZ132" s="229"/>
      <c r="BHA132" s="229"/>
      <c r="BHB132" s="229"/>
      <c r="BHC132" s="229"/>
      <c r="BHD132" s="229"/>
      <c r="BHE132" s="229"/>
      <c r="BHF132" s="229"/>
      <c r="BHG132" s="229"/>
      <c r="BHH132" s="229"/>
      <c r="BHI132" s="229"/>
      <c r="BHJ132" s="229"/>
      <c r="BHK132" s="229"/>
      <c r="BHL132" s="229"/>
      <c r="BHM132" s="229"/>
      <c r="BHN132" s="229"/>
      <c r="BHO132" s="229"/>
      <c r="BHP132" s="229"/>
      <c r="BHQ132" s="229"/>
      <c r="BHR132" s="229"/>
      <c r="BHS132" s="229"/>
      <c r="BHT132" s="229"/>
      <c r="BHU132" s="229"/>
      <c r="BHV132" s="229"/>
      <c r="BHW132" s="229"/>
      <c r="BHX132" s="229"/>
      <c r="BHY132" s="229"/>
      <c r="BHZ132" s="229"/>
      <c r="BIA132" s="229"/>
      <c r="BIB132" s="229"/>
      <c r="BIC132" s="229"/>
      <c r="BID132" s="229"/>
      <c r="BIE132" s="229"/>
      <c r="BIF132" s="229"/>
      <c r="BIG132" s="229"/>
      <c r="BIH132" s="229"/>
      <c r="BII132" s="229"/>
      <c r="BIJ132" s="229"/>
      <c r="BIK132" s="229"/>
      <c r="BIL132" s="229"/>
      <c r="BIM132" s="229"/>
      <c r="BIN132" s="229"/>
      <c r="BIO132" s="229"/>
      <c r="BIP132" s="229"/>
      <c r="BIQ132" s="229"/>
      <c r="BIR132" s="229"/>
      <c r="BIS132" s="229"/>
      <c r="BIT132" s="229"/>
      <c r="BIU132" s="229"/>
      <c r="BIV132" s="229"/>
      <c r="BIW132" s="229"/>
      <c r="BIX132" s="229"/>
      <c r="BIY132" s="229"/>
      <c r="BIZ132" s="229"/>
      <c r="BJA132" s="229"/>
      <c r="BJB132" s="229"/>
      <c r="BJC132" s="229"/>
      <c r="BJD132" s="229"/>
      <c r="BJE132" s="229"/>
      <c r="BJF132" s="229"/>
      <c r="BJG132" s="229"/>
      <c r="BJH132" s="229"/>
      <c r="BJI132" s="229"/>
      <c r="BJJ132" s="229"/>
      <c r="BJK132" s="229"/>
      <c r="BJL132" s="229"/>
      <c r="BJM132" s="229"/>
      <c r="BJN132" s="229"/>
      <c r="BJO132" s="229"/>
      <c r="BJP132" s="229"/>
      <c r="BJQ132" s="229"/>
      <c r="BJR132" s="229"/>
      <c r="BJS132" s="229"/>
      <c r="BJT132" s="229"/>
      <c r="BJU132" s="229"/>
      <c r="BJV132" s="229"/>
      <c r="BJW132" s="229"/>
      <c r="BJX132" s="229"/>
      <c r="BJY132" s="229"/>
      <c r="BJZ132" s="229"/>
      <c r="BKA132" s="229"/>
      <c r="BKB132" s="229"/>
      <c r="BKC132" s="229"/>
      <c r="BKD132" s="229"/>
      <c r="BKE132" s="229"/>
      <c r="BKF132" s="229"/>
      <c r="BKG132" s="229"/>
      <c r="BKH132" s="229"/>
      <c r="BKI132" s="229"/>
      <c r="BKJ132" s="229"/>
      <c r="BKK132" s="229"/>
      <c r="BKL132" s="229"/>
      <c r="BKM132" s="229"/>
      <c r="BKN132" s="229"/>
      <c r="BKO132" s="229"/>
      <c r="BKP132" s="229"/>
      <c r="BKQ132" s="229"/>
      <c r="BKR132" s="229"/>
      <c r="BKS132" s="229"/>
      <c r="BKT132" s="229"/>
      <c r="BKU132" s="229"/>
      <c r="BKV132" s="229"/>
      <c r="BKW132" s="229"/>
      <c r="BKX132" s="229"/>
      <c r="BKY132" s="229"/>
      <c r="BKZ132" s="229"/>
      <c r="BLA132" s="229"/>
      <c r="BLB132" s="229"/>
      <c r="BLC132" s="229"/>
      <c r="BLD132" s="229"/>
      <c r="BLE132" s="229"/>
      <c r="BLF132" s="229"/>
      <c r="BLG132" s="229"/>
      <c r="BLH132" s="229"/>
      <c r="BLI132" s="229"/>
      <c r="BLJ132" s="229"/>
      <c r="BLK132" s="229"/>
      <c r="BLL132" s="229"/>
      <c r="BLM132" s="229"/>
      <c r="BLN132" s="229"/>
      <c r="BLO132" s="229"/>
      <c r="BLP132" s="229"/>
      <c r="BLQ132" s="229"/>
      <c r="BLR132" s="229"/>
      <c r="BLS132" s="229"/>
      <c r="BLT132" s="229"/>
      <c r="BLU132" s="229"/>
      <c r="BLV132" s="229"/>
      <c r="BLW132" s="229"/>
      <c r="BLX132" s="229"/>
      <c r="BLY132" s="229"/>
      <c r="BLZ132" s="229"/>
      <c r="BMA132" s="229"/>
      <c r="BMB132" s="229"/>
      <c r="BMC132" s="229"/>
      <c r="BMD132" s="229"/>
      <c r="BME132" s="229"/>
      <c r="BMF132" s="229"/>
      <c r="BMG132" s="229"/>
      <c r="BMH132" s="229"/>
      <c r="BMI132" s="229"/>
      <c r="BMJ132" s="229"/>
      <c r="BMK132" s="229"/>
      <c r="BML132" s="229"/>
      <c r="BMM132" s="229"/>
      <c r="BMN132" s="229"/>
      <c r="BMO132" s="229"/>
      <c r="BMP132" s="229"/>
      <c r="BMQ132" s="229"/>
      <c r="BMR132" s="229"/>
      <c r="BMS132" s="229"/>
      <c r="BMT132" s="229"/>
      <c r="BMU132" s="229"/>
      <c r="BMV132" s="229"/>
      <c r="BMW132" s="229"/>
      <c r="BMX132" s="229"/>
      <c r="BMY132" s="229"/>
      <c r="BMZ132" s="229"/>
      <c r="BNA132" s="229"/>
      <c r="BNB132" s="229"/>
      <c r="BNC132" s="229"/>
      <c r="BND132" s="229"/>
      <c r="BNE132" s="229"/>
      <c r="BNF132" s="229"/>
      <c r="BNG132" s="229"/>
      <c r="BNH132" s="229"/>
      <c r="BNI132" s="229"/>
      <c r="BNJ132" s="229"/>
      <c r="BNK132" s="229"/>
      <c r="BNL132" s="229"/>
      <c r="BNM132" s="229"/>
      <c r="BNN132" s="229"/>
      <c r="BNO132" s="229"/>
      <c r="BNP132" s="229"/>
      <c r="BNQ132" s="229"/>
      <c r="BNR132" s="229"/>
      <c r="BNS132" s="229"/>
      <c r="BNT132" s="229"/>
      <c r="BNU132" s="229"/>
      <c r="BNV132" s="229"/>
      <c r="BNW132" s="229"/>
      <c r="BNX132" s="229"/>
      <c r="BNY132" s="229"/>
      <c r="BNZ132" s="229"/>
      <c r="BOA132" s="229"/>
      <c r="BOB132" s="229"/>
      <c r="BOC132" s="229"/>
      <c r="BOD132" s="229"/>
      <c r="BOE132" s="229"/>
      <c r="BOF132" s="229"/>
      <c r="BOG132" s="229"/>
      <c r="BOH132" s="229"/>
      <c r="BOI132" s="229"/>
      <c r="BOJ132" s="229"/>
      <c r="BOK132" s="229"/>
      <c r="BOL132" s="229"/>
      <c r="BOM132" s="229"/>
      <c r="BON132" s="229"/>
      <c r="BOO132" s="229"/>
      <c r="BOP132" s="229"/>
      <c r="BOQ132" s="229"/>
      <c r="BOR132" s="229"/>
      <c r="BOS132" s="229"/>
      <c r="BOT132" s="229"/>
      <c r="BOU132" s="229"/>
      <c r="BOV132" s="229"/>
      <c r="BOW132" s="229"/>
      <c r="BOX132" s="229"/>
      <c r="BOY132" s="229"/>
      <c r="BOZ132" s="229"/>
      <c r="BPA132" s="229"/>
      <c r="BPB132" s="229"/>
      <c r="BPC132" s="229"/>
      <c r="BPD132" s="229"/>
      <c r="BPE132" s="229"/>
      <c r="BPF132" s="229"/>
      <c r="BPG132" s="229"/>
      <c r="BPH132" s="229"/>
      <c r="BPI132" s="229"/>
      <c r="BPJ132" s="229"/>
      <c r="BPK132" s="229"/>
      <c r="BPL132" s="229"/>
      <c r="BPM132" s="229"/>
      <c r="BPN132" s="229"/>
      <c r="BPO132" s="229"/>
      <c r="BPP132" s="229"/>
      <c r="BPQ132" s="229"/>
      <c r="BPR132" s="229"/>
      <c r="BPS132" s="229"/>
      <c r="BPT132" s="229"/>
      <c r="BPU132" s="229"/>
      <c r="BPV132" s="229"/>
      <c r="BPW132" s="229"/>
      <c r="BPX132" s="229"/>
      <c r="BPY132" s="229"/>
      <c r="BPZ132" s="229"/>
      <c r="BQA132" s="229"/>
      <c r="BQB132" s="229"/>
      <c r="BQC132" s="229"/>
      <c r="BQD132" s="229"/>
      <c r="BQE132" s="229"/>
      <c r="BQF132" s="229"/>
      <c r="BQG132" s="229"/>
      <c r="BQH132" s="229"/>
      <c r="BQI132" s="229"/>
      <c r="BQJ132" s="229"/>
      <c r="BQK132" s="229"/>
      <c r="BQL132" s="229"/>
      <c r="BQM132" s="229"/>
      <c r="BQN132" s="229"/>
      <c r="BQO132" s="229"/>
      <c r="BQP132" s="229"/>
      <c r="BQQ132" s="229"/>
      <c r="BQR132" s="229"/>
      <c r="BQS132" s="229"/>
      <c r="BQT132" s="229"/>
      <c r="BQU132" s="229"/>
      <c r="BQV132" s="229"/>
      <c r="BQW132" s="229"/>
      <c r="BQX132" s="229"/>
      <c r="BQY132" s="229"/>
      <c r="BQZ132" s="229"/>
      <c r="BRA132" s="229"/>
      <c r="BRB132" s="229"/>
      <c r="BRC132" s="229"/>
      <c r="BRD132" s="229"/>
      <c r="BRE132" s="229"/>
      <c r="BRF132" s="229"/>
      <c r="BRG132" s="229"/>
      <c r="BRH132" s="229"/>
      <c r="BRI132" s="229"/>
      <c r="BRJ132" s="229"/>
      <c r="BRK132" s="229"/>
      <c r="BRL132" s="229"/>
      <c r="BRM132" s="229"/>
      <c r="BRN132" s="229"/>
      <c r="BRO132" s="229"/>
      <c r="BRP132" s="229"/>
      <c r="BRQ132" s="229"/>
      <c r="BRR132" s="229"/>
      <c r="BRS132" s="229"/>
      <c r="BRT132" s="229"/>
      <c r="BRU132" s="229"/>
      <c r="BRV132" s="229"/>
      <c r="BRW132" s="229"/>
      <c r="BRX132" s="229"/>
      <c r="BRY132" s="229"/>
      <c r="BRZ132" s="229"/>
      <c r="BSA132" s="229"/>
      <c r="BSB132" s="229"/>
      <c r="BSC132" s="229"/>
      <c r="BSD132" s="229"/>
      <c r="BSE132" s="229"/>
      <c r="BSF132" s="229"/>
      <c r="BSG132" s="229"/>
      <c r="BSH132" s="229"/>
      <c r="BSI132" s="229"/>
      <c r="BSJ132" s="229"/>
      <c r="BSK132" s="229"/>
      <c r="BSL132" s="229"/>
      <c r="BSM132" s="229"/>
      <c r="BSN132" s="229"/>
      <c r="BSO132" s="229"/>
      <c r="BSP132" s="229"/>
      <c r="BSQ132" s="229"/>
      <c r="BSR132" s="229"/>
      <c r="BSS132" s="229"/>
      <c r="BST132" s="229"/>
      <c r="BSU132" s="229"/>
      <c r="BSV132" s="229"/>
      <c r="BSW132" s="229"/>
      <c r="BSX132" s="229"/>
      <c r="BSY132" s="229"/>
      <c r="BSZ132" s="229"/>
      <c r="BTA132" s="229"/>
      <c r="BTB132" s="229"/>
      <c r="BTC132" s="229"/>
      <c r="BTD132" s="229"/>
      <c r="BTE132" s="229"/>
      <c r="BTF132" s="229"/>
      <c r="BTG132" s="229"/>
      <c r="BTH132" s="229"/>
      <c r="BTI132" s="229"/>
      <c r="BTJ132" s="229"/>
      <c r="BTK132" s="229"/>
      <c r="BTL132" s="229"/>
      <c r="BTM132" s="229"/>
      <c r="BTN132" s="229"/>
      <c r="BTO132" s="229"/>
      <c r="BTP132" s="229"/>
      <c r="BTQ132" s="229"/>
      <c r="BTR132" s="229"/>
      <c r="BTS132" s="229"/>
      <c r="BTT132" s="229"/>
      <c r="BTU132" s="229"/>
      <c r="BTV132" s="229"/>
      <c r="BTW132" s="229"/>
      <c r="BTX132" s="229"/>
      <c r="BTY132" s="229"/>
      <c r="BTZ132" s="229"/>
      <c r="BUA132" s="229"/>
      <c r="BUB132" s="229"/>
      <c r="BUC132" s="229"/>
      <c r="BUD132" s="229"/>
      <c r="BUE132" s="229"/>
      <c r="BUF132" s="229"/>
      <c r="BUG132" s="229"/>
      <c r="BUH132" s="229"/>
      <c r="BUI132" s="229"/>
      <c r="BUJ132" s="229"/>
      <c r="BUK132" s="229"/>
      <c r="BUL132" s="229"/>
      <c r="BUM132" s="229"/>
      <c r="BUN132" s="229"/>
      <c r="BUO132" s="229"/>
      <c r="BUP132" s="229"/>
      <c r="BUQ132" s="229"/>
      <c r="BUR132" s="229"/>
      <c r="BUS132" s="229"/>
      <c r="BUT132" s="229"/>
      <c r="BUU132" s="229"/>
      <c r="BUV132" s="229"/>
      <c r="BUW132" s="229"/>
      <c r="BUX132" s="229"/>
      <c r="BUY132" s="229"/>
      <c r="BUZ132" s="229"/>
      <c r="BVA132" s="229"/>
      <c r="BVB132" s="229"/>
      <c r="BVC132" s="229"/>
      <c r="BVD132" s="229"/>
      <c r="BVE132" s="229"/>
      <c r="BVF132" s="229"/>
      <c r="BVG132" s="229"/>
      <c r="BVH132" s="229"/>
      <c r="BVI132" s="229"/>
      <c r="BVJ132" s="229"/>
      <c r="BVK132" s="229"/>
      <c r="BVL132" s="229"/>
      <c r="BVM132" s="229"/>
      <c r="BVN132" s="229"/>
      <c r="BVO132" s="229"/>
      <c r="BVP132" s="229"/>
      <c r="BVQ132" s="229"/>
      <c r="BVR132" s="229"/>
      <c r="BVS132" s="229"/>
      <c r="BVT132" s="229"/>
      <c r="BVU132" s="229"/>
      <c r="BVV132" s="229"/>
      <c r="BVW132" s="229"/>
      <c r="BVX132" s="229"/>
      <c r="BVY132" s="229"/>
      <c r="BVZ132" s="229"/>
      <c r="BWA132" s="229"/>
      <c r="BWB132" s="229"/>
      <c r="BWC132" s="229"/>
      <c r="BWD132" s="229"/>
      <c r="BWE132" s="229"/>
      <c r="BWF132" s="229"/>
      <c r="BWG132" s="229"/>
      <c r="BWH132" s="229"/>
      <c r="BWI132" s="229"/>
      <c r="BWJ132" s="229"/>
      <c r="BWK132" s="229"/>
      <c r="BWL132" s="229"/>
      <c r="BWM132" s="229"/>
      <c r="BWN132" s="229"/>
      <c r="BWO132" s="229"/>
      <c r="BWP132" s="229"/>
      <c r="BWQ132" s="229"/>
      <c r="BWR132" s="229"/>
      <c r="BWS132" s="229"/>
      <c r="BWT132" s="229"/>
      <c r="BWU132" s="229"/>
      <c r="BWV132" s="229"/>
      <c r="BWW132" s="229"/>
      <c r="BWX132" s="229"/>
      <c r="BWY132" s="229"/>
      <c r="BWZ132" s="229"/>
      <c r="BXA132" s="229"/>
      <c r="BXB132" s="229"/>
      <c r="BXC132" s="229"/>
      <c r="BXD132" s="229"/>
      <c r="BXE132" s="229"/>
      <c r="BXF132" s="229"/>
      <c r="BXG132" s="229"/>
      <c r="BXH132" s="229"/>
      <c r="BXI132" s="229"/>
      <c r="BXJ132" s="229"/>
      <c r="BXK132" s="229"/>
      <c r="BXL132" s="229"/>
      <c r="BXM132" s="229"/>
      <c r="BXN132" s="229"/>
      <c r="BXO132" s="229"/>
      <c r="BXP132" s="229"/>
      <c r="BXQ132" s="229"/>
      <c r="BXR132" s="229"/>
      <c r="BXS132" s="229"/>
      <c r="BXT132" s="229"/>
      <c r="BXU132" s="229"/>
      <c r="BXV132" s="229"/>
      <c r="BXW132" s="229"/>
      <c r="BXX132" s="229"/>
      <c r="BXY132" s="229"/>
      <c r="BXZ132" s="229"/>
      <c r="BYA132" s="229"/>
      <c r="BYB132" s="229"/>
      <c r="BYC132" s="229"/>
      <c r="BYD132" s="229"/>
      <c r="BYE132" s="229"/>
      <c r="BYF132" s="229"/>
      <c r="BYG132" s="229"/>
      <c r="BYH132" s="229"/>
      <c r="BYI132" s="229"/>
      <c r="BYJ132" s="229"/>
      <c r="BYK132" s="229"/>
      <c r="BYL132" s="229"/>
      <c r="BYM132" s="229"/>
      <c r="BYN132" s="229"/>
      <c r="BYO132" s="229"/>
      <c r="BYP132" s="229"/>
      <c r="BYQ132" s="229"/>
      <c r="BYR132" s="229"/>
      <c r="BYS132" s="229"/>
      <c r="BYT132" s="229"/>
      <c r="BYU132" s="229"/>
      <c r="BYV132" s="229"/>
      <c r="BYW132" s="229"/>
      <c r="BYX132" s="229"/>
      <c r="BYY132" s="229"/>
      <c r="BYZ132" s="229"/>
      <c r="BZA132" s="229"/>
      <c r="BZB132" s="229"/>
      <c r="BZC132" s="229"/>
      <c r="BZD132" s="229"/>
      <c r="BZE132" s="229"/>
      <c r="BZF132" s="229"/>
      <c r="BZG132" s="229"/>
      <c r="BZH132" s="229"/>
      <c r="BZI132" s="229"/>
      <c r="BZJ132" s="229"/>
      <c r="BZK132" s="229"/>
      <c r="BZL132" s="229"/>
      <c r="BZM132" s="229"/>
      <c r="BZN132" s="229"/>
      <c r="BZO132" s="229"/>
      <c r="BZP132" s="229"/>
      <c r="BZQ132" s="229"/>
      <c r="BZR132" s="229"/>
      <c r="BZS132" s="229"/>
      <c r="BZT132" s="229"/>
      <c r="BZU132" s="229"/>
      <c r="BZV132" s="229"/>
      <c r="BZW132" s="229"/>
      <c r="BZX132" s="229"/>
      <c r="BZY132" s="229"/>
      <c r="BZZ132" s="229"/>
      <c r="CAA132" s="229"/>
      <c r="CAB132" s="229"/>
      <c r="CAC132" s="229"/>
      <c r="CAD132" s="229"/>
      <c r="CAE132" s="229"/>
      <c r="CAF132" s="229"/>
      <c r="CAG132" s="229"/>
      <c r="CAH132" s="229"/>
      <c r="CAI132" s="229"/>
      <c r="CAJ132" s="229"/>
      <c r="CAK132" s="229"/>
      <c r="CAL132" s="229"/>
      <c r="CAM132" s="229"/>
      <c r="CAN132" s="229"/>
      <c r="CAO132" s="229"/>
      <c r="CAP132" s="229"/>
      <c r="CAQ132" s="229"/>
      <c r="CAR132" s="229"/>
      <c r="CAS132" s="229"/>
      <c r="CAT132" s="229"/>
      <c r="CAU132" s="229"/>
      <c r="CAV132" s="229"/>
      <c r="CAW132" s="229"/>
      <c r="CAX132" s="229"/>
      <c r="CAY132" s="229"/>
      <c r="CAZ132" s="229"/>
      <c r="CBA132" s="229"/>
      <c r="CBB132" s="229"/>
      <c r="CBC132" s="229"/>
      <c r="CBD132" s="229"/>
      <c r="CBE132" s="229"/>
      <c r="CBF132" s="229"/>
      <c r="CBG132" s="229"/>
      <c r="CBH132" s="229"/>
      <c r="CBI132" s="229"/>
      <c r="CBJ132" s="229"/>
      <c r="CBK132" s="229"/>
      <c r="CBL132" s="229"/>
      <c r="CBM132" s="229"/>
      <c r="CBN132" s="229"/>
      <c r="CBO132" s="229"/>
      <c r="CBP132" s="229"/>
      <c r="CBQ132" s="229"/>
      <c r="CBR132" s="229"/>
      <c r="CBS132" s="229"/>
      <c r="CBT132" s="229"/>
      <c r="CBU132" s="229"/>
      <c r="CBV132" s="229"/>
      <c r="CBW132" s="229"/>
      <c r="CBX132" s="229"/>
      <c r="CBY132" s="229"/>
      <c r="CBZ132" s="229"/>
      <c r="CCA132" s="229"/>
      <c r="CCB132" s="229"/>
      <c r="CCC132" s="229"/>
      <c r="CCD132" s="229"/>
      <c r="CCE132" s="229"/>
      <c r="CCF132" s="229"/>
      <c r="CCG132" s="229"/>
      <c r="CCH132" s="229"/>
      <c r="CCI132" s="229"/>
      <c r="CCJ132" s="229"/>
      <c r="CCK132" s="229"/>
      <c r="CCL132" s="229"/>
      <c r="CCM132" s="229"/>
      <c r="CCN132" s="229"/>
      <c r="CCO132" s="229"/>
      <c r="CCP132" s="229"/>
      <c r="CCQ132" s="229"/>
      <c r="CCR132" s="229"/>
      <c r="CCS132" s="229"/>
      <c r="CCT132" s="229"/>
      <c r="CCU132" s="229"/>
      <c r="CCV132" s="229"/>
      <c r="CCW132" s="229"/>
      <c r="CCX132" s="229"/>
      <c r="CCY132" s="229"/>
      <c r="CCZ132" s="229"/>
      <c r="CDA132" s="229"/>
      <c r="CDB132" s="229"/>
      <c r="CDC132" s="229"/>
      <c r="CDD132" s="229"/>
      <c r="CDE132" s="229"/>
      <c r="CDF132" s="229"/>
      <c r="CDG132" s="229"/>
      <c r="CDH132" s="229"/>
      <c r="CDI132" s="229"/>
      <c r="CDJ132" s="229"/>
      <c r="CDK132" s="229"/>
      <c r="CDL132" s="229"/>
      <c r="CDM132" s="229"/>
      <c r="CDN132" s="229"/>
      <c r="CDO132" s="229"/>
      <c r="CDP132" s="229"/>
      <c r="CDQ132" s="229"/>
      <c r="CDR132" s="229"/>
      <c r="CDS132" s="229"/>
      <c r="CDT132" s="229"/>
      <c r="CDU132" s="229"/>
      <c r="CDV132" s="229"/>
      <c r="CDW132" s="229"/>
      <c r="CDX132" s="229"/>
      <c r="CDY132" s="229"/>
      <c r="CDZ132" s="229"/>
      <c r="CEA132" s="229"/>
      <c r="CEB132" s="229"/>
      <c r="CEC132" s="229"/>
      <c r="CED132" s="229"/>
      <c r="CEE132" s="229"/>
      <c r="CEF132" s="229"/>
      <c r="CEG132" s="229"/>
      <c r="CEH132" s="229"/>
      <c r="CEI132" s="229"/>
      <c r="CEJ132" s="229"/>
      <c r="CEK132" s="229"/>
      <c r="CEL132" s="229"/>
      <c r="CEM132" s="229"/>
      <c r="CEN132" s="229"/>
      <c r="CEO132" s="229"/>
      <c r="CEP132" s="229"/>
      <c r="CEQ132" s="229"/>
      <c r="CER132" s="229"/>
      <c r="CES132" s="229"/>
      <c r="CET132" s="229"/>
      <c r="CEU132" s="229"/>
      <c r="CEV132" s="229"/>
      <c r="CEW132" s="229"/>
      <c r="CEX132" s="229"/>
      <c r="CEY132" s="229"/>
      <c r="CEZ132" s="229"/>
      <c r="CFA132" s="229"/>
      <c r="CFB132" s="229"/>
      <c r="CFC132" s="229"/>
      <c r="CFD132" s="229"/>
      <c r="CFE132" s="229"/>
      <c r="CFF132" s="229"/>
      <c r="CFG132" s="229"/>
      <c r="CFH132" s="229"/>
      <c r="CFI132" s="229"/>
      <c r="CFJ132" s="229"/>
      <c r="CFK132" s="229"/>
      <c r="CFL132" s="229"/>
      <c r="CFM132" s="229"/>
      <c r="CFN132" s="229"/>
      <c r="CFO132" s="229"/>
      <c r="CFP132" s="229"/>
      <c r="CFQ132" s="229"/>
      <c r="CFR132" s="229"/>
      <c r="CFS132" s="229"/>
      <c r="CFT132" s="229"/>
      <c r="CFU132" s="229"/>
      <c r="CFV132" s="229"/>
      <c r="CFW132" s="229"/>
      <c r="CFX132" s="229"/>
      <c r="CFY132" s="229"/>
      <c r="CFZ132" s="229"/>
      <c r="CGA132" s="229"/>
      <c r="CGB132" s="229"/>
      <c r="CGC132" s="229"/>
      <c r="CGD132" s="229"/>
      <c r="CGE132" s="229"/>
      <c r="CGF132" s="229"/>
      <c r="CGG132" s="229"/>
      <c r="CGH132" s="229"/>
      <c r="CGI132" s="229"/>
      <c r="CGJ132" s="229"/>
      <c r="CGK132" s="229"/>
      <c r="CGL132" s="229"/>
      <c r="CGM132" s="229"/>
      <c r="CGN132" s="229"/>
      <c r="CGO132" s="229"/>
      <c r="CGP132" s="229"/>
      <c r="CGQ132" s="229"/>
      <c r="CGR132" s="229"/>
      <c r="CGS132" s="229"/>
      <c r="CGT132" s="229"/>
      <c r="CGU132" s="229"/>
      <c r="CGV132" s="229"/>
      <c r="CGW132" s="229"/>
      <c r="CGX132" s="229"/>
      <c r="CGY132" s="229"/>
      <c r="CGZ132" s="229"/>
      <c r="CHA132" s="229"/>
      <c r="CHB132" s="229"/>
      <c r="CHC132" s="229"/>
      <c r="CHD132" s="229"/>
      <c r="CHE132" s="229"/>
      <c r="CHF132" s="229"/>
      <c r="CHG132" s="229"/>
      <c r="CHH132" s="229"/>
      <c r="CHI132" s="229"/>
      <c r="CHJ132" s="229"/>
      <c r="CHK132" s="229"/>
      <c r="CHL132" s="229"/>
      <c r="CHM132" s="229"/>
      <c r="CHN132" s="229"/>
      <c r="CHO132" s="229"/>
      <c r="CHP132" s="229"/>
      <c r="CHQ132" s="229"/>
      <c r="CHR132" s="229"/>
      <c r="CHS132" s="229"/>
      <c r="CHT132" s="229"/>
      <c r="CHU132" s="229"/>
      <c r="CHV132" s="229"/>
      <c r="CHW132" s="229"/>
      <c r="CHX132" s="229"/>
      <c r="CHY132" s="229"/>
      <c r="CHZ132" s="229"/>
      <c r="CIA132" s="229"/>
      <c r="CIB132" s="229"/>
      <c r="CIC132" s="229"/>
      <c r="CID132" s="229"/>
      <c r="CIE132" s="229"/>
      <c r="CIF132" s="229"/>
      <c r="CIG132" s="229"/>
      <c r="CIH132" s="229"/>
      <c r="CII132" s="229"/>
      <c r="CIJ132" s="229"/>
      <c r="CIK132" s="229"/>
      <c r="CIL132" s="229"/>
      <c r="CIM132" s="229"/>
      <c r="CIN132" s="229"/>
      <c r="CIO132" s="229"/>
      <c r="CIP132" s="229"/>
      <c r="CIQ132" s="229"/>
      <c r="CIR132" s="229"/>
      <c r="CIS132" s="229"/>
      <c r="CIT132" s="229"/>
      <c r="CIU132" s="229"/>
      <c r="CIV132" s="229"/>
      <c r="CIW132" s="229"/>
      <c r="CIX132" s="229"/>
      <c r="CIY132" s="229"/>
      <c r="CIZ132" s="229"/>
      <c r="CJA132" s="229"/>
      <c r="CJB132" s="229"/>
      <c r="CJC132" s="229"/>
      <c r="CJD132" s="229"/>
      <c r="CJE132" s="229"/>
      <c r="CJF132" s="229"/>
      <c r="CJG132" s="229"/>
      <c r="CJH132" s="229"/>
      <c r="CJI132" s="229"/>
      <c r="CJJ132" s="229"/>
      <c r="CJK132" s="229"/>
      <c r="CJL132" s="229"/>
      <c r="CJM132" s="229"/>
      <c r="CJN132" s="229"/>
      <c r="CJO132" s="229"/>
      <c r="CJP132" s="229"/>
      <c r="CJQ132" s="229"/>
      <c r="CJR132" s="229"/>
      <c r="CJS132" s="229"/>
      <c r="CJT132" s="229"/>
      <c r="CJU132" s="229"/>
      <c r="CJV132" s="229"/>
      <c r="CJW132" s="229"/>
      <c r="CJX132" s="229"/>
      <c r="CJY132" s="229"/>
      <c r="CJZ132" s="229"/>
      <c r="CKA132" s="229"/>
      <c r="CKB132" s="229"/>
      <c r="CKC132" s="229"/>
      <c r="CKD132" s="229"/>
      <c r="CKE132" s="229"/>
      <c r="CKF132" s="229"/>
      <c r="CKG132" s="229"/>
      <c r="CKH132" s="229"/>
      <c r="CKI132" s="229"/>
      <c r="CKJ132" s="229"/>
      <c r="CKK132" s="229"/>
      <c r="CKL132" s="229"/>
      <c r="CKM132" s="229"/>
      <c r="CKN132" s="229"/>
      <c r="CKO132" s="229"/>
      <c r="CKP132" s="229"/>
      <c r="CKQ132" s="229"/>
      <c r="CKR132" s="229"/>
      <c r="CKS132" s="229"/>
      <c r="CKT132" s="229"/>
      <c r="CKU132" s="229"/>
      <c r="CKV132" s="229"/>
      <c r="CKW132" s="229"/>
      <c r="CKX132" s="229"/>
      <c r="CKY132" s="229"/>
      <c r="CKZ132" s="229"/>
      <c r="CLA132" s="229"/>
      <c r="CLB132" s="229"/>
      <c r="CLC132" s="229"/>
      <c r="CLD132" s="229"/>
      <c r="CLE132" s="229"/>
      <c r="CLF132" s="229"/>
      <c r="CLG132" s="229"/>
      <c r="CLH132" s="229"/>
      <c r="CLI132" s="229"/>
      <c r="CLJ132" s="229"/>
      <c r="CLK132" s="229"/>
      <c r="CLL132" s="229"/>
      <c r="CLM132" s="229"/>
      <c r="CLN132" s="229"/>
      <c r="CLO132" s="229"/>
      <c r="CLP132" s="229"/>
      <c r="CLQ132" s="229"/>
      <c r="CLR132" s="229"/>
      <c r="CLS132" s="229"/>
      <c r="CLT132" s="229"/>
      <c r="CLU132" s="229"/>
      <c r="CLV132" s="229"/>
      <c r="CLW132" s="229"/>
      <c r="CLX132" s="229"/>
      <c r="CLY132" s="229"/>
      <c r="CLZ132" s="229"/>
      <c r="CMA132" s="229"/>
      <c r="CMB132" s="229"/>
      <c r="CMC132" s="229"/>
      <c r="CMD132" s="229"/>
      <c r="CME132" s="229"/>
      <c r="CMF132" s="229"/>
      <c r="CMG132" s="229"/>
      <c r="CMH132" s="229"/>
      <c r="CMI132" s="229"/>
      <c r="CMJ132" s="229"/>
      <c r="CMK132" s="229"/>
      <c r="CML132" s="229"/>
      <c r="CMM132" s="229"/>
      <c r="CMN132" s="229"/>
      <c r="CMO132" s="229"/>
      <c r="CMP132" s="229"/>
      <c r="CMQ132" s="229"/>
      <c r="CMR132" s="229"/>
      <c r="CMS132" s="229"/>
      <c r="CMT132" s="229"/>
      <c r="CMU132" s="229"/>
      <c r="CMV132" s="229"/>
      <c r="CMW132" s="229"/>
      <c r="CMX132" s="229"/>
      <c r="CMY132" s="229"/>
      <c r="CMZ132" s="229"/>
      <c r="CNA132" s="229"/>
      <c r="CNB132" s="229"/>
      <c r="CNC132" s="229"/>
      <c r="CND132" s="229"/>
      <c r="CNE132" s="229"/>
      <c r="CNF132" s="229"/>
      <c r="CNG132" s="229"/>
      <c r="CNH132" s="229"/>
      <c r="CNI132" s="229"/>
      <c r="CNJ132" s="229"/>
      <c r="CNK132" s="229"/>
      <c r="CNL132" s="229"/>
      <c r="CNM132" s="229"/>
      <c r="CNN132" s="229"/>
      <c r="CNO132" s="229"/>
      <c r="CNP132" s="229"/>
      <c r="CNQ132" s="229"/>
      <c r="CNR132" s="229"/>
      <c r="CNS132" s="229"/>
      <c r="CNT132" s="229"/>
      <c r="CNU132" s="229"/>
      <c r="CNV132" s="229"/>
      <c r="CNW132" s="229"/>
      <c r="CNX132" s="229"/>
      <c r="CNY132" s="229"/>
      <c r="CNZ132" s="229"/>
      <c r="COA132" s="229"/>
      <c r="COB132" s="229"/>
      <c r="COC132" s="229"/>
      <c r="COD132" s="229"/>
      <c r="COE132" s="229"/>
      <c r="COF132" s="229"/>
      <c r="COG132" s="229"/>
      <c r="COH132" s="229"/>
      <c r="COI132" s="229"/>
      <c r="COJ132" s="229"/>
      <c r="COK132" s="229"/>
      <c r="COL132" s="229"/>
      <c r="COM132" s="229"/>
      <c r="CON132" s="229"/>
      <c r="COO132" s="229"/>
      <c r="COP132" s="229"/>
      <c r="COQ132" s="229"/>
      <c r="COR132" s="229"/>
      <c r="COS132" s="229"/>
      <c r="COT132" s="229"/>
      <c r="COU132" s="229"/>
      <c r="COV132" s="229"/>
      <c r="COW132" s="229"/>
      <c r="COX132" s="229"/>
      <c r="COY132" s="229"/>
      <c r="COZ132" s="229"/>
      <c r="CPA132" s="229"/>
      <c r="CPB132" s="229"/>
      <c r="CPC132" s="229"/>
      <c r="CPD132" s="229"/>
      <c r="CPE132" s="229"/>
      <c r="CPF132" s="229"/>
      <c r="CPG132" s="229"/>
      <c r="CPH132" s="229"/>
      <c r="CPI132" s="229"/>
      <c r="CPJ132" s="229"/>
      <c r="CPK132" s="229"/>
      <c r="CPL132" s="229"/>
      <c r="CPM132" s="229"/>
      <c r="CPN132" s="229"/>
      <c r="CPO132" s="229"/>
      <c r="CPP132" s="229"/>
      <c r="CPQ132" s="229"/>
      <c r="CPR132" s="229"/>
      <c r="CPS132" s="229"/>
      <c r="CPT132" s="229"/>
      <c r="CPU132" s="229"/>
      <c r="CPV132" s="229"/>
      <c r="CPW132" s="229"/>
      <c r="CPX132" s="229"/>
      <c r="CPY132" s="229"/>
      <c r="CPZ132" s="229"/>
      <c r="CQA132" s="229"/>
      <c r="CQB132" s="229"/>
      <c r="CQC132" s="229"/>
      <c r="CQD132" s="229"/>
      <c r="CQE132" s="229"/>
      <c r="CQF132" s="229"/>
      <c r="CQG132" s="229"/>
      <c r="CQH132" s="229"/>
      <c r="CQI132" s="229"/>
      <c r="CQJ132" s="229"/>
      <c r="CQK132" s="229"/>
      <c r="CQL132" s="229"/>
      <c r="CQM132" s="229"/>
      <c r="CQN132" s="229"/>
      <c r="CQO132" s="229"/>
      <c r="CQP132" s="229"/>
      <c r="CQQ132" s="229"/>
      <c r="CQR132" s="229"/>
      <c r="CQS132" s="229"/>
      <c r="CQT132" s="229"/>
      <c r="CQU132" s="229"/>
      <c r="CQV132" s="229"/>
      <c r="CQW132" s="229"/>
      <c r="CQX132" s="229"/>
      <c r="CQY132" s="229"/>
      <c r="CQZ132" s="229"/>
      <c r="CRA132" s="229"/>
      <c r="CRB132" s="229"/>
      <c r="CRC132" s="229"/>
      <c r="CRD132" s="229"/>
      <c r="CRE132" s="229"/>
      <c r="CRF132" s="229"/>
      <c r="CRG132" s="229"/>
      <c r="CRH132" s="229"/>
      <c r="CRI132" s="229"/>
      <c r="CRJ132" s="229"/>
      <c r="CRK132" s="229"/>
      <c r="CRL132" s="229"/>
      <c r="CRM132" s="229"/>
      <c r="CRN132" s="229"/>
      <c r="CRO132" s="229"/>
      <c r="CRP132" s="229"/>
      <c r="CRQ132" s="229"/>
      <c r="CRR132" s="229"/>
      <c r="CRS132" s="229"/>
      <c r="CRT132" s="229"/>
      <c r="CRU132" s="229"/>
      <c r="CRV132" s="229"/>
      <c r="CRW132" s="229"/>
      <c r="CRX132" s="229"/>
      <c r="CRY132" s="229"/>
      <c r="CRZ132" s="229"/>
      <c r="CSA132" s="229"/>
      <c r="CSB132" s="229"/>
      <c r="CSC132" s="229"/>
      <c r="CSD132" s="229"/>
      <c r="CSE132" s="229"/>
      <c r="CSF132" s="229"/>
      <c r="CSG132" s="229"/>
      <c r="CSH132" s="229"/>
      <c r="CSI132" s="229"/>
      <c r="CSJ132" s="229"/>
      <c r="CSK132" s="229"/>
      <c r="CSL132" s="229"/>
      <c r="CSM132" s="229"/>
      <c r="CSN132" s="229"/>
      <c r="CSO132" s="229"/>
      <c r="CSP132" s="229"/>
      <c r="CSQ132" s="229"/>
      <c r="CSR132" s="229"/>
      <c r="CSS132" s="229"/>
      <c r="CST132" s="229"/>
      <c r="CSU132" s="229"/>
      <c r="CSV132" s="229"/>
      <c r="CSW132" s="229"/>
      <c r="CSX132" s="229"/>
      <c r="CSY132" s="229"/>
      <c r="CSZ132" s="229"/>
      <c r="CTA132" s="229"/>
      <c r="CTB132" s="229"/>
      <c r="CTC132" s="229"/>
      <c r="CTD132" s="229"/>
      <c r="CTE132" s="229"/>
      <c r="CTF132" s="229"/>
      <c r="CTG132" s="229"/>
      <c r="CTH132" s="229"/>
      <c r="CTI132" s="229"/>
      <c r="CTJ132" s="229"/>
      <c r="CTK132" s="229"/>
      <c r="CTL132" s="229"/>
      <c r="CTM132" s="229"/>
      <c r="CTN132" s="229"/>
      <c r="CTO132" s="229"/>
      <c r="CTP132" s="229"/>
      <c r="CTQ132" s="229"/>
      <c r="CTR132" s="229"/>
      <c r="CTS132" s="229"/>
      <c r="CTT132" s="229"/>
      <c r="CTU132" s="229"/>
      <c r="CTV132" s="229"/>
      <c r="CTW132" s="229"/>
      <c r="CTX132" s="229"/>
      <c r="CTY132" s="229"/>
      <c r="CTZ132" s="229"/>
      <c r="CUA132" s="229"/>
    </row>
    <row r="133" spans="1:2575" s="224" customFormat="1" ht="108.75" hidden="1" customHeight="1">
      <c r="A133" s="247"/>
      <c r="B133" s="248"/>
      <c r="C133" s="249"/>
      <c r="D133" s="250"/>
      <c r="E133" s="274"/>
      <c r="F133" s="252"/>
      <c r="G133" s="249"/>
      <c r="H133" s="256"/>
      <c r="I133" s="269"/>
      <c r="J133" s="270"/>
      <c r="K133" s="252"/>
      <c r="L133" s="252"/>
      <c r="N133" s="229"/>
      <c r="O133" s="229"/>
      <c r="P133" s="229"/>
      <c r="Q133" s="229"/>
      <c r="R133" s="229"/>
      <c r="S133" s="229"/>
      <c r="T133" s="229"/>
      <c r="U133" s="229"/>
      <c r="V133" s="229"/>
      <c r="W133" s="229"/>
      <c r="X133" s="229"/>
      <c r="Y133" s="229"/>
      <c r="Z133" s="229"/>
      <c r="AA133" s="229"/>
      <c r="AB133" s="229"/>
      <c r="AC133" s="229"/>
      <c r="AD133" s="229"/>
      <c r="AE133" s="229"/>
      <c r="AF133" s="229"/>
      <c r="AG133" s="229"/>
      <c r="AH133" s="229"/>
      <c r="AI133" s="229"/>
      <c r="AJ133" s="229"/>
      <c r="AK133" s="229"/>
      <c r="AL133" s="229"/>
      <c r="AM133" s="229"/>
      <c r="AN133" s="229"/>
      <c r="AO133" s="229"/>
      <c r="AP133" s="229"/>
      <c r="AQ133" s="229"/>
      <c r="AR133" s="229"/>
      <c r="AS133" s="229"/>
      <c r="AT133" s="229"/>
      <c r="AU133" s="229"/>
      <c r="AV133" s="229"/>
      <c r="AW133" s="229"/>
      <c r="AX133" s="229"/>
      <c r="AY133" s="229"/>
      <c r="AZ133" s="229"/>
      <c r="BA133" s="229"/>
      <c r="BB133" s="229"/>
      <c r="BC133" s="229"/>
      <c r="BD133" s="229"/>
      <c r="BE133" s="229"/>
      <c r="BF133" s="229"/>
      <c r="BG133" s="229"/>
      <c r="BH133" s="229"/>
      <c r="BI133" s="229"/>
      <c r="BJ133" s="229"/>
      <c r="BK133" s="229"/>
      <c r="BL133" s="229"/>
      <c r="BM133" s="229"/>
      <c r="BN133" s="229"/>
      <c r="BO133" s="229"/>
      <c r="BP133" s="229"/>
      <c r="BQ133" s="229"/>
      <c r="BR133" s="229"/>
      <c r="BS133" s="229"/>
      <c r="BT133" s="229"/>
      <c r="BU133" s="229"/>
      <c r="BV133" s="229"/>
      <c r="BW133" s="229"/>
      <c r="BX133" s="229"/>
      <c r="BY133" s="229"/>
      <c r="BZ133" s="229"/>
      <c r="CA133" s="229"/>
      <c r="CB133" s="229"/>
      <c r="CC133" s="229"/>
      <c r="CD133" s="229"/>
      <c r="CE133" s="229"/>
      <c r="CF133" s="229"/>
      <c r="CG133" s="229"/>
      <c r="CH133" s="229"/>
      <c r="CI133" s="229"/>
      <c r="CJ133" s="229"/>
      <c r="CK133" s="229"/>
      <c r="CL133" s="229"/>
      <c r="CM133" s="229"/>
      <c r="CN133" s="229"/>
      <c r="CO133" s="229"/>
      <c r="CP133" s="229"/>
      <c r="CQ133" s="229"/>
      <c r="CR133" s="229"/>
      <c r="CS133" s="229"/>
      <c r="CT133" s="229"/>
      <c r="CU133" s="229"/>
      <c r="CV133" s="229"/>
      <c r="CW133" s="229"/>
      <c r="CX133" s="229"/>
      <c r="CY133" s="229"/>
      <c r="CZ133" s="229"/>
      <c r="DA133" s="229"/>
      <c r="DB133" s="229"/>
      <c r="DC133" s="229"/>
      <c r="DD133" s="229"/>
      <c r="DE133" s="229"/>
      <c r="DF133" s="229"/>
      <c r="DG133" s="229"/>
      <c r="DH133" s="229"/>
      <c r="DI133" s="229"/>
      <c r="DJ133" s="229"/>
      <c r="DK133" s="229"/>
      <c r="DL133" s="229"/>
      <c r="DM133" s="229"/>
      <c r="DN133" s="229"/>
      <c r="DO133" s="229"/>
      <c r="DP133" s="229"/>
      <c r="DQ133" s="229"/>
      <c r="DR133" s="229"/>
      <c r="DS133" s="229"/>
      <c r="DT133" s="229"/>
      <c r="DU133" s="229"/>
      <c r="DV133" s="229"/>
      <c r="DW133" s="229"/>
      <c r="DX133" s="229"/>
      <c r="DY133" s="229"/>
      <c r="DZ133" s="229"/>
      <c r="EA133" s="229"/>
      <c r="EB133" s="229"/>
      <c r="EC133" s="229"/>
      <c r="ED133" s="229"/>
      <c r="EE133" s="229"/>
      <c r="EF133" s="229"/>
      <c r="EG133" s="229"/>
      <c r="EH133" s="229"/>
      <c r="EI133" s="229"/>
      <c r="EJ133" s="229"/>
      <c r="EK133" s="229"/>
      <c r="EL133" s="229"/>
      <c r="EM133" s="229"/>
      <c r="EN133" s="229"/>
      <c r="EO133" s="229"/>
      <c r="EP133" s="229"/>
      <c r="EQ133" s="229"/>
      <c r="ER133" s="229"/>
      <c r="ES133" s="229"/>
      <c r="ET133" s="229"/>
      <c r="EU133" s="229"/>
      <c r="EV133" s="229"/>
      <c r="EW133" s="229"/>
      <c r="EX133" s="229"/>
      <c r="EY133" s="229"/>
      <c r="EZ133" s="229"/>
      <c r="FA133" s="229"/>
      <c r="FB133" s="229"/>
      <c r="FC133" s="229"/>
      <c r="FD133" s="229"/>
      <c r="FE133" s="229"/>
      <c r="FF133" s="229"/>
      <c r="FG133" s="229"/>
      <c r="FH133" s="229"/>
      <c r="FI133" s="229"/>
      <c r="FJ133" s="229"/>
      <c r="FK133" s="229"/>
      <c r="FL133" s="229"/>
      <c r="FM133" s="229"/>
      <c r="FN133" s="229"/>
      <c r="FO133" s="229"/>
      <c r="FP133" s="229"/>
      <c r="FQ133" s="229"/>
      <c r="FR133" s="229"/>
      <c r="FS133" s="229"/>
      <c r="FT133" s="229"/>
      <c r="FU133" s="229"/>
      <c r="FV133" s="229"/>
      <c r="FW133" s="229"/>
      <c r="FX133" s="229"/>
      <c r="FY133" s="229"/>
      <c r="FZ133" s="229"/>
      <c r="GA133" s="229"/>
      <c r="GB133" s="229"/>
      <c r="GC133" s="229"/>
      <c r="GD133" s="229"/>
      <c r="GE133" s="229"/>
      <c r="GF133" s="229"/>
      <c r="GG133" s="229"/>
      <c r="GH133" s="229"/>
      <c r="GI133" s="229"/>
      <c r="GJ133" s="229"/>
      <c r="GK133" s="229"/>
      <c r="GL133" s="229"/>
      <c r="GM133" s="229"/>
      <c r="GN133" s="229"/>
      <c r="GO133" s="229"/>
      <c r="GP133" s="229"/>
      <c r="GQ133" s="229"/>
      <c r="GR133" s="229"/>
      <c r="GS133" s="229"/>
      <c r="GT133" s="229"/>
      <c r="GU133" s="229"/>
      <c r="GV133" s="229"/>
      <c r="GW133" s="229"/>
      <c r="GX133" s="229"/>
      <c r="GY133" s="229"/>
      <c r="GZ133" s="229"/>
      <c r="HA133" s="229"/>
      <c r="HB133" s="229"/>
      <c r="HC133" s="229"/>
      <c r="HD133" s="229"/>
      <c r="HE133" s="229"/>
      <c r="HF133" s="229"/>
      <c r="HG133" s="229"/>
      <c r="HH133" s="229"/>
      <c r="HI133" s="229"/>
      <c r="HJ133" s="229"/>
      <c r="HK133" s="229"/>
      <c r="HL133" s="229"/>
      <c r="HM133" s="229"/>
      <c r="HN133" s="229"/>
      <c r="HO133" s="229"/>
      <c r="HP133" s="229"/>
      <c r="HQ133" s="229"/>
      <c r="HR133" s="229"/>
      <c r="HS133" s="229"/>
      <c r="HT133" s="229"/>
      <c r="HU133" s="229"/>
      <c r="HV133" s="229"/>
      <c r="HW133" s="229"/>
      <c r="HX133" s="229"/>
      <c r="HY133" s="229"/>
      <c r="HZ133" s="229"/>
      <c r="IA133" s="229"/>
      <c r="IB133" s="229"/>
      <c r="IC133" s="229"/>
      <c r="ID133" s="229"/>
      <c r="IE133" s="229"/>
      <c r="IF133" s="229"/>
      <c r="IG133" s="229"/>
      <c r="IH133" s="229"/>
      <c r="II133" s="229"/>
      <c r="IJ133" s="229"/>
      <c r="IK133" s="229"/>
      <c r="IL133" s="229"/>
      <c r="IM133" s="229"/>
      <c r="IN133" s="229"/>
      <c r="IO133" s="229"/>
      <c r="IP133" s="229"/>
      <c r="IQ133" s="229"/>
      <c r="IR133" s="229"/>
      <c r="IS133" s="229"/>
      <c r="IT133" s="229"/>
      <c r="IU133" s="229"/>
      <c r="IV133" s="229"/>
      <c r="IW133" s="229"/>
      <c r="IX133" s="229"/>
      <c r="IY133" s="229"/>
      <c r="IZ133" s="229"/>
      <c r="JA133" s="229"/>
      <c r="JB133" s="229"/>
      <c r="JC133" s="229"/>
      <c r="JD133" s="229"/>
      <c r="JE133" s="229"/>
      <c r="JF133" s="229"/>
      <c r="JG133" s="229"/>
      <c r="JH133" s="229"/>
      <c r="JI133" s="229"/>
      <c r="JJ133" s="229"/>
      <c r="JK133" s="229"/>
      <c r="JL133" s="229"/>
      <c r="JM133" s="229"/>
      <c r="JN133" s="229"/>
      <c r="JO133" s="229"/>
      <c r="JP133" s="229"/>
      <c r="JQ133" s="229"/>
      <c r="JR133" s="229"/>
      <c r="JS133" s="229"/>
      <c r="JT133" s="229"/>
      <c r="JU133" s="229"/>
      <c r="JV133" s="229"/>
      <c r="JW133" s="229"/>
      <c r="JX133" s="229"/>
      <c r="JY133" s="229"/>
      <c r="JZ133" s="229"/>
      <c r="KA133" s="229"/>
      <c r="KB133" s="229"/>
      <c r="KC133" s="229"/>
      <c r="KD133" s="229"/>
      <c r="KE133" s="229"/>
      <c r="KF133" s="229"/>
      <c r="KG133" s="229"/>
      <c r="KH133" s="229"/>
      <c r="KI133" s="229"/>
      <c r="KJ133" s="229"/>
      <c r="KK133" s="229"/>
      <c r="KL133" s="229"/>
      <c r="KM133" s="229"/>
      <c r="KN133" s="229"/>
      <c r="KO133" s="229"/>
      <c r="KP133" s="229"/>
      <c r="KQ133" s="229"/>
      <c r="KR133" s="229"/>
      <c r="KS133" s="229"/>
      <c r="KT133" s="229"/>
      <c r="KU133" s="229"/>
      <c r="KV133" s="229"/>
      <c r="KW133" s="229"/>
      <c r="KX133" s="229"/>
      <c r="KY133" s="229"/>
      <c r="KZ133" s="229"/>
      <c r="LA133" s="229"/>
      <c r="LB133" s="229"/>
      <c r="LC133" s="229"/>
      <c r="LD133" s="229"/>
      <c r="LE133" s="229"/>
      <c r="LF133" s="229"/>
      <c r="LG133" s="229"/>
      <c r="LH133" s="229"/>
      <c r="LI133" s="229"/>
      <c r="LJ133" s="229"/>
      <c r="LK133" s="229"/>
      <c r="LL133" s="229"/>
      <c r="LM133" s="229"/>
      <c r="LN133" s="229"/>
      <c r="LO133" s="229"/>
      <c r="LP133" s="229"/>
      <c r="LQ133" s="229"/>
      <c r="LR133" s="229"/>
      <c r="LS133" s="229"/>
      <c r="LT133" s="229"/>
      <c r="LU133" s="229"/>
      <c r="LV133" s="229"/>
      <c r="LW133" s="229"/>
      <c r="LX133" s="229"/>
      <c r="LY133" s="229"/>
      <c r="LZ133" s="229"/>
      <c r="MA133" s="229"/>
      <c r="MB133" s="229"/>
      <c r="MC133" s="229"/>
      <c r="MD133" s="229"/>
      <c r="ME133" s="229"/>
      <c r="MF133" s="229"/>
      <c r="MG133" s="229"/>
      <c r="MH133" s="229"/>
      <c r="MI133" s="229"/>
      <c r="MJ133" s="229"/>
      <c r="MK133" s="229"/>
      <c r="ML133" s="229"/>
      <c r="MM133" s="229"/>
      <c r="MN133" s="229"/>
      <c r="MO133" s="229"/>
      <c r="MP133" s="229"/>
      <c r="MQ133" s="229"/>
      <c r="MR133" s="229"/>
      <c r="MS133" s="229"/>
      <c r="MT133" s="229"/>
      <c r="MU133" s="229"/>
      <c r="MV133" s="229"/>
      <c r="MW133" s="229"/>
      <c r="MX133" s="229"/>
      <c r="MY133" s="229"/>
      <c r="MZ133" s="229"/>
      <c r="NA133" s="229"/>
      <c r="NB133" s="229"/>
      <c r="NC133" s="229"/>
      <c r="ND133" s="229"/>
      <c r="NE133" s="229"/>
      <c r="NF133" s="229"/>
      <c r="NG133" s="229"/>
      <c r="NH133" s="229"/>
      <c r="NI133" s="229"/>
      <c r="NJ133" s="229"/>
      <c r="NK133" s="229"/>
      <c r="NL133" s="229"/>
      <c r="NM133" s="229"/>
      <c r="NN133" s="229"/>
      <c r="NO133" s="229"/>
      <c r="NP133" s="229"/>
      <c r="NQ133" s="229"/>
      <c r="NR133" s="229"/>
      <c r="NS133" s="229"/>
      <c r="NT133" s="229"/>
      <c r="NU133" s="229"/>
      <c r="NV133" s="229"/>
      <c r="NW133" s="229"/>
      <c r="NX133" s="229"/>
      <c r="NY133" s="229"/>
      <c r="NZ133" s="229"/>
      <c r="OA133" s="229"/>
      <c r="OB133" s="229"/>
      <c r="OC133" s="229"/>
      <c r="OD133" s="229"/>
      <c r="OE133" s="229"/>
      <c r="OF133" s="229"/>
      <c r="OG133" s="229"/>
      <c r="OH133" s="229"/>
      <c r="OI133" s="229"/>
      <c r="OJ133" s="229"/>
      <c r="OK133" s="229"/>
      <c r="OL133" s="229"/>
      <c r="OM133" s="229"/>
      <c r="ON133" s="229"/>
      <c r="OO133" s="229"/>
      <c r="OP133" s="229"/>
      <c r="OQ133" s="229"/>
      <c r="OR133" s="229"/>
      <c r="OS133" s="229"/>
      <c r="OT133" s="229"/>
      <c r="OU133" s="229"/>
      <c r="OV133" s="229"/>
      <c r="OW133" s="229"/>
      <c r="OX133" s="229"/>
      <c r="OY133" s="229"/>
      <c r="OZ133" s="229"/>
      <c r="PA133" s="229"/>
      <c r="PB133" s="229"/>
      <c r="PC133" s="229"/>
      <c r="PD133" s="229"/>
      <c r="PE133" s="229"/>
      <c r="PF133" s="229"/>
      <c r="PG133" s="229"/>
      <c r="PH133" s="229"/>
      <c r="PI133" s="229"/>
      <c r="PJ133" s="229"/>
      <c r="PK133" s="229"/>
      <c r="PL133" s="229"/>
      <c r="PM133" s="229"/>
      <c r="PN133" s="229"/>
      <c r="PO133" s="229"/>
      <c r="PP133" s="229"/>
      <c r="PQ133" s="229"/>
      <c r="PR133" s="229"/>
      <c r="PS133" s="229"/>
      <c r="PT133" s="229"/>
      <c r="PU133" s="229"/>
      <c r="PV133" s="229"/>
      <c r="PW133" s="229"/>
      <c r="PX133" s="229"/>
      <c r="PY133" s="229"/>
      <c r="PZ133" s="229"/>
      <c r="QA133" s="229"/>
      <c r="QB133" s="229"/>
      <c r="QC133" s="229"/>
      <c r="QD133" s="229"/>
      <c r="QE133" s="229"/>
      <c r="QF133" s="229"/>
      <c r="QG133" s="229"/>
      <c r="QH133" s="229"/>
      <c r="QI133" s="229"/>
      <c r="QJ133" s="229"/>
      <c r="QK133" s="229"/>
      <c r="QL133" s="229"/>
      <c r="QM133" s="229"/>
      <c r="QN133" s="229"/>
      <c r="QO133" s="229"/>
      <c r="QP133" s="229"/>
      <c r="QQ133" s="229"/>
      <c r="QR133" s="229"/>
      <c r="QS133" s="229"/>
      <c r="QT133" s="229"/>
      <c r="QU133" s="229"/>
      <c r="QV133" s="229"/>
      <c r="QW133" s="229"/>
      <c r="QX133" s="229"/>
      <c r="QY133" s="229"/>
      <c r="QZ133" s="229"/>
      <c r="RA133" s="229"/>
      <c r="RB133" s="229"/>
      <c r="RC133" s="229"/>
      <c r="RD133" s="229"/>
      <c r="RE133" s="229"/>
      <c r="RF133" s="229"/>
      <c r="RG133" s="229"/>
      <c r="RH133" s="229"/>
      <c r="RI133" s="229"/>
      <c r="RJ133" s="229"/>
      <c r="RK133" s="229"/>
      <c r="RL133" s="229"/>
      <c r="RM133" s="229"/>
      <c r="RN133" s="229"/>
      <c r="RO133" s="229"/>
      <c r="RP133" s="229"/>
      <c r="RQ133" s="229"/>
      <c r="RR133" s="229"/>
      <c r="RS133" s="229"/>
      <c r="RT133" s="229"/>
      <c r="RU133" s="229"/>
      <c r="RV133" s="229"/>
      <c r="RW133" s="229"/>
      <c r="RX133" s="229"/>
      <c r="RY133" s="229"/>
      <c r="RZ133" s="229"/>
      <c r="SA133" s="229"/>
      <c r="SB133" s="229"/>
      <c r="SC133" s="229"/>
      <c r="SD133" s="229"/>
      <c r="SE133" s="229"/>
      <c r="SF133" s="229"/>
      <c r="SG133" s="229"/>
      <c r="SH133" s="229"/>
      <c r="SI133" s="229"/>
      <c r="SJ133" s="229"/>
      <c r="SK133" s="229"/>
      <c r="SL133" s="229"/>
      <c r="SM133" s="229"/>
      <c r="SN133" s="229"/>
      <c r="SO133" s="229"/>
      <c r="SP133" s="229"/>
      <c r="SQ133" s="229"/>
      <c r="SR133" s="229"/>
      <c r="SS133" s="229"/>
      <c r="ST133" s="229"/>
      <c r="SU133" s="229"/>
      <c r="SV133" s="229"/>
      <c r="SW133" s="229"/>
      <c r="SX133" s="229"/>
      <c r="SY133" s="229"/>
      <c r="SZ133" s="229"/>
      <c r="TA133" s="229"/>
      <c r="TB133" s="229"/>
      <c r="TC133" s="229"/>
      <c r="TD133" s="229"/>
      <c r="TE133" s="229"/>
      <c r="TF133" s="229"/>
      <c r="TG133" s="229"/>
      <c r="TH133" s="229"/>
      <c r="TI133" s="229"/>
      <c r="TJ133" s="229"/>
      <c r="TK133" s="229"/>
      <c r="TL133" s="229"/>
      <c r="TM133" s="229"/>
      <c r="TN133" s="229"/>
      <c r="TO133" s="229"/>
      <c r="TP133" s="229"/>
      <c r="TQ133" s="229"/>
      <c r="TR133" s="229"/>
      <c r="TS133" s="229"/>
      <c r="TT133" s="229"/>
      <c r="TU133" s="229"/>
      <c r="TV133" s="229"/>
      <c r="TW133" s="229"/>
      <c r="TX133" s="229"/>
      <c r="TY133" s="229"/>
      <c r="TZ133" s="229"/>
      <c r="UA133" s="229"/>
      <c r="UB133" s="229"/>
      <c r="UC133" s="229"/>
      <c r="UD133" s="229"/>
      <c r="UE133" s="229"/>
      <c r="UF133" s="229"/>
      <c r="UG133" s="229"/>
      <c r="UH133" s="229"/>
      <c r="UI133" s="229"/>
      <c r="UJ133" s="229"/>
      <c r="UK133" s="229"/>
      <c r="UL133" s="229"/>
      <c r="UM133" s="229"/>
      <c r="UN133" s="229"/>
      <c r="UO133" s="229"/>
      <c r="UP133" s="229"/>
      <c r="UQ133" s="229"/>
      <c r="UR133" s="229"/>
      <c r="US133" s="229"/>
      <c r="UT133" s="229"/>
      <c r="UU133" s="229"/>
      <c r="UV133" s="229"/>
      <c r="UW133" s="229"/>
      <c r="UX133" s="229"/>
      <c r="UY133" s="229"/>
      <c r="UZ133" s="229"/>
      <c r="VA133" s="229"/>
      <c r="VB133" s="229"/>
      <c r="VC133" s="229"/>
      <c r="VD133" s="229"/>
      <c r="VE133" s="229"/>
      <c r="VF133" s="229"/>
      <c r="VG133" s="229"/>
      <c r="VH133" s="229"/>
      <c r="VI133" s="229"/>
      <c r="VJ133" s="229"/>
      <c r="VK133" s="229"/>
      <c r="VL133" s="229"/>
      <c r="VM133" s="229"/>
      <c r="VN133" s="229"/>
      <c r="VO133" s="229"/>
      <c r="VP133" s="229"/>
      <c r="VQ133" s="229"/>
      <c r="VR133" s="229"/>
      <c r="VS133" s="229"/>
      <c r="VT133" s="229"/>
      <c r="VU133" s="229"/>
      <c r="VV133" s="229"/>
      <c r="VW133" s="229"/>
      <c r="VX133" s="229"/>
      <c r="VY133" s="229"/>
      <c r="VZ133" s="229"/>
      <c r="WA133" s="229"/>
      <c r="WB133" s="229"/>
      <c r="WC133" s="229"/>
      <c r="WD133" s="229"/>
      <c r="WE133" s="229"/>
      <c r="WF133" s="229"/>
      <c r="WG133" s="229"/>
      <c r="WH133" s="229"/>
      <c r="WI133" s="229"/>
      <c r="WJ133" s="229"/>
      <c r="WK133" s="229"/>
      <c r="WL133" s="229"/>
      <c r="WM133" s="229"/>
      <c r="WN133" s="229"/>
      <c r="WO133" s="229"/>
      <c r="WP133" s="229"/>
      <c r="WQ133" s="229"/>
      <c r="WR133" s="229"/>
      <c r="WS133" s="229"/>
      <c r="WT133" s="229"/>
      <c r="WU133" s="229"/>
      <c r="WV133" s="229"/>
      <c r="WW133" s="229"/>
      <c r="WX133" s="229"/>
      <c r="WY133" s="229"/>
      <c r="WZ133" s="229"/>
      <c r="XA133" s="229"/>
      <c r="XB133" s="229"/>
      <c r="XC133" s="229"/>
      <c r="XD133" s="229"/>
      <c r="XE133" s="229"/>
      <c r="XF133" s="229"/>
      <c r="XG133" s="229"/>
      <c r="XH133" s="229"/>
      <c r="XI133" s="229"/>
      <c r="XJ133" s="229"/>
      <c r="XK133" s="229"/>
      <c r="XL133" s="229"/>
      <c r="XM133" s="229"/>
      <c r="XN133" s="229"/>
      <c r="XO133" s="229"/>
      <c r="XP133" s="229"/>
      <c r="XQ133" s="229"/>
      <c r="XR133" s="229"/>
      <c r="XS133" s="229"/>
      <c r="XT133" s="229"/>
      <c r="XU133" s="229"/>
      <c r="XV133" s="229"/>
      <c r="XW133" s="229"/>
      <c r="XX133" s="229"/>
      <c r="XY133" s="229"/>
      <c r="XZ133" s="229"/>
      <c r="YA133" s="229"/>
      <c r="YB133" s="229"/>
      <c r="YC133" s="229"/>
      <c r="YD133" s="229"/>
      <c r="YE133" s="229"/>
      <c r="YF133" s="229"/>
      <c r="YG133" s="229"/>
      <c r="YH133" s="229"/>
      <c r="YI133" s="229"/>
      <c r="YJ133" s="229"/>
      <c r="YK133" s="229"/>
      <c r="YL133" s="229"/>
      <c r="YM133" s="229"/>
      <c r="YN133" s="229"/>
      <c r="YO133" s="229"/>
      <c r="YP133" s="229"/>
      <c r="YQ133" s="229"/>
      <c r="YR133" s="229"/>
      <c r="YS133" s="229"/>
      <c r="YT133" s="229"/>
      <c r="YU133" s="229"/>
      <c r="YV133" s="229"/>
      <c r="YW133" s="229"/>
      <c r="YX133" s="229"/>
      <c r="YY133" s="229"/>
      <c r="YZ133" s="229"/>
      <c r="ZA133" s="229"/>
      <c r="ZB133" s="229"/>
      <c r="ZC133" s="229"/>
      <c r="ZD133" s="229"/>
      <c r="ZE133" s="229"/>
      <c r="ZF133" s="229"/>
      <c r="ZG133" s="229"/>
      <c r="ZH133" s="229"/>
      <c r="ZI133" s="229"/>
      <c r="ZJ133" s="229"/>
      <c r="ZK133" s="229"/>
      <c r="ZL133" s="229"/>
      <c r="ZM133" s="229"/>
      <c r="ZN133" s="229"/>
      <c r="ZO133" s="229"/>
      <c r="ZP133" s="229"/>
      <c r="ZQ133" s="229"/>
      <c r="ZR133" s="229"/>
      <c r="ZS133" s="229"/>
      <c r="ZT133" s="229"/>
      <c r="ZU133" s="229"/>
      <c r="ZV133" s="229"/>
      <c r="ZW133" s="229"/>
      <c r="ZX133" s="229"/>
      <c r="ZY133" s="229"/>
      <c r="ZZ133" s="229"/>
      <c r="AAA133" s="229"/>
      <c r="AAB133" s="229"/>
      <c r="AAC133" s="229"/>
      <c r="AAD133" s="229"/>
      <c r="AAE133" s="229"/>
      <c r="AAF133" s="229"/>
      <c r="AAG133" s="229"/>
      <c r="AAH133" s="229"/>
      <c r="AAI133" s="229"/>
      <c r="AAJ133" s="229"/>
      <c r="AAK133" s="229"/>
      <c r="AAL133" s="229"/>
      <c r="AAM133" s="229"/>
      <c r="AAN133" s="229"/>
      <c r="AAO133" s="229"/>
      <c r="AAP133" s="229"/>
      <c r="AAQ133" s="229"/>
      <c r="AAR133" s="229"/>
      <c r="AAS133" s="229"/>
      <c r="AAT133" s="229"/>
      <c r="AAU133" s="229"/>
      <c r="AAV133" s="229"/>
      <c r="AAW133" s="229"/>
      <c r="AAX133" s="229"/>
      <c r="AAY133" s="229"/>
      <c r="AAZ133" s="229"/>
      <c r="ABA133" s="229"/>
      <c r="ABB133" s="229"/>
      <c r="ABC133" s="229"/>
      <c r="ABD133" s="229"/>
      <c r="ABE133" s="229"/>
      <c r="ABF133" s="229"/>
      <c r="ABG133" s="229"/>
      <c r="ABH133" s="229"/>
      <c r="ABI133" s="229"/>
      <c r="ABJ133" s="229"/>
      <c r="ABK133" s="229"/>
      <c r="ABL133" s="229"/>
      <c r="ABM133" s="229"/>
      <c r="ABN133" s="229"/>
      <c r="ABO133" s="229"/>
      <c r="ABP133" s="229"/>
      <c r="ABQ133" s="229"/>
      <c r="ABR133" s="229"/>
      <c r="ABS133" s="229"/>
      <c r="ABT133" s="229"/>
      <c r="ABU133" s="229"/>
      <c r="ABV133" s="229"/>
      <c r="ABW133" s="229"/>
      <c r="ABX133" s="229"/>
      <c r="ABY133" s="229"/>
      <c r="ABZ133" s="229"/>
      <c r="ACA133" s="229"/>
      <c r="ACB133" s="229"/>
      <c r="ACC133" s="229"/>
      <c r="ACD133" s="229"/>
      <c r="ACE133" s="229"/>
      <c r="ACF133" s="229"/>
      <c r="ACG133" s="229"/>
      <c r="ACH133" s="229"/>
      <c r="ACI133" s="229"/>
      <c r="ACJ133" s="229"/>
      <c r="ACK133" s="229"/>
      <c r="ACL133" s="229"/>
      <c r="ACM133" s="229"/>
      <c r="ACN133" s="229"/>
      <c r="ACO133" s="229"/>
      <c r="ACP133" s="229"/>
      <c r="ACQ133" s="229"/>
      <c r="ACR133" s="229"/>
      <c r="ACS133" s="229"/>
      <c r="ACT133" s="229"/>
      <c r="ACU133" s="229"/>
      <c r="ACV133" s="229"/>
      <c r="ACW133" s="229"/>
      <c r="ACX133" s="229"/>
      <c r="ACY133" s="229"/>
      <c r="ACZ133" s="229"/>
      <c r="ADA133" s="229"/>
      <c r="ADB133" s="229"/>
      <c r="ADC133" s="229"/>
      <c r="ADD133" s="229"/>
      <c r="ADE133" s="229"/>
      <c r="ADF133" s="229"/>
      <c r="ADG133" s="229"/>
      <c r="ADH133" s="229"/>
      <c r="ADI133" s="229"/>
      <c r="ADJ133" s="229"/>
      <c r="ADK133" s="229"/>
      <c r="ADL133" s="229"/>
      <c r="ADM133" s="229"/>
      <c r="ADN133" s="229"/>
      <c r="ADO133" s="229"/>
      <c r="ADP133" s="229"/>
      <c r="ADQ133" s="229"/>
      <c r="ADR133" s="229"/>
      <c r="ADS133" s="229"/>
      <c r="ADT133" s="229"/>
      <c r="ADU133" s="229"/>
      <c r="ADV133" s="229"/>
      <c r="ADW133" s="229"/>
      <c r="ADX133" s="229"/>
      <c r="ADY133" s="229"/>
      <c r="ADZ133" s="229"/>
      <c r="AEA133" s="229"/>
      <c r="AEB133" s="229"/>
      <c r="AEC133" s="229"/>
      <c r="AED133" s="229"/>
      <c r="AEE133" s="229"/>
      <c r="AEF133" s="229"/>
      <c r="AEG133" s="229"/>
      <c r="AEH133" s="229"/>
      <c r="AEI133" s="229"/>
      <c r="AEJ133" s="229"/>
      <c r="AEK133" s="229"/>
      <c r="AEL133" s="229"/>
      <c r="AEM133" s="229"/>
      <c r="AEN133" s="229"/>
      <c r="AEO133" s="229"/>
      <c r="AEP133" s="229"/>
      <c r="AEQ133" s="229"/>
      <c r="AER133" s="229"/>
      <c r="AES133" s="229"/>
      <c r="AET133" s="229"/>
      <c r="AEU133" s="229"/>
      <c r="AEV133" s="229"/>
      <c r="AEW133" s="229"/>
      <c r="AEX133" s="229"/>
      <c r="AEY133" s="229"/>
      <c r="AEZ133" s="229"/>
      <c r="AFA133" s="229"/>
      <c r="AFB133" s="229"/>
      <c r="AFC133" s="229"/>
      <c r="AFD133" s="229"/>
      <c r="AFE133" s="229"/>
      <c r="AFF133" s="229"/>
      <c r="AFG133" s="229"/>
      <c r="AFH133" s="229"/>
      <c r="AFI133" s="229"/>
      <c r="AFJ133" s="229"/>
      <c r="AFK133" s="229"/>
      <c r="AFL133" s="229"/>
      <c r="AFM133" s="229"/>
      <c r="AFN133" s="229"/>
      <c r="AFO133" s="229"/>
      <c r="AFP133" s="229"/>
      <c r="AFQ133" s="229"/>
      <c r="AFR133" s="229"/>
      <c r="AFS133" s="229"/>
      <c r="AFT133" s="229"/>
      <c r="AFU133" s="229"/>
      <c r="AFV133" s="229"/>
      <c r="AFW133" s="229"/>
      <c r="AFX133" s="229"/>
      <c r="AFY133" s="229"/>
      <c r="AFZ133" s="229"/>
      <c r="AGA133" s="229"/>
      <c r="AGB133" s="229"/>
      <c r="AGC133" s="229"/>
      <c r="AGD133" s="229"/>
      <c r="AGE133" s="229"/>
      <c r="AGF133" s="229"/>
      <c r="AGG133" s="229"/>
      <c r="AGH133" s="229"/>
      <c r="AGI133" s="229"/>
      <c r="AGJ133" s="229"/>
      <c r="AGK133" s="229"/>
      <c r="AGL133" s="229"/>
      <c r="AGM133" s="229"/>
      <c r="AGN133" s="229"/>
      <c r="AGO133" s="229"/>
      <c r="AGP133" s="229"/>
      <c r="AGQ133" s="229"/>
      <c r="AGR133" s="229"/>
      <c r="AGS133" s="229"/>
      <c r="AGT133" s="229"/>
      <c r="AGU133" s="229"/>
      <c r="AGV133" s="229"/>
      <c r="AGW133" s="229"/>
      <c r="AGX133" s="229"/>
      <c r="AGY133" s="229"/>
      <c r="AGZ133" s="229"/>
      <c r="AHA133" s="229"/>
      <c r="AHB133" s="229"/>
      <c r="AHC133" s="229"/>
      <c r="AHD133" s="229"/>
      <c r="AHE133" s="229"/>
      <c r="AHF133" s="229"/>
      <c r="AHG133" s="229"/>
      <c r="AHH133" s="229"/>
      <c r="AHI133" s="229"/>
      <c r="AHJ133" s="229"/>
      <c r="AHK133" s="229"/>
      <c r="AHL133" s="229"/>
      <c r="AHM133" s="229"/>
      <c r="AHN133" s="229"/>
      <c r="AHO133" s="229"/>
      <c r="AHP133" s="229"/>
      <c r="AHQ133" s="229"/>
      <c r="AHR133" s="229"/>
      <c r="AHS133" s="229"/>
      <c r="AHT133" s="229"/>
      <c r="AHU133" s="229"/>
      <c r="AHV133" s="229"/>
      <c r="AHW133" s="229"/>
      <c r="AHX133" s="229"/>
      <c r="AHY133" s="229"/>
      <c r="AHZ133" s="229"/>
      <c r="AIA133" s="229"/>
      <c r="AIB133" s="229"/>
      <c r="AIC133" s="229"/>
      <c r="AID133" s="229"/>
      <c r="AIE133" s="229"/>
      <c r="AIF133" s="229"/>
      <c r="AIG133" s="229"/>
      <c r="AIH133" s="229"/>
      <c r="AII133" s="229"/>
      <c r="AIJ133" s="229"/>
      <c r="AIK133" s="229"/>
      <c r="AIL133" s="229"/>
      <c r="AIM133" s="229"/>
      <c r="AIN133" s="229"/>
      <c r="AIO133" s="229"/>
      <c r="AIP133" s="229"/>
      <c r="AIQ133" s="229"/>
      <c r="AIR133" s="229"/>
      <c r="AIS133" s="229"/>
      <c r="AIT133" s="229"/>
      <c r="AIU133" s="229"/>
      <c r="AIV133" s="229"/>
      <c r="AIW133" s="229"/>
      <c r="AIX133" s="229"/>
      <c r="AIY133" s="229"/>
      <c r="AIZ133" s="229"/>
      <c r="AJA133" s="229"/>
      <c r="AJB133" s="229"/>
      <c r="AJC133" s="229"/>
      <c r="AJD133" s="229"/>
      <c r="AJE133" s="229"/>
      <c r="AJF133" s="229"/>
      <c r="AJG133" s="229"/>
      <c r="AJH133" s="229"/>
      <c r="AJI133" s="229"/>
      <c r="AJJ133" s="229"/>
      <c r="AJK133" s="229"/>
      <c r="AJL133" s="229"/>
      <c r="AJM133" s="229"/>
      <c r="AJN133" s="229"/>
      <c r="AJO133" s="229"/>
      <c r="AJP133" s="229"/>
      <c r="AJQ133" s="229"/>
      <c r="AJR133" s="229"/>
      <c r="AJS133" s="229"/>
      <c r="AJT133" s="229"/>
      <c r="AJU133" s="229"/>
      <c r="AJV133" s="229"/>
      <c r="AJW133" s="229"/>
      <c r="AJX133" s="229"/>
      <c r="AJY133" s="229"/>
      <c r="AJZ133" s="229"/>
      <c r="AKA133" s="229"/>
      <c r="AKB133" s="229"/>
      <c r="AKC133" s="229"/>
      <c r="AKD133" s="229"/>
      <c r="AKE133" s="229"/>
      <c r="AKF133" s="229"/>
      <c r="AKG133" s="229"/>
      <c r="AKH133" s="229"/>
      <c r="AKI133" s="229"/>
      <c r="AKJ133" s="229"/>
      <c r="AKK133" s="229"/>
      <c r="AKL133" s="229"/>
      <c r="AKM133" s="229"/>
      <c r="AKN133" s="229"/>
      <c r="AKO133" s="229"/>
      <c r="AKP133" s="229"/>
      <c r="AKQ133" s="229"/>
      <c r="AKR133" s="229"/>
      <c r="AKS133" s="229"/>
      <c r="AKT133" s="229"/>
      <c r="AKU133" s="229"/>
      <c r="AKV133" s="229"/>
      <c r="AKW133" s="229"/>
      <c r="AKX133" s="229"/>
      <c r="AKY133" s="229"/>
      <c r="AKZ133" s="229"/>
      <c r="ALA133" s="229"/>
      <c r="ALB133" s="229"/>
      <c r="ALC133" s="229"/>
      <c r="ALD133" s="229"/>
      <c r="ALE133" s="229"/>
      <c r="ALF133" s="229"/>
      <c r="ALG133" s="229"/>
      <c r="ALH133" s="229"/>
      <c r="ALI133" s="229"/>
      <c r="ALJ133" s="229"/>
      <c r="ALK133" s="229"/>
      <c r="ALL133" s="229"/>
      <c r="ALM133" s="229"/>
      <c r="ALN133" s="229"/>
      <c r="ALO133" s="229"/>
      <c r="ALP133" s="229"/>
      <c r="ALQ133" s="229"/>
      <c r="ALR133" s="229"/>
      <c r="ALS133" s="229"/>
      <c r="ALT133" s="229"/>
      <c r="ALU133" s="229"/>
      <c r="ALV133" s="229"/>
      <c r="ALW133" s="229"/>
      <c r="ALX133" s="229"/>
      <c r="ALY133" s="229"/>
      <c r="ALZ133" s="229"/>
      <c r="AMA133" s="229"/>
      <c r="AMB133" s="229"/>
      <c r="AMC133" s="229"/>
      <c r="AMD133" s="229"/>
      <c r="AME133" s="229"/>
      <c r="AMF133" s="229"/>
      <c r="AMG133" s="229"/>
      <c r="AMH133" s="229"/>
      <c r="AMI133" s="229"/>
      <c r="AMJ133" s="229"/>
      <c r="AMK133" s="229"/>
      <c r="AML133" s="229"/>
      <c r="AMM133" s="229"/>
      <c r="AMN133" s="229"/>
      <c r="AMO133" s="229"/>
      <c r="AMP133" s="229"/>
      <c r="AMQ133" s="229"/>
      <c r="AMR133" s="229"/>
      <c r="AMS133" s="229"/>
      <c r="AMT133" s="229"/>
      <c r="AMU133" s="229"/>
      <c r="AMV133" s="229"/>
      <c r="AMW133" s="229"/>
      <c r="AMX133" s="229"/>
      <c r="AMY133" s="229"/>
      <c r="AMZ133" s="229"/>
      <c r="ANA133" s="229"/>
      <c r="ANB133" s="229"/>
      <c r="ANC133" s="229"/>
      <c r="AND133" s="229"/>
      <c r="ANE133" s="229"/>
      <c r="ANF133" s="229"/>
      <c r="ANG133" s="229"/>
      <c r="ANH133" s="229"/>
      <c r="ANI133" s="229"/>
      <c r="ANJ133" s="229"/>
      <c r="ANK133" s="229"/>
      <c r="ANL133" s="229"/>
      <c r="ANM133" s="229"/>
      <c r="ANN133" s="229"/>
      <c r="ANO133" s="229"/>
      <c r="ANP133" s="229"/>
      <c r="ANQ133" s="229"/>
      <c r="ANR133" s="229"/>
      <c r="ANS133" s="229"/>
      <c r="ANT133" s="229"/>
      <c r="ANU133" s="229"/>
      <c r="ANV133" s="229"/>
      <c r="ANW133" s="229"/>
      <c r="ANX133" s="229"/>
      <c r="ANY133" s="229"/>
      <c r="ANZ133" s="229"/>
      <c r="AOA133" s="229"/>
      <c r="AOB133" s="229"/>
      <c r="AOC133" s="229"/>
      <c r="AOD133" s="229"/>
      <c r="AOE133" s="229"/>
      <c r="AOF133" s="229"/>
      <c r="AOG133" s="229"/>
      <c r="AOH133" s="229"/>
      <c r="AOI133" s="229"/>
      <c r="AOJ133" s="229"/>
      <c r="AOK133" s="229"/>
      <c r="AOL133" s="229"/>
      <c r="AOM133" s="229"/>
      <c r="AON133" s="229"/>
      <c r="AOO133" s="229"/>
      <c r="AOP133" s="229"/>
      <c r="AOQ133" s="229"/>
      <c r="AOR133" s="229"/>
      <c r="AOS133" s="229"/>
      <c r="AOT133" s="229"/>
      <c r="AOU133" s="229"/>
      <c r="AOV133" s="229"/>
      <c r="AOW133" s="229"/>
      <c r="AOX133" s="229"/>
      <c r="AOY133" s="229"/>
      <c r="AOZ133" s="229"/>
      <c r="APA133" s="229"/>
      <c r="APB133" s="229"/>
      <c r="APC133" s="229"/>
      <c r="APD133" s="229"/>
      <c r="APE133" s="229"/>
      <c r="APF133" s="229"/>
      <c r="APG133" s="229"/>
      <c r="APH133" s="229"/>
      <c r="API133" s="229"/>
      <c r="APJ133" s="229"/>
      <c r="APK133" s="229"/>
      <c r="APL133" s="229"/>
      <c r="APM133" s="229"/>
      <c r="APN133" s="229"/>
      <c r="APO133" s="229"/>
      <c r="APP133" s="229"/>
      <c r="APQ133" s="229"/>
      <c r="APR133" s="229"/>
      <c r="APS133" s="229"/>
      <c r="APT133" s="229"/>
      <c r="APU133" s="229"/>
      <c r="APV133" s="229"/>
      <c r="APW133" s="229"/>
      <c r="APX133" s="229"/>
      <c r="APY133" s="229"/>
      <c r="APZ133" s="229"/>
      <c r="AQA133" s="229"/>
      <c r="AQB133" s="229"/>
      <c r="AQC133" s="229"/>
      <c r="AQD133" s="229"/>
      <c r="AQE133" s="229"/>
      <c r="AQF133" s="229"/>
      <c r="AQG133" s="229"/>
      <c r="AQH133" s="229"/>
      <c r="AQI133" s="229"/>
      <c r="AQJ133" s="229"/>
      <c r="AQK133" s="229"/>
      <c r="AQL133" s="229"/>
      <c r="AQM133" s="229"/>
      <c r="AQN133" s="229"/>
      <c r="AQO133" s="229"/>
      <c r="AQP133" s="229"/>
      <c r="AQQ133" s="229"/>
      <c r="AQR133" s="229"/>
      <c r="AQS133" s="229"/>
      <c r="AQT133" s="229"/>
      <c r="AQU133" s="229"/>
      <c r="AQV133" s="229"/>
      <c r="AQW133" s="229"/>
      <c r="AQX133" s="229"/>
      <c r="AQY133" s="229"/>
      <c r="AQZ133" s="229"/>
      <c r="ARA133" s="229"/>
      <c r="ARB133" s="229"/>
      <c r="ARC133" s="229"/>
      <c r="ARD133" s="229"/>
      <c r="ARE133" s="229"/>
      <c r="ARF133" s="229"/>
      <c r="ARG133" s="229"/>
      <c r="ARH133" s="229"/>
      <c r="ARI133" s="229"/>
      <c r="ARJ133" s="229"/>
      <c r="ARK133" s="229"/>
      <c r="ARL133" s="229"/>
      <c r="ARM133" s="229"/>
      <c r="ARN133" s="229"/>
      <c r="ARO133" s="229"/>
      <c r="ARP133" s="229"/>
      <c r="ARQ133" s="229"/>
      <c r="ARR133" s="229"/>
      <c r="ARS133" s="229"/>
      <c r="ART133" s="229"/>
      <c r="ARU133" s="229"/>
      <c r="ARV133" s="229"/>
      <c r="ARW133" s="229"/>
      <c r="ARX133" s="229"/>
      <c r="ARY133" s="229"/>
      <c r="ARZ133" s="229"/>
      <c r="ASA133" s="229"/>
      <c r="ASB133" s="229"/>
      <c r="ASC133" s="229"/>
      <c r="ASD133" s="229"/>
      <c r="ASE133" s="229"/>
      <c r="ASF133" s="229"/>
      <c r="ASG133" s="229"/>
      <c r="ASH133" s="229"/>
      <c r="ASI133" s="229"/>
      <c r="ASJ133" s="229"/>
      <c r="ASK133" s="229"/>
      <c r="ASL133" s="229"/>
      <c r="ASM133" s="229"/>
      <c r="ASN133" s="229"/>
      <c r="ASO133" s="229"/>
      <c r="ASP133" s="229"/>
      <c r="ASQ133" s="229"/>
      <c r="ASR133" s="229"/>
      <c r="ASS133" s="229"/>
      <c r="AST133" s="229"/>
      <c r="ASU133" s="229"/>
      <c r="ASV133" s="229"/>
      <c r="ASW133" s="229"/>
      <c r="ASX133" s="229"/>
      <c r="ASY133" s="229"/>
      <c r="ASZ133" s="229"/>
      <c r="ATA133" s="229"/>
      <c r="ATB133" s="229"/>
      <c r="ATC133" s="229"/>
      <c r="ATD133" s="229"/>
      <c r="ATE133" s="229"/>
      <c r="ATF133" s="229"/>
      <c r="ATG133" s="229"/>
      <c r="ATH133" s="229"/>
      <c r="ATI133" s="229"/>
      <c r="ATJ133" s="229"/>
      <c r="ATK133" s="229"/>
      <c r="ATL133" s="229"/>
      <c r="ATM133" s="229"/>
      <c r="ATN133" s="229"/>
      <c r="ATO133" s="229"/>
      <c r="ATP133" s="229"/>
      <c r="ATQ133" s="229"/>
      <c r="ATR133" s="229"/>
      <c r="ATS133" s="229"/>
      <c r="ATT133" s="229"/>
      <c r="ATU133" s="229"/>
      <c r="ATV133" s="229"/>
      <c r="ATW133" s="229"/>
      <c r="ATX133" s="229"/>
      <c r="ATY133" s="229"/>
      <c r="ATZ133" s="229"/>
      <c r="AUA133" s="229"/>
      <c r="AUB133" s="229"/>
      <c r="AUC133" s="229"/>
      <c r="AUD133" s="229"/>
      <c r="AUE133" s="229"/>
      <c r="AUF133" s="229"/>
      <c r="AUG133" s="229"/>
      <c r="AUH133" s="229"/>
      <c r="AUI133" s="229"/>
      <c r="AUJ133" s="229"/>
      <c r="AUK133" s="229"/>
      <c r="AUL133" s="229"/>
      <c r="AUM133" s="229"/>
      <c r="AUN133" s="229"/>
      <c r="AUO133" s="229"/>
      <c r="AUP133" s="229"/>
      <c r="AUQ133" s="229"/>
      <c r="AUR133" s="229"/>
      <c r="AUS133" s="229"/>
      <c r="AUT133" s="229"/>
      <c r="AUU133" s="229"/>
      <c r="AUV133" s="229"/>
      <c r="AUW133" s="229"/>
      <c r="AUX133" s="229"/>
      <c r="AUY133" s="229"/>
      <c r="AUZ133" s="229"/>
      <c r="AVA133" s="229"/>
      <c r="AVB133" s="229"/>
      <c r="AVC133" s="229"/>
      <c r="AVD133" s="229"/>
      <c r="AVE133" s="229"/>
      <c r="AVF133" s="229"/>
      <c r="AVG133" s="229"/>
      <c r="AVH133" s="229"/>
      <c r="AVI133" s="229"/>
      <c r="AVJ133" s="229"/>
      <c r="AVK133" s="229"/>
      <c r="AVL133" s="229"/>
      <c r="AVM133" s="229"/>
      <c r="AVN133" s="229"/>
      <c r="AVO133" s="229"/>
      <c r="AVP133" s="229"/>
      <c r="AVQ133" s="229"/>
      <c r="AVR133" s="229"/>
      <c r="AVS133" s="229"/>
      <c r="AVT133" s="229"/>
      <c r="AVU133" s="229"/>
      <c r="AVV133" s="229"/>
      <c r="AVW133" s="229"/>
      <c r="AVX133" s="229"/>
      <c r="AVY133" s="229"/>
      <c r="AVZ133" s="229"/>
      <c r="AWA133" s="229"/>
      <c r="AWB133" s="229"/>
      <c r="AWC133" s="229"/>
      <c r="AWD133" s="229"/>
      <c r="AWE133" s="229"/>
      <c r="AWF133" s="229"/>
      <c r="AWG133" s="229"/>
      <c r="AWH133" s="229"/>
      <c r="AWI133" s="229"/>
      <c r="AWJ133" s="229"/>
      <c r="AWK133" s="229"/>
      <c r="AWL133" s="229"/>
      <c r="AWM133" s="229"/>
      <c r="AWN133" s="229"/>
      <c r="AWO133" s="229"/>
      <c r="AWP133" s="229"/>
      <c r="AWQ133" s="229"/>
      <c r="AWR133" s="229"/>
      <c r="AWS133" s="229"/>
      <c r="AWT133" s="229"/>
      <c r="AWU133" s="229"/>
      <c r="AWV133" s="229"/>
      <c r="AWW133" s="229"/>
      <c r="AWX133" s="229"/>
      <c r="AWY133" s="229"/>
      <c r="AWZ133" s="229"/>
      <c r="AXA133" s="229"/>
      <c r="AXB133" s="229"/>
      <c r="AXC133" s="229"/>
      <c r="AXD133" s="229"/>
      <c r="AXE133" s="229"/>
      <c r="AXF133" s="229"/>
      <c r="AXG133" s="229"/>
      <c r="AXH133" s="229"/>
      <c r="AXI133" s="229"/>
      <c r="AXJ133" s="229"/>
      <c r="AXK133" s="229"/>
      <c r="AXL133" s="229"/>
      <c r="AXM133" s="229"/>
      <c r="AXN133" s="229"/>
      <c r="AXO133" s="229"/>
      <c r="AXP133" s="229"/>
      <c r="AXQ133" s="229"/>
      <c r="AXR133" s="229"/>
      <c r="AXS133" s="229"/>
      <c r="AXT133" s="229"/>
      <c r="AXU133" s="229"/>
      <c r="AXV133" s="229"/>
      <c r="AXW133" s="229"/>
      <c r="AXX133" s="229"/>
      <c r="AXY133" s="229"/>
      <c r="AXZ133" s="229"/>
      <c r="AYA133" s="229"/>
      <c r="AYB133" s="229"/>
      <c r="AYC133" s="229"/>
      <c r="AYD133" s="229"/>
      <c r="AYE133" s="229"/>
      <c r="AYF133" s="229"/>
      <c r="AYG133" s="229"/>
      <c r="AYH133" s="229"/>
      <c r="AYI133" s="229"/>
      <c r="AYJ133" s="229"/>
      <c r="AYK133" s="229"/>
      <c r="AYL133" s="229"/>
      <c r="AYM133" s="229"/>
      <c r="AYN133" s="229"/>
      <c r="AYO133" s="229"/>
      <c r="AYP133" s="229"/>
      <c r="AYQ133" s="229"/>
      <c r="AYR133" s="229"/>
      <c r="AYS133" s="229"/>
      <c r="AYT133" s="229"/>
      <c r="AYU133" s="229"/>
      <c r="AYV133" s="229"/>
      <c r="AYW133" s="229"/>
      <c r="AYX133" s="229"/>
      <c r="AYY133" s="229"/>
      <c r="AYZ133" s="229"/>
      <c r="AZA133" s="229"/>
      <c r="AZB133" s="229"/>
      <c r="AZC133" s="229"/>
      <c r="AZD133" s="229"/>
      <c r="AZE133" s="229"/>
      <c r="AZF133" s="229"/>
      <c r="AZG133" s="229"/>
      <c r="AZH133" s="229"/>
      <c r="AZI133" s="229"/>
      <c r="AZJ133" s="229"/>
      <c r="AZK133" s="229"/>
      <c r="AZL133" s="229"/>
      <c r="AZM133" s="229"/>
      <c r="AZN133" s="229"/>
      <c r="AZO133" s="229"/>
      <c r="AZP133" s="229"/>
      <c r="AZQ133" s="229"/>
      <c r="AZR133" s="229"/>
      <c r="AZS133" s="229"/>
      <c r="AZT133" s="229"/>
      <c r="AZU133" s="229"/>
      <c r="AZV133" s="229"/>
      <c r="AZW133" s="229"/>
      <c r="AZX133" s="229"/>
      <c r="AZY133" s="229"/>
      <c r="AZZ133" s="229"/>
      <c r="BAA133" s="229"/>
      <c r="BAB133" s="229"/>
      <c r="BAC133" s="229"/>
      <c r="BAD133" s="229"/>
      <c r="BAE133" s="229"/>
      <c r="BAF133" s="229"/>
      <c r="BAG133" s="229"/>
      <c r="BAH133" s="229"/>
      <c r="BAI133" s="229"/>
      <c r="BAJ133" s="229"/>
      <c r="BAK133" s="229"/>
      <c r="BAL133" s="229"/>
      <c r="BAM133" s="229"/>
      <c r="BAN133" s="229"/>
      <c r="BAO133" s="229"/>
      <c r="BAP133" s="229"/>
      <c r="BAQ133" s="229"/>
      <c r="BAR133" s="229"/>
      <c r="BAS133" s="229"/>
      <c r="BAT133" s="229"/>
      <c r="BAU133" s="229"/>
      <c r="BAV133" s="229"/>
      <c r="BAW133" s="229"/>
      <c r="BAX133" s="229"/>
      <c r="BAY133" s="229"/>
      <c r="BAZ133" s="229"/>
      <c r="BBA133" s="229"/>
      <c r="BBB133" s="229"/>
      <c r="BBC133" s="229"/>
      <c r="BBD133" s="229"/>
      <c r="BBE133" s="229"/>
      <c r="BBF133" s="229"/>
      <c r="BBG133" s="229"/>
      <c r="BBH133" s="229"/>
      <c r="BBI133" s="229"/>
      <c r="BBJ133" s="229"/>
      <c r="BBK133" s="229"/>
      <c r="BBL133" s="229"/>
      <c r="BBM133" s="229"/>
      <c r="BBN133" s="229"/>
      <c r="BBO133" s="229"/>
      <c r="BBP133" s="229"/>
      <c r="BBQ133" s="229"/>
      <c r="BBR133" s="229"/>
      <c r="BBS133" s="229"/>
      <c r="BBT133" s="229"/>
      <c r="BBU133" s="229"/>
      <c r="BBV133" s="229"/>
      <c r="BBW133" s="229"/>
      <c r="BBX133" s="229"/>
      <c r="BBY133" s="229"/>
      <c r="BBZ133" s="229"/>
      <c r="BCA133" s="229"/>
      <c r="BCB133" s="229"/>
      <c r="BCC133" s="229"/>
      <c r="BCD133" s="229"/>
      <c r="BCE133" s="229"/>
      <c r="BCF133" s="229"/>
      <c r="BCG133" s="229"/>
      <c r="BCH133" s="229"/>
      <c r="BCI133" s="229"/>
      <c r="BCJ133" s="229"/>
      <c r="BCK133" s="229"/>
      <c r="BCL133" s="229"/>
      <c r="BCM133" s="229"/>
      <c r="BCN133" s="229"/>
      <c r="BCO133" s="229"/>
      <c r="BCP133" s="229"/>
      <c r="BCQ133" s="229"/>
      <c r="BCR133" s="229"/>
      <c r="BCS133" s="229"/>
      <c r="BCT133" s="229"/>
      <c r="BCU133" s="229"/>
      <c r="BCV133" s="229"/>
      <c r="BCW133" s="229"/>
      <c r="BCX133" s="229"/>
      <c r="BCY133" s="229"/>
      <c r="BCZ133" s="229"/>
      <c r="BDA133" s="229"/>
      <c r="BDB133" s="229"/>
      <c r="BDC133" s="229"/>
      <c r="BDD133" s="229"/>
      <c r="BDE133" s="229"/>
      <c r="BDF133" s="229"/>
      <c r="BDG133" s="229"/>
      <c r="BDH133" s="229"/>
      <c r="BDI133" s="229"/>
      <c r="BDJ133" s="229"/>
      <c r="BDK133" s="229"/>
      <c r="BDL133" s="229"/>
      <c r="BDM133" s="229"/>
      <c r="BDN133" s="229"/>
      <c r="BDO133" s="229"/>
      <c r="BDP133" s="229"/>
      <c r="BDQ133" s="229"/>
      <c r="BDR133" s="229"/>
      <c r="BDS133" s="229"/>
      <c r="BDT133" s="229"/>
      <c r="BDU133" s="229"/>
      <c r="BDV133" s="229"/>
      <c r="BDW133" s="229"/>
      <c r="BDX133" s="229"/>
      <c r="BDY133" s="229"/>
      <c r="BDZ133" s="229"/>
      <c r="BEA133" s="229"/>
      <c r="BEB133" s="229"/>
      <c r="BEC133" s="229"/>
      <c r="BED133" s="229"/>
      <c r="BEE133" s="229"/>
      <c r="BEF133" s="229"/>
      <c r="BEG133" s="229"/>
      <c r="BEH133" s="229"/>
      <c r="BEI133" s="229"/>
      <c r="BEJ133" s="229"/>
      <c r="BEK133" s="229"/>
      <c r="BEL133" s="229"/>
      <c r="BEM133" s="229"/>
      <c r="BEN133" s="229"/>
      <c r="BEO133" s="229"/>
      <c r="BEP133" s="229"/>
      <c r="BEQ133" s="229"/>
      <c r="BER133" s="229"/>
      <c r="BES133" s="229"/>
      <c r="BET133" s="229"/>
      <c r="BEU133" s="229"/>
      <c r="BEV133" s="229"/>
      <c r="BEW133" s="229"/>
      <c r="BEX133" s="229"/>
      <c r="BEY133" s="229"/>
      <c r="BEZ133" s="229"/>
      <c r="BFA133" s="229"/>
      <c r="BFB133" s="229"/>
      <c r="BFC133" s="229"/>
      <c r="BFD133" s="229"/>
      <c r="BFE133" s="229"/>
      <c r="BFF133" s="229"/>
      <c r="BFG133" s="229"/>
      <c r="BFH133" s="229"/>
      <c r="BFI133" s="229"/>
      <c r="BFJ133" s="229"/>
      <c r="BFK133" s="229"/>
      <c r="BFL133" s="229"/>
      <c r="BFM133" s="229"/>
      <c r="BFN133" s="229"/>
      <c r="BFO133" s="229"/>
      <c r="BFP133" s="229"/>
      <c r="BFQ133" s="229"/>
      <c r="BFR133" s="229"/>
      <c r="BFS133" s="229"/>
      <c r="BFT133" s="229"/>
      <c r="BFU133" s="229"/>
      <c r="BFV133" s="229"/>
      <c r="BFW133" s="229"/>
      <c r="BFX133" s="229"/>
      <c r="BFY133" s="229"/>
      <c r="BFZ133" s="229"/>
      <c r="BGA133" s="229"/>
      <c r="BGB133" s="229"/>
      <c r="BGC133" s="229"/>
      <c r="BGD133" s="229"/>
      <c r="BGE133" s="229"/>
      <c r="BGF133" s="229"/>
      <c r="BGG133" s="229"/>
      <c r="BGH133" s="229"/>
      <c r="BGI133" s="229"/>
      <c r="BGJ133" s="229"/>
      <c r="BGK133" s="229"/>
      <c r="BGL133" s="229"/>
      <c r="BGM133" s="229"/>
      <c r="BGN133" s="229"/>
      <c r="BGO133" s="229"/>
      <c r="BGP133" s="229"/>
      <c r="BGQ133" s="229"/>
      <c r="BGR133" s="229"/>
      <c r="BGS133" s="229"/>
      <c r="BGT133" s="229"/>
      <c r="BGU133" s="229"/>
      <c r="BGV133" s="229"/>
      <c r="BGW133" s="229"/>
      <c r="BGX133" s="229"/>
      <c r="BGY133" s="229"/>
      <c r="BGZ133" s="229"/>
      <c r="BHA133" s="229"/>
      <c r="BHB133" s="229"/>
      <c r="BHC133" s="229"/>
      <c r="BHD133" s="229"/>
      <c r="BHE133" s="229"/>
      <c r="BHF133" s="229"/>
      <c r="BHG133" s="229"/>
      <c r="BHH133" s="229"/>
      <c r="BHI133" s="229"/>
      <c r="BHJ133" s="229"/>
      <c r="BHK133" s="229"/>
      <c r="BHL133" s="229"/>
      <c r="BHM133" s="229"/>
      <c r="BHN133" s="229"/>
      <c r="BHO133" s="229"/>
      <c r="BHP133" s="229"/>
      <c r="BHQ133" s="229"/>
      <c r="BHR133" s="229"/>
      <c r="BHS133" s="229"/>
      <c r="BHT133" s="229"/>
      <c r="BHU133" s="229"/>
      <c r="BHV133" s="229"/>
      <c r="BHW133" s="229"/>
      <c r="BHX133" s="229"/>
      <c r="BHY133" s="229"/>
      <c r="BHZ133" s="229"/>
      <c r="BIA133" s="229"/>
      <c r="BIB133" s="229"/>
      <c r="BIC133" s="229"/>
      <c r="BID133" s="229"/>
      <c r="BIE133" s="229"/>
      <c r="BIF133" s="229"/>
      <c r="BIG133" s="229"/>
      <c r="BIH133" s="229"/>
      <c r="BII133" s="229"/>
      <c r="BIJ133" s="229"/>
      <c r="BIK133" s="229"/>
      <c r="BIL133" s="229"/>
      <c r="BIM133" s="229"/>
      <c r="BIN133" s="229"/>
      <c r="BIO133" s="229"/>
      <c r="BIP133" s="229"/>
      <c r="BIQ133" s="229"/>
      <c r="BIR133" s="229"/>
      <c r="BIS133" s="229"/>
      <c r="BIT133" s="229"/>
      <c r="BIU133" s="229"/>
      <c r="BIV133" s="229"/>
      <c r="BIW133" s="229"/>
      <c r="BIX133" s="229"/>
      <c r="BIY133" s="229"/>
      <c r="BIZ133" s="229"/>
      <c r="BJA133" s="229"/>
      <c r="BJB133" s="229"/>
      <c r="BJC133" s="229"/>
      <c r="BJD133" s="229"/>
      <c r="BJE133" s="229"/>
      <c r="BJF133" s="229"/>
      <c r="BJG133" s="229"/>
      <c r="BJH133" s="229"/>
      <c r="BJI133" s="229"/>
      <c r="BJJ133" s="229"/>
      <c r="BJK133" s="229"/>
      <c r="BJL133" s="229"/>
      <c r="BJM133" s="229"/>
      <c r="BJN133" s="229"/>
      <c r="BJO133" s="229"/>
      <c r="BJP133" s="229"/>
      <c r="BJQ133" s="229"/>
      <c r="BJR133" s="229"/>
      <c r="BJS133" s="229"/>
      <c r="BJT133" s="229"/>
      <c r="BJU133" s="229"/>
      <c r="BJV133" s="229"/>
      <c r="BJW133" s="229"/>
      <c r="BJX133" s="229"/>
      <c r="BJY133" s="229"/>
      <c r="BJZ133" s="229"/>
      <c r="BKA133" s="229"/>
      <c r="BKB133" s="229"/>
      <c r="BKC133" s="229"/>
      <c r="BKD133" s="229"/>
      <c r="BKE133" s="229"/>
      <c r="BKF133" s="229"/>
      <c r="BKG133" s="229"/>
      <c r="BKH133" s="229"/>
      <c r="BKI133" s="229"/>
      <c r="BKJ133" s="229"/>
      <c r="BKK133" s="229"/>
      <c r="BKL133" s="229"/>
      <c r="BKM133" s="229"/>
      <c r="BKN133" s="229"/>
      <c r="BKO133" s="229"/>
      <c r="BKP133" s="229"/>
      <c r="BKQ133" s="229"/>
      <c r="BKR133" s="229"/>
      <c r="BKS133" s="229"/>
      <c r="BKT133" s="229"/>
      <c r="BKU133" s="229"/>
      <c r="BKV133" s="229"/>
      <c r="BKW133" s="229"/>
      <c r="BKX133" s="229"/>
      <c r="BKY133" s="229"/>
      <c r="BKZ133" s="229"/>
      <c r="BLA133" s="229"/>
      <c r="BLB133" s="229"/>
      <c r="BLC133" s="229"/>
      <c r="BLD133" s="229"/>
      <c r="BLE133" s="229"/>
      <c r="BLF133" s="229"/>
      <c r="BLG133" s="229"/>
      <c r="BLH133" s="229"/>
      <c r="BLI133" s="229"/>
      <c r="BLJ133" s="229"/>
      <c r="BLK133" s="229"/>
      <c r="BLL133" s="229"/>
      <c r="BLM133" s="229"/>
      <c r="BLN133" s="229"/>
      <c r="BLO133" s="229"/>
      <c r="BLP133" s="229"/>
      <c r="BLQ133" s="229"/>
      <c r="BLR133" s="229"/>
      <c r="BLS133" s="229"/>
      <c r="BLT133" s="229"/>
      <c r="BLU133" s="229"/>
      <c r="BLV133" s="229"/>
      <c r="BLW133" s="229"/>
      <c r="BLX133" s="229"/>
      <c r="BLY133" s="229"/>
      <c r="BLZ133" s="229"/>
      <c r="BMA133" s="229"/>
      <c r="BMB133" s="229"/>
      <c r="BMC133" s="229"/>
      <c r="BMD133" s="229"/>
      <c r="BME133" s="229"/>
      <c r="BMF133" s="229"/>
      <c r="BMG133" s="229"/>
      <c r="BMH133" s="229"/>
      <c r="BMI133" s="229"/>
      <c r="BMJ133" s="229"/>
      <c r="BMK133" s="229"/>
      <c r="BML133" s="229"/>
      <c r="BMM133" s="229"/>
      <c r="BMN133" s="229"/>
      <c r="BMO133" s="229"/>
      <c r="BMP133" s="229"/>
      <c r="BMQ133" s="229"/>
      <c r="BMR133" s="229"/>
      <c r="BMS133" s="229"/>
      <c r="BMT133" s="229"/>
      <c r="BMU133" s="229"/>
      <c r="BMV133" s="229"/>
      <c r="BMW133" s="229"/>
      <c r="BMX133" s="229"/>
      <c r="BMY133" s="229"/>
      <c r="BMZ133" s="229"/>
      <c r="BNA133" s="229"/>
      <c r="BNB133" s="229"/>
      <c r="BNC133" s="229"/>
      <c r="BND133" s="229"/>
      <c r="BNE133" s="229"/>
      <c r="BNF133" s="229"/>
      <c r="BNG133" s="229"/>
      <c r="BNH133" s="229"/>
      <c r="BNI133" s="229"/>
      <c r="BNJ133" s="229"/>
      <c r="BNK133" s="229"/>
      <c r="BNL133" s="229"/>
      <c r="BNM133" s="229"/>
      <c r="BNN133" s="229"/>
      <c r="BNO133" s="229"/>
      <c r="BNP133" s="229"/>
      <c r="BNQ133" s="229"/>
      <c r="BNR133" s="229"/>
      <c r="BNS133" s="229"/>
      <c r="BNT133" s="229"/>
      <c r="BNU133" s="229"/>
      <c r="BNV133" s="229"/>
      <c r="BNW133" s="229"/>
      <c r="BNX133" s="229"/>
      <c r="BNY133" s="229"/>
      <c r="BNZ133" s="229"/>
      <c r="BOA133" s="229"/>
      <c r="BOB133" s="229"/>
      <c r="BOC133" s="229"/>
      <c r="BOD133" s="229"/>
      <c r="BOE133" s="229"/>
      <c r="BOF133" s="229"/>
      <c r="BOG133" s="229"/>
      <c r="BOH133" s="229"/>
      <c r="BOI133" s="229"/>
      <c r="BOJ133" s="229"/>
      <c r="BOK133" s="229"/>
      <c r="BOL133" s="229"/>
      <c r="BOM133" s="229"/>
      <c r="BON133" s="229"/>
      <c r="BOO133" s="229"/>
      <c r="BOP133" s="229"/>
      <c r="BOQ133" s="229"/>
      <c r="BOR133" s="229"/>
      <c r="BOS133" s="229"/>
      <c r="BOT133" s="229"/>
      <c r="BOU133" s="229"/>
      <c r="BOV133" s="229"/>
      <c r="BOW133" s="229"/>
      <c r="BOX133" s="229"/>
      <c r="BOY133" s="229"/>
      <c r="BOZ133" s="229"/>
      <c r="BPA133" s="229"/>
      <c r="BPB133" s="229"/>
      <c r="BPC133" s="229"/>
      <c r="BPD133" s="229"/>
      <c r="BPE133" s="229"/>
      <c r="BPF133" s="229"/>
      <c r="BPG133" s="229"/>
      <c r="BPH133" s="229"/>
      <c r="BPI133" s="229"/>
      <c r="BPJ133" s="229"/>
      <c r="BPK133" s="229"/>
      <c r="BPL133" s="229"/>
      <c r="BPM133" s="229"/>
      <c r="BPN133" s="229"/>
      <c r="BPO133" s="229"/>
      <c r="BPP133" s="229"/>
      <c r="BPQ133" s="229"/>
      <c r="BPR133" s="229"/>
      <c r="BPS133" s="229"/>
      <c r="BPT133" s="229"/>
      <c r="BPU133" s="229"/>
      <c r="BPV133" s="229"/>
      <c r="BPW133" s="229"/>
      <c r="BPX133" s="229"/>
      <c r="BPY133" s="229"/>
      <c r="BPZ133" s="229"/>
      <c r="BQA133" s="229"/>
      <c r="BQB133" s="229"/>
      <c r="BQC133" s="229"/>
      <c r="BQD133" s="229"/>
      <c r="BQE133" s="229"/>
      <c r="BQF133" s="229"/>
      <c r="BQG133" s="229"/>
      <c r="BQH133" s="229"/>
      <c r="BQI133" s="229"/>
      <c r="BQJ133" s="229"/>
      <c r="BQK133" s="229"/>
      <c r="BQL133" s="229"/>
      <c r="BQM133" s="229"/>
      <c r="BQN133" s="229"/>
      <c r="BQO133" s="229"/>
      <c r="BQP133" s="229"/>
      <c r="BQQ133" s="229"/>
      <c r="BQR133" s="229"/>
      <c r="BQS133" s="229"/>
      <c r="BQT133" s="229"/>
      <c r="BQU133" s="229"/>
      <c r="BQV133" s="229"/>
      <c r="BQW133" s="229"/>
      <c r="BQX133" s="229"/>
      <c r="BQY133" s="229"/>
      <c r="BQZ133" s="229"/>
      <c r="BRA133" s="229"/>
      <c r="BRB133" s="229"/>
      <c r="BRC133" s="229"/>
      <c r="BRD133" s="229"/>
      <c r="BRE133" s="229"/>
      <c r="BRF133" s="229"/>
      <c r="BRG133" s="229"/>
      <c r="BRH133" s="229"/>
      <c r="BRI133" s="229"/>
      <c r="BRJ133" s="229"/>
      <c r="BRK133" s="229"/>
      <c r="BRL133" s="229"/>
      <c r="BRM133" s="229"/>
      <c r="BRN133" s="229"/>
      <c r="BRO133" s="229"/>
      <c r="BRP133" s="229"/>
      <c r="BRQ133" s="229"/>
      <c r="BRR133" s="229"/>
      <c r="BRS133" s="229"/>
      <c r="BRT133" s="229"/>
      <c r="BRU133" s="229"/>
      <c r="BRV133" s="229"/>
      <c r="BRW133" s="229"/>
      <c r="BRX133" s="229"/>
      <c r="BRY133" s="229"/>
      <c r="BRZ133" s="229"/>
      <c r="BSA133" s="229"/>
      <c r="BSB133" s="229"/>
      <c r="BSC133" s="229"/>
      <c r="BSD133" s="229"/>
      <c r="BSE133" s="229"/>
      <c r="BSF133" s="229"/>
      <c r="BSG133" s="229"/>
      <c r="BSH133" s="229"/>
      <c r="BSI133" s="229"/>
      <c r="BSJ133" s="229"/>
      <c r="BSK133" s="229"/>
      <c r="BSL133" s="229"/>
      <c r="BSM133" s="229"/>
      <c r="BSN133" s="229"/>
      <c r="BSO133" s="229"/>
      <c r="BSP133" s="229"/>
      <c r="BSQ133" s="229"/>
      <c r="BSR133" s="229"/>
      <c r="BSS133" s="229"/>
      <c r="BST133" s="229"/>
      <c r="BSU133" s="229"/>
      <c r="BSV133" s="229"/>
      <c r="BSW133" s="229"/>
      <c r="BSX133" s="229"/>
      <c r="BSY133" s="229"/>
      <c r="BSZ133" s="229"/>
      <c r="BTA133" s="229"/>
      <c r="BTB133" s="229"/>
      <c r="BTC133" s="229"/>
      <c r="BTD133" s="229"/>
      <c r="BTE133" s="229"/>
      <c r="BTF133" s="229"/>
      <c r="BTG133" s="229"/>
      <c r="BTH133" s="229"/>
      <c r="BTI133" s="229"/>
      <c r="BTJ133" s="229"/>
      <c r="BTK133" s="229"/>
      <c r="BTL133" s="229"/>
      <c r="BTM133" s="229"/>
      <c r="BTN133" s="229"/>
      <c r="BTO133" s="229"/>
      <c r="BTP133" s="229"/>
      <c r="BTQ133" s="229"/>
      <c r="BTR133" s="229"/>
      <c r="BTS133" s="229"/>
      <c r="BTT133" s="229"/>
      <c r="BTU133" s="229"/>
      <c r="BTV133" s="229"/>
      <c r="BTW133" s="229"/>
      <c r="BTX133" s="229"/>
      <c r="BTY133" s="229"/>
      <c r="BTZ133" s="229"/>
      <c r="BUA133" s="229"/>
      <c r="BUB133" s="229"/>
      <c r="BUC133" s="229"/>
      <c r="BUD133" s="229"/>
      <c r="BUE133" s="229"/>
      <c r="BUF133" s="229"/>
      <c r="BUG133" s="229"/>
      <c r="BUH133" s="229"/>
      <c r="BUI133" s="229"/>
      <c r="BUJ133" s="229"/>
      <c r="BUK133" s="229"/>
      <c r="BUL133" s="229"/>
      <c r="BUM133" s="229"/>
      <c r="BUN133" s="229"/>
      <c r="BUO133" s="229"/>
      <c r="BUP133" s="229"/>
      <c r="BUQ133" s="229"/>
      <c r="BUR133" s="229"/>
      <c r="BUS133" s="229"/>
      <c r="BUT133" s="229"/>
      <c r="BUU133" s="229"/>
      <c r="BUV133" s="229"/>
      <c r="BUW133" s="229"/>
      <c r="BUX133" s="229"/>
      <c r="BUY133" s="229"/>
      <c r="BUZ133" s="229"/>
      <c r="BVA133" s="229"/>
      <c r="BVB133" s="229"/>
      <c r="BVC133" s="229"/>
      <c r="BVD133" s="229"/>
      <c r="BVE133" s="229"/>
      <c r="BVF133" s="229"/>
      <c r="BVG133" s="229"/>
      <c r="BVH133" s="229"/>
      <c r="BVI133" s="229"/>
      <c r="BVJ133" s="229"/>
      <c r="BVK133" s="229"/>
      <c r="BVL133" s="229"/>
      <c r="BVM133" s="229"/>
      <c r="BVN133" s="229"/>
      <c r="BVO133" s="229"/>
      <c r="BVP133" s="229"/>
      <c r="BVQ133" s="229"/>
      <c r="BVR133" s="229"/>
      <c r="BVS133" s="229"/>
      <c r="BVT133" s="229"/>
      <c r="BVU133" s="229"/>
      <c r="BVV133" s="229"/>
      <c r="BVW133" s="229"/>
      <c r="BVX133" s="229"/>
      <c r="BVY133" s="229"/>
      <c r="BVZ133" s="229"/>
      <c r="BWA133" s="229"/>
      <c r="BWB133" s="229"/>
      <c r="BWC133" s="229"/>
      <c r="BWD133" s="229"/>
      <c r="BWE133" s="229"/>
      <c r="BWF133" s="229"/>
      <c r="BWG133" s="229"/>
      <c r="BWH133" s="229"/>
      <c r="BWI133" s="229"/>
      <c r="BWJ133" s="229"/>
      <c r="BWK133" s="229"/>
      <c r="BWL133" s="229"/>
      <c r="BWM133" s="229"/>
      <c r="BWN133" s="229"/>
      <c r="BWO133" s="229"/>
      <c r="BWP133" s="229"/>
      <c r="BWQ133" s="229"/>
      <c r="BWR133" s="229"/>
      <c r="BWS133" s="229"/>
      <c r="BWT133" s="229"/>
      <c r="BWU133" s="229"/>
      <c r="BWV133" s="229"/>
      <c r="BWW133" s="229"/>
      <c r="BWX133" s="229"/>
      <c r="BWY133" s="229"/>
      <c r="BWZ133" s="229"/>
      <c r="BXA133" s="229"/>
      <c r="BXB133" s="229"/>
      <c r="BXC133" s="229"/>
      <c r="BXD133" s="229"/>
      <c r="BXE133" s="229"/>
      <c r="BXF133" s="229"/>
      <c r="BXG133" s="229"/>
      <c r="BXH133" s="229"/>
      <c r="BXI133" s="229"/>
      <c r="BXJ133" s="229"/>
      <c r="BXK133" s="229"/>
      <c r="BXL133" s="229"/>
      <c r="BXM133" s="229"/>
      <c r="BXN133" s="229"/>
      <c r="BXO133" s="229"/>
      <c r="BXP133" s="229"/>
      <c r="BXQ133" s="229"/>
      <c r="BXR133" s="229"/>
      <c r="BXS133" s="229"/>
      <c r="BXT133" s="229"/>
      <c r="BXU133" s="229"/>
      <c r="BXV133" s="229"/>
      <c r="BXW133" s="229"/>
      <c r="BXX133" s="229"/>
      <c r="BXY133" s="229"/>
      <c r="BXZ133" s="229"/>
      <c r="BYA133" s="229"/>
      <c r="BYB133" s="229"/>
      <c r="BYC133" s="229"/>
      <c r="BYD133" s="229"/>
      <c r="BYE133" s="229"/>
      <c r="BYF133" s="229"/>
      <c r="BYG133" s="229"/>
      <c r="BYH133" s="229"/>
      <c r="BYI133" s="229"/>
      <c r="BYJ133" s="229"/>
      <c r="BYK133" s="229"/>
      <c r="BYL133" s="229"/>
      <c r="BYM133" s="229"/>
      <c r="BYN133" s="229"/>
      <c r="BYO133" s="229"/>
      <c r="BYP133" s="229"/>
      <c r="BYQ133" s="229"/>
      <c r="BYR133" s="229"/>
      <c r="BYS133" s="229"/>
      <c r="BYT133" s="229"/>
      <c r="BYU133" s="229"/>
      <c r="BYV133" s="229"/>
      <c r="BYW133" s="229"/>
      <c r="BYX133" s="229"/>
      <c r="BYY133" s="229"/>
      <c r="BYZ133" s="229"/>
      <c r="BZA133" s="229"/>
      <c r="BZB133" s="229"/>
      <c r="BZC133" s="229"/>
      <c r="BZD133" s="229"/>
      <c r="BZE133" s="229"/>
      <c r="BZF133" s="229"/>
      <c r="BZG133" s="229"/>
      <c r="BZH133" s="229"/>
      <c r="BZI133" s="229"/>
      <c r="BZJ133" s="229"/>
      <c r="BZK133" s="229"/>
      <c r="BZL133" s="229"/>
      <c r="BZM133" s="229"/>
      <c r="BZN133" s="229"/>
      <c r="BZO133" s="229"/>
      <c r="BZP133" s="229"/>
      <c r="BZQ133" s="229"/>
      <c r="BZR133" s="229"/>
      <c r="BZS133" s="229"/>
      <c r="BZT133" s="229"/>
      <c r="BZU133" s="229"/>
      <c r="BZV133" s="229"/>
      <c r="BZW133" s="229"/>
      <c r="BZX133" s="229"/>
      <c r="BZY133" s="229"/>
      <c r="BZZ133" s="229"/>
      <c r="CAA133" s="229"/>
      <c r="CAB133" s="229"/>
      <c r="CAC133" s="229"/>
      <c r="CAD133" s="229"/>
      <c r="CAE133" s="229"/>
      <c r="CAF133" s="229"/>
      <c r="CAG133" s="229"/>
      <c r="CAH133" s="229"/>
      <c r="CAI133" s="229"/>
      <c r="CAJ133" s="229"/>
      <c r="CAK133" s="229"/>
      <c r="CAL133" s="229"/>
      <c r="CAM133" s="229"/>
      <c r="CAN133" s="229"/>
      <c r="CAO133" s="229"/>
      <c r="CAP133" s="229"/>
      <c r="CAQ133" s="229"/>
      <c r="CAR133" s="229"/>
      <c r="CAS133" s="229"/>
      <c r="CAT133" s="229"/>
      <c r="CAU133" s="229"/>
      <c r="CAV133" s="229"/>
      <c r="CAW133" s="229"/>
      <c r="CAX133" s="229"/>
      <c r="CAY133" s="229"/>
      <c r="CAZ133" s="229"/>
      <c r="CBA133" s="229"/>
      <c r="CBB133" s="229"/>
      <c r="CBC133" s="229"/>
      <c r="CBD133" s="229"/>
      <c r="CBE133" s="229"/>
      <c r="CBF133" s="229"/>
      <c r="CBG133" s="229"/>
      <c r="CBH133" s="229"/>
      <c r="CBI133" s="229"/>
      <c r="CBJ133" s="229"/>
      <c r="CBK133" s="229"/>
      <c r="CBL133" s="229"/>
      <c r="CBM133" s="229"/>
      <c r="CBN133" s="229"/>
      <c r="CBO133" s="229"/>
      <c r="CBP133" s="229"/>
      <c r="CBQ133" s="229"/>
      <c r="CBR133" s="229"/>
      <c r="CBS133" s="229"/>
      <c r="CBT133" s="229"/>
      <c r="CBU133" s="229"/>
      <c r="CBV133" s="229"/>
      <c r="CBW133" s="229"/>
      <c r="CBX133" s="229"/>
      <c r="CBY133" s="229"/>
      <c r="CBZ133" s="229"/>
      <c r="CCA133" s="229"/>
      <c r="CCB133" s="229"/>
      <c r="CCC133" s="229"/>
      <c r="CCD133" s="229"/>
      <c r="CCE133" s="229"/>
      <c r="CCF133" s="229"/>
      <c r="CCG133" s="229"/>
      <c r="CCH133" s="229"/>
      <c r="CCI133" s="229"/>
      <c r="CCJ133" s="229"/>
      <c r="CCK133" s="229"/>
      <c r="CCL133" s="229"/>
      <c r="CCM133" s="229"/>
      <c r="CCN133" s="229"/>
      <c r="CCO133" s="229"/>
      <c r="CCP133" s="229"/>
      <c r="CCQ133" s="229"/>
      <c r="CCR133" s="229"/>
      <c r="CCS133" s="229"/>
      <c r="CCT133" s="229"/>
      <c r="CCU133" s="229"/>
      <c r="CCV133" s="229"/>
      <c r="CCW133" s="229"/>
      <c r="CCX133" s="229"/>
      <c r="CCY133" s="229"/>
      <c r="CCZ133" s="229"/>
      <c r="CDA133" s="229"/>
      <c r="CDB133" s="229"/>
      <c r="CDC133" s="229"/>
      <c r="CDD133" s="229"/>
      <c r="CDE133" s="229"/>
      <c r="CDF133" s="229"/>
      <c r="CDG133" s="229"/>
      <c r="CDH133" s="229"/>
      <c r="CDI133" s="229"/>
      <c r="CDJ133" s="229"/>
      <c r="CDK133" s="229"/>
      <c r="CDL133" s="229"/>
      <c r="CDM133" s="229"/>
      <c r="CDN133" s="229"/>
      <c r="CDO133" s="229"/>
      <c r="CDP133" s="229"/>
      <c r="CDQ133" s="229"/>
      <c r="CDR133" s="229"/>
      <c r="CDS133" s="229"/>
      <c r="CDT133" s="229"/>
      <c r="CDU133" s="229"/>
      <c r="CDV133" s="229"/>
      <c r="CDW133" s="229"/>
      <c r="CDX133" s="229"/>
      <c r="CDY133" s="229"/>
      <c r="CDZ133" s="229"/>
      <c r="CEA133" s="229"/>
      <c r="CEB133" s="229"/>
      <c r="CEC133" s="229"/>
      <c r="CED133" s="229"/>
      <c r="CEE133" s="229"/>
      <c r="CEF133" s="229"/>
      <c r="CEG133" s="229"/>
      <c r="CEH133" s="229"/>
      <c r="CEI133" s="229"/>
      <c r="CEJ133" s="229"/>
      <c r="CEK133" s="229"/>
      <c r="CEL133" s="229"/>
      <c r="CEM133" s="229"/>
      <c r="CEN133" s="229"/>
      <c r="CEO133" s="229"/>
      <c r="CEP133" s="229"/>
      <c r="CEQ133" s="229"/>
      <c r="CER133" s="229"/>
      <c r="CES133" s="229"/>
      <c r="CET133" s="229"/>
      <c r="CEU133" s="229"/>
      <c r="CEV133" s="229"/>
      <c r="CEW133" s="229"/>
      <c r="CEX133" s="229"/>
      <c r="CEY133" s="229"/>
      <c r="CEZ133" s="229"/>
      <c r="CFA133" s="229"/>
      <c r="CFB133" s="229"/>
      <c r="CFC133" s="229"/>
      <c r="CFD133" s="229"/>
      <c r="CFE133" s="229"/>
      <c r="CFF133" s="229"/>
      <c r="CFG133" s="229"/>
      <c r="CFH133" s="229"/>
      <c r="CFI133" s="229"/>
      <c r="CFJ133" s="229"/>
      <c r="CFK133" s="229"/>
      <c r="CFL133" s="229"/>
      <c r="CFM133" s="229"/>
      <c r="CFN133" s="229"/>
      <c r="CFO133" s="229"/>
      <c r="CFP133" s="229"/>
      <c r="CFQ133" s="229"/>
      <c r="CFR133" s="229"/>
      <c r="CFS133" s="229"/>
      <c r="CFT133" s="229"/>
      <c r="CFU133" s="229"/>
      <c r="CFV133" s="229"/>
      <c r="CFW133" s="229"/>
      <c r="CFX133" s="229"/>
      <c r="CFY133" s="229"/>
      <c r="CFZ133" s="229"/>
      <c r="CGA133" s="229"/>
      <c r="CGB133" s="229"/>
      <c r="CGC133" s="229"/>
      <c r="CGD133" s="229"/>
      <c r="CGE133" s="229"/>
      <c r="CGF133" s="229"/>
      <c r="CGG133" s="229"/>
      <c r="CGH133" s="229"/>
      <c r="CGI133" s="229"/>
      <c r="CGJ133" s="229"/>
      <c r="CGK133" s="229"/>
      <c r="CGL133" s="229"/>
      <c r="CGM133" s="229"/>
      <c r="CGN133" s="229"/>
      <c r="CGO133" s="229"/>
      <c r="CGP133" s="229"/>
      <c r="CGQ133" s="229"/>
      <c r="CGR133" s="229"/>
      <c r="CGS133" s="229"/>
      <c r="CGT133" s="229"/>
      <c r="CGU133" s="229"/>
      <c r="CGV133" s="229"/>
      <c r="CGW133" s="229"/>
      <c r="CGX133" s="229"/>
      <c r="CGY133" s="229"/>
      <c r="CGZ133" s="229"/>
      <c r="CHA133" s="229"/>
      <c r="CHB133" s="229"/>
      <c r="CHC133" s="229"/>
      <c r="CHD133" s="229"/>
      <c r="CHE133" s="229"/>
      <c r="CHF133" s="229"/>
      <c r="CHG133" s="229"/>
      <c r="CHH133" s="229"/>
      <c r="CHI133" s="229"/>
      <c r="CHJ133" s="229"/>
      <c r="CHK133" s="229"/>
      <c r="CHL133" s="229"/>
      <c r="CHM133" s="229"/>
      <c r="CHN133" s="229"/>
      <c r="CHO133" s="229"/>
      <c r="CHP133" s="229"/>
      <c r="CHQ133" s="229"/>
      <c r="CHR133" s="229"/>
      <c r="CHS133" s="229"/>
      <c r="CHT133" s="229"/>
      <c r="CHU133" s="229"/>
      <c r="CHV133" s="229"/>
      <c r="CHW133" s="229"/>
      <c r="CHX133" s="229"/>
      <c r="CHY133" s="229"/>
      <c r="CHZ133" s="229"/>
      <c r="CIA133" s="229"/>
      <c r="CIB133" s="229"/>
      <c r="CIC133" s="229"/>
      <c r="CID133" s="229"/>
      <c r="CIE133" s="229"/>
      <c r="CIF133" s="229"/>
      <c r="CIG133" s="229"/>
      <c r="CIH133" s="229"/>
      <c r="CII133" s="229"/>
      <c r="CIJ133" s="229"/>
      <c r="CIK133" s="229"/>
      <c r="CIL133" s="229"/>
      <c r="CIM133" s="229"/>
      <c r="CIN133" s="229"/>
      <c r="CIO133" s="229"/>
      <c r="CIP133" s="229"/>
      <c r="CIQ133" s="229"/>
      <c r="CIR133" s="229"/>
      <c r="CIS133" s="229"/>
      <c r="CIT133" s="229"/>
      <c r="CIU133" s="229"/>
      <c r="CIV133" s="229"/>
      <c r="CIW133" s="229"/>
      <c r="CIX133" s="229"/>
      <c r="CIY133" s="229"/>
      <c r="CIZ133" s="229"/>
      <c r="CJA133" s="229"/>
      <c r="CJB133" s="229"/>
      <c r="CJC133" s="229"/>
      <c r="CJD133" s="229"/>
      <c r="CJE133" s="229"/>
      <c r="CJF133" s="229"/>
      <c r="CJG133" s="229"/>
      <c r="CJH133" s="229"/>
      <c r="CJI133" s="229"/>
      <c r="CJJ133" s="229"/>
      <c r="CJK133" s="229"/>
      <c r="CJL133" s="229"/>
      <c r="CJM133" s="229"/>
      <c r="CJN133" s="229"/>
      <c r="CJO133" s="229"/>
      <c r="CJP133" s="229"/>
      <c r="CJQ133" s="229"/>
      <c r="CJR133" s="229"/>
      <c r="CJS133" s="229"/>
      <c r="CJT133" s="229"/>
      <c r="CJU133" s="229"/>
      <c r="CJV133" s="229"/>
      <c r="CJW133" s="229"/>
      <c r="CJX133" s="229"/>
      <c r="CJY133" s="229"/>
      <c r="CJZ133" s="229"/>
      <c r="CKA133" s="229"/>
      <c r="CKB133" s="229"/>
      <c r="CKC133" s="229"/>
      <c r="CKD133" s="229"/>
      <c r="CKE133" s="229"/>
      <c r="CKF133" s="229"/>
      <c r="CKG133" s="229"/>
      <c r="CKH133" s="229"/>
      <c r="CKI133" s="229"/>
      <c r="CKJ133" s="229"/>
      <c r="CKK133" s="229"/>
      <c r="CKL133" s="229"/>
      <c r="CKM133" s="229"/>
      <c r="CKN133" s="229"/>
      <c r="CKO133" s="229"/>
      <c r="CKP133" s="229"/>
      <c r="CKQ133" s="229"/>
      <c r="CKR133" s="229"/>
      <c r="CKS133" s="229"/>
      <c r="CKT133" s="229"/>
      <c r="CKU133" s="229"/>
      <c r="CKV133" s="229"/>
      <c r="CKW133" s="229"/>
      <c r="CKX133" s="229"/>
      <c r="CKY133" s="229"/>
      <c r="CKZ133" s="229"/>
      <c r="CLA133" s="229"/>
      <c r="CLB133" s="229"/>
      <c r="CLC133" s="229"/>
      <c r="CLD133" s="229"/>
      <c r="CLE133" s="229"/>
      <c r="CLF133" s="229"/>
      <c r="CLG133" s="229"/>
      <c r="CLH133" s="229"/>
      <c r="CLI133" s="229"/>
      <c r="CLJ133" s="229"/>
      <c r="CLK133" s="229"/>
      <c r="CLL133" s="229"/>
      <c r="CLM133" s="229"/>
      <c r="CLN133" s="229"/>
      <c r="CLO133" s="229"/>
      <c r="CLP133" s="229"/>
      <c r="CLQ133" s="229"/>
      <c r="CLR133" s="229"/>
      <c r="CLS133" s="229"/>
      <c r="CLT133" s="229"/>
      <c r="CLU133" s="229"/>
      <c r="CLV133" s="229"/>
      <c r="CLW133" s="229"/>
      <c r="CLX133" s="229"/>
      <c r="CLY133" s="229"/>
      <c r="CLZ133" s="229"/>
      <c r="CMA133" s="229"/>
      <c r="CMB133" s="229"/>
      <c r="CMC133" s="229"/>
      <c r="CMD133" s="229"/>
      <c r="CME133" s="229"/>
      <c r="CMF133" s="229"/>
      <c r="CMG133" s="229"/>
      <c r="CMH133" s="229"/>
      <c r="CMI133" s="229"/>
      <c r="CMJ133" s="229"/>
      <c r="CMK133" s="229"/>
      <c r="CML133" s="229"/>
      <c r="CMM133" s="229"/>
      <c r="CMN133" s="229"/>
      <c r="CMO133" s="229"/>
      <c r="CMP133" s="229"/>
      <c r="CMQ133" s="229"/>
      <c r="CMR133" s="229"/>
      <c r="CMS133" s="229"/>
      <c r="CMT133" s="229"/>
      <c r="CMU133" s="229"/>
      <c r="CMV133" s="229"/>
      <c r="CMW133" s="229"/>
      <c r="CMX133" s="229"/>
      <c r="CMY133" s="229"/>
      <c r="CMZ133" s="229"/>
      <c r="CNA133" s="229"/>
      <c r="CNB133" s="229"/>
      <c r="CNC133" s="229"/>
      <c r="CND133" s="229"/>
      <c r="CNE133" s="229"/>
      <c r="CNF133" s="229"/>
      <c r="CNG133" s="229"/>
      <c r="CNH133" s="229"/>
      <c r="CNI133" s="229"/>
      <c r="CNJ133" s="229"/>
      <c r="CNK133" s="229"/>
      <c r="CNL133" s="229"/>
      <c r="CNM133" s="229"/>
      <c r="CNN133" s="229"/>
      <c r="CNO133" s="229"/>
      <c r="CNP133" s="229"/>
      <c r="CNQ133" s="229"/>
      <c r="CNR133" s="229"/>
      <c r="CNS133" s="229"/>
      <c r="CNT133" s="229"/>
      <c r="CNU133" s="229"/>
      <c r="CNV133" s="229"/>
      <c r="CNW133" s="229"/>
      <c r="CNX133" s="229"/>
      <c r="CNY133" s="229"/>
      <c r="CNZ133" s="229"/>
      <c r="COA133" s="229"/>
      <c r="COB133" s="229"/>
      <c r="COC133" s="229"/>
      <c r="COD133" s="229"/>
      <c r="COE133" s="229"/>
      <c r="COF133" s="229"/>
      <c r="COG133" s="229"/>
      <c r="COH133" s="229"/>
      <c r="COI133" s="229"/>
      <c r="COJ133" s="229"/>
      <c r="COK133" s="229"/>
      <c r="COL133" s="229"/>
      <c r="COM133" s="229"/>
      <c r="CON133" s="229"/>
      <c r="COO133" s="229"/>
      <c r="COP133" s="229"/>
      <c r="COQ133" s="229"/>
      <c r="COR133" s="229"/>
      <c r="COS133" s="229"/>
      <c r="COT133" s="229"/>
      <c r="COU133" s="229"/>
      <c r="COV133" s="229"/>
      <c r="COW133" s="229"/>
      <c r="COX133" s="229"/>
      <c r="COY133" s="229"/>
      <c r="COZ133" s="229"/>
      <c r="CPA133" s="229"/>
      <c r="CPB133" s="229"/>
      <c r="CPC133" s="229"/>
      <c r="CPD133" s="229"/>
      <c r="CPE133" s="229"/>
      <c r="CPF133" s="229"/>
      <c r="CPG133" s="229"/>
      <c r="CPH133" s="229"/>
      <c r="CPI133" s="229"/>
      <c r="CPJ133" s="229"/>
      <c r="CPK133" s="229"/>
      <c r="CPL133" s="229"/>
      <c r="CPM133" s="229"/>
      <c r="CPN133" s="229"/>
      <c r="CPO133" s="229"/>
      <c r="CPP133" s="229"/>
      <c r="CPQ133" s="229"/>
      <c r="CPR133" s="229"/>
      <c r="CPS133" s="229"/>
      <c r="CPT133" s="229"/>
      <c r="CPU133" s="229"/>
      <c r="CPV133" s="229"/>
      <c r="CPW133" s="229"/>
      <c r="CPX133" s="229"/>
      <c r="CPY133" s="229"/>
      <c r="CPZ133" s="229"/>
      <c r="CQA133" s="229"/>
      <c r="CQB133" s="229"/>
      <c r="CQC133" s="229"/>
      <c r="CQD133" s="229"/>
      <c r="CQE133" s="229"/>
      <c r="CQF133" s="229"/>
      <c r="CQG133" s="229"/>
      <c r="CQH133" s="229"/>
      <c r="CQI133" s="229"/>
      <c r="CQJ133" s="229"/>
      <c r="CQK133" s="229"/>
      <c r="CQL133" s="229"/>
      <c r="CQM133" s="229"/>
      <c r="CQN133" s="229"/>
      <c r="CQO133" s="229"/>
      <c r="CQP133" s="229"/>
      <c r="CQQ133" s="229"/>
      <c r="CQR133" s="229"/>
      <c r="CQS133" s="229"/>
      <c r="CQT133" s="229"/>
      <c r="CQU133" s="229"/>
      <c r="CQV133" s="229"/>
      <c r="CQW133" s="229"/>
      <c r="CQX133" s="229"/>
      <c r="CQY133" s="229"/>
      <c r="CQZ133" s="229"/>
      <c r="CRA133" s="229"/>
      <c r="CRB133" s="229"/>
      <c r="CRC133" s="229"/>
      <c r="CRD133" s="229"/>
      <c r="CRE133" s="229"/>
      <c r="CRF133" s="229"/>
      <c r="CRG133" s="229"/>
      <c r="CRH133" s="229"/>
      <c r="CRI133" s="229"/>
      <c r="CRJ133" s="229"/>
      <c r="CRK133" s="229"/>
      <c r="CRL133" s="229"/>
      <c r="CRM133" s="229"/>
      <c r="CRN133" s="229"/>
      <c r="CRO133" s="229"/>
      <c r="CRP133" s="229"/>
      <c r="CRQ133" s="229"/>
      <c r="CRR133" s="229"/>
      <c r="CRS133" s="229"/>
      <c r="CRT133" s="229"/>
      <c r="CRU133" s="229"/>
      <c r="CRV133" s="229"/>
      <c r="CRW133" s="229"/>
      <c r="CRX133" s="229"/>
      <c r="CRY133" s="229"/>
      <c r="CRZ133" s="229"/>
      <c r="CSA133" s="229"/>
      <c r="CSB133" s="229"/>
      <c r="CSC133" s="229"/>
      <c r="CSD133" s="229"/>
      <c r="CSE133" s="229"/>
      <c r="CSF133" s="229"/>
      <c r="CSG133" s="229"/>
      <c r="CSH133" s="229"/>
      <c r="CSI133" s="229"/>
      <c r="CSJ133" s="229"/>
      <c r="CSK133" s="229"/>
      <c r="CSL133" s="229"/>
      <c r="CSM133" s="229"/>
      <c r="CSN133" s="229"/>
      <c r="CSO133" s="229"/>
      <c r="CSP133" s="229"/>
      <c r="CSQ133" s="229"/>
      <c r="CSR133" s="229"/>
      <c r="CSS133" s="229"/>
      <c r="CST133" s="229"/>
      <c r="CSU133" s="229"/>
      <c r="CSV133" s="229"/>
      <c r="CSW133" s="229"/>
      <c r="CSX133" s="229"/>
      <c r="CSY133" s="229"/>
      <c r="CSZ133" s="229"/>
      <c r="CTA133" s="229"/>
      <c r="CTB133" s="229"/>
      <c r="CTC133" s="229"/>
      <c r="CTD133" s="229"/>
      <c r="CTE133" s="229"/>
      <c r="CTF133" s="229"/>
      <c r="CTG133" s="229"/>
      <c r="CTH133" s="229"/>
      <c r="CTI133" s="229"/>
      <c r="CTJ133" s="229"/>
      <c r="CTK133" s="229"/>
      <c r="CTL133" s="229"/>
      <c r="CTM133" s="229"/>
      <c r="CTN133" s="229"/>
      <c r="CTO133" s="229"/>
      <c r="CTP133" s="229"/>
      <c r="CTQ133" s="229"/>
      <c r="CTR133" s="229"/>
      <c r="CTS133" s="229"/>
      <c r="CTT133" s="229"/>
      <c r="CTU133" s="229"/>
      <c r="CTV133" s="229"/>
      <c r="CTW133" s="229"/>
      <c r="CTX133" s="229"/>
      <c r="CTY133" s="229"/>
      <c r="CTZ133" s="229"/>
      <c r="CUA133" s="229"/>
    </row>
    <row r="134" spans="1:2575" s="224" customFormat="1" ht="108.75" hidden="1" customHeight="1">
      <c r="A134" s="241">
        <f>+A132+1</f>
        <v>58</v>
      </c>
      <c r="B134" s="242">
        <f>IFERROR(INDEX(OB!B:B,MATCH('BIHOURLY '!A:A,OB!A:A,0)),"")</f>
        <v>0</v>
      </c>
      <c r="C134" s="243"/>
      <c r="D134" s="232">
        <f>IFERROR(INDEX(OB!G:G,MATCH('BIHOURLY '!A:A,OB!A:A,0)),"")</f>
        <v>0</v>
      </c>
      <c r="E134" s="244" t="str">
        <f>IFERROR(INDEX(OB!K:K,MATCH('BIHOURLY '!A:A,OB!A:A,0)),"")</f>
        <v/>
      </c>
      <c r="F134" s="245" t="str">
        <f>IFERROR((OB!$K$3/'BIHOURLY '!E134)/5,"")</f>
        <v/>
      </c>
      <c r="G134" s="246"/>
      <c r="H134" s="246"/>
      <c r="I134" s="246"/>
      <c r="J134" s="265"/>
      <c r="K134" s="254"/>
      <c r="L134" s="254"/>
      <c r="N134" s="229"/>
      <c r="O134" s="229"/>
      <c r="P134" s="229"/>
      <c r="Q134" s="229"/>
      <c r="R134" s="229"/>
      <c r="S134" s="229"/>
      <c r="T134" s="229"/>
      <c r="U134" s="229"/>
      <c r="V134" s="229"/>
      <c r="W134" s="229"/>
      <c r="X134" s="229"/>
      <c r="Y134" s="229"/>
      <c r="Z134" s="229"/>
      <c r="AA134" s="229"/>
      <c r="AB134" s="229"/>
      <c r="AC134" s="229"/>
      <c r="AD134" s="229"/>
      <c r="AE134" s="229"/>
      <c r="AF134" s="229"/>
      <c r="AG134" s="229"/>
      <c r="AH134" s="229"/>
      <c r="AI134" s="229"/>
      <c r="AJ134" s="229"/>
      <c r="AK134" s="229"/>
      <c r="AL134" s="229"/>
      <c r="AM134" s="229"/>
      <c r="AN134" s="229"/>
      <c r="AO134" s="229"/>
      <c r="AP134" s="229"/>
      <c r="AQ134" s="229"/>
      <c r="AR134" s="229"/>
      <c r="AS134" s="229"/>
      <c r="AT134" s="229"/>
      <c r="AU134" s="229"/>
      <c r="AV134" s="229"/>
      <c r="AW134" s="229"/>
      <c r="AX134" s="229"/>
      <c r="AY134" s="229"/>
      <c r="AZ134" s="229"/>
      <c r="BA134" s="229"/>
      <c r="BB134" s="229"/>
      <c r="BC134" s="229"/>
      <c r="BD134" s="229"/>
      <c r="BE134" s="229"/>
      <c r="BF134" s="229"/>
      <c r="BG134" s="229"/>
      <c r="BH134" s="229"/>
      <c r="BI134" s="229"/>
      <c r="BJ134" s="229"/>
      <c r="BK134" s="229"/>
      <c r="BL134" s="229"/>
      <c r="BM134" s="229"/>
      <c r="BN134" s="229"/>
      <c r="BO134" s="229"/>
      <c r="BP134" s="229"/>
      <c r="BQ134" s="229"/>
      <c r="BR134" s="229"/>
      <c r="BS134" s="229"/>
      <c r="BT134" s="229"/>
      <c r="BU134" s="229"/>
      <c r="BV134" s="229"/>
      <c r="BW134" s="229"/>
      <c r="BX134" s="229"/>
      <c r="BY134" s="229"/>
      <c r="BZ134" s="229"/>
      <c r="CA134" s="229"/>
      <c r="CB134" s="229"/>
      <c r="CC134" s="229"/>
      <c r="CD134" s="229"/>
      <c r="CE134" s="229"/>
      <c r="CF134" s="229"/>
      <c r="CG134" s="229"/>
      <c r="CH134" s="229"/>
      <c r="CI134" s="229"/>
      <c r="CJ134" s="229"/>
      <c r="CK134" s="229"/>
      <c r="CL134" s="229"/>
      <c r="CM134" s="229"/>
      <c r="CN134" s="229"/>
      <c r="CO134" s="229"/>
      <c r="CP134" s="229"/>
      <c r="CQ134" s="229"/>
      <c r="CR134" s="229"/>
      <c r="CS134" s="229"/>
      <c r="CT134" s="229"/>
      <c r="CU134" s="229"/>
      <c r="CV134" s="229"/>
      <c r="CW134" s="229"/>
      <c r="CX134" s="229"/>
      <c r="CY134" s="229"/>
      <c r="CZ134" s="229"/>
      <c r="DA134" s="229"/>
      <c r="DB134" s="229"/>
      <c r="DC134" s="229"/>
      <c r="DD134" s="229"/>
      <c r="DE134" s="229"/>
      <c r="DF134" s="229"/>
      <c r="DG134" s="229"/>
      <c r="DH134" s="229"/>
      <c r="DI134" s="229"/>
      <c r="DJ134" s="229"/>
      <c r="DK134" s="229"/>
      <c r="DL134" s="229"/>
      <c r="DM134" s="229"/>
      <c r="DN134" s="229"/>
      <c r="DO134" s="229"/>
      <c r="DP134" s="229"/>
      <c r="DQ134" s="229"/>
      <c r="DR134" s="229"/>
      <c r="DS134" s="229"/>
      <c r="DT134" s="229"/>
      <c r="DU134" s="229"/>
      <c r="DV134" s="229"/>
      <c r="DW134" s="229"/>
      <c r="DX134" s="229"/>
      <c r="DY134" s="229"/>
      <c r="DZ134" s="229"/>
      <c r="EA134" s="229"/>
      <c r="EB134" s="229"/>
      <c r="EC134" s="229"/>
      <c r="ED134" s="229"/>
      <c r="EE134" s="229"/>
      <c r="EF134" s="229"/>
      <c r="EG134" s="229"/>
      <c r="EH134" s="229"/>
      <c r="EI134" s="229"/>
      <c r="EJ134" s="229"/>
      <c r="EK134" s="229"/>
      <c r="EL134" s="229"/>
      <c r="EM134" s="229"/>
      <c r="EN134" s="229"/>
      <c r="EO134" s="229"/>
      <c r="EP134" s="229"/>
      <c r="EQ134" s="229"/>
      <c r="ER134" s="229"/>
      <c r="ES134" s="229"/>
      <c r="ET134" s="229"/>
      <c r="EU134" s="229"/>
      <c r="EV134" s="229"/>
      <c r="EW134" s="229"/>
      <c r="EX134" s="229"/>
      <c r="EY134" s="229"/>
      <c r="EZ134" s="229"/>
      <c r="FA134" s="229"/>
      <c r="FB134" s="229"/>
      <c r="FC134" s="229"/>
      <c r="FD134" s="229"/>
      <c r="FE134" s="229"/>
      <c r="FF134" s="229"/>
      <c r="FG134" s="229"/>
      <c r="FH134" s="229"/>
      <c r="FI134" s="229"/>
      <c r="FJ134" s="229"/>
      <c r="FK134" s="229"/>
      <c r="FL134" s="229"/>
      <c r="FM134" s="229"/>
      <c r="FN134" s="229"/>
      <c r="FO134" s="229"/>
      <c r="FP134" s="229"/>
      <c r="FQ134" s="229"/>
      <c r="FR134" s="229"/>
      <c r="FS134" s="229"/>
      <c r="FT134" s="229"/>
      <c r="FU134" s="229"/>
      <c r="FV134" s="229"/>
      <c r="FW134" s="229"/>
      <c r="FX134" s="229"/>
      <c r="FY134" s="229"/>
      <c r="FZ134" s="229"/>
      <c r="GA134" s="229"/>
      <c r="GB134" s="229"/>
      <c r="GC134" s="229"/>
      <c r="GD134" s="229"/>
      <c r="GE134" s="229"/>
      <c r="GF134" s="229"/>
      <c r="GG134" s="229"/>
      <c r="GH134" s="229"/>
      <c r="GI134" s="229"/>
      <c r="GJ134" s="229"/>
      <c r="GK134" s="229"/>
      <c r="GL134" s="229"/>
      <c r="GM134" s="229"/>
      <c r="GN134" s="229"/>
      <c r="GO134" s="229"/>
      <c r="GP134" s="229"/>
      <c r="GQ134" s="229"/>
      <c r="GR134" s="229"/>
      <c r="GS134" s="229"/>
      <c r="GT134" s="229"/>
      <c r="GU134" s="229"/>
      <c r="GV134" s="229"/>
      <c r="GW134" s="229"/>
      <c r="GX134" s="229"/>
      <c r="GY134" s="229"/>
      <c r="GZ134" s="229"/>
      <c r="HA134" s="229"/>
      <c r="HB134" s="229"/>
      <c r="HC134" s="229"/>
      <c r="HD134" s="229"/>
      <c r="HE134" s="229"/>
      <c r="HF134" s="229"/>
      <c r="HG134" s="229"/>
      <c r="HH134" s="229"/>
      <c r="HI134" s="229"/>
      <c r="HJ134" s="229"/>
      <c r="HK134" s="229"/>
      <c r="HL134" s="229"/>
      <c r="HM134" s="229"/>
      <c r="HN134" s="229"/>
      <c r="HO134" s="229"/>
      <c r="HP134" s="229"/>
      <c r="HQ134" s="229"/>
      <c r="HR134" s="229"/>
      <c r="HS134" s="229"/>
      <c r="HT134" s="229"/>
      <c r="HU134" s="229"/>
      <c r="HV134" s="229"/>
      <c r="HW134" s="229"/>
      <c r="HX134" s="229"/>
      <c r="HY134" s="229"/>
      <c r="HZ134" s="229"/>
      <c r="IA134" s="229"/>
      <c r="IB134" s="229"/>
      <c r="IC134" s="229"/>
      <c r="ID134" s="229"/>
      <c r="IE134" s="229"/>
      <c r="IF134" s="229"/>
      <c r="IG134" s="229"/>
      <c r="IH134" s="229"/>
      <c r="II134" s="229"/>
      <c r="IJ134" s="229"/>
      <c r="IK134" s="229"/>
      <c r="IL134" s="229"/>
      <c r="IM134" s="229"/>
      <c r="IN134" s="229"/>
      <c r="IO134" s="229"/>
      <c r="IP134" s="229"/>
      <c r="IQ134" s="229"/>
      <c r="IR134" s="229"/>
      <c r="IS134" s="229"/>
      <c r="IT134" s="229"/>
      <c r="IU134" s="229"/>
      <c r="IV134" s="229"/>
      <c r="IW134" s="229"/>
      <c r="IX134" s="229"/>
      <c r="IY134" s="229"/>
      <c r="IZ134" s="229"/>
      <c r="JA134" s="229"/>
      <c r="JB134" s="229"/>
      <c r="JC134" s="229"/>
      <c r="JD134" s="229"/>
      <c r="JE134" s="229"/>
      <c r="JF134" s="229"/>
      <c r="JG134" s="229"/>
      <c r="JH134" s="229"/>
      <c r="JI134" s="229"/>
      <c r="JJ134" s="229"/>
      <c r="JK134" s="229"/>
      <c r="JL134" s="229"/>
      <c r="JM134" s="229"/>
      <c r="JN134" s="229"/>
      <c r="JO134" s="229"/>
      <c r="JP134" s="229"/>
      <c r="JQ134" s="229"/>
      <c r="JR134" s="229"/>
      <c r="JS134" s="229"/>
      <c r="JT134" s="229"/>
      <c r="JU134" s="229"/>
      <c r="JV134" s="229"/>
      <c r="JW134" s="229"/>
      <c r="JX134" s="229"/>
      <c r="JY134" s="229"/>
      <c r="JZ134" s="229"/>
      <c r="KA134" s="229"/>
      <c r="KB134" s="229"/>
      <c r="KC134" s="229"/>
      <c r="KD134" s="229"/>
      <c r="KE134" s="229"/>
      <c r="KF134" s="229"/>
      <c r="KG134" s="229"/>
      <c r="KH134" s="229"/>
      <c r="KI134" s="229"/>
      <c r="KJ134" s="229"/>
      <c r="KK134" s="229"/>
      <c r="KL134" s="229"/>
      <c r="KM134" s="229"/>
      <c r="KN134" s="229"/>
      <c r="KO134" s="229"/>
      <c r="KP134" s="229"/>
      <c r="KQ134" s="229"/>
      <c r="KR134" s="229"/>
      <c r="KS134" s="229"/>
      <c r="KT134" s="229"/>
      <c r="KU134" s="229"/>
      <c r="KV134" s="229"/>
      <c r="KW134" s="229"/>
      <c r="KX134" s="229"/>
      <c r="KY134" s="229"/>
      <c r="KZ134" s="229"/>
      <c r="LA134" s="229"/>
      <c r="LB134" s="229"/>
      <c r="LC134" s="229"/>
      <c r="LD134" s="229"/>
      <c r="LE134" s="229"/>
      <c r="LF134" s="229"/>
      <c r="LG134" s="229"/>
      <c r="LH134" s="229"/>
      <c r="LI134" s="229"/>
      <c r="LJ134" s="229"/>
      <c r="LK134" s="229"/>
      <c r="LL134" s="229"/>
      <c r="LM134" s="229"/>
      <c r="LN134" s="229"/>
      <c r="LO134" s="229"/>
      <c r="LP134" s="229"/>
      <c r="LQ134" s="229"/>
      <c r="LR134" s="229"/>
      <c r="LS134" s="229"/>
      <c r="LT134" s="229"/>
      <c r="LU134" s="229"/>
      <c r="LV134" s="229"/>
      <c r="LW134" s="229"/>
      <c r="LX134" s="229"/>
      <c r="LY134" s="229"/>
      <c r="LZ134" s="229"/>
      <c r="MA134" s="229"/>
      <c r="MB134" s="229"/>
      <c r="MC134" s="229"/>
      <c r="MD134" s="229"/>
      <c r="ME134" s="229"/>
      <c r="MF134" s="229"/>
      <c r="MG134" s="229"/>
      <c r="MH134" s="229"/>
      <c r="MI134" s="229"/>
      <c r="MJ134" s="229"/>
      <c r="MK134" s="229"/>
      <c r="ML134" s="229"/>
      <c r="MM134" s="229"/>
      <c r="MN134" s="229"/>
      <c r="MO134" s="229"/>
      <c r="MP134" s="229"/>
      <c r="MQ134" s="229"/>
      <c r="MR134" s="229"/>
      <c r="MS134" s="229"/>
      <c r="MT134" s="229"/>
      <c r="MU134" s="229"/>
      <c r="MV134" s="229"/>
      <c r="MW134" s="229"/>
      <c r="MX134" s="229"/>
      <c r="MY134" s="229"/>
      <c r="MZ134" s="229"/>
      <c r="NA134" s="229"/>
      <c r="NB134" s="229"/>
      <c r="NC134" s="229"/>
      <c r="ND134" s="229"/>
      <c r="NE134" s="229"/>
      <c r="NF134" s="229"/>
      <c r="NG134" s="229"/>
      <c r="NH134" s="229"/>
      <c r="NI134" s="229"/>
      <c r="NJ134" s="229"/>
      <c r="NK134" s="229"/>
      <c r="NL134" s="229"/>
      <c r="NM134" s="229"/>
      <c r="NN134" s="229"/>
      <c r="NO134" s="229"/>
      <c r="NP134" s="229"/>
      <c r="NQ134" s="229"/>
      <c r="NR134" s="229"/>
      <c r="NS134" s="229"/>
      <c r="NT134" s="229"/>
      <c r="NU134" s="229"/>
      <c r="NV134" s="229"/>
      <c r="NW134" s="229"/>
      <c r="NX134" s="229"/>
      <c r="NY134" s="229"/>
      <c r="NZ134" s="229"/>
      <c r="OA134" s="229"/>
      <c r="OB134" s="229"/>
      <c r="OC134" s="229"/>
      <c r="OD134" s="229"/>
      <c r="OE134" s="229"/>
      <c r="OF134" s="229"/>
      <c r="OG134" s="229"/>
      <c r="OH134" s="229"/>
      <c r="OI134" s="229"/>
      <c r="OJ134" s="229"/>
      <c r="OK134" s="229"/>
      <c r="OL134" s="229"/>
      <c r="OM134" s="229"/>
      <c r="ON134" s="229"/>
      <c r="OO134" s="229"/>
      <c r="OP134" s="229"/>
      <c r="OQ134" s="229"/>
      <c r="OR134" s="229"/>
      <c r="OS134" s="229"/>
      <c r="OT134" s="229"/>
      <c r="OU134" s="229"/>
      <c r="OV134" s="229"/>
      <c r="OW134" s="229"/>
      <c r="OX134" s="229"/>
      <c r="OY134" s="229"/>
      <c r="OZ134" s="229"/>
      <c r="PA134" s="229"/>
      <c r="PB134" s="229"/>
      <c r="PC134" s="229"/>
      <c r="PD134" s="229"/>
      <c r="PE134" s="229"/>
      <c r="PF134" s="229"/>
      <c r="PG134" s="229"/>
      <c r="PH134" s="229"/>
      <c r="PI134" s="229"/>
      <c r="PJ134" s="229"/>
      <c r="PK134" s="229"/>
      <c r="PL134" s="229"/>
      <c r="PM134" s="229"/>
      <c r="PN134" s="229"/>
      <c r="PO134" s="229"/>
      <c r="PP134" s="229"/>
      <c r="PQ134" s="229"/>
      <c r="PR134" s="229"/>
      <c r="PS134" s="229"/>
      <c r="PT134" s="229"/>
      <c r="PU134" s="229"/>
      <c r="PV134" s="229"/>
      <c r="PW134" s="229"/>
      <c r="PX134" s="229"/>
      <c r="PY134" s="229"/>
      <c r="PZ134" s="229"/>
      <c r="QA134" s="229"/>
      <c r="QB134" s="229"/>
      <c r="QC134" s="229"/>
      <c r="QD134" s="229"/>
      <c r="QE134" s="229"/>
      <c r="QF134" s="229"/>
      <c r="QG134" s="229"/>
      <c r="QH134" s="229"/>
      <c r="QI134" s="229"/>
      <c r="QJ134" s="229"/>
      <c r="QK134" s="229"/>
      <c r="QL134" s="229"/>
      <c r="QM134" s="229"/>
      <c r="QN134" s="229"/>
      <c r="QO134" s="229"/>
      <c r="QP134" s="229"/>
      <c r="QQ134" s="229"/>
      <c r="QR134" s="229"/>
      <c r="QS134" s="229"/>
      <c r="QT134" s="229"/>
      <c r="QU134" s="229"/>
      <c r="QV134" s="229"/>
      <c r="QW134" s="229"/>
      <c r="QX134" s="229"/>
      <c r="QY134" s="229"/>
      <c r="QZ134" s="229"/>
      <c r="RA134" s="229"/>
      <c r="RB134" s="229"/>
      <c r="RC134" s="229"/>
      <c r="RD134" s="229"/>
      <c r="RE134" s="229"/>
      <c r="RF134" s="229"/>
      <c r="RG134" s="229"/>
      <c r="RH134" s="229"/>
      <c r="RI134" s="229"/>
      <c r="RJ134" s="229"/>
      <c r="RK134" s="229"/>
      <c r="RL134" s="229"/>
      <c r="RM134" s="229"/>
      <c r="RN134" s="229"/>
      <c r="RO134" s="229"/>
      <c r="RP134" s="229"/>
      <c r="RQ134" s="229"/>
      <c r="RR134" s="229"/>
      <c r="RS134" s="229"/>
      <c r="RT134" s="229"/>
      <c r="RU134" s="229"/>
      <c r="RV134" s="229"/>
      <c r="RW134" s="229"/>
      <c r="RX134" s="229"/>
      <c r="RY134" s="229"/>
      <c r="RZ134" s="229"/>
      <c r="SA134" s="229"/>
      <c r="SB134" s="229"/>
      <c r="SC134" s="229"/>
      <c r="SD134" s="229"/>
      <c r="SE134" s="229"/>
      <c r="SF134" s="229"/>
      <c r="SG134" s="229"/>
      <c r="SH134" s="229"/>
      <c r="SI134" s="229"/>
      <c r="SJ134" s="229"/>
      <c r="SK134" s="229"/>
      <c r="SL134" s="229"/>
      <c r="SM134" s="229"/>
      <c r="SN134" s="229"/>
      <c r="SO134" s="229"/>
      <c r="SP134" s="229"/>
      <c r="SQ134" s="229"/>
      <c r="SR134" s="229"/>
      <c r="SS134" s="229"/>
      <c r="ST134" s="229"/>
      <c r="SU134" s="229"/>
      <c r="SV134" s="229"/>
      <c r="SW134" s="229"/>
      <c r="SX134" s="229"/>
      <c r="SY134" s="229"/>
      <c r="SZ134" s="229"/>
      <c r="TA134" s="229"/>
      <c r="TB134" s="229"/>
      <c r="TC134" s="229"/>
      <c r="TD134" s="229"/>
      <c r="TE134" s="229"/>
      <c r="TF134" s="229"/>
      <c r="TG134" s="229"/>
      <c r="TH134" s="229"/>
      <c r="TI134" s="229"/>
      <c r="TJ134" s="229"/>
      <c r="TK134" s="229"/>
      <c r="TL134" s="229"/>
      <c r="TM134" s="229"/>
      <c r="TN134" s="229"/>
      <c r="TO134" s="229"/>
      <c r="TP134" s="229"/>
      <c r="TQ134" s="229"/>
      <c r="TR134" s="229"/>
      <c r="TS134" s="229"/>
      <c r="TT134" s="229"/>
      <c r="TU134" s="229"/>
      <c r="TV134" s="229"/>
      <c r="TW134" s="229"/>
      <c r="TX134" s="229"/>
      <c r="TY134" s="229"/>
      <c r="TZ134" s="229"/>
      <c r="UA134" s="229"/>
      <c r="UB134" s="229"/>
      <c r="UC134" s="229"/>
      <c r="UD134" s="229"/>
      <c r="UE134" s="229"/>
      <c r="UF134" s="229"/>
      <c r="UG134" s="229"/>
      <c r="UH134" s="229"/>
      <c r="UI134" s="229"/>
      <c r="UJ134" s="229"/>
      <c r="UK134" s="229"/>
      <c r="UL134" s="229"/>
      <c r="UM134" s="229"/>
      <c r="UN134" s="229"/>
      <c r="UO134" s="229"/>
      <c r="UP134" s="229"/>
      <c r="UQ134" s="229"/>
      <c r="UR134" s="229"/>
      <c r="US134" s="229"/>
      <c r="UT134" s="229"/>
      <c r="UU134" s="229"/>
      <c r="UV134" s="229"/>
      <c r="UW134" s="229"/>
      <c r="UX134" s="229"/>
      <c r="UY134" s="229"/>
      <c r="UZ134" s="229"/>
      <c r="VA134" s="229"/>
      <c r="VB134" s="229"/>
      <c r="VC134" s="229"/>
      <c r="VD134" s="229"/>
      <c r="VE134" s="229"/>
      <c r="VF134" s="229"/>
      <c r="VG134" s="229"/>
      <c r="VH134" s="229"/>
      <c r="VI134" s="229"/>
      <c r="VJ134" s="229"/>
      <c r="VK134" s="229"/>
      <c r="VL134" s="229"/>
      <c r="VM134" s="229"/>
      <c r="VN134" s="229"/>
      <c r="VO134" s="229"/>
      <c r="VP134" s="229"/>
      <c r="VQ134" s="229"/>
      <c r="VR134" s="229"/>
      <c r="VS134" s="229"/>
      <c r="VT134" s="229"/>
      <c r="VU134" s="229"/>
      <c r="VV134" s="229"/>
      <c r="VW134" s="229"/>
      <c r="VX134" s="229"/>
      <c r="VY134" s="229"/>
      <c r="VZ134" s="229"/>
      <c r="WA134" s="229"/>
      <c r="WB134" s="229"/>
      <c r="WC134" s="229"/>
      <c r="WD134" s="229"/>
      <c r="WE134" s="229"/>
      <c r="WF134" s="229"/>
      <c r="WG134" s="229"/>
      <c r="WH134" s="229"/>
      <c r="WI134" s="229"/>
      <c r="WJ134" s="229"/>
      <c r="WK134" s="229"/>
      <c r="WL134" s="229"/>
      <c r="WM134" s="229"/>
      <c r="WN134" s="229"/>
      <c r="WO134" s="229"/>
      <c r="WP134" s="229"/>
      <c r="WQ134" s="229"/>
      <c r="WR134" s="229"/>
      <c r="WS134" s="229"/>
      <c r="WT134" s="229"/>
      <c r="WU134" s="229"/>
      <c r="WV134" s="229"/>
      <c r="WW134" s="229"/>
      <c r="WX134" s="229"/>
      <c r="WY134" s="229"/>
      <c r="WZ134" s="229"/>
      <c r="XA134" s="229"/>
      <c r="XB134" s="229"/>
      <c r="XC134" s="229"/>
      <c r="XD134" s="229"/>
      <c r="XE134" s="229"/>
      <c r="XF134" s="229"/>
      <c r="XG134" s="229"/>
      <c r="XH134" s="229"/>
      <c r="XI134" s="229"/>
      <c r="XJ134" s="229"/>
      <c r="XK134" s="229"/>
      <c r="XL134" s="229"/>
      <c r="XM134" s="229"/>
      <c r="XN134" s="229"/>
      <c r="XO134" s="229"/>
      <c r="XP134" s="229"/>
      <c r="XQ134" s="229"/>
      <c r="XR134" s="229"/>
      <c r="XS134" s="229"/>
      <c r="XT134" s="229"/>
      <c r="XU134" s="229"/>
      <c r="XV134" s="229"/>
      <c r="XW134" s="229"/>
      <c r="XX134" s="229"/>
      <c r="XY134" s="229"/>
      <c r="XZ134" s="229"/>
      <c r="YA134" s="229"/>
      <c r="YB134" s="229"/>
      <c r="YC134" s="229"/>
      <c r="YD134" s="229"/>
      <c r="YE134" s="229"/>
      <c r="YF134" s="229"/>
      <c r="YG134" s="229"/>
      <c r="YH134" s="229"/>
      <c r="YI134" s="229"/>
      <c r="YJ134" s="229"/>
      <c r="YK134" s="229"/>
      <c r="YL134" s="229"/>
      <c r="YM134" s="229"/>
      <c r="YN134" s="229"/>
      <c r="YO134" s="229"/>
      <c r="YP134" s="229"/>
      <c r="YQ134" s="229"/>
      <c r="YR134" s="229"/>
      <c r="YS134" s="229"/>
      <c r="YT134" s="229"/>
      <c r="YU134" s="229"/>
      <c r="YV134" s="229"/>
      <c r="YW134" s="229"/>
      <c r="YX134" s="229"/>
      <c r="YY134" s="229"/>
      <c r="YZ134" s="229"/>
      <c r="ZA134" s="229"/>
      <c r="ZB134" s="229"/>
      <c r="ZC134" s="229"/>
      <c r="ZD134" s="229"/>
      <c r="ZE134" s="229"/>
      <c r="ZF134" s="229"/>
      <c r="ZG134" s="229"/>
      <c r="ZH134" s="229"/>
      <c r="ZI134" s="229"/>
      <c r="ZJ134" s="229"/>
      <c r="ZK134" s="229"/>
      <c r="ZL134" s="229"/>
      <c r="ZM134" s="229"/>
      <c r="ZN134" s="229"/>
      <c r="ZO134" s="229"/>
      <c r="ZP134" s="229"/>
      <c r="ZQ134" s="229"/>
      <c r="ZR134" s="229"/>
      <c r="ZS134" s="229"/>
      <c r="ZT134" s="229"/>
      <c r="ZU134" s="229"/>
      <c r="ZV134" s="229"/>
      <c r="ZW134" s="229"/>
      <c r="ZX134" s="229"/>
      <c r="ZY134" s="229"/>
      <c r="ZZ134" s="229"/>
      <c r="AAA134" s="229"/>
      <c r="AAB134" s="229"/>
      <c r="AAC134" s="229"/>
      <c r="AAD134" s="229"/>
      <c r="AAE134" s="229"/>
      <c r="AAF134" s="229"/>
      <c r="AAG134" s="229"/>
      <c r="AAH134" s="229"/>
      <c r="AAI134" s="229"/>
      <c r="AAJ134" s="229"/>
      <c r="AAK134" s="229"/>
      <c r="AAL134" s="229"/>
      <c r="AAM134" s="229"/>
      <c r="AAN134" s="229"/>
      <c r="AAO134" s="229"/>
      <c r="AAP134" s="229"/>
      <c r="AAQ134" s="229"/>
      <c r="AAR134" s="229"/>
      <c r="AAS134" s="229"/>
      <c r="AAT134" s="229"/>
      <c r="AAU134" s="229"/>
      <c r="AAV134" s="229"/>
      <c r="AAW134" s="229"/>
      <c r="AAX134" s="229"/>
      <c r="AAY134" s="229"/>
      <c r="AAZ134" s="229"/>
      <c r="ABA134" s="229"/>
      <c r="ABB134" s="229"/>
      <c r="ABC134" s="229"/>
      <c r="ABD134" s="229"/>
      <c r="ABE134" s="229"/>
      <c r="ABF134" s="229"/>
      <c r="ABG134" s="229"/>
      <c r="ABH134" s="229"/>
      <c r="ABI134" s="229"/>
      <c r="ABJ134" s="229"/>
      <c r="ABK134" s="229"/>
      <c r="ABL134" s="229"/>
      <c r="ABM134" s="229"/>
      <c r="ABN134" s="229"/>
      <c r="ABO134" s="229"/>
      <c r="ABP134" s="229"/>
      <c r="ABQ134" s="229"/>
      <c r="ABR134" s="229"/>
      <c r="ABS134" s="229"/>
      <c r="ABT134" s="229"/>
      <c r="ABU134" s="229"/>
      <c r="ABV134" s="229"/>
      <c r="ABW134" s="229"/>
      <c r="ABX134" s="229"/>
      <c r="ABY134" s="229"/>
      <c r="ABZ134" s="229"/>
      <c r="ACA134" s="229"/>
      <c r="ACB134" s="229"/>
      <c r="ACC134" s="229"/>
      <c r="ACD134" s="229"/>
      <c r="ACE134" s="229"/>
      <c r="ACF134" s="229"/>
      <c r="ACG134" s="229"/>
      <c r="ACH134" s="229"/>
      <c r="ACI134" s="229"/>
      <c r="ACJ134" s="229"/>
      <c r="ACK134" s="229"/>
      <c r="ACL134" s="229"/>
      <c r="ACM134" s="229"/>
      <c r="ACN134" s="229"/>
      <c r="ACO134" s="229"/>
      <c r="ACP134" s="229"/>
      <c r="ACQ134" s="229"/>
      <c r="ACR134" s="229"/>
      <c r="ACS134" s="229"/>
      <c r="ACT134" s="229"/>
      <c r="ACU134" s="229"/>
      <c r="ACV134" s="229"/>
      <c r="ACW134" s="229"/>
      <c r="ACX134" s="229"/>
      <c r="ACY134" s="229"/>
      <c r="ACZ134" s="229"/>
      <c r="ADA134" s="229"/>
      <c r="ADB134" s="229"/>
      <c r="ADC134" s="229"/>
      <c r="ADD134" s="229"/>
      <c r="ADE134" s="229"/>
      <c r="ADF134" s="229"/>
      <c r="ADG134" s="229"/>
      <c r="ADH134" s="229"/>
      <c r="ADI134" s="229"/>
      <c r="ADJ134" s="229"/>
      <c r="ADK134" s="229"/>
      <c r="ADL134" s="229"/>
      <c r="ADM134" s="229"/>
      <c r="ADN134" s="229"/>
      <c r="ADO134" s="229"/>
      <c r="ADP134" s="229"/>
      <c r="ADQ134" s="229"/>
      <c r="ADR134" s="229"/>
      <c r="ADS134" s="229"/>
      <c r="ADT134" s="229"/>
      <c r="ADU134" s="229"/>
      <c r="ADV134" s="229"/>
      <c r="ADW134" s="229"/>
      <c r="ADX134" s="229"/>
      <c r="ADY134" s="229"/>
      <c r="ADZ134" s="229"/>
      <c r="AEA134" s="229"/>
      <c r="AEB134" s="229"/>
      <c r="AEC134" s="229"/>
      <c r="AED134" s="229"/>
      <c r="AEE134" s="229"/>
      <c r="AEF134" s="229"/>
      <c r="AEG134" s="229"/>
      <c r="AEH134" s="229"/>
      <c r="AEI134" s="229"/>
      <c r="AEJ134" s="229"/>
      <c r="AEK134" s="229"/>
      <c r="AEL134" s="229"/>
      <c r="AEM134" s="229"/>
      <c r="AEN134" s="229"/>
      <c r="AEO134" s="229"/>
      <c r="AEP134" s="229"/>
      <c r="AEQ134" s="229"/>
      <c r="AER134" s="229"/>
      <c r="AES134" s="229"/>
      <c r="AET134" s="229"/>
      <c r="AEU134" s="229"/>
      <c r="AEV134" s="229"/>
      <c r="AEW134" s="229"/>
      <c r="AEX134" s="229"/>
      <c r="AEY134" s="229"/>
      <c r="AEZ134" s="229"/>
      <c r="AFA134" s="229"/>
      <c r="AFB134" s="229"/>
      <c r="AFC134" s="229"/>
      <c r="AFD134" s="229"/>
      <c r="AFE134" s="229"/>
      <c r="AFF134" s="229"/>
      <c r="AFG134" s="229"/>
      <c r="AFH134" s="229"/>
      <c r="AFI134" s="229"/>
      <c r="AFJ134" s="229"/>
      <c r="AFK134" s="229"/>
      <c r="AFL134" s="229"/>
      <c r="AFM134" s="229"/>
      <c r="AFN134" s="229"/>
      <c r="AFO134" s="229"/>
      <c r="AFP134" s="229"/>
      <c r="AFQ134" s="229"/>
      <c r="AFR134" s="229"/>
      <c r="AFS134" s="229"/>
      <c r="AFT134" s="229"/>
      <c r="AFU134" s="229"/>
      <c r="AFV134" s="229"/>
      <c r="AFW134" s="229"/>
      <c r="AFX134" s="229"/>
      <c r="AFY134" s="229"/>
      <c r="AFZ134" s="229"/>
      <c r="AGA134" s="229"/>
      <c r="AGB134" s="229"/>
      <c r="AGC134" s="229"/>
      <c r="AGD134" s="229"/>
      <c r="AGE134" s="229"/>
      <c r="AGF134" s="229"/>
      <c r="AGG134" s="229"/>
      <c r="AGH134" s="229"/>
      <c r="AGI134" s="229"/>
      <c r="AGJ134" s="229"/>
      <c r="AGK134" s="229"/>
      <c r="AGL134" s="229"/>
      <c r="AGM134" s="229"/>
      <c r="AGN134" s="229"/>
      <c r="AGO134" s="229"/>
      <c r="AGP134" s="229"/>
      <c r="AGQ134" s="229"/>
      <c r="AGR134" s="229"/>
      <c r="AGS134" s="229"/>
      <c r="AGT134" s="229"/>
      <c r="AGU134" s="229"/>
      <c r="AGV134" s="229"/>
      <c r="AGW134" s="229"/>
      <c r="AGX134" s="229"/>
      <c r="AGY134" s="229"/>
      <c r="AGZ134" s="229"/>
      <c r="AHA134" s="229"/>
      <c r="AHB134" s="229"/>
      <c r="AHC134" s="229"/>
      <c r="AHD134" s="229"/>
      <c r="AHE134" s="229"/>
      <c r="AHF134" s="229"/>
      <c r="AHG134" s="229"/>
      <c r="AHH134" s="229"/>
      <c r="AHI134" s="229"/>
      <c r="AHJ134" s="229"/>
      <c r="AHK134" s="229"/>
      <c r="AHL134" s="229"/>
      <c r="AHM134" s="229"/>
      <c r="AHN134" s="229"/>
      <c r="AHO134" s="229"/>
      <c r="AHP134" s="229"/>
      <c r="AHQ134" s="229"/>
      <c r="AHR134" s="229"/>
      <c r="AHS134" s="229"/>
      <c r="AHT134" s="229"/>
      <c r="AHU134" s="229"/>
      <c r="AHV134" s="229"/>
      <c r="AHW134" s="229"/>
      <c r="AHX134" s="229"/>
      <c r="AHY134" s="229"/>
      <c r="AHZ134" s="229"/>
      <c r="AIA134" s="229"/>
      <c r="AIB134" s="229"/>
      <c r="AIC134" s="229"/>
      <c r="AID134" s="229"/>
      <c r="AIE134" s="229"/>
      <c r="AIF134" s="229"/>
      <c r="AIG134" s="229"/>
      <c r="AIH134" s="229"/>
      <c r="AII134" s="229"/>
      <c r="AIJ134" s="229"/>
      <c r="AIK134" s="229"/>
      <c r="AIL134" s="229"/>
      <c r="AIM134" s="229"/>
      <c r="AIN134" s="229"/>
      <c r="AIO134" s="229"/>
      <c r="AIP134" s="229"/>
      <c r="AIQ134" s="229"/>
      <c r="AIR134" s="229"/>
      <c r="AIS134" s="229"/>
      <c r="AIT134" s="229"/>
      <c r="AIU134" s="229"/>
      <c r="AIV134" s="229"/>
      <c r="AIW134" s="229"/>
      <c r="AIX134" s="229"/>
      <c r="AIY134" s="229"/>
      <c r="AIZ134" s="229"/>
      <c r="AJA134" s="229"/>
      <c r="AJB134" s="229"/>
      <c r="AJC134" s="229"/>
      <c r="AJD134" s="229"/>
      <c r="AJE134" s="229"/>
      <c r="AJF134" s="229"/>
      <c r="AJG134" s="229"/>
      <c r="AJH134" s="229"/>
      <c r="AJI134" s="229"/>
      <c r="AJJ134" s="229"/>
      <c r="AJK134" s="229"/>
      <c r="AJL134" s="229"/>
      <c r="AJM134" s="229"/>
      <c r="AJN134" s="229"/>
      <c r="AJO134" s="229"/>
      <c r="AJP134" s="229"/>
      <c r="AJQ134" s="229"/>
      <c r="AJR134" s="229"/>
      <c r="AJS134" s="229"/>
      <c r="AJT134" s="229"/>
      <c r="AJU134" s="229"/>
      <c r="AJV134" s="229"/>
      <c r="AJW134" s="229"/>
      <c r="AJX134" s="229"/>
      <c r="AJY134" s="229"/>
      <c r="AJZ134" s="229"/>
      <c r="AKA134" s="229"/>
      <c r="AKB134" s="229"/>
      <c r="AKC134" s="229"/>
      <c r="AKD134" s="229"/>
      <c r="AKE134" s="229"/>
      <c r="AKF134" s="229"/>
      <c r="AKG134" s="229"/>
      <c r="AKH134" s="229"/>
      <c r="AKI134" s="229"/>
      <c r="AKJ134" s="229"/>
      <c r="AKK134" s="229"/>
      <c r="AKL134" s="229"/>
      <c r="AKM134" s="229"/>
      <c r="AKN134" s="229"/>
      <c r="AKO134" s="229"/>
      <c r="AKP134" s="229"/>
      <c r="AKQ134" s="229"/>
      <c r="AKR134" s="229"/>
      <c r="AKS134" s="229"/>
      <c r="AKT134" s="229"/>
      <c r="AKU134" s="229"/>
      <c r="AKV134" s="229"/>
      <c r="AKW134" s="229"/>
      <c r="AKX134" s="229"/>
      <c r="AKY134" s="229"/>
      <c r="AKZ134" s="229"/>
      <c r="ALA134" s="229"/>
      <c r="ALB134" s="229"/>
      <c r="ALC134" s="229"/>
      <c r="ALD134" s="229"/>
      <c r="ALE134" s="229"/>
      <c r="ALF134" s="229"/>
      <c r="ALG134" s="229"/>
      <c r="ALH134" s="229"/>
      <c r="ALI134" s="229"/>
      <c r="ALJ134" s="229"/>
      <c r="ALK134" s="229"/>
      <c r="ALL134" s="229"/>
      <c r="ALM134" s="229"/>
      <c r="ALN134" s="229"/>
      <c r="ALO134" s="229"/>
      <c r="ALP134" s="229"/>
      <c r="ALQ134" s="229"/>
      <c r="ALR134" s="229"/>
      <c r="ALS134" s="229"/>
      <c r="ALT134" s="229"/>
      <c r="ALU134" s="229"/>
      <c r="ALV134" s="229"/>
      <c r="ALW134" s="229"/>
      <c r="ALX134" s="229"/>
      <c r="ALY134" s="229"/>
      <c r="ALZ134" s="229"/>
      <c r="AMA134" s="229"/>
      <c r="AMB134" s="229"/>
      <c r="AMC134" s="229"/>
      <c r="AMD134" s="229"/>
      <c r="AME134" s="229"/>
      <c r="AMF134" s="229"/>
      <c r="AMG134" s="229"/>
      <c r="AMH134" s="229"/>
      <c r="AMI134" s="229"/>
      <c r="AMJ134" s="229"/>
      <c r="AMK134" s="229"/>
      <c r="AML134" s="229"/>
      <c r="AMM134" s="229"/>
      <c r="AMN134" s="229"/>
      <c r="AMO134" s="229"/>
      <c r="AMP134" s="229"/>
      <c r="AMQ134" s="229"/>
      <c r="AMR134" s="229"/>
      <c r="AMS134" s="229"/>
      <c r="AMT134" s="229"/>
      <c r="AMU134" s="229"/>
      <c r="AMV134" s="229"/>
      <c r="AMW134" s="229"/>
      <c r="AMX134" s="229"/>
      <c r="AMY134" s="229"/>
      <c r="AMZ134" s="229"/>
      <c r="ANA134" s="229"/>
      <c r="ANB134" s="229"/>
      <c r="ANC134" s="229"/>
      <c r="AND134" s="229"/>
      <c r="ANE134" s="229"/>
      <c r="ANF134" s="229"/>
      <c r="ANG134" s="229"/>
      <c r="ANH134" s="229"/>
      <c r="ANI134" s="229"/>
      <c r="ANJ134" s="229"/>
      <c r="ANK134" s="229"/>
      <c r="ANL134" s="229"/>
      <c r="ANM134" s="229"/>
      <c r="ANN134" s="229"/>
      <c r="ANO134" s="229"/>
      <c r="ANP134" s="229"/>
      <c r="ANQ134" s="229"/>
      <c r="ANR134" s="229"/>
      <c r="ANS134" s="229"/>
      <c r="ANT134" s="229"/>
      <c r="ANU134" s="229"/>
      <c r="ANV134" s="229"/>
      <c r="ANW134" s="229"/>
      <c r="ANX134" s="229"/>
      <c r="ANY134" s="229"/>
      <c r="ANZ134" s="229"/>
      <c r="AOA134" s="229"/>
      <c r="AOB134" s="229"/>
      <c r="AOC134" s="229"/>
      <c r="AOD134" s="229"/>
      <c r="AOE134" s="229"/>
      <c r="AOF134" s="229"/>
      <c r="AOG134" s="229"/>
      <c r="AOH134" s="229"/>
      <c r="AOI134" s="229"/>
      <c r="AOJ134" s="229"/>
      <c r="AOK134" s="229"/>
      <c r="AOL134" s="229"/>
      <c r="AOM134" s="229"/>
      <c r="AON134" s="229"/>
      <c r="AOO134" s="229"/>
      <c r="AOP134" s="229"/>
      <c r="AOQ134" s="229"/>
      <c r="AOR134" s="229"/>
      <c r="AOS134" s="229"/>
      <c r="AOT134" s="229"/>
      <c r="AOU134" s="229"/>
      <c r="AOV134" s="229"/>
      <c r="AOW134" s="229"/>
      <c r="AOX134" s="229"/>
      <c r="AOY134" s="229"/>
      <c r="AOZ134" s="229"/>
      <c r="APA134" s="229"/>
      <c r="APB134" s="229"/>
      <c r="APC134" s="229"/>
      <c r="APD134" s="229"/>
      <c r="APE134" s="229"/>
      <c r="APF134" s="229"/>
      <c r="APG134" s="229"/>
      <c r="APH134" s="229"/>
      <c r="API134" s="229"/>
      <c r="APJ134" s="229"/>
      <c r="APK134" s="229"/>
      <c r="APL134" s="229"/>
      <c r="APM134" s="229"/>
      <c r="APN134" s="229"/>
      <c r="APO134" s="229"/>
      <c r="APP134" s="229"/>
      <c r="APQ134" s="229"/>
      <c r="APR134" s="229"/>
      <c r="APS134" s="229"/>
      <c r="APT134" s="229"/>
      <c r="APU134" s="229"/>
      <c r="APV134" s="229"/>
      <c r="APW134" s="229"/>
      <c r="APX134" s="229"/>
      <c r="APY134" s="229"/>
      <c r="APZ134" s="229"/>
      <c r="AQA134" s="229"/>
      <c r="AQB134" s="229"/>
      <c r="AQC134" s="229"/>
      <c r="AQD134" s="229"/>
      <c r="AQE134" s="229"/>
      <c r="AQF134" s="229"/>
      <c r="AQG134" s="229"/>
      <c r="AQH134" s="229"/>
      <c r="AQI134" s="229"/>
      <c r="AQJ134" s="229"/>
      <c r="AQK134" s="229"/>
      <c r="AQL134" s="229"/>
      <c r="AQM134" s="229"/>
      <c r="AQN134" s="229"/>
      <c r="AQO134" s="229"/>
      <c r="AQP134" s="229"/>
      <c r="AQQ134" s="229"/>
      <c r="AQR134" s="229"/>
      <c r="AQS134" s="229"/>
      <c r="AQT134" s="229"/>
      <c r="AQU134" s="229"/>
      <c r="AQV134" s="229"/>
      <c r="AQW134" s="229"/>
      <c r="AQX134" s="229"/>
      <c r="AQY134" s="229"/>
      <c r="AQZ134" s="229"/>
      <c r="ARA134" s="229"/>
      <c r="ARB134" s="229"/>
      <c r="ARC134" s="229"/>
      <c r="ARD134" s="229"/>
      <c r="ARE134" s="229"/>
      <c r="ARF134" s="229"/>
      <c r="ARG134" s="229"/>
      <c r="ARH134" s="229"/>
      <c r="ARI134" s="229"/>
      <c r="ARJ134" s="229"/>
      <c r="ARK134" s="229"/>
      <c r="ARL134" s="229"/>
      <c r="ARM134" s="229"/>
      <c r="ARN134" s="229"/>
      <c r="ARO134" s="229"/>
      <c r="ARP134" s="229"/>
      <c r="ARQ134" s="229"/>
      <c r="ARR134" s="229"/>
      <c r="ARS134" s="229"/>
      <c r="ART134" s="229"/>
      <c r="ARU134" s="229"/>
      <c r="ARV134" s="229"/>
      <c r="ARW134" s="229"/>
      <c r="ARX134" s="229"/>
      <c r="ARY134" s="229"/>
      <c r="ARZ134" s="229"/>
      <c r="ASA134" s="229"/>
      <c r="ASB134" s="229"/>
      <c r="ASC134" s="229"/>
      <c r="ASD134" s="229"/>
      <c r="ASE134" s="229"/>
      <c r="ASF134" s="229"/>
      <c r="ASG134" s="229"/>
      <c r="ASH134" s="229"/>
      <c r="ASI134" s="229"/>
      <c r="ASJ134" s="229"/>
      <c r="ASK134" s="229"/>
      <c r="ASL134" s="229"/>
      <c r="ASM134" s="229"/>
      <c r="ASN134" s="229"/>
      <c r="ASO134" s="229"/>
      <c r="ASP134" s="229"/>
      <c r="ASQ134" s="229"/>
      <c r="ASR134" s="229"/>
      <c r="ASS134" s="229"/>
      <c r="AST134" s="229"/>
      <c r="ASU134" s="229"/>
      <c r="ASV134" s="229"/>
      <c r="ASW134" s="229"/>
      <c r="ASX134" s="229"/>
      <c r="ASY134" s="229"/>
      <c r="ASZ134" s="229"/>
      <c r="ATA134" s="229"/>
      <c r="ATB134" s="229"/>
      <c r="ATC134" s="229"/>
      <c r="ATD134" s="229"/>
      <c r="ATE134" s="229"/>
      <c r="ATF134" s="229"/>
      <c r="ATG134" s="229"/>
      <c r="ATH134" s="229"/>
      <c r="ATI134" s="229"/>
      <c r="ATJ134" s="229"/>
      <c r="ATK134" s="229"/>
      <c r="ATL134" s="229"/>
      <c r="ATM134" s="229"/>
      <c r="ATN134" s="229"/>
      <c r="ATO134" s="229"/>
      <c r="ATP134" s="229"/>
      <c r="ATQ134" s="229"/>
      <c r="ATR134" s="229"/>
      <c r="ATS134" s="229"/>
      <c r="ATT134" s="229"/>
      <c r="ATU134" s="229"/>
      <c r="ATV134" s="229"/>
      <c r="ATW134" s="229"/>
      <c r="ATX134" s="229"/>
      <c r="ATY134" s="229"/>
      <c r="ATZ134" s="229"/>
      <c r="AUA134" s="229"/>
      <c r="AUB134" s="229"/>
      <c r="AUC134" s="229"/>
      <c r="AUD134" s="229"/>
      <c r="AUE134" s="229"/>
      <c r="AUF134" s="229"/>
      <c r="AUG134" s="229"/>
      <c r="AUH134" s="229"/>
      <c r="AUI134" s="229"/>
      <c r="AUJ134" s="229"/>
      <c r="AUK134" s="229"/>
      <c r="AUL134" s="229"/>
      <c r="AUM134" s="229"/>
      <c r="AUN134" s="229"/>
      <c r="AUO134" s="229"/>
      <c r="AUP134" s="229"/>
      <c r="AUQ134" s="229"/>
      <c r="AUR134" s="229"/>
      <c r="AUS134" s="229"/>
      <c r="AUT134" s="229"/>
      <c r="AUU134" s="229"/>
      <c r="AUV134" s="229"/>
      <c r="AUW134" s="229"/>
      <c r="AUX134" s="229"/>
      <c r="AUY134" s="229"/>
      <c r="AUZ134" s="229"/>
      <c r="AVA134" s="229"/>
      <c r="AVB134" s="229"/>
      <c r="AVC134" s="229"/>
      <c r="AVD134" s="229"/>
      <c r="AVE134" s="229"/>
      <c r="AVF134" s="229"/>
      <c r="AVG134" s="229"/>
      <c r="AVH134" s="229"/>
      <c r="AVI134" s="229"/>
      <c r="AVJ134" s="229"/>
      <c r="AVK134" s="229"/>
      <c r="AVL134" s="229"/>
      <c r="AVM134" s="229"/>
      <c r="AVN134" s="229"/>
      <c r="AVO134" s="229"/>
      <c r="AVP134" s="229"/>
      <c r="AVQ134" s="229"/>
      <c r="AVR134" s="229"/>
      <c r="AVS134" s="229"/>
      <c r="AVT134" s="229"/>
      <c r="AVU134" s="229"/>
      <c r="AVV134" s="229"/>
      <c r="AVW134" s="229"/>
      <c r="AVX134" s="229"/>
      <c r="AVY134" s="229"/>
      <c r="AVZ134" s="229"/>
      <c r="AWA134" s="229"/>
      <c r="AWB134" s="229"/>
      <c r="AWC134" s="229"/>
      <c r="AWD134" s="229"/>
      <c r="AWE134" s="229"/>
      <c r="AWF134" s="229"/>
      <c r="AWG134" s="229"/>
      <c r="AWH134" s="229"/>
      <c r="AWI134" s="229"/>
      <c r="AWJ134" s="229"/>
      <c r="AWK134" s="229"/>
      <c r="AWL134" s="229"/>
      <c r="AWM134" s="229"/>
      <c r="AWN134" s="229"/>
      <c r="AWO134" s="229"/>
      <c r="AWP134" s="229"/>
      <c r="AWQ134" s="229"/>
      <c r="AWR134" s="229"/>
      <c r="AWS134" s="229"/>
      <c r="AWT134" s="229"/>
      <c r="AWU134" s="229"/>
      <c r="AWV134" s="229"/>
      <c r="AWW134" s="229"/>
      <c r="AWX134" s="229"/>
      <c r="AWY134" s="229"/>
      <c r="AWZ134" s="229"/>
      <c r="AXA134" s="229"/>
      <c r="AXB134" s="229"/>
      <c r="AXC134" s="229"/>
      <c r="AXD134" s="229"/>
      <c r="AXE134" s="229"/>
      <c r="AXF134" s="229"/>
      <c r="AXG134" s="229"/>
      <c r="AXH134" s="229"/>
      <c r="AXI134" s="229"/>
      <c r="AXJ134" s="229"/>
      <c r="AXK134" s="229"/>
      <c r="AXL134" s="229"/>
      <c r="AXM134" s="229"/>
      <c r="AXN134" s="229"/>
      <c r="AXO134" s="229"/>
      <c r="AXP134" s="229"/>
      <c r="AXQ134" s="229"/>
      <c r="AXR134" s="229"/>
      <c r="AXS134" s="229"/>
      <c r="AXT134" s="229"/>
      <c r="AXU134" s="229"/>
      <c r="AXV134" s="229"/>
      <c r="AXW134" s="229"/>
      <c r="AXX134" s="229"/>
      <c r="AXY134" s="229"/>
      <c r="AXZ134" s="229"/>
      <c r="AYA134" s="229"/>
      <c r="AYB134" s="229"/>
      <c r="AYC134" s="229"/>
      <c r="AYD134" s="229"/>
      <c r="AYE134" s="229"/>
      <c r="AYF134" s="229"/>
      <c r="AYG134" s="229"/>
      <c r="AYH134" s="229"/>
      <c r="AYI134" s="229"/>
      <c r="AYJ134" s="229"/>
      <c r="AYK134" s="229"/>
      <c r="AYL134" s="229"/>
      <c r="AYM134" s="229"/>
      <c r="AYN134" s="229"/>
      <c r="AYO134" s="229"/>
      <c r="AYP134" s="229"/>
      <c r="AYQ134" s="229"/>
      <c r="AYR134" s="229"/>
      <c r="AYS134" s="229"/>
      <c r="AYT134" s="229"/>
      <c r="AYU134" s="229"/>
      <c r="AYV134" s="229"/>
      <c r="AYW134" s="229"/>
      <c r="AYX134" s="229"/>
      <c r="AYY134" s="229"/>
      <c r="AYZ134" s="229"/>
      <c r="AZA134" s="229"/>
      <c r="AZB134" s="229"/>
      <c r="AZC134" s="229"/>
      <c r="AZD134" s="229"/>
      <c r="AZE134" s="229"/>
      <c r="AZF134" s="229"/>
      <c r="AZG134" s="229"/>
      <c r="AZH134" s="229"/>
      <c r="AZI134" s="229"/>
      <c r="AZJ134" s="229"/>
      <c r="AZK134" s="229"/>
      <c r="AZL134" s="229"/>
      <c r="AZM134" s="229"/>
      <c r="AZN134" s="229"/>
      <c r="AZO134" s="229"/>
      <c r="AZP134" s="229"/>
      <c r="AZQ134" s="229"/>
      <c r="AZR134" s="229"/>
      <c r="AZS134" s="229"/>
      <c r="AZT134" s="229"/>
      <c r="AZU134" s="229"/>
      <c r="AZV134" s="229"/>
      <c r="AZW134" s="229"/>
      <c r="AZX134" s="229"/>
      <c r="AZY134" s="229"/>
      <c r="AZZ134" s="229"/>
      <c r="BAA134" s="229"/>
      <c r="BAB134" s="229"/>
      <c r="BAC134" s="229"/>
      <c r="BAD134" s="229"/>
      <c r="BAE134" s="229"/>
      <c r="BAF134" s="229"/>
      <c r="BAG134" s="229"/>
      <c r="BAH134" s="229"/>
      <c r="BAI134" s="229"/>
      <c r="BAJ134" s="229"/>
      <c r="BAK134" s="229"/>
      <c r="BAL134" s="229"/>
      <c r="BAM134" s="229"/>
      <c r="BAN134" s="229"/>
      <c r="BAO134" s="229"/>
      <c r="BAP134" s="229"/>
      <c r="BAQ134" s="229"/>
      <c r="BAR134" s="229"/>
      <c r="BAS134" s="229"/>
      <c r="BAT134" s="229"/>
      <c r="BAU134" s="229"/>
      <c r="BAV134" s="229"/>
      <c r="BAW134" s="229"/>
      <c r="BAX134" s="229"/>
      <c r="BAY134" s="229"/>
      <c r="BAZ134" s="229"/>
      <c r="BBA134" s="229"/>
      <c r="BBB134" s="229"/>
      <c r="BBC134" s="229"/>
      <c r="BBD134" s="229"/>
      <c r="BBE134" s="229"/>
      <c r="BBF134" s="229"/>
      <c r="BBG134" s="229"/>
      <c r="BBH134" s="229"/>
      <c r="BBI134" s="229"/>
      <c r="BBJ134" s="229"/>
      <c r="BBK134" s="229"/>
      <c r="BBL134" s="229"/>
      <c r="BBM134" s="229"/>
      <c r="BBN134" s="229"/>
      <c r="BBO134" s="229"/>
      <c r="BBP134" s="229"/>
      <c r="BBQ134" s="229"/>
      <c r="BBR134" s="229"/>
      <c r="BBS134" s="229"/>
      <c r="BBT134" s="229"/>
      <c r="BBU134" s="229"/>
      <c r="BBV134" s="229"/>
      <c r="BBW134" s="229"/>
      <c r="BBX134" s="229"/>
      <c r="BBY134" s="229"/>
      <c r="BBZ134" s="229"/>
      <c r="BCA134" s="229"/>
      <c r="BCB134" s="229"/>
      <c r="BCC134" s="229"/>
      <c r="BCD134" s="229"/>
      <c r="BCE134" s="229"/>
      <c r="BCF134" s="229"/>
      <c r="BCG134" s="229"/>
      <c r="BCH134" s="229"/>
      <c r="BCI134" s="229"/>
      <c r="BCJ134" s="229"/>
      <c r="BCK134" s="229"/>
      <c r="BCL134" s="229"/>
      <c r="BCM134" s="229"/>
      <c r="BCN134" s="229"/>
      <c r="BCO134" s="229"/>
      <c r="BCP134" s="229"/>
      <c r="BCQ134" s="229"/>
      <c r="BCR134" s="229"/>
      <c r="BCS134" s="229"/>
      <c r="BCT134" s="229"/>
      <c r="BCU134" s="229"/>
      <c r="BCV134" s="229"/>
      <c r="BCW134" s="229"/>
      <c r="BCX134" s="229"/>
      <c r="BCY134" s="229"/>
      <c r="BCZ134" s="229"/>
      <c r="BDA134" s="229"/>
      <c r="BDB134" s="229"/>
      <c r="BDC134" s="229"/>
      <c r="BDD134" s="229"/>
      <c r="BDE134" s="229"/>
      <c r="BDF134" s="229"/>
      <c r="BDG134" s="229"/>
      <c r="BDH134" s="229"/>
      <c r="BDI134" s="229"/>
      <c r="BDJ134" s="229"/>
      <c r="BDK134" s="229"/>
      <c r="BDL134" s="229"/>
      <c r="BDM134" s="229"/>
      <c r="BDN134" s="229"/>
      <c r="BDO134" s="229"/>
      <c r="BDP134" s="229"/>
      <c r="BDQ134" s="229"/>
      <c r="BDR134" s="229"/>
      <c r="BDS134" s="229"/>
      <c r="BDT134" s="229"/>
      <c r="BDU134" s="229"/>
      <c r="BDV134" s="229"/>
      <c r="BDW134" s="229"/>
      <c r="BDX134" s="229"/>
      <c r="BDY134" s="229"/>
      <c r="BDZ134" s="229"/>
      <c r="BEA134" s="229"/>
      <c r="BEB134" s="229"/>
      <c r="BEC134" s="229"/>
      <c r="BED134" s="229"/>
      <c r="BEE134" s="229"/>
      <c r="BEF134" s="229"/>
      <c r="BEG134" s="229"/>
      <c r="BEH134" s="229"/>
      <c r="BEI134" s="229"/>
      <c r="BEJ134" s="229"/>
      <c r="BEK134" s="229"/>
      <c r="BEL134" s="229"/>
      <c r="BEM134" s="229"/>
      <c r="BEN134" s="229"/>
      <c r="BEO134" s="229"/>
      <c r="BEP134" s="229"/>
      <c r="BEQ134" s="229"/>
      <c r="BER134" s="229"/>
      <c r="BES134" s="229"/>
      <c r="BET134" s="229"/>
      <c r="BEU134" s="229"/>
      <c r="BEV134" s="229"/>
      <c r="BEW134" s="229"/>
      <c r="BEX134" s="229"/>
      <c r="BEY134" s="229"/>
      <c r="BEZ134" s="229"/>
      <c r="BFA134" s="229"/>
      <c r="BFB134" s="229"/>
      <c r="BFC134" s="229"/>
      <c r="BFD134" s="229"/>
      <c r="BFE134" s="229"/>
      <c r="BFF134" s="229"/>
      <c r="BFG134" s="229"/>
      <c r="BFH134" s="229"/>
      <c r="BFI134" s="229"/>
      <c r="BFJ134" s="229"/>
      <c r="BFK134" s="229"/>
      <c r="BFL134" s="229"/>
      <c r="BFM134" s="229"/>
      <c r="BFN134" s="229"/>
      <c r="BFO134" s="229"/>
      <c r="BFP134" s="229"/>
      <c r="BFQ134" s="229"/>
      <c r="BFR134" s="229"/>
      <c r="BFS134" s="229"/>
      <c r="BFT134" s="229"/>
      <c r="BFU134" s="229"/>
      <c r="BFV134" s="229"/>
      <c r="BFW134" s="229"/>
      <c r="BFX134" s="229"/>
      <c r="BFY134" s="229"/>
      <c r="BFZ134" s="229"/>
      <c r="BGA134" s="229"/>
      <c r="BGB134" s="229"/>
      <c r="BGC134" s="229"/>
      <c r="BGD134" s="229"/>
      <c r="BGE134" s="229"/>
      <c r="BGF134" s="229"/>
      <c r="BGG134" s="229"/>
      <c r="BGH134" s="229"/>
      <c r="BGI134" s="229"/>
      <c r="BGJ134" s="229"/>
      <c r="BGK134" s="229"/>
      <c r="BGL134" s="229"/>
      <c r="BGM134" s="229"/>
      <c r="BGN134" s="229"/>
      <c r="BGO134" s="229"/>
      <c r="BGP134" s="229"/>
      <c r="BGQ134" s="229"/>
      <c r="BGR134" s="229"/>
      <c r="BGS134" s="229"/>
      <c r="BGT134" s="229"/>
      <c r="BGU134" s="229"/>
      <c r="BGV134" s="229"/>
      <c r="BGW134" s="229"/>
      <c r="BGX134" s="229"/>
      <c r="BGY134" s="229"/>
      <c r="BGZ134" s="229"/>
      <c r="BHA134" s="229"/>
      <c r="BHB134" s="229"/>
      <c r="BHC134" s="229"/>
      <c r="BHD134" s="229"/>
      <c r="BHE134" s="229"/>
      <c r="BHF134" s="229"/>
      <c r="BHG134" s="229"/>
      <c r="BHH134" s="229"/>
      <c r="BHI134" s="229"/>
      <c r="BHJ134" s="229"/>
      <c r="BHK134" s="229"/>
      <c r="BHL134" s="229"/>
      <c r="BHM134" s="229"/>
      <c r="BHN134" s="229"/>
      <c r="BHO134" s="229"/>
      <c r="BHP134" s="229"/>
      <c r="BHQ134" s="229"/>
      <c r="BHR134" s="229"/>
      <c r="BHS134" s="229"/>
      <c r="BHT134" s="229"/>
      <c r="BHU134" s="229"/>
      <c r="BHV134" s="229"/>
      <c r="BHW134" s="229"/>
      <c r="BHX134" s="229"/>
      <c r="BHY134" s="229"/>
      <c r="BHZ134" s="229"/>
      <c r="BIA134" s="229"/>
      <c r="BIB134" s="229"/>
      <c r="BIC134" s="229"/>
      <c r="BID134" s="229"/>
      <c r="BIE134" s="229"/>
      <c r="BIF134" s="229"/>
      <c r="BIG134" s="229"/>
      <c r="BIH134" s="229"/>
      <c r="BII134" s="229"/>
      <c r="BIJ134" s="229"/>
      <c r="BIK134" s="229"/>
      <c r="BIL134" s="229"/>
      <c r="BIM134" s="229"/>
      <c r="BIN134" s="229"/>
      <c r="BIO134" s="229"/>
      <c r="BIP134" s="229"/>
      <c r="BIQ134" s="229"/>
      <c r="BIR134" s="229"/>
      <c r="BIS134" s="229"/>
      <c r="BIT134" s="229"/>
      <c r="BIU134" s="229"/>
      <c r="BIV134" s="229"/>
      <c r="BIW134" s="229"/>
      <c r="BIX134" s="229"/>
      <c r="BIY134" s="229"/>
      <c r="BIZ134" s="229"/>
      <c r="BJA134" s="229"/>
      <c r="BJB134" s="229"/>
      <c r="BJC134" s="229"/>
      <c r="BJD134" s="229"/>
      <c r="BJE134" s="229"/>
      <c r="BJF134" s="229"/>
      <c r="BJG134" s="229"/>
      <c r="BJH134" s="229"/>
      <c r="BJI134" s="229"/>
      <c r="BJJ134" s="229"/>
      <c r="BJK134" s="229"/>
      <c r="BJL134" s="229"/>
      <c r="BJM134" s="229"/>
      <c r="BJN134" s="229"/>
      <c r="BJO134" s="229"/>
      <c r="BJP134" s="229"/>
      <c r="BJQ134" s="229"/>
      <c r="BJR134" s="229"/>
      <c r="BJS134" s="229"/>
      <c r="BJT134" s="229"/>
      <c r="BJU134" s="229"/>
      <c r="BJV134" s="229"/>
      <c r="BJW134" s="229"/>
      <c r="BJX134" s="229"/>
      <c r="BJY134" s="229"/>
      <c r="BJZ134" s="229"/>
      <c r="BKA134" s="229"/>
      <c r="BKB134" s="229"/>
      <c r="BKC134" s="229"/>
      <c r="BKD134" s="229"/>
      <c r="BKE134" s="229"/>
      <c r="BKF134" s="229"/>
      <c r="BKG134" s="229"/>
      <c r="BKH134" s="229"/>
      <c r="BKI134" s="229"/>
      <c r="BKJ134" s="229"/>
      <c r="BKK134" s="229"/>
      <c r="BKL134" s="229"/>
      <c r="BKM134" s="229"/>
      <c r="BKN134" s="229"/>
      <c r="BKO134" s="229"/>
      <c r="BKP134" s="229"/>
      <c r="BKQ134" s="229"/>
      <c r="BKR134" s="229"/>
      <c r="BKS134" s="229"/>
      <c r="BKT134" s="229"/>
      <c r="BKU134" s="229"/>
      <c r="BKV134" s="229"/>
      <c r="BKW134" s="229"/>
      <c r="BKX134" s="229"/>
      <c r="BKY134" s="229"/>
      <c r="BKZ134" s="229"/>
      <c r="BLA134" s="229"/>
      <c r="BLB134" s="229"/>
      <c r="BLC134" s="229"/>
      <c r="BLD134" s="229"/>
      <c r="BLE134" s="229"/>
      <c r="BLF134" s="229"/>
      <c r="BLG134" s="229"/>
      <c r="BLH134" s="229"/>
      <c r="BLI134" s="229"/>
      <c r="BLJ134" s="229"/>
      <c r="BLK134" s="229"/>
      <c r="BLL134" s="229"/>
      <c r="BLM134" s="229"/>
      <c r="BLN134" s="229"/>
      <c r="BLO134" s="229"/>
      <c r="BLP134" s="229"/>
      <c r="BLQ134" s="229"/>
      <c r="BLR134" s="229"/>
      <c r="BLS134" s="229"/>
      <c r="BLT134" s="229"/>
      <c r="BLU134" s="229"/>
      <c r="BLV134" s="229"/>
      <c r="BLW134" s="229"/>
      <c r="BLX134" s="229"/>
      <c r="BLY134" s="229"/>
      <c r="BLZ134" s="229"/>
      <c r="BMA134" s="229"/>
      <c r="BMB134" s="229"/>
      <c r="BMC134" s="229"/>
      <c r="BMD134" s="229"/>
      <c r="BME134" s="229"/>
      <c r="BMF134" s="229"/>
      <c r="BMG134" s="229"/>
      <c r="BMH134" s="229"/>
      <c r="BMI134" s="229"/>
      <c r="BMJ134" s="229"/>
      <c r="BMK134" s="229"/>
      <c r="BML134" s="229"/>
      <c r="BMM134" s="229"/>
      <c r="BMN134" s="229"/>
      <c r="BMO134" s="229"/>
      <c r="BMP134" s="229"/>
      <c r="BMQ134" s="229"/>
      <c r="BMR134" s="229"/>
      <c r="BMS134" s="229"/>
      <c r="BMT134" s="229"/>
      <c r="BMU134" s="229"/>
      <c r="BMV134" s="229"/>
      <c r="BMW134" s="229"/>
      <c r="BMX134" s="229"/>
      <c r="BMY134" s="229"/>
      <c r="BMZ134" s="229"/>
      <c r="BNA134" s="229"/>
      <c r="BNB134" s="229"/>
      <c r="BNC134" s="229"/>
      <c r="BND134" s="229"/>
      <c r="BNE134" s="229"/>
      <c r="BNF134" s="229"/>
      <c r="BNG134" s="229"/>
      <c r="BNH134" s="229"/>
      <c r="BNI134" s="229"/>
      <c r="BNJ134" s="229"/>
      <c r="BNK134" s="229"/>
      <c r="BNL134" s="229"/>
      <c r="BNM134" s="229"/>
      <c r="BNN134" s="229"/>
      <c r="BNO134" s="229"/>
      <c r="BNP134" s="229"/>
      <c r="BNQ134" s="229"/>
      <c r="BNR134" s="229"/>
      <c r="BNS134" s="229"/>
      <c r="BNT134" s="229"/>
      <c r="BNU134" s="229"/>
      <c r="BNV134" s="229"/>
      <c r="BNW134" s="229"/>
      <c r="BNX134" s="229"/>
      <c r="BNY134" s="229"/>
      <c r="BNZ134" s="229"/>
      <c r="BOA134" s="229"/>
      <c r="BOB134" s="229"/>
      <c r="BOC134" s="229"/>
      <c r="BOD134" s="229"/>
      <c r="BOE134" s="229"/>
      <c r="BOF134" s="229"/>
      <c r="BOG134" s="229"/>
      <c r="BOH134" s="229"/>
      <c r="BOI134" s="229"/>
      <c r="BOJ134" s="229"/>
      <c r="BOK134" s="229"/>
      <c r="BOL134" s="229"/>
      <c r="BOM134" s="229"/>
      <c r="BON134" s="229"/>
      <c r="BOO134" s="229"/>
      <c r="BOP134" s="229"/>
      <c r="BOQ134" s="229"/>
      <c r="BOR134" s="229"/>
      <c r="BOS134" s="229"/>
      <c r="BOT134" s="229"/>
      <c r="BOU134" s="229"/>
      <c r="BOV134" s="229"/>
      <c r="BOW134" s="229"/>
      <c r="BOX134" s="229"/>
      <c r="BOY134" s="229"/>
      <c r="BOZ134" s="229"/>
      <c r="BPA134" s="229"/>
      <c r="BPB134" s="229"/>
      <c r="BPC134" s="229"/>
      <c r="BPD134" s="229"/>
      <c r="BPE134" s="229"/>
      <c r="BPF134" s="229"/>
      <c r="BPG134" s="229"/>
      <c r="BPH134" s="229"/>
      <c r="BPI134" s="229"/>
      <c r="BPJ134" s="229"/>
      <c r="BPK134" s="229"/>
      <c r="BPL134" s="229"/>
      <c r="BPM134" s="229"/>
      <c r="BPN134" s="229"/>
      <c r="BPO134" s="229"/>
      <c r="BPP134" s="229"/>
      <c r="BPQ134" s="229"/>
      <c r="BPR134" s="229"/>
      <c r="BPS134" s="229"/>
      <c r="BPT134" s="229"/>
      <c r="BPU134" s="229"/>
      <c r="BPV134" s="229"/>
      <c r="BPW134" s="229"/>
      <c r="BPX134" s="229"/>
      <c r="BPY134" s="229"/>
      <c r="BPZ134" s="229"/>
      <c r="BQA134" s="229"/>
      <c r="BQB134" s="229"/>
      <c r="BQC134" s="229"/>
      <c r="BQD134" s="229"/>
      <c r="BQE134" s="229"/>
      <c r="BQF134" s="229"/>
      <c r="BQG134" s="229"/>
      <c r="BQH134" s="229"/>
      <c r="BQI134" s="229"/>
      <c r="BQJ134" s="229"/>
      <c r="BQK134" s="229"/>
      <c r="BQL134" s="229"/>
      <c r="BQM134" s="229"/>
      <c r="BQN134" s="229"/>
      <c r="BQO134" s="229"/>
      <c r="BQP134" s="229"/>
      <c r="BQQ134" s="229"/>
      <c r="BQR134" s="229"/>
      <c r="BQS134" s="229"/>
      <c r="BQT134" s="229"/>
      <c r="BQU134" s="229"/>
      <c r="BQV134" s="229"/>
      <c r="BQW134" s="229"/>
      <c r="BQX134" s="229"/>
      <c r="BQY134" s="229"/>
      <c r="BQZ134" s="229"/>
      <c r="BRA134" s="229"/>
      <c r="BRB134" s="229"/>
      <c r="BRC134" s="229"/>
      <c r="BRD134" s="229"/>
      <c r="BRE134" s="229"/>
      <c r="BRF134" s="229"/>
      <c r="BRG134" s="229"/>
      <c r="BRH134" s="229"/>
      <c r="BRI134" s="229"/>
      <c r="BRJ134" s="229"/>
      <c r="BRK134" s="229"/>
      <c r="BRL134" s="229"/>
      <c r="BRM134" s="229"/>
      <c r="BRN134" s="229"/>
      <c r="BRO134" s="229"/>
      <c r="BRP134" s="229"/>
      <c r="BRQ134" s="229"/>
      <c r="BRR134" s="229"/>
      <c r="BRS134" s="229"/>
      <c r="BRT134" s="229"/>
      <c r="BRU134" s="229"/>
      <c r="BRV134" s="229"/>
      <c r="BRW134" s="229"/>
      <c r="BRX134" s="229"/>
      <c r="BRY134" s="229"/>
      <c r="BRZ134" s="229"/>
      <c r="BSA134" s="229"/>
      <c r="BSB134" s="229"/>
      <c r="BSC134" s="229"/>
      <c r="BSD134" s="229"/>
      <c r="BSE134" s="229"/>
      <c r="BSF134" s="229"/>
      <c r="BSG134" s="229"/>
      <c r="BSH134" s="229"/>
      <c r="BSI134" s="229"/>
      <c r="BSJ134" s="229"/>
      <c r="BSK134" s="229"/>
      <c r="BSL134" s="229"/>
      <c r="BSM134" s="229"/>
      <c r="BSN134" s="229"/>
      <c r="BSO134" s="229"/>
      <c r="BSP134" s="229"/>
      <c r="BSQ134" s="229"/>
      <c r="BSR134" s="229"/>
      <c r="BSS134" s="229"/>
      <c r="BST134" s="229"/>
      <c r="BSU134" s="229"/>
      <c r="BSV134" s="229"/>
      <c r="BSW134" s="229"/>
      <c r="BSX134" s="229"/>
      <c r="BSY134" s="229"/>
      <c r="BSZ134" s="229"/>
      <c r="BTA134" s="229"/>
      <c r="BTB134" s="229"/>
      <c r="BTC134" s="229"/>
      <c r="BTD134" s="229"/>
      <c r="BTE134" s="229"/>
      <c r="BTF134" s="229"/>
      <c r="BTG134" s="229"/>
      <c r="BTH134" s="229"/>
      <c r="BTI134" s="229"/>
      <c r="BTJ134" s="229"/>
      <c r="BTK134" s="229"/>
      <c r="BTL134" s="229"/>
      <c r="BTM134" s="229"/>
      <c r="BTN134" s="229"/>
      <c r="BTO134" s="229"/>
      <c r="BTP134" s="229"/>
      <c r="BTQ134" s="229"/>
      <c r="BTR134" s="229"/>
      <c r="BTS134" s="229"/>
      <c r="BTT134" s="229"/>
      <c r="BTU134" s="229"/>
      <c r="BTV134" s="229"/>
      <c r="BTW134" s="229"/>
      <c r="BTX134" s="229"/>
      <c r="BTY134" s="229"/>
      <c r="BTZ134" s="229"/>
      <c r="BUA134" s="229"/>
      <c r="BUB134" s="229"/>
      <c r="BUC134" s="229"/>
      <c r="BUD134" s="229"/>
      <c r="BUE134" s="229"/>
      <c r="BUF134" s="229"/>
      <c r="BUG134" s="229"/>
      <c r="BUH134" s="229"/>
      <c r="BUI134" s="229"/>
      <c r="BUJ134" s="229"/>
      <c r="BUK134" s="229"/>
      <c r="BUL134" s="229"/>
      <c r="BUM134" s="229"/>
      <c r="BUN134" s="229"/>
      <c r="BUO134" s="229"/>
      <c r="BUP134" s="229"/>
      <c r="BUQ134" s="229"/>
      <c r="BUR134" s="229"/>
      <c r="BUS134" s="229"/>
      <c r="BUT134" s="229"/>
      <c r="BUU134" s="229"/>
      <c r="BUV134" s="229"/>
      <c r="BUW134" s="229"/>
      <c r="BUX134" s="229"/>
      <c r="BUY134" s="229"/>
      <c r="BUZ134" s="229"/>
      <c r="BVA134" s="229"/>
      <c r="BVB134" s="229"/>
      <c r="BVC134" s="229"/>
      <c r="BVD134" s="229"/>
      <c r="BVE134" s="229"/>
      <c r="BVF134" s="229"/>
      <c r="BVG134" s="229"/>
      <c r="BVH134" s="229"/>
      <c r="BVI134" s="229"/>
      <c r="BVJ134" s="229"/>
      <c r="BVK134" s="229"/>
      <c r="BVL134" s="229"/>
      <c r="BVM134" s="229"/>
      <c r="BVN134" s="229"/>
      <c r="BVO134" s="229"/>
      <c r="BVP134" s="229"/>
      <c r="BVQ134" s="229"/>
      <c r="BVR134" s="229"/>
      <c r="BVS134" s="229"/>
      <c r="BVT134" s="229"/>
      <c r="BVU134" s="229"/>
      <c r="BVV134" s="229"/>
      <c r="BVW134" s="229"/>
      <c r="BVX134" s="229"/>
      <c r="BVY134" s="229"/>
      <c r="BVZ134" s="229"/>
      <c r="BWA134" s="229"/>
      <c r="BWB134" s="229"/>
      <c r="BWC134" s="229"/>
      <c r="BWD134" s="229"/>
      <c r="BWE134" s="229"/>
      <c r="BWF134" s="229"/>
      <c r="BWG134" s="229"/>
      <c r="BWH134" s="229"/>
      <c r="BWI134" s="229"/>
      <c r="BWJ134" s="229"/>
      <c r="BWK134" s="229"/>
      <c r="BWL134" s="229"/>
      <c r="BWM134" s="229"/>
      <c r="BWN134" s="229"/>
      <c r="BWO134" s="229"/>
      <c r="BWP134" s="229"/>
      <c r="BWQ134" s="229"/>
      <c r="BWR134" s="229"/>
      <c r="BWS134" s="229"/>
      <c r="BWT134" s="229"/>
      <c r="BWU134" s="229"/>
      <c r="BWV134" s="229"/>
      <c r="BWW134" s="229"/>
      <c r="BWX134" s="229"/>
      <c r="BWY134" s="229"/>
      <c r="BWZ134" s="229"/>
      <c r="BXA134" s="229"/>
      <c r="BXB134" s="229"/>
      <c r="BXC134" s="229"/>
      <c r="BXD134" s="229"/>
      <c r="BXE134" s="229"/>
      <c r="BXF134" s="229"/>
      <c r="BXG134" s="229"/>
      <c r="BXH134" s="229"/>
      <c r="BXI134" s="229"/>
      <c r="BXJ134" s="229"/>
      <c r="BXK134" s="229"/>
      <c r="BXL134" s="229"/>
      <c r="BXM134" s="229"/>
      <c r="BXN134" s="229"/>
      <c r="BXO134" s="229"/>
      <c r="BXP134" s="229"/>
      <c r="BXQ134" s="229"/>
      <c r="BXR134" s="229"/>
      <c r="BXS134" s="229"/>
      <c r="BXT134" s="229"/>
      <c r="BXU134" s="229"/>
      <c r="BXV134" s="229"/>
      <c r="BXW134" s="229"/>
      <c r="BXX134" s="229"/>
      <c r="BXY134" s="229"/>
      <c r="BXZ134" s="229"/>
      <c r="BYA134" s="229"/>
      <c r="BYB134" s="229"/>
      <c r="BYC134" s="229"/>
      <c r="BYD134" s="229"/>
      <c r="BYE134" s="229"/>
      <c r="BYF134" s="229"/>
      <c r="BYG134" s="229"/>
      <c r="BYH134" s="229"/>
      <c r="BYI134" s="229"/>
      <c r="BYJ134" s="229"/>
      <c r="BYK134" s="229"/>
      <c r="BYL134" s="229"/>
      <c r="BYM134" s="229"/>
      <c r="BYN134" s="229"/>
      <c r="BYO134" s="229"/>
      <c r="BYP134" s="229"/>
      <c r="BYQ134" s="229"/>
      <c r="BYR134" s="229"/>
      <c r="BYS134" s="229"/>
      <c r="BYT134" s="229"/>
      <c r="BYU134" s="229"/>
      <c r="BYV134" s="229"/>
      <c r="BYW134" s="229"/>
      <c r="BYX134" s="229"/>
      <c r="BYY134" s="229"/>
      <c r="BYZ134" s="229"/>
      <c r="BZA134" s="229"/>
      <c r="BZB134" s="229"/>
      <c r="BZC134" s="229"/>
      <c r="BZD134" s="229"/>
      <c r="BZE134" s="229"/>
      <c r="BZF134" s="229"/>
      <c r="BZG134" s="229"/>
      <c r="BZH134" s="229"/>
      <c r="BZI134" s="229"/>
      <c r="BZJ134" s="229"/>
      <c r="BZK134" s="229"/>
      <c r="BZL134" s="229"/>
      <c r="BZM134" s="229"/>
      <c r="BZN134" s="229"/>
      <c r="BZO134" s="229"/>
      <c r="BZP134" s="229"/>
      <c r="BZQ134" s="229"/>
      <c r="BZR134" s="229"/>
      <c r="BZS134" s="229"/>
      <c r="BZT134" s="229"/>
      <c r="BZU134" s="229"/>
      <c r="BZV134" s="229"/>
      <c r="BZW134" s="229"/>
      <c r="BZX134" s="229"/>
      <c r="BZY134" s="229"/>
      <c r="BZZ134" s="229"/>
      <c r="CAA134" s="229"/>
      <c r="CAB134" s="229"/>
      <c r="CAC134" s="229"/>
      <c r="CAD134" s="229"/>
      <c r="CAE134" s="229"/>
      <c r="CAF134" s="229"/>
      <c r="CAG134" s="229"/>
      <c r="CAH134" s="229"/>
      <c r="CAI134" s="229"/>
      <c r="CAJ134" s="229"/>
      <c r="CAK134" s="229"/>
      <c r="CAL134" s="229"/>
      <c r="CAM134" s="229"/>
      <c r="CAN134" s="229"/>
      <c r="CAO134" s="229"/>
      <c r="CAP134" s="229"/>
      <c r="CAQ134" s="229"/>
      <c r="CAR134" s="229"/>
      <c r="CAS134" s="229"/>
      <c r="CAT134" s="229"/>
      <c r="CAU134" s="229"/>
      <c r="CAV134" s="229"/>
      <c r="CAW134" s="229"/>
      <c r="CAX134" s="229"/>
      <c r="CAY134" s="229"/>
      <c r="CAZ134" s="229"/>
      <c r="CBA134" s="229"/>
      <c r="CBB134" s="229"/>
      <c r="CBC134" s="229"/>
      <c r="CBD134" s="229"/>
      <c r="CBE134" s="229"/>
      <c r="CBF134" s="229"/>
      <c r="CBG134" s="229"/>
      <c r="CBH134" s="229"/>
      <c r="CBI134" s="229"/>
      <c r="CBJ134" s="229"/>
      <c r="CBK134" s="229"/>
      <c r="CBL134" s="229"/>
      <c r="CBM134" s="229"/>
      <c r="CBN134" s="229"/>
      <c r="CBO134" s="229"/>
      <c r="CBP134" s="229"/>
      <c r="CBQ134" s="229"/>
      <c r="CBR134" s="229"/>
      <c r="CBS134" s="229"/>
      <c r="CBT134" s="229"/>
      <c r="CBU134" s="229"/>
      <c r="CBV134" s="229"/>
      <c r="CBW134" s="229"/>
      <c r="CBX134" s="229"/>
      <c r="CBY134" s="229"/>
      <c r="CBZ134" s="229"/>
      <c r="CCA134" s="229"/>
      <c r="CCB134" s="229"/>
      <c r="CCC134" s="229"/>
      <c r="CCD134" s="229"/>
      <c r="CCE134" s="229"/>
      <c r="CCF134" s="229"/>
      <c r="CCG134" s="229"/>
      <c r="CCH134" s="229"/>
      <c r="CCI134" s="229"/>
      <c r="CCJ134" s="229"/>
      <c r="CCK134" s="229"/>
      <c r="CCL134" s="229"/>
      <c r="CCM134" s="229"/>
      <c r="CCN134" s="229"/>
      <c r="CCO134" s="229"/>
      <c r="CCP134" s="229"/>
      <c r="CCQ134" s="229"/>
      <c r="CCR134" s="229"/>
      <c r="CCS134" s="229"/>
      <c r="CCT134" s="229"/>
      <c r="CCU134" s="229"/>
      <c r="CCV134" s="229"/>
      <c r="CCW134" s="229"/>
      <c r="CCX134" s="229"/>
      <c r="CCY134" s="229"/>
      <c r="CCZ134" s="229"/>
      <c r="CDA134" s="229"/>
      <c r="CDB134" s="229"/>
      <c r="CDC134" s="229"/>
      <c r="CDD134" s="229"/>
      <c r="CDE134" s="229"/>
      <c r="CDF134" s="229"/>
      <c r="CDG134" s="229"/>
      <c r="CDH134" s="229"/>
      <c r="CDI134" s="229"/>
      <c r="CDJ134" s="229"/>
      <c r="CDK134" s="229"/>
      <c r="CDL134" s="229"/>
      <c r="CDM134" s="229"/>
      <c r="CDN134" s="229"/>
      <c r="CDO134" s="229"/>
      <c r="CDP134" s="229"/>
      <c r="CDQ134" s="229"/>
      <c r="CDR134" s="229"/>
      <c r="CDS134" s="229"/>
      <c r="CDT134" s="229"/>
      <c r="CDU134" s="229"/>
      <c r="CDV134" s="229"/>
      <c r="CDW134" s="229"/>
      <c r="CDX134" s="229"/>
      <c r="CDY134" s="229"/>
      <c r="CDZ134" s="229"/>
      <c r="CEA134" s="229"/>
      <c r="CEB134" s="229"/>
      <c r="CEC134" s="229"/>
      <c r="CED134" s="229"/>
      <c r="CEE134" s="229"/>
      <c r="CEF134" s="229"/>
      <c r="CEG134" s="229"/>
      <c r="CEH134" s="229"/>
      <c r="CEI134" s="229"/>
      <c r="CEJ134" s="229"/>
      <c r="CEK134" s="229"/>
      <c r="CEL134" s="229"/>
      <c r="CEM134" s="229"/>
      <c r="CEN134" s="229"/>
      <c r="CEO134" s="229"/>
      <c r="CEP134" s="229"/>
      <c r="CEQ134" s="229"/>
      <c r="CER134" s="229"/>
      <c r="CES134" s="229"/>
      <c r="CET134" s="229"/>
      <c r="CEU134" s="229"/>
      <c r="CEV134" s="229"/>
      <c r="CEW134" s="229"/>
      <c r="CEX134" s="229"/>
      <c r="CEY134" s="229"/>
      <c r="CEZ134" s="229"/>
      <c r="CFA134" s="229"/>
      <c r="CFB134" s="229"/>
      <c r="CFC134" s="229"/>
      <c r="CFD134" s="229"/>
      <c r="CFE134" s="229"/>
      <c r="CFF134" s="229"/>
      <c r="CFG134" s="229"/>
      <c r="CFH134" s="229"/>
      <c r="CFI134" s="229"/>
      <c r="CFJ134" s="229"/>
      <c r="CFK134" s="229"/>
      <c r="CFL134" s="229"/>
      <c r="CFM134" s="229"/>
      <c r="CFN134" s="229"/>
      <c r="CFO134" s="229"/>
      <c r="CFP134" s="229"/>
      <c r="CFQ134" s="229"/>
      <c r="CFR134" s="229"/>
      <c r="CFS134" s="229"/>
      <c r="CFT134" s="229"/>
      <c r="CFU134" s="229"/>
      <c r="CFV134" s="229"/>
      <c r="CFW134" s="229"/>
      <c r="CFX134" s="229"/>
      <c r="CFY134" s="229"/>
      <c r="CFZ134" s="229"/>
      <c r="CGA134" s="229"/>
      <c r="CGB134" s="229"/>
      <c r="CGC134" s="229"/>
      <c r="CGD134" s="229"/>
      <c r="CGE134" s="229"/>
      <c r="CGF134" s="229"/>
      <c r="CGG134" s="229"/>
      <c r="CGH134" s="229"/>
      <c r="CGI134" s="229"/>
      <c r="CGJ134" s="229"/>
      <c r="CGK134" s="229"/>
      <c r="CGL134" s="229"/>
      <c r="CGM134" s="229"/>
      <c r="CGN134" s="229"/>
      <c r="CGO134" s="229"/>
      <c r="CGP134" s="229"/>
      <c r="CGQ134" s="229"/>
      <c r="CGR134" s="229"/>
      <c r="CGS134" s="229"/>
      <c r="CGT134" s="229"/>
      <c r="CGU134" s="229"/>
      <c r="CGV134" s="229"/>
      <c r="CGW134" s="229"/>
      <c r="CGX134" s="229"/>
      <c r="CGY134" s="229"/>
      <c r="CGZ134" s="229"/>
      <c r="CHA134" s="229"/>
      <c r="CHB134" s="229"/>
      <c r="CHC134" s="229"/>
      <c r="CHD134" s="229"/>
      <c r="CHE134" s="229"/>
      <c r="CHF134" s="229"/>
      <c r="CHG134" s="229"/>
      <c r="CHH134" s="229"/>
      <c r="CHI134" s="229"/>
      <c r="CHJ134" s="229"/>
      <c r="CHK134" s="229"/>
      <c r="CHL134" s="229"/>
      <c r="CHM134" s="229"/>
      <c r="CHN134" s="229"/>
      <c r="CHO134" s="229"/>
      <c r="CHP134" s="229"/>
      <c r="CHQ134" s="229"/>
      <c r="CHR134" s="229"/>
      <c r="CHS134" s="229"/>
      <c r="CHT134" s="229"/>
      <c r="CHU134" s="229"/>
      <c r="CHV134" s="229"/>
      <c r="CHW134" s="229"/>
      <c r="CHX134" s="229"/>
      <c r="CHY134" s="229"/>
      <c r="CHZ134" s="229"/>
      <c r="CIA134" s="229"/>
      <c r="CIB134" s="229"/>
      <c r="CIC134" s="229"/>
      <c r="CID134" s="229"/>
      <c r="CIE134" s="229"/>
      <c r="CIF134" s="229"/>
      <c r="CIG134" s="229"/>
      <c r="CIH134" s="229"/>
      <c r="CII134" s="229"/>
      <c r="CIJ134" s="229"/>
      <c r="CIK134" s="229"/>
      <c r="CIL134" s="229"/>
      <c r="CIM134" s="229"/>
      <c r="CIN134" s="229"/>
      <c r="CIO134" s="229"/>
      <c r="CIP134" s="229"/>
      <c r="CIQ134" s="229"/>
      <c r="CIR134" s="229"/>
      <c r="CIS134" s="229"/>
      <c r="CIT134" s="229"/>
      <c r="CIU134" s="229"/>
      <c r="CIV134" s="229"/>
      <c r="CIW134" s="229"/>
      <c r="CIX134" s="229"/>
      <c r="CIY134" s="229"/>
      <c r="CIZ134" s="229"/>
      <c r="CJA134" s="229"/>
      <c r="CJB134" s="229"/>
      <c r="CJC134" s="229"/>
      <c r="CJD134" s="229"/>
      <c r="CJE134" s="229"/>
      <c r="CJF134" s="229"/>
      <c r="CJG134" s="229"/>
      <c r="CJH134" s="229"/>
      <c r="CJI134" s="229"/>
      <c r="CJJ134" s="229"/>
      <c r="CJK134" s="229"/>
      <c r="CJL134" s="229"/>
      <c r="CJM134" s="229"/>
      <c r="CJN134" s="229"/>
      <c r="CJO134" s="229"/>
      <c r="CJP134" s="229"/>
      <c r="CJQ134" s="229"/>
      <c r="CJR134" s="229"/>
      <c r="CJS134" s="229"/>
      <c r="CJT134" s="229"/>
      <c r="CJU134" s="229"/>
      <c r="CJV134" s="229"/>
      <c r="CJW134" s="229"/>
      <c r="CJX134" s="229"/>
      <c r="CJY134" s="229"/>
      <c r="CJZ134" s="229"/>
      <c r="CKA134" s="229"/>
      <c r="CKB134" s="229"/>
      <c r="CKC134" s="229"/>
      <c r="CKD134" s="229"/>
      <c r="CKE134" s="229"/>
      <c r="CKF134" s="229"/>
      <c r="CKG134" s="229"/>
      <c r="CKH134" s="229"/>
      <c r="CKI134" s="229"/>
      <c r="CKJ134" s="229"/>
      <c r="CKK134" s="229"/>
      <c r="CKL134" s="229"/>
      <c r="CKM134" s="229"/>
      <c r="CKN134" s="229"/>
      <c r="CKO134" s="229"/>
      <c r="CKP134" s="229"/>
      <c r="CKQ134" s="229"/>
      <c r="CKR134" s="229"/>
      <c r="CKS134" s="229"/>
      <c r="CKT134" s="229"/>
      <c r="CKU134" s="229"/>
      <c r="CKV134" s="229"/>
      <c r="CKW134" s="229"/>
      <c r="CKX134" s="229"/>
      <c r="CKY134" s="229"/>
      <c r="CKZ134" s="229"/>
      <c r="CLA134" s="229"/>
      <c r="CLB134" s="229"/>
      <c r="CLC134" s="229"/>
      <c r="CLD134" s="229"/>
      <c r="CLE134" s="229"/>
      <c r="CLF134" s="229"/>
      <c r="CLG134" s="229"/>
      <c r="CLH134" s="229"/>
      <c r="CLI134" s="229"/>
      <c r="CLJ134" s="229"/>
      <c r="CLK134" s="229"/>
      <c r="CLL134" s="229"/>
      <c r="CLM134" s="229"/>
      <c r="CLN134" s="229"/>
      <c r="CLO134" s="229"/>
      <c r="CLP134" s="229"/>
      <c r="CLQ134" s="229"/>
      <c r="CLR134" s="229"/>
      <c r="CLS134" s="229"/>
      <c r="CLT134" s="229"/>
      <c r="CLU134" s="229"/>
      <c r="CLV134" s="229"/>
      <c r="CLW134" s="229"/>
      <c r="CLX134" s="229"/>
      <c r="CLY134" s="229"/>
      <c r="CLZ134" s="229"/>
      <c r="CMA134" s="229"/>
      <c r="CMB134" s="229"/>
      <c r="CMC134" s="229"/>
      <c r="CMD134" s="229"/>
      <c r="CME134" s="229"/>
      <c r="CMF134" s="229"/>
      <c r="CMG134" s="229"/>
      <c r="CMH134" s="229"/>
      <c r="CMI134" s="229"/>
      <c r="CMJ134" s="229"/>
      <c r="CMK134" s="229"/>
      <c r="CML134" s="229"/>
      <c r="CMM134" s="229"/>
      <c r="CMN134" s="229"/>
      <c r="CMO134" s="229"/>
      <c r="CMP134" s="229"/>
      <c r="CMQ134" s="229"/>
      <c r="CMR134" s="229"/>
      <c r="CMS134" s="229"/>
      <c r="CMT134" s="229"/>
      <c r="CMU134" s="229"/>
      <c r="CMV134" s="229"/>
      <c r="CMW134" s="229"/>
      <c r="CMX134" s="229"/>
      <c r="CMY134" s="229"/>
      <c r="CMZ134" s="229"/>
      <c r="CNA134" s="229"/>
      <c r="CNB134" s="229"/>
      <c r="CNC134" s="229"/>
      <c r="CND134" s="229"/>
      <c r="CNE134" s="229"/>
      <c r="CNF134" s="229"/>
      <c r="CNG134" s="229"/>
      <c r="CNH134" s="229"/>
      <c r="CNI134" s="229"/>
      <c r="CNJ134" s="229"/>
      <c r="CNK134" s="229"/>
      <c r="CNL134" s="229"/>
      <c r="CNM134" s="229"/>
      <c r="CNN134" s="229"/>
      <c r="CNO134" s="229"/>
      <c r="CNP134" s="229"/>
      <c r="CNQ134" s="229"/>
      <c r="CNR134" s="229"/>
      <c r="CNS134" s="229"/>
      <c r="CNT134" s="229"/>
      <c r="CNU134" s="229"/>
      <c r="CNV134" s="229"/>
      <c r="CNW134" s="229"/>
      <c r="CNX134" s="229"/>
      <c r="CNY134" s="229"/>
      <c r="CNZ134" s="229"/>
      <c r="COA134" s="229"/>
      <c r="COB134" s="229"/>
      <c r="COC134" s="229"/>
      <c r="COD134" s="229"/>
      <c r="COE134" s="229"/>
      <c r="COF134" s="229"/>
      <c r="COG134" s="229"/>
      <c r="COH134" s="229"/>
      <c r="COI134" s="229"/>
      <c r="COJ134" s="229"/>
      <c r="COK134" s="229"/>
      <c r="COL134" s="229"/>
      <c r="COM134" s="229"/>
      <c r="CON134" s="229"/>
      <c r="COO134" s="229"/>
      <c r="COP134" s="229"/>
      <c r="COQ134" s="229"/>
      <c r="COR134" s="229"/>
      <c r="COS134" s="229"/>
      <c r="COT134" s="229"/>
      <c r="COU134" s="229"/>
      <c r="COV134" s="229"/>
      <c r="COW134" s="229"/>
      <c r="COX134" s="229"/>
      <c r="COY134" s="229"/>
      <c r="COZ134" s="229"/>
      <c r="CPA134" s="229"/>
      <c r="CPB134" s="229"/>
      <c r="CPC134" s="229"/>
      <c r="CPD134" s="229"/>
      <c r="CPE134" s="229"/>
      <c r="CPF134" s="229"/>
      <c r="CPG134" s="229"/>
      <c r="CPH134" s="229"/>
      <c r="CPI134" s="229"/>
      <c r="CPJ134" s="229"/>
      <c r="CPK134" s="229"/>
      <c r="CPL134" s="229"/>
      <c r="CPM134" s="229"/>
      <c r="CPN134" s="229"/>
      <c r="CPO134" s="229"/>
      <c r="CPP134" s="229"/>
      <c r="CPQ134" s="229"/>
      <c r="CPR134" s="229"/>
      <c r="CPS134" s="229"/>
      <c r="CPT134" s="229"/>
      <c r="CPU134" s="229"/>
      <c r="CPV134" s="229"/>
      <c r="CPW134" s="229"/>
      <c r="CPX134" s="229"/>
      <c r="CPY134" s="229"/>
      <c r="CPZ134" s="229"/>
      <c r="CQA134" s="229"/>
      <c r="CQB134" s="229"/>
      <c r="CQC134" s="229"/>
      <c r="CQD134" s="229"/>
      <c r="CQE134" s="229"/>
      <c r="CQF134" s="229"/>
      <c r="CQG134" s="229"/>
      <c r="CQH134" s="229"/>
      <c r="CQI134" s="229"/>
      <c r="CQJ134" s="229"/>
      <c r="CQK134" s="229"/>
      <c r="CQL134" s="229"/>
      <c r="CQM134" s="229"/>
      <c r="CQN134" s="229"/>
      <c r="CQO134" s="229"/>
      <c r="CQP134" s="229"/>
      <c r="CQQ134" s="229"/>
      <c r="CQR134" s="229"/>
      <c r="CQS134" s="229"/>
      <c r="CQT134" s="229"/>
      <c r="CQU134" s="229"/>
      <c r="CQV134" s="229"/>
      <c r="CQW134" s="229"/>
      <c r="CQX134" s="229"/>
      <c r="CQY134" s="229"/>
      <c r="CQZ134" s="229"/>
      <c r="CRA134" s="229"/>
      <c r="CRB134" s="229"/>
      <c r="CRC134" s="229"/>
      <c r="CRD134" s="229"/>
      <c r="CRE134" s="229"/>
      <c r="CRF134" s="229"/>
      <c r="CRG134" s="229"/>
      <c r="CRH134" s="229"/>
      <c r="CRI134" s="229"/>
      <c r="CRJ134" s="229"/>
      <c r="CRK134" s="229"/>
      <c r="CRL134" s="229"/>
      <c r="CRM134" s="229"/>
      <c r="CRN134" s="229"/>
      <c r="CRO134" s="229"/>
      <c r="CRP134" s="229"/>
      <c r="CRQ134" s="229"/>
      <c r="CRR134" s="229"/>
      <c r="CRS134" s="229"/>
      <c r="CRT134" s="229"/>
      <c r="CRU134" s="229"/>
      <c r="CRV134" s="229"/>
      <c r="CRW134" s="229"/>
      <c r="CRX134" s="229"/>
      <c r="CRY134" s="229"/>
      <c r="CRZ134" s="229"/>
      <c r="CSA134" s="229"/>
      <c r="CSB134" s="229"/>
      <c r="CSC134" s="229"/>
      <c r="CSD134" s="229"/>
      <c r="CSE134" s="229"/>
      <c r="CSF134" s="229"/>
      <c r="CSG134" s="229"/>
      <c r="CSH134" s="229"/>
      <c r="CSI134" s="229"/>
      <c r="CSJ134" s="229"/>
      <c r="CSK134" s="229"/>
      <c r="CSL134" s="229"/>
      <c r="CSM134" s="229"/>
      <c r="CSN134" s="229"/>
      <c r="CSO134" s="229"/>
      <c r="CSP134" s="229"/>
      <c r="CSQ134" s="229"/>
      <c r="CSR134" s="229"/>
      <c r="CSS134" s="229"/>
      <c r="CST134" s="229"/>
      <c r="CSU134" s="229"/>
      <c r="CSV134" s="229"/>
      <c r="CSW134" s="229"/>
      <c r="CSX134" s="229"/>
      <c r="CSY134" s="229"/>
      <c r="CSZ134" s="229"/>
      <c r="CTA134" s="229"/>
      <c r="CTB134" s="229"/>
      <c r="CTC134" s="229"/>
      <c r="CTD134" s="229"/>
      <c r="CTE134" s="229"/>
      <c r="CTF134" s="229"/>
      <c r="CTG134" s="229"/>
      <c r="CTH134" s="229"/>
      <c r="CTI134" s="229"/>
      <c r="CTJ134" s="229"/>
      <c r="CTK134" s="229"/>
      <c r="CTL134" s="229"/>
      <c r="CTM134" s="229"/>
      <c r="CTN134" s="229"/>
      <c r="CTO134" s="229"/>
      <c r="CTP134" s="229"/>
      <c r="CTQ134" s="229"/>
      <c r="CTR134" s="229"/>
      <c r="CTS134" s="229"/>
      <c r="CTT134" s="229"/>
      <c r="CTU134" s="229"/>
      <c r="CTV134" s="229"/>
      <c r="CTW134" s="229"/>
      <c r="CTX134" s="229"/>
      <c r="CTY134" s="229"/>
      <c r="CTZ134" s="229"/>
      <c r="CUA134" s="229"/>
    </row>
    <row r="135" spans="1:2575" s="224" customFormat="1" ht="108.75" customHeight="1">
      <c r="A135" s="275"/>
      <c r="B135" s="276"/>
      <c r="C135" s="277"/>
      <c r="D135" s="278"/>
      <c r="E135" s="279"/>
      <c r="F135" s="280"/>
      <c r="G135" s="281"/>
      <c r="H135" s="281"/>
      <c r="I135" s="281"/>
      <c r="J135" s="283"/>
      <c r="K135" s="284"/>
      <c r="L135" s="284"/>
      <c r="N135" s="229"/>
      <c r="O135" s="229"/>
      <c r="P135" s="229"/>
      <c r="Q135" s="229"/>
      <c r="R135" s="229"/>
      <c r="S135" s="229"/>
      <c r="T135" s="229"/>
      <c r="U135" s="229"/>
      <c r="V135" s="229"/>
      <c r="W135" s="229"/>
      <c r="X135" s="229"/>
      <c r="Y135" s="229"/>
      <c r="Z135" s="229"/>
      <c r="AA135" s="229"/>
      <c r="AB135" s="229"/>
      <c r="AC135" s="229"/>
      <c r="AD135" s="229"/>
      <c r="AE135" s="229"/>
      <c r="AF135" s="229"/>
      <c r="AG135" s="229"/>
      <c r="AH135" s="229"/>
      <c r="AI135" s="229"/>
      <c r="AJ135" s="229"/>
      <c r="AK135" s="229"/>
      <c r="AL135" s="229"/>
      <c r="AM135" s="229"/>
      <c r="AN135" s="229"/>
      <c r="AO135" s="229"/>
      <c r="AP135" s="229"/>
      <c r="AQ135" s="229"/>
      <c r="AR135" s="229"/>
      <c r="AS135" s="229"/>
      <c r="AT135" s="229"/>
      <c r="AU135" s="229"/>
      <c r="AV135" s="229"/>
      <c r="AW135" s="229"/>
      <c r="AX135" s="229"/>
      <c r="AY135" s="229"/>
      <c r="AZ135" s="229"/>
      <c r="BA135" s="229"/>
      <c r="BB135" s="229"/>
      <c r="BC135" s="229"/>
      <c r="BD135" s="229"/>
      <c r="BE135" s="229"/>
      <c r="BF135" s="229"/>
      <c r="BG135" s="229"/>
      <c r="BH135" s="229"/>
      <c r="BI135" s="229"/>
      <c r="BJ135" s="229"/>
      <c r="BK135" s="229"/>
      <c r="BL135" s="229"/>
      <c r="BM135" s="229"/>
      <c r="BN135" s="229"/>
      <c r="BO135" s="229"/>
      <c r="BP135" s="229"/>
      <c r="BQ135" s="229"/>
      <c r="BR135" s="229"/>
      <c r="BS135" s="229"/>
      <c r="BT135" s="229"/>
      <c r="BU135" s="229"/>
      <c r="BV135" s="229"/>
      <c r="BW135" s="229"/>
      <c r="BX135" s="229"/>
      <c r="BY135" s="229"/>
      <c r="BZ135" s="229"/>
      <c r="CA135" s="229"/>
      <c r="CB135" s="229"/>
      <c r="CC135" s="229"/>
      <c r="CD135" s="229"/>
      <c r="CE135" s="229"/>
      <c r="CF135" s="229"/>
      <c r="CG135" s="229"/>
      <c r="CH135" s="229"/>
      <c r="CI135" s="229"/>
      <c r="CJ135" s="229"/>
      <c r="CK135" s="229"/>
      <c r="CL135" s="229"/>
      <c r="CM135" s="229"/>
      <c r="CN135" s="229"/>
      <c r="CO135" s="229"/>
      <c r="CP135" s="229"/>
      <c r="CQ135" s="229"/>
      <c r="CR135" s="229"/>
      <c r="CS135" s="229"/>
      <c r="CT135" s="229"/>
      <c r="CU135" s="229"/>
      <c r="CV135" s="229"/>
      <c r="CW135" s="229"/>
      <c r="CX135" s="229"/>
      <c r="CY135" s="229"/>
      <c r="CZ135" s="229"/>
      <c r="DA135" s="229"/>
      <c r="DB135" s="229"/>
      <c r="DC135" s="229"/>
      <c r="DD135" s="229"/>
      <c r="DE135" s="229"/>
      <c r="DF135" s="229"/>
      <c r="DG135" s="229"/>
      <c r="DH135" s="229"/>
      <c r="DI135" s="229"/>
      <c r="DJ135" s="229"/>
      <c r="DK135" s="229"/>
      <c r="DL135" s="229"/>
      <c r="DM135" s="229"/>
      <c r="DN135" s="229"/>
      <c r="DO135" s="229"/>
      <c r="DP135" s="229"/>
      <c r="DQ135" s="229"/>
      <c r="DR135" s="229"/>
      <c r="DS135" s="229"/>
      <c r="DT135" s="229"/>
      <c r="DU135" s="229"/>
      <c r="DV135" s="229"/>
      <c r="DW135" s="229"/>
      <c r="DX135" s="229"/>
      <c r="DY135" s="229"/>
      <c r="DZ135" s="229"/>
      <c r="EA135" s="229"/>
      <c r="EB135" s="229"/>
      <c r="EC135" s="229"/>
      <c r="ED135" s="229"/>
      <c r="EE135" s="229"/>
      <c r="EF135" s="229"/>
      <c r="EG135" s="229"/>
      <c r="EH135" s="229"/>
      <c r="EI135" s="229"/>
      <c r="EJ135" s="229"/>
      <c r="EK135" s="229"/>
      <c r="EL135" s="229"/>
      <c r="EM135" s="229"/>
      <c r="EN135" s="229"/>
      <c r="EO135" s="229"/>
      <c r="EP135" s="229"/>
      <c r="EQ135" s="229"/>
      <c r="ER135" s="229"/>
      <c r="ES135" s="229"/>
      <c r="ET135" s="229"/>
      <c r="EU135" s="229"/>
      <c r="EV135" s="229"/>
      <c r="EW135" s="229"/>
      <c r="EX135" s="229"/>
      <c r="EY135" s="229"/>
      <c r="EZ135" s="229"/>
      <c r="FA135" s="229"/>
      <c r="FB135" s="229"/>
      <c r="FC135" s="229"/>
      <c r="FD135" s="229"/>
      <c r="FE135" s="229"/>
      <c r="FF135" s="229"/>
      <c r="FG135" s="229"/>
      <c r="FH135" s="229"/>
      <c r="FI135" s="229"/>
      <c r="FJ135" s="229"/>
      <c r="FK135" s="229"/>
      <c r="FL135" s="229"/>
      <c r="FM135" s="229"/>
      <c r="FN135" s="229"/>
      <c r="FO135" s="229"/>
      <c r="FP135" s="229"/>
      <c r="FQ135" s="229"/>
      <c r="FR135" s="229"/>
      <c r="FS135" s="229"/>
      <c r="FT135" s="229"/>
      <c r="FU135" s="229"/>
      <c r="FV135" s="229"/>
      <c r="FW135" s="229"/>
      <c r="FX135" s="229"/>
      <c r="FY135" s="229"/>
      <c r="FZ135" s="229"/>
      <c r="GA135" s="229"/>
      <c r="GB135" s="229"/>
      <c r="GC135" s="229"/>
      <c r="GD135" s="229"/>
      <c r="GE135" s="229"/>
      <c r="GF135" s="229"/>
      <c r="GG135" s="229"/>
      <c r="GH135" s="229"/>
      <c r="GI135" s="229"/>
      <c r="GJ135" s="229"/>
      <c r="GK135" s="229"/>
      <c r="GL135" s="229"/>
      <c r="GM135" s="229"/>
      <c r="GN135" s="229"/>
      <c r="GO135" s="229"/>
      <c r="GP135" s="229"/>
      <c r="GQ135" s="229"/>
      <c r="GR135" s="229"/>
      <c r="GS135" s="229"/>
      <c r="GT135" s="229"/>
      <c r="GU135" s="229"/>
      <c r="GV135" s="229"/>
      <c r="GW135" s="229"/>
      <c r="GX135" s="229"/>
      <c r="GY135" s="229"/>
      <c r="GZ135" s="229"/>
      <c r="HA135" s="229"/>
      <c r="HB135" s="229"/>
      <c r="HC135" s="229"/>
      <c r="HD135" s="229"/>
      <c r="HE135" s="229"/>
      <c r="HF135" s="229"/>
      <c r="HG135" s="229"/>
      <c r="HH135" s="229"/>
      <c r="HI135" s="229"/>
      <c r="HJ135" s="229"/>
      <c r="HK135" s="229"/>
      <c r="HL135" s="229"/>
      <c r="HM135" s="229"/>
      <c r="HN135" s="229"/>
      <c r="HO135" s="229"/>
      <c r="HP135" s="229"/>
      <c r="HQ135" s="229"/>
      <c r="HR135" s="229"/>
      <c r="HS135" s="229"/>
      <c r="HT135" s="229"/>
      <c r="HU135" s="229"/>
      <c r="HV135" s="229"/>
      <c r="HW135" s="229"/>
      <c r="HX135" s="229"/>
      <c r="HY135" s="229"/>
      <c r="HZ135" s="229"/>
      <c r="IA135" s="229"/>
      <c r="IB135" s="229"/>
      <c r="IC135" s="229"/>
      <c r="ID135" s="229"/>
      <c r="IE135" s="229"/>
      <c r="IF135" s="229"/>
      <c r="IG135" s="229"/>
      <c r="IH135" s="229"/>
      <c r="II135" s="229"/>
      <c r="IJ135" s="229"/>
      <c r="IK135" s="229"/>
      <c r="IL135" s="229"/>
      <c r="IM135" s="229"/>
      <c r="IN135" s="229"/>
      <c r="IO135" s="229"/>
      <c r="IP135" s="229"/>
      <c r="IQ135" s="229"/>
      <c r="IR135" s="229"/>
      <c r="IS135" s="229"/>
      <c r="IT135" s="229"/>
      <c r="IU135" s="229"/>
      <c r="IV135" s="229"/>
      <c r="IW135" s="229"/>
      <c r="IX135" s="229"/>
      <c r="IY135" s="229"/>
      <c r="IZ135" s="229"/>
      <c r="JA135" s="229"/>
      <c r="JB135" s="229"/>
      <c r="JC135" s="229"/>
      <c r="JD135" s="229"/>
      <c r="JE135" s="229"/>
      <c r="JF135" s="229"/>
      <c r="JG135" s="229"/>
      <c r="JH135" s="229"/>
      <c r="JI135" s="229"/>
      <c r="JJ135" s="229"/>
      <c r="JK135" s="229"/>
      <c r="JL135" s="229"/>
      <c r="JM135" s="229"/>
      <c r="JN135" s="229"/>
      <c r="JO135" s="229"/>
      <c r="JP135" s="229"/>
      <c r="JQ135" s="229"/>
      <c r="JR135" s="229"/>
      <c r="JS135" s="229"/>
      <c r="JT135" s="229"/>
      <c r="JU135" s="229"/>
      <c r="JV135" s="229"/>
      <c r="JW135" s="229"/>
      <c r="JX135" s="229"/>
      <c r="JY135" s="229"/>
      <c r="JZ135" s="229"/>
      <c r="KA135" s="229"/>
      <c r="KB135" s="229"/>
      <c r="KC135" s="229"/>
      <c r="KD135" s="229"/>
      <c r="KE135" s="229"/>
      <c r="KF135" s="229"/>
      <c r="KG135" s="229"/>
      <c r="KH135" s="229"/>
      <c r="KI135" s="229"/>
      <c r="KJ135" s="229"/>
      <c r="KK135" s="229"/>
      <c r="KL135" s="229"/>
      <c r="KM135" s="229"/>
      <c r="KN135" s="229"/>
      <c r="KO135" s="229"/>
      <c r="KP135" s="229"/>
      <c r="KQ135" s="229"/>
      <c r="KR135" s="229"/>
      <c r="KS135" s="229"/>
      <c r="KT135" s="229"/>
      <c r="KU135" s="229"/>
      <c r="KV135" s="229"/>
      <c r="KW135" s="229"/>
      <c r="KX135" s="229"/>
      <c r="KY135" s="229"/>
      <c r="KZ135" s="229"/>
      <c r="LA135" s="229"/>
      <c r="LB135" s="229"/>
      <c r="LC135" s="229"/>
      <c r="LD135" s="229"/>
      <c r="LE135" s="229"/>
      <c r="LF135" s="229"/>
      <c r="LG135" s="229"/>
      <c r="LH135" s="229"/>
      <c r="LI135" s="229"/>
      <c r="LJ135" s="229"/>
      <c r="LK135" s="229"/>
      <c r="LL135" s="229"/>
      <c r="LM135" s="229"/>
      <c r="LN135" s="229"/>
      <c r="LO135" s="229"/>
      <c r="LP135" s="229"/>
      <c r="LQ135" s="229"/>
      <c r="LR135" s="229"/>
      <c r="LS135" s="229"/>
      <c r="LT135" s="229"/>
      <c r="LU135" s="229"/>
      <c r="LV135" s="229"/>
      <c r="LW135" s="229"/>
      <c r="LX135" s="229"/>
      <c r="LY135" s="229"/>
      <c r="LZ135" s="229"/>
      <c r="MA135" s="229"/>
      <c r="MB135" s="229"/>
      <c r="MC135" s="229"/>
      <c r="MD135" s="229"/>
      <c r="ME135" s="229"/>
      <c r="MF135" s="229"/>
      <c r="MG135" s="229"/>
      <c r="MH135" s="229"/>
      <c r="MI135" s="229"/>
      <c r="MJ135" s="229"/>
      <c r="MK135" s="229"/>
      <c r="ML135" s="229"/>
      <c r="MM135" s="229"/>
      <c r="MN135" s="229"/>
      <c r="MO135" s="229"/>
      <c r="MP135" s="229"/>
      <c r="MQ135" s="229"/>
      <c r="MR135" s="229"/>
      <c r="MS135" s="229"/>
      <c r="MT135" s="229"/>
      <c r="MU135" s="229"/>
      <c r="MV135" s="229"/>
      <c r="MW135" s="229"/>
      <c r="MX135" s="229"/>
      <c r="MY135" s="229"/>
      <c r="MZ135" s="229"/>
      <c r="NA135" s="229"/>
      <c r="NB135" s="229"/>
      <c r="NC135" s="229"/>
      <c r="ND135" s="229"/>
      <c r="NE135" s="229"/>
      <c r="NF135" s="229"/>
      <c r="NG135" s="229"/>
      <c r="NH135" s="229"/>
      <c r="NI135" s="229"/>
      <c r="NJ135" s="229"/>
      <c r="NK135" s="229"/>
      <c r="NL135" s="229"/>
      <c r="NM135" s="229"/>
      <c r="NN135" s="229"/>
      <c r="NO135" s="229"/>
      <c r="NP135" s="229"/>
      <c r="NQ135" s="229"/>
      <c r="NR135" s="229"/>
      <c r="NS135" s="229"/>
      <c r="NT135" s="229"/>
      <c r="NU135" s="229"/>
      <c r="NV135" s="229"/>
      <c r="NW135" s="229"/>
      <c r="NX135" s="229"/>
      <c r="NY135" s="229"/>
      <c r="NZ135" s="229"/>
      <c r="OA135" s="229"/>
      <c r="OB135" s="229"/>
      <c r="OC135" s="229"/>
      <c r="OD135" s="229"/>
      <c r="OE135" s="229"/>
      <c r="OF135" s="229"/>
      <c r="OG135" s="229"/>
      <c r="OH135" s="229"/>
      <c r="OI135" s="229"/>
      <c r="OJ135" s="229"/>
      <c r="OK135" s="229"/>
      <c r="OL135" s="229"/>
      <c r="OM135" s="229"/>
      <c r="ON135" s="229"/>
      <c r="OO135" s="229"/>
      <c r="OP135" s="229"/>
      <c r="OQ135" s="229"/>
      <c r="OR135" s="229"/>
      <c r="OS135" s="229"/>
      <c r="OT135" s="229"/>
      <c r="OU135" s="229"/>
      <c r="OV135" s="229"/>
      <c r="OW135" s="229"/>
      <c r="OX135" s="229"/>
      <c r="OY135" s="229"/>
      <c r="OZ135" s="229"/>
      <c r="PA135" s="229"/>
      <c r="PB135" s="229"/>
      <c r="PC135" s="229"/>
      <c r="PD135" s="229"/>
      <c r="PE135" s="229"/>
      <c r="PF135" s="229"/>
      <c r="PG135" s="229"/>
      <c r="PH135" s="229"/>
      <c r="PI135" s="229"/>
      <c r="PJ135" s="229"/>
      <c r="PK135" s="229"/>
      <c r="PL135" s="229"/>
      <c r="PM135" s="229"/>
      <c r="PN135" s="229"/>
      <c r="PO135" s="229"/>
      <c r="PP135" s="229"/>
      <c r="PQ135" s="229"/>
      <c r="PR135" s="229"/>
      <c r="PS135" s="229"/>
      <c r="PT135" s="229"/>
      <c r="PU135" s="229"/>
      <c r="PV135" s="229"/>
      <c r="PW135" s="229"/>
      <c r="PX135" s="229"/>
      <c r="PY135" s="229"/>
      <c r="PZ135" s="229"/>
      <c r="QA135" s="229"/>
      <c r="QB135" s="229"/>
      <c r="QC135" s="229"/>
      <c r="QD135" s="229"/>
      <c r="QE135" s="229"/>
      <c r="QF135" s="229"/>
      <c r="QG135" s="229"/>
      <c r="QH135" s="229"/>
      <c r="QI135" s="229"/>
      <c r="QJ135" s="229"/>
      <c r="QK135" s="229"/>
      <c r="QL135" s="229"/>
      <c r="QM135" s="229"/>
      <c r="QN135" s="229"/>
      <c r="QO135" s="229"/>
      <c r="QP135" s="229"/>
      <c r="QQ135" s="229"/>
      <c r="QR135" s="229"/>
      <c r="QS135" s="229"/>
      <c r="QT135" s="229"/>
      <c r="QU135" s="229"/>
      <c r="QV135" s="229"/>
      <c r="QW135" s="229"/>
      <c r="QX135" s="229"/>
      <c r="QY135" s="229"/>
      <c r="QZ135" s="229"/>
      <c r="RA135" s="229"/>
      <c r="RB135" s="229"/>
      <c r="RC135" s="229"/>
      <c r="RD135" s="229"/>
      <c r="RE135" s="229"/>
      <c r="RF135" s="229"/>
      <c r="RG135" s="229"/>
      <c r="RH135" s="229"/>
      <c r="RI135" s="229"/>
      <c r="RJ135" s="229"/>
      <c r="RK135" s="229"/>
      <c r="RL135" s="229"/>
      <c r="RM135" s="229"/>
      <c r="RN135" s="229"/>
      <c r="RO135" s="229"/>
      <c r="RP135" s="229"/>
      <c r="RQ135" s="229"/>
      <c r="RR135" s="229"/>
      <c r="RS135" s="229"/>
      <c r="RT135" s="229"/>
      <c r="RU135" s="229"/>
      <c r="RV135" s="229"/>
      <c r="RW135" s="229"/>
      <c r="RX135" s="229"/>
      <c r="RY135" s="229"/>
      <c r="RZ135" s="229"/>
      <c r="SA135" s="229"/>
      <c r="SB135" s="229"/>
      <c r="SC135" s="229"/>
      <c r="SD135" s="229"/>
      <c r="SE135" s="229"/>
      <c r="SF135" s="229"/>
      <c r="SG135" s="229"/>
      <c r="SH135" s="229"/>
      <c r="SI135" s="229"/>
      <c r="SJ135" s="229"/>
      <c r="SK135" s="229"/>
      <c r="SL135" s="229"/>
      <c r="SM135" s="229"/>
      <c r="SN135" s="229"/>
      <c r="SO135" s="229"/>
      <c r="SP135" s="229"/>
      <c r="SQ135" s="229"/>
      <c r="SR135" s="229"/>
      <c r="SS135" s="229"/>
      <c r="ST135" s="229"/>
      <c r="SU135" s="229"/>
      <c r="SV135" s="229"/>
      <c r="SW135" s="229"/>
      <c r="SX135" s="229"/>
      <c r="SY135" s="229"/>
      <c r="SZ135" s="229"/>
      <c r="TA135" s="229"/>
      <c r="TB135" s="229"/>
      <c r="TC135" s="229"/>
      <c r="TD135" s="229"/>
      <c r="TE135" s="229"/>
      <c r="TF135" s="229"/>
      <c r="TG135" s="229"/>
      <c r="TH135" s="229"/>
      <c r="TI135" s="229"/>
      <c r="TJ135" s="229"/>
      <c r="TK135" s="229"/>
      <c r="TL135" s="229"/>
      <c r="TM135" s="229"/>
      <c r="TN135" s="229"/>
      <c r="TO135" s="229"/>
      <c r="TP135" s="229"/>
      <c r="TQ135" s="229"/>
      <c r="TR135" s="229"/>
      <c r="TS135" s="229"/>
      <c r="TT135" s="229"/>
      <c r="TU135" s="229"/>
      <c r="TV135" s="229"/>
      <c r="TW135" s="229"/>
      <c r="TX135" s="229"/>
      <c r="TY135" s="229"/>
      <c r="TZ135" s="229"/>
      <c r="UA135" s="229"/>
      <c r="UB135" s="229"/>
      <c r="UC135" s="229"/>
      <c r="UD135" s="229"/>
      <c r="UE135" s="229"/>
      <c r="UF135" s="229"/>
      <c r="UG135" s="229"/>
      <c r="UH135" s="229"/>
      <c r="UI135" s="229"/>
      <c r="UJ135" s="229"/>
      <c r="UK135" s="229"/>
      <c r="UL135" s="229"/>
      <c r="UM135" s="229"/>
      <c r="UN135" s="229"/>
      <c r="UO135" s="229"/>
      <c r="UP135" s="229"/>
      <c r="UQ135" s="229"/>
      <c r="UR135" s="229"/>
      <c r="US135" s="229"/>
      <c r="UT135" s="229"/>
      <c r="UU135" s="229"/>
      <c r="UV135" s="229"/>
      <c r="UW135" s="229"/>
      <c r="UX135" s="229"/>
      <c r="UY135" s="229"/>
      <c r="UZ135" s="229"/>
      <c r="VA135" s="229"/>
      <c r="VB135" s="229"/>
      <c r="VC135" s="229"/>
      <c r="VD135" s="229"/>
      <c r="VE135" s="229"/>
      <c r="VF135" s="229"/>
      <c r="VG135" s="229"/>
      <c r="VH135" s="229"/>
      <c r="VI135" s="229"/>
      <c r="VJ135" s="229"/>
      <c r="VK135" s="229"/>
      <c r="VL135" s="229"/>
      <c r="VM135" s="229"/>
      <c r="VN135" s="229"/>
      <c r="VO135" s="229"/>
      <c r="VP135" s="229"/>
      <c r="VQ135" s="229"/>
      <c r="VR135" s="229"/>
      <c r="VS135" s="229"/>
      <c r="VT135" s="229"/>
      <c r="VU135" s="229"/>
      <c r="VV135" s="229"/>
      <c r="VW135" s="229"/>
      <c r="VX135" s="229"/>
      <c r="VY135" s="229"/>
      <c r="VZ135" s="229"/>
      <c r="WA135" s="229"/>
      <c r="WB135" s="229"/>
      <c r="WC135" s="229"/>
      <c r="WD135" s="229"/>
      <c r="WE135" s="229"/>
      <c r="WF135" s="229"/>
      <c r="WG135" s="229"/>
      <c r="WH135" s="229"/>
      <c r="WI135" s="229"/>
      <c r="WJ135" s="229"/>
      <c r="WK135" s="229"/>
      <c r="WL135" s="229"/>
      <c r="WM135" s="229"/>
      <c r="WN135" s="229"/>
      <c r="WO135" s="229"/>
      <c r="WP135" s="229"/>
      <c r="WQ135" s="229"/>
      <c r="WR135" s="229"/>
      <c r="WS135" s="229"/>
      <c r="WT135" s="229"/>
      <c r="WU135" s="229"/>
      <c r="WV135" s="229"/>
      <c r="WW135" s="229"/>
      <c r="WX135" s="229"/>
      <c r="WY135" s="229"/>
      <c r="WZ135" s="229"/>
      <c r="XA135" s="229"/>
      <c r="XB135" s="229"/>
      <c r="XC135" s="229"/>
      <c r="XD135" s="229"/>
      <c r="XE135" s="229"/>
      <c r="XF135" s="229"/>
      <c r="XG135" s="229"/>
      <c r="XH135" s="229"/>
      <c r="XI135" s="229"/>
      <c r="XJ135" s="229"/>
      <c r="XK135" s="229"/>
      <c r="XL135" s="229"/>
      <c r="XM135" s="229"/>
      <c r="XN135" s="229"/>
      <c r="XO135" s="229"/>
      <c r="XP135" s="229"/>
      <c r="XQ135" s="229"/>
      <c r="XR135" s="229"/>
      <c r="XS135" s="229"/>
      <c r="XT135" s="229"/>
      <c r="XU135" s="229"/>
      <c r="XV135" s="229"/>
      <c r="XW135" s="229"/>
      <c r="XX135" s="229"/>
      <c r="XY135" s="229"/>
      <c r="XZ135" s="229"/>
      <c r="YA135" s="229"/>
      <c r="YB135" s="229"/>
      <c r="YC135" s="229"/>
      <c r="YD135" s="229"/>
      <c r="YE135" s="229"/>
      <c r="YF135" s="229"/>
      <c r="YG135" s="229"/>
      <c r="YH135" s="229"/>
      <c r="YI135" s="229"/>
      <c r="YJ135" s="229"/>
      <c r="YK135" s="229"/>
      <c r="YL135" s="229"/>
      <c r="YM135" s="229"/>
      <c r="YN135" s="229"/>
      <c r="YO135" s="229"/>
      <c r="YP135" s="229"/>
      <c r="YQ135" s="229"/>
      <c r="YR135" s="229"/>
      <c r="YS135" s="229"/>
      <c r="YT135" s="229"/>
      <c r="YU135" s="229"/>
      <c r="YV135" s="229"/>
      <c r="YW135" s="229"/>
      <c r="YX135" s="229"/>
      <c r="YY135" s="229"/>
      <c r="YZ135" s="229"/>
      <c r="ZA135" s="229"/>
      <c r="ZB135" s="229"/>
      <c r="ZC135" s="229"/>
      <c r="ZD135" s="229"/>
      <c r="ZE135" s="229"/>
      <c r="ZF135" s="229"/>
      <c r="ZG135" s="229"/>
      <c r="ZH135" s="229"/>
      <c r="ZI135" s="229"/>
      <c r="ZJ135" s="229"/>
      <c r="ZK135" s="229"/>
      <c r="ZL135" s="229"/>
      <c r="ZM135" s="229"/>
      <c r="ZN135" s="229"/>
      <c r="ZO135" s="229"/>
      <c r="ZP135" s="229"/>
      <c r="ZQ135" s="229"/>
      <c r="ZR135" s="229"/>
      <c r="ZS135" s="229"/>
      <c r="ZT135" s="229"/>
      <c r="ZU135" s="229"/>
      <c r="ZV135" s="229"/>
      <c r="ZW135" s="229"/>
      <c r="ZX135" s="229"/>
      <c r="ZY135" s="229"/>
      <c r="ZZ135" s="229"/>
      <c r="AAA135" s="229"/>
      <c r="AAB135" s="229"/>
      <c r="AAC135" s="229"/>
      <c r="AAD135" s="229"/>
      <c r="AAE135" s="229"/>
      <c r="AAF135" s="229"/>
      <c r="AAG135" s="229"/>
      <c r="AAH135" s="229"/>
      <c r="AAI135" s="229"/>
      <c r="AAJ135" s="229"/>
      <c r="AAK135" s="229"/>
      <c r="AAL135" s="229"/>
      <c r="AAM135" s="229"/>
      <c r="AAN135" s="229"/>
      <c r="AAO135" s="229"/>
      <c r="AAP135" s="229"/>
      <c r="AAQ135" s="229"/>
      <c r="AAR135" s="229"/>
      <c r="AAS135" s="229"/>
      <c r="AAT135" s="229"/>
      <c r="AAU135" s="229"/>
      <c r="AAV135" s="229"/>
      <c r="AAW135" s="229"/>
      <c r="AAX135" s="229"/>
      <c r="AAY135" s="229"/>
      <c r="AAZ135" s="229"/>
      <c r="ABA135" s="229"/>
      <c r="ABB135" s="229"/>
      <c r="ABC135" s="229"/>
      <c r="ABD135" s="229"/>
      <c r="ABE135" s="229"/>
      <c r="ABF135" s="229"/>
      <c r="ABG135" s="229"/>
      <c r="ABH135" s="229"/>
      <c r="ABI135" s="229"/>
      <c r="ABJ135" s="229"/>
      <c r="ABK135" s="229"/>
      <c r="ABL135" s="229"/>
      <c r="ABM135" s="229"/>
      <c r="ABN135" s="229"/>
      <c r="ABO135" s="229"/>
      <c r="ABP135" s="229"/>
      <c r="ABQ135" s="229"/>
      <c r="ABR135" s="229"/>
      <c r="ABS135" s="229"/>
      <c r="ABT135" s="229"/>
      <c r="ABU135" s="229"/>
      <c r="ABV135" s="229"/>
      <c r="ABW135" s="229"/>
      <c r="ABX135" s="229"/>
      <c r="ABY135" s="229"/>
      <c r="ABZ135" s="229"/>
      <c r="ACA135" s="229"/>
      <c r="ACB135" s="229"/>
      <c r="ACC135" s="229"/>
      <c r="ACD135" s="229"/>
      <c r="ACE135" s="229"/>
      <c r="ACF135" s="229"/>
      <c r="ACG135" s="229"/>
      <c r="ACH135" s="229"/>
      <c r="ACI135" s="229"/>
      <c r="ACJ135" s="229"/>
      <c r="ACK135" s="229"/>
      <c r="ACL135" s="229"/>
      <c r="ACM135" s="229"/>
      <c r="ACN135" s="229"/>
      <c r="ACO135" s="229"/>
      <c r="ACP135" s="229"/>
      <c r="ACQ135" s="229"/>
      <c r="ACR135" s="229"/>
      <c r="ACS135" s="229"/>
      <c r="ACT135" s="229"/>
      <c r="ACU135" s="229"/>
      <c r="ACV135" s="229"/>
      <c r="ACW135" s="229"/>
      <c r="ACX135" s="229"/>
      <c r="ACY135" s="229"/>
      <c r="ACZ135" s="229"/>
      <c r="ADA135" s="229"/>
      <c r="ADB135" s="229"/>
      <c r="ADC135" s="229"/>
      <c r="ADD135" s="229"/>
      <c r="ADE135" s="229"/>
      <c r="ADF135" s="229"/>
      <c r="ADG135" s="229"/>
      <c r="ADH135" s="229"/>
      <c r="ADI135" s="229"/>
      <c r="ADJ135" s="229"/>
      <c r="ADK135" s="229"/>
      <c r="ADL135" s="229"/>
      <c r="ADM135" s="229"/>
      <c r="ADN135" s="229"/>
      <c r="ADO135" s="229"/>
      <c r="ADP135" s="229"/>
      <c r="ADQ135" s="229"/>
      <c r="ADR135" s="229"/>
      <c r="ADS135" s="229"/>
      <c r="ADT135" s="229"/>
      <c r="ADU135" s="229"/>
      <c r="ADV135" s="229"/>
      <c r="ADW135" s="229"/>
      <c r="ADX135" s="229"/>
      <c r="ADY135" s="229"/>
      <c r="ADZ135" s="229"/>
      <c r="AEA135" s="229"/>
      <c r="AEB135" s="229"/>
      <c r="AEC135" s="229"/>
      <c r="AED135" s="229"/>
      <c r="AEE135" s="229"/>
      <c r="AEF135" s="229"/>
      <c r="AEG135" s="229"/>
      <c r="AEH135" s="229"/>
      <c r="AEI135" s="229"/>
      <c r="AEJ135" s="229"/>
      <c r="AEK135" s="229"/>
      <c r="AEL135" s="229"/>
      <c r="AEM135" s="229"/>
      <c r="AEN135" s="229"/>
      <c r="AEO135" s="229"/>
      <c r="AEP135" s="229"/>
      <c r="AEQ135" s="229"/>
      <c r="AER135" s="229"/>
      <c r="AES135" s="229"/>
      <c r="AET135" s="229"/>
      <c r="AEU135" s="229"/>
      <c r="AEV135" s="229"/>
      <c r="AEW135" s="229"/>
      <c r="AEX135" s="229"/>
      <c r="AEY135" s="229"/>
      <c r="AEZ135" s="229"/>
      <c r="AFA135" s="229"/>
      <c r="AFB135" s="229"/>
      <c r="AFC135" s="229"/>
      <c r="AFD135" s="229"/>
      <c r="AFE135" s="229"/>
      <c r="AFF135" s="229"/>
      <c r="AFG135" s="229"/>
      <c r="AFH135" s="229"/>
      <c r="AFI135" s="229"/>
      <c r="AFJ135" s="229"/>
      <c r="AFK135" s="229"/>
      <c r="AFL135" s="229"/>
      <c r="AFM135" s="229"/>
      <c r="AFN135" s="229"/>
      <c r="AFO135" s="229"/>
      <c r="AFP135" s="229"/>
      <c r="AFQ135" s="229"/>
      <c r="AFR135" s="229"/>
      <c r="AFS135" s="229"/>
      <c r="AFT135" s="229"/>
      <c r="AFU135" s="229"/>
      <c r="AFV135" s="229"/>
      <c r="AFW135" s="229"/>
      <c r="AFX135" s="229"/>
      <c r="AFY135" s="229"/>
      <c r="AFZ135" s="229"/>
      <c r="AGA135" s="229"/>
      <c r="AGB135" s="229"/>
      <c r="AGC135" s="229"/>
      <c r="AGD135" s="229"/>
      <c r="AGE135" s="229"/>
      <c r="AGF135" s="229"/>
      <c r="AGG135" s="229"/>
      <c r="AGH135" s="229"/>
      <c r="AGI135" s="229"/>
      <c r="AGJ135" s="229"/>
      <c r="AGK135" s="229"/>
      <c r="AGL135" s="229"/>
      <c r="AGM135" s="229"/>
      <c r="AGN135" s="229"/>
      <c r="AGO135" s="229"/>
      <c r="AGP135" s="229"/>
      <c r="AGQ135" s="229"/>
      <c r="AGR135" s="229"/>
      <c r="AGS135" s="229"/>
      <c r="AGT135" s="229"/>
      <c r="AGU135" s="229"/>
      <c r="AGV135" s="229"/>
      <c r="AGW135" s="229"/>
      <c r="AGX135" s="229"/>
      <c r="AGY135" s="229"/>
      <c r="AGZ135" s="229"/>
      <c r="AHA135" s="229"/>
      <c r="AHB135" s="229"/>
      <c r="AHC135" s="229"/>
      <c r="AHD135" s="229"/>
      <c r="AHE135" s="229"/>
      <c r="AHF135" s="229"/>
      <c r="AHG135" s="229"/>
      <c r="AHH135" s="229"/>
      <c r="AHI135" s="229"/>
      <c r="AHJ135" s="229"/>
      <c r="AHK135" s="229"/>
      <c r="AHL135" s="229"/>
      <c r="AHM135" s="229"/>
      <c r="AHN135" s="229"/>
      <c r="AHO135" s="229"/>
      <c r="AHP135" s="229"/>
      <c r="AHQ135" s="229"/>
      <c r="AHR135" s="229"/>
      <c r="AHS135" s="229"/>
      <c r="AHT135" s="229"/>
      <c r="AHU135" s="229"/>
      <c r="AHV135" s="229"/>
      <c r="AHW135" s="229"/>
      <c r="AHX135" s="229"/>
      <c r="AHY135" s="229"/>
      <c r="AHZ135" s="229"/>
      <c r="AIA135" s="229"/>
      <c r="AIB135" s="229"/>
      <c r="AIC135" s="229"/>
      <c r="AID135" s="229"/>
      <c r="AIE135" s="229"/>
      <c r="AIF135" s="229"/>
      <c r="AIG135" s="229"/>
      <c r="AIH135" s="229"/>
      <c r="AII135" s="229"/>
      <c r="AIJ135" s="229"/>
      <c r="AIK135" s="229"/>
      <c r="AIL135" s="229"/>
      <c r="AIM135" s="229"/>
      <c r="AIN135" s="229"/>
      <c r="AIO135" s="229"/>
      <c r="AIP135" s="229"/>
      <c r="AIQ135" s="229"/>
      <c r="AIR135" s="229"/>
      <c r="AIS135" s="229"/>
      <c r="AIT135" s="229"/>
      <c r="AIU135" s="229"/>
      <c r="AIV135" s="229"/>
      <c r="AIW135" s="229"/>
      <c r="AIX135" s="229"/>
      <c r="AIY135" s="229"/>
      <c r="AIZ135" s="229"/>
      <c r="AJA135" s="229"/>
      <c r="AJB135" s="229"/>
      <c r="AJC135" s="229"/>
      <c r="AJD135" s="229"/>
      <c r="AJE135" s="229"/>
      <c r="AJF135" s="229"/>
      <c r="AJG135" s="229"/>
      <c r="AJH135" s="229"/>
      <c r="AJI135" s="229"/>
      <c r="AJJ135" s="229"/>
      <c r="AJK135" s="229"/>
      <c r="AJL135" s="229"/>
      <c r="AJM135" s="229"/>
      <c r="AJN135" s="229"/>
      <c r="AJO135" s="229"/>
      <c r="AJP135" s="229"/>
      <c r="AJQ135" s="229"/>
      <c r="AJR135" s="229"/>
      <c r="AJS135" s="229"/>
      <c r="AJT135" s="229"/>
      <c r="AJU135" s="229"/>
      <c r="AJV135" s="229"/>
      <c r="AJW135" s="229"/>
      <c r="AJX135" s="229"/>
      <c r="AJY135" s="229"/>
      <c r="AJZ135" s="229"/>
      <c r="AKA135" s="229"/>
      <c r="AKB135" s="229"/>
      <c r="AKC135" s="229"/>
      <c r="AKD135" s="229"/>
      <c r="AKE135" s="229"/>
      <c r="AKF135" s="229"/>
      <c r="AKG135" s="229"/>
      <c r="AKH135" s="229"/>
      <c r="AKI135" s="229"/>
      <c r="AKJ135" s="229"/>
      <c r="AKK135" s="229"/>
      <c r="AKL135" s="229"/>
      <c r="AKM135" s="229"/>
      <c r="AKN135" s="229"/>
      <c r="AKO135" s="229"/>
      <c r="AKP135" s="229"/>
      <c r="AKQ135" s="229"/>
      <c r="AKR135" s="229"/>
      <c r="AKS135" s="229"/>
      <c r="AKT135" s="229"/>
      <c r="AKU135" s="229"/>
      <c r="AKV135" s="229"/>
      <c r="AKW135" s="229"/>
      <c r="AKX135" s="229"/>
      <c r="AKY135" s="229"/>
      <c r="AKZ135" s="229"/>
      <c r="ALA135" s="229"/>
      <c r="ALB135" s="229"/>
      <c r="ALC135" s="229"/>
      <c r="ALD135" s="229"/>
      <c r="ALE135" s="229"/>
      <c r="ALF135" s="229"/>
      <c r="ALG135" s="229"/>
      <c r="ALH135" s="229"/>
      <c r="ALI135" s="229"/>
      <c r="ALJ135" s="229"/>
      <c r="ALK135" s="229"/>
      <c r="ALL135" s="229"/>
      <c r="ALM135" s="229"/>
      <c r="ALN135" s="229"/>
      <c r="ALO135" s="229"/>
      <c r="ALP135" s="229"/>
      <c r="ALQ135" s="229"/>
      <c r="ALR135" s="229"/>
      <c r="ALS135" s="229"/>
      <c r="ALT135" s="229"/>
      <c r="ALU135" s="229"/>
      <c r="ALV135" s="229"/>
      <c r="ALW135" s="229"/>
      <c r="ALX135" s="229"/>
      <c r="ALY135" s="229"/>
      <c r="ALZ135" s="229"/>
      <c r="AMA135" s="229"/>
      <c r="AMB135" s="229"/>
      <c r="AMC135" s="229"/>
      <c r="AMD135" s="229"/>
      <c r="AME135" s="229"/>
      <c r="AMF135" s="229"/>
      <c r="AMG135" s="229"/>
      <c r="AMH135" s="229"/>
      <c r="AMI135" s="229"/>
      <c r="AMJ135" s="229"/>
      <c r="AMK135" s="229"/>
      <c r="AML135" s="229"/>
      <c r="AMM135" s="229"/>
      <c r="AMN135" s="229"/>
      <c r="AMO135" s="229"/>
      <c r="AMP135" s="229"/>
      <c r="AMQ135" s="229"/>
      <c r="AMR135" s="229"/>
      <c r="AMS135" s="229"/>
      <c r="AMT135" s="229"/>
      <c r="AMU135" s="229"/>
      <c r="AMV135" s="229"/>
      <c r="AMW135" s="229"/>
      <c r="AMX135" s="229"/>
      <c r="AMY135" s="229"/>
      <c r="AMZ135" s="229"/>
      <c r="ANA135" s="229"/>
      <c r="ANB135" s="229"/>
      <c r="ANC135" s="229"/>
      <c r="AND135" s="229"/>
      <c r="ANE135" s="229"/>
      <c r="ANF135" s="229"/>
      <c r="ANG135" s="229"/>
      <c r="ANH135" s="229"/>
      <c r="ANI135" s="229"/>
      <c r="ANJ135" s="229"/>
      <c r="ANK135" s="229"/>
      <c r="ANL135" s="229"/>
      <c r="ANM135" s="229"/>
      <c r="ANN135" s="229"/>
      <c r="ANO135" s="229"/>
      <c r="ANP135" s="229"/>
      <c r="ANQ135" s="229"/>
      <c r="ANR135" s="229"/>
      <c r="ANS135" s="229"/>
      <c r="ANT135" s="229"/>
      <c r="ANU135" s="229"/>
      <c r="ANV135" s="229"/>
      <c r="ANW135" s="229"/>
      <c r="ANX135" s="229"/>
      <c r="ANY135" s="229"/>
      <c r="ANZ135" s="229"/>
      <c r="AOA135" s="229"/>
      <c r="AOB135" s="229"/>
      <c r="AOC135" s="229"/>
      <c r="AOD135" s="229"/>
      <c r="AOE135" s="229"/>
      <c r="AOF135" s="229"/>
      <c r="AOG135" s="229"/>
      <c r="AOH135" s="229"/>
      <c r="AOI135" s="229"/>
      <c r="AOJ135" s="229"/>
      <c r="AOK135" s="229"/>
      <c r="AOL135" s="229"/>
      <c r="AOM135" s="229"/>
      <c r="AON135" s="229"/>
      <c r="AOO135" s="229"/>
      <c r="AOP135" s="229"/>
      <c r="AOQ135" s="229"/>
      <c r="AOR135" s="229"/>
      <c r="AOS135" s="229"/>
      <c r="AOT135" s="229"/>
      <c r="AOU135" s="229"/>
      <c r="AOV135" s="229"/>
      <c r="AOW135" s="229"/>
      <c r="AOX135" s="229"/>
      <c r="AOY135" s="229"/>
      <c r="AOZ135" s="229"/>
      <c r="APA135" s="229"/>
      <c r="APB135" s="229"/>
      <c r="APC135" s="229"/>
      <c r="APD135" s="229"/>
      <c r="APE135" s="229"/>
      <c r="APF135" s="229"/>
      <c r="APG135" s="229"/>
      <c r="APH135" s="229"/>
      <c r="API135" s="229"/>
      <c r="APJ135" s="229"/>
      <c r="APK135" s="229"/>
      <c r="APL135" s="229"/>
      <c r="APM135" s="229"/>
      <c r="APN135" s="229"/>
      <c r="APO135" s="229"/>
      <c r="APP135" s="229"/>
      <c r="APQ135" s="229"/>
      <c r="APR135" s="229"/>
      <c r="APS135" s="229"/>
      <c r="APT135" s="229"/>
      <c r="APU135" s="229"/>
      <c r="APV135" s="229"/>
      <c r="APW135" s="229"/>
      <c r="APX135" s="229"/>
      <c r="APY135" s="229"/>
      <c r="APZ135" s="229"/>
      <c r="AQA135" s="229"/>
      <c r="AQB135" s="229"/>
      <c r="AQC135" s="229"/>
      <c r="AQD135" s="229"/>
      <c r="AQE135" s="229"/>
      <c r="AQF135" s="229"/>
      <c r="AQG135" s="229"/>
      <c r="AQH135" s="229"/>
      <c r="AQI135" s="229"/>
      <c r="AQJ135" s="229"/>
      <c r="AQK135" s="229"/>
      <c r="AQL135" s="229"/>
      <c r="AQM135" s="229"/>
      <c r="AQN135" s="229"/>
      <c r="AQO135" s="229"/>
      <c r="AQP135" s="229"/>
      <c r="AQQ135" s="229"/>
      <c r="AQR135" s="229"/>
      <c r="AQS135" s="229"/>
      <c r="AQT135" s="229"/>
      <c r="AQU135" s="229"/>
      <c r="AQV135" s="229"/>
      <c r="AQW135" s="229"/>
      <c r="AQX135" s="229"/>
      <c r="AQY135" s="229"/>
      <c r="AQZ135" s="229"/>
      <c r="ARA135" s="229"/>
      <c r="ARB135" s="229"/>
      <c r="ARC135" s="229"/>
      <c r="ARD135" s="229"/>
      <c r="ARE135" s="229"/>
      <c r="ARF135" s="229"/>
      <c r="ARG135" s="229"/>
      <c r="ARH135" s="229"/>
      <c r="ARI135" s="229"/>
      <c r="ARJ135" s="229"/>
      <c r="ARK135" s="229"/>
      <c r="ARL135" s="229"/>
      <c r="ARM135" s="229"/>
      <c r="ARN135" s="229"/>
      <c r="ARO135" s="229"/>
      <c r="ARP135" s="229"/>
      <c r="ARQ135" s="229"/>
      <c r="ARR135" s="229"/>
      <c r="ARS135" s="229"/>
      <c r="ART135" s="229"/>
      <c r="ARU135" s="229"/>
      <c r="ARV135" s="229"/>
      <c r="ARW135" s="229"/>
      <c r="ARX135" s="229"/>
      <c r="ARY135" s="229"/>
      <c r="ARZ135" s="229"/>
      <c r="ASA135" s="229"/>
      <c r="ASB135" s="229"/>
      <c r="ASC135" s="229"/>
      <c r="ASD135" s="229"/>
      <c r="ASE135" s="229"/>
      <c r="ASF135" s="229"/>
      <c r="ASG135" s="229"/>
      <c r="ASH135" s="229"/>
      <c r="ASI135" s="229"/>
      <c r="ASJ135" s="229"/>
      <c r="ASK135" s="229"/>
      <c r="ASL135" s="229"/>
      <c r="ASM135" s="229"/>
      <c r="ASN135" s="229"/>
      <c r="ASO135" s="229"/>
      <c r="ASP135" s="229"/>
      <c r="ASQ135" s="229"/>
      <c r="ASR135" s="229"/>
      <c r="ASS135" s="229"/>
      <c r="AST135" s="229"/>
      <c r="ASU135" s="229"/>
      <c r="ASV135" s="229"/>
      <c r="ASW135" s="229"/>
      <c r="ASX135" s="229"/>
      <c r="ASY135" s="229"/>
      <c r="ASZ135" s="229"/>
      <c r="ATA135" s="229"/>
      <c r="ATB135" s="229"/>
      <c r="ATC135" s="229"/>
      <c r="ATD135" s="229"/>
      <c r="ATE135" s="229"/>
      <c r="ATF135" s="229"/>
      <c r="ATG135" s="229"/>
      <c r="ATH135" s="229"/>
      <c r="ATI135" s="229"/>
      <c r="ATJ135" s="229"/>
      <c r="ATK135" s="229"/>
      <c r="ATL135" s="229"/>
      <c r="ATM135" s="229"/>
      <c r="ATN135" s="229"/>
      <c r="ATO135" s="229"/>
      <c r="ATP135" s="229"/>
      <c r="ATQ135" s="229"/>
      <c r="ATR135" s="229"/>
      <c r="ATS135" s="229"/>
      <c r="ATT135" s="229"/>
      <c r="ATU135" s="229"/>
      <c r="ATV135" s="229"/>
      <c r="ATW135" s="229"/>
      <c r="ATX135" s="229"/>
      <c r="ATY135" s="229"/>
      <c r="ATZ135" s="229"/>
      <c r="AUA135" s="229"/>
      <c r="AUB135" s="229"/>
      <c r="AUC135" s="229"/>
      <c r="AUD135" s="229"/>
      <c r="AUE135" s="229"/>
      <c r="AUF135" s="229"/>
      <c r="AUG135" s="229"/>
      <c r="AUH135" s="229"/>
      <c r="AUI135" s="229"/>
      <c r="AUJ135" s="229"/>
      <c r="AUK135" s="229"/>
      <c r="AUL135" s="229"/>
      <c r="AUM135" s="229"/>
      <c r="AUN135" s="229"/>
      <c r="AUO135" s="229"/>
      <c r="AUP135" s="229"/>
      <c r="AUQ135" s="229"/>
      <c r="AUR135" s="229"/>
      <c r="AUS135" s="229"/>
      <c r="AUT135" s="229"/>
      <c r="AUU135" s="229"/>
      <c r="AUV135" s="229"/>
      <c r="AUW135" s="229"/>
      <c r="AUX135" s="229"/>
      <c r="AUY135" s="229"/>
      <c r="AUZ135" s="229"/>
      <c r="AVA135" s="229"/>
      <c r="AVB135" s="229"/>
      <c r="AVC135" s="229"/>
      <c r="AVD135" s="229"/>
      <c r="AVE135" s="229"/>
      <c r="AVF135" s="229"/>
      <c r="AVG135" s="229"/>
      <c r="AVH135" s="229"/>
      <c r="AVI135" s="229"/>
      <c r="AVJ135" s="229"/>
      <c r="AVK135" s="229"/>
      <c r="AVL135" s="229"/>
      <c r="AVM135" s="229"/>
      <c r="AVN135" s="229"/>
      <c r="AVO135" s="229"/>
      <c r="AVP135" s="229"/>
      <c r="AVQ135" s="229"/>
      <c r="AVR135" s="229"/>
      <c r="AVS135" s="229"/>
      <c r="AVT135" s="229"/>
      <c r="AVU135" s="229"/>
      <c r="AVV135" s="229"/>
      <c r="AVW135" s="229"/>
      <c r="AVX135" s="229"/>
      <c r="AVY135" s="229"/>
      <c r="AVZ135" s="229"/>
      <c r="AWA135" s="229"/>
      <c r="AWB135" s="229"/>
      <c r="AWC135" s="229"/>
      <c r="AWD135" s="229"/>
      <c r="AWE135" s="229"/>
      <c r="AWF135" s="229"/>
      <c r="AWG135" s="229"/>
      <c r="AWH135" s="229"/>
      <c r="AWI135" s="229"/>
      <c r="AWJ135" s="229"/>
      <c r="AWK135" s="229"/>
      <c r="AWL135" s="229"/>
      <c r="AWM135" s="229"/>
      <c r="AWN135" s="229"/>
      <c r="AWO135" s="229"/>
      <c r="AWP135" s="229"/>
      <c r="AWQ135" s="229"/>
      <c r="AWR135" s="229"/>
      <c r="AWS135" s="229"/>
      <c r="AWT135" s="229"/>
      <c r="AWU135" s="229"/>
      <c r="AWV135" s="229"/>
      <c r="AWW135" s="229"/>
      <c r="AWX135" s="229"/>
      <c r="AWY135" s="229"/>
      <c r="AWZ135" s="229"/>
      <c r="AXA135" s="229"/>
      <c r="AXB135" s="229"/>
      <c r="AXC135" s="229"/>
      <c r="AXD135" s="229"/>
      <c r="AXE135" s="229"/>
      <c r="AXF135" s="229"/>
      <c r="AXG135" s="229"/>
      <c r="AXH135" s="229"/>
      <c r="AXI135" s="229"/>
      <c r="AXJ135" s="229"/>
      <c r="AXK135" s="229"/>
      <c r="AXL135" s="229"/>
      <c r="AXM135" s="229"/>
      <c r="AXN135" s="229"/>
      <c r="AXO135" s="229"/>
      <c r="AXP135" s="229"/>
      <c r="AXQ135" s="229"/>
      <c r="AXR135" s="229"/>
      <c r="AXS135" s="229"/>
      <c r="AXT135" s="229"/>
      <c r="AXU135" s="229"/>
      <c r="AXV135" s="229"/>
      <c r="AXW135" s="229"/>
      <c r="AXX135" s="229"/>
      <c r="AXY135" s="229"/>
      <c r="AXZ135" s="229"/>
      <c r="AYA135" s="229"/>
      <c r="AYB135" s="229"/>
      <c r="AYC135" s="229"/>
      <c r="AYD135" s="229"/>
      <c r="AYE135" s="229"/>
      <c r="AYF135" s="229"/>
      <c r="AYG135" s="229"/>
      <c r="AYH135" s="229"/>
      <c r="AYI135" s="229"/>
      <c r="AYJ135" s="229"/>
      <c r="AYK135" s="229"/>
      <c r="AYL135" s="229"/>
      <c r="AYM135" s="229"/>
      <c r="AYN135" s="229"/>
      <c r="AYO135" s="229"/>
      <c r="AYP135" s="229"/>
      <c r="AYQ135" s="229"/>
      <c r="AYR135" s="229"/>
      <c r="AYS135" s="229"/>
      <c r="AYT135" s="229"/>
      <c r="AYU135" s="229"/>
      <c r="AYV135" s="229"/>
      <c r="AYW135" s="229"/>
      <c r="AYX135" s="229"/>
      <c r="AYY135" s="229"/>
      <c r="AYZ135" s="229"/>
      <c r="AZA135" s="229"/>
      <c r="AZB135" s="229"/>
      <c r="AZC135" s="229"/>
      <c r="AZD135" s="229"/>
      <c r="AZE135" s="229"/>
      <c r="AZF135" s="229"/>
      <c r="AZG135" s="229"/>
      <c r="AZH135" s="229"/>
      <c r="AZI135" s="229"/>
      <c r="AZJ135" s="229"/>
      <c r="AZK135" s="229"/>
      <c r="AZL135" s="229"/>
      <c r="AZM135" s="229"/>
      <c r="AZN135" s="229"/>
      <c r="AZO135" s="229"/>
      <c r="AZP135" s="229"/>
      <c r="AZQ135" s="229"/>
      <c r="AZR135" s="229"/>
      <c r="AZS135" s="229"/>
      <c r="AZT135" s="229"/>
      <c r="AZU135" s="229"/>
      <c r="AZV135" s="229"/>
      <c r="AZW135" s="229"/>
      <c r="AZX135" s="229"/>
      <c r="AZY135" s="229"/>
      <c r="AZZ135" s="229"/>
      <c r="BAA135" s="229"/>
      <c r="BAB135" s="229"/>
      <c r="BAC135" s="229"/>
      <c r="BAD135" s="229"/>
      <c r="BAE135" s="229"/>
      <c r="BAF135" s="229"/>
      <c r="BAG135" s="229"/>
      <c r="BAH135" s="229"/>
      <c r="BAI135" s="229"/>
      <c r="BAJ135" s="229"/>
      <c r="BAK135" s="229"/>
      <c r="BAL135" s="229"/>
      <c r="BAM135" s="229"/>
      <c r="BAN135" s="229"/>
      <c r="BAO135" s="229"/>
      <c r="BAP135" s="229"/>
      <c r="BAQ135" s="229"/>
      <c r="BAR135" s="229"/>
      <c r="BAS135" s="229"/>
      <c r="BAT135" s="229"/>
      <c r="BAU135" s="229"/>
      <c r="BAV135" s="229"/>
      <c r="BAW135" s="229"/>
      <c r="BAX135" s="229"/>
      <c r="BAY135" s="229"/>
      <c r="BAZ135" s="229"/>
      <c r="BBA135" s="229"/>
      <c r="BBB135" s="229"/>
      <c r="BBC135" s="229"/>
      <c r="BBD135" s="229"/>
      <c r="BBE135" s="229"/>
      <c r="BBF135" s="229"/>
      <c r="BBG135" s="229"/>
      <c r="BBH135" s="229"/>
      <c r="BBI135" s="229"/>
      <c r="BBJ135" s="229"/>
      <c r="BBK135" s="229"/>
      <c r="BBL135" s="229"/>
      <c r="BBM135" s="229"/>
      <c r="BBN135" s="229"/>
      <c r="BBO135" s="229"/>
      <c r="BBP135" s="229"/>
      <c r="BBQ135" s="229"/>
      <c r="BBR135" s="229"/>
      <c r="BBS135" s="229"/>
      <c r="BBT135" s="229"/>
      <c r="BBU135" s="229"/>
      <c r="BBV135" s="229"/>
      <c r="BBW135" s="229"/>
      <c r="BBX135" s="229"/>
      <c r="BBY135" s="229"/>
      <c r="BBZ135" s="229"/>
      <c r="BCA135" s="229"/>
      <c r="BCB135" s="229"/>
      <c r="BCC135" s="229"/>
      <c r="BCD135" s="229"/>
      <c r="BCE135" s="229"/>
      <c r="BCF135" s="229"/>
      <c r="BCG135" s="229"/>
      <c r="BCH135" s="229"/>
      <c r="BCI135" s="229"/>
      <c r="BCJ135" s="229"/>
      <c r="BCK135" s="229"/>
      <c r="BCL135" s="229"/>
      <c r="BCM135" s="229"/>
      <c r="BCN135" s="229"/>
      <c r="BCO135" s="229"/>
      <c r="BCP135" s="229"/>
      <c r="BCQ135" s="229"/>
      <c r="BCR135" s="229"/>
      <c r="BCS135" s="229"/>
      <c r="BCT135" s="229"/>
      <c r="BCU135" s="229"/>
      <c r="BCV135" s="229"/>
      <c r="BCW135" s="229"/>
      <c r="BCX135" s="229"/>
      <c r="BCY135" s="229"/>
      <c r="BCZ135" s="229"/>
      <c r="BDA135" s="229"/>
      <c r="BDB135" s="229"/>
      <c r="BDC135" s="229"/>
      <c r="BDD135" s="229"/>
      <c r="BDE135" s="229"/>
      <c r="BDF135" s="229"/>
      <c r="BDG135" s="229"/>
      <c r="BDH135" s="229"/>
      <c r="BDI135" s="229"/>
      <c r="BDJ135" s="229"/>
      <c r="BDK135" s="229"/>
      <c r="BDL135" s="229"/>
      <c r="BDM135" s="229"/>
      <c r="BDN135" s="229"/>
      <c r="BDO135" s="229"/>
      <c r="BDP135" s="229"/>
      <c r="BDQ135" s="229"/>
      <c r="BDR135" s="229"/>
      <c r="BDS135" s="229"/>
      <c r="BDT135" s="229"/>
      <c r="BDU135" s="229"/>
      <c r="BDV135" s="229"/>
      <c r="BDW135" s="229"/>
      <c r="BDX135" s="229"/>
      <c r="BDY135" s="229"/>
      <c r="BDZ135" s="229"/>
      <c r="BEA135" s="229"/>
      <c r="BEB135" s="229"/>
      <c r="BEC135" s="229"/>
      <c r="BED135" s="229"/>
      <c r="BEE135" s="229"/>
      <c r="BEF135" s="229"/>
      <c r="BEG135" s="229"/>
      <c r="BEH135" s="229"/>
      <c r="BEI135" s="229"/>
      <c r="BEJ135" s="229"/>
      <c r="BEK135" s="229"/>
      <c r="BEL135" s="229"/>
      <c r="BEM135" s="229"/>
      <c r="BEN135" s="229"/>
      <c r="BEO135" s="229"/>
      <c r="BEP135" s="229"/>
      <c r="BEQ135" s="229"/>
      <c r="BER135" s="229"/>
      <c r="BES135" s="229"/>
      <c r="BET135" s="229"/>
      <c r="BEU135" s="229"/>
      <c r="BEV135" s="229"/>
      <c r="BEW135" s="229"/>
      <c r="BEX135" s="229"/>
      <c r="BEY135" s="229"/>
      <c r="BEZ135" s="229"/>
      <c r="BFA135" s="229"/>
      <c r="BFB135" s="229"/>
      <c r="BFC135" s="229"/>
      <c r="BFD135" s="229"/>
      <c r="BFE135" s="229"/>
      <c r="BFF135" s="229"/>
      <c r="BFG135" s="229"/>
      <c r="BFH135" s="229"/>
      <c r="BFI135" s="229"/>
      <c r="BFJ135" s="229"/>
      <c r="BFK135" s="229"/>
      <c r="BFL135" s="229"/>
      <c r="BFM135" s="229"/>
      <c r="BFN135" s="229"/>
      <c r="BFO135" s="229"/>
      <c r="BFP135" s="229"/>
      <c r="BFQ135" s="229"/>
      <c r="BFR135" s="229"/>
      <c r="BFS135" s="229"/>
      <c r="BFT135" s="229"/>
      <c r="BFU135" s="229"/>
      <c r="BFV135" s="229"/>
      <c r="BFW135" s="229"/>
      <c r="BFX135" s="229"/>
      <c r="BFY135" s="229"/>
      <c r="BFZ135" s="229"/>
      <c r="BGA135" s="229"/>
      <c r="BGB135" s="229"/>
      <c r="BGC135" s="229"/>
      <c r="BGD135" s="229"/>
      <c r="BGE135" s="229"/>
      <c r="BGF135" s="229"/>
      <c r="BGG135" s="229"/>
      <c r="BGH135" s="229"/>
      <c r="BGI135" s="229"/>
      <c r="BGJ135" s="229"/>
      <c r="BGK135" s="229"/>
      <c r="BGL135" s="229"/>
      <c r="BGM135" s="229"/>
      <c r="BGN135" s="229"/>
      <c r="BGO135" s="229"/>
      <c r="BGP135" s="229"/>
      <c r="BGQ135" s="229"/>
      <c r="BGR135" s="229"/>
      <c r="BGS135" s="229"/>
      <c r="BGT135" s="229"/>
      <c r="BGU135" s="229"/>
      <c r="BGV135" s="229"/>
      <c r="BGW135" s="229"/>
      <c r="BGX135" s="229"/>
      <c r="BGY135" s="229"/>
      <c r="BGZ135" s="229"/>
      <c r="BHA135" s="229"/>
      <c r="BHB135" s="229"/>
      <c r="BHC135" s="229"/>
      <c r="BHD135" s="229"/>
      <c r="BHE135" s="229"/>
      <c r="BHF135" s="229"/>
      <c r="BHG135" s="229"/>
      <c r="BHH135" s="229"/>
      <c r="BHI135" s="229"/>
      <c r="BHJ135" s="229"/>
      <c r="BHK135" s="229"/>
      <c r="BHL135" s="229"/>
      <c r="BHM135" s="229"/>
      <c r="BHN135" s="229"/>
      <c r="BHO135" s="229"/>
      <c r="BHP135" s="229"/>
      <c r="BHQ135" s="229"/>
      <c r="BHR135" s="229"/>
      <c r="BHS135" s="229"/>
      <c r="BHT135" s="229"/>
      <c r="BHU135" s="229"/>
      <c r="BHV135" s="229"/>
      <c r="BHW135" s="229"/>
      <c r="BHX135" s="229"/>
      <c r="BHY135" s="229"/>
      <c r="BHZ135" s="229"/>
      <c r="BIA135" s="229"/>
      <c r="BIB135" s="229"/>
      <c r="BIC135" s="229"/>
      <c r="BID135" s="229"/>
      <c r="BIE135" s="229"/>
      <c r="BIF135" s="229"/>
      <c r="BIG135" s="229"/>
      <c r="BIH135" s="229"/>
      <c r="BII135" s="229"/>
      <c r="BIJ135" s="229"/>
      <c r="BIK135" s="229"/>
      <c r="BIL135" s="229"/>
      <c r="BIM135" s="229"/>
      <c r="BIN135" s="229"/>
      <c r="BIO135" s="229"/>
      <c r="BIP135" s="229"/>
      <c r="BIQ135" s="229"/>
      <c r="BIR135" s="229"/>
      <c r="BIS135" s="229"/>
      <c r="BIT135" s="229"/>
      <c r="BIU135" s="229"/>
      <c r="BIV135" s="229"/>
      <c r="BIW135" s="229"/>
      <c r="BIX135" s="229"/>
      <c r="BIY135" s="229"/>
      <c r="BIZ135" s="229"/>
      <c r="BJA135" s="229"/>
      <c r="BJB135" s="229"/>
      <c r="BJC135" s="229"/>
      <c r="BJD135" s="229"/>
      <c r="BJE135" s="229"/>
      <c r="BJF135" s="229"/>
      <c r="BJG135" s="229"/>
      <c r="BJH135" s="229"/>
      <c r="BJI135" s="229"/>
      <c r="BJJ135" s="229"/>
      <c r="BJK135" s="229"/>
      <c r="BJL135" s="229"/>
      <c r="BJM135" s="229"/>
      <c r="BJN135" s="229"/>
      <c r="BJO135" s="229"/>
      <c r="BJP135" s="229"/>
      <c r="BJQ135" s="229"/>
      <c r="BJR135" s="229"/>
      <c r="BJS135" s="229"/>
      <c r="BJT135" s="229"/>
      <c r="BJU135" s="229"/>
      <c r="BJV135" s="229"/>
      <c r="BJW135" s="229"/>
      <c r="BJX135" s="229"/>
      <c r="BJY135" s="229"/>
      <c r="BJZ135" s="229"/>
      <c r="BKA135" s="229"/>
      <c r="BKB135" s="229"/>
      <c r="BKC135" s="229"/>
      <c r="BKD135" s="229"/>
      <c r="BKE135" s="229"/>
      <c r="BKF135" s="229"/>
      <c r="BKG135" s="229"/>
      <c r="BKH135" s="229"/>
      <c r="BKI135" s="229"/>
      <c r="BKJ135" s="229"/>
      <c r="BKK135" s="229"/>
      <c r="BKL135" s="229"/>
      <c r="BKM135" s="229"/>
      <c r="BKN135" s="229"/>
      <c r="BKO135" s="229"/>
      <c r="BKP135" s="229"/>
      <c r="BKQ135" s="229"/>
      <c r="BKR135" s="229"/>
      <c r="BKS135" s="229"/>
      <c r="BKT135" s="229"/>
      <c r="BKU135" s="229"/>
      <c r="BKV135" s="229"/>
      <c r="BKW135" s="229"/>
      <c r="BKX135" s="229"/>
      <c r="BKY135" s="229"/>
      <c r="BKZ135" s="229"/>
      <c r="BLA135" s="229"/>
      <c r="BLB135" s="229"/>
      <c r="BLC135" s="229"/>
      <c r="BLD135" s="229"/>
      <c r="BLE135" s="229"/>
      <c r="BLF135" s="229"/>
      <c r="BLG135" s="229"/>
      <c r="BLH135" s="229"/>
      <c r="BLI135" s="229"/>
      <c r="BLJ135" s="229"/>
      <c r="BLK135" s="229"/>
      <c r="BLL135" s="229"/>
      <c r="BLM135" s="229"/>
      <c r="BLN135" s="229"/>
      <c r="BLO135" s="229"/>
      <c r="BLP135" s="229"/>
      <c r="BLQ135" s="229"/>
      <c r="BLR135" s="229"/>
      <c r="BLS135" s="229"/>
      <c r="BLT135" s="229"/>
      <c r="BLU135" s="229"/>
      <c r="BLV135" s="229"/>
      <c r="BLW135" s="229"/>
      <c r="BLX135" s="229"/>
      <c r="BLY135" s="229"/>
      <c r="BLZ135" s="229"/>
      <c r="BMA135" s="229"/>
      <c r="BMB135" s="229"/>
      <c r="BMC135" s="229"/>
      <c r="BMD135" s="229"/>
      <c r="BME135" s="229"/>
      <c r="BMF135" s="229"/>
      <c r="BMG135" s="229"/>
      <c r="BMH135" s="229"/>
      <c r="BMI135" s="229"/>
      <c r="BMJ135" s="229"/>
      <c r="BMK135" s="229"/>
      <c r="BML135" s="229"/>
      <c r="BMM135" s="229"/>
      <c r="BMN135" s="229"/>
      <c r="BMO135" s="229"/>
      <c r="BMP135" s="229"/>
      <c r="BMQ135" s="229"/>
      <c r="BMR135" s="229"/>
      <c r="BMS135" s="229"/>
      <c r="BMT135" s="229"/>
      <c r="BMU135" s="229"/>
      <c r="BMV135" s="229"/>
      <c r="BMW135" s="229"/>
      <c r="BMX135" s="229"/>
      <c r="BMY135" s="229"/>
      <c r="BMZ135" s="229"/>
      <c r="BNA135" s="229"/>
      <c r="BNB135" s="229"/>
      <c r="BNC135" s="229"/>
      <c r="BND135" s="229"/>
      <c r="BNE135" s="229"/>
      <c r="BNF135" s="229"/>
      <c r="BNG135" s="229"/>
      <c r="BNH135" s="229"/>
      <c r="BNI135" s="229"/>
      <c r="BNJ135" s="229"/>
      <c r="BNK135" s="229"/>
      <c r="BNL135" s="229"/>
      <c r="BNM135" s="229"/>
      <c r="BNN135" s="229"/>
      <c r="BNO135" s="229"/>
      <c r="BNP135" s="229"/>
      <c r="BNQ135" s="229"/>
      <c r="BNR135" s="229"/>
      <c r="BNS135" s="229"/>
      <c r="BNT135" s="229"/>
      <c r="BNU135" s="229"/>
      <c r="BNV135" s="229"/>
      <c r="BNW135" s="229"/>
      <c r="BNX135" s="229"/>
      <c r="BNY135" s="229"/>
      <c r="BNZ135" s="229"/>
      <c r="BOA135" s="229"/>
      <c r="BOB135" s="229"/>
      <c r="BOC135" s="229"/>
      <c r="BOD135" s="229"/>
      <c r="BOE135" s="229"/>
      <c r="BOF135" s="229"/>
      <c r="BOG135" s="229"/>
      <c r="BOH135" s="229"/>
      <c r="BOI135" s="229"/>
      <c r="BOJ135" s="229"/>
      <c r="BOK135" s="229"/>
      <c r="BOL135" s="229"/>
      <c r="BOM135" s="229"/>
      <c r="BON135" s="229"/>
      <c r="BOO135" s="229"/>
      <c r="BOP135" s="229"/>
      <c r="BOQ135" s="229"/>
      <c r="BOR135" s="229"/>
      <c r="BOS135" s="229"/>
      <c r="BOT135" s="229"/>
      <c r="BOU135" s="229"/>
      <c r="BOV135" s="229"/>
      <c r="BOW135" s="229"/>
      <c r="BOX135" s="229"/>
      <c r="BOY135" s="229"/>
      <c r="BOZ135" s="229"/>
      <c r="BPA135" s="229"/>
      <c r="BPB135" s="229"/>
      <c r="BPC135" s="229"/>
      <c r="BPD135" s="229"/>
      <c r="BPE135" s="229"/>
      <c r="BPF135" s="229"/>
      <c r="BPG135" s="229"/>
      <c r="BPH135" s="229"/>
      <c r="BPI135" s="229"/>
      <c r="BPJ135" s="229"/>
      <c r="BPK135" s="229"/>
      <c r="BPL135" s="229"/>
      <c r="BPM135" s="229"/>
      <c r="BPN135" s="229"/>
      <c r="BPO135" s="229"/>
      <c r="BPP135" s="229"/>
      <c r="BPQ135" s="229"/>
      <c r="BPR135" s="229"/>
      <c r="BPS135" s="229"/>
      <c r="BPT135" s="229"/>
      <c r="BPU135" s="229"/>
      <c r="BPV135" s="229"/>
      <c r="BPW135" s="229"/>
      <c r="BPX135" s="229"/>
      <c r="BPY135" s="229"/>
      <c r="BPZ135" s="229"/>
      <c r="BQA135" s="229"/>
      <c r="BQB135" s="229"/>
      <c r="BQC135" s="229"/>
      <c r="BQD135" s="229"/>
      <c r="BQE135" s="229"/>
      <c r="BQF135" s="229"/>
      <c r="BQG135" s="229"/>
      <c r="BQH135" s="229"/>
      <c r="BQI135" s="229"/>
      <c r="BQJ135" s="229"/>
      <c r="BQK135" s="229"/>
      <c r="BQL135" s="229"/>
      <c r="BQM135" s="229"/>
      <c r="BQN135" s="229"/>
      <c r="BQO135" s="229"/>
      <c r="BQP135" s="229"/>
      <c r="BQQ135" s="229"/>
      <c r="BQR135" s="229"/>
      <c r="BQS135" s="229"/>
      <c r="BQT135" s="229"/>
      <c r="BQU135" s="229"/>
      <c r="BQV135" s="229"/>
      <c r="BQW135" s="229"/>
      <c r="BQX135" s="229"/>
      <c r="BQY135" s="229"/>
      <c r="BQZ135" s="229"/>
      <c r="BRA135" s="229"/>
      <c r="BRB135" s="229"/>
      <c r="BRC135" s="229"/>
      <c r="BRD135" s="229"/>
      <c r="BRE135" s="229"/>
      <c r="BRF135" s="229"/>
      <c r="BRG135" s="229"/>
      <c r="BRH135" s="229"/>
      <c r="BRI135" s="229"/>
      <c r="BRJ135" s="229"/>
      <c r="BRK135" s="229"/>
      <c r="BRL135" s="229"/>
      <c r="BRM135" s="229"/>
      <c r="BRN135" s="229"/>
      <c r="BRO135" s="229"/>
      <c r="BRP135" s="229"/>
      <c r="BRQ135" s="229"/>
      <c r="BRR135" s="229"/>
      <c r="BRS135" s="229"/>
      <c r="BRT135" s="229"/>
      <c r="BRU135" s="229"/>
      <c r="BRV135" s="229"/>
      <c r="BRW135" s="229"/>
      <c r="BRX135" s="229"/>
      <c r="BRY135" s="229"/>
      <c r="BRZ135" s="229"/>
      <c r="BSA135" s="229"/>
      <c r="BSB135" s="229"/>
      <c r="BSC135" s="229"/>
      <c r="BSD135" s="229"/>
      <c r="BSE135" s="229"/>
      <c r="BSF135" s="229"/>
      <c r="BSG135" s="229"/>
      <c r="BSH135" s="229"/>
      <c r="BSI135" s="229"/>
      <c r="BSJ135" s="229"/>
      <c r="BSK135" s="229"/>
      <c r="BSL135" s="229"/>
      <c r="BSM135" s="229"/>
      <c r="BSN135" s="229"/>
      <c r="BSO135" s="229"/>
      <c r="BSP135" s="229"/>
      <c r="BSQ135" s="229"/>
      <c r="BSR135" s="229"/>
      <c r="BSS135" s="229"/>
      <c r="BST135" s="229"/>
      <c r="BSU135" s="229"/>
      <c r="BSV135" s="229"/>
      <c r="BSW135" s="229"/>
      <c r="BSX135" s="229"/>
      <c r="BSY135" s="229"/>
      <c r="BSZ135" s="229"/>
      <c r="BTA135" s="229"/>
      <c r="BTB135" s="229"/>
      <c r="BTC135" s="229"/>
      <c r="BTD135" s="229"/>
      <c r="BTE135" s="229"/>
      <c r="BTF135" s="229"/>
      <c r="BTG135" s="229"/>
      <c r="BTH135" s="229"/>
      <c r="BTI135" s="229"/>
      <c r="BTJ135" s="229"/>
      <c r="BTK135" s="229"/>
      <c r="BTL135" s="229"/>
      <c r="BTM135" s="229"/>
      <c r="BTN135" s="229"/>
      <c r="BTO135" s="229"/>
      <c r="BTP135" s="229"/>
      <c r="BTQ135" s="229"/>
      <c r="BTR135" s="229"/>
      <c r="BTS135" s="229"/>
      <c r="BTT135" s="229"/>
      <c r="BTU135" s="229"/>
      <c r="BTV135" s="229"/>
      <c r="BTW135" s="229"/>
      <c r="BTX135" s="229"/>
      <c r="BTY135" s="229"/>
      <c r="BTZ135" s="229"/>
      <c r="BUA135" s="229"/>
      <c r="BUB135" s="229"/>
      <c r="BUC135" s="229"/>
      <c r="BUD135" s="229"/>
      <c r="BUE135" s="229"/>
      <c r="BUF135" s="229"/>
      <c r="BUG135" s="229"/>
      <c r="BUH135" s="229"/>
      <c r="BUI135" s="229"/>
      <c r="BUJ135" s="229"/>
      <c r="BUK135" s="229"/>
      <c r="BUL135" s="229"/>
      <c r="BUM135" s="229"/>
      <c r="BUN135" s="229"/>
      <c r="BUO135" s="229"/>
      <c r="BUP135" s="229"/>
      <c r="BUQ135" s="229"/>
      <c r="BUR135" s="229"/>
      <c r="BUS135" s="229"/>
      <c r="BUT135" s="229"/>
      <c r="BUU135" s="229"/>
      <c r="BUV135" s="229"/>
      <c r="BUW135" s="229"/>
      <c r="BUX135" s="229"/>
      <c r="BUY135" s="229"/>
      <c r="BUZ135" s="229"/>
      <c r="BVA135" s="229"/>
      <c r="BVB135" s="229"/>
      <c r="BVC135" s="229"/>
      <c r="BVD135" s="229"/>
      <c r="BVE135" s="229"/>
      <c r="BVF135" s="229"/>
      <c r="BVG135" s="229"/>
      <c r="BVH135" s="229"/>
      <c r="BVI135" s="229"/>
      <c r="BVJ135" s="229"/>
      <c r="BVK135" s="229"/>
      <c r="BVL135" s="229"/>
      <c r="BVM135" s="229"/>
      <c r="BVN135" s="229"/>
      <c r="BVO135" s="229"/>
      <c r="BVP135" s="229"/>
      <c r="BVQ135" s="229"/>
      <c r="BVR135" s="229"/>
      <c r="BVS135" s="229"/>
      <c r="BVT135" s="229"/>
      <c r="BVU135" s="229"/>
      <c r="BVV135" s="229"/>
      <c r="BVW135" s="229"/>
      <c r="BVX135" s="229"/>
      <c r="BVY135" s="229"/>
      <c r="BVZ135" s="229"/>
      <c r="BWA135" s="229"/>
      <c r="BWB135" s="229"/>
      <c r="BWC135" s="229"/>
      <c r="BWD135" s="229"/>
      <c r="BWE135" s="229"/>
      <c r="BWF135" s="229"/>
      <c r="BWG135" s="229"/>
      <c r="BWH135" s="229"/>
      <c r="BWI135" s="229"/>
      <c r="BWJ135" s="229"/>
      <c r="BWK135" s="229"/>
      <c r="BWL135" s="229"/>
      <c r="BWM135" s="229"/>
      <c r="BWN135" s="229"/>
      <c r="BWO135" s="229"/>
      <c r="BWP135" s="229"/>
      <c r="BWQ135" s="229"/>
      <c r="BWR135" s="229"/>
      <c r="BWS135" s="229"/>
      <c r="BWT135" s="229"/>
      <c r="BWU135" s="229"/>
      <c r="BWV135" s="229"/>
      <c r="BWW135" s="229"/>
      <c r="BWX135" s="229"/>
      <c r="BWY135" s="229"/>
      <c r="BWZ135" s="229"/>
      <c r="BXA135" s="229"/>
      <c r="BXB135" s="229"/>
      <c r="BXC135" s="229"/>
      <c r="BXD135" s="229"/>
      <c r="BXE135" s="229"/>
      <c r="BXF135" s="229"/>
      <c r="BXG135" s="229"/>
      <c r="BXH135" s="229"/>
      <c r="BXI135" s="229"/>
      <c r="BXJ135" s="229"/>
      <c r="BXK135" s="229"/>
      <c r="BXL135" s="229"/>
      <c r="BXM135" s="229"/>
      <c r="BXN135" s="229"/>
      <c r="BXO135" s="229"/>
      <c r="BXP135" s="229"/>
      <c r="BXQ135" s="229"/>
      <c r="BXR135" s="229"/>
      <c r="BXS135" s="229"/>
      <c r="BXT135" s="229"/>
      <c r="BXU135" s="229"/>
      <c r="BXV135" s="229"/>
      <c r="BXW135" s="229"/>
      <c r="BXX135" s="229"/>
      <c r="BXY135" s="229"/>
      <c r="BXZ135" s="229"/>
      <c r="BYA135" s="229"/>
      <c r="BYB135" s="229"/>
      <c r="BYC135" s="229"/>
      <c r="BYD135" s="229"/>
      <c r="BYE135" s="229"/>
      <c r="BYF135" s="229"/>
      <c r="BYG135" s="229"/>
      <c r="BYH135" s="229"/>
      <c r="BYI135" s="229"/>
      <c r="BYJ135" s="229"/>
      <c r="BYK135" s="229"/>
      <c r="BYL135" s="229"/>
      <c r="BYM135" s="229"/>
      <c r="BYN135" s="229"/>
      <c r="BYO135" s="229"/>
      <c r="BYP135" s="229"/>
      <c r="BYQ135" s="229"/>
      <c r="BYR135" s="229"/>
      <c r="BYS135" s="229"/>
      <c r="BYT135" s="229"/>
      <c r="BYU135" s="229"/>
      <c r="BYV135" s="229"/>
      <c r="BYW135" s="229"/>
      <c r="BYX135" s="229"/>
      <c r="BYY135" s="229"/>
      <c r="BYZ135" s="229"/>
      <c r="BZA135" s="229"/>
      <c r="BZB135" s="229"/>
      <c r="BZC135" s="229"/>
      <c r="BZD135" s="229"/>
      <c r="BZE135" s="229"/>
      <c r="BZF135" s="229"/>
      <c r="BZG135" s="229"/>
      <c r="BZH135" s="229"/>
      <c r="BZI135" s="229"/>
      <c r="BZJ135" s="229"/>
      <c r="BZK135" s="229"/>
      <c r="BZL135" s="229"/>
      <c r="BZM135" s="229"/>
      <c r="BZN135" s="229"/>
      <c r="BZO135" s="229"/>
      <c r="BZP135" s="229"/>
      <c r="BZQ135" s="229"/>
      <c r="BZR135" s="229"/>
      <c r="BZS135" s="229"/>
      <c r="BZT135" s="229"/>
      <c r="BZU135" s="229"/>
      <c r="BZV135" s="229"/>
      <c r="BZW135" s="229"/>
      <c r="BZX135" s="229"/>
      <c r="BZY135" s="229"/>
      <c r="BZZ135" s="229"/>
      <c r="CAA135" s="229"/>
      <c r="CAB135" s="229"/>
      <c r="CAC135" s="229"/>
      <c r="CAD135" s="229"/>
      <c r="CAE135" s="229"/>
      <c r="CAF135" s="229"/>
      <c r="CAG135" s="229"/>
      <c r="CAH135" s="229"/>
      <c r="CAI135" s="229"/>
      <c r="CAJ135" s="229"/>
      <c r="CAK135" s="229"/>
      <c r="CAL135" s="229"/>
      <c r="CAM135" s="229"/>
      <c r="CAN135" s="229"/>
      <c r="CAO135" s="229"/>
      <c r="CAP135" s="229"/>
      <c r="CAQ135" s="229"/>
      <c r="CAR135" s="229"/>
      <c r="CAS135" s="229"/>
      <c r="CAT135" s="229"/>
      <c r="CAU135" s="229"/>
      <c r="CAV135" s="229"/>
      <c r="CAW135" s="229"/>
      <c r="CAX135" s="229"/>
      <c r="CAY135" s="229"/>
      <c r="CAZ135" s="229"/>
      <c r="CBA135" s="229"/>
      <c r="CBB135" s="229"/>
      <c r="CBC135" s="229"/>
      <c r="CBD135" s="229"/>
      <c r="CBE135" s="229"/>
      <c r="CBF135" s="229"/>
      <c r="CBG135" s="229"/>
      <c r="CBH135" s="229"/>
      <c r="CBI135" s="229"/>
      <c r="CBJ135" s="229"/>
      <c r="CBK135" s="229"/>
      <c r="CBL135" s="229"/>
      <c r="CBM135" s="229"/>
      <c r="CBN135" s="229"/>
      <c r="CBO135" s="229"/>
      <c r="CBP135" s="229"/>
      <c r="CBQ135" s="229"/>
      <c r="CBR135" s="229"/>
      <c r="CBS135" s="229"/>
      <c r="CBT135" s="229"/>
      <c r="CBU135" s="229"/>
      <c r="CBV135" s="229"/>
      <c r="CBW135" s="229"/>
      <c r="CBX135" s="229"/>
      <c r="CBY135" s="229"/>
      <c r="CBZ135" s="229"/>
      <c r="CCA135" s="229"/>
      <c r="CCB135" s="229"/>
      <c r="CCC135" s="229"/>
      <c r="CCD135" s="229"/>
      <c r="CCE135" s="229"/>
      <c r="CCF135" s="229"/>
      <c r="CCG135" s="229"/>
      <c r="CCH135" s="229"/>
      <c r="CCI135" s="229"/>
      <c r="CCJ135" s="229"/>
      <c r="CCK135" s="229"/>
      <c r="CCL135" s="229"/>
      <c r="CCM135" s="229"/>
      <c r="CCN135" s="229"/>
      <c r="CCO135" s="229"/>
      <c r="CCP135" s="229"/>
      <c r="CCQ135" s="229"/>
      <c r="CCR135" s="229"/>
      <c r="CCS135" s="229"/>
      <c r="CCT135" s="229"/>
      <c r="CCU135" s="229"/>
      <c r="CCV135" s="229"/>
      <c r="CCW135" s="229"/>
      <c r="CCX135" s="229"/>
      <c r="CCY135" s="229"/>
      <c r="CCZ135" s="229"/>
      <c r="CDA135" s="229"/>
      <c r="CDB135" s="229"/>
      <c r="CDC135" s="229"/>
      <c r="CDD135" s="229"/>
      <c r="CDE135" s="229"/>
      <c r="CDF135" s="229"/>
      <c r="CDG135" s="229"/>
      <c r="CDH135" s="229"/>
      <c r="CDI135" s="229"/>
      <c r="CDJ135" s="229"/>
      <c r="CDK135" s="229"/>
      <c r="CDL135" s="229"/>
      <c r="CDM135" s="229"/>
      <c r="CDN135" s="229"/>
      <c r="CDO135" s="229"/>
      <c r="CDP135" s="229"/>
      <c r="CDQ135" s="229"/>
      <c r="CDR135" s="229"/>
      <c r="CDS135" s="229"/>
      <c r="CDT135" s="229"/>
      <c r="CDU135" s="229"/>
      <c r="CDV135" s="229"/>
      <c r="CDW135" s="229"/>
      <c r="CDX135" s="229"/>
      <c r="CDY135" s="229"/>
      <c r="CDZ135" s="229"/>
      <c r="CEA135" s="229"/>
      <c r="CEB135" s="229"/>
      <c r="CEC135" s="229"/>
      <c r="CED135" s="229"/>
      <c r="CEE135" s="229"/>
      <c r="CEF135" s="229"/>
      <c r="CEG135" s="229"/>
      <c r="CEH135" s="229"/>
      <c r="CEI135" s="229"/>
      <c r="CEJ135" s="229"/>
      <c r="CEK135" s="229"/>
      <c r="CEL135" s="229"/>
      <c r="CEM135" s="229"/>
      <c r="CEN135" s="229"/>
      <c r="CEO135" s="229"/>
      <c r="CEP135" s="229"/>
      <c r="CEQ135" s="229"/>
      <c r="CER135" s="229"/>
      <c r="CES135" s="229"/>
      <c r="CET135" s="229"/>
      <c r="CEU135" s="229"/>
      <c r="CEV135" s="229"/>
      <c r="CEW135" s="229"/>
      <c r="CEX135" s="229"/>
      <c r="CEY135" s="229"/>
      <c r="CEZ135" s="229"/>
      <c r="CFA135" s="229"/>
      <c r="CFB135" s="229"/>
      <c r="CFC135" s="229"/>
      <c r="CFD135" s="229"/>
      <c r="CFE135" s="229"/>
      <c r="CFF135" s="229"/>
      <c r="CFG135" s="229"/>
      <c r="CFH135" s="229"/>
      <c r="CFI135" s="229"/>
      <c r="CFJ135" s="229"/>
      <c r="CFK135" s="229"/>
      <c r="CFL135" s="229"/>
      <c r="CFM135" s="229"/>
      <c r="CFN135" s="229"/>
      <c r="CFO135" s="229"/>
      <c r="CFP135" s="229"/>
      <c r="CFQ135" s="229"/>
      <c r="CFR135" s="229"/>
      <c r="CFS135" s="229"/>
      <c r="CFT135" s="229"/>
      <c r="CFU135" s="229"/>
      <c r="CFV135" s="229"/>
      <c r="CFW135" s="229"/>
      <c r="CFX135" s="229"/>
      <c r="CFY135" s="229"/>
      <c r="CFZ135" s="229"/>
      <c r="CGA135" s="229"/>
      <c r="CGB135" s="229"/>
      <c r="CGC135" s="229"/>
      <c r="CGD135" s="229"/>
      <c r="CGE135" s="229"/>
      <c r="CGF135" s="229"/>
      <c r="CGG135" s="229"/>
      <c r="CGH135" s="229"/>
      <c r="CGI135" s="229"/>
      <c r="CGJ135" s="229"/>
      <c r="CGK135" s="229"/>
      <c r="CGL135" s="229"/>
      <c r="CGM135" s="229"/>
      <c r="CGN135" s="229"/>
      <c r="CGO135" s="229"/>
      <c r="CGP135" s="229"/>
      <c r="CGQ135" s="229"/>
      <c r="CGR135" s="229"/>
      <c r="CGS135" s="229"/>
      <c r="CGT135" s="229"/>
      <c r="CGU135" s="229"/>
      <c r="CGV135" s="229"/>
      <c r="CGW135" s="229"/>
      <c r="CGX135" s="229"/>
      <c r="CGY135" s="229"/>
      <c r="CGZ135" s="229"/>
      <c r="CHA135" s="229"/>
      <c r="CHB135" s="229"/>
      <c r="CHC135" s="229"/>
      <c r="CHD135" s="229"/>
      <c r="CHE135" s="229"/>
      <c r="CHF135" s="229"/>
      <c r="CHG135" s="229"/>
      <c r="CHH135" s="229"/>
      <c r="CHI135" s="229"/>
      <c r="CHJ135" s="229"/>
      <c r="CHK135" s="229"/>
      <c r="CHL135" s="229"/>
      <c r="CHM135" s="229"/>
      <c r="CHN135" s="229"/>
      <c r="CHO135" s="229"/>
      <c r="CHP135" s="229"/>
      <c r="CHQ135" s="229"/>
      <c r="CHR135" s="229"/>
      <c r="CHS135" s="229"/>
      <c r="CHT135" s="229"/>
      <c r="CHU135" s="229"/>
      <c r="CHV135" s="229"/>
      <c r="CHW135" s="229"/>
      <c r="CHX135" s="229"/>
      <c r="CHY135" s="229"/>
      <c r="CHZ135" s="229"/>
      <c r="CIA135" s="229"/>
      <c r="CIB135" s="229"/>
      <c r="CIC135" s="229"/>
      <c r="CID135" s="229"/>
      <c r="CIE135" s="229"/>
      <c r="CIF135" s="229"/>
      <c r="CIG135" s="229"/>
      <c r="CIH135" s="229"/>
      <c r="CII135" s="229"/>
      <c r="CIJ135" s="229"/>
      <c r="CIK135" s="229"/>
      <c r="CIL135" s="229"/>
      <c r="CIM135" s="229"/>
      <c r="CIN135" s="229"/>
      <c r="CIO135" s="229"/>
      <c r="CIP135" s="229"/>
      <c r="CIQ135" s="229"/>
      <c r="CIR135" s="229"/>
      <c r="CIS135" s="229"/>
      <c r="CIT135" s="229"/>
      <c r="CIU135" s="229"/>
      <c r="CIV135" s="229"/>
      <c r="CIW135" s="229"/>
      <c r="CIX135" s="229"/>
      <c r="CIY135" s="229"/>
      <c r="CIZ135" s="229"/>
      <c r="CJA135" s="229"/>
      <c r="CJB135" s="229"/>
      <c r="CJC135" s="229"/>
      <c r="CJD135" s="229"/>
      <c r="CJE135" s="229"/>
      <c r="CJF135" s="229"/>
      <c r="CJG135" s="229"/>
      <c r="CJH135" s="229"/>
      <c r="CJI135" s="229"/>
      <c r="CJJ135" s="229"/>
      <c r="CJK135" s="229"/>
      <c r="CJL135" s="229"/>
      <c r="CJM135" s="229"/>
      <c r="CJN135" s="229"/>
      <c r="CJO135" s="229"/>
      <c r="CJP135" s="229"/>
      <c r="CJQ135" s="229"/>
      <c r="CJR135" s="229"/>
      <c r="CJS135" s="229"/>
      <c r="CJT135" s="229"/>
      <c r="CJU135" s="229"/>
      <c r="CJV135" s="229"/>
      <c r="CJW135" s="229"/>
      <c r="CJX135" s="229"/>
      <c r="CJY135" s="229"/>
      <c r="CJZ135" s="229"/>
      <c r="CKA135" s="229"/>
      <c r="CKB135" s="229"/>
      <c r="CKC135" s="229"/>
      <c r="CKD135" s="229"/>
      <c r="CKE135" s="229"/>
      <c r="CKF135" s="229"/>
      <c r="CKG135" s="229"/>
      <c r="CKH135" s="229"/>
      <c r="CKI135" s="229"/>
      <c r="CKJ135" s="229"/>
      <c r="CKK135" s="229"/>
      <c r="CKL135" s="229"/>
      <c r="CKM135" s="229"/>
      <c r="CKN135" s="229"/>
      <c r="CKO135" s="229"/>
      <c r="CKP135" s="229"/>
      <c r="CKQ135" s="229"/>
      <c r="CKR135" s="229"/>
      <c r="CKS135" s="229"/>
      <c r="CKT135" s="229"/>
      <c r="CKU135" s="229"/>
      <c r="CKV135" s="229"/>
      <c r="CKW135" s="229"/>
      <c r="CKX135" s="229"/>
      <c r="CKY135" s="229"/>
      <c r="CKZ135" s="229"/>
      <c r="CLA135" s="229"/>
      <c r="CLB135" s="229"/>
      <c r="CLC135" s="229"/>
      <c r="CLD135" s="229"/>
      <c r="CLE135" s="229"/>
      <c r="CLF135" s="229"/>
      <c r="CLG135" s="229"/>
      <c r="CLH135" s="229"/>
      <c r="CLI135" s="229"/>
      <c r="CLJ135" s="229"/>
      <c r="CLK135" s="229"/>
      <c r="CLL135" s="229"/>
      <c r="CLM135" s="229"/>
      <c r="CLN135" s="229"/>
      <c r="CLO135" s="229"/>
      <c r="CLP135" s="229"/>
      <c r="CLQ135" s="229"/>
      <c r="CLR135" s="229"/>
      <c r="CLS135" s="229"/>
      <c r="CLT135" s="229"/>
      <c r="CLU135" s="229"/>
      <c r="CLV135" s="229"/>
      <c r="CLW135" s="229"/>
      <c r="CLX135" s="229"/>
      <c r="CLY135" s="229"/>
      <c r="CLZ135" s="229"/>
      <c r="CMA135" s="229"/>
      <c r="CMB135" s="229"/>
      <c r="CMC135" s="229"/>
      <c r="CMD135" s="229"/>
      <c r="CME135" s="229"/>
      <c r="CMF135" s="229"/>
      <c r="CMG135" s="229"/>
      <c r="CMH135" s="229"/>
      <c r="CMI135" s="229"/>
      <c r="CMJ135" s="229"/>
      <c r="CMK135" s="229"/>
      <c r="CML135" s="229"/>
      <c r="CMM135" s="229"/>
      <c r="CMN135" s="229"/>
      <c r="CMO135" s="229"/>
      <c r="CMP135" s="229"/>
      <c r="CMQ135" s="229"/>
      <c r="CMR135" s="229"/>
      <c r="CMS135" s="229"/>
      <c r="CMT135" s="229"/>
      <c r="CMU135" s="229"/>
      <c r="CMV135" s="229"/>
      <c r="CMW135" s="229"/>
      <c r="CMX135" s="229"/>
      <c r="CMY135" s="229"/>
      <c r="CMZ135" s="229"/>
      <c r="CNA135" s="229"/>
      <c r="CNB135" s="229"/>
      <c r="CNC135" s="229"/>
      <c r="CND135" s="229"/>
      <c r="CNE135" s="229"/>
      <c r="CNF135" s="229"/>
      <c r="CNG135" s="229"/>
      <c r="CNH135" s="229"/>
      <c r="CNI135" s="229"/>
      <c r="CNJ135" s="229"/>
      <c r="CNK135" s="229"/>
      <c r="CNL135" s="229"/>
      <c r="CNM135" s="229"/>
      <c r="CNN135" s="229"/>
      <c r="CNO135" s="229"/>
      <c r="CNP135" s="229"/>
      <c r="CNQ135" s="229"/>
      <c r="CNR135" s="229"/>
      <c r="CNS135" s="229"/>
      <c r="CNT135" s="229"/>
      <c r="CNU135" s="229"/>
      <c r="CNV135" s="229"/>
      <c r="CNW135" s="229"/>
      <c r="CNX135" s="229"/>
      <c r="CNY135" s="229"/>
      <c r="CNZ135" s="229"/>
      <c r="COA135" s="229"/>
      <c r="COB135" s="229"/>
      <c r="COC135" s="229"/>
      <c r="COD135" s="229"/>
      <c r="COE135" s="229"/>
      <c r="COF135" s="229"/>
      <c r="COG135" s="229"/>
      <c r="COH135" s="229"/>
      <c r="COI135" s="229"/>
      <c r="COJ135" s="229"/>
      <c r="COK135" s="229"/>
      <c r="COL135" s="229"/>
      <c r="COM135" s="229"/>
      <c r="CON135" s="229"/>
      <c r="COO135" s="229"/>
      <c r="COP135" s="229"/>
      <c r="COQ135" s="229"/>
      <c r="COR135" s="229"/>
      <c r="COS135" s="229"/>
      <c r="COT135" s="229"/>
      <c r="COU135" s="229"/>
      <c r="COV135" s="229"/>
      <c r="COW135" s="229"/>
      <c r="COX135" s="229"/>
      <c r="COY135" s="229"/>
      <c r="COZ135" s="229"/>
      <c r="CPA135" s="229"/>
      <c r="CPB135" s="229"/>
      <c r="CPC135" s="229"/>
      <c r="CPD135" s="229"/>
      <c r="CPE135" s="229"/>
      <c r="CPF135" s="229"/>
      <c r="CPG135" s="229"/>
      <c r="CPH135" s="229"/>
      <c r="CPI135" s="229"/>
      <c r="CPJ135" s="229"/>
      <c r="CPK135" s="229"/>
      <c r="CPL135" s="229"/>
      <c r="CPM135" s="229"/>
      <c r="CPN135" s="229"/>
      <c r="CPO135" s="229"/>
      <c r="CPP135" s="229"/>
      <c r="CPQ135" s="229"/>
      <c r="CPR135" s="229"/>
      <c r="CPS135" s="229"/>
      <c r="CPT135" s="229"/>
      <c r="CPU135" s="229"/>
      <c r="CPV135" s="229"/>
      <c r="CPW135" s="229"/>
      <c r="CPX135" s="229"/>
      <c r="CPY135" s="229"/>
      <c r="CPZ135" s="229"/>
      <c r="CQA135" s="229"/>
      <c r="CQB135" s="229"/>
      <c r="CQC135" s="229"/>
      <c r="CQD135" s="229"/>
      <c r="CQE135" s="229"/>
      <c r="CQF135" s="229"/>
      <c r="CQG135" s="229"/>
      <c r="CQH135" s="229"/>
      <c r="CQI135" s="229"/>
      <c r="CQJ135" s="229"/>
      <c r="CQK135" s="229"/>
      <c r="CQL135" s="229"/>
      <c r="CQM135" s="229"/>
      <c r="CQN135" s="229"/>
      <c r="CQO135" s="229"/>
      <c r="CQP135" s="229"/>
      <c r="CQQ135" s="229"/>
      <c r="CQR135" s="229"/>
      <c r="CQS135" s="229"/>
      <c r="CQT135" s="229"/>
      <c r="CQU135" s="229"/>
      <c r="CQV135" s="229"/>
      <c r="CQW135" s="229"/>
      <c r="CQX135" s="229"/>
      <c r="CQY135" s="229"/>
      <c r="CQZ135" s="229"/>
      <c r="CRA135" s="229"/>
      <c r="CRB135" s="229"/>
      <c r="CRC135" s="229"/>
      <c r="CRD135" s="229"/>
      <c r="CRE135" s="229"/>
      <c r="CRF135" s="229"/>
      <c r="CRG135" s="229"/>
      <c r="CRH135" s="229"/>
      <c r="CRI135" s="229"/>
      <c r="CRJ135" s="229"/>
      <c r="CRK135" s="229"/>
      <c r="CRL135" s="229"/>
      <c r="CRM135" s="229"/>
      <c r="CRN135" s="229"/>
      <c r="CRO135" s="229"/>
      <c r="CRP135" s="229"/>
      <c r="CRQ135" s="229"/>
      <c r="CRR135" s="229"/>
      <c r="CRS135" s="229"/>
      <c r="CRT135" s="229"/>
      <c r="CRU135" s="229"/>
      <c r="CRV135" s="229"/>
      <c r="CRW135" s="229"/>
      <c r="CRX135" s="229"/>
      <c r="CRY135" s="229"/>
      <c r="CRZ135" s="229"/>
      <c r="CSA135" s="229"/>
      <c r="CSB135" s="229"/>
      <c r="CSC135" s="229"/>
      <c r="CSD135" s="229"/>
      <c r="CSE135" s="229"/>
      <c r="CSF135" s="229"/>
      <c r="CSG135" s="229"/>
      <c r="CSH135" s="229"/>
      <c r="CSI135" s="229"/>
      <c r="CSJ135" s="229"/>
      <c r="CSK135" s="229"/>
      <c r="CSL135" s="229"/>
      <c r="CSM135" s="229"/>
      <c r="CSN135" s="229"/>
      <c r="CSO135" s="229"/>
      <c r="CSP135" s="229"/>
      <c r="CSQ135" s="229"/>
      <c r="CSR135" s="229"/>
      <c r="CSS135" s="229"/>
      <c r="CST135" s="229"/>
      <c r="CSU135" s="229"/>
      <c r="CSV135" s="229"/>
      <c r="CSW135" s="229"/>
      <c r="CSX135" s="229"/>
      <c r="CSY135" s="229"/>
      <c r="CSZ135" s="229"/>
      <c r="CTA135" s="229"/>
      <c r="CTB135" s="229"/>
      <c r="CTC135" s="229"/>
      <c r="CTD135" s="229"/>
      <c r="CTE135" s="229"/>
      <c r="CTF135" s="229"/>
      <c r="CTG135" s="229"/>
      <c r="CTH135" s="229"/>
      <c r="CTI135" s="229"/>
      <c r="CTJ135" s="229"/>
      <c r="CTK135" s="229"/>
      <c r="CTL135" s="229"/>
      <c r="CTM135" s="229"/>
      <c r="CTN135" s="229"/>
      <c r="CTO135" s="229"/>
      <c r="CTP135" s="229"/>
      <c r="CTQ135" s="229"/>
      <c r="CTR135" s="229"/>
      <c r="CTS135" s="229"/>
      <c r="CTT135" s="229"/>
      <c r="CTU135" s="229"/>
      <c r="CTV135" s="229"/>
      <c r="CTW135" s="229"/>
      <c r="CTX135" s="229"/>
      <c r="CTY135" s="229"/>
      <c r="CTZ135" s="229"/>
      <c r="CUA135" s="229"/>
    </row>
    <row r="136" spans="1:2575" s="224" customFormat="1" ht="108.75" customHeight="1">
      <c r="A136" s="241"/>
      <c r="B136" s="242" t="s">
        <v>240</v>
      </c>
      <c r="C136" s="243" t="s">
        <v>233</v>
      </c>
      <c r="D136" s="232" t="s">
        <v>70</v>
      </c>
      <c r="E136" s="244">
        <v>2</v>
      </c>
      <c r="F136" s="245">
        <v>100</v>
      </c>
      <c r="G136" s="246"/>
      <c r="H136" s="246"/>
      <c r="I136" s="246"/>
      <c r="J136" s="265"/>
      <c r="K136" s="254"/>
      <c r="L136" s="254"/>
      <c r="N136" s="229"/>
      <c r="O136" s="229"/>
      <c r="P136" s="229"/>
      <c r="Q136" s="229"/>
      <c r="R136" s="229"/>
      <c r="S136" s="229"/>
      <c r="T136" s="229"/>
      <c r="U136" s="229"/>
      <c r="V136" s="229"/>
      <c r="W136" s="229"/>
      <c r="X136" s="229"/>
      <c r="Y136" s="229"/>
      <c r="Z136" s="229"/>
      <c r="AA136" s="229"/>
      <c r="AB136" s="229"/>
      <c r="AC136" s="229"/>
      <c r="AD136" s="229"/>
      <c r="AE136" s="229"/>
      <c r="AF136" s="229"/>
      <c r="AG136" s="229"/>
      <c r="AH136" s="229"/>
      <c r="AI136" s="229"/>
      <c r="AJ136" s="229"/>
      <c r="AK136" s="229"/>
      <c r="AL136" s="229"/>
      <c r="AM136" s="229"/>
      <c r="AN136" s="229"/>
      <c r="AO136" s="229"/>
      <c r="AP136" s="229"/>
      <c r="AQ136" s="229"/>
      <c r="AR136" s="229"/>
      <c r="AS136" s="229"/>
      <c r="AT136" s="229"/>
      <c r="AU136" s="229"/>
      <c r="AV136" s="229"/>
      <c r="AW136" s="229"/>
      <c r="AX136" s="229"/>
      <c r="AY136" s="229"/>
      <c r="AZ136" s="229"/>
      <c r="BA136" s="229"/>
      <c r="BB136" s="229"/>
      <c r="BC136" s="229"/>
      <c r="BD136" s="229"/>
      <c r="BE136" s="229"/>
      <c r="BF136" s="229"/>
      <c r="BG136" s="229"/>
      <c r="BH136" s="229"/>
      <c r="BI136" s="229"/>
      <c r="BJ136" s="229"/>
      <c r="BK136" s="229"/>
      <c r="BL136" s="229"/>
      <c r="BM136" s="229"/>
      <c r="BN136" s="229"/>
      <c r="BO136" s="229"/>
      <c r="BP136" s="229"/>
      <c r="BQ136" s="229"/>
      <c r="BR136" s="229"/>
      <c r="BS136" s="229"/>
      <c r="BT136" s="229"/>
      <c r="BU136" s="229"/>
      <c r="BV136" s="229"/>
      <c r="BW136" s="229"/>
      <c r="BX136" s="229"/>
      <c r="BY136" s="229"/>
      <c r="BZ136" s="229"/>
      <c r="CA136" s="229"/>
      <c r="CB136" s="229"/>
      <c r="CC136" s="229"/>
      <c r="CD136" s="229"/>
      <c r="CE136" s="229"/>
      <c r="CF136" s="229"/>
      <c r="CG136" s="229"/>
      <c r="CH136" s="229"/>
      <c r="CI136" s="229"/>
      <c r="CJ136" s="229"/>
      <c r="CK136" s="229"/>
      <c r="CL136" s="229"/>
      <c r="CM136" s="229"/>
      <c r="CN136" s="229"/>
      <c r="CO136" s="229"/>
      <c r="CP136" s="229"/>
      <c r="CQ136" s="229"/>
      <c r="CR136" s="229"/>
      <c r="CS136" s="229"/>
      <c r="CT136" s="229"/>
      <c r="CU136" s="229"/>
      <c r="CV136" s="229"/>
      <c r="CW136" s="229"/>
      <c r="CX136" s="229"/>
      <c r="CY136" s="229"/>
      <c r="CZ136" s="229"/>
      <c r="DA136" s="229"/>
      <c r="DB136" s="229"/>
      <c r="DC136" s="229"/>
      <c r="DD136" s="229"/>
      <c r="DE136" s="229"/>
      <c r="DF136" s="229"/>
      <c r="DG136" s="229"/>
      <c r="DH136" s="229"/>
      <c r="DI136" s="229"/>
      <c r="DJ136" s="229"/>
      <c r="DK136" s="229"/>
      <c r="DL136" s="229"/>
      <c r="DM136" s="229"/>
      <c r="DN136" s="229"/>
      <c r="DO136" s="229"/>
      <c r="DP136" s="229"/>
      <c r="DQ136" s="229"/>
      <c r="DR136" s="229"/>
      <c r="DS136" s="229"/>
      <c r="DT136" s="229"/>
      <c r="DU136" s="229"/>
      <c r="DV136" s="229"/>
      <c r="DW136" s="229"/>
      <c r="DX136" s="229"/>
      <c r="DY136" s="229"/>
      <c r="DZ136" s="229"/>
      <c r="EA136" s="229"/>
      <c r="EB136" s="229"/>
      <c r="EC136" s="229"/>
      <c r="ED136" s="229"/>
      <c r="EE136" s="229"/>
      <c r="EF136" s="229"/>
      <c r="EG136" s="229"/>
      <c r="EH136" s="229"/>
      <c r="EI136" s="229"/>
      <c r="EJ136" s="229"/>
      <c r="EK136" s="229"/>
      <c r="EL136" s="229"/>
      <c r="EM136" s="229"/>
      <c r="EN136" s="229"/>
      <c r="EO136" s="229"/>
      <c r="EP136" s="229"/>
      <c r="EQ136" s="229"/>
      <c r="ER136" s="229"/>
      <c r="ES136" s="229"/>
      <c r="ET136" s="229"/>
      <c r="EU136" s="229"/>
      <c r="EV136" s="229"/>
      <c r="EW136" s="229"/>
      <c r="EX136" s="229"/>
      <c r="EY136" s="229"/>
      <c r="EZ136" s="229"/>
      <c r="FA136" s="229"/>
      <c r="FB136" s="229"/>
      <c r="FC136" s="229"/>
      <c r="FD136" s="229"/>
      <c r="FE136" s="229"/>
      <c r="FF136" s="229"/>
      <c r="FG136" s="229"/>
      <c r="FH136" s="229"/>
      <c r="FI136" s="229"/>
      <c r="FJ136" s="229"/>
      <c r="FK136" s="229"/>
      <c r="FL136" s="229"/>
      <c r="FM136" s="229"/>
      <c r="FN136" s="229"/>
      <c r="FO136" s="229"/>
      <c r="FP136" s="229"/>
      <c r="FQ136" s="229"/>
      <c r="FR136" s="229"/>
      <c r="FS136" s="229"/>
      <c r="FT136" s="229"/>
      <c r="FU136" s="229"/>
      <c r="FV136" s="229"/>
      <c r="FW136" s="229"/>
      <c r="FX136" s="229"/>
      <c r="FY136" s="229"/>
      <c r="FZ136" s="229"/>
      <c r="GA136" s="229"/>
      <c r="GB136" s="229"/>
      <c r="GC136" s="229"/>
      <c r="GD136" s="229"/>
      <c r="GE136" s="229"/>
      <c r="GF136" s="229"/>
      <c r="GG136" s="229"/>
      <c r="GH136" s="229"/>
      <c r="GI136" s="229"/>
      <c r="GJ136" s="229"/>
      <c r="GK136" s="229"/>
      <c r="GL136" s="229"/>
      <c r="GM136" s="229"/>
      <c r="GN136" s="229"/>
      <c r="GO136" s="229"/>
      <c r="GP136" s="229"/>
      <c r="GQ136" s="229"/>
      <c r="GR136" s="229"/>
      <c r="GS136" s="229"/>
      <c r="GT136" s="229"/>
      <c r="GU136" s="229"/>
      <c r="GV136" s="229"/>
      <c r="GW136" s="229"/>
      <c r="GX136" s="229"/>
      <c r="GY136" s="229"/>
      <c r="GZ136" s="229"/>
      <c r="HA136" s="229"/>
      <c r="HB136" s="229"/>
      <c r="HC136" s="229"/>
      <c r="HD136" s="229"/>
      <c r="HE136" s="229"/>
      <c r="HF136" s="229"/>
      <c r="HG136" s="229"/>
      <c r="HH136" s="229"/>
      <c r="HI136" s="229"/>
      <c r="HJ136" s="229"/>
      <c r="HK136" s="229"/>
      <c r="HL136" s="229"/>
      <c r="HM136" s="229"/>
      <c r="HN136" s="229"/>
      <c r="HO136" s="229"/>
      <c r="HP136" s="229"/>
      <c r="HQ136" s="229"/>
      <c r="HR136" s="229"/>
      <c r="HS136" s="229"/>
      <c r="HT136" s="229"/>
      <c r="HU136" s="229"/>
      <c r="HV136" s="229"/>
      <c r="HW136" s="229"/>
      <c r="HX136" s="229"/>
      <c r="HY136" s="229"/>
      <c r="HZ136" s="229"/>
      <c r="IA136" s="229"/>
      <c r="IB136" s="229"/>
      <c r="IC136" s="229"/>
      <c r="ID136" s="229"/>
      <c r="IE136" s="229"/>
      <c r="IF136" s="229"/>
      <c r="IG136" s="229"/>
      <c r="IH136" s="229"/>
      <c r="II136" s="229"/>
      <c r="IJ136" s="229"/>
      <c r="IK136" s="229"/>
      <c r="IL136" s="229"/>
      <c r="IM136" s="229"/>
      <c r="IN136" s="229"/>
      <c r="IO136" s="229"/>
      <c r="IP136" s="229"/>
      <c r="IQ136" s="229"/>
      <c r="IR136" s="229"/>
      <c r="IS136" s="229"/>
      <c r="IT136" s="229"/>
      <c r="IU136" s="229"/>
      <c r="IV136" s="229"/>
      <c r="IW136" s="229"/>
      <c r="IX136" s="229"/>
      <c r="IY136" s="229"/>
      <c r="IZ136" s="229"/>
      <c r="JA136" s="229"/>
      <c r="JB136" s="229"/>
      <c r="JC136" s="229"/>
      <c r="JD136" s="229"/>
      <c r="JE136" s="229"/>
      <c r="JF136" s="229"/>
      <c r="JG136" s="229"/>
      <c r="JH136" s="229"/>
      <c r="JI136" s="229"/>
      <c r="JJ136" s="229"/>
      <c r="JK136" s="229"/>
      <c r="JL136" s="229"/>
      <c r="JM136" s="229"/>
      <c r="JN136" s="229"/>
      <c r="JO136" s="229"/>
      <c r="JP136" s="229"/>
      <c r="JQ136" s="229"/>
      <c r="JR136" s="229"/>
      <c r="JS136" s="229"/>
      <c r="JT136" s="229"/>
      <c r="JU136" s="229"/>
      <c r="JV136" s="229"/>
      <c r="JW136" s="229"/>
      <c r="JX136" s="229"/>
      <c r="JY136" s="229"/>
      <c r="JZ136" s="229"/>
      <c r="KA136" s="229"/>
      <c r="KB136" s="229"/>
      <c r="KC136" s="229"/>
      <c r="KD136" s="229"/>
      <c r="KE136" s="229"/>
      <c r="KF136" s="229"/>
      <c r="KG136" s="229"/>
      <c r="KH136" s="229"/>
      <c r="KI136" s="229"/>
      <c r="KJ136" s="229"/>
      <c r="KK136" s="229"/>
      <c r="KL136" s="229"/>
      <c r="KM136" s="229"/>
      <c r="KN136" s="229"/>
      <c r="KO136" s="229"/>
      <c r="KP136" s="229"/>
      <c r="KQ136" s="229"/>
      <c r="KR136" s="229"/>
      <c r="KS136" s="229"/>
      <c r="KT136" s="229"/>
      <c r="KU136" s="229"/>
      <c r="KV136" s="229"/>
      <c r="KW136" s="229"/>
      <c r="KX136" s="229"/>
      <c r="KY136" s="229"/>
      <c r="KZ136" s="229"/>
      <c r="LA136" s="229"/>
      <c r="LB136" s="229"/>
      <c r="LC136" s="229"/>
      <c r="LD136" s="229"/>
      <c r="LE136" s="229"/>
      <c r="LF136" s="229"/>
      <c r="LG136" s="229"/>
      <c r="LH136" s="229"/>
      <c r="LI136" s="229"/>
      <c r="LJ136" s="229"/>
      <c r="LK136" s="229"/>
      <c r="LL136" s="229"/>
      <c r="LM136" s="229"/>
      <c r="LN136" s="229"/>
      <c r="LO136" s="229"/>
      <c r="LP136" s="229"/>
      <c r="LQ136" s="229"/>
      <c r="LR136" s="229"/>
      <c r="LS136" s="229"/>
      <c r="LT136" s="229"/>
      <c r="LU136" s="229"/>
      <c r="LV136" s="229"/>
      <c r="LW136" s="229"/>
      <c r="LX136" s="229"/>
      <c r="LY136" s="229"/>
      <c r="LZ136" s="229"/>
      <c r="MA136" s="229"/>
      <c r="MB136" s="229"/>
      <c r="MC136" s="229"/>
      <c r="MD136" s="229"/>
      <c r="ME136" s="229"/>
      <c r="MF136" s="229"/>
      <c r="MG136" s="229"/>
      <c r="MH136" s="229"/>
      <c r="MI136" s="229"/>
      <c r="MJ136" s="229"/>
      <c r="MK136" s="229"/>
      <c r="ML136" s="229"/>
      <c r="MM136" s="229"/>
      <c r="MN136" s="229"/>
      <c r="MO136" s="229"/>
      <c r="MP136" s="229"/>
      <c r="MQ136" s="229"/>
      <c r="MR136" s="229"/>
      <c r="MS136" s="229"/>
      <c r="MT136" s="229"/>
      <c r="MU136" s="229"/>
      <c r="MV136" s="229"/>
      <c r="MW136" s="229"/>
      <c r="MX136" s="229"/>
      <c r="MY136" s="229"/>
      <c r="MZ136" s="229"/>
      <c r="NA136" s="229"/>
      <c r="NB136" s="229"/>
      <c r="NC136" s="229"/>
      <c r="ND136" s="229"/>
      <c r="NE136" s="229"/>
      <c r="NF136" s="229"/>
      <c r="NG136" s="229"/>
      <c r="NH136" s="229"/>
      <c r="NI136" s="229"/>
      <c r="NJ136" s="229"/>
      <c r="NK136" s="229"/>
      <c r="NL136" s="229"/>
      <c r="NM136" s="229"/>
      <c r="NN136" s="229"/>
      <c r="NO136" s="229"/>
      <c r="NP136" s="229"/>
      <c r="NQ136" s="229"/>
      <c r="NR136" s="229"/>
      <c r="NS136" s="229"/>
      <c r="NT136" s="229"/>
      <c r="NU136" s="229"/>
      <c r="NV136" s="229"/>
      <c r="NW136" s="229"/>
      <c r="NX136" s="229"/>
      <c r="NY136" s="229"/>
      <c r="NZ136" s="229"/>
      <c r="OA136" s="229"/>
      <c r="OB136" s="229"/>
      <c r="OC136" s="229"/>
      <c r="OD136" s="229"/>
      <c r="OE136" s="229"/>
      <c r="OF136" s="229"/>
      <c r="OG136" s="229"/>
      <c r="OH136" s="229"/>
      <c r="OI136" s="229"/>
      <c r="OJ136" s="229"/>
      <c r="OK136" s="229"/>
      <c r="OL136" s="229"/>
      <c r="OM136" s="229"/>
      <c r="ON136" s="229"/>
      <c r="OO136" s="229"/>
      <c r="OP136" s="229"/>
      <c r="OQ136" s="229"/>
      <c r="OR136" s="229"/>
      <c r="OS136" s="229"/>
      <c r="OT136" s="229"/>
      <c r="OU136" s="229"/>
      <c r="OV136" s="229"/>
      <c r="OW136" s="229"/>
      <c r="OX136" s="229"/>
      <c r="OY136" s="229"/>
      <c r="OZ136" s="229"/>
      <c r="PA136" s="229"/>
      <c r="PB136" s="229"/>
      <c r="PC136" s="229"/>
      <c r="PD136" s="229"/>
      <c r="PE136" s="229"/>
      <c r="PF136" s="229"/>
      <c r="PG136" s="229"/>
      <c r="PH136" s="229"/>
      <c r="PI136" s="229"/>
      <c r="PJ136" s="229"/>
      <c r="PK136" s="229"/>
      <c r="PL136" s="229"/>
      <c r="PM136" s="229"/>
      <c r="PN136" s="229"/>
      <c r="PO136" s="229"/>
      <c r="PP136" s="229"/>
      <c r="PQ136" s="229"/>
      <c r="PR136" s="229"/>
      <c r="PS136" s="229"/>
      <c r="PT136" s="229"/>
      <c r="PU136" s="229"/>
      <c r="PV136" s="229"/>
      <c r="PW136" s="229"/>
      <c r="PX136" s="229"/>
      <c r="PY136" s="229"/>
      <c r="PZ136" s="229"/>
      <c r="QA136" s="229"/>
      <c r="QB136" s="229"/>
      <c r="QC136" s="229"/>
      <c r="QD136" s="229"/>
      <c r="QE136" s="229"/>
      <c r="QF136" s="229"/>
      <c r="QG136" s="229"/>
      <c r="QH136" s="229"/>
      <c r="QI136" s="229"/>
      <c r="QJ136" s="229"/>
      <c r="QK136" s="229"/>
      <c r="QL136" s="229"/>
      <c r="QM136" s="229"/>
      <c r="QN136" s="229"/>
      <c r="QO136" s="229"/>
      <c r="QP136" s="229"/>
      <c r="QQ136" s="229"/>
      <c r="QR136" s="229"/>
      <c r="QS136" s="229"/>
      <c r="QT136" s="229"/>
      <c r="QU136" s="229"/>
      <c r="QV136" s="229"/>
      <c r="QW136" s="229"/>
      <c r="QX136" s="229"/>
      <c r="QY136" s="229"/>
      <c r="QZ136" s="229"/>
      <c r="RA136" s="229"/>
      <c r="RB136" s="229"/>
      <c r="RC136" s="229"/>
      <c r="RD136" s="229"/>
      <c r="RE136" s="229"/>
      <c r="RF136" s="229"/>
      <c r="RG136" s="229"/>
      <c r="RH136" s="229"/>
      <c r="RI136" s="229"/>
      <c r="RJ136" s="229"/>
      <c r="RK136" s="229"/>
      <c r="RL136" s="229"/>
      <c r="RM136" s="229"/>
      <c r="RN136" s="229"/>
      <c r="RO136" s="229"/>
      <c r="RP136" s="229"/>
      <c r="RQ136" s="229"/>
      <c r="RR136" s="229"/>
      <c r="RS136" s="229"/>
      <c r="RT136" s="229"/>
      <c r="RU136" s="229"/>
      <c r="RV136" s="229"/>
      <c r="RW136" s="229"/>
      <c r="RX136" s="229"/>
      <c r="RY136" s="229"/>
      <c r="RZ136" s="229"/>
      <c r="SA136" s="229"/>
      <c r="SB136" s="229"/>
      <c r="SC136" s="229"/>
      <c r="SD136" s="229"/>
      <c r="SE136" s="229"/>
      <c r="SF136" s="229"/>
      <c r="SG136" s="229"/>
      <c r="SH136" s="229"/>
      <c r="SI136" s="229"/>
      <c r="SJ136" s="229"/>
      <c r="SK136" s="229"/>
      <c r="SL136" s="229"/>
      <c r="SM136" s="229"/>
      <c r="SN136" s="229"/>
      <c r="SO136" s="229"/>
      <c r="SP136" s="229"/>
      <c r="SQ136" s="229"/>
      <c r="SR136" s="229"/>
      <c r="SS136" s="229"/>
      <c r="ST136" s="229"/>
      <c r="SU136" s="229"/>
      <c r="SV136" s="229"/>
      <c r="SW136" s="229"/>
      <c r="SX136" s="229"/>
      <c r="SY136" s="229"/>
      <c r="SZ136" s="229"/>
      <c r="TA136" s="229"/>
      <c r="TB136" s="229"/>
      <c r="TC136" s="229"/>
      <c r="TD136" s="229"/>
      <c r="TE136" s="229"/>
      <c r="TF136" s="229"/>
      <c r="TG136" s="229"/>
      <c r="TH136" s="229"/>
      <c r="TI136" s="229"/>
      <c r="TJ136" s="229"/>
      <c r="TK136" s="229"/>
      <c r="TL136" s="229"/>
      <c r="TM136" s="229"/>
      <c r="TN136" s="229"/>
      <c r="TO136" s="229"/>
      <c r="TP136" s="229"/>
      <c r="TQ136" s="229"/>
      <c r="TR136" s="229"/>
      <c r="TS136" s="229"/>
      <c r="TT136" s="229"/>
      <c r="TU136" s="229"/>
      <c r="TV136" s="229"/>
      <c r="TW136" s="229"/>
      <c r="TX136" s="229"/>
      <c r="TY136" s="229"/>
      <c r="TZ136" s="229"/>
      <c r="UA136" s="229"/>
      <c r="UB136" s="229"/>
      <c r="UC136" s="229"/>
      <c r="UD136" s="229"/>
      <c r="UE136" s="229"/>
      <c r="UF136" s="229"/>
      <c r="UG136" s="229"/>
      <c r="UH136" s="229"/>
      <c r="UI136" s="229"/>
      <c r="UJ136" s="229"/>
      <c r="UK136" s="229"/>
      <c r="UL136" s="229"/>
      <c r="UM136" s="229"/>
      <c r="UN136" s="229"/>
      <c r="UO136" s="229"/>
      <c r="UP136" s="229"/>
      <c r="UQ136" s="229"/>
      <c r="UR136" s="229"/>
      <c r="US136" s="229"/>
      <c r="UT136" s="229"/>
      <c r="UU136" s="229"/>
      <c r="UV136" s="229"/>
      <c r="UW136" s="229"/>
      <c r="UX136" s="229"/>
      <c r="UY136" s="229"/>
      <c r="UZ136" s="229"/>
      <c r="VA136" s="229"/>
      <c r="VB136" s="229"/>
      <c r="VC136" s="229"/>
      <c r="VD136" s="229"/>
      <c r="VE136" s="229"/>
      <c r="VF136" s="229"/>
      <c r="VG136" s="229"/>
      <c r="VH136" s="229"/>
      <c r="VI136" s="229"/>
      <c r="VJ136" s="229"/>
      <c r="VK136" s="229"/>
      <c r="VL136" s="229"/>
      <c r="VM136" s="229"/>
      <c r="VN136" s="229"/>
      <c r="VO136" s="229"/>
      <c r="VP136" s="229"/>
      <c r="VQ136" s="229"/>
      <c r="VR136" s="229"/>
      <c r="VS136" s="229"/>
      <c r="VT136" s="229"/>
      <c r="VU136" s="229"/>
      <c r="VV136" s="229"/>
      <c r="VW136" s="229"/>
      <c r="VX136" s="229"/>
      <c r="VY136" s="229"/>
      <c r="VZ136" s="229"/>
      <c r="WA136" s="229"/>
      <c r="WB136" s="229"/>
      <c r="WC136" s="229"/>
      <c r="WD136" s="229"/>
      <c r="WE136" s="229"/>
      <c r="WF136" s="229"/>
      <c r="WG136" s="229"/>
      <c r="WH136" s="229"/>
      <c r="WI136" s="229"/>
      <c r="WJ136" s="229"/>
      <c r="WK136" s="229"/>
      <c r="WL136" s="229"/>
      <c r="WM136" s="229"/>
      <c r="WN136" s="229"/>
      <c r="WO136" s="229"/>
      <c r="WP136" s="229"/>
      <c r="WQ136" s="229"/>
      <c r="WR136" s="229"/>
      <c r="WS136" s="229"/>
      <c r="WT136" s="229"/>
      <c r="WU136" s="229"/>
      <c r="WV136" s="229"/>
      <c r="WW136" s="229"/>
      <c r="WX136" s="229"/>
      <c r="WY136" s="229"/>
      <c r="WZ136" s="229"/>
      <c r="XA136" s="229"/>
      <c r="XB136" s="229"/>
      <c r="XC136" s="229"/>
      <c r="XD136" s="229"/>
      <c r="XE136" s="229"/>
      <c r="XF136" s="229"/>
      <c r="XG136" s="229"/>
      <c r="XH136" s="229"/>
      <c r="XI136" s="229"/>
      <c r="XJ136" s="229"/>
      <c r="XK136" s="229"/>
      <c r="XL136" s="229"/>
      <c r="XM136" s="229"/>
      <c r="XN136" s="229"/>
      <c r="XO136" s="229"/>
      <c r="XP136" s="229"/>
      <c r="XQ136" s="229"/>
      <c r="XR136" s="229"/>
      <c r="XS136" s="229"/>
      <c r="XT136" s="229"/>
      <c r="XU136" s="229"/>
      <c r="XV136" s="229"/>
      <c r="XW136" s="229"/>
      <c r="XX136" s="229"/>
      <c r="XY136" s="229"/>
      <c r="XZ136" s="229"/>
      <c r="YA136" s="229"/>
      <c r="YB136" s="229"/>
      <c r="YC136" s="229"/>
      <c r="YD136" s="229"/>
      <c r="YE136" s="229"/>
      <c r="YF136" s="229"/>
      <c r="YG136" s="229"/>
      <c r="YH136" s="229"/>
      <c r="YI136" s="229"/>
      <c r="YJ136" s="229"/>
      <c r="YK136" s="229"/>
      <c r="YL136" s="229"/>
      <c r="YM136" s="229"/>
      <c r="YN136" s="229"/>
      <c r="YO136" s="229"/>
      <c r="YP136" s="229"/>
      <c r="YQ136" s="229"/>
      <c r="YR136" s="229"/>
      <c r="YS136" s="229"/>
      <c r="YT136" s="229"/>
      <c r="YU136" s="229"/>
      <c r="YV136" s="229"/>
      <c r="YW136" s="229"/>
      <c r="YX136" s="229"/>
      <c r="YY136" s="229"/>
      <c r="YZ136" s="229"/>
      <c r="ZA136" s="229"/>
      <c r="ZB136" s="229"/>
      <c r="ZC136" s="229"/>
      <c r="ZD136" s="229"/>
      <c r="ZE136" s="229"/>
      <c r="ZF136" s="229"/>
      <c r="ZG136" s="229"/>
      <c r="ZH136" s="229"/>
      <c r="ZI136" s="229"/>
      <c r="ZJ136" s="229"/>
      <c r="ZK136" s="229"/>
      <c r="ZL136" s="229"/>
      <c r="ZM136" s="229"/>
      <c r="ZN136" s="229"/>
      <c r="ZO136" s="229"/>
      <c r="ZP136" s="229"/>
      <c r="ZQ136" s="229"/>
      <c r="ZR136" s="229"/>
      <c r="ZS136" s="229"/>
      <c r="ZT136" s="229"/>
      <c r="ZU136" s="229"/>
      <c r="ZV136" s="229"/>
      <c r="ZW136" s="229"/>
      <c r="ZX136" s="229"/>
      <c r="ZY136" s="229"/>
      <c r="ZZ136" s="229"/>
      <c r="AAA136" s="229"/>
      <c r="AAB136" s="229"/>
      <c r="AAC136" s="229"/>
      <c r="AAD136" s="229"/>
      <c r="AAE136" s="229"/>
      <c r="AAF136" s="229"/>
      <c r="AAG136" s="229"/>
      <c r="AAH136" s="229"/>
      <c r="AAI136" s="229"/>
      <c r="AAJ136" s="229"/>
      <c r="AAK136" s="229"/>
      <c r="AAL136" s="229"/>
      <c r="AAM136" s="229"/>
      <c r="AAN136" s="229"/>
      <c r="AAO136" s="229"/>
      <c r="AAP136" s="229"/>
      <c r="AAQ136" s="229"/>
      <c r="AAR136" s="229"/>
      <c r="AAS136" s="229"/>
      <c r="AAT136" s="229"/>
      <c r="AAU136" s="229"/>
      <c r="AAV136" s="229"/>
      <c r="AAW136" s="229"/>
      <c r="AAX136" s="229"/>
      <c r="AAY136" s="229"/>
      <c r="AAZ136" s="229"/>
      <c r="ABA136" s="229"/>
      <c r="ABB136" s="229"/>
      <c r="ABC136" s="229"/>
      <c r="ABD136" s="229"/>
      <c r="ABE136" s="229"/>
      <c r="ABF136" s="229"/>
      <c r="ABG136" s="229"/>
      <c r="ABH136" s="229"/>
      <c r="ABI136" s="229"/>
      <c r="ABJ136" s="229"/>
      <c r="ABK136" s="229"/>
      <c r="ABL136" s="229"/>
      <c r="ABM136" s="229"/>
      <c r="ABN136" s="229"/>
      <c r="ABO136" s="229"/>
      <c r="ABP136" s="229"/>
      <c r="ABQ136" s="229"/>
      <c r="ABR136" s="229"/>
      <c r="ABS136" s="229"/>
      <c r="ABT136" s="229"/>
      <c r="ABU136" s="229"/>
      <c r="ABV136" s="229"/>
      <c r="ABW136" s="229"/>
      <c r="ABX136" s="229"/>
      <c r="ABY136" s="229"/>
      <c r="ABZ136" s="229"/>
      <c r="ACA136" s="229"/>
      <c r="ACB136" s="229"/>
      <c r="ACC136" s="229"/>
      <c r="ACD136" s="229"/>
      <c r="ACE136" s="229"/>
      <c r="ACF136" s="229"/>
      <c r="ACG136" s="229"/>
      <c r="ACH136" s="229"/>
      <c r="ACI136" s="229"/>
      <c r="ACJ136" s="229"/>
      <c r="ACK136" s="229"/>
      <c r="ACL136" s="229"/>
      <c r="ACM136" s="229"/>
      <c r="ACN136" s="229"/>
      <c r="ACO136" s="229"/>
      <c r="ACP136" s="229"/>
      <c r="ACQ136" s="229"/>
      <c r="ACR136" s="229"/>
      <c r="ACS136" s="229"/>
      <c r="ACT136" s="229"/>
      <c r="ACU136" s="229"/>
      <c r="ACV136" s="229"/>
      <c r="ACW136" s="229"/>
      <c r="ACX136" s="229"/>
      <c r="ACY136" s="229"/>
      <c r="ACZ136" s="229"/>
      <c r="ADA136" s="229"/>
      <c r="ADB136" s="229"/>
      <c r="ADC136" s="229"/>
      <c r="ADD136" s="229"/>
      <c r="ADE136" s="229"/>
      <c r="ADF136" s="229"/>
      <c r="ADG136" s="229"/>
      <c r="ADH136" s="229"/>
      <c r="ADI136" s="229"/>
      <c r="ADJ136" s="229"/>
      <c r="ADK136" s="229"/>
      <c r="ADL136" s="229"/>
      <c r="ADM136" s="229"/>
      <c r="ADN136" s="229"/>
      <c r="ADO136" s="229"/>
      <c r="ADP136" s="229"/>
      <c r="ADQ136" s="229"/>
      <c r="ADR136" s="229"/>
      <c r="ADS136" s="229"/>
      <c r="ADT136" s="229"/>
      <c r="ADU136" s="229"/>
      <c r="ADV136" s="229"/>
      <c r="ADW136" s="229"/>
      <c r="ADX136" s="229"/>
      <c r="ADY136" s="229"/>
      <c r="ADZ136" s="229"/>
      <c r="AEA136" s="229"/>
      <c r="AEB136" s="229"/>
      <c r="AEC136" s="229"/>
      <c r="AED136" s="229"/>
      <c r="AEE136" s="229"/>
      <c r="AEF136" s="229"/>
      <c r="AEG136" s="229"/>
      <c r="AEH136" s="229"/>
      <c r="AEI136" s="229"/>
      <c r="AEJ136" s="229"/>
      <c r="AEK136" s="229"/>
      <c r="AEL136" s="229"/>
      <c r="AEM136" s="229"/>
      <c r="AEN136" s="229"/>
      <c r="AEO136" s="229"/>
      <c r="AEP136" s="229"/>
      <c r="AEQ136" s="229"/>
      <c r="AER136" s="229"/>
      <c r="AES136" s="229"/>
      <c r="AET136" s="229"/>
      <c r="AEU136" s="229"/>
      <c r="AEV136" s="229"/>
      <c r="AEW136" s="229"/>
      <c r="AEX136" s="229"/>
      <c r="AEY136" s="229"/>
      <c r="AEZ136" s="229"/>
      <c r="AFA136" s="229"/>
      <c r="AFB136" s="229"/>
      <c r="AFC136" s="229"/>
      <c r="AFD136" s="229"/>
      <c r="AFE136" s="229"/>
      <c r="AFF136" s="229"/>
      <c r="AFG136" s="229"/>
      <c r="AFH136" s="229"/>
      <c r="AFI136" s="229"/>
      <c r="AFJ136" s="229"/>
      <c r="AFK136" s="229"/>
      <c r="AFL136" s="229"/>
      <c r="AFM136" s="229"/>
      <c r="AFN136" s="229"/>
      <c r="AFO136" s="229"/>
      <c r="AFP136" s="229"/>
      <c r="AFQ136" s="229"/>
      <c r="AFR136" s="229"/>
      <c r="AFS136" s="229"/>
      <c r="AFT136" s="229"/>
      <c r="AFU136" s="229"/>
      <c r="AFV136" s="229"/>
      <c r="AFW136" s="229"/>
      <c r="AFX136" s="229"/>
      <c r="AFY136" s="229"/>
      <c r="AFZ136" s="229"/>
      <c r="AGA136" s="229"/>
      <c r="AGB136" s="229"/>
      <c r="AGC136" s="229"/>
      <c r="AGD136" s="229"/>
      <c r="AGE136" s="229"/>
      <c r="AGF136" s="229"/>
      <c r="AGG136" s="229"/>
      <c r="AGH136" s="229"/>
      <c r="AGI136" s="229"/>
      <c r="AGJ136" s="229"/>
      <c r="AGK136" s="229"/>
      <c r="AGL136" s="229"/>
      <c r="AGM136" s="229"/>
      <c r="AGN136" s="229"/>
      <c r="AGO136" s="229"/>
      <c r="AGP136" s="229"/>
      <c r="AGQ136" s="229"/>
      <c r="AGR136" s="229"/>
      <c r="AGS136" s="229"/>
      <c r="AGT136" s="229"/>
      <c r="AGU136" s="229"/>
      <c r="AGV136" s="229"/>
      <c r="AGW136" s="229"/>
      <c r="AGX136" s="229"/>
      <c r="AGY136" s="229"/>
      <c r="AGZ136" s="229"/>
      <c r="AHA136" s="229"/>
      <c r="AHB136" s="229"/>
      <c r="AHC136" s="229"/>
      <c r="AHD136" s="229"/>
      <c r="AHE136" s="229"/>
      <c r="AHF136" s="229"/>
      <c r="AHG136" s="229"/>
      <c r="AHH136" s="229"/>
      <c r="AHI136" s="229"/>
      <c r="AHJ136" s="229"/>
      <c r="AHK136" s="229"/>
      <c r="AHL136" s="229"/>
      <c r="AHM136" s="229"/>
      <c r="AHN136" s="229"/>
      <c r="AHO136" s="229"/>
      <c r="AHP136" s="229"/>
      <c r="AHQ136" s="229"/>
      <c r="AHR136" s="229"/>
      <c r="AHS136" s="229"/>
      <c r="AHT136" s="229"/>
      <c r="AHU136" s="229"/>
      <c r="AHV136" s="229"/>
      <c r="AHW136" s="229"/>
      <c r="AHX136" s="229"/>
      <c r="AHY136" s="229"/>
      <c r="AHZ136" s="229"/>
      <c r="AIA136" s="229"/>
      <c r="AIB136" s="229"/>
      <c r="AIC136" s="229"/>
      <c r="AID136" s="229"/>
      <c r="AIE136" s="229"/>
      <c r="AIF136" s="229"/>
      <c r="AIG136" s="229"/>
      <c r="AIH136" s="229"/>
      <c r="AII136" s="229"/>
      <c r="AIJ136" s="229"/>
      <c r="AIK136" s="229"/>
      <c r="AIL136" s="229"/>
      <c r="AIM136" s="229"/>
      <c r="AIN136" s="229"/>
      <c r="AIO136" s="229"/>
      <c r="AIP136" s="229"/>
      <c r="AIQ136" s="229"/>
      <c r="AIR136" s="229"/>
      <c r="AIS136" s="229"/>
      <c r="AIT136" s="229"/>
      <c r="AIU136" s="229"/>
      <c r="AIV136" s="229"/>
      <c r="AIW136" s="229"/>
      <c r="AIX136" s="229"/>
      <c r="AIY136" s="229"/>
      <c r="AIZ136" s="229"/>
      <c r="AJA136" s="229"/>
      <c r="AJB136" s="229"/>
      <c r="AJC136" s="229"/>
      <c r="AJD136" s="229"/>
      <c r="AJE136" s="229"/>
      <c r="AJF136" s="229"/>
      <c r="AJG136" s="229"/>
      <c r="AJH136" s="229"/>
      <c r="AJI136" s="229"/>
      <c r="AJJ136" s="229"/>
      <c r="AJK136" s="229"/>
      <c r="AJL136" s="229"/>
      <c r="AJM136" s="229"/>
      <c r="AJN136" s="229"/>
      <c r="AJO136" s="229"/>
      <c r="AJP136" s="229"/>
      <c r="AJQ136" s="229"/>
      <c r="AJR136" s="229"/>
      <c r="AJS136" s="229"/>
      <c r="AJT136" s="229"/>
      <c r="AJU136" s="229"/>
      <c r="AJV136" s="229"/>
      <c r="AJW136" s="229"/>
      <c r="AJX136" s="229"/>
      <c r="AJY136" s="229"/>
      <c r="AJZ136" s="229"/>
      <c r="AKA136" s="229"/>
      <c r="AKB136" s="229"/>
      <c r="AKC136" s="229"/>
      <c r="AKD136" s="229"/>
      <c r="AKE136" s="229"/>
      <c r="AKF136" s="229"/>
      <c r="AKG136" s="229"/>
      <c r="AKH136" s="229"/>
      <c r="AKI136" s="229"/>
      <c r="AKJ136" s="229"/>
      <c r="AKK136" s="229"/>
      <c r="AKL136" s="229"/>
      <c r="AKM136" s="229"/>
      <c r="AKN136" s="229"/>
      <c r="AKO136" s="229"/>
      <c r="AKP136" s="229"/>
      <c r="AKQ136" s="229"/>
      <c r="AKR136" s="229"/>
      <c r="AKS136" s="229"/>
      <c r="AKT136" s="229"/>
      <c r="AKU136" s="229"/>
      <c r="AKV136" s="229"/>
      <c r="AKW136" s="229"/>
      <c r="AKX136" s="229"/>
      <c r="AKY136" s="229"/>
      <c r="AKZ136" s="229"/>
      <c r="ALA136" s="229"/>
      <c r="ALB136" s="229"/>
      <c r="ALC136" s="229"/>
      <c r="ALD136" s="229"/>
      <c r="ALE136" s="229"/>
      <c r="ALF136" s="229"/>
      <c r="ALG136" s="229"/>
      <c r="ALH136" s="229"/>
      <c r="ALI136" s="229"/>
      <c r="ALJ136" s="229"/>
      <c r="ALK136" s="229"/>
      <c r="ALL136" s="229"/>
      <c r="ALM136" s="229"/>
      <c r="ALN136" s="229"/>
      <c r="ALO136" s="229"/>
      <c r="ALP136" s="229"/>
      <c r="ALQ136" s="229"/>
      <c r="ALR136" s="229"/>
      <c r="ALS136" s="229"/>
      <c r="ALT136" s="229"/>
      <c r="ALU136" s="229"/>
      <c r="ALV136" s="229"/>
      <c r="ALW136" s="229"/>
      <c r="ALX136" s="229"/>
      <c r="ALY136" s="229"/>
      <c r="ALZ136" s="229"/>
      <c r="AMA136" s="229"/>
      <c r="AMB136" s="229"/>
      <c r="AMC136" s="229"/>
      <c r="AMD136" s="229"/>
      <c r="AME136" s="229"/>
      <c r="AMF136" s="229"/>
      <c r="AMG136" s="229"/>
      <c r="AMH136" s="229"/>
      <c r="AMI136" s="229"/>
      <c r="AMJ136" s="229"/>
      <c r="AMK136" s="229"/>
      <c r="AML136" s="229"/>
      <c r="AMM136" s="229"/>
      <c r="AMN136" s="229"/>
      <c r="AMO136" s="229"/>
      <c r="AMP136" s="229"/>
      <c r="AMQ136" s="229"/>
      <c r="AMR136" s="229"/>
      <c r="AMS136" s="229"/>
      <c r="AMT136" s="229"/>
      <c r="AMU136" s="229"/>
      <c r="AMV136" s="229"/>
      <c r="AMW136" s="229"/>
      <c r="AMX136" s="229"/>
      <c r="AMY136" s="229"/>
      <c r="AMZ136" s="229"/>
      <c r="ANA136" s="229"/>
      <c r="ANB136" s="229"/>
      <c r="ANC136" s="229"/>
      <c r="AND136" s="229"/>
      <c r="ANE136" s="229"/>
      <c r="ANF136" s="229"/>
      <c r="ANG136" s="229"/>
      <c r="ANH136" s="229"/>
      <c r="ANI136" s="229"/>
      <c r="ANJ136" s="229"/>
      <c r="ANK136" s="229"/>
      <c r="ANL136" s="229"/>
      <c r="ANM136" s="229"/>
      <c r="ANN136" s="229"/>
      <c r="ANO136" s="229"/>
      <c r="ANP136" s="229"/>
      <c r="ANQ136" s="229"/>
      <c r="ANR136" s="229"/>
      <c r="ANS136" s="229"/>
      <c r="ANT136" s="229"/>
      <c r="ANU136" s="229"/>
      <c r="ANV136" s="229"/>
      <c r="ANW136" s="229"/>
      <c r="ANX136" s="229"/>
      <c r="ANY136" s="229"/>
      <c r="ANZ136" s="229"/>
      <c r="AOA136" s="229"/>
      <c r="AOB136" s="229"/>
      <c r="AOC136" s="229"/>
      <c r="AOD136" s="229"/>
      <c r="AOE136" s="229"/>
      <c r="AOF136" s="229"/>
      <c r="AOG136" s="229"/>
      <c r="AOH136" s="229"/>
      <c r="AOI136" s="229"/>
      <c r="AOJ136" s="229"/>
      <c r="AOK136" s="229"/>
      <c r="AOL136" s="229"/>
      <c r="AOM136" s="229"/>
      <c r="AON136" s="229"/>
      <c r="AOO136" s="229"/>
      <c r="AOP136" s="229"/>
      <c r="AOQ136" s="229"/>
      <c r="AOR136" s="229"/>
      <c r="AOS136" s="229"/>
      <c r="AOT136" s="229"/>
      <c r="AOU136" s="229"/>
      <c r="AOV136" s="229"/>
      <c r="AOW136" s="229"/>
      <c r="AOX136" s="229"/>
      <c r="AOY136" s="229"/>
      <c r="AOZ136" s="229"/>
      <c r="APA136" s="229"/>
      <c r="APB136" s="229"/>
      <c r="APC136" s="229"/>
      <c r="APD136" s="229"/>
      <c r="APE136" s="229"/>
      <c r="APF136" s="229"/>
      <c r="APG136" s="229"/>
      <c r="APH136" s="229"/>
      <c r="API136" s="229"/>
      <c r="APJ136" s="229"/>
      <c r="APK136" s="229"/>
      <c r="APL136" s="229"/>
      <c r="APM136" s="229"/>
      <c r="APN136" s="229"/>
      <c r="APO136" s="229"/>
      <c r="APP136" s="229"/>
      <c r="APQ136" s="229"/>
      <c r="APR136" s="229"/>
      <c r="APS136" s="229"/>
      <c r="APT136" s="229"/>
      <c r="APU136" s="229"/>
      <c r="APV136" s="229"/>
      <c r="APW136" s="229"/>
      <c r="APX136" s="229"/>
      <c r="APY136" s="229"/>
      <c r="APZ136" s="229"/>
      <c r="AQA136" s="229"/>
      <c r="AQB136" s="229"/>
      <c r="AQC136" s="229"/>
      <c r="AQD136" s="229"/>
      <c r="AQE136" s="229"/>
      <c r="AQF136" s="229"/>
      <c r="AQG136" s="229"/>
      <c r="AQH136" s="229"/>
      <c r="AQI136" s="229"/>
      <c r="AQJ136" s="229"/>
      <c r="AQK136" s="229"/>
      <c r="AQL136" s="229"/>
      <c r="AQM136" s="229"/>
      <c r="AQN136" s="229"/>
      <c r="AQO136" s="229"/>
      <c r="AQP136" s="229"/>
      <c r="AQQ136" s="229"/>
      <c r="AQR136" s="229"/>
      <c r="AQS136" s="229"/>
      <c r="AQT136" s="229"/>
      <c r="AQU136" s="229"/>
      <c r="AQV136" s="229"/>
      <c r="AQW136" s="229"/>
      <c r="AQX136" s="229"/>
      <c r="AQY136" s="229"/>
      <c r="AQZ136" s="229"/>
      <c r="ARA136" s="229"/>
      <c r="ARB136" s="229"/>
      <c r="ARC136" s="229"/>
      <c r="ARD136" s="229"/>
      <c r="ARE136" s="229"/>
      <c r="ARF136" s="229"/>
      <c r="ARG136" s="229"/>
      <c r="ARH136" s="229"/>
      <c r="ARI136" s="229"/>
      <c r="ARJ136" s="229"/>
      <c r="ARK136" s="229"/>
      <c r="ARL136" s="229"/>
      <c r="ARM136" s="229"/>
      <c r="ARN136" s="229"/>
      <c r="ARO136" s="229"/>
      <c r="ARP136" s="229"/>
      <c r="ARQ136" s="229"/>
      <c r="ARR136" s="229"/>
      <c r="ARS136" s="229"/>
      <c r="ART136" s="229"/>
      <c r="ARU136" s="229"/>
      <c r="ARV136" s="229"/>
      <c r="ARW136" s="229"/>
      <c r="ARX136" s="229"/>
      <c r="ARY136" s="229"/>
      <c r="ARZ136" s="229"/>
      <c r="ASA136" s="229"/>
      <c r="ASB136" s="229"/>
      <c r="ASC136" s="229"/>
      <c r="ASD136" s="229"/>
      <c r="ASE136" s="229"/>
      <c r="ASF136" s="229"/>
      <c r="ASG136" s="229"/>
      <c r="ASH136" s="229"/>
      <c r="ASI136" s="229"/>
      <c r="ASJ136" s="229"/>
      <c r="ASK136" s="229"/>
      <c r="ASL136" s="229"/>
      <c r="ASM136" s="229"/>
      <c r="ASN136" s="229"/>
      <c r="ASO136" s="229"/>
      <c r="ASP136" s="229"/>
      <c r="ASQ136" s="229"/>
      <c r="ASR136" s="229"/>
      <c r="ASS136" s="229"/>
      <c r="AST136" s="229"/>
      <c r="ASU136" s="229"/>
      <c r="ASV136" s="229"/>
      <c r="ASW136" s="229"/>
      <c r="ASX136" s="229"/>
      <c r="ASY136" s="229"/>
      <c r="ASZ136" s="229"/>
      <c r="ATA136" s="229"/>
      <c r="ATB136" s="229"/>
      <c r="ATC136" s="229"/>
      <c r="ATD136" s="229"/>
      <c r="ATE136" s="229"/>
      <c r="ATF136" s="229"/>
      <c r="ATG136" s="229"/>
      <c r="ATH136" s="229"/>
      <c r="ATI136" s="229"/>
      <c r="ATJ136" s="229"/>
      <c r="ATK136" s="229"/>
      <c r="ATL136" s="229"/>
      <c r="ATM136" s="229"/>
      <c r="ATN136" s="229"/>
      <c r="ATO136" s="229"/>
      <c r="ATP136" s="229"/>
      <c r="ATQ136" s="229"/>
      <c r="ATR136" s="229"/>
      <c r="ATS136" s="229"/>
      <c r="ATT136" s="229"/>
      <c r="ATU136" s="229"/>
      <c r="ATV136" s="229"/>
      <c r="ATW136" s="229"/>
      <c r="ATX136" s="229"/>
      <c r="ATY136" s="229"/>
      <c r="ATZ136" s="229"/>
      <c r="AUA136" s="229"/>
      <c r="AUB136" s="229"/>
      <c r="AUC136" s="229"/>
      <c r="AUD136" s="229"/>
      <c r="AUE136" s="229"/>
      <c r="AUF136" s="229"/>
      <c r="AUG136" s="229"/>
      <c r="AUH136" s="229"/>
      <c r="AUI136" s="229"/>
      <c r="AUJ136" s="229"/>
      <c r="AUK136" s="229"/>
      <c r="AUL136" s="229"/>
      <c r="AUM136" s="229"/>
      <c r="AUN136" s="229"/>
      <c r="AUO136" s="229"/>
      <c r="AUP136" s="229"/>
      <c r="AUQ136" s="229"/>
      <c r="AUR136" s="229"/>
      <c r="AUS136" s="229"/>
      <c r="AUT136" s="229"/>
      <c r="AUU136" s="229"/>
      <c r="AUV136" s="229"/>
      <c r="AUW136" s="229"/>
      <c r="AUX136" s="229"/>
      <c r="AUY136" s="229"/>
      <c r="AUZ136" s="229"/>
      <c r="AVA136" s="229"/>
      <c r="AVB136" s="229"/>
      <c r="AVC136" s="229"/>
      <c r="AVD136" s="229"/>
      <c r="AVE136" s="229"/>
      <c r="AVF136" s="229"/>
      <c r="AVG136" s="229"/>
      <c r="AVH136" s="229"/>
      <c r="AVI136" s="229"/>
      <c r="AVJ136" s="229"/>
      <c r="AVK136" s="229"/>
      <c r="AVL136" s="229"/>
      <c r="AVM136" s="229"/>
      <c r="AVN136" s="229"/>
      <c r="AVO136" s="229"/>
      <c r="AVP136" s="229"/>
      <c r="AVQ136" s="229"/>
      <c r="AVR136" s="229"/>
      <c r="AVS136" s="229"/>
      <c r="AVT136" s="229"/>
      <c r="AVU136" s="229"/>
      <c r="AVV136" s="229"/>
      <c r="AVW136" s="229"/>
      <c r="AVX136" s="229"/>
      <c r="AVY136" s="229"/>
      <c r="AVZ136" s="229"/>
      <c r="AWA136" s="229"/>
      <c r="AWB136" s="229"/>
      <c r="AWC136" s="229"/>
      <c r="AWD136" s="229"/>
      <c r="AWE136" s="229"/>
      <c r="AWF136" s="229"/>
      <c r="AWG136" s="229"/>
      <c r="AWH136" s="229"/>
      <c r="AWI136" s="229"/>
      <c r="AWJ136" s="229"/>
      <c r="AWK136" s="229"/>
      <c r="AWL136" s="229"/>
      <c r="AWM136" s="229"/>
      <c r="AWN136" s="229"/>
      <c r="AWO136" s="229"/>
      <c r="AWP136" s="229"/>
      <c r="AWQ136" s="229"/>
      <c r="AWR136" s="229"/>
      <c r="AWS136" s="229"/>
      <c r="AWT136" s="229"/>
      <c r="AWU136" s="229"/>
      <c r="AWV136" s="229"/>
      <c r="AWW136" s="229"/>
      <c r="AWX136" s="229"/>
      <c r="AWY136" s="229"/>
      <c r="AWZ136" s="229"/>
      <c r="AXA136" s="229"/>
      <c r="AXB136" s="229"/>
      <c r="AXC136" s="229"/>
      <c r="AXD136" s="229"/>
      <c r="AXE136" s="229"/>
      <c r="AXF136" s="229"/>
      <c r="AXG136" s="229"/>
      <c r="AXH136" s="229"/>
      <c r="AXI136" s="229"/>
      <c r="AXJ136" s="229"/>
      <c r="AXK136" s="229"/>
      <c r="AXL136" s="229"/>
      <c r="AXM136" s="229"/>
      <c r="AXN136" s="229"/>
      <c r="AXO136" s="229"/>
      <c r="AXP136" s="229"/>
      <c r="AXQ136" s="229"/>
      <c r="AXR136" s="229"/>
      <c r="AXS136" s="229"/>
      <c r="AXT136" s="229"/>
      <c r="AXU136" s="229"/>
      <c r="AXV136" s="229"/>
      <c r="AXW136" s="229"/>
      <c r="AXX136" s="229"/>
      <c r="AXY136" s="229"/>
      <c r="AXZ136" s="229"/>
      <c r="AYA136" s="229"/>
      <c r="AYB136" s="229"/>
      <c r="AYC136" s="229"/>
      <c r="AYD136" s="229"/>
      <c r="AYE136" s="229"/>
      <c r="AYF136" s="229"/>
      <c r="AYG136" s="229"/>
      <c r="AYH136" s="229"/>
      <c r="AYI136" s="229"/>
      <c r="AYJ136" s="229"/>
      <c r="AYK136" s="229"/>
      <c r="AYL136" s="229"/>
      <c r="AYM136" s="229"/>
      <c r="AYN136" s="229"/>
      <c r="AYO136" s="229"/>
      <c r="AYP136" s="229"/>
      <c r="AYQ136" s="229"/>
      <c r="AYR136" s="229"/>
      <c r="AYS136" s="229"/>
      <c r="AYT136" s="229"/>
      <c r="AYU136" s="229"/>
      <c r="AYV136" s="229"/>
      <c r="AYW136" s="229"/>
      <c r="AYX136" s="229"/>
      <c r="AYY136" s="229"/>
      <c r="AYZ136" s="229"/>
      <c r="AZA136" s="229"/>
      <c r="AZB136" s="229"/>
      <c r="AZC136" s="229"/>
      <c r="AZD136" s="229"/>
      <c r="AZE136" s="229"/>
      <c r="AZF136" s="229"/>
      <c r="AZG136" s="229"/>
      <c r="AZH136" s="229"/>
      <c r="AZI136" s="229"/>
      <c r="AZJ136" s="229"/>
      <c r="AZK136" s="229"/>
      <c r="AZL136" s="229"/>
      <c r="AZM136" s="229"/>
      <c r="AZN136" s="229"/>
      <c r="AZO136" s="229"/>
      <c r="AZP136" s="229"/>
      <c r="AZQ136" s="229"/>
      <c r="AZR136" s="229"/>
      <c r="AZS136" s="229"/>
      <c r="AZT136" s="229"/>
      <c r="AZU136" s="229"/>
      <c r="AZV136" s="229"/>
      <c r="AZW136" s="229"/>
      <c r="AZX136" s="229"/>
      <c r="AZY136" s="229"/>
      <c r="AZZ136" s="229"/>
      <c r="BAA136" s="229"/>
      <c r="BAB136" s="229"/>
      <c r="BAC136" s="229"/>
      <c r="BAD136" s="229"/>
      <c r="BAE136" s="229"/>
      <c r="BAF136" s="229"/>
      <c r="BAG136" s="229"/>
      <c r="BAH136" s="229"/>
      <c r="BAI136" s="229"/>
      <c r="BAJ136" s="229"/>
      <c r="BAK136" s="229"/>
      <c r="BAL136" s="229"/>
      <c r="BAM136" s="229"/>
      <c r="BAN136" s="229"/>
      <c r="BAO136" s="229"/>
      <c r="BAP136" s="229"/>
      <c r="BAQ136" s="229"/>
      <c r="BAR136" s="229"/>
      <c r="BAS136" s="229"/>
      <c r="BAT136" s="229"/>
      <c r="BAU136" s="229"/>
      <c r="BAV136" s="229"/>
      <c r="BAW136" s="229"/>
      <c r="BAX136" s="229"/>
      <c r="BAY136" s="229"/>
      <c r="BAZ136" s="229"/>
      <c r="BBA136" s="229"/>
      <c r="BBB136" s="229"/>
      <c r="BBC136" s="229"/>
      <c r="BBD136" s="229"/>
      <c r="BBE136" s="229"/>
      <c r="BBF136" s="229"/>
      <c r="BBG136" s="229"/>
      <c r="BBH136" s="229"/>
      <c r="BBI136" s="229"/>
      <c r="BBJ136" s="229"/>
      <c r="BBK136" s="229"/>
      <c r="BBL136" s="229"/>
      <c r="BBM136" s="229"/>
      <c r="BBN136" s="229"/>
      <c r="BBO136" s="229"/>
      <c r="BBP136" s="229"/>
      <c r="BBQ136" s="229"/>
      <c r="BBR136" s="229"/>
      <c r="BBS136" s="229"/>
      <c r="BBT136" s="229"/>
      <c r="BBU136" s="229"/>
      <c r="BBV136" s="229"/>
      <c r="BBW136" s="229"/>
      <c r="BBX136" s="229"/>
      <c r="BBY136" s="229"/>
      <c r="BBZ136" s="229"/>
      <c r="BCA136" s="229"/>
      <c r="BCB136" s="229"/>
      <c r="BCC136" s="229"/>
      <c r="BCD136" s="229"/>
      <c r="BCE136" s="229"/>
      <c r="BCF136" s="229"/>
      <c r="BCG136" s="229"/>
      <c r="BCH136" s="229"/>
      <c r="BCI136" s="229"/>
      <c r="BCJ136" s="229"/>
      <c r="BCK136" s="229"/>
      <c r="BCL136" s="229"/>
      <c r="BCM136" s="229"/>
      <c r="BCN136" s="229"/>
      <c r="BCO136" s="229"/>
      <c r="BCP136" s="229"/>
      <c r="BCQ136" s="229"/>
      <c r="BCR136" s="229"/>
      <c r="BCS136" s="229"/>
      <c r="BCT136" s="229"/>
      <c r="BCU136" s="229"/>
      <c r="BCV136" s="229"/>
      <c r="BCW136" s="229"/>
      <c r="BCX136" s="229"/>
      <c r="BCY136" s="229"/>
      <c r="BCZ136" s="229"/>
      <c r="BDA136" s="229"/>
      <c r="BDB136" s="229"/>
      <c r="BDC136" s="229"/>
      <c r="BDD136" s="229"/>
      <c r="BDE136" s="229"/>
      <c r="BDF136" s="229"/>
      <c r="BDG136" s="229"/>
      <c r="BDH136" s="229"/>
      <c r="BDI136" s="229"/>
      <c r="BDJ136" s="229"/>
      <c r="BDK136" s="229"/>
      <c r="BDL136" s="229"/>
      <c r="BDM136" s="229"/>
      <c r="BDN136" s="229"/>
      <c r="BDO136" s="229"/>
      <c r="BDP136" s="229"/>
      <c r="BDQ136" s="229"/>
      <c r="BDR136" s="229"/>
      <c r="BDS136" s="229"/>
      <c r="BDT136" s="229"/>
      <c r="BDU136" s="229"/>
      <c r="BDV136" s="229"/>
      <c r="BDW136" s="229"/>
      <c r="BDX136" s="229"/>
      <c r="BDY136" s="229"/>
      <c r="BDZ136" s="229"/>
      <c r="BEA136" s="229"/>
      <c r="BEB136" s="229"/>
      <c r="BEC136" s="229"/>
      <c r="BED136" s="229"/>
      <c r="BEE136" s="229"/>
      <c r="BEF136" s="229"/>
      <c r="BEG136" s="229"/>
      <c r="BEH136" s="229"/>
      <c r="BEI136" s="229"/>
      <c r="BEJ136" s="229"/>
      <c r="BEK136" s="229"/>
      <c r="BEL136" s="229"/>
      <c r="BEM136" s="229"/>
      <c r="BEN136" s="229"/>
      <c r="BEO136" s="229"/>
      <c r="BEP136" s="229"/>
      <c r="BEQ136" s="229"/>
      <c r="BER136" s="229"/>
      <c r="BES136" s="229"/>
      <c r="BET136" s="229"/>
      <c r="BEU136" s="229"/>
      <c r="BEV136" s="229"/>
      <c r="BEW136" s="229"/>
      <c r="BEX136" s="229"/>
      <c r="BEY136" s="229"/>
      <c r="BEZ136" s="229"/>
      <c r="BFA136" s="229"/>
      <c r="BFB136" s="229"/>
      <c r="BFC136" s="229"/>
      <c r="BFD136" s="229"/>
      <c r="BFE136" s="229"/>
      <c r="BFF136" s="229"/>
      <c r="BFG136" s="229"/>
      <c r="BFH136" s="229"/>
      <c r="BFI136" s="229"/>
      <c r="BFJ136" s="229"/>
      <c r="BFK136" s="229"/>
      <c r="BFL136" s="229"/>
      <c r="BFM136" s="229"/>
      <c r="BFN136" s="229"/>
      <c r="BFO136" s="229"/>
      <c r="BFP136" s="229"/>
      <c r="BFQ136" s="229"/>
      <c r="BFR136" s="229"/>
      <c r="BFS136" s="229"/>
      <c r="BFT136" s="229"/>
      <c r="BFU136" s="229"/>
      <c r="BFV136" s="229"/>
      <c r="BFW136" s="229"/>
      <c r="BFX136" s="229"/>
      <c r="BFY136" s="229"/>
      <c r="BFZ136" s="229"/>
      <c r="BGA136" s="229"/>
      <c r="BGB136" s="229"/>
      <c r="BGC136" s="229"/>
      <c r="BGD136" s="229"/>
      <c r="BGE136" s="229"/>
      <c r="BGF136" s="229"/>
      <c r="BGG136" s="229"/>
      <c r="BGH136" s="229"/>
      <c r="BGI136" s="229"/>
      <c r="BGJ136" s="229"/>
      <c r="BGK136" s="229"/>
      <c r="BGL136" s="229"/>
      <c r="BGM136" s="229"/>
      <c r="BGN136" s="229"/>
      <c r="BGO136" s="229"/>
      <c r="BGP136" s="229"/>
      <c r="BGQ136" s="229"/>
      <c r="BGR136" s="229"/>
      <c r="BGS136" s="229"/>
      <c r="BGT136" s="229"/>
      <c r="BGU136" s="229"/>
      <c r="BGV136" s="229"/>
      <c r="BGW136" s="229"/>
      <c r="BGX136" s="229"/>
      <c r="BGY136" s="229"/>
      <c r="BGZ136" s="229"/>
      <c r="BHA136" s="229"/>
      <c r="BHB136" s="229"/>
      <c r="BHC136" s="229"/>
      <c r="BHD136" s="229"/>
      <c r="BHE136" s="229"/>
      <c r="BHF136" s="229"/>
      <c r="BHG136" s="229"/>
      <c r="BHH136" s="229"/>
      <c r="BHI136" s="229"/>
      <c r="BHJ136" s="229"/>
      <c r="BHK136" s="229"/>
      <c r="BHL136" s="229"/>
      <c r="BHM136" s="229"/>
      <c r="BHN136" s="229"/>
      <c r="BHO136" s="229"/>
      <c r="BHP136" s="229"/>
      <c r="BHQ136" s="229"/>
      <c r="BHR136" s="229"/>
      <c r="BHS136" s="229"/>
      <c r="BHT136" s="229"/>
      <c r="BHU136" s="229"/>
      <c r="BHV136" s="229"/>
      <c r="BHW136" s="229"/>
      <c r="BHX136" s="229"/>
      <c r="BHY136" s="229"/>
      <c r="BHZ136" s="229"/>
      <c r="BIA136" s="229"/>
      <c r="BIB136" s="229"/>
      <c r="BIC136" s="229"/>
      <c r="BID136" s="229"/>
      <c r="BIE136" s="229"/>
      <c r="BIF136" s="229"/>
      <c r="BIG136" s="229"/>
      <c r="BIH136" s="229"/>
      <c r="BII136" s="229"/>
      <c r="BIJ136" s="229"/>
      <c r="BIK136" s="229"/>
      <c r="BIL136" s="229"/>
      <c r="BIM136" s="229"/>
      <c r="BIN136" s="229"/>
      <c r="BIO136" s="229"/>
      <c r="BIP136" s="229"/>
      <c r="BIQ136" s="229"/>
      <c r="BIR136" s="229"/>
      <c r="BIS136" s="229"/>
      <c r="BIT136" s="229"/>
      <c r="BIU136" s="229"/>
      <c r="BIV136" s="229"/>
      <c r="BIW136" s="229"/>
      <c r="BIX136" s="229"/>
      <c r="BIY136" s="229"/>
      <c r="BIZ136" s="229"/>
      <c r="BJA136" s="229"/>
      <c r="BJB136" s="229"/>
      <c r="BJC136" s="229"/>
      <c r="BJD136" s="229"/>
      <c r="BJE136" s="229"/>
      <c r="BJF136" s="229"/>
      <c r="BJG136" s="229"/>
      <c r="BJH136" s="229"/>
      <c r="BJI136" s="229"/>
      <c r="BJJ136" s="229"/>
      <c r="BJK136" s="229"/>
      <c r="BJL136" s="229"/>
      <c r="BJM136" s="229"/>
      <c r="BJN136" s="229"/>
      <c r="BJO136" s="229"/>
      <c r="BJP136" s="229"/>
      <c r="BJQ136" s="229"/>
      <c r="BJR136" s="229"/>
      <c r="BJS136" s="229"/>
      <c r="BJT136" s="229"/>
      <c r="BJU136" s="229"/>
      <c r="BJV136" s="229"/>
      <c r="BJW136" s="229"/>
      <c r="BJX136" s="229"/>
      <c r="BJY136" s="229"/>
      <c r="BJZ136" s="229"/>
      <c r="BKA136" s="229"/>
      <c r="BKB136" s="229"/>
      <c r="BKC136" s="229"/>
      <c r="BKD136" s="229"/>
      <c r="BKE136" s="229"/>
      <c r="BKF136" s="229"/>
      <c r="BKG136" s="229"/>
      <c r="BKH136" s="229"/>
      <c r="BKI136" s="229"/>
      <c r="BKJ136" s="229"/>
      <c r="BKK136" s="229"/>
      <c r="BKL136" s="229"/>
      <c r="BKM136" s="229"/>
      <c r="BKN136" s="229"/>
      <c r="BKO136" s="229"/>
      <c r="BKP136" s="229"/>
      <c r="BKQ136" s="229"/>
      <c r="BKR136" s="229"/>
      <c r="BKS136" s="229"/>
      <c r="BKT136" s="229"/>
      <c r="BKU136" s="229"/>
      <c r="BKV136" s="229"/>
      <c r="BKW136" s="229"/>
      <c r="BKX136" s="229"/>
      <c r="BKY136" s="229"/>
      <c r="BKZ136" s="229"/>
      <c r="BLA136" s="229"/>
      <c r="BLB136" s="229"/>
      <c r="BLC136" s="229"/>
      <c r="BLD136" s="229"/>
      <c r="BLE136" s="229"/>
      <c r="BLF136" s="229"/>
      <c r="BLG136" s="229"/>
      <c r="BLH136" s="229"/>
      <c r="BLI136" s="229"/>
      <c r="BLJ136" s="229"/>
      <c r="BLK136" s="229"/>
      <c r="BLL136" s="229"/>
      <c r="BLM136" s="229"/>
      <c r="BLN136" s="229"/>
      <c r="BLO136" s="229"/>
      <c r="BLP136" s="229"/>
      <c r="BLQ136" s="229"/>
      <c r="BLR136" s="229"/>
      <c r="BLS136" s="229"/>
      <c r="BLT136" s="229"/>
      <c r="BLU136" s="229"/>
      <c r="BLV136" s="229"/>
      <c r="BLW136" s="229"/>
      <c r="BLX136" s="229"/>
      <c r="BLY136" s="229"/>
      <c r="BLZ136" s="229"/>
      <c r="BMA136" s="229"/>
      <c r="BMB136" s="229"/>
      <c r="BMC136" s="229"/>
      <c r="BMD136" s="229"/>
      <c r="BME136" s="229"/>
      <c r="BMF136" s="229"/>
      <c r="BMG136" s="229"/>
      <c r="BMH136" s="229"/>
      <c r="BMI136" s="229"/>
      <c r="BMJ136" s="229"/>
      <c r="BMK136" s="229"/>
      <c r="BML136" s="229"/>
      <c r="BMM136" s="229"/>
      <c r="BMN136" s="229"/>
      <c r="BMO136" s="229"/>
      <c r="BMP136" s="229"/>
      <c r="BMQ136" s="229"/>
      <c r="BMR136" s="229"/>
      <c r="BMS136" s="229"/>
      <c r="BMT136" s="229"/>
      <c r="BMU136" s="229"/>
      <c r="BMV136" s="229"/>
      <c r="BMW136" s="229"/>
      <c r="BMX136" s="229"/>
      <c r="BMY136" s="229"/>
      <c r="BMZ136" s="229"/>
      <c r="BNA136" s="229"/>
      <c r="BNB136" s="229"/>
      <c r="BNC136" s="229"/>
      <c r="BND136" s="229"/>
      <c r="BNE136" s="229"/>
      <c r="BNF136" s="229"/>
      <c r="BNG136" s="229"/>
      <c r="BNH136" s="229"/>
      <c r="BNI136" s="229"/>
      <c r="BNJ136" s="229"/>
      <c r="BNK136" s="229"/>
      <c r="BNL136" s="229"/>
      <c r="BNM136" s="229"/>
      <c r="BNN136" s="229"/>
      <c r="BNO136" s="229"/>
      <c r="BNP136" s="229"/>
      <c r="BNQ136" s="229"/>
      <c r="BNR136" s="229"/>
      <c r="BNS136" s="229"/>
      <c r="BNT136" s="229"/>
      <c r="BNU136" s="229"/>
      <c r="BNV136" s="229"/>
      <c r="BNW136" s="229"/>
      <c r="BNX136" s="229"/>
      <c r="BNY136" s="229"/>
      <c r="BNZ136" s="229"/>
      <c r="BOA136" s="229"/>
      <c r="BOB136" s="229"/>
      <c r="BOC136" s="229"/>
      <c r="BOD136" s="229"/>
      <c r="BOE136" s="229"/>
      <c r="BOF136" s="229"/>
      <c r="BOG136" s="229"/>
      <c r="BOH136" s="229"/>
      <c r="BOI136" s="229"/>
      <c r="BOJ136" s="229"/>
      <c r="BOK136" s="229"/>
      <c r="BOL136" s="229"/>
      <c r="BOM136" s="229"/>
      <c r="BON136" s="229"/>
      <c r="BOO136" s="229"/>
      <c r="BOP136" s="229"/>
      <c r="BOQ136" s="229"/>
      <c r="BOR136" s="229"/>
      <c r="BOS136" s="229"/>
      <c r="BOT136" s="229"/>
      <c r="BOU136" s="229"/>
      <c r="BOV136" s="229"/>
      <c r="BOW136" s="229"/>
      <c r="BOX136" s="229"/>
      <c r="BOY136" s="229"/>
      <c r="BOZ136" s="229"/>
      <c r="BPA136" s="229"/>
      <c r="BPB136" s="229"/>
      <c r="BPC136" s="229"/>
      <c r="BPD136" s="229"/>
      <c r="BPE136" s="229"/>
      <c r="BPF136" s="229"/>
      <c r="BPG136" s="229"/>
      <c r="BPH136" s="229"/>
      <c r="BPI136" s="229"/>
      <c r="BPJ136" s="229"/>
      <c r="BPK136" s="229"/>
      <c r="BPL136" s="229"/>
      <c r="BPM136" s="229"/>
      <c r="BPN136" s="229"/>
      <c r="BPO136" s="229"/>
      <c r="BPP136" s="229"/>
      <c r="BPQ136" s="229"/>
      <c r="BPR136" s="229"/>
      <c r="BPS136" s="229"/>
      <c r="BPT136" s="229"/>
      <c r="BPU136" s="229"/>
      <c r="BPV136" s="229"/>
      <c r="BPW136" s="229"/>
      <c r="BPX136" s="229"/>
      <c r="BPY136" s="229"/>
      <c r="BPZ136" s="229"/>
      <c r="BQA136" s="229"/>
      <c r="BQB136" s="229"/>
      <c r="BQC136" s="229"/>
      <c r="BQD136" s="229"/>
      <c r="BQE136" s="229"/>
      <c r="BQF136" s="229"/>
      <c r="BQG136" s="229"/>
      <c r="BQH136" s="229"/>
      <c r="BQI136" s="229"/>
      <c r="BQJ136" s="229"/>
      <c r="BQK136" s="229"/>
      <c r="BQL136" s="229"/>
      <c r="BQM136" s="229"/>
      <c r="BQN136" s="229"/>
      <c r="BQO136" s="229"/>
      <c r="BQP136" s="229"/>
      <c r="BQQ136" s="229"/>
      <c r="BQR136" s="229"/>
      <c r="BQS136" s="229"/>
      <c r="BQT136" s="229"/>
      <c r="BQU136" s="229"/>
      <c r="BQV136" s="229"/>
      <c r="BQW136" s="229"/>
      <c r="BQX136" s="229"/>
      <c r="BQY136" s="229"/>
      <c r="BQZ136" s="229"/>
      <c r="BRA136" s="229"/>
      <c r="BRB136" s="229"/>
      <c r="BRC136" s="229"/>
      <c r="BRD136" s="229"/>
      <c r="BRE136" s="229"/>
      <c r="BRF136" s="229"/>
      <c r="BRG136" s="229"/>
      <c r="BRH136" s="229"/>
      <c r="BRI136" s="229"/>
      <c r="BRJ136" s="229"/>
      <c r="BRK136" s="229"/>
      <c r="BRL136" s="229"/>
      <c r="BRM136" s="229"/>
      <c r="BRN136" s="229"/>
      <c r="BRO136" s="229"/>
      <c r="BRP136" s="229"/>
      <c r="BRQ136" s="229"/>
      <c r="BRR136" s="229"/>
      <c r="BRS136" s="229"/>
      <c r="BRT136" s="229"/>
      <c r="BRU136" s="229"/>
      <c r="BRV136" s="229"/>
      <c r="BRW136" s="229"/>
      <c r="BRX136" s="229"/>
      <c r="BRY136" s="229"/>
      <c r="BRZ136" s="229"/>
      <c r="BSA136" s="229"/>
      <c r="BSB136" s="229"/>
      <c r="BSC136" s="229"/>
      <c r="BSD136" s="229"/>
      <c r="BSE136" s="229"/>
      <c r="BSF136" s="229"/>
      <c r="BSG136" s="229"/>
      <c r="BSH136" s="229"/>
      <c r="BSI136" s="229"/>
      <c r="BSJ136" s="229"/>
      <c r="BSK136" s="229"/>
      <c r="BSL136" s="229"/>
      <c r="BSM136" s="229"/>
      <c r="BSN136" s="229"/>
      <c r="BSO136" s="229"/>
      <c r="BSP136" s="229"/>
      <c r="BSQ136" s="229"/>
      <c r="BSR136" s="229"/>
      <c r="BSS136" s="229"/>
      <c r="BST136" s="229"/>
      <c r="BSU136" s="229"/>
      <c r="BSV136" s="229"/>
      <c r="BSW136" s="229"/>
      <c r="BSX136" s="229"/>
      <c r="BSY136" s="229"/>
      <c r="BSZ136" s="229"/>
      <c r="BTA136" s="229"/>
      <c r="BTB136" s="229"/>
      <c r="BTC136" s="229"/>
      <c r="BTD136" s="229"/>
      <c r="BTE136" s="229"/>
      <c r="BTF136" s="229"/>
      <c r="BTG136" s="229"/>
      <c r="BTH136" s="229"/>
      <c r="BTI136" s="229"/>
      <c r="BTJ136" s="229"/>
      <c r="BTK136" s="229"/>
      <c r="BTL136" s="229"/>
      <c r="BTM136" s="229"/>
      <c r="BTN136" s="229"/>
      <c r="BTO136" s="229"/>
      <c r="BTP136" s="229"/>
      <c r="BTQ136" s="229"/>
      <c r="BTR136" s="229"/>
      <c r="BTS136" s="229"/>
      <c r="BTT136" s="229"/>
      <c r="BTU136" s="229"/>
      <c r="BTV136" s="229"/>
      <c r="BTW136" s="229"/>
      <c r="BTX136" s="229"/>
      <c r="BTY136" s="229"/>
      <c r="BTZ136" s="229"/>
      <c r="BUA136" s="229"/>
      <c r="BUB136" s="229"/>
      <c r="BUC136" s="229"/>
      <c r="BUD136" s="229"/>
      <c r="BUE136" s="229"/>
      <c r="BUF136" s="229"/>
      <c r="BUG136" s="229"/>
      <c r="BUH136" s="229"/>
      <c r="BUI136" s="229"/>
      <c r="BUJ136" s="229"/>
      <c r="BUK136" s="229"/>
      <c r="BUL136" s="229"/>
      <c r="BUM136" s="229"/>
      <c r="BUN136" s="229"/>
      <c r="BUO136" s="229"/>
      <c r="BUP136" s="229"/>
      <c r="BUQ136" s="229"/>
      <c r="BUR136" s="229"/>
      <c r="BUS136" s="229"/>
      <c r="BUT136" s="229"/>
      <c r="BUU136" s="229"/>
      <c r="BUV136" s="229"/>
      <c r="BUW136" s="229"/>
      <c r="BUX136" s="229"/>
      <c r="BUY136" s="229"/>
      <c r="BUZ136" s="229"/>
      <c r="BVA136" s="229"/>
      <c r="BVB136" s="229"/>
      <c r="BVC136" s="229"/>
      <c r="BVD136" s="229"/>
      <c r="BVE136" s="229"/>
      <c r="BVF136" s="229"/>
      <c r="BVG136" s="229"/>
      <c r="BVH136" s="229"/>
      <c r="BVI136" s="229"/>
      <c r="BVJ136" s="229"/>
      <c r="BVK136" s="229"/>
      <c r="BVL136" s="229"/>
      <c r="BVM136" s="229"/>
      <c r="BVN136" s="229"/>
      <c r="BVO136" s="229"/>
      <c r="BVP136" s="229"/>
      <c r="BVQ136" s="229"/>
      <c r="BVR136" s="229"/>
      <c r="BVS136" s="229"/>
      <c r="BVT136" s="229"/>
      <c r="BVU136" s="229"/>
      <c r="BVV136" s="229"/>
      <c r="BVW136" s="229"/>
      <c r="BVX136" s="229"/>
      <c r="BVY136" s="229"/>
      <c r="BVZ136" s="229"/>
      <c r="BWA136" s="229"/>
      <c r="BWB136" s="229"/>
      <c r="BWC136" s="229"/>
      <c r="BWD136" s="229"/>
      <c r="BWE136" s="229"/>
      <c r="BWF136" s="229"/>
      <c r="BWG136" s="229"/>
      <c r="BWH136" s="229"/>
      <c r="BWI136" s="229"/>
      <c r="BWJ136" s="229"/>
      <c r="BWK136" s="229"/>
      <c r="BWL136" s="229"/>
      <c r="BWM136" s="229"/>
      <c r="BWN136" s="229"/>
      <c r="BWO136" s="229"/>
      <c r="BWP136" s="229"/>
      <c r="BWQ136" s="229"/>
      <c r="BWR136" s="229"/>
      <c r="BWS136" s="229"/>
      <c r="BWT136" s="229"/>
      <c r="BWU136" s="229"/>
      <c r="BWV136" s="229"/>
      <c r="BWW136" s="229"/>
      <c r="BWX136" s="229"/>
      <c r="BWY136" s="229"/>
      <c r="BWZ136" s="229"/>
      <c r="BXA136" s="229"/>
      <c r="BXB136" s="229"/>
      <c r="BXC136" s="229"/>
      <c r="BXD136" s="229"/>
      <c r="BXE136" s="229"/>
      <c r="BXF136" s="229"/>
      <c r="BXG136" s="229"/>
      <c r="BXH136" s="229"/>
      <c r="BXI136" s="229"/>
      <c r="BXJ136" s="229"/>
      <c r="BXK136" s="229"/>
      <c r="BXL136" s="229"/>
      <c r="BXM136" s="229"/>
      <c r="BXN136" s="229"/>
      <c r="BXO136" s="229"/>
      <c r="BXP136" s="229"/>
      <c r="BXQ136" s="229"/>
      <c r="BXR136" s="229"/>
      <c r="BXS136" s="229"/>
      <c r="BXT136" s="229"/>
      <c r="BXU136" s="229"/>
      <c r="BXV136" s="229"/>
      <c r="BXW136" s="229"/>
      <c r="BXX136" s="229"/>
      <c r="BXY136" s="229"/>
      <c r="BXZ136" s="229"/>
      <c r="BYA136" s="229"/>
      <c r="BYB136" s="229"/>
      <c r="BYC136" s="229"/>
      <c r="BYD136" s="229"/>
      <c r="BYE136" s="229"/>
      <c r="BYF136" s="229"/>
      <c r="BYG136" s="229"/>
      <c r="BYH136" s="229"/>
      <c r="BYI136" s="229"/>
      <c r="BYJ136" s="229"/>
      <c r="BYK136" s="229"/>
      <c r="BYL136" s="229"/>
      <c r="BYM136" s="229"/>
      <c r="BYN136" s="229"/>
      <c r="BYO136" s="229"/>
      <c r="BYP136" s="229"/>
      <c r="BYQ136" s="229"/>
      <c r="BYR136" s="229"/>
      <c r="BYS136" s="229"/>
      <c r="BYT136" s="229"/>
      <c r="BYU136" s="229"/>
      <c r="BYV136" s="229"/>
      <c r="BYW136" s="229"/>
      <c r="BYX136" s="229"/>
      <c r="BYY136" s="229"/>
      <c r="BYZ136" s="229"/>
      <c r="BZA136" s="229"/>
      <c r="BZB136" s="229"/>
      <c r="BZC136" s="229"/>
      <c r="BZD136" s="229"/>
      <c r="BZE136" s="229"/>
      <c r="BZF136" s="229"/>
      <c r="BZG136" s="229"/>
      <c r="BZH136" s="229"/>
      <c r="BZI136" s="229"/>
      <c r="BZJ136" s="229"/>
      <c r="BZK136" s="229"/>
      <c r="BZL136" s="229"/>
      <c r="BZM136" s="229"/>
      <c r="BZN136" s="229"/>
      <c r="BZO136" s="229"/>
      <c r="BZP136" s="229"/>
      <c r="BZQ136" s="229"/>
      <c r="BZR136" s="229"/>
      <c r="BZS136" s="229"/>
      <c r="BZT136" s="229"/>
      <c r="BZU136" s="229"/>
      <c r="BZV136" s="229"/>
      <c r="BZW136" s="229"/>
      <c r="BZX136" s="229"/>
      <c r="BZY136" s="229"/>
      <c r="BZZ136" s="229"/>
      <c r="CAA136" s="229"/>
      <c r="CAB136" s="229"/>
      <c r="CAC136" s="229"/>
      <c r="CAD136" s="229"/>
      <c r="CAE136" s="229"/>
      <c r="CAF136" s="229"/>
      <c r="CAG136" s="229"/>
      <c r="CAH136" s="229"/>
      <c r="CAI136" s="229"/>
      <c r="CAJ136" s="229"/>
      <c r="CAK136" s="229"/>
      <c r="CAL136" s="229"/>
      <c r="CAM136" s="229"/>
      <c r="CAN136" s="229"/>
      <c r="CAO136" s="229"/>
      <c r="CAP136" s="229"/>
      <c r="CAQ136" s="229"/>
      <c r="CAR136" s="229"/>
      <c r="CAS136" s="229"/>
      <c r="CAT136" s="229"/>
      <c r="CAU136" s="229"/>
      <c r="CAV136" s="229"/>
      <c r="CAW136" s="229"/>
      <c r="CAX136" s="229"/>
      <c r="CAY136" s="229"/>
      <c r="CAZ136" s="229"/>
      <c r="CBA136" s="229"/>
      <c r="CBB136" s="229"/>
      <c r="CBC136" s="229"/>
      <c r="CBD136" s="229"/>
      <c r="CBE136" s="229"/>
      <c r="CBF136" s="229"/>
      <c r="CBG136" s="229"/>
      <c r="CBH136" s="229"/>
      <c r="CBI136" s="229"/>
      <c r="CBJ136" s="229"/>
      <c r="CBK136" s="229"/>
      <c r="CBL136" s="229"/>
      <c r="CBM136" s="229"/>
      <c r="CBN136" s="229"/>
      <c r="CBO136" s="229"/>
      <c r="CBP136" s="229"/>
      <c r="CBQ136" s="229"/>
      <c r="CBR136" s="229"/>
      <c r="CBS136" s="229"/>
      <c r="CBT136" s="229"/>
      <c r="CBU136" s="229"/>
      <c r="CBV136" s="229"/>
      <c r="CBW136" s="229"/>
      <c r="CBX136" s="229"/>
      <c r="CBY136" s="229"/>
      <c r="CBZ136" s="229"/>
      <c r="CCA136" s="229"/>
      <c r="CCB136" s="229"/>
      <c r="CCC136" s="229"/>
      <c r="CCD136" s="229"/>
      <c r="CCE136" s="229"/>
      <c r="CCF136" s="229"/>
      <c r="CCG136" s="229"/>
      <c r="CCH136" s="229"/>
      <c r="CCI136" s="229"/>
      <c r="CCJ136" s="229"/>
      <c r="CCK136" s="229"/>
      <c r="CCL136" s="229"/>
      <c r="CCM136" s="229"/>
      <c r="CCN136" s="229"/>
      <c r="CCO136" s="229"/>
      <c r="CCP136" s="229"/>
      <c r="CCQ136" s="229"/>
      <c r="CCR136" s="229"/>
      <c r="CCS136" s="229"/>
      <c r="CCT136" s="229"/>
      <c r="CCU136" s="229"/>
      <c r="CCV136" s="229"/>
      <c r="CCW136" s="229"/>
      <c r="CCX136" s="229"/>
      <c r="CCY136" s="229"/>
      <c r="CCZ136" s="229"/>
      <c r="CDA136" s="229"/>
      <c r="CDB136" s="229"/>
      <c r="CDC136" s="229"/>
      <c r="CDD136" s="229"/>
      <c r="CDE136" s="229"/>
      <c r="CDF136" s="229"/>
      <c r="CDG136" s="229"/>
      <c r="CDH136" s="229"/>
      <c r="CDI136" s="229"/>
      <c r="CDJ136" s="229"/>
      <c r="CDK136" s="229"/>
      <c r="CDL136" s="229"/>
      <c r="CDM136" s="229"/>
      <c r="CDN136" s="229"/>
      <c r="CDO136" s="229"/>
      <c r="CDP136" s="229"/>
      <c r="CDQ136" s="229"/>
      <c r="CDR136" s="229"/>
      <c r="CDS136" s="229"/>
      <c r="CDT136" s="229"/>
      <c r="CDU136" s="229"/>
      <c r="CDV136" s="229"/>
      <c r="CDW136" s="229"/>
      <c r="CDX136" s="229"/>
      <c r="CDY136" s="229"/>
      <c r="CDZ136" s="229"/>
      <c r="CEA136" s="229"/>
      <c r="CEB136" s="229"/>
      <c r="CEC136" s="229"/>
      <c r="CED136" s="229"/>
      <c r="CEE136" s="229"/>
      <c r="CEF136" s="229"/>
      <c r="CEG136" s="229"/>
      <c r="CEH136" s="229"/>
      <c r="CEI136" s="229"/>
      <c r="CEJ136" s="229"/>
      <c r="CEK136" s="229"/>
      <c r="CEL136" s="229"/>
      <c r="CEM136" s="229"/>
      <c r="CEN136" s="229"/>
      <c r="CEO136" s="229"/>
      <c r="CEP136" s="229"/>
      <c r="CEQ136" s="229"/>
      <c r="CER136" s="229"/>
      <c r="CES136" s="229"/>
      <c r="CET136" s="229"/>
      <c r="CEU136" s="229"/>
      <c r="CEV136" s="229"/>
      <c r="CEW136" s="229"/>
      <c r="CEX136" s="229"/>
      <c r="CEY136" s="229"/>
      <c r="CEZ136" s="229"/>
      <c r="CFA136" s="229"/>
      <c r="CFB136" s="229"/>
      <c r="CFC136" s="229"/>
      <c r="CFD136" s="229"/>
      <c r="CFE136" s="229"/>
      <c r="CFF136" s="229"/>
      <c r="CFG136" s="229"/>
      <c r="CFH136" s="229"/>
      <c r="CFI136" s="229"/>
      <c r="CFJ136" s="229"/>
      <c r="CFK136" s="229"/>
      <c r="CFL136" s="229"/>
      <c r="CFM136" s="229"/>
      <c r="CFN136" s="229"/>
      <c r="CFO136" s="229"/>
      <c r="CFP136" s="229"/>
      <c r="CFQ136" s="229"/>
      <c r="CFR136" s="229"/>
      <c r="CFS136" s="229"/>
      <c r="CFT136" s="229"/>
      <c r="CFU136" s="229"/>
      <c r="CFV136" s="229"/>
      <c r="CFW136" s="229"/>
      <c r="CFX136" s="229"/>
      <c r="CFY136" s="229"/>
      <c r="CFZ136" s="229"/>
      <c r="CGA136" s="229"/>
      <c r="CGB136" s="229"/>
      <c r="CGC136" s="229"/>
      <c r="CGD136" s="229"/>
      <c r="CGE136" s="229"/>
      <c r="CGF136" s="229"/>
      <c r="CGG136" s="229"/>
      <c r="CGH136" s="229"/>
      <c r="CGI136" s="229"/>
      <c r="CGJ136" s="229"/>
      <c r="CGK136" s="229"/>
      <c r="CGL136" s="229"/>
      <c r="CGM136" s="229"/>
      <c r="CGN136" s="229"/>
      <c r="CGO136" s="229"/>
      <c r="CGP136" s="229"/>
      <c r="CGQ136" s="229"/>
      <c r="CGR136" s="229"/>
      <c r="CGS136" s="229"/>
      <c r="CGT136" s="229"/>
      <c r="CGU136" s="229"/>
      <c r="CGV136" s="229"/>
      <c r="CGW136" s="229"/>
      <c r="CGX136" s="229"/>
      <c r="CGY136" s="229"/>
      <c r="CGZ136" s="229"/>
      <c r="CHA136" s="229"/>
      <c r="CHB136" s="229"/>
      <c r="CHC136" s="229"/>
      <c r="CHD136" s="229"/>
      <c r="CHE136" s="229"/>
      <c r="CHF136" s="229"/>
      <c r="CHG136" s="229"/>
      <c r="CHH136" s="229"/>
      <c r="CHI136" s="229"/>
      <c r="CHJ136" s="229"/>
      <c r="CHK136" s="229"/>
      <c r="CHL136" s="229"/>
      <c r="CHM136" s="229"/>
      <c r="CHN136" s="229"/>
      <c r="CHO136" s="229"/>
      <c r="CHP136" s="229"/>
      <c r="CHQ136" s="229"/>
      <c r="CHR136" s="229"/>
      <c r="CHS136" s="229"/>
      <c r="CHT136" s="229"/>
      <c r="CHU136" s="229"/>
      <c r="CHV136" s="229"/>
      <c r="CHW136" s="229"/>
      <c r="CHX136" s="229"/>
      <c r="CHY136" s="229"/>
      <c r="CHZ136" s="229"/>
      <c r="CIA136" s="229"/>
      <c r="CIB136" s="229"/>
      <c r="CIC136" s="229"/>
      <c r="CID136" s="229"/>
      <c r="CIE136" s="229"/>
      <c r="CIF136" s="229"/>
      <c r="CIG136" s="229"/>
      <c r="CIH136" s="229"/>
      <c r="CII136" s="229"/>
      <c r="CIJ136" s="229"/>
      <c r="CIK136" s="229"/>
      <c r="CIL136" s="229"/>
      <c r="CIM136" s="229"/>
      <c r="CIN136" s="229"/>
      <c r="CIO136" s="229"/>
      <c r="CIP136" s="229"/>
      <c r="CIQ136" s="229"/>
      <c r="CIR136" s="229"/>
      <c r="CIS136" s="229"/>
      <c r="CIT136" s="229"/>
      <c r="CIU136" s="229"/>
      <c r="CIV136" s="229"/>
      <c r="CIW136" s="229"/>
      <c r="CIX136" s="229"/>
      <c r="CIY136" s="229"/>
      <c r="CIZ136" s="229"/>
      <c r="CJA136" s="229"/>
      <c r="CJB136" s="229"/>
      <c r="CJC136" s="229"/>
      <c r="CJD136" s="229"/>
      <c r="CJE136" s="229"/>
      <c r="CJF136" s="229"/>
      <c r="CJG136" s="229"/>
      <c r="CJH136" s="229"/>
      <c r="CJI136" s="229"/>
      <c r="CJJ136" s="229"/>
      <c r="CJK136" s="229"/>
      <c r="CJL136" s="229"/>
      <c r="CJM136" s="229"/>
      <c r="CJN136" s="229"/>
      <c r="CJO136" s="229"/>
      <c r="CJP136" s="229"/>
      <c r="CJQ136" s="229"/>
      <c r="CJR136" s="229"/>
      <c r="CJS136" s="229"/>
      <c r="CJT136" s="229"/>
      <c r="CJU136" s="229"/>
      <c r="CJV136" s="229"/>
      <c r="CJW136" s="229"/>
      <c r="CJX136" s="229"/>
      <c r="CJY136" s="229"/>
      <c r="CJZ136" s="229"/>
      <c r="CKA136" s="229"/>
      <c r="CKB136" s="229"/>
      <c r="CKC136" s="229"/>
      <c r="CKD136" s="229"/>
      <c r="CKE136" s="229"/>
      <c r="CKF136" s="229"/>
      <c r="CKG136" s="229"/>
      <c r="CKH136" s="229"/>
      <c r="CKI136" s="229"/>
      <c r="CKJ136" s="229"/>
      <c r="CKK136" s="229"/>
      <c r="CKL136" s="229"/>
      <c r="CKM136" s="229"/>
      <c r="CKN136" s="229"/>
      <c r="CKO136" s="229"/>
      <c r="CKP136" s="229"/>
      <c r="CKQ136" s="229"/>
      <c r="CKR136" s="229"/>
      <c r="CKS136" s="229"/>
      <c r="CKT136" s="229"/>
      <c r="CKU136" s="229"/>
      <c r="CKV136" s="229"/>
      <c r="CKW136" s="229"/>
      <c r="CKX136" s="229"/>
      <c r="CKY136" s="229"/>
      <c r="CKZ136" s="229"/>
      <c r="CLA136" s="229"/>
      <c r="CLB136" s="229"/>
      <c r="CLC136" s="229"/>
      <c r="CLD136" s="229"/>
      <c r="CLE136" s="229"/>
      <c r="CLF136" s="229"/>
      <c r="CLG136" s="229"/>
      <c r="CLH136" s="229"/>
      <c r="CLI136" s="229"/>
      <c r="CLJ136" s="229"/>
      <c r="CLK136" s="229"/>
      <c r="CLL136" s="229"/>
      <c r="CLM136" s="229"/>
      <c r="CLN136" s="229"/>
      <c r="CLO136" s="229"/>
      <c r="CLP136" s="229"/>
      <c r="CLQ136" s="229"/>
      <c r="CLR136" s="229"/>
      <c r="CLS136" s="229"/>
      <c r="CLT136" s="229"/>
      <c r="CLU136" s="229"/>
      <c r="CLV136" s="229"/>
      <c r="CLW136" s="229"/>
      <c r="CLX136" s="229"/>
      <c r="CLY136" s="229"/>
      <c r="CLZ136" s="229"/>
      <c r="CMA136" s="229"/>
      <c r="CMB136" s="229"/>
      <c r="CMC136" s="229"/>
      <c r="CMD136" s="229"/>
      <c r="CME136" s="229"/>
      <c r="CMF136" s="229"/>
      <c r="CMG136" s="229"/>
      <c r="CMH136" s="229"/>
      <c r="CMI136" s="229"/>
      <c r="CMJ136" s="229"/>
      <c r="CMK136" s="229"/>
      <c r="CML136" s="229"/>
      <c r="CMM136" s="229"/>
      <c r="CMN136" s="229"/>
      <c r="CMO136" s="229"/>
      <c r="CMP136" s="229"/>
      <c r="CMQ136" s="229"/>
      <c r="CMR136" s="229"/>
      <c r="CMS136" s="229"/>
      <c r="CMT136" s="229"/>
      <c r="CMU136" s="229"/>
      <c r="CMV136" s="229"/>
      <c r="CMW136" s="229"/>
      <c r="CMX136" s="229"/>
      <c r="CMY136" s="229"/>
      <c r="CMZ136" s="229"/>
      <c r="CNA136" s="229"/>
      <c r="CNB136" s="229"/>
      <c r="CNC136" s="229"/>
      <c r="CND136" s="229"/>
      <c r="CNE136" s="229"/>
      <c r="CNF136" s="229"/>
      <c r="CNG136" s="229"/>
      <c r="CNH136" s="229"/>
      <c r="CNI136" s="229"/>
      <c r="CNJ136" s="229"/>
      <c r="CNK136" s="229"/>
      <c r="CNL136" s="229"/>
      <c r="CNM136" s="229"/>
      <c r="CNN136" s="229"/>
      <c r="CNO136" s="229"/>
      <c r="CNP136" s="229"/>
      <c r="CNQ136" s="229"/>
      <c r="CNR136" s="229"/>
      <c r="CNS136" s="229"/>
      <c r="CNT136" s="229"/>
      <c r="CNU136" s="229"/>
      <c r="CNV136" s="229"/>
      <c r="CNW136" s="229"/>
      <c r="CNX136" s="229"/>
      <c r="CNY136" s="229"/>
      <c r="CNZ136" s="229"/>
      <c r="COA136" s="229"/>
      <c r="COB136" s="229"/>
      <c r="COC136" s="229"/>
      <c r="COD136" s="229"/>
      <c r="COE136" s="229"/>
      <c r="COF136" s="229"/>
      <c r="COG136" s="229"/>
      <c r="COH136" s="229"/>
      <c r="COI136" s="229"/>
      <c r="COJ136" s="229"/>
      <c r="COK136" s="229"/>
      <c r="COL136" s="229"/>
      <c r="COM136" s="229"/>
      <c r="CON136" s="229"/>
      <c r="COO136" s="229"/>
      <c r="COP136" s="229"/>
      <c r="COQ136" s="229"/>
      <c r="COR136" s="229"/>
      <c r="COS136" s="229"/>
      <c r="COT136" s="229"/>
      <c r="COU136" s="229"/>
      <c r="COV136" s="229"/>
      <c r="COW136" s="229"/>
      <c r="COX136" s="229"/>
      <c r="COY136" s="229"/>
      <c r="COZ136" s="229"/>
      <c r="CPA136" s="229"/>
      <c r="CPB136" s="229"/>
      <c r="CPC136" s="229"/>
      <c r="CPD136" s="229"/>
      <c r="CPE136" s="229"/>
      <c r="CPF136" s="229"/>
      <c r="CPG136" s="229"/>
      <c r="CPH136" s="229"/>
      <c r="CPI136" s="229"/>
      <c r="CPJ136" s="229"/>
      <c r="CPK136" s="229"/>
      <c r="CPL136" s="229"/>
      <c r="CPM136" s="229"/>
      <c r="CPN136" s="229"/>
      <c r="CPO136" s="229"/>
      <c r="CPP136" s="229"/>
      <c r="CPQ136" s="229"/>
      <c r="CPR136" s="229"/>
      <c r="CPS136" s="229"/>
      <c r="CPT136" s="229"/>
      <c r="CPU136" s="229"/>
      <c r="CPV136" s="229"/>
      <c r="CPW136" s="229"/>
      <c r="CPX136" s="229"/>
      <c r="CPY136" s="229"/>
      <c r="CPZ136" s="229"/>
      <c r="CQA136" s="229"/>
      <c r="CQB136" s="229"/>
      <c r="CQC136" s="229"/>
      <c r="CQD136" s="229"/>
      <c r="CQE136" s="229"/>
      <c r="CQF136" s="229"/>
      <c r="CQG136" s="229"/>
      <c r="CQH136" s="229"/>
      <c r="CQI136" s="229"/>
      <c r="CQJ136" s="229"/>
      <c r="CQK136" s="229"/>
      <c r="CQL136" s="229"/>
      <c r="CQM136" s="229"/>
      <c r="CQN136" s="229"/>
      <c r="CQO136" s="229"/>
      <c r="CQP136" s="229"/>
      <c r="CQQ136" s="229"/>
      <c r="CQR136" s="229"/>
      <c r="CQS136" s="229"/>
      <c r="CQT136" s="229"/>
      <c r="CQU136" s="229"/>
      <c r="CQV136" s="229"/>
      <c r="CQW136" s="229"/>
      <c r="CQX136" s="229"/>
      <c r="CQY136" s="229"/>
      <c r="CQZ136" s="229"/>
      <c r="CRA136" s="229"/>
      <c r="CRB136" s="229"/>
      <c r="CRC136" s="229"/>
      <c r="CRD136" s="229"/>
      <c r="CRE136" s="229"/>
      <c r="CRF136" s="229"/>
      <c r="CRG136" s="229"/>
      <c r="CRH136" s="229"/>
      <c r="CRI136" s="229"/>
      <c r="CRJ136" s="229"/>
      <c r="CRK136" s="229"/>
      <c r="CRL136" s="229"/>
      <c r="CRM136" s="229"/>
      <c r="CRN136" s="229"/>
      <c r="CRO136" s="229"/>
      <c r="CRP136" s="229"/>
      <c r="CRQ136" s="229"/>
      <c r="CRR136" s="229"/>
      <c r="CRS136" s="229"/>
      <c r="CRT136" s="229"/>
      <c r="CRU136" s="229"/>
      <c r="CRV136" s="229"/>
      <c r="CRW136" s="229"/>
      <c r="CRX136" s="229"/>
      <c r="CRY136" s="229"/>
      <c r="CRZ136" s="229"/>
      <c r="CSA136" s="229"/>
      <c r="CSB136" s="229"/>
      <c r="CSC136" s="229"/>
      <c r="CSD136" s="229"/>
      <c r="CSE136" s="229"/>
      <c r="CSF136" s="229"/>
      <c r="CSG136" s="229"/>
      <c r="CSH136" s="229"/>
      <c r="CSI136" s="229"/>
      <c r="CSJ136" s="229"/>
      <c r="CSK136" s="229"/>
      <c r="CSL136" s="229"/>
      <c r="CSM136" s="229"/>
      <c r="CSN136" s="229"/>
      <c r="CSO136" s="229"/>
      <c r="CSP136" s="229"/>
      <c r="CSQ136" s="229"/>
      <c r="CSR136" s="229"/>
      <c r="CSS136" s="229"/>
      <c r="CST136" s="229"/>
      <c r="CSU136" s="229"/>
      <c r="CSV136" s="229"/>
      <c r="CSW136" s="229"/>
      <c r="CSX136" s="229"/>
      <c r="CSY136" s="229"/>
      <c r="CSZ136" s="229"/>
      <c r="CTA136" s="229"/>
      <c r="CTB136" s="229"/>
      <c r="CTC136" s="229"/>
      <c r="CTD136" s="229"/>
      <c r="CTE136" s="229"/>
      <c r="CTF136" s="229"/>
      <c r="CTG136" s="229"/>
      <c r="CTH136" s="229"/>
      <c r="CTI136" s="229"/>
      <c r="CTJ136" s="229"/>
      <c r="CTK136" s="229"/>
      <c r="CTL136" s="229"/>
      <c r="CTM136" s="229"/>
      <c r="CTN136" s="229"/>
      <c r="CTO136" s="229"/>
      <c r="CTP136" s="229"/>
      <c r="CTQ136" s="229"/>
      <c r="CTR136" s="229"/>
      <c r="CTS136" s="229"/>
      <c r="CTT136" s="229"/>
      <c r="CTU136" s="229"/>
      <c r="CTV136" s="229"/>
      <c r="CTW136" s="229"/>
      <c r="CTX136" s="229"/>
      <c r="CTY136" s="229"/>
      <c r="CTZ136" s="229"/>
      <c r="CUA136" s="229"/>
    </row>
    <row r="137" spans="1:2575" s="224" customFormat="1" ht="108.75" customHeight="1">
      <c r="A137" s="241"/>
      <c r="B137" s="242"/>
      <c r="C137" s="243" t="s">
        <v>241</v>
      </c>
      <c r="D137" s="232"/>
      <c r="E137" s="244"/>
      <c r="F137" s="245">
        <v>100</v>
      </c>
      <c r="G137" s="246"/>
      <c r="H137" s="246"/>
      <c r="I137" s="246"/>
      <c r="J137" s="265"/>
      <c r="K137" s="254"/>
      <c r="L137" s="254"/>
      <c r="N137" s="229"/>
      <c r="O137" s="229"/>
      <c r="P137" s="229"/>
      <c r="Q137" s="229"/>
      <c r="R137" s="229"/>
      <c r="S137" s="229"/>
      <c r="T137" s="229"/>
      <c r="U137" s="229"/>
      <c r="V137" s="229"/>
      <c r="W137" s="229"/>
      <c r="X137" s="229"/>
      <c r="Y137" s="229"/>
      <c r="Z137" s="229"/>
      <c r="AA137" s="229"/>
      <c r="AB137" s="229"/>
      <c r="AC137" s="229"/>
      <c r="AD137" s="229"/>
      <c r="AE137" s="229"/>
      <c r="AF137" s="229"/>
      <c r="AG137" s="229"/>
      <c r="AH137" s="229"/>
      <c r="AI137" s="229"/>
      <c r="AJ137" s="229"/>
      <c r="AK137" s="229"/>
      <c r="AL137" s="229"/>
      <c r="AM137" s="229"/>
      <c r="AN137" s="229"/>
      <c r="AO137" s="229"/>
      <c r="AP137" s="229"/>
      <c r="AQ137" s="229"/>
      <c r="AR137" s="229"/>
      <c r="AS137" s="229"/>
      <c r="AT137" s="229"/>
      <c r="AU137" s="229"/>
      <c r="AV137" s="229"/>
      <c r="AW137" s="229"/>
      <c r="AX137" s="229"/>
      <c r="AY137" s="229"/>
      <c r="AZ137" s="229"/>
      <c r="BA137" s="229"/>
      <c r="BB137" s="229"/>
      <c r="BC137" s="229"/>
      <c r="BD137" s="229"/>
      <c r="BE137" s="229"/>
      <c r="BF137" s="229"/>
      <c r="BG137" s="229"/>
      <c r="BH137" s="229"/>
      <c r="BI137" s="229"/>
      <c r="BJ137" s="229"/>
      <c r="BK137" s="229"/>
      <c r="BL137" s="229"/>
      <c r="BM137" s="229"/>
      <c r="BN137" s="229"/>
      <c r="BO137" s="229"/>
      <c r="BP137" s="229"/>
      <c r="BQ137" s="229"/>
      <c r="BR137" s="229"/>
      <c r="BS137" s="229"/>
      <c r="BT137" s="229"/>
      <c r="BU137" s="229"/>
      <c r="BV137" s="229"/>
      <c r="BW137" s="229"/>
      <c r="BX137" s="229"/>
      <c r="BY137" s="229"/>
      <c r="BZ137" s="229"/>
      <c r="CA137" s="229"/>
      <c r="CB137" s="229"/>
      <c r="CC137" s="229"/>
      <c r="CD137" s="229"/>
      <c r="CE137" s="229"/>
      <c r="CF137" s="229"/>
      <c r="CG137" s="229"/>
      <c r="CH137" s="229"/>
      <c r="CI137" s="229"/>
      <c r="CJ137" s="229"/>
      <c r="CK137" s="229"/>
      <c r="CL137" s="229"/>
      <c r="CM137" s="229"/>
      <c r="CN137" s="229"/>
      <c r="CO137" s="229"/>
      <c r="CP137" s="229"/>
      <c r="CQ137" s="229"/>
      <c r="CR137" s="229"/>
      <c r="CS137" s="229"/>
      <c r="CT137" s="229"/>
      <c r="CU137" s="229"/>
      <c r="CV137" s="229"/>
      <c r="CW137" s="229"/>
      <c r="CX137" s="229"/>
      <c r="CY137" s="229"/>
      <c r="CZ137" s="229"/>
      <c r="DA137" s="229"/>
      <c r="DB137" s="229"/>
      <c r="DC137" s="229"/>
      <c r="DD137" s="229"/>
      <c r="DE137" s="229"/>
      <c r="DF137" s="229"/>
      <c r="DG137" s="229"/>
      <c r="DH137" s="229"/>
      <c r="DI137" s="229"/>
      <c r="DJ137" s="229"/>
      <c r="DK137" s="229"/>
      <c r="DL137" s="229"/>
      <c r="DM137" s="229"/>
      <c r="DN137" s="229"/>
      <c r="DO137" s="229"/>
      <c r="DP137" s="229"/>
      <c r="DQ137" s="229"/>
      <c r="DR137" s="229"/>
      <c r="DS137" s="229"/>
      <c r="DT137" s="229"/>
      <c r="DU137" s="229"/>
      <c r="DV137" s="229"/>
      <c r="DW137" s="229"/>
      <c r="DX137" s="229"/>
      <c r="DY137" s="229"/>
      <c r="DZ137" s="229"/>
      <c r="EA137" s="229"/>
      <c r="EB137" s="229"/>
      <c r="EC137" s="229"/>
      <c r="ED137" s="229"/>
      <c r="EE137" s="229"/>
      <c r="EF137" s="229"/>
      <c r="EG137" s="229"/>
      <c r="EH137" s="229"/>
      <c r="EI137" s="229"/>
      <c r="EJ137" s="229"/>
      <c r="EK137" s="229"/>
      <c r="EL137" s="229"/>
      <c r="EM137" s="229"/>
      <c r="EN137" s="229"/>
      <c r="EO137" s="229"/>
      <c r="EP137" s="229"/>
      <c r="EQ137" s="229"/>
      <c r="ER137" s="229"/>
      <c r="ES137" s="229"/>
      <c r="ET137" s="229"/>
      <c r="EU137" s="229"/>
      <c r="EV137" s="229"/>
      <c r="EW137" s="229"/>
      <c r="EX137" s="229"/>
      <c r="EY137" s="229"/>
      <c r="EZ137" s="229"/>
      <c r="FA137" s="229"/>
      <c r="FB137" s="229"/>
      <c r="FC137" s="229"/>
      <c r="FD137" s="229"/>
      <c r="FE137" s="229"/>
      <c r="FF137" s="229"/>
      <c r="FG137" s="229"/>
      <c r="FH137" s="229"/>
      <c r="FI137" s="229"/>
      <c r="FJ137" s="229"/>
      <c r="FK137" s="229"/>
      <c r="FL137" s="229"/>
      <c r="FM137" s="229"/>
      <c r="FN137" s="229"/>
      <c r="FO137" s="229"/>
      <c r="FP137" s="229"/>
      <c r="FQ137" s="229"/>
      <c r="FR137" s="229"/>
      <c r="FS137" s="229"/>
      <c r="FT137" s="229"/>
      <c r="FU137" s="229"/>
      <c r="FV137" s="229"/>
      <c r="FW137" s="229"/>
      <c r="FX137" s="229"/>
      <c r="FY137" s="229"/>
      <c r="FZ137" s="229"/>
      <c r="GA137" s="229"/>
      <c r="GB137" s="229"/>
      <c r="GC137" s="229"/>
      <c r="GD137" s="229"/>
      <c r="GE137" s="229"/>
      <c r="GF137" s="229"/>
      <c r="GG137" s="229"/>
      <c r="GH137" s="229"/>
      <c r="GI137" s="229"/>
      <c r="GJ137" s="229"/>
      <c r="GK137" s="229"/>
      <c r="GL137" s="229"/>
      <c r="GM137" s="229"/>
      <c r="GN137" s="229"/>
      <c r="GO137" s="229"/>
      <c r="GP137" s="229"/>
      <c r="GQ137" s="229"/>
      <c r="GR137" s="229"/>
      <c r="GS137" s="229"/>
      <c r="GT137" s="229"/>
      <c r="GU137" s="229"/>
      <c r="GV137" s="229"/>
      <c r="GW137" s="229"/>
      <c r="GX137" s="229"/>
      <c r="GY137" s="229"/>
      <c r="GZ137" s="229"/>
      <c r="HA137" s="229"/>
      <c r="HB137" s="229"/>
      <c r="HC137" s="229"/>
      <c r="HD137" s="229"/>
      <c r="HE137" s="229"/>
      <c r="HF137" s="229"/>
      <c r="HG137" s="229"/>
      <c r="HH137" s="229"/>
      <c r="HI137" s="229"/>
      <c r="HJ137" s="229"/>
      <c r="HK137" s="229"/>
      <c r="HL137" s="229"/>
      <c r="HM137" s="229"/>
      <c r="HN137" s="229"/>
      <c r="HO137" s="229"/>
      <c r="HP137" s="229"/>
      <c r="HQ137" s="229"/>
      <c r="HR137" s="229"/>
      <c r="HS137" s="229"/>
      <c r="HT137" s="229"/>
      <c r="HU137" s="229"/>
      <c r="HV137" s="229"/>
      <c r="HW137" s="229"/>
      <c r="HX137" s="229"/>
      <c r="HY137" s="229"/>
      <c r="HZ137" s="229"/>
      <c r="IA137" s="229"/>
      <c r="IB137" s="229"/>
      <c r="IC137" s="229"/>
      <c r="ID137" s="229"/>
      <c r="IE137" s="229"/>
      <c r="IF137" s="229"/>
      <c r="IG137" s="229"/>
      <c r="IH137" s="229"/>
      <c r="II137" s="229"/>
      <c r="IJ137" s="229"/>
      <c r="IK137" s="229"/>
      <c r="IL137" s="229"/>
      <c r="IM137" s="229"/>
      <c r="IN137" s="229"/>
      <c r="IO137" s="229"/>
      <c r="IP137" s="229"/>
      <c r="IQ137" s="229"/>
      <c r="IR137" s="229"/>
      <c r="IS137" s="229"/>
      <c r="IT137" s="229"/>
      <c r="IU137" s="229"/>
      <c r="IV137" s="229"/>
      <c r="IW137" s="229"/>
      <c r="IX137" s="229"/>
      <c r="IY137" s="229"/>
      <c r="IZ137" s="229"/>
      <c r="JA137" s="229"/>
      <c r="JB137" s="229"/>
      <c r="JC137" s="229"/>
      <c r="JD137" s="229"/>
      <c r="JE137" s="229"/>
      <c r="JF137" s="229"/>
      <c r="JG137" s="229"/>
      <c r="JH137" s="229"/>
      <c r="JI137" s="229"/>
      <c r="JJ137" s="229"/>
      <c r="JK137" s="229"/>
      <c r="JL137" s="229"/>
      <c r="JM137" s="229"/>
      <c r="JN137" s="229"/>
      <c r="JO137" s="229"/>
      <c r="JP137" s="229"/>
      <c r="JQ137" s="229"/>
      <c r="JR137" s="229"/>
      <c r="JS137" s="229"/>
      <c r="JT137" s="229"/>
      <c r="JU137" s="229"/>
      <c r="JV137" s="229"/>
      <c r="JW137" s="229"/>
      <c r="JX137" s="229"/>
      <c r="JY137" s="229"/>
      <c r="JZ137" s="229"/>
      <c r="KA137" s="229"/>
      <c r="KB137" s="229"/>
      <c r="KC137" s="229"/>
      <c r="KD137" s="229"/>
      <c r="KE137" s="229"/>
      <c r="KF137" s="229"/>
      <c r="KG137" s="229"/>
      <c r="KH137" s="229"/>
      <c r="KI137" s="229"/>
      <c r="KJ137" s="229"/>
      <c r="KK137" s="229"/>
      <c r="KL137" s="229"/>
      <c r="KM137" s="229"/>
      <c r="KN137" s="229"/>
      <c r="KO137" s="229"/>
      <c r="KP137" s="229"/>
      <c r="KQ137" s="229"/>
      <c r="KR137" s="229"/>
      <c r="KS137" s="229"/>
      <c r="KT137" s="229"/>
      <c r="KU137" s="229"/>
      <c r="KV137" s="229"/>
      <c r="KW137" s="229"/>
      <c r="KX137" s="229"/>
      <c r="KY137" s="229"/>
      <c r="KZ137" s="229"/>
      <c r="LA137" s="229"/>
      <c r="LB137" s="229"/>
      <c r="LC137" s="229"/>
      <c r="LD137" s="229"/>
      <c r="LE137" s="229"/>
      <c r="LF137" s="229"/>
      <c r="LG137" s="229"/>
      <c r="LH137" s="229"/>
      <c r="LI137" s="229"/>
      <c r="LJ137" s="229"/>
      <c r="LK137" s="229"/>
      <c r="LL137" s="229"/>
      <c r="LM137" s="229"/>
      <c r="LN137" s="229"/>
      <c r="LO137" s="229"/>
      <c r="LP137" s="229"/>
      <c r="LQ137" s="229"/>
      <c r="LR137" s="229"/>
      <c r="LS137" s="229"/>
      <c r="LT137" s="229"/>
      <c r="LU137" s="229"/>
      <c r="LV137" s="229"/>
      <c r="LW137" s="229"/>
      <c r="LX137" s="229"/>
      <c r="LY137" s="229"/>
      <c r="LZ137" s="229"/>
      <c r="MA137" s="229"/>
      <c r="MB137" s="229"/>
      <c r="MC137" s="229"/>
      <c r="MD137" s="229"/>
      <c r="ME137" s="229"/>
      <c r="MF137" s="229"/>
      <c r="MG137" s="229"/>
      <c r="MH137" s="229"/>
      <c r="MI137" s="229"/>
      <c r="MJ137" s="229"/>
      <c r="MK137" s="229"/>
      <c r="ML137" s="229"/>
      <c r="MM137" s="229"/>
      <c r="MN137" s="229"/>
      <c r="MO137" s="229"/>
      <c r="MP137" s="229"/>
      <c r="MQ137" s="229"/>
      <c r="MR137" s="229"/>
      <c r="MS137" s="229"/>
      <c r="MT137" s="229"/>
      <c r="MU137" s="229"/>
      <c r="MV137" s="229"/>
      <c r="MW137" s="229"/>
      <c r="MX137" s="229"/>
      <c r="MY137" s="229"/>
      <c r="MZ137" s="229"/>
      <c r="NA137" s="229"/>
      <c r="NB137" s="229"/>
      <c r="NC137" s="229"/>
      <c r="ND137" s="229"/>
      <c r="NE137" s="229"/>
      <c r="NF137" s="229"/>
      <c r="NG137" s="229"/>
      <c r="NH137" s="229"/>
      <c r="NI137" s="229"/>
      <c r="NJ137" s="229"/>
      <c r="NK137" s="229"/>
      <c r="NL137" s="229"/>
      <c r="NM137" s="229"/>
      <c r="NN137" s="229"/>
      <c r="NO137" s="229"/>
      <c r="NP137" s="229"/>
      <c r="NQ137" s="229"/>
      <c r="NR137" s="229"/>
      <c r="NS137" s="229"/>
      <c r="NT137" s="229"/>
      <c r="NU137" s="229"/>
      <c r="NV137" s="229"/>
      <c r="NW137" s="229"/>
      <c r="NX137" s="229"/>
      <c r="NY137" s="229"/>
      <c r="NZ137" s="229"/>
      <c r="OA137" s="229"/>
      <c r="OB137" s="229"/>
      <c r="OC137" s="229"/>
      <c r="OD137" s="229"/>
      <c r="OE137" s="229"/>
      <c r="OF137" s="229"/>
      <c r="OG137" s="229"/>
      <c r="OH137" s="229"/>
      <c r="OI137" s="229"/>
      <c r="OJ137" s="229"/>
      <c r="OK137" s="229"/>
      <c r="OL137" s="229"/>
      <c r="OM137" s="229"/>
      <c r="ON137" s="229"/>
      <c r="OO137" s="229"/>
      <c r="OP137" s="229"/>
      <c r="OQ137" s="229"/>
      <c r="OR137" s="229"/>
      <c r="OS137" s="229"/>
      <c r="OT137" s="229"/>
      <c r="OU137" s="229"/>
      <c r="OV137" s="229"/>
      <c r="OW137" s="229"/>
      <c r="OX137" s="229"/>
      <c r="OY137" s="229"/>
      <c r="OZ137" s="229"/>
      <c r="PA137" s="229"/>
      <c r="PB137" s="229"/>
      <c r="PC137" s="229"/>
      <c r="PD137" s="229"/>
      <c r="PE137" s="229"/>
      <c r="PF137" s="229"/>
      <c r="PG137" s="229"/>
      <c r="PH137" s="229"/>
      <c r="PI137" s="229"/>
      <c r="PJ137" s="229"/>
      <c r="PK137" s="229"/>
      <c r="PL137" s="229"/>
      <c r="PM137" s="229"/>
      <c r="PN137" s="229"/>
      <c r="PO137" s="229"/>
      <c r="PP137" s="229"/>
      <c r="PQ137" s="229"/>
      <c r="PR137" s="229"/>
      <c r="PS137" s="229"/>
      <c r="PT137" s="229"/>
      <c r="PU137" s="229"/>
      <c r="PV137" s="229"/>
      <c r="PW137" s="229"/>
      <c r="PX137" s="229"/>
      <c r="PY137" s="229"/>
      <c r="PZ137" s="229"/>
      <c r="QA137" s="229"/>
      <c r="QB137" s="229"/>
      <c r="QC137" s="229"/>
      <c r="QD137" s="229"/>
      <c r="QE137" s="229"/>
      <c r="QF137" s="229"/>
      <c r="QG137" s="229"/>
      <c r="QH137" s="229"/>
      <c r="QI137" s="229"/>
      <c r="QJ137" s="229"/>
      <c r="QK137" s="229"/>
      <c r="QL137" s="229"/>
      <c r="QM137" s="229"/>
      <c r="QN137" s="229"/>
      <c r="QO137" s="229"/>
      <c r="QP137" s="229"/>
      <c r="QQ137" s="229"/>
      <c r="QR137" s="229"/>
      <c r="QS137" s="229"/>
      <c r="QT137" s="229"/>
      <c r="QU137" s="229"/>
      <c r="QV137" s="229"/>
      <c r="QW137" s="229"/>
      <c r="QX137" s="229"/>
      <c r="QY137" s="229"/>
      <c r="QZ137" s="229"/>
      <c r="RA137" s="229"/>
      <c r="RB137" s="229"/>
      <c r="RC137" s="229"/>
      <c r="RD137" s="229"/>
      <c r="RE137" s="229"/>
      <c r="RF137" s="229"/>
      <c r="RG137" s="229"/>
      <c r="RH137" s="229"/>
      <c r="RI137" s="229"/>
      <c r="RJ137" s="229"/>
      <c r="RK137" s="229"/>
      <c r="RL137" s="229"/>
      <c r="RM137" s="229"/>
      <c r="RN137" s="229"/>
      <c r="RO137" s="229"/>
      <c r="RP137" s="229"/>
      <c r="RQ137" s="229"/>
      <c r="RR137" s="229"/>
      <c r="RS137" s="229"/>
      <c r="RT137" s="229"/>
      <c r="RU137" s="229"/>
      <c r="RV137" s="229"/>
      <c r="RW137" s="229"/>
      <c r="RX137" s="229"/>
      <c r="RY137" s="229"/>
      <c r="RZ137" s="229"/>
      <c r="SA137" s="229"/>
      <c r="SB137" s="229"/>
      <c r="SC137" s="229"/>
      <c r="SD137" s="229"/>
      <c r="SE137" s="229"/>
      <c r="SF137" s="229"/>
      <c r="SG137" s="229"/>
      <c r="SH137" s="229"/>
      <c r="SI137" s="229"/>
      <c r="SJ137" s="229"/>
      <c r="SK137" s="229"/>
      <c r="SL137" s="229"/>
      <c r="SM137" s="229"/>
      <c r="SN137" s="229"/>
      <c r="SO137" s="229"/>
      <c r="SP137" s="229"/>
      <c r="SQ137" s="229"/>
      <c r="SR137" s="229"/>
      <c r="SS137" s="229"/>
      <c r="ST137" s="229"/>
      <c r="SU137" s="229"/>
      <c r="SV137" s="229"/>
      <c r="SW137" s="229"/>
      <c r="SX137" s="229"/>
      <c r="SY137" s="229"/>
      <c r="SZ137" s="229"/>
      <c r="TA137" s="229"/>
      <c r="TB137" s="229"/>
      <c r="TC137" s="229"/>
      <c r="TD137" s="229"/>
      <c r="TE137" s="229"/>
      <c r="TF137" s="229"/>
      <c r="TG137" s="229"/>
      <c r="TH137" s="229"/>
      <c r="TI137" s="229"/>
      <c r="TJ137" s="229"/>
      <c r="TK137" s="229"/>
      <c r="TL137" s="229"/>
      <c r="TM137" s="229"/>
      <c r="TN137" s="229"/>
      <c r="TO137" s="229"/>
      <c r="TP137" s="229"/>
      <c r="TQ137" s="229"/>
      <c r="TR137" s="229"/>
      <c r="TS137" s="229"/>
      <c r="TT137" s="229"/>
      <c r="TU137" s="229"/>
      <c r="TV137" s="229"/>
      <c r="TW137" s="229"/>
      <c r="TX137" s="229"/>
      <c r="TY137" s="229"/>
      <c r="TZ137" s="229"/>
      <c r="UA137" s="229"/>
      <c r="UB137" s="229"/>
      <c r="UC137" s="229"/>
      <c r="UD137" s="229"/>
      <c r="UE137" s="229"/>
      <c r="UF137" s="229"/>
      <c r="UG137" s="229"/>
      <c r="UH137" s="229"/>
      <c r="UI137" s="229"/>
      <c r="UJ137" s="229"/>
      <c r="UK137" s="229"/>
      <c r="UL137" s="229"/>
      <c r="UM137" s="229"/>
      <c r="UN137" s="229"/>
      <c r="UO137" s="229"/>
      <c r="UP137" s="229"/>
      <c r="UQ137" s="229"/>
      <c r="UR137" s="229"/>
      <c r="US137" s="229"/>
      <c r="UT137" s="229"/>
      <c r="UU137" s="229"/>
      <c r="UV137" s="229"/>
      <c r="UW137" s="229"/>
      <c r="UX137" s="229"/>
      <c r="UY137" s="229"/>
      <c r="UZ137" s="229"/>
      <c r="VA137" s="229"/>
      <c r="VB137" s="229"/>
      <c r="VC137" s="229"/>
      <c r="VD137" s="229"/>
      <c r="VE137" s="229"/>
      <c r="VF137" s="229"/>
      <c r="VG137" s="229"/>
      <c r="VH137" s="229"/>
      <c r="VI137" s="229"/>
      <c r="VJ137" s="229"/>
      <c r="VK137" s="229"/>
      <c r="VL137" s="229"/>
      <c r="VM137" s="229"/>
      <c r="VN137" s="229"/>
      <c r="VO137" s="229"/>
      <c r="VP137" s="229"/>
      <c r="VQ137" s="229"/>
      <c r="VR137" s="229"/>
      <c r="VS137" s="229"/>
      <c r="VT137" s="229"/>
      <c r="VU137" s="229"/>
      <c r="VV137" s="229"/>
      <c r="VW137" s="229"/>
      <c r="VX137" s="229"/>
      <c r="VY137" s="229"/>
      <c r="VZ137" s="229"/>
      <c r="WA137" s="229"/>
      <c r="WB137" s="229"/>
      <c r="WC137" s="229"/>
      <c r="WD137" s="229"/>
      <c r="WE137" s="229"/>
      <c r="WF137" s="229"/>
      <c r="WG137" s="229"/>
      <c r="WH137" s="229"/>
      <c r="WI137" s="229"/>
      <c r="WJ137" s="229"/>
      <c r="WK137" s="229"/>
      <c r="WL137" s="229"/>
      <c r="WM137" s="229"/>
      <c r="WN137" s="229"/>
      <c r="WO137" s="229"/>
      <c r="WP137" s="229"/>
      <c r="WQ137" s="229"/>
      <c r="WR137" s="229"/>
      <c r="WS137" s="229"/>
      <c r="WT137" s="229"/>
      <c r="WU137" s="229"/>
      <c r="WV137" s="229"/>
      <c r="WW137" s="229"/>
      <c r="WX137" s="229"/>
      <c r="WY137" s="229"/>
      <c r="WZ137" s="229"/>
      <c r="XA137" s="229"/>
      <c r="XB137" s="229"/>
      <c r="XC137" s="229"/>
      <c r="XD137" s="229"/>
      <c r="XE137" s="229"/>
      <c r="XF137" s="229"/>
      <c r="XG137" s="229"/>
      <c r="XH137" s="229"/>
      <c r="XI137" s="229"/>
      <c r="XJ137" s="229"/>
      <c r="XK137" s="229"/>
      <c r="XL137" s="229"/>
      <c r="XM137" s="229"/>
      <c r="XN137" s="229"/>
      <c r="XO137" s="229"/>
      <c r="XP137" s="229"/>
      <c r="XQ137" s="229"/>
      <c r="XR137" s="229"/>
      <c r="XS137" s="229"/>
      <c r="XT137" s="229"/>
      <c r="XU137" s="229"/>
      <c r="XV137" s="229"/>
      <c r="XW137" s="229"/>
      <c r="XX137" s="229"/>
      <c r="XY137" s="229"/>
      <c r="XZ137" s="229"/>
      <c r="YA137" s="229"/>
      <c r="YB137" s="229"/>
      <c r="YC137" s="229"/>
      <c r="YD137" s="229"/>
      <c r="YE137" s="229"/>
      <c r="YF137" s="229"/>
      <c r="YG137" s="229"/>
      <c r="YH137" s="229"/>
      <c r="YI137" s="229"/>
      <c r="YJ137" s="229"/>
      <c r="YK137" s="229"/>
      <c r="YL137" s="229"/>
      <c r="YM137" s="229"/>
      <c r="YN137" s="229"/>
      <c r="YO137" s="229"/>
      <c r="YP137" s="229"/>
      <c r="YQ137" s="229"/>
      <c r="YR137" s="229"/>
      <c r="YS137" s="229"/>
      <c r="YT137" s="229"/>
      <c r="YU137" s="229"/>
      <c r="YV137" s="229"/>
      <c r="YW137" s="229"/>
      <c r="YX137" s="229"/>
      <c r="YY137" s="229"/>
      <c r="YZ137" s="229"/>
      <c r="ZA137" s="229"/>
      <c r="ZB137" s="229"/>
      <c r="ZC137" s="229"/>
      <c r="ZD137" s="229"/>
      <c r="ZE137" s="229"/>
      <c r="ZF137" s="229"/>
      <c r="ZG137" s="229"/>
      <c r="ZH137" s="229"/>
      <c r="ZI137" s="229"/>
      <c r="ZJ137" s="229"/>
      <c r="ZK137" s="229"/>
      <c r="ZL137" s="229"/>
      <c r="ZM137" s="229"/>
      <c r="ZN137" s="229"/>
      <c r="ZO137" s="229"/>
      <c r="ZP137" s="229"/>
      <c r="ZQ137" s="229"/>
      <c r="ZR137" s="229"/>
      <c r="ZS137" s="229"/>
      <c r="ZT137" s="229"/>
      <c r="ZU137" s="229"/>
      <c r="ZV137" s="229"/>
      <c r="ZW137" s="229"/>
      <c r="ZX137" s="229"/>
      <c r="ZY137" s="229"/>
      <c r="ZZ137" s="229"/>
      <c r="AAA137" s="229"/>
      <c r="AAB137" s="229"/>
      <c r="AAC137" s="229"/>
      <c r="AAD137" s="229"/>
      <c r="AAE137" s="229"/>
      <c r="AAF137" s="229"/>
      <c r="AAG137" s="229"/>
      <c r="AAH137" s="229"/>
      <c r="AAI137" s="229"/>
      <c r="AAJ137" s="229"/>
      <c r="AAK137" s="229"/>
      <c r="AAL137" s="229"/>
      <c r="AAM137" s="229"/>
      <c r="AAN137" s="229"/>
      <c r="AAO137" s="229"/>
      <c r="AAP137" s="229"/>
      <c r="AAQ137" s="229"/>
      <c r="AAR137" s="229"/>
      <c r="AAS137" s="229"/>
      <c r="AAT137" s="229"/>
      <c r="AAU137" s="229"/>
      <c r="AAV137" s="229"/>
      <c r="AAW137" s="229"/>
      <c r="AAX137" s="229"/>
      <c r="AAY137" s="229"/>
      <c r="AAZ137" s="229"/>
      <c r="ABA137" s="229"/>
      <c r="ABB137" s="229"/>
      <c r="ABC137" s="229"/>
      <c r="ABD137" s="229"/>
      <c r="ABE137" s="229"/>
      <c r="ABF137" s="229"/>
      <c r="ABG137" s="229"/>
      <c r="ABH137" s="229"/>
      <c r="ABI137" s="229"/>
      <c r="ABJ137" s="229"/>
      <c r="ABK137" s="229"/>
      <c r="ABL137" s="229"/>
      <c r="ABM137" s="229"/>
      <c r="ABN137" s="229"/>
      <c r="ABO137" s="229"/>
      <c r="ABP137" s="229"/>
      <c r="ABQ137" s="229"/>
      <c r="ABR137" s="229"/>
      <c r="ABS137" s="229"/>
      <c r="ABT137" s="229"/>
      <c r="ABU137" s="229"/>
      <c r="ABV137" s="229"/>
      <c r="ABW137" s="229"/>
      <c r="ABX137" s="229"/>
      <c r="ABY137" s="229"/>
      <c r="ABZ137" s="229"/>
      <c r="ACA137" s="229"/>
      <c r="ACB137" s="229"/>
      <c r="ACC137" s="229"/>
      <c r="ACD137" s="229"/>
      <c r="ACE137" s="229"/>
      <c r="ACF137" s="229"/>
      <c r="ACG137" s="229"/>
      <c r="ACH137" s="229"/>
      <c r="ACI137" s="229"/>
      <c r="ACJ137" s="229"/>
      <c r="ACK137" s="229"/>
      <c r="ACL137" s="229"/>
      <c r="ACM137" s="229"/>
      <c r="ACN137" s="229"/>
      <c r="ACO137" s="229"/>
      <c r="ACP137" s="229"/>
      <c r="ACQ137" s="229"/>
      <c r="ACR137" s="229"/>
      <c r="ACS137" s="229"/>
      <c r="ACT137" s="229"/>
      <c r="ACU137" s="229"/>
      <c r="ACV137" s="229"/>
      <c r="ACW137" s="229"/>
      <c r="ACX137" s="229"/>
      <c r="ACY137" s="229"/>
      <c r="ACZ137" s="229"/>
      <c r="ADA137" s="229"/>
      <c r="ADB137" s="229"/>
      <c r="ADC137" s="229"/>
      <c r="ADD137" s="229"/>
      <c r="ADE137" s="229"/>
      <c r="ADF137" s="229"/>
      <c r="ADG137" s="229"/>
      <c r="ADH137" s="229"/>
      <c r="ADI137" s="229"/>
      <c r="ADJ137" s="229"/>
      <c r="ADK137" s="229"/>
      <c r="ADL137" s="229"/>
      <c r="ADM137" s="229"/>
      <c r="ADN137" s="229"/>
      <c r="ADO137" s="229"/>
      <c r="ADP137" s="229"/>
      <c r="ADQ137" s="229"/>
      <c r="ADR137" s="229"/>
      <c r="ADS137" s="229"/>
      <c r="ADT137" s="229"/>
      <c r="ADU137" s="229"/>
      <c r="ADV137" s="229"/>
      <c r="ADW137" s="229"/>
      <c r="ADX137" s="229"/>
      <c r="ADY137" s="229"/>
      <c r="ADZ137" s="229"/>
      <c r="AEA137" s="229"/>
      <c r="AEB137" s="229"/>
      <c r="AEC137" s="229"/>
      <c r="AED137" s="229"/>
      <c r="AEE137" s="229"/>
      <c r="AEF137" s="229"/>
      <c r="AEG137" s="229"/>
      <c r="AEH137" s="229"/>
      <c r="AEI137" s="229"/>
      <c r="AEJ137" s="229"/>
      <c r="AEK137" s="229"/>
      <c r="AEL137" s="229"/>
      <c r="AEM137" s="229"/>
      <c r="AEN137" s="229"/>
      <c r="AEO137" s="229"/>
      <c r="AEP137" s="229"/>
      <c r="AEQ137" s="229"/>
      <c r="AER137" s="229"/>
      <c r="AES137" s="229"/>
      <c r="AET137" s="229"/>
      <c r="AEU137" s="229"/>
      <c r="AEV137" s="229"/>
      <c r="AEW137" s="229"/>
      <c r="AEX137" s="229"/>
      <c r="AEY137" s="229"/>
      <c r="AEZ137" s="229"/>
      <c r="AFA137" s="229"/>
      <c r="AFB137" s="229"/>
      <c r="AFC137" s="229"/>
      <c r="AFD137" s="229"/>
      <c r="AFE137" s="229"/>
      <c r="AFF137" s="229"/>
      <c r="AFG137" s="229"/>
      <c r="AFH137" s="229"/>
      <c r="AFI137" s="229"/>
      <c r="AFJ137" s="229"/>
      <c r="AFK137" s="229"/>
      <c r="AFL137" s="229"/>
      <c r="AFM137" s="229"/>
      <c r="AFN137" s="229"/>
      <c r="AFO137" s="229"/>
      <c r="AFP137" s="229"/>
      <c r="AFQ137" s="229"/>
      <c r="AFR137" s="229"/>
      <c r="AFS137" s="229"/>
      <c r="AFT137" s="229"/>
      <c r="AFU137" s="229"/>
      <c r="AFV137" s="229"/>
      <c r="AFW137" s="229"/>
      <c r="AFX137" s="229"/>
      <c r="AFY137" s="229"/>
      <c r="AFZ137" s="229"/>
      <c r="AGA137" s="229"/>
      <c r="AGB137" s="229"/>
      <c r="AGC137" s="229"/>
      <c r="AGD137" s="229"/>
      <c r="AGE137" s="229"/>
      <c r="AGF137" s="229"/>
      <c r="AGG137" s="229"/>
      <c r="AGH137" s="229"/>
      <c r="AGI137" s="229"/>
      <c r="AGJ137" s="229"/>
      <c r="AGK137" s="229"/>
      <c r="AGL137" s="229"/>
      <c r="AGM137" s="229"/>
      <c r="AGN137" s="229"/>
      <c r="AGO137" s="229"/>
      <c r="AGP137" s="229"/>
      <c r="AGQ137" s="229"/>
      <c r="AGR137" s="229"/>
      <c r="AGS137" s="229"/>
      <c r="AGT137" s="229"/>
      <c r="AGU137" s="229"/>
      <c r="AGV137" s="229"/>
      <c r="AGW137" s="229"/>
      <c r="AGX137" s="229"/>
      <c r="AGY137" s="229"/>
      <c r="AGZ137" s="229"/>
      <c r="AHA137" s="229"/>
      <c r="AHB137" s="229"/>
      <c r="AHC137" s="229"/>
      <c r="AHD137" s="229"/>
      <c r="AHE137" s="229"/>
      <c r="AHF137" s="229"/>
      <c r="AHG137" s="229"/>
      <c r="AHH137" s="229"/>
      <c r="AHI137" s="229"/>
      <c r="AHJ137" s="229"/>
      <c r="AHK137" s="229"/>
      <c r="AHL137" s="229"/>
      <c r="AHM137" s="229"/>
      <c r="AHN137" s="229"/>
      <c r="AHO137" s="229"/>
      <c r="AHP137" s="229"/>
      <c r="AHQ137" s="229"/>
      <c r="AHR137" s="229"/>
      <c r="AHS137" s="229"/>
      <c r="AHT137" s="229"/>
      <c r="AHU137" s="229"/>
      <c r="AHV137" s="229"/>
      <c r="AHW137" s="229"/>
      <c r="AHX137" s="229"/>
      <c r="AHY137" s="229"/>
      <c r="AHZ137" s="229"/>
      <c r="AIA137" s="229"/>
      <c r="AIB137" s="229"/>
      <c r="AIC137" s="229"/>
      <c r="AID137" s="229"/>
      <c r="AIE137" s="229"/>
      <c r="AIF137" s="229"/>
      <c r="AIG137" s="229"/>
      <c r="AIH137" s="229"/>
      <c r="AII137" s="229"/>
      <c r="AIJ137" s="229"/>
      <c r="AIK137" s="229"/>
      <c r="AIL137" s="229"/>
      <c r="AIM137" s="229"/>
      <c r="AIN137" s="229"/>
      <c r="AIO137" s="229"/>
      <c r="AIP137" s="229"/>
      <c r="AIQ137" s="229"/>
      <c r="AIR137" s="229"/>
      <c r="AIS137" s="229"/>
      <c r="AIT137" s="229"/>
      <c r="AIU137" s="229"/>
      <c r="AIV137" s="229"/>
      <c r="AIW137" s="229"/>
      <c r="AIX137" s="229"/>
      <c r="AIY137" s="229"/>
      <c r="AIZ137" s="229"/>
      <c r="AJA137" s="229"/>
      <c r="AJB137" s="229"/>
      <c r="AJC137" s="229"/>
      <c r="AJD137" s="229"/>
      <c r="AJE137" s="229"/>
      <c r="AJF137" s="229"/>
      <c r="AJG137" s="229"/>
      <c r="AJH137" s="229"/>
      <c r="AJI137" s="229"/>
      <c r="AJJ137" s="229"/>
      <c r="AJK137" s="229"/>
      <c r="AJL137" s="229"/>
      <c r="AJM137" s="229"/>
      <c r="AJN137" s="229"/>
      <c r="AJO137" s="229"/>
      <c r="AJP137" s="229"/>
      <c r="AJQ137" s="229"/>
      <c r="AJR137" s="229"/>
      <c r="AJS137" s="229"/>
      <c r="AJT137" s="229"/>
      <c r="AJU137" s="229"/>
      <c r="AJV137" s="229"/>
      <c r="AJW137" s="229"/>
      <c r="AJX137" s="229"/>
      <c r="AJY137" s="229"/>
      <c r="AJZ137" s="229"/>
      <c r="AKA137" s="229"/>
      <c r="AKB137" s="229"/>
      <c r="AKC137" s="229"/>
      <c r="AKD137" s="229"/>
      <c r="AKE137" s="229"/>
      <c r="AKF137" s="229"/>
      <c r="AKG137" s="229"/>
      <c r="AKH137" s="229"/>
      <c r="AKI137" s="229"/>
      <c r="AKJ137" s="229"/>
      <c r="AKK137" s="229"/>
      <c r="AKL137" s="229"/>
      <c r="AKM137" s="229"/>
      <c r="AKN137" s="229"/>
      <c r="AKO137" s="229"/>
      <c r="AKP137" s="229"/>
      <c r="AKQ137" s="229"/>
      <c r="AKR137" s="229"/>
      <c r="AKS137" s="229"/>
      <c r="AKT137" s="229"/>
      <c r="AKU137" s="229"/>
      <c r="AKV137" s="229"/>
      <c r="AKW137" s="229"/>
      <c r="AKX137" s="229"/>
      <c r="AKY137" s="229"/>
      <c r="AKZ137" s="229"/>
      <c r="ALA137" s="229"/>
      <c r="ALB137" s="229"/>
      <c r="ALC137" s="229"/>
      <c r="ALD137" s="229"/>
      <c r="ALE137" s="229"/>
      <c r="ALF137" s="229"/>
      <c r="ALG137" s="229"/>
      <c r="ALH137" s="229"/>
      <c r="ALI137" s="229"/>
      <c r="ALJ137" s="229"/>
      <c r="ALK137" s="229"/>
      <c r="ALL137" s="229"/>
      <c r="ALM137" s="229"/>
      <c r="ALN137" s="229"/>
      <c r="ALO137" s="229"/>
      <c r="ALP137" s="229"/>
      <c r="ALQ137" s="229"/>
      <c r="ALR137" s="229"/>
      <c r="ALS137" s="229"/>
      <c r="ALT137" s="229"/>
      <c r="ALU137" s="229"/>
      <c r="ALV137" s="229"/>
      <c r="ALW137" s="229"/>
      <c r="ALX137" s="229"/>
      <c r="ALY137" s="229"/>
      <c r="ALZ137" s="229"/>
      <c r="AMA137" s="229"/>
      <c r="AMB137" s="229"/>
      <c r="AMC137" s="229"/>
      <c r="AMD137" s="229"/>
      <c r="AME137" s="229"/>
      <c r="AMF137" s="229"/>
      <c r="AMG137" s="229"/>
      <c r="AMH137" s="229"/>
      <c r="AMI137" s="229"/>
      <c r="AMJ137" s="229"/>
      <c r="AMK137" s="229"/>
      <c r="AML137" s="229"/>
      <c r="AMM137" s="229"/>
      <c r="AMN137" s="229"/>
      <c r="AMO137" s="229"/>
      <c r="AMP137" s="229"/>
      <c r="AMQ137" s="229"/>
      <c r="AMR137" s="229"/>
      <c r="AMS137" s="229"/>
      <c r="AMT137" s="229"/>
      <c r="AMU137" s="229"/>
      <c r="AMV137" s="229"/>
      <c r="AMW137" s="229"/>
      <c r="AMX137" s="229"/>
      <c r="AMY137" s="229"/>
      <c r="AMZ137" s="229"/>
      <c r="ANA137" s="229"/>
      <c r="ANB137" s="229"/>
      <c r="ANC137" s="229"/>
      <c r="AND137" s="229"/>
      <c r="ANE137" s="229"/>
      <c r="ANF137" s="229"/>
      <c r="ANG137" s="229"/>
      <c r="ANH137" s="229"/>
      <c r="ANI137" s="229"/>
      <c r="ANJ137" s="229"/>
      <c r="ANK137" s="229"/>
      <c r="ANL137" s="229"/>
      <c r="ANM137" s="229"/>
      <c r="ANN137" s="229"/>
      <c r="ANO137" s="229"/>
      <c r="ANP137" s="229"/>
      <c r="ANQ137" s="229"/>
      <c r="ANR137" s="229"/>
      <c r="ANS137" s="229"/>
      <c r="ANT137" s="229"/>
      <c r="ANU137" s="229"/>
      <c r="ANV137" s="229"/>
      <c r="ANW137" s="229"/>
      <c r="ANX137" s="229"/>
      <c r="ANY137" s="229"/>
      <c r="ANZ137" s="229"/>
      <c r="AOA137" s="229"/>
      <c r="AOB137" s="229"/>
      <c r="AOC137" s="229"/>
      <c r="AOD137" s="229"/>
      <c r="AOE137" s="229"/>
      <c r="AOF137" s="229"/>
      <c r="AOG137" s="229"/>
      <c r="AOH137" s="229"/>
      <c r="AOI137" s="229"/>
      <c r="AOJ137" s="229"/>
      <c r="AOK137" s="229"/>
      <c r="AOL137" s="229"/>
      <c r="AOM137" s="229"/>
      <c r="AON137" s="229"/>
      <c r="AOO137" s="229"/>
      <c r="AOP137" s="229"/>
      <c r="AOQ137" s="229"/>
      <c r="AOR137" s="229"/>
      <c r="AOS137" s="229"/>
      <c r="AOT137" s="229"/>
      <c r="AOU137" s="229"/>
      <c r="AOV137" s="229"/>
      <c r="AOW137" s="229"/>
      <c r="AOX137" s="229"/>
      <c r="AOY137" s="229"/>
      <c r="AOZ137" s="229"/>
      <c r="APA137" s="229"/>
      <c r="APB137" s="229"/>
      <c r="APC137" s="229"/>
      <c r="APD137" s="229"/>
      <c r="APE137" s="229"/>
      <c r="APF137" s="229"/>
      <c r="APG137" s="229"/>
      <c r="APH137" s="229"/>
      <c r="API137" s="229"/>
      <c r="APJ137" s="229"/>
      <c r="APK137" s="229"/>
      <c r="APL137" s="229"/>
      <c r="APM137" s="229"/>
      <c r="APN137" s="229"/>
      <c r="APO137" s="229"/>
      <c r="APP137" s="229"/>
      <c r="APQ137" s="229"/>
      <c r="APR137" s="229"/>
      <c r="APS137" s="229"/>
      <c r="APT137" s="229"/>
      <c r="APU137" s="229"/>
      <c r="APV137" s="229"/>
      <c r="APW137" s="229"/>
      <c r="APX137" s="229"/>
      <c r="APY137" s="229"/>
      <c r="APZ137" s="229"/>
      <c r="AQA137" s="229"/>
      <c r="AQB137" s="229"/>
      <c r="AQC137" s="229"/>
      <c r="AQD137" s="229"/>
      <c r="AQE137" s="229"/>
      <c r="AQF137" s="229"/>
      <c r="AQG137" s="229"/>
      <c r="AQH137" s="229"/>
      <c r="AQI137" s="229"/>
      <c r="AQJ137" s="229"/>
      <c r="AQK137" s="229"/>
      <c r="AQL137" s="229"/>
      <c r="AQM137" s="229"/>
      <c r="AQN137" s="229"/>
      <c r="AQO137" s="229"/>
      <c r="AQP137" s="229"/>
      <c r="AQQ137" s="229"/>
      <c r="AQR137" s="229"/>
      <c r="AQS137" s="229"/>
      <c r="AQT137" s="229"/>
      <c r="AQU137" s="229"/>
      <c r="AQV137" s="229"/>
      <c r="AQW137" s="229"/>
      <c r="AQX137" s="229"/>
      <c r="AQY137" s="229"/>
      <c r="AQZ137" s="229"/>
      <c r="ARA137" s="229"/>
      <c r="ARB137" s="229"/>
      <c r="ARC137" s="229"/>
      <c r="ARD137" s="229"/>
      <c r="ARE137" s="229"/>
      <c r="ARF137" s="229"/>
      <c r="ARG137" s="229"/>
      <c r="ARH137" s="229"/>
      <c r="ARI137" s="229"/>
      <c r="ARJ137" s="229"/>
      <c r="ARK137" s="229"/>
      <c r="ARL137" s="229"/>
      <c r="ARM137" s="229"/>
      <c r="ARN137" s="229"/>
      <c r="ARO137" s="229"/>
      <c r="ARP137" s="229"/>
      <c r="ARQ137" s="229"/>
      <c r="ARR137" s="229"/>
      <c r="ARS137" s="229"/>
      <c r="ART137" s="229"/>
      <c r="ARU137" s="229"/>
      <c r="ARV137" s="229"/>
      <c r="ARW137" s="229"/>
      <c r="ARX137" s="229"/>
      <c r="ARY137" s="229"/>
      <c r="ARZ137" s="229"/>
      <c r="ASA137" s="229"/>
      <c r="ASB137" s="229"/>
      <c r="ASC137" s="229"/>
      <c r="ASD137" s="229"/>
      <c r="ASE137" s="229"/>
      <c r="ASF137" s="229"/>
      <c r="ASG137" s="229"/>
      <c r="ASH137" s="229"/>
      <c r="ASI137" s="229"/>
      <c r="ASJ137" s="229"/>
      <c r="ASK137" s="229"/>
      <c r="ASL137" s="229"/>
      <c r="ASM137" s="229"/>
      <c r="ASN137" s="229"/>
      <c r="ASO137" s="229"/>
      <c r="ASP137" s="229"/>
      <c r="ASQ137" s="229"/>
      <c r="ASR137" s="229"/>
      <c r="ASS137" s="229"/>
      <c r="AST137" s="229"/>
      <c r="ASU137" s="229"/>
      <c r="ASV137" s="229"/>
      <c r="ASW137" s="229"/>
      <c r="ASX137" s="229"/>
      <c r="ASY137" s="229"/>
      <c r="ASZ137" s="229"/>
      <c r="ATA137" s="229"/>
      <c r="ATB137" s="229"/>
      <c r="ATC137" s="229"/>
      <c r="ATD137" s="229"/>
      <c r="ATE137" s="229"/>
      <c r="ATF137" s="229"/>
      <c r="ATG137" s="229"/>
      <c r="ATH137" s="229"/>
      <c r="ATI137" s="229"/>
      <c r="ATJ137" s="229"/>
      <c r="ATK137" s="229"/>
      <c r="ATL137" s="229"/>
      <c r="ATM137" s="229"/>
      <c r="ATN137" s="229"/>
      <c r="ATO137" s="229"/>
      <c r="ATP137" s="229"/>
      <c r="ATQ137" s="229"/>
      <c r="ATR137" s="229"/>
      <c r="ATS137" s="229"/>
      <c r="ATT137" s="229"/>
      <c r="ATU137" s="229"/>
      <c r="ATV137" s="229"/>
      <c r="ATW137" s="229"/>
      <c r="ATX137" s="229"/>
      <c r="ATY137" s="229"/>
      <c r="ATZ137" s="229"/>
      <c r="AUA137" s="229"/>
      <c r="AUB137" s="229"/>
      <c r="AUC137" s="229"/>
      <c r="AUD137" s="229"/>
      <c r="AUE137" s="229"/>
      <c r="AUF137" s="229"/>
      <c r="AUG137" s="229"/>
      <c r="AUH137" s="229"/>
      <c r="AUI137" s="229"/>
      <c r="AUJ137" s="229"/>
      <c r="AUK137" s="229"/>
      <c r="AUL137" s="229"/>
      <c r="AUM137" s="229"/>
      <c r="AUN137" s="229"/>
      <c r="AUO137" s="229"/>
      <c r="AUP137" s="229"/>
      <c r="AUQ137" s="229"/>
      <c r="AUR137" s="229"/>
      <c r="AUS137" s="229"/>
      <c r="AUT137" s="229"/>
      <c r="AUU137" s="229"/>
      <c r="AUV137" s="229"/>
      <c r="AUW137" s="229"/>
      <c r="AUX137" s="229"/>
      <c r="AUY137" s="229"/>
      <c r="AUZ137" s="229"/>
      <c r="AVA137" s="229"/>
      <c r="AVB137" s="229"/>
      <c r="AVC137" s="229"/>
      <c r="AVD137" s="229"/>
      <c r="AVE137" s="229"/>
      <c r="AVF137" s="229"/>
      <c r="AVG137" s="229"/>
      <c r="AVH137" s="229"/>
      <c r="AVI137" s="229"/>
      <c r="AVJ137" s="229"/>
      <c r="AVK137" s="229"/>
      <c r="AVL137" s="229"/>
      <c r="AVM137" s="229"/>
      <c r="AVN137" s="229"/>
      <c r="AVO137" s="229"/>
      <c r="AVP137" s="229"/>
      <c r="AVQ137" s="229"/>
      <c r="AVR137" s="229"/>
      <c r="AVS137" s="229"/>
      <c r="AVT137" s="229"/>
      <c r="AVU137" s="229"/>
      <c r="AVV137" s="229"/>
      <c r="AVW137" s="229"/>
      <c r="AVX137" s="229"/>
      <c r="AVY137" s="229"/>
      <c r="AVZ137" s="229"/>
      <c r="AWA137" s="229"/>
      <c r="AWB137" s="229"/>
      <c r="AWC137" s="229"/>
      <c r="AWD137" s="229"/>
      <c r="AWE137" s="229"/>
      <c r="AWF137" s="229"/>
      <c r="AWG137" s="229"/>
      <c r="AWH137" s="229"/>
      <c r="AWI137" s="229"/>
      <c r="AWJ137" s="229"/>
      <c r="AWK137" s="229"/>
      <c r="AWL137" s="229"/>
      <c r="AWM137" s="229"/>
      <c r="AWN137" s="229"/>
      <c r="AWO137" s="229"/>
      <c r="AWP137" s="229"/>
      <c r="AWQ137" s="229"/>
      <c r="AWR137" s="229"/>
      <c r="AWS137" s="229"/>
      <c r="AWT137" s="229"/>
      <c r="AWU137" s="229"/>
      <c r="AWV137" s="229"/>
      <c r="AWW137" s="229"/>
      <c r="AWX137" s="229"/>
      <c r="AWY137" s="229"/>
      <c r="AWZ137" s="229"/>
      <c r="AXA137" s="229"/>
      <c r="AXB137" s="229"/>
      <c r="AXC137" s="229"/>
      <c r="AXD137" s="229"/>
      <c r="AXE137" s="229"/>
      <c r="AXF137" s="229"/>
      <c r="AXG137" s="229"/>
      <c r="AXH137" s="229"/>
      <c r="AXI137" s="229"/>
      <c r="AXJ137" s="229"/>
      <c r="AXK137" s="229"/>
      <c r="AXL137" s="229"/>
      <c r="AXM137" s="229"/>
      <c r="AXN137" s="229"/>
      <c r="AXO137" s="229"/>
      <c r="AXP137" s="229"/>
      <c r="AXQ137" s="229"/>
      <c r="AXR137" s="229"/>
      <c r="AXS137" s="229"/>
      <c r="AXT137" s="229"/>
      <c r="AXU137" s="229"/>
      <c r="AXV137" s="229"/>
      <c r="AXW137" s="229"/>
      <c r="AXX137" s="229"/>
      <c r="AXY137" s="229"/>
      <c r="AXZ137" s="229"/>
      <c r="AYA137" s="229"/>
      <c r="AYB137" s="229"/>
      <c r="AYC137" s="229"/>
      <c r="AYD137" s="229"/>
      <c r="AYE137" s="229"/>
      <c r="AYF137" s="229"/>
      <c r="AYG137" s="229"/>
      <c r="AYH137" s="229"/>
      <c r="AYI137" s="229"/>
      <c r="AYJ137" s="229"/>
      <c r="AYK137" s="229"/>
      <c r="AYL137" s="229"/>
      <c r="AYM137" s="229"/>
      <c r="AYN137" s="229"/>
      <c r="AYO137" s="229"/>
      <c r="AYP137" s="229"/>
      <c r="AYQ137" s="229"/>
      <c r="AYR137" s="229"/>
      <c r="AYS137" s="229"/>
      <c r="AYT137" s="229"/>
      <c r="AYU137" s="229"/>
      <c r="AYV137" s="229"/>
      <c r="AYW137" s="229"/>
      <c r="AYX137" s="229"/>
      <c r="AYY137" s="229"/>
      <c r="AYZ137" s="229"/>
      <c r="AZA137" s="229"/>
      <c r="AZB137" s="229"/>
      <c r="AZC137" s="229"/>
      <c r="AZD137" s="229"/>
      <c r="AZE137" s="229"/>
      <c r="AZF137" s="229"/>
      <c r="AZG137" s="229"/>
      <c r="AZH137" s="229"/>
      <c r="AZI137" s="229"/>
      <c r="AZJ137" s="229"/>
      <c r="AZK137" s="229"/>
      <c r="AZL137" s="229"/>
      <c r="AZM137" s="229"/>
      <c r="AZN137" s="229"/>
      <c r="AZO137" s="229"/>
      <c r="AZP137" s="229"/>
      <c r="AZQ137" s="229"/>
      <c r="AZR137" s="229"/>
      <c r="AZS137" s="229"/>
      <c r="AZT137" s="229"/>
      <c r="AZU137" s="229"/>
      <c r="AZV137" s="229"/>
      <c r="AZW137" s="229"/>
      <c r="AZX137" s="229"/>
      <c r="AZY137" s="229"/>
      <c r="AZZ137" s="229"/>
      <c r="BAA137" s="229"/>
      <c r="BAB137" s="229"/>
      <c r="BAC137" s="229"/>
      <c r="BAD137" s="229"/>
      <c r="BAE137" s="229"/>
      <c r="BAF137" s="229"/>
      <c r="BAG137" s="229"/>
      <c r="BAH137" s="229"/>
      <c r="BAI137" s="229"/>
      <c r="BAJ137" s="229"/>
      <c r="BAK137" s="229"/>
      <c r="BAL137" s="229"/>
      <c r="BAM137" s="229"/>
      <c r="BAN137" s="229"/>
      <c r="BAO137" s="229"/>
      <c r="BAP137" s="229"/>
      <c r="BAQ137" s="229"/>
      <c r="BAR137" s="229"/>
      <c r="BAS137" s="229"/>
      <c r="BAT137" s="229"/>
      <c r="BAU137" s="229"/>
      <c r="BAV137" s="229"/>
      <c r="BAW137" s="229"/>
      <c r="BAX137" s="229"/>
      <c r="BAY137" s="229"/>
      <c r="BAZ137" s="229"/>
      <c r="BBA137" s="229"/>
      <c r="BBB137" s="229"/>
      <c r="BBC137" s="229"/>
      <c r="BBD137" s="229"/>
      <c r="BBE137" s="229"/>
      <c r="BBF137" s="229"/>
      <c r="BBG137" s="229"/>
      <c r="BBH137" s="229"/>
      <c r="BBI137" s="229"/>
      <c r="BBJ137" s="229"/>
      <c r="BBK137" s="229"/>
      <c r="BBL137" s="229"/>
      <c r="BBM137" s="229"/>
      <c r="BBN137" s="229"/>
      <c r="BBO137" s="229"/>
      <c r="BBP137" s="229"/>
      <c r="BBQ137" s="229"/>
      <c r="BBR137" s="229"/>
      <c r="BBS137" s="229"/>
      <c r="BBT137" s="229"/>
      <c r="BBU137" s="229"/>
      <c r="BBV137" s="229"/>
      <c r="BBW137" s="229"/>
      <c r="BBX137" s="229"/>
      <c r="BBY137" s="229"/>
      <c r="BBZ137" s="229"/>
      <c r="BCA137" s="229"/>
      <c r="BCB137" s="229"/>
      <c r="BCC137" s="229"/>
      <c r="BCD137" s="229"/>
      <c r="BCE137" s="229"/>
      <c r="BCF137" s="229"/>
      <c r="BCG137" s="229"/>
      <c r="BCH137" s="229"/>
      <c r="BCI137" s="229"/>
      <c r="BCJ137" s="229"/>
      <c r="BCK137" s="229"/>
      <c r="BCL137" s="229"/>
      <c r="BCM137" s="229"/>
      <c r="BCN137" s="229"/>
      <c r="BCO137" s="229"/>
      <c r="BCP137" s="229"/>
      <c r="BCQ137" s="229"/>
      <c r="BCR137" s="229"/>
      <c r="BCS137" s="229"/>
      <c r="BCT137" s="229"/>
      <c r="BCU137" s="229"/>
      <c r="BCV137" s="229"/>
      <c r="BCW137" s="229"/>
      <c r="BCX137" s="229"/>
      <c r="BCY137" s="229"/>
      <c r="BCZ137" s="229"/>
      <c r="BDA137" s="229"/>
      <c r="BDB137" s="229"/>
      <c r="BDC137" s="229"/>
      <c r="BDD137" s="229"/>
      <c r="BDE137" s="229"/>
      <c r="BDF137" s="229"/>
      <c r="BDG137" s="229"/>
      <c r="BDH137" s="229"/>
      <c r="BDI137" s="229"/>
      <c r="BDJ137" s="229"/>
      <c r="BDK137" s="229"/>
      <c r="BDL137" s="229"/>
      <c r="BDM137" s="229"/>
      <c r="BDN137" s="229"/>
      <c r="BDO137" s="229"/>
      <c r="BDP137" s="229"/>
      <c r="BDQ137" s="229"/>
      <c r="BDR137" s="229"/>
      <c r="BDS137" s="229"/>
      <c r="BDT137" s="229"/>
      <c r="BDU137" s="229"/>
      <c r="BDV137" s="229"/>
      <c r="BDW137" s="229"/>
      <c r="BDX137" s="229"/>
      <c r="BDY137" s="229"/>
      <c r="BDZ137" s="229"/>
      <c r="BEA137" s="229"/>
      <c r="BEB137" s="229"/>
      <c r="BEC137" s="229"/>
      <c r="BED137" s="229"/>
      <c r="BEE137" s="229"/>
      <c r="BEF137" s="229"/>
      <c r="BEG137" s="229"/>
      <c r="BEH137" s="229"/>
      <c r="BEI137" s="229"/>
      <c r="BEJ137" s="229"/>
      <c r="BEK137" s="229"/>
      <c r="BEL137" s="229"/>
      <c r="BEM137" s="229"/>
      <c r="BEN137" s="229"/>
      <c r="BEO137" s="229"/>
      <c r="BEP137" s="229"/>
      <c r="BEQ137" s="229"/>
      <c r="BER137" s="229"/>
      <c r="BES137" s="229"/>
      <c r="BET137" s="229"/>
      <c r="BEU137" s="229"/>
      <c r="BEV137" s="229"/>
      <c r="BEW137" s="229"/>
      <c r="BEX137" s="229"/>
      <c r="BEY137" s="229"/>
      <c r="BEZ137" s="229"/>
      <c r="BFA137" s="229"/>
      <c r="BFB137" s="229"/>
      <c r="BFC137" s="229"/>
      <c r="BFD137" s="229"/>
      <c r="BFE137" s="229"/>
      <c r="BFF137" s="229"/>
      <c r="BFG137" s="229"/>
      <c r="BFH137" s="229"/>
      <c r="BFI137" s="229"/>
      <c r="BFJ137" s="229"/>
      <c r="BFK137" s="229"/>
      <c r="BFL137" s="229"/>
      <c r="BFM137" s="229"/>
      <c r="BFN137" s="229"/>
      <c r="BFO137" s="229"/>
      <c r="BFP137" s="229"/>
      <c r="BFQ137" s="229"/>
      <c r="BFR137" s="229"/>
      <c r="BFS137" s="229"/>
      <c r="BFT137" s="229"/>
      <c r="BFU137" s="229"/>
      <c r="BFV137" s="229"/>
      <c r="BFW137" s="229"/>
      <c r="BFX137" s="229"/>
      <c r="BFY137" s="229"/>
      <c r="BFZ137" s="229"/>
      <c r="BGA137" s="229"/>
      <c r="BGB137" s="229"/>
      <c r="BGC137" s="229"/>
      <c r="BGD137" s="229"/>
      <c r="BGE137" s="229"/>
      <c r="BGF137" s="229"/>
      <c r="BGG137" s="229"/>
      <c r="BGH137" s="229"/>
      <c r="BGI137" s="229"/>
      <c r="BGJ137" s="229"/>
      <c r="BGK137" s="229"/>
      <c r="BGL137" s="229"/>
      <c r="BGM137" s="229"/>
      <c r="BGN137" s="229"/>
      <c r="BGO137" s="229"/>
      <c r="BGP137" s="229"/>
      <c r="BGQ137" s="229"/>
      <c r="BGR137" s="229"/>
      <c r="BGS137" s="229"/>
      <c r="BGT137" s="229"/>
      <c r="BGU137" s="229"/>
      <c r="BGV137" s="229"/>
      <c r="BGW137" s="229"/>
      <c r="BGX137" s="229"/>
      <c r="BGY137" s="229"/>
      <c r="BGZ137" s="229"/>
      <c r="BHA137" s="229"/>
      <c r="BHB137" s="229"/>
      <c r="BHC137" s="229"/>
      <c r="BHD137" s="229"/>
      <c r="BHE137" s="229"/>
      <c r="BHF137" s="229"/>
      <c r="BHG137" s="229"/>
      <c r="BHH137" s="229"/>
      <c r="BHI137" s="229"/>
      <c r="BHJ137" s="229"/>
      <c r="BHK137" s="229"/>
      <c r="BHL137" s="229"/>
      <c r="BHM137" s="229"/>
      <c r="BHN137" s="229"/>
      <c r="BHO137" s="229"/>
      <c r="BHP137" s="229"/>
      <c r="BHQ137" s="229"/>
      <c r="BHR137" s="229"/>
      <c r="BHS137" s="229"/>
      <c r="BHT137" s="229"/>
      <c r="BHU137" s="229"/>
      <c r="BHV137" s="229"/>
      <c r="BHW137" s="229"/>
      <c r="BHX137" s="229"/>
      <c r="BHY137" s="229"/>
      <c r="BHZ137" s="229"/>
      <c r="BIA137" s="229"/>
      <c r="BIB137" s="229"/>
      <c r="BIC137" s="229"/>
      <c r="BID137" s="229"/>
      <c r="BIE137" s="229"/>
      <c r="BIF137" s="229"/>
      <c r="BIG137" s="229"/>
      <c r="BIH137" s="229"/>
      <c r="BII137" s="229"/>
      <c r="BIJ137" s="229"/>
      <c r="BIK137" s="229"/>
      <c r="BIL137" s="229"/>
      <c r="BIM137" s="229"/>
      <c r="BIN137" s="229"/>
      <c r="BIO137" s="229"/>
      <c r="BIP137" s="229"/>
      <c r="BIQ137" s="229"/>
      <c r="BIR137" s="229"/>
      <c r="BIS137" s="229"/>
      <c r="BIT137" s="229"/>
      <c r="BIU137" s="229"/>
      <c r="BIV137" s="229"/>
      <c r="BIW137" s="229"/>
      <c r="BIX137" s="229"/>
      <c r="BIY137" s="229"/>
      <c r="BIZ137" s="229"/>
      <c r="BJA137" s="229"/>
      <c r="BJB137" s="229"/>
      <c r="BJC137" s="229"/>
      <c r="BJD137" s="229"/>
      <c r="BJE137" s="229"/>
      <c r="BJF137" s="229"/>
      <c r="BJG137" s="229"/>
      <c r="BJH137" s="229"/>
      <c r="BJI137" s="229"/>
      <c r="BJJ137" s="229"/>
      <c r="BJK137" s="229"/>
      <c r="BJL137" s="229"/>
      <c r="BJM137" s="229"/>
      <c r="BJN137" s="229"/>
      <c r="BJO137" s="229"/>
      <c r="BJP137" s="229"/>
      <c r="BJQ137" s="229"/>
      <c r="BJR137" s="229"/>
      <c r="BJS137" s="229"/>
      <c r="BJT137" s="229"/>
      <c r="BJU137" s="229"/>
      <c r="BJV137" s="229"/>
      <c r="BJW137" s="229"/>
      <c r="BJX137" s="229"/>
      <c r="BJY137" s="229"/>
      <c r="BJZ137" s="229"/>
      <c r="BKA137" s="229"/>
      <c r="BKB137" s="229"/>
      <c r="BKC137" s="229"/>
      <c r="BKD137" s="229"/>
      <c r="BKE137" s="229"/>
      <c r="BKF137" s="229"/>
      <c r="BKG137" s="229"/>
      <c r="BKH137" s="229"/>
      <c r="BKI137" s="229"/>
      <c r="BKJ137" s="229"/>
      <c r="BKK137" s="229"/>
      <c r="BKL137" s="229"/>
      <c r="BKM137" s="229"/>
      <c r="BKN137" s="229"/>
      <c r="BKO137" s="229"/>
      <c r="BKP137" s="229"/>
      <c r="BKQ137" s="229"/>
      <c r="BKR137" s="229"/>
      <c r="BKS137" s="229"/>
      <c r="BKT137" s="229"/>
      <c r="BKU137" s="229"/>
      <c r="BKV137" s="229"/>
      <c r="BKW137" s="229"/>
      <c r="BKX137" s="229"/>
      <c r="BKY137" s="229"/>
      <c r="BKZ137" s="229"/>
      <c r="BLA137" s="229"/>
      <c r="BLB137" s="229"/>
      <c r="BLC137" s="229"/>
      <c r="BLD137" s="229"/>
      <c r="BLE137" s="229"/>
      <c r="BLF137" s="229"/>
      <c r="BLG137" s="229"/>
      <c r="BLH137" s="229"/>
      <c r="BLI137" s="229"/>
      <c r="BLJ137" s="229"/>
      <c r="BLK137" s="229"/>
      <c r="BLL137" s="229"/>
      <c r="BLM137" s="229"/>
      <c r="BLN137" s="229"/>
      <c r="BLO137" s="229"/>
      <c r="BLP137" s="229"/>
      <c r="BLQ137" s="229"/>
      <c r="BLR137" s="229"/>
      <c r="BLS137" s="229"/>
      <c r="BLT137" s="229"/>
      <c r="BLU137" s="229"/>
      <c r="BLV137" s="229"/>
      <c r="BLW137" s="229"/>
      <c r="BLX137" s="229"/>
      <c r="BLY137" s="229"/>
      <c r="BLZ137" s="229"/>
      <c r="BMA137" s="229"/>
      <c r="BMB137" s="229"/>
      <c r="BMC137" s="229"/>
      <c r="BMD137" s="229"/>
      <c r="BME137" s="229"/>
      <c r="BMF137" s="229"/>
      <c r="BMG137" s="229"/>
      <c r="BMH137" s="229"/>
      <c r="BMI137" s="229"/>
      <c r="BMJ137" s="229"/>
      <c r="BMK137" s="229"/>
      <c r="BML137" s="229"/>
      <c r="BMM137" s="229"/>
      <c r="BMN137" s="229"/>
      <c r="BMO137" s="229"/>
      <c r="BMP137" s="229"/>
      <c r="BMQ137" s="229"/>
      <c r="BMR137" s="229"/>
      <c r="BMS137" s="229"/>
      <c r="BMT137" s="229"/>
      <c r="BMU137" s="229"/>
      <c r="BMV137" s="229"/>
      <c r="BMW137" s="229"/>
      <c r="BMX137" s="229"/>
      <c r="BMY137" s="229"/>
      <c r="BMZ137" s="229"/>
      <c r="BNA137" s="229"/>
      <c r="BNB137" s="229"/>
      <c r="BNC137" s="229"/>
      <c r="BND137" s="229"/>
      <c r="BNE137" s="229"/>
      <c r="BNF137" s="229"/>
      <c r="BNG137" s="229"/>
      <c r="BNH137" s="229"/>
      <c r="BNI137" s="229"/>
      <c r="BNJ137" s="229"/>
      <c r="BNK137" s="229"/>
      <c r="BNL137" s="229"/>
      <c r="BNM137" s="229"/>
      <c r="BNN137" s="229"/>
      <c r="BNO137" s="229"/>
      <c r="BNP137" s="229"/>
      <c r="BNQ137" s="229"/>
      <c r="BNR137" s="229"/>
      <c r="BNS137" s="229"/>
      <c r="BNT137" s="229"/>
      <c r="BNU137" s="229"/>
      <c r="BNV137" s="229"/>
      <c r="BNW137" s="229"/>
      <c r="BNX137" s="229"/>
      <c r="BNY137" s="229"/>
      <c r="BNZ137" s="229"/>
      <c r="BOA137" s="229"/>
      <c r="BOB137" s="229"/>
      <c r="BOC137" s="229"/>
      <c r="BOD137" s="229"/>
      <c r="BOE137" s="229"/>
      <c r="BOF137" s="229"/>
      <c r="BOG137" s="229"/>
      <c r="BOH137" s="229"/>
      <c r="BOI137" s="229"/>
      <c r="BOJ137" s="229"/>
      <c r="BOK137" s="229"/>
      <c r="BOL137" s="229"/>
      <c r="BOM137" s="229"/>
      <c r="BON137" s="229"/>
      <c r="BOO137" s="229"/>
      <c r="BOP137" s="229"/>
      <c r="BOQ137" s="229"/>
      <c r="BOR137" s="229"/>
      <c r="BOS137" s="229"/>
      <c r="BOT137" s="229"/>
      <c r="BOU137" s="229"/>
      <c r="BOV137" s="229"/>
      <c r="BOW137" s="229"/>
      <c r="BOX137" s="229"/>
      <c r="BOY137" s="229"/>
      <c r="BOZ137" s="229"/>
      <c r="BPA137" s="229"/>
      <c r="BPB137" s="229"/>
      <c r="BPC137" s="229"/>
      <c r="BPD137" s="229"/>
      <c r="BPE137" s="229"/>
      <c r="BPF137" s="229"/>
      <c r="BPG137" s="229"/>
      <c r="BPH137" s="229"/>
      <c r="BPI137" s="229"/>
      <c r="BPJ137" s="229"/>
      <c r="BPK137" s="229"/>
      <c r="BPL137" s="229"/>
      <c r="BPM137" s="229"/>
      <c r="BPN137" s="229"/>
      <c r="BPO137" s="229"/>
      <c r="BPP137" s="229"/>
      <c r="BPQ137" s="229"/>
      <c r="BPR137" s="229"/>
      <c r="BPS137" s="229"/>
      <c r="BPT137" s="229"/>
      <c r="BPU137" s="229"/>
      <c r="BPV137" s="229"/>
      <c r="BPW137" s="229"/>
      <c r="BPX137" s="229"/>
      <c r="BPY137" s="229"/>
      <c r="BPZ137" s="229"/>
      <c r="BQA137" s="229"/>
      <c r="BQB137" s="229"/>
      <c r="BQC137" s="229"/>
      <c r="BQD137" s="229"/>
      <c r="BQE137" s="229"/>
      <c r="BQF137" s="229"/>
      <c r="BQG137" s="229"/>
      <c r="BQH137" s="229"/>
      <c r="BQI137" s="229"/>
      <c r="BQJ137" s="229"/>
      <c r="BQK137" s="229"/>
      <c r="BQL137" s="229"/>
      <c r="BQM137" s="229"/>
      <c r="BQN137" s="229"/>
      <c r="BQO137" s="229"/>
      <c r="BQP137" s="229"/>
      <c r="BQQ137" s="229"/>
      <c r="BQR137" s="229"/>
      <c r="BQS137" s="229"/>
      <c r="BQT137" s="229"/>
      <c r="BQU137" s="229"/>
      <c r="BQV137" s="229"/>
      <c r="BQW137" s="229"/>
      <c r="BQX137" s="229"/>
      <c r="BQY137" s="229"/>
      <c r="BQZ137" s="229"/>
      <c r="BRA137" s="229"/>
      <c r="BRB137" s="229"/>
      <c r="BRC137" s="229"/>
      <c r="BRD137" s="229"/>
      <c r="BRE137" s="229"/>
      <c r="BRF137" s="229"/>
      <c r="BRG137" s="229"/>
      <c r="BRH137" s="229"/>
      <c r="BRI137" s="229"/>
      <c r="BRJ137" s="229"/>
      <c r="BRK137" s="229"/>
      <c r="BRL137" s="229"/>
      <c r="BRM137" s="229"/>
      <c r="BRN137" s="229"/>
      <c r="BRO137" s="229"/>
      <c r="BRP137" s="229"/>
      <c r="BRQ137" s="229"/>
      <c r="BRR137" s="229"/>
      <c r="BRS137" s="229"/>
      <c r="BRT137" s="229"/>
      <c r="BRU137" s="229"/>
      <c r="BRV137" s="229"/>
      <c r="BRW137" s="229"/>
      <c r="BRX137" s="229"/>
      <c r="BRY137" s="229"/>
      <c r="BRZ137" s="229"/>
      <c r="BSA137" s="229"/>
      <c r="BSB137" s="229"/>
      <c r="BSC137" s="229"/>
      <c r="BSD137" s="229"/>
      <c r="BSE137" s="229"/>
      <c r="BSF137" s="229"/>
      <c r="BSG137" s="229"/>
      <c r="BSH137" s="229"/>
      <c r="BSI137" s="229"/>
      <c r="BSJ137" s="229"/>
      <c r="BSK137" s="229"/>
      <c r="BSL137" s="229"/>
      <c r="BSM137" s="229"/>
      <c r="BSN137" s="229"/>
      <c r="BSO137" s="229"/>
      <c r="BSP137" s="229"/>
      <c r="BSQ137" s="229"/>
      <c r="BSR137" s="229"/>
      <c r="BSS137" s="229"/>
      <c r="BST137" s="229"/>
      <c r="BSU137" s="229"/>
      <c r="BSV137" s="229"/>
      <c r="BSW137" s="229"/>
      <c r="BSX137" s="229"/>
      <c r="BSY137" s="229"/>
      <c r="BSZ137" s="229"/>
      <c r="BTA137" s="229"/>
      <c r="BTB137" s="229"/>
      <c r="BTC137" s="229"/>
      <c r="BTD137" s="229"/>
      <c r="BTE137" s="229"/>
      <c r="BTF137" s="229"/>
      <c r="BTG137" s="229"/>
      <c r="BTH137" s="229"/>
      <c r="BTI137" s="229"/>
      <c r="BTJ137" s="229"/>
      <c r="BTK137" s="229"/>
      <c r="BTL137" s="229"/>
      <c r="BTM137" s="229"/>
      <c r="BTN137" s="229"/>
      <c r="BTO137" s="229"/>
      <c r="BTP137" s="229"/>
      <c r="BTQ137" s="229"/>
      <c r="BTR137" s="229"/>
      <c r="BTS137" s="229"/>
      <c r="BTT137" s="229"/>
      <c r="BTU137" s="229"/>
      <c r="BTV137" s="229"/>
      <c r="BTW137" s="229"/>
      <c r="BTX137" s="229"/>
      <c r="BTY137" s="229"/>
      <c r="BTZ137" s="229"/>
      <c r="BUA137" s="229"/>
      <c r="BUB137" s="229"/>
      <c r="BUC137" s="229"/>
      <c r="BUD137" s="229"/>
      <c r="BUE137" s="229"/>
      <c r="BUF137" s="229"/>
      <c r="BUG137" s="229"/>
      <c r="BUH137" s="229"/>
      <c r="BUI137" s="229"/>
      <c r="BUJ137" s="229"/>
      <c r="BUK137" s="229"/>
      <c r="BUL137" s="229"/>
      <c r="BUM137" s="229"/>
      <c r="BUN137" s="229"/>
      <c r="BUO137" s="229"/>
      <c r="BUP137" s="229"/>
      <c r="BUQ137" s="229"/>
      <c r="BUR137" s="229"/>
      <c r="BUS137" s="229"/>
      <c r="BUT137" s="229"/>
      <c r="BUU137" s="229"/>
      <c r="BUV137" s="229"/>
      <c r="BUW137" s="229"/>
      <c r="BUX137" s="229"/>
      <c r="BUY137" s="229"/>
      <c r="BUZ137" s="229"/>
      <c r="BVA137" s="229"/>
      <c r="BVB137" s="229"/>
      <c r="BVC137" s="229"/>
      <c r="BVD137" s="229"/>
      <c r="BVE137" s="229"/>
      <c r="BVF137" s="229"/>
      <c r="BVG137" s="229"/>
      <c r="BVH137" s="229"/>
      <c r="BVI137" s="229"/>
      <c r="BVJ137" s="229"/>
      <c r="BVK137" s="229"/>
      <c r="BVL137" s="229"/>
      <c r="BVM137" s="229"/>
      <c r="BVN137" s="229"/>
      <c r="BVO137" s="229"/>
      <c r="BVP137" s="229"/>
      <c r="BVQ137" s="229"/>
      <c r="BVR137" s="229"/>
      <c r="BVS137" s="229"/>
      <c r="BVT137" s="229"/>
      <c r="BVU137" s="229"/>
      <c r="BVV137" s="229"/>
      <c r="BVW137" s="229"/>
      <c r="BVX137" s="229"/>
      <c r="BVY137" s="229"/>
      <c r="BVZ137" s="229"/>
      <c r="BWA137" s="229"/>
      <c r="BWB137" s="229"/>
      <c r="BWC137" s="229"/>
      <c r="BWD137" s="229"/>
      <c r="BWE137" s="229"/>
      <c r="BWF137" s="229"/>
      <c r="BWG137" s="229"/>
      <c r="BWH137" s="229"/>
      <c r="BWI137" s="229"/>
      <c r="BWJ137" s="229"/>
      <c r="BWK137" s="229"/>
      <c r="BWL137" s="229"/>
      <c r="BWM137" s="229"/>
      <c r="BWN137" s="229"/>
      <c r="BWO137" s="229"/>
      <c r="BWP137" s="229"/>
      <c r="BWQ137" s="229"/>
      <c r="BWR137" s="229"/>
      <c r="BWS137" s="229"/>
      <c r="BWT137" s="229"/>
      <c r="BWU137" s="229"/>
      <c r="BWV137" s="229"/>
      <c r="BWW137" s="229"/>
      <c r="BWX137" s="229"/>
      <c r="BWY137" s="229"/>
      <c r="BWZ137" s="229"/>
      <c r="BXA137" s="229"/>
      <c r="BXB137" s="229"/>
      <c r="BXC137" s="229"/>
      <c r="BXD137" s="229"/>
      <c r="BXE137" s="229"/>
      <c r="BXF137" s="229"/>
      <c r="BXG137" s="229"/>
      <c r="BXH137" s="229"/>
      <c r="BXI137" s="229"/>
      <c r="BXJ137" s="229"/>
      <c r="BXK137" s="229"/>
      <c r="BXL137" s="229"/>
      <c r="BXM137" s="229"/>
      <c r="BXN137" s="229"/>
      <c r="BXO137" s="229"/>
      <c r="BXP137" s="229"/>
      <c r="BXQ137" s="229"/>
      <c r="BXR137" s="229"/>
      <c r="BXS137" s="229"/>
      <c r="BXT137" s="229"/>
      <c r="BXU137" s="229"/>
      <c r="BXV137" s="229"/>
      <c r="BXW137" s="229"/>
      <c r="BXX137" s="229"/>
      <c r="BXY137" s="229"/>
      <c r="BXZ137" s="229"/>
      <c r="BYA137" s="229"/>
      <c r="BYB137" s="229"/>
      <c r="BYC137" s="229"/>
      <c r="BYD137" s="229"/>
      <c r="BYE137" s="229"/>
      <c r="BYF137" s="229"/>
      <c r="BYG137" s="229"/>
      <c r="BYH137" s="229"/>
      <c r="BYI137" s="229"/>
      <c r="BYJ137" s="229"/>
      <c r="BYK137" s="229"/>
      <c r="BYL137" s="229"/>
      <c r="BYM137" s="229"/>
      <c r="BYN137" s="229"/>
      <c r="BYO137" s="229"/>
      <c r="BYP137" s="229"/>
      <c r="BYQ137" s="229"/>
      <c r="BYR137" s="229"/>
      <c r="BYS137" s="229"/>
      <c r="BYT137" s="229"/>
      <c r="BYU137" s="229"/>
      <c r="BYV137" s="229"/>
      <c r="BYW137" s="229"/>
      <c r="BYX137" s="229"/>
      <c r="BYY137" s="229"/>
      <c r="BYZ137" s="229"/>
      <c r="BZA137" s="229"/>
      <c r="BZB137" s="229"/>
      <c r="BZC137" s="229"/>
      <c r="BZD137" s="229"/>
      <c r="BZE137" s="229"/>
      <c r="BZF137" s="229"/>
      <c r="BZG137" s="229"/>
      <c r="BZH137" s="229"/>
      <c r="BZI137" s="229"/>
      <c r="BZJ137" s="229"/>
      <c r="BZK137" s="229"/>
      <c r="BZL137" s="229"/>
      <c r="BZM137" s="229"/>
      <c r="BZN137" s="229"/>
      <c r="BZO137" s="229"/>
      <c r="BZP137" s="229"/>
      <c r="BZQ137" s="229"/>
      <c r="BZR137" s="229"/>
      <c r="BZS137" s="229"/>
      <c r="BZT137" s="229"/>
      <c r="BZU137" s="229"/>
      <c r="BZV137" s="229"/>
      <c r="BZW137" s="229"/>
      <c r="BZX137" s="229"/>
      <c r="BZY137" s="229"/>
      <c r="BZZ137" s="229"/>
      <c r="CAA137" s="229"/>
      <c r="CAB137" s="229"/>
      <c r="CAC137" s="229"/>
      <c r="CAD137" s="229"/>
      <c r="CAE137" s="229"/>
      <c r="CAF137" s="229"/>
      <c r="CAG137" s="229"/>
      <c r="CAH137" s="229"/>
      <c r="CAI137" s="229"/>
      <c r="CAJ137" s="229"/>
      <c r="CAK137" s="229"/>
      <c r="CAL137" s="229"/>
      <c r="CAM137" s="229"/>
      <c r="CAN137" s="229"/>
      <c r="CAO137" s="229"/>
      <c r="CAP137" s="229"/>
      <c r="CAQ137" s="229"/>
      <c r="CAR137" s="229"/>
      <c r="CAS137" s="229"/>
      <c r="CAT137" s="229"/>
      <c r="CAU137" s="229"/>
      <c r="CAV137" s="229"/>
      <c r="CAW137" s="229"/>
      <c r="CAX137" s="229"/>
      <c r="CAY137" s="229"/>
      <c r="CAZ137" s="229"/>
      <c r="CBA137" s="229"/>
      <c r="CBB137" s="229"/>
      <c r="CBC137" s="229"/>
      <c r="CBD137" s="229"/>
      <c r="CBE137" s="229"/>
      <c r="CBF137" s="229"/>
      <c r="CBG137" s="229"/>
      <c r="CBH137" s="229"/>
      <c r="CBI137" s="229"/>
      <c r="CBJ137" s="229"/>
      <c r="CBK137" s="229"/>
      <c r="CBL137" s="229"/>
      <c r="CBM137" s="229"/>
      <c r="CBN137" s="229"/>
      <c r="CBO137" s="229"/>
      <c r="CBP137" s="229"/>
      <c r="CBQ137" s="229"/>
      <c r="CBR137" s="229"/>
      <c r="CBS137" s="229"/>
      <c r="CBT137" s="229"/>
      <c r="CBU137" s="229"/>
      <c r="CBV137" s="229"/>
      <c r="CBW137" s="229"/>
      <c r="CBX137" s="229"/>
      <c r="CBY137" s="229"/>
      <c r="CBZ137" s="229"/>
      <c r="CCA137" s="229"/>
      <c r="CCB137" s="229"/>
      <c r="CCC137" s="229"/>
      <c r="CCD137" s="229"/>
      <c r="CCE137" s="229"/>
      <c r="CCF137" s="229"/>
      <c r="CCG137" s="229"/>
      <c r="CCH137" s="229"/>
      <c r="CCI137" s="229"/>
      <c r="CCJ137" s="229"/>
      <c r="CCK137" s="229"/>
      <c r="CCL137" s="229"/>
      <c r="CCM137" s="229"/>
      <c r="CCN137" s="229"/>
      <c r="CCO137" s="229"/>
      <c r="CCP137" s="229"/>
      <c r="CCQ137" s="229"/>
      <c r="CCR137" s="229"/>
      <c r="CCS137" s="229"/>
      <c r="CCT137" s="229"/>
      <c r="CCU137" s="229"/>
      <c r="CCV137" s="229"/>
      <c r="CCW137" s="229"/>
      <c r="CCX137" s="229"/>
      <c r="CCY137" s="229"/>
      <c r="CCZ137" s="229"/>
      <c r="CDA137" s="229"/>
      <c r="CDB137" s="229"/>
      <c r="CDC137" s="229"/>
      <c r="CDD137" s="229"/>
      <c r="CDE137" s="229"/>
      <c r="CDF137" s="229"/>
      <c r="CDG137" s="229"/>
      <c r="CDH137" s="229"/>
      <c r="CDI137" s="229"/>
      <c r="CDJ137" s="229"/>
      <c r="CDK137" s="229"/>
      <c r="CDL137" s="229"/>
      <c r="CDM137" s="229"/>
      <c r="CDN137" s="229"/>
      <c r="CDO137" s="229"/>
      <c r="CDP137" s="229"/>
      <c r="CDQ137" s="229"/>
      <c r="CDR137" s="229"/>
      <c r="CDS137" s="229"/>
      <c r="CDT137" s="229"/>
      <c r="CDU137" s="229"/>
      <c r="CDV137" s="229"/>
      <c r="CDW137" s="229"/>
      <c r="CDX137" s="229"/>
      <c r="CDY137" s="229"/>
      <c r="CDZ137" s="229"/>
      <c r="CEA137" s="229"/>
      <c r="CEB137" s="229"/>
      <c r="CEC137" s="229"/>
      <c r="CED137" s="229"/>
      <c r="CEE137" s="229"/>
      <c r="CEF137" s="229"/>
      <c r="CEG137" s="229"/>
      <c r="CEH137" s="229"/>
      <c r="CEI137" s="229"/>
      <c r="CEJ137" s="229"/>
      <c r="CEK137" s="229"/>
      <c r="CEL137" s="229"/>
      <c r="CEM137" s="229"/>
      <c r="CEN137" s="229"/>
      <c r="CEO137" s="229"/>
      <c r="CEP137" s="229"/>
      <c r="CEQ137" s="229"/>
      <c r="CER137" s="229"/>
      <c r="CES137" s="229"/>
      <c r="CET137" s="229"/>
      <c r="CEU137" s="229"/>
      <c r="CEV137" s="229"/>
      <c r="CEW137" s="229"/>
      <c r="CEX137" s="229"/>
      <c r="CEY137" s="229"/>
      <c r="CEZ137" s="229"/>
      <c r="CFA137" s="229"/>
      <c r="CFB137" s="229"/>
      <c r="CFC137" s="229"/>
      <c r="CFD137" s="229"/>
      <c r="CFE137" s="229"/>
      <c r="CFF137" s="229"/>
      <c r="CFG137" s="229"/>
      <c r="CFH137" s="229"/>
      <c r="CFI137" s="229"/>
      <c r="CFJ137" s="229"/>
      <c r="CFK137" s="229"/>
      <c r="CFL137" s="229"/>
      <c r="CFM137" s="229"/>
      <c r="CFN137" s="229"/>
      <c r="CFO137" s="229"/>
      <c r="CFP137" s="229"/>
      <c r="CFQ137" s="229"/>
      <c r="CFR137" s="229"/>
      <c r="CFS137" s="229"/>
      <c r="CFT137" s="229"/>
      <c r="CFU137" s="229"/>
      <c r="CFV137" s="229"/>
      <c r="CFW137" s="229"/>
      <c r="CFX137" s="229"/>
      <c r="CFY137" s="229"/>
      <c r="CFZ137" s="229"/>
      <c r="CGA137" s="229"/>
      <c r="CGB137" s="229"/>
      <c r="CGC137" s="229"/>
      <c r="CGD137" s="229"/>
      <c r="CGE137" s="229"/>
      <c r="CGF137" s="229"/>
      <c r="CGG137" s="229"/>
      <c r="CGH137" s="229"/>
      <c r="CGI137" s="229"/>
      <c r="CGJ137" s="229"/>
      <c r="CGK137" s="229"/>
      <c r="CGL137" s="229"/>
      <c r="CGM137" s="229"/>
      <c r="CGN137" s="229"/>
      <c r="CGO137" s="229"/>
      <c r="CGP137" s="229"/>
      <c r="CGQ137" s="229"/>
      <c r="CGR137" s="229"/>
      <c r="CGS137" s="229"/>
      <c r="CGT137" s="229"/>
      <c r="CGU137" s="229"/>
      <c r="CGV137" s="229"/>
      <c r="CGW137" s="229"/>
      <c r="CGX137" s="229"/>
      <c r="CGY137" s="229"/>
      <c r="CGZ137" s="229"/>
      <c r="CHA137" s="229"/>
      <c r="CHB137" s="229"/>
      <c r="CHC137" s="229"/>
      <c r="CHD137" s="229"/>
      <c r="CHE137" s="229"/>
      <c r="CHF137" s="229"/>
      <c r="CHG137" s="229"/>
      <c r="CHH137" s="229"/>
      <c r="CHI137" s="229"/>
      <c r="CHJ137" s="229"/>
      <c r="CHK137" s="229"/>
      <c r="CHL137" s="229"/>
      <c r="CHM137" s="229"/>
      <c r="CHN137" s="229"/>
      <c r="CHO137" s="229"/>
      <c r="CHP137" s="229"/>
      <c r="CHQ137" s="229"/>
      <c r="CHR137" s="229"/>
      <c r="CHS137" s="229"/>
      <c r="CHT137" s="229"/>
      <c r="CHU137" s="229"/>
      <c r="CHV137" s="229"/>
      <c r="CHW137" s="229"/>
      <c r="CHX137" s="229"/>
      <c r="CHY137" s="229"/>
      <c r="CHZ137" s="229"/>
      <c r="CIA137" s="229"/>
      <c r="CIB137" s="229"/>
      <c r="CIC137" s="229"/>
      <c r="CID137" s="229"/>
      <c r="CIE137" s="229"/>
      <c r="CIF137" s="229"/>
      <c r="CIG137" s="229"/>
      <c r="CIH137" s="229"/>
      <c r="CII137" s="229"/>
      <c r="CIJ137" s="229"/>
      <c r="CIK137" s="229"/>
      <c r="CIL137" s="229"/>
      <c r="CIM137" s="229"/>
      <c r="CIN137" s="229"/>
      <c r="CIO137" s="229"/>
      <c r="CIP137" s="229"/>
      <c r="CIQ137" s="229"/>
      <c r="CIR137" s="229"/>
      <c r="CIS137" s="229"/>
      <c r="CIT137" s="229"/>
      <c r="CIU137" s="229"/>
      <c r="CIV137" s="229"/>
      <c r="CIW137" s="229"/>
      <c r="CIX137" s="229"/>
      <c r="CIY137" s="229"/>
      <c r="CIZ137" s="229"/>
      <c r="CJA137" s="229"/>
      <c r="CJB137" s="229"/>
      <c r="CJC137" s="229"/>
      <c r="CJD137" s="229"/>
      <c r="CJE137" s="229"/>
      <c r="CJF137" s="229"/>
      <c r="CJG137" s="229"/>
      <c r="CJH137" s="229"/>
      <c r="CJI137" s="229"/>
      <c r="CJJ137" s="229"/>
      <c r="CJK137" s="229"/>
      <c r="CJL137" s="229"/>
      <c r="CJM137" s="229"/>
      <c r="CJN137" s="229"/>
      <c r="CJO137" s="229"/>
      <c r="CJP137" s="229"/>
      <c r="CJQ137" s="229"/>
      <c r="CJR137" s="229"/>
      <c r="CJS137" s="229"/>
      <c r="CJT137" s="229"/>
      <c r="CJU137" s="229"/>
      <c r="CJV137" s="229"/>
      <c r="CJW137" s="229"/>
      <c r="CJX137" s="229"/>
      <c r="CJY137" s="229"/>
      <c r="CJZ137" s="229"/>
      <c r="CKA137" s="229"/>
      <c r="CKB137" s="229"/>
      <c r="CKC137" s="229"/>
      <c r="CKD137" s="229"/>
      <c r="CKE137" s="229"/>
      <c r="CKF137" s="229"/>
      <c r="CKG137" s="229"/>
      <c r="CKH137" s="229"/>
      <c r="CKI137" s="229"/>
      <c r="CKJ137" s="229"/>
      <c r="CKK137" s="229"/>
      <c r="CKL137" s="229"/>
      <c r="CKM137" s="229"/>
      <c r="CKN137" s="229"/>
      <c r="CKO137" s="229"/>
      <c r="CKP137" s="229"/>
      <c r="CKQ137" s="229"/>
      <c r="CKR137" s="229"/>
      <c r="CKS137" s="229"/>
      <c r="CKT137" s="229"/>
      <c r="CKU137" s="229"/>
      <c r="CKV137" s="229"/>
      <c r="CKW137" s="229"/>
      <c r="CKX137" s="229"/>
      <c r="CKY137" s="229"/>
      <c r="CKZ137" s="229"/>
      <c r="CLA137" s="229"/>
      <c r="CLB137" s="229"/>
      <c r="CLC137" s="229"/>
      <c r="CLD137" s="229"/>
      <c r="CLE137" s="229"/>
      <c r="CLF137" s="229"/>
      <c r="CLG137" s="229"/>
      <c r="CLH137" s="229"/>
      <c r="CLI137" s="229"/>
      <c r="CLJ137" s="229"/>
      <c r="CLK137" s="229"/>
      <c r="CLL137" s="229"/>
      <c r="CLM137" s="229"/>
      <c r="CLN137" s="229"/>
      <c r="CLO137" s="229"/>
      <c r="CLP137" s="229"/>
      <c r="CLQ137" s="229"/>
      <c r="CLR137" s="229"/>
      <c r="CLS137" s="229"/>
      <c r="CLT137" s="229"/>
      <c r="CLU137" s="229"/>
      <c r="CLV137" s="229"/>
      <c r="CLW137" s="229"/>
      <c r="CLX137" s="229"/>
      <c r="CLY137" s="229"/>
      <c r="CLZ137" s="229"/>
      <c r="CMA137" s="229"/>
      <c r="CMB137" s="229"/>
      <c r="CMC137" s="229"/>
      <c r="CMD137" s="229"/>
      <c r="CME137" s="229"/>
      <c r="CMF137" s="229"/>
      <c r="CMG137" s="229"/>
      <c r="CMH137" s="229"/>
      <c r="CMI137" s="229"/>
      <c r="CMJ137" s="229"/>
      <c r="CMK137" s="229"/>
      <c r="CML137" s="229"/>
      <c r="CMM137" s="229"/>
      <c r="CMN137" s="229"/>
      <c r="CMO137" s="229"/>
      <c r="CMP137" s="229"/>
      <c r="CMQ137" s="229"/>
      <c r="CMR137" s="229"/>
      <c r="CMS137" s="229"/>
      <c r="CMT137" s="229"/>
      <c r="CMU137" s="229"/>
      <c r="CMV137" s="229"/>
      <c r="CMW137" s="229"/>
      <c r="CMX137" s="229"/>
      <c r="CMY137" s="229"/>
      <c r="CMZ137" s="229"/>
      <c r="CNA137" s="229"/>
      <c r="CNB137" s="229"/>
      <c r="CNC137" s="229"/>
      <c r="CND137" s="229"/>
      <c r="CNE137" s="229"/>
      <c r="CNF137" s="229"/>
      <c r="CNG137" s="229"/>
      <c r="CNH137" s="229"/>
      <c r="CNI137" s="229"/>
      <c r="CNJ137" s="229"/>
      <c r="CNK137" s="229"/>
      <c r="CNL137" s="229"/>
      <c r="CNM137" s="229"/>
      <c r="CNN137" s="229"/>
      <c r="CNO137" s="229"/>
      <c r="CNP137" s="229"/>
      <c r="CNQ137" s="229"/>
      <c r="CNR137" s="229"/>
      <c r="CNS137" s="229"/>
      <c r="CNT137" s="229"/>
      <c r="CNU137" s="229"/>
      <c r="CNV137" s="229"/>
      <c r="CNW137" s="229"/>
      <c r="CNX137" s="229"/>
      <c r="CNY137" s="229"/>
      <c r="CNZ137" s="229"/>
      <c r="COA137" s="229"/>
      <c r="COB137" s="229"/>
      <c r="COC137" s="229"/>
      <c r="COD137" s="229"/>
      <c r="COE137" s="229"/>
      <c r="COF137" s="229"/>
      <c r="COG137" s="229"/>
      <c r="COH137" s="229"/>
      <c r="COI137" s="229"/>
      <c r="COJ137" s="229"/>
      <c r="COK137" s="229"/>
      <c r="COL137" s="229"/>
      <c r="COM137" s="229"/>
      <c r="CON137" s="229"/>
      <c r="COO137" s="229"/>
      <c r="COP137" s="229"/>
      <c r="COQ137" s="229"/>
      <c r="COR137" s="229"/>
      <c r="COS137" s="229"/>
      <c r="COT137" s="229"/>
      <c r="COU137" s="229"/>
      <c r="COV137" s="229"/>
      <c r="COW137" s="229"/>
      <c r="COX137" s="229"/>
      <c r="COY137" s="229"/>
      <c r="COZ137" s="229"/>
      <c r="CPA137" s="229"/>
      <c r="CPB137" s="229"/>
      <c r="CPC137" s="229"/>
      <c r="CPD137" s="229"/>
      <c r="CPE137" s="229"/>
      <c r="CPF137" s="229"/>
      <c r="CPG137" s="229"/>
      <c r="CPH137" s="229"/>
      <c r="CPI137" s="229"/>
      <c r="CPJ137" s="229"/>
      <c r="CPK137" s="229"/>
      <c r="CPL137" s="229"/>
      <c r="CPM137" s="229"/>
      <c r="CPN137" s="229"/>
      <c r="CPO137" s="229"/>
      <c r="CPP137" s="229"/>
      <c r="CPQ137" s="229"/>
      <c r="CPR137" s="229"/>
      <c r="CPS137" s="229"/>
      <c r="CPT137" s="229"/>
      <c r="CPU137" s="229"/>
      <c r="CPV137" s="229"/>
      <c r="CPW137" s="229"/>
      <c r="CPX137" s="229"/>
      <c r="CPY137" s="229"/>
      <c r="CPZ137" s="229"/>
      <c r="CQA137" s="229"/>
      <c r="CQB137" s="229"/>
      <c r="CQC137" s="229"/>
      <c r="CQD137" s="229"/>
      <c r="CQE137" s="229"/>
      <c r="CQF137" s="229"/>
      <c r="CQG137" s="229"/>
      <c r="CQH137" s="229"/>
      <c r="CQI137" s="229"/>
      <c r="CQJ137" s="229"/>
      <c r="CQK137" s="229"/>
      <c r="CQL137" s="229"/>
      <c r="CQM137" s="229"/>
      <c r="CQN137" s="229"/>
      <c r="CQO137" s="229"/>
      <c r="CQP137" s="229"/>
      <c r="CQQ137" s="229"/>
      <c r="CQR137" s="229"/>
      <c r="CQS137" s="229"/>
      <c r="CQT137" s="229"/>
      <c r="CQU137" s="229"/>
      <c r="CQV137" s="229"/>
      <c r="CQW137" s="229"/>
      <c r="CQX137" s="229"/>
      <c r="CQY137" s="229"/>
      <c r="CQZ137" s="229"/>
      <c r="CRA137" s="229"/>
      <c r="CRB137" s="229"/>
      <c r="CRC137" s="229"/>
      <c r="CRD137" s="229"/>
      <c r="CRE137" s="229"/>
      <c r="CRF137" s="229"/>
      <c r="CRG137" s="229"/>
      <c r="CRH137" s="229"/>
      <c r="CRI137" s="229"/>
      <c r="CRJ137" s="229"/>
      <c r="CRK137" s="229"/>
      <c r="CRL137" s="229"/>
      <c r="CRM137" s="229"/>
      <c r="CRN137" s="229"/>
      <c r="CRO137" s="229"/>
      <c r="CRP137" s="229"/>
      <c r="CRQ137" s="229"/>
      <c r="CRR137" s="229"/>
      <c r="CRS137" s="229"/>
      <c r="CRT137" s="229"/>
      <c r="CRU137" s="229"/>
      <c r="CRV137" s="229"/>
      <c r="CRW137" s="229"/>
      <c r="CRX137" s="229"/>
      <c r="CRY137" s="229"/>
      <c r="CRZ137" s="229"/>
      <c r="CSA137" s="229"/>
      <c r="CSB137" s="229"/>
      <c r="CSC137" s="229"/>
      <c r="CSD137" s="229"/>
      <c r="CSE137" s="229"/>
      <c r="CSF137" s="229"/>
      <c r="CSG137" s="229"/>
      <c r="CSH137" s="229"/>
      <c r="CSI137" s="229"/>
      <c r="CSJ137" s="229"/>
      <c r="CSK137" s="229"/>
      <c r="CSL137" s="229"/>
      <c r="CSM137" s="229"/>
      <c r="CSN137" s="229"/>
      <c r="CSO137" s="229"/>
      <c r="CSP137" s="229"/>
      <c r="CSQ137" s="229"/>
      <c r="CSR137" s="229"/>
      <c r="CSS137" s="229"/>
      <c r="CST137" s="229"/>
      <c r="CSU137" s="229"/>
      <c r="CSV137" s="229"/>
      <c r="CSW137" s="229"/>
      <c r="CSX137" s="229"/>
      <c r="CSY137" s="229"/>
      <c r="CSZ137" s="229"/>
      <c r="CTA137" s="229"/>
      <c r="CTB137" s="229"/>
      <c r="CTC137" s="229"/>
      <c r="CTD137" s="229"/>
      <c r="CTE137" s="229"/>
      <c r="CTF137" s="229"/>
      <c r="CTG137" s="229"/>
      <c r="CTH137" s="229"/>
      <c r="CTI137" s="229"/>
      <c r="CTJ137" s="229"/>
      <c r="CTK137" s="229"/>
      <c r="CTL137" s="229"/>
      <c r="CTM137" s="229"/>
      <c r="CTN137" s="229"/>
      <c r="CTO137" s="229"/>
      <c r="CTP137" s="229"/>
      <c r="CTQ137" s="229"/>
      <c r="CTR137" s="229"/>
      <c r="CTS137" s="229"/>
      <c r="CTT137" s="229"/>
      <c r="CTU137" s="229"/>
      <c r="CTV137" s="229"/>
      <c r="CTW137" s="229"/>
      <c r="CTX137" s="229"/>
      <c r="CTY137" s="229"/>
      <c r="CTZ137" s="229"/>
      <c r="CUA137" s="229"/>
    </row>
    <row r="138" spans="1:2575" s="224" customFormat="1" ht="108.75" customHeight="1">
      <c r="A138" s="247"/>
      <c r="B138" s="248"/>
      <c r="C138" s="249"/>
      <c r="D138" s="250"/>
      <c r="E138" s="274"/>
      <c r="F138" s="252"/>
      <c r="G138" s="249"/>
      <c r="H138" s="256"/>
      <c r="I138" s="269"/>
      <c r="J138" s="270"/>
      <c r="K138" s="252"/>
      <c r="L138" s="252"/>
      <c r="N138" s="229"/>
      <c r="O138" s="229"/>
      <c r="P138" s="229"/>
      <c r="Q138" s="229"/>
      <c r="R138" s="229"/>
      <c r="S138" s="229"/>
      <c r="T138" s="229"/>
      <c r="U138" s="229"/>
      <c r="V138" s="229"/>
      <c r="W138" s="229"/>
      <c r="X138" s="229"/>
      <c r="Y138" s="229"/>
      <c r="Z138" s="229"/>
      <c r="AA138" s="229"/>
      <c r="AB138" s="229"/>
      <c r="AC138" s="229"/>
      <c r="AD138" s="229"/>
      <c r="AE138" s="229"/>
      <c r="AF138" s="229"/>
      <c r="AG138" s="229"/>
      <c r="AH138" s="229"/>
      <c r="AI138" s="229"/>
      <c r="AJ138" s="229"/>
      <c r="AK138" s="229"/>
      <c r="AL138" s="229"/>
      <c r="AM138" s="229"/>
      <c r="AN138" s="229"/>
      <c r="AO138" s="229"/>
      <c r="AP138" s="229"/>
      <c r="AQ138" s="229"/>
      <c r="AR138" s="229"/>
      <c r="AS138" s="229"/>
      <c r="AT138" s="229"/>
      <c r="AU138" s="229"/>
      <c r="AV138" s="229"/>
      <c r="AW138" s="229"/>
      <c r="AX138" s="229"/>
      <c r="AY138" s="229"/>
      <c r="AZ138" s="229"/>
      <c r="BA138" s="229"/>
      <c r="BB138" s="229"/>
      <c r="BC138" s="229"/>
      <c r="BD138" s="229"/>
      <c r="BE138" s="229"/>
      <c r="BF138" s="229"/>
      <c r="BG138" s="229"/>
      <c r="BH138" s="229"/>
      <c r="BI138" s="229"/>
      <c r="BJ138" s="229"/>
      <c r="BK138" s="229"/>
      <c r="BL138" s="229"/>
      <c r="BM138" s="229"/>
      <c r="BN138" s="229"/>
      <c r="BO138" s="229"/>
      <c r="BP138" s="229"/>
      <c r="BQ138" s="229"/>
      <c r="BR138" s="229"/>
      <c r="BS138" s="229"/>
      <c r="BT138" s="229"/>
      <c r="BU138" s="229"/>
      <c r="BV138" s="229"/>
      <c r="BW138" s="229"/>
      <c r="BX138" s="229"/>
      <c r="BY138" s="229"/>
      <c r="BZ138" s="229"/>
      <c r="CA138" s="229"/>
      <c r="CB138" s="229"/>
      <c r="CC138" s="229"/>
      <c r="CD138" s="229"/>
      <c r="CE138" s="229"/>
      <c r="CF138" s="229"/>
      <c r="CG138" s="229"/>
      <c r="CH138" s="229"/>
      <c r="CI138" s="229"/>
      <c r="CJ138" s="229"/>
      <c r="CK138" s="229"/>
      <c r="CL138" s="229"/>
      <c r="CM138" s="229"/>
      <c r="CN138" s="229"/>
      <c r="CO138" s="229"/>
      <c r="CP138" s="229"/>
      <c r="CQ138" s="229"/>
      <c r="CR138" s="229"/>
      <c r="CS138" s="229"/>
      <c r="CT138" s="229"/>
      <c r="CU138" s="229"/>
      <c r="CV138" s="229"/>
      <c r="CW138" s="229"/>
      <c r="CX138" s="229"/>
      <c r="CY138" s="229"/>
      <c r="CZ138" s="229"/>
      <c r="DA138" s="229"/>
      <c r="DB138" s="229"/>
      <c r="DC138" s="229"/>
      <c r="DD138" s="229"/>
      <c r="DE138" s="229"/>
      <c r="DF138" s="229"/>
      <c r="DG138" s="229"/>
      <c r="DH138" s="229"/>
      <c r="DI138" s="229"/>
      <c r="DJ138" s="229"/>
      <c r="DK138" s="229"/>
      <c r="DL138" s="229"/>
      <c r="DM138" s="229"/>
      <c r="DN138" s="229"/>
      <c r="DO138" s="229"/>
      <c r="DP138" s="229"/>
      <c r="DQ138" s="229"/>
      <c r="DR138" s="229"/>
      <c r="DS138" s="229"/>
      <c r="DT138" s="229"/>
      <c r="DU138" s="229"/>
      <c r="DV138" s="229"/>
      <c r="DW138" s="229"/>
      <c r="DX138" s="229"/>
      <c r="DY138" s="229"/>
      <c r="DZ138" s="229"/>
      <c r="EA138" s="229"/>
      <c r="EB138" s="229"/>
      <c r="EC138" s="229"/>
      <c r="ED138" s="229"/>
      <c r="EE138" s="229"/>
      <c r="EF138" s="229"/>
      <c r="EG138" s="229"/>
      <c r="EH138" s="229"/>
      <c r="EI138" s="229"/>
      <c r="EJ138" s="229"/>
      <c r="EK138" s="229"/>
      <c r="EL138" s="229"/>
      <c r="EM138" s="229"/>
      <c r="EN138" s="229"/>
      <c r="EO138" s="229"/>
      <c r="EP138" s="229"/>
      <c r="EQ138" s="229"/>
      <c r="ER138" s="229"/>
      <c r="ES138" s="229"/>
      <c r="ET138" s="229"/>
      <c r="EU138" s="229"/>
      <c r="EV138" s="229"/>
      <c r="EW138" s="229"/>
      <c r="EX138" s="229"/>
      <c r="EY138" s="229"/>
      <c r="EZ138" s="229"/>
      <c r="FA138" s="229"/>
      <c r="FB138" s="229"/>
      <c r="FC138" s="229"/>
      <c r="FD138" s="229"/>
      <c r="FE138" s="229"/>
      <c r="FF138" s="229"/>
      <c r="FG138" s="229"/>
      <c r="FH138" s="229"/>
      <c r="FI138" s="229"/>
      <c r="FJ138" s="229"/>
      <c r="FK138" s="229"/>
      <c r="FL138" s="229"/>
      <c r="FM138" s="229"/>
      <c r="FN138" s="229"/>
      <c r="FO138" s="229"/>
      <c r="FP138" s="229"/>
      <c r="FQ138" s="229"/>
      <c r="FR138" s="229"/>
      <c r="FS138" s="229"/>
      <c r="FT138" s="229"/>
      <c r="FU138" s="229"/>
      <c r="FV138" s="229"/>
      <c r="FW138" s="229"/>
      <c r="FX138" s="229"/>
      <c r="FY138" s="229"/>
      <c r="FZ138" s="229"/>
      <c r="GA138" s="229"/>
      <c r="GB138" s="229"/>
      <c r="GC138" s="229"/>
      <c r="GD138" s="229"/>
      <c r="GE138" s="229"/>
      <c r="GF138" s="229"/>
      <c r="GG138" s="229"/>
      <c r="GH138" s="229"/>
      <c r="GI138" s="229"/>
      <c r="GJ138" s="229"/>
      <c r="GK138" s="229"/>
      <c r="GL138" s="229"/>
      <c r="GM138" s="229"/>
      <c r="GN138" s="229"/>
      <c r="GO138" s="229"/>
      <c r="GP138" s="229"/>
      <c r="GQ138" s="229"/>
      <c r="GR138" s="229"/>
      <c r="GS138" s="229"/>
      <c r="GT138" s="229"/>
      <c r="GU138" s="229"/>
      <c r="GV138" s="229"/>
      <c r="GW138" s="229"/>
      <c r="GX138" s="229"/>
      <c r="GY138" s="229"/>
      <c r="GZ138" s="229"/>
      <c r="HA138" s="229"/>
      <c r="HB138" s="229"/>
      <c r="HC138" s="229"/>
      <c r="HD138" s="229"/>
      <c r="HE138" s="229"/>
      <c r="HF138" s="229"/>
      <c r="HG138" s="229"/>
      <c r="HH138" s="229"/>
      <c r="HI138" s="229"/>
      <c r="HJ138" s="229"/>
      <c r="HK138" s="229"/>
      <c r="HL138" s="229"/>
      <c r="HM138" s="229"/>
      <c r="HN138" s="229"/>
      <c r="HO138" s="229"/>
      <c r="HP138" s="229"/>
      <c r="HQ138" s="229"/>
      <c r="HR138" s="229"/>
      <c r="HS138" s="229"/>
      <c r="HT138" s="229"/>
      <c r="HU138" s="229"/>
      <c r="HV138" s="229"/>
      <c r="HW138" s="229"/>
      <c r="HX138" s="229"/>
      <c r="HY138" s="229"/>
      <c r="HZ138" s="229"/>
      <c r="IA138" s="229"/>
      <c r="IB138" s="229"/>
      <c r="IC138" s="229"/>
      <c r="ID138" s="229"/>
      <c r="IE138" s="229"/>
      <c r="IF138" s="229"/>
      <c r="IG138" s="229"/>
      <c r="IH138" s="229"/>
      <c r="II138" s="229"/>
      <c r="IJ138" s="229"/>
      <c r="IK138" s="229"/>
      <c r="IL138" s="229"/>
      <c r="IM138" s="229"/>
      <c r="IN138" s="229"/>
      <c r="IO138" s="229"/>
      <c r="IP138" s="229"/>
      <c r="IQ138" s="229"/>
      <c r="IR138" s="229"/>
      <c r="IS138" s="229"/>
      <c r="IT138" s="229"/>
      <c r="IU138" s="229"/>
      <c r="IV138" s="229"/>
      <c r="IW138" s="229"/>
      <c r="IX138" s="229"/>
      <c r="IY138" s="229"/>
      <c r="IZ138" s="229"/>
      <c r="JA138" s="229"/>
      <c r="JB138" s="229"/>
      <c r="JC138" s="229"/>
      <c r="JD138" s="229"/>
      <c r="JE138" s="229"/>
      <c r="JF138" s="229"/>
      <c r="JG138" s="229"/>
      <c r="JH138" s="229"/>
      <c r="JI138" s="229"/>
      <c r="JJ138" s="229"/>
      <c r="JK138" s="229"/>
      <c r="JL138" s="229"/>
      <c r="JM138" s="229"/>
      <c r="JN138" s="229"/>
      <c r="JO138" s="229"/>
      <c r="JP138" s="229"/>
      <c r="JQ138" s="229"/>
      <c r="JR138" s="229"/>
      <c r="JS138" s="229"/>
      <c r="JT138" s="229"/>
      <c r="JU138" s="229"/>
      <c r="JV138" s="229"/>
      <c r="JW138" s="229"/>
      <c r="JX138" s="229"/>
      <c r="JY138" s="229"/>
      <c r="JZ138" s="229"/>
      <c r="KA138" s="229"/>
      <c r="KB138" s="229"/>
      <c r="KC138" s="229"/>
      <c r="KD138" s="229"/>
      <c r="KE138" s="229"/>
      <c r="KF138" s="229"/>
      <c r="KG138" s="229"/>
      <c r="KH138" s="229"/>
      <c r="KI138" s="229"/>
      <c r="KJ138" s="229"/>
      <c r="KK138" s="229"/>
      <c r="KL138" s="229"/>
      <c r="KM138" s="229"/>
      <c r="KN138" s="229"/>
      <c r="KO138" s="229"/>
      <c r="KP138" s="229"/>
      <c r="KQ138" s="229"/>
      <c r="KR138" s="229"/>
      <c r="KS138" s="229"/>
      <c r="KT138" s="229"/>
      <c r="KU138" s="229"/>
      <c r="KV138" s="229"/>
      <c r="KW138" s="229"/>
      <c r="KX138" s="229"/>
      <c r="KY138" s="229"/>
      <c r="KZ138" s="229"/>
      <c r="LA138" s="229"/>
      <c r="LB138" s="229"/>
      <c r="LC138" s="229"/>
      <c r="LD138" s="229"/>
      <c r="LE138" s="229"/>
      <c r="LF138" s="229"/>
      <c r="LG138" s="229"/>
      <c r="LH138" s="229"/>
      <c r="LI138" s="229"/>
      <c r="LJ138" s="229"/>
      <c r="LK138" s="229"/>
      <c r="LL138" s="229"/>
      <c r="LM138" s="229"/>
      <c r="LN138" s="229"/>
      <c r="LO138" s="229"/>
      <c r="LP138" s="229"/>
      <c r="LQ138" s="229"/>
      <c r="LR138" s="229"/>
      <c r="LS138" s="229"/>
      <c r="LT138" s="229"/>
      <c r="LU138" s="229"/>
      <c r="LV138" s="229"/>
      <c r="LW138" s="229"/>
      <c r="LX138" s="229"/>
      <c r="LY138" s="229"/>
      <c r="LZ138" s="229"/>
      <c r="MA138" s="229"/>
      <c r="MB138" s="229"/>
      <c r="MC138" s="229"/>
      <c r="MD138" s="229"/>
      <c r="ME138" s="229"/>
      <c r="MF138" s="229"/>
      <c r="MG138" s="229"/>
      <c r="MH138" s="229"/>
      <c r="MI138" s="229"/>
      <c r="MJ138" s="229"/>
      <c r="MK138" s="229"/>
      <c r="ML138" s="229"/>
      <c r="MM138" s="229"/>
      <c r="MN138" s="229"/>
      <c r="MO138" s="229"/>
      <c r="MP138" s="229"/>
      <c r="MQ138" s="229"/>
      <c r="MR138" s="229"/>
      <c r="MS138" s="229"/>
      <c r="MT138" s="229"/>
      <c r="MU138" s="229"/>
      <c r="MV138" s="229"/>
      <c r="MW138" s="229"/>
      <c r="MX138" s="229"/>
      <c r="MY138" s="229"/>
      <c r="MZ138" s="229"/>
      <c r="NA138" s="229"/>
      <c r="NB138" s="229"/>
      <c r="NC138" s="229"/>
      <c r="ND138" s="229"/>
      <c r="NE138" s="229"/>
      <c r="NF138" s="229"/>
      <c r="NG138" s="229"/>
      <c r="NH138" s="229"/>
      <c r="NI138" s="229"/>
      <c r="NJ138" s="229"/>
      <c r="NK138" s="229"/>
      <c r="NL138" s="229"/>
      <c r="NM138" s="229"/>
      <c r="NN138" s="229"/>
      <c r="NO138" s="229"/>
      <c r="NP138" s="229"/>
      <c r="NQ138" s="229"/>
      <c r="NR138" s="229"/>
      <c r="NS138" s="229"/>
      <c r="NT138" s="229"/>
      <c r="NU138" s="229"/>
      <c r="NV138" s="229"/>
      <c r="NW138" s="229"/>
      <c r="NX138" s="229"/>
      <c r="NY138" s="229"/>
      <c r="NZ138" s="229"/>
      <c r="OA138" s="229"/>
      <c r="OB138" s="229"/>
      <c r="OC138" s="229"/>
      <c r="OD138" s="229"/>
      <c r="OE138" s="229"/>
      <c r="OF138" s="229"/>
      <c r="OG138" s="229"/>
      <c r="OH138" s="229"/>
      <c r="OI138" s="229"/>
      <c r="OJ138" s="229"/>
      <c r="OK138" s="229"/>
      <c r="OL138" s="229"/>
      <c r="OM138" s="229"/>
      <c r="ON138" s="229"/>
      <c r="OO138" s="229"/>
      <c r="OP138" s="229"/>
      <c r="OQ138" s="229"/>
      <c r="OR138" s="229"/>
      <c r="OS138" s="229"/>
      <c r="OT138" s="229"/>
      <c r="OU138" s="229"/>
      <c r="OV138" s="229"/>
      <c r="OW138" s="229"/>
      <c r="OX138" s="229"/>
      <c r="OY138" s="229"/>
      <c r="OZ138" s="229"/>
      <c r="PA138" s="229"/>
      <c r="PB138" s="229"/>
      <c r="PC138" s="229"/>
      <c r="PD138" s="229"/>
      <c r="PE138" s="229"/>
      <c r="PF138" s="229"/>
      <c r="PG138" s="229"/>
      <c r="PH138" s="229"/>
      <c r="PI138" s="229"/>
      <c r="PJ138" s="229"/>
      <c r="PK138" s="229"/>
      <c r="PL138" s="229"/>
      <c r="PM138" s="229"/>
      <c r="PN138" s="229"/>
      <c r="PO138" s="229"/>
      <c r="PP138" s="229"/>
      <c r="PQ138" s="229"/>
      <c r="PR138" s="229"/>
      <c r="PS138" s="229"/>
      <c r="PT138" s="229"/>
      <c r="PU138" s="229"/>
      <c r="PV138" s="229"/>
      <c r="PW138" s="229"/>
      <c r="PX138" s="229"/>
      <c r="PY138" s="229"/>
      <c r="PZ138" s="229"/>
      <c r="QA138" s="229"/>
      <c r="QB138" s="229"/>
      <c r="QC138" s="229"/>
      <c r="QD138" s="229"/>
      <c r="QE138" s="229"/>
      <c r="QF138" s="229"/>
      <c r="QG138" s="229"/>
      <c r="QH138" s="229"/>
      <c r="QI138" s="229"/>
      <c r="QJ138" s="229"/>
      <c r="QK138" s="229"/>
      <c r="QL138" s="229"/>
      <c r="QM138" s="229"/>
      <c r="QN138" s="229"/>
      <c r="QO138" s="229"/>
      <c r="QP138" s="229"/>
      <c r="QQ138" s="229"/>
      <c r="QR138" s="229"/>
      <c r="QS138" s="229"/>
      <c r="QT138" s="229"/>
      <c r="QU138" s="229"/>
      <c r="QV138" s="229"/>
      <c r="QW138" s="229"/>
      <c r="QX138" s="229"/>
      <c r="QY138" s="229"/>
      <c r="QZ138" s="229"/>
      <c r="RA138" s="229"/>
      <c r="RB138" s="229"/>
      <c r="RC138" s="229"/>
      <c r="RD138" s="229"/>
      <c r="RE138" s="229"/>
      <c r="RF138" s="229"/>
      <c r="RG138" s="229"/>
      <c r="RH138" s="229"/>
      <c r="RI138" s="229"/>
      <c r="RJ138" s="229"/>
      <c r="RK138" s="229"/>
      <c r="RL138" s="229"/>
      <c r="RM138" s="229"/>
      <c r="RN138" s="229"/>
      <c r="RO138" s="229"/>
      <c r="RP138" s="229"/>
      <c r="RQ138" s="229"/>
      <c r="RR138" s="229"/>
      <c r="RS138" s="229"/>
      <c r="RT138" s="229"/>
      <c r="RU138" s="229"/>
      <c r="RV138" s="229"/>
      <c r="RW138" s="229"/>
      <c r="RX138" s="229"/>
      <c r="RY138" s="229"/>
      <c r="RZ138" s="229"/>
      <c r="SA138" s="229"/>
      <c r="SB138" s="229"/>
      <c r="SC138" s="229"/>
      <c r="SD138" s="229"/>
      <c r="SE138" s="229"/>
      <c r="SF138" s="229"/>
      <c r="SG138" s="229"/>
      <c r="SH138" s="229"/>
      <c r="SI138" s="229"/>
      <c r="SJ138" s="229"/>
      <c r="SK138" s="229"/>
      <c r="SL138" s="229"/>
      <c r="SM138" s="229"/>
      <c r="SN138" s="229"/>
      <c r="SO138" s="229"/>
      <c r="SP138" s="229"/>
      <c r="SQ138" s="229"/>
      <c r="SR138" s="229"/>
      <c r="SS138" s="229"/>
      <c r="ST138" s="229"/>
      <c r="SU138" s="229"/>
      <c r="SV138" s="229"/>
      <c r="SW138" s="229"/>
      <c r="SX138" s="229"/>
      <c r="SY138" s="229"/>
      <c r="SZ138" s="229"/>
      <c r="TA138" s="229"/>
      <c r="TB138" s="229"/>
      <c r="TC138" s="229"/>
      <c r="TD138" s="229"/>
      <c r="TE138" s="229"/>
      <c r="TF138" s="229"/>
      <c r="TG138" s="229"/>
      <c r="TH138" s="229"/>
      <c r="TI138" s="229"/>
      <c r="TJ138" s="229"/>
      <c r="TK138" s="229"/>
      <c r="TL138" s="229"/>
      <c r="TM138" s="229"/>
      <c r="TN138" s="229"/>
      <c r="TO138" s="229"/>
      <c r="TP138" s="229"/>
      <c r="TQ138" s="229"/>
      <c r="TR138" s="229"/>
      <c r="TS138" s="229"/>
      <c r="TT138" s="229"/>
      <c r="TU138" s="229"/>
      <c r="TV138" s="229"/>
      <c r="TW138" s="229"/>
      <c r="TX138" s="229"/>
      <c r="TY138" s="229"/>
      <c r="TZ138" s="229"/>
      <c r="UA138" s="229"/>
      <c r="UB138" s="229"/>
      <c r="UC138" s="229"/>
      <c r="UD138" s="229"/>
      <c r="UE138" s="229"/>
      <c r="UF138" s="229"/>
      <c r="UG138" s="229"/>
      <c r="UH138" s="229"/>
      <c r="UI138" s="229"/>
      <c r="UJ138" s="229"/>
      <c r="UK138" s="229"/>
      <c r="UL138" s="229"/>
      <c r="UM138" s="229"/>
      <c r="UN138" s="229"/>
      <c r="UO138" s="229"/>
      <c r="UP138" s="229"/>
      <c r="UQ138" s="229"/>
      <c r="UR138" s="229"/>
      <c r="US138" s="229"/>
      <c r="UT138" s="229"/>
      <c r="UU138" s="229"/>
      <c r="UV138" s="229"/>
      <c r="UW138" s="229"/>
      <c r="UX138" s="229"/>
      <c r="UY138" s="229"/>
      <c r="UZ138" s="229"/>
      <c r="VA138" s="229"/>
      <c r="VB138" s="229"/>
      <c r="VC138" s="229"/>
      <c r="VD138" s="229"/>
      <c r="VE138" s="229"/>
      <c r="VF138" s="229"/>
      <c r="VG138" s="229"/>
      <c r="VH138" s="229"/>
      <c r="VI138" s="229"/>
      <c r="VJ138" s="229"/>
      <c r="VK138" s="229"/>
      <c r="VL138" s="229"/>
      <c r="VM138" s="229"/>
      <c r="VN138" s="229"/>
      <c r="VO138" s="229"/>
      <c r="VP138" s="229"/>
      <c r="VQ138" s="229"/>
      <c r="VR138" s="229"/>
      <c r="VS138" s="229"/>
      <c r="VT138" s="229"/>
      <c r="VU138" s="229"/>
      <c r="VV138" s="229"/>
      <c r="VW138" s="229"/>
      <c r="VX138" s="229"/>
      <c r="VY138" s="229"/>
      <c r="VZ138" s="229"/>
      <c r="WA138" s="229"/>
      <c r="WB138" s="229"/>
      <c r="WC138" s="229"/>
      <c r="WD138" s="229"/>
      <c r="WE138" s="229"/>
      <c r="WF138" s="229"/>
      <c r="WG138" s="229"/>
      <c r="WH138" s="229"/>
      <c r="WI138" s="229"/>
      <c r="WJ138" s="229"/>
      <c r="WK138" s="229"/>
      <c r="WL138" s="229"/>
      <c r="WM138" s="229"/>
      <c r="WN138" s="229"/>
      <c r="WO138" s="229"/>
      <c r="WP138" s="229"/>
      <c r="WQ138" s="229"/>
      <c r="WR138" s="229"/>
      <c r="WS138" s="229"/>
      <c r="WT138" s="229"/>
      <c r="WU138" s="229"/>
      <c r="WV138" s="229"/>
      <c r="WW138" s="229"/>
      <c r="WX138" s="229"/>
      <c r="WY138" s="229"/>
      <c r="WZ138" s="229"/>
      <c r="XA138" s="229"/>
      <c r="XB138" s="229"/>
      <c r="XC138" s="229"/>
      <c r="XD138" s="229"/>
      <c r="XE138" s="229"/>
      <c r="XF138" s="229"/>
      <c r="XG138" s="229"/>
      <c r="XH138" s="229"/>
      <c r="XI138" s="229"/>
      <c r="XJ138" s="229"/>
      <c r="XK138" s="229"/>
      <c r="XL138" s="229"/>
      <c r="XM138" s="229"/>
      <c r="XN138" s="229"/>
      <c r="XO138" s="229"/>
      <c r="XP138" s="229"/>
      <c r="XQ138" s="229"/>
      <c r="XR138" s="229"/>
      <c r="XS138" s="229"/>
      <c r="XT138" s="229"/>
      <c r="XU138" s="229"/>
      <c r="XV138" s="229"/>
      <c r="XW138" s="229"/>
      <c r="XX138" s="229"/>
      <c r="XY138" s="229"/>
      <c r="XZ138" s="229"/>
      <c r="YA138" s="229"/>
      <c r="YB138" s="229"/>
      <c r="YC138" s="229"/>
      <c r="YD138" s="229"/>
      <c r="YE138" s="229"/>
      <c r="YF138" s="229"/>
      <c r="YG138" s="229"/>
      <c r="YH138" s="229"/>
      <c r="YI138" s="229"/>
      <c r="YJ138" s="229"/>
      <c r="YK138" s="229"/>
      <c r="YL138" s="229"/>
      <c r="YM138" s="229"/>
      <c r="YN138" s="229"/>
      <c r="YO138" s="229"/>
      <c r="YP138" s="229"/>
      <c r="YQ138" s="229"/>
      <c r="YR138" s="229"/>
      <c r="YS138" s="229"/>
      <c r="YT138" s="229"/>
      <c r="YU138" s="229"/>
      <c r="YV138" s="229"/>
      <c r="YW138" s="229"/>
      <c r="YX138" s="229"/>
      <c r="YY138" s="229"/>
      <c r="YZ138" s="229"/>
      <c r="ZA138" s="229"/>
      <c r="ZB138" s="229"/>
      <c r="ZC138" s="229"/>
      <c r="ZD138" s="229"/>
      <c r="ZE138" s="229"/>
      <c r="ZF138" s="229"/>
      <c r="ZG138" s="229"/>
      <c r="ZH138" s="229"/>
      <c r="ZI138" s="229"/>
      <c r="ZJ138" s="229"/>
      <c r="ZK138" s="229"/>
      <c r="ZL138" s="229"/>
      <c r="ZM138" s="229"/>
      <c r="ZN138" s="229"/>
      <c r="ZO138" s="229"/>
      <c r="ZP138" s="229"/>
      <c r="ZQ138" s="229"/>
      <c r="ZR138" s="229"/>
      <c r="ZS138" s="229"/>
      <c r="ZT138" s="229"/>
      <c r="ZU138" s="229"/>
      <c r="ZV138" s="229"/>
      <c r="ZW138" s="229"/>
      <c r="ZX138" s="229"/>
      <c r="ZY138" s="229"/>
      <c r="ZZ138" s="229"/>
      <c r="AAA138" s="229"/>
      <c r="AAB138" s="229"/>
      <c r="AAC138" s="229"/>
      <c r="AAD138" s="229"/>
      <c r="AAE138" s="229"/>
      <c r="AAF138" s="229"/>
      <c r="AAG138" s="229"/>
      <c r="AAH138" s="229"/>
      <c r="AAI138" s="229"/>
      <c r="AAJ138" s="229"/>
      <c r="AAK138" s="229"/>
      <c r="AAL138" s="229"/>
      <c r="AAM138" s="229"/>
      <c r="AAN138" s="229"/>
      <c r="AAO138" s="229"/>
      <c r="AAP138" s="229"/>
      <c r="AAQ138" s="229"/>
      <c r="AAR138" s="229"/>
      <c r="AAS138" s="229"/>
      <c r="AAT138" s="229"/>
      <c r="AAU138" s="229"/>
      <c r="AAV138" s="229"/>
      <c r="AAW138" s="229"/>
      <c r="AAX138" s="229"/>
      <c r="AAY138" s="229"/>
      <c r="AAZ138" s="229"/>
      <c r="ABA138" s="229"/>
      <c r="ABB138" s="229"/>
      <c r="ABC138" s="229"/>
      <c r="ABD138" s="229"/>
      <c r="ABE138" s="229"/>
      <c r="ABF138" s="229"/>
      <c r="ABG138" s="229"/>
      <c r="ABH138" s="229"/>
      <c r="ABI138" s="229"/>
      <c r="ABJ138" s="229"/>
      <c r="ABK138" s="229"/>
      <c r="ABL138" s="229"/>
      <c r="ABM138" s="229"/>
      <c r="ABN138" s="229"/>
      <c r="ABO138" s="229"/>
      <c r="ABP138" s="229"/>
      <c r="ABQ138" s="229"/>
      <c r="ABR138" s="229"/>
      <c r="ABS138" s="229"/>
      <c r="ABT138" s="229"/>
      <c r="ABU138" s="229"/>
      <c r="ABV138" s="229"/>
      <c r="ABW138" s="229"/>
      <c r="ABX138" s="229"/>
      <c r="ABY138" s="229"/>
      <c r="ABZ138" s="229"/>
      <c r="ACA138" s="229"/>
      <c r="ACB138" s="229"/>
      <c r="ACC138" s="229"/>
      <c r="ACD138" s="229"/>
      <c r="ACE138" s="229"/>
      <c r="ACF138" s="229"/>
      <c r="ACG138" s="229"/>
      <c r="ACH138" s="229"/>
      <c r="ACI138" s="229"/>
      <c r="ACJ138" s="229"/>
      <c r="ACK138" s="229"/>
      <c r="ACL138" s="229"/>
      <c r="ACM138" s="229"/>
      <c r="ACN138" s="229"/>
      <c r="ACO138" s="229"/>
      <c r="ACP138" s="229"/>
      <c r="ACQ138" s="229"/>
      <c r="ACR138" s="229"/>
      <c r="ACS138" s="229"/>
      <c r="ACT138" s="229"/>
      <c r="ACU138" s="229"/>
      <c r="ACV138" s="229"/>
      <c r="ACW138" s="229"/>
      <c r="ACX138" s="229"/>
      <c r="ACY138" s="229"/>
      <c r="ACZ138" s="229"/>
      <c r="ADA138" s="229"/>
      <c r="ADB138" s="229"/>
      <c r="ADC138" s="229"/>
      <c r="ADD138" s="229"/>
      <c r="ADE138" s="229"/>
      <c r="ADF138" s="229"/>
      <c r="ADG138" s="229"/>
      <c r="ADH138" s="229"/>
      <c r="ADI138" s="229"/>
      <c r="ADJ138" s="229"/>
      <c r="ADK138" s="229"/>
      <c r="ADL138" s="229"/>
      <c r="ADM138" s="229"/>
      <c r="ADN138" s="229"/>
      <c r="ADO138" s="229"/>
      <c r="ADP138" s="229"/>
      <c r="ADQ138" s="229"/>
      <c r="ADR138" s="229"/>
      <c r="ADS138" s="229"/>
      <c r="ADT138" s="229"/>
      <c r="ADU138" s="229"/>
      <c r="ADV138" s="229"/>
      <c r="ADW138" s="229"/>
      <c r="ADX138" s="229"/>
      <c r="ADY138" s="229"/>
      <c r="ADZ138" s="229"/>
      <c r="AEA138" s="229"/>
      <c r="AEB138" s="229"/>
      <c r="AEC138" s="229"/>
      <c r="AED138" s="229"/>
      <c r="AEE138" s="229"/>
      <c r="AEF138" s="229"/>
      <c r="AEG138" s="229"/>
      <c r="AEH138" s="229"/>
      <c r="AEI138" s="229"/>
      <c r="AEJ138" s="229"/>
      <c r="AEK138" s="229"/>
      <c r="AEL138" s="229"/>
      <c r="AEM138" s="229"/>
      <c r="AEN138" s="229"/>
      <c r="AEO138" s="229"/>
      <c r="AEP138" s="229"/>
      <c r="AEQ138" s="229"/>
      <c r="AER138" s="229"/>
      <c r="AES138" s="229"/>
      <c r="AET138" s="229"/>
      <c r="AEU138" s="229"/>
      <c r="AEV138" s="229"/>
      <c r="AEW138" s="229"/>
      <c r="AEX138" s="229"/>
      <c r="AEY138" s="229"/>
      <c r="AEZ138" s="229"/>
      <c r="AFA138" s="229"/>
      <c r="AFB138" s="229"/>
      <c r="AFC138" s="229"/>
      <c r="AFD138" s="229"/>
      <c r="AFE138" s="229"/>
      <c r="AFF138" s="229"/>
      <c r="AFG138" s="229"/>
      <c r="AFH138" s="229"/>
      <c r="AFI138" s="229"/>
      <c r="AFJ138" s="229"/>
      <c r="AFK138" s="229"/>
      <c r="AFL138" s="229"/>
      <c r="AFM138" s="229"/>
      <c r="AFN138" s="229"/>
      <c r="AFO138" s="229"/>
      <c r="AFP138" s="229"/>
      <c r="AFQ138" s="229"/>
      <c r="AFR138" s="229"/>
      <c r="AFS138" s="229"/>
      <c r="AFT138" s="229"/>
      <c r="AFU138" s="229"/>
      <c r="AFV138" s="229"/>
      <c r="AFW138" s="229"/>
      <c r="AFX138" s="229"/>
      <c r="AFY138" s="229"/>
      <c r="AFZ138" s="229"/>
      <c r="AGA138" s="229"/>
      <c r="AGB138" s="229"/>
      <c r="AGC138" s="229"/>
      <c r="AGD138" s="229"/>
      <c r="AGE138" s="229"/>
      <c r="AGF138" s="229"/>
      <c r="AGG138" s="229"/>
      <c r="AGH138" s="229"/>
      <c r="AGI138" s="229"/>
      <c r="AGJ138" s="229"/>
      <c r="AGK138" s="229"/>
      <c r="AGL138" s="229"/>
      <c r="AGM138" s="229"/>
      <c r="AGN138" s="229"/>
      <c r="AGO138" s="229"/>
      <c r="AGP138" s="229"/>
      <c r="AGQ138" s="229"/>
      <c r="AGR138" s="229"/>
      <c r="AGS138" s="229"/>
      <c r="AGT138" s="229"/>
      <c r="AGU138" s="229"/>
      <c r="AGV138" s="229"/>
      <c r="AGW138" s="229"/>
      <c r="AGX138" s="229"/>
      <c r="AGY138" s="229"/>
      <c r="AGZ138" s="229"/>
      <c r="AHA138" s="229"/>
      <c r="AHB138" s="229"/>
      <c r="AHC138" s="229"/>
      <c r="AHD138" s="229"/>
      <c r="AHE138" s="229"/>
      <c r="AHF138" s="229"/>
      <c r="AHG138" s="229"/>
      <c r="AHH138" s="229"/>
      <c r="AHI138" s="229"/>
      <c r="AHJ138" s="229"/>
      <c r="AHK138" s="229"/>
      <c r="AHL138" s="229"/>
      <c r="AHM138" s="229"/>
      <c r="AHN138" s="229"/>
      <c r="AHO138" s="229"/>
      <c r="AHP138" s="229"/>
      <c r="AHQ138" s="229"/>
      <c r="AHR138" s="229"/>
      <c r="AHS138" s="229"/>
      <c r="AHT138" s="229"/>
      <c r="AHU138" s="229"/>
      <c r="AHV138" s="229"/>
      <c r="AHW138" s="229"/>
      <c r="AHX138" s="229"/>
      <c r="AHY138" s="229"/>
      <c r="AHZ138" s="229"/>
      <c r="AIA138" s="229"/>
      <c r="AIB138" s="229"/>
      <c r="AIC138" s="229"/>
      <c r="AID138" s="229"/>
      <c r="AIE138" s="229"/>
      <c r="AIF138" s="229"/>
      <c r="AIG138" s="229"/>
      <c r="AIH138" s="229"/>
      <c r="AII138" s="229"/>
      <c r="AIJ138" s="229"/>
      <c r="AIK138" s="229"/>
      <c r="AIL138" s="229"/>
      <c r="AIM138" s="229"/>
      <c r="AIN138" s="229"/>
      <c r="AIO138" s="229"/>
      <c r="AIP138" s="229"/>
      <c r="AIQ138" s="229"/>
      <c r="AIR138" s="229"/>
      <c r="AIS138" s="229"/>
      <c r="AIT138" s="229"/>
      <c r="AIU138" s="229"/>
      <c r="AIV138" s="229"/>
      <c r="AIW138" s="229"/>
      <c r="AIX138" s="229"/>
      <c r="AIY138" s="229"/>
      <c r="AIZ138" s="229"/>
      <c r="AJA138" s="229"/>
      <c r="AJB138" s="229"/>
      <c r="AJC138" s="229"/>
      <c r="AJD138" s="229"/>
      <c r="AJE138" s="229"/>
      <c r="AJF138" s="229"/>
      <c r="AJG138" s="229"/>
      <c r="AJH138" s="229"/>
      <c r="AJI138" s="229"/>
      <c r="AJJ138" s="229"/>
      <c r="AJK138" s="229"/>
      <c r="AJL138" s="229"/>
      <c r="AJM138" s="229"/>
      <c r="AJN138" s="229"/>
      <c r="AJO138" s="229"/>
      <c r="AJP138" s="229"/>
      <c r="AJQ138" s="229"/>
      <c r="AJR138" s="229"/>
      <c r="AJS138" s="229"/>
      <c r="AJT138" s="229"/>
      <c r="AJU138" s="229"/>
      <c r="AJV138" s="229"/>
      <c r="AJW138" s="229"/>
      <c r="AJX138" s="229"/>
      <c r="AJY138" s="229"/>
      <c r="AJZ138" s="229"/>
      <c r="AKA138" s="229"/>
      <c r="AKB138" s="229"/>
      <c r="AKC138" s="229"/>
      <c r="AKD138" s="229"/>
      <c r="AKE138" s="229"/>
      <c r="AKF138" s="229"/>
      <c r="AKG138" s="229"/>
      <c r="AKH138" s="229"/>
      <c r="AKI138" s="229"/>
      <c r="AKJ138" s="229"/>
      <c r="AKK138" s="229"/>
      <c r="AKL138" s="229"/>
      <c r="AKM138" s="229"/>
      <c r="AKN138" s="229"/>
      <c r="AKO138" s="229"/>
      <c r="AKP138" s="229"/>
      <c r="AKQ138" s="229"/>
      <c r="AKR138" s="229"/>
      <c r="AKS138" s="229"/>
      <c r="AKT138" s="229"/>
      <c r="AKU138" s="229"/>
      <c r="AKV138" s="229"/>
      <c r="AKW138" s="229"/>
      <c r="AKX138" s="229"/>
      <c r="AKY138" s="229"/>
      <c r="AKZ138" s="229"/>
      <c r="ALA138" s="229"/>
      <c r="ALB138" s="229"/>
      <c r="ALC138" s="229"/>
      <c r="ALD138" s="229"/>
      <c r="ALE138" s="229"/>
      <c r="ALF138" s="229"/>
      <c r="ALG138" s="229"/>
      <c r="ALH138" s="229"/>
      <c r="ALI138" s="229"/>
      <c r="ALJ138" s="229"/>
      <c r="ALK138" s="229"/>
      <c r="ALL138" s="229"/>
      <c r="ALM138" s="229"/>
      <c r="ALN138" s="229"/>
      <c r="ALO138" s="229"/>
      <c r="ALP138" s="229"/>
      <c r="ALQ138" s="229"/>
      <c r="ALR138" s="229"/>
      <c r="ALS138" s="229"/>
      <c r="ALT138" s="229"/>
      <c r="ALU138" s="229"/>
      <c r="ALV138" s="229"/>
      <c r="ALW138" s="229"/>
      <c r="ALX138" s="229"/>
      <c r="ALY138" s="229"/>
      <c r="ALZ138" s="229"/>
      <c r="AMA138" s="229"/>
      <c r="AMB138" s="229"/>
      <c r="AMC138" s="229"/>
      <c r="AMD138" s="229"/>
      <c r="AME138" s="229"/>
      <c r="AMF138" s="229"/>
      <c r="AMG138" s="229"/>
      <c r="AMH138" s="229"/>
      <c r="AMI138" s="229"/>
      <c r="AMJ138" s="229"/>
      <c r="AMK138" s="229"/>
      <c r="AML138" s="229"/>
      <c r="AMM138" s="229"/>
      <c r="AMN138" s="229"/>
      <c r="AMO138" s="229"/>
      <c r="AMP138" s="229"/>
      <c r="AMQ138" s="229"/>
      <c r="AMR138" s="229"/>
      <c r="AMS138" s="229"/>
      <c r="AMT138" s="229"/>
      <c r="AMU138" s="229"/>
      <c r="AMV138" s="229"/>
      <c r="AMW138" s="229"/>
      <c r="AMX138" s="229"/>
      <c r="AMY138" s="229"/>
      <c r="AMZ138" s="229"/>
      <c r="ANA138" s="229"/>
      <c r="ANB138" s="229"/>
      <c r="ANC138" s="229"/>
      <c r="AND138" s="229"/>
      <c r="ANE138" s="229"/>
      <c r="ANF138" s="229"/>
      <c r="ANG138" s="229"/>
      <c r="ANH138" s="229"/>
      <c r="ANI138" s="229"/>
      <c r="ANJ138" s="229"/>
      <c r="ANK138" s="229"/>
      <c r="ANL138" s="229"/>
      <c r="ANM138" s="229"/>
      <c r="ANN138" s="229"/>
      <c r="ANO138" s="229"/>
      <c r="ANP138" s="229"/>
      <c r="ANQ138" s="229"/>
      <c r="ANR138" s="229"/>
      <c r="ANS138" s="229"/>
      <c r="ANT138" s="229"/>
      <c r="ANU138" s="229"/>
      <c r="ANV138" s="229"/>
      <c r="ANW138" s="229"/>
      <c r="ANX138" s="229"/>
      <c r="ANY138" s="229"/>
      <c r="ANZ138" s="229"/>
      <c r="AOA138" s="229"/>
      <c r="AOB138" s="229"/>
      <c r="AOC138" s="229"/>
      <c r="AOD138" s="229"/>
      <c r="AOE138" s="229"/>
      <c r="AOF138" s="229"/>
      <c r="AOG138" s="229"/>
      <c r="AOH138" s="229"/>
      <c r="AOI138" s="229"/>
      <c r="AOJ138" s="229"/>
      <c r="AOK138" s="229"/>
      <c r="AOL138" s="229"/>
      <c r="AOM138" s="229"/>
      <c r="AON138" s="229"/>
      <c r="AOO138" s="229"/>
      <c r="AOP138" s="229"/>
      <c r="AOQ138" s="229"/>
      <c r="AOR138" s="229"/>
      <c r="AOS138" s="229"/>
      <c r="AOT138" s="229"/>
      <c r="AOU138" s="229"/>
      <c r="AOV138" s="229"/>
      <c r="AOW138" s="229"/>
      <c r="AOX138" s="229"/>
      <c r="AOY138" s="229"/>
      <c r="AOZ138" s="229"/>
      <c r="APA138" s="229"/>
      <c r="APB138" s="229"/>
      <c r="APC138" s="229"/>
      <c r="APD138" s="229"/>
      <c r="APE138" s="229"/>
      <c r="APF138" s="229"/>
      <c r="APG138" s="229"/>
      <c r="APH138" s="229"/>
      <c r="API138" s="229"/>
      <c r="APJ138" s="229"/>
      <c r="APK138" s="229"/>
      <c r="APL138" s="229"/>
      <c r="APM138" s="229"/>
      <c r="APN138" s="229"/>
      <c r="APO138" s="229"/>
      <c r="APP138" s="229"/>
      <c r="APQ138" s="229"/>
      <c r="APR138" s="229"/>
      <c r="APS138" s="229"/>
      <c r="APT138" s="229"/>
      <c r="APU138" s="229"/>
      <c r="APV138" s="229"/>
      <c r="APW138" s="229"/>
      <c r="APX138" s="229"/>
      <c r="APY138" s="229"/>
      <c r="APZ138" s="229"/>
      <c r="AQA138" s="229"/>
      <c r="AQB138" s="229"/>
      <c r="AQC138" s="229"/>
      <c r="AQD138" s="229"/>
      <c r="AQE138" s="229"/>
      <c r="AQF138" s="229"/>
      <c r="AQG138" s="229"/>
      <c r="AQH138" s="229"/>
      <c r="AQI138" s="229"/>
      <c r="AQJ138" s="229"/>
      <c r="AQK138" s="229"/>
      <c r="AQL138" s="229"/>
      <c r="AQM138" s="229"/>
      <c r="AQN138" s="229"/>
      <c r="AQO138" s="229"/>
      <c r="AQP138" s="229"/>
      <c r="AQQ138" s="229"/>
      <c r="AQR138" s="229"/>
      <c r="AQS138" s="229"/>
      <c r="AQT138" s="229"/>
      <c r="AQU138" s="229"/>
      <c r="AQV138" s="229"/>
      <c r="AQW138" s="229"/>
      <c r="AQX138" s="229"/>
      <c r="AQY138" s="229"/>
      <c r="AQZ138" s="229"/>
      <c r="ARA138" s="229"/>
      <c r="ARB138" s="229"/>
      <c r="ARC138" s="229"/>
      <c r="ARD138" s="229"/>
      <c r="ARE138" s="229"/>
      <c r="ARF138" s="229"/>
      <c r="ARG138" s="229"/>
      <c r="ARH138" s="229"/>
      <c r="ARI138" s="229"/>
      <c r="ARJ138" s="229"/>
      <c r="ARK138" s="229"/>
      <c r="ARL138" s="229"/>
      <c r="ARM138" s="229"/>
      <c r="ARN138" s="229"/>
      <c r="ARO138" s="229"/>
      <c r="ARP138" s="229"/>
      <c r="ARQ138" s="229"/>
      <c r="ARR138" s="229"/>
      <c r="ARS138" s="229"/>
      <c r="ART138" s="229"/>
      <c r="ARU138" s="229"/>
      <c r="ARV138" s="229"/>
      <c r="ARW138" s="229"/>
      <c r="ARX138" s="229"/>
      <c r="ARY138" s="229"/>
      <c r="ARZ138" s="229"/>
      <c r="ASA138" s="229"/>
      <c r="ASB138" s="229"/>
      <c r="ASC138" s="229"/>
      <c r="ASD138" s="229"/>
      <c r="ASE138" s="229"/>
      <c r="ASF138" s="229"/>
      <c r="ASG138" s="229"/>
      <c r="ASH138" s="229"/>
      <c r="ASI138" s="229"/>
      <c r="ASJ138" s="229"/>
      <c r="ASK138" s="229"/>
      <c r="ASL138" s="229"/>
      <c r="ASM138" s="229"/>
      <c r="ASN138" s="229"/>
      <c r="ASO138" s="229"/>
      <c r="ASP138" s="229"/>
      <c r="ASQ138" s="229"/>
      <c r="ASR138" s="229"/>
      <c r="ASS138" s="229"/>
      <c r="AST138" s="229"/>
      <c r="ASU138" s="229"/>
      <c r="ASV138" s="229"/>
      <c r="ASW138" s="229"/>
      <c r="ASX138" s="229"/>
      <c r="ASY138" s="229"/>
      <c r="ASZ138" s="229"/>
      <c r="ATA138" s="229"/>
      <c r="ATB138" s="229"/>
      <c r="ATC138" s="229"/>
      <c r="ATD138" s="229"/>
      <c r="ATE138" s="229"/>
      <c r="ATF138" s="229"/>
      <c r="ATG138" s="229"/>
      <c r="ATH138" s="229"/>
      <c r="ATI138" s="229"/>
      <c r="ATJ138" s="229"/>
      <c r="ATK138" s="229"/>
      <c r="ATL138" s="229"/>
      <c r="ATM138" s="229"/>
      <c r="ATN138" s="229"/>
      <c r="ATO138" s="229"/>
      <c r="ATP138" s="229"/>
      <c r="ATQ138" s="229"/>
      <c r="ATR138" s="229"/>
      <c r="ATS138" s="229"/>
      <c r="ATT138" s="229"/>
      <c r="ATU138" s="229"/>
      <c r="ATV138" s="229"/>
      <c r="ATW138" s="229"/>
      <c r="ATX138" s="229"/>
      <c r="ATY138" s="229"/>
      <c r="ATZ138" s="229"/>
      <c r="AUA138" s="229"/>
      <c r="AUB138" s="229"/>
      <c r="AUC138" s="229"/>
      <c r="AUD138" s="229"/>
      <c r="AUE138" s="229"/>
      <c r="AUF138" s="229"/>
      <c r="AUG138" s="229"/>
      <c r="AUH138" s="229"/>
      <c r="AUI138" s="229"/>
      <c r="AUJ138" s="229"/>
      <c r="AUK138" s="229"/>
      <c r="AUL138" s="229"/>
      <c r="AUM138" s="229"/>
      <c r="AUN138" s="229"/>
      <c r="AUO138" s="229"/>
      <c r="AUP138" s="229"/>
      <c r="AUQ138" s="229"/>
      <c r="AUR138" s="229"/>
      <c r="AUS138" s="229"/>
      <c r="AUT138" s="229"/>
      <c r="AUU138" s="229"/>
      <c r="AUV138" s="229"/>
      <c r="AUW138" s="229"/>
      <c r="AUX138" s="229"/>
      <c r="AUY138" s="229"/>
      <c r="AUZ138" s="229"/>
      <c r="AVA138" s="229"/>
      <c r="AVB138" s="229"/>
      <c r="AVC138" s="229"/>
      <c r="AVD138" s="229"/>
      <c r="AVE138" s="229"/>
      <c r="AVF138" s="229"/>
      <c r="AVG138" s="229"/>
      <c r="AVH138" s="229"/>
      <c r="AVI138" s="229"/>
      <c r="AVJ138" s="229"/>
      <c r="AVK138" s="229"/>
      <c r="AVL138" s="229"/>
      <c r="AVM138" s="229"/>
      <c r="AVN138" s="229"/>
      <c r="AVO138" s="229"/>
      <c r="AVP138" s="229"/>
      <c r="AVQ138" s="229"/>
      <c r="AVR138" s="229"/>
      <c r="AVS138" s="229"/>
      <c r="AVT138" s="229"/>
      <c r="AVU138" s="229"/>
      <c r="AVV138" s="229"/>
      <c r="AVW138" s="229"/>
      <c r="AVX138" s="229"/>
      <c r="AVY138" s="229"/>
      <c r="AVZ138" s="229"/>
      <c r="AWA138" s="229"/>
      <c r="AWB138" s="229"/>
      <c r="AWC138" s="229"/>
      <c r="AWD138" s="229"/>
      <c r="AWE138" s="229"/>
      <c r="AWF138" s="229"/>
      <c r="AWG138" s="229"/>
      <c r="AWH138" s="229"/>
      <c r="AWI138" s="229"/>
      <c r="AWJ138" s="229"/>
      <c r="AWK138" s="229"/>
      <c r="AWL138" s="229"/>
      <c r="AWM138" s="229"/>
      <c r="AWN138" s="229"/>
      <c r="AWO138" s="229"/>
      <c r="AWP138" s="229"/>
      <c r="AWQ138" s="229"/>
      <c r="AWR138" s="229"/>
      <c r="AWS138" s="229"/>
      <c r="AWT138" s="229"/>
      <c r="AWU138" s="229"/>
      <c r="AWV138" s="229"/>
      <c r="AWW138" s="229"/>
      <c r="AWX138" s="229"/>
      <c r="AWY138" s="229"/>
      <c r="AWZ138" s="229"/>
      <c r="AXA138" s="229"/>
      <c r="AXB138" s="229"/>
      <c r="AXC138" s="229"/>
      <c r="AXD138" s="229"/>
      <c r="AXE138" s="229"/>
      <c r="AXF138" s="229"/>
      <c r="AXG138" s="229"/>
      <c r="AXH138" s="229"/>
      <c r="AXI138" s="229"/>
      <c r="AXJ138" s="229"/>
      <c r="AXK138" s="229"/>
      <c r="AXL138" s="229"/>
      <c r="AXM138" s="229"/>
      <c r="AXN138" s="229"/>
      <c r="AXO138" s="229"/>
      <c r="AXP138" s="229"/>
      <c r="AXQ138" s="229"/>
      <c r="AXR138" s="229"/>
      <c r="AXS138" s="229"/>
      <c r="AXT138" s="229"/>
      <c r="AXU138" s="229"/>
      <c r="AXV138" s="229"/>
      <c r="AXW138" s="229"/>
      <c r="AXX138" s="229"/>
      <c r="AXY138" s="229"/>
      <c r="AXZ138" s="229"/>
      <c r="AYA138" s="229"/>
      <c r="AYB138" s="229"/>
      <c r="AYC138" s="229"/>
      <c r="AYD138" s="229"/>
      <c r="AYE138" s="229"/>
      <c r="AYF138" s="229"/>
      <c r="AYG138" s="229"/>
      <c r="AYH138" s="229"/>
      <c r="AYI138" s="229"/>
      <c r="AYJ138" s="229"/>
      <c r="AYK138" s="229"/>
      <c r="AYL138" s="229"/>
      <c r="AYM138" s="229"/>
      <c r="AYN138" s="229"/>
      <c r="AYO138" s="229"/>
      <c r="AYP138" s="229"/>
      <c r="AYQ138" s="229"/>
      <c r="AYR138" s="229"/>
      <c r="AYS138" s="229"/>
      <c r="AYT138" s="229"/>
      <c r="AYU138" s="229"/>
      <c r="AYV138" s="229"/>
      <c r="AYW138" s="229"/>
      <c r="AYX138" s="229"/>
      <c r="AYY138" s="229"/>
      <c r="AYZ138" s="229"/>
      <c r="AZA138" s="229"/>
      <c r="AZB138" s="229"/>
      <c r="AZC138" s="229"/>
      <c r="AZD138" s="229"/>
      <c r="AZE138" s="229"/>
      <c r="AZF138" s="229"/>
      <c r="AZG138" s="229"/>
      <c r="AZH138" s="229"/>
      <c r="AZI138" s="229"/>
      <c r="AZJ138" s="229"/>
      <c r="AZK138" s="229"/>
      <c r="AZL138" s="229"/>
      <c r="AZM138" s="229"/>
      <c r="AZN138" s="229"/>
      <c r="AZO138" s="229"/>
      <c r="AZP138" s="229"/>
      <c r="AZQ138" s="229"/>
      <c r="AZR138" s="229"/>
      <c r="AZS138" s="229"/>
      <c r="AZT138" s="229"/>
      <c r="AZU138" s="229"/>
      <c r="AZV138" s="229"/>
      <c r="AZW138" s="229"/>
      <c r="AZX138" s="229"/>
      <c r="AZY138" s="229"/>
      <c r="AZZ138" s="229"/>
      <c r="BAA138" s="229"/>
      <c r="BAB138" s="229"/>
      <c r="BAC138" s="229"/>
      <c r="BAD138" s="229"/>
      <c r="BAE138" s="229"/>
      <c r="BAF138" s="229"/>
      <c r="BAG138" s="229"/>
      <c r="BAH138" s="229"/>
      <c r="BAI138" s="229"/>
      <c r="BAJ138" s="229"/>
      <c r="BAK138" s="229"/>
      <c r="BAL138" s="229"/>
      <c r="BAM138" s="229"/>
      <c r="BAN138" s="229"/>
      <c r="BAO138" s="229"/>
      <c r="BAP138" s="229"/>
      <c r="BAQ138" s="229"/>
      <c r="BAR138" s="229"/>
      <c r="BAS138" s="229"/>
      <c r="BAT138" s="229"/>
      <c r="BAU138" s="229"/>
      <c r="BAV138" s="229"/>
      <c r="BAW138" s="229"/>
      <c r="BAX138" s="229"/>
      <c r="BAY138" s="229"/>
      <c r="BAZ138" s="229"/>
      <c r="BBA138" s="229"/>
      <c r="BBB138" s="229"/>
      <c r="BBC138" s="229"/>
      <c r="BBD138" s="229"/>
      <c r="BBE138" s="229"/>
      <c r="BBF138" s="229"/>
      <c r="BBG138" s="229"/>
      <c r="BBH138" s="229"/>
      <c r="BBI138" s="229"/>
      <c r="BBJ138" s="229"/>
      <c r="BBK138" s="229"/>
      <c r="BBL138" s="229"/>
      <c r="BBM138" s="229"/>
      <c r="BBN138" s="229"/>
      <c r="BBO138" s="229"/>
      <c r="BBP138" s="229"/>
      <c r="BBQ138" s="229"/>
      <c r="BBR138" s="229"/>
      <c r="BBS138" s="229"/>
      <c r="BBT138" s="229"/>
      <c r="BBU138" s="229"/>
      <c r="BBV138" s="229"/>
      <c r="BBW138" s="229"/>
      <c r="BBX138" s="229"/>
      <c r="BBY138" s="229"/>
      <c r="BBZ138" s="229"/>
      <c r="BCA138" s="229"/>
      <c r="BCB138" s="229"/>
      <c r="BCC138" s="229"/>
      <c r="BCD138" s="229"/>
      <c r="BCE138" s="229"/>
      <c r="BCF138" s="229"/>
      <c r="BCG138" s="229"/>
      <c r="BCH138" s="229"/>
      <c r="BCI138" s="229"/>
      <c r="BCJ138" s="229"/>
      <c r="BCK138" s="229"/>
      <c r="BCL138" s="229"/>
      <c r="BCM138" s="229"/>
      <c r="BCN138" s="229"/>
      <c r="BCO138" s="229"/>
      <c r="BCP138" s="229"/>
      <c r="BCQ138" s="229"/>
      <c r="BCR138" s="229"/>
      <c r="BCS138" s="229"/>
      <c r="BCT138" s="229"/>
      <c r="BCU138" s="229"/>
      <c r="BCV138" s="229"/>
      <c r="BCW138" s="229"/>
      <c r="BCX138" s="229"/>
      <c r="BCY138" s="229"/>
      <c r="BCZ138" s="229"/>
      <c r="BDA138" s="229"/>
      <c r="BDB138" s="229"/>
      <c r="BDC138" s="229"/>
      <c r="BDD138" s="229"/>
      <c r="BDE138" s="229"/>
      <c r="BDF138" s="229"/>
      <c r="BDG138" s="229"/>
      <c r="BDH138" s="229"/>
      <c r="BDI138" s="229"/>
      <c r="BDJ138" s="229"/>
      <c r="BDK138" s="229"/>
      <c r="BDL138" s="229"/>
      <c r="BDM138" s="229"/>
      <c r="BDN138" s="229"/>
      <c r="BDO138" s="229"/>
      <c r="BDP138" s="229"/>
      <c r="BDQ138" s="229"/>
      <c r="BDR138" s="229"/>
      <c r="BDS138" s="229"/>
      <c r="BDT138" s="229"/>
      <c r="BDU138" s="229"/>
      <c r="BDV138" s="229"/>
      <c r="BDW138" s="229"/>
      <c r="BDX138" s="229"/>
      <c r="BDY138" s="229"/>
      <c r="BDZ138" s="229"/>
      <c r="BEA138" s="229"/>
      <c r="BEB138" s="229"/>
      <c r="BEC138" s="229"/>
      <c r="BED138" s="229"/>
      <c r="BEE138" s="229"/>
      <c r="BEF138" s="229"/>
      <c r="BEG138" s="229"/>
      <c r="BEH138" s="229"/>
      <c r="BEI138" s="229"/>
      <c r="BEJ138" s="229"/>
      <c r="BEK138" s="229"/>
      <c r="BEL138" s="229"/>
      <c r="BEM138" s="229"/>
      <c r="BEN138" s="229"/>
      <c r="BEO138" s="229"/>
      <c r="BEP138" s="229"/>
      <c r="BEQ138" s="229"/>
      <c r="BER138" s="229"/>
      <c r="BES138" s="229"/>
      <c r="BET138" s="229"/>
      <c r="BEU138" s="229"/>
      <c r="BEV138" s="229"/>
      <c r="BEW138" s="229"/>
      <c r="BEX138" s="229"/>
      <c r="BEY138" s="229"/>
      <c r="BEZ138" s="229"/>
      <c r="BFA138" s="229"/>
      <c r="BFB138" s="229"/>
      <c r="BFC138" s="229"/>
      <c r="BFD138" s="229"/>
      <c r="BFE138" s="229"/>
      <c r="BFF138" s="229"/>
      <c r="BFG138" s="229"/>
      <c r="BFH138" s="229"/>
      <c r="BFI138" s="229"/>
      <c r="BFJ138" s="229"/>
      <c r="BFK138" s="229"/>
      <c r="BFL138" s="229"/>
      <c r="BFM138" s="229"/>
      <c r="BFN138" s="229"/>
      <c r="BFO138" s="229"/>
      <c r="BFP138" s="229"/>
      <c r="BFQ138" s="229"/>
      <c r="BFR138" s="229"/>
      <c r="BFS138" s="229"/>
      <c r="BFT138" s="229"/>
      <c r="BFU138" s="229"/>
      <c r="BFV138" s="229"/>
      <c r="BFW138" s="229"/>
      <c r="BFX138" s="229"/>
      <c r="BFY138" s="229"/>
      <c r="BFZ138" s="229"/>
      <c r="BGA138" s="229"/>
      <c r="BGB138" s="229"/>
      <c r="BGC138" s="229"/>
      <c r="BGD138" s="229"/>
      <c r="BGE138" s="229"/>
      <c r="BGF138" s="229"/>
      <c r="BGG138" s="229"/>
      <c r="BGH138" s="229"/>
      <c r="BGI138" s="229"/>
      <c r="BGJ138" s="229"/>
      <c r="BGK138" s="229"/>
      <c r="BGL138" s="229"/>
      <c r="BGM138" s="229"/>
      <c r="BGN138" s="229"/>
      <c r="BGO138" s="229"/>
      <c r="BGP138" s="229"/>
      <c r="BGQ138" s="229"/>
      <c r="BGR138" s="229"/>
      <c r="BGS138" s="229"/>
      <c r="BGT138" s="229"/>
      <c r="BGU138" s="229"/>
      <c r="BGV138" s="229"/>
      <c r="BGW138" s="229"/>
      <c r="BGX138" s="229"/>
      <c r="BGY138" s="229"/>
      <c r="BGZ138" s="229"/>
      <c r="BHA138" s="229"/>
      <c r="BHB138" s="229"/>
      <c r="BHC138" s="229"/>
      <c r="BHD138" s="229"/>
      <c r="BHE138" s="229"/>
      <c r="BHF138" s="229"/>
      <c r="BHG138" s="229"/>
      <c r="BHH138" s="229"/>
      <c r="BHI138" s="229"/>
      <c r="BHJ138" s="229"/>
      <c r="BHK138" s="229"/>
      <c r="BHL138" s="229"/>
      <c r="BHM138" s="229"/>
      <c r="BHN138" s="229"/>
      <c r="BHO138" s="229"/>
      <c r="BHP138" s="229"/>
      <c r="BHQ138" s="229"/>
      <c r="BHR138" s="229"/>
      <c r="BHS138" s="229"/>
      <c r="BHT138" s="229"/>
      <c r="BHU138" s="229"/>
      <c r="BHV138" s="229"/>
      <c r="BHW138" s="229"/>
      <c r="BHX138" s="229"/>
      <c r="BHY138" s="229"/>
      <c r="BHZ138" s="229"/>
      <c r="BIA138" s="229"/>
      <c r="BIB138" s="229"/>
      <c r="BIC138" s="229"/>
      <c r="BID138" s="229"/>
      <c r="BIE138" s="229"/>
      <c r="BIF138" s="229"/>
      <c r="BIG138" s="229"/>
      <c r="BIH138" s="229"/>
      <c r="BII138" s="229"/>
      <c r="BIJ138" s="229"/>
      <c r="BIK138" s="229"/>
      <c r="BIL138" s="229"/>
      <c r="BIM138" s="229"/>
      <c r="BIN138" s="229"/>
      <c r="BIO138" s="229"/>
      <c r="BIP138" s="229"/>
      <c r="BIQ138" s="229"/>
      <c r="BIR138" s="229"/>
      <c r="BIS138" s="229"/>
      <c r="BIT138" s="229"/>
      <c r="BIU138" s="229"/>
      <c r="BIV138" s="229"/>
      <c r="BIW138" s="229"/>
      <c r="BIX138" s="229"/>
      <c r="BIY138" s="229"/>
      <c r="BIZ138" s="229"/>
      <c r="BJA138" s="229"/>
      <c r="BJB138" s="229"/>
      <c r="BJC138" s="229"/>
      <c r="BJD138" s="229"/>
      <c r="BJE138" s="229"/>
      <c r="BJF138" s="229"/>
      <c r="BJG138" s="229"/>
      <c r="BJH138" s="229"/>
      <c r="BJI138" s="229"/>
      <c r="BJJ138" s="229"/>
      <c r="BJK138" s="229"/>
      <c r="BJL138" s="229"/>
      <c r="BJM138" s="229"/>
      <c r="BJN138" s="229"/>
      <c r="BJO138" s="229"/>
      <c r="BJP138" s="229"/>
      <c r="BJQ138" s="229"/>
      <c r="BJR138" s="229"/>
      <c r="BJS138" s="229"/>
      <c r="BJT138" s="229"/>
      <c r="BJU138" s="229"/>
      <c r="BJV138" s="229"/>
      <c r="BJW138" s="229"/>
      <c r="BJX138" s="229"/>
      <c r="BJY138" s="229"/>
      <c r="BJZ138" s="229"/>
      <c r="BKA138" s="229"/>
      <c r="BKB138" s="229"/>
      <c r="BKC138" s="229"/>
      <c r="BKD138" s="229"/>
      <c r="BKE138" s="229"/>
      <c r="BKF138" s="229"/>
      <c r="BKG138" s="229"/>
      <c r="BKH138" s="229"/>
      <c r="BKI138" s="229"/>
      <c r="BKJ138" s="229"/>
      <c r="BKK138" s="229"/>
      <c r="BKL138" s="229"/>
      <c r="BKM138" s="229"/>
      <c r="BKN138" s="229"/>
      <c r="BKO138" s="229"/>
      <c r="BKP138" s="229"/>
      <c r="BKQ138" s="229"/>
      <c r="BKR138" s="229"/>
      <c r="BKS138" s="229"/>
      <c r="BKT138" s="229"/>
      <c r="BKU138" s="229"/>
      <c r="BKV138" s="229"/>
      <c r="BKW138" s="229"/>
      <c r="BKX138" s="229"/>
      <c r="BKY138" s="229"/>
      <c r="BKZ138" s="229"/>
      <c r="BLA138" s="229"/>
      <c r="BLB138" s="229"/>
      <c r="BLC138" s="229"/>
      <c r="BLD138" s="229"/>
      <c r="BLE138" s="229"/>
      <c r="BLF138" s="229"/>
      <c r="BLG138" s="229"/>
      <c r="BLH138" s="229"/>
      <c r="BLI138" s="229"/>
      <c r="BLJ138" s="229"/>
      <c r="BLK138" s="229"/>
      <c r="BLL138" s="229"/>
      <c r="BLM138" s="229"/>
      <c r="BLN138" s="229"/>
      <c r="BLO138" s="229"/>
      <c r="BLP138" s="229"/>
      <c r="BLQ138" s="229"/>
      <c r="BLR138" s="229"/>
      <c r="BLS138" s="229"/>
      <c r="BLT138" s="229"/>
      <c r="BLU138" s="229"/>
      <c r="BLV138" s="229"/>
      <c r="BLW138" s="229"/>
      <c r="BLX138" s="229"/>
      <c r="BLY138" s="229"/>
      <c r="BLZ138" s="229"/>
      <c r="BMA138" s="229"/>
      <c r="BMB138" s="229"/>
      <c r="BMC138" s="229"/>
      <c r="BMD138" s="229"/>
      <c r="BME138" s="229"/>
      <c r="BMF138" s="229"/>
      <c r="BMG138" s="229"/>
      <c r="BMH138" s="229"/>
      <c r="BMI138" s="229"/>
      <c r="BMJ138" s="229"/>
      <c r="BMK138" s="229"/>
      <c r="BML138" s="229"/>
      <c r="BMM138" s="229"/>
      <c r="BMN138" s="229"/>
      <c r="BMO138" s="229"/>
      <c r="BMP138" s="229"/>
      <c r="BMQ138" s="229"/>
      <c r="BMR138" s="229"/>
      <c r="BMS138" s="229"/>
      <c r="BMT138" s="229"/>
      <c r="BMU138" s="229"/>
      <c r="BMV138" s="229"/>
      <c r="BMW138" s="229"/>
      <c r="BMX138" s="229"/>
      <c r="BMY138" s="229"/>
      <c r="BMZ138" s="229"/>
      <c r="BNA138" s="229"/>
      <c r="BNB138" s="229"/>
      <c r="BNC138" s="229"/>
      <c r="BND138" s="229"/>
      <c r="BNE138" s="229"/>
      <c r="BNF138" s="229"/>
      <c r="BNG138" s="229"/>
      <c r="BNH138" s="229"/>
      <c r="BNI138" s="229"/>
      <c r="BNJ138" s="229"/>
      <c r="BNK138" s="229"/>
      <c r="BNL138" s="229"/>
      <c r="BNM138" s="229"/>
      <c r="BNN138" s="229"/>
      <c r="BNO138" s="229"/>
      <c r="BNP138" s="229"/>
      <c r="BNQ138" s="229"/>
      <c r="BNR138" s="229"/>
      <c r="BNS138" s="229"/>
      <c r="BNT138" s="229"/>
      <c r="BNU138" s="229"/>
      <c r="BNV138" s="229"/>
      <c r="BNW138" s="229"/>
      <c r="BNX138" s="229"/>
      <c r="BNY138" s="229"/>
      <c r="BNZ138" s="229"/>
      <c r="BOA138" s="229"/>
      <c r="BOB138" s="229"/>
      <c r="BOC138" s="229"/>
      <c r="BOD138" s="229"/>
      <c r="BOE138" s="229"/>
      <c r="BOF138" s="229"/>
      <c r="BOG138" s="229"/>
      <c r="BOH138" s="229"/>
      <c r="BOI138" s="229"/>
      <c r="BOJ138" s="229"/>
      <c r="BOK138" s="229"/>
      <c r="BOL138" s="229"/>
      <c r="BOM138" s="229"/>
      <c r="BON138" s="229"/>
      <c r="BOO138" s="229"/>
      <c r="BOP138" s="229"/>
      <c r="BOQ138" s="229"/>
      <c r="BOR138" s="229"/>
      <c r="BOS138" s="229"/>
      <c r="BOT138" s="229"/>
      <c r="BOU138" s="229"/>
      <c r="BOV138" s="229"/>
      <c r="BOW138" s="229"/>
      <c r="BOX138" s="229"/>
      <c r="BOY138" s="229"/>
      <c r="BOZ138" s="229"/>
      <c r="BPA138" s="229"/>
      <c r="BPB138" s="229"/>
      <c r="BPC138" s="229"/>
      <c r="BPD138" s="229"/>
      <c r="BPE138" s="229"/>
      <c r="BPF138" s="229"/>
      <c r="BPG138" s="229"/>
      <c r="BPH138" s="229"/>
      <c r="BPI138" s="229"/>
      <c r="BPJ138" s="229"/>
      <c r="BPK138" s="229"/>
      <c r="BPL138" s="229"/>
      <c r="BPM138" s="229"/>
      <c r="BPN138" s="229"/>
      <c r="BPO138" s="229"/>
      <c r="BPP138" s="229"/>
      <c r="BPQ138" s="229"/>
      <c r="BPR138" s="229"/>
      <c r="BPS138" s="229"/>
      <c r="BPT138" s="229"/>
      <c r="BPU138" s="229"/>
      <c r="BPV138" s="229"/>
      <c r="BPW138" s="229"/>
      <c r="BPX138" s="229"/>
      <c r="BPY138" s="229"/>
      <c r="BPZ138" s="229"/>
      <c r="BQA138" s="229"/>
      <c r="BQB138" s="229"/>
      <c r="BQC138" s="229"/>
      <c r="BQD138" s="229"/>
      <c r="BQE138" s="229"/>
      <c r="BQF138" s="229"/>
      <c r="BQG138" s="229"/>
      <c r="BQH138" s="229"/>
      <c r="BQI138" s="229"/>
      <c r="BQJ138" s="229"/>
      <c r="BQK138" s="229"/>
      <c r="BQL138" s="229"/>
      <c r="BQM138" s="229"/>
      <c r="BQN138" s="229"/>
      <c r="BQO138" s="229"/>
      <c r="BQP138" s="229"/>
      <c r="BQQ138" s="229"/>
      <c r="BQR138" s="229"/>
      <c r="BQS138" s="229"/>
      <c r="BQT138" s="229"/>
      <c r="BQU138" s="229"/>
      <c r="BQV138" s="229"/>
      <c r="BQW138" s="229"/>
      <c r="BQX138" s="229"/>
      <c r="BQY138" s="229"/>
      <c r="BQZ138" s="229"/>
      <c r="BRA138" s="229"/>
      <c r="BRB138" s="229"/>
      <c r="BRC138" s="229"/>
      <c r="BRD138" s="229"/>
      <c r="BRE138" s="229"/>
      <c r="BRF138" s="229"/>
      <c r="BRG138" s="229"/>
      <c r="BRH138" s="229"/>
      <c r="BRI138" s="229"/>
      <c r="BRJ138" s="229"/>
      <c r="BRK138" s="229"/>
      <c r="BRL138" s="229"/>
      <c r="BRM138" s="229"/>
      <c r="BRN138" s="229"/>
      <c r="BRO138" s="229"/>
      <c r="BRP138" s="229"/>
      <c r="BRQ138" s="229"/>
      <c r="BRR138" s="229"/>
      <c r="BRS138" s="229"/>
      <c r="BRT138" s="229"/>
      <c r="BRU138" s="229"/>
      <c r="BRV138" s="229"/>
      <c r="BRW138" s="229"/>
      <c r="BRX138" s="229"/>
      <c r="BRY138" s="229"/>
      <c r="BRZ138" s="229"/>
      <c r="BSA138" s="229"/>
      <c r="BSB138" s="229"/>
      <c r="BSC138" s="229"/>
      <c r="BSD138" s="229"/>
      <c r="BSE138" s="229"/>
      <c r="BSF138" s="229"/>
      <c r="BSG138" s="229"/>
      <c r="BSH138" s="229"/>
      <c r="BSI138" s="229"/>
      <c r="BSJ138" s="229"/>
      <c r="BSK138" s="229"/>
      <c r="BSL138" s="229"/>
      <c r="BSM138" s="229"/>
      <c r="BSN138" s="229"/>
      <c r="BSO138" s="229"/>
      <c r="BSP138" s="229"/>
      <c r="BSQ138" s="229"/>
      <c r="BSR138" s="229"/>
      <c r="BSS138" s="229"/>
      <c r="BST138" s="229"/>
      <c r="BSU138" s="229"/>
      <c r="BSV138" s="229"/>
      <c r="BSW138" s="229"/>
      <c r="BSX138" s="229"/>
      <c r="BSY138" s="229"/>
      <c r="BSZ138" s="229"/>
      <c r="BTA138" s="229"/>
      <c r="BTB138" s="229"/>
      <c r="BTC138" s="229"/>
      <c r="BTD138" s="229"/>
      <c r="BTE138" s="229"/>
      <c r="BTF138" s="229"/>
      <c r="BTG138" s="229"/>
      <c r="BTH138" s="229"/>
      <c r="BTI138" s="229"/>
      <c r="BTJ138" s="229"/>
      <c r="BTK138" s="229"/>
      <c r="BTL138" s="229"/>
      <c r="BTM138" s="229"/>
      <c r="BTN138" s="229"/>
      <c r="BTO138" s="229"/>
      <c r="BTP138" s="229"/>
      <c r="BTQ138" s="229"/>
      <c r="BTR138" s="229"/>
      <c r="BTS138" s="229"/>
      <c r="BTT138" s="229"/>
      <c r="BTU138" s="229"/>
      <c r="BTV138" s="229"/>
      <c r="BTW138" s="229"/>
      <c r="BTX138" s="229"/>
      <c r="BTY138" s="229"/>
      <c r="BTZ138" s="229"/>
      <c r="BUA138" s="229"/>
      <c r="BUB138" s="229"/>
      <c r="BUC138" s="229"/>
      <c r="BUD138" s="229"/>
      <c r="BUE138" s="229"/>
      <c r="BUF138" s="229"/>
      <c r="BUG138" s="229"/>
      <c r="BUH138" s="229"/>
      <c r="BUI138" s="229"/>
      <c r="BUJ138" s="229"/>
      <c r="BUK138" s="229"/>
      <c r="BUL138" s="229"/>
      <c r="BUM138" s="229"/>
      <c r="BUN138" s="229"/>
      <c r="BUO138" s="229"/>
      <c r="BUP138" s="229"/>
      <c r="BUQ138" s="229"/>
      <c r="BUR138" s="229"/>
      <c r="BUS138" s="229"/>
      <c r="BUT138" s="229"/>
      <c r="BUU138" s="229"/>
      <c r="BUV138" s="229"/>
      <c r="BUW138" s="229"/>
      <c r="BUX138" s="229"/>
      <c r="BUY138" s="229"/>
      <c r="BUZ138" s="229"/>
      <c r="BVA138" s="229"/>
      <c r="BVB138" s="229"/>
      <c r="BVC138" s="229"/>
      <c r="BVD138" s="229"/>
      <c r="BVE138" s="229"/>
      <c r="BVF138" s="229"/>
      <c r="BVG138" s="229"/>
      <c r="BVH138" s="229"/>
      <c r="BVI138" s="229"/>
      <c r="BVJ138" s="229"/>
      <c r="BVK138" s="229"/>
      <c r="BVL138" s="229"/>
      <c r="BVM138" s="229"/>
      <c r="BVN138" s="229"/>
      <c r="BVO138" s="229"/>
      <c r="BVP138" s="229"/>
      <c r="BVQ138" s="229"/>
      <c r="BVR138" s="229"/>
      <c r="BVS138" s="229"/>
      <c r="BVT138" s="229"/>
      <c r="BVU138" s="229"/>
      <c r="BVV138" s="229"/>
      <c r="BVW138" s="229"/>
      <c r="BVX138" s="229"/>
      <c r="BVY138" s="229"/>
      <c r="BVZ138" s="229"/>
      <c r="BWA138" s="229"/>
      <c r="BWB138" s="229"/>
      <c r="BWC138" s="229"/>
      <c r="BWD138" s="229"/>
      <c r="BWE138" s="229"/>
      <c r="BWF138" s="229"/>
      <c r="BWG138" s="229"/>
      <c r="BWH138" s="229"/>
      <c r="BWI138" s="229"/>
      <c r="BWJ138" s="229"/>
      <c r="BWK138" s="229"/>
      <c r="BWL138" s="229"/>
      <c r="BWM138" s="229"/>
      <c r="BWN138" s="229"/>
      <c r="BWO138" s="229"/>
      <c r="BWP138" s="229"/>
      <c r="BWQ138" s="229"/>
      <c r="BWR138" s="229"/>
      <c r="BWS138" s="229"/>
      <c r="BWT138" s="229"/>
      <c r="BWU138" s="229"/>
      <c r="BWV138" s="229"/>
      <c r="BWW138" s="229"/>
      <c r="BWX138" s="229"/>
      <c r="BWY138" s="229"/>
      <c r="BWZ138" s="229"/>
      <c r="BXA138" s="229"/>
      <c r="BXB138" s="229"/>
      <c r="BXC138" s="229"/>
      <c r="BXD138" s="229"/>
      <c r="BXE138" s="229"/>
      <c r="BXF138" s="229"/>
      <c r="BXG138" s="229"/>
      <c r="BXH138" s="229"/>
      <c r="BXI138" s="229"/>
      <c r="BXJ138" s="229"/>
      <c r="BXK138" s="229"/>
      <c r="BXL138" s="229"/>
      <c r="BXM138" s="229"/>
      <c r="BXN138" s="229"/>
      <c r="BXO138" s="229"/>
      <c r="BXP138" s="229"/>
      <c r="BXQ138" s="229"/>
      <c r="BXR138" s="229"/>
      <c r="BXS138" s="229"/>
      <c r="BXT138" s="229"/>
      <c r="BXU138" s="229"/>
      <c r="BXV138" s="229"/>
      <c r="BXW138" s="229"/>
      <c r="BXX138" s="229"/>
      <c r="BXY138" s="229"/>
      <c r="BXZ138" s="229"/>
      <c r="BYA138" s="229"/>
      <c r="BYB138" s="229"/>
      <c r="BYC138" s="229"/>
      <c r="BYD138" s="229"/>
      <c r="BYE138" s="229"/>
      <c r="BYF138" s="229"/>
      <c r="BYG138" s="229"/>
      <c r="BYH138" s="229"/>
      <c r="BYI138" s="229"/>
      <c r="BYJ138" s="229"/>
      <c r="BYK138" s="229"/>
      <c r="BYL138" s="229"/>
      <c r="BYM138" s="229"/>
      <c r="BYN138" s="229"/>
      <c r="BYO138" s="229"/>
      <c r="BYP138" s="229"/>
      <c r="BYQ138" s="229"/>
      <c r="BYR138" s="229"/>
      <c r="BYS138" s="229"/>
      <c r="BYT138" s="229"/>
      <c r="BYU138" s="229"/>
      <c r="BYV138" s="229"/>
      <c r="BYW138" s="229"/>
      <c r="BYX138" s="229"/>
      <c r="BYY138" s="229"/>
      <c r="BYZ138" s="229"/>
      <c r="BZA138" s="229"/>
      <c r="BZB138" s="229"/>
      <c r="BZC138" s="229"/>
      <c r="BZD138" s="229"/>
      <c r="BZE138" s="229"/>
      <c r="BZF138" s="229"/>
      <c r="BZG138" s="229"/>
      <c r="BZH138" s="229"/>
      <c r="BZI138" s="229"/>
      <c r="BZJ138" s="229"/>
      <c r="BZK138" s="229"/>
      <c r="BZL138" s="229"/>
      <c r="BZM138" s="229"/>
      <c r="BZN138" s="229"/>
      <c r="BZO138" s="229"/>
      <c r="BZP138" s="229"/>
      <c r="BZQ138" s="229"/>
      <c r="BZR138" s="229"/>
      <c r="BZS138" s="229"/>
      <c r="BZT138" s="229"/>
      <c r="BZU138" s="229"/>
      <c r="BZV138" s="229"/>
      <c r="BZW138" s="229"/>
      <c r="BZX138" s="229"/>
      <c r="BZY138" s="229"/>
      <c r="BZZ138" s="229"/>
      <c r="CAA138" s="229"/>
      <c r="CAB138" s="229"/>
      <c r="CAC138" s="229"/>
      <c r="CAD138" s="229"/>
      <c r="CAE138" s="229"/>
      <c r="CAF138" s="229"/>
      <c r="CAG138" s="229"/>
      <c r="CAH138" s="229"/>
      <c r="CAI138" s="229"/>
      <c r="CAJ138" s="229"/>
      <c r="CAK138" s="229"/>
      <c r="CAL138" s="229"/>
      <c r="CAM138" s="229"/>
      <c r="CAN138" s="229"/>
      <c r="CAO138" s="229"/>
      <c r="CAP138" s="229"/>
      <c r="CAQ138" s="229"/>
      <c r="CAR138" s="229"/>
      <c r="CAS138" s="229"/>
      <c r="CAT138" s="229"/>
      <c r="CAU138" s="229"/>
      <c r="CAV138" s="229"/>
      <c r="CAW138" s="229"/>
      <c r="CAX138" s="229"/>
      <c r="CAY138" s="229"/>
      <c r="CAZ138" s="229"/>
      <c r="CBA138" s="229"/>
      <c r="CBB138" s="229"/>
      <c r="CBC138" s="229"/>
      <c r="CBD138" s="229"/>
      <c r="CBE138" s="229"/>
      <c r="CBF138" s="229"/>
      <c r="CBG138" s="229"/>
      <c r="CBH138" s="229"/>
      <c r="CBI138" s="229"/>
      <c r="CBJ138" s="229"/>
      <c r="CBK138" s="229"/>
      <c r="CBL138" s="229"/>
      <c r="CBM138" s="229"/>
      <c r="CBN138" s="229"/>
      <c r="CBO138" s="229"/>
      <c r="CBP138" s="229"/>
      <c r="CBQ138" s="229"/>
      <c r="CBR138" s="229"/>
      <c r="CBS138" s="229"/>
      <c r="CBT138" s="229"/>
      <c r="CBU138" s="229"/>
      <c r="CBV138" s="229"/>
      <c r="CBW138" s="229"/>
      <c r="CBX138" s="229"/>
      <c r="CBY138" s="229"/>
      <c r="CBZ138" s="229"/>
      <c r="CCA138" s="229"/>
      <c r="CCB138" s="229"/>
      <c r="CCC138" s="229"/>
      <c r="CCD138" s="229"/>
      <c r="CCE138" s="229"/>
      <c r="CCF138" s="229"/>
      <c r="CCG138" s="229"/>
      <c r="CCH138" s="229"/>
      <c r="CCI138" s="229"/>
      <c r="CCJ138" s="229"/>
      <c r="CCK138" s="229"/>
      <c r="CCL138" s="229"/>
      <c r="CCM138" s="229"/>
      <c r="CCN138" s="229"/>
      <c r="CCO138" s="229"/>
      <c r="CCP138" s="229"/>
      <c r="CCQ138" s="229"/>
      <c r="CCR138" s="229"/>
      <c r="CCS138" s="229"/>
      <c r="CCT138" s="229"/>
      <c r="CCU138" s="229"/>
      <c r="CCV138" s="229"/>
      <c r="CCW138" s="229"/>
      <c r="CCX138" s="229"/>
      <c r="CCY138" s="229"/>
      <c r="CCZ138" s="229"/>
      <c r="CDA138" s="229"/>
      <c r="CDB138" s="229"/>
      <c r="CDC138" s="229"/>
      <c r="CDD138" s="229"/>
      <c r="CDE138" s="229"/>
      <c r="CDF138" s="229"/>
      <c r="CDG138" s="229"/>
      <c r="CDH138" s="229"/>
      <c r="CDI138" s="229"/>
      <c r="CDJ138" s="229"/>
      <c r="CDK138" s="229"/>
      <c r="CDL138" s="229"/>
      <c r="CDM138" s="229"/>
      <c r="CDN138" s="229"/>
      <c r="CDO138" s="229"/>
      <c r="CDP138" s="229"/>
      <c r="CDQ138" s="229"/>
      <c r="CDR138" s="229"/>
      <c r="CDS138" s="229"/>
      <c r="CDT138" s="229"/>
      <c r="CDU138" s="229"/>
      <c r="CDV138" s="229"/>
      <c r="CDW138" s="229"/>
      <c r="CDX138" s="229"/>
      <c r="CDY138" s="229"/>
      <c r="CDZ138" s="229"/>
      <c r="CEA138" s="229"/>
      <c r="CEB138" s="229"/>
      <c r="CEC138" s="229"/>
      <c r="CED138" s="229"/>
      <c r="CEE138" s="229"/>
      <c r="CEF138" s="229"/>
      <c r="CEG138" s="229"/>
      <c r="CEH138" s="229"/>
      <c r="CEI138" s="229"/>
      <c r="CEJ138" s="229"/>
      <c r="CEK138" s="229"/>
      <c r="CEL138" s="229"/>
      <c r="CEM138" s="229"/>
      <c r="CEN138" s="229"/>
      <c r="CEO138" s="229"/>
      <c r="CEP138" s="229"/>
      <c r="CEQ138" s="229"/>
      <c r="CER138" s="229"/>
      <c r="CES138" s="229"/>
      <c r="CET138" s="229"/>
      <c r="CEU138" s="229"/>
      <c r="CEV138" s="229"/>
      <c r="CEW138" s="229"/>
      <c r="CEX138" s="229"/>
      <c r="CEY138" s="229"/>
      <c r="CEZ138" s="229"/>
      <c r="CFA138" s="229"/>
      <c r="CFB138" s="229"/>
      <c r="CFC138" s="229"/>
      <c r="CFD138" s="229"/>
      <c r="CFE138" s="229"/>
      <c r="CFF138" s="229"/>
      <c r="CFG138" s="229"/>
      <c r="CFH138" s="229"/>
      <c r="CFI138" s="229"/>
      <c r="CFJ138" s="229"/>
      <c r="CFK138" s="229"/>
      <c r="CFL138" s="229"/>
      <c r="CFM138" s="229"/>
      <c r="CFN138" s="229"/>
      <c r="CFO138" s="229"/>
      <c r="CFP138" s="229"/>
      <c r="CFQ138" s="229"/>
      <c r="CFR138" s="229"/>
      <c r="CFS138" s="229"/>
      <c r="CFT138" s="229"/>
      <c r="CFU138" s="229"/>
      <c r="CFV138" s="229"/>
      <c r="CFW138" s="229"/>
      <c r="CFX138" s="229"/>
      <c r="CFY138" s="229"/>
      <c r="CFZ138" s="229"/>
      <c r="CGA138" s="229"/>
      <c r="CGB138" s="229"/>
      <c r="CGC138" s="229"/>
      <c r="CGD138" s="229"/>
      <c r="CGE138" s="229"/>
      <c r="CGF138" s="229"/>
      <c r="CGG138" s="229"/>
      <c r="CGH138" s="229"/>
      <c r="CGI138" s="229"/>
      <c r="CGJ138" s="229"/>
      <c r="CGK138" s="229"/>
      <c r="CGL138" s="229"/>
      <c r="CGM138" s="229"/>
      <c r="CGN138" s="229"/>
      <c r="CGO138" s="229"/>
      <c r="CGP138" s="229"/>
      <c r="CGQ138" s="229"/>
      <c r="CGR138" s="229"/>
      <c r="CGS138" s="229"/>
      <c r="CGT138" s="229"/>
      <c r="CGU138" s="229"/>
      <c r="CGV138" s="229"/>
      <c r="CGW138" s="229"/>
      <c r="CGX138" s="229"/>
      <c r="CGY138" s="229"/>
      <c r="CGZ138" s="229"/>
      <c r="CHA138" s="229"/>
      <c r="CHB138" s="229"/>
      <c r="CHC138" s="229"/>
      <c r="CHD138" s="229"/>
      <c r="CHE138" s="229"/>
      <c r="CHF138" s="229"/>
      <c r="CHG138" s="229"/>
      <c r="CHH138" s="229"/>
      <c r="CHI138" s="229"/>
      <c r="CHJ138" s="229"/>
      <c r="CHK138" s="229"/>
      <c r="CHL138" s="229"/>
      <c r="CHM138" s="229"/>
      <c r="CHN138" s="229"/>
      <c r="CHO138" s="229"/>
      <c r="CHP138" s="229"/>
      <c r="CHQ138" s="229"/>
      <c r="CHR138" s="229"/>
      <c r="CHS138" s="229"/>
      <c r="CHT138" s="229"/>
      <c r="CHU138" s="229"/>
      <c r="CHV138" s="229"/>
      <c r="CHW138" s="229"/>
      <c r="CHX138" s="229"/>
      <c r="CHY138" s="229"/>
      <c r="CHZ138" s="229"/>
      <c r="CIA138" s="229"/>
      <c r="CIB138" s="229"/>
      <c r="CIC138" s="229"/>
      <c r="CID138" s="229"/>
      <c r="CIE138" s="229"/>
      <c r="CIF138" s="229"/>
      <c r="CIG138" s="229"/>
      <c r="CIH138" s="229"/>
      <c r="CII138" s="229"/>
      <c r="CIJ138" s="229"/>
      <c r="CIK138" s="229"/>
      <c r="CIL138" s="229"/>
      <c r="CIM138" s="229"/>
      <c r="CIN138" s="229"/>
      <c r="CIO138" s="229"/>
      <c r="CIP138" s="229"/>
      <c r="CIQ138" s="229"/>
      <c r="CIR138" s="229"/>
      <c r="CIS138" s="229"/>
      <c r="CIT138" s="229"/>
      <c r="CIU138" s="229"/>
      <c r="CIV138" s="229"/>
      <c r="CIW138" s="229"/>
      <c r="CIX138" s="229"/>
      <c r="CIY138" s="229"/>
      <c r="CIZ138" s="229"/>
      <c r="CJA138" s="229"/>
      <c r="CJB138" s="229"/>
      <c r="CJC138" s="229"/>
      <c r="CJD138" s="229"/>
      <c r="CJE138" s="229"/>
      <c r="CJF138" s="229"/>
      <c r="CJG138" s="229"/>
      <c r="CJH138" s="229"/>
      <c r="CJI138" s="229"/>
      <c r="CJJ138" s="229"/>
      <c r="CJK138" s="229"/>
      <c r="CJL138" s="229"/>
      <c r="CJM138" s="229"/>
      <c r="CJN138" s="229"/>
      <c r="CJO138" s="229"/>
      <c r="CJP138" s="229"/>
      <c r="CJQ138" s="229"/>
      <c r="CJR138" s="229"/>
      <c r="CJS138" s="229"/>
      <c r="CJT138" s="229"/>
      <c r="CJU138" s="229"/>
      <c r="CJV138" s="229"/>
      <c r="CJW138" s="229"/>
      <c r="CJX138" s="229"/>
      <c r="CJY138" s="229"/>
      <c r="CJZ138" s="229"/>
      <c r="CKA138" s="229"/>
      <c r="CKB138" s="229"/>
      <c r="CKC138" s="229"/>
      <c r="CKD138" s="229"/>
      <c r="CKE138" s="229"/>
      <c r="CKF138" s="229"/>
      <c r="CKG138" s="229"/>
      <c r="CKH138" s="229"/>
      <c r="CKI138" s="229"/>
      <c r="CKJ138" s="229"/>
      <c r="CKK138" s="229"/>
      <c r="CKL138" s="229"/>
      <c r="CKM138" s="229"/>
      <c r="CKN138" s="229"/>
      <c r="CKO138" s="229"/>
      <c r="CKP138" s="229"/>
      <c r="CKQ138" s="229"/>
      <c r="CKR138" s="229"/>
      <c r="CKS138" s="229"/>
      <c r="CKT138" s="229"/>
      <c r="CKU138" s="229"/>
      <c r="CKV138" s="229"/>
      <c r="CKW138" s="229"/>
      <c r="CKX138" s="229"/>
      <c r="CKY138" s="229"/>
      <c r="CKZ138" s="229"/>
      <c r="CLA138" s="229"/>
      <c r="CLB138" s="229"/>
      <c r="CLC138" s="229"/>
      <c r="CLD138" s="229"/>
      <c r="CLE138" s="229"/>
      <c r="CLF138" s="229"/>
      <c r="CLG138" s="229"/>
      <c r="CLH138" s="229"/>
      <c r="CLI138" s="229"/>
      <c r="CLJ138" s="229"/>
      <c r="CLK138" s="229"/>
      <c r="CLL138" s="229"/>
      <c r="CLM138" s="229"/>
      <c r="CLN138" s="229"/>
      <c r="CLO138" s="229"/>
      <c r="CLP138" s="229"/>
      <c r="CLQ138" s="229"/>
      <c r="CLR138" s="229"/>
      <c r="CLS138" s="229"/>
      <c r="CLT138" s="229"/>
      <c r="CLU138" s="229"/>
      <c r="CLV138" s="229"/>
      <c r="CLW138" s="229"/>
      <c r="CLX138" s="229"/>
      <c r="CLY138" s="229"/>
      <c r="CLZ138" s="229"/>
      <c r="CMA138" s="229"/>
      <c r="CMB138" s="229"/>
      <c r="CMC138" s="229"/>
      <c r="CMD138" s="229"/>
      <c r="CME138" s="229"/>
      <c r="CMF138" s="229"/>
      <c r="CMG138" s="229"/>
      <c r="CMH138" s="229"/>
      <c r="CMI138" s="229"/>
      <c r="CMJ138" s="229"/>
      <c r="CMK138" s="229"/>
      <c r="CML138" s="229"/>
      <c r="CMM138" s="229"/>
      <c r="CMN138" s="229"/>
      <c r="CMO138" s="229"/>
      <c r="CMP138" s="229"/>
      <c r="CMQ138" s="229"/>
      <c r="CMR138" s="229"/>
      <c r="CMS138" s="229"/>
      <c r="CMT138" s="229"/>
      <c r="CMU138" s="229"/>
      <c r="CMV138" s="229"/>
      <c r="CMW138" s="229"/>
      <c r="CMX138" s="229"/>
      <c r="CMY138" s="229"/>
      <c r="CMZ138" s="229"/>
      <c r="CNA138" s="229"/>
      <c r="CNB138" s="229"/>
      <c r="CNC138" s="229"/>
      <c r="CND138" s="229"/>
      <c r="CNE138" s="229"/>
      <c r="CNF138" s="229"/>
      <c r="CNG138" s="229"/>
      <c r="CNH138" s="229"/>
      <c r="CNI138" s="229"/>
      <c r="CNJ138" s="229"/>
      <c r="CNK138" s="229"/>
      <c r="CNL138" s="229"/>
      <c r="CNM138" s="229"/>
      <c r="CNN138" s="229"/>
      <c r="CNO138" s="229"/>
      <c r="CNP138" s="229"/>
      <c r="CNQ138" s="229"/>
      <c r="CNR138" s="229"/>
      <c r="CNS138" s="229"/>
      <c r="CNT138" s="229"/>
      <c r="CNU138" s="229"/>
      <c r="CNV138" s="229"/>
      <c r="CNW138" s="229"/>
      <c r="CNX138" s="229"/>
      <c r="CNY138" s="229"/>
      <c r="CNZ138" s="229"/>
      <c r="COA138" s="229"/>
      <c r="COB138" s="229"/>
      <c r="COC138" s="229"/>
      <c r="COD138" s="229"/>
      <c r="COE138" s="229"/>
      <c r="COF138" s="229"/>
      <c r="COG138" s="229"/>
      <c r="COH138" s="229"/>
      <c r="COI138" s="229"/>
      <c r="COJ138" s="229"/>
      <c r="COK138" s="229"/>
      <c r="COL138" s="229"/>
      <c r="COM138" s="229"/>
      <c r="CON138" s="229"/>
      <c r="COO138" s="229"/>
      <c r="COP138" s="229"/>
      <c r="COQ138" s="229"/>
      <c r="COR138" s="229"/>
      <c r="COS138" s="229"/>
      <c r="COT138" s="229"/>
      <c r="COU138" s="229"/>
      <c r="COV138" s="229"/>
      <c r="COW138" s="229"/>
      <c r="COX138" s="229"/>
      <c r="COY138" s="229"/>
      <c r="COZ138" s="229"/>
      <c r="CPA138" s="229"/>
      <c r="CPB138" s="229"/>
      <c r="CPC138" s="229"/>
      <c r="CPD138" s="229"/>
      <c r="CPE138" s="229"/>
      <c r="CPF138" s="229"/>
      <c r="CPG138" s="229"/>
      <c r="CPH138" s="229"/>
      <c r="CPI138" s="229"/>
      <c r="CPJ138" s="229"/>
      <c r="CPK138" s="229"/>
      <c r="CPL138" s="229"/>
      <c r="CPM138" s="229"/>
      <c r="CPN138" s="229"/>
      <c r="CPO138" s="229"/>
      <c r="CPP138" s="229"/>
      <c r="CPQ138" s="229"/>
      <c r="CPR138" s="229"/>
      <c r="CPS138" s="229"/>
      <c r="CPT138" s="229"/>
      <c r="CPU138" s="229"/>
      <c r="CPV138" s="229"/>
      <c r="CPW138" s="229"/>
      <c r="CPX138" s="229"/>
      <c r="CPY138" s="229"/>
      <c r="CPZ138" s="229"/>
      <c r="CQA138" s="229"/>
      <c r="CQB138" s="229"/>
      <c r="CQC138" s="229"/>
      <c r="CQD138" s="229"/>
      <c r="CQE138" s="229"/>
      <c r="CQF138" s="229"/>
      <c r="CQG138" s="229"/>
      <c r="CQH138" s="229"/>
      <c r="CQI138" s="229"/>
      <c r="CQJ138" s="229"/>
      <c r="CQK138" s="229"/>
      <c r="CQL138" s="229"/>
      <c r="CQM138" s="229"/>
      <c r="CQN138" s="229"/>
      <c r="CQO138" s="229"/>
      <c r="CQP138" s="229"/>
      <c r="CQQ138" s="229"/>
      <c r="CQR138" s="229"/>
      <c r="CQS138" s="229"/>
      <c r="CQT138" s="229"/>
      <c r="CQU138" s="229"/>
      <c r="CQV138" s="229"/>
      <c r="CQW138" s="229"/>
      <c r="CQX138" s="229"/>
      <c r="CQY138" s="229"/>
      <c r="CQZ138" s="229"/>
      <c r="CRA138" s="229"/>
      <c r="CRB138" s="229"/>
      <c r="CRC138" s="229"/>
      <c r="CRD138" s="229"/>
      <c r="CRE138" s="229"/>
      <c r="CRF138" s="229"/>
      <c r="CRG138" s="229"/>
      <c r="CRH138" s="229"/>
      <c r="CRI138" s="229"/>
      <c r="CRJ138" s="229"/>
      <c r="CRK138" s="229"/>
      <c r="CRL138" s="229"/>
      <c r="CRM138" s="229"/>
      <c r="CRN138" s="229"/>
      <c r="CRO138" s="229"/>
      <c r="CRP138" s="229"/>
      <c r="CRQ138" s="229"/>
      <c r="CRR138" s="229"/>
      <c r="CRS138" s="229"/>
      <c r="CRT138" s="229"/>
      <c r="CRU138" s="229"/>
      <c r="CRV138" s="229"/>
      <c r="CRW138" s="229"/>
      <c r="CRX138" s="229"/>
      <c r="CRY138" s="229"/>
      <c r="CRZ138" s="229"/>
      <c r="CSA138" s="229"/>
      <c r="CSB138" s="229"/>
      <c r="CSC138" s="229"/>
      <c r="CSD138" s="229"/>
      <c r="CSE138" s="229"/>
      <c r="CSF138" s="229"/>
      <c r="CSG138" s="229"/>
      <c r="CSH138" s="229"/>
      <c r="CSI138" s="229"/>
      <c r="CSJ138" s="229"/>
      <c r="CSK138" s="229"/>
      <c r="CSL138" s="229"/>
      <c r="CSM138" s="229"/>
      <c r="CSN138" s="229"/>
      <c r="CSO138" s="229"/>
      <c r="CSP138" s="229"/>
      <c r="CSQ138" s="229"/>
      <c r="CSR138" s="229"/>
      <c r="CSS138" s="229"/>
      <c r="CST138" s="229"/>
      <c r="CSU138" s="229"/>
      <c r="CSV138" s="229"/>
      <c r="CSW138" s="229"/>
      <c r="CSX138" s="229"/>
      <c r="CSY138" s="229"/>
      <c r="CSZ138" s="229"/>
      <c r="CTA138" s="229"/>
      <c r="CTB138" s="229"/>
      <c r="CTC138" s="229"/>
      <c r="CTD138" s="229"/>
      <c r="CTE138" s="229"/>
      <c r="CTF138" s="229"/>
      <c r="CTG138" s="229"/>
      <c r="CTH138" s="229"/>
      <c r="CTI138" s="229"/>
      <c r="CTJ138" s="229"/>
      <c r="CTK138" s="229"/>
      <c r="CTL138" s="229"/>
      <c r="CTM138" s="229"/>
      <c r="CTN138" s="229"/>
      <c r="CTO138" s="229"/>
      <c r="CTP138" s="229"/>
      <c r="CTQ138" s="229"/>
      <c r="CTR138" s="229"/>
      <c r="CTS138" s="229"/>
      <c r="CTT138" s="229"/>
      <c r="CTU138" s="229"/>
      <c r="CTV138" s="229"/>
      <c r="CTW138" s="229"/>
      <c r="CTX138" s="229"/>
      <c r="CTY138" s="229"/>
      <c r="CTZ138" s="229"/>
      <c r="CUA138" s="229"/>
    </row>
    <row r="139" spans="1:2575" s="224" customFormat="1" ht="108.75" customHeight="1">
      <c r="A139" s="241">
        <f>+A134+1</f>
        <v>59</v>
      </c>
      <c r="B139" s="242" t="str">
        <f>IFERROR(INDEX(OB!B:B,MATCH('BIHOURLY '!A:A,OB!A:A,0)),"")</f>
        <v>QUALITY CHECKER</v>
      </c>
      <c r="C139" s="243" t="s">
        <v>242</v>
      </c>
      <c r="D139" s="232" t="str">
        <f>IFERROR(INDEX(OB!G:G,MATCH('BIHOURLY '!A:A,OB!A:A,0)),"")</f>
        <v>TABLE</v>
      </c>
      <c r="E139" s="244" t="str">
        <f>IFERROR(INDEX(OB!K:K,MATCH('BIHOURLY '!A:A,OB!A:A,0)),"")</f>
        <v/>
      </c>
      <c r="F139" s="245">
        <v>200</v>
      </c>
      <c r="G139" s="246"/>
      <c r="H139" s="246"/>
      <c r="I139" s="246"/>
      <c r="J139" s="265"/>
      <c r="K139" s="254"/>
      <c r="L139" s="254"/>
      <c r="N139" s="229"/>
      <c r="O139" s="229"/>
      <c r="P139" s="229"/>
      <c r="Q139" s="229"/>
      <c r="R139" s="229"/>
      <c r="S139" s="229"/>
      <c r="T139" s="229"/>
      <c r="U139" s="229"/>
      <c r="V139" s="229"/>
      <c r="W139" s="229"/>
      <c r="X139" s="229"/>
      <c r="Y139" s="229"/>
      <c r="Z139" s="229"/>
      <c r="AA139" s="229"/>
      <c r="AB139" s="229"/>
      <c r="AC139" s="229"/>
      <c r="AD139" s="229"/>
      <c r="AE139" s="229"/>
      <c r="AF139" s="229"/>
      <c r="AG139" s="229"/>
      <c r="AH139" s="229"/>
      <c r="AI139" s="229"/>
      <c r="AJ139" s="229"/>
      <c r="AK139" s="229"/>
      <c r="AL139" s="229"/>
      <c r="AM139" s="229"/>
      <c r="AN139" s="229"/>
      <c r="AO139" s="229"/>
      <c r="AP139" s="229"/>
      <c r="AQ139" s="229"/>
      <c r="AR139" s="229"/>
      <c r="AS139" s="229"/>
      <c r="AT139" s="229"/>
      <c r="AU139" s="229"/>
      <c r="AV139" s="229"/>
      <c r="AW139" s="229"/>
      <c r="AX139" s="229"/>
      <c r="AY139" s="229"/>
      <c r="AZ139" s="229"/>
      <c r="BA139" s="229"/>
      <c r="BB139" s="229"/>
      <c r="BC139" s="229"/>
      <c r="BD139" s="229"/>
      <c r="BE139" s="229"/>
      <c r="BF139" s="229"/>
      <c r="BG139" s="229"/>
      <c r="BH139" s="229"/>
      <c r="BI139" s="229"/>
      <c r="BJ139" s="229"/>
      <c r="BK139" s="229"/>
      <c r="BL139" s="229"/>
      <c r="BM139" s="229"/>
      <c r="BN139" s="229"/>
      <c r="BO139" s="229"/>
      <c r="BP139" s="229"/>
      <c r="BQ139" s="229"/>
      <c r="BR139" s="229"/>
      <c r="BS139" s="229"/>
      <c r="BT139" s="229"/>
      <c r="BU139" s="229"/>
      <c r="BV139" s="229"/>
      <c r="BW139" s="229"/>
      <c r="BX139" s="229"/>
      <c r="BY139" s="229"/>
      <c r="BZ139" s="229"/>
      <c r="CA139" s="229"/>
      <c r="CB139" s="229"/>
      <c r="CC139" s="229"/>
      <c r="CD139" s="229"/>
      <c r="CE139" s="229"/>
      <c r="CF139" s="229"/>
      <c r="CG139" s="229"/>
      <c r="CH139" s="229"/>
      <c r="CI139" s="229"/>
      <c r="CJ139" s="229"/>
      <c r="CK139" s="229"/>
      <c r="CL139" s="229"/>
      <c r="CM139" s="229"/>
      <c r="CN139" s="229"/>
      <c r="CO139" s="229"/>
      <c r="CP139" s="229"/>
      <c r="CQ139" s="229"/>
      <c r="CR139" s="229"/>
      <c r="CS139" s="229"/>
      <c r="CT139" s="229"/>
      <c r="CU139" s="229"/>
      <c r="CV139" s="229"/>
      <c r="CW139" s="229"/>
      <c r="CX139" s="229"/>
      <c r="CY139" s="229"/>
      <c r="CZ139" s="229"/>
      <c r="DA139" s="229"/>
      <c r="DB139" s="229"/>
      <c r="DC139" s="229"/>
      <c r="DD139" s="229"/>
      <c r="DE139" s="229"/>
      <c r="DF139" s="229"/>
      <c r="DG139" s="229"/>
      <c r="DH139" s="229"/>
      <c r="DI139" s="229"/>
      <c r="DJ139" s="229"/>
      <c r="DK139" s="229"/>
      <c r="DL139" s="229"/>
      <c r="DM139" s="229"/>
      <c r="DN139" s="229"/>
      <c r="DO139" s="229"/>
      <c r="DP139" s="229"/>
      <c r="DQ139" s="229"/>
      <c r="DR139" s="229"/>
      <c r="DS139" s="229"/>
      <c r="DT139" s="229"/>
      <c r="DU139" s="229"/>
      <c r="DV139" s="229"/>
      <c r="DW139" s="229"/>
      <c r="DX139" s="229"/>
      <c r="DY139" s="229"/>
      <c r="DZ139" s="229"/>
      <c r="EA139" s="229"/>
      <c r="EB139" s="229"/>
      <c r="EC139" s="229"/>
      <c r="ED139" s="229"/>
      <c r="EE139" s="229"/>
      <c r="EF139" s="229"/>
      <c r="EG139" s="229"/>
      <c r="EH139" s="229"/>
      <c r="EI139" s="229"/>
      <c r="EJ139" s="229"/>
      <c r="EK139" s="229"/>
      <c r="EL139" s="229"/>
      <c r="EM139" s="229"/>
      <c r="EN139" s="229"/>
      <c r="EO139" s="229"/>
      <c r="EP139" s="229"/>
      <c r="EQ139" s="229"/>
      <c r="ER139" s="229"/>
      <c r="ES139" s="229"/>
      <c r="ET139" s="229"/>
      <c r="EU139" s="229"/>
      <c r="EV139" s="229"/>
      <c r="EW139" s="229"/>
      <c r="EX139" s="229"/>
      <c r="EY139" s="229"/>
      <c r="EZ139" s="229"/>
      <c r="FA139" s="229"/>
      <c r="FB139" s="229"/>
      <c r="FC139" s="229"/>
      <c r="FD139" s="229"/>
      <c r="FE139" s="229"/>
      <c r="FF139" s="229"/>
      <c r="FG139" s="229"/>
      <c r="FH139" s="229"/>
      <c r="FI139" s="229"/>
      <c r="FJ139" s="229"/>
      <c r="FK139" s="229"/>
      <c r="FL139" s="229"/>
      <c r="FM139" s="229"/>
      <c r="FN139" s="229"/>
      <c r="FO139" s="229"/>
      <c r="FP139" s="229"/>
      <c r="FQ139" s="229"/>
      <c r="FR139" s="229"/>
      <c r="FS139" s="229"/>
      <c r="FT139" s="229"/>
      <c r="FU139" s="229"/>
      <c r="FV139" s="229"/>
      <c r="FW139" s="229"/>
      <c r="FX139" s="229"/>
      <c r="FY139" s="229"/>
      <c r="FZ139" s="229"/>
      <c r="GA139" s="229"/>
      <c r="GB139" s="229"/>
      <c r="GC139" s="229"/>
      <c r="GD139" s="229"/>
      <c r="GE139" s="229"/>
      <c r="GF139" s="229"/>
      <c r="GG139" s="229"/>
      <c r="GH139" s="229"/>
      <c r="GI139" s="229"/>
      <c r="GJ139" s="229"/>
      <c r="GK139" s="229"/>
      <c r="GL139" s="229"/>
      <c r="GM139" s="229"/>
      <c r="GN139" s="229"/>
      <c r="GO139" s="229"/>
      <c r="GP139" s="229"/>
      <c r="GQ139" s="229"/>
      <c r="GR139" s="229"/>
      <c r="GS139" s="229"/>
      <c r="GT139" s="229"/>
      <c r="GU139" s="229"/>
      <c r="GV139" s="229"/>
      <c r="GW139" s="229"/>
      <c r="GX139" s="229"/>
      <c r="GY139" s="229"/>
      <c r="GZ139" s="229"/>
      <c r="HA139" s="229"/>
      <c r="HB139" s="229"/>
      <c r="HC139" s="229"/>
      <c r="HD139" s="229"/>
      <c r="HE139" s="229"/>
      <c r="HF139" s="229"/>
      <c r="HG139" s="229"/>
      <c r="HH139" s="229"/>
      <c r="HI139" s="229"/>
      <c r="HJ139" s="229"/>
      <c r="HK139" s="229"/>
      <c r="HL139" s="229"/>
      <c r="HM139" s="229"/>
      <c r="HN139" s="229"/>
      <c r="HO139" s="229"/>
      <c r="HP139" s="229"/>
      <c r="HQ139" s="229"/>
      <c r="HR139" s="229"/>
      <c r="HS139" s="229"/>
      <c r="HT139" s="229"/>
      <c r="HU139" s="229"/>
      <c r="HV139" s="229"/>
      <c r="HW139" s="229"/>
      <c r="HX139" s="229"/>
      <c r="HY139" s="229"/>
      <c r="HZ139" s="229"/>
      <c r="IA139" s="229"/>
      <c r="IB139" s="229"/>
      <c r="IC139" s="229"/>
      <c r="ID139" s="229"/>
      <c r="IE139" s="229"/>
      <c r="IF139" s="229"/>
      <c r="IG139" s="229"/>
      <c r="IH139" s="229"/>
      <c r="II139" s="229"/>
      <c r="IJ139" s="229"/>
      <c r="IK139" s="229"/>
      <c r="IL139" s="229"/>
      <c r="IM139" s="229"/>
      <c r="IN139" s="229"/>
      <c r="IO139" s="229"/>
      <c r="IP139" s="229"/>
      <c r="IQ139" s="229"/>
      <c r="IR139" s="229"/>
      <c r="IS139" s="229"/>
      <c r="IT139" s="229"/>
      <c r="IU139" s="229"/>
      <c r="IV139" s="229"/>
      <c r="IW139" s="229"/>
      <c r="IX139" s="229"/>
      <c r="IY139" s="229"/>
      <c r="IZ139" s="229"/>
      <c r="JA139" s="229"/>
      <c r="JB139" s="229"/>
      <c r="JC139" s="229"/>
      <c r="JD139" s="229"/>
      <c r="JE139" s="229"/>
      <c r="JF139" s="229"/>
      <c r="JG139" s="229"/>
      <c r="JH139" s="229"/>
      <c r="JI139" s="229"/>
      <c r="JJ139" s="229"/>
      <c r="JK139" s="229"/>
      <c r="JL139" s="229"/>
      <c r="JM139" s="229"/>
      <c r="JN139" s="229"/>
      <c r="JO139" s="229"/>
      <c r="JP139" s="229"/>
      <c r="JQ139" s="229"/>
      <c r="JR139" s="229"/>
      <c r="JS139" s="229"/>
      <c r="JT139" s="229"/>
      <c r="JU139" s="229"/>
      <c r="JV139" s="229"/>
      <c r="JW139" s="229"/>
      <c r="JX139" s="229"/>
      <c r="JY139" s="229"/>
      <c r="JZ139" s="229"/>
      <c r="KA139" s="229"/>
      <c r="KB139" s="229"/>
      <c r="KC139" s="229"/>
      <c r="KD139" s="229"/>
      <c r="KE139" s="229"/>
      <c r="KF139" s="229"/>
      <c r="KG139" s="229"/>
      <c r="KH139" s="229"/>
      <c r="KI139" s="229"/>
      <c r="KJ139" s="229"/>
      <c r="KK139" s="229"/>
      <c r="KL139" s="229"/>
      <c r="KM139" s="229"/>
      <c r="KN139" s="229"/>
      <c r="KO139" s="229"/>
      <c r="KP139" s="229"/>
      <c r="KQ139" s="229"/>
      <c r="KR139" s="229"/>
      <c r="KS139" s="229"/>
      <c r="KT139" s="229"/>
      <c r="KU139" s="229"/>
      <c r="KV139" s="229"/>
      <c r="KW139" s="229"/>
      <c r="KX139" s="229"/>
      <c r="KY139" s="229"/>
      <c r="KZ139" s="229"/>
      <c r="LA139" s="229"/>
      <c r="LB139" s="229"/>
      <c r="LC139" s="229"/>
      <c r="LD139" s="229"/>
      <c r="LE139" s="229"/>
      <c r="LF139" s="229"/>
      <c r="LG139" s="229"/>
      <c r="LH139" s="229"/>
      <c r="LI139" s="229"/>
      <c r="LJ139" s="229"/>
      <c r="LK139" s="229"/>
      <c r="LL139" s="229"/>
      <c r="LM139" s="229"/>
      <c r="LN139" s="229"/>
      <c r="LO139" s="229"/>
      <c r="LP139" s="229"/>
      <c r="LQ139" s="229"/>
      <c r="LR139" s="229"/>
      <c r="LS139" s="229"/>
      <c r="LT139" s="229"/>
      <c r="LU139" s="229"/>
      <c r="LV139" s="229"/>
      <c r="LW139" s="229"/>
      <c r="LX139" s="229"/>
      <c r="LY139" s="229"/>
      <c r="LZ139" s="229"/>
      <c r="MA139" s="229"/>
      <c r="MB139" s="229"/>
      <c r="MC139" s="229"/>
      <c r="MD139" s="229"/>
      <c r="ME139" s="229"/>
      <c r="MF139" s="229"/>
      <c r="MG139" s="229"/>
      <c r="MH139" s="229"/>
      <c r="MI139" s="229"/>
      <c r="MJ139" s="229"/>
      <c r="MK139" s="229"/>
      <c r="ML139" s="229"/>
      <c r="MM139" s="229"/>
      <c r="MN139" s="229"/>
      <c r="MO139" s="229"/>
      <c r="MP139" s="229"/>
      <c r="MQ139" s="229"/>
      <c r="MR139" s="229"/>
      <c r="MS139" s="229"/>
      <c r="MT139" s="229"/>
      <c r="MU139" s="229"/>
      <c r="MV139" s="229"/>
      <c r="MW139" s="229"/>
      <c r="MX139" s="229"/>
      <c r="MY139" s="229"/>
      <c r="MZ139" s="229"/>
      <c r="NA139" s="229"/>
      <c r="NB139" s="229"/>
      <c r="NC139" s="229"/>
      <c r="ND139" s="229"/>
      <c r="NE139" s="229"/>
      <c r="NF139" s="229"/>
      <c r="NG139" s="229"/>
      <c r="NH139" s="229"/>
      <c r="NI139" s="229"/>
      <c r="NJ139" s="229"/>
      <c r="NK139" s="229"/>
      <c r="NL139" s="229"/>
      <c r="NM139" s="229"/>
      <c r="NN139" s="229"/>
      <c r="NO139" s="229"/>
      <c r="NP139" s="229"/>
      <c r="NQ139" s="229"/>
      <c r="NR139" s="229"/>
      <c r="NS139" s="229"/>
      <c r="NT139" s="229"/>
      <c r="NU139" s="229"/>
      <c r="NV139" s="229"/>
      <c r="NW139" s="229"/>
      <c r="NX139" s="229"/>
      <c r="NY139" s="229"/>
      <c r="NZ139" s="229"/>
      <c r="OA139" s="229"/>
      <c r="OB139" s="229"/>
      <c r="OC139" s="229"/>
      <c r="OD139" s="229"/>
      <c r="OE139" s="229"/>
      <c r="OF139" s="229"/>
      <c r="OG139" s="229"/>
      <c r="OH139" s="229"/>
      <c r="OI139" s="229"/>
      <c r="OJ139" s="229"/>
      <c r="OK139" s="229"/>
      <c r="OL139" s="229"/>
      <c r="OM139" s="229"/>
      <c r="ON139" s="229"/>
      <c r="OO139" s="229"/>
      <c r="OP139" s="229"/>
      <c r="OQ139" s="229"/>
      <c r="OR139" s="229"/>
      <c r="OS139" s="229"/>
      <c r="OT139" s="229"/>
      <c r="OU139" s="229"/>
      <c r="OV139" s="229"/>
      <c r="OW139" s="229"/>
      <c r="OX139" s="229"/>
      <c r="OY139" s="229"/>
      <c r="OZ139" s="229"/>
      <c r="PA139" s="229"/>
      <c r="PB139" s="229"/>
      <c r="PC139" s="229"/>
      <c r="PD139" s="229"/>
      <c r="PE139" s="229"/>
      <c r="PF139" s="229"/>
      <c r="PG139" s="229"/>
      <c r="PH139" s="229"/>
      <c r="PI139" s="229"/>
      <c r="PJ139" s="229"/>
      <c r="PK139" s="229"/>
      <c r="PL139" s="229"/>
      <c r="PM139" s="229"/>
      <c r="PN139" s="229"/>
      <c r="PO139" s="229"/>
      <c r="PP139" s="229"/>
      <c r="PQ139" s="229"/>
      <c r="PR139" s="229"/>
      <c r="PS139" s="229"/>
      <c r="PT139" s="229"/>
      <c r="PU139" s="229"/>
      <c r="PV139" s="229"/>
      <c r="PW139" s="229"/>
      <c r="PX139" s="229"/>
      <c r="PY139" s="229"/>
      <c r="PZ139" s="229"/>
      <c r="QA139" s="229"/>
      <c r="QB139" s="229"/>
      <c r="QC139" s="229"/>
      <c r="QD139" s="229"/>
      <c r="QE139" s="229"/>
      <c r="QF139" s="229"/>
      <c r="QG139" s="229"/>
      <c r="QH139" s="229"/>
      <c r="QI139" s="229"/>
      <c r="QJ139" s="229"/>
      <c r="QK139" s="229"/>
      <c r="QL139" s="229"/>
      <c r="QM139" s="229"/>
      <c r="QN139" s="229"/>
      <c r="QO139" s="229"/>
      <c r="QP139" s="229"/>
      <c r="QQ139" s="229"/>
      <c r="QR139" s="229"/>
      <c r="QS139" s="229"/>
      <c r="QT139" s="229"/>
      <c r="QU139" s="229"/>
      <c r="QV139" s="229"/>
      <c r="QW139" s="229"/>
      <c r="QX139" s="229"/>
      <c r="QY139" s="229"/>
      <c r="QZ139" s="229"/>
      <c r="RA139" s="229"/>
      <c r="RB139" s="229"/>
      <c r="RC139" s="229"/>
      <c r="RD139" s="229"/>
      <c r="RE139" s="229"/>
      <c r="RF139" s="229"/>
      <c r="RG139" s="229"/>
      <c r="RH139" s="229"/>
      <c r="RI139" s="229"/>
      <c r="RJ139" s="229"/>
      <c r="RK139" s="229"/>
      <c r="RL139" s="229"/>
      <c r="RM139" s="229"/>
      <c r="RN139" s="229"/>
      <c r="RO139" s="229"/>
      <c r="RP139" s="229"/>
      <c r="RQ139" s="229"/>
      <c r="RR139" s="229"/>
      <c r="RS139" s="229"/>
      <c r="RT139" s="229"/>
      <c r="RU139" s="229"/>
      <c r="RV139" s="229"/>
      <c r="RW139" s="229"/>
      <c r="RX139" s="229"/>
      <c r="RY139" s="229"/>
      <c r="RZ139" s="229"/>
      <c r="SA139" s="229"/>
      <c r="SB139" s="229"/>
      <c r="SC139" s="229"/>
      <c r="SD139" s="229"/>
      <c r="SE139" s="229"/>
      <c r="SF139" s="229"/>
      <c r="SG139" s="229"/>
      <c r="SH139" s="229"/>
      <c r="SI139" s="229"/>
      <c r="SJ139" s="229"/>
      <c r="SK139" s="229"/>
      <c r="SL139" s="229"/>
      <c r="SM139" s="229"/>
      <c r="SN139" s="229"/>
      <c r="SO139" s="229"/>
      <c r="SP139" s="229"/>
      <c r="SQ139" s="229"/>
      <c r="SR139" s="229"/>
      <c r="SS139" s="229"/>
      <c r="ST139" s="229"/>
      <c r="SU139" s="229"/>
      <c r="SV139" s="229"/>
      <c r="SW139" s="229"/>
      <c r="SX139" s="229"/>
      <c r="SY139" s="229"/>
      <c r="SZ139" s="229"/>
      <c r="TA139" s="229"/>
      <c r="TB139" s="229"/>
      <c r="TC139" s="229"/>
      <c r="TD139" s="229"/>
      <c r="TE139" s="229"/>
      <c r="TF139" s="229"/>
      <c r="TG139" s="229"/>
      <c r="TH139" s="229"/>
      <c r="TI139" s="229"/>
      <c r="TJ139" s="229"/>
      <c r="TK139" s="229"/>
      <c r="TL139" s="229"/>
      <c r="TM139" s="229"/>
      <c r="TN139" s="229"/>
      <c r="TO139" s="229"/>
      <c r="TP139" s="229"/>
      <c r="TQ139" s="229"/>
      <c r="TR139" s="229"/>
      <c r="TS139" s="229"/>
      <c r="TT139" s="229"/>
      <c r="TU139" s="229"/>
      <c r="TV139" s="229"/>
      <c r="TW139" s="229"/>
      <c r="TX139" s="229"/>
      <c r="TY139" s="229"/>
      <c r="TZ139" s="229"/>
      <c r="UA139" s="229"/>
      <c r="UB139" s="229"/>
      <c r="UC139" s="229"/>
      <c r="UD139" s="229"/>
      <c r="UE139" s="229"/>
      <c r="UF139" s="229"/>
      <c r="UG139" s="229"/>
      <c r="UH139" s="229"/>
      <c r="UI139" s="229"/>
      <c r="UJ139" s="229"/>
      <c r="UK139" s="229"/>
      <c r="UL139" s="229"/>
      <c r="UM139" s="229"/>
      <c r="UN139" s="229"/>
      <c r="UO139" s="229"/>
      <c r="UP139" s="229"/>
      <c r="UQ139" s="229"/>
      <c r="UR139" s="229"/>
      <c r="US139" s="229"/>
      <c r="UT139" s="229"/>
      <c r="UU139" s="229"/>
      <c r="UV139" s="229"/>
      <c r="UW139" s="229"/>
      <c r="UX139" s="229"/>
      <c r="UY139" s="229"/>
      <c r="UZ139" s="229"/>
      <c r="VA139" s="229"/>
      <c r="VB139" s="229"/>
      <c r="VC139" s="229"/>
      <c r="VD139" s="229"/>
      <c r="VE139" s="229"/>
      <c r="VF139" s="229"/>
      <c r="VG139" s="229"/>
      <c r="VH139" s="229"/>
      <c r="VI139" s="229"/>
      <c r="VJ139" s="229"/>
      <c r="VK139" s="229"/>
      <c r="VL139" s="229"/>
      <c r="VM139" s="229"/>
      <c r="VN139" s="229"/>
      <c r="VO139" s="229"/>
      <c r="VP139" s="229"/>
      <c r="VQ139" s="229"/>
      <c r="VR139" s="229"/>
      <c r="VS139" s="229"/>
      <c r="VT139" s="229"/>
      <c r="VU139" s="229"/>
      <c r="VV139" s="229"/>
      <c r="VW139" s="229"/>
      <c r="VX139" s="229"/>
      <c r="VY139" s="229"/>
      <c r="VZ139" s="229"/>
      <c r="WA139" s="229"/>
      <c r="WB139" s="229"/>
      <c r="WC139" s="229"/>
      <c r="WD139" s="229"/>
      <c r="WE139" s="229"/>
      <c r="WF139" s="229"/>
      <c r="WG139" s="229"/>
      <c r="WH139" s="229"/>
      <c r="WI139" s="229"/>
      <c r="WJ139" s="229"/>
      <c r="WK139" s="229"/>
      <c r="WL139" s="229"/>
      <c r="WM139" s="229"/>
      <c r="WN139" s="229"/>
      <c r="WO139" s="229"/>
      <c r="WP139" s="229"/>
      <c r="WQ139" s="229"/>
      <c r="WR139" s="229"/>
      <c r="WS139" s="229"/>
      <c r="WT139" s="229"/>
      <c r="WU139" s="229"/>
      <c r="WV139" s="229"/>
      <c r="WW139" s="229"/>
      <c r="WX139" s="229"/>
      <c r="WY139" s="229"/>
      <c r="WZ139" s="229"/>
      <c r="XA139" s="229"/>
      <c r="XB139" s="229"/>
      <c r="XC139" s="229"/>
      <c r="XD139" s="229"/>
      <c r="XE139" s="229"/>
      <c r="XF139" s="229"/>
      <c r="XG139" s="229"/>
      <c r="XH139" s="229"/>
      <c r="XI139" s="229"/>
      <c r="XJ139" s="229"/>
      <c r="XK139" s="229"/>
      <c r="XL139" s="229"/>
      <c r="XM139" s="229"/>
      <c r="XN139" s="229"/>
      <c r="XO139" s="229"/>
      <c r="XP139" s="229"/>
      <c r="XQ139" s="229"/>
      <c r="XR139" s="229"/>
      <c r="XS139" s="229"/>
      <c r="XT139" s="229"/>
      <c r="XU139" s="229"/>
      <c r="XV139" s="229"/>
      <c r="XW139" s="229"/>
      <c r="XX139" s="229"/>
      <c r="XY139" s="229"/>
      <c r="XZ139" s="229"/>
      <c r="YA139" s="229"/>
      <c r="YB139" s="229"/>
      <c r="YC139" s="229"/>
      <c r="YD139" s="229"/>
      <c r="YE139" s="229"/>
      <c r="YF139" s="229"/>
      <c r="YG139" s="229"/>
      <c r="YH139" s="229"/>
      <c r="YI139" s="229"/>
      <c r="YJ139" s="229"/>
      <c r="YK139" s="229"/>
      <c r="YL139" s="229"/>
      <c r="YM139" s="229"/>
      <c r="YN139" s="229"/>
      <c r="YO139" s="229"/>
      <c r="YP139" s="229"/>
      <c r="YQ139" s="229"/>
      <c r="YR139" s="229"/>
      <c r="YS139" s="229"/>
      <c r="YT139" s="229"/>
      <c r="YU139" s="229"/>
      <c r="YV139" s="229"/>
      <c r="YW139" s="229"/>
      <c r="YX139" s="229"/>
      <c r="YY139" s="229"/>
      <c r="YZ139" s="229"/>
      <c r="ZA139" s="229"/>
      <c r="ZB139" s="229"/>
      <c r="ZC139" s="229"/>
      <c r="ZD139" s="229"/>
      <c r="ZE139" s="229"/>
      <c r="ZF139" s="229"/>
      <c r="ZG139" s="229"/>
      <c r="ZH139" s="229"/>
      <c r="ZI139" s="229"/>
      <c r="ZJ139" s="229"/>
      <c r="ZK139" s="229"/>
      <c r="ZL139" s="229"/>
      <c r="ZM139" s="229"/>
      <c r="ZN139" s="229"/>
      <c r="ZO139" s="229"/>
      <c r="ZP139" s="229"/>
      <c r="ZQ139" s="229"/>
      <c r="ZR139" s="229"/>
      <c r="ZS139" s="229"/>
      <c r="ZT139" s="229"/>
      <c r="ZU139" s="229"/>
      <c r="ZV139" s="229"/>
      <c r="ZW139" s="229"/>
      <c r="ZX139" s="229"/>
      <c r="ZY139" s="229"/>
      <c r="ZZ139" s="229"/>
      <c r="AAA139" s="229"/>
      <c r="AAB139" s="229"/>
      <c r="AAC139" s="229"/>
      <c r="AAD139" s="229"/>
      <c r="AAE139" s="229"/>
      <c r="AAF139" s="229"/>
      <c r="AAG139" s="229"/>
      <c r="AAH139" s="229"/>
      <c r="AAI139" s="229"/>
      <c r="AAJ139" s="229"/>
      <c r="AAK139" s="229"/>
      <c r="AAL139" s="229"/>
      <c r="AAM139" s="229"/>
      <c r="AAN139" s="229"/>
      <c r="AAO139" s="229"/>
      <c r="AAP139" s="229"/>
      <c r="AAQ139" s="229"/>
      <c r="AAR139" s="229"/>
      <c r="AAS139" s="229"/>
      <c r="AAT139" s="229"/>
      <c r="AAU139" s="229"/>
      <c r="AAV139" s="229"/>
      <c r="AAW139" s="229"/>
      <c r="AAX139" s="229"/>
      <c r="AAY139" s="229"/>
      <c r="AAZ139" s="229"/>
      <c r="ABA139" s="229"/>
      <c r="ABB139" s="229"/>
      <c r="ABC139" s="229"/>
      <c r="ABD139" s="229"/>
      <c r="ABE139" s="229"/>
      <c r="ABF139" s="229"/>
      <c r="ABG139" s="229"/>
      <c r="ABH139" s="229"/>
      <c r="ABI139" s="229"/>
      <c r="ABJ139" s="229"/>
      <c r="ABK139" s="229"/>
      <c r="ABL139" s="229"/>
      <c r="ABM139" s="229"/>
      <c r="ABN139" s="229"/>
      <c r="ABO139" s="229"/>
      <c r="ABP139" s="229"/>
      <c r="ABQ139" s="229"/>
      <c r="ABR139" s="229"/>
      <c r="ABS139" s="229"/>
      <c r="ABT139" s="229"/>
      <c r="ABU139" s="229"/>
      <c r="ABV139" s="229"/>
      <c r="ABW139" s="229"/>
      <c r="ABX139" s="229"/>
      <c r="ABY139" s="229"/>
      <c r="ABZ139" s="229"/>
      <c r="ACA139" s="229"/>
      <c r="ACB139" s="229"/>
      <c r="ACC139" s="229"/>
      <c r="ACD139" s="229"/>
      <c r="ACE139" s="229"/>
      <c r="ACF139" s="229"/>
      <c r="ACG139" s="229"/>
      <c r="ACH139" s="229"/>
      <c r="ACI139" s="229"/>
      <c r="ACJ139" s="229"/>
      <c r="ACK139" s="229"/>
      <c r="ACL139" s="229"/>
      <c r="ACM139" s="229"/>
      <c r="ACN139" s="229"/>
      <c r="ACO139" s="229"/>
      <c r="ACP139" s="229"/>
      <c r="ACQ139" s="229"/>
      <c r="ACR139" s="229"/>
      <c r="ACS139" s="229"/>
      <c r="ACT139" s="229"/>
      <c r="ACU139" s="229"/>
      <c r="ACV139" s="229"/>
      <c r="ACW139" s="229"/>
      <c r="ACX139" s="229"/>
      <c r="ACY139" s="229"/>
      <c r="ACZ139" s="229"/>
      <c r="ADA139" s="229"/>
      <c r="ADB139" s="229"/>
      <c r="ADC139" s="229"/>
      <c r="ADD139" s="229"/>
      <c r="ADE139" s="229"/>
      <c r="ADF139" s="229"/>
      <c r="ADG139" s="229"/>
      <c r="ADH139" s="229"/>
      <c r="ADI139" s="229"/>
      <c r="ADJ139" s="229"/>
      <c r="ADK139" s="229"/>
      <c r="ADL139" s="229"/>
      <c r="ADM139" s="229"/>
      <c r="ADN139" s="229"/>
      <c r="ADO139" s="229"/>
      <c r="ADP139" s="229"/>
      <c r="ADQ139" s="229"/>
      <c r="ADR139" s="229"/>
      <c r="ADS139" s="229"/>
      <c r="ADT139" s="229"/>
      <c r="ADU139" s="229"/>
      <c r="ADV139" s="229"/>
      <c r="ADW139" s="229"/>
      <c r="ADX139" s="229"/>
      <c r="ADY139" s="229"/>
      <c r="ADZ139" s="229"/>
      <c r="AEA139" s="229"/>
      <c r="AEB139" s="229"/>
      <c r="AEC139" s="229"/>
      <c r="AED139" s="229"/>
      <c r="AEE139" s="229"/>
      <c r="AEF139" s="229"/>
      <c r="AEG139" s="229"/>
      <c r="AEH139" s="229"/>
      <c r="AEI139" s="229"/>
      <c r="AEJ139" s="229"/>
      <c r="AEK139" s="229"/>
      <c r="AEL139" s="229"/>
      <c r="AEM139" s="229"/>
      <c r="AEN139" s="229"/>
      <c r="AEO139" s="229"/>
      <c r="AEP139" s="229"/>
      <c r="AEQ139" s="229"/>
      <c r="AER139" s="229"/>
      <c r="AES139" s="229"/>
      <c r="AET139" s="229"/>
      <c r="AEU139" s="229"/>
      <c r="AEV139" s="229"/>
      <c r="AEW139" s="229"/>
      <c r="AEX139" s="229"/>
      <c r="AEY139" s="229"/>
      <c r="AEZ139" s="229"/>
      <c r="AFA139" s="229"/>
      <c r="AFB139" s="229"/>
      <c r="AFC139" s="229"/>
      <c r="AFD139" s="229"/>
      <c r="AFE139" s="229"/>
      <c r="AFF139" s="229"/>
      <c r="AFG139" s="229"/>
      <c r="AFH139" s="229"/>
      <c r="AFI139" s="229"/>
      <c r="AFJ139" s="229"/>
      <c r="AFK139" s="229"/>
      <c r="AFL139" s="229"/>
      <c r="AFM139" s="229"/>
      <c r="AFN139" s="229"/>
      <c r="AFO139" s="229"/>
      <c r="AFP139" s="229"/>
      <c r="AFQ139" s="229"/>
      <c r="AFR139" s="229"/>
      <c r="AFS139" s="229"/>
      <c r="AFT139" s="229"/>
      <c r="AFU139" s="229"/>
      <c r="AFV139" s="229"/>
      <c r="AFW139" s="229"/>
      <c r="AFX139" s="229"/>
      <c r="AFY139" s="229"/>
      <c r="AFZ139" s="229"/>
      <c r="AGA139" s="229"/>
      <c r="AGB139" s="229"/>
      <c r="AGC139" s="229"/>
      <c r="AGD139" s="229"/>
      <c r="AGE139" s="229"/>
      <c r="AGF139" s="229"/>
      <c r="AGG139" s="229"/>
      <c r="AGH139" s="229"/>
      <c r="AGI139" s="229"/>
      <c r="AGJ139" s="229"/>
      <c r="AGK139" s="229"/>
      <c r="AGL139" s="229"/>
      <c r="AGM139" s="229"/>
      <c r="AGN139" s="229"/>
      <c r="AGO139" s="229"/>
      <c r="AGP139" s="229"/>
      <c r="AGQ139" s="229"/>
      <c r="AGR139" s="229"/>
      <c r="AGS139" s="229"/>
      <c r="AGT139" s="229"/>
      <c r="AGU139" s="229"/>
      <c r="AGV139" s="229"/>
      <c r="AGW139" s="229"/>
      <c r="AGX139" s="229"/>
      <c r="AGY139" s="229"/>
      <c r="AGZ139" s="229"/>
      <c r="AHA139" s="229"/>
      <c r="AHB139" s="229"/>
      <c r="AHC139" s="229"/>
      <c r="AHD139" s="229"/>
      <c r="AHE139" s="229"/>
      <c r="AHF139" s="229"/>
      <c r="AHG139" s="229"/>
      <c r="AHH139" s="229"/>
      <c r="AHI139" s="229"/>
      <c r="AHJ139" s="229"/>
      <c r="AHK139" s="229"/>
      <c r="AHL139" s="229"/>
      <c r="AHM139" s="229"/>
      <c r="AHN139" s="229"/>
      <c r="AHO139" s="229"/>
      <c r="AHP139" s="229"/>
      <c r="AHQ139" s="229"/>
      <c r="AHR139" s="229"/>
      <c r="AHS139" s="229"/>
      <c r="AHT139" s="229"/>
      <c r="AHU139" s="229"/>
      <c r="AHV139" s="229"/>
      <c r="AHW139" s="229"/>
      <c r="AHX139" s="229"/>
      <c r="AHY139" s="229"/>
      <c r="AHZ139" s="229"/>
      <c r="AIA139" s="229"/>
      <c r="AIB139" s="229"/>
      <c r="AIC139" s="229"/>
      <c r="AID139" s="229"/>
      <c r="AIE139" s="229"/>
      <c r="AIF139" s="229"/>
      <c r="AIG139" s="229"/>
      <c r="AIH139" s="229"/>
      <c r="AII139" s="229"/>
      <c r="AIJ139" s="229"/>
      <c r="AIK139" s="229"/>
      <c r="AIL139" s="229"/>
      <c r="AIM139" s="229"/>
      <c r="AIN139" s="229"/>
      <c r="AIO139" s="229"/>
      <c r="AIP139" s="229"/>
      <c r="AIQ139" s="229"/>
      <c r="AIR139" s="229"/>
      <c r="AIS139" s="229"/>
      <c r="AIT139" s="229"/>
      <c r="AIU139" s="229"/>
      <c r="AIV139" s="229"/>
      <c r="AIW139" s="229"/>
      <c r="AIX139" s="229"/>
      <c r="AIY139" s="229"/>
      <c r="AIZ139" s="229"/>
      <c r="AJA139" s="229"/>
      <c r="AJB139" s="229"/>
      <c r="AJC139" s="229"/>
      <c r="AJD139" s="229"/>
      <c r="AJE139" s="229"/>
      <c r="AJF139" s="229"/>
      <c r="AJG139" s="229"/>
      <c r="AJH139" s="229"/>
      <c r="AJI139" s="229"/>
      <c r="AJJ139" s="229"/>
      <c r="AJK139" s="229"/>
      <c r="AJL139" s="229"/>
      <c r="AJM139" s="229"/>
      <c r="AJN139" s="229"/>
      <c r="AJO139" s="229"/>
      <c r="AJP139" s="229"/>
      <c r="AJQ139" s="229"/>
      <c r="AJR139" s="229"/>
      <c r="AJS139" s="229"/>
      <c r="AJT139" s="229"/>
      <c r="AJU139" s="229"/>
      <c r="AJV139" s="229"/>
      <c r="AJW139" s="229"/>
      <c r="AJX139" s="229"/>
      <c r="AJY139" s="229"/>
      <c r="AJZ139" s="229"/>
      <c r="AKA139" s="229"/>
      <c r="AKB139" s="229"/>
      <c r="AKC139" s="229"/>
      <c r="AKD139" s="229"/>
      <c r="AKE139" s="229"/>
      <c r="AKF139" s="229"/>
      <c r="AKG139" s="229"/>
      <c r="AKH139" s="229"/>
      <c r="AKI139" s="229"/>
      <c r="AKJ139" s="229"/>
      <c r="AKK139" s="229"/>
      <c r="AKL139" s="229"/>
      <c r="AKM139" s="229"/>
      <c r="AKN139" s="229"/>
      <c r="AKO139" s="229"/>
      <c r="AKP139" s="229"/>
      <c r="AKQ139" s="229"/>
      <c r="AKR139" s="229"/>
      <c r="AKS139" s="229"/>
      <c r="AKT139" s="229"/>
      <c r="AKU139" s="229"/>
      <c r="AKV139" s="229"/>
      <c r="AKW139" s="229"/>
      <c r="AKX139" s="229"/>
      <c r="AKY139" s="229"/>
      <c r="AKZ139" s="229"/>
      <c r="ALA139" s="229"/>
      <c r="ALB139" s="229"/>
      <c r="ALC139" s="229"/>
      <c r="ALD139" s="229"/>
      <c r="ALE139" s="229"/>
      <c r="ALF139" s="229"/>
      <c r="ALG139" s="229"/>
      <c r="ALH139" s="229"/>
      <c r="ALI139" s="229"/>
      <c r="ALJ139" s="229"/>
      <c r="ALK139" s="229"/>
      <c r="ALL139" s="229"/>
      <c r="ALM139" s="229"/>
      <c r="ALN139" s="229"/>
      <c r="ALO139" s="229"/>
      <c r="ALP139" s="229"/>
      <c r="ALQ139" s="229"/>
      <c r="ALR139" s="229"/>
      <c r="ALS139" s="229"/>
      <c r="ALT139" s="229"/>
      <c r="ALU139" s="229"/>
      <c r="ALV139" s="229"/>
      <c r="ALW139" s="229"/>
      <c r="ALX139" s="229"/>
      <c r="ALY139" s="229"/>
      <c r="ALZ139" s="229"/>
      <c r="AMA139" s="229"/>
      <c r="AMB139" s="229"/>
      <c r="AMC139" s="229"/>
      <c r="AMD139" s="229"/>
      <c r="AME139" s="229"/>
      <c r="AMF139" s="229"/>
      <c r="AMG139" s="229"/>
      <c r="AMH139" s="229"/>
      <c r="AMI139" s="229"/>
      <c r="AMJ139" s="229"/>
      <c r="AMK139" s="229"/>
      <c r="AML139" s="229"/>
      <c r="AMM139" s="229"/>
      <c r="AMN139" s="229"/>
      <c r="AMO139" s="229"/>
      <c r="AMP139" s="229"/>
      <c r="AMQ139" s="229"/>
      <c r="AMR139" s="229"/>
      <c r="AMS139" s="229"/>
      <c r="AMT139" s="229"/>
      <c r="AMU139" s="229"/>
      <c r="AMV139" s="229"/>
      <c r="AMW139" s="229"/>
      <c r="AMX139" s="229"/>
      <c r="AMY139" s="229"/>
      <c r="AMZ139" s="229"/>
      <c r="ANA139" s="229"/>
      <c r="ANB139" s="229"/>
      <c r="ANC139" s="229"/>
      <c r="AND139" s="229"/>
      <c r="ANE139" s="229"/>
      <c r="ANF139" s="229"/>
      <c r="ANG139" s="229"/>
      <c r="ANH139" s="229"/>
      <c r="ANI139" s="229"/>
      <c r="ANJ139" s="229"/>
      <c r="ANK139" s="229"/>
      <c r="ANL139" s="229"/>
      <c r="ANM139" s="229"/>
      <c r="ANN139" s="229"/>
      <c r="ANO139" s="229"/>
      <c r="ANP139" s="229"/>
      <c r="ANQ139" s="229"/>
      <c r="ANR139" s="229"/>
      <c r="ANS139" s="229"/>
      <c r="ANT139" s="229"/>
      <c r="ANU139" s="229"/>
      <c r="ANV139" s="229"/>
      <c r="ANW139" s="229"/>
      <c r="ANX139" s="229"/>
      <c r="ANY139" s="229"/>
      <c r="ANZ139" s="229"/>
      <c r="AOA139" s="229"/>
      <c r="AOB139" s="229"/>
      <c r="AOC139" s="229"/>
      <c r="AOD139" s="229"/>
      <c r="AOE139" s="229"/>
      <c r="AOF139" s="229"/>
      <c r="AOG139" s="229"/>
      <c r="AOH139" s="229"/>
      <c r="AOI139" s="229"/>
      <c r="AOJ139" s="229"/>
      <c r="AOK139" s="229"/>
      <c r="AOL139" s="229"/>
      <c r="AOM139" s="229"/>
      <c r="AON139" s="229"/>
      <c r="AOO139" s="229"/>
      <c r="AOP139" s="229"/>
      <c r="AOQ139" s="229"/>
      <c r="AOR139" s="229"/>
      <c r="AOS139" s="229"/>
      <c r="AOT139" s="229"/>
      <c r="AOU139" s="229"/>
      <c r="AOV139" s="229"/>
      <c r="AOW139" s="229"/>
      <c r="AOX139" s="229"/>
      <c r="AOY139" s="229"/>
      <c r="AOZ139" s="229"/>
      <c r="APA139" s="229"/>
      <c r="APB139" s="229"/>
      <c r="APC139" s="229"/>
      <c r="APD139" s="229"/>
      <c r="APE139" s="229"/>
      <c r="APF139" s="229"/>
      <c r="APG139" s="229"/>
      <c r="APH139" s="229"/>
      <c r="API139" s="229"/>
      <c r="APJ139" s="229"/>
      <c r="APK139" s="229"/>
      <c r="APL139" s="229"/>
      <c r="APM139" s="229"/>
      <c r="APN139" s="229"/>
      <c r="APO139" s="229"/>
      <c r="APP139" s="229"/>
      <c r="APQ139" s="229"/>
      <c r="APR139" s="229"/>
      <c r="APS139" s="229"/>
      <c r="APT139" s="229"/>
      <c r="APU139" s="229"/>
      <c r="APV139" s="229"/>
      <c r="APW139" s="229"/>
      <c r="APX139" s="229"/>
      <c r="APY139" s="229"/>
      <c r="APZ139" s="229"/>
      <c r="AQA139" s="229"/>
      <c r="AQB139" s="229"/>
      <c r="AQC139" s="229"/>
      <c r="AQD139" s="229"/>
      <c r="AQE139" s="229"/>
      <c r="AQF139" s="229"/>
      <c r="AQG139" s="229"/>
      <c r="AQH139" s="229"/>
      <c r="AQI139" s="229"/>
      <c r="AQJ139" s="229"/>
      <c r="AQK139" s="229"/>
      <c r="AQL139" s="229"/>
      <c r="AQM139" s="229"/>
      <c r="AQN139" s="229"/>
      <c r="AQO139" s="229"/>
      <c r="AQP139" s="229"/>
      <c r="AQQ139" s="229"/>
      <c r="AQR139" s="229"/>
      <c r="AQS139" s="229"/>
      <c r="AQT139" s="229"/>
      <c r="AQU139" s="229"/>
      <c r="AQV139" s="229"/>
      <c r="AQW139" s="229"/>
      <c r="AQX139" s="229"/>
      <c r="AQY139" s="229"/>
      <c r="AQZ139" s="229"/>
      <c r="ARA139" s="229"/>
      <c r="ARB139" s="229"/>
      <c r="ARC139" s="229"/>
      <c r="ARD139" s="229"/>
      <c r="ARE139" s="229"/>
      <c r="ARF139" s="229"/>
      <c r="ARG139" s="229"/>
      <c r="ARH139" s="229"/>
      <c r="ARI139" s="229"/>
      <c r="ARJ139" s="229"/>
      <c r="ARK139" s="229"/>
      <c r="ARL139" s="229"/>
      <c r="ARM139" s="229"/>
      <c r="ARN139" s="229"/>
      <c r="ARO139" s="229"/>
      <c r="ARP139" s="229"/>
      <c r="ARQ139" s="229"/>
      <c r="ARR139" s="229"/>
      <c r="ARS139" s="229"/>
      <c r="ART139" s="229"/>
      <c r="ARU139" s="229"/>
      <c r="ARV139" s="229"/>
      <c r="ARW139" s="229"/>
      <c r="ARX139" s="229"/>
      <c r="ARY139" s="229"/>
      <c r="ARZ139" s="229"/>
      <c r="ASA139" s="229"/>
      <c r="ASB139" s="229"/>
      <c r="ASC139" s="229"/>
      <c r="ASD139" s="229"/>
      <c r="ASE139" s="229"/>
      <c r="ASF139" s="229"/>
      <c r="ASG139" s="229"/>
      <c r="ASH139" s="229"/>
      <c r="ASI139" s="229"/>
      <c r="ASJ139" s="229"/>
      <c r="ASK139" s="229"/>
      <c r="ASL139" s="229"/>
      <c r="ASM139" s="229"/>
      <c r="ASN139" s="229"/>
      <c r="ASO139" s="229"/>
      <c r="ASP139" s="229"/>
      <c r="ASQ139" s="229"/>
      <c r="ASR139" s="229"/>
      <c r="ASS139" s="229"/>
      <c r="AST139" s="229"/>
      <c r="ASU139" s="229"/>
      <c r="ASV139" s="229"/>
      <c r="ASW139" s="229"/>
      <c r="ASX139" s="229"/>
      <c r="ASY139" s="229"/>
      <c r="ASZ139" s="229"/>
      <c r="ATA139" s="229"/>
      <c r="ATB139" s="229"/>
      <c r="ATC139" s="229"/>
      <c r="ATD139" s="229"/>
      <c r="ATE139" s="229"/>
      <c r="ATF139" s="229"/>
      <c r="ATG139" s="229"/>
      <c r="ATH139" s="229"/>
      <c r="ATI139" s="229"/>
      <c r="ATJ139" s="229"/>
      <c r="ATK139" s="229"/>
      <c r="ATL139" s="229"/>
      <c r="ATM139" s="229"/>
      <c r="ATN139" s="229"/>
      <c r="ATO139" s="229"/>
      <c r="ATP139" s="229"/>
      <c r="ATQ139" s="229"/>
      <c r="ATR139" s="229"/>
      <c r="ATS139" s="229"/>
      <c r="ATT139" s="229"/>
      <c r="ATU139" s="229"/>
      <c r="ATV139" s="229"/>
      <c r="ATW139" s="229"/>
      <c r="ATX139" s="229"/>
      <c r="ATY139" s="229"/>
      <c r="ATZ139" s="229"/>
      <c r="AUA139" s="229"/>
      <c r="AUB139" s="229"/>
      <c r="AUC139" s="229"/>
      <c r="AUD139" s="229"/>
      <c r="AUE139" s="229"/>
      <c r="AUF139" s="229"/>
      <c r="AUG139" s="229"/>
      <c r="AUH139" s="229"/>
      <c r="AUI139" s="229"/>
      <c r="AUJ139" s="229"/>
      <c r="AUK139" s="229"/>
      <c r="AUL139" s="229"/>
      <c r="AUM139" s="229"/>
      <c r="AUN139" s="229"/>
      <c r="AUO139" s="229"/>
      <c r="AUP139" s="229"/>
      <c r="AUQ139" s="229"/>
      <c r="AUR139" s="229"/>
      <c r="AUS139" s="229"/>
      <c r="AUT139" s="229"/>
      <c r="AUU139" s="229"/>
      <c r="AUV139" s="229"/>
      <c r="AUW139" s="229"/>
      <c r="AUX139" s="229"/>
      <c r="AUY139" s="229"/>
      <c r="AUZ139" s="229"/>
      <c r="AVA139" s="229"/>
      <c r="AVB139" s="229"/>
      <c r="AVC139" s="229"/>
      <c r="AVD139" s="229"/>
      <c r="AVE139" s="229"/>
      <c r="AVF139" s="229"/>
      <c r="AVG139" s="229"/>
      <c r="AVH139" s="229"/>
      <c r="AVI139" s="229"/>
      <c r="AVJ139" s="229"/>
      <c r="AVK139" s="229"/>
      <c r="AVL139" s="229"/>
      <c r="AVM139" s="229"/>
      <c r="AVN139" s="229"/>
      <c r="AVO139" s="229"/>
      <c r="AVP139" s="229"/>
      <c r="AVQ139" s="229"/>
      <c r="AVR139" s="229"/>
      <c r="AVS139" s="229"/>
      <c r="AVT139" s="229"/>
      <c r="AVU139" s="229"/>
      <c r="AVV139" s="229"/>
      <c r="AVW139" s="229"/>
      <c r="AVX139" s="229"/>
      <c r="AVY139" s="229"/>
      <c r="AVZ139" s="229"/>
      <c r="AWA139" s="229"/>
      <c r="AWB139" s="229"/>
      <c r="AWC139" s="229"/>
      <c r="AWD139" s="229"/>
      <c r="AWE139" s="229"/>
      <c r="AWF139" s="229"/>
      <c r="AWG139" s="229"/>
      <c r="AWH139" s="229"/>
      <c r="AWI139" s="229"/>
      <c r="AWJ139" s="229"/>
      <c r="AWK139" s="229"/>
      <c r="AWL139" s="229"/>
      <c r="AWM139" s="229"/>
      <c r="AWN139" s="229"/>
      <c r="AWO139" s="229"/>
      <c r="AWP139" s="229"/>
      <c r="AWQ139" s="229"/>
      <c r="AWR139" s="229"/>
      <c r="AWS139" s="229"/>
      <c r="AWT139" s="229"/>
      <c r="AWU139" s="229"/>
      <c r="AWV139" s="229"/>
      <c r="AWW139" s="229"/>
      <c r="AWX139" s="229"/>
      <c r="AWY139" s="229"/>
      <c r="AWZ139" s="229"/>
      <c r="AXA139" s="229"/>
      <c r="AXB139" s="229"/>
      <c r="AXC139" s="229"/>
      <c r="AXD139" s="229"/>
      <c r="AXE139" s="229"/>
      <c r="AXF139" s="229"/>
      <c r="AXG139" s="229"/>
      <c r="AXH139" s="229"/>
      <c r="AXI139" s="229"/>
      <c r="AXJ139" s="229"/>
      <c r="AXK139" s="229"/>
      <c r="AXL139" s="229"/>
      <c r="AXM139" s="229"/>
      <c r="AXN139" s="229"/>
      <c r="AXO139" s="229"/>
      <c r="AXP139" s="229"/>
      <c r="AXQ139" s="229"/>
      <c r="AXR139" s="229"/>
      <c r="AXS139" s="229"/>
      <c r="AXT139" s="229"/>
      <c r="AXU139" s="229"/>
      <c r="AXV139" s="229"/>
      <c r="AXW139" s="229"/>
      <c r="AXX139" s="229"/>
      <c r="AXY139" s="229"/>
      <c r="AXZ139" s="229"/>
      <c r="AYA139" s="229"/>
      <c r="AYB139" s="229"/>
      <c r="AYC139" s="229"/>
      <c r="AYD139" s="229"/>
      <c r="AYE139" s="229"/>
      <c r="AYF139" s="229"/>
      <c r="AYG139" s="229"/>
      <c r="AYH139" s="229"/>
      <c r="AYI139" s="229"/>
      <c r="AYJ139" s="229"/>
      <c r="AYK139" s="229"/>
      <c r="AYL139" s="229"/>
      <c r="AYM139" s="229"/>
      <c r="AYN139" s="229"/>
      <c r="AYO139" s="229"/>
      <c r="AYP139" s="229"/>
      <c r="AYQ139" s="229"/>
      <c r="AYR139" s="229"/>
      <c r="AYS139" s="229"/>
      <c r="AYT139" s="229"/>
      <c r="AYU139" s="229"/>
      <c r="AYV139" s="229"/>
      <c r="AYW139" s="229"/>
      <c r="AYX139" s="229"/>
      <c r="AYY139" s="229"/>
      <c r="AYZ139" s="229"/>
      <c r="AZA139" s="229"/>
      <c r="AZB139" s="229"/>
      <c r="AZC139" s="229"/>
      <c r="AZD139" s="229"/>
      <c r="AZE139" s="229"/>
      <c r="AZF139" s="229"/>
      <c r="AZG139" s="229"/>
      <c r="AZH139" s="229"/>
      <c r="AZI139" s="229"/>
      <c r="AZJ139" s="229"/>
      <c r="AZK139" s="229"/>
      <c r="AZL139" s="229"/>
      <c r="AZM139" s="229"/>
      <c r="AZN139" s="229"/>
      <c r="AZO139" s="229"/>
      <c r="AZP139" s="229"/>
      <c r="AZQ139" s="229"/>
      <c r="AZR139" s="229"/>
      <c r="AZS139" s="229"/>
      <c r="AZT139" s="229"/>
      <c r="AZU139" s="229"/>
      <c r="AZV139" s="229"/>
      <c r="AZW139" s="229"/>
      <c r="AZX139" s="229"/>
      <c r="AZY139" s="229"/>
      <c r="AZZ139" s="229"/>
      <c r="BAA139" s="229"/>
      <c r="BAB139" s="229"/>
      <c r="BAC139" s="229"/>
      <c r="BAD139" s="229"/>
      <c r="BAE139" s="229"/>
      <c r="BAF139" s="229"/>
      <c r="BAG139" s="229"/>
      <c r="BAH139" s="229"/>
      <c r="BAI139" s="229"/>
      <c r="BAJ139" s="229"/>
      <c r="BAK139" s="229"/>
      <c r="BAL139" s="229"/>
      <c r="BAM139" s="229"/>
      <c r="BAN139" s="229"/>
      <c r="BAO139" s="229"/>
      <c r="BAP139" s="229"/>
      <c r="BAQ139" s="229"/>
      <c r="BAR139" s="229"/>
      <c r="BAS139" s="229"/>
      <c r="BAT139" s="229"/>
      <c r="BAU139" s="229"/>
      <c r="BAV139" s="229"/>
      <c r="BAW139" s="229"/>
      <c r="BAX139" s="229"/>
      <c r="BAY139" s="229"/>
      <c r="BAZ139" s="229"/>
      <c r="BBA139" s="229"/>
      <c r="BBB139" s="229"/>
      <c r="BBC139" s="229"/>
      <c r="BBD139" s="229"/>
      <c r="BBE139" s="229"/>
      <c r="BBF139" s="229"/>
      <c r="BBG139" s="229"/>
      <c r="BBH139" s="229"/>
      <c r="BBI139" s="229"/>
      <c r="BBJ139" s="229"/>
      <c r="BBK139" s="229"/>
      <c r="BBL139" s="229"/>
      <c r="BBM139" s="229"/>
      <c r="BBN139" s="229"/>
      <c r="BBO139" s="229"/>
      <c r="BBP139" s="229"/>
      <c r="BBQ139" s="229"/>
      <c r="BBR139" s="229"/>
      <c r="BBS139" s="229"/>
      <c r="BBT139" s="229"/>
      <c r="BBU139" s="229"/>
      <c r="BBV139" s="229"/>
      <c r="BBW139" s="229"/>
      <c r="BBX139" s="229"/>
      <c r="BBY139" s="229"/>
      <c r="BBZ139" s="229"/>
      <c r="BCA139" s="229"/>
      <c r="BCB139" s="229"/>
      <c r="BCC139" s="229"/>
      <c r="BCD139" s="229"/>
      <c r="BCE139" s="229"/>
      <c r="BCF139" s="229"/>
      <c r="BCG139" s="229"/>
      <c r="BCH139" s="229"/>
      <c r="BCI139" s="229"/>
      <c r="BCJ139" s="229"/>
      <c r="BCK139" s="229"/>
      <c r="BCL139" s="229"/>
      <c r="BCM139" s="229"/>
      <c r="BCN139" s="229"/>
      <c r="BCO139" s="229"/>
      <c r="BCP139" s="229"/>
      <c r="BCQ139" s="229"/>
      <c r="BCR139" s="229"/>
      <c r="BCS139" s="229"/>
      <c r="BCT139" s="229"/>
      <c r="BCU139" s="229"/>
      <c r="BCV139" s="229"/>
      <c r="BCW139" s="229"/>
      <c r="BCX139" s="229"/>
      <c r="BCY139" s="229"/>
      <c r="BCZ139" s="229"/>
      <c r="BDA139" s="229"/>
      <c r="BDB139" s="229"/>
      <c r="BDC139" s="229"/>
      <c r="BDD139" s="229"/>
      <c r="BDE139" s="229"/>
      <c r="BDF139" s="229"/>
      <c r="BDG139" s="229"/>
      <c r="BDH139" s="229"/>
      <c r="BDI139" s="229"/>
      <c r="BDJ139" s="229"/>
      <c r="BDK139" s="229"/>
      <c r="BDL139" s="229"/>
      <c r="BDM139" s="229"/>
      <c r="BDN139" s="229"/>
      <c r="BDO139" s="229"/>
      <c r="BDP139" s="229"/>
      <c r="BDQ139" s="229"/>
      <c r="BDR139" s="229"/>
      <c r="BDS139" s="229"/>
      <c r="BDT139" s="229"/>
      <c r="BDU139" s="229"/>
      <c r="BDV139" s="229"/>
      <c r="BDW139" s="229"/>
      <c r="BDX139" s="229"/>
      <c r="BDY139" s="229"/>
      <c r="BDZ139" s="229"/>
      <c r="BEA139" s="229"/>
      <c r="BEB139" s="229"/>
      <c r="BEC139" s="229"/>
      <c r="BED139" s="229"/>
      <c r="BEE139" s="229"/>
      <c r="BEF139" s="229"/>
      <c r="BEG139" s="229"/>
      <c r="BEH139" s="229"/>
      <c r="BEI139" s="229"/>
      <c r="BEJ139" s="229"/>
      <c r="BEK139" s="229"/>
      <c r="BEL139" s="229"/>
      <c r="BEM139" s="229"/>
      <c r="BEN139" s="229"/>
      <c r="BEO139" s="229"/>
      <c r="BEP139" s="229"/>
      <c r="BEQ139" s="229"/>
      <c r="BER139" s="229"/>
      <c r="BES139" s="229"/>
      <c r="BET139" s="229"/>
      <c r="BEU139" s="229"/>
      <c r="BEV139" s="229"/>
      <c r="BEW139" s="229"/>
      <c r="BEX139" s="229"/>
      <c r="BEY139" s="229"/>
      <c r="BEZ139" s="229"/>
      <c r="BFA139" s="229"/>
      <c r="BFB139" s="229"/>
      <c r="BFC139" s="229"/>
      <c r="BFD139" s="229"/>
      <c r="BFE139" s="229"/>
      <c r="BFF139" s="229"/>
      <c r="BFG139" s="229"/>
      <c r="BFH139" s="229"/>
      <c r="BFI139" s="229"/>
      <c r="BFJ139" s="229"/>
      <c r="BFK139" s="229"/>
      <c r="BFL139" s="229"/>
      <c r="BFM139" s="229"/>
      <c r="BFN139" s="229"/>
      <c r="BFO139" s="229"/>
      <c r="BFP139" s="229"/>
      <c r="BFQ139" s="229"/>
      <c r="BFR139" s="229"/>
      <c r="BFS139" s="229"/>
      <c r="BFT139" s="229"/>
      <c r="BFU139" s="229"/>
      <c r="BFV139" s="229"/>
      <c r="BFW139" s="229"/>
      <c r="BFX139" s="229"/>
      <c r="BFY139" s="229"/>
      <c r="BFZ139" s="229"/>
      <c r="BGA139" s="229"/>
      <c r="BGB139" s="229"/>
      <c r="BGC139" s="229"/>
      <c r="BGD139" s="229"/>
      <c r="BGE139" s="229"/>
      <c r="BGF139" s="229"/>
      <c r="BGG139" s="229"/>
      <c r="BGH139" s="229"/>
      <c r="BGI139" s="229"/>
      <c r="BGJ139" s="229"/>
      <c r="BGK139" s="229"/>
      <c r="BGL139" s="229"/>
      <c r="BGM139" s="229"/>
      <c r="BGN139" s="229"/>
      <c r="BGO139" s="229"/>
      <c r="BGP139" s="229"/>
      <c r="BGQ139" s="229"/>
      <c r="BGR139" s="229"/>
      <c r="BGS139" s="229"/>
      <c r="BGT139" s="229"/>
      <c r="BGU139" s="229"/>
      <c r="BGV139" s="229"/>
      <c r="BGW139" s="229"/>
      <c r="BGX139" s="229"/>
      <c r="BGY139" s="229"/>
      <c r="BGZ139" s="229"/>
      <c r="BHA139" s="229"/>
      <c r="BHB139" s="229"/>
      <c r="BHC139" s="229"/>
      <c r="BHD139" s="229"/>
      <c r="BHE139" s="229"/>
      <c r="BHF139" s="229"/>
      <c r="BHG139" s="229"/>
      <c r="BHH139" s="229"/>
      <c r="BHI139" s="229"/>
      <c r="BHJ139" s="229"/>
      <c r="BHK139" s="229"/>
      <c r="BHL139" s="229"/>
      <c r="BHM139" s="229"/>
      <c r="BHN139" s="229"/>
      <c r="BHO139" s="229"/>
      <c r="BHP139" s="229"/>
      <c r="BHQ139" s="229"/>
      <c r="BHR139" s="229"/>
      <c r="BHS139" s="229"/>
      <c r="BHT139" s="229"/>
      <c r="BHU139" s="229"/>
      <c r="BHV139" s="229"/>
      <c r="BHW139" s="229"/>
      <c r="BHX139" s="229"/>
      <c r="BHY139" s="229"/>
      <c r="BHZ139" s="229"/>
      <c r="BIA139" s="229"/>
      <c r="BIB139" s="229"/>
      <c r="BIC139" s="229"/>
      <c r="BID139" s="229"/>
      <c r="BIE139" s="229"/>
      <c r="BIF139" s="229"/>
      <c r="BIG139" s="229"/>
      <c r="BIH139" s="229"/>
      <c r="BII139" s="229"/>
      <c r="BIJ139" s="229"/>
      <c r="BIK139" s="229"/>
      <c r="BIL139" s="229"/>
      <c r="BIM139" s="229"/>
      <c r="BIN139" s="229"/>
      <c r="BIO139" s="229"/>
      <c r="BIP139" s="229"/>
      <c r="BIQ139" s="229"/>
      <c r="BIR139" s="229"/>
      <c r="BIS139" s="229"/>
      <c r="BIT139" s="229"/>
      <c r="BIU139" s="229"/>
      <c r="BIV139" s="229"/>
      <c r="BIW139" s="229"/>
      <c r="BIX139" s="229"/>
      <c r="BIY139" s="229"/>
      <c r="BIZ139" s="229"/>
      <c r="BJA139" s="229"/>
      <c r="BJB139" s="229"/>
      <c r="BJC139" s="229"/>
      <c r="BJD139" s="229"/>
      <c r="BJE139" s="229"/>
      <c r="BJF139" s="229"/>
      <c r="BJG139" s="229"/>
      <c r="BJH139" s="229"/>
      <c r="BJI139" s="229"/>
      <c r="BJJ139" s="229"/>
      <c r="BJK139" s="229"/>
      <c r="BJL139" s="229"/>
      <c r="BJM139" s="229"/>
      <c r="BJN139" s="229"/>
      <c r="BJO139" s="229"/>
      <c r="BJP139" s="229"/>
      <c r="BJQ139" s="229"/>
      <c r="BJR139" s="229"/>
      <c r="BJS139" s="229"/>
      <c r="BJT139" s="229"/>
      <c r="BJU139" s="229"/>
      <c r="BJV139" s="229"/>
      <c r="BJW139" s="229"/>
      <c r="BJX139" s="229"/>
      <c r="BJY139" s="229"/>
      <c r="BJZ139" s="229"/>
      <c r="BKA139" s="229"/>
      <c r="BKB139" s="229"/>
      <c r="BKC139" s="229"/>
      <c r="BKD139" s="229"/>
      <c r="BKE139" s="229"/>
      <c r="BKF139" s="229"/>
      <c r="BKG139" s="229"/>
      <c r="BKH139" s="229"/>
      <c r="BKI139" s="229"/>
      <c r="BKJ139" s="229"/>
      <c r="BKK139" s="229"/>
      <c r="BKL139" s="229"/>
      <c r="BKM139" s="229"/>
      <c r="BKN139" s="229"/>
      <c r="BKO139" s="229"/>
      <c r="BKP139" s="229"/>
      <c r="BKQ139" s="229"/>
      <c r="BKR139" s="229"/>
      <c r="BKS139" s="229"/>
      <c r="BKT139" s="229"/>
      <c r="BKU139" s="229"/>
      <c r="BKV139" s="229"/>
      <c r="BKW139" s="229"/>
      <c r="BKX139" s="229"/>
      <c r="BKY139" s="229"/>
      <c r="BKZ139" s="229"/>
      <c r="BLA139" s="229"/>
      <c r="BLB139" s="229"/>
      <c r="BLC139" s="229"/>
      <c r="BLD139" s="229"/>
      <c r="BLE139" s="229"/>
      <c r="BLF139" s="229"/>
      <c r="BLG139" s="229"/>
      <c r="BLH139" s="229"/>
      <c r="BLI139" s="229"/>
      <c r="BLJ139" s="229"/>
      <c r="BLK139" s="229"/>
      <c r="BLL139" s="229"/>
      <c r="BLM139" s="229"/>
      <c r="BLN139" s="229"/>
      <c r="BLO139" s="229"/>
      <c r="BLP139" s="229"/>
      <c r="BLQ139" s="229"/>
      <c r="BLR139" s="229"/>
      <c r="BLS139" s="229"/>
      <c r="BLT139" s="229"/>
      <c r="BLU139" s="229"/>
      <c r="BLV139" s="229"/>
      <c r="BLW139" s="229"/>
      <c r="BLX139" s="229"/>
      <c r="BLY139" s="229"/>
      <c r="BLZ139" s="229"/>
      <c r="BMA139" s="229"/>
      <c r="BMB139" s="229"/>
      <c r="BMC139" s="229"/>
      <c r="BMD139" s="229"/>
      <c r="BME139" s="229"/>
      <c r="BMF139" s="229"/>
      <c r="BMG139" s="229"/>
      <c r="BMH139" s="229"/>
      <c r="BMI139" s="229"/>
      <c r="BMJ139" s="229"/>
      <c r="BMK139" s="229"/>
      <c r="BML139" s="229"/>
      <c r="BMM139" s="229"/>
      <c r="BMN139" s="229"/>
      <c r="BMO139" s="229"/>
      <c r="BMP139" s="229"/>
      <c r="BMQ139" s="229"/>
      <c r="BMR139" s="229"/>
      <c r="BMS139" s="229"/>
      <c r="BMT139" s="229"/>
      <c r="BMU139" s="229"/>
      <c r="BMV139" s="229"/>
      <c r="BMW139" s="229"/>
      <c r="BMX139" s="229"/>
      <c r="BMY139" s="229"/>
      <c r="BMZ139" s="229"/>
      <c r="BNA139" s="229"/>
      <c r="BNB139" s="229"/>
      <c r="BNC139" s="229"/>
      <c r="BND139" s="229"/>
      <c r="BNE139" s="229"/>
      <c r="BNF139" s="229"/>
      <c r="BNG139" s="229"/>
      <c r="BNH139" s="229"/>
      <c r="BNI139" s="229"/>
      <c r="BNJ139" s="229"/>
      <c r="BNK139" s="229"/>
      <c r="BNL139" s="229"/>
      <c r="BNM139" s="229"/>
      <c r="BNN139" s="229"/>
      <c r="BNO139" s="229"/>
      <c r="BNP139" s="229"/>
      <c r="BNQ139" s="229"/>
      <c r="BNR139" s="229"/>
      <c r="BNS139" s="229"/>
      <c r="BNT139" s="229"/>
      <c r="BNU139" s="229"/>
      <c r="BNV139" s="229"/>
      <c r="BNW139" s="229"/>
      <c r="BNX139" s="229"/>
      <c r="BNY139" s="229"/>
      <c r="BNZ139" s="229"/>
      <c r="BOA139" s="229"/>
      <c r="BOB139" s="229"/>
      <c r="BOC139" s="229"/>
      <c r="BOD139" s="229"/>
      <c r="BOE139" s="229"/>
      <c r="BOF139" s="229"/>
      <c r="BOG139" s="229"/>
      <c r="BOH139" s="229"/>
      <c r="BOI139" s="229"/>
      <c r="BOJ139" s="229"/>
      <c r="BOK139" s="229"/>
      <c r="BOL139" s="229"/>
      <c r="BOM139" s="229"/>
      <c r="BON139" s="229"/>
      <c r="BOO139" s="229"/>
      <c r="BOP139" s="229"/>
      <c r="BOQ139" s="229"/>
      <c r="BOR139" s="229"/>
      <c r="BOS139" s="229"/>
      <c r="BOT139" s="229"/>
      <c r="BOU139" s="229"/>
      <c r="BOV139" s="229"/>
      <c r="BOW139" s="229"/>
      <c r="BOX139" s="229"/>
      <c r="BOY139" s="229"/>
      <c r="BOZ139" s="229"/>
      <c r="BPA139" s="229"/>
      <c r="BPB139" s="229"/>
      <c r="BPC139" s="229"/>
      <c r="BPD139" s="229"/>
      <c r="BPE139" s="229"/>
      <c r="BPF139" s="229"/>
      <c r="BPG139" s="229"/>
      <c r="BPH139" s="229"/>
      <c r="BPI139" s="229"/>
      <c r="BPJ139" s="229"/>
      <c r="BPK139" s="229"/>
      <c r="BPL139" s="229"/>
      <c r="BPM139" s="229"/>
      <c r="BPN139" s="229"/>
      <c r="BPO139" s="229"/>
      <c r="BPP139" s="229"/>
      <c r="BPQ139" s="229"/>
      <c r="BPR139" s="229"/>
      <c r="BPS139" s="229"/>
      <c r="BPT139" s="229"/>
      <c r="BPU139" s="229"/>
      <c r="BPV139" s="229"/>
      <c r="BPW139" s="229"/>
      <c r="BPX139" s="229"/>
      <c r="BPY139" s="229"/>
      <c r="BPZ139" s="229"/>
      <c r="BQA139" s="229"/>
      <c r="BQB139" s="229"/>
      <c r="BQC139" s="229"/>
      <c r="BQD139" s="229"/>
      <c r="BQE139" s="229"/>
      <c r="BQF139" s="229"/>
      <c r="BQG139" s="229"/>
      <c r="BQH139" s="229"/>
      <c r="BQI139" s="229"/>
      <c r="BQJ139" s="229"/>
      <c r="BQK139" s="229"/>
      <c r="BQL139" s="229"/>
      <c r="BQM139" s="229"/>
      <c r="BQN139" s="229"/>
      <c r="BQO139" s="229"/>
      <c r="BQP139" s="229"/>
      <c r="BQQ139" s="229"/>
      <c r="BQR139" s="229"/>
      <c r="BQS139" s="229"/>
      <c r="BQT139" s="229"/>
      <c r="BQU139" s="229"/>
      <c r="BQV139" s="229"/>
      <c r="BQW139" s="229"/>
      <c r="BQX139" s="229"/>
      <c r="BQY139" s="229"/>
      <c r="BQZ139" s="229"/>
      <c r="BRA139" s="229"/>
      <c r="BRB139" s="229"/>
      <c r="BRC139" s="229"/>
      <c r="BRD139" s="229"/>
      <c r="BRE139" s="229"/>
      <c r="BRF139" s="229"/>
      <c r="BRG139" s="229"/>
      <c r="BRH139" s="229"/>
      <c r="BRI139" s="229"/>
      <c r="BRJ139" s="229"/>
      <c r="BRK139" s="229"/>
      <c r="BRL139" s="229"/>
      <c r="BRM139" s="229"/>
      <c r="BRN139" s="229"/>
      <c r="BRO139" s="229"/>
      <c r="BRP139" s="229"/>
      <c r="BRQ139" s="229"/>
      <c r="BRR139" s="229"/>
      <c r="BRS139" s="229"/>
      <c r="BRT139" s="229"/>
      <c r="BRU139" s="229"/>
      <c r="BRV139" s="229"/>
      <c r="BRW139" s="229"/>
      <c r="BRX139" s="229"/>
      <c r="BRY139" s="229"/>
      <c r="BRZ139" s="229"/>
      <c r="BSA139" s="229"/>
      <c r="BSB139" s="229"/>
      <c r="BSC139" s="229"/>
      <c r="BSD139" s="229"/>
      <c r="BSE139" s="229"/>
      <c r="BSF139" s="229"/>
      <c r="BSG139" s="229"/>
      <c r="BSH139" s="229"/>
      <c r="BSI139" s="229"/>
      <c r="BSJ139" s="229"/>
      <c r="BSK139" s="229"/>
      <c r="BSL139" s="229"/>
      <c r="BSM139" s="229"/>
      <c r="BSN139" s="229"/>
      <c r="BSO139" s="229"/>
      <c r="BSP139" s="229"/>
      <c r="BSQ139" s="229"/>
      <c r="BSR139" s="229"/>
      <c r="BSS139" s="229"/>
      <c r="BST139" s="229"/>
      <c r="BSU139" s="229"/>
      <c r="BSV139" s="229"/>
      <c r="BSW139" s="229"/>
      <c r="BSX139" s="229"/>
      <c r="BSY139" s="229"/>
      <c r="BSZ139" s="229"/>
      <c r="BTA139" s="229"/>
      <c r="BTB139" s="229"/>
      <c r="BTC139" s="229"/>
      <c r="BTD139" s="229"/>
      <c r="BTE139" s="229"/>
      <c r="BTF139" s="229"/>
      <c r="BTG139" s="229"/>
      <c r="BTH139" s="229"/>
      <c r="BTI139" s="229"/>
      <c r="BTJ139" s="229"/>
      <c r="BTK139" s="229"/>
      <c r="BTL139" s="229"/>
      <c r="BTM139" s="229"/>
      <c r="BTN139" s="229"/>
      <c r="BTO139" s="229"/>
      <c r="BTP139" s="229"/>
      <c r="BTQ139" s="229"/>
      <c r="BTR139" s="229"/>
      <c r="BTS139" s="229"/>
      <c r="BTT139" s="229"/>
      <c r="BTU139" s="229"/>
      <c r="BTV139" s="229"/>
      <c r="BTW139" s="229"/>
      <c r="BTX139" s="229"/>
      <c r="BTY139" s="229"/>
      <c r="BTZ139" s="229"/>
      <c r="BUA139" s="229"/>
      <c r="BUB139" s="229"/>
      <c r="BUC139" s="229"/>
      <c r="BUD139" s="229"/>
      <c r="BUE139" s="229"/>
      <c r="BUF139" s="229"/>
      <c r="BUG139" s="229"/>
      <c r="BUH139" s="229"/>
      <c r="BUI139" s="229"/>
      <c r="BUJ139" s="229"/>
      <c r="BUK139" s="229"/>
      <c r="BUL139" s="229"/>
      <c r="BUM139" s="229"/>
      <c r="BUN139" s="229"/>
      <c r="BUO139" s="229"/>
      <c r="BUP139" s="229"/>
      <c r="BUQ139" s="229"/>
      <c r="BUR139" s="229"/>
      <c r="BUS139" s="229"/>
      <c r="BUT139" s="229"/>
      <c r="BUU139" s="229"/>
      <c r="BUV139" s="229"/>
      <c r="BUW139" s="229"/>
      <c r="BUX139" s="229"/>
      <c r="BUY139" s="229"/>
      <c r="BUZ139" s="229"/>
      <c r="BVA139" s="229"/>
      <c r="BVB139" s="229"/>
      <c r="BVC139" s="229"/>
      <c r="BVD139" s="229"/>
      <c r="BVE139" s="229"/>
      <c r="BVF139" s="229"/>
      <c r="BVG139" s="229"/>
      <c r="BVH139" s="229"/>
      <c r="BVI139" s="229"/>
      <c r="BVJ139" s="229"/>
      <c r="BVK139" s="229"/>
      <c r="BVL139" s="229"/>
      <c r="BVM139" s="229"/>
      <c r="BVN139" s="229"/>
      <c r="BVO139" s="229"/>
      <c r="BVP139" s="229"/>
      <c r="BVQ139" s="229"/>
      <c r="BVR139" s="229"/>
      <c r="BVS139" s="229"/>
      <c r="BVT139" s="229"/>
      <c r="BVU139" s="229"/>
      <c r="BVV139" s="229"/>
      <c r="BVW139" s="229"/>
      <c r="BVX139" s="229"/>
      <c r="BVY139" s="229"/>
      <c r="BVZ139" s="229"/>
      <c r="BWA139" s="229"/>
      <c r="BWB139" s="229"/>
      <c r="BWC139" s="229"/>
      <c r="BWD139" s="229"/>
      <c r="BWE139" s="229"/>
      <c r="BWF139" s="229"/>
      <c r="BWG139" s="229"/>
      <c r="BWH139" s="229"/>
      <c r="BWI139" s="229"/>
      <c r="BWJ139" s="229"/>
      <c r="BWK139" s="229"/>
      <c r="BWL139" s="229"/>
      <c r="BWM139" s="229"/>
      <c r="BWN139" s="229"/>
      <c r="BWO139" s="229"/>
      <c r="BWP139" s="229"/>
      <c r="BWQ139" s="229"/>
      <c r="BWR139" s="229"/>
      <c r="BWS139" s="229"/>
      <c r="BWT139" s="229"/>
      <c r="BWU139" s="229"/>
      <c r="BWV139" s="229"/>
      <c r="BWW139" s="229"/>
      <c r="BWX139" s="229"/>
      <c r="BWY139" s="229"/>
      <c r="BWZ139" s="229"/>
      <c r="BXA139" s="229"/>
      <c r="BXB139" s="229"/>
      <c r="BXC139" s="229"/>
      <c r="BXD139" s="229"/>
      <c r="BXE139" s="229"/>
      <c r="BXF139" s="229"/>
      <c r="BXG139" s="229"/>
      <c r="BXH139" s="229"/>
      <c r="BXI139" s="229"/>
      <c r="BXJ139" s="229"/>
      <c r="BXK139" s="229"/>
      <c r="BXL139" s="229"/>
      <c r="BXM139" s="229"/>
      <c r="BXN139" s="229"/>
      <c r="BXO139" s="229"/>
      <c r="BXP139" s="229"/>
      <c r="BXQ139" s="229"/>
      <c r="BXR139" s="229"/>
      <c r="BXS139" s="229"/>
      <c r="BXT139" s="229"/>
      <c r="BXU139" s="229"/>
      <c r="BXV139" s="229"/>
      <c r="BXW139" s="229"/>
      <c r="BXX139" s="229"/>
      <c r="BXY139" s="229"/>
      <c r="BXZ139" s="229"/>
      <c r="BYA139" s="229"/>
      <c r="BYB139" s="229"/>
      <c r="BYC139" s="229"/>
      <c r="BYD139" s="229"/>
      <c r="BYE139" s="229"/>
      <c r="BYF139" s="229"/>
      <c r="BYG139" s="229"/>
      <c r="BYH139" s="229"/>
      <c r="BYI139" s="229"/>
      <c r="BYJ139" s="229"/>
      <c r="BYK139" s="229"/>
      <c r="BYL139" s="229"/>
      <c r="BYM139" s="229"/>
      <c r="BYN139" s="229"/>
      <c r="BYO139" s="229"/>
      <c r="BYP139" s="229"/>
      <c r="BYQ139" s="229"/>
      <c r="BYR139" s="229"/>
      <c r="BYS139" s="229"/>
      <c r="BYT139" s="229"/>
      <c r="BYU139" s="229"/>
      <c r="BYV139" s="229"/>
      <c r="BYW139" s="229"/>
      <c r="BYX139" s="229"/>
      <c r="BYY139" s="229"/>
      <c r="BYZ139" s="229"/>
      <c r="BZA139" s="229"/>
      <c r="BZB139" s="229"/>
      <c r="BZC139" s="229"/>
      <c r="BZD139" s="229"/>
      <c r="BZE139" s="229"/>
      <c r="BZF139" s="229"/>
      <c r="BZG139" s="229"/>
      <c r="BZH139" s="229"/>
      <c r="BZI139" s="229"/>
      <c r="BZJ139" s="229"/>
      <c r="BZK139" s="229"/>
      <c r="BZL139" s="229"/>
      <c r="BZM139" s="229"/>
      <c r="BZN139" s="229"/>
      <c r="BZO139" s="229"/>
      <c r="BZP139" s="229"/>
      <c r="BZQ139" s="229"/>
      <c r="BZR139" s="229"/>
      <c r="BZS139" s="229"/>
      <c r="BZT139" s="229"/>
      <c r="BZU139" s="229"/>
      <c r="BZV139" s="229"/>
      <c r="BZW139" s="229"/>
      <c r="BZX139" s="229"/>
      <c r="BZY139" s="229"/>
      <c r="BZZ139" s="229"/>
      <c r="CAA139" s="229"/>
      <c r="CAB139" s="229"/>
      <c r="CAC139" s="229"/>
      <c r="CAD139" s="229"/>
      <c r="CAE139" s="229"/>
      <c r="CAF139" s="229"/>
      <c r="CAG139" s="229"/>
      <c r="CAH139" s="229"/>
      <c r="CAI139" s="229"/>
      <c r="CAJ139" s="229"/>
      <c r="CAK139" s="229"/>
      <c r="CAL139" s="229"/>
      <c r="CAM139" s="229"/>
      <c r="CAN139" s="229"/>
      <c r="CAO139" s="229"/>
      <c r="CAP139" s="229"/>
      <c r="CAQ139" s="229"/>
      <c r="CAR139" s="229"/>
      <c r="CAS139" s="229"/>
      <c r="CAT139" s="229"/>
      <c r="CAU139" s="229"/>
      <c r="CAV139" s="229"/>
      <c r="CAW139" s="229"/>
      <c r="CAX139" s="229"/>
      <c r="CAY139" s="229"/>
      <c r="CAZ139" s="229"/>
      <c r="CBA139" s="229"/>
      <c r="CBB139" s="229"/>
      <c r="CBC139" s="229"/>
      <c r="CBD139" s="229"/>
      <c r="CBE139" s="229"/>
      <c r="CBF139" s="229"/>
      <c r="CBG139" s="229"/>
      <c r="CBH139" s="229"/>
      <c r="CBI139" s="229"/>
      <c r="CBJ139" s="229"/>
      <c r="CBK139" s="229"/>
      <c r="CBL139" s="229"/>
      <c r="CBM139" s="229"/>
      <c r="CBN139" s="229"/>
      <c r="CBO139" s="229"/>
      <c r="CBP139" s="229"/>
      <c r="CBQ139" s="229"/>
      <c r="CBR139" s="229"/>
      <c r="CBS139" s="229"/>
      <c r="CBT139" s="229"/>
      <c r="CBU139" s="229"/>
      <c r="CBV139" s="229"/>
      <c r="CBW139" s="229"/>
      <c r="CBX139" s="229"/>
      <c r="CBY139" s="229"/>
      <c r="CBZ139" s="229"/>
      <c r="CCA139" s="229"/>
      <c r="CCB139" s="229"/>
      <c r="CCC139" s="229"/>
      <c r="CCD139" s="229"/>
      <c r="CCE139" s="229"/>
      <c r="CCF139" s="229"/>
      <c r="CCG139" s="229"/>
      <c r="CCH139" s="229"/>
      <c r="CCI139" s="229"/>
      <c r="CCJ139" s="229"/>
      <c r="CCK139" s="229"/>
      <c r="CCL139" s="229"/>
      <c r="CCM139" s="229"/>
      <c r="CCN139" s="229"/>
      <c r="CCO139" s="229"/>
      <c r="CCP139" s="229"/>
      <c r="CCQ139" s="229"/>
      <c r="CCR139" s="229"/>
      <c r="CCS139" s="229"/>
      <c r="CCT139" s="229"/>
      <c r="CCU139" s="229"/>
      <c r="CCV139" s="229"/>
      <c r="CCW139" s="229"/>
      <c r="CCX139" s="229"/>
      <c r="CCY139" s="229"/>
      <c r="CCZ139" s="229"/>
      <c r="CDA139" s="229"/>
      <c r="CDB139" s="229"/>
      <c r="CDC139" s="229"/>
      <c r="CDD139" s="229"/>
      <c r="CDE139" s="229"/>
      <c r="CDF139" s="229"/>
      <c r="CDG139" s="229"/>
      <c r="CDH139" s="229"/>
      <c r="CDI139" s="229"/>
      <c r="CDJ139" s="229"/>
      <c r="CDK139" s="229"/>
      <c r="CDL139" s="229"/>
      <c r="CDM139" s="229"/>
      <c r="CDN139" s="229"/>
      <c r="CDO139" s="229"/>
      <c r="CDP139" s="229"/>
      <c r="CDQ139" s="229"/>
      <c r="CDR139" s="229"/>
      <c r="CDS139" s="229"/>
      <c r="CDT139" s="229"/>
      <c r="CDU139" s="229"/>
      <c r="CDV139" s="229"/>
      <c r="CDW139" s="229"/>
      <c r="CDX139" s="229"/>
      <c r="CDY139" s="229"/>
      <c r="CDZ139" s="229"/>
      <c r="CEA139" s="229"/>
      <c r="CEB139" s="229"/>
      <c r="CEC139" s="229"/>
      <c r="CED139" s="229"/>
      <c r="CEE139" s="229"/>
      <c r="CEF139" s="229"/>
      <c r="CEG139" s="229"/>
      <c r="CEH139" s="229"/>
      <c r="CEI139" s="229"/>
      <c r="CEJ139" s="229"/>
      <c r="CEK139" s="229"/>
      <c r="CEL139" s="229"/>
      <c r="CEM139" s="229"/>
      <c r="CEN139" s="229"/>
      <c r="CEO139" s="229"/>
      <c r="CEP139" s="229"/>
      <c r="CEQ139" s="229"/>
      <c r="CER139" s="229"/>
      <c r="CES139" s="229"/>
      <c r="CET139" s="229"/>
      <c r="CEU139" s="229"/>
      <c r="CEV139" s="229"/>
      <c r="CEW139" s="229"/>
      <c r="CEX139" s="229"/>
      <c r="CEY139" s="229"/>
      <c r="CEZ139" s="229"/>
      <c r="CFA139" s="229"/>
      <c r="CFB139" s="229"/>
      <c r="CFC139" s="229"/>
      <c r="CFD139" s="229"/>
      <c r="CFE139" s="229"/>
      <c r="CFF139" s="229"/>
      <c r="CFG139" s="229"/>
      <c r="CFH139" s="229"/>
      <c r="CFI139" s="229"/>
      <c r="CFJ139" s="229"/>
      <c r="CFK139" s="229"/>
      <c r="CFL139" s="229"/>
      <c r="CFM139" s="229"/>
      <c r="CFN139" s="229"/>
      <c r="CFO139" s="229"/>
      <c r="CFP139" s="229"/>
      <c r="CFQ139" s="229"/>
      <c r="CFR139" s="229"/>
      <c r="CFS139" s="229"/>
      <c r="CFT139" s="229"/>
      <c r="CFU139" s="229"/>
      <c r="CFV139" s="229"/>
      <c r="CFW139" s="229"/>
      <c r="CFX139" s="229"/>
      <c r="CFY139" s="229"/>
      <c r="CFZ139" s="229"/>
      <c r="CGA139" s="229"/>
      <c r="CGB139" s="229"/>
      <c r="CGC139" s="229"/>
      <c r="CGD139" s="229"/>
      <c r="CGE139" s="229"/>
      <c r="CGF139" s="229"/>
      <c r="CGG139" s="229"/>
      <c r="CGH139" s="229"/>
      <c r="CGI139" s="229"/>
      <c r="CGJ139" s="229"/>
      <c r="CGK139" s="229"/>
      <c r="CGL139" s="229"/>
      <c r="CGM139" s="229"/>
      <c r="CGN139" s="229"/>
      <c r="CGO139" s="229"/>
      <c r="CGP139" s="229"/>
      <c r="CGQ139" s="229"/>
      <c r="CGR139" s="229"/>
      <c r="CGS139" s="229"/>
      <c r="CGT139" s="229"/>
      <c r="CGU139" s="229"/>
      <c r="CGV139" s="229"/>
      <c r="CGW139" s="229"/>
      <c r="CGX139" s="229"/>
      <c r="CGY139" s="229"/>
      <c r="CGZ139" s="229"/>
      <c r="CHA139" s="229"/>
      <c r="CHB139" s="229"/>
      <c r="CHC139" s="229"/>
      <c r="CHD139" s="229"/>
      <c r="CHE139" s="229"/>
      <c r="CHF139" s="229"/>
      <c r="CHG139" s="229"/>
      <c r="CHH139" s="229"/>
      <c r="CHI139" s="229"/>
      <c r="CHJ139" s="229"/>
      <c r="CHK139" s="229"/>
      <c r="CHL139" s="229"/>
      <c r="CHM139" s="229"/>
      <c r="CHN139" s="229"/>
      <c r="CHO139" s="229"/>
      <c r="CHP139" s="229"/>
      <c r="CHQ139" s="229"/>
      <c r="CHR139" s="229"/>
      <c r="CHS139" s="229"/>
      <c r="CHT139" s="229"/>
      <c r="CHU139" s="229"/>
      <c r="CHV139" s="229"/>
      <c r="CHW139" s="229"/>
      <c r="CHX139" s="229"/>
      <c r="CHY139" s="229"/>
      <c r="CHZ139" s="229"/>
      <c r="CIA139" s="229"/>
      <c r="CIB139" s="229"/>
      <c r="CIC139" s="229"/>
      <c r="CID139" s="229"/>
      <c r="CIE139" s="229"/>
      <c r="CIF139" s="229"/>
      <c r="CIG139" s="229"/>
      <c r="CIH139" s="229"/>
      <c r="CII139" s="229"/>
      <c r="CIJ139" s="229"/>
      <c r="CIK139" s="229"/>
      <c r="CIL139" s="229"/>
      <c r="CIM139" s="229"/>
      <c r="CIN139" s="229"/>
      <c r="CIO139" s="229"/>
      <c r="CIP139" s="229"/>
      <c r="CIQ139" s="229"/>
      <c r="CIR139" s="229"/>
      <c r="CIS139" s="229"/>
      <c r="CIT139" s="229"/>
      <c r="CIU139" s="229"/>
      <c r="CIV139" s="229"/>
      <c r="CIW139" s="229"/>
      <c r="CIX139" s="229"/>
      <c r="CIY139" s="229"/>
      <c r="CIZ139" s="229"/>
      <c r="CJA139" s="229"/>
      <c r="CJB139" s="229"/>
      <c r="CJC139" s="229"/>
      <c r="CJD139" s="229"/>
      <c r="CJE139" s="229"/>
      <c r="CJF139" s="229"/>
      <c r="CJG139" s="229"/>
      <c r="CJH139" s="229"/>
      <c r="CJI139" s="229"/>
      <c r="CJJ139" s="229"/>
      <c r="CJK139" s="229"/>
      <c r="CJL139" s="229"/>
      <c r="CJM139" s="229"/>
      <c r="CJN139" s="229"/>
      <c r="CJO139" s="229"/>
      <c r="CJP139" s="229"/>
      <c r="CJQ139" s="229"/>
      <c r="CJR139" s="229"/>
      <c r="CJS139" s="229"/>
      <c r="CJT139" s="229"/>
      <c r="CJU139" s="229"/>
      <c r="CJV139" s="229"/>
      <c r="CJW139" s="229"/>
      <c r="CJX139" s="229"/>
      <c r="CJY139" s="229"/>
      <c r="CJZ139" s="229"/>
      <c r="CKA139" s="229"/>
      <c r="CKB139" s="229"/>
      <c r="CKC139" s="229"/>
      <c r="CKD139" s="229"/>
      <c r="CKE139" s="229"/>
      <c r="CKF139" s="229"/>
      <c r="CKG139" s="229"/>
      <c r="CKH139" s="229"/>
      <c r="CKI139" s="229"/>
      <c r="CKJ139" s="229"/>
      <c r="CKK139" s="229"/>
      <c r="CKL139" s="229"/>
      <c r="CKM139" s="229"/>
      <c r="CKN139" s="229"/>
      <c r="CKO139" s="229"/>
      <c r="CKP139" s="229"/>
      <c r="CKQ139" s="229"/>
      <c r="CKR139" s="229"/>
      <c r="CKS139" s="229"/>
      <c r="CKT139" s="229"/>
      <c r="CKU139" s="229"/>
      <c r="CKV139" s="229"/>
      <c r="CKW139" s="229"/>
      <c r="CKX139" s="229"/>
      <c r="CKY139" s="229"/>
      <c r="CKZ139" s="229"/>
      <c r="CLA139" s="229"/>
      <c r="CLB139" s="229"/>
      <c r="CLC139" s="229"/>
      <c r="CLD139" s="229"/>
      <c r="CLE139" s="229"/>
      <c r="CLF139" s="229"/>
      <c r="CLG139" s="229"/>
      <c r="CLH139" s="229"/>
      <c r="CLI139" s="229"/>
      <c r="CLJ139" s="229"/>
      <c r="CLK139" s="229"/>
      <c r="CLL139" s="229"/>
      <c r="CLM139" s="229"/>
      <c r="CLN139" s="229"/>
      <c r="CLO139" s="229"/>
      <c r="CLP139" s="229"/>
      <c r="CLQ139" s="229"/>
      <c r="CLR139" s="229"/>
      <c r="CLS139" s="229"/>
      <c r="CLT139" s="229"/>
      <c r="CLU139" s="229"/>
      <c r="CLV139" s="229"/>
      <c r="CLW139" s="229"/>
      <c r="CLX139" s="229"/>
      <c r="CLY139" s="229"/>
      <c r="CLZ139" s="229"/>
      <c r="CMA139" s="229"/>
      <c r="CMB139" s="229"/>
      <c r="CMC139" s="229"/>
      <c r="CMD139" s="229"/>
      <c r="CME139" s="229"/>
      <c r="CMF139" s="229"/>
      <c r="CMG139" s="229"/>
      <c r="CMH139" s="229"/>
      <c r="CMI139" s="229"/>
      <c r="CMJ139" s="229"/>
      <c r="CMK139" s="229"/>
      <c r="CML139" s="229"/>
      <c r="CMM139" s="229"/>
      <c r="CMN139" s="229"/>
      <c r="CMO139" s="229"/>
      <c r="CMP139" s="229"/>
      <c r="CMQ139" s="229"/>
      <c r="CMR139" s="229"/>
      <c r="CMS139" s="229"/>
      <c r="CMT139" s="229"/>
      <c r="CMU139" s="229"/>
      <c r="CMV139" s="229"/>
      <c r="CMW139" s="229"/>
      <c r="CMX139" s="229"/>
      <c r="CMY139" s="229"/>
      <c r="CMZ139" s="229"/>
      <c r="CNA139" s="229"/>
      <c r="CNB139" s="229"/>
      <c r="CNC139" s="229"/>
      <c r="CND139" s="229"/>
      <c r="CNE139" s="229"/>
      <c r="CNF139" s="229"/>
      <c r="CNG139" s="229"/>
      <c r="CNH139" s="229"/>
      <c r="CNI139" s="229"/>
      <c r="CNJ139" s="229"/>
      <c r="CNK139" s="229"/>
      <c r="CNL139" s="229"/>
      <c r="CNM139" s="229"/>
      <c r="CNN139" s="229"/>
      <c r="CNO139" s="229"/>
      <c r="CNP139" s="229"/>
      <c r="CNQ139" s="229"/>
      <c r="CNR139" s="229"/>
      <c r="CNS139" s="229"/>
      <c r="CNT139" s="229"/>
      <c r="CNU139" s="229"/>
      <c r="CNV139" s="229"/>
      <c r="CNW139" s="229"/>
      <c r="CNX139" s="229"/>
      <c r="CNY139" s="229"/>
      <c r="CNZ139" s="229"/>
      <c r="COA139" s="229"/>
      <c r="COB139" s="229"/>
      <c r="COC139" s="229"/>
      <c r="COD139" s="229"/>
      <c r="COE139" s="229"/>
      <c r="COF139" s="229"/>
      <c r="COG139" s="229"/>
      <c r="COH139" s="229"/>
      <c r="COI139" s="229"/>
      <c r="COJ139" s="229"/>
      <c r="COK139" s="229"/>
      <c r="COL139" s="229"/>
      <c r="COM139" s="229"/>
      <c r="CON139" s="229"/>
      <c r="COO139" s="229"/>
      <c r="COP139" s="229"/>
      <c r="COQ139" s="229"/>
      <c r="COR139" s="229"/>
      <c r="COS139" s="229"/>
      <c r="COT139" s="229"/>
      <c r="COU139" s="229"/>
      <c r="COV139" s="229"/>
      <c r="COW139" s="229"/>
      <c r="COX139" s="229"/>
      <c r="COY139" s="229"/>
      <c r="COZ139" s="229"/>
      <c r="CPA139" s="229"/>
      <c r="CPB139" s="229"/>
      <c r="CPC139" s="229"/>
      <c r="CPD139" s="229"/>
      <c r="CPE139" s="229"/>
      <c r="CPF139" s="229"/>
      <c r="CPG139" s="229"/>
      <c r="CPH139" s="229"/>
      <c r="CPI139" s="229"/>
      <c r="CPJ139" s="229"/>
      <c r="CPK139" s="229"/>
      <c r="CPL139" s="229"/>
      <c r="CPM139" s="229"/>
      <c r="CPN139" s="229"/>
      <c r="CPO139" s="229"/>
      <c r="CPP139" s="229"/>
      <c r="CPQ139" s="229"/>
      <c r="CPR139" s="229"/>
      <c r="CPS139" s="229"/>
      <c r="CPT139" s="229"/>
      <c r="CPU139" s="229"/>
      <c r="CPV139" s="229"/>
      <c r="CPW139" s="229"/>
      <c r="CPX139" s="229"/>
      <c r="CPY139" s="229"/>
      <c r="CPZ139" s="229"/>
      <c r="CQA139" s="229"/>
      <c r="CQB139" s="229"/>
      <c r="CQC139" s="229"/>
      <c r="CQD139" s="229"/>
      <c r="CQE139" s="229"/>
      <c r="CQF139" s="229"/>
      <c r="CQG139" s="229"/>
      <c r="CQH139" s="229"/>
      <c r="CQI139" s="229"/>
      <c r="CQJ139" s="229"/>
      <c r="CQK139" s="229"/>
      <c r="CQL139" s="229"/>
      <c r="CQM139" s="229"/>
      <c r="CQN139" s="229"/>
      <c r="CQO139" s="229"/>
      <c r="CQP139" s="229"/>
      <c r="CQQ139" s="229"/>
      <c r="CQR139" s="229"/>
      <c r="CQS139" s="229"/>
      <c r="CQT139" s="229"/>
      <c r="CQU139" s="229"/>
      <c r="CQV139" s="229"/>
      <c r="CQW139" s="229"/>
      <c r="CQX139" s="229"/>
      <c r="CQY139" s="229"/>
      <c r="CQZ139" s="229"/>
      <c r="CRA139" s="229"/>
      <c r="CRB139" s="229"/>
      <c r="CRC139" s="229"/>
      <c r="CRD139" s="229"/>
      <c r="CRE139" s="229"/>
      <c r="CRF139" s="229"/>
      <c r="CRG139" s="229"/>
      <c r="CRH139" s="229"/>
      <c r="CRI139" s="229"/>
      <c r="CRJ139" s="229"/>
      <c r="CRK139" s="229"/>
      <c r="CRL139" s="229"/>
      <c r="CRM139" s="229"/>
      <c r="CRN139" s="229"/>
      <c r="CRO139" s="229"/>
      <c r="CRP139" s="229"/>
      <c r="CRQ139" s="229"/>
      <c r="CRR139" s="229"/>
      <c r="CRS139" s="229"/>
      <c r="CRT139" s="229"/>
      <c r="CRU139" s="229"/>
      <c r="CRV139" s="229"/>
      <c r="CRW139" s="229"/>
      <c r="CRX139" s="229"/>
      <c r="CRY139" s="229"/>
      <c r="CRZ139" s="229"/>
      <c r="CSA139" s="229"/>
      <c r="CSB139" s="229"/>
      <c r="CSC139" s="229"/>
      <c r="CSD139" s="229"/>
      <c r="CSE139" s="229"/>
      <c r="CSF139" s="229"/>
      <c r="CSG139" s="229"/>
      <c r="CSH139" s="229"/>
      <c r="CSI139" s="229"/>
      <c r="CSJ139" s="229"/>
      <c r="CSK139" s="229"/>
      <c r="CSL139" s="229"/>
      <c r="CSM139" s="229"/>
      <c r="CSN139" s="229"/>
      <c r="CSO139" s="229"/>
      <c r="CSP139" s="229"/>
      <c r="CSQ139" s="229"/>
      <c r="CSR139" s="229"/>
      <c r="CSS139" s="229"/>
      <c r="CST139" s="229"/>
      <c r="CSU139" s="229"/>
      <c r="CSV139" s="229"/>
      <c r="CSW139" s="229"/>
      <c r="CSX139" s="229"/>
      <c r="CSY139" s="229"/>
      <c r="CSZ139" s="229"/>
      <c r="CTA139" s="229"/>
      <c r="CTB139" s="229"/>
      <c r="CTC139" s="229"/>
      <c r="CTD139" s="229"/>
      <c r="CTE139" s="229"/>
      <c r="CTF139" s="229"/>
      <c r="CTG139" s="229"/>
      <c r="CTH139" s="229"/>
      <c r="CTI139" s="229"/>
      <c r="CTJ139" s="229"/>
      <c r="CTK139" s="229"/>
      <c r="CTL139" s="229"/>
      <c r="CTM139" s="229"/>
      <c r="CTN139" s="229"/>
      <c r="CTO139" s="229"/>
      <c r="CTP139" s="229"/>
      <c r="CTQ139" s="229"/>
      <c r="CTR139" s="229"/>
      <c r="CTS139" s="229"/>
      <c r="CTT139" s="229"/>
      <c r="CTU139" s="229"/>
      <c r="CTV139" s="229"/>
      <c r="CTW139" s="229"/>
      <c r="CTX139" s="229"/>
      <c r="CTY139" s="229"/>
      <c r="CTZ139" s="229"/>
      <c r="CUA139" s="229"/>
    </row>
    <row r="140" spans="1:2575" s="224" customFormat="1" ht="108.75" customHeight="1">
      <c r="A140" s="241"/>
      <c r="B140" s="242"/>
      <c r="C140" s="243" t="s">
        <v>243</v>
      </c>
      <c r="D140" s="232"/>
      <c r="E140" s="244"/>
      <c r="F140" s="245"/>
      <c r="G140" s="246"/>
      <c r="H140" s="246"/>
      <c r="I140" s="246"/>
      <c r="J140" s="265"/>
      <c r="K140" s="254"/>
      <c r="L140" s="254"/>
      <c r="N140" s="229"/>
      <c r="O140" s="229"/>
      <c r="P140" s="229"/>
      <c r="Q140" s="229"/>
      <c r="R140" s="229"/>
      <c r="S140" s="229"/>
      <c r="T140" s="229"/>
      <c r="U140" s="229"/>
      <c r="V140" s="229"/>
      <c r="W140" s="229"/>
      <c r="X140" s="229"/>
      <c r="Y140" s="229"/>
      <c r="Z140" s="229"/>
      <c r="AA140" s="229"/>
      <c r="AB140" s="229"/>
      <c r="AC140" s="229"/>
      <c r="AD140" s="229"/>
      <c r="AE140" s="229"/>
      <c r="AF140" s="229"/>
      <c r="AG140" s="229"/>
      <c r="AH140" s="229"/>
      <c r="AI140" s="229"/>
      <c r="AJ140" s="229"/>
      <c r="AK140" s="229"/>
      <c r="AL140" s="229"/>
      <c r="AM140" s="229"/>
      <c r="AN140" s="229"/>
      <c r="AO140" s="229"/>
      <c r="AP140" s="229"/>
      <c r="AQ140" s="229"/>
      <c r="AR140" s="229"/>
      <c r="AS140" s="229"/>
      <c r="AT140" s="229"/>
      <c r="AU140" s="229"/>
      <c r="AV140" s="229"/>
      <c r="AW140" s="229"/>
      <c r="AX140" s="229"/>
      <c r="AY140" s="229"/>
      <c r="AZ140" s="229"/>
      <c r="BA140" s="229"/>
      <c r="BB140" s="229"/>
      <c r="BC140" s="229"/>
      <c r="BD140" s="229"/>
      <c r="BE140" s="229"/>
      <c r="BF140" s="229"/>
      <c r="BG140" s="229"/>
      <c r="BH140" s="229"/>
      <c r="BI140" s="229"/>
      <c r="BJ140" s="229"/>
      <c r="BK140" s="229"/>
      <c r="BL140" s="229"/>
      <c r="BM140" s="229"/>
      <c r="BN140" s="229"/>
      <c r="BO140" s="229"/>
      <c r="BP140" s="229"/>
      <c r="BQ140" s="229"/>
      <c r="BR140" s="229"/>
      <c r="BS140" s="229"/>
      <c r="BT140" s="229"/>
      <c r="BU140" s="229"/>
      <c r="BV140" s="229"/>
      <c r="BW140" s="229"/>
      <c r="BX140" s="229"/>
      <c r="BY140" s="229"/>
      <c r="BZ140" s="229"/>
      <c r="CA140" s="229"/>
      <c r="CB140" s="229"/>
      <c r="CC140" s="229"/>
      <c r="CD140" s="229"/>
      <c r="CE140" s="229"/>
      <c r="CF140" s="229"/>
      <c r="CG140" s="229"/>
      <c r="CH140" s="229"/>
      <c r="CI140" s="229"/>
      <c r="CJ140" s="229"/>
      <c r="CK140" s="229"/>
      <c r="CL140" s="229"/>
      <c r="CM140" s="229"/>
      <c r="CN140" s="229"/>
      <c r="CO140" s="229"/>
      <c r="CP140" s="229"/>
      <c r="CQ140" s="229"/>
      <c r="CR140" s="229"/>
      <c r="CS140" s="229"/>
      <c r="CT140" s="229"/>
      <c r="CU140" s="229"/>
      <c r="CV140" s="229"/>
      <c r="CW140" s="229"/>
      <c r="CX140" s="229"/>
      <c r="CY140" s="229"/>
      <c r="CZ140" s="229"/>
      <c r="DA140" s="229"/>
      <c r="DB140" s="229"/>
      <c r="DC140" s="229"/>
      <c r="DD140" s="229"/>
      <c r="DE140" s="229"/>
      <c r="DF140" s="229"/>
      <c r="DG140" s="229"/>
      <c r="DH140" s="229"/>
      <c r="DI140" s="229"/>
      <c r="DJ140" s="229"/>
      <c r="DK140" s="229"/>
      <c r="DL140" s="229"/>
      <c r="DM140" s="229"/>
      <c r="DN140" s="229"/>
      <c r="DO140" s="229"/>
      <c r="DP140" s="229"/>
      <c r="DQ140" s="229"/>
      <c r="DR140" s="229"/>
      <c r="DS140" s="229"/>
      <c r="DT140" s="229"/>
      <c r="DU140" s="229"/>
      <c r="DV140" s="229"/>
      <c r="DW140" s="229"/>
      <c r="DX140" s="229"/>
      <c r="DY140" s="229"/>
      <c r="DZ140" s="229"/>
      <c r="EA140" s="229"/>
      <c r="EB140" s="229"/>
      <c r="EC140" s="229"/>
      <c r="ED140" s="229"/>
      <c r="EE140" s="229"/>
      <c r="EF140" s="229"/>
      <c r="EG140" s="229"/>
      <c r="EH140" s="229"/>
      <c r="EI140" s="229"/>
      <c r="EJ140" s="229"/>
      <c r="EK140" s="229"/>
      <c r="EL140" s="229"/>
      <c r="EM140" s="229"/>
      <c r="EN140" s="229"/>
      <c r="EO140" s="229"/>
      <c r="EP140" s="229"/>
      <c r="EQ140" s="229"/>
      <c r="ER140" s="229"/>
      <c r="ES140" s="229"/>
      <c r="ET140" s="229"/>
      <c r="EU140" s="229"/>
      <c r="EV140" s="229"/>
      <c r="EW140" s="229"/>
      <c r="EX140" s="229"/>
      <c r="EY140" s="229"/>
      <c r="EZ140" s="229"/>
      <c r="FA140" s="229"/>
      <c r="FB140" s="229"/>
      <c r="FC140" s="229"/>
      <c r="FD140" s="229"/>
      <c r="FE140" s="229"/>
      <c r="FF140" s="229"/>
      <c r="FG140" s="229"/>
      <c r="FH140" s="229"/>
      <c r="FI140" s="229"/>
      <c r="FJ140" s="229"/>
      <c r="FK140" s="229"/>
      <c r="FL140" s="229"/>
      <c r="FM140" s="229"/>
      <c r="FN140" s="229"/>
      <c r="FO140" s="229"/>
      <c r="FP140" s="229"/>
      <c r="FQ140" s="229"/>
      <c r="FR140" s="229"/>
      <c r="FS140" s="229"/>
      <c r="FT140" s="229"/>
      <c r="FU140" s="229"/>
      <c r="FV140" s="229"/>
      <c r="FW140" s="229"/>
      <c r="FX140" s="229"/>
      <c r="FY140" s="229"/>
      <c r="FZ140" s="229"/>
      <c r="GA140" s="229"/>
      <c r="GB140" s="229"/>
      <c r="GC140" s="229"/>
      <c r="GD140" s="229"/>
      <c r="GE140" s="229"/>
      <c r="GF140" s="229"/>
      <c r="GG140" s="229"/>
      <c r="GH140" s="229"/>
      <c r="GI140" s="229"/>
      <c r="GJ140" s="229"/>
      <c r="GK140" s="229"/>
      <c r="GL140" s="229"/>
      <c r="GM140" s="229"/>
      <c r="GN140" s="229"/>
      <c r="GO140" s="229"/>
      <c r="GP140" s="229"/>
      <c r="GQ140" s="229"/>
      <c r="GR140" s="229"/>
      <c r="GS140" s="229"/>
      <c r="GT140" s="229"/>
      <c r="GU140" s="229"/>
      <c r="GV140" s="229"/>
      <c r="GW140" s="229"/>
      <c r="GX140" s="229"/>
      <c r="GY140" s="229"/>
      <c r="GZ140" s="229"/>
      <c r="HA140" s="229"/>
      <c r="HB140" s="229"/>
      <c r="HC140" s="229"/>
      <c r="HD140" s="229"/>
      <c r="HE140" s="229"/>
      <c r="HF140" s="229"/>
      <c r="HG140" s="229"/>
      <c r="HH140" s="229"/>
      <c r="HI140" s="229"/>
      <c r="HJ140" s="229"/>
      <c r="HK140" s="229"/>
      <c r="HL140" s="229"/>
      <c r="HM140" s="229"/>
      <c r="HN140" s="229"/>
      <c r="HO140" s="229"/>
      <c r="HP140" s="229"/>
      <c r="HQ140" s="229"/>
      <c r="HR140" s="229"/>
      <c r="HS140" s="229"/>
      <c r="HT140" s="229"/>
      <c r="HU140" s="229"/>
      <c r="HV140" s="229"/>
      <c r="HW140" s="229"/>
      <c r="HX140" s="229"/>
      <c r="HY140" s="229"/>
      <c r="HZ140" s="229"/>
      <c r="IA140" s="229"/>
      <c r="IB140" s="229"/>
      <c r="IC140" s="229"/>
      <c r="ID140" s="229"/>
      <c r="IE140" s="229"/>
      <c r="IF140" s="229"/>
      <c r="IG140" s="229"/>
      <c r="IH140" s="229"/>
      <c r="II140" s="229"/>
      <c r="IJ140" s="229"/>
      <c r="IK140" s="229"/>
      <c r="IL140" s="229"/>
      <c r="IM140" s="229"/>
      <c r="IN140" s="229"/>
      <c r="IO140" s="229"/>
      <c r="IP140" s="229"/>
      <c r="IQ140" s="229"/>
      <c r="IR140" s="229"/>
      <c r="IS140" s="229"/>
      <c r="IT140" s="229"/>
      <c r="IU140" s="229"/>
      <c r="IV140" s="229"/>
      <c r="IW140" s="229"/>
      <c r="IX140" s="229"/>
      <c r="IY140" s="229"/>
      <c r="IZ140" s="229"/>
      <c r="JA140" s="229"/>
      <c r="JB140" s="229"/>
      <c r="JC140" s="229"/>
      <c r="JD140" s="229"/>
      <c r="JE140" s="229"/>
      <c r="JF140" s="229"/>
      <c r="JG140" s="229"/>
      <c r="JH140" s="229"/>
      <c r="JI140" s="229"/>
      <c r="JJ140" s="229"/>
      <c r="JK140" s="229"/>
      <c r="JL140" s="229"/>
      <c r="JM140" s="229"/>
      <c r="JN140" s="229"/>
      <c r="JO140" s="229"/>
      <c r="JP140" s="229"/>
      <c r="JQ140" s="229"/>
      <c r="JR140" s="229"/>
      <c r="JS140" s="229"/>
      <c r="JT140" s="229"/>
      <c r="JU140" s="229"/>
      <c r="JV140" s="229"/>
      <c r="JW140" s="229"/>
      <c r="JX140" s="229"/>
      <c r="JY140" s="229"/>
      <c r="JZ140" s="229"/>
      <c r="KA140" s="229"/>
      <c r="KB140" s="229"/>
      <c r="KC140" s="229"/>
      <c r="KD140" s="229"/>
      <c r="KE140" s="229"/>
      <c r="KF140" s="229"/>
      <c r="KG140" s="229"/>
      <c r="KH140" s="229"/>
      <c r="KI140" s="229"/>
      <c r="KJ140" s="229"/>
      <c r="KK140" s="229"/>
      <c r="KL140" s="229"/>
      <c r="KM140" s="229"/>
      <c r="KN140" s="229"/>
      <c r="KO140" s="229"/>
      <c r="KP140" s="229"/>
      <c r="KQ140" s="229"/>
      <c r="KR140" s="229"/>
      <c r="KS140" s="229"/>
      <c r="KT140" s="229"/>
      <c r="KU140" s="229"/>
      <c r="KV140" s="229"/>
      <c r="KW140" s="229"/>
      <c r="KX140" s="229"/>
      <c r="KY140" s="229"/>
      <c r="KZ140" s="229"/>
      <c r="LA140" s="229"/>
      <c r="LB140" s="229"/>
      <c r="LC140" s="229"/>
      <c r="LD140" s="229"/>
      <c r="LE140" s="229"/>
      <c r="LF140" s="229"/>
      <c r="LG140" s="229"/>
      <c r="LH140" s="229"/>
      <c r="LI140" s="229"/>
      <c r="LJ140" s="229"/>
      <c r="LK140" s="229"/>
      <c r="LL140" s="229"/>
      <c r="LM140" s="229"/>
      <c r="LN140" s="229"/>
      <c r="LO140" s="229"/>
      <c r="LP140" s="229"/>
      <c r="LQ140" s="229"/>
      <c r="LR140" s="229"/>
      <c r="LS140" s="229"/>
      <c r="LT140" s="229"/>
      <c r="LU140" s="229"/>
      <c r="LV140" s="229"/>
      <c r="LW140" s="229"/>
      <c r="LX140" s="229"/>
      <c r="LY140" s="229"/>
      <c r="LZ140" s="229"/>
      <c r="MA140" s="229"/>
      <c r="MB140" s="229"/>
      <c r="MC140" s="229"/>
      <c r="MD140" s="229"/>
      <c r="ME140" s="229"/>
      <c r="MF140" s="229"/>
      <c r="MG140" s="229"/>
      <c r="MH140" s="229"/>
      <c r="MI140" s="229"/>
      <c r="MJ140" s="229"/>
      <c r="MK140" s="229"/>
      <c r="ML140" s="229"/>
      <c r="MM140" s="229"/>
      <c r="MN140" s="229"/>
      <c r="MO140" s="229"/>
      <c r="MP140" s="229"/>
      <c r="MQ140" s="229"/>
      <c r="MR140" s="229"/>
      <c r="MS140" s="229"/>
      <c r="MT140" s="229"/>
      <c r="MU140" s="229"/>
      <c r="MV140" s="229"/>
      <c r="MW140" s="229"/>
      <c r="MX140" s="229"/>
      <c r="MY140" s="229"/>
      <c r="MZ140" s="229"/>
      <c r="NA140" s="229"/>
      <c r="NB140" s="229"/>
      <c r="NC140" s="229"/>
      <c r="ND140" s="229"/>
      <c r="NE140" s="229"/>
      <c r="NF140" s="229"/>
      <c r="NG140" s="229"/>
      <c r="NH140" s="229"/>
      <c r="NI140" s="229"/>
      <c r="NJ140" s="229"/>
      <c r="NK140" s="229"/>
      <c r="NL140" s="229"/>
      <c r="NM140" s="229"/>
      <c r="NN140" s="229"/>
      <c r="NO140" s="229"/>
      <c r="NP140" s="229"/>
      <c r="NQ140" s="229"/>
      <c r="NR140" s="229"/>
      <c r="NS140" s="229"/>
      <c r="NT140" s="229"/>
      <c r="NU140" s="229"/>
      <c r="NV140" s="229"/>
      <c r="NW140" s="229"/>
      <c r="NX140" s="229"/>
      <c r="NY140" s="229"/>
      <c r="NZ140" s="229"/>
      <c r="OA140" s="229"/>
      <c r="OB140" s="229"/>
      <c r="OC140" s="229"/>
      <c r="OD140" s="229"/>
      <c r="OE140" s="229"/>
      <c r="OF140" s="229"/>
      <c r="OG140" s="229"/>
      <c r="OH140" s="229"/>
      <c r="OI140" s="229"/>
      <c r="OJ140" s="229"/>
      <c r="OK140" s="229"/>
      <c r="OL140" s="229"/>
      <c r="OM140" s="229"/>
      <c r="ON140" s="229"/>
      <c r="OO140" s="229"/>
      <c r="OP140" s="229"/>
      <c r="OQ140" s="229"/>
      <c r="OR140" s="229"/>
      <c r="OS140" s="229"/>
      <c r="OT140" s="229"/>
      <c r="OU140" s="229"/>
      <c r="OV140" s="229"/>
      <c r="OW140" s="229"/>
      <c r="OX140" s="229"/>
      <c r="OY140" s="229"/>
      <c r="OZ140" s="229"/>
      <c r="PA140" s="229"/>
      <c r="PB140" s="229"/>
      <c r="PC140" s="229"/>
      <c r="PD140" s="229"/>
      <c r="PE140" s="229"/>
      <c r="PF140" s="229"/>
      <c r="PG140" s="229"/>
      <c r="PH140" s="229"/>
      <c r="PI140" s="229"/>
      <c r="PJ140" s="229"/>
      <c r="PK140" s="229"/>
      <c r="PL140" s="229"/>
      <c r="PM140" s="229"/>
      <c r="PN140" s="229"/>
      <c r="PO140" s="229"/>
      <c r="PP140" s="229"/>
      <c r="PQ140" s="229"/>
      <c r="PR140" s="229"/>
      <c r="PS140" s="229"/>
      <c r="PT140" s="229"/>
      <c r="PU140" s="229"/>
      <c r="PV140" s="229"/>
      <c r="PW140" s="229"/>
      <c r="PX140" s="229"/>
      <c r="PY140" s="229"/>
      <c r="PZ140" s="229"/>
      <c r="QA140" s="229"/>
      <c r="QB140" s="229"/>
      <c r="QC140" s="229"/>
      <c r="QD140" s="229"/>
      <c r="QE140" s="229"/>
      <c r="QF140" s="229"/>
      <c r="QG140" s="229"/>
      <c r="QH140" s="229"/>
      <c r="QI140" s="229"/>
      <c r="QJ140" s="229"/>
      <c r="QK140" s="229"/>
      <c r="QL140" s="229"/>
      <c r="QM140" s="229"/>
      <c r="QN140" s="229"/>
      <c r="QO140" s="229"/>
      <c r="QP140" s="229"/>
      <c r="QQ140" s="229"/>
      <c r="QR140" s="229"/>
      <c r="QS140" s="229"/>
      <c r="QT140" s="229"/>
      <c r="QU140" s="229"/>
      <c r="QV140" s="229"/>
      <c r="QW140" s="229"/>
      <c r="QX140" s="229"/>
      <c r="QY140" s="229"/>
      <c r="QZ140" s="229"/>
      <c r="RA140" s="229"/>
      <c r="RB140" s="229"/>
      <c r="RC140" s="229"/>
      <c r="RD140" s="229"/>
      <c r="RE140" s="229"/>
      <c r="RF140" s="229"/>
      <c r="RG140" s="229"/>
      <c r="RH140" s="229"/>
      <c r="RI140" s="229"/>
      <c r="RJ140" s="229"/>
      <c r="RK140" s="229"/>
      <c r="RL140" s="229"/>
      <c r="RM140" s="229"/>
      <c r="RN140" s="229"/>
      <c r="RO140" s="229"/>
      <c r="RP140" s="229"/>
      <c r="RQ140" s="229"/>
      <c r="RR140" s="229"/>
      <c r="RS140" s="229"/>
      <c r="RT140" s="229"/>
      <c r="RU140" s="229"/>
      <c r="RV140" s="229"/>
      <c r="RW140" s="229"/>
      <c r="RX140" s="229"/>
      <c r="RY140" s="229"/>
      <c r="RZ140" s="229"/>
      <c r="SA140" s="229"/>
      <c r="SB140" s="229"/>
      <c r="SC140" s="229"/>
      <c r="SD140" s="229"/>
      <c r="SE140" s="229"/>
      <c r="SF140" s="229"/>
      <c r="SG140" s="229"/>
      <c r="SH140" s="229"/>
      <c r="SI140" s="229"/>
      <c r="SJ140" s="229"/>
      <c r="SK140" s="229"/>
      <c r="SL140" s="229"/>
      <c r="SM140" s="229"/>
      <c r="SN140" s="229"/>
      <c r="SO140" s="229"/>
      <c r="SP140" s="229"/>
      <c r="SQ140" s="229"/>
      <c r="SR140" s="229"/>
      <c r="SS140" s="229"/>
      <c r="ST140" s="229"/>
      <c r="SU140" s="229"/>
      <c r="SV140" s="229"/>
      <c r="SW140" s="229"/>
      <c r="SX140" s="229"/>
      <c r="SY140" s="229"/>
      <c r="SZ140" s="229"/>
      <c r="TA140" s="229"/>
      <c r="TB140" s="229"/>
      <c r="TC140" s="229"/>
      <c r="TD140" s="229"/>
      <c r="TE140" s="229"/>
      <c r="TF140" s="229"/>
      <c r="TG140" s="229"/>
      <c r="TH140" s="229"/>
      <c r="TI140" s="229"/>
      <c r="TJ140" s="229"/>
      <c r="TK140" s="229"/>
      <c r="TL140" s="229"/>
      <c r="TM140" s="229"/>
      <c r="TN140" s="229"/>
      <c r="TO140" s="229"/>
      <c r="TP140" s="229"/>
      <c r="TQ140" s="229"/>
      <c r="TR140" s="229"/>
      <c r="TS140" s="229"/>
      <c r="TT140" s="229"/>
      <c r="TU140" s="229"/>
      <c r="TV140" s="229"/>
      <c r="TW140" s="229"/>
      <c r="TX140" s="229"/>
      <c r="TY140" s="229"/>
      <c r="TZ140" s="229"/>
      <c r="UA140" s="229"/>
      <c r="UB140" s="229"/>
      <c r="UC140" s="229"/>
      <c r="UD140" s="229"/>
      <c r="UE140" s="229"/>
      <c r="UF140" s="229"/>
      <c r="UG140" s="229"/>
      <c r="UH140" s="229"/>
      <c r="UI140" s="229"/>
      <c r="UJ140" s="229"/>
      <c r="UK140" s="229"/>
      <c r="UL140" s="229"/>
      <c r="UM140" s="229"/>
      <c r="UN140" s="229"/>
      <c r="UO140" s="229"/>
      <c r="UP140" s="229"/>
      <c r="UQ140" s="229"/>
      <c r="UR140" s="229"/>
      <c r="US140" s="229"/>
      <c r="UT140" s="229"/>
      <c r="UU140" s="229"/>
      <c r="UV140" s="229"/>
      <c r="UW140" s="229"/>
      <c r="UX140" s="229"/>
      <c r="UY140" s="229"/>
      <c r="UZ140" s="229"/>
      <c r="VA140" s="229"/>
      <c r="VB140" s="229"/>
      <c r="VC140" s="229"/>
      <c r="VD140" s="229"/>
      <c r="VE140" s="229"/>
      <c r="VF140" s="229"/>
      <c r="VG140" s="229"/>
      <c r="VH140" s="229"/>
      <c r="VI140" s="229"/>
      <c r="VJ140" s="229"/>
      <c r="VK140" s="229"/>
      <c r="VL140" s="229"/>
      <c r="VM140" s="229"/>
      <c r="VN140" s="229"/>
      <c r="VO140" s="229"/>
      <c r="VP140" s="229"/>
      <c r="VQ140" s="229"/>
      <c r="VR140" s="229"/>
      <c r="VS140" s="229"/>
      <c r="VT140" s="229"/>
      <c r="VU140" s="229"/>
      <c r="VV140" s="229"/>
      <c r="VW140" s="229"/>
      <c r="VX140" s="229"/>
      <c r="VY140" s="229"/>
      <c r="VZ140" s="229"/>
      <c r="WA140" s="229"/>
      <c r="WB140" s="229"/>
      <c r="WC140" s="229"/>
      <c r="WD140" s="229"/>
      <c r="WE140" s="229"/>
      <c r="WF140" s="229"/>
      <c r="WG140" s="229"/>
      <c r="WH140" s="229"/>
      <c r="WI140" s="229"/>
      <c r="WJ140" s="229"/>
      <c r="WK140" s="229"/>
      <c r="WL140" s="229"/>
      <c r="WM140" s="229"/>
      <c r="WN140" s="229"/>
      <c r="WO140" s="229"/>
      <c r="WP140" s="229"/>
      <c r="WQ140" s="229"/>
      <c r="WR140" s="229"/>
      <c r="WS140" s="229"/>
      <c r="WT140" s="229"/>
      <c r="WU140" s="229"/>
      <c r="WV140" s="229"/>
      <c r="WW140" s="229"/>
      <c r="WX140" s="229"/>
      <c r="WY140" s="229"/>
      <c r="WZ140" s="229"/>
      <c r="XA140" s="229"/>
      <c r="XB140" s="229"/>
      <c r="XC140" s="229"/>
      <c r="XD140" s="229"/>
      <c r="XE140" s="229"/>
      <c r="XF140" s="229"/>
      <c r="XG140" s="229"/>
      <c r="XH140" s="229"/>
      <c r="XI140" s="229"/>
      <c r="XJ140" s="229"/>
      <c r="XK140" s="229"/>
      <c r="XL140" s="229"/>
      <c r="XM140" s="229"/>
      <c r="XN140" s="229"/>
      <c r="XO140" s="229"/>
      <c r="XP140" s="229"/>
      <c r="XQ140" s="229"/>
      <c r="XR140" s="229"/>
      <c r="XS140" s="229"/>
      <c r="XT140" s="229"/>
      <c r="XU140" s="229"/>
      <c r="XV140" s="229"/>
      <c r="XW140" s="229"/>
      <c r="XX140" s="229"/>
      <c r="XY140" s="229"/>
      <c r="XZ140" s="229"/>
      <c r="YA140" s="229"/>
      <c r="YB140" s="229"/>
      <c r="YC140" s="229"/>
      <c r="YD140" s="229"/>
      <c r="YE140" s="229"/>
      <c r="YF140" s="229"/>
      <c r="YG140" s="229"/>
      <c r="YH140" s="229"/>
      <c r="YI140" s="229"/>
      <c r="YJ140" s="229"/>
      <c r="YK140" s="229"/>
      <c r="YL140" s="229"/>
      <c r="YM140" s="229"/>
      <c r="YN140" s="229"/>
      <c r="YO140" s="229"/>
      <c r="YP140" s="229"/>
      <c r="YQ140" s="229"/>
      <c r="YR140" s="229"/>
      <c r="YS140" s="229"/>
      <c r="YT140" s="229"/>
      <c r="YU140" s="229"/>
      <c r="YV140" s="229"/>
      <c r="YW140" s="229"/>
      <c r="YX140" s="229"/>
      <c r="YY140" s="229"/>
      <c r="YZ140" s="229"/>
      <c r="ZA140" s="229"/>
      <c r="ZB140" s="229"/>
      <c r="ZC140" s="229"/>
      <c r="ZD140" s="229"/>
      <c r="ZE140" s="229"/>
      <c r="ZF140" s="229"/>
      <c r="ZG140" s="229"/>
      <c r="ZH140" s="229"/>
      <c r="ZI140" s="229"/>
      <c r="ZJ140" s="229"/>
      <c r="ZK140" s="229"/>
      <c r="ZL140" s="229"/>
      <c r="ZM140" s="229"/>
      <c r="ZN140" s="229"/>
      <c r="ZO140" s="229"/>
      <c r="ZP140" s="229"/>
      <c r="ZQ140" s="229"/>
      <c r="ZR140" s="229"/>
      <c r="ZS140" s="229"/>
      <c r="ZT140" s="229"/>
      <c r="ZU140" s="229"/>
      <c r="ZV140" s="229"/>
      <c r="ZW140" s="229"/>
      <c r="ZX140" s="229"/>
      <c r="ZY140" s="229"/>
      <c r="ZZ140" s="229"/>
      <c r="AAA140" s="229"/>
      <c r="AAB140" s="229"/>
      <c r="AAC140" s="229"/>
      <c r="AAD140" s="229"/>
      <c r="AAE140" s="229"/>
      <c r="AAF140" s="229"/>
      <c r="AAG140" s="229"/>
      <c r="AAH140" s="229"/>
      <c r="AAI140" s="229"/>
      <c r="AAJ140" s="229"/>
      <c r="AAK140" s="229"/>
      <c r="AAL140" s="229"/>
      <c r="AAM140" s="229"/>
      <c r="AAN140" s="229"/>
      <c r="AAO140" s="229"/>
      <c r="AAP140" s="229"/>
      <c r="AAQ140" s="229"/>
      <c r="AAR140" s="229"/>
      <c r="AAS140" s="229"/>
      <c r="AAT140" s="229"/>
      <c r="AAU140" s="229"/>
      <c r="AAV140" s="229"/>
      <c r="AAW140" s="229"/>
      <c r="AAX140" s="229"/>
      <c r="AAY140" s="229"/>
      <c r="AAZ140" s="229"/>
      <c r="ABA140" s="229"/>
      <c r="ABB140" s="229"/>
      <c r="ABC140" s="229"/>
      <c r="ABD140" s="229"/>
      <c r="ABE140" s="229"/>
      <c r="ABF140" s="229"/>
      <c r="ABG140" s="229"/>
      <c r="ABH140" s="229"/>
      <c r="ABI140" s="229"/>
      <c r="ABJ140" s="229"/>
      <c r="ABK140" s="229"/>
      <c r="ABL140" s="229"/>
      <c r="ABM140" s="229"/>
      <c r="ABN140" s="229"/>
      <c r="ABO140" s="229"/>
      <c r="ABP140" s="229"/>
      <c r="ABQ140" s="229"/>
      <c r="ABR140" s="229"/>
      <c r="ABS140" s="229"/>
      <c r="ABT140" s="229"/>
      <c r="ABU140" s="229"/>
      <c r="ABV140" s="229"/>
      <c r="ABW140" s="229"/>
      <c r="ABX140" s="229"/>
      <c r="ABY140" s="229"/>
      <c r="ABZ140" s="229"/>
      <c r="ACA140" s="229"/>
      <c r="ACB140" s="229"/>
      <c r="ACC140" s="229"/>
      <c r="ACD140" s="229"/>
      <c r="ACE140" s="229"/>
      <c r="ACF140" s="229"/>
      <c r="ACG140" s="229"/>
      <c r="ACH140" s="229"/>
      <c r="ACI140" s="229"/>
      <c r="ACJ140" s="229"/>
      <c r="ACK140" s="229"/>
      <c r="ACL140" s="229"/>
      <c r="ACM140" s="229"/>
      <c r="ACN140" s="229"/>
      <c r="ACO140" s="229"/>
      <c r="ACP140" s="229"/>
      <c r="ACQ140" s="229"/>
      <c r="ACR140" s="229"/>
      <c r="ACS140" s="229"/>
      <c r="ACT140" s="229"/>
      <c r="ACU140" s="229"/>
      <c r="ACV140" s="229"/>
      <c r="ACW140" s="229"/>
      <c r="ACX140" s="229"/>
      <c r="ACY140" s="229"/>
      <c r="ACZ140" s="229"/>
      <c r="ADA140" s="229"/>
      <c r="ADB140" s="229"/>
      <c r="ADC140" s="229"/>
      <c r="ADD140" s="229"/>
      <c r="ADE140" s="229"/>
      <c r="ADF140" s="229"/>
      <c r="ADG140" s="229"/>
      <c r="ADH140" s="229"/>
      <c r="ADI140" s="229"/>
      <c r="ADJ140" s="229"/>
      <c r="ADK140" s="229"/>
      <c r="ADL140" s="229"/>
      <c r="ADM140" s="229"/>
      <c r="ADN140" s="229"/>
      <c r="ADO140" s="229"/>
      <c r="ADP140" s="229"/>
      <c r="ADQ140" s="229"/>
      <c r="ADR140" s="229"/>
      <c r="ADS140" s="229"/>
      <c r="ADT140" s="229"/>
      <c r="ADU140" s="229"/>
      <c r="ADV140" s="229"/>
      <c r="ADW140" s="229"/>
      <c r="ADX140" s="229"/>
      <c r="ADY140" s="229"/>
      <c r="ADZ140" s="229"/>
      <c r="AEA140" s="229"/>
      <c r="AEB140" s="229"/>
      <c r="AEC140" s="229"/>
      <c r="AED140" s="229"/>
      <c r="AEE140" s="229"/>
      <c r="AEF140" s="229"/>
      <c r="AEG140" s="229"/>
      <c r="AEH140" s="229"/>
      <c r="AEI140" s="229"/>
      <c r="AEJ140" s="229"/>
      <c r="AEK140" s="229"/>
      <c r="AEL140" s="229"/>
      <c r="AEM140" s="229"/>
      <c r="AEN140" s="229"/>
      <c r="AEO140" s="229"/>
      <c r="AEP140" s="229"/>
      <c r="AEQ140" s="229"/>
      <c r="AER140" s="229"/>
      <c r="AES140" s="229"/>
      <c r="AET140" s="229"/>
      <c r="AEU140" s="229"/>
      <c r="AEV140" s="229"/>
      <c r="AEW140" s="229"/>
      <c r="AEX140" s="229"/>
      <c r="AEY140" s="229"/>
      <c r="AEZ140" s="229"/>
      <c r="AFA140" s="229"/>
      <c r="AFB140" s="229"/>
      <c r="AFC140" s="229"/>
      <c r="AFD140" s="229"/>
      <c r="AFE140" s="229"/>
      <c r="AFF140" s="229"/>
      <c r="AFG140" s="229"/>
      <c r="AFH140" s="229"/>
      <c r="AFI140" s="229"/>
      <c r="AFJ140" s="229"/>
      <c r="AFK140" s="229"/>
      <c r="AFL140" s="229"/>
      <c r="AFM140" s="229"/>
      <c r="AFN140" s="229"/>
      <c r="AFO140" s="229"/>
      <c r="AFP140" s="229"/>
      <c r="AFQ140" s="229"/>
      <c r="AFR140" s="229"/>
      <c r="AFS140" s="229"/>
      <c r="AFT140" s="229"/>
      <c r="AFU140" s="229"/>
      <c r="AFV140" s="229"/>
      <c r="AFW140" s="229"/>
      <c r="AFX140" s="229"/>
      <c r="AFY140" s="229"/>
      <c r="AFZ140" s="229"/>
      <c r="AGA140" s="229"/>
      <c r="AGB140" s="229"/>
      <c r="AGC140" s="229"/>
      <c r="AGD140" s="229"/>
      <c r="AGE140" s="229"/>
      <c r="AGF140" s="229"/>
      <c r="AGG140" s="229"/>
      <c r="AGH140" s="229"/>
      <c r="AGI140" s="229"/>
      <c r="AGJ140" s="229"/>
      <c r="AGK140" s="229"/>
      <c r="AGL140" s="229"/>
      <c r="AGM140" s="229"/>
      <c r="AGN140" s="229"/>
      <c r="AGO140" s="229"/>
      <c r="AGP140" s="229"/>
      <c r="AGQ140" s="229"/>
      <c r="AGR140" s="229"/>
      <c r="AGS140" s="229"/>
      <c r="AGT140" s="229"/>
      <c r="AGU140" s="229"/>
      <c r="AGV140" s="229"/>
      <c r="AGW140" s="229"/>
      <c r="AGX140" s="229"/>
      <c r="AGY140" s="229"/>
      <c r="AGZ140" s="229"/>
      <c r="AHA140" s="229"/>
      <c r="AHB140" s="229"/>
      <c r="AHC140" s="229"/>
      <c r="AHD140" s="229"/>
      <c r="AHE140" s="229"/>
      <c r="AHF140" s="229"/>
      <c r="AHG140" s="229"/>
      <c r="AHH140" s="229"/>
      <c r="AHI140" s="229"/>
      <c r="AHJ140" s="229"/>
      <c r="AHK140" s="229"/>
      <c r="AHL140" s="229"/>
      <c r="AHM140" s="229"/>
      <c r="AHN140" s="229"/>
      <c r="AHO140" s="229"/>
      <c r="AHP140" s="229"/>
      <c r="AHQ140" s="229"/>
      <c r="AHR140" s="229"/>
      <c r="AHS140" s="229"/>
      <c r="AHT140" s="229"/>
      <c r="AHU140" s="229"/>
      <c r="AHV140" s="229"/>
      <c r="AHW140" s="229"/>
      <c r="AHX140" s="229"/>
      <c r="AHY140" s="229"/>
      <c r="AHZ140" s="229"/>
      <c r="AIA140" s="229"/>
      <c r="AIB140" s="229"/>
      <c r="AIC140" s="229"/>
      <c r="AID140" s="229"/>
      <c r="AIE140" s="229"/>
      <c r="AIF140" s="229"/>
      <c r="AIG140" s="229"/>
      <c r="AIH140" s="229"/>
      <c r="AII140" s="229"/>
      <c r="AIJ140" s="229"/>
      <c r="AIK140" s="229"/>
      <c r="AIL140" s="229"/>
      <c r="AIM140" s="229"/>
      <c r="AIN140" s="229"/>
      <c r="AIO140" s="229"/>
      <c r="AIP140" s="229"/>
      <c r="AIQ140" s="229"/>
      <c r="AIR140" s="229"/>
      <c r="AIS140" s="229"/>
      <c r="AIT140" s="229"/>
      <c r="AIU140" s="229"/>
      <c r="AIV140" s="229"/>
      <c r="AIW140" s="229"/>
      <c r="AIX140" s="229"/>
      <c r="AIY140" s="229"/>
      <c r="AIZ140" s="229"/>
      <c r="AJA140" s="229"/>
      <c r="AJB140" s="229"/>
      <c r="AJC140" s="229"/>
      <c r="AJD140" s="229"/>
      <c r="AJE140" s="229"/>
      <c r="AJF140" s="229"/>
      <c r="AJG140" s="229"/>
      <c r="AJH140" s="229"/>
      <c r="AJI140" s="229"/>
      <c r="AJJ140" s="229"/>
      <c r="AJK140" s="229"/>
      <c r="AJL140" s="229"/>
      <c r="AJM140" s="229"/>
      <c r="AJN140" s="229"/>
      <c r="AJO140" s="229"/>
      <c r="AJP140" s="229"/>
      <c r="AJQ140" s="229"/>
      <c r="AJR140" s="229"/>
      <c r="AJS140" s="229"/>
      <c r="AJT140" s="229"/>
      <c r="AJU140" s="229"/>
      <c r="AJV140" s="229"/>
      <c r="AJW140" s="229"/>
      <c r="AJX140" s="229"/>
      <c r="AJY140" s="229"/>
      <c r="AJZ140" s="229"/>
      <c r="AKA140" s="229"/>
      <c r="AKB140" s="229"/>
      <c r="AKC140" s="229"/>
      <c r="AKD140" s="229"/>
      <c r="AKE140" s="229"/>
      <c r="AKF140" s="229"/>
      <c r="AKG140" s="229"/>
      <c r="AKH140" s="229"/>
      <c r="AKI140" s="229"/>
      <c r="AKJ140" s="229"/>
      <c r="AKK140" s="229"/>
      <c r="AKL140" s="229"/>
      <c r="AKM140" s="229"/>
      <c r="AKN140" s="229"/>
      <c r="AKO140" s="229"/>
      <c r="AKP140" s="229"/>
      <c r="AKQ140" s="229"/>
      <c r="AKR140" s="229"/>
      <c r="AKS140" s="229"/>
      <c r="AKT140" s="229"/>
      <c r="AKU140" s="229"/>
      <c r="AKV140" s="229"/>
      <c r="AKW140" s="229"/>
      <c r="AKX140" s="229"/>
      <c r="AKY140" s="229"/>
      <c r="AKZ140" s="229"/>
      <c r="ALA140" s="229"/>
      <c r="ALB140" s="229"/>
      <c r="ALC140" s="229"/>
      <c r="ALD140" s="229"/>
      <c r="ALE140" s="229"/>
      <c r="ALF140" s="229"/>
      <c r="ALG140" s="229"/>
      <c r="ALH140" s="229"/>
      <c r="ALI140" s="229"/>
      <c r="ALJ140" s="229"/>
      <c r="ALK140" s="229"/>
      <c r="ALL140" s="229"/>
      <c r="ALM140" s="229"/>
      <c r="ALN140" s="229"/>
      <c r="ALO140" s="229"/>
      <c r="ALP140" s="229"/>
      <c r="ALQ140" s="229"/>
      <c r="ALR140" s="229"/>
      <c r="ALS140" s="229"/>
      <c r="ALT140" s="229"/>
      <c r="ALU140" s="229"/>
      <c r="ALV140" s="229"/>
      <c r="ALW140" s="229"/>
      <c r="ALX140" s="229"/>
      <c r="ALY140" s="229"/>
      <c r="ALZ140" s="229"/>
      <c r="AMA140" s="229"/>
      <c r="AMB140" s="229"/>
      <c r="AMC140" s="229"/>
      <c r="AMD140" s="229"/>
      <c r="AME140" s="229"/>
      <c r="AMF140" s="229"/>
      <c r="AMG140" s="229"/>
      <c r="AMH140" s="229"/>
      <c r="AMI140" s="229"/>
      <c r="AMJ140" s="229"/>
      <c r="AMK140" s="229"/>
      <c r="AML140" s="229"/>
      <c r="AMM140" s="229"/>
      <c r="AMN140" s="229"/>
      <c r="AMO140" s="229"/>
      <c r="AMP140" s="229"/>
      <c r="AMQ140" s="229"/>
      <c r="AMR140" s="229"/>
      <c r="AMS140" s="229"/>
      <c r="AMT140" s="229"/>
      <c r="AMU140" s="229"/>
      <c r="AMV140" s="229"/>
      <c r="AMW140" s="229"/>
      <c r="AMX140" s="229"/>
      <c r="AMY140" s="229"/>
      <c r="AMZ140" s="229"/>
      <c r="ANA140" s="229"/>
      <c r="ANB140" s="229"/>
      <c r="ANC140" s="229"/>
      <c r="AND140" s="229"/>
      <c r="ANE140" s="229"/>
      <c r="ANF140" s="229"/>
      <c r="ANG140" s="229"/>
      <c r="ANH140" s="229"/>
      <c r="ANI140" s="229"/>
      <c r="ANJ140" s="229"/>
      <c r="ANK140" s="229"/>
      <c r="ANL140" s="229"/>
      <c r="ANM140" s="229"/>
      <c r="ANN140" s="229"/>
      <c r="ANO140" s="229"/>
      <c r="ANP140" s="229"/>
      <c r="ANQ140" s="229"/>
      <c r="ANR140" s="229"/>
      <c r="ANS140" s="229"/>
      <c r="ANT140" s="229"/>
      <c r="ANU140" s="229"/>
      <c r="ANV140" s="229"/>
      <c r="ANW140" s="229"/>
      <c r="ANX140" s="229"/>
      <c r="ANY140" s="229"/>
      <c r="ANZ140" s="229"/>
      <c r="AOA140" s="229"/>
      <c r="AOB140" s="229"/>
      <c r="AOC140" s="229"/>
      <c r="AOD140" s="229"/>
      <c r="AOE140" s="229"/>
      <c r="AOF140" s="229"/>
      <c r="AOG140" s="229"/>
      <c r="AOH140" s="229"/>
      <c r="AOI140" s="229"/>
      <c r="AOJ140" s="229"/>
      <c r="AOK140" s="229"/>
      <c r="AOL140" s="229"/>
      <c r="AOM140" s="229"/>
      <c r="AON140" s="229"/>
      <c r="AOO140" s="229"/>
      <c r="AOP140" s="229"/>
      <c r="AOQ140" s="229"/>
      <c r="AOR140" s="229"/>
      <c r="AOS140" s="229"/>
      <c r="AOT140" s="229"/>
      <c r="AOU140" s="229"/>
      <c r="AOV140" s="229"/>
      <c r="AOW140" s="229"/>
      <c r="AOX140" s="229"/>
      <c r="AOY140" s="229"/>
      <c r="AOZ140" s="229"/>
      <c r="APA140" s="229"/>
      <c r="APB140" s="229"/>
      <c r="APC140" s="229"/>
      <c r="APD140" s="229"/>
      <c r="APE140" s="229"/>
      <c r="APF140" s="229"/>
      <c r="APG140" s="229"/>
      <c r="APH140" s="229"/>
      <c r="API140" s="229"/>
      <c r="APJ140" s="229"/>
      <c r="APK140" s="229"/>
      <c r="APL140" s="229"/>
      <c r="APM140" s="229"/>
      <c r="APN140" s="229"/>
      <c r="APO140" s="229"/>
      <c r="APP140" s="229"/>
      <c r="APQ140" s="229"/>
      <c r="APR140" s="229"/>
      <c r="APS140" s="229"/>
      <c r="APT140" s="229"/>
      <c r="APU140" s="229"/>
      <c r="APV140" s="229"/>
      <c r="APW140" s="229"/>
      <c r="APX140" s="229"/>
      <c r="APY140" s="229"/>
      <c r="APZ140" s="229"/>
      <c r="AQA140" s="229"/>
      <c r="AQB140" s="229"/>
      <c r="AQC140" s="229"/>
      <c r="AQD140" s="229"/>
      <c r="AQE140" s="229"/>
      <c r="AQF140" s="229"/>
      <c r="AQG140" s="229"/>
      <c r="AQH140" s="229"/>
      <c r="AQI140" s="229"/>
      <c r="AQJ140" s="229"/>
      <c r="AQK140" s="229"/>
      <c r="AQL140" s="229"/>
      <c r="AQM140" s="229"/>
      <c r="AQN140" s="229"/>
      <c r="AQO140" s="229"/>
      <c r="AQP140" s="229"/>
      <c r="AQQ140" s="229"/>
      <c r="AQR140" s="229"/>
      <c r="AQS140" s="229"/>
      <c r="AQT140" s="229"/>
      <c r="AQU140" s="229"/>
      <c r="AQV140" s="229"/>
      <c r="AQW140" s="229"/>
      <c r="AQX140" s="229"/>
      <c r="AQY140" s="229"/>
      <c r="AQZ140" s="229"/>
      <c r="ARA140" s="229"/>
      <c r="ARB140" s="229"/>
      <c r="ARC140" s="229"/>
      <c r="ARD140" s="229"/>
      <c r="ARE140" s="229"/>
      <c r="ARF140" s="229"/>
      <c r="ARG140" s="229"/>
      <c r="ARH140" s="229"/>
      <c r="ARI140" s="229"/>
      <c r="ARJ140" s="229"/>
      <c r="ARK140" s="229"/>
      <c r="ARL140" s="229"/>
      <c r="ARM140" s="229"/>
      <c r="ARN140" s="229"/>
      <c r="ARO140" s="229"/>
      <c r="ARP140" s="229"/>
      <c r="ARQ140" s="229"/>
      <c r="ARR140" s="229"/>
      <c r="ARS140" s="229"/>
      <c r="ART140" s="229"/>
      <c r="ARU140" s="229"/>
      <c r="ARV140" s="229"/>
      <c r="ARW140" s="229"/>
      <c r="ARX140" s="229"/>
      <c r="ARY140" s="229"/>
      <c r="ARZ140" s="229"/>
      <c r="ASA140" s="229"/>
      <c r="ASB140" s="229"/>
      <c r="ASC140" s="229"/>
      <c r="ASD140" s="229"/>
      <c r="ASE140" s="229"/>
      <c r="ASF140" s="229"/>
      <c r="ASG140" s="229"/>
      <c r="ASH140" s="229"/>
      <c r="ASI140" s="229"/>
      <c r="ASJ140" s="229"/>
      <c r="ASK140" s="229"/>
      <c r="ASL140" s="229"/>
      <c r="ASM140" s="229"/>
      <c r="ASN140" s="229"/>
      <c r="ASO140" s="229"/>
      <c r="ASP140" s="229"/>
      <c r="ASQ140" s="229"/>
      <c r="ASR140" s="229"/>
      <c r="ASS140" s="229"/>
      <c r="AST140" s="229"/>
      <c r="ASU140" s="229"/>
      <c r="ASV140" s="229"/>
      <c r="ASW140" s="229"/>
      <c r="ASX140" s="229"/>
      <c r="ASY140" s="229"/>
      <c r="ASZ140" s="229"/>
      <c r="ATA140" s="229"/>
      <c r="ATB140" s="229"/>
      <c r="ATC140" s="229"/>
      <c r="ATD140" s="229"/>
      <c r="ATE140" s="229"/>
      <c r="ATF140" s="229"/>
      <c r="ATG140" s="229"/>
      <c r="ATH140" s="229"/>
      <c r="ATI140" s="229"/>
      <c r="ATJ140" s="229"/>
      <c r="ATK140" s="229"/>
      <c r="ATL140" s="229"/>
      <c r="ATM140" s="229"/>
      <c r="ATN140" s="229"/>
      <c r="ATO140" s="229"/>
      <c r="ATP140" s="229"/>
      <c r="ATQ140" s="229"/>
      <c r="ATR140" s="229"/>
      <c r="ATS140" s="229"/>
      <c r="ATT140" s="229"/>
      <c r="ATU140" s="229"/>
      <c r="ATV140" s="229"/>
      <c r="ATW140" s="229"/>
      <c r="ATX140" s="229"/>
      <c r="ATY140" s="229"/>
      <c r="ATZ140" s="229"/>
      <c r="AUA140" s="229"/>
      <c r="AUB140" s="229"/>
      <c r="AUC140" s="229"/>
      <c r="AUD140" s="229"/>
      <c r="AUE140" s="229"/>
      <c r="AUF140" s="229"/>
      <c r="AUG140" s="229"/>
      <c r="AUH140" s="229"/>
      <c r="AUI140" s="229"/>
      <c r="AUJ140" s="229"/>
      <c r="AUK140" s="229"/>
      <c r="AUL140" s="229"/>
      <c r="AUM140" s="229"/>
      <c r="AUN140" s="229"/>
      <c r="AUO140" s="229"/>
      <c r="AUP140" s="229"/>
      <c r="AUQ140" s="229"/>
      <c r="AUR140" s="229"/>
      <c r="AUS140" s="229"/>
      <c r="AUT140" s="229"/>
      <c r="AUU140" s="229"/>
      <c r="AUV140" s="229"/>
      <c r="AUW140" s="229"/>
      <c r="AUX140" s="229"/>
      <c r="AUY140" s="229"/>
      <c r="AUZ140" s="229"/>
      <c r="AVA140" s="229"/>
      <c r="AVB140" s="229"/>
      <c r="AVC140" s="229"/>
      <c r="AVD140" s="229"/>
      <c r="AVE140" s="229"/>
      <c r="AVF140" s="229"/>
      <c r="AVG140" s="229"/>
      <c r="AVH140" s="229"/>
      <c r="AVI140" s="229"/>
      <c r="AVJ140" s="229"/>
      <c r="AVK140" s="229"/>
      <c r="AVL140" s="229"/>
      <c r="AVM140" s="229"/>
      <c r="AVN140" s="229"/>
      <c r="AVO140" s="229"/>
      <c r="AVP140" s="229"/>
      <c r="AVQ140" s="229"/>
      <c r="AVR140" s="229"/>
      <c r="AVS140" s="229"/>
      <c r="AVT140" s="229"/>
      <c r="AVU140" s="229"/>
      <c r="AVV140" s="229"/>
      <c r="AVW140" s="229"/>
      <c r="AVX140" s="229"/>
      <c r="AVY140" s="229"/>
      <c r="AVZ140" s="229"/>
      <c r="AWA140" s="229"/>
      <c r="AWB140" s="229"/>
      <c r="AWC140" s="229"/>
      <c r="AWD140" s="229"/>
      <c r="AWE140" s="229"/>
      <c r="AWF140" s="229"/>
      <c r="AWG140" s="229"/>
      <c r="AWH140" s="229"/>
      <c r="AWI140" s="229"/>
      <c r="AWJ140" s="229"/>
      <c r="AWK140" s="229"/>
      <c r="AWL140" s="229"/>
      <c r="AWM140" s="229"/>
      <c r="AWN140" s="229"/>
      <c r="AWO140" s="229"/>
      <c r="AWP140" s="229"/>
      <c r="AWQ140" s="229"/>
      <c r="AWR140" s="229"/>
      <c r="AWS140" s="229"/>
      <c r="AWT140" s="229"/>
      <c r="AWU140" s="229"/>
      <c r="AWV140" s="229"/>
      <c r="AWW140" s="229"/>
      <c r="AWX140" s="229"/>
      <c r="AWY140" s="229"/>
      <c r="AWZ140" s="229"/>
      <c r="AXA140" s="229"/>
      <c r="AXB140" s="229"/>
      <c r="AXC140" s="229"/>
      <c r="AXD140" s="229"/>
      <c r="AXE140" s="229"/>
      <c r="AXF140" s="229"/>
      <c r="AXG140" s="229"/>
      <c r="AXH140" s="229"/>
      <c r="AXI140" s="229"/>
      <c r="AXJ140" s="229"/>
      <c r="AXK140" s="229"/>
      <c r="AXL140" s="229"/>
      <c r="AXM140" s="229"/>
      <c r="AXN140" s="229"/>
      <c r="AXO140" s="229"/>
      <c r="AXP140" s="229"/>
      <c r="AXQ140" s="229"/>
      <c r="AXR140" s="229"/>
      <c r="AXS140" s="229"/>
      <c r="AXT140" s="229"/>
      <c r="AXU140" s="229"/>
      <c r="AXV140" s="229"/>
      <c r="AXW140" s="229"/>
      <c r="AXX140" s="229"/>
      <c r="AXY140" s="229"/>
      <c r="AXZ140" s="229"/>
      <c r="AYA140" s="229"/>
      <c r="AYB140" s="229"/>
      <c r="AYC140" s="229"/>
      <c r="AYD140" s="229"/>
      <c r="AYE140" s="229"/>
      <c r="AYF140" s="229"/>
      <c r="AYG140" s="229"/>
      <c r="AYH140" s="229"/>
      <c r="AYI140" s="229"/>
      <c r="AYJ140" s="229"/>
      <c r="AYK140" s="229"/>
      <c r="AYL140" s="229"/>
      <c r="AYM140" s="229"/>
      <c r="AYN140" s="229"/>
      <c r="AYO140" s="229"/>
      <c r="AYP140" s="229"/>
      <c r="AYQ140" s="229"/>
      <c r="AYR140" s="229"/>
      <c r="AYS140" s="229"/>
      <c r="AYT140" s="229"/>
      <c r="AYU140" s="229"/>
      <c r="AYV140" s="229"/>
      <c r="AYW140" s="229"/>
      <c r="AYX140" s="229"/>
      <c r="AYY140" s="229"/>
      <c r="AYZ140" s="229"/>
      <c r="AZA140" s="229"/>
      <c r="AZB140" s="229"/>
      <c r="AZC140" s="229"/>
      <c r="AZD140" s="229"/>
      <c r="AZE140" s="229"/>
      <c r="AZF140" s="229"/>
      <c r="AZG140" s="229"/>
      <c r="AZH140" s="229"/>
      <c r="AZI140" s="229"/>
      <c r="AZJ140" s="229"/>
      <c r="AZK140" s="229"/>
      <c r="AZL140" s="229"/>
      <c r="AZM140" s="229"/>
      <c r="AZN140" s="229"/>
      <c r="AZO140" s="229"/>
      <c r="AZP140" s="229"/>
      <c r="AZQ140" s="229"/>
      <c r="AZR140" s="229"/>
      <c r="AZS140" s="229"/>
      <c r="AZT140" s="229"/>
      <c r="AZU140" s="229"/>
      <c r="AZV140" s="229"/>
      <c r="AZW140" s="229"/>
      <c r="AZX140" s="229"/>
      <c r="AZY140" s="229"/>
      <c r="AZZ140" s="229"/>
      <c r="BAA140" s="229"/>
      <c r="BAB140" s="229"/>
      <c r="BAC140" s="229"/>
      <c r="BAD140" s="229"/>
      <c r="BAE140" s="229"/>
      <c r="BAF140" s="229"/>
      <c r="BAG140" s="229"/>
      <c r="BAH140" s="229"/>
      <c r="BAI140" s="229"/>
      <c r="BAJ140" s="229"/>
      <c r="BAK140" s="229"/>
      <c r="BAL140" s="229"/>
      <c r="BAM140" s="229"/>
      <c r="BAN140" s="229"/>
      <c r="BAO140" s="229"/>
      <c r="BAP140" s="229"/>
      <c r="BAQ140" s="229"/>
      <c r="BAR140" s="229"/>
      <c r="BAS140" s="229"/>
      <c r="BAT140" s="229"/>
      <c r="BAU140" s="229"/>
      <c r="BAV140" s="229"/>
      <c r="BAW140" s="229"/>
      <c r="BAX140" s="229"/>
      <c r="BAY140" s="229"/>
      <c r="BAZ140" s="229"/>
      <c r="BBA140" s="229"/>
      <c r="BBB140" s="229"/>
      <c r="BBC140" s="229"/>
      <c r="BBD140" s="229"/>
      <c r="BBE140" s="229"/>
      <c r="BBF140" s="229"/>
      <c r="BBG140" s="229"/>
      <c r="BBH140" s="229"/>
      <c r="BBI140" s="229"/>
      <c r="BBJ140" s="229"/>
      <c r="BBK140" s="229"/>
      <c r="BBL140" s="229"/>
      <c r="BBM140" s="229"/>
      <c r="BBN140" s="229"/>
      <c r="BBO140" s="229"/>
      <c r="BBP140" s="229"/>
      <c r="BBQ140" s="229"/>
      <c r="BBR140" s="229"/>
      <c r="BBS140" s="229"/>
      <c r="BBT140" s="229"/>
      <c r="BBU140" s="229"/>
      <c r="BBV140" s="229"/>
      <c r="BBW140" s="229"/>
      <c r="BBX140" s="229"/>
      <c r="BBY140" s="229"/>
      <c r="BBZ140" s="229"/>
      <c r="BCA140" s="229"/>
      <c r="BCB140" s="229"/>
      <c r="BCC140" s="229"/>
      <c r="BCD140" s="229"/>
      <c r="BCE140" s="229"/>
      <c r="BCF140" s="229"/>
      <c r="BCG140" s="229"/>
      <c r="BCH140" s="229"/>
      <c r="BCI140" s="229"/>
      <c r="BCJ140" s="229"/>
      <c r="BCK140" s="229"/>
      <c r="BCL140" s="229"/>
      <c r="BCM140" s="229"/>
      <c r="BCN140" s="229"/>
      <c r="BCO140" s="229"/>
      <c r="BCP140" s="229"/>
      <c r="BCQ140" s="229"/>
      <c r="BCR140" s="229"/>
      <c r="BCS140" s="229"/>
      <c r="BCT140" s="229"/>
      <c r="BCU140" s="229"/>
      <c r="BCV140" s="229"/>
      <c r="BCW140" s="229"/>
      <c r="BCX140" s="229"/>
      <c r="BCY140" s="229"/>
      <c r="BCZ140" s="229"/>
      <c r="BDA140" s="229"/>
      <c r="BDB140" s="229"/>
      <c r="BDC140" s="229"/>
      <c r="BDD140" s="229"/>
      <c r="BDE140" s="229"/>
      <c r="BDF140" s="229"/>
      <c r="BDG140" s="229"/>
      <c r="BDH140" s="229"/>
      <c r="BDI140" s="229"/>
      <c r="BDJ140" s="229"/>
      <c r="BDK140" s="229"/>
      <c r="BDL140" s="229"/>
      <c r="BDM140" s="229"/>
      <c r="BDN140" s="229"/>
      <c r="BDO140" s="229"/>
      <c r="BDP140" s="229"/>
      <c r="BDQ140" s="229"/>
      <c r="BDR140" s="229"/>
      <c r="BDS140" s="229"/>
      <c r="BDT140" s="229"/>
      <c r="BDU140" s="229"/>
      <c r="BDV140" s="229"/>
      <c r="BDW140" s="229"/>
      <c r="BDX140" s="229"/>
      <c r="BDY140" s="229"/>
      <c r="BDZ140" s="229"/>
      <c r="BEA140" s="229"/>
      <c r="BEB140" s="229"/>
      <c r="BEC140" s="229"/>
      <c r="BED140" s="229"/>
      <c r="BEE140" s="229"/>
      <c r="BEF140" s="229"/>
      <c r="BEG140" s="229"/>
      <c r="BEH140" s="229"/>
      <c r="BEI140" s="229"/>
      <c r="BEJ140" s="229"/>
      <c r="BEK140" s="229"/>
      <c r="BEL140" s="229"/>
      <c r="BEM140" s="229"/>
      <c r="BEN140" s="229"/>
      <c r="BEO140" s="229"/>
      <c r="BEP140" s="229"/>
      <c r="BEQ140" s="229"/>
      <c r="BER140" s="229"/>
      <c r="BES140" s="229"/>
      <c r="BET140" s="229"/>
      <c r="BEU140" s="229"/>
      <c r="BEV140" s="229"/>
      <c r="BEW140" s="229"/>
      <c r="BEX140" s="229"/>
      <c r="BEY140" s="229"/>
      <c r="BEZ140" s="229"/>
      <c r="BFA140" s="229"/>
      <c r="BFB140" s="229"/>
      <c r="BFC140" s="229"/>
      <c r="BFD140" s="229"/>
      <c r="BFE140" s="229"/>
      <c r="BFF140" s="229"/>
      <c r="BFG140" s="229"/>
      <c r="BFH140" s="229"/>
      <c r="BFI140" s="229"/>
      <c r="BFJ140" s="229"/>
      <c r="BFK140" s="229"/>
      <c r="BFL140" s="229"/>
      <c r="BFM140" s="229"/>
      <c r="BFN140" s="229"/>
      <c r="BFO140" s="229"/>
      <c r="BFP140" s="229"/>
      <c r="BFQ140" s="229"/>
      <c r="BFR140" s="229"/>
      <c r="BFS140" s="229"/>
      <c r="BFT140" s="229"/>
      <c r="BFU140" s="229"/>
      <c r="BFV140" s="229"/>
      <c r="BFW140" s="229"/>
      <c r="BFX140" s="229"/>
      <c r="BFY140" s="229"/>
      <c r="BFZ140" s="229"/>
      <c r="BGA140" s="229"/>
      <c r="BGB140" s="229"/>
      <c r="BGC140" s="229"/>
      <c r="BGD140" s="229"/>
      <c r="BGE140" s="229"/>
      <c r="BGF140" s="229"/>
      <c r="BGG140" s="229"/>
      <c r="BGH140" s="229"/>
      <c r="BGI140" s="229"/>
      <c r="BGJ140" s="229"/>
      <c r="BGK140" s="229"/>
      <c r="BGL140" s="229"/>
      <c r="BGM140" s="229"/>
      <c r="BGN140" s="229"/>
      <c r="BGO140" s="229"/>
      <c r="BGP140" s="229"/>
      <c r="BGQ140" s="229"/>
      <c r="BGR140" s="229"/>
      <c r="BGS140" s="229"/>
      <c r="BGT140" s="229"/>
      <c r="BGU140" s="229"/>
      <c r="BGV140" s="229"/>
      <c r="BGW140" s="229"/>
      <c r="BGX140" s="229"/>
      <c r="BGY140" s="229"/>
      <c r="BGZ140" s="229"/>
      <c r="BHA140" s="229"/>
      <c r="BHB140" s="229"/>
      <c r="BHC140" s="229"/>
      <c r="BHD140" s="229"/>
      <c r="BHE140" s="229"/>
      <c r="BHF140" s="229"/>
      <c r="BHG140" s="229"/>
      <c r="BHH140" s="229"/>
      <c r="BHI140" s="229"/>
      <c r="BHJ140" s="229"/>
      <c r="BHK140" s="229"/>
      <c r="BHL140" s="229"/>
      <c r="BHM140" s="229"/>
      <c r="BHN140" s="229"/>
      <c r="BHO140" s="229"/>
      <c r="BHP140" s="229"/>
      <c r="BHQ140" s="229"/>
      <c r="BHR140" s="229"/>
      <c r="BHS140" s="229"/>
      <c r="BHT140" s="229"/>
      <c r="BHU140" s="229"/>
      <c r="BHV140" s="229"/>
      <c r="BHW140" s="229"/>
      <c r="BHX140" s="229"/>
      <c r="BHY140" s="229"/>
      <c r="BHZ140" s="229"/>
      <c r="BIA140" s="229"/>
      <c r="BIB140" s="229"/>
      <c r="BIC140" s="229"/>
      <c r="BID140" s="229"/>
      <c r="BIE140" s="229"/>
      <c r="BIF140" s="229"/>
      <c r="BIG140" s="229"/>
      <c r="BIH140" s="229"/>
      <c r="BII140" s="229"/>
      <c r="BIJ140" s="229"/>
      <c r="BIK140" s="229"/>
      <c r="BIL140" s="229"/>
      <c r="BIM140" s="229"/>
      <c r="BIN140" s="229"/>
      <c r="BIO140" s="229"/>
      <c r="BIP140" s="229"/>
      <c r="BIQ140" s="229"/>
      <c r="BIR140" s="229"/>
      <c r="BIS140" s="229"/>
      <c r="BIT140" s="229"/>
      <c r="BIU140" s="229"/>
      <c r="BIV140" s="229"/>
      <c r="BIW140" s="229"/>
      <c r="BIX140" s="229"/>
      <c r="BIY140" s="229"/>
      <c r="BIZ140" s="229"/>
      <c r="BJA140" s="229"/>
      <c r="BJB140" s="229"/>
      <c r="BJC140" s="229"/>
      <c r="BJD140" s="229"/>
      <c r="BJE140" s="229"/>
      <c r="BJF140" s="229"/>
      <c r="BJG140" s="229"/>
      <c r="BJH140" s="229"/>
      <c r="BJI140" s="229"/>
      <c r="BJJ140" s="229"/>
      <c r="BJK140" s="229"/>
      <c r="BJL140" s="229"/>
      <c r="BJM140" s="229"/>
      <c r="BJN140" s="229"/>
      <c r="BJO140" s="229"/>
      <c r="BJP140" s="229"/>
      <c r="BJQ140" s="229"/>
      <c r="BJR140" s="229"/>
      <c r="BJS140" s="229"/>
      <c r="BJT140" s="229"/>
      <c r="BJU140" s="229"/>
      <c r="BJV140" s="229"/>
      <c r="BJW140" s="229"/>
      <c r="BJX140" s="229"/>
      <c r="BJY140" s="229"/>
      <c r="BJZ140" s="229"/>
      <c r="BKA140" s="229"/>
      <c r="BKB140" s="229"/>
      <c r="BKC140" s="229"/>
      <c r="BKD140" s="229"/>
      <c r="BKE140" s="229"/>
      <c r="BKF140" s="229"/>
      <c r="BKG140" s="229"/>
      <c r="BKH140" s="229"/>
      <c r="BKI140" s="229"/>
      <c r="BKJ140" s="229"/>
      <c r="BKK140" s="229"/>
      <c r="BKL140" s="229"/>
      <c r="BKM140" s="229"/>
      <c r="BKN140" s="229"/>
      <c r="BKO140" s="229"/>
      <c r="BKP140" s="229"/>
      <c r="BKQ140" s="229"/>
      <c r="BKR140" s="229"/>
      <c r="BKS140" s="229"/>
      <c r="BKT140" s="229"/>
      <c r="BKU140" s="229"/>
      <c r="BKV140" s="229"/>
      <c r="BKW140" s="229"/>
      <c r="BKX140" s="229"/>
      <c r="BKY140" s="229"/>
      <c r="BKZ140" s="229"/>
      <c r="BLA140" s="229"/>
      <c r="BLB140" s="229"/>
      <c r="BLC140" s="229"/>
      <c r="BLD140" s="229"/>
      <c r="BLE140" s="229"/>
      <c r="BLF140" s="229"/>
      <c r="BLG140" s="229"/>
      <c r="BLH140" s="229"/>
      <c r="BLI140" s="229"/>
      <c r="BLJ140" s="229"/>
      <c r="BLK140" s="229"/>
      <c r="BLL140" s="229"/>
      <c r="BLM140" s="229"/>
      <c r="BLN140" s="229"/>
      <c r="BLO140" s="229"/>
      <c r="BLP140" s="229"/>
      <c r="BLQ140" s="229"/>
      <c r="BLR140" s="229"/>
      <c r="BLS140" s="229"/>
      <c r="BLT140" s="229"/>
      <c r="BLU140" s="229"/>
      <c r="BLV140" s="229"/>
      <c r="BLW140" s="229"/>
      <c r="BLX140" s="229"/>
      <c r="BLY140" s="229"/>
      <c r="BLZ140" s="229"/>
      <c r="BMA140" s="229"/>
      <c r="BMB140" s="229"/>
      <c r="BMC140" s="229"/>
      <c r="BMD140" s="229"/>
      <c r="BME140" s="229"/>
      <c r="BMF140" s="229"/>
      <c r="BMG140" s="229"/>
      <c r="BMH140" s="229"/>
      <c r="BMI140" s="229"/>
      <c r="BMJ140" s="229"/>
      <c r="BMK140" s="229"/>
      <c r="BML140" s="229"/>
      <c r="BMM140" s="229"/>
      <c r="BMN140" s="229"/>
      <c r="BMO140" s="229"/>
      <c r="BMP140" s="229"/>
      <c r="BMQ140" s="229"/>
      <c r="BMR140" s="229"/>
      <c r="BMS140" s="229"/>
      <c r="BMT140" s="229"/>
      <c r="BMU140" s="229"/>
      <c r="BMV140" s="229"/>
      <c r="BMW140" s="229"/>
      <c r="BMX140" s="229"/>
      <c r="BMY140" s="229"/>
      <c r="BMZ140" s="229"/>
      <c r="BNA140" s="229"/>
      <c r="BNB140" s="229"/>
      <c r="BNC140" s="229"/>
      <c r="BND140" s="229"/>
      <c r="BNE140" s="229"/>
      <c r="BNF140" s="229"/>
      <c r="BNG140" s="229"/>
      <c r="BNH140" s="229"/>
      <c r="BNI140" s="229"/>
      <c r="BNJ140" s="229"/>
      <c r="BNK140" s="229"/>
      <c r="BNL140" s="229"/>
      <c r="BNM140" s="229"/>
      <c r="BNN140" s="229"/>
      <c r="BNO140" s="229"/>
      <c r="BNP140" s="229"/>
      <c r="BNQ140" s="229"/>
      <c r="BNR140" s="229"/>
      <c r="BNS140" s="229"/>
      <c r="BNT140" s="229"/>
      <c r="BNU140" s="229"/>
      <c r="BNV140" s="229"/>
      <c r="BNW140" s="229"/>
      <c r="BNX140" s="229"/>
      <c r="BNY140" s="229"/>
      <c r="BNZ140" s="229"/>
      <c r="BOA140" s="229"/>
      <c r="BOB140" s="229"/>
      <c r="BOC140" s="229"/>
      <c r="BOD140" s="229"/>
      <c r="BOE140" s="229"/>
      <c r="BOF140" s="229"/>
      <c r="BOG140" s="229"/>
      <c r="BOH140" s="229"/>
      <c r="BOI140" s="229"/>
      <c r="BOJ140" s="229"/>
      <c r="BOK140" s="229"/>
      <c r="BOL140" s="229"/>
      <c r="BOM140" s="229"/>
      <c r="BON140" s="229"/>
      <c r="BOO140" s="229"/>
      <c r="BOP140" s="229"/>
      <c r="BOQ140" s="229"/>
      <c r="BOR140" s="229"/>
      <c r="BOS140" s="229"/>
      <c r="BOT140" s="229"/>
      <c r="BOU140" s="229"/>
      <c r="BOV140" s="229"/>
      <c r="BOW140" s="229"/>
      <c r="BOX140" s="229"/>
      <c r="BOY140" s="229"/>
      <c r="BOZ140" s="229"/>
      <c r="BPA140" s="229"/>
      <c r="BPB140" s="229"/>
      <c r="BPC140" s="229"/>
      <c r="BPD140" s="229"/>
      <c r="BPE140" s="229"/>
      <c r="BPF140" s="229"/>
      <c r="BPG140" s="229"/>
      <c r="BPH140" s="229"/>
      <c r="BPI140" s="229"/>
      <c r="BPJ140" s="229"/>
      <c r="BPK140" s="229"/>
      <c r="BPL140" s="229"/>
      <c r="BPM140" s="229"/>
      <c r="BPN140" s="229"/>
      <c r="BPO140" s="229"/>
      <c r="BPP140" s="229"/>
      <c r="BPQ140" s="229"/>
      <c r="BPR140" s="229"/>
      <c r="BPS140" s="229"/>
      <c r="BPT140" s="229"/>
      <c r="BPU140" s="229"/>
      <c r="BPV140" s="229"/>
      <c r="BPW140" s="229"/>
      <c r="BPX140" s="229"/>
      <c r="BPY140" s="229"/>
      <c r="BPZ140" s="229"/>
      <c r="BQA140" s="229"/>
      <c r="BQB140" s="229"/>
      <c r="BQC140" s="229"/>
      <c r="BQD140" s="229"/>
      <c r="BQE140" s="229"/>
      <c r="BQF140" s="229"/>
      <c r="BQG140" s="229"/>
      <c r="BQH140" s="229"/>
      <c r="BQI140" s="229"/>
      <c r="BQJ140" s="229"/>
      <c r="BQK140" s="229"/>
      <c r="BQL140" s="229"/>
      <c r="BQM140" s="229"/>
      <c r="BQN140" s="229"/>
      <c r="BQO140" s="229"/>
      <c r="BQP140" s="229"/>
      <c r="BQQ140" s="229"/>
      <c r="BQR140" s="229"/>
      <c r="BQS140" s="229"/>
      <c r="BQT140" s="229"/>
      <c r="BQU140" s="229"/>
      <c r="BQV140" s="229"/>
      <c r="BQW140" s="229"/>
      <c r="BQX140" s="229"/>
      <c r="BQY140" s="229"/>
      <c r="BQZ140" s="229"/>
      <c r="BRA140" s="229"/>
      <c r="BRB140" s="229"/>
      <c r="BRC140" s="229"/>
      <c r="BRD140" s="229"/>
      <c r="BRE140" s="229"/>
      <c r="BRF140" s="229"/>
      <c r="BRG140" s="229"/>
      <c r="BRH140" s="229"/>
      <c r="BRI140" s="229"/>
      <c r="BRJ140" s="229"/>
      <c r="BRK140" s="229"/>
      <c r="BRL140" s="229"/>
      <c r="BRM140" s="229"/>
      <c r="BRN140" s="229"/>
      <c r="BRO140" s="229"/>
      <c r="BRP140" s="229"/>
      <c r="BRQ140" s="229"/>
      <c r="BRR140" s="229"/>
      <c r="BRS140" s="229"/>
      <c r="BRT140" s="229"/>
      <c r="BRU140" s="229"/>
      <c r="BRV140" s="229"/>
      <c r="BRW140" s="229"/>
      <c r="BRX140" s="229"/>
      <c r="BRY140" s="229"/>
      <c r="BRZ140" s="229"/>
      <c r="BSA140" s="229"/>
      <c r="BSB140" s="229"/>
      <c r="BSC140" s="229"/>
      <c r="BSD140" s="229"/>
      <c r="BSE140" s="229"/>
      <c r="BSF140" s="229"/>
      <c r="BSG140" s="229"/>
      <c r="BSH140" s="229"/>
      <c r="BSI140" s="229"/>
      <c r="BSJ140" s="229"/>
      <c r="BSK140" s="229"/>
      <c r="BSL140" s="229"/>
      <c r="BSM140" s="229"/>
      <c r="BSN140" s="229"/>
      <c r="BSO140" s="229"/>
      <c r="BSP140" s="229"/>
      <c r="BSQ140" s="229"/>
      <c r="BSR140" s="229"/>
      <c r="BSS140" s="229"/>
      <c r="BST140" s="229"/>
      <c r="BSU140" s="229"/>
      <c r="BSV140" s="229"/>
      <c r="BSW140" s="229"/>
      <c r="BSX140" s="229"/>
      <c r="BSY140" s="229"/>
      <c r="BSZ140" s="229"/>
      <c r="BTA140" s="229"/>
      <c r="BTB140" s="229"/>
      <c r="BTC140" s="229"/>
      <c r="BTD140" s="229"/>
      <c r="BTE140" s="229"/>
      <c r="BTF140" s="229"/>
      <c r="BTG140" s="229"/>
      <c r="BTH140" s="229"/>
      <c r="BTI140" s="229"/>
      <c r="BTJ140" s="229"/>
      <c r="BTK140" s="229"/>
      <c r="BTL140" s="229"/>
      <c r="BTM140" s="229"/>
      <c r="BTN140" s="229"/>
      <c r="BTO140" s="229"/>
      <c r="BTP140" s="229"/>
      <c r="BTQ140" s="229"/>
      <c r="BTR140" s="229"/>
      <c r="BTS140" s="229"/>
      <c r="BTT140" s="229"/>
      <c r="BTU140" s="229"/>
      <c r="BTV140" s="229"/>
      <c r="BTW140" s="229"/>
      <c r="BTX140" s="229"/>
      <c r="BTY140" s="229"/>
      <c r="BTZ140" s="229"/>
      <c r="BUA140" s="229"/>
      <c r="BUB140" s="229"/>
      <c r="BUC140" s="229"/>
      <c r="BUD140" s="229"/>
      <c r="BUE140" s="229"/>
      <c r="BUF140" s="229"/>
      <c r="BUG140" s="229"/>
      <c r="BUH140" s="229"/>
      <c r="BUI140" s="229"/>
      <c r="BUJ140" s="229"/>
      <c r="BUK140" s="229"/>
      <c r="BUL140" s="229"/>
      <c r="BUM140" s="229"/>
      <c r="BUN140" s="229"/>
      <c r="BUO140" s="229"/>
      <c r="BUP140" s="229"/>
      <c r="BUQ140" s="229"/>
      <c r="BUR140" s="229"/>
      <c r="BUS140" s="229"/>
      <c r="BUT140" s="229"/>
      <c r="BUU140" s="229"/>
      <c r="BUV140" s="229"/>
      <c r="BUW140" s="229"/>
      <c r="BUX140" s="229"/>
      <c r="BUY140" s="229"/>
      <c r="BUZ140" s="229"/>
      <c r="BVA140" s="229"/>
      <c r="BVB140" s="229"/>
      <c r="BVC140" s="229"/>
      <c r="BVD140" s="229"/>
      <c r="BVE140" s="229"/>
      <c r="BVF140" s="229"/>
      <c r="BVG140" s="229"/>
      <c r="BVH140" s="229"/>
      <c r="BVI140" s="229"/>
      <c r="BVJ140" s="229"/>
      <c r="BVK140" s="229"/>
      <c r="BVL140" s="229"/>
      <c r="BVM140" s="229"/>
      <c r="BVN140" s="229"/>
      <c r="BVO140" s="229"/>
      <c r="BVP140" s="229"/>
      <c r="BVQ140" s="229"/>
      <c r="BVR140" s="229"/>
      <c r="BVS140" s="229"/>
      <c r="BVT140" s="229"/>
      <c r="BVU140" s="229"/>
      <c r="BVV140" s="229"/>
      <c r="BVW140" s="229"/>
      <c r="BVX140" s="229"/>
      <c r="BVY140" s="229"/>
      <c r="BVZ140" s="229"/>
      <c r="BWA140" s="229"/>
      <c r="BWB140" s="229"/>
      <c r="BWC140" s="229"/>
      <c r="BWD140" s="229"/>
      <c r="BWE140" s="229"/>
      <c r="BWF140" s="229"/>
      <c r="BWG140" s="229"/>
      <c r="BWH140" s="229"/>
      <c r="BWI140" s="229"/>
      <c r="BWJ140" s="229"/>
      <c r="BWK140" s="229"/>
      <c r="BWL140" s="229"/>
      <c r="BWM140" s="229"/>
      <c r="BWN140" s="229"/>
      <c r="BWO140" s="229"/>
      <c r="BWP140" s="229"/>
      <c r="BWQ140" s="229"/>
      <c r="BWR140" s="229"/>
      <c r="BWS140" s="229"/>
      <c r="BWT140" s="229"/>
      <c r="BWU140" s="229"/>
      <c r="BWV140" s="229"/>
      <c r="BWW140" s="229"/>
      <c r="BWX140" s="229"/>
      <c r="BWY140" s="229"/>
      <c r="BWZ140" s="229"/>
      <c r="BXA140" s="229"/>
      <c r="BXB140" s="229"/>
      <c r="BXC140" s="229"/>
      <c r="BXD140" s="229"/>
      <c r="BXE140" s="229"/>
      <c r="BXF140" s="229"/>
      <c r="BXG140" s="229"/>
      <c r="BXH140" s="229"/>
      <c r="BXI140" s="229"/>
      <c r="BXJ140" s="229"/>
      <c r="BXK140" s="229"/>
      <c r="BXL140" s="229"/>
      <c r="BXM140" s="229"/>
      <c r="BXN140" s="229"/>
      <c r="BXO140" s="229"/>
      <c r="BXP140" s="229"/>
      <c r="BXQ140" s="229"/>
      <c r="BXR140" s="229"/>
      <c r="BXS140" s="229"/>
      <c r="BXT140" s="229"/>
      <c r="BXU140" s="229"/>
      <c r="BXV140" s="229"/>
      <c r="BXW140" s="229"/>
      <c r="BXX140" s="229"/>
      <c r="BXY140" s="229"/>
      <c r="BXZ140" s="229"/>
      <c r="BYA140" s="229"/>
      <c r="BYB140" s="229"/>
      <c r="BYC140" s="229"/>
      <c r="BYD140" s="229"/>
      <c r="BYE140" s="229"/>
      <c r="BYF140" s="229"/>
      <c r="BYG140" s="229"/>
      <c r="BYH140" s="229"/>
      <c r="BYI140" s="229"/>
      <c r="BYJ140" s="229"/>
      <c r="BYK140" s="229"/>
      <c r="BYL140" s="229"/>
      <c r="BYM140" s="229"/>
      <c r="BYN140" s="229"/>
      <c r="BYO140" s="229"/>
      <c r="BYP140" s="229"/>
      <c r="BYQ140" s="229"/>
      <c r="BYR140" s="229"/>
      <c r="BYS140" s="229"/>
      <c r="BYT140" s="229"/>
      <c r="BYU140" s="229"/>
      <c r="BYV140" s="229"/>
      <c r="BYW140" s="229"/>
      <c r="BYX140" s="229"/>
      <c r="BYY140" s="229"/>
      <c r="BYZ140" s="229"/>
      <c r="BZA140" s="229"/>
      <c r="BZB140" s="229"/>
      <c r="BZC140" s="229"/>
      <c r="BZD140" s="229"/>
      <c r="BZE140" s="229"/>
      <c r="BZF140" s="229"/>
      <c r="BZG140" s="229"/>
      <c r="BZH140" s="229"/>
      <c r="BZI140" s="229"/>
      <c r="BZJ140" s="229"/>
      <c r="BZK140" s="229"/>
      <c r="BZL140" s="229"/>
      <c r="BZM140" s="229"/>
      <c r="BZN140" s="229"/>
      <c r="BZO140" s="229"/>
      <c r="BZP140" s="229"/>
      <c r="BZQ140" s="229"/>
      <c r="BZR140" s="229"/>
      <c r="BZS140" s="229"/>
      <c r="BZT140" s="229"/>
      <c r="BZU140" s="229"/>
      <c r="BZV140" s="229"/>
      <c r="BZW140" s="229"/>
      <c r="BZX140" s="229"/>
      <c r="BZY140" s="229"/>
      <c r="BZZ140" s="229"/>
      <c r="CAA140" s="229"/>
      <c r="CAB140" s="229"/>
      <c r="CAC140" s="229"/>
      <c r="CAD140" s="229"/>
      <c r="CAE140" s="229"/>
      <c r="CAF140" s="229"/>
      <c r="CAG140" s="229"/>
      <c r="CAH140" s="229"/>
      <c r="CAI140" s="229"/>
      <c r="CAJ140" s="229"/>
      <c r="CAK140" s="229"/>
      <c r="CAL140" s="229"/>
      <c r="CAM140" s="229"/>
      <c r="CAN140" s="229"/>
      <c r="CAO140" s="229"/>
      <c r="CAP140" s="229"/>
      <c r="CAQ140" s="229"/>
      <c r="CAR140" s="229"/>
      <c r="CAS140" s="229"/>
      <c r="CAT140" s="229"/>
      <c r="CAU140" s="229"/>
      <c r="CAV140" s="229"/>
      <c r="CAW140" s="229"/>
      <c r="CAX140" s="229"/>
      <c r="CAY140" s="229"/>
      <c r="CAZ140" s="229"/>
      <c r="CBA140" s="229"/>
      <c r="CBB140" s="229"/>
      <c r="CBC140" s="229"/>
      <c r="CBD140" s="229"/>
      <c r="CBE140" s="229"/>
      <c r="CBF140" s="229"/>
      <c r="CBG140" s="229"/>
      <c r="CBH140" s="229"/>
      <c r="CBI140" s="229"/>
      <c r="CBJ140" s="229"/>
      <c r="CBK140" s="229"/>
      <c r="CBL140" s="229"/>
      <c r="CBM140" s="229"/>
      <c r="CBN140" s="229"/>
      <c r="CBO140" s="229"/>
      <c r="CBP140" s="229"/>
      <c r="CBQ140" s="229"/>
      <c r="CBR140" s="229"/>
      <c r="CBS140" s="229"/>
      <c r="CBT140" s="229"/>
      <c r="CBU140" s="229"/>
      <c r="CBV140" s="229"/>
      <c r="CBW140" s="229"/>
      <c r="CBX140" s="229"/>
      <c r="CBY140" s="229"/>
      <c r="CBZ140" s="229"/>
      <c r="CCA140" s="229"/>
      <c r="CCB140" s="229"/>
      <c r="CCC140" s="229"/>
      <c r="CCD140" s="229"/>
      <c r="CCE140" s="229"/>
      <c r="CCF140" s="229"/>
      <c r="CCG140" s="229"/>
      <c r="CCH140" s="229"/>
      <c r="CCI140" s="229"/>
      <c r="CCJ140" s="229"/>
      <c r="CCK140" s="229"/>
      <c r="CCL140" s="229"/>
      <c r="CCM140" s="229"/>
      <c r="CCN140" s="229"/>
      <c r="CCO140" s="229"/>
      <c r="CCP140" s="229"/>
      <c r="CCQ140" s="229"/>
      <c r="CCR140" s="229"/>
      <c r="CCS140" s="229"/>
      <c r="CCT140" s="229"/>
      <c r="CCU140" s="229"/>
      <c r="CCV140" s="229"/>
      <c r="CCW140" s="229"/>
      <c r="CCX140" s="229"/>
      <c r="CCY140" s="229"/>
      <c r="CCZ140" s="229"/>
      <c r="CDA140" s="229"/>
      <c r="CDB140" s="229"/>
      <c r="CDC140" s="229"/>
      <c r="CDD140" s="229"/>
      <c r="CDE140" s="229"/>
      <c r="CDF140" s="229"/>
      <c r="CDG140" s="229"/>
      <c r="CDH140" s="229"/>
      <c r="CDI140" s="229"/>
      <c r="CDJ140" s="229"/>
      <c r="CDK140" s="229"/>
      <c r="CDL140" s="229"/>
      <c r="CDM140" s="229"/>
      <c r="CDN140" s="229"/>
      <c r="CDO140" s="229"/>
      <c r="CDP140" s="229"/>
      <c r="CDQ140" s="229"/>
      <c r="CDR140" s="229"/>
      <c r="CDS140" s="229"/>
      <c r="CDT140" s="229"/>
      <c r="CDU140" s="229"/>
      <c r="CDV140" s="229"/>
      <c r="CDW140" s="229"/>
      <c r="CDX140" s="229"/>
      <c r="CDY140" s="229"/>
      <c r="CDZ140" s="229"/>
      <c r="CEA140" s="229"/>
      <c r="CEB140" s="229"/>
      <c r="CEC140" s="229"/>
      <c r="CED140" s="229"/>
      <c r="CEE140" s="229"/>
      <c r="CEF140" s="229"/>
      <c r="CEG140" s="229"/>
      <c r="CEH140" s="229"/>
      <c r="CEI140" s="229"/>
      <c r="CEJ140" s="229"/>
      <c r="CEK140" s="229"/>
      <c r="CEL140" s="229"/>
      <c r="CEM140" s="229"/>
      <c r="CEN140" s="229"/>
      <c r="CEO140" s="229"/>
      <c r="CEP140" s="229"/>
      <c r="CEQ140" s="229"/>
      <c r="CER140" s="229"/>
      <c r="CES140" s="229"/>
      <c r="CET140" s="229"/>
      <c r="CEU140" s="229"/>
      <c r="CEV140" s="229"/>
      <c r="CEW140" s="229"/>
      <c r="CEX140" s="229"/>
      <c r="CEY140" s="229"/>
      <c r="CEZ140" s="229"/>
      <c r="CFA140" s="229"/>
      <c r="CFB140" s="229"/>
      <c r="CFC140" s="229"/>
      <c r="CFD140" s="229"/>
      <c r="CFE140" s="229"/>
      <c r="CFF140" s="229"/>
      <c r="CFG140" s="229"/>
      <c r="CFH140" s="229"/>
      <c r="CFI140" s="229"/>
      <c r="CFJ140" s="229"/>
      <c r="CFK140" s="229"/>
      <c r="CFL140" s="229"/>
      <c r="CFM140" s="229"/>
      <c r="CFN140" s="229"/>
      <c r="CFO140" s="229"/>
      <c r="CFP140" s="229"/>
      <c r="CFQ140" s="229"/>
      <c r="CFR140" s="229"/>
      <c r="CFS140" s="229"/>
      <c r="CFT140" s="229"/>
      <c r="CFU140" s="229"/>
      <c r="CFV140" s="229"/>
      <c r="CFW140" s="229"/>
      <c r="CFX140" s="229"/>
      <c r="CFY140" s="229"/>
      <c r="CFZ140" s="229"/>
      <c r="CGA140" s="229"/>
      <c r="CGB140" s="229"/>
      <c r="CGC140" s="229"/>
      <c r="CGD140" s="229"/>
      <c r="CGE140" s="229"/>
      <c r="CGF140" s="229"/>
      <c r="CGG140" s="229"/>
      <c r="CGH140" s="229"/>
      <c r="CGI140" s="229"/>
      <c r="CGJ140" s="229"/>
      <c r="CGK140" s="229"/>
      <c r="CGL140" s="229"/>
      <c r="CGM140" s="229"/>
      <c r="CGN140" s="229"/>
      <c r="CGO140" s="229"/>
      <c r="CGP140" s="229"/>
      <c r="CGQ140" s="229"/>
      <c r="CGR140" s="229"/>
      <c r="CGS140" s="229"/>
      <c r="CGT140" s="229"/>
      <c r="CGU140" s="229"/>
      <c r="CGV140" s="229"/>
      <c r="CGW140" s="229"/>
      <c r="CGX140" s="229"/>
      <c r="CGY140" s="229"/>
      <c r="CGZ140" s="229"/>
      <c r="CHA140" s="229"/>
      <c r="CHB140" s="229"/>
      <c r="CHC140" s="229"/>
      <c r="CHD140" s="229"/>
      <c r="CHE140" s="229"/>
      <c r="CHF140" s="229"/>
      <c r="CHG140" s="229"/>
      <c r="CHH140" s="229"/>
      <c r="CHI140" s="229"/>
      <c r="CHJ140" s="229"/>
      <c r="CHK140" s="229"/>
      <c r="CHL140" s="229"/>
      <c r="CHM140" s="229"/>
      <c r="CHN140" s="229"/>
      <c r="CHO140" s="229"/>
      <c r="CHP140" s="229"/>
      <c r="CHQ140" s="229"/>
      <c r="CHR140" s="229"/>
      <c r="CHS140" s="229"/>
      <c r="CHT140" s="229"/>
      <c r="CHU140" s="229"/>
      <c r="CHV140" s="229"/>
      <c r="CHW140" s="229"/>
      <c r="CHX140" s="229"/>
      <c r="CHY140" s="229"/>
      <c r="CHZ140" s="229"/>
      <c r="CIA140" s="229"/>
      <c r="CIB140" s="229"/>
      <c r="CIC140" s="229"/>
      <c r="CID140" s="229"/>
      <c r="CIE140" s="229"/>
      <c r="CIF140" s="229"/>
      <c r="CIG140" s="229"/>
      <c r="CIH140" s="229"/>
      <c r="CII140" s="229"/>
      <c r="CIJ140" s="229"/>
      <c r="CIK140" s="229"/>
      <c r="CIL140" s="229"/>
      <c r="CIM140" s="229"/>
      <c r="CIN140" s="229"/>
      <c r="CIO140" s="229"/>
      <c r="CIP140" s="229"/>
      <c r="CIQ140" s="229"/>
      <c r="CIR140" s="229"/>
      <c r="CIS140" s="229"/>
      <c r="CIT140" s="229"/>
      <c r="CIU140" s="229"/>
      <c r="CIV140" s="229"/>
      <c r="CIW140" s="229"/>
      <c r="CIX140" s="229"/>
      <c r="CIY140" s="229"/>
      <c r="CIZ140" s="229"/>
      <c r="CJA140" s="229"/>
      <c r="CJB140" s="229"/>
      <c r="CJC140" s="229"/>
      <c r="CJD140" s="229"/>
      <c r="CJE140" s="229"/>
      <c r="CJF140" s="229"/>
      <c r="CJG140" s="229"/>
      <c r="CJH140" s="229"/>
      <c r="CJI140" s="229"/>
      <c r="CJJ140" s="229"/>
      <c r="CJK140" s="229"/>
      <c r="CJL140" s="229"/>
      <c r="CJM140" s="229"/>
      <c r="CJN140" s="229"/>
      <c r="CJO140" s="229"/>
      <c r="CJP140" s="229"/>
      <c r="CJQ140" s="229"/>
      <c r="CJR140" s="229"/>
      <c r="CJS140" s="229"/>
      <c r="CJT140" s="229"/>
      <c r="CJU140" s="229"/>
      <c r="CJV140" s="229"/>
      <c r="CJW140" s="229"/>
      <c r="CJX140" s="229"/>
      <c r="CJY140" s="229"/>
      <c r="CJZ140" s="229"/>
      <c r="CKA140" s="229"/>
      <c r="CKB140" s="229"/>
      <c r="CKC140" s="229"/>
      <c r="CKD140" s="229"/>
      <c r="CKE140" s="229"/>
      <c r="CKF140" s="229"/>
      <c r="CKG140" s="229"/>
      <c r="CKH140" s="229"/>
      <c r="CKI140" s="229"/>
      <c r="CKJ140" s="229"/>
      <c r="CKK140" s="229"/>
      <c r="CKL140" s="229"/>
      <c r="CKM140" s="229"/>
      <c r="CKN140" s="229"/>
      <c r="CKO140" s="229"/>
      <c r="CKP140" s="229"/>
      <c r="CKQ140" s="229"/>
      <c r="CKR140" s="229"/>
      <c r="CKS140" s="229"/>
      <c r="CKT140" s="229"/>
      <c r="CKU140" s="229"/>
      <c r="CKV140" s="229"/>
      <c r="CKW140" s="229"/>
      <c r="CKX140" s="229"/>
      <c r="CKY140" s="229"/>
      <c r="CKZ140" s="229"/>
      <c r="CLA140" s="229"/>
      <c r="CLB140" s="229"/>
      <c r="CLC140" s="229"/>
      <c r="CLD140" s="229"/>
      <c r="CLE140" s="229"/>
      <c r="CLF140" s="229"/>
      <c r="CLG140" s="229"/>
      <c r="CLH140" s="229"/>
      <c r="CLI140" s="229"/>
      <c r="CLJ140" s="229"/>
      <c r="CLK140" s="229"/>
      <c r="CLL140" s="229"/>
      <c r="CLM140" s="229"/>
      <c r="CLN140" s="229"/>
      <c r="CLO140" s="229"/>
      <c r="CLP140" s="229"/>
      <c r="CLQ140" s="229"/>
      <c r="CLR140" s="229"/>
      <c r="CLS140" s="229"/>
      <c r="CLT140" s="229"/>
      <c r="CLU140" s="229"/>
      <c r="CLV140" s="229"/>
      <c r="CLW140" s="229"/>
      <c r="CLX140" s="229"/>
      <c r="CLY140" s="229"/>
      <c r="CLZ140" s="229"/>
      <c r="CMA140" s="229"/>
      <c r="CMB140" s="229"/>
      <c r="CMC140" s="229"/>
      <c r="CMD140" s="229"/>
      <c r="CME140" s="229"/>
      <c r="CMF140" s="229"/>
      <c r="CMG140" s="229"/>
      <c r="CMH140" s="229"/>
      <c r="CMI140" s="229"/>
      <c r="CMJ140" s="229"/>
      <c r="CMK140" s="229"/>
      <c r="CML140" s="229"/>
      <c r="CMM140" s="229"/>
      <c r="CMN140" s="229"/>
      <c r="CMO140" s="229"/>
      <c r="CMP140" s="229"/>
      <c r="CMQ140" s="229"/>
      <c r="CMR140" s="229"/>
      <c r="CMS140" s="229"/>
      <c r="CMT140" s="229"/>
      <c r="CMU140" s="229"/>
      <c r="CMV140" s="229"/>
      <c r="CMW140" s="229"/>
      <c r="CMX140" s="229"/>
      <c r="CMY140" s="229"/>
      <c r="CMZ140" s="229"/>
      <c r="CNA140" s="229"/>
      <c r="CNB140" s="229"/>
      <c r="CNC140" s="229"/>
      <c r="CND140" s="229"/>
      <c r="CNE140" s="229"/>
      <c r="CNF140" s="229"/>
      <c r="CNG140" s="229"/>
      <c r="CNH140" s="229"/>
      <c r="CNI140" s="229"/>
      <c r="CNJ140" s="229"/>
      <c r="CNK140" s="229"/>
      <c r="CNL140" s="229"/>
      <c r="CNM140" s="229"/>
      <c r="CNN140" s="229"/>
      <c r="CNO140" s="229"/>
      <c r="CNP140" s="229"/>
      <c r="CNQ140" s="229"/>
      <c r="CNR140" s="229"/>
      <c r="CNS140" s="229"/>
      <c r="CNT140" s="229"/>
      <c r="CNU140" s="229"/>
      <c r="CNV140" s="229"/>
      <c r="CNW140" s="229"/>
      <c r="CNX140" s="229"/>
      <c r="CNY140" s="229"/>
      <c r="CNZ140" s="229"/>
      <c r="COA140" s="229"/>
      <c r="COB140" s="229"/>
      <c r="COC140" s="229"/>
      <c r="COD140" s="229"/>
      <c r="COE140" s="229"/>
      <c r="COF140" s="229"/>
      <c r="COG140" s="229"/>
      <c r="COH140" s="229"/>
      <c r="COI140" s="229"/>
      <c r="COJ140" s="229"/>
      <c r="COK140" s="229"/>
      <c r="COL140" s="229"/>
      <c r="COM140" s="229"/>
      <c r="CON140" s="229"/>
      <c r="COO140" s="229"/>
      <c r="COP140" s="229"/>
      <c r="COQ140" s="229"/>
      <c r="COR140" s="229"/>
      <c r="COS140" s="229"/>
      <c r="COT140" s="229"/>
      <c r="COU140" s="229"/>
      <c r="COV140" s="229"/>
      <c r="COW140" s="229"/>
      <c r="COX140" s="229"/>
      <c r="COY140" s="229"/>
      <c r="COZ140" s="229"/>
      <c r="CPA140" s="229"/>
      <c r="CPB140" s="229"/>
      <c r="CPC140" s="229"/>
      <c r="CPD140" s="229"/>
      <c r="CPE140" s="229"/>
      <c r="CPF140" s="229"/>
      <c r="CPG140" s="229"/>
      <c r="CPH140" s="229"/>
      <c r="CPI140" s="229"/>
      <c r="CPJ140" s="229"/>
      <c r="CPK140" s="229"/>
      <c r="CPL140" s="229"/>
      <c r="CPM140" s="229"/>
      <c r="CPN140" s="229"/>
      <c r="CPO140" s="229"/>
      <c r="CPP140" s="229"/>
      <c r="CPQ140" s="229"/>
      <c r="CPR140" s="229"/>
      <c r="CPS140" s="229"/>
      <c r="CPT140" s="229"/>
      <c r="CPU140" s="229"/>
      <c r="CPV140" s="229"/>
      <c r="CPW140" s="229"/>
      <c r="CPX140" s="229"/>
      <c r="CPY140" s="229"/>
      <c r="CPZ140" s="229"/>
      <c r="CQA140" s="229"/>
      <c r="CQB140" s="229"/>
      <c r="CQC140" s="229"/>
      <c r="CQD140" s="229"/>
      <c r="CQE140" s="229"/>
      <c r="CQF140" s="229"/>
      <c r="CQG140" s="229"/>
      <c r="CQH140" s="229"/>
      <c r="CQI140" s="229"/>
      <c r="CQJ140" s="229"/>
      <c r="CQK140" s="229"/>
      <c r="CQL140" s="229"/>
      <c r="CQM140" s="229"/>
      <c r="CQN140" s="229"/>
      <c r="CQO140" s="229"/>
      <c r="CQP140" s="229"/>
      <c r="CQQ140" s="229"/>
      <c r="CQR140" s="229"/>
      <c r="CQS140" s="229"/>
      <c r="CQT140" s="229"/>
      <c r="CQU140" s="229"/>
      <c r="CQV140" s="229"/>
      <c r="CQW140" s="229"/>
      <c r="CQX140" s="229"/>
      <c r="CQY140" s="229"/>
      <c r="CQZ140" s="229"/>
      <c r="CRA140" s="229"/>
      <c r="CRB140" s="229"/>
      <c r="CRC140" s="229"/>
      <c r="CRD140" s="229"/>
      <c r="CRE140" s="229"/>
      <c r="CRF140" s="229"/>
      <c r="CRG140" s="229"/>
      <c r="CRH140" s="229"/>
      <c r="CRI140" s="229"/>
      <c r="CRJ140" s="229"/>
      <c r="CRK140" s="229"/>
      <c r="CRL140" s="229"/>
      <c r="CRM140" s="229"/>
      <c r="CRN140" s="229"/>
      <c r="CRO140" s="229"/>
      <c r="CRP140" s="229"/>
      <c r="CRQ140" s="229"/>
      <c r="CRR140" s="229"/>
      <c r="CRS140" s="229"/>
      <c r="CRT140" s="229"/>
      <c r="CRU140" s="229"/>
      <c r="CRV140" s="229"/>
      <c r="CRW140" s="229"/>
      <c r="CRX140" s="229"/>
      <c r="CRY140" s="229"/>
      <c r="CRZ140" s="229"/>
      <c r="CSA140" s="229"/>
      <c r="CSB140" s="229"/>
      <c r="CSC140" s="229"/>
      <c r="CSD140" s="229"/>
      <c r="CSE140" s="229"/>
      <c r="CSF140" s="229"/>
      <c r="CSG140" s="229"/>
      <c r="CSH140" s="229"/>
      <c r="CSI140" s="229"/>
      <c r="CSJ140" s="229"/>
      <c r="CSK140" s="229"/>
      <c r="CSL140" s="229"/>
      <c r="CSM140" s="229"/>
      <c r="CSN140" s="229"/>
      <c r="CSO140" s="229"/>
      <c r="CSP140" s="229"/>
      <c r="CSQ140" s="229"/>
      <c r="CSR140" s="229"/>
      <c r="CSS140" s="229"/>
      <c r="CST140" s="229"/>
      <c r="CSU140" s="229"/>
      <c r="CSV140" s="229"/>
      <c r="CSW140" s="229"/>
      <c r="CSX140" s="229"/>
      <c r="CSY140" s="229"/>
      <c r="CSZ140" s="229"/>
      <c r="CTA140" s="229"/>
      <c r="CTB140" s="229"/>
      <c r="CTC140" s="229"/>
      <c r="CTD140" s="229"/>
      <c r="CTE140" s="229"/>
      <c r="CTF140" s="229"/>
      <c r="CTG140" s="229"/>
      <c r="CTH140" s="229"/>
      <c r="CTI140" s="229"/>
      <c r="CTJ140" s="229"/>
      <c r="CTK140" s="229"/>
      <c r="CTL140" s="229"/>
      <c r="CTM140" s="229"/>
      <c r="CTN140" s="229"/>
      <c r="CTO140" s="229"/>
      <c r="CTP140" s="229"/>
      <c r="CTQ140" s="229"/>
      <c r="CTR140" s="229"/>
      <c r="CTS140" s="229"/>
      <c r="CTT140" s="229"/>
      <c r="CTU140" s="229"/>
      <c r="CTV140" s="229"/>
      <c r="CTW140" s="229"/>
      <c r="CTX140" s="229"/>
      <c r="CTY140" s="229"/>
      <c r="CTZ140" s="229"/>
      <c r="CUA140" s="229"/>
    </row>
    <row r="141" spans="1:2575" s="224" customFormat="1" ht="108.75" customHeight="1">
      <c r="A141" s="247"/>
      <c r="B141" s="248"/>
      <c r="C141" s="249"/>
      <c r="D141" s="250"/>
      <c r="E141" s="274"/>
      <c r="F141" s="252"/>
      <c r="G141" s="249"/>
      <c r="H141" s="256"/>
      <c r="I141" s="269"/>
      <c r="J141" s="270"/>
      <c r="K141" s="252"/>
      <c r="L141" s="252"/>
      <c r="N141" s="229"/>
      <c r="O141" s="229"/>
      <c r="P141" s="229"/>
      <c r="Q141" s="229"/>
      <c r="R141" s="229"/>
      <c r="S141" s="229"/>
      <c r="T141" s="229"/>
      <c r="U141" s="229"/>
      <c r="V141" s="229"/>
      <c r="W141" s="229"/>
      <c r="X141" s="229"/>
      <c r="Y141" s="229"/>
      <c r="Z141" s="229"/>
      <c r="AA141" s="229"/>
      <c r="AB141" s="229"/>
      <c r="AC141" s="229"/>
      <c r="AD141" s="229"/>
      <c r="AE141" s="229"/>
      <c r="AF141" s="229"/>
      <c r="AG141" s="229"/>
      <c r="AH141" s="229"/>
      <c r="AI141" s="229"/>
      <c r="AJ141" s="229"/>
      <c r="AK141" s="229"/>
      <c r="AL141" s="229"/>
      <c r="AM141" s="229"/>
      <c r="AN141" s="229"/>
      <c r="AO141" s="229"/>
      <c r="AP141" s="229"/>
      <c r="AQ141" s="229"/>
      <c r="AR141" s="229"/>
      <c r="AS141" s="229"/>
      <c r="AT141" s="229"/>
      <c r="AU141" s="229"/>
      <c r="AV141" s="229"/>
      <c r="AW141" s="229"/>
      <c r="AX141" s="229"/>
      <c r="AY141" s="229"/>
      <c r="AZ141" s="229"/>
      <c r="BA141" s="229"/>
      <c r="BB141" s="229"/>
      <c r="BC141" s="229"/>
      <c r="BD141" s="229"/>
      <c r="BE141" s="229"/>
      <c r="BF141" s="229"/>
      <c r="BG141" s="229"/>
      <c r="BH141" s="229"/>
      <c r="BI141" s="229"/>
      <c r="BJ141" s="229"/>
      <c r="BK141" s="229"/>
      <c r="BL141" s="229"/>
      <c r="BM141" s="229"/>
      <c r="BN141" s="229"/>
      <c r="BO141" s="229"/>
      <c r="BP141" s="229"/>
      <c r="BQ141" s="229"/>
      <c r="BR141" s="229"/>
      <c r="BS141" s="229"/>
      <c r="BT141" s="229"/>
      <c r="BU141" s="229"/>
      <c r="BV141" s="229"/>
      <c r="BW141" s="229"/>
      <c r="BX141" s="229"/>
      <c r="BY141" s="229"/>
      <c r="BZ141" s="229"/>
      <c r="CA141" s="229"/>
      <c r="CB141" s="229"/>
      <c r="CC141" s="229"/>
      <c r="CD141" s="229"/>
      <c r="CE141" s="229"/>
      <c r="CF141" s="229"/>
      <c r="CG141" s="229"/>
      <c r="CH141" s="229"/>
      <c r="CI141" s="229"/>
      <c r="CJ141" s="229"/>
      <c r="CK141" s="229"/>
      <c r="CL141" s="229"/>
      <c r="CM141" s="229"/>
      <c r="CN141" s="229"/>
      <c r="CO141" s="229"/>
      <c r="CP141" s="229"/>
      <c r="CQ141" s="229"/>
      <c r="CR141" s="229"/>
      <c r="CS141" s="229"/>
      <c r="CT141" s="229"/>
      <c r="CU141" s="229"/>
      <c r="CV141" s="229"/>
      <c r="CW141" s="229"/>
      <c r="CX141" s="229"/>
      <c r="CY141" s="229"/>
      <c r="CZ141" s="229"/>
      <c r="DA141" s="229"/>
      <c r="DB141" s="229"/>
      <c r="DC141" s="229"/>
      <c r="DD141" s="229"/>
      <c r="DE141" s="229"/>
      <c r="DF141" s="229"/>
      <c r="DG141" s="229"/>
      <c r="DH141" s="229"/>
      <c r="DI141" s="229"/>
      <c r="DJ141" s="229"/>
      <c r="DK141" s="229"/>
      <c r="DL141" s="229"/>
      <c r="DM141" s="229"/>
      <c r="DN141" s="229"/>
      <c r="DO141" s="229"/>
      <c r="DP141" s="229"/>
      <c r="DQ141" s="229"/>
      <c r="DR141" s="229"/>
      <c r="DS141" s="229"/>
      <c r="DT141" s="229"/>
      <c r="DU141" s="229"/>
      <c r="DV141" s="229"/>
      <c r="DW141" s="229"/>
      <c r="DX141" s="229"/>
      <c r="DY141" s="229"/>
      <c r="DZ141" s="229"/>
      <c r="EA141" s="229"/>
      <c r="EB141" s="229"/>
      <c r="EC141" s="229"/>
      <c r="ED141" s="229"/>
      <c r="EE141" s="229"/>
      <c r="EF141" s="229"/>
      <c r="EG141" s="229"/>
      <c r="EH141" s="229"/>
      <c r="EI141" s="229"/>
      <c r="EJ141" s="229"/>
      <c r="EK141" s="229"/>
      <c r="EL141" s="229"/>
      <c r="EM141" s="229"/>
      <c r="EN141" s="229"/>
      <c r="EO141" s="229"/>
      <c r="EP141" s="229"/>
      <c r="EQ141" s="229"/>
      <c r="ER141" s="229"/>
      <c r="ES141" s="229"/>
      <c r="ET141" s="229"/>
      <c r="EU141" s="229"/>
      <c r="EV141" s="229"/>
      <c r="EW141" s="229"/>
      <c r="EX141" s="229"/>
      <c r="EY141" s="229"/>
      <c r="EZ141" s="229"/>
      <c r="FA141" s="229"/>
      <c r="FB141" s="229"/>
      <c r="FC141" s="229"/>
      <c r="FD141" s="229"/>
      <c r="FE141" s="229"/>
      <c r="FF141" s="229"/>
      <c r="FG141" s="229"/>
      <c r="FH141" s="229"/>
      <c r="FI141" s="229"/>
      <c r="FJ141" s="229"/>
      <c r="FK141" s="229"/>
      <c r="FL141" s="229"/>
      <c r="FM141" s="229"/>
      <c r="FN141" s="229"/>
      <c r="FO141" s="229"/>
      <c r="FP141" s="229"/>
      <c r="FQ141" s="229"/>
      <c r="FR141" s="229"/>
      <c r="FS141" s="229"/>
      <c r="FT141" s="229"/>
      <c r="FU141" s="229"/>
      <c r="FV141" s="229"/>
      <c r="FW141" s="229"/>
      <c r="FX141" s="229"/>
      <c r="FY141" s="229"/>
      <c r="FZ141" s="229"/>
      <c r="GA141" s="229"/>
      <c r="GB141" s="229"/>
      <c r="GC141" s="229"/>
      <c r="GD141" s="229"/>
      <c r="GE141" s="229"/>
      <c r="GF141" s="229"/>
      <c r="GG141" s="229"/>
      <c r="GH141" s="229"/>
      <c r="GI141" s="229"/>
      <c r="GJ141" s="229"/>
      <c r="GK141" s="229"/>
      <c r="GL141" s="229"/>
      <c r="GM141" s="229"/>
      <c r="GN141" s="229"/>
      <c r="GO141" s="229"/>
      <c r="GP141" s="229"/>
      <c r="GQ141" s="229"/>
      <c r="GR141" s="229"/>
      <c r="GS141" s="229"/>
      <c r="GT141" s="229"/>
      <c r="GU141" s="229"/>
      <c r="GV141" s="229"/>
      <c r="GW141" s="229"/>
      <c r="GX141" s="229"/>
      <c r="GY141" s="229"/>
      <c r="GZ141" s="229"/>
      <c r="HA141" s="229"/>
      <c r="HB141" s="229"/>
      <c r="HC141" s="229"/>
      <c r="HD141" s="229"/>
      <c r="HE141" s="229"/>
      <c r="HF141" s="229"/>
      <c r="HG141" s="229"/>
      <c r="HH141" s="229"/>
      <c r="HI141" s="229"/>
      <c r="HJ141" s="229"/>
      <c r="HK141" s="229"/>
      <c r="HL141" s="229"/>
      <c r="HM141" s="229"/>
      <c r="HN141" s="229"/>
      <c r="HO141" s="229"/>
      <c r="HP141" s="229"/>
      <c r="HQ141" s="229"/>
      <c r="HR141" s="229"/>
      <c r="HS141" s="229"/>
      <c r="HT141" s="229"/>
      <c r="HU141" s="229"/>
      <c r="HV141" s="229"/>
      <c r="HW141" s="229"/>
      <c r="HX141" s="229"/>
      <c r="HY141" s="229"/>
      <c r="HZ141" s="229"/>
      <c r="IA141" s="229"/>
      <c r="IB141" s="229"/>
      <c r="IC141" s="229"/>
      <c r="ID141" s="229"/>
      <c r="IE141" s="229"/>
      <c r="IF141" s="229"/>
      <c r="IG141" s="229"/>
      <c r="IH141" s="229"/>
      <c r="II141" s="229"/>
      <c r="IJ141" s="229"/>
      <c r="IK141" s="229"/>
      <c r="IL141" s="229"/>
      <c r="IM141" s="229"/>
      <c r="IN141" s="229"/>
      <c r="IO141" s="229"/>
      <c r="IP141" s="229"/>
      <c r="IQ141" s="229"/>
      <c r="IR141" s="229"/>
      <c r="IS141" s="229"/>
      <c r="IT141" s="229"/>
      <c r="IU141" s="229"/>
      <c r="IV141" s="229"/>
      <c r="IW141" s="229"/>
      <c r="IX141" s="229"/>
      <c r="IY141" s="229"/>
      <c r="IZ141" s="229"/>
      <c r="JA141" s="229"/>
      <c r="JB141" s="229"/>
      <c r="JC141" s="229"/>
      <c r="JD141" s="229"/>
      <c r="JE141" s="229"/>
      <c r="JF141" s="229"/>
      <c r="JG141" s="229"/>
      <c r="JH141" s="229"/>
      <c r="JI141" s="229"/>
      <c r="JJ141" s="229"/>
      <c r="JK141" s="229"/>
      <c r="JL141" s="229"/>
      <c r="JM141" s="229"/>
      <c r="JN141" s="229"/>
      <c r="JO141" s="229"/>
      <c r="JP141" s="229"/>
      <c r="JQ141" s="229"/>
      <c r="JR141" s="229"/>
      <c r="JS141" s="229"/>
      <c r="JT141" s="229"/>
      <c r="JU141" s="229"/>
      <c r="JV141" s="229"/>
      <c r="JW141" s="229"/>
      <c r="JX141" s="229"/>
      <c r="JY141" s="229"/>
      <c r="JZ141" s="229"/>
      <c r="KA141" s="229"/>
      <c r="KB141" s="229"/>
      <c r="KC141" s="229"/>
      <c r="KD141" s="229"/>
      <c r="KE141" s="229"/>
      <c r="KF141" s="229"/>
      <c r="KG141" s="229"/>
      <c r="KH141" s="229"/>
      <c r="KI141" s="229"/>
      <c r="KJ141" s="229"/>
      <c r="KK141" s="229"/>
      <c r="KL141" s="229"/>
      <c r="KM141" s="229"/>
      <c r="KN141" s="229"/>
      <c r="KO141" s="229"/>
      <c r="KP141" s="229"/>
      <c r="KQ141" s="229"/>
      <c r="KR141" s="229"/>
      <c r="KS141" s="229"/>
      <c r="KT141" s="229"/>
      <c r="KU141" s="229"/>
      <c r="KV141" s="229"/>
      <c r="KW141" s="229"/>
      <c r="KX141" s="229"/>
      <c r="KY141" s="229"/>
      <c r="KZ141" s="229"/>
      <c r="LA141" s="229"/>
      <c r="LB141" s="229"/>
      <c r="LC141" s="229"/>
      <c r="LD141" s="229"/>
      <c r="LE141" s="229"/>
      <c r="LF141" s="229"/>
      <c r="LG141" s="229"/>
      <c r="LH141" s="229"/>
      <c r="LI141" s="229"/>
      <c r="LJ141" s="229"/>
      <c r="LK141" s="229"/>
      <c r="LL141" s="229"/>
      <c r="LM141" s="229"/>
      <c r="LN141" s="229"/>
      <c r="LO141" s="229"/>
      <c r="LP141" s="229"/>
      <c r="LQ141" s="229"/>
      <c r="LR141" s="229"/>
      <c r="LS141" s="229"/>
      <c r="LT141" s="229"/>
      <c r="LU141" s="229"/>
      <c r="LV141" s="229"/>
      <c r="LW141" s="229"/>
      <c r="LX141" s="229"/>
      <c r="LY141" s="229"/>
      <c r="LZ141" s="229"/>
      <c r="MA141" s="229"/>
      <c r="MB141" s="229"/>
      <c r="MC141" s="229"/>
      <c r="MD141" s="229"/>
      <c r="ME141" s="229"/>
      <c r="MF141" s="229"/>
      <c r="MG141" s="229"/>
      <c r="MH141" s="229"/>
      <c r="MI141" s="229"/>
      <c r="MJ141" s="229"/>
      <c r="MK141" s="229"/>
      <c r="ML141" s="229"/>
      <c r="MM141" s="229"/>
      <c r="MN141" s="229"/>
      <c r="MO141" s="229"/>
      <c r="MP141" s="229"/>
      <c r="MQ141" s="229"/>
      <c r="MR141" s="229"/>
      <c r="MS141" s="229"/>
      <c r="MT141" s="229"/>
      <c r="MU141" s="229"/>
      <c r="MV141" s="229"/>
      <c r="MW141" s="229"/>
      <c r="MX141" s="229"/>
      <c r="MY141" s="229"/>
      <c r="MZ141" s="229"/>
      <c r="NA141" s="229"/>
      <c r="NB141" s="229"/>
      <c r="NC141" s="229"/>
      <c r="ND141" s="229"/>
      <c r="NE141" s="229"/>
      <c r="NF141" s="229"/>
      <c r="NG141" s="229"/>
      <c r="NH141" s="229"/>
      <c r="NI141" s="229"/>
      <c r="NJ141" s="229"/>
      <c r="NK141" s="229"/>
      <c r="NL141" s="229"/>
      <c r="NM141" s="229"/>
      <c r="NN141" s="229"/>
      <c r="NO141" s="229"/>
      <c r="NP141" s="229"/>
      <c r="NQ141" s="229"/>
      <c r="NR141" s="229"/>
      <c r="NS141" s="229"/>
      <c r="NT141" s="229"/>
      <c r="NU141" s="229"/>
      <c r="NV141" s="229"/>
      <c r="NW141" s="229"/>
      <c r="NX141" s="229"/>
      <c r="NY141" s="229"/>
      <c r="NZ141" s="229"/>
      <c r="OA141" s="229"/>
      <c r="OB141" s="229"/>
      <c r="OC141" s="229"/>
      <c r="OD141" s="229"/>
      <c r="OE141" s="229"/>
      <c r="OF141" s="229"/>
      <c r="OG141" s="229"/>
      <c r="OH141" s="229"/>
      <c r="OI141" s="229"/>
      <c r="OJ141" s="229"/>
      <c r="OK141" s="229"/>
      <c r="OL141" s="229"/>
      <c r="OM141" s="229"/>
      <c r="ON141" s="229"/>
      <c r="OO141" s="229"/>
      <c r="OP141" s="229"/>
      <c r="OQ141" s="229"/>
      <c r="OR141" s="229"/>
      <c r="OS141" s="229"/>
      <c r="OT141" s="229"/>
      <c r="OU141" s="229"/>
      <c r="OV141" s="229"/>
      <c r="OW141" s="229"/>
      <c r="OX141" s="229"/>
      <c r="OY141" s="229"/>
      <c r="OZ141" s="229"/>
      <c r="PA141" s="229"/>
      <c r="PB141" s="229"/>
      <c r="PC141" s="229"/>
      <c r="PD141" s="229"/>
      <c r="PE141" s="229"/>
      <c r="PF141" s="229"/>
      <c r="PG141" s="229"/>
      <c r="PH141" s="229"/>
      <c r="PI141" s="229"/>
      <c r="PJ141" s="229"/>
      <c r="PK141" s="229"/>
      <c r="PL141" s="229"/>
      <c r="PM141" s="229"/>
      <c r="PN141" s="229"/>
      <c r="PO141" s="229"/>
      <c r="PP141" s="229"/>
      <c r="PQ141" s="229"/>
      <c r="PR141" s="229"/>
      <c r="PS141" s="229"/>
      <c r="PT141" s="229"/>
      <c r="PU141" s="229"/>
      <c r="PV141" s="229"/>
      <c r="PW141" s="229"/>
      <c r="PX141" s="229"/>
      <c r="PY141" s="229"/>
      <c r="PZ141" s="229"/>
      <c r="QA141" s="229"/>
      <c r="QB141" s="229"/>
      <c r="QC141" s="229"/>
      <c r="QD141" s="229"/>
      <c r="QE141" s="229"/>
      <c r="QF141" s="229"/>
      <c r="QG141" s="229"/>
      <c r="QH141" s="229"/>
      <c r="QI141" s="229"/>
      <c r="QJ141" s="229"/>
      <c r="QK141" s="229"/>
      <c r="QL141" s="229"/>
      <c r="QM141" s="229"/>
      <c r="QN141" s="229"/>
      <c r="QO141" s="229"/>
      <c r="QP141" s="229"/>
      <c r="QQ141" s="229"/>
      <c r="QR141" s="229"/>
      <c r="QS141" s="229"/>
      <c r="QT141" s="229"/>
      <c r="QU141" s="229"/>
      <c r="QV141" s="229"/>
      <c r="QW141" s="229"/>
      <c r="QX141" s="229"/>
      <c r="QY141" s="229"/>
      <c r="QZ141" s="229"/>
      <c r="RA141" s="229"/>
      <c r="RB141" s="229"/>
      <c r="RC141" s="229"/>
      <c r="RD141" s="229"/>
      <c r="RE141" s="229"/>
      <c r="RF141" s="229"/>
      <c r="RG141" s="229"/>
      <c r="RH141" s="229"/>
      <c r="RI141" s="229"/>
      <c r="RJ141" s="229"/>
      <c r="RK141" s="229"/>
      <c r="RL141" s="229"/>
      <c r="RM141" s="229"/>
      <c r="RN141" s="229"/>
      <c r="RO141" s="229"/>
      <c r="RP141" s="229"/>
      <c r="RQ141" s="229"/>
      <c r="RR141" s="229"/>
      <c r="RS141" s="229"/>
      <c r="RT141" s="229"/>
      <c r="RU141" s="229"/>
      <c r="RV141" s="229"/>
      <c r="RW141" s="229"/>
      <c r="RX141" s="229"/>
      <c r="RY141" s="229"/>
      <c r="RZ141" s="229"/>
      <c r="SA141" s="229"/>
      <c r="SB141" s="229"/>
      <c r="SC141" s="229"/>
      <c r="SD141" s="229"/>
      <c r="SE141" s="229"/>
      <c r="SF141" s="229"/>
      <c r="SG141" s="229"/>
      <c r="SH141" s="229"/>
      <c r="SI141" s="229"/>
      <c r="SJ141" s="229"/>
      <c r="SK141" s="229"/>
      <c r="SL141" s="229"/>
      <c r="SM141" s="229"/>
      <c r="SN141" s="229"/>
      <c r="SO141" s="229"/>
      <c r="SP141" s="229"/>
      <c r="SQ141" s="229"/>
      <c r="SR141" s="229"/>
      <c r="SS141" s="229"/>
      <c r="ST141" s="229"/>
      <c r="SU141" s="229"/>
      <c r="SV141" s="229"/>
      <c r="SW141" s="229"/>
      <c r="SX141" s="229"/>
      <c r="SY141" s="229"/>
      <c r="SZ141" s="229"/>
      <c r="TA141" s="229"/>
      <c r="TB141" s="229"/>
      <c r="TC141" s="229"/>
      <c r="TD141" s="229"/>
      <c r="TE141" s="229"/>
      <c r="TF141" s="229"/>
      <c r="TG141" s="229"/>
      <c r="TH141" s="229"/>
      <c r="TI141" s="229"/>
      <c r="TJ141" s="229"/>
      <c r="TK141" s="229"/>
      <c r="TL141" s="229"/>
      <c r="TM141" s="229"/>
      <c r="TN141" s="229"/>
      <c r="TO141" s="229"/>
      <c r="TP141" s="229"/>
      <c r="TQ141" s="229"/>
      <c r="TR141" s="229"/>
      <c r="TS141" s="229"/>
      <c r="TT141" s="229"/>
      <c r="TU141" s="229"/>
      <c r="TV141" s="229"/>
      <c r="TW141" s="229"/>
      <c r="TX141" s="229"/>
      <c r="TY141" s="229"/>
      <c r="TZ141" s="229"/>
      <c r="UA141" s="229"/>
      <c r="UB141" s="229"/>
      <c r="UC141" s="229"/>
      <c r="UD141" s="229"/>
      <c r="UE141" s="229"/>
      <c r="UF141" s="229"/>
      <c r="UG141" s="229"/>
      <c r="UH141" s="229"/>
      <c r="UI141" s="229"/>
      <c r="UJ141" s="229"/>
      <c r="UK141" s="229"/>
      <c r="UL141" s="229"/>
      <c r="UM141" s="229"/>
      <c r="UN141" s="229"/>
      <c r="UO141" s="229"/>
      <c r="UP141" s="229"/>
      <c r="UQ141" s="229"/>
      <c r="UR141" s="229"/>
      <c r="US141" s="229"/>
      <c r="UT141" s="229"/>
      <c r="UU141" s="229"/>
      <c r="UV141" s="229"/>
      <c r="UW141" s="229"/>
      <c r="UX141" s="229"/>
      <c r="UY141" s="229"/>
      <c r="UZ141" s="229"/>
      <c r="VA141" s="229"/>
      <c r="VB141" s="229"/>
      <c r="VC141" s="229"/>
      <c r="VD141" s="229"/>
      <c r="VE141" s="229"/>
      <c r="VF141" s="229"/>
      <c r="VG141" s="229"/>
      <c r="VH141" s="229"/>
      <c r="VI141" s="229"/>
      <c r="VJ141" s="229"/>
      <c r="VK141" s="229"/>
      <c r="VL141" s="229"/>
      <c r="VM141" s="229"/>
      <c r="VN141" s="229"/>
      <c r="VO141" s="229"/>
      <c r="VP141" s="229"/>
      <c r="VQ141" s="229"/>
      <c r="VR141" s="229"/>
      <c r="VS141" s="229"/>
      <c r="VT141" s="229"/>
      <c r="VU141" s="229"/>
      <c r="VV141" s="229"/>
      <c r="VW141" s="229"/>
      <c r="VX141" s="229"/>
      <c r="VY141" s="229"/>
      <c r="VZ141" s="229"/>
      <c r="WA141" s="229"/>
      <c r="WB141" s="229"/>
      <c r="WC141" s="229"/>
      <c r="WD141" s="229"/>
      <c r="WE141" s="229"/>
      <c r="WF141" s="229"/>
      <c r="WG141" s="229"/>
      <c r="WH141" s="229"/>
      <c r="WI141" s="229"/>
      <c r="WJ141" s="229"/>
      <c r="WK141" s="229"/>
      <c r="WL141" s="229"/>
      <c r="WM141" s="229"/>
      <c r="WN141" s="229"/>
      <c r="WO141" s="229"/>
      <c r="WP141" s="229"/>
      <c r="WQ141" s="229"/>
      <c r="WR141" s="229"/>
      <c r="WS141" s="229"/>
      <c r="WT141" s="229"/>
      <c r="WU141" s="229"/>
      <c r="WV141" s="229"/>
      <c r="WW141" s="229"/>
      <c r="WX141" s="229"/>
      <c r="WY141" s="229"/>
      <c r="WZ141" s="229"/>
      <c r="XA141" s="229"/>
      <c r="XB141" s="229"/>
      <c r="XC141" s="229"/>
      <c r="XD141" s="229"/>
      <c r="XE141" s="229"/>
      <c r="XF141" s="229"/>
      <c r="XG141" s="229"/>
      <c r="XH141" s="229"/>
      <c r="XI141" s="229"/>
      <c r="XJ141" s="229"/>
      <c r="XK141" s="229"/>
      <c r="XL141" s="229"/>
      <c r="XM141" s="229"/>
      <c r="XN141" s="229"/>
      <c r="XO141" s="229"/>
      <c r="XP141" s="229"/>
      <c r="XQ141" s="229"/>
      <c r="XR141" s="229"/>
      <c r="XS141" s="229"/>
      <c r="XT141" s="229"/>
      <c r="XU141" s="229"/>
      <c r="XV141" s="229"/>
      <c r="XW141" s="229"/>
      <c r="XX141" s="229"/>
      <c r="XY141" s="229"/>
      <c r="XZ141" s="229"/>
      <c r="YA141" s="229"/>
      <c r="YB141" s="229"/>
      <c r="YC141" s="229"/>
      <c r="YD141" s="229"/>
      <c r="YE141" s="229"/>
      <c r="YF141" s="229"/>
      <c r="YG141" s="229"/>
      <c r="YH141" s="229"/>
      <c r="YI141" s="229"/>
      <c r="YJ141" s="229"/>
      <c r="YK141" s="229"/>
      <c r="YL141" s="229"/>
      <c r="YM141" s="229"/>
      <c r="YN141" s="229"/>
      <c r="YO141" s="229"/>
      <c r="YP141" s="229"/>
      <c r="YQ141" s="229"/>
      <c r="YR141" s="229"/>
      <c r="YS141" s="229"/>
      <c r="YT141" s="229"/>
      <c r="YU141" s="229"/>
      <c r="YV141" s="229"/>
      <c r="YW141" s="229"/>
      <c r="YX141" s="229"/>
      <c r="YY141" s="229"/>
      <c r="YZ141" s="229"/>
      <c r="ZA141" s="229"/>
      <c r="ZB141" s="229"/>
      <c r="ZC141" s="229"/>
      <c r="ZD141" s="229"/>
      <c r="ZE141" s="229"/>
      <c r="ZF141" s="229"/>
      <c r="ZG141" s="229"/>
      <c r="ZH141" s="229"/>
      <c r="ZI141" s="229"/>
      <c r="ZJ141" s="229"/>
      <c r="ZK141" s="229"/>
      <c r="ZL141" s="229"/>
      <c r="ZM141" s="229"/>
      <c r="ZN141" s="229"/>
      <c r="ZO141" s="229"/>
      <c r="ZP141" s="229"/>
      <c r="ZQ141" s="229"/>
      <c r="ZR141" s="229"/>
      <c r="ZS141" s="229"/>
      <c r="ZT141" s="229"/>
      <c r="ZU141" s="229"/>
      <c r="ZV141" s="229"/>
      <c r="ZW141" s="229"/>
      <c r="ZX141" s="229"/>
      <c r="ZY141" s="229"/>
      <c r="ZZ141" s="229"/>
      <c r="AAA141" s="229"/>
      <c r="AAB141" s="229"/>
      <c r="AAC141" s="229"/>
      <c r="AAD141" s="229"/>
      <c r="AAE141" s="229"/>
      <c r="AAF141" s="229"/>
      <c r="AAG141" s="229"/>
      <c r="AAH141" s="229"/>
      <c r="AAI141" s="229"/>
      <c r="AAJ141" s="229"/>
      <c r="AAK141" s="229"/>
      <c r="AAL141" s="229"/>
      <c r="AAM141" s="229"/>
      <c r="AAN141" s="229"/>
      <c r="AAO141" s="229"/>
      <c r="AAP141" s="229"/>
      <c r="AAQ141" s="229"/>
      <c r="AAR141" s="229"/>
      <c r="AAS141" s="229"/>
      <c r="AAT141" s="229"/>
      <c r="AAU141" s="229"/>
      <c r="AAV141" s="229"/>
      <c r="AAW141" s="229"/>
      <c r="AAX141" s="229"/>
      <c r="AAY141" s="229"/>
      <c r="AAZ141" s="229"/>
      <c r="ABA141" s="229"/>
      <c r="ABB141" s="229"/>
      <c r="ABC141" s="229"/>
      <c r="ABD141" s="229"/>
      <c r="ABE141" s="229"/>
      <c r="ABF141" s="229"/>
      <c r="ABG141" s="229"/>
      <c r="ABH141" s="229"/>
      <c r="ABI141" s="229"/>
      <c r="ABJ141" s="229"/>
      <c r="ABK141" s="229"/>
      <c r="ABL141" s="229"/>
      <c r="ABM141" s="229"/>
      <c r="ABN141" s="229"/>
      <c r="ABO141" s="229"/>
      <c r="ABP141" s="229"/>
      <c r="ABQ141" s="229"/>
      <c r="ABR141" s="229"/>
      <c r="ABS141" s="229"/>
      <c r="ABT141" s="229"/>
      <c r="ABU141" s="229"/>
      <c r="ABV141" s="229"/>
      <c r="ABW141" s="229"/>
      <c r="ABX141" s="229"/>
      <c r="ABY141" s="229"/>
      <c r="ABZ141" s="229"/>
      <c r="ACA141" s="229"/>
      <c r="ACB141" s="229"/>
      <c r="ACC141" s="229"/>
      <c r="ACD141" s="229"/>
      <c r="ACE141" s="229"/>
      <c r="ACF141" s="229"/>
      <c r="ACG141" s="229"/>
      <c r="ACH141" s="229"/>
      <c r="ACI141" s="229"/>
      <c r="ACJ141" s="229"/>
      <c r="ACK141" s="229"/>
      <c r="ACL141" s="229"/>
      <c r="ACM141" s="229"/>
      <c r="ACN141" s="229"/>
      <c r="ACO141" s="229"/>
      <c r="ACP141" s="229"/>
      <c r="ACQ141" s="229"/>
      <c r="ACR141" s="229"/>
      <c r="ACS141" s="229"/>
      <c r="ACT141" s="229"/>
      <c r="ACU141" s="229"/>
      <c r="ACV141" s="229"/>
      <c r="ACW141" s="229"/>
      <c r="ACX141" s="229"/>
      <c r="ACY141" s="229"/>
      <c r="ACZ141" s="229"/>
      <c r="ADA141" s="229"/>
      <c r="ADB141" s="229"/>
      <c r="ADC141" s="229"/>
      <c r="ADD141" s="229"/>
      <c r="ADE141" s="229"/>
      <c r="ADF141" s="229"/>
      <c r="ADG141" s="229"/>
      <c r="ADH141" s="229"/>
      <c r="ADI141" s="229"/>
      <c r="ADJ141" s="229"/>
      <c r="ADK141" s="229"/>
      <c r="ADL141" s="229"/>
      <c r="ADM141" s="229"/>
      <c r="ADN141" s="229"/>
      <c r="ADO141" s="229"/>
      <c r="ADP141" s="229"/>
      <c r="ADQ141" s="229"/>
      <c r="ADR141" s="229"/>
      <c r="ADS141" s="229"/>
      <c r="ADT141" s="229"/>
      <c r="ADU141" s="229"/>
      <c r="ADV141" s="229"/>
      <c r="ADW141" s="229"/>
      <c r="ADX141" s="229"/>
      <c r="ADY141" s="229"/>
      <c r="ADZ141" s="229"/>
      <c r="AEA141" s="229"/>
      <c r="AEB141" s="229"/>
      <c r="AEC141" s="229"/>
      <c r="AED141" s="229"/>
      <c r="AEE141" s="229"/>
      <c r="AEF141" s="229"/>
      <c r="AEG141" s="229"/>
      <c r="AEH141" s="229"/>
      <c r="AEI141" s="229"/>
      <c r="AEJ141" s="229"/>
      <c r="AEK141" s="229"/>
      <c r="AEL141" s="229"/>
      <c r="AEM141" s="229"/>
      <c r="AEN141" s="229"/>
      <c r="AEO141" s="229"/>
      <c r="AEP141" s="229"/>
      <c r="AEQ141" s="229"/>
      <c r="AER141" s="229"/>
      <c r="AES141" s="229"/>
      <c r="AET141" s="229"/>
      <c r="AEU141" s="229"/>
      <c r="AEV141" s="229"/>
      <c r="AEW141" s="229"/>
      <c r="AEX141" s="229"/>
      <c r="AEY141" s="229"/>
      <c r="AEZ141" s="229"/>
      <c r="AFA141" s="229"/>
      <c r="AFB141" s="229"/>
      <c r="AFC141" s="229"/>
      <c r="AFD141" s="229"/>
      <c r="AFE141" s="229"/>
      <c r="AFF141" s="229"/>
      <c r="AFG141" s="229"/>
      <c r="AFH141" s="229"/>
      <c r="AFI141" s="229"/>
      <c r="AFJ141" s="229"/>
      <c r="AFK141" s="229"/>
      <c r="AFL141" s="229"/>
      <c r="AFM141" s="229"/>
      <c r="AFN141" s="229"/>
      <c r="AFO141" s="229"/>
      <c r="AFP141" s="229"/>
      <c r="AFQ141" s="229"/>
      <c r="AFR141" s="229"/>
      <c r="AFS141" s="229"/>
      <c r="AFT141" s="229"/>
      <c r="AFU141" s="229"/>
      <c r="AFV141" s="229"/>
      <c r="AFW141" s="229"/>
      <c r="AFX141" s="229"/>
      <c r="AFY141" s="229"/>
      <c r="AFZ141" s="229"/>
      <c r="AGA141" s="229"/>
      <c r="AGB141" s="229"/>
      <c r="AGC141" s="229"/>
      <c r="AGD141" s="229"/>
      <c r="AGE141" s="229"/>
      <c r="AGF141" s="229"/>
      <c r="AGG141" s="229"/>
      <c r="AGH141" s="229"/>
      <c r="AGI141" s="229"/>
      <c r="AGJ141" s="229"/>
      <c r="AGK141" s="229"/>
      <c r="AGL141" s="229"/>
      <c r="AGM141" s="229"/>
      <c r="AGN141" s="229"/>
      <c r="AGO141" s="229"/>
      <c r="AGP141" s="229"/>
      <c r="AGQ141" s="229"/>
      <c r="AGR141" s="229"/>
      <c r="AGS141" s="229"/>
      <c r="AGT141" s="229"/>
      <c r="AGU141" s="229"/>
      <c r="AGV141" s="229"/>
      <c r="AGW141" s="229"/>
      <c r="AGX141" s="229"/>
      <c r="AGY141" s="229"/>
      <c r="AGZ141" s="229"/>
      <c r="AHA141" s="229"/>
      <c r="AHB141" s="229"/>
      <c r="AHC141" s="229"/>
      <c r="AHD141" s="229"/>
      <c r="AHE141" s="229"/>
      <c r="AHF141" s="229"/>
      <c r="AHG141" s="229"/>
      <c r="AHH141" s="229"/>
      <c r="AHI141" s="229"/>
      <c r="AHJ141" s="229"/>
      <c r="AHK141" s="229"/>
      <c r="AHL141" s="229"/>
      <c r="AHM141" s="229"/>
      <c r="AHN141" s="229"/>
      <c r="AHO141" s="229"/>
      <c r="AHP141" s="229"/>
      <c r="AHQ141" s="229"/>
      <c r="AHR141" s="229"/>
      <c r="AHS141" s="229"/>
      <c r="AHT141" s="229"/>
      <c r="AHU141" s="229"/>
      <c r="AHV141" s="229"/>
      <c r="AHW141" s="229"/>
      <c r="AHX141" s="229"/>
      <c r="AHY141" s="229"/>
      <c r="AHZ141" s="229"/>
      <c r="AIA141" s="229"/>
      <c r="AIB141" s="229"/>
      <c r="AIC141" s="229"/>
      <c r="AID141" s="229"/>
      <c r="AIE141" s="229"/>
      <c r="AIF141" s="229"/>
      <c r="AIG141" s="229"/>
      <c r="AIH141" s="229"/>
      <c r="AII141" s="229"/>
      <c r="AIJ141" s="229"/>
      <c r="AIK141" s="229"/>
      <c r="AIL141" s="229"/>
      <c r="AIM141" s="229"/>
      <c r="AIN141" s="229"/>
      <c r="AIO141" s="229"/>
      <c r="AIP141" s="229"/>
      <c r="AIQ141" s="229"/>
      <c r="AIR141" s="229"/>
      <c r="AIS141" s="229"/>
      <c r="AIT141" s="229"/>
      <c r="AIU141" s="229"/>
      <c r="AIV141" s="229"/>
      <c r="AIW141" s="229"/>
      <c r="AIX141" s="229"/>
      <c r="AIY141" s="229"/>
      <c r="AIZ141" s="229"/>
      <c r="AJA141" s="229"/>
      <c r="AJB141" s="229"/>
      <c r="AJC141" s="229"/>
      <c r="AJD141" s="229"/>
      <c r="AJE141" s="229"/>
      <c r="AJF141" s="229"/>
      <c r="AJG141" s="229"/>
      <c r="AJH141" s="229"/>
      <c r="AJI141" s="229"/>
      <c r="AJJ141" s="229"/>
      <c r="AJK141" s="229"/>
      <c r="AJL141" s="229"/>
      <c r="AJM141" s="229"/>
      <c r="AJN141" s="229"/>
      <c r="AJO141" s="229"/>
      <c r="AJP141" s="229"/>
      <c r="AJQ141" s="229"/>
      <c r="AJR141" s="229"/>
      <c r="AJS141" s="229"/>
      <c r="AJT141" s="229"/>
      <c r="AJU141" s="229"/>
      <c r="AJV141" s="229"/>
      <c r="AJW141" s="229"/>
      <c r="AJX141" s="229"/>
      <c r="AJY141" s="229"/>
      <c r="AJZ141" s="229"/>
      <c r="AKA141" s="229"/>
      <c r="AKB141" s="229"/>
      <c r="AKC141" s="229"/>
      <c r="AKD141" s="229"/>
      <c r="AKE141" s="229"/>
      <c r="AKF141" s="229"/>
      <c r="AKG141" s="229"/>
      <c r="AKH141" s="229"/>
      <c r="AKI141" s="229"/>
      <c r="AKJ141" s="229"/>
      <c r="AKK141" s="229"/>
      <c r="AKL141" s="229"/>
      <c r="AKM141" s="229"/>
      <c r="AKN141" s="229"/>
      <c r="AKO141" s="229"/>
      <c r="AKP141" s="229"/>
      <c r="AKQ141" s="229"/>
      <c r="AKR141" s="229"/>
      <c r="AKS141" s="229"/>
      <c r="AKT141" s="229"/>
      <c r="AKU141" s="229"/>
      <c r="AKV141" s="229"/>
      <c r="AKW141" s="229"/>
      <c r="AKX141" s="229"/>
      <c r="AKY141" s="229"/>
      <c r="AKZ141" s="229"/>
      <c r="ALA141" s="229"/>
      <c r="ALB141" s="229"/>
      <c r="ALC141" s="229"/>
      <c r="ALD141" s="229"/>
      <c r="ALE141" s="229"/>
      <c r="ALF141" s="229"/>
      <c r="ALG141" s="229"/>
      <c r="ALH141" s="229"/>
      <c r="ALI141" s="229"/>
      <c r="ALJ141" s="229"/>
      <c r="ALK141" s="229"/>
      <c r="ALL141" s="229"/>
      <c r="ALM141" s="229"/>
      <c r="ALN141" s="229"/>
      <c r="ALO141" s="229"/>
      <c r="ALP141" s="229"/>
      <c r="ALQ141" s="229"/>
      <c r="ALR141" s="229"/>
      <c r="ALS141" s="229"/>
      <c r="ALT141" s="229"/>
      <c r="ALU141" s="229"/>
      <c r="ALV141" s="229"/>
      <c r="ALW141" s="229"/>
      <c r="ALX141" s="229"/>
      <c r="ALY141" s="229"/>
      <c r="ALZ141" s="229"/>
      <c r="AMA141" s="229"/>
      <c r="AMB141" s="229"/>
      <c r="AMC141" s="229"/>
      <c r="AMD141" s="229"/>
      <c r="AME141" s="229"/>
      <c r="AMF141" s="229"/>
      <c r="AMG141" s="229"/>
      <c r="AMH141" s="229"/>
      <c r="AMI141" s="229"/>
      <c r="AMJ141" s="229"/>
      <c r="AMK141" s="229"/>
      <c r="AML141" s="229"/>
      <c r="AMM141" s="229"/>
      <c r="AMN141" s="229"/>
      <c r="AMO141" s="229"/>
      <c r="AMP141" s="229"/>
      <c r="AMQ141" s="229"/>
      <c r="AMR141" s="229"/>
      <c r="AMS141" s="229"/>
      <c r="AMT141" s="229"/>
      <c r="AMU141" s="229"/>
      <c r="AMV141" s="229"/>
      <c r="AMW141" s="229"/>
      <c r="AMX141" s="229"/>
      <c r="AMY141" s="229"/>
      <c r="AMZ141" s="229"/>
      <c r="ANA141" s="229"/>
      <c r="ANB141" s="229"/>
      <c r="ANC141" s="229"/>
      <c r="AND141" s="229"/>
      <c r="ANE141" s="229"/>
      <c r="ANF141" s="229"/>
      <c r="ANG141" s="229"/>
      <c r="ANH141" s="229"/>
      <c r="ANI141" s="229"/>
      <c r="ANJ141" s="229"/>
      <c r="ANK141" s="229"/>
      <c r="ANL141" s="229"/>
      <c r="ANM141" s="229"/>
      <c r="ANN141" s="229"/>
      <c r="ANO141" s="229"/>
      <c r="ANP141" s="229"/>
      <c r="ANQ141" s="229"/>
      <c r="ANR141" s="229"/>
      <c r="ANS141" s="229"/>
      <c r="ANT141" s="229"/>
      <c r="ANU141" s="229"/>
      <c r="ANV141" s="229"/>
      <c r="ANW141" s="229"/>
      <c r="ANX141" s="229"/>
      <c r="ANY141" s="229"/>
      <c r="ANZ141" s="229"/>
      <c r="AOA141" s="229"/>
      <c r="AOB141" s="229"/>
      <c r="AOC141" s="229"/>
      <c r="AOD141" s="229"/>
      <c r="AOE141" s="229"/>
      <c r="AOF141" s="229"/>
      <c r="AOG141" s="229"/>
      <c r="AOH141" s="229"/>
      <c r="AOI141" s="229"/>
      <c r="AOJ141" s="229"/>
      <c r="AOK141" s="229"/>
      <c r="AOL141" s="229"/>
      <c r="AOM141" s="229"/>
      <c r="AON141" s="229"/>
      <c r="AOO141" s="229"/>
      <c r="AOP141" s="229"/>
      <c r="AOQ141" s="229"/>
      <c r="AOR141" s="229"/>
      <c r="AOS141" s="229"/>
      <c r="AOT141" s="229"/>
      <c r="AOU141" s="229"/>
      <c r="AOV141" s="229"/>
      <c r="AOW141" s="229"/>
      <c r="AOX141" s="229"/>
      <c r="AOY141" s="229"/>
      <c r="AOZ141" s="229"/>
      <c r="APA141" s="229"/>
      <c r="APB141" s="229"/>
      <c r="APC141" s="229"/>
      <c r="APD141" s="229"/>
      <c r="APE141" s="229"/>
      <c r="APF141" s="229"/>
      <c r="APG141" s="229"/>
      <c r="APH141" s="229"/>
      <c r="API141" s="229"/>
      <c r="APJ141" s="229"/>
      <c r="APK141" s="229"/>
      <c r="APL141" s="229"/>
      <c r="APM141" s="229"/>
      <c r="APN141" s="229"/>
      <c r="APO141" s="229"/>
      <c r="APP141" s="229"/>
      <c r="APQ141" s="229"/>
      <c r="APR141" s="229"/>
      <c r="APS141" s="229"/>
      <c r="APT141" s="229"/>
      <c r="APU141" s="229"/>
      <c r="APV141" s="229"/>
      <c r="APW141" s="229"/>
      <c r="APX141" s="229"/>
      <c r="APY141" s="229"/>
      <c r="APZ141" s="229"/>
      <c r="AQA141" s="229"/>
      <c r="AQB141" s="229"/>
      <c r="AQC141" s="229"/>
      <c r="AQD141" s="229"/>
      <c r="AQE141" s="229"/>
      <c r="AQF141" s="229"/>
      <c r="AQG141" s="229"/>
      <c r="AQH141" s="229"/>
      <c r="AQI141" s="229"/>
      <c r="AQJ141" s="229"/>
      <c r="AQK141" s="229"/>
      <c r="AQL141" s="229"/>
      <c r="AQM141" s="229"/>
      <c r="AQN141" s="229"/>
      <c r="AQO141" s="229"/>
      <c r="AQP141" s="229"/>
      <c r="AQQ141" s="229"/>
      <c r="AQR141" s="229"/>
      <c r="AQS141" s="229"/>
      <c r="AQT141" s="229"/>
      <c r="AQU141" s="229"/>
      <c r="AQV141" s="229"/>
      <c r="AQW141" s="229"/>
      <c r="AQX141" s="229"/>
      <c r="AQY141" s="229"/>
      <c r="AQZ141" s="229"/>
      <c r="ARA141" s="229"/>
      <c r="ARB141" s="229"/>
      <c r="ARC141" s="229"/>
      <c r="ARD141" s="229"/>
      <c r="ARE141" s="229"/>
      <c r="ARF141" s="229"/>
      <c r="ARG141" s="229"/>
      <c r="ARH141" s="229"/>
      <c r="ARI141" s="229"/>
      <c r="ARJ141" s="229"/>
      <c r="ARK141" s="229"/>
      <c r="ARL141" s="229"/>
      <c r="ARM141" s="229"/>
      <c r="ARN141" s="229"/>
      <c r="ARO141" s="229"/>
      <c r="ARP141" s="229"/>
      <c r="ARQ141" s="229"/>
      <c r="ARR141" s="229"/>
      <c r="ARS141" s="229"/>
      <c r="ART141" s="229"/>
      <c r="ARU141" s="229"/>
      <c r="ARV141" s="229"/>
      <c r="ARW141" s="229"/>
      <c r="ARX141" s="229"/>
      <c r="ARY141" s="229"/>
      <c r="ARZ141" s="229"/>
      <c r="ASA141" s="229"/>
      <c r="ASB141" s="229"/>
      <c r="ASC141" s="229"/>
      <c r="ASD141" s="229"/>
      <c r="ASE141" s="229"/>
      <c r="ASF141" s="229"/>
      <c r="ASG141" s="229"/>
      <c r="ASH141" s="229"/>
      <c r="ASI141" s="229"/>
      <c r="ASJ141" s="229"/>
      <c r="ASK141" s="229"/>
      <c r="ASL141" s="229"/>
      <c r="ASM141" s="229"/>
      <c r="ASN141" s="229"/>
      <c r="ASO141" s="229"/>
      <c r="ASP141" s="229"/>
      <c r="ASQ141" s="229"/>
      <c r="ASR141" s="229"/>
      <c r="ASS141" s="229"/>
      <c r="AST141" s="229"/>
      <c r="ASU141" s="229"/>
      <c r="ASV141" s="229"/>
      <c r="ASW141" s="229"/>
      <c r="ASX141" s="229"/>
      <c r="ASY141" s="229"/>
      <c r="ASZ141" s="229"/>
      <c r="ATA141" s="229"/>
      <c r="ATB141" s="229"/>
      <c r="ATC141" s="229"/>
      <c r="ATD141" s="229"/>
      <c r="ATE141" s="229"/>
      <c r="ATF141" s="229"/>
      <c r="ATG141" s="229"/>
      <c r="ATH141" s="229"/>
      <c r="ATI141" s="229"/>
      <c r="ATJ141" s="229"/>
      <c r="ATK141" s="229"/>
      <c r="ATL141" s="229"/>
      <c r="ATM141" s="229"/>
      <c r="ATN141" s="229"/>
      <c r="ATO141" s="229"/>
      <c r="ATP141" s="229"/>
      <c r="ATQ141" s="229"/>
      <c r="ATR141" s="229"/>
      <c r="ATS141" s="229"/>
      <c r="ATT141" s="229"/>
      <c r="ATU141" s="229"/>
      <c r="ATV141" s="229"/>
      <c r="ATW141" s="229"/>
      <c r="ATX141" s="229"/>
      <c r="ATY141" s="229"/>
      <c r="ATZ141" s="229"/>
      <c r="AUA141" s="229"/>
      <c r="AUB141" s="229"/>
      <c r="AUC141" s="229"/>
      <c r="AUD141" s="229"/>
      <c r="AUE141" s="229"/>
      <c r="AUF141" s="229"/>
      <c r="AUG141" s="229"/>
      <c r="AUH141" s="229"/>
      <c r="AUI141" s="229"/>
      <c r="AUJ141" s="229"/>
      <c r="AUK141" s="229"/>
      <c r="AUL141" s="229"/>
      <c r="AUM141" s="229"/>
      <c r="AUN141" s="229"/>
      <c r="AUO141" s="229"/>
      <c r="AUP141" s="229"/>
      <c r="AUQ141" s="229"/>
      <c r="AUR141" s="229"/>
      <c r="AUS141" s="229"/>
      <c r="AUT141" s="229"/>
      <c r="AUU141" s="229"/>
      <c r="AUV141" s="229"/>
      <c r="AUW141" s="229"/>
      <c r="AUX141" s="229"/>
      <c r="AUY141" s="229"/>
      <c r="AUZ141" s="229"/>
      <c r="AVA141" s="229"/>
      <c r="AVB141" s="229"/>
      <c r="AVC141" s="229"/>
      <c r="AVD141" s="229"/>
      <c r="AVE141" s="229"/>
      <c r="AVF141" s="229"/>
      <c r="AVG141" s="229"/>
      <c r="AVH141" s="229"/>
      <c r="AVI141" s="229"/>
      <c r="AVJ141" s="229"/>
      <c r="AVK141" s="229"/>
      <c r="AVL141" s="229"/>
      <c r="AVM141" s="229"/>
      <c r="AVN141" s="229"/>
      <c r="AVO141" s="229"/>
      <c r="AVP141" s="229"/>
      <c r="AVQ141" s="229"/>
      <c r="AVR141" s="229"/>
      <c r="AVS141" s="229"/>
      <c r="AVT141" s="229"/>
      <c r="AVU141" s="229"/>
      <c r="AVV141" s="229"/>
      <c r="AVW141" s="229"/>
      <c r="AVX141" s="229"/>
      <c r="AVY141" s="229"/>
      <c r="AVZ141" s="229"/>
      <c r="AWA141" s="229"/>
      <c r="AWB141" s="229"/>
      <c r="AWC141" s="229"/>
      <c r="AWD141" s="229"/>
      <c r="AWE141" s="229"/>
      <c r="AWF141" s="229"/>
      <c r="AWG141" s="229"/>
      <c r="AWH141" s="229"/>
      <c r="AWI141" s="229"/>
      <c r="AWJ141" s="229"/>
      <c r="AWK141" s="229"/>
      <c r="AWL141" s="229"/>
      <c r="AWM141" s="229"/>
      <c r="AWN141" s="229"/>
      <c r="AWO141" s="229"/>
      <c r="AWP141" s="229"/>
      <c r="AWQ141" s="229"/>
      <c r="AWR141" s="229"/>
      <c r="AWS141" s="229"/>
      <c r="AWT141" s="229"/>
      <c r="AWU141" s="229"/>
      <c r="AWV141" s="229"/>
      <c r="AWW141" s="229"/>
      <c r="AWX141" s="229"/>
      <c r="AWY141" s="229"/>
      <c r="AWZ141" s="229"/>
      <c r="AXA141" s="229"/>
      <c r="AXB141" s="229"/>
      <c r="AXC141" s="229"/>
      <c r="AXD141" s="229"/>
      <c r="AXE141" s="229"/>
      <c r="AXF141" s="229"/>
      <c r="AXG141" s="229"/>
      <c r="AXH141" s="229"/>
      <c r="AXI141" s="229"/>
      <c r="AXJ141" s="229"/>
      <c r="AXK141" s="229"/>
      <c r="AXL141" s="229"/>
      <c r="AXM141" s="229"/>
      <c r="AXN141" s="229"/>
      <c r="AXO141" s="229"/>
      <c r="AXP141" s="229"/>
      <c r="AXQ141" s="229"/>
      <c r="AXR141" s="229"/>
      <c r="AXS141" s="229"/>
      <c r="AXT141" s="229"/>
      <c r="AXU141" s="229"/>
      <c r="AXV141" s="229"/>
      <c r="AXW141" s="229"/>
      <c r="AXX141" s="229"/>
      <c r="AXY141" s="229"/>
      <c r="AXZ141" s="229"/>
      <c r="AYA141" s="229"/>
      <c r="AYB141" s="229"/>
      <c r="AYC141" s="229"/>
      <c r="AYD141" s="229"/>
      <c r="AYE141" s="229"/>
      <c r="AYF141" s="229"/>
      <c r="AYG141" s="229"/>
      <c r="AYH141" s="229"/>
      <c r="AYI141" s="229"/>
      <c r="AYJ141" s="229"/>
      <c r="AYK141" s="229"/>
      <c r="AYL141" s="229"/>
      <c r="AYM141" s="229"/>
      <c r="AYN141" s="229"/>
      <c r="AYO141" s="229"/>
      <c r="AYP141" s="229"/>
      <c r="AYQ141" s="229"/>
      <c r="AYR141" s="229"/>
      <c r="AYS141" s="229"/>
      <c r="AYT141" s="229"/>
      <c r="AYU141" s="229"/>
      <c r="AYV141" s="229"/>
      <c r="AYW141" s="229"/>
      <c r="AYX141" s="229"/>
      <c r="AYY141" s="229"/>
      <c r="AYZ141" s="229"/>
      <c r="AZA141" s="229"/>
      <c r="AZB141" s="229"/>
      <c r="AZC141" s="229"/>
      <c r="AZD141" s="229"/>
      <c r="AZE141" s="229"/>
      <c r="AZF141" s="229"/>
      <c r="AZG141" s="229"/>
      <c r="AZH141" s="229"/>
      <c r="AZI141" s="229"/>
      <c r="AZJ141" s="229"/>
      <c r="AZK141" s="229"/>
      <c r="AZL141" s="229"/>
      <c r="AZM141" s="229"/>
      <c r="AZN141" s="229"/>
      <c r="AZO141" s="229"/>
      <c r="AZP141" s="229"/>
      <c r="AZQ141" s="229"/>
      <c r="AZR141" s="229"/>
      <c r="AZS141" s="229"/>
      <c r="AZT141" s="229"/>
      <c r="AZU141" s="229"/>
      <c r="AZV141" s="229"/>
      <c r="AZW141" s="229"/>
      <c r="AZX141" s="229"/>
      <c r="AZY141" s="229"/>
      <c r="AZZ141" s="229"/>
      <c r="BAA141" s="229"/>
      <c r="BAB141" s="229"/>
      <c r="BAC141" s="229"/>
      <c r="BAD141" s="229"/>
      <c r="BAE141" s="229"/>
      <c r="BAF141" s="229"/>
      <c r="BAG141" s="229"/>
      <c r="BAH141" s="229"/>
      <c r="BAI141" s="229"/>
      <c r="BAJ141" s="229"/>
      <c r="BAK141" s="229"/>
      <c r="BAL141" s="229"/>
      <c r="BAM141" s="229"/>
      <c r="BAN141" s="229"/>
      <c r="BAO141" s="229"/>
      <c r="BAP141" s="229"/>
      <c r="BAQ141" s="229"/>
      <c r="BAR141" s="229"/>
      <c r="BAS141" s="229"/>
      <c r="BAT141" s="229"/>
      <c r="BAU141" s="229"/>
      <c r="BAV141" s="229"/>
      <c r="BAW141" s="229"/>
      <c r="BAX141" s="229"/>
      <c r="BAY141" s="229"/>
      <c r="BAZ141" s="229"/>
      <c r="BBA141" s="229"/>
      <c r="BBB141" s="229"/>
      <c r="BBC141" s="229"/>
      <c r="BBD141" s="229"/>
      <c r="BBE141" s="229"/>
      <c r="BBF141" s="229"/>
      <c r="BBG141" s="229"/>
      <c r="BBH141" s="229"/>
      <c r="BBI141" s="229"/>
      <c r="BBJ141" s="229"/>
      <c r="BBK141" s="229"/>
      <c r="BBL141" s="229"/>
      <c r="BBM141" s="229"/>
      <c r="BBN141" s="229"/>
      <c r="BBO141" s="229"/>
      <c r="BBP141" s="229"/>
      <c r="BBQ141" s="229"/>
      <c r="BBR141" s="229"/>
      <c r="BBS141" s="229"/>
      <c r="BBT141" s="229"/>
      <c r="BBU141" s="229"/>
      <c r="BBV141" s="229"/>
      <c r="BBW141" s="229"/>
      <c r="BBX141" s="229"/>
      <c r="BBY141" s="229"/>
      <c r="BBZ141" s="229"/>
      <c r="BCA141" s="229"/>
      <c r="BCB141" s="229"/>
      <c r="BCC141" s="229"/>
      <c r="BCD141" s="229"/>
      <c r="BCE141" s="229"/>
      <c r="BCF141" s="229"/>
      <c r="BCG141" s="229"/>
      <c r="BCH141" s="229"/>
      <c r="BCI141" s="229"/>
      <c r="BCJ141" s="229"/>
      <c r="BCK141" s="229"/>
      <c r="BCL141" s="229"/>
      <c r="BCM141" s="229"/>
      <c r="BCN141" s="229"/>
      <c r="BCO141" s="229"/>
      <c r="BCP141" s="229"/>
      <c r="BCQ141" s="229"/>
      <c r="BCR141" s="229"/>
      <c r="BCS141" s="229"/>
      <c r="BCT141" s="229"/>
      <c r="BCU141" s="229"/>
      <c r="BCV141" s="229"/>
      <c r="BCW141" s="229"/>
      <c r="BCX141" s="229"/>
      <c r="BCY141" s="229"/>
      <c r="BCZ141" s="229"/>
      <c r="BDA141" s="229"/>
      <c r="BDB141" s="229"/>
      <c r="BDC141" s="229"/>
      <c r="BDD141" s="229"/>
      <c r="BDE141" s="229"/>
      <c r="BDF141" s="229"/>
      <c r="BDG141" s="229"/>
      <c r="BDH141" s="229"/>
      <c r="BDI141" s="229"/>
      <c r="BDJ141" s="229"/>
      <c r="BDK141" s="229"/>
      <c r="BDL141" s="229"/>
      <c r="BDM141" s="229"/>
      <c r="BDN141" s="229"/>
      <c r="BDO141" s="229"/>
      <c r="BDP141" s="229"/>
      <c r="BDQ141" s="229"/>
      <c r="BDR141" s="229"/>
      <c r="BDS141" s="229"/>
      <c r="BDT141" s="229"/>
      <c r="BDU141" s="229"/>
      <c r="BDV141" s="229"/>
      <c r="BDW141" s="229"/>
      <c r="BDX141" s="229"/>
      <c r="BDY141" s="229"/>
      <c r="BDZ141" s="229"/>
      <c r="BEA141" s="229"/>
      <c r="BEB141" s="229"/>
      <c r="BEC141" s="229"/>
      <c r="BED141" s="229"/>
      <c r="BEE141" s="229"/>
      <c r="BEF141" s="229"/>
      <c r="BEG141" s="229"/>
      <c r="BEH141" s="229"/>
      <c r="BEI141" s="229"/>
      <c r="BEJ141" s="229"/>
      <c r="BEK141" s="229"/>
      <c r="BEL141" s="229"/>
      <c r="BEM141" s="229"/>
      <c r="BEN141" s="229"/>
      <c r="BEO141" s="229"/>
      <c r="BEP141" s="229"/>
      <c r="BEQ141" s="229"/>
      <c r="BER141" s="229"/>
      <c r="BES141" s="229"/>
      <c r="BET141" s="229"/>
      <c r="BEU141" s="229"/>
      <c r="BEV141" s="229"/>
      <c r="BEW141" s="229"/>
      <c r="BEX141" s="229"/>
      <c r="BEY141" s="229"/>
      <c r="BEZ141" s="229"/>
      <c r="BFA141" s="229"/>
      <c r="BFB141" s="229"/>
      <c r="BFC141" s="229"/>
      <c r="BFD141" s="229"/>
      <c r="BFE141" s="229"/>
      <c r="BFF141" s="229"/>
      <c r="BFG141" s="229"/>
      <c r="BFH141" s="229"/>
      <c r="BFI141" s="229"/>
      <c r="BFJ141" s="229"/>
      <c r="BFK141" s="229"/>
      <c r="BFL141" s="229"/>
      <c r="BFM141" s="229"/>
      <c r="BFN141" s="229"/>
      <c r="BFO141" s="229"/>
      <c r="BFP141" s="229"/>
      <c r="BFQ141" s="229"/>
      <c r="BFR141" s="229"/>
      <c r="BFS141" s="229"/>
      <c r="BFT141" s="229"/>
      <c r="BFU141" s="229"/>
      <c r="BFV141" s="229"/>
      <c r="BFW141" s="229"/>
      <c r="BFX141" s="229"/>
      <c r="BFY141" s="229"/>
      <c r="BFZ141" s="229"/>
      <c r="BGA141" s="229"/>
      <c r="BGB141" s="229"/>
      <c r="BGC141" s="229"/>
      <c r="BGD141" s="229"/>
      <c r="BGE141" s="229"/>
      <c r="BGF141" s="229"/>
      <c r="BGG141" s="229"/>
      <c r="BGH141" s="229"/>
      <c r="BGI141" s="229"/>
      <c r="BGJ141" s="229"/>
      <c r="BGK141" s="229"/>
      <c r="BGL141" s="229"/>
      <c r="BGM141" s="229"/>
      <c r="BGN141" s="229"/>
      <c r="BGO141" s="229"/>
      <c r="BGP141" s="229"/>
      <c r="BGQ141" s="229"/>
      <c r="BGR141" s="229"/>
      <c r="BGS141" s="229"/>
      <c r="BGT141" s="229"/>
      <c r="BGU141" s="229"/>
      <c r="BGV141" s="229"/>
      <c r="BGW141" s="229"/>
      <c r="BGX141" s="229"/>
      <c r="BGY141" s="229"/>
      <c r="BGZ141" s="229"/>
      <c r="BHA141" s="229"/>
      <c r="BHB141" s="229"/>
      <c r="BHC141" s="229"/>
      <c r="BHD141" s="229"/>
      <c r="BHE141" s="229"/>
      <c r="BHF141" s="229"/>
      <c r="BHG141" s="229"/>
      <c r="BHH141" s="229"/>
      <c r="BHI141" s="229"/>
      <c r="BHJ141" s="229"/>
      <c r="BHK141" s="229"/>
      <c r="BHL141" s="229"/>
      <c r="BHM141" s="229"/>
      <c r="BHN141" s="229"/>
      <c r="BHO141" s="229"/>
      <c r="BHP141" s="229"/>
      <c r="BHQ141" s="229"/>
      <c r="BHR141" s="229"/>
      <c r="BHS141" s="229"/>
      <c r="BHT141" s="229"/>
      <c r="BHU141" s="229"/>
      <c r="BHV141" s="229"/>
      <c r="BHW141" s="229"/>
      <c r="BHX141" s="229"/>
      <c r="BHY141" s="229"/>
      <c r="BHZ141" s="229"/>
      <c r="BIA141" s="229"/>
      <c r="BIB141" s="229"/>
      <c r="BIC141" s="229"/>
      <c r="BID141" s="229"/>
      <c r="BIE141" s="229"/>
      <c r="BIF141" s="229"/>
      <c r="BIG141" s="229"/>
      <c r="BIH141" s="229"/>
      <c r="BII141" s="229"/>
      <c r="BIJ141" s="229"/>
      <c r="BIK141" s="229"/>
      <c r="BIL141" s="229"/>
      <c r="BIM141" s="229"/>
      <c r="BIN141" s="229"/>
      <c r="BIO141" s="229"/>
      <c r="BIP141" s="229"/>
      <c r="BIQ141" s="229"/>
      <c r="BIR141" s="229"/>
      <c r="BIS141" s="229"/>
      <c r="BIT141" s="229"/>
      <c r="BIU141" s="229"/>
      <c r="BIV141" s="229"/>
      <c r="BIW141" s="229"/>
      <c r="BIX141" s="229"/>
      <c r="BIY141" s="229"/>
      <c r="BIZ141" s="229"/>
      <c r="BJA141" s="229"/>
      <c r="BJB141" s="229"/>
      <c r="BJC141" s="229"/>
      <c r="BJD141" s="229"/>
      <c r="BJE141" s="229"/>
      <c r="BJF141" s="229"/>
      <c r="BJG141" s="229"/>
      <c r="BJH141" s="229"/>
      <c r="BJI141" s="229"/>
      <c r="BJJ141" s="229"/>
      <c r="BJK141" s="229"/>
      <c r="BJL141" s="229"/>
      <c r="BJM141" s="229"/>
      <c r="BJN141" s="229"/>
      <c r="BJO141" s="229"/>
      <c r="BJP141" s="229"/>
      <c r="BJQ141" s="229"/>
      <c r="BJR141" s="229"/>
      <c r="BJS141" s="229"/>
      <c r="BJT141" s="229"/>
      <c r="BJU141" s="229"/>
      <c r="BJV141" s="229"/>
      <c r="BJW141" s="229"/>
      <c r="BJX141" s="229"/>
      <c r="BJY141" s="229"/>
      <c r="BJZ141" s="229"/>
      <c r="BKA141" s="229"/>
      <c r="BKB141" s="229"/>
      <c r="BKC141" s="229"/>
      <c r="BKD141" s="229"/>
      <c r="BKE141" s="229"/>
      <c r="BKF141" s="229"/>
      <c r="BKG141" s="229"/>
      <c r="BKH141" s="229"/>
      <c r="BKI141" s="229"/>
      <c r="BKJ141" s="229"/>
      <c r="BKK141" s="229"/>
      <c r="BKL141" s="229"/>
      <c r="BKM141" s="229"/>
      <c r="BKN141" s="229"/>
      <c r="BKO141" s="229"/>
      <c r="BKP141" s="229"/>
      <c r="BKQ141" s="229"/>
      <c r="BKR141" s="229"/>
      <c r="BKS141" s="229"/>
      <c r="BKT141" s="229"/>
      <c r="BKU141" s="229"/>
      <c r="BKV141" s="229"/>
      <c r="BKW141" s="229"/>
      <c r="BKX141" s="229"/>
      <c r="BKY141" s="229"/>
      <c r="BKZ141" s="229"/>
      <c r="BLA141" s="229"/>
      <c r="BLB141" s="229"/>
      <c r="BLC141" s="229"/>
      <c r="BLD141" s="229"/>
      <c r="BLE141" s="229"/>
      <c r="BLF141" s="229"/>
      <c r="BLG141" s="229"/>
      <c r="BLH141" s="229"/>
      <c r="BLI141" s="229"/>
      <c r="BLJ141" s="229"/>
      <c r="BLK141" s="229"/>
      <c r="BLL141" s="229"/>
      <c r="BLM141" s="229"/>
      <c r="BLN141" s="229"/>
      <c r="BLO141" s="229"/>
      <c r="BLP141" s="229"/>
      <c r="BLQ141" s="229"/>
      <c r="BLR141" s="229"/>
      <c r="BLS141" s="229"/>
      <c r="BLT141" s="229"/>
      <c r="BLU141" s="229"/>
      <c r="BLV141" s="229"/>
      <c r="BLW141" s="229"/>
      <c r="BLX141" s="229"/>
      <c r="BLY141" s="229"/>
      <c r="BLZ141" s="229"/>
      <c r="BMA141" s="229"/>
      <c r="BMB141" s="229"/>
      <c r="BMC141" s="229"/>
      <c r="BMD141" s="229"/>
      <c r="BME141" s="229"/>
      <c r="BMF141" s="229"/>
      <c r="BMG141" s="229"/>
      <c r="BMH141" s="229"/>
      <c r="BMI141" s="229"/>
      <c r="BMJ141" s="229"/>
      <c r="BMK141" s="229"/>
      <c r="BML141" s="229"/>
      <c r="BMM141" s="229"/>
      <c r="BMN141" s="229"/>
      <c r="BMO141" s="229"/>
      <c r="BMP141" s="229"/>
      <c r="BMQ141" s="229"/>
      <c r="BMR141" s="229"/>
      <c r="BMS141" s="229"/>
      <c r="BMT141" s="229"/>
      <c r="BMU141" s="229"/>
      <c r="BMV141" s="229"/>
      <c r="BMW141" s="229"/>
      <c r="BMX141" s="229"/>
      <c r="BMY141" s="229"/>
      <c r="BMZ141" s="229"/>
      <c r="BNA141" s="229"/>
      <c r="BNB141" s="229"/>
      <c r="BNC141" s="229"/>
      <c r="BND141" s="229"/>
      <c r="BNE141" s="229"/>
      <c r="BNF141" s="229"/>
      <c r="BNG141" s="229"/>
      <c r="BNH141" s="229"/>
      <c r="BNI141" s="229"/>
      <c r="BNJ141" s="229"/>
      <c r="BNK141" s="229"/>
      <c r="BNL141" s="229"/>
      <c r="BNM141" s="229"/>
      <c r="BNN141" s="229"/>
      <c r="BNO141" s="229"/>
      <c r="BNP141" s="229"/>
      <c r="BNQ141" s="229"/>
      <c r="BNR141" s="229"/>
      <c r="BNS141" s="229"/>
      <c r="BNT141" s="229"/>
      <c r="BNU141" s="229"/>
      <c r="BNV141" s="229"/>
      <c r="BNW141" s="229"/>
      <c r="BNX141" s="229"/>
      <c r="BNY141" s="229"/>
      <c r="BNZ141" s="229"/>
      <c r="BOA141" s="229"/>
      <c r="BOB141" s="229"/>
      <c r="BOC141" s="229"/>
      <c r="BOD141" s="229"/>
      <c r="BOE141" s="229"/>
      <c r="BOF141" s="229"/>
      <c r="BOG141" s="229"/>
      <c r="BOH141" s="229"/>
      <c r="BOI141" s="229"/>
      <c r="BOJ141" s="229"/>
      <c r="BOK141" s="229"/>
      <c r="BOL141" s="229"/>
      <c r="BOM141" s="229"/>
      <c r="BON141" s="229"/>
      <c r="BOO141" s="229"/>
      <c r="BOP141" s="229"/>
      <c r="BOQ141" s="229"/>
      <c r="BOR141" s="229"/>
      <c r="BOS141" s="229"/>
      <c r="BOT141" s="229"/>
      <c r="BOU141" s="229"/>
      <c r="BOV141" s="229"/>
      <c r="BOW141" s="229"/>
      <c r="BOX141" s="229"/>
      <c r="BOY141" s="229"/>
      <c r="BOZ141" s="229"/>
      <c r="BPA141" s="229"/>
      <c r="BPB141" s="229"/>
      <c r="BPC141" s="229"/>
      <c r="BPD141" s="229"/>
      <c r="BPE141" s="229"/>
      <c r="BPF141" s="229"/>
      <c r="BPG141" s="229"/>
      <c r="BPH141" s="229"/>
      <c r="BPI141" s="229"/>
      <c r="BPJ141" s="229"/>
      <c r="BPK141" s="229"/>
      <c r="BPL141" s="229"/>
      <c r="BPM141" s="229"/>
      <c r="BPN141" s="229"/>
      <c r="BPO141" s="229"/>
      <c r="BPP141" s="229"/>
      <c r="BPQ141" s="229"/>
      <c r="BPR141" s="229"/>
      <c r="BPS141" s="229"/>
      <c r="BPT141" s="229"/>
      <c r="BPU141" s="229"/>
      <c r="BPV141" s="229"/>
      <c r="BPW141" s="229"/>
      <c r="BPX141" s="229"/>
      <c r="BPY141" s="229"/>
      <c r="BPZ141" s="229"/>
      <c r="BQA141" s="229"/>
      <c r="BQB141" s="229"/>
      <c r="BQC141" s="229"/>
      <c r="BQD141" s="229"/>
      <c r="BQE141" s="229"/>
      <c r="BQF141" s="229"/>
      <c r="BQG141" s="229"/>
      <c r="BQH141" s="229"/>
      <c r="BQI141" s="229"/>
      <c r="BQJ141" s="229"/>
      <c r="BQK141" s="229"/>
      <c r="BQL141" s="229"/>
      <c r="BQM141" s="229"/>
      <c r="BQN141" s="229"/>
      <c r="BQO141" s="229"/>
      <c r="BQP141" s="229"/>
      <c r="BQQ141" s="229"/>
      <c r="BQR141" s="229"/>
      <c r="BQS141" s="229"/>
      <c r="BQT141" s="229"/>
      <c r="BQU141" s="229"/>
      <c r="BQV141" s="229"/>
      <c r="BQW141" s="229"/>
      <c r="BQX141" s="229"/>
      <c r="BQY141" s="229"/>
      <c r="BQZ141" s="229"/>
      <c r="BRA141" s="229"/>
      <c r="BRB141" s="229"/>
      <c r="BRC141" s="229"/>
      <c r="BRD141" s="229"/>
      <c r="BRE141" s="229"/>
      <c r="BRF141" s="229"/>
      <c r="BRG141" s="229"/>
      <c r="BRH141" s="229"/>
      <c r="BRI141" s="229"/>
      <c r="BRJ141" s="229"/>
      <c r="BRK141" s="229"/>
      <c r="BRL141" s="229"/>
      <c r="BRM141" s="229"/>
      <c r="BRN141" s="229"/>
      <c r="BRO141" s="229"/>
      <c r="BRP141" s="229"/>
      <c r="BRQ141" s="229"/>
      <c r="BRR141" s="229"/>
      <c r="BRS141" s="229"/>
      <c r="BRT141" s="229"/>
      <c r="BRU141" s="229"/>
      <c r="BRV141" s="229"/>
      <c r="BRW141" s="229"/>
      <c r="BRX141" s="229"/>
      <c r="BRY141" s="229"/>
      <c r="BRZ141" s="229"/>
      <c r="BSA141" s="229"/>
      <c r="BSB141" s="229"/>
      <c r="BSC141" s="229"/>
      <c r="BSD141" s="229"/>
      <c r="BSE141" s="229"/>
      <c r="BSF141" s="229"/>
      <c r="BSG141" s="229"/>
      <c r="BSH141" s="229"/>
      <c r="BSI141" s="229"/>
      <c r="BSJ141" s="229"/>
      <c r="BSK141" s="229"/>
      <c r="BSL141" s="229"/>
      <c r="BSM141" s="229"/>
      <c r="BSN141" s="229"/>
      <c r="BSO141" s="229"/>
      <c r="BSP141" s="229"/>
      <c r="BSQ141" s="229"/>
      <c r="BSR141" s="229"/>
      <c r="BSS141" s="229"/>
      <c r="BST141" s="229"/>
      <c r="BSU141" s="229"/>
      <c r="BSV141" s="229"/>
      <c r="BSW141" s="229"/>
      <c r="BSX141" s="229"/>
      <c r="BSY141" s="229"/>
      <c r="BSZ141" s="229"/>
      <c r="BTA141" s="229"/>
      <c r="BTB141" s="229"/>
      <c r="BTC141" s="229"/>
      <c r="BTD141" s="229"/>
      <c r="BTE141" s="229"/>
      <c r="BTF141" s="229"/>
      <c r="BTG141" s="229"/>
      <c r="BTH141" s="229"/>
      <c r="BTI141" s="229"/>
      <c r="BTJ141" s="229"/>
      <c r="BTK141" s="229"/>
      <c r="BTL141" s="229"/>
      <c r="BTM141" s="229"/>
      <c r="BTN141" s="229"/>
      <c r="BTO141" s="229"/>
      <c r="BTP141" s="229"/>
      <c r="BTQ141" s="229"/>
      <c r="BTR141" s="229"/>
      <c r="BTS141" s="229"/>
      <c r="BTT141" s="229"/>
      <c r="BTU141" s="229"/>
      <c r="BTV141" s="229"/>
      <c r="BTW141" s="229"/>
      <c r="BTX141" s="229"/>
      <c r="BTY141" s="229"/>
      <c r="BTZ141" s="229"/>
      <c r="BUA141" s="229"/>
      <c r="BUB141" s="229"/>
      <c r="BUC141" s="229"/>
      <c r="BUD141" s="229"/>
      <c r="BUE141" s="229"/>
      <c r="BUF141" s="229"/>
      <c r="BUG141" s="229"/>
      <c r="BUH141" s="229"/>
      <c r="BUI141" s="229"/>
      <c r="BUJ141" s="229"/>
      <c r="BUK141" s="229"/>
      <c r="BUL141" s="229"/>
      <c r="BUM141" s="229"/>
      <c r="BUN141" s="229"/>
      <c r="BUO141" s="229"/>
      <c r="BUP141" s="229"/>
      <c r="BUQ141" s="229"/>
      <c r="BUR141" s="229"/>
      <c r="BUS141" s="229"/>
      <c r="BUT141" s="229"/>
      <c r="BUU141" s="229"/>
      <c r="BUV141" s="229"/>
      <c r="BUW141" s="229"/>
      <c r="BUX141" s="229"/>
      <c r="BUY141" s="229"/>
      <c r="BUZ141" s="229"/>
      <c r="BVA141" s="229"/>
      <c r="BVB141" s="229"/>
      <c r="BVC141" s="229"/>
      <c r="BVD141" s="229"/>
      <c r="BVE141" s="229"/>
      <c r="BVF141" s="229"/>
      <c r="BVG141" s="229"/>
      <c r="BVH141" s="229"/>
      <c r="BVI141" s="229"/>
      <c r="BVJ141" s="229"/>
      <c r="BVK141" s="229"/>
      <c r="BVL141" s="229"/>
      <c r="BVM141" s="229"/>
      <c r="BVN141" s="229"/>
      <c r="BVO141" s="229"/>
      <c r="BVP141" s="229"/>
      <c r="BVQ141" s="229"/>
      <c r="BVR141" s="229"/>
      <c r="BVS141" s="229"/>
      <c r="BVT141" s="229"/>
      <c r="BVU141" s="229"/>
      <c r="BVV141" s="229"/>
      <c r="BVW141" s="229"/>
      <c r="BVX141" s="229"/>
      <c r="BVY141" s="229"/>
      <c r="BVZ141" s="229"/>
      <c r="BWA141" s="229"/>
      <c r="BWB141" s="229"/>
      <c r="BWC141" s="229"/>
      <c r="BWD141" s="229"/>
      <c r="BWE141" s="229"/>
      <c r="BWF141" s="229"/>
      <c r="BWG141" s="229"/>
      <c r="BWH141" s="229"/>
      <c r="BWI141" s="229"/>
      <c r="BWJ141" s="229"/>
      <c r="BWK141" s="229"/>
      <c r="BWL141" s="229"/>
      <c r="BWM141" s="229"/>
      <c r="BWN141" s="229"/>
      <c r="BWO141" s="229"/>
      <c r="BWP141" s="229"/>
      <c r="BWQ141" s="229"/>
      <c r="BWR141" s="229"/>
      <c r="BWS141" s="229"/>
      <c r="BWT141" s="229"/>
      <c r="BWU141" s="229"/>
      <c r="BWV141" s="229"/>
      <c r="BWW141" s="229"/>
      <c r="BWX141" s="229"/>
      <c r="BWY141" s="229"/>
      <c r="BWZ141" s="229"/>
      <c r="BXA141" s="229"/>
      <c r="BXB141" s="229"/>
      <c r="BXC141" s="229"/>
      <c r="BXD141" s="229"/>
      <c r="BXE141" s="229"/>
      <c r="BXF141" s="229"/>
      <c r="BXG141" s="229"/>
      <c r="BXH141" s="229"/>
      <c r="BXI141" s="229"/>
      <c r="BXJ141" s="229"/>
      <c r="BXK141" s="229"/>
      <c r="BXL141" s="229"/>
      <c r="BXM141" s="229"/>
      <c r="BXN141" s="229"/>
      <c r="BXO141" s="229"/>
      <c r="BXP141" s="229"/>
      <c r="BXQ141" s="229"/>
      <c r="BXR141" s="229"/>
      <c r="BXS141" s="229"/>
      <c r="BXT141" s="229"/>
      <c r="BXU141" s="229"/>
      <c r="BXV141" s="229"/>
      <c r="BXW141" s="229"/>
      <c r="BXX141" s="229"/>
      <c r="BXY141" s="229"/>
      <c r="BXZ141" s="229"/>
      <c r="BYA141" s="229"/>
      <c r="BYB141" s="229"/>
      <c r="BYC141" s="229"/>
      <c r="BYD141" s="229"/>
      <c r="BYE141" s="229"/>
      <c r="BYF141" s="229"/>
      <c r="BYG141" s="229"/>
      <c r="BYH141" s="229"/>
      <c r="BYI141" s="229"/>
      <c r="BYJ141" s="229"/>
      <c r="BYK141" s="229"/>
      <c r="BYL141" s="229"/>
      <c r="BYM141" s="229"/>
      <c r="BYN141" s="229"/>
      <c r="BYO141" s="229"/>
      <c r="BYP141" s="229"/>
      <c r="BYQ141" s="229"/>
      <c r="BYR141" s="229"/>
      <c r="BYS141" s="229"/>
      <c r="BYT141" s="229"/>
      <c r="BYU141" s="229"/>
      <c r="BYV141" s="229"/>
      <c r="BYW141" s="229"/>
      <c r="BYX141" s="229"/>
      <c r="BYY141" s="229"/>
      <c r="BYZ141" s="229"/>
      <c r="BZA141" s="229"/>
      <c r="BZB141" s="229"/>
      <c r="BZC141" s="229"/>
      <c r="BZD141" s="229"/>
      <c r="BZE141" s="229"/>
      <c r="BZF141" s="229"/>
      <c r="BZG141" s="229"/>
      <c r="BZH141" s="229"/>
      <c r="BZI141" s="229"/>
      <c r="BZJ141" s="229"/>
      <c r="BZK141" s="229"/>
      <c r="BZL141" s="229"/>
      <c r="BZM141" s="229"/>
      <c r="BZN141" s="229"/>
      <c r="BZO141" s="229"/>
      <c r="BZP141" s="229"/>
      <c r="BZQ141" s="229"/>
      <c r="BZR141" s="229"/>
      <c r="BZS141" s="229"/>
      <c r="BZT141" s="229"/>
      <c r="BZU141" s="229"/>
      <c r="BZV141" s="229"/>
      <c r="BZW141" s="229"/>
      <c r="BZX141" s="229"/>
      <c r="BZY141" s="229"/>
      <c r="BZZ141" s="229"/>
      <c r="CAA141" s="229"/>
      <c r="CAB141" s="229"/>
      <c r="CAC141" s="229"/>
      <c r="CAD141" s="229"/>
      <c r="CAE141" s="229"/>
      <c r="CAF141" s="229"/>
      <c r="CAG141" s="229"/>
      <c r="CAH141" s="229"/>
      <c r="CAI141" s="229"/>
      <c r="CAJ141" s="229"/>
      <c r="CAK141" s="229"/>
      <c r="CAL141" s="229"/>
      <c r="CAM141" s="229"/>
      <c r="CAN141" s="229"/>
      <c r="CAO141" s="229"/>
      <c r="CAP141" s="229"/>
      <c r="CAQ141" s="229"/>
      <c r="CAR141" s="229"/>
      <c r="CAS141" s="229"/>
      <c r="CAT141" s="229"/>
      <c r="CAU141" s="229"/>
      <c r="CAV141" s="229"/>
      <c r="CAW141" s="229"/>
      <c r="CAX141" s="229"/>
      <c r="CAY141" s="229"/>
      <c r="CAZ141" s="229"/>
      <c r="CBA141" s="229"/>
      <c r="CBB141" s="229"/>
      <c r="CBC141" s="229"/>
      <c r="CBD141" s="229"/>
      <c r="CBE141" s="229"/>
      <c r="CBF141" s="229"/>
      <c r="CBG141" s="229"/>
      <c r="CBH141" s="229"/>
      <c r="CBI141" s="229"/>
      <c r="CBJ141" s="229"/>
      <c r="CBK141" s="229"/>
      <c r="CBL141" s="229"/>
      <c r="CBM141" s="229"/>
      <c r="CBN141" s="229"/>
      <c r="CBO141" s="229"/>
      <c r="CBP141" s="229"/>
      <c r="CBQ141" s="229"/>
      <c r="CBR141" s="229"/>
      <c r="CBS141" s="229"/>
      <c r="CBT141" s="229"/>
      <c r="CBU141" s="229"/>
      <c r="CBV141" s="229"/>
      <c r="CBW141" s="229"/>
      <c r="CBX141" s="229"/>
      <c r="CBY141" s="229"/>
      <c r="CBZ141" s="229"/>
      <c r="CCA141" s="229"/>
      <c r="CCB141" s="229"/>
      <c r="CCC141" s="229"/>
      <c r="CCD141" s="229"/>
      <c r="CCE141" s="229"/>
      <c r="CCF141" s="229"/>
      <c r="CCG141" s="229"/>
      <c r="CCH141" s="229"/>
      <c r="CCI141" s="229"/>
      <c r="CCJ141" s="229"/>
      <c r="CCK141" s="229"/>
      <c r="CCL141" s="229"/>
      <c r="CCM141" s="229"/>
      <c r="CCN141" s="229"/>
      <c r="CCO141" s="229"/>
      <c r="CCP141" s="229"/>
      <c r="CCQ141" s="229"/>
      <c r="CCR141" s="229"/>
      <c r="CCS141" s="229"/>
      <c r="CCT141" s="229"/>
      <c r="CCU141" s="229"/>
      <c r="CCV141" s="229"/>
      <c r="CCW141" s="229"/>
      <c r="CCX141" s="229"/>
      <c r="CCY141" s="229"/>
      <c r="CCZ141" s="229"/>
      <c r="CDA141" s="229"/>
      <c r="CDB141" s="229"/>
      <c r="CDC141" s="229"/>
      <c r="CDD141" s="229"/>
      <c r="CDE141" s="229"/>
      <c r="CDF141" s="229"/>
      <c r="CDG141" s="229"/>
      <c r="CDH141" s="229"/>
      <c r="CDI141" s="229"/>
      <c r="CDJ141" s="229"/>
      <c r="CDK141" s="229"/>
      <c r="CDL141" s="229"/>
      <c r="CDM141" s="229"/>
      <c r="CDN141" s="229"/>
      <c r="CDO141" s="229"/>
      <c r="CDP141" s="229"/>
      <c r="CDQ141" s="229"/>
      <c r="CDR141" s="229"/>
      <c r="CDS141" s="229"/>
      <c r="CDT141" s="229"/>
      <c r="CDU141" s="229"/>
      <c r="CDV141" s="229"/>
      <c r="CDW141" s="229"/>
      <c r="CDX141" s="229"/>
      <c r="CDY141" s="229"/>
      <c r="CDZ141" s="229"/>
      <c r="CEA141" s="229"/>
      <c r="CEB141" s="229"/>
      <c r="CEC141" s="229"/>
      <c r="CED141" s="229"/>
      <c r="CEE141" s="229"/>
      <c r="CEF141" s="229"/>
      <c r="CEG141" s="229"/>
      <c r="CEH141" s="229"/>
      <c r="CEI141" s="229"/>
      <c r="CEJ141" s="229"/>
      <c r="CEK141" s="229"/>
      <c r="CEL141" s="229"/>
      <c r="CEM141" s="229"/>
      <c r="CEN141" s="229"/>
      <c r="CEO141" s="229"/>
      <c r="CEP141" s="229"/>
      <c r="CEQ141" s="229"/>
      <c r="CER141" s="229"/>
      <c r="CES141" s="229"/>
      <c r="CET141" s="229"/>
      <c r="CEU141" s="229"/>
      <c r="CEV141" s="229"/>
      <c r="CEW141" s="229"/>
      <c r="CEX141" s="229"/>
      <c r="CEY141" s="229"/>
      <c r="CEZ141" s="229"/>
      <c r="CFA141" s="229"/>
      <c r="CFB141" s="229"/>
      <c r="CFC141" s="229"/>
      <c r="CFD141" s="229"/>
      <c r="CFE141" s="229"/>
      <c r="CFF141" s="229"/>
      <c r="CFG141" s="229"/>
      <c r="CFH141" s="229"/>
      <c r="CFI141" s="229"/>
      <c r="CFJ141" s="229"/>
      <c r="CFK141" s="229"/>
      <c r="CFL141" s="229"/>
      <c r="CFM141" s="229"/>
      <c r="CFN141" s="229"/>
      <c r="CFO141" s="229"/>
      <c r="CFP141" s="229"/>
      <c r="CFQ141" s="229"/>
      <c r="CFR141" s="229"/>
      <c r="CFS141" s="229"/>
      <c r="CFT141" s="229"/>
      <c r="CFU141" s="229"/>
      <c r="CFV141" s="229"/>
      <c r="CFW141" s="229"/>
      <c r="CFX141" s="229"/>
      <c r="CFY141" s="229"/>
      <c r="CFZ141" s="229"/>
      <c r="CGA141" s="229"/>
      <c r="CGB141" s="229"/>
      <c r="CGC141" s="229"/>
      <c r="CGD141" s="229"/>
      <c r="CGE141" s="229"/>
      <c r="CGF141" s="229"/>
      <c r="CGG141" s="229"/>
      <c r="CGH141" s="229"/>
      <c r="CGI141" s="229"/>
      <c r="CGJ141" s="229"/>
      <c r="CGK141" s="229"/>
      <c r="CGL141" s="229"/>
      <c r="CGM141" s="229"/>
      <c r="CGN141" s="229"/>
      <c r="CGO141" s="229"/>
      <c r="CGP141" s="229"/>
      <c r="CGQ141" s="229"/>
      <c r="CGR141" s="229"/>
      <c r="CGS141" s="229"/>
      <c r="CGT141" s="229"/>
      <c r="CGU141" s="229"/>
      <c r="CGV141" s="229"/>
      <c r="CGW141" s="229"/>
      <c r="CGX141" s="229"/>
      <c r="CGY141" s="229"/>
      <c r="CGZ141" s="229"/>
      <c r="CHA141" s="229"/>
      <c r="CHB141" s="229"/>
      <c r="CHC141" s="229"/>
      <c r="CHD141" s="229"/>
      <c r="CHE141" s="229"/>
      <c r="CHF141" s="229"/>
      <c r="CHG141" s="229"/>
      <c r="CHH141" s="229"/>
      <c r="CHI141" s="229"/>
      <c r="CHJ141" s="229"/>
      <c r="CHK141" s="229"/>
      <c r="CHL141" s="229"/>
      <c r="CHM141" s="229"/>
      <c r="CHN141" s="229"/>
      <c r="CHO141" s="229"/>
      <c r="CHP141" s="229"/>
      <c r="CHQ141" s="229"/>
      <c r="CHR141" s="229"/>
      <c r="CHS141" s="229"/>
      <c r="CHT141" s="229"/>
      <c r="CHU141" s="229"/>
      <c r="CHV141" s="229"/>
      <c r="CHW141" s="229"/>
      <c r="CHX141" s="229"/>
      <c r="CHY141" s="229"/>
      <c r="CHZ141" s="229"/>
      <c r="CIA141" s="229"/>
      <c r="CIB141" s="229"/>
      <c r="CIC141" s="229"/>
      <c r="CID141" s="229"/>
      <c r="CIE141" s="229"/>
      <c r="CIF141" s="229"/>
      <c r="CIG141" s="229"/>
      <c r="CIH141" s="229"/>
      <c r="CII141" s="229"/>
      <c r="CIJ141" s="229"/>
      <c r="CIK141" s="229"/>
      <c r="CIL141" s="229"/>
      <c r="CIM141" s="229"/>
      <c r="CIN141" s="229"/>
      <c r="CIO141" s="229"/>
      <c r="CIP141" s="229"/>
      <c r="CIQ141" s="229"/>
      <c r="CIR141" s="229"/>
      <c r="CIS141" s="229"/>
      <c r="CIT141" s="229"/>
      <c r="CIU141" s="229"/>
      <c r="CIV141" s="229"/>
      <c r="CIW141" s="229"/>
      <c r="CIX141" s="229"/>
      <c r="CIY141" s="229"/>
      <c r="CIZ141" s="229"/>
      <c r="CJA141" s="229"/>
      <c r="CJB141" s="229"/>
      <c r="CJC141" s="229"/>
      <c r="CJD141" s="229"/>
      <c r="CJE141" s="229"/>
      <c r="CJF141" s="229"/>
      <c r="CJG141" s="229"/>
      <c r="CJH141" s="229"/>
      <c r="CJI141" s="229"/>
      <c r="CJJ141" s="229"/>
      <c r="CJK141" s="229"/>
      <c r="CJL141" s="229"/>
      <c r="CJM141" s="229"/>
      <c r="CJN141" s="229"/>
      <c r="CJO141" s="229"/>
      <c r="CJP141" s="229"/>
      <c r="CJQ141" s="229"/>
      <c r="CJR141" s="229"/>
      <c r="CJS141" s="229"/>
      <c r="CJT141" s="229"/>
      <c r="CJU141" s="229"/>
      <c r="CJV141" s="229"/>
      <c r="CJW141" s="229"/>
      <c r="CJX141" s="229"/>
      <c r="CJY141" s="229"/>
      <c r="CJZ141" s="229"/>
      <c r="CKA141" s="229"/>
      <c r="CKB141" s="229"/>
      <c r="CKC141" s="229"/>
      <c r="CKD141" s="229"/>
      <c r="CKE141" s="229"/>
      <c r="CKF141" s="229"/>
      <c r="CKG141" s="229"/>
      <c r="CKH141" s="229"/>
      <c r="CKI141" s="229"/>
      <c r="CKJ141" s="229"/>
      <c r="CKK141" s="229"/>
      <c r="CKL141" s="229"/>
      <c r="CKM141" s="229"/>
      <c r="CKN141" s="229"/>
      <c r="CKO141" s="229"/>
      <c r="CKP141" s="229"/>
      <c r="CKQ141" s="229"/>
      <c r="CKR141" s="229"/>
      <c r="CKS141" s="229"/>
      <c r="CKT141" s="229"/>
      <c r="CKU141" s="229"/>
      <c r="CKV141" s="229"/>
      <c r="CKW141" s="229"/>
      <c r="CKX141" s="229"/>
      <c r="CKY141" s="229"/>
      <c r="CKZ141" s="229"/>
      <c r="CLA141" s="229"/>
      <c r="CLB141" s="229"/>
      <c r="CLC141" s="229"/>
      <c r="CLD141" s="229"/>
      <c r="CLE141" s="229"/>
      <c r="CLF141" s="229"/>
      <c r="CLG141" s="229"/>
      <c r="CLH141" s="229"/>
      <c r="CLI141" s="229"/>
      <c r="CLJ141" s="229"/>
      <c r="CLK141" s="229"/>
      <c r="CLL141" s="229"/>
      <c r="CLM141" s="229"/>
      <c r="CLN141" s="229"/>
      <c r="CLO141" s="229"/>
      <c r="CLP141" s="229"/>
      <c r="CLQ141" s="229"/>
      <c r="CLR141" s="229"/>
      <c r="CLS141" s="229"/>
      <c r="CLT141" s="229"/>
      <c r="CLU141" s="229"/>
      <c r="CLV141" s="229"/>
      <c r="CLW141" s="229"/>
      <c r="CLX141" s="229"/>
      <c r="CLY141" s="229"/>
      <c r="CLZ141" s="229"/>
      <c r="CMA141" s="229"/>
      <c r="CMB141" s="229"/>
      <c r="CMC141" s="229"/>
      <c r="CMD141" s="229"/>
      <c r="CME141" s="229"/>
      <c r="CMF141" s="229"/>
      <c r="CMG141" s="229"/>
      <c r="CMH141" s="229"/>
      <c r="CMI141" s="229"/>
      <c r="CMJ141" s="229"/>
      <c r="CMK141" s="229"/>
      <c r="CML141" s="229"/>
      <c r="CMM141" s="229"/>
      <c r="CMN141" s="229"/>
      <c r="CMO141" s="229"/>
      <c r="CMP141" s="229"/>
      <c r="CMQ141" s="229"/>
      <c r="CMR141" s="229"/>
      <c r="CMS141" s="229"/>
      <c r="CMT141" s="229"/>
      <c r="CMU141" s="229"/>
      <c r="CMV141" s="229"/>
      <c r="CMW141" s="229"/>
      <c r="CMX141" s="229"/>
      <c r="CMY141" s="229"/>
      <c r="CMZ141" s="229"/>
      <c r="CNA141" s="229"/>
      <c r="CNB141" s="229"/>
      <c r="CNC141" s="229"/>
      <c r="CND141" s="229"/>
      <c r="CNE141" s="229"/>
      <c r="CNF141" s="229"/>
      <c r="CNG141" s="229"/>
      <c r="CNH141" s="229"/>
      <c r="CNI141" s="229"/>
      <c r="CNJ141" s="229"/>
      <c r="CNK141" s="229"/>
      <c r="CNL141" s="229"/>
      <c r="CNM141" s="229"/>
      <c r="CNN141" s="229"/>
      <c r="CNO141" s="229"/>
      <c r="CNP141" s="229"/>
      <c r="CNQ141" s="229"/>
      <c r="CNR141" s="229"/>
      <c r="CNS141" s="229"/>
      <c r="CNT141" s="229"/>
      <c r="CNU141" s="229"/>
      <c r="CNV141" s="229"/>
      <c r="CNW141" s="229"/>
      <c r="CNX141" s="229"/>
      <c r="CNY141" s="229"/>
      <c r="CNZ141" s="229"/>
      <c r="COA141" s="229"/>
      <c r="COB141" s="229"/>
      <c r="COC141" s="229"/>
      <c r="COD141" s="229"/>
      <c r="COE141" s="229"/>
      <c r="COF141" s="229"/>
      <c r="COG141" s="229"/>
      <c r="COH141" s="229"/>
      <c r="COI141" s="229"/>
      <c r="COJ141" s="229"/>
      <c r="COK141" s="229"/>
      <c r="COL141" s="229"/>
      <c r="COM141" s="229"/>
      <c r="CON141" s="229"/>
      <c r="COO141" s="229"/>
      <c r="COP141" s="229"/>
      <c r="COQ141" s="229"/>
      <c r="COR141" s="229"/>
      <c r="COS141" s="229"/>
      <c r="COT141" s="229"/>
      <c r="COU141" s="229"/>
      <c r="COV141" s="229"/>
      <c r="COW141" s="229"/>
      <c r="COX141" s="229"/>
      <c r="COY141" s="229"/>
      <c r="COZ141" s="229"/>
      <c r="CPA141" s="229"/>
      <c r="CPB141" s="229"/>
      <c r="CPC141" s="229"/>
      <c r="CPD141" s="229"/>
      <c r="CPE141" s="229"/>
      <c r="CPF141" s="229"/>
      <c r="CPG141" s="229"/>
      <c r="CPH141" s="229"/>
      <c r="CPI141" s="229"/>
      <c r="CPJ141" s="229"/>
      <c r="CPK141" s="229"/>
      <c r="CPL141" s="229"/>
      <c r="CPM141" s="229"/>
      <c r="CPN141" s="229"/>
      <c r="CPO141" s="229"/>
      <c r="CPP141" s="229"/>
      <c r="CPQ141" s="229"/>
      <c r="CPR141" s="229"/>
      <c r="CPS141" s="229"/>
      <c r="CPT141" s="229"/>
      <c r="CPU141" s="229"/>
      <c r="CPV141" s="229"/>
      <c r="CPW141" s="229"/>
      <c r="CPX141" s="229"/>
      <c r="CPY141" s="229"/>
      <c r="CPZ141" s="229"/>
      <c r="CQA141" s="229"/>
      <c r="CQB141" s="229"/>
      <c r="CQC141" s="229"/>
      <c r="CQD141" s="229"/>
      <c r="CQE141" s="229"/>
      <c r="CQF141" s="229"/>
      <c r="CQG141" s="229"/>
      <c r="CQH141" s="229"/>
      <c r="CQI141" s="229"/>
      <c r="CQJ141" s="229"/>
      <c r="CQK141" s="229"/>
      <c r="CQL141" s="229"/>
      <c r="CQM141" s="229"/>
      <c r="CQN141" s="229"/>
      <c r="CQO141" s="229"/>
      <c r="CQP141" s="229"/>
      <c r="CQQ141" s="229"/>
      <c r="CQR141" s="229"/>
      <c r="CQS141" s="229"/>
      <c r="CQT141" s="229"/>
      <c r="CQU141" s="229"/>
      <c r="CQV141" s="229"/>
      <c r="CQW141" s="229"/>
      <c r="CQX141" s="229"/>
      <c r="CQY141" s="229"/>
      <c r="CQZ141" s="229"/>
      <c r="CRA141" s="229"/>
      <c r="CRB141" s="229"/>
      <c r="CRC141" s="229"/>
      <c r="CRD141" s="229"/>
      <c r="CRE141" s="229"/>
      <c r="CRF141" s="229"/>
      <c r="CRG141" s="229"/>
      <c r="CRH141" s="229"/>
      <c r="CRI141" s="229"/>
      <c r="CRJ141" s="229"/>
      <c r="CRK141" s="229"/>
      <c r="CRL141" s="229"/>
      <c r="CRM141" s="229"/>
      <c r="CRN141" s="229"/>
      <c r="CRO141" s="229"/>
      <c r="CRP141" s="229"/>
      <c r="CRQ141" s="229"/>
      <c r="CRR141" s="229"/>
      <c r="CRS141" s="229"/>
      <c r="CRT141" s="229"/>
      <c r="CRU141" s="229"/>
      <c r="CRV141" s="229"/>
      <c r="CRW141" s="229"/>
      <c r="CRX141" s="229"/>
      <c r="CRY141" s="229"/>
      <c r="CRZ141" s="229"/>
      <c r="CSA141" s="229"/>
      <c r="CSB141" s="229"/>
      <c r="CSC141" s="229"/>
      <c r="CSD141" s="229"/>
      <c r="CSE141" s="229"/>
      <c r="CSF141" s="229"/>
      <c r="CSG141" s="229"/>
      <c r="CSH141" s="229"/>
      <c r="CSI141" s="229"/>
      <c r="CSJ141" s="229"/>
      <c r="CSK141" s="229"/>
      <c r="CSL141" s="229"/>
      <c r="CSM141" s="229"/>
      <c r="CSN141" s="229"/>
      <c r="CSO141" s="229"/>
      <c r="CSP141" s="229"/>
      <c r="CSQ141" s="229"/>
      <c r="CSR141" s="229"/>
      <c r="CSS141" s="229"/>
      <c r="CST141" s="229"/>
      <c r="CSU141" s="229"/>
      <c r="CSV141" s="229"/>
      <c r="CSW141" s="229"/>
      <c r="CSX141" s="229"/>
      <c r="CSY141" s="229"/>
      <c r="CSZ141" s="229"/>
      <c r="CTA141" s="229"/>
      <c r="CTB141" s="229"/>
      <c r="CTC141" s="229"/>
      <c r="CTD141" s="229"/>
      <c r="CTE141" s="229"/>
      <c r="CTF141" s="229"/>
      <c r="CTG141" s="229"/>
      <c r="CTH141" s="229"/>
      <c r="CTI141" s="229"/>
      <c r="CTJ141" s="229"/>
      <c r="CTK141" s="229"/>
      <c r="CTL141" s="229"/>
      <c r="CTM141" s="229"/>
      <c r="CTN141" s="229"/>
      <c r="CTO141" s="229"/>
      <c r="CTP141" s="229"/>
      <c r="CTQ141" s="229"/>
      <c r="CTR141" s="229"/>
      <c r="CTS141" s="229"/>
      <c r="CTT141" s="229"/>
      <c r="CTU141" s="229"/>
      <c r="CTV141" s="229"/>
      <c r="CTW141" s="229"/>
      <c r="CTX141" s="229"/>
      <c r="CTY141" s="229"/>
      <c r="CTZ141" s="229"/>
      <c r="CUA141" s="229"/>
    </row>
    <row r="142" spans="1:2575" s="224" customFormat="1" ht="108.75" customHeight="1">
      <c r="A142" s="241">
        <f>+A139+1</f>
        <v>60</v>
      </c>
      <c r="B142" s="242" t="str">
        <f>IFERROR(INDEX(OB!B:B,MATCH('BIHOURLY '!A:A,OB!A:A,0)),"")</f>
        <v>IRONING GARMENT + W/BAND</v>
      </c>
      <c r="C142" s="243" t="s">
        <v>244</v>
      </c>
      <c r="D142" s="232" t="str">
        <f>IFERROR(INDEX(OB!G:G,MATCH('BIHOURLY '!A:A,OB!A:A,0)),"")</f>
        <v>IRON TABLE</v>
      </c>
      <c r="E142" s="244">
        <f>IFERROR(INDEX(OB!K:K,MATCH('BIHOURLY '!A:A,OB!A:A,0)),"")</f>
        <v>1</v>
      </c>
      <c r="F142" s="245">
        <v>200</v>
      </c>
      <c r="G142" s="246"/>
      <c r="H142" s="246"/>
      <c r="I142" s="246"/>
      <c r="J142" s="265"/>
      <c r="K142" s="254"/>
      <c r="L142" s="254"/>
      <c r="N142" s="229"/>
      <c r="O142" s="229"/>
      <c r="P142" s="229"/>
      <c r="Q142" s="229"/>
      <c r="R142" s="229"/>
      <c r="S142" s="229"/>
      <c r="T142" s="229"/>
      <c r="U142" s="229"/>
      <c r="V142" s="229"/>
      <c r="W142" s="229"/>
      <c r="X142" s="229"/>
      <c r="Y142" s="229"/>
      <c r="Z142" s="229"/>
      <c r="AA142" s="229"/>
      <c r="AB142" s="229"/>
      <c r="AC142" s="229"/>
      <c r="AD142" s="229"/>
      <c r="AE142" s="229"/>
      <c r="AF142" s="229"/>
      <c r="AG142" s="229"/>
      <c r="AH142" s="229"/>
      <c r="AI142" s="229"/>
      <c r="AJ142" s="229"/>
      <c r="AK142" s="229"/>
      <c r="AL142" s="229"/>
      <c r="AM142" s="229"/>
      <c r="AN142" s="229"/>
      <c r="AO142" s="229"/>
      <c r="AP142" s="229"/>
      <c r="AQ142" s="229"/>
      <c r="AR142" s="229"/>
      <c r="AS142" s="229"/>
      <c r="AT142" s="229"/>
      <c r="AU142" s="229"/>
      <c r="AV142" s="229"/>
      <c r="AW142" s="229"/>
      <c r="AX142" s="229"/>
      <c r="AY142" s="229"/>
      <c r="AZ142" s="229"/>
      <c r="BA142" s="229"/>
      <c r="BB142" s="229"/>
      <c r="BC142" s="229"/>
      <c r="BD142" s="229"/>
      <c r="BE142" s="229"/>
      <c r="BF142" s="229"/>
      <c r="BG142" s="229"/>
      <c r="BH142" s="229"/>
      <c r="BI142" s="229"/>
      <c r="BJ142" s="229"/>
      <c r="BK142" s="229"/>
      <c r="BL142" s="229"/>
      <c r="BM142" s="229"/>
      <c r="BN142" s="229"/>
      <c r="BO142" s="229"/>
      <c r="BP142" s="229"/>
      <c r="BQ142" s="229"/>
      <c r="BR142" s="229"/>
      <c r="BS142" s="229"/>
      <c r="BT142" s="229"/>
      <c r="BU142" s="229"/>
      <c r="BV142" s="229"/>
      <c r="BW142" s="229"/>
      <c r="BX142" s="229"/>
      <c r="BY142" s="229"/>
      <c r="BZ142" s="229"/>
      <c r="CA142" s="229"/>
      <c r="CB142" s="229"/>
      <c r="CC142" s="229"/>
      <c r="CD142" s="229"/>
      <c r="CE142" s="229"/>
      <c r="CF142" s="229"/>
      <c r="CG142" s="229"/>
      <c r="CH142" s="229"/>
      <c r="CI142" s="229"/>
      <c r="CJ142" s="229"/>
      <c r="CK142" s="229"/>
      <c r="CL142" s="229"/>
      <c r="CM142" s="229"/>
      <c r="CN142" s="229"/>
      <c r="CO142" s="229"/>
      <c r="CP142" s="229"/>
      <c r="CQ142" s="229"/>
      <c r="CR142" s="229"/>
      <c r="CS142" s="229"/>
      <c r="CT142" s="229"/>
      <c r="CU142" s="229"/>
      <c r="CV142" s="229"/>
      <c r="CW142" s="229"/>
      <c r="CX142" s="229"/>
      <c r="CY142" s="229"/>
      <c r="CZ142" s="229"/>
      <c r="DA142" s="229"/>
      <c r="DB142" s="229"/>
      <c r="DC142" s="229"/>
      <c r="DD142" s="229"/>
      <c r="DE142" s="229"/>
      <c r="DF142" s="229"/>
      <c r="DG142" s="229"/>
      <c r="DH142" s="229"/>
      <c r="DI142" s="229"/>
      <c r="DJ142" s="229"/>
      <c r="DK142" s="229"/>
      <c r="DL142" s="229"/>
      <c r="DM142" s="229"/>
      <c r="DN142" s="229"/>
      <c r="DO142" s="229"/>
      <c r="DP142" s="229"/>
      <c r="DQ142" s="229"/>
      <c r="DR142" s="229"/>
      <c r="DS142" s="229"/>
      <c r="DT142" s="229"/>
      <c r="DU142" s="229"/>
      <c r="DV142" s="229"/>
      <c r="DW142" s="229"/>
      <c r="DX142" s="229"/>
      <c r="DY142" s="229"/>
      <c r="DZ142" s="229"/>
      <c r="EA142" s="229"/>
      <c r="EB142" s="229"/>
      <c r="EC142" s="229"/>
      <c r="ED142" s="229"/>
      <c r="EE142" s="229"/>
      <c r="EF142" s="229"/>
      <c r="EG142" s="229"/>
      <c r="EH142" s="229"/>
      <c r="EI142" s="229"/>
      <c r="EJ142" s="229"/>
      <c r="EK142" s="229"/>
      <c r="EL142" s="229"/>
      <c r="EM142" s="229"/>
      <c r="EN142" s="229"/>
      <c r="EO142" s="229"/>
      <c r="EP142" s="229"/>
      <c r="EQ142" s="229"/>
      <c r="ER142" s="229"/>
      <c r="ES142" s="229"/>
      <c r="ET142" s="229"/>
      <c r="EU142" s="229"/>
      <c r="EV142" s="229"/>
      <c r="EW142" s="229"/>
      <c r="EX142" s="229"/>
      <c r="EY142" s="229"/>
      <c r="EZ142" s="229"/>
      <c r="FA142" s="229"/>
      <c r="FB142" s="229"/>
      <c r="FC142" s="229"/>
      <c r="FD142" s="229"/>
      <c r="FE142" s="229"/>
      <c r="FF142" s="229"/>
      <c r="FG142" s="229"/>
      <c r="FH142" s="229"/>
      <c r="FI142" s="229"/>
      <c r="FJ142" s="229"/>
      <c r="FK142" s="229"/>
      <c r="FL142" s="229"/>
      <c r="FM142" s="229"/>
      <c r="FN142" s="229"/>
      <c r="FO142" s="229"/>
      <c r="FP142" s="229"/>
      <c r="FQ142" s="229"/>
      <c r="FR142" s="229"/>
      <c r="FS142" s="229"/>
      <c r="FT142" s="229"/>
      <c r="FU142" s="229"/>
      <c r="FV142" s="229"/>
      <c r="FW142" s="229"/>
      <c r="FX142" s="229"/>
      <c r="FY142" s="229"/>
      <c r="FZ142" s="229"/>
      <c r="GA142" s="229"/>
      <c r="GB142" s="229"/>
      <c r="GC142" s="229"/>
      <c r="GD142" s="229"/>
      <c r="GE142" s="229"/>
      <c r="GF142" s="229"/>
      <c r="GG142" s="229"/>
      <c r="GH142" s="229"/>
      <c r="GI142" s="229"/>
      <c r="GJ142" s="229"/>
      <c r="GK142" s="229"/>
      <c r="GL142" s="229"/>
      <c r="GM142" s="229"/>
      <c r="GN142" s="229"/>
      <c r="GO142" s="229"/>
      <c r="GP142" s="229"/>
      <c r="GQ142" s="229"/>
      <c r="GR142" s="229"/>
      <c r="GS142" s="229"/>
      <c r="GT142" s="229"/>
      <c r="GU142" s="229"/>
      <c r="GV142" s="229"/>
      <c r="GW142" s="229"/>
      <c r="GX142" s="229"/>
      <c r="GY142" s="229"/>
      <c r="GZ142" s="229"/>
      <c r="HA142" s="229"/>
      <c r="HB142" s="229"/>
      <c r="HC142" s="229"/>
      <c r="HD142" s="229"/>
      <c r="HE142" s="229"/>
      <c r="HF142" s="229"/>
      <c r="HG142" s="229"/>
      <c r="HH142" s="229"/>
      <c r="HI142" s="229"/>
      <c r="HJ142" s="229"/>
      <c r="HK142" s="229"/>
      <c r="HL142" s="229"/>
      <c r="HM142" s="229"/>
      <c r="HN142" s="229"/>
      <c r="HO142" s="229"/>
      <c r="HP142" s="229"/>
      <c r="HQ142" s="229"/>
      <c r="HR142" s="229"/>
      <c r="HS142" s="229"/>
      <c r="HT142" s="229"/>
      <c r="HU142" s="229"/>
      <c r="HV142" s="229"/>
      <c r="HW142" s="229"/>
      <c r="HX142" s="229"/>
      <c r="HY142" s="229"/>
      <c r="HZ142" s="229"/>
      <c r="IA142" s="229"/>
      <c r="IB142" s="229"/>
      <c r="IC142" s="229"/>
      <c r="ID142" s="229"/>
      <c r="IE142" s="229"/>
      <c r="IF142" s="229"/>
      <c r="IG142" s="229"/>
      <c r="IH142" s="229"/>
      <c r="II142" s="229"/>
      <c r="IJ142" s="229"/>
      <c r="IK142" s="229"/>
      <c r="IL142" s="229"/>
      <c r="IM142" s="229"/>
      <c r="IN142" s="229"/>
      <c r="IO142" s="229"/>
      <c r="IP142" s="229"/>
      <c r="IQ142" s="229"/>
      <c r="IR142" s="229"/>
      <c r="IS142" s="229"/>
      <c r="IT142" s="229"/>
      <c r="IU142" s="229"/>
      <c r="IV142" s="229"/>
      <c r="IW142" s="229"/>
      <c r="IX142" s="229"/>
      <c r="IY142" s="229"/>
      <c r="IZ142" s="229"/>
      <c r="JA142" s="229"/>
      <c r="JB142" s="229"/>
      <c r="JC142" s="229"/>
      <c r="JD142" s="229"/>
      <c r="JE142" s="229"/>
      <c r="JF142" s="229"/>
      <c r="JG142" s="229"/>
      <c r="JH142" s="229"/>
      <c r="JI142" s="229"/>
      <c r="JJ142" s="229"/>
      <c r="JK142" s="229"/>
      <c r="JL142" s="229"/>
      <c r="JM142" s="229"/>
      <c r="JN142" s="229"/>
      <c r="JO142" s="229"/>
      <c r="JP142" s="229"/>
      <c r="JQ142" s="229"/>
      <c r="JR142" s="229"/>
      <c r="JS142" s="229"/>
      <c r="JT142" s="229"/>
      <c r="JU142" s="229"/>
      <c r="JV142" s="229"/>
      <c r="JW142" s="229"/>
      <c r="JX142" s="229"/>
      <c r="JY142" s="229"/>
      <c r="JZ142" s="229"/>
      <c r="KA142" s="229"/>
      <c r="KB142" s="229"/>
      <c r="KC142" s="229"/>
      <c r="KD142" s="229"/>
      <c r="KE142" s="229"/>
      <c r="KF142" s="229"/>
      <c r="KG142" s="229"/>
      <c r="KH142" s="229"/>
      <c r="KI142" s="229"/>
      <c r="KJ142" s="229"/>
      <c r="KK142" s="229"/>
      <c r="KL142" s="229"/>
      <c r="KM142" s="229"/>
      <c r="KN142" s="229"/>
      <c r="KO142" s="229"/>
      <c r="KP142" s="229"/>
      <c r="KQ142" s="229"/>
      <c r="KR142" s="229"/>
      <c r="KS142" s="229"/>
      <c r="KT142" s="229"/>
      <c r="KU142" s="229"/>
      <c r="KV142" s="229"/>
      <c r="KW142" s="229"/>
      <c r="KX142" s="229"/>
      <c r="KY142" s="229"/>
      <c r="KZ142" s="229"/>
      <c r="LA142" s="229"/>
      <c r="LB142" s="229"/>
      <c r="LC142" s="229"/>
      <c r="LD142" s="229"/>
      <c r="LE142" s="229"/>
      <c r="LF142" s="229"/>
      <c r="LG142" s="229"/>
      <c r="LH142" s="229"/>
      <c r="LI142" s="229"/>
      <c r="LJ142" s="229"/>
      <c r="LK142" s="229"/>
      <c r="LL142" s="229"/>
      <c r="LM142" s="229"/>
      <c r="LN142" s="229"/>
      <c r="LO142" s="229"/>
      <c r="LP142" s="229"/>
      <c r="LQ142" s="229"/>
      <c r="LR142" s="229"/>
      <c r="LS142" s="229"/>
      <c r="LT142" s="229"/>
      <c r="LU142" s="229"/>
      <c r="LV142" s="229"/>
      <c r="LW142" s="229"/>
      <c r="LX142" s="229"/>
      <c r="LY142" s="229"/>
      <c r="LZ142" s="229"/>
      <c r="MA142" s="229"/>
      <c r="MB142" s="229"/>
      <c r="MC142" s="229"/>
      <c r="MD142" s="229"/>
      <c r="ME142" s="229"/>
      <c r="MF142" s="229"/>
      <c r="MG142" s="229"/>
      <c r="MH142" s="229"/>
      <c r="MI142" s="229"/>
      <c r="MJ142" s="229"/>
      <c r="MK142" s="229"/>
      <c r="ML142" s="229"/>
      <c r="MM142" s="229"/>
      <c r="MN142" s="229"/>
      <c r="MO142" s="229"/>
      <c r="MP142" s="229"/>
      <c r="MQ142" s="229"/>
      <c r="MR142" s="229"/>
      <c r="MS142" s="229"/>
      <c r="MT142" s="229"/>
      <c r="MU142" s="229"/>
      <c r="MV142" s="229"/>
      <c r="MW142" s="229"/>
      <c r="MX142" s="229"/>
      <c r="MY142" s="229"/>
      <c r="MZ142" s="229"/>
      <c r="NA142" s="229"/>
      <c r="NB142" s="229"/>
      <c r="NC142" s="229"/>
      <c r="ND142" s="229"/>
      <c r="NE142" s="229"/>
      <c r="NF142" s="229"/>
      <c r="NG142" s="229"/>
      <c r="NH142" s="229"/>
      <c r="NI142" s="229"/>
      <c r="NJ142" s="229"/>
      <c r="NK142" s="229"/>
      <c r="NL142" s="229"/>
      <c r="NM142" s="229"/>
      <c r="NN142" s="229"/>
      <c r="NO142" s="229"/>
      <c r="NP142" s="229"/>
      <c r="NQ142" s="229"/>
      <c r="NR142" s="229"/>
      <c r="NS142" s="229"/>
      <c r="NT142" s="229"/>
      <c r="NU142" s="229"/>
      <c r="NV142" s="229"/>
      <c r="NW142" s="229"/>
      <c r="NX142" s="229"/>
      <c r="NY142" s="229"/>
      <c r="NZ142" s="229"/>
      <c r="OA142" s="229"/>
      <c r="OB142" s="229"/>
      <c r="OC142" s="229"/>
      <c r="OD142" s="229"/>
      <c r="OE142" s="229"/>
      <c r="OF142" s="229"/>
      <c r="OG142" s="229"/>
      <c r="OH142" s="229"/>
      <c r="OI142" s="229"/>
      <c r="OJ142" s="229"/>
      <c r="OK142" s="229"/>
      <c r="OL142" s="229"/>
      <c r="OM142" s="229"/>
      <c r="ON142" s="229"/>
      <c r="OO142" s="229"/>
      <c r="OP142" s="229"/>
      <c r="OQ142" s="229"/>
      <c r="OR142" s="229"/>
      <c r="OS142" s="229"/>
      <c r="OT142" s="229"/>
      <c r="OU142" s="229"/>
      <c r="OV142" s="229"/>
      <c r="OW142" s="229"/>
      <c r="OX142" s="229"/>
      <c r="OY142" s="229"/>
      <c r="OZ142" s="229"/>
      <c r="PA142" s="229"/>
      <c r="PB142" s="229"/>
      <c r="PC142" s="229"/>
      <c r="PD142" s="229"/>
      <c r="PE142" s="229"/>
      <c r="PF142" s="229"/>
      <c r="PG142" s="229"/>
      <c r="PH142" s="229"/>
      <c r="PI142" s="229"/>
      <c r="PJ142" s="229"/>
      <c r="PK142" s="229"/>
      <c r="PL142" s="229"/>
      <c r="PM142" s="229"/>
      <c r="PN142" s="229"/>
      <c r="PO142" s="229"/>
      <c r="PP142" s="229"/>
      <c r="PQ142" s="229"/>
      <c r="PR142" s="229"/>
      <c r="PS142" s="229"/>
      <c r="PT142" s="229"/>
      <c r="PU142" s="229"/>
      <c r="PV142" s="229"/>
      <c r="PW142" s="229"/>
      <c r="PX142" s="229"/>
      <c r="PY142" s="229"/>
      <c r="PZ142" s="229"/>
      <c r="QA142" s="229"/>
      <c r="QB142" s="229"/>
      <c r="QC142" s="229"/>
      <c r="QD142" s="229"/>
      <c r="QE142" s="229"/>
      <c r="QF142" s="229"/>
      <c r="QG142" s="229"/>
      <c r="QH142" s="229"/>
      <c r="QI142" s="229"/>
      <c r="QJ142" s="229"/>
      <c r="QK142" s="229"/>
      <c r="QL142" s="229"/>
      <c r="QM142" s="229"/>
      <c r="QN142" s="229"/>
      <c r="QO142" s="229"/>
      <c r="QP142" s="229"/>
      <c r="QQ142" s="229"/>
      <c r="QR142" s="229"/>
      <c r="QS142" s="229"/>
      <c r="QT142" s="229"/>
      <c r="QU142" s="229"/>
      <c r="QV142" s="229"/>
      <c r="QW142" s="229"/>
      <c r="QX142" s="229"/>
      <c r="QY142" s="229"/>
      <c r="QZ142" s="229"/>
      <c r="RA142" s="229"/>
      <c r="RB142" s="229"/>
      <c r="RC142" s="229"/>
      <c r="RD142" s="229"/>
      <c r="RE142" s="229"/>
      <c r="RF142" s="229"/>
      <c r="RG142" s="229"/>
      <c r="RH142" s="229"/>
      <c r="RI142" s="229"/>
      <c r="RJ142" s="229"/>
      <c r="RK142" s="229"/>
      <c r="RL142" s="229"/>
      <c r="RM142" s="229"/>
      <c r="RN142" s="229"/>
      <c r="RO142" s="229"/>
      <c r="RP142" s="229"/>
      <c r="RQ142" s="229"/>
      <c r="RR142" s="229"/>
      <c r="RS142" s="229"/>
      <c r="RT142" s="229"/>
      <c r="RU142" s="229"/>
      <c r="RV142" s="229"/>
      <c r="RW142" s="229"/>
      <c r="RX142" s="229"/>
      <c r="RY142" s="229"/>
      <c r="RZ142" s="229"/>
      <c r="SA142" s="229"/>
      <c r="SB142" s="229"/>
      <c r="SC142" s="229"/>
      <c r="SD142" s="229"/>
      <c r="SE142" s="229"/>
      <c r="SF142" s="229"/>
      <c r="SG142" s="229"/>
      <c r="SH142" s="229"/>
      <c r="SI142" s="229"/>
      <c r="SJ142" s="229"/>
      <c r="SK142" s="229"/>
      <c r="SL142" s="229"/>
      <c r="SM142" s="229"/>
      <c r="SN142" s="229"/>
      <c r="SO142" s="229"/>
      <c r="SP142" s="229"/>
      <c r="SQ142" s="229"/>
      <c r="SR142" s="229"/>
      <c r="SS142" s="229"/>
      <c r="ST142" s="229"/>
      <c r="SU142" s="229"/>
      <c r="SV142" s="229"/>
      <c r="SW142" s="229"/>
      <c r="SX142" s="229"/>
      <c r="SY142" s="229"/>
      <c r="SZ142" s="229"/>
      <c r="TA142" s="229"/>
      <c r="TB142" s="229"/>
      <c r="TC142" s="229"/>
      <c r="TD142" s="229"/>
      <c r="TE142" s="229"/>
      <c r="TF142" s="229"/>
      <c r="TG142" s="229"/>
      <c r="TH142" s="229"/>
      <c r="TI142" s="229"/>
      <c r="TJ142" s="229"/>
      <c r="TK142" s="229"/>
      <c r="TL142" s="229"/>
      <c r="TM142" s="229"/>
      <c r="TN142" s="229"/>
      <c r="TO142" s="229"/>
      <c r="TP142" s="229"/>
      <c r="TQ142" s="229"/>
      <c r="TR142" s="229"/>
      <c r="TS142" s="229"/>
      <c r="TT142" s="229"/>
      <c r="TU142" s="229"/>
      <c r="TV142" s="229"/>
      <c r="TW142" s="229"/>
      <c r="TX142" s="229"/>
      <c r="TY142" s="229"/>
      <c r="TZ142" s="229"/>
      <c r="UA142" s="229"/>
      <c r="UB142" s="229"/>
      <c r="UC142" s="229"/>
      <c r="UD142" s="229"/>
      <c r="UE142" s="229"/>
      <c r="UF142" s="229"/>
      <c r="UG142" s="229"/>
      <c r="UH142" s="229"/>
      <c r="UI142" s="229"/>
      <c r="UJ142" s="229"/>
      <c r="UK142" s="229"/>
      <c r="UL142" s="229"/>
      <c r="UM142" s="229"/>
      <c r="UN142" s="229"/>
      <c r="UO142" s="229"/>
      <c r="UP142" s="229"/>
      <c r="UQ142" s="229"/>
      <c r="UR142" s="229"/>
      <c r="US142" s="229"/>
      <c r="UT142" s="229"/>
      <c r="UU142" s="229"/>
      <c r="UV142" s="229"/>
      <c r="UW142" s="229"/>
      <c r="UX142" s="229"/>
      <c r="UY142" s="229"/>
      <c r="UZ142" s="229"/>
      <c r="VA142" s="229"/>
      <c r="VB142" s="229"/>
      <c r="VC142" s="229"/>
      <c r="VD142" s="229"/>
      <c r="VE142" s="229"/>
      <c r="VF142" s="229"/>
      <c r="VG142" s="229"/>
      <c r="VH142" s="229"/>
      <c r="VI142" s="229"/>
      <c r="VJ142" s="229"/>
      <c r="VK142" s="229"/>
      <c r="VL142" s="229"/>
      <c r="VM142" s="229"/>
      <c r="VN142" s="229"/>
      <c r="VO142" s="229"/>
      <c r="VP142" s="229"/>
      <c r="VQ142" s="229"/>
      <c r="VR142" s="229"/>
      <c r="VS142" s="229"/>
      <c r="VT142" s="229"/>
      <c r="VU142" s="229"/>
      <c r="VV142" s="229"/>
      <c r="VW142" s="229"/>
      <c r="VX142" s="229"/>
      <c r="VY142" s="229"/>
      <c r="VZ142" s="229"/>
      <c r="WA142" s="229"/>
      <c r="WB142" s="229"/>
      <c r="WC142" s="229"/>
      <c r="WD142" s="229"/>
      <c r="WE142" s="229"/>
      <c r="WF142" s="229"/>
      <c r="WG142" s="229"/>
      <c r="WH142" s="229"/>
      <c r="WI142" s="229"/>
      <c r="WJ142" s="229"/>
      <c r="WK142" s="229"/>
      <c r="WL142" s="229"/>
      <c r="WM142" s="229"/>
      <c r="WN142" s="229"/>
      <c r="WO142" s="229"/>
      <c r="WP142" s="229"/>
      <c r="WQ142" s="229"/>
      <c r="WR142" s="229"/>
      <c r="WS142" s="229"/>
      <c r="WT142" s="229"/>
      <c r="WU142" s="229"/>
      <c r="WV142" s="229"/>
      <c r="WW142" s="229"/>
      <c r="WX142" s="229"/>
      <c r="WY142" s="229"/>
      <c r="WZ142" s="229"/>
      <c r="XA142" s="229"/>
      <c r="XB142" s="229"/>
      <c r="XC142" s="229"/>
      <c r="XD142" s="229"/>
      <c r="XE142" s="229"/>
      <c r="XF142" s="229"/>
      <c r="XG142" s="229"/>
      <c r="XH142" s="229"/>
      <c r="XI142" s="229"/>
      <c r="XJ142" s="229"/>
      <c r="XK142" s="229"/>
      <c r="XL142" s="229"/>
      <c r="XM142" s="229"/>
      <c r="XN142" s="229"/>
      <c r="XO142" s="229"/>
      <c r="XP142" s="229"/>
      <c r="XQ142" s="229"/>
      <c r="XR142" s="229"/>
      <c r="XS142" s="229"/>
      <c r="XT142" s="229"/>
      <c r="XU142" s="229"/>
      <c r="XV142" s="229"/>
      <c r="XW142" s="229"/>
      <c r="XX142" s="229"/>
      <c r="XY142" s="229"/>
      <c r="XZ142" s="229"/>
      <c r="YA142" s="229"/>
      <c r="YB142" s="229"/>
      <c r="YC142" s="229"/>
      <c r="YD142" s="229"/>
      <c r="YE142" s="229"/>
      <c r="YF142" s="229"/>
      <c r="YG142" s="229"/>
      <c r="YH142" s="229"/>
      <c r="YI142" s="229"/>
      <c r="YJ142" s="229"/>
      <c r="YK142" s="229"/>
      <c r="YL142" s="229"/>
      <c r="YM142" s="229"/>
      <c r="YN142" s="229"/>
      <c r="YO142" s="229"/>
      <c r="YP142" s="229"/>
      <c r="YQ142" s="229"/>
      <c r="YR142" s="229"/>
      <c r="YS142" s="229"/>
      <c r="YT142" s="229"/>
      <c r="YU142" s="229"/>
      <c r="YV142" s="229"/>
      <c r="YW142" s="229"/>
      <c r="YX142" s="229"/>
      <c r="YY142" s="229"/>
      <c r="YZ142" s="229"/>
      <c r="ZA142" s="229"/>
      <c r="ZB142" s="229"/>
      <c r="ZC142" s="229"/>
      <c r="ZD142" s="229"/>
      <c r="ZE142" s="229"/>
      <c r="ZF142" s="229"/>
      <c r="ZG142" s="229"/>
      <c r="ZH142" s="229"/>
      <c r="ZI142" s="229"/>
      <c r="ZJ142" s="229"/>
      <c r="ZK142" s="229"/>
      <c r="ZL142" s="229"/>
      <c r="ZM142" s="229"/>
      <c r="ZN142" s="229"/>
      <c r="ZO142" s="229"/>
      <c r="ZP142" s="229"/>
      <c r="ZQ142" s="229"/>
      <c r="ZR142" s="229"/>
      <c r="ZS142" s="229"/>
      <c r="ZT142" s="229"/>
      <c r="ZU142" s="229"/>
      <c r="ZV142" s="229"/>
      <c r="ZW142" s="229"/>
      <c r="ZX142" s="229"/>
      <c r="ZY142" s="229"/>
      <c r="ZZ142" s="229"/>
      <c r="AAA142" s="229"/>
      <c r="AAB142" s="229"/>
      <c r="AAC142" s="229"/>
      <c r="AAD142" s="229"/>
      <c r="AAE142" s="229"/>
      <c r="AAF142" s="229"/>
      <c r="AAG142" s="229"/>
      <c r="AAH142" s="229"/>
      <c r="AAI142" s="229"/>
      <c r="AAJ142" s="229"/>
      <c r="AAK142" s="229"/>
      <c r="AAL142" s="229"/>
      <c r="AAM142" s="229"/>
      <c r="AAN142" s="229"/>
      <c r="AAO142" s="229"/>
      <c r="AAP142" s="229"/>
      <c r="AAQ142" s="229"/>
      <c r="AAR142" s="229"/>
      <c r="AAS142" s="229"/>
      <c r="AAT142" s="229"/>
      <c r="AAU142" s="229"/>
      <c r="AAV142" s="229"/>
      <c r="AAW142" s="229"/>
      <c r="AAX142" s="229"/>
      <c r="AAY142" s="229"/>
      <c r="AAZ142" s="229"/>
      <c r="ABA142" s="229"/>
      <c r="ABB142" s="229"/>
      <c r="ABC142" s="229"/>
      <c r="ABD142" s="229"/>
      <c r="ABE142" s="229"/>
      <c r="ABF142" s="229"/>
      <c r="ABG142" s="229"/>
      <c r="ABH142" s="229"/>
      <c r="ABI142" s="229"/>
      <c r="ABJ142" s="229"/>
      <c r="ABK142" s="229"/>
      <c r="ABL142" s="229"/>
      <c r="ABM142" s="229"/>
      <c r="ABN142" s="229"/>
      <c r="ABO142" s="229"/>
      <c r="ABP142" s="229"/>
      <c r="ABQ142" s="229"/>
      <c r="ABR142" s="229"/>
      <c r="ABS142" s="229"/>
      <c r="ABT142" s="229"/>
      <c r="ABU142" s="229"/>
      <c r="ABV142" s="229"/>
      <c r="ABW142" s="229"/>
      <c r="ABX142" s="229"/>
      <c r="ABY142" s="229"/>
      <c r="ABZ142" s="229"/>
      <c r="ACA142" s="229"/>
      <c r="ACB142" s="229"/>
      <c r="ACC142" s="229"/>
      <c r="ACD142" s="229"/>
      <c r="ACE142" s="229"/>
      <c r="ACF142" s="229"/>
      <c r="ACG142" s="229"/>
      <c r="ACH142" s="229"/>
      <c r="ACI142" s="229"/>
      <c r="ACJ142" s="229"/>
      <c r="ACK142" s="229"/>
      <c r="ACL142" s="229"/>
      <c r="ACM142" s="229"/>
      <c r="ACN142" s="229"/>
      <c r="ACO142" s="229"/>
      <c r="ACP142" s="229"/>
      <c r="ACQ142" s="229"/>
      <c r="ACR142" s="229"/>
      <c r="ACS142" s="229"/>
      <c r="ACT142" s="229"/>
      <c r="ACU142" s="229"/>
      <c r="ACV142" s="229"/>
      <c r="ACW142" s="229"/>
      <c r="ACX142" s="229"/>
      <c r="ACY142" s="229"/>
      <c r="ACZ142" s="229"/>
      <c r="ADA142" s="229"/>
      <c r="ADB142" s="229"/>
      <c r="ADC142" s="229"/>
      <c r="ADD142" s="229"/>
      <c r="ADE142" s="229"/>
      <c r="ADF142" s="229"/>
      <c r="ADG142" s="229"/>
      <c r="ADH142" s="229"/>
      <c r="ADI142" s="229"/>
      <c r="ADJ142" s="229"/>
      <c r="ADK142" s="229"/>
      <c r="ADL142" s="229"/>
      <c r="ADM142" s="229"/>
      <c r="ADN142" s="229"/>
      <c r="ADO142" s="229"/>
      <c r="ADP142" s="229"/>
      <c r="ADQ142" s="229"/>
      <c r="ADR142" s="229"/>
      <c r="ADS142" s="229"/>
      <c r="ADT142" s="229"/>
      <c r="ADU142" s="229"/>
      <c r="ADV142" s="229"/>
      <c r="ADW142" s="229"/>
      <c r="ADX142" s="229"/>
      <c r="ADY142" s="229"/>
      <c r="ADZ142" s="229"/>
      <c r="AEA142" s="229"/>
      <c r="AEB142" s="229"/>
      <c r="AEC142" s="229"/>
      <c r="AED142" s="229"/>
      <c r="AEE142" s="229"/>
      <c r="AEF142" s="229"/>
      <c r="AEG142" s="229"/>
      <c r="AEH142" s="229"/>
      <c r="AEI142" s="229"/>
      <c r="AEJ142" s="229"/>
      <c r="AEK142" s="229"/>
      <c r="AEL142" s="229"/>
      <c r="AEM142" s="229"/>
      <c r="AEN142" s="229"/>
      <c r="AEO142" s="229"/>
      <c r="AEP142" s="229"/>
      <c r="AEQ142" s="229"/>
      <c r="AER142" s="229"/>
      <c r="AES142" s="229"/>
      <c r="AET142" s="229"/>
      <c r="AEU142" s="229"/>
      <c r="AEV142" s="229"/>
      <c r="AEW142" s="229"/>
      <c r="AEX142" s="229"/>
      <c r="AEY142" s="229"/>
      <c r="AEZ142" s="229"/>
      <c r="AFA142" s="229"/>
      <c r="AFB142" s="229"/>
      <c r="AFC142" s="229"/>
      <c r="AFD142" s="229"/>
      <c r="AFE142" s="229"/>
      <c r="AFF142" s="229"/>
      <c r="AFG142" s="229"/>
      <c r="AFH142" s="229"/>
      <c r="AFI142" s="229"/>
      <c r="AFJ142" s="229"/>
      <c r="AFK142" s="229"/>
      <c r="AFL142" s="229"/>
      <c r="AFM142" s="229"/>
      <c r="AFN142" s="229"/>
      <c r="AFO142" s="229"/>
      <c r="AFP142" s="229"/>
      <c r="AFQ142" s="229"/>
      <c r="AFR142" s="229"/>
      <c r="AFS142" s="229"/>
      <c r="AFT142" s="229"/>
      <c r="AFU142" s="229"/>
      <c r="AFV142" s="229"/>
      <c r="AFW142" s="229"/>
      <c r="AFX142" s="229"/>
      <c r="AFY142" s="229"/>
      <c r="AFZ142" s="229"/>
      <c r="AGA142" s="229"/>
      <c r="AGB142" s="229"/>
      <c r="AGC142" s="229"/>
      <c r="AGD142" s="229"/>
      <c r="AGE142" s="229"/>
      <c r="AGF142" s="229"/>
      <c r="AGG142" s="229"/>
      <c r="AGH142" s="229"/>
      <c r="AGI142" s="229"/>
      <c r="AGJ142" s="229"/>
      <c r="AGK142" s="229"/>
      <c r="AGL142" s="229"/>
      <c r="AGM142" s="229"/>
      <c r="AGN142" s="229"/>
      <c r="AGO142" s="229"/>
      <c r="AGP142" s="229"/>
      <c r="AGQ142" s="229"/>
      <c r="AGR142" s="229"/>
      <c r="AGS142" s="229"/>
      <c r="AGT142" s="229"/>
      <c r="AGU142" s="229"/>
      <c r="AGV142" s="229"/>
      <c r="AGW142" s="229"/>
      <c r="AGX142" s="229"/>
      <c r="AGY142" s="229"/>
      <c r="AGZ142" s="229"/>
      <c r="AHA142" s="229"/>
      <c r="AHB142" s="229"/>
      <c r="AHC142" s="229"/>
      <c r="AHD142" s="229"/>
      <c r="AHE142" s="229"/>
      <c r="AHF142" s="229"/>
      <c r="AHG142" s="229"/>
      <c r="AHH142" s="229"/>
      <c r="AHI142" s="229"/>
      <c r="AHJ142" s="229"/>
      <c r="AHK142" s="229"/>
      <c r="AHL142" s="229"/>
      <c r="AHM142" s="229"/>
      <c r="AHN142" s="229"/>
      <c r="AHO142" s="229"/>
      <c r="AHP142" s="229"/>
      <c r="AHQ142" s="229"/>
      <c r="AHR142" s="229"/>
      <c r="AHS142" s="229"/>
      <c r="AHT142" s="229"/>
      <c r="AHU142" s="229"/>
      <c r="AHV142" s="229"/>
      <c r="AHW142" s="229"/>
      <c r="AHX142" s="229"/>
      <c r="AHY142" s="229"/>
      <c r="AHZ142" s="229"/>
      <c r="AIA142" s="229"/>
      <c r="AIB142" s="229"/>
      <c r="AIC142" s="229"/>
      <c r="AID142" s="229"/>
      <c r="AIE142" s="229"/>
      <c r="AIF142" s="229"/>
      <c r="AIG142" s="229"/>
      <c r="AIH142" s="229"/>
      <c r="AII142" s="229"/>
      <c r="AIJ142" s="229"/>
      <c r="AIK142" s="229"/>
      <c r="AIL142" s="229"/>
      <c r="AIM142" s="229"/>
      <c r="AIN142" s="229"/>
      <c r="AIO142" s="229"/>
      <c r="AIP142" s="229"/>
      <c r="AIQ142" s="229"/>
      <c r="AIR142" s="229"/>
      <c r="AIS142" s="229"/>
      <c r="AIT142" s="229"/>
      <c r="AIU142" s="229"/>
      <c r="AIV142" s="229"/>
      <c r="AIW142" s="229"/>
      <c r="AIX142" s="229"/>
      <c r="AIY142" s="229"/>
      <c r="AIZ142" s="229"/>
      <c r="AJA142" s="229"/>
      <c r="AJB142" s="229"/>
      <c r="AJC142" s="229"/>
      <c r="AJD142" s="229"/>
      <c r="AJE142" s="229"/>
      <c r="AJF142" s="229"/>
      <c r="AJG142" s="229"/>
      <c r="AJH142" s="229"/>
      <c r="AJI142" s="229"/>
      <c r="AJJ142" s="229"/>
      <c r="AJK142" s="229"/>
      <c r="AJL142" s="229"/>
      <c r="AJM142" s="229"/>
      <c r="AJN142" s="229"/>
      <c r="AJO142" s="229"/>
      <c r="AJP142" s="229"/>
      <c r="AJQ142" s="229"/>
      <c r="AJR142" s="229"/>
      <c r="AJS142" s="229"/>
      <c r="AJT142" s="229"/>
      <c r="AJU142" s="229"/>
      <c r="AJV142" s="229"/>
      <c r="AJW142" s="229"/>
      <c r="AJX142" s="229"/>
      <c r="AJY142" s="229"/>
      <c r="AJZ142" s="229"/>
      <c r="AKA142" s="229"/>
      <c r="AKB142" s="229"/>
      <c r="AKC142" s="229"/>
      <c r="AKD142" s="229"/>
      <c r="AKE142" s="229"/>
      <c r="AKF142" s="229"/>
      <c r="AKG142" s="229"/>
      <c r="AKH142" s="229"/>
      <c r="AKI142" s="229"/>
      <c r="AKJ142" s="229"/>
      <c r="AKK142" s="229"/>
      <c r="AKL142" s="229"/>
      <c r="AKM142" s="229"/>
      <c r="AKN142" s="229"/>
      <c r="AKO142" s="229"/>
      <c r="AKP142" s="229"/>
      <c r="AKQ142" s="229"/>
      <c r="AKR142" s="229"/>
      <c r="AKS142" s="229"/>
      <c r="AKT142" s="229"/>
      <c r="AKU142" s="229"/>
      <c r="AKV142" s="229"/>
      <c r="AKW142" s="229"/>
      <c r="AKX142" s="229"/>
      <c r="AKY142" s="229"/>
      <c r="AKZ142" s="229"/>
      <c r="ALA142" s="229"/>
      <c r="ALB142" s="229"/>
      <c r="ALC142" s="229"/>
      <c r="ALD142" s="229"/>
      <c r="ALE142" s="229"/>
      <c r="ALF142" s="229"/>
      <c r="ALG142" s="229"/>
      <c r="ALH142" s="229"/>
      <c r="ALI142" s="229"/>
      <c r="ALJ142" s="229"/>
      <c r="ALK142" s="229"/>
      <c r="ALL142" s="229"/>
      <c r="ALM142" s="229"/>
      <c r="ALN142" s="229"/>
      <c r="ALO142" s="229"/>
      <c r="ALP142" s="229"/>
      <c r="ALQ142" s="229"/>
      <c r="ALR142" s="229"/>
      <c r="ALS142" s="229"/>
      <c r="ALT142" s="229"/>
      <c r="ALU142" s="229"/>
      <c r="ALV142" s="229"/>
      <c r="ALW142" s="229"/>
      <c r="ALX142" s="229"/>
      <c r="ALY142" s="229"/>
      <c r="ALZ142" s="229"/>
      <c r="AMA142" s="229"/>
      <c r="AMB142" s="229"/>
      <c r="AMC142" s="229"/>
      <c r="AMD142" s="229"/>
      <c r="AME142" s="229"/>
      <c r="AMF142" s="229"/>
      <c r="AMG142" s="229"/>
      <c r="AMH142" s="229"/>
      <c r="AMI142" s="229"/>
      <c r="AMJ142" s="229"/>
      <c r="AMK142" s="229"/>
      <c r="AML142" s="229"/>
      <c r="AMM142" s="229"/>
      <c r="AMN142" s="229"/>
      <c r="AMO142" s="229"/>
      <c r="AMP142" s="229"/>
      <c r="AMQ142" s="229"/>
      <c r="AMR142" s="229"/>
      <c r="AMS142" s="229"/>
      <c r="AMT142" s="229"/>
      <c r="AMU142" s="229"/>
      <c r="AMV142" s="229"/>
      <c r="AMW142" s="229"/>
      <c r="AMX142" s="229"/>
      <c r="AMY142" s="229"/>
      <c r="AMZ142" s="229"/>
      <c r="ANA142" s="229"/>
      <c r="ANB142" s="229"/>
      <c r="ANC142" s="229"/>
      <c r="AND142" s="229"/>
      <c r="ANE142" s="229"/>
      <c r="ANF142" s="229"/>
      <c r="ANG142" s="229"/>
      <c r="ANH142" s="229"/>
      <c r="ANI142" s="229"/>
      <c r="ANJ142" s="229"/>
      <c r="ANK142" s="229"/>
      <c r="ANL142" s="229"/>
      <c r="ANM142" s="229"/>
      <c r="ANN142" s="229"/>
      <c r="ANO142" s="229"/>
      <c r="ANP142" s="229"/>
      <c r="ANQ142" s="229"/>
      <c r="ANR142" s="229"/>
      <c r="ANS142" s="229"/>
      <c r="ANT142" s="229"/>
      <c r="ANU142" s="229"/>
      <c r="ANV142" s="229"/>
      <c r="ANW142" s="229"/>
      <c r="ANX142" s="229"/>
      <c r="ANY142" s="229"/>
      <c r="ANZ142" s="229"/>
      <c r="AOA142" s="229"/>
      <c r="AOB142" s="229"/>
      <c r="AOC142" s="229"/>
      <c r="AOD142" s="229"/>
      <c r="AOE142" s="229"/>
      <c r="AOF142" s="229"/>
      <c r="AOG142" s="229"/>
      <c r="AOH142" s="229"/>
      <c r="AOI142" s="229"/>
      <c r="AOJ142" s="229"/>
      <c r="AOK142" s="229"/>
      <c r="AOL142" s="229"/>
      <c r="AOM142" s="229"/>
      <c r="AON142" s="229"/>
      <c r="AOO142" s="229"/>
      <c r="AOP142" s="229"/>
      <c r="AOQ142" s="229"/>
      <c r="AOR142" s="229"/>
      <c r="AOS142" s="229"/>
      <c r="AOT142" s="229"/>
      <c r="AOU142" s="229"/>
      <c r="AOV142" s="229"/>
      <c r="AOW142" s="229"/>
      <c r="AOX142" s="229"/>
      <c r="AOY142" s="229"/>
      <c r="AOZ142" s="229"/>
      <c r="APA142" s="229"/>
      <c r="APB142" s="229"/>
      <c r="APC142" s="229"/>
      <c r="APD142" s="229"/>
      <c r="APE142" s="229"/>
      <c r="APF142" s="229"/>
      <c r="APG142" s="229"/>
      <c r="APH142" s="229"/>
      <c r="API142" s="229"/>
      <c r="APJ142" s="229"/>
      <c r="APK142" s="229"/>
      <c r="APL142" s="229"/>
      <c r="APM142" s="229"/>
      <c r="APN142" s="229"/>
      <c r="APO142" s="229"/>
      <c r="APP142" s="229"/>
      <c r="APQ142" s="229"/>
      <c r="APR142" s="229"/>
      <c r="APS142" s="229"/>
      <c r="APT142" s="229"/>
      <c r="APU142" s="229"/>
      <c r="APV142" s="229"/>
      <c r="APW142" s="229"/>
      <c r="APX142" s="229"/>
      <c r="APY142" s="229"/>
      <c r="APZ142" s="229"/>
      <c r="AQA142" s="229"/>
      <c r="AQB142" s="229"/>
      <c r="AQC142" s="229"/>
      <c r="AQD142" s="229"/>
      <c r="AQE142" s="229"/>
      <c r="AQF142" s="229"/>
      <c r="AQG142" s="229"/>
      <c r="AQH142" s="229"/>
      <c r="AQI142" s="229"/>
      <c r="AQJ142" s="229"/>
      <c r="AQK142" s="229"/>
      <c r="AQL142" s="229"/>
      <c r="AQM142" s="229"/>
      <c r="AQN142" s="229"/>
      <c r="AQO142" s="229"/>
      <c r="AQP142" s="229"/>
      <c r="AQQ142" s="229"/>
      <c r="AQR142" s="229"/>
      <c r="AQS142" s="229"/>
      <c r="AQT142" s="229"/>
      <c r="AQU142" s="229"/>
      <c r="AQV142" s="229"/>
      <c r="AQW142" s="229"/>
      <c r="AQX142" s="229"/>
      <c r="AQY142" s="229"/>
      <c r="AQZ142" s="229"/>
      <c r="ARA142" s="229"/>
      <c r="ARB142" s="229"/>
      <c r="ARC142" s="229"/>
      <c r="ARD142" s="229"/>
      <c r="ARE142" s="229"/>
      <c r="ARF142" s="229"/>
      <c r="ARG142" s="229"/>
      <c r="ARH142" s="229"/>
      <c r="ARI142" s="229"/>
      <c r="ARJ142" s="229"/>
      <c r="ARK142" s="229"/>
      <c r="ARL142" s="229"/>
      <c r="ARM142" s="229"/>
      <c r="ARN142" s="229"/>
      <c r="ARO142" s="229"/>
      <c r="ARP142" s="229"/>
      <c r="ARQ142" s="229"/>
      <c r="ARR142" s="229"/>
      <c r="ARS142" s="229"/>
      <c r="ART142" s="229"/>
      <c r="ARU142" s="229"/>
      <c r="ARV142" s="229"/>
      <c r="ARW142" s="229"/>
      <c r="ARX142" s="229"/>
      <c r="ARY142" s="229"/>
      <c r="ARZ142" s="229"/>
      <c r="ASA142" s="229"/>
      <c r="ASB142" s="229"/>
      <c r="ASC142" s="229"/>
      <c r="ASD142" s="229"/>
      <c r="ASE142" s="229"/>
      <c r="ASF142" s="229"/>
      <c r="ASG142" s="229"/>
      <c r="ASH142" s="229"/>
      <c r="ASI142" s="229"/>
      <c r="ASJ142" s="229"/>
      <c r="ASK142" s="229"/>
      <c r="ASL142" s="229"/>
      <c r="ASM142" s="229"/>
      <c r="ASN142" s="229"/>
      <c r="ASO142" s="229"/>
      <c r="ASP142" s="229"/>
      <c r="ASQ142" s="229"/>
      <c r="ASR142" s="229"/>
      <c r="ASS142" s="229"/>
      <c r="AST142" s="229"/>
      <c r="ASU142" s="229"/>
      <c r="ASV142" s="229"/>
      <c r="ASW142" s="229"/>
      <c r="ASX142" s="229"/>
      <c r="ASY142" s="229"/>
      <c r="ASZ142" s="229"/>
      <c r="ATA142" s="229"/>
      <c r="ATB142" s="229"/>
      <c r="ATC142" s="229"/>
      <c r="ATD142" s="229"/>
      <c r="ATE142" s="229"/>
      <c r="ATF142" s="229"/>
      <c r="ATG142" s="229"/>
      <c r="ATH142" s="229"/>
      <c r="ATI142" s="229"/>
      <c r="ATJ142" s="229"/>
      <c r="ATK142" s="229"/>
      <c r="ATL142" s="229"/>
      <c r="ATM142" s="229"/>
      <c r="ATN142" s="229"/>
      <c r="ATO142" s="229"/>
      <c r="ATP142" s="229"/>
      <c r="ATQ142" s="229"/>
      <c r="ATR142" s="229"/>
      <c r="ATS142" s="229"/>
      <c r="ATT142" s="229"/>
      <c r="ATU142" s="229"/>
      <c r="ATV142" s="229"/>
      <c r="ATW142" s="229"/>
      <c r="ATX142" s="229"/>
      <c r="ATY142" s="229"/>
      <c r="ATZ142" s="229"/>
      <c r="AUA142" s="229"/>
      <c r="AUB142" s="229"/>
      <c r="AUC142" s="229"/>
      <c r="AUD142" s="229"/>
      <c r="AUE142" s="229"/>
      <c r="AUF142" s="229"/>
      <c r="AUG142" s="229"/>
      <c r="AUH142" s="229"/>
      <c r="AUI142" s="229"/>
      <c r="AUJ142" s="229"/>
      <c r="AUK142" s="229"/>
      <c r="AUL142" s="229"/>
      <c r="AUM142" s="229"/>
      <c r="AUN142" s="229"/>
      <c r="AUO142" s="229"/>
      <c r="AUP142" s="229"/>
      <c r="AUQ142" s="229"/>
      <c r="AUR142" s="229"/>
      <c r="AUS142" s="229"/>
      <c r="AUT142" s="229"/>
      <c r="AUU142" s="229"/>
      <c r="AUV142" s="229"/>
      <c r="AUW142" s="229"/>
      <c r="AUX142" s="229"/>
      <c r="AUY142" s="229"/>
      <c r="AUZ142" s="229"/>
      <c r="AVA142" s="229"/>
      <c r="AVB142" s="229"/>
      <c r="AVC142" s="229"/>
      <c r="AVD142" s="229"/>
      <c r="AVE142" s="229"/>
      <c r="AVF142" s="229"/>
      <c r="AVG142" s="229"/>
      <c r="AVH142" s="229"/>
      <c r="AVI142" s="229"/>
      <c r="AVJ142" s="229"/>
      <c r="AVK142" s="229"/>
      <c r="AVL142" s="229"/>
      <c r="AVM142" s="229"/>
      <c r="AVN142" s="229"/>
      <c r="AVO142" s="229"/>
      <c r="AVP142" s="229"/>
      <c r="AVQ142" s="229"/>
      <c r="AVR142" s="229"/>
      <c r="AVS142" s="229"/>
      <c r="AVT142" s="229"/>
      <c r="AVU142" s="229"/>
      <c r="AVV142" s="229"/>
      <c r="AVW142" s="229"/>
      <c r="AVX142" s="229"/>
      <c r="AVY142" s="229"/>
      <c r="AVZ142" s="229"/>
      <c r="AWA142" s="229"/>
      <c r="AWB142" s="229"/>
      <c r="AWC142" s="229"/>
      <c r="AWD142" s="229"/>
      <c r="AWE142" s="229"/>
      <c r="AWF142" s="229"/>
      <c r="AWG142" s="229"/>
      <c r="AWH142" s="229"/>
      <c r="AWI142" s="229"/>
      <c r="AWJ142" s="229"/>
      <c r="AWK142" s="229"/>
      <c r="AWL142" s="229"/>
      <c r="AWM142" s="229"/>
      <c r="AWN142" s="229"/>
      <c r="AWO142" s="229"/>
      <c r="AWP142" s="229"/>
      <c r="AWQ142" s="229"/>
      <c r="AWR142" s="229"/>
      <c r="AWS142" s="229"/>
      <c r="AWT142" s="229"/>
      <c r="AWU142" s="229"/>
      <c r="AWV142" s="229"/>
      <c r="AWW142" s="229"/>
      <c r="AWX142" s="229"/>
      <c r="AWY142" s="229"/>
      <c r="AWZ142" s="229"/>
      <c r="AXA142" s="229"/>
      <c r="AXB142" s="229"/>
      <c r="AXC142" s="229"/>
      <c r="AXD142" s="229"/>
      <c r="AXE142" s="229"/>
      <c r="AXF142" s="229"/>
      <c r="AXG142" s="229"/>
      <c r="AXH142" s="229"/>
      <c r="AXI142" s="229"/>
      <c r="AXJ142" s="229"/>
      <c r="AXK142" s="229"/>
      <c r="AXL142" s="229"/>
      <c r="AXM142" s="229"/>
      <c r="AXN142" s="229"/>
      <c r="AXO142" s="229"/>
      <c r="AXP142" s="229"/>
      <c r="AXQ142" s="229"/>
      <c r="AXR142" s="229"/>
      <c r="AXS142" s="229"/>
      <c r="AXT142" s="229"/>
      <c r="AXU142" s="229"/>
      <c r="AXV142" s="229"/>
      <c r="AXW142" s="229"/>
      <c r="AXX142" s="229"/>
      <c r="AXY142" s="229"/>
      <c r="AXZ142" s="229"/>
      <c r="AYA142" s="229"/>
      <c r="AYB142" s="229"/>
      <c r="AYC142" s="229"/>
      <c r="AYD142" s="229"/>
      <c r="AYE142" s="229"/>
      <c r="AYF142" s="229"/>
      <c r="AYG142" s="229"/>
      <c r="AYH142" s="229"/>
      <c r="AYI142" s="229"/>
      <c r="AYJ142" s="229"/>
      <c r="AYK142" s="229"/>
      <c r="AYL142" s="229"/>
      <c r="AYM142" s="229"/>
      <c r="AYN142" s="229"/>
      <c r="AYO142" s="229"/>
      <c r="AYP142" s="229"/>
      <c r="AYQ142" s="229"/>
      <c r="AYR142" s="229"/>
      <c r="AYS142" s="229"/>
      <c r="AYT142" s="229"/>
      <c r="AYU142" s="229"/>
      <c r="AYV142" s="229"/>
      <c r="AYW142" s="229"/>
      <c r="AYX142" s="229"/>
      <c r="AYY142" s="229"/>
      <c r="AYZ142" s="229"/>
      <c r="AZA142" s="229"/>
      <c r="AZB142" s="229"/>
      <c r="AZC142" s="229"/>
      <c r="AZD142" s="229"/>
      <c r="AZE142" s="229"/>
      <c r="AZF142" s="229"/>
      <c r="AZG142" s="229"/>
      <c r="AZH142" s="229"/>
      <c r="AZI142" s="229"/>
      <c r="AZJ142" s="229"/>
      <c r="AZK142" s="229"/>
      <c r="AZL142" s="229"/>
      <c r="AZM142" s="229"/>
      <c r="AZN142" s="229"/>
      <c r="AZO142" s="229"/>
      <c r="AZP142" s="229"/>
      <c r="AZQ142" s="229"/>
      <c r="AZR142" s="229"/>
      <c r="AZS142" s="229"/>
      <c r="AZT142" s="229"/>
      <c r="AZU142" s="229"/>
      <c r="AZV142" s="229"/>
      <c r="AZW142" s="229"/>
      <c r="AZX142" s="229"/>
      <c r="AZY142" s="229"/>
      <c r="AZZ142" s="229"/>
      <c r="BAA142" s="229"/>
      <c r="BAB142" s="229"/>
      <c r="BAC142" s="229"/>
      <c r="BAD142" s="229"/>
      <c r="BAE142" s="229"/>
      <c r="BAF142" s="229"/>
      <c r="BAG142" s="229"/>
      <c r="BAH142" s="229"/>
      <c r="BAI142" s="229"/>
      <c r="BAJ142" s="229"/>
      <c r="BAK142" s="229"/>
      <c r="BAL142" s="229"/>
      <c r="BAM142" s="229"/>
      <c r="BAN142" s="229"/>
      <c r="BAO142" s="229"/>
      <c r="BAP142" s="229"/>
      <c r="BAQ142" s="229"/>
      <c r="BAR142" s="229"/>
      <c r="BAS142" s="229"/>
      <c r="BAT142" s="229"/>
      <c r="BAU142" s="229"/>
      <c r="BAV142" s="229"/>
      <c r="BAW142" s="229"/>
      <c r="BAX142" s="229"/>
      <c r="BAY142" s="229"/>
      <c r="BAZ142" s="229"/>
      <c r="BBA142" s="229"/>
      <c r="BBB142" s="229"/>
      <c r="BBC142" s="229"/>
      <c r="BBD142" s="229"/>
      <c r="BBE142" s="229"/>
      <c r="BBF142" s="229"/>
      <c r="BBG142" s="229"/>
      <c r="BBH142" s="229"/>
      <c r="BBI142" s="229"/>
      <c r="BBJ142" s="229"/>
      <c r="BBK142" s="229"/>
      <c r="BBL142" s="229"/>
      <c r="BBM142" s="229"/>
      <c r="BBN142" s="229"/>
      <c r="BBO142" s="229"/>
      <c r="BBP142" s="229"/>
      <c r="BBQ142" s="229"/>
      <c r="BBR142" s="229"/>
      <c r="BBS142" s="229"/>
      <c r="BBT142" s="229"/>
      <c r="BBU142" s="229"/>
      <c r="BBV142" s="229"/>
      <c r="BBW142" s="229"/>
      <c r="BBX142" s="229"/>
      <c r="BBY142" s="229"/>
      <c r="BBZ142" s="229"/>
      <c r="BCA142" s="229"/>
      <c r="BCB142" s="229"/>
      <c r="BCC142" s="229"/>
      <c r="BCD142" s="229"/>
      <c r="BCE142" s="229"/>
      <c r="BCF142" s="229"/>
      <c r="BCG142" s="229"/>
      <c r="BCH142" s="229"/>
      <c r="BCI142" s="229"/>
      <c r="BCJ142" s="229"/>
      <c r="BCK142" s="229"/>
      <c r="BCL142" s="229"/>
      <c r="BCM142" s="229"/>
      <c r="BCN142" s="229"/>
      <c r="BCO142" s="229"/>
      <c r="BCP142" s="229"/>
      <c r="BCQ142" s="229"/>
      <c r="BCR142" s="229"/>
      <c r="BCS142" s="229"/>
      <c r="BCT142" s="229"/>
      <c r="BCU142" s="229"/>
      <c r="BCV142" s="229"/>
      <c r="BCW142" s="229"/>
      <c r="BCX142" s="229"/>
      <c r="BCY142" s="229"/>
      <c r="BCZ142" s="229"/>
      <c r="BDA142" s="229"/>
      <c r="BDB142" s="229"/>
      <c r="BDC142" s="229"/>
      <c r="BDD142" s="229"/>
      <c r="BDE142" s="229"/>
      <c r="BDF142" s="229"/>
      <c r="BDG142" s="229"/>
      <c r="BDH142" s="229"/>
      <c r="BDI142" s="229"/>
      <c r="BDJ142" s="229"/>
      <c r="BDK142" s="229"/>
      <c r="BDL142" s="229"/>
      <c r="BDM142" s="229"/>
      <c r="BDN142" s="229"/>
      <c r="BDO142" s="229"/>
      <c r="BDP142" s="229"/>
      <c r="BDQ142" s="229"/>
      <c r="BDR142" s="229"/>
      <c r="BDS142" s="229"/>
      <c r="BDT142" s="229"/>
      <c r="BDU142" s="229"/>
      <c r="BDV142" s="229"/>
      <c r="BDW142" s="229"/>
      <c r="BDX142" s="229"/>
      <c r="BDY142" s="229"/>
      <c r="BDZ142" s="229"/>
      <c r="BEA142" s="229"/>
      <c r="BEB142" s="229"/>
      <c r="BEC142" s="229"/>
      <c r="BED142" s="229"/>
      <c r="BEE142" s="229"/>
      <c r="BEF142" s="229"/>
      <c r="BEG142" s="229"/>
      <c r="BEH142" s="229"/>
      <c r="BEI142" s="229"/>
      <c r="BEJ142" s="229"/>
      <c r="BEK142" s="229"/>
      <c r="BEL142" s="229"/>
      <c r="BEM142" s="229"/>
      <c r="BEN142" s="229"/>
      <c r="BEO142" s="229"/>
      <c r="BEP142" s="229"/>
      <c r="BEQ142" s="229"/>
      <c r="BER142" s="229"/>
      <c r="BES142" s="229"/>
      <c r="BET142" s="229"/>
      <c r="BEU142" s="229"/>
      <c r="BEV142" s="229"/>
      <c r="BEW142" s="229"/>
      <c r="BEX142" s="229"/>
      <c r="BEY142" s="229"/>
      <c r="BEZ142" s="229"/>
      <c r="BFA142" s="229"/>
      <c r="BFB142" s="229"/>
      <c r="BFC142" s="229"/>
      <c r="BFD142" s="229"/>
      <c r="BFE142" s="229"/>
      <c r="BFF142" s="229"/>
      <c r="BFG142" s="229"/>
      <c r="BFH142" s="229"/>
      <c r="BFI142" s="229"/>
      <c r="BFJ142" s="229"/>
      <c r="BFK142" s="229"/>
      <c r="BFL142" s="229"/>
      <c r="BFM142" s="229"/>
      <c r="BFN142" s="229"/>
      <c r="BFO142" s="229"/>
      <c r="BFP142" s="229"/>
      <c r="BFQ142" s="229"/>
      <c r="BFR142" s="229"/>
      <c r="BFS142" s="229"/>
      <c r="BFT142" s="229"/>
      <c r="BFU142" s="229"/>
      <c r="BFV142" s="229"/>
      <c r="BFW142" s="229"/>
      <c r="BFX142" s="229"/>
      <c r="BFY142" s="229"/>
      <c r="BFZ142" s="229"/>
      <c r="BGA142" s="229"/>
      <c r="BGB142" s="229"/>
      <c r="BGC142" s="229"/>
      <c r="BGD142" s="229"/>
      <c r="BGE142" s="229"/>
      <c r="BGF142" s="229"/>
      <c r="BGG142" s="229"/>
      <c r="BGH142" s="229"/>
      <c r="BGI142" s="229"/>
      <c r="BGJ142" s="229"/>
      <c r="BGK142" s="229"/>
      <c r="BGL142" s="229"/>
      <c r="BGM142" s="229"/>
      <c r="BGN142" s="229"/>
      <c r="BGO142" s="229"/>
      <c r="BGP142" s="229"/>
      <c r="BGQ142" s="229"/>
      <c r="BGR142" s="229"/>
      <c r="BGS142" s="229"/>
      <c r="BGT142" s="229"/>
      <c r="BGU142" s="229"/>
      <c r="BGV142" s="229"/>
      <c r="BGW142" s="229"/>
      <c r="BGX142" s="229"/>
      <c r="BGY142" s="229"/>
      <c r="BGZ142" s="229"/>
      <c r="BHA142" s="229"/>
      <c r="BHB142" s="229"/>
      <c r="BHC142" s="229"/>
      <c r="BHD142" s="229"/>
      <c r="BHE142" s="229"/>
      <c r="BHF142" s="229"/>
      <c r="BHG142" s="229"/>
      <c r="BHH142" s="229"/>
      <c r="BHI142" s="229"/>
      <c r="BHJ142" s="229"/>
      <c r="BHK142" s="229"/>
      <c r="BHL142" s="229"/>
      <c r="BHM142" s="229"/>
      <c r="BHN142" s="229"/>
      <c r="BHO142" s="229"/>
      <c r="BHP142" s="229"/>
      <c r="BHQ142" s="229"/>
      <c r="BHR142" s="229"/>
      <c r="BHS142" s="229"/>
      <c r="BHT142" s="229"/>
      <c r="BHU142" s="229"/>
      <c r="BHV142" s="229"/>
      <c r="BHW142" s="229"/>
      <c r="BHX142" s="229"/>
      <c r="BHY142" s="229"/>
      <c r="BHZ142" s="229"/>
      <c r="BIA142" s="229"/>
      <c r="BIB142" s="229"/>
      <c r="BIC142" s="229"/>
      <c r="BID142" s="229"/>
      <c r="BIE142" s="229"/>
      <c r="BIF142" s="229"/>
      <c r="BIG142" s="229"/>
      <c r="BIH142" s="229"/>
      <c r="BII142" s="229"/>
      <c r="BIJ142" s="229"/>
      <c r="BIK142" s="229"/>
      <c r="BIL142" s="229"/>
      <c r="BIM142" s="229"/>
      <c r="BIN142" s="229"/>
      <c r="BIO142" s="229"/>
      <c r="BIP142" s="229"/>
      <c r="BIQ142" s="229"/>
      <c r="BIR142" s="229"/>
      <c r="BIS142" s="229"/>
      <c r="BIT142" s="229"/>
      <c r="BIU142" s="229"/>
      <c r="BIV142" s="229"/>
      <c r="BIW142" s="229"/>
      <c r="BIX142" s="229"/>
      <c r="BIY142" s="229"/>
      <c r="BIZ142" s="229"/>
      <c r="BJA142" s="229"/>
      <c r="BJB142" s="229"/>
      <c r="BJC142" s="229"/>
      <c r="BJD142" s="229"/>
      <c r="BJE142" s="229"/>
      <c r="BJF142" s="229"/>
      <c r="BJG142" s="229"/>
      <c r="BJH142" s="229"/>
      <c r="BJI142" s="229"/>
      <c r="BJJ142" s="229"/>
      <c r="BJK142" s="229"/>
      <c r="BJL142" s="229"/>
      <c r="BJM142" s="229"/>
      <c r="BJN142" s="229"/>
      <c r="BJO142" s="229"/>
      <c r="BJP142" s="229"/>
      <c r="BJQ142" s="229"/>
      <c r="BJR142" s="229"/>
      <c r="BJS142" s="229"/>
      <c r="BJT142" s="229"/>
      <c r="BJU142" s="229"/>
      <c r="BJV142" s="229"/>
      <c r="BJW142" s="229"/>
      <c r="BJX142" s="229"/>
      <c r="BJY142" s="229"/>
      <c r="BJZ142" s="229"/>
      <c r="BKA142" s="229"/>
      <c r="BKB142" s="229"/>
      <c r="BKC142" s="229"/>
      <c r="BKD142" s="229"/>
      <c r="BKE142" s="229"/>
      <c r="BKF142" s="229"/>
      <c r="BKG142" s="229"/>
      <c r="BKH142" s="229"/>
      <c r="BKI142" s="229"/>
      <c r="BKJ142" s="229"/>
      <c r="BKK142" s="229"/>
      <c r="BKL142" s="229"/>
      <c r="BKM142" s="229"/>
      <c r="BKN142" s="229"/>
      <c r="BKO142" s="229"/>
      <c r="BKP142" s="229"/>
      <c r="BKQ142" s="229"/>
      <c r="BKR142" s="229"/>
      <c r="BKS142" s="229"/>
      <c r="BKT142" s="229"/>
      <c r="BKU142" s="229"/>
      <c r="BKV142" s="229"/>
      <c r="BKW142" s="229"/>
      <c r="BKX142" s="229"/>
      <c r="BKY142" s="229"/>
      <c r="BKZ142" s="229"/>
      <c r="BLA142" s="229"/>
      <c r="BLB142" s="229"/>
      <c r="BLC142" s="229"/>
      <c r="BLD142" s="229"/>
      <c r="BLE142" s="229"/>
      <c r="BLF142" s="229"/>
      <c r="BLG142" s="229"/>
      <c r="BLH142" s="229"/>
      <c r="BLI142" s="229"/>
      <c r="BLJ142" s="229"/>
      <c r="BLK142" s="229"/>
      <c r="BLL142" s="229"/>
      <c r="BLM142" s="229"/>
      <c r="BLN142" s="229"/>
      <c r="BLO142" s="229"/>
      <c r="BLP142" s="229"/>
      <c r="BLQ142" s="229"/>
      <c r="BLR142" s="229"/>
      <c r="BLS142" s="229"/>
      <c r="BLT142" s="229"/>
      <c r="BLU142" s="229"/>
      <c r="BLV142" s="229"/>
      <c r="BLW142" s="229"/>
      <c r="BLX142" s="229"/>
      <c r="BLY142" s="229"/>
      <c r="BLZ142" s="229"/>
      <c r="BMA142" s="229"/>
      <c r="BMB142" s="229"/>
      <c r="BMC142" s="229"/>
      <c r="BMD142" s="229"/>
      <c r="BME142" s="229"/>
      <c r="BMF142" s="229"/>
      <c r="BMG142" s="229"/>
      <c r="BMH142" s="229"/>
      <c r="BMI142" s="229"/>
      <c r="BMJ142" s="229"/>
      <c r="BMK142" s="229"/>
      <c r="BML142" s="229"/>
      <c r="BMM142" s="229"/>
      <c r="BMN142" s="229"/>
      <c r="BMO142" s="229"/>
      <c r="BMP142" s="229"/>
      <c r="BMQ142" s="229"/>
      <c r="BMR142" s="229"/>
      <c r="BMS142" s="229"/>
      <c r="BMT142" s="229"/>
      <c r="BMU142" s="229"/>
      <c r="BMV142" s="229"/>
      <c r="BMW142" s="229"/>
      <c r="BMX142" s="229"/>
      <c r="BMY142" s="229"/>
      <c r="BMZ142" s="229"/>
      <c r="BNA142" s="229"/>
      <c r="BNB142" s="229"/>
      <c r="BNC142" s="229"/>
      <c r="BND142" s="229"/>
      <c r="BNE142" s="229"/>
      <c r="BNF142" s="229"/>
      <c r="BNG142" s="229"/>
      <c r="BNH142" s="229"/>
      <c r="BNI142" s="229"/>
      <c r="BNJ142" s="229"/>
      <c r="BNK142" s="229"/>
      <c r="BNL142" s="229"/>
      <c r="BNM142" s="229"/>
      <c r="BNN142" s="229"/>
      <c r="BNO142" s="229"/>
      <c r="BNP142" s="229"/>
      <c r="BNQ142" s="229"/>
      <c r="BNR142" s="229"/>
      <c r="BNS142" s="229"/>
      <c r="BNT142" s="229"/>
      <c r="BNU142" s="229"/>
      <c r="BNV142" s="229"/>
      <c r="BNW142" s="229"/>
      <c r="BNX142" s="229"/>
      <c r="BNY142" s="229"/>
      <c r="BNZ142" s="229"/>
      <c r="BOA142" s="229"/>
      <c r="BOB142" s="229"/>
      <c r="BOC142" s="229"/>
      <c r="BOD142" s="229"/>
      <c r="BOE142" s="229"/>
      <c r="BOF142" s="229"/>
      <c r="BOG142" s="229"/>
      <c r="BOH142" s="229"/>
      <c r="BOI142" s="229"/>
      <c r="BOJ142" s="229"/>
      <c r="BOK142" s="229"/>
      <c r="BOL142" s="229"/>
      <c r="BOM142" s="229"/>
      <c r="BON142" s="229"/>
      <c r="BOO142" s="229"/>
      <c r="BOP142" s="229"/>
      <c r="BOQ142" s="229"/>
      <c r="BOR142" s="229"/>
      <c r="BOS142" s="229"/>
      <c r="BOT142" s="229"/>
      <c r="BOU142" s="229"/>
      <c r="BOV142" s="229"/>
      <c r="BOW142" s="229"/>
      <c r="BOX142" s="229"/>
      <c r="BOY142" s="229"/>
      <c r="BOZ142" s="229"/>
      <c r="BPA142" s="229"/>
      <c r="BPB142" s="229"/>
      <c r="BPC142" s="229"/>
      <c r="BPD142" s="229"/>
      <c r="BPE142" s="229"/>
      <c r="BPF142" s="229"/>
      <c r="BPG142" s="229"/>
      <c r="BPH142" s="229"/>
      <c r="BPI142" s="229"/>
      <c r="BPJ142" s="229"/>
      <c r="BPK142" s="229"/>
      <c r="BPL142" s="229"/>
      <c r="BPM142" s="229"/>
      <c r="BPN142" s="229"/>
      <c r="BPO142" s="229"/>
      <c r="BPP142" s="229"/>
      <c r="BPQ142" s="229"/>
      <c r="BPR142" s="229"/>
      <c r="BPS142" s="229"/>
      <c r="BPT142" s="229"/>
      <c r="BPU142" s="229"/>
      <c r="BPV142" s="229"/>
      <c r="BPW142" s="229"/>
      <c r="BPX142" s="229"/>
      <c r="BPY142" s="229"/>
      <c r="BPZ142" s="229"/>
      <c r="BQA142" s="229"/>
      <c r="BQB142" s="229"/>
      <c r="BQC142" s="229"/>
      <c r="BQD142" s="229"/>
      <c r="BQE142" s="229"/>
      <c r="BQF142" s="229"/>
      <c r="BQG142" s="229"/>
      <c r="BQH142" s="229"/>
      <c r="BQI142" s="229"/>
      <c r="BQJ142" s="229"/>
      <c r="BQK142" s="229"/>
      <c r="BQL142" s="229"/>
      <c r="BQM142" s="229"/>
      <c r="BQN142" s="229"/>
      <c r="BQO142" s="229"/>
      <c r="BQP142" s="229"/>
      <c r="BQQ142" s="229"/>
      <c r="BQR142" s="229"/>
      <c r="BQS142" s="229"/>
      <c r="BQT142" s="229"/>
      <c r="BQU142" s="229"/>
      <c r="BQV142" s="229"/>
      <c r="BQW142" s="229"/>
      <c r="BQX142" s="229"/>
      <c r="BQY142" s="229"/>
      <c r="BQZ142" s="229"/>
      <c r="BRA142" s="229"/>
      <c r="BRB142" s="229"/>
      <c r="BRC142" s="229"/>
      <c r="BRD142" s="229"/>
      <c r="BRE142" s="229"/>
      <c r="BRF142" s="229"/>
      <c r="BRG142" s="229"/>
      <c r="BRH142" s="229"/>
      <c r="BRI142" s="229"/>
      <c r="BRJ142" s="229"/>
      <c r="BRK142" s="229"/>
      <c r="BRL142" s="229"/>
      <c r="BRM142" s="229"/>
      <c r="BRN142" s="229"/>
      <c r="BRO142" s="229"/>
      <c r="BRP142" s="229"/>
      <c r="BRQ142" s="229"/>
      <c r="BRR142" s="229"/>
      <c r="BRS142" s="229"/>
      <c r="BRT142" s="229"/>
      <c r="BRU142" s="229"/>
      <c r="BRV142" s="229"/>
      <c r="BRW142" s="229"/>
      <c r="BRX142" s="229"/>
      <c r="BRY142" s="229"/>
      <c r="BRZ142" s="229"/>
      <c r="BSA142" s="229"/>
      <c r="BSB142" s="229"/>
      <c r="BSC142" s="229"/>
      <c r="BSD142" s="229"/>
      <c r="BSE142" s="229"/>
      <c r="BSF142" s="229"/>
      <c r="BSG142" s="229"/>
      <c r="BSH142" s="229"/>
      <c r="BSI142" s="229"/>
      <c r="BSJ142" s="229"/>
      <c r="BSK142" s="229"/>
      <c r="BSL142" s="229"/>
      <c r="BSM142" s="229"/>
      <c r="BSN142" s="229"/>
      <c r="BSO142" s="229"/>
      <c r="BSP142" s="229"/>
      <c r="BSQ142" s="229"/>
      <c r="BSR142" s="229"/>
      <c r="BSS142" s="229"/>
      <c r="BST142" s="229"/>
      <c r="BSU142" s="229"/>
      <c r="BSV142" s="229"/>
      <c r="BSW142" s="229"/>
      <c r="BSX142" s="229"/>
      <c r="BSY142" s="229"/>
      <c r="BSZ142" s="229"/>
      <c r="BTA142" s="229"/>
      <c r="BTB142" s="229"/>
      <c r="BTC142" s="229"/>
      <c r="BTD142" s="229"/>
      <c r="BTE142" s="229"/>
      <c r="BTF142" s="229"/>
      <c r="BTG142" s="229"/>
      <c r="BTH142" s="229"/>
      <c r="BTI142" s="229"/>
      <c r="BTJ142" s="229"/>
      <c r="BTK142" s="229"/>
      <c r="BTL142" s="229"/>
      <c r="BTM142" s="229"/>
      <c r="BTN142" s="229"/>
      <c r="BTO142" s="229"/>
      <c r="BTP142" s="229"/>
      <c r="BTQ142" s="229"/>
      <c r="BTR142" s="229"/>
      <c r="BTS142" s="229"/>
      <c r="BTT142" s="229"/>
      <c r="BTU142" s="229"/>
      <c r="BTV142" s="229"/>
      <c r="BTW142" s="229"/>
      <c r="BTX142" s="229"/>
      <c r="BTY142" s="229"/>
      <c r="BTZ142" s="229"/>
      <c r="BUA142" s="229"/>
      <c r="BUB142" s="229"/>
      <c r="BUC142" s="229"/>
      <c r="BUD142" s="229"/>
      <c r="BUE142" s="229"/>
      <c r="BUF142" s="229"/>
      <c r="BUG142" s="229"/>
      <c r="BUH142" s="229"/>
      <c r="BUI142" s="229"/>
      <c r="BUJ142" s="229"/>
      <c r="BUK142" s="229"/>
      <c r="BUL142" s="229"/>
      <c r="BUM142" s="229"/>
      <c r="BUN142" s="229"/>
      <c r="BUO142" s="229"/>
      <c r="BUP142" s="229"/>
      <c r="BUQ142" s="229"/>
      <c r="BUR142" s="229"/>
      <c r="BUS142" s="229"/>
      <c r="BUT142" s="229"/>
      <c r="BUU142" s="229"/>
      <c r="BUV142" s="229"/>
      <c r="BUW142" s="229"/>
      <c r="BUX142" s="229"/>
      <c r="BUY142" s="229"/>
      <c r="BUZ142" s="229"/>
      <c r="BVA142" s="229"/>
      <c r="BVB142" s="229"/>
      <c r="BVC142" s="229"/>
      <c r="BVD142" s="229"/>
      <c r="BVE142" s="229"/>
      <c r="BVF142" s="229"/>
      <c r="BVG142" s="229"/>
      <c r="BVH142" s="229"/>
      <c r="BVI142" s="229"/>
      <c r="BVJ142" s="229"/>
      <c r="BVK142" s="229"/>
      <c r="BVL142" s="229"/>
      <c r="BVM142" s="229"/>
      <c r="BVN142" s="229"/>
      <c r="BVO142" s="229"/>
      <c r="BVP142" s="229"/>
      <c r="BVQ142" s="229"/>
      <c r="BVR142" s="229"/>
      <c r="BVS142" s="229"/>
      <c r="BVT142" s="229"/>
      <c r="BVU142" s="229"/>
      <c r="BVV142" s="229"/>
      <c r="BVW142" s="229"/>
      <c r="BVX142" s="229"/>
      <c r="BVY142" s="229"/>
      <c r="BVZ142" s="229"/>
      <c r="BWA142" s="229"/>
      <c r="BWB142" s="229"/>
      <c r="BWC142" s="229"/>
      <c r="BWD142" s="229"/>
      <c r="BWE142" s="229"/>
      <c r="BWF142" s="229"/>
      <c r="BWG142" s="229"/>
      <c r="BWH142" s="229"/>
      <c r="BWI142" s="229"/>
      <c r="BWJ142" s="229"/>
      <c r="BWK142" s="229"/>
      <c r="BWL142" s="229"/>
      <c r="BWM142" s="229"/>
      <c r="BWN142" s="229"/>
      <c r="BWO142" s="229"/>
      <c r="BWP142" s="229"/>
      <c r="BWQ142" s="229"/>
      <c r="BWR142" s="229"/>
      <c r="BWS142" s="229"/>
      <c r="BWT142" s="229"/>
      <c r="BWU142" s="229"/>
      <c r="BWV142" s="229"/>
      <c r="BWW142" s="229"/>
      <c r="BWX142" s="229"/>
      <c r="BWY142" s="229"/>
      <c r="BWZ142" s="229"/>
      <c r="BXA142" s="229"/>
      <c r="BXB142" s="229"/>
      <c r="BXC142" s="229"/>
      <c r="BXD142" s="229"/>
      <c r="BXE142" s="229"/>
      <c r="BXF142" s="229"/>
      <c r="BXG142" s="229"/>
      <c r="BXH142" s="229"/>
      <c r="BXI142" s="229"/>
      <c r="BXJ142" s="229"/>
      <c r="BXK142" s="229"/>
      <c r="BXL142" s="229"/>
      <c r="BXM142" s="229"/>
      <c r="BXN142" s="229"/>
      <c r="BXO142" s="229"/>
      <c r="BXP142" s="229"/>
      <c r="BXQ142" s="229"/>
      <c r="BXR142" s="229"/>
      <c r="BXS142" s="229"/>
      <c r="BXT142" s="229"/>
      <c r="BXU142" s="229"/>
      <c r="BXV142" s="229"/>
      <c r="BXW142" s="229"/>
      <c r="BXX142" s="229"/>
      <c r="BXY142" s="229"/>
      <c r="BXZ142" s="229"/>
      <c r="BYA142" s="229"/>
      <c r="BYB142" s="229"/>
      <c r="BYC142" s="229"/>
      <c r="BYD142" s="229"/>
      <c r="BYE142" s="229"/>
      <c r="BYF142" s="229"/>
      <c r="BYG142" s="229"/>
      <c r="BYH142" s="229"/>
      <c r="BYI142" s="229"/>
      <c r="BYJ142" s="229"/>
      <c r="BYK142" s="229"/>
      <c r="BYL142" s="229"/>
      <c r="BYM142" s="229"/>
      <c r="BYN142" s="229"/>
      <c r="BYO142" s="229"/>
      <c r="BYP142" s="229"/>
      <c r="BYQ142" s="229"/>
      <c r="BYR142" s="229"/>
      <c r="BYS142" s="229"/>
      <c r="BYT142" s="229"/>
      <c r="BYU142" s="229"/>
      <c r="BYV142" s="229"/>
      <c r="BYW142" s="229"/>
      <c r="BYX142" s="229"/>
      <c r="BYY142" s="229"/>
      <c r="BYZ142" s="229"/>
      <c r="BZA142" s="229"/>
      <c r="BZB142" s="229"/>
      <c r="BZC142" s="229"/>
      <c r="BZD142" s="229"/>
      <c r="BZE142" s="229"/>
      <c r="BZF142" s="229"/>
      <c r="BZG142" s="229"/>
      <c r="BZH142" s="229"/>
      <c r="BZI142" s="229"/>
      <c r="BZJ142" s="229"/>
      <c r="BZK142" s="229"/>
      <c r="BZL142" s="229"/>
      <c r="BZM142" s="229"/>
      <c r="BZN142" s="229"/>
      <c r="BZO142" s="229"/>
      <c r="BZP142" s="229"/>
      <c r="BZQ142" s="229"/>
      <c r="BZR142" s="229"/>
      <c r="BZS142" s="229"/>
      <c r="BZT142" s="229"/>
      <c r="BZU142" s="229"/>
      <c r="BZV142" s="229"/>
      <c r="BZW142" s="229"/>
      <c r="BZX142" s="229"/>
      <c r="BZY142" s="229"/>
      <c r="BZZ142" s="229"/>
      <c r="CAA142" s="229"/>
      <c r="CAB142" s="229"/>
      <c r="CAC142" s="229"/>
      <c r="CAD142" s="229"/>
      <c r="CAE142" s="229"/>
      <c r="CAF142" s="229"/>
      <c r="CAG142" s="229"/>
      <c r="CAH142" s="229"/>
      <c r="CAI142" s="229"/>
      <c r="CAJ142" s="229"/>
      <c r="CAK142" s="229"/>
      <c r="CAL142" s="229"/>
      <c r="CAM142" s="229"/>
      <c r="CAN142" s="229"/>
      <c r="CAO142" s="229"/>
      <c r="CAP142" s="229"/>
      <c r="CAQ142" s="229"/>
      <c r="CAR142" s="229"/>
      <c r="CAS142" s="229"/>
      <c r="CAT142" s="229"/>
      <c r="CAU142" s="229"/>
      <c r="CAV142" s="229"/>
      <c r="CAW142" s="229"/>
      <c r="CAX142" s="229"/>
      <c r="CAY142" s="229"/>
      <c r="CAZ142" s="229"/>
      <c r="CBA142" s="229"/>
      <c r="CBB142" s="229"/>
      <c r="CBC142" s="229"/>
      <c r="CBD142" s="229"/>
      <c r="CBE142" s="229"/>
      <c r="CBF142" s="229"/>
      <c r="CBG142" s="229"/>
      <c r="CBH142" s="229"/>
      <c r="CBI142" s="229"/>
      <c r="CBJ142" s="229"/>
      <c r="CBK142" s="229"/>
      <c r="CBL142" s="229"/>
      <c r="CBM142" s="229"/>
      <c r="CBN142" s="229"/>
      <c r="CBO142" s="229"/>
      <c r="CBP142" s="229"/>
      <c r="CBQ142" s="229"/>
      <c r="CBR142" s="229"/>
      <c r="CBS142" s="229"/>
      <c r="CBT142" s="229"/>
      <c r="CBU142" s="229"/>
      <c r="CBV142" s="229"/>
      <c r="CBW142" s="229"/>
      <c r="CBX142" s="229"/>
      <c r="CBY142" s="229"/>
      <c r="CBZ142" s="229"/>
      <c r="CCA142" s="229"/>
      <c r="CCB142" s="229"/>
      <c r="CCC142" s="229"/>
      <c r="CCD142" s="229"/>
      <c r="CCE142" s="229"/>
      <c r="CCF142" s="229"/>
      <c r="CCG142" s="229"/>
      <c r="CCH142" s="229"/>
      <c r="CCI142" s="229"/>
      <c r="CCJ142" s="229"/>
      <c r="CCK142" s="229"/>
      <c r="CCL142" s="229"/>
      <c r="CCM142" s="229"/>
      <c r="CCN142" s="229"/>
      <c r="CCO142" s="229"/>
      <c r="CCP142" s="229"/>
      <c r="CCQ142" s="229"/>
      <c r="CCR142" s="229"/>
      <c r="CCS142" s="229"/>
      <c r="CCT142" s="229"/>
      <c r="CCU142" s="229"/>
      <c r="CCV142" s="229"/>
      <c r="CCW142" s="229"/>
      <c r="CCX142" s="229"/>
      <c r="CCY142" s="229"/>
      <c r="CCZ142" s="229"/>
      <c r="CDA142" s="229"/>
      <c r="CDB142" s="229"/>
      <c r="CDC142" s="229"/>
      <c r="CDD142" s="229"/>
      <c r="CDE142" s="229"/>
      <c r="CDF142" s="229"/>
      <c r="CDG142" s="229"/>
      <c r="CDH142" s="229"/>
      <c r="CDI142" s="229"/>
      <c r="CDJ142" s="229"/>
      <c r="CDK142" s="229"/>
      <c r="CDL142" s="229"/>
      <c r="CDM142" s="229"/>
      <c r="CDN142" s="229"/>
      <c r="CDO142" s="229"/>
      <c r="CDP142" s="229"/>
      <c r="CDQ142" s="229"/>
      <c r="CDR142" s="229"/>
      <c r="CDS142" s="229"/>
      <c r="CDT142" s="229"/>
      <c r="CDU142" s="229"/>
      <c r="CDV142" s="229"/>
      <c r="CDW142" s="229"/>
      <c r="CDX142" s="229"/>
      <c r="CDY142" s="229"/>
      <c r="CDZ142" s="229"/>
      <c r="CEA142" s="229"/>
      <c r="CEB142" s="229"/>
      <c r="CEC142" s="229"/>
      <c r="CED142" s="229"/>
      <c r="CEE142" s="229"/>
      <c r="CEF142" s="229"/>
      <c r="CEG142" s="229"/>
      <c r="CEH142" s="229"/>
      <c r="CEI142" s="229"/>
      <c r="CEJ142" s="229"/>
      <c r="CEK142" s="229"/>
      <c r="CEL142" s="229"/>
      <c r="CEM142" s="229"/>
      <c r="CEN142" s="229"/>
      <c r="CEO142" s="229"/>
      <c r="CEP142" s="229"/>
      <c r="CEQ142" s="229"/>
      <c r="CER142" s="229"/>
      <c r="CES142" s="229"/>
      <c r="CET142" s="229"/>
      <c r="CEU142" s="229"/>
      <c r="CEV142" s="229"/>
      <c r="CEW142" s="229"/>
      <c r="CEX142" s="229"/>
      <c r="CEY142" s="229"/>
      <c r="CEZ142" s="229"/>
      <c r="CFA142" s="229"/>
      <c r="CFB142" s="229"/>
      <c r="CFC142" s="229"/>
      <c r="CFD142" s="229"/>
      <c r="CFE142" s="229"/>
      <c r="CFF142" s="229"/>
      <c r="CFG142" s="229"/>
      <c r="CFH142" s="229"/>
      <c r="CFI142" s="229"/>
      <c r="CFJ142" s="229"/>
      <c r="CFK142" s="229"/>
      <c r="CFL142" s="229"/>
      <c r="CFM142" s="229"/>
      <c r="CFN142" s="229"/>
      <c r="CFO142" s="229"/>
      <c r="CFP142" s="229"/>
      <c r="CFQ142" s="229"/>
      <c r="CFR142" s="229"/>
      <c r="CFS142" s="229"/>
      <c r="CFT142" s="229"/>
      <c r="CFU142" s="229"/>
      <c r="CFV142" s="229"/>
      <c r="CFW142" s="229"/>
      <c r="CFX142" s="229"/>
      <c r="CFY142" s="229"/>
      <c r="CFZ142" s="229"/>
      <c r="CGA142" s="229"/>
      <c r="CGB142" s="229"/>
      <c r="CGC142" s="229"/>
      <c r="CGD142" s="229"/>
      <c r="CGE142" s="229"/>
      <c r="CGF142" s="229"/>
      <c r="CGG142" s="229"/>
      <c r="CGH142" s="229"/>
      <c r="CGI142" s="229"/>
      <c r="CGJ142" s="229"/>
      <c r="CGK142" s="229"/>
      <c r="CGL142" s="229"/>
      <c r="CGM142" s="229"/>
      <c r="CGN142" s="229"/>
      <c r="CGO142" s="229"/>
      <c r="CGP142" s="229"/>
      <c r="CGQ142" s="229"/>
      <c r="CGR142" s="229"/>
      <c r="CGS142" s="229"/>
      <c r="CGT142" s="229"/>
      <c r="CGU142" s="229"/>
      <c r="CGV142" s="229"/>
      <c r="CGW142" s="229"/>
      <c r="CGX142" s="229"/>
      <c r="CGY142" s="229"/>
      <c r="CGZ142" s="229"/>
      <c r="CHA142" s="229"/>
      <c r="CHB142" s="229"/>
      <c r="CHC142" s="229"/>
      <c r="CHD142" s="229"/>
      <c r="CHE142" s="229"/>
      <c r="CHF142" s="229"/>
      <c r="CHG142" s="229"/>
      <c r="CHH142" s="229"/>
      <c r="CHI142" s="229"/>
      <c r="CHJ142" s="229"/>
      <c r="CHK142" s="229"/>
      <c r="CHL142" s="229"/>
      <c r="CHM142" s="229"/>
      <c r="CHN142" s="229"/>
      <c r="CHO142" s="229"/>
      <c r="CHP142" s="229"/>
      <c r="CHQ142" s="229"/>
      <c r="CHR142" s="229"/>
      <c r="CHS142" s="229"/>
      <c r="CHT142" s="229"/>
      <c r="CHU142" s="229"/>
      <c r="CHV142" s="229"/>
      <c r="CHW142" s="229"/>
      <c r="CHX142" s="229"/>
      <c r="CHY142" s="229"/>
      <c r="CHZ142" s="229"/>
      <c r="CIA142" s="229"/>
      <c r="CIB142" s="229"/>
      <c r="CIC142" s="229"/>
      <c r="CID142" s="229"/>
      <c r="CIE142" s="229"/>
      <c r="CIF142" s="229"/>
      <c r="CIG142" s="229"/>
      <c r="CIH142" s="229"/>
      <c r="CII142" s="229"/>
      <c r="CIJ142" s="229"/>
      <c r="CIK142" s="229"/>
      <c r="CIL142" s="229"/>
      <c r="CIM142" s="229"/>
      <c r="CIN142" s="229"/>
      <c r="CIO142" s="229"/>
      <c r="CIP142" s="229"/>
      <c r="CIQ142" s="229"/>
      <c r="CIR142" s="229"/>
      <c r="CIS142" s="229"/>
      <c r="CIT142" s="229"/>
      <c r="CIU142" s="229"/>
      <c r="CIV142" s="229"/>
      <c r="CIW142" s="229"/>
      <c r="CIX142" s="229"/>
      <c r="CIY142" s="229"/>
      <c r="CIZ142" s="229"/>
      <c r="CJA142" s="229"/>
      <c r="CJB142" s="229"/>
      <c r="CJC142" s="229"/>
      <c r="CJD142" s="229"/>
      <c r="CJE142" s="229"/>
      <c r="CJF142" s="229"/>
      <c r="CJG142" s="229"/>
      <c r="CJH142" s="229"/>
      <c r="CJI142" s="229"/>
      <c r="CJJ142" s="229"/>
      <c r="CJK142" s="229"/>
      <c r="CJL142" s="229"/>
      <c r="CJM142" s="229"/>
      <c r="CJN142" s="229"/>
      <c r="CJO142" s="229"/>
      <c r="CJP142" s="229"/>
      <c r="CJQ142" s="229"/>
      <c r="CJR142" s="229"/>
      <c r="CJS142" s="229"/>
      <c r="CJT142" s="229"/>
      <c r="CJU142" s="229"/>
      <c r="CJV142" s="229"/>
      <c r="CJW142" s="229"/>
      <c r="CJX142" s="229"/>
      <c r="CJY142" s="229"/>
      <c r="CJZ142" s="229"/>
      <c r="CKA142" s="229"/>
      <c r="CKB142" s="229"/>
      <c r="CKC142" s="229"/>
      <c r="CKD142" s="229"/>
      <c r="CKE142" s="229"/>
      <c r="CKF142" s="229"/>
      <c r="CKG142" s="229"/>
      <c r="CKH142" s="229"/>
      <c r="CKI142" s="229"/>
      <c r="CKJ142" s="229"/>
      <c r="CKK142" s="229"/>
      <c r="CKL142" s="229"/>
      <c r="CKM142" s="229"/>
      <c r="CKN142" s="229"/>
      <c r="CKO142" s="229"/>
      <c r="CKP142" s="229"/>
      <c r="CKQ142" s="229"/>
      <c r="CKR142" s="229"/>
      <c r="CKS142" s="229"/>
      <c r="CKT142" s="229"/>
      <c r="CKU142" s="229"/>
      <c r="CKV142" s="229"/>
      <c r="CKW142" s="229"/>
      <c r="CKX142" s="229"/>
      <c r="CKY142" s="229"/>
      <c r="CKZ142" s="229"/>
      <c r="CLA142" s="229"/>
      <c r="CLB142" s="229"/>
      <c r="CLC142" s="229"/>
      <c r="CLD142" s="229"/>
      <c r="CLE142" s="229"/>
      <c r="CLF142" s="229"/>
      <c r="CLG142" s="229"/>
      <c r="CLH142" s="229"/>
      <c r="CLI142" s="229"/>
      <c r="CLJ142" s="229"/>
      <c r="CLK142" s="229"/>
      <c r="CLL142" s="229"/>
      <c r="CLM142" s="229"/>
      <c r="CLN142" s="229"/>
      <c r="CLO142" s="229"/>
      <c r="CLP142" s="229"/>
      <c r="CLQ142" s="229"/>
      <c r="CLR142" s="229"/>
      <c r="CLS142" s="229"/>
      <c r="CLT142" s="229"/>
      <c r="CLU142" s="229"/>
      <c r="CLV142" s="229"/>
      <c r="CLW142" s="229"/>
      <c r="CLX142" s="229"/>
      <c r="CLY142" s="229"/>
      <c r="CLZ142" s="229"/>
      <c r="CMA142" s="229"/>
      <c r="CMB142" s="229"/>
      <c r="CMC142" s="229"/>
      <c r="CMD142" s="229"/>
      <c r="CME142" s="229"/>
      <c r="CMF142" s="229"/>
      <c r="CMG142" s="229"/>
      <c r="CMH142" s="229"/>
      <c r="CMI142" s="229"/>
      <c r="CMJ142" s="229"/>
      <c r="CMK142" s="229"/>
      <c r="CML142" s="229"/>
      <c r="CMM142" s="229"/>
      <c r="CMN142" s="229"/>
      <c r="CMO142" s="229"/>
      <c r="CMP142" s="229"/>
      <c r="CMQ142" s="229"/>
      <c r="CMR142" s="229"/>
      <c r="CMS142" s="229"/>
      <c r="CMT142" s="229"/>
      <c r="CMU142" s="229"/>
      <c r="CMV142" s="229"/>
      <c r="CMW142" s="229"/>
      <c r="CMX142" s="229"/>
      <c r="CMY142" s="229"/>
      <c r="CMZ142" s="229"/>
      <c r="CNA142" s="229"/>
      <c r="CNB142" s="229"/>
      <c r="CNC142" s="229"/>
      <c r="CND142" s="229"/>
      <c r="CNE142" s="229"/>
      <c r="CNF142" s="229"/>
      <c r="CNG142" s="229"/>
      <c r="CNH142" s="229"/>
      <c r="CNI142" s="229"/>
      <c r="CNJ142" s="229"/>
      <c r="CNK142" s="229"/>
      <c r="CNL142" s="229"/>
      <c r="CNM142" s="229"/>
      <c r="CNN142" s="229"/>
      <c r="CNO142" s="229"/>
      <c r="CNP142" s="229"/>
      <c r="CNQ142" s="229"/>
      <c r="CNR142" s="229"/>
      <c r="CNS142" s="229"/>
      <c r="CNT142" s="229"/>
      <c r="CNU142" s="229"/>
      <c r="CNV142" s="229"/>
      <c r="CNW142" s="229"/>
      <c r="CNX142" s="229"/>
      <c r="CNY142" s="229"/>
      <c r="CNZ142" s="229"/>
      <c r="COA142" s="229"/>
      <c r="COB142" s="229"/>
      <c r="COC142" s="229"/>
      <c r="COD142" s="229"/>
      <c r="COE142" s="229"/>
      <c r="COF142" s="229"/>
      <c r="COG142" s="229"/>
      <c r="COH142" s="229"/>
      <c r="COI142" s="229"/>
      <c r="COJ142" s="229"/>
      <c r="COK142" s="229"/>
      <c r="COL142" s="229"/>
      <c r="COM142" s="229"/>
      <c r="CON142" s="229"/>
      <c r="COO142" s="229"/>
      <c r="COP142" s="229"/>
      <c r="COQ142" s="229"/>
      <c r="COR142" s="229"/>
      <c r="COS142" s="229"/>
      <c r="COT142" s="229"/>
      <c r="COU142" s="229"/>
      <c r="COV142" s="229"/>
      <c r="COW142" s="229"/>
      <c r="COX142" s="229"/>
      <c r="COY142" s="229"/>
      <c r="COZ142" s="229"/>
      <c r="CPA142" s="229"/>
      <c r="CPB142" s="229"/>
      <c r="CPC142" s="229"/>
      <c r="CPD142" s="229"/>
      <c r="CPE142" s="229"/>
      <c r="CPF142" s="229"/>
      <c r="CPG142" s="229"/>
      <c r="CPH142" s="229"/>
      <c r="CPI142" s="229"/>
      <c r="CPJ142" s="229"/>
      <c r="CPK142" s="229"/>
      <c r="CPL142" s="229"/>
      <c r="CPM142" s="229"/>
      <c r="CPN142" s="229"/>
      <c r="CPO142" s="229"/>
      <c r="CPP142" s="229"/>
      <c r="CPQ142" s="229"/>
      <c r="CPR142" s="229"/>
      <c r="CPS142" s="229"/>
      <c r="CPT142" s="229"/>
      <c r="CPU142" s="229"/>
      <c r="CPV142" s="229"/>
      <c r="CPW142" s="229"/>
      <c r="CPX142" s="229"/>
      <c r="CPY142" s="229"/>
      <c r="CPZ142" s="229"/>
      <c r="CQA142" s="229"/>
      <c r="CQB142" s="229"/>
      <c r="CQC142" s="229"/>
      <c r="CQD142" s="229"/>
      <c r="CQE142" s="229"/>
      <c r="CQF142" s="229"/>
      <c r="CQG142" s="229"/>
      <c r="CQH142" s="229"/>
      <c r="CQI142" s="229"/>
      <c r="CQJ142" s="229"/>
      <c r="CQK142" s="229"/>
      <c r="CQL142" s="229"/>
      <c r="CQM142" s="229"/>
      <c r="CQN142" s="229"/>
      <c r="CQO142" s="229"/>
      <c r="CQP142" s="229"/>
      <c r="CQQ142" s="229"/>
      <c r="CQR142" s="229"/>
      <c r="CQS142" s="229"/>
      <c r="CQT142" s="229"/>
      <c r="CQU142" s="229"/>
      <c r="CQV142" s="229"/>
      <c r="CQW142" s="229"/>
      <c r="CQX142" s="229"/>
      <c r="CQY142" s="229"/>
      <c r="CQZ142" s="229"/>
      <c r="CRA142" s="229"/>
      <c r="CRB142" s="229"/>
      <c r="CRC142" s="229"/>
      <c r="CRD142" s="229"/>
      <c r="CRE142" s="229"/>
      <c r="CRF142" s="229"/>
      <c r="CRG142" s="229"/>
      <c r="CRH142" s="229"/>
      <c r="CRI142" s="229"/>
      <c r="CRJ142" s="229"/>
      <c r="CRK142" s="229"/>
      <c r="CRL142" s="229"/>
      <c r="CRM142" s="229"/>
      <c r="CRN142" s="229"/>
      <c r="CRO142" s="229"/>
      <c r="CRP142" s="229"/>
      <c r="CRQ142" s="229"/>
      <c r="CRR142" s="229"/>
      <c r="CRS142" s="229"/>
      <c r="CRT142" s="229"/>
      <c r="CRU142" s="229"/>
      <c r="CRV142" s="229"/>
      <c r="CRW142" s="229"/>
      <c r="CRX142" s="229"/>
      <c r="CRY142" s="229"/>
      <c r="CRZ142" s="229"/>
      <c r="CSA142" s="229"/>
      <c r="CSB142" s="229"/>
      <c r="CSC142" s="229"/>
      <c r="CSD142" s="229"/>
      <c r="CSE142" s="229"/>
      <c r="CSF142" s="229"/>
      <c r="CSG142" s="229"/>
      <c r="CSH142" s="229"/>
      <c r="CSI142" s="229"/>
      <c r="CSJ142" s="229"/>
      <c r="CSK142" s="229"/>
      <c r="CSL142" s="229"/>
      <c r="CSM142" s="229"/>
      <c r="CSN142" s="229"/>
      <c r="CSO142" s="229"/>
      <c r="CSP142" s="229"/>
      <c r="CSQ142" s="229"/>
      <c r="CSR142" s="229"/>
      <c r="CSS142" s="229"/>
      <c r="CST142" s="229"/>
      <c r="CSU142" s="229"/>
      <c r="CSV142" s="229"/>
      <c r="CSW142" s="229"/>
      <c r="CSX142" s="229"/>
      <c r="CSY142" s="229"/>
      <c r="CSZ142" s="229"/>
      <c r="CTA142" s="229"/>
      <c r="CTB142" s="229"/>
      <c r="CTC142" s="229"/>
      <c r="CTD142" s="229"/>
      <c r="CTE142" s="229"/>
      <c r="CTF142" s="229"/>
      <c r="CTG142" s="229"/>
      <c r="CTH142" s="229"/>
      <c r="CTI142" s="229"/>
      <c r="CTJ142" s="229"/>
      <c r="CTK142" s="229"/>
      <c r="CTL142" s="229"/>
      <c r="CTM142" s="229"/>
      <c r="CTN142" s="229"/>
      <c r="CTO142" s="229"/>
      <c r="CTP142" s="229"/>
      <c r="CTQ142" s="229"/>
      <c r="CTR142" s="229"/>
      <c r="CTS142" s="229"/>
      <c r="CTT142" s="229"/>
      <c r="CTU142" s="229"/>
      <c r="CTV142" s="229"/>
      <c r="CTW142" s="229"/>
      <c r="CTX142" s="229"/>
      <c r="CTY142" s="229"/>
      <c r="CTZ142" s="229"/>
      <c r="CUA142" s="229"/>
    </row>
    <row r="143" spans="1:2575" s="224" customFormat="1" ht="108.75" customHeight="1">
      <c r="A143" s="241"/>
      <c r="B143" s="242"/>
      <c r="C143" s="243"/>
      <c r="D143" s="232"/>
      <c r="E143" s="244"/>
      <c r="F143" s="245"/>
      <c r="G143" s="246"/>
      <c r="H143" s="246"/>
      <c r="I143" s="246"/>
      <c r="J143" s="265"/>
      <c r="K143" s="254"/>
      <c r="L143" s="254"/>
      <c r="N143" s="229"/>
      <c r="O143" s="229"/>
      <c r="P143" s="229"/>
      <c r="Q143" s="229"/>
      <c r="R143" s="229"/>
      <c r="S143" s="229"/>
      <c r="T143" s="229"/>
      <c r="U143" s="229"/>
      <c r="V143" s="229"/>
      <c r="W143" s="229"/>
      <c r="X143" s="229"/>
      <c r="Y143" s="229"/>
      <c r="Z143" s="229"/>
      <c r="AA143" s="229"/>
      <c r="AB143" s="229"/>
      <c r="AC143" s="229"/>
      <c r="AD143" s="229"/>
      <c r="AE143" s="229"/>
      <c r="AF143" s="229"/>
      <c r="AG143" s="229"/>
      <c r="AH143" s="229"/>
      <c r="AI143" s="229"/>
      <c r="AJ143" s="229"/>
      <c r="AK143" s="229"/>
      <c r="AL143" s="229"/>
      <c r="AM143" s="229"/>
      <c r="AN143" s="229"/>
      <c r="AO143" s="229"/>
      <c r="AP143" s="229"/>
      <c r="AQ143" s="229"/>
      <c r="AR143" s="229"/>
      <c r="AS143" s="229"/>
      <c r="AT143" s="229"/>
      <c r="AU143" s="229"/>
      <c r="AV143" s="229"/>
      <c r="AW143" s="229"/>
      <c r="AX143" s="229"/>
      <c r="AY143" s="229"/>
      <c r="AZ143" s="229"/>
      <c r="BA143" s="229"/>
      <c r="BB143" s="229"/>
      <c r="BC143" s="229"/>
      <c r="BD143" s="229"/>
      <c r="BE143" s="229"/>
      <c r="BF143" s="229"/>
      <c r="BG143" s="229"/>
      <c r="BH143" s="229"/>
      <c r="BI143" s="229"/>
      <c r="BJ143" s="229"/>
      <c r="BK143" s="229"/>
      <c r="BL143" s="229"/>
      <c r="BM143" s="229"/>
      <c r="BN143" s="229"/>
      <c r="BO143" s="229"/>
      <c r="BP143" s="229"/>
      <c r="BQ143" s="229"/>
      <c r="BR143" s="229"/>
      <c r="BS143" s="229"/>
      <c r="BT143" s="229"/>
      <c r="BU143" s="229"/>
      <c r="BV143" s="229"/>
      <c r="BW143" s="229"/>
      <c r="BX143" s="229"/>
      <c r="BY143" s="229"/>
      <c r="BZ143" s="229"/>
      <c r="CA143" s="229"/>
      <c r="CB143" s="229"/>
      <c r="CC143" s="229"/>
      <c r="CD143" s="229"/>
      <c r="CE143" s="229"/>
      <c r="CF143" s="229"/>
      <c r="CG143" s="229"/>
      <c r="CH143" s="229"/>
      <c r="CI143" s="229"/>
      <c r="CJ143" s="229"/>
      <c r="CK143" s="229"/>
      <c r="CL143" s="229"/>
      <c r="CM143" s="229"/>
      <c r="CN143" s="229"/>
      <c r="CO143" s="229"/>
      <c r="CP143" s="229"/>
      <c r="CQ143" s="229"/>
      <c r="CR143" s="229"/>
      <c r="CS143" s="229"/>
      <c r="CT143" s="229"/>
      <c r="CU143" s="229"/>
      <c r="CV143" s="229"/>
      <c r="CW143" s="229"/>
      <c r="CX143" s="229"/>
      <c r="CY143" s="229"/>
      <c r="CZ143" s="229"/>
      <c r="DA143" s="229"/>
      <c r="DB143" s="229"/>
      <c r="DC143" s="229"/>
      <c r="DD143" s="229"/>
      <c r="DE143" s="229"/>
      <c r="DF143" s="229"/>
      <c r="DG143" s="229"/>
      <c r="DH143" s="229"/>
      <c r="DI143" s="229"/>
      <c r="DJ143" s="229"/>
      <c r="DK143" s="229"/>
      <c r="DL143" s="229"/>
      <c r="DM143" s="229"/>
      <c r="DN143" s="229"/>
      <c r="DO143" s="229"/>
      <c r="DP143" s="229"/>
      <c r="DQ143" s="229"/>
      <c r="DR143" s="229"/>
      <c r="DS143" s="229"/>
      <c r="DT143" s="229"/>
      <c r="DU143" s="229"/>
      <c r="DV143" s="229"/>
      <c r="DW143" s="229"/>
      <c r="DX143" s="229"/>
      <c r="DY143" s="229"/>
      <c r="DZ143" s="229"/>
      <c r="EA143" s="229"/>
      <c r="EB143" s="229"/>
      <c r="EC143" s="229"/>
      <c r="ED143" s="229"/>
      <c r="EE143" s="229"/>
      <c r="EF143" s="229"/>
      <c r="EG143" s="229"/>
      <c r="EH143" s="229"/>
      <c r="EI143" s="229"/>
      <c r="EJ143" s="229"/>
      <c r="EK143" s="229"/>
      <c r="EL143" s="229"/>
      <c r="EM143" s="229"/>
      <c r="EN143" s="229"/>
      <c r="EO143" s="229"/>
      <c r="EP143" s="229"/>
      <c r="EQ143" s="229"/>
      <c r="ER143" s="229"/>
      <c r="ES143" s="229"/>
      <c r="ET143" s="229"/>
      <c r="EU143" s="229"/>
      <c r="EV143" s="229"/>
      <c r="EW143" s="229"/>
      <c r="EX143" s="229"/>
      <c r="EY143" s="229"/>
      <c r="EZ143" s="229"/>
      <c r="FA143" s="229"/>
      <c r="FB143" s="229"/>
      <c r="FC143" s="229"/>
      <c r="FD143" s="229"/>
      <c r="FE143" s="229"/>
      <c r="FF143" s="229"/>
      <c r="FG143" s="229"/>
      <c r="FH143" s="229"/>
      <c r="FI143" s="229"/>
      <c r="FJ143" s="229"/>
      <c r="FK143" s="229"/>
      <c r="FL143" s="229"/>
      <c r="FM143" s="229"/>
      <c r="FN143" s="229"/>
      <c r="FO143" s="229"/>
      <c r="FP143" s="229"/>
      <c r="FQ143" s="229"/>
      <c r="FR143" s="229"/>
      <c r="FS143" s="229"/>
      <c r="FT143" s="229"/>
      <c r="FU143" s="229"/>
      <c r="FV143" s="229"/>
      <c r="FW143" s="229"/>
      <c r="FX143" s="229"/>
      <c r="FY143" s="229"/>
      <c r="FZ143" s="229"/>
      <c r="GA143" s="229"/>
      <c r="GB143" s="229"/>
      <c r="GC143" s="229"/>
      <c r="GD143" s="229"/>
      <c r="GE143" s="229"/>
      <c r="GF143" s="229"/>
      <c r="GG143" s="229"/>
      <c r="GH143" s="229"/>
      <c r="GI143" s="229"/>
      <c r="GJ143" s="229"/>
      <c r="GK143" s="229"/>
      <c r="GL143" s="229"/>
      <c r="GM143" s="229"/>
      <c r="GN143" s="229"/>
      <c r="GO143" s="229"/>
      <c r="GP143" s="229"/>
      <c r="GQ143" s="229"/>
      <c r="GR143" s="229"/>
      <c r="GS143" s="229"/>
      <c r="GT143" s="229"/>
      <c r="GU143" s="229"/>
      <c r="GV143" s="229"/>
      <c r="GW143" s="229"/>
      <c r="GX143" s="229"/>
      <c r="GY143" s="229"/>
      <c r="GZ143" s="229"/>
      <c r="HA143" s="229"/>
      <c r="HB143" s="229"/>
      <c r="HC143" s="229"/>
      <c r="HD143" s="229"/>
      <c r="HE143" s="229"/>
      <c r="HF143" s="229"/>
      <c r="HG143" s="229"/>
      <c r="HH143" s="229"/>
      <c r="HI143" s="229"/>
      <c r="HJ143" s="229"/>
      <c r="HK143" s="229"/>
      <c r="HL143" s="229"/>
      <c r="HM143" s="229"/>
      <c r="HN143" s="229"/>
      <c r="HO143" s="229"/>
      <c r="HP143" s="229"/>
      <c r="HQ143" s="229"/>
      <c r="HR143" s="229"/>
      <c r="HS143" s="229"/>
      <c r="HT143" s="229"/>
      <c r="HU143" s="229"/>
      <c r="HV143" s="229"/>
      <c r="HW143" s="229"/>
      <c r="HX143" s="229"/>
      <c r="HY143" s="229"/>
      <c r="HZ143" s="229"/>
      <c r="IA143" s="229"/>
      <c r="IB143" s="229"/>
      <c r="IC143" s="229"/>
      <c r="ID143" s="229"/>
      <c r="IE143" s="229"/>
      <c r="IF143" s="229"/>
      <c r="IG143" s="229"/>
      <c r="IH143" s="229"/>
      <c r="II143" s="229"/>
      <c r="IJ143" s="229"/>
      <c r="IK143" s="229"/>
      <c r="IL143" s="229"/>
      <c r="IM143" s="229"/>
      <c r="IN143" s="229"/>
      <c r="IO143" s="229"/>
      <c r="IP143" s="229"/>
      <c r="IQ143" s="229"/>
      <c r="IR143" s="229"/>
      <c r="IS143" s="229"/>
      <c r="IT143" s="229"/>
      <c r="IU143" s="229"/>
      <c r="IV143" s="229"/>
      <c r="IW143" s="229"/>
      <c r="IX143" s="229"/>
      <c r="IY143" s="229"/>
      <c r="IZ143" s="229"/>
      <c r="JA143" s="229"/>
      <c r="JB143" s="229"/>
      <c r="JC143" s="229"/>
      <c r="JD143" s="229"/>
      <c r="JE143" s="229"/>
      <c r="JF143" s="229"/>
      <c r="JG143" s="229"/>
      <c r="JH143" s="229"/>
      <c r="JI143" s="229"/>
      <c r="JJ143" s="229"/>
      <c r="JK143" s="229"/>
      <c r="JL143" s="229"/>
      <c r="JM143" s="229"/>
      <c r="JN143" s="229"/>
      <c r="JO143" s="229"/>
      <c r="JP143" s="229"/>
      <c r="JQ143" s="229"/>
      <c r="JR143" s="229"/>
      <c r="JS143" s="229"/>
      <c r="JT143" s="229"/>
      <c r="JU143" s="229"/>
      <c r="JV143" s="229"/>
      <c r="JW143" s="229"/>
      <c r="JX143" s="229"/>
      <c r="JY143" s="229"/>
      <c r="JZ143" s="229"/>
      <c r="KA143" s="229"/>
      <c r="KB143" s="229"/>
      <c r="KC143" s="229"/>
      <c r="KD143" s="229"/>
      <c r="KE143" s="229"/>
      <c r="KF143" s="229"/>
      <c r="KG143" s="229"/>
      <c r="KH143" s="229"/>
      <c r="KI143" s="229"/>
      <c r="KJ143" s="229"/>
      <c r="KK143" s="229"/>
      <c r="KL143" s="229"/>
      <c r="KM143" s="229"/>
      <c r="KN143" s="229"/>
      <c r="KO143" s="229"/>
      <c r="KP143" s="229"/>
      <c r="KQ143" s="229"/>
      <c r="KR143" s="229"/>
      <c r="KS143" s="229"/>
      <c r="KT143" s="229"/>
      <c r="KU143" s="229"/>
      <c r="KV143" s="229"/>
      <c r="KW143" s="229"/>
      <c r="KX143" s="229"/>
      <c r="KY143" s="229"/>
      <c r="KZ143" s="229"/>
      <c r="LA143" s="229"/>
      <c r="LB143" s="229"/>
      <c r="LC143" s="229"/>
      <c r="LD143" s="229"/>
      <c r="LE143" s="229"/>
      <c r="LF143" s="229"/>
      <c r="LG143" s="229"/>
      <c r="LH143" s="229"/>
      <c r="LI143" s="229"/>
      <c r="LJ143" s="229"/>
      <c r="LK143" s="229"/>
      <c r="LL143" s="229"/>
      <c r="LM143" s="229"/>
      <c r="LN143" s="229"/>
      <c r="LO143" s="229"/>
      <c r="LP143" s="229"/>
      <c r="LQ143" s="229"/>
      <c r="LR143" s="229"/>
      <c r="LS143" s="229"/>
      <c r="LT143" s="229"/>
      <c r="LU143" s="229"/>
      <c r="LV143" s="229"/>
      <c r="LW143" s="229"/>
      <c r="LX143" s="229"/>
      <c r="LY143" s="229"/>
      <c r="LZ143" s="229"/>
      <c r="MA143" s="229"/>
      <c r="MB143" s="229"/>
      <c r="MC143" s="229"/>
      <c r="MD143" s="229"/>
      <c r="ME143" s="229"/>
      <c r="MF143" s="229"/>
      <c r="MG143" s="229"/>
      <c r="MH143" s="229"/>
      <c r="MI143" s="229"/>
      <c r="MJ143" s="229"/>
      <c r="MK143" s="229"/>
      <c r="ML143" s="229"/>
      <c r="MM143" s="229"/>
      <c r="MN143" s="229"/>
      <c r="MO143" s="229"/>
      <c r="MP143" s="229"/>
      <c r="MQ143" s="229"/>
      <c r="MR143" s="229"/>
      <c r="MS143" s="229"/>
      <c r="MT143" s="229"/>
      <c r="MU143" s="229"/>
      <c r="MV143" s="229"/>
      <c r="MW143" s="229"/>
      <c r="MX143" s="229"/>
      <c r="MY143" s="229"/>
      <c r="MZ143" s="229"/>
      <c r="NA143" s="229"/>
      <c r="NB143" s="229"/>
      <c r="NC143" s="229"/>
      <c r="ND143" s="229"/>
      <c r="NE143" s="229"/>
      <c r="NF143" s="229"/>
      <c r="NG143" s="229"/>
      <c r="NH143" s="229"/>
      <c r="NI143" s="229"/>
      <c r="NJ143" s="229"/>
      <c r="NK143" s="229"/>
      <c r="NL143" s="229"/>
      <c r="NM143" s="229"/>
      <c r="NN143" s="229"/>
      <c r="NO143" s="229"/>
      <c r="NP143" s="229"/>
      <c r="NQ143" s="229"/>
      <c r="NR143" s="229"/>
      <c r="NS143" s="229"/>
      <c r="NT143" s="229"/>
      <c r="NU143" s="229"/>
      <c r="NV143" s="229"/>
      <c r="NW143" s="229"/>
      <c r="NX143" s="229"/>
      <c r="NY143" s="229"/>
      <c r="NZ143" s="229"/>
      <c r="OA143" s="229"/>
      <c r="OB143" s="229"/>
      <c r="OC143" s="229"/>
      <c r="OD143" s="229"/>
      <c r="OE143" s="229"/>
      <c r="OF143" s="229"/>
      <c r="OG143" s="229"/>
      <c r="OH143" s="229"/>
      <c r="OI143" s="229"/>
      <c r="OJ143" s="229"/>
      <c r="OK143" s="229"/>
      <c r="OL143" s="229"/>
      <c r="OM143" s="229"/>
      <c r="ON143" s="229"/>
      <c r="OO143" s="229"/>
      <c r="OP143" s="229"/>
      <c r="OQ143" s="229"/>
      <c r="OR143" s="229"/>
      <c r="OS143" s="229"/>
      <c r="OT143" s="229"/>
      <c r="OU143" s="229"/>
      <c r="OV143" s="229"/>
      <c r="OW143" s="229"/>
      <c r="OX143" s="229"/>
      <c r="OY143" s="229"/>
      <c r="OZ143" s="229"/>
      <c r="PA143" s="229"/>
      <c r="PB143" s="229"/>
      <c r="PC143" s="229"/>
      <c r="PD143" s="229"/>
      <c r="PE143" s="229"/>
      <c r="PF143" s="229"/>
      <c r="PG143" s="229"/>
      <c r="PH143" s="229"/>
      <c r="PI143" s="229"/>
      <c r="PJ143" s="229"/>
      <c r="PK143" s="229"/>
      <c r="PL143" s="229"/>
      <c r="PM143" s="229"/>
      <c r="PN143" s="229"/>
      <c r="PO143" s="229"/>
      <c r="PP143" s="229"/>
      <c r="PQ143" s="229"/>
      <c r="PR143" s="229"/>
      <c r="PS143" s="229"/>
      <c r="PT143" s="229"/>
      <c r="PU143" s="229"/>
      <c r="PV143" s="229"/>
      <c r="PW143" s="229"/>
      <c r="PX143" s="229"/>
      <c r="PY143" s="229"/>
      <c r="PZ143" s="229"/>
      <c r="QA143" s="229"/>
      <c r="QB143" s="229"/>
      <c r="QC143" s="229"/>
      <c r="QD143" s="229"/>
      <c r="QE143" s="229"/>
      <c r="QF143" s="229"/>
      <c r="QG143" s="229"/>
      <c r="QH143" s="229"/>
      <c r="QI143" s="229"/>
      <c r="QJ143" s="229"/>
      <c r="QK143" s="229"/>
      <c r="QL143" s="229"/>
      <c r="QM143" s="229"/>
      <c r="QN143" s="229"/>
      <c r="QO143" s="229"/>
      <c r="QP143" s="229"/>
      <c r="QQ143" s="229"/>
      <c r="QR143" s="229"/>
      <c r="QS143" s="229"/>
      <c r="QT143" s="229"/>
      <c r="QU143" s="229"/>
      <c r="QV143" s="229"/>
      <c r="QW143" s="229"/>
      <c r="QX143" s="229"/>
      <c r="QY143" s="229"/>
      <c r="QZ143" s="229"/>
      <c r="RA143" s="229"/>
      <c r="RB143" s="229"/>
      <c r="RC143" s="229"/>
      <c r="RD143" s="229"/>
      <c r="RE143" s="229"/>
      <c r="RF143" s="229"/>
      <c r="RG143" s="229"/>
      <c r="RH143" s="229"/>
      <c r="RI143" s="229"/>
      <c r="RJ143" s="229"/>
      <c r="RK143" s="229"/>
      <c r="RL143" s="229"/>
      <c r="RM143" s="229"/>
      <c r="RN143" s="229"/>
      <c r="RO143" s="229"/>
      <c r="RP143" s="229"/>
      <c r="RQ143" s="229"/>
      <c r="RR143" s="229"/>
      <c r="RS143" s="229"/>
      <c r="RT143" s="229"/>
      <c r="RU143" s="229"/>
      <c r="RV143" s="229"/>
      <c r="RW143" s="229"/>
      <c r="RX143" s="229"/>
      <c r="RY143" s="229"/>
      <c r="RZ143" s="229"/>
      <c r="SA143" s="229"/>
      <c r="SB143" s="229"/>
      <c r="SC143" s="229"/>
      <c r="SD143" s="229"/>
      <c r="SE143" s="229"/>
      <c r="SF143" s="229"/>
      <c r="SG143" s="229"/>
      <c r="SH143" s="229"/>
      <c r="SI143" s="229"/>
      <c r="SJ143" s="229"/>
      <c r="SK143" s="229"/>
      <c r="SL143" s="229"/>
      <c r="SM143" s="229"/>
      <c r="SN143" s="229"/>
      <c r="SO143" s="229"/>
      <c r="SP143" s="229"/>
      <c r="SQ143" s="229"/>
      <c r="SR143" s="229"/>
      <c r="SS143" s="229"/>
      <c r="ST143" s="229"/>
      <c r="SU143" s="229"/>
      <c r="SV143" s="229"/>
      <c r="SW143" s="229"/>
      <c r="SX143" s="229"/>
      <c r="SY143" s="229"/>
      <c r="SZ143" s="229"/>
      <c r="TA143" s="229"/>
      <c r="TB143" s="229"/>
      <c r="TC143" s="229"/>
      <c r="TD143" s="229"/>
      <c r="TE143" s="229"/>
      <c r="TF143" s="229"/>
      <c r="TG143" s="229"/>
      <c r="TH143" s="229"/>
      <c r="TI143" s="229"/>
      <c r="TJ143" s="229"/>
      <c r="TK143" s="229"/>
      <c r="TL143" s="229"/>
      <c r="TM143" s="229"/>
      <c r="TN143" s="229"/>
      <c r="TO143" s="229"/>
      <c r="TP143" s="229"/>
      <c r="TQ143" s="229"/>
      <c r="TR143" s="229"/>
      <c r="TS143" s="229"/>
      <c r="TT143" s="229"/>
      <c r="TU143" s="229"/>
      <c r="TV143" s="229"/>
      <c r="TW143" s="229"/>
      <c r="TX143" s="229"/>
      <c r="TY143" s="229"/>
      <c r="TZ143" s="229"/>
      <c r="UA143" s="229"/>
      <c r="UB143" s="229"/>
      <c r="UC143" s="229"/>
      <c r="UD143" s="229"/>
      <c r="UE143" s="229"/>
      <c r="UF143" s="229"/>
      <c r="UG143" s="229"/>
      <c r="UH143" s="229"/>
      <c r="UI143" s="229"/>
      <c r="UJ143" s="229"/>
      <c r="UK143" s="229"/>
      <c r="UL143" s="229"/>
      <c r="UM143" s="229"/>
      <c r="UN143" s="229"/>
      <c r="UO143" s="229"/>
      <c r="UP143" s="229"/>
      <c r="UQ143" s="229"/>
      <c r="UR143" s="229"/>
      <c r="US143" s="229"/>
      <c r="UT143" s="229"/>
      <c r="UU143" s="229"/>
      <c r="UV143" s="229"/>
      <c r="UW143" s="229"/>
      <c r="UX143" s="229"/>
      <c r="UY143" s="229"/>
      <c r="UZ143" s="229"/>
      <c r="VA143" s="229"/>
      <c r="VB143" s="229"/>
      <c r="VC143" s="229"/>
      <c r="VD143" s="229"/>
      <c r="VE143" s="229"/>
      <c r="VF143" s="229"/>
      <c r="VG143" s="229"/>
      <c r="VH143" s="229"/>
      <c r="VI143" s="229"/>
      <c r="VJ143" s="229"/>
      <c r="VK143" s="229"/>
      <c r="VL143" s="229"/>
      <c r="VM143" s="229"/>
      <c r="VN143" s="229"/>
      <c r="VO143" s="229"/>
      <c r="VP143" s="229"/>
      <c r="VQ143" s="229"/>
      <c r="VR143" s="229"/>
      <c r="VS143" s="229"/>
      <c r="VT143" s="229"/>
      <c r="VU143" s="229"/>
      <c r="VV143" s="229"/>
      <c r="VW143" s="229"/>
      <c r="VX143" s="229"/>
      <c r="VY143" s="229"/>
      <c r="VZ143" s="229"/>
      <c r="WA143" s="229"/>
      <c r="WB143" s="229"/>
      <c r="WC143" s="229"/>
      <c r="WD143" s="229"/>
      <c r="WE143" s="229"/>
      <c r="WF143" s="229"/>
      <c r="WG143" s="229"/>
      <c r="WH143" s="229"/>
      <c r="WI143" s="229"/>
      <c r="WJ143" s="229"/>
      <c r="WK143" s="229"/>
      <c r="WL143" s="229"/>
      <c r="WM143" s="229"/>
      <c r="WN143" s="229"/>
      <c r="WO143" s="229"/>
      <c r="WP143" s="229"/>
      <c r="WQ143" s="229"/>
      <c r="WR143" s="229"/>
      <c r="WS143" s="229"/>
      <c r="WT143" s="229"/>
      <c r="WU143" s="229"/>
      <c r="WV143" s="229"/>
      <c r="WW143" s="229"/>
      <c r="WX143" s="229"/>
      <c r="WY143" s="229"/>
      <c r="WZ143" s="229"/>
      <c r="XA143" s="229"/>
      <c r="XB143" s="229"/>
      <c r="XC143" s="229"/>
      <c r="XD143" s="229"/>
      <c r="XE143" s="229"/>
      <c r="XF143" s="229"/>
      <c r="XG143" s="229"/>
      <c r="XH143" s="229"/>
      <c r="XI143" s="229"/>
      <c r="XJ143" s="229"/>
      <c r="XK143" s="229"/>
      <c r="XL143" s="229"/>
      <c r="XM143" s="229"/>
      <c r="XN143" s="229"/>
      <c r="XO143" s="229"/>
      <c r="XP143" s="229"/>
      <c r="XQ143" s="229"/>
      <c r="XR143" s="229"/>
      <c r="XS143" s="229"/>
      <c r="XT143" s="229"/>
      <c r="XU143" s="229"/>
      <c r="XV143" s="229"/>
      <c r="XW143" s="229"/>
      <c r="XX143" s="229"/>
      <c r="XY143" s="229"/>
      <c r="XZ143" s="229"/>
      <c r="YA143" s="229"/>
      <c r="YB143" s="229"/>
      <c r="YC143" s="229"/>
      <c r="YD143" s="229"/>
      <c r="YE143" s="229"/>
      <c r="YF143" s="229"/>
      <c r="YG143" s="229"/>
      <c r="YH143" s="229"/>
      <c r="YI143" s="229"/>
      <c r="YJ143" s="229"/>
      <c r="YK143" s="229"/>
      <c r="YL143" s="229"/>
      <c r="YM143" s="229"/>
      <c r="YN143" s="229"/>
      <c r="YO143" s="229"/>
      <c r="YP143" s="229"/>
      <c r="YQ143" s="229"/>
      <c r="YR143" s="229"/>
      <c r="YS143" s="229"/>
      <c r="YT143" s="229"/>
      <c r="YU143" s="229"/>
      <c r="YV143" s="229"/>
      <c r="YW143" s="229"/>
      <c r="YX143" s="229"/>
      <c r="YY143" s="229"/>
      <c r="YZ143" s="229"/>
      <c r="ZA143" s="229"/>
      <c r="ZB143" s="229"/>
      <c r="ZC143" s="229"/>
      <c r="ZD143" s="229"/>
      <c r="ZE143" s="229"/>
      <c r="ZF143" s="229"/>
      <c r="ZG143" s="229"/>
      <c r="ZH143" s="229"/>
      <c r="ZI143" s="229"/>
      <c r="ZJ143" s="229"/>
      <c r="ZK143" s="229"/>
      <c r="ZL143" s="229"/>
      <c r="ZM143" s="229"/>
      <c r="ZN143" s="229"/>
      <c r="ZO143" s="229"/>
      <c r="ZP143" s="229"/>
      <c r="ZQ143" s="229"/>
      <c r="ZR143" s="229"/>
      <c r="ZS143" s="229"/>
      <c r="ZT143" s="229"/>
      <c r="ZU143" s="229"/>
      <c r="ZV143" s="229"/>
      <c r="ZW143" s="229"/>
      <c r="ZX143" s="229"/>
      <c r="ZY143" s="229"/>
      <c r="ZZ143" s="229"/>
      <c r="AAA143" s="229"/>
      <c r="AAB143" s="229"/>
      <c r="AAC143" s="229"/>
      <c r="AAD143" s="229"/>
      <c r="AAE143" s="229"/>
      <c r="AAF143" s="229"/>
      <c r="AAG143" s="229"/>
      <c r="AAH143" s="229"/>
      <c r="AAI143" s="229"/>
      <c r="AAJ143" s="229"/>
      <c r="AAK143" s="229"/>
      <c r="AAL143" s="229"/>
      <c r="AAM143" s="229"/>
      <c r="AAN143" s="229"/>
      <c r="AAO143" s="229"/>
      <c r="AAP143" s="229"/>
      <c r="AAQ143" s="229"/>
      <c r="AAR143" s="229"/>
      <c r="AAS143" s="229"/>
      <c r="AAT143" s="229"/>
      <c r="AAU143" s="229"/>
      <c r="AAV143" s="229"/>
      <c r="AAW143" s="229"/>
      <c r="AAX143" s="229"/>
      <c r="AAY143" s="229"/>
      <c r="AAZ143" s="229"/>
      <c r="ABA143" s="229"/>
      <c r="ABB143" s="229"/>
      <c r="ABC143" s="229"/>
      <c r="ABD143" s="229"/>
      <c r="ABE143" s="229"/>
      <c r="ABF143" s="229"/>
      <c r="ABG143" s="229"/>
      <c r="ABH143" s="229"/>
      <c r="ABI143" s="229"/>
      <c r="ABJ143" s="229"/>
      <c r="ABK143" s="229"/>
      <c r="ABL143" s="229"/>
      <c r="ABM143" s="229"/>
      <c r="ABN143" s="229"/>
      <c r="ABO143" s="229"/>
      <c r="ABP143" s="229"/>
      <c r="ABQ143" s="229"/>
      <c r="ABR143" s="229"/>
      <c r="ABS143" s="229"/>
      <c r="ABT143" s="229"/>
      <c r="ABU143" s="229"/>
      <c r="ABV143" s="229"/>
      <c r="ABW143" s="229"/>
      <c r="ABX143" s="229"/>
      <c r="ABY143" s="229"/>
      <c r="ABZ143" s="229"/>
      <c r="ACA143" s="229"/>
      <c r="ACB143" s="229"/>
      <c r="ACC143" s="229"/>
      <c r="ACD143" s="229"/>
      <c r="ACE143" s="229"/>
      <c r="ACF143" s="229"/>
      <c r="ACG143" s="229"/>
      <c r="ACH143" s="229"/>
      <c r="ACI143" s="229"/>
      <c r="ACJ143" s="229"/>
      <c r="ACK143" s="229"/>
      <c r="ACL143" s="229"/>
      <c r="ACM143" s="229"/>
      <c r="ACN143" s="229"/>
      <c r="ACO143" s="229"/>
      <c r="ACP143" s="229"/>
      <c r="ACQ143" s="229"/>
      <c r="ACR143" s="229"/>
      <c r="ACS143" s="229"/>
      <c r="ACT143" s="229"/>
      <c r="ACU143" s="229"/>
      <c r="ACV143" s="229"/>
      <c r="ACW143" s="229"/>
      <c r="ACX143" s="229"/>
      <c r="ACY143" s="229"/>
      <c r="ACZ143" s="229"/>
      <c r="ADA143" s="229"/>
      <c r="ADB143" s="229"/>
      <c r="ADC143" s="229"/>
      <c r="ADD143" s="229"/>
      <c r="ADE143" s="229"/>
      <c r="ADF143" s="229"/>
      <c r="ADG143" s="229"/>
      <c r="ADH143" s="229"/>
      <c r="ADI143" s="229"/>
      <c r="ADJ143" s="229"/>
      <c r="ADK143" s="229"/>
      <c r="ADL143" s="229"/>
      <c r="ADM143" s="229"/>
      <c r="ADN143" s="229"/>
      <c r="ADO143" s="229"/>
      <c r="ADP143" s="229"/>
      <c r="ADQ143" s="229"/>
      <c r="ADR143" s="229"/>
      <c r="ADS143" s="229"/>
      <c r="ADT143" s="229"/>
      <c r="ADU143" s="229"/>
      <c r="ADV143" s="229"/>
      <c r="ADW143" s="229"/>
      <c r="ADX143" s="229"/>
      <c r="ADY143" s="229"/>
      <c r="ADZ143" s="229"/>
      <c r="AEA143" s="229"/>
      <c r="AEB143" s="229"/>
      <c r="AEC143" s="229"/>
      <c r="AED143" s="229"/>
      <c r="AEE143" s="229"/>
      <c r="AEF143" s="229"/>
      <c r="AEG143" s="229"/>
      <c r="AEH143" s="229"/>
      <c r="AEI143" s="229"/>
      <c r="AEJ143" s="229"/>
      <c r="AEK143" s="229"/>
      <c r="AEL143" s="229"/>
      <c r="AEM143" s="229"/>
      <c r="AEN143" s="229"/>
      <c r="AEO143" s="229"/>
      <c r="AEP143" s="229"/>
      <c r="AEQ143" s="229"/>
      <c r="AER143" s="229"/>
      <c r="AES143" s="229"/>
      <c r="AET143" s="229"/>
      <c r="AEU143" s="229"/>
      <c r="AEV143" s="229"/>
      <c r="AEW143" s="229"/>
      <c r="AEX143" s="229"/>
      <c r="AEY143" s="229"/>
      <c r="AEZ143" s="229"/>
      <c r="AFA143" s="229"/>
      <c r="AFB143" s="229"/>
      <c r="AFC143" s="229"/>
      <c r="AFD143" s="229"/>
      <c r="AFE143" s="229"/>
      <c r="AFF143" s="229"/>
      <c r="AFG143" s="229"/>
      <c r="AFH143" s="229"/>
      <c r="AFI143" s="229"/>
      <c r="AFJ143" s="229"/>
      <c r="AFK143" s="229"/>
      <c r="AFL143" s="229"/>
      <c r="AFM143" s="229"/>
      <c r="AFN143" s="229"/>
      <c r="AFO143" s="229"/>
      <c r="AFP143" s="229"/>
      <c r="AFQ143" s="229"/>
      <c r="AFR143" s="229"/>
      <c r="AFS143" s="229"/>
      <c r="AFT143" s="229"/>
      <c r="AFU143" s="229"/>
      <c r="AFV143" s="229"/>
      <c r="AFW143" s="229"/>
      <c r="AFX143" s="229"/>
      <c r="AFY143" s="229"/>
      <c r="AFZ143" s="229"/>
      <c r="AGA143" s="229"/>
      <c r="AGB143" s="229"/>
      <c r="AGC143" s="229"/>
      <c r="AGD143" s="229"/>
      <c r="AGE143" s="229"/>
      <c r="AGF143" s="229"/>
      <c r="AGG143" s="229"/>
      <c r="AGH143" s="229"/>
      <c r="AGI143" s="229"/>
      <c r="AGJ143" s="229"/>
      <c r="AGK143" s="229"/>
      <c r="AGL143" s="229"/>
      <c r="AGM143" s="229"/>
      <c r="AGN143" s="229"/>
      <c r="AGO143" s="229"/>
      <c r="AGP143" s="229"/>
      <c r="AGQ143" s="229"/>
      <c r="AGR143" s="229"/>
      <c r="AGS143" s="229"/>
      <c r="AGT143" s="229"/>
      <c r="AGU143" s="229"/>
      <c r="AGV143" s="229"/>
      <c r="AGW143" s="229"/>
      <c r="AGX143" s="229"/>
      <c r="AGY143" s="229"/>
      <c r="AGZ143" s="229"/>
      <c r="AHA143" s="229"/>
      <c r="AHB143" s="229"/>
      <c r="AHC143" s="229"/>
      <c r="AHD143" s="229"/>
      <c r="AHE143" s="229"/>
      <c r="AHF143" s="229"/>
      <c r="AHG143" s="229"/>
      <c r="AHH143" s="229"/>
      <c r="AHI143" s="229"/>
      <c r="AHJ143" s="229"/>
      <c r="AHK143" s="229"/>
      <c r="AHL143" s="229"/>
      <c r="AHM143" s="229"/>
      <c r="AHN143" s="229"/>
      <c r="AHO143" s="229"/>
      <c r="AHP143" s="229"/>
      <c r="AHQ143" s="229"/>
      <c r="AHR143" s="229"/>
      <c r="AHS143" s="229"/>
      <c r="AHT143" s="229"/>
      <c r="AHU143" s="229"/>
      <c r="AHV143" s="229"/>
      <c r="AHW143" s="229"/>
      <c r="AHX143" s="229"/>
      <c r="AHY143" s="229"/>
      <c r="AHZ143" s="229"/>
      <c r="AIA143" s="229"/>
      <c r="AIB143" s="229"/>
      <c r="AIC143" s="229"/>
      <c r="AID143" s="229"/>
      <c r="AIE143" s="229"/>
      <c r="AIF143" s="229"/>
      <c r="AIG143" s="229"/>
      <c r="AIH143" s="229"/>
      <c r="AII143" s="229"/>
      <c r="AIJ143" s="229"/>
      <c r="AIK143" s="229"/>
      <c r="AIL143" s="229"/>
      <c r="AIM143" s="229"/>
      <c r="AIN143" s="229"/>
      <c r="AIO143" s="229"/>
      <c r="AIP143" s="229"/>
      <c r="AIQ143" s="229"/>
      <c r="AIR143" s="229"/>
      <c r="AIS143" s="229"/>
      <c r="AIT143" s="229"/>
      <c r="AIU143" s="229"/>
      <c r="AIV143" s="229"/>
      <c r="AIW143" s="229"/>
      <c r="AIX143" s="229"/>
      <c r="AIY143" s="229"/>
      <c r="AIZ143" s="229"/>
      <c r="AJA143" s="229"/>
      <c r="AJB143" s="229"/>
      <c r="AJC143" s="229"/>
      <c r="AJD143" s="229"/>
      <c r="AJE143" s="229"/>
      <c r="AJF143" s="229"/>
      <c r="AJG143" s="229"/>
      <c r="AJH143" s="229"/>
      <c r="AJI143" s="229"/>
      <c r="AJJ143" s="229"/>
      <c r="AJK143" s="229"/>
      <c r="AJL143" s="229"/>
      <c r="AJM143" s="229"/>
      <c r="AJN143" s="229"/>
      <c r="AJO143" s="229"/>
      <c r="AJP143" s="229"/>
      <c r="AJQ143" s="229"/>
      <c r="AJR143" s="229"/>
      <c r="AJS143" s="229"/>
      <c r="AJT143" s="229"/>
      <c r="AJU143" s="229"/>
      <c r="AJV143" s="229"/>
      <c r="AJW143" s="229"/>
      <c r="AJX143" s="229"/>
      <c r="AJY143" s="229"/>
      <c r="AJZ143" s="229"/>
      <c r="AKA143" s="229"/>
      <c r="AKB143" s="229"/>
      <c r="AKC143" s="229"/>
      <c r="AKD143" s="229"/>
      <c r="AKE143" s="229"/>
      <c r="AKF143" s="229"/>
      <c r="AKG143" s="229"/>
      <c r="AKH143" s="229"/>
      <c r="AKI143" s="229"/>
      <c r="AKJ143" s="229"/>
      <c r="AKK143" s="229"/>
      <c r="AKL143" s="229"/>
      <c r="AKM143" s="229"/>
      <c r="AKN143" s="229"/>
      <c r="AKO143" s="229"/>
      <c r="AKP143" s="229"/>
      <c r="AKQ143" s="229"/>
      <c r="AKR143" s="229"/>
      <c r="AKS143" s="229"/>
      <c r="AKT143" s="229"/>
      <c r="AKU143" s="229"/>
      <c r="AKV143" s="229"/>
      <c r="AKW143" s="229"/>
      <c r="AKX143" s="229"/>
      <c r="AKY143" s="229"/>
      <c r="AKZ143" s="229"/>
      <c r="ALA143" s="229"/>
      <c r="ALB143" s="229"/>
      <c r="ALC143" s="229"/>
      <c r="ALD143" s="229"/>
      <c r="ALE143" s="229"/>
      <c r="ALF143" s="229"/>
      <c r="ALG143" s="229"/>
      <c r="ALH143" s="229"/>
      <c r="ALI143" s="229"/>
      <c r="ALJ143" s="229"/>
      <c r="ALK143" s="229"/>
      <c r="ALL143" s="229"/>
      <c r="ALM143" s="229"/>
      <c r="ALN143" s="229"/>
      <c r="ALO143" s="229"/>
      <c r="ALP143" s="229"/>
      <c r="ALQ143" s="229"/>
      <c r="ALR143" s="229"/>
      <c r="ALS143" s="229"/>
      <c r="ALT143" s="229"/>
      <c r="ALU143" s="229"/>
      <c r="ALV143" s="229"/>
      <c r="ALW143" s="229"/>
      <c r="ALX143" s="229"/>
      <c r="ALY143" s="229"/>
      <c r="ALZ143" s="229"/>
      <c r="AMA143" s="229"/>
      <c r="AMB143" s="229"/>
      <c r="AMC143" s="229"/>
      <c r="AMD143" s="229"/>
      <c r="AME143" s="229"/>
      <c r="AMF143" s="229"/>
      <c r="AMG143" s="229"/>
      <c r="AMH143" s="229"/>
      <c r="AMI143" s="229"/>
      <c r="AMJ143" s="229"/>
      <c r="AMK143" s="229"/>
      <c r="AML143" s="229"/>
      <c r="AMM143" s="229"/>
      <c r="AMN143" s="229"/>
      <c r="AMO143" s="229"/>
      <c r="AMP143" s="229"/>
      <c r="AMQ143" s="229"/>
      <c r="AMR143" s="229"/>
      <c r="AMS143" s="229"/>
      <c r="AMT143" s="229"/>
      <c r="AMU143" s="229"/>
      <c r="AMV143" s="229"/>
      <c r="AMW143" s="229"/>
      <c r="AMX143" s="229"/>
      <c r="AMY143" s="229"/>
      <c r="AMZ143" s="229"/>
      <c r="ANA143" s="229"/>
      <c r="ANB143" s="229"/>
      <c r="ANC143" s="229"/>
      <c r="AND143" s="229"/>
      <c r="ANE143" s="229"/>
      <c r="ANF143" s="229"/>
      <c r="ANG143" s="229"/>
      <c r="ANH143" s="229"/>
      <c r="ANI143" s="229"/>
      <c r="ANJ143" s="229"/>
      <c r="ANK143" s="229"/>
      <c r="ANL143" s="229"/>
      <c r="ANM143" s="229"/>
      <c r="ANN143" s="229"/>
      <c r="ANO143" s="229"/>
      <c r="ANP143" s="229"/>
      <c r="ANQ143" s="229"/>
      <c r="ANR143" s="229"/>
      <c r="ANS143" s="229"/>
      <c r="ANT143" s="229"/>
      <c r="ANU143" s="229"/>
      <c r="ANV143" s="229"/>
      <c r="ANW143" s="229"/>
      <c r="ANX143" s="229"/>
      <c r="ANY143" s="229"/>
      <c r="ANZ143" s="229"/>
      <c r="AOA143" s="229"/>
      <c r="AOB143" s="229"/>
      <c r="AOC143" s="229"/>
      <c r="AOD143" s="229"/>
      <c r="AOE143" s="229"/>
      <c r="AOF143" s="229"/>
      <c r="AOG143" s="229"/>
      <c r="AOH143" s="229"/>
      <c r="AOI143" s="229"/>
      <c r="AOJ143" s="229"/>
      <c r="AOK143" s="229"/>
      <c r="AOL143" s="229"/>
      <c r="AOM143" s="229"/>
      <c r="AON143" s="229"/>
      <c r="AOO143" s="229"/>
      <c r="AOP143" s="229"/>
      <c r="AOQ143" s="229"/>
      <c r="AOR143" s="229"/>
      <c r="AOS143" s="229"/>
      <c r="AOT143" s="229"/>
      <c r="AOU143" s="229"/>
      <c r="AOV143" s="229"/>
      <c r="AOW143" s="229"/>
      <c r="AOX143" s="229"/>
      <c r="AOY143" s="229"/>
      <c r="AOZ143" s="229"/>
      <c r="APA143" s="229"/>
      <c r="APB143" s="229"/>
      <c r="APC143" s="229"/>
      <c r="APD143" s="229"/>
      <c r="APE143" s="229"/>
      <c r="APF143" s="229"/>
      <c r="APG143" s="229"/>
      <c r="APH143" s="229"/>
      <c r="API143" s="229"/>
      <c r="APJ143" s="229"/>
      <c r="APK143" s="229"/>
      <c r="APL143" s="229"/>
      <c r="APM143" s="229"/>
      <c r="APN143" s="229"/>
      <c r="APO143" s="229"/>
      <c r="APP143" s="229"/>
      <c r="APQ143" s="229"/>
      <c r="APR143" s="229"/>
      <c r="APS143" s="229"/>
      <c r="APT143" s="229"/>
      <c r="APU143" s="229"/>
      <c r="APV143" s="229"/>
      <c r="APW143" s="229"/>
      <c r="APX143" s="229"/>
      <c r="APY143" s="229"/>
      <c r="APZ143" s="229"/>
      <c r="AQA143" s="229"/>
      <c r="AQB143" s="229"/>
      <c r="AQC143" s="229"/>
      <c r="AQD143" s="229"/>
      <c r="AQE143" s="229"/>
      <c r="AQF143" s="229"/>
      <c r="AQG143" s="229"/>
      <c r="AQH143" s="229"/>
      <c r="AQI143" s="229"/>
      <c r="AQJ143" s="229"/>
      <c r="AQK143" s="229"/>
      <c r="AQL143" s="229"/>
      <c r="AQM143" s="229"/>
      <c r="AQN143" s="229"/>
      <c r="AQO143" s="229"/>
      <c r="AQP143" s="229"/>
      <c r="AQQ143" s="229"/>
      <c r="AQR143" s="229"/>
      <c r="AQS143" s="229"/>
      <c r="AQT143" s="229"/>
      <c r="AQU143" s="229"/>
      <c r="AQV143" s="229"/>
      <c r="AQW143" s="229"/>
      <c r="AQX143" s="229"/>
      <c r="AQY143" s="229"/>
      <c r="AQZ143" s="229"/>
      <c r="ARA143" s="229"/>
      <c r="ARB143" s="229"/>
      <c r="ARC143" s="229"/>
      <c r="ARD143" s="229"/>
      <c r="ARE143" s="229"/>
      <c r="ARF143" s="229"/>
      <c r="ARG143" s="229"/>
      <c r="ARH143" s="229"/>
      <c r="ARI143" s="229"/>
      <c r="ARJ143" s="229"/>
      <c r="ARK143" s="229"/>
      <c r="ARL143" s="229"/>
      <c r="ARM143" s="229"/>
      <c r="ARN143" s="229"/>
      <c r="ARO143" s="229"/>
      <c r="ARP143" s="229"/>
      <c r="ARQ143" s="229"/>
      <c r="ARR143" s="229"/>
      <c r="ARS143" s="229"/>
      <c r="ART143" s="229"/>
      <c r="ARU143" s="229"/>
      <c r="ARV143" s="229"/>
      <c r="ARW143" s="229"/>
      <c r="ARX143" s="229"/>
      <c r="ARY143" s="229"/>
      <c r="ARZ143" s="229"/>
      <c r="ASA143" s="229"/>
      <c r="ASB143" s="229"/>
      <c r="ASC143" s="229"/>
      <c r="ASD143" s="229"/>
      <c r="ASE143" s="229"/>
      <c r="ASF143" s="229"/>
      <c r="ASG143" s="229"/>
      <c r="ASH143" s="229"/>
      <c r="ASI143" s="229"/>
      <c r="ASJ143" s="229"/>
      <c r="ASK143" s="229"/>
      <c r="ASL143" s="229"/>
      <c r="ASM143" s="229"/>
      <c r="ASN143" s="229"/>
      <c r="ASO143" s="229"/>
      <c r="ASP143" s="229"/>
      <c r="ASQ143" s="229"/>
      <c r="ASR143" s="229"/>
      <c r="ASS143" s="229"/>
      <c r="AST143" s="229"/>
      <c r="ASU143" s="229"/>
      <c r="ASV143" s="229"/>
      <c r="ASW143" s="229"/>
      <c r="ASX143" s="229"/>
      <c r="ASY143" s="229"/>
      <c r="ASZ143" s="229"/>
      <c r="ATA143" s="229"/>
      <c r="ATB143" s="229"/>
      <c r="ATC143" s="229"/>
      <c r="ATD143" s="229"/>
      <c r="ATE143" s="229"/>
      <c r="ATF143" s="229"/>
      <c r="ATG143" s="229"/>
      <c r="ATH143" s="229"/>
      <c r="ATI143" s="229"/>
      <c r="ATJ143" s="229"/>
      <c r="ATK143" s="229"/>
      <c r="ATL143" s="229"/>
      <c r="ATM143" s="229"/>
      <c r="ATN143" s="229"/>
      <c r="ATO143" s="229"/>
      <c r="ATP143" s="229"/>
      <c r="ATQ143" s="229"/>
      <c r="ATR143" s="229"/>
      <c r="ATS143" s="229"/>
      <c r="ATT143" s="229"/>
      <c r="ATU143" s="229"/>
      <c r="ATV143" s="229"/>
      <c r="ATW143" s="229"/>
      <c r="ATX143" s="229"/>
      <c r="ATY143" s="229"/>
      <c r="ATZ143" s="229"/>
      <c r="AUA143" s="229"/>
      <c r="AUB143" s="229"/>
      <c r="AUC143" s="229"/>
      <c r="AUD143" s="229"/>
      <c r="AUE143" s="229"/>
      <c r="AUF143" s="229"/>
      <c r="AUG143" s="229"/>
      <c r="AUH143" s="229"/>
      <c r="AUI143" s="229"/>
      <c r="AUJ143" s="229"/>
      <c r="AUK143" s="229"/>
      <c r="AUL143" s="229"/>
      <c r="AUM143" s="229"/>
      <c r="AUN143" s="229"/>
      <c r="AUO143" s="229"/>
      <c r="AUP143" s="229"/>
      <c r="AUQ143" s="229"/>
      <c r="AUR143" s="229"/>
      <c r="AUS143" s="229"/>
      <c r="AUT143" s="229"/>
      <c r="AUU143" s="229"/>
      <c r="AUV143" s="229"/>
      <c r="AUW143" s="229"/>
      <c r="AUX143" s="229"/>
      <c r="AUY143" s="229"/>
      <c r="AUZ143" s="229"/>
      <c r="AVA143" s="229"/>
      <c r="AVB143" s="229"/>
      <c r="AVC143" s="229"/>
      <c r="AVD143" s="229"/>
      <c r="AVE143" s="229"/>
      <c r="AVF143" s="229"/>
      <c r="AVG143" s="229"/>
      <c r="AVH143" s="229"/>
      <c r="AVI143" s="229"/>
      <c r="AVJ143" s="229"/>
      <c r="AVK143" s="229"/>
      <c r="AVL143" s="229"/>
      <c r="AVM143" s="229"/>
      <c r="AVN143" s="229"/>
      <c r="AVO143" s="229"/>
      <c r="AVP143" s="229"/>
      <c r="AVQ143" s="229"/>
      <c r="AVR143" s="229"/>
      <c r="AVS143" s="229"/>
      <c r="AVT143" s="229"/>
      <c r="AVU143" s="229"/>
      <c r="AVV143" s="229"/>
      <c r="AVW143" s="229"/>
      <c r="AVX143" s="229"/>
      <c r="AVY143" s="229"/>
      <c r="AVZ143" s="229"/>
      <c r="AWA143" s="229"/>
      <c r="AWB143" s="229"/>
      <c r="AWC143" s="229"/>
      <c r="AWD143" s="229"/>
      <c r="AWE143" s="229"/>
      <c r="AWF143" s="229"/>
      <c r="AWG143" s="229"/>
      <c r="AWH143" s="229"/>
      <c r="AWI143" s="229"/>
      <c r="AWJ143" s="229"/>
      <c r="AWK143" s="229"/>
      <c r="AWL143" s="229"/>
      <c r="AWM143" s="229"/>
      <c r="AWN143" s="229"/>
      <c r="AWO143" s="229"/>
      <c r="AWP143" s="229"/>
      <c r="AWQ143" s="229"/>
      <c r="AWR143" s="229"/>
      <c r="AWS143" s="229"/>
      <c r="AWT143" s="229"/>
      <c r="AWU143" s="229"/>
      <c r="AWV143" s="229"/>
      <c r="AWW143" s="229"/>
      <c r="AWX143" s="229"/>
      <c r="AWY143" s="229"/>
      <c r="AWZ143" s="229"/>
      <c r="AXA143" s="229"/>
      <c r="AXB143" s="229"/>
      <c r="AXC143" s="229"/>
      <c r="AXD143" s="229"/>
      <c r="AXE143" s="229"/>
      <c r="AXF143" s="229"/>
      <c r="AXG143" s="229"/>
      <c r="AXH143" s="229"/>
      <c r="AXI143" s="229"/>
      <c r="AXJ143" s="229"/>
      <c r="AXK143" s="229"/>
      <c r="AXL143" s="229"/>
      <c r="AXM143" s="229"/>
      <c r="AXN143" s="229"/>
      <c r="AXO143" s="229"/>
      <c r="AXP143" s="229"/>
      <c r="AXQ143" s="229"/>
      <c r="AXR143" s="229"/>
      <c r="AXS143" s="229"/>
      <c r="AXT143" s="229"/>
      <c r="AXU143" s="229"/>
      <c r="AXV143" s="229"/>
      <c r="AXW143" s="229"/>
      <c r="AXX143" s="229"/>
      <c r="AXY143" s="229"/>
      <c r="AXZ143" s="229"/>
      <c r="AYA143" s="229"/>
      <c r="AYB143" s="229"/>
      <c r="AYC143" s="229"/>
      <c r="AYD143" s="229"/>
      <c r="AYE143" s="229"/>
      <c r="AYF143" s="229"/>
      <c r="AYG143" s="229"/>
      <c r="AYH143" s="229"/>
      <c r="AYI143" s="229"/>
      <c r="AYJ143" s="229"/>
      <c r="AYK143" s="229"/>
      <c r="AYL143" s="229"/>
      <c r="AYM143" s="229"/>
      <c r="AYN143" s="229"/>
      <c r="AYO143" s="229"/>
      <c r="AYP143" s="229"/>
      <c r="AYQ143" s="229"/>
      <c r="AYR143" s="229"/>
      <c r="AYS143" s="229"/>
      <c r="AYT143" s="229"/>
      <c r="AYU143" s="229"/>
      <c r="AYV143" s="229"/>
      <c r="AYW143" s="229"/>
      <c r="AYX143" s="229"/>
      <c r="AYY143" s="229"/>
      <c r="AYZ143" s="229"/>
      <c r="AZA143" s="229"/>
      <c r="AZB143" s="229"/>
      <c r="AZC143" s="229"/>
      <c r="AZD143" s="229"/>
      <c r="AZE143" s="229"/>
      <c r="AZF143" s="229"/>
      <c r="AZG143" s="229"/>
      <c r="AZH143" s="229"/>
      <c r="AZI143" s="229"/>
      <c r="AZJ143" s="229"/>
      <c r="AZK143" s="229"/>
      <c r="AZL143" s="229"/>
      <c r="AZM143" s="229"/>
      <c r="AZN143" s="229"/>
      <c r="AZO143" s="229"/>
      <c r="AZP143" s="229"/>
      <c r="AZQ143" s="229"/>
      <c r="AZR143" s="229"/>
      <c r="AZS143" s="229"/>
      <c r="AZT143" s="229"/>
      <c r="AZU143" s="229"/>
      <c r="AZV143" s="229"/>
      <c r="AZW143" s="229"/>
      <c r="AZX143" s="229"/>
      <c r="AZY143" s="229"/>
      <c r="AZZ143" s="229"/>
      <c r="BAA143" s="229"/>
      <c r="BAB143" s="229"/>
      <c r="BAC143" s="229"/>
      <c r="BAD143" s="229"/>
      <c r="BAE143" s="229"/>
      <c r="BAF143" s="229"/>
      <c r="BAG143" s="229"/>
      <c r="BAH143" s="229"/>
      <c r="BAI143" s="229"/>
      <c r="BAJ143" s="229"/>
      <c r="BAK143" s="229"/>
      <c r="BAL143" s="229"/>
      <c r="BAM143" s="229"/>
      <c r="BAN143" s="229"/>
      <c r="BAO143" s="229"/>
      <c r="BAP143" s="229"/>
      <c r="BAQ143" s="229"/>
      <c r="BAR143" s="229"/>
      <c r="BAS143" s="229"/>
      <c r="BAT143" s="229"/>
      <c r="BAU143" s="229"/>
      <c r="BAV143" s="229"/>
      <c r="BAW143" s="229"/>
      <c r="BAX143" s="229"/>
      <c r="BAY143" s="229"/>
      <c r="BAZ143" s="229"/>
      <c r="BBA143" s="229"/>
      <c r="BBB143" s="229"/>
      <c r="BBC143" s="229"/>
      <c r="BBD143" s="229"/>
      <c r="BBE143" s="229"/>
      <c r="BBF143" s="229"/>
      <c r="BBG143" s="229"/>
      <c r="BBH143" s="229"/>
      <c r="BBI143" s="229"/>
      <c r="BBJ143" s="229"/>
      <c r="BBK143" s="229"/>
      <c r="BBL143" s="229"/>
      <c r="BBM143" s="229"/>
      <c r="BBN143" s="229"/>
      <c r="BBO143" s="229"/>
      <c r="BBP143" s="229"/>
      <c r="BBQ143" s="229"/>
      <c r="BBR143" s="229"/>
      <c r="BBS143" s="229"/>
      <c r="BBT143" s="229"/>
      <c r="BBU143" s="229"/>
      <c r="BBV143" s="229"/>
      <c r="BBW143" s="229"/>
      <c r="BBX143" s="229"/>
      <c r="BBY143" s="229"/>
      <c r="BBZ143" s="229"/>
      <c r="BCA143" s="229"/>
      <c r="BCB143" s="229"/>
      <c r="BCC143" s="229"/>
      <c r="BCD143" s="229"/>
      <c r="BCE143" s="229"/>
      <c r="BCF143" s="229"/>
      <c r="BCG143" s="229"/>
      <c r="BCH143" s="229"/>
      <c r="BCI143" s="229"/>
      <c r="BCJ143" s="229"/>
      <c r="BCK143" s="229"/>
      <c r="BCL143" s="229"/>
      <c r="BCM143" s="229"/>
      <c r="BCN143" s="229"/>
      <c r="BCO143" s="229"/>
      <c r="BCP143" s="229"/>
      <c r="BCQ143" s="229"/>
      <c r="BCR143" s="229"/>
      <c r="BCS143" s="229"/>
      <c r="BCT143" s="229"/>
      <c r="BCU143" s="229"/>
      <c r="BCV143" s="229"/>
      <c r="BCW143" s="229"/>
      <c r="BCX143" s="229"/>
      <c r="BCY143" s="229"/>
      <c r="BCZ143" s="229"/>
      <c r="BDA143" s="229"/>
      <c r="BDB143" s="229"/>
      <c r="BDC143" s="229"/>
      <c r="BDD143" s="229"/>
      <c r="BDE143" s="229"/>
      <c r="BDF143" s="229"/>
      <c r="BDG143" s="229"/>
      <c r="BDH143" s="229"/>
      <c r="BDI143" s="229"/>
      <c r="BDJ143" s="229"/>
      <c r="BDK143" s="229"/>
      <c r="BDL143" s="229"/>
      <c r="BDM143" s="229"/>
      <c r="BDN143" s="229"/>
      <c r="BDO143" s="229"/>
      <c r="BDP143" s="229"/>
      <c r="BDQ143" s="229"/>
      <c r="BDR143" s="229"/>
      <c r="BDS143" s="229"/>
      <c r="BDT143" s="229"/>
      <c r="BDU143" s="229"/>
      <c r="BDV143" s="229"/>
      <c r="BDW143" s="229"/>
      <c r="BDX143" s="229"/>
      <c r="BDY143" s="229"/>
      <c r="BDZ143" s="229"/>
      <c r="BEA143" s="229"/>
      <c r="BEB143" s="229"/>
      <c r="BEC143" s="229"/>
      <c r="BED143" s="229"/>
      <c r="BEE143" s="229"/>
      <c r="BEF143" s="229"/>
      <c r="BEG143" s="229"/>
      <c r="BEH143" s="229"/>
      <c r="BEI143" s="229"/>
      <c r="BEJ143" s="229"/>
      <c r="BEK143" s="229"/>
      <c r="BEL143" s="229"/>
      <c r="BEM143" s="229"/>
      <c r="BEN143" s="229"/>
      <c r="BEO143" s="229"/>
      <c r="BEP143" s="229"/>
      <c r="BEQ143" s="229"/>
      <c r="BER143" s="229"/>
      <c r="BES143" s="229"/>
      <c r="BET143" s="229"/>
      <c r="BEU143" s="229"/>
      <c r="BEV143" s="229"/>
      <c r="BEW143" s="229"/>
      <c r="BEX143" s="229"/>
      <c r="BEY143" s="229"/>
      <c r="BEZ143" s="229"/>
      <c r="BFA143" s="229"/>
      <c r="BFB143" s="229"/>
      <c r="BFC143" s="229"/>
      <c r="BFD143" s="229"/>
      <c r="BFE143" s="229"/>
      <c r="BFF143" s="229"/>
      <c r="BFG143" s="229"/>
      <c r="BFH143" s="229"/>
      <c r="BFI143" s="229"/>
      <c r="BFJ143" s="229"/>
      <c r="BFK143" s="229"/>
      <c r="BFL143" s="229"/>
      <c r="BFM143" s="229"/>
      <c r="BFN143" s="229"/>
      <c r="BFO143" s="229"/>
      <c r="BFP143" s="229"/>
      <c r="BFQ143" s="229"/>
      <c r="BFR143" s="229"/>
      <c r="BFS143" s="229"/>
      <c r="BFT143" s="229"/>
      <c r="BFU143" s="229"/>
      <c r="BFV143" s="229"/>
      <c r="BFW143" s="229"/>
      <c r="BFX143" s="229"/>
      <c r="BFY143" s="229"/>
      <c r="BFZ143" s="229"/>
      <c r="BGA143" s="229"/>
      <c r="BGB143" s="229"/>
      <c r="BGC143" s="229"/>
      <c r="BGD143" s="229"/>
      <c r="BGE143" s="229"/>
      <c r="BGF143" s="229"/>
      <c r="BGG143" s="229"/>
      <c r="BGH143" s="229"/>
      <c r="BGI143" s="229"/>
      <c r="BGJ143" s="229"/>
      <c r="BGK143" s="229"/>
      <c r="BGL143" s="229"/>
      <c r="BGM143" s="229"/>
      <c r="BGN143" s="229"/>
      <c r="BGO143" s="229"/>
      <c r="BGP143" s="229"/>
      <c r="BGQ143" s="229"/>
      <c r="BGR143" s="229"/>
      <c r="BGS143" s="229"/>
      <c r="BGT143" s="229"/>
      <c r="BGU143" s="229"/>
      <c r="BGV143" s="229"/>
      <c r="BGW143" s="229"/>
      <c r="BGX143" s="229"/>
      <c r="BGY143" s="229"/>
      <c r="BGZ143" s="229"/>
      <c r="BHA143" s="229"/>
      <c r="BHB143" s="229"/>
      <c r="BHC143" s="229"/>
      <c r="BHD143" s="229"/>
      <c r="BHE143" s="229"/>
      <c r="BHF143" s="229"/>
      <c r="BHG143" s="229"/>
      <c r="BHH143" s="229"/>
      <c r="BHI143" s="229"/>
      <c r="BHJ143" s="229"/>
      <c r="BHK143" s="229"/>
      <c r="BHL143" s="229"/>
      <c r="BHM143" s="229"/>
      <c r="BHN143" s="229"/>
      <c r="BHO143" s="229"/>
      <c r="BHP143" s="229"/>
      <c r="BHQ143" s="229"/>
      <c r="BHR143" s="229"/>
      <c r="BHS143" s="229"/>
      <c r="BHT143" s="229"/>
      <c r="BHU143" s="229"/>
      <c r="BHV143" s="229"/>
      <c r="BHW143" s="229"/>
      <c r="BHX143" s="229"/>
      <c r="BHY143" s="229"/>
      <c r="BHZ143" s="229"/>
      <c r="BIA143" s="229"/>
      <c r="BIB143" s="229"/>
      <c r="BIC143" s="229"/>
      <c r="BID143" s="229"/>
      <c r="BIE143" s="229"/>
      <c r="BIF143" s="229"/>
      <c r="BIG143" s="229"/>
      <c r="BIH143" s="229"/>
      <c r="BII143" s="229"/>
      <c r="BIJ143" s="229"/>
      <c r="BIK143" s="229"/>
      <c r="BIL143" s="229"/>
      <c r="BIM143" s="229"/>
      <c r="BIN143" s="229"/>
      <c r="BIO143" s="229"/>
      <c r="BIP143" s="229"/>
      <c r="BIQ143" s="229"/>
      <c r="BIR143" s="229"/>
      <c r="BIS143" s="229"/>
      <c r="BIT143" s="229"/>
      <c r="BIU143" s="229"/>
      <c r="BIV143" s="229"/>
      <c r="BIW143" s="229"/>
      <c r="BIX143" s="229"/>
      <c r="BIY143" s="229"/>
      <c r="BIZ143" s="229"/>
      <c r="BJA143" s="229"/>
      <c r="BJB143" s="229"/>
      <c r="BJC143" s="229"/>
      <c r="BJD143" s="229"/>
      <c r="BJE143" s="229"/>
      <c r="BJF143" s="229"/>
      <c r="BJG143" s="229"/>
      <c r="BJH143" s="229"/>
      <c r="BJI143" s="229"/>
      <c r="BJJ143" s="229"/>
      <c r="BJK143" s="229"/>
      <c r="BJL143" s="229"/>
      <c r="BJM143" s="229"/>
      <c r="BJN143" s="229"/>
      <c r="BJO143" s="229"/>
      <c r="BJP143" s="229"/>
      <c r="BJQ143" s="229"/>
      <c r="BJR143" s="229"/>
      <c r="BJS143" s="229"/>
      <c r="BJT143" s="229"/>
      <c r="BJU143" s="229"/>
      <c r="BJV143" s="229"/>
      <c r="BJW143" s="229"/>
      <c r="BJX143" s="229"/>
      <c r="BJY143" s="229"/>
      <c r="BJZ143" s="229"/>
      <c r="BKA143" s="229"/>
      <c r="BKB143" s="229"/>
      <c r="BKC143" s="229"/>
      <c r="BKD143" s="229"/>
      <c r="BKE143" s="229"/>
      <c r="BKF143" s="229"/>
      <c r="BKG143" s="229"/>
      <c r="BKH143" s="229"/>
      <c r="BKI143" s="229"/>
      <c r="BKJ143" s="229"/>
      <c r="BKK143" s="229"/>
      <c r="BKL143" s="229"/>
      <c r="BKM143" s="229"/>
      <c r="BKN143" s="229"/>
      <c r="BKO143" s="229"/>
      <c r="BKP143" s="229"/>
      <c r="BKQ143" s="229"/>
      <c r="BKR143" s="229"/>
      <c r="BKS143" s="229"/>
      <c r="BKT143" s="229"/>
      <c r="BKU143" s="229"/>
      <c r="BKV143" s="229"/>
      <c r="BKW143" s="229"/>
      <c r="BKX143" s="229"/>
      <c r="BKY143" s="229"/>
      <c r="BKZ143" s="229"/>
      <c r="BLA143" s="229"/>
      <c r="BLB143" s="229"/>
      <c r="BLC143" s="229"/>
      <c r="BLD143" s="229"/>
      <c r="BLE143" s="229"/>
      <c r="BLF143" s="229"/>
      <c r="BLG143" s="229"/>
      <c r="BLH143" s="229"/>
      <c r="BLI143" s="229"/>
      <c r="BLJ143" s="229"/>
      <c r="BLK143" s="229"/>
      <c r="BLL143" s="229"/>
      <c r="BLM143" s="229"/>
      <c r="BLN143" s="229"/>
      <c r="BLO143" s="229"/>
      <c r="BLP143" s="229"/>
      <c r="BLQ143" s="229"/>
      <c r="BLR143" s="229"/>
      <c r="BLS143" s="229"/>
      <c r="BLT143" s="229"/>
      <c r="BLU143" s="229"/>
      <c r="BLV143" s="229"/>
      <c r="BLW143" s="229"/>
      <c r="BLX143" s="229"/>
      <c r="BLY143" s="229"/>
      <c r="BLZ143" s="229"/>
      <c r="BMA143" s="229"/>
      <c r="BMB143" s="229"/>
      <c r="BMC143" s="229"/>
      <c r="BMD143" s="229"/>
      <c r="BME143" s="229"/>
      <c r="BMF143" s="229"/>
      <c r="BMG143" s="229"/>
      <c r="BMH143" s="229"/>
      <c r="BMI143" s="229"/>
      <c r="BMJ143" s="229"/>
      <c r="BMK143" s="229"/>
      <c r="BML143" s="229"/>
      <c r="BMM143" s="229"/>
      <c r="BMN143" s="229"/>
      <c r="BMO143" s="229"/>
      <c r="BMP143" s="229"/>
      <c r="BMQ143" s="229"/>
      <c r="BMR143" s="229"/>
      <c r="BMS143" s="229"/>
      <c r="BMT143" s="229"/>
      <c r="BMU143" s="229"/>
      <c r="BMV143" s="229"/>
      <c r="BMW143" s="229"/>
      <c r="BMX143" s="229"/>
      <c r="BMY143" s="229"/>
      <c r="BMZ143" s="229"/>
      <c r="BNA143" s="229"/>
      <c r="BNB143" s="229"/>
      <c r="BNC143" s="229"/>
      <c r="BND143" s="229"/>
      <c r="BNE143" s="229"/>
      <c r="BNF143" s="229"/>
      <c r="BNG143" s="229"/>
      <c r="BNH143" s="229"/>
      <c r="BNI143" s="229"/>
      <c r="BNJ143" s="229"/>
      <c r="BNK143" s="229"/>
      <c r="BNL143" s="229"/>
      <c r="BNM143" s="229"/>
      <c r="BNN143" s="229"/>
      <c r="BNO143" s="229"/>
      <c r="BNP143" s="229"/>
      <c r="BNQ143" s="229"/>
      <c r="BNR143" s="229"/>
      <c r="BNS143" s="229"/>
      <c r="BNT143" s="229"/>
      <c r="BNU143" s="229"/>
      <c r="BNV143" s="229"/>
      <c r="BNW143" s="229"/>
      <c r="BNX143" s="229"/>
      <c r="BNY143" s="229"/>
      <c r="BNZ143" s="229"/>
      <c r="BOA143" s="229"/>
      <c r="BOB143" s="229"/>
      <c r="BOC143" s="229"/>
      <c r="BOD143" s="229"/>
      <c r="BOE143" s="229"/>
      <c r="BOF143" s="229"/>
      <c r="BOG143" s="229"/>
      <c r="BOH143" s="229"/>
      <c r="BOI143" s="229"/>
      <c r="BOJ143" s="229"/>
      <c r="BOK143" s="229"/>
      <c r="BOL143" s="229"/>
      <c r="BOM143" s="229"/>
      <c r="BON143" s="229"/>
      <c r="BOO143" s="229"/>
      <c r="BOP143" s="229"/>
      <c r="BOQ143" s="229"/>
      <c r="BOR143" s="229"/>
      <c r="BOS143" s="229"/>
      <c r="BOT143" s="229"/>
      <c r="BOU143" s="229"/>
      <c r="BOV143" s="229"/>
      <c r="BOW143" s="229"/>
      <c r="BOX143" s="229"/>
      <c r="BOY143" s="229"/>
      <c r="BOZ143" s="229"/>
      <c r="BPA143" s="229"/>
      <c r="BPB143" s="229"/>
      <c r="BPC143" s="229"/>
      <c r="BPD143" s="229"/>
      <c r="BPE143" s="229"/>
      <c r="BPF143" s="229"/>
      <c r="BPG143" s="229"/>
      <c r="BPH143" s="229"/>
      <c r="BPI143" s="229"/>
      <c r="BPJ143" s="229"/>
      <c r="BPK143" s="229"/>
      <c r="BPL143" s="229"/>
      <c r="BPM143" s="229"/>
      <c r="BPN143" s="229"/>
      <c r="BPO143" s="229"/>
      <c r="BPP143" s="229"/>
      <c r="BPQ143" s="229"/>
      <c r="BPR143" s="229"/>
      <c r="BPS143" s="229"/>
      <c r="BPT143" s="229"/>
      <c r="BPU143" s="229"/>
      <c r="BPV143" s="229"/>
      <c r="BPW143" s="229"/>
      <c r="BPX143" s="229"/>
      <c r="BPY143" s="229"/>
      <c r="BPZ143" s="229"/>
      <c r="BQA143" s="229"/>
      <c r="BQB143" s="229"/>
      <c r="BQC143" s="229"/>
      <c r="BQD143" s="229"/>
      <c r="BQE143" s="229"/>
      <c r="BQF143" s="229"/>
      <c r="BQG143" s="229"/>
      <c r="BQH143" s="229"/>
      <c r="BQI143" s="229"/>
      <c r="BQJ143" s="229"/>
      <c r="BQK143" s="229"/>
      <c r="BQL143" s="229"/>
      <c r="BQM143" s="229"/>
      <c r="BQN143" s="229"/>
      <c r="BQO143" s="229"/>
      <c r="BQP143" s="229"/>
      <c r="BQQ143" s="229"/>
      <c r="BQR143" s="229"/>
      <c r="BQS143" s="229"/>
      <c r="BQT143" s="229"/>
      <c r="BQU143" s="229"/>
      <c r="BQV143" s="229"/>
      <c r="BQW143" s="229"/>
      <c r="BQX143" s="229"/>
      <c r="BQY143" s="229"/>
      <c r="BQZ143" s="229"/>
      <c r="BRA143" s="229"/>
      <c r="BRB143" s="229"/>
      <c r="BRC143" s="229"/>
      <c r="BRD143" s="229"/>
      <c r="BRE143" s="229"/>
      <c r="BRF143" s="229"/>
      <c r="BRG143" s="229"/>
      <c r="BRH143" s="229"/>
      <c r="BRI143" s="229"/>
      <c r="BRJ143" s="229"/>
      <c r="BRK143" s="229"/>
      <c r="BRL143" s="229"/>
      <c r="BRM143" s="229"/>
      <c r="BRN143" s="229"/>
      <c r="BRO143" s="229"/>
      <c r="BRP143" s="229"/>
      <c r="BRQ143" s="229"/>
      <c r="BRR143" s="229"/>
      <c r="BRS143" s="229"/>
      <c r="BRT143" s="229"/>
      <c r="BRU143" s="229"/>
      <c r="BRV143" s="229"/>
      <c r="BRW143" s="229"/>
      <c r="BRX143" s="229"/>
      <c r="BRY143" s="229"/>
      <c r="BRZ143" s="229"/>
      <c r="BSA143" s="229"/>
      <c r="BSB143" s="229"/>
      <c r="BSC143" s="229"/>
      <c r="BSD143" s="229"/>
      <c r="BSE143" s="229"/>
      <c r="BSF143" s="229"/>
      <c r="BSG143" s="229"/>
      <c r="BSH143" s="229"/>
      <c r="BSI143" s="229"/>
      <c r="BSJ143" s="229"/>
      <c r="BSK143" s="229"/>
      <c r="BSL143" s="229"/>
      <c r="BSM143" s="229"/>
      <c r="BSN143" s="229"/>
      <c r="BSO143" s="229"/>
      <c r="BSP143" s="229"/>
      <c r="BSQ143" s="229"/>
      <c r="BSR143" s="229"/>
      <c r="BSS143" s="229"/>
      <c r="BST143" s="229"/>
      <c r="BSU143" s="229"/>
      <c r="BSV143" s="229"/>
      <c r="BSW143" s="229"/>
      <c r="BSX143" s="229"/>
      <c r="BSY143" s="229"/>
      <c r="BSZ143" s="229"/>
      <c r="BTA143" s="229"/>
      <c r="BTB143" s="229"/>
      <c r="BTC143" s="229"/>
      <c r="BTD143" s="229"/>
      <c r="BTE143" s="229"/>
      <c r="BTF143" s="229"/>
      <c r="BTG143" s="229"/>
      <c r="BTH143" s="229"/>
      <c r="BTI143" s="229"/>
      <c r="BTJ143" s="229"/>
      <c r="BTK143" s="229"/>
      <c r="BTL143" s="229"/>
      <c r="BTM143" s="229"/>
      <c r="BTN143" s="229"/>
      <c r="BTO143" s="229"/>
      <c r="BTP143" s="229"/>
      <c r="BTQ143" s="229"/>
      <c r="BTR143" s="229"/>
      <c r="BTS143" s="229"/>
      <c r="BTT143" s="229"/>
      <c r="BTU143" s="229"/>
      <c r="BTV143" s="229"/>
      <c r="BTW143" s="229"/>
      <c r="BTX143" s="229"/>
      <c r="BTY143" s="229"/>
      <c r="BTZ143" s="229"/>
      <c r="BUA143" s="229"/>
      <c r="BUB143" s="229"/>
      <c r="BUC143" s="229"/>
      <c r="BUD143" s="229"/>
      <c r="BUE143" s="229"/>
      <c r="BUF143" s="229"/>
      <c r="BUG143" s="229"/>
      <c r="BUH143" s="229"/>
      <c r="BUI143" s="229"/>
      <c r="BUJ143" s="229"/>
      <c r="BUK143" s="229"/>
      <c r="BUL143" s="229"/>
      <c r="BUM143" s="229"/>
      <c r="BUN143" s="229"/>
      <c r="BUO143" s="229"/>
      <c r="BUP143" s="229"/>
      <c r="BUQ143" s="229"/>
      <c r="BUR143" s="229"/>
      <c r="BUS143" s="229"/>
      <c r="BUT143" s="229"/>
      <c r="BUU143" s="229"/>
      <c r="BUV143" s="229"/>
      <c r="BUW143" s="229"/>
      <c r="BUX143" s="229"/>
      <c r="BUY143" s="229"/>
      <c r="BUZ143" s="229"/>
      <c r="BVA143" s="229"/>
      <c r="BVB143" s="229"/>
      <c r="BVC143" s="229"/>
      <c r="BVD143" s="229"/>
      <c r="BVE143" s="229"/>
      <c r="BVF143" s="229"/>
      <c r="BVG143" s="229"/>
      <c r="BVH143" s="229"/>
      <c r="BVI143" s="229"/>
      <c r="BVJ143" s="229"/>
      <c r="BVK143" s="229"/>
      <c r="BVL143" s="229"/>
      <c r="BVM143" s="229"/>
      <c r="BVN143" s="229"/>
      <c r="BVO143" s="229"/>
      <c r="BVP143" s="229"/>
      <c r="BVQ143" s="229"/>
      <c r="BVR143" s="229"/>
      <c r="BVS143" s="229"/>
      <c r="BVT143" s="229"/>
      <c r="BVU143" s="229"/>
      <c r="BVV143" s="229"/>
      <c r="BVW143" s="229"/>
      <c r="BVX143" s="229"/>
      <c r="BVY143" s="229"/>
      <c r="BVZ143" s="229"/>
      <c r="BWA143" s="229"/>
      <c r="BWB143" s="229"/>
      <c r="BWC143" s="229"/>
      <c r="BWD143" s="229"/>
      <c r="BWE143" s="229"/>
      <c r="BWF143" s="229"/>
      <c r="BWG143" s="229"/>
      <c r="BWH143" s="229"/>
      <c r="BWI143" s="229"/>
      <c r="BWJ143" s="229"/>
      <c r="BWK143" s="229"/>
      <c r="BWL143" s="229"/>
      <c r="BWM143" s="229"/>
      <c r="BWN143" s="229"/>
      <c r="BWO143" s="229"/>
      <c r="BWP143" s="229"/>
      <c r="BWQ143" s="229"/>
      <c r="BWR143" s="229"/>
      <c r="BWS143" s="229"/>
      <c r="BWT143" s="229"/>
      <c r="BWU143" s="229"/>
      <c r="BWV143" s="229"/>
      <c r="BWW143" s="229"/>
      <c r="BWX143" s="229"/>
      <c r="BWY143" s="229"/>
      <c r="BWZ143" s="229"/>
      <c r="BXA143" s="229"/>
      <c r="BXB143" s="229"/>
      <c r="BXC143" s="229"/>
      <c r="BXD143" s="229"/>
      <c r="BXE143" s="229"/>
      <c r="BXF143" s="229"/>
      <c r="BXG143" s="229"/>
      <c r="BXH143" s="229"/>
      <c r="BXI143" s="229"/>
      <c r="BXJ143" s="229"/>
      <c r="BXK143" s="229"/>
      <c r="BXL143" s="229"/>
      <c r="BXM143" s="229"/>
      <c r="BXN143" s="229"/>
      <c r="BXO143" s="229"/>
      <c r="BXP143" s="229"/>
      <c r="BXQ143" s="229"/>
      <c r="BXR143" s="229"/>
      <c r="BXS143" s="229"/>
      <c r="BXT143" s="229"/>
      <c r="BXU143" s="229"/>
      <c r="BXV143" s="229"/>
      <c r="BXW143" s="229"/>
      <c r="BXX143" s="229"/>
      <c r="BXY143" s="229"/>
      <c r="BXZ143" s="229"/>
      <c r="BYA143" s="229"/>
      <c r="BYB143" s="229"/>
      <c r="BYC143" s="229"/>
      <c r="BYD143" s="229"/>
      <c r="BYE143" s="229"/>
      <c r="BYF143" s="229"/>
      <c r="BYG143" s="229"/>
      <c r="BYH143" s="229"/>
      <c r="BYI143" s="229"/>
      <c r="BYJ143" s="229"/>
      <c r="BYK143" s="229"/>
      <c r="BYL143" s="229"/>
      <c r="BYM143" s="229"/>
      <c r="BYN143" s="229"/>
      <c r="BYO143" s="229"/>
      <c r="BYP143" s="229"/>
      <c r="BYQ143" s="229"/>
      <c r="BYR143" s="229"/>
      <c r="BYS143" s="229"/>
      <c r="BYT143" s="229"/>
      <c r="BYU143" s="229"/>
      <c r="BYV143" s="229"/>
      <c r="BYW143" s="229"/>
      <c r="BYX143" s="229"/>
      <c r="BYY143" s="229"/>
      <c r="BYZ143" s="229"/>
      <c r="BZA143" s="229"/>
      <c r="BZB143" s="229"/>
      <c r="BZC143" s="229"/>
      <c r="BZD143" s="229"/>
      <c r="BZE143" s="229"/>
      <c r="BZF143" s="229"/>
      <c r="BZG143" s="229"/>
      <c r="BZH143" s="229"/>
      <c r="BZI143" s="229"/>
      <c r="BZJ143" s="229"/>
      <c r="BZK143" s="229"/>
      <c r="BZL143" s="229"/>
      <c r="BZM143" s="229"/>
      <c r="BZN143" s="229"/>
      <c r="BZO143" s="229"/>
      <c r="BZP143" s="229"/>
      <c r="BZQ143" s="229"/>
      <c r="BZR143" s="229"/>
      <c r="BZS143" s="229"/>
      <c r="BZT143" s="229"/>
      <c r="BZU143" s="229"/>
      <c r="BZV143" s="229"/>
      <c r="BZW143" s="229"/>
      <c r="BZX143" s="229"/>
      <c r="BZY143" s="229"/>
      <c r="BZZ143" s="229"/>
      <c r="CAA143" s="229"/>
      <c r="CAB143" s="229"/>
      <c r="CAC143" s="229"/>
      <c r="CAD143" s="229"/>
      <c r="CAE143" s="229"/>
      <c r="CAF143" s="229"/>
      <c r="CAG143" s="229"/>
      <c r="CAH143" s="229"/>
      <c r="CAI143" s="229"/>
      <c r="CAJ143" s="229"/>
      <c r="CAK143" s="229"/>
      <c r="CAL143" s="229"/>
      <c r="CAM143" s="229"/>
      <c r="CAN143" s="229"/>
      <c r="CAO143" s="229"/>
      <c r="CAP143" s="229"/>
      <c r="CAQ143" s="229"/>
      <c r="CAR143" s="229"/>
      <c r="CAS143" s="229"/>
      <c r="CAT143" s="229"/>
      <c r="CAU143" s="229"/>
      <c r="CAV143" s="229"/>
      <c r="CAW143" s="229"/>
      <c r="CAX143" s="229"/>
      <c r="CAY143" s="229"/>
      <c r="CAZ143" s="229"/>
      <c r="CBA143" s="229"/>
      <c r="CBB143" s="229"/>
      <c r="CBC143" s="229"/>
      <c r="CBD143" s="229"/>
      <c r="CBE143" s="229"/>
      <c r="CBF143" s="229"/>
      <c r="CBG143" s="229"/>
      <c r="CBH143" s="229"/>
      <c r="CBI143" s="229"/>
      <c r="CBJ143" s="229"/>
      <c r="CBK143" s="229"/>
      <c r="CBL143" s="229"/>
      <c r="CBM143" s="229"/>
      <c r="CBN143" s="229"/>
      <c r="CBO143" s="229"/>
      <c r="CBP143" s="229"/>
      <c r="CBQ143" s="229"/>
      <c r="CBR143" s="229"/>
      <c r="CBS143" s="229"/>
      <c r="CBT143" s="229"/>
      <c r="CBU143" s="229"/>
      <c r="CBV143" s="229"/>
      <c r="CBW143" s="229"/>
      <c r="CBX143" s="229"/>
      <c r="CBY143" s="229"/>
      <c r="CBZ143" s="229"/>
      <c r="CCA143" s="229"/>
      <c r="CCB143" s="229"/>
      <c r="CCC143" s="229"/>
      <c r="CCD143" s="229"/>
      <c r="CCE143" s="229"/>
      <c r="CCF143" s="229"/>
      <c r="CCG143" s="229"/>
      <c r="CCH143" s="229"/>
      <c r="CCI143" s="229"/>
      <c r="CCJ143" s="229"/>
      <c r="CCK143" s="229"/>
      <c r="CCL143" s="229"/>
      <c r="CCM143" s="229"/>
      <c r="CCN143" s="229"/>
      <c r="CCO143" s="229"/>
      <c r="CCP143" s="229"/>
      <c r="CCQ143" s="229"/>
      <c r="CCR143" s="229"/>
      <c r="CCS143" s="229"/>
      <c r="CCT143" s="229"/>
      <c r="CCU143" s="229"/>
      <c r="CCV143" s="229"/>
      <c r="CCW143" s="229"/>
      <c r="CCX143" s="229"/>
      <c r="CCY143" s="229"/>
      <c r="CCZ143" s="229"/>
      <c r="CDA143" s="229"/>
      <c r="CDB143" s="229"/>
      <c r="CDC143" s="229"/>
      <c r="CDD143" s="229"/>
      <c r="CDE143" s="229"/>
      <c r="CDF143" s="229"/>
      <c r="CDG143" s="229"/>
      <c r="CDH143" s="229"/>
      <c r="CDI143" s="229"/>
      <c r="CDJ143" s="229"/>
      <c r="CDK143" s="229"/>
      <c r="CDL143" s="229"/>
      <c r="CDM143" s="229"/>
      <c r="CDN143" s="229"/>
      <c r="CDO143" s="229"/>
      <c r="CDP143" s="229"/>
      <c r="CDQ143" s="229"/>
      <c r="CDR143" s="229"/>
      <c r="CDS143" s="229"/>
      <c r="CDT143" s="229"/>
      <c r="CDU143" s="229"/>
      <c r="CDV143" s="229"/>
      <c r="CDW143" s="229"/>
      <c r="CDX143" s="229"/>
      <c r="CDY143" s="229"/>
      <c r="CDZ143" s="229"/>
      <c r="CEA143" s="229"/>
      <c r="CEB143" s="229"/>
      <c r="CEC143" s="229"/>
      <c r="CED143" s="229"/>
      <c r="CEE143" s="229"/>
      <c r="CEF143" s="229"/>
      <c r="CEG143" s="229"/>
      <c r="CEH143" s="229"/>
      <c r="CEI143" s="229"/>
      <c r="CEJ143" s="229"/>
      <c r="CEK143" s="229"/>
      <c r="CEL143" s="229"/>
      <c r="CEM143" s="229"/>
      <c r="CEN143" s="229"/>
      <c r="CEO143" s="229"/>
      <c r="CEP143" s="229"/>
      <c r="CEQ143" s="229"/>
      <c r="CER143" s="229"/>
      <c r="CES143" s="229"/>
      <c r="CET143" s="229"/>
      <c r="CEU143" s="229"/>
      <c r="CEV143" s="229"/>
      <c r="CEW143" s="229"/>
      <c r="CEX143" s="229"/>
      <c r="CEY143" s="229"/>
      <c r="CEZ143" s="229"/>
      <c r="CFA143" s="229"/>
      <c r="CFB143" s="229"/>
      <c r="CFC143" s="229"/>
      <c r="CFD143" s="229"/>
      <c r="CFE143" s="229"/>
      <c r="CFF143" s="229"/>
      <c r="CFG143" s="229"/>
      <c r="CFH143" s="229"/>
      <c r="CFI143" s="229"/>
      <c r="CFJ143" s="229"/>
      <c r="CFK143" s="229"/>
      <c r="CFL143" s="229"/>
      <c r="CFM143" s="229"/>
      <c r="CFN143" s="229"/>
      <c r="CFO143" s="229"/>
      <c r="CFP143" s="229"/>
      <c r="CFQ143" s="229"/>
      <c r="CFR143" s="229"/>
      <c r="CFS143" s="229"/>
      <c r="CFT143" s="229"/>
      <c r="CFU143" s="229"/>
      <c r="CFV143" s="229"/>
      <c r="CFW143" s="229"/>
      <c r="CFX143" s="229"/>
      <c r="CFY143" s="229"/>
      <c r="CFZ143" s="229"/>
      <c r="CGA143" s="229"/>
      <c r="CGB143" s="229"/>
      <c r="CGC143" s="229"/>
      <c r="CGD143" s="229"/>
      <c r="CGE143" s="229"/>
      <c r="CGF143" s="229"/>
      <c r="CGG143" s="229"/>
      <c r="CGH143" s="229"/>
      <c r="CGI143" s="229"/>
      <c r="CGJ143" s="229"/>
      <c r="CGK143" s="229"/>
      <c r="CGL143" s="229"/>
      <c r="CGM143" s="229"/>
      <c r="CGN143" s="229"/>
      <c r="CGO143" s="229"/>
      <c r="CGP143" s="229"/>
      <c r="CGQ143" s="229"/>
      <c r="CGR143" s="229"/>
      <c r="CGS143" s="229"/>
      <c r="CGT143" s="229"/>
      <c r="CGU143" s="229"/>
      <c r="CGV143" s="229"/>
      <c r="CGW143" s="229"/>
      <c r="CGX143" s="229"/>
      <c r="CGY143" s="229"/>
      <c r="CGZ143" s="229"/>
      <c r="CHA143" s="229"/>
      <c r="CHB143" s="229"/>
      <c r="CHC143" s="229"/>
      <c r="CHD143" s="229"/>
      <c r="CHE143" s="229"/>
      <c r="CHF143" s="229"/>
      <c r="CHG143" s="229"/>
      <c r="CHH143" s="229"/>
      <c r="CHI143" s="229"/>
      <c r="CHJ143" s="229"/>
      <c r="CHK143" s="229"/>
      <c r="CHL143" s="229"/>
      <c r="CHM143" s="229"/>
      <c r="CHN143" s="229"/>
      <c r="CHO143" s="229"/>
      <c r="CHP143" s="229"/>
      <c r="CHQ143" s="229"/>
      <c r="CHR143" s="229"/>
      <c r="CHS143" s="229"/>
      <c r="CHT143" s="229"/>
      <c r="CHU143" s="229"/>
      <c r="CHV143" s="229"/>
      <c r="CHW143" s="229"/>
      <c r="CHX143" s="229"/>
      <c r="CHY143" s="229"/>
      <c r="CHZ143" s="229"/>
      <c r="CIA143" s="229"/>
      <c r="CIB143" s="229"/>
      <c r="CIC143" s="229"/>
      <c r="CID143" s="229"/>
      <c r="CIE143" s="229"/>
      <c r="CIF143" s="229"/>
      <c r="CIG143" s="229"/>
      <c r="CIH143" s="229"/>
      <c r="CII143" s="229"/>
      <c r="CIJ143" s="229"/>
      <c r="CIK143" s="229"/>
      <c r="CIL143" s="229"/>
      <c r="CIM143" s="229"/>
      <c r="CIN143" s="229"/>
      <c r="CIO143" s="229"/>
      <c r="CIP143" s="229"/>
      <c r="CIQ143" s="229"/>
      <c r="CIR143" s="229"/>
      <c r="CIS143" s="229"/>
      <c r="CIT143" s="229"/>
      <c r="CIU143" s="229"/>
      <c r="CIV143" s="229"/>
      <c r="CIW143" s="229"/>
      <c r="CIX143" s="229"/>
      <c r="CIY143" s="229"/>
      <c r="CIZ143" s="229"/>
      <c r="CJA143" s="229"/>
      <c r="CJB143" s="229"/>
      <c r="CJC143" s="229"/>
      <c r="CJD143" s="229"/>
      <c r="CJE143" s="229"/>
      <c r="CJF143" s="229"/>
      <c r="CJG143" s="229"/>
      <c r="CJH143" s="229"/>
      <c r="CJI143" s="229"/>
      <c r="CJJ143" s="229"/>
      <c r="CJK143" s="229"/>
      <c r="CJL143" s="229"/>
      <c r="CJM143" s="229"/>
      <c r="CJN143" s="229"/>
      <c r="CJO143" s="229"/>
      <c r="CJP143" s="229"/>
      <c r="CJQ143" s="229"/>
      <c r="CJR143" s="229"/>
      <c r="CJS143" s="229"/>
      <c r="CJT143" s="229"/>
      <c r="CJU143" s="229"/>
      <c r="CJV143" s="229"/>
      <c r="CJW143" s="229"/>
      <c r="CJX143" s="229"/>
      <c r="CJY143" s="229"/>
      <c r="CJZ143" s="229"/>
      <c r="CKA143" s="229"/>
      <c r="CKB143" s="229"/>
      <c r="CKC143" s="229"/>
      <c r="CKD143" s="229"/>
      <c r="CKE143" s="229"/>
      <c r="CKF143" s="229"/>
      <c r="CKG143" s="229"/>
      <c r="CKH143" s="229"/>
      <c r="CKI143" s="229"/>
      <c r="CKJ143" s="229"/>
      <c r="CKK143" s="229"/>
      <c r="CKL143" s="229"/>
      <c r="CKM143" s="229"/>
      <c r="CKN143" s="229"/>
      <c r="CKO143" s="229"/>
      <c r="CKP143" s="229"/>
      <c r="CKQ143" s="229"/>
      <c r="CKR143" s="229"/>
      <c r="CKS143" s="229"/>
      <c r="CKT143" s="229"/>
      <c r="CKU143" s="229"/>
      <c r="CKV143" s="229"/>
      <c r="CKW143" s="229"/>
      <c r="CKX143" s="229"/>
      <c r="CKY143" s="229"/>
      <c r="CKZ143" s="229"/>
      <c r="CLA143" s="229"/>
      <c r="CLB143" s="229"/>
      <c r="CLC143" s="229"/>
      <c r="CLD143" s="229"/>
      <c r="CLE143" s="229"/>
      <c r="CLF143" s="229"/>
      <c r="CLG143" s="229"/>
      <c r="CLH143" s="229"/>
      <c r="CLI143" s="229"/>
      <c r="CLJ143" s="229"/>
      <c r="CLK143" s="229"/>
      <c r="CLL143" s="229"/>
      <c r="CLM143" s="229"/>
      <c r="CLN143" s="229"/>
      <c r="CLO143" s="229"/>
      <c r="CLP143" s="229"/>
      <c r="CLQ143" s="229"/>
      <c r="CLR143" s="229"/>
      <c r="CLS143" s="229"/>
      <c r="CLT143" s="229"/>
      <c r="CLU143" s="229"/>
      <c r="CLV143" s="229"/>
      <c r="CLW143" s="229"/>
      <c r="CLX143" s="229"/>
      <c r="CLY143" s="229"/>
      <c r="CLZ143" s="229"/>
      <c r="CMA143" s="229"/>
      <c r="CMB143" s="229"/>
      <c r="CMC143" s="229"/>
      <c r="CMD143" s="229"/>
      <c r="CME143" s="229"/>
      <c r="CMF143" s="229"/>
      <c r="CMG143" s="229"/>
      <c r="CMH143" s="229"/>
      <c r="CMI143" s="229"/>
      <c r="CMJ143" s="229"/>
      <c r="CMK143" s="229"/>
      <c r="CML143" s="229"/>
      <c r="CMM143" s="229"/>
      <c r="CMN143" s="229"/>
      <c r="CMO143" s="229"/>
      <c r="CMP143" s="229"/>
      <c r="CMQ143" s="229"/>
      <c r="CMR143" s="229"/>
      <c r="CMS143" s="229"/>
      <c r="CMT143" s="229"/>
      <c r="CMU143" s="229"/>
      <c r="CMV143" s="229"/>
      <c r="CMW143" s="229"/>
      <c r="CMX143" s="229"/>
      <c r="CMY143" s="229"/>
      <c r="CMZ143" s="229"/>
      <c r="CNA143" s="229"/>
      <c r="CNB143" s="229"/>
      <c r="CNC143" s="229"/>
      <c r="CND143" s="229"/>
      <c r="CNE143" s="229"/>
      <c r="CNF143" s="229"/>
      <c r="CNG143" s="229"/>
      <c r="CNH143" s="229"/>
      <c r="CNI143" s="229"/>
      <c r="CNJ143" s="229"/>
      <c r="CNK143" s="229"/>
      <c r="CNL143" s="229"/>
      <c r="CNM143" s="229"/>
      <c r="CNN143" s="229"/>
      <c r="CNO143" s="229"/>
      <c r="CNP143" s="229"/>
      <c r="CNQ143" s="229"/>
      <c r="CNR143" s="229"/>
      <c r="CNS143" s="229"/>
      <c r="CNT143" s="229"/>
      <c r="CNU143" s="229"/>
      <c r="CNV143" s="229"/>
      <c r="CNW143" s="229"/>
      <c r="CNX143" s="229"/>
      <c r="CNY143" s="229"/>
      <c r="CNZ143" s="229"/>
      <c r="COA143" s="229"/>
      <c r="COB143" s="229"/>
      <c r="COC143" s="229"/>
      <c r="COD143" s="229"/>
      <c r="COE143" s="229"/>
      <c r="COF143" s="229"/>
      <c r="COG143" s="229"/>
      <c r="COH143" s="229"/>
      <c r="COI143" s="229"/>
      <c r="COJ143" s="229"/>
      <c r="COK143" s="229"/>
      <c r="COL143" s="229"/>
      <c r="COM143" s="229"/>
      <c r="CON143" s="229"/>
      <c r="COO143" s="229"/>
      <c r="COP143" s="229"/>
      <c r="COQ143" s="229"/>
      <c r="COR143" s="229"/>
      <c r="COS143" s="229"/>
      <c r="COT143" s="229"/>
      <c r="COU143" s="229"/>
      <c r="COV143" s="229"/>
      <c r="COW143" s="229"/>
      <c r="COX143" s="229"/>
      <c r="COY143" s="229"/>
      <c r="COZ143" s="229"/>
      <c r="CPA143" s="229"/>
      <c r="CPB143" s="229"/>
      <c r="CPC143" s="229"/>
      <c r="CPD143" s="229"/>
      <c r="CPE143" s="229"/>
      <c r="CPF143" s="229"/>
      <c r="CPG143" s="229"/>
      <c r="CPH143" s="229"/>
      <c r="CPI143" s="229"/>
      <c r="CPJ143" s="229"/>
      <c r="CPK143" s="229"/>
      <c r="CPL143" s="229"/>
      <c r="CPM143" s="229"/>
      <c r="CPN143" s="229"/>
      <c r="CPO143" s="229"/>
      <c r="CPP143" s="229"/>
      <c r="CPQ143" s="229"/>
      <c r="CPR143" s="229"/>
      <c r="CPS143" s="229"/>
      <c r="CPT143" s="229"/>
      <c r="CPU143" s="229"/>
      <c r="CPV143" s="229"/>
      <c r="CPW143" s="229"/>
      <c r="CPX143" s="229"/>
      <c r="CPY143" s="229"/>
      <c r="CPZ143" s="229"/>
      <c r="CQA143" s="229"/>
      <c r="CQB143" s="229"/>
      <c r="CQC143" s="229"/>
      <c r="CQD143" s="229"/>
      <c r="CQE143" s="229"/>
      <c r="CQF143" s="229"/>
      <c r="CQG143" s="229"/>
      <c r="CQH143" s="229"/>
      <c r="CQI143" s="229"/>
      <c r="CQJ143" s="229"/>
      <c r="CQK143" s="229"/>
      <c r="CQL143" s="229"/>
      <c r="CQM143" s="229"/>
      <c r="CQN143" s="229"/>
      <c r="CQO143" s="229"/>
      <c r="CQP143" s="229"/>
      <c r="CQQ143" s="229"/>
      <c r="CQR143" s="229"/>
      <c r="CQS143" s="229"/>
      <c r="CQT143" s="229"/>
      <c r="CQU143" s="229"/>
      <c r="CQV143" s="229"/>
      <c r="CQW143" s="229"/>
      <c r="CQX143" s="229"/>
      <c r="CQY143" s="229"/>
      <c r="CQZ143" s="229"/>
      <c r="CRA143" s="229"/>
      <c r="CRB143" s="229"/>
      <c r="CRC143" s="229"/>
      <c r="CRD143" s="229"/>
      <c r="CRE143" s="229"/>
      <c r="CRF143" s="229"/>
      <c r="CRG143" s="229"/>
      <c r="CRH143" s="229"/>
      <c r="CRI143" s="229"/>
      <c r="CRJ143" s="229"/>
      <c r="CRK143" s="229"/>
      <c r="CRL143" s="229"/>
      <c r="CRM143" s="229"/>
      <c r="CRN143" s="229"/>
      <c r="CRO143" s="229"/>
      <c r="CRP143" s="229"/>
      <c r="CRQ143" s="229"/>
      <c r="CRR143" s="229"/>
      <c r="CRS143" s="229"/>
      <c r="CRT143" s="229"/>
      <c r="CRU143" s="229"/>
      <c r="CRV143" s="229"/>
      <c r="CRW143" s="229"/>
      <c r="CRX143" s="229"/>
      <c r="CRY143" s="229"/>
      <c r="CRZ143" s="229"/>
      <c r="CSA143" s="229"/>
      <c r="CSB143" s="229"/>
      <c r="CSC143" s="229"/>
      <c r="CSD143" s="229"/>
      <c r="CSE143" s="229"/>
      <c r="CSF143" s="229"/>
      <c r="CSG143" s="229"/>
      <c r="CSH143" s="229"/>
      <c r="CSI143" s="229"/>
      <c r="CSJ143" s="229"/>
      <c r="CSK143" s="229"/>
      <c r="CSL143" s="229"/>
      <c r="CSM143" s="229"/>
      <c r="CSN143" s="229"/>
      <c r="CSO143" s="229"/>
      <c r="CSP143" s="229"/>
      <c r="CSQ143" s="229"/>
      <c r="CSR143" s="229"/>
      <c r="CSS143" s="229"/>
      <c r="CST143" s="229"/>
      <c r="CSU143" s="229"/>
      <c r="CSV143" s="229"/>
      <c r="CSW143" s="229"/>
      <c r="CSX143" s="229"/>
      <c r="CSY143" s="229"/>
      <c r="CSZ143" s="229"/>
      <c r="CTA143" s="229"/>
      <c r="CTB143" s="229"/>
      <c r="CTC143" s="229"/>
      <c r="CTD143" s="229"/>
      <c r="CTE143" s="229"/>
      <c r="CTF143" s="229"/>
      <c r="CTG143" s="229"/>
      <c r="CTH143" s="229"/>
      <c r="CTI143" s="229"/>
      <c r="CTJ143" s="229"/>
      <c r="CTK143" s="229"/>
      <c r="CTL143" s="229"/>
      <c r="CTM143" s="229"/>
      <c r="CTN143" s="229"/>
      <c r="CTO143" s="229"/>
      <c r="CTP143" s="229"/>
      <c r="CTQ143" s="229"/>
      <c r="CTR143" s="229"/>
      <c r="CTS143" s="229"/>
      <c r="CTT143" s="229"/>
      <c r="CTU143" s="229"/>
      <c r="CTV143" s="229"/>
      <c r="CTW143" s="229"/>
      <c r="CTX143" s="229"/>
      <c r="CTY143" s="229"/>
      <c r="CTZ143" s="229"/>
      <c r="CUA143" s="229"/>
    </row>
    <row r="144" spans="1:2575" s="224" customFormat="1" ht="108.75" customHeight="1">
      <c r="A144" s="247"/>
      <c r="B144" s="248"/>
      <c r="C144" s="249"/>
      <c r="D144" s="250"/>
      <c r="E144" s="274"/>
      <c r="F144" s="252"/>
      <c r="G144" s="249"/>
      <c r="H144" s="256"/>
      <c r="I144" s="269"/>
      <c r="J144" s="270"/>
      <c r="K144" s="252"/>
      <c r="L144" s="252"/>
      <c r="N144" s="229"/>
      <c r="O144" s="229"/>
      <c r="P144" s="229"/>
      <c r="Q144" s="229"/>
      <c r="R144" s="229"/>
      <c r="S144" s="229"/>
      <c r="T144" s="229"/>
      <c r="U144" s="229"/>
      <c r="V144" s="229"/>
      <c r="W144" s="229"/>
      <c r="X144" s="229"/>
      <c r="Y144" s="229"/>
      <c r="Z144" s="229"/>
      <c r="AA144" s="229"/>
      <c r="AB144" s="229"/>
      <c r="AC144" s="229"/>
      <c r="AD144" s="229"/>
      <c r="AE144" s="229"/>
      <c r="AF144" s="229"/>
      <c r="AG144" s="229"/>
      <c r="AH144" s="229"/>
      <c r="AI144" s="229"/>
      <c r="AJ144" s="229"/>
      <c r="AK144" s="229"/>
      <c r="AL144" s="229"/>
      <c r="AM144" s="229"/>
      <c r="AN144" s="229"/>
      <c r="AO144" s="229"/>
      <c r="AP144" s="229"/>
      <c r="AQ144" s="229"/>
      <c r="AR144" s="229"/>
      <c r="AS144" s="229"/>
      <c r="AT144" s="229"/>
      <c r="AU144" s="229"/>
      <c r="AV144" s="229"/>
      <c r="AW144" s="229"/>
      <c r="AX144" s="229"/>
      <c r="AY144" s="229"/>
      <c r="AZ144" s="229"/>
      <c r="BA144" s="229"/>
      <c r="BB144" s="229"/>
      <c r="BC144" s="229"/>
      <c r="BD144" s="229"/>
      <c r="BE144" s="229"/>
      <c r="BF144" s="229"/>
      <c r="BG144" s="229"/>
      <c r="BH144" s="229"/>
      <c r="BI144" s="229"/>
      <c r="BJ144" s="229"/>
      <c r="BK144" s="229"/>
      <c r="BL144" s="229"/>
      <c r="BM144" s="229"/>
      <c r="BN144" s="229"/>
      <c r="BO144" s="229"/>
      <c r="BP144" s="229"/>
      <c r="BQ144" s="229"/>
      <c r="BR144" s="229"/>
      <c r="BS144" s="229"/>
      <c r="BT144" s="229"/>
      <c r="BU144" s="229"/>
      <c r="BV144" s="229"/>
      <c r="BW144" s="229"/>
      <c r="BX144" s="229"/>
      <c r="BY144" s="229"/>
      <c r="BZ144" s="229"/>
      <c r="CA144" s="229"/>
      <c r="CB144" s="229"/>
      <c r="CC144" s="229"/>
      <c r="CD144" s="229"/>
      <c r="CE144" s="229"/>
      <c r="CF144" s="229"/>
      <c r="CG144" s="229"/>
      <c r="CH144" s="229"/>
      <c r="CI144" s="229"/>
      <c r="CJ144" s="229"/>
      <c r="CK144" s="229"/>
      <c r="CL144" s="229"/>
      <c r="CM144" s="229"/>
      <c r="CN144" s="229"/>
      <c r="CO144" s="229"/>
      <c r="CP144" s="229"/>
      <c r="CQ144" s="229"/>
      <c r="CR144" s="229"/>
      <c r="CS144" s="229"/>
      <c r="CT144" s="229"/>
      <c r="CU144" s="229"/>
      <c r="CV144" s="229"/>
      <c r="CW144" s="229"/>
      <c r="CX144" s="229"/>
      <c r="CY144" s="229"/>
      <c r="CZ144" s="229"/>
      <c r="DA144" s="229"/>
      <c r="DB144" s="229"/>
      <c r="DC144" s="229"/>
      <c r="DD144" s="229"/>
      <c r="DE144" s="229"/>
      <c r="DF144" s="229"/>
      <c r="DG144" s="229"/>
      <c r="DH144" s="229"/>
      <c r="DI144" s="229"/>
      <c r="DJ144" s="229"/>
      <c r="DK144" s="229"/>
      <c r="DL144" s="229"/>
      <c r="DM144" s="229"/>
      <c r="DN144" s="229"/>
      <c r="DO144" s="229"/>
      <c r="DP144" s="229"/>
      <c r="DQ144" s="229"/>
      <c r="DR144" s="229"/>
      <c r="DS144" s="229"/>
      <c r="DT144" s="229"/>
      <c r="DU144" s="229"/>
      <c r="DV144" s="229"/>
      <c r="DW144" s="229"/>
      <c r="DX144" s="229"/>
      <c r="DY144" s="229"/>
      <c r="DZ144" s="229"/>
      <c r="EA144" s="229"/>
      <c r="EB144" s="229"/>
      <c r="EC144" s="229"/>
      <c r="ED144" s="229"/>
      <c r="EE144" s="229"/>
      <c r="EF144" s="229"/>
      <c r="EG144" s="229"/>
      <c r="EH144" s="229"/>
      <c r="EI144" s="229"/>
      <c r="EJ144" s="229"/>
      <c r="EK144" s="229"/>
      <c r="EL144" s="229"/>
      <c r="EM144" s="229"/>
      <c r="EN144" s="229"/>
      <c r="EO144" s="229"/>
      <c r="EP144" s="229"/>
      <c r="EQ144" s="229"/>
      <c r="ER144" s="229"/>
      <c r="ES144" s="229"/>
      <c r="ET144" s="229"/>
      <c r="EU144" s="229"/>
      <c r="EV144" s="229"/>
      <c r="EW144" s="229"/>
      <c r="EX144" s="229"/>
      <c r="EY144" s="229"/>
      <c r="EZ144" s="229"/>
      <c r="FA144" s="229"/>
      <c r="FB144" s="229"/>
      <c r="FC144" s="229"/>
      <c r="FD144" s="229"/>
      <c r="FE144" s="229"/>
      <c r="FF144" s="229"/>
      <c r="FG144" s="229"/>
      <c r="FH144" s="229"/>
      <c r="FI144" s="229"/>
      <c r="FJ144" s="229"/>
      <c r="FK144" s="229"/>
      <c r="FL144" s="229"/>
      <c r="FM144" s="229"/>
      <c r="FN144" s="229"/>
      <c r="FO144" s="229"/>
      <c r="FP144" s="229"/>
      <c r="FQ144" s="229"/>
      <c r="FR144" s="229"/>
      <c r="FS144" s="229"/>
      <c r="FT144" s="229"/>
      <c r="FU144" s="229"/>
      <c r="FV144" s="229"/>
      <c r="FW144" s="229"/>
      <c r="FX144" s="229"/>
      <c r="FY144" s="229"/>
      <c r="FZ144" s="229"/>
      <c r="GA144" s="229"/>
      <c r="GB144" s="229"/>
      <c r="GC144" s="229"/>
      <c r="GD144" s="229"/>
      <c r="GE144" s="229"/>
      <c r="GF144" s="229"/>
      <c r="GG144" s="229"/>
      <c r="GH144" s="229"/>
      <c r="GI144" s="229"/>
      <c r="GJ144" s="229"/>
      <c r="GK144" s="229"/>
      <c r="GL144" s="229"/>
      <c r="GM144" s="229"/>
      <c r="GN144" s="229"/>
      <c r="GO144" s="229"/>
      <c r="GP144" s="229"/>
      <c r="GQ144" s="229"/>
      <c r="GR144" s="229"/>
      <c r="GS144" s="229"/>
      <c r="GT144" s="229"/>
      <c r="GU144" s="229"/>
      <c r="GV144" s="229"/>
      <c r="GW144" s="229"/>
      <c r="GX144" s="229"/>
      <c r="GY144" s="229"/>
      <c r="GZ144" s="229"/>
      <c r="HA144" s="229"/>
      <c r="HB144" s="229"/>
      <c r="HC144" s="229"/>
      <c r="HD144" s="229"/>
      <c r="HE144" s="229"/>
      <c r="HF144" s="229"/>
      <c r="HG144" s="229"/>
      <c r="HH144" s="229"/>
      <c r="HI144" s="229"/>
      <c r="HJ144" s="229"/>
      <c r="HK144" s="229"/>
      <c r="HL144" s="229"/>
      <c r="HM144" s="229"/>
      <c r="HN144" s="229"/>
      <c r="HO144" s="229"/>
      <c r="HP144" s="229"/>
      <c r="HQ144" s="229"/>
      <c r="HR144" s="229"/>
      <c r="HS144" s="229"/>
      <c r="HT144" s="229"/>
      <c r="HU144" s="229"/>
      <c r="HV144" s="229"/>
      <c r="HW144" s="229"/>
      <c r="HX144" s="229"/>
      <c r="HY144" s="229"/>
      <c r="HZ144" s="229"/>
      <c r="IA144" s="229"/>
      <c r="IB144" s="229"/>
      <c r="IC144" s="229"/>
      <c r="ID144" s="229"/>
      <c r="IE144" s="229"/>
      <c r="IF144" s="229"/>
      <c r="IG144" s="229"/>
      <c r="IH144" s="229"/>
      <c r="II144" s="229"/>
      <c r="IJ144" s="229"/>
      <c r="IK144" s="229"/>
      <c r="IL144" s="229"/>
      <c r="IM144" s="229"/>
      <c r="IN144" s="229"/>
      <c r="IO144" s="229"/>
      <c r="IP144" s="229"/>
      <c r="IQ144" s="229"/>
      <c r="IR144" s="229"/>
      <c r="IS144" s="229"/>
      <c r="IT144" s="229"/>
      <c r="IU144" s="229"/>
      <c r="IV144" s="229"/>
      <c r="IW144" s="229"/>
      <c r="IX144" s="229"/>
      <c r="IY144" s="229"/>
      <c r="IZ144" s="229"/>
      <c r="JA144" s="229"/>
      <c r="JB144" s="229"/>
      <c r="JC144" s="229"/>
      <c r="JD144" s="229"/>
      <c r="JE144" s="229"/>
      <c r="JF144" s="229"/>
      <c r="JG144" s="229"/>
      <c r="JH144" s="229"/>
      <c r="JI144" s="229"/>
      <c r="JJ144" s="229"/>
      <c r="JK144" s="229"/>
      <c r="JL144" s="229"/>
      <c r="JM144" s="229"/>
      <c r="JN144" s="229"/>
      <c r="JO144" s="229"/>
      <c r="JP144" s="229"/>
      <c r="JQ144" s="229"/>
      <c r="JR144" s="229"/>
      <c r="JS144" s="229"/>
      <c r="JT144" s="229"/>
      <c r="JU144" s="229"/>
      <c r="JV144" s="229"/>
      <c r="JW144" s="229"/>
      <c r="JX144" s="229"/>
      <c r="JY144" s="229"/>
      <c r="JZ144" s="229"/>
      <c r="KA144" s="229"/>
      <c r="KB144" s="229"/>
      <c r="KC144" s="229"/>
      <c r="KD144" s="229"/>
      <c r="KE144" s="229"/>
      <c r="KF144" s="229"/>
      <c r="KG144" s="229"/>
      <c r="KH144" s="229"/>
      <c r="KI144" s="229"/>
      <c r="KJ144" s="229"/>
      <c r="KK144" s="229"/>
      <c r="KL144" s="229"/>
      <c r="KM144" s="229"/>
      <c r="KN144" s="229"/>
      <c r="KO144" s="229"/>
      <c r="KP144" s="229"/>
      <c r="KQ144" s="229"/>
      <c r="KR144" s="229"/>
      <c r="KS144" s="229"/>
      <c r="KT144" s="229"/>
      <c r="KU144" s="229"/>
      <c r="KV144" s="229"/>
      <c r="KW144" s="229"/>
      <c r="KX144" s="229"/>
      <c r="KY144" s="229"/>
      <c r="KZ144" s="229"/>
      <c r="LA144" s="229"/>
      <c r="LB144" s="229"/>
      <c r="LC144" s="229"/>
      <c r="LD144" s="229"/>
      <c r="LE144" s="229"/>
      <c r="LF144" s="229"/>
      <c r="LG144" s="229"/>
      <c r="LH144" s="229"/>
      <c r="LI144" s="229"/>
      <c r="LJ144" s="229"/>
      <c r="LK144" s="229"/>
      <c r="LL144" s="229"/>
      <c r="LM144" s="229"/>
      <c r="LN144" s="229"/>
      <c r="LO144" s="229"/>
      <c r="LP144" s="229"/>
      <c r="LQ144" s="229"/>
      <c r="LR144" s="229"/>
      <c r="LS144" s="229"/>
      <c r="LT144" s="229"/>
      <c r="LU144" s="229"/>
      <c r="LV144" s="229"/>
      <c r="LW144" s="229"/>
      <c r="LX144" s="229"/>
      <c r="LY144" s="229"/>
      <c r="LZ144" s="229"/>
      <c r="MA144" s="229"/>
      <c r="MB144" s="229"/>
      <c r="MC144" s="229"/>
      <c r="MD144" s="229"/>
      <c r="ME144" s="229"/>
      <c r="MF144" s="229"/>
      <c r="MG144" s="229"/>
      <c r="MH144" s="229"/>
      <c r="MI144" s="229"/>
      <c r="MJ144" s="229"/>
      <c r="MK144" s="229"/>
      <c r="ML144" s="229"/>
      <c r="MM144" s="229"/>
      <c r="MN144" s="229"/>
      <c r="MO144" s="229"/>
      <c r="MP144" s="229"/>
      <c r="MQ144" s="229"/>
      <c r="MR144" s="229"/>
      <c r="MS144" s="229"/>
      <c r="MT144" s="229"/>
      <c r="MU144" s="229"/>
      <c r="MV144" s="229"/>
      <c r="MW144" s="229"/>
      <c r="MX144" s="229"/>
      <c r="MY144" s="229"/>
      <c r="MZ144" s="229"/>
      <c r="NA144" s="229"/>
      <c r="NB144" s="229"/>
      <c r="NC144" s="229"/>
      <c r="ND144" s="229"/>
      <c r="NE144" s="229"/>
      <c r="NF144" s="229"/>
      <c r="NG144" s="229"/>
      <c r="NH144" s="229"/>
      <c r="NI144" s="229"/>
      <c r="NJ144" s="229"/>
      <c r="NK144" s="229"/>
      <c r="NL144" s="229"/>
      <c r="NM144" s="229"/>
      <c r="NN144" s="229"/>
      <c r="NO144" s="229"/>
      <c r="NP144" s="229"/>
      <c r="NQ144" s="229"/>
      <c r="NR144" s="229"/>
      <c r="NS144" s="229"/>
      <c r="NT144" s="229"/>
      <c r="NU144" s="229"/>
      <c r="NV144" s="229"/>
      <c r="NW144" s="229"/>
      <c r="NX144" s="229"/>
      <c r="NY144" s="229"/>
      <c r="NZ144" s="229"/>
      <c r="OA144" s="229"/>
      <c r="OB144" s="229"/>
      <c r="OC144" s="229"/>
      <c r="OD144" s="229"/>
      <c r="OE144" s="229"/>
      <c r="OF144" s="229"/>
      <c r="OG144" s="229"/>
      <c r="OH144" s="229"/>
      <c r="OI144" s="229"/>
      <c r="OJ144" s="229"/>
      <c r="OK144" s="229"/>
      <c r="OL144" s="229"/>
      <c r="OM144" s="229"/>
      <c r="ON144" s="229"/>
      <c r="OO144" s="229"/>
      <c r="OP144" s="229"/>
      <c r="OQ144" s="229"/>
      <c r="OR144" s="229"/>
      <c r="OS144" s="229"/>
      <c r="OT144" s="229"/>
      <c r="OU144" s="229"/>
      <c r="OV144" s="229"/>
      <c r="OW144" s="229"/>
      <c r="OX144" s="229"/>
      <c r="OY144" s="229"/>
      <c r="OZ144" s="229"/>
      <c r="PA144" s="229"/>
      <c r="PB144" s="229"/>
      <c r="PC144" s="229"/>
      <c r="PD144" s="229"/>
      <c r="PE144" s="229"/>
      <c r="PF144" s="229"/>
      <c r="PG144" s="229"/>
      <c r="PH144" s="229"/>
      <c r="PI144" s="229"/>
      <c r="PJ144" s="229"/>
      <c r="PK144" s="229"/>
      <c r="PL144" s="229"/>
      <c r="PM144" s="229"/>
      <c r="PN144" s="229"/>
      <c r="PO144" s="229"/>
      <c r="PP144" s="229"/>
      <c r="PQ144" s="229"/>
      <c r="PR144" s="229"/>
      <c r="PS144" s="229"/>
      <c r="PT144" s="229"/>
      <c r="PU144" s="229"/>
      <c r="PV144" s="229"/>
      <c r="PW144" s="229"/>
      <c r="PX144" s="229"/>
      <c r="PY144" s="229"/>
      <c r="PZ144" s="229"/>
      <c r="QA144" s="229"/>
      <c r="QB144" s="229"/>
      <c r="QC144" s="229"/>
      <c r="QD144" s="229"/>
      <c r="QE144" s="229"/>
      <c r="QF144" s="229"/>
      <c r="QG144" s="229"/>
      <c r="QH144" s="229"/>
      <c r="QI144" s="229"/>
      <c r="QJ144" s="229"/>
      <c r="QK144" s="229"/>
      <c r="QL144" s="229"/>
      <c r="QM144" s="229"/>
      <c r="QN144" s="229"/>
      <c r="QO144" s="229"/>
      <c r="QP144" s="229"/>
      <c r="QQ144" s="229"/>
      <c r="QR144" s="229"/>
      <c r="QS144" s="229"/>
      <c r="QT144" s="229"/>
      <c r="QU144" s="229"/>
      <c r="QV144" s="229"/>
      <c r="QW144" s="229"/>
      <c r="QX144" s="229"/>
      <c r="QY144" s="229"/>
      <c r="QZ144" s="229"/>
      <c r="RA144" s="229"/>
      <c r="RB144" s="229"/>
      <c r="RC144" s="229"/>
      <c r="RD144" s="229"/>
      <c r="RE144" s="229"/>
      <c r="RF144" s="229"/>
      <c r="RG144" s="229"/>
      <c r="RH144" s="229"/>
      <c r="RI144" s="229"/>
      <c r="RJ144" s="229"/>
      <c r="RK144" s="229"/>
      <c r="RL144" s="229"/>
      <c r="RM144" s="229"/>
      <c r="RN144" s="229"/>
      <c r="RO144" s="229"/>
      <c r="RP144" s="229"/>
      <c r="RQ144" s="229"/>
      <c r="RR144" s="229"/>
      <c r="RS144" s="229"/>
      <c r="RT144" s="229"/>
      <c r="RU144" s="229"/>
      <c r="RV144" s="229"/>
      <c r="RW144" s="229"/>
      <c r="RX144" s="229"/>
      <c r="RY144" s="229"/>
      <c r="RZ144" s="229"/>
      <c r="SA144" s="229"/>
      <c r="SB144" s="229"/>
      <c r="SC144" s="229"/>
      <c r="SD144" s="229"/>
      <c r="SE144" s="229"/>
      <c r="SF144" s="229"/>
      <c r="SG144" s="229"/>
      <c r="SH144" s="229"/>
      <c r="SI144" s="229"/>
      <c r="SJ144" s="229"/>
      <c r="SK144" s="229"/>
      <c r="SL144" s="229"/>
      <c r="SM144" s="229"/>
      <c r="SN144" s="229"/>
      <c r="SO144" s="229"/>
      <c r="SP144" s="229"/>
      <c r="SQ144" s="229"/>
      <c r="SR144" s="229"/>
      <c r="SS144" s="229"/>
      <c r="ST144" s="229"/>
      <c r="SU144" s="229"/>
      <c r="SV144" s="229"/>
      <c r="SW144" s="229"/>
      <c r="SX144" s="229"/>
      <c r="SY144" s="229"/>
      <c r="SZ144" s="229"/>
      <c r="TA144" s="229"/>
      <c r="TB144" s="229"/>
      <c r="TC144" s="229"/>
      <c r="TD144" s="229"/>
      <c r="TE144" s="229"/>
      <c r="TF144" s="229"/>
      <c r="TG144" s="229"/>
      <c r="TH144" s="229"/>
      <c r="TI144" s="229"/>
      <c r="TJ144" s="229"/>
      <c r="TK144" s="229"/>
      <c r="TL144" s="229"/>
      <c r="TM144" s="229"/>
      <c r="TN144" s="229"/>
      <c r="TO144" s="229"/>
      <c r="TP144" s="229"/>
      <c r="TQ144" s="229"/>
      <c r="TR144" s="229"/>
      <c r="TS144" s="229"/>
      <c r="TT144" s="229"/>
      <c r="TU144" s="229"/>
      <c r="TV144" s="229"/>
      <c r="TW144" s="229"/>
      <c r="TX144" s="229"/>
      <c r="TY144" s="229"/>
      <c r="TZ144" s="229"/>
      <c r="UA144" s="229"/>
      <c r="UB144" s="229"/>
      <c r="UC144" s="229"/>
      <c r="UD144" s="229"/>
      <c r="UE144" s="229"/>
      <c r="UF144" s="229"/>
      <c r="UG144" s="229"/>
      <c r="UH144" s="229"/>
      <c r="UI144" s="229"/>
      <c r="UJ144" s="229"/>
      <c r="UK144" s="229"/>
      <c r="UL144" s="229"/>
      <c r="UM144" s="229"/>
      <c r="UN144" s="229"/>
      <c r="UO144" s="229"/>
      <c r="UP144" s="229"/>
      <c r="UQ144" s="229"/>
      <c r="UR144" s="229"/>
      <c r="US144" s="229"/>
      <c r="UT144" s="229"/>
      <c r="UU144" s="229"/>
      <c r="UV144" s="229"/>
      <c r="UW144" s="229"/>
      <c r="UX144" s="229"/>
      <c r="UY144" s="229"/>
      <c r="UZ144" s="229"/>
      <c r="VA144" s="229"/>
      <c r="VB144" s="229"/>
      <c r="VC144" s="229"/>
      <c r="VD144" s="229"/>
      <c r="VE144" s="229"/>
      <c r="VF144" s="229"/>
      <c r="VG144" s="229"/>
      <c r="VH144" s="229"/>
      <c r="VI144" s="229"/>
      <c r="VJ144" s="229"/>
      <c r="VK144" s="229"/>
      <c r="VL144" s="229"/>
      <c r="VM144" s="229"/>
      <c r="VN144" s="229"/>
      <c r="VO144" s="229"/>
      <c r="VP144" s="229"/>
      <c r="VQ144" s="229"/>
      <c r="VR144" s="229"/>
      <c r="VS144" s="229"/>
      <c r="VT144" s="229"/>
      <c r="VU144" s="229"/>
      <c r="VV144" s="229"/>
      <c r="VW144" s="229"/>
      <c r="VX144" s="229"/>
      <c r="VY144" s="229"/>
      <c r="VZ144" s="229"/>
      <c r="WA144" s="229"/>
      <c r="WB144" s="229"/>
      <c r="WC144" s="229"/>
      <c r="WD144" s="229"/>
      <c r="WE144" s="229"/>
      <c r="WF144" s="229"/>
      <c r="WG144" s="229"/>
      <c r="WH144" s="229"/>
      <c r="WI144" s="229"/>
      <c r="WJ144" s="229"/>
      <c r="WK144" s="229"/>
      <c r="WL144" s="229"/>
      <c r="WM144" s="229"/>
      <c r="WN144" s="229"/>
      <c r="WO144" s="229"/>
      <c r="WP144" s="229"/>
      <c r="WQ144" s="229"/>
      <c r="WR144" s="229"/>
      <c r="WS144" s="229"/>
      <c r="WT144" s="229"/>
      <c r="WU144" s="229"/>
      <c r="WV144" s="229"/>
      <c r="WW144" s="229"/>
      <c r="WX144" s="229"/>
      <c r="WY144" s="229"/>
      <c r="WZ144" s="229"/>
      <c r="XA144" s="229"/>
      <c r="XB144" s="229"/>
      <c r="XC144" s="229"/>
      <c r="XD144" s="229"/>
      <c r="XE144" s="229"/>
      <c r="XF144" s="229"/>
      <c r="XG144" s="229"/>
      <c r="XH144" s="229"/>
      <c r="XI144" s="229"/>
      <c r="XJ144" s="229"/>
      <c r="XK144" s="229"/>
      <c r="XL144" s="229"/>
      <c r="XM144" s="229"/>
      <c r="XN144" s="229"/>
      <c r="XO144" s="229"/>
      <c r="XP144" s="229"/>
      <c r="XQ144" s="229"/>
      <c r="XR144" s="229"/>
      <c r="XS144" s="229"/>
      <c r="XT144" s="229"/>
      <c r="XU144" s="229"/>
      <c r="XV144" s="229"/>
      <c r="XW144" s="229"/>
      <c r="XX144" s="229"/>
      <c r="XY144" s="229"/>
      <c r="XZ144" s="229"/>
      <c r="YA144" s="229"/>
      <c r="YB144" s="229"/>
      <c r="YC144" s="229"/>
      <c r="YD144" s="229"/>
      <c r="YE144" s="229"/>
      <c r="YF144" s="229"/>
      <c r="YG144" s="229"/>
      <c r="YH144" s="229"/>
      <c r="YI144" s="229"/>
      <c r="YJ144" s="229"/>
      <c r="YK144" s="229"/>
      <c r="YL144" s="229"/>
      <c r="YM144" s="229"/>
      <c r="YN144" s="229"/>
      <c r="YO144" s="229"/>
      <c r="YP144" s="229"/>
      <c r="YQ144" s="229"/>
      <c r="YR144" s="229"/>
      <c r="YS144" s="229"/>
      <c r="YT144" s="229"/>
      <c r="YU144" s="229"/>
      <c r="YV144" s="229"/>
      <c r="YW144" s="229"/>
      <c r="YX144" s="229"/>
      <c r="YY144" s="229"/>
      <c r="YZ144" s="229"/>
      <c r="ZA144" s="229"/>
      <c r="ZB144" s="229"/>
      <c r="ZC144" s="229"/>
      <c r="ZD144" s="229"/>
      <c r="ZE144" s="229"/>
      <c r="ZF144" s="229"/>
      <c r="ZG144" s="229"/>
      <c r="ZH144" s="229"/>
      <c r="ZI144" s="229"/>
      <c r="ZJ144" s="229"/>
      <c r="ZK144" s="229"/>
      <c r="ZL144" s="229"/>
      <c r="ZM144" s="229"/>
      <c r="ZN144" s="229"/>
      <c r="ZO144" s="229"/>
      <c r="ZP144" s="229"/>
      <c r="ZQ144" s="229"/>
      <c r="ZR144" s="229"/>
      <c r="ZS144" s="229"/>
      <c r="ZT144" s="229"/>
      <c r="ZU144" s="229"/>
      <c r="ZV144" s="229"/>
      <c r="ZW144" s="229"/>
      <c r="ZX144" s="229"/>
      <c r="ZY144" s="229"/>
      <c r="ZZ144" s="229"/>
      <c r="AAA144" s="229"/>
      <c r="AAB144" s="229"/>
      <c r="AAC144" s="229"/>
      <c r="AAD144" s="229"/>
      <c r="AAE144" s="229"/>
      <c r="AAF144" s="229"/>
      <c r="AAG144" s="229"/>
      <c r="AAH144" s="229"/>
      <c r="AAI144" s="229"/>
      <c r="AAJ144" s="229"/>
      <c r="AAK144" s="229"/>
      <c r="AAL144" s="229"/>
      <c r="AAM144" s="229"/>
      <c r="AAN144" s="229"/>
      <c r="AAO144" s="229"/>
      <c r="AAP144" s="229"/>
      <c r="AAQ144" s="229"/>
      <c r="AAR144" s="229"/>
      <c r="AAS144" s="229"/>
      <c r="AAT144" s="229"/>
      <c r="AAU144" s="229"/>
      <c r="AAV144" s="229"/>
      <c r="AAW144" s="229"/>
      <c r="AAX144" s="229"/>
      <c r="AAY144" s="229"/>
      <c r="AAZ144" s="229"/>
      <c r="ABA144" s="229"/>
      <c r="ABB144" s="229"/>
      <c r="ABC144" s="229"/>
      <c r="ABD144" s="229"/>
      <c r="ABE144" s="229"/>
      <c r="ABF144" s="229"/>
      <c r="ABG144" s="229"/>
      <c r="ABH144" s="229"/>
      <c r="ABI144" s="229"/>
      <c r="ABJ144" s="229"/>
      <c r="ABK144" s="229"/>
      <c r="ABL144" s="229"/>
      <c r="ABM144" s="229"/>
      <c r="ABN144" s="229"/>
      <c r="ABO144" s="229"/>
      <c r="ABP144" s="229"/>
      <c r="ABQ144" s="229"/>
      <c r="ABR144" s="229"/>
      <c r="ABS144" s="229"/>
      <c r="ABT144" s="229"/>
      <c r="ABU144" s="229"/>
      <c r="ABV144" s="229"/>
      <c r="ABW144" s="229"/>
      <c r="ABX144" s="229"/>
      <c r="ABY144" s="229"/>
      <c r="ABZ144" s="229"/>
      <c r="ACA144" s="229"/>
      <c r="ACB144" s="229"/>
      <c r="ACC144" s="229"/>
      <c r="ACD144" s="229"/>
      <c r="ACE144" s="229"/>
      <c r="ACF144" s="229"/>
      <c r="ACG144" s="229"/>
      <c r="ACH144" s="229"/>
      <c r="ACI144" s="229"/>
      <c r="ACJ144" s="229"/>
      <c r="ACK144" s="229"/>
      <c r="ACL144" s="229"/>
      <c r="ACM144" s="229"/>
      <c r="ACN144" s="229"/>
      <c r="ACO144" s="229"/>
      <c r="ACP144" s="229"/>
      <c r="ACQ144" s="229"/>
      <c r="ACR144" s="229"/>
      <c r="ACS144" s="229"/>
      <c r="ACT144" s="229"/>
      <c r="ACU144" s="229"/>
      <c r="ACV144" s="229"/>
      <c r="ACW144" s="229"/>
      <c r="ACX144" s="229"/>
      <c r="ACY144" s="229"/>
      <c r="ACZ144" s="229"/>
      <c r="ADA144" s="229"/>
      <c r="ADB144" s="229"/>
      <c r="ADC144" s="229"/>
      <c r="ADD144" s="229"/>
      <c r="ADE144" s="229"/>
      <c r="ADF144" s="229"/>
      <c r="ADG144" s="229"/>
      <c r="ADH144" s="229"/>
      <c r="ADI144" s="229"/>
      <c r="ADJ144" s="229"/>
      <c r="ADK144" s="229"/>
      <c r="ADL144" s="229"/>
      <c r="ADM144" s="229"/>
      <c r="ADN144" s="229"/>
      <c r="ADO144" s="229"/>
      <c r="ADP144" s="229"/>
      <c r="ADQ144" s="229"/>
      <c r="ADR144" s="229"/>
      <c r="ADS144" s="229"/>
      <c r="ADT144" s="229"/>
      <c r="ADU144" s="229"/>
      <c r="ADV144" s="229"/>
      <c r="ADW144" s="229"/>
      <c r="ADX144" s="229"/>
      <c r="ADY144" s="229"/>
      <c r="ADZ144" s="229"/>
      <c r="AEA144" s="229"/>
      <c r="AEB144" s="229"/>
      <c r="AEC144" s="229"/>
      <c r="AED144" s="229"/>
      <c r="AEE144" s="229"/>
      <c r="AEF144" s="229"/>
      <c r="AEG144" s="229"/>
      <c r="AEH144" s="229"/>
      <c r="AEI144" s="229"/>
      <c r="AEJ144" s="229"/>
      <c r="AEK144" s="229"/>
      <c r="AEL144" s="229"/>
      <c r="AEM144" s="229"/>
      <c r="AEN144" s="229"/>
      <c r="AEO144" s="229"/>
      <c r="AEP144" s="229"/>
      <c r="AEQ144" s="229"/>
      <c r="AER144" s="229"/>
      <c r="AES144" s="229"/>
      <c r="AET144" s="229"/>
      <c r="AEU144" s="229"/>
      <c r="AEV144" s="229"/>
      <c r="AEW144" s="229"/>
      <c r="AEX144" s="229"/>
      <c r="AEY144" s="229"/>
      <c r="AEZ144" s="229"/>
      <c r="AFA144" s="229"/>
      <c r="AFB144" s="229"/>
      <c r="AFC144" s="229"/>
      <c r="AFD144" s="229"/>
      <c r="AFE144" s="229"/>
      <c r="AFF144" s="229"/>
      <c r="AFG144" s="229"/>
      <c r="AFH144" s="229"/>
      <c r="AFI144" s="229"/>
      <c r="AFJ144" s="229"/>
      <c r="AFK144" s="229"/>
      <c r="AFL144" s="229"/>
      <c r="AFM144" s="229"/>
      <c r="AFN144" s="229"/>
      <c r="AFO144" s="229"/>
      <c r="AFP144" s="229"/>
      <c r="AFQ144" s="229"/>
      <c r="AFR144" s="229"/>
      <c r="AFS144" s="229"/>
      <c r="AFT144" s="229"/>
      <c r="AFU144" s="229"/>
      <c r="AFV144" s="229"/>
      <c r="AFW144" s="229"/>
      <c r="AFX144" s="229"/>
      <c r="AFY144" s="229"/>
      <c r="AFZ144" s="229"/>
      <c r="AGA144" s="229"/>
      <c r="AGB144" s="229"/>
      <c r="AGC144" s="229"/>
      <c r="AGD144" s="229"/>
      <c r="AGE144" s="229"/>
      <c r="AGF144" s="229"/>
      <c r="AGG144" s="229"/>
      <c r="AGH144" s="229"/>
      <c r="AGI144" s="229"/>
      <c r="AGJ144" s="229"/>
      <c r="AGK144" s="229"/>
      <c r="AGL144" s="229"/>
      <c r="AGM144" s="229"/>
      <c r="AGN144" s="229"/>
      <c r="AGO144" s="229"/>
      <c r="AGP144" s="229"/>
      <c r="AGQ144" s="229"/>
      <c r="AGR144" s="229"/>
      <c r="AGS144" s="229"/>
      <c r="AGT144" s="229"/>
      <c r="AGU144" s="229"/>
      <c r="AGV144" s="229"/>
      <c r="AGW144" s="229"/>
      <c r="AGX144" s="229"/>
      <c r="AGY144" s="229"/>
      <c r="AGZ144" s="229"/>
      <c r="AHA144" s="229"/>
      <c r="AHB144" s="229"/>
      <c r="AHC144" s="229"/>
      <c r="AHD144" s="229"/>
      <c r="AHE144" s="229"/>
      <c r="AHF144" s="229"/>
      <c r="AHG144" s="229"/>
      <c r="AHH144" s="229"/>
      <c r="AHI144" s="229"/>
      <c r="AHJ144" s="229"/>
      <c r="AHK144" s="229"/>
      <c r="AHL144" s="229"/>
      <c r="AHM144" s="229"/>
      <c r="AHN144" s="229"/>
      <c r="AHO144" s="229"/>
      <c r="AHP144" s="229"/>
      <c r="AHQ144" s="229"/>
      <c r="AHR144" s="229"/>
      <c r="AHS144" s="229"/>
      <c r="AHT144" s="229"/>
      <c r="AHU144" s="229"/>
      <c r="AHV144" s="229"/>
      <c r="AHW144" s="229"/>
      <c r="AHX144" s="229"/>
      <c r="AHY144" s="229"/>
      <c r="AHZ144" s="229"/>
      <c r="AIA144" s="229"/>
      <c r="AIB144" s="229"/>
      <c r="AIC144" s="229"/>
      <c r="AID144" s="229"/>
      <c r="AIE144" s="229"/>
      <c r="AIF144" s="229"/>
      <c r="AIG144" s="229"/>
      <c r="AIH144" s="229"/>
      <c r="AII144" s="229"/>
      <c r="AIJ144" s="229"/>
      <c r="AIK144" s="229"/>
      <c r="AIL144" s="229"/>
      <c r="AIM144" s="229"/>
      <c r="AIN144" s="229"/>
      <c r="AIO144" s="229"/>
      <c r="AIP144" s="229"/>
      <c r="AIQ144" s="229"/>
      <c r="AIR144" s="229"/>
      <c r="AIS144" s="229"/>
      <c r="AIT144" s="229"/>
      <c r="AIU144" s="229"/>
      <c r="AIV144" s="229"/>
      <c r="AIW144" s="229"/>
      <c r="AIX144" s="229"/>
      <c r="AIY144" s="229"/>
      <c r="AIZ144" s="229"/>
      <c r="AJA144" s="229"/>
      <c r="AJB144" s="229"/>
      <c r="AJC144" s="229"/>
      <c r="AJD144" s="229"/>
      <c r="AJE144" s="229"/>
      <c r="AJF144" s="229"/>
      <c r="AJG144" s="229"/>
      <c r="AJH144" s="229"/>
      <c r="AJI144" s="229"/>
      <c r="AJJ144" s="229"/>
      <c r="AJK144" s="229"/>
      <c r="AJL144" s="229"/>
      <c r="AJM144" s="229"/>
      <c r="AJN144" s="229"/>
      <c r="AJO144" s="229"/>
      <c r="AJP144" s="229"/>
      <c r="AJQ144" s="229"/>
      <c r="AJR144" s="229"/>
      <c r="AJS144" s="229"/>
      <c r="AJT144" s="229"/>
      <c r="AJU144" s="229"/>
      <c r="AJV144" s="229"/>
      <c r="AJW144" s="229"/>
      <c r="AJX144" s="229"/>
      <c r="AJY144" s="229"/>
      <c r="AJZ144" s="229"/>
      <c r="AKA144" s="229"/>
      <c r="AKB144" s="229"/>
      <c r="AKC144" s="229"/>
      <c r="AKD144" s="229"/>
      <c r="AKE144" s="229"/>
      <c r="AKF144" s="229"/>
      <c r="AKG144" s="229"/>
      <c r="AKH144" s="229"/>
      <c r="AKI144" s="229"/>
      <c r="AKJ144" s="229"/>
      <c r="AKK144" s="229"/>
      <c r="AKL144" s="229"/>
      <c r="AKM144" s="229"/>
      <c r="AKN144" s="229"/>
      <c r="AKO144" s="229"/>
      <c r="AKP144" s="229"/>
      <c r="AKQ144" s="229"/>
      <c r="AKR144" s="229"/>
      <c r="AKS144" s="229"/>
      <c r="AKT144" s="229"/>
      <c r="AKU144" s="229"/>
      <c r="AKV144" s="229"/>
      <c r="AKW144" s="229"/>
      <c r="AKX144" s="229"/>
      <c r="AKY144" s="229"/>
      <c r="AKZ144" s="229"/>
      <c r="ALA144" s="229"/>
      <c r="ALB144" s="229"/>
      <c r="ALC144" s="229"/>
      <c r="ALD144" s="229"/>
      <c r="ALE144" s="229"/>
      <c r="ALF144" s="229"/>
      <c r="ALG144" s="229"/>
      <c r="ALH144" s="229"/>
      <c r="ALI144" s="229"/>
      <c r="ALJ144" s="229"/>
      <c r="ALK144" s="229"/>
      <c r="ALL144" s="229"/>
      <c r="ALM144" s="229"/>
      <c r="ALN144" s="229"/>
      <c r="ALO144" s="229"/>
      <c r="ALP144" s="229"/>
      <c r="ALQ144" s="229"/>
      <c r="ALR144" s="229"/>
      <c r="ALS144" s="229"/>
      <c r="ALT144" s="229"/>
      <c r="ALU144" s="229"/>
      <c r="ALV144" s="229"/>
      <c r="ALW144" s="229"/>
      <c r="ALX144" s="229"/>
      <c r="ALY144" s="229"/>
      <c r="ALZ144" s="229"/>
      <c r="AMA144" s="229"/>
      <c r="AMB144" s="229"/>
      <c r="AMC144" s="229"/>
      <c r="AMD144" s="229"/>
      <c r="AME144" s="229"/>
      <c r="AMF144" s="229"/>
      <c r="AMG144" s="229"/>
      <c r="AMH144" s="229"/>
      <c r="AMI144" s="229"/>
      <c r="AMJ144" s="229"/>
      <c r="AMK144" s="229"/>
      <c r="AML144" s="229"/>
      <c r="AMM144" s="229"/>
      <c r="AMN144" s="229"/>
      <c r="AMO144" s="229"/>
      <c r="AMP144" s="229"/>
      <c r="AMQ144" s="229"/>
      <c r="AMR144" s="229"/>
      <c r="AMS144" s="229"/>
      <c r="AMT144" s="229"/>
      <c r="AMU144" s="229"/>
      <c r="AMV144" s="229"/>
      <c r="AMW144" s="229"/>
      <c r="AMX144" s="229"/>
      <c r="AMY144" s="229"/>
      <c r="AMZ144" s="229"/>
      <c r="ANA144" s="229"/>
      <c r="ANB144" s="229"/>
      <c r="ANC144" s="229"/>
      <c r="AND144" s="229"/>
      <c r="ANE144" s="229"/>
      <c r="ANF144" s="229"/>
      <c r="ANG144" s="229"/>
      <c r="ANH144" s="229"/>
      <c r="ANI144" s="229"/>
      <c r="ANJ144" s="229"/>
      <c r="ANK144" s="229"/>
      <c r="ANL144" s="229"/>
      <c r="ANM144" s="229"/>
      <c r="ANN144" s="229"/>
      <c r="ANO144" s="229"/>
      <c r="ANP144" s="229"/>
      <c r="ANQ144" s="229"/>
      <c r="ANR144" s="229"/>
      <c r="ANS144" s="229"/>
      <c r="ANT144" s="229"/>
      <c r="ANU144" s="229"/>
      <c r="ANV144" s="229"/>
      <c r="ANW144" s="229"/>
      <c r="ANX144" s="229"/>
      <c r="ANY144" s="229"/>
      <c r="ANZ144" s="229"/>
      <c r="AOA144" s="229"/>
      <c r="AOB144" s="229"/>
      <c r="AOC144" s="229"/>
      <c r="AOD144" s="229"/>
      <c r="AOE144" s="229"/>
      <c r="AOF144" s="229"/>
      <c r="AOG144" s="229"/>
      <c r="AOH144" s="229"/>
      <c r="AOI144" s="229"/>
      <c r="AOJ144" s="229"/>
      <c r="AOK144" s="229"/>
      <c r="AOL144" s="229"/>
      <c r="AOM144" s="229"/>
      <c r="AON144" s="229"/>
      <c r="AOO144" s="229"/>
      <c r="AOP144" s="229"/>
      <c r="AOQ144" s="229"/>
      <c r="AOR144" s="229"/>
      <c r="AOS144" s="229"/>
      <c r="AOT144" s="229"/>
      <c r="AOU144" s="229"/>
      <c r="AOV144" s="229"/>
      <c r="AOW144" s="229"/>
      <c r="AOX144" s="229"/>
      <c r="AOY144" s="229"/>
      <c r="AOZ144" s="229"/>
      <c r="APA144" s="229"/>
      <c r="APB144" s="229"/>
      <c r="APC144" s="229"/>
      <c r="APD144" s="229"/>
      <c r="APE144" s="229"/>
      <c r="APF144" s="229"/>
      <c r="APG144" s="229"/>
      <c r="APH144" s="229"/>
      <c r="API144" s="229"/>
      <c r="APJ144" s="229"/>
      <c r="APK144" s="229"/>
      <c r="APL144" s="229"/>
      <c r="APM144" s="229"/>
      <c r="APN144" s="229"/>
      <c r="APO144" s="229"/>
      <c r="APP144" s="229"/>
      <c r="APQ144" s="229"/>
      <c r="APR144" s="229"/>
      <c r="APS144" s="229"/>
      <c r="APT144" s="229"/>
      <c r="APU144" s="229"/>
      <c r="APV144" s="229"/>
      <c r="APW144" s="229"/>
      <c r="APX144" s="229"/>
      <c r="APY144" s="229"/>
      <c r="APZ144" s="229"/>
      <c r="AQA144" s="229"/>
      <c r="AQB144" s="229"/>
      <c r="AQC144" s="229"/>
      <c r="AQD144" s="229"/>
      <c r="AQE144" s="229"/>
      <c r="AQF144" s="229"/>
      <c r="AQG144" s="229"/>
      <c r="AQH144" s="229"/>
      <c r="AQI144" s="229"/>
      <c r="AQJ144" s="229"/>
      <c r="AQK144" s="229"/>
      <c r="AQL144" s="229"/>
      <c r="AQM144" s="229"/>
      <c r="AQN144" s="229"/>
      <c r="AQO144" s="229"/>
      <c r="AQP144" s="229"/>
      <c r="AQQ144" s="229"/>
      <c r="AQR144" s="229"/>
      <c r="AQS144" s="229"/>
      <c r="AQT144" s="229"/>
      <c r="AQU144" s="229"/>
      <c r="AQV144" s="229"/>
      <c r="AQW144" s="229"/>
      <c r="AQX144" s="229"/>
      <c r="AQY144" s="229"/>
      <c r="AQZ144" s="229"/>
      <c r="ARA144" s="229"/>
      <c r="ARB144" s="229"/>
      <c r="ARC144" s="229"/>
      <c r="ARD144" s="229"/>
      <c r="ARE144" s="229"/>
      <c r="ARF144" s="229"/>
      <c r="ARG144" s="229"/>
      <c r="ARH144" s="229"/>
      <c r="ARI144" s="229"/>
      <c r="ARJ144" s="229"/>
      <c r="ARK144" s="229"/>
      <c r="ARL144" s="229"/>
      <c r="ARM144" s="229"/>
      <c r="ARN144" s="229"/>
      <c r="ARO144" s="229"/>
      <c r="ARP144" s="229"/>
      <c r="ARQ144" s="229"/>
      <c r="ARR144" s="229"/>
      <c r="ARS144" s="229"/>
      <c r="ART144" s="229"/>
      <c r="ARU144" s="229"/>
      <c r="ARV144" s="229"/>
      <c r="ARW144" s="229"/>
      <c r="ARX144" s="229"/>
      <c r="ARY144" s="229"/>
      <c r="ARZ144" s="229"/>
      <c r="ASA144" s="229"/>
      <c r="ASB144" s="229"/>
      <c r="ASC144" s="229"/>
      <c r="ASD144" s="229"/>
      <c r="ASE144" s="229"/>
      <c r="ASF144" s="229"/>
      <c r="ASG144" s="229"/>
      <c r="ASH144" s="229"/>
      <c r="ASI144" s="229"/>
      <c r="ASJ144" s="229"/>
      <c r="ASK144" s="229"/>
      <c r="ASL144" s="229"/>
      <c r="ASM144" s="229"/>
      <c r="ASN144" s="229"/>
      <c r="ASO144" s="229"/>
      <c r="ASP144" s="229"/>
      <c r="ASQ144" s="229"/>
      <c r="ASR144" s="229"/>
      <c r="ASS144" s="229"/>
      <c r="AST144" s="229"/>
      <c r="ASU144" s="229"/>
      <c r="ASV144" s="229"/>
      <c r="ASW144" s="229"/>
      <c r="ASX144" s="229"/>
      <c r="ASY144" s="229"/>
      <c r="ASZ144" s="229"/>
      <c r="ATA144" s="229"/>
      <c r="ATB144" s="229"/>
      <c r="ATC144" s="229"/>
      <c r="ATD144" s="229"/>
      <c r="ATE144" s="229"/>
      <c r="ATF144" s="229"/>
      <c r="ATG144" s="229"/>
      <c r="ATH144" s="229"/>
      <c r="ATI144" s="229"/>
      <c r="ATJ144" s="229"/>
      <c r="ATK144" s="229"/>
      <c r="ATL144" s="229"/>
      <c r="ATM144" s="229"/>
      <c r="ATN144" s="229"/>
      <c r="ATO144" s="229"/>
      <c r="ATP144" s="229"/>
      <c r="ATQ144" s="229"/>
      <c r="ATR144" s="229"/>
      <c r="ATS144" s="229"/>
      <c r="ATT144" s="229"/>
      <c r="ATU144" s="229"/>
      <c r="ATV144" s="229"/>
      <c r="ATW144" s="229"/>
      <c r="ATX144" s="229"/>
      <c r="ATY144" s="229"/>
      <c r="ATZ144" s="229"/>
      <c r="AUA144" s="229"/>
      <c r="AUB144" s="229"/>
      <c r="AUC144" s="229"/>
      <c r="AUD144" s="229"/>
      <c r="AUE144" s="229"/>
      <c r="AUF144" s="229"/>
      <c r="AUG144" s="229"/>
      <c r="AUH144" s="229"/>
      <c r="AUI144" s="229"/>
      <c r="AUJ144" s="229"/>
      <c r="AUK144" s="229"/>
      <c r="AUL144" s="229"/>
      <c r="AUM144" s="229"/>
      <c r="AUN144" s="229"/>
      <c r="AUO144" s="229"/>
      <c r="AUP144" s="229"/>
      <c r="AUQ144" s="229"/>
      <c r="AUR144" s="229"/>
      <c r="AUS144" s="229"/>
      <c r="AUT144" s="229"/>
      <c r="AUU144" s="229"/>
      <c r="AUV144" s="229"/>
      <c r="AUW144" s="229"/>
      <c r="AUX144" s="229"/>
      <c r="AUY144" s="229"/>
      <c r="AUZ144" s="229"/>
      <c r="AVA144" s="229"/>
      <c r="AVB144" s="229"/>
      <c r="AVC144" s="229"/>
      <c r="AVD144" s="229"/>
      <c r="AVE144" s="229"/>
      <c r="AVF144" s="229"/>
      <c r="AVG144" s="229"/>
      <c r="AVH144" s="229"/>
      <c r="AVI144" s="229"/>
      <c r="AVJ144" s="229"/>
      <c r="AVK144" s="229"/>
      <c r="AVL144" s="229"/>
      <c r="AVM144" s="229"/>
      <c r="AVN144" s="229"/>
      <c r="AVO144" s="229"/>
      <c r="AVP144" s="229"/>
      <c r="AVQ144" s="229"/>
      <c r="AVR144" s="229"/>
      <c r="AVS144" s="229"/>
      <c r="AVT144" s="229"/>
      <c r="AVU144" s="229"/>
      <c r="AVV144" s="229"/>
      <c r="AVW144" s="229"/>
      <c r="AVX144" s="229"/>
      <c r="AVY144" s="229"/>
      <c r="AVZ144" s="229"/>
      <c r="AWA144" s="229"/>
      <c r="AWB144" s="229"/>
      <c r="AWC144" s="229"/>
      <c r="AWD144" s="229"/>
      <c r="AWE144" s="229"/>
      <c r="AWF144" s="229"/>
      <c r="AWG144" s="229"/>
      <c r="AWH144" s="229"/>
      <c r="AWI144" s="229"/>
      <c r="AWJ144" s="229"/>
      <c r="AWK144" s="229"/>
      <c r="AWL144" s="229"/>
      <c r="AWM144" s="229"/>
      <c r="AWN144" s="229"/>
      <c r="AWO144" s="229"/>
      <c r="AWP144" s="229"/>
      <c r="AWQ144" s="229"/>
      <c r="AWR144" s="229"/>
      <c r="AWS144" s="229"/>
      <c r="AWT144" s="229"/>
      <c r="AWU144" s="229"/>
      <c r="AWV144" s="229"/>
      <c r="AWW144" s="229"/>
      <c r="AWX144" s="229"/>
      <c r="AWY144" s="229"/>
      <c r="AWZ144" s="229"/>
      <c r="AXA144" s="229"/>
      <c r="AXB144" s="229"/>
      <c r="AXC144" s="229"/>
      <c r="AXD144" s="229"/>
      <c r="AXE144" s="229"/>
      <c r="AXF144" s="229"/>
      <c r="AXG144" s="229"/>
      <c r="AXH144" s="229"/>
      <c r="AXI144" s="229"/>
      <c r="AXJ144" s="229"/>
      <c r="AXK144" s="229"/>
      <c r="AXL144" s="229"/>
      <c r="AXM144" s="229"/>
      <c r="AXN144" s="229"/>
      <c r="AXO144" s="229"/>
      <c r="AXP144" s="229"/>
      <c r="AXQ144" s="229"/>
      <c r="AXR144" s="229"/>
      <c r="AXS144" s="229"/>
      <c r="AXT144" s="229"/>
      <c r="AXU144" s="229"/>
      <c r="AXV144" s="229"/>
      <c r="AXW144" s="229"/>
      <c r="AXX144" s="229"/>
      <c r="AXY144" s="229"/>
      <c r="AXZ144" s="229"/>
      <c r="AYA144" s="229"/>
      <c r="AYB144" s="229"/>
      <c r="AYC144" s="229"/>
      <c r="AYD144" s="229"/>
      <c r="AYE144" s="229"/>
      <c r="AYF144" s="229"/>
      <c r="AYG144" s="229"/>
      <c r="AYH144" s="229"/>
      <c r="AYI144" s="229"/>
      <c r="AYJ144" s="229"/>
      <c r="AYK144" s="229"/>
      <c r="AYL144" s="229"/>
      <c r="AYM144" s="229"/>
      <c r="AYN144" s="229"/>
      <c r="AYO144" s="229"/>
      <c r="AYP144" s="229"/>
      <c r="AYQ144" s="229"/>
      <c r="AYR144" s="229"/>
      <c r="AYS144" s="229"/>
      <c r="AYT144" s="229"/>
      <c r="AYU144" s="229"/>
      <c r="AYV144" s="229"/>
      <c r="AYW144" s="229"/>
      <c r="AYX144" s="229"/>
      <c r="AYY144" s="229"/>
      <c r="AYZ144" s="229"/>
      <c r="AZA144" s="229"/>
      <c r="AZB144" s="229"/>
      <c r="AZC144" s="229"/>
      <c r="AZD144" s="229"/>
      <c r="AZE144" s="229"/>
      <c r="AZF144" s="229"/>
      <c r="AZG144" s="229"/>
      <c r="AZH144" s="229"/>
      <c r="AZI144" s="229"/>
      <c r="AZJ144" s="229"/>
      <c r="AZK144" s="229"/>
      <c r="AZL144" s="229"/>
      <c r="AZM144" s="229"/>
      <c r="AZN144" s="229"/>
      <c r="AZO144" s="229"/>
      <c r="AZP144" s="229"/>
      <c r="AZQ144" s="229"/>
      <c r="AZR144" s="229"/>
      <c r="AZS144" s="229"/>
      <c r="AZT144" s="229"/>
      <c r="AZU144" s="229"/>
      <c r="AZV144" s="229"/>
      <c r="AZW144" s="229"/>
      <c r="AZX144" s="229"/>
      <c r="AZY144" s="229"/>
      <c r="AZZ144" s="229"/>
      <c r="BAA144" s="229"/>
      <c r="BAB144" s="229"/>
      <c r="BAC144" s="229"/>
      <c r="BAD144" s="229"/>
      <c r="BAE144" s="229"/>
      <c r="BAF144" s="229"/>
      <c r="BAG144" s="229"/>
      <c r="BAH144" s="229"/>
      <c r="BAI144" s="229"/>
      <c r="BAJ144" s="229"/>
      <c r="BAK144" s="229"/>
      <c r="BAL144" s="229"/>
      <c r="BAM144" s="229"/>
      <c r="BAN144" s="229"/>
      <c r="BAO144" s="229"/>
      <c r="BAP144" s="229"/>
      <c r="BAQ144" s="229"/>
      <c r="BAR144" s="229"/>
      <c r="BAS144" s="229"/>
      <c r="BAT144" s="229"/>
      <c r="BAU144" s="229"/>
      <c r="BAV144" s="229"/>
      <c r="BAW144" s="229"/>
      <c r="BAX144" s="229"/>
      <c r="BAY144" s="229"/>
      <c r="BAZ144" s="229"/>
      <c r="BBA144" s="229"/>
      <c r="BBB144" s="229"/>
      <c r="BBC144" s="229"/>
      <c r="BBD144" s="229"/>
      <c r="BBE144" s="229"/>
      <c r="BBF144" s="229"/>
      <c r="BBG144" s="229"/>
      <c r="BBH144" s="229"/>
      <c r="BBI144" s="229"/>
      <c r="BBJ144" s="229"/>
      <c r="BBK144" s="229"/>
      <c r="BBL144" s="229"/>
      <c r="BBM144" s="229"/>
      <c r="BBN144" s="229"/>
      <c r="BBO144" s="229"/>
      <c r="BBP144" s="229"/>
      <c r="BBQ144" s="229"/>
      <c r="BBR144" s="229"/>
      <c r="BBS144" s="229"/>
      <c r="BBT144" s="229"/>
      <c r="BBU144" s="229"/>
      <c r="BBV144" s="229"/>
      <c r="BBW144" s="229"/>
      <c r="BBX144" s="229"/>
      <c r="BBY144" s="229"/>
      <c r="BBZ144" s="229"/>
      <c r="BCA144" s="229"/>
      <c r="BCB144" s="229"/>
      <c r="BCC144" s="229"/>
      <c r="BCD144" s="229"/>
      <c r="BCE144" s="229"/>
      <c r="BCF144" s="229"/>
      <c r="BCG144" s="229"/>
      <c r="BCH144" s="229"/>
      <c r="BCI144" s="229"/>
      <c r="BCJ144" s="229"/>
      <c r="BCK144" s="229"/>
      <c r="BCL144" s="229"/>
      <c r="BCM144" s="229"/>
      <c r="BCN144" s="229"/>
      <c r="BCO144" s="229"/>
      <c r="BCP144" s="229"/>
      <c r="BCQ144" s="229"/>
      <c r="BCR144" s="229"/>
      <c r="BCS144" s="229"/>
      <c r="BCT144" s="229"/>
      <c r="BCU144" s="229"/>
      <c r="BCV144" s="229"/>
      <c r="BCW144" s="229"/>
      <c r="BCX144" s="229"/>
      <c r="BCY144" s="229"/>
      <c r="BCZ144" s="229"/>
      <c r="BDA144" s="229"/>
      <c r="BDB144" s="229"/>
      <c r="BDC144" s="229"/>
      <c r="BDD144" s="229"/>
      <c r="BDE144" s="229"/>
      <c r="BDF144" s="229"/>
      <c r="BDG144" s="229"/>
      <c r="BDH144" s="229"/>
      <c r="BDI144" s="229"/>
      <c r="BDJ144" s="229"/>
      <c r="BDK144" s="229"/>
      <c r="BDL144" s="229"/>
      <c r="BDM144" s="229"/>
      <c r="BDN144" s="229"/>
      <c r="BDO144" s="229"/>
      <c r="BDP144" s="229"/>
      <c r="BDQ144" s="229"/>
      <c r="BDR144" s="229"/>
      <c r="BDS144" s="229"/>
      <c r="BDT144" s="229"/>
      <c r="BDU144" s="229"/>
      <c r="BDV144" s="229"/>
      <c r="BDW144" s="229"/>
      <c r="BDX144" s="229"/>
      <c r="BDY144" s="229"/>
      <c r="BDZ144" s="229"/>
      <c r="BEA144" s="229"/>
      <c r="BEB144" s="229"/>
      <c r="BEC144" s="229"/>
      <c r="BED144" s="229"/>
      <c r="BEE144" s="229"/>
      <c r="BEF144" s="229"/>
      <c r="BEG144" s="229"/>
      <c r="BEH144" s="229"/>
      <c r="BEI144" s="229"/>
      <c r="BEJ144" s="229"/>
      <c r="BEK144" s="229"/>
      <c r="BEL144" s="229"/>
      <c r="BEM144" s="229"/>
      <c r="BEN144" s="229"/>
      <c r="BEO144" s="229"/>
      <c r="BEP144" s="229"/>
      <c r="BEQ144" s="229"/>
      <c r="BER144" s="229"/>
      <c r="BES144" s="229"/>
      <c r="BET144" s="229"/>
      <c r="BEU144" s="229"/>
      <c r="BEV144" s="229"/>
      <c r="BEW144" s="229"/>
      <c r="BEX144" s="229"/>
      <c r="BEY144" s="229"/>
      <c r="BEZ144" s="229"/>
      <c r="BFA144" s="229"/>
      <c r="BFB144" s="229"/>
      <c r="BFC144" s="229"/>
      <c r="BFD144" s="229"/>
      <c r="BFE144" s="229"/>
      <c r="BFF144" s="229"/>
      <c r="BFG144" s="229"/>
      <c r="BFH144" s="229"/>
      <c r="BFI144" s="229"/>
      <c r="BFJ144" s="229"/>
      <c r="BFK144" s="229"/>
      <c r="BFL144" s="229"/>
      <c r="BFM144" s="229"/>
      <c r="BFN144" s="229"/>
      <c r="BFO144" s="229"/>
      <c r="BFP144" s="229"/>
      <c r="BFQ144" s="229"/>
      <c r="BFR144" s="229"/>
      <c r="BFS144" s="229"/>
      <c r="BFT144" s="229"/>
      <c r="BFU144" s="229"/>
      <c r="BFV144" s="229"/>
      <c r="BFW144" s="229"/>
      <c r="BFX144" s="229"/>
      <c r="BFY144" s="229"/>
      <c r="BFZ144" s="229"/>
      <c r="BGA144" s="229"/>
      <c r="BGB144" s="229"/>
      <c r="BGC144" s="229"/>
      <c r="BGD144" s="229"/>
      <c r="BGE144" s="229"/>
      <c r="BGF144" s="229"/>
      <c r="BGG144" s="229"/>
      <c r="BGH144" s="229"/>
      <c r="BGI144" s="229"/>
      <c r="BGJ144" s="229"/>
      <c r="BGK144" s="229"/>
      <c r="BGL144" s="229"/>
      <c r="BGM144" s="229"/>
      <c r="BGN144" s="229"/>
      <c r="BGO144" s="229"/>
      <c r="BGP144" s="229"/>
      <c r="BGQ144" s="229"/>
      <c r="BGR144" s="229"/>
      <c r="BGS144" s="229"/>
      <c r="BGT144" s="229"/>
      <c r="BGU144" s="229"/>
      <c r="BGV144" s="229"/>
      <c r="BGW144" s="229"/>
      <c r="BGX144" s="229"/>
      <c r="BGY144" s="229"/>
      <c r="BGZ144" s="229"/>
      <c r="BHA144" s="229"/>
      <c r="BHB144" s="229"/>
      <c r="BHC144" s="229"/>
      <c r="BHD144" s="229"/>
      <c r="BHE144" s="229"/>
      <c r="BHF144" s="229"/>
      <c r="BHG144" s="229"/>
      <c r="BHH144" s="229"/>
      <c r="BHI144" s="229"/>
      <c r="BHJ144" s="229"/>
      <c r="BHK144" s="229"/>
      <c r="BHL144" s="229"/>
      <c r="BHM144" s="229"/>
      <c r="BHN144" s="229"/>
      <c r="BHO144" s="229"/>
      <c r="BHP144" s="229"/>
      <c r="BHQ144" s="229"/>
      <c r="BHR144" s="229"/>
      <c r="BHS144" s="229"/>
      <c r="BHT144" s="229"/>
      <c r="BHU144" s="229"/>
      <c r="BHV144" s="229"/>
      <c r="BHW144" s="229"/>
      <c r="BHX144" s="229"/>
      <c r="BHY144" s="229"/>
      <c r="BHZ144" s="229"/>
      <c r="BIA144" s="229"/>
      <c r="BIB144" s="229"/>
      <c r="BIC144" s="229"/>
      <c r="BID144" s="229"/>
      <c r="BIE144" s="229"/>
      <c r="BIF144" s="229"/>
      <c r="BIG144" s="229"/>
      <c r="BIH144" s="229"/>
      <c r="BII144" s="229"/>
      <c r="BIJ144" s="229"/>
      <c r="BIK144" s="229"/>
      <c r="BIL144" s="229"/>
      <c r="BIM144" s="229"/>
      <c r="BIN144" s="229"/>
      <c r="BIO144" s="229"/>
      <c r="BIP144" s="229"/>
      <c r="BIQ144" s="229"/>
      <c r="BIR144" s="229"/>
      <c r="BIS144" s="229"/>
      <c r="BIT144" s="229"/>
      <c r="BIU144" s="229"/>
      <c r="BIV144" s="229"/>
      <c r="BIW144" s="229"/>
      <c r="BIX144" s="229"/>
      <c r="BIY144" s="229"/>
      <c r="BIZ144" s="229"/>
      <c r="BJA144" s="229"/>
      <c r="BJB144" s="229"/>
      <c r="BJC144" s="229"/>
      <c r="BJD144" s="229"/>
      <c r="BJE144" s="229"/>
      <c r="BJF144" s="229"/>
      <c r="BJG144" s="229"/>
      <c r="BJH144" s="229"/>
      <c r="BJI144" s="229"/>
      <c r="BJJ144" s="229"/>
      <c r="BJK144" s="229"/>
      <c r="BJL144" s="229"/>
      <c r="BJM144" s="229"/>
      <c r="BJN144" s="229"/>
      <c r="BJO144" s="229"/>
      <c r="BJP144" s="229"/>
      <c r="BJQ144" s="229"/>
      <c r="BJR144" s="229"/>
      <c r="BJS144" s="229"/>
      <c r="BJT144" s="229"/>
      <c r="BJU144" s="229"/>
      <c r="BJV144" s="229"/>
      <c r="BJW144" s="229"/>
      <c r="BJX144" s="229"/>
      <c r="BJY144" s="229"/>
      <c r="BJZ144" s="229"/>
      <c r="BKA144" s="229"/>
      <c r="BKB144" s="229"/>
      <c r="BKC144" s="229"/>
      <c r="BKD144" s="229"/>
      <c r="BKE144" s="229"/>
      <c r="BKF144" s="229"/>
      <c r="BKG144" s="229"/>
      <c r="BKH144" s="229"/>
      <c r="BKI144" s="229"/>
      <c r="BKJ144" s="229"/>
      <c r="BKK144" s="229"/>
      <c r="BKL144" s="229"/>
      <c r="BKM144" s="229"/>
      <c r="BKN144" s="229"/>
      <c r="BKO144" s="229"/>
      <c r="BKP144" s="229"/>
      <c r="BKQ144" s="229"/>
      <c r="BKR144" s="229"/>
      <c r="BKS144" s="229"/>
      <c r="BKT144" s="229"/>
      <c r="BKU144" s="229"/>
      <c r="BKV144" s="229"/>
      <c r="BKW144" s="229"/>
      <c r="BKX144" s="229"/>
      <c r="BKY144" s="229"/>
      <c r="BKZ144" s="229"/>
      <c r="BLA144" s="229"/>
      <c r="BLB144" s="229"/>
      <c r="BLC144" s="229"/>
      <c r="BLD144" s="229"/>
      <c r="BLE144" s="229"/>
      <c r="BLF144" s="229"/>
      <c r="BLG144" s="229"/>
      <c r="BLH144" s="229"/>
      <c r="BLI144" s="229"/>
      <c r="BLJ144" s="229"/>
      <c r="BLK144" s="229"/>
      <c r="BLL144" s="229"/>
      <c r="BLM144" s="229"/>
      <c r="BLN144" s="229"/>
      <c r="BLO144" s="229"/>
      <c r="BLP144" s="229"/>
      <c r="BLQ144" s="229"/>
      <c r="BLR144" s="229"/>
      <c r="BLS144" s="229"/>
      <c r="BLT144" s="229"/>
      <c r="BLU144" s="229"/>
      <c r="BLV144" s="229"/>
      <c r="BLW144" s="229"/>
      <c r="BLX144" s="229"/>
      <c r="BLY144" s="229"/>
      <c r="BLZ144" s="229"/>
      <c r="BMA144" s="229"/>
      <c r="BMB144" s="229"/>
      <c r="BMC144" s="229"/>
      <c r="BMD144" s="229"/>
      <c r="BME144" s="229"/>
      <c r="BMF144" s="229"/>
      <c r="BMG144" s="229"/>
      <c r="BMH144" s="229"/>
      <c r="BMI144" s="229"/>
      <c r="BMJ144" s="229"/>
      <c r="BMK144" s="229"/>
      <c r="BML144" s="229"/>
      <c r="BMM144" s="229"/>
      <c r="BMN144" s="229"/>
      <c r="BMO144" s="229"/>
      <c r="BMP144" s="229"/>
      <c r="BMQ144" s="229"/>
      <c r="BMR144" s="229"/>
      <c r="BMS144" s="229"/>
      <c r="BMT144" s="229"/>
      <c r="BMU144" s="229"/>
      <c r="BMV144" s="229"/>
      <c r="BMW144" s="229"/>
      <c r="BMX144" s="229"/>
      <c r="BMY144" s="229"/>
      <c r="BMZ144" s="229"/>
      <c r="BNA144" s="229"/>
      <c r="BNB144" s="229"/>
      <c r="BNC144" s="229"/>
      <c r="BND144" s="229"/>
      <c r="BNE144" s="229"/>
      <c r="BNF144" s="229"/>
      <c r="BNG144" s="229"/>
      <c r="BNH144" s="229"/>
      <c r="BNI144" s="229"/>
      <c r="BNJ144" s="229"/>
      <c r="BNK144" s="229"/>
      <c r="BNL144" s="229"/>
      <c r="BNM144" s="229"/>
      <c r="BNN144" s="229"/>
      <c r="BNO144" s="229"/>
      <c r="BNP144" s="229"/>
      <c r="BNQ144" s="229"/>
      <c r="BNR144" s="229"/>
      <c r="BNS144" s="229"/>
      <c r="BNT144" s="229"/>
      <c r="BNU144" s="229"/>
      <c r="BNV144" s="229"/>
      <c r="BNW144" s="229"/>
      <c r="BNX144" s="229"/>
      <c r="BNY144" s="229"/>
      <c r="BNZ144" s="229"/>
      <c r="BOA144" s="229"/>
      <c r="BOB144" s="229"/>
      <c r="BOC144" s="229"/>
      <c r="BOD144" s="229"/>
      <c r="BOE144" s="229"/>
      <c r="BOF144" s="229"/>
      <c r="BOG144" s="229"/>
      <c r="BOH144" s="229"/>
      <c r="BOI144" s="229"/>
      <c r="BOJ144" s="229"/>
      <c r="BOK144" s="229"/>
      <c r="BOL144" s="229"/>
      <c r="BOM144" s="229"/>
      <c r="BON144" s="229"/>
      <c r="BOO144" s="229"/>
      <c r="BOP144" s="229"/>
      <c r="BOQ144" s="229"/>
      <c r="BOR144" s="229"/>
      <c r="BOS144" s="229"/>
      <c r="BOT144" s="229"/>
      <c r="BOU144" s="229"/>
      <c r="BOV144" s="229"/>
      <c r="BOW144" s="229"/>
      <c r="BOX144" s="229"/>
      <c r="BOY144" s="229"/>
      <c r="BOZ144" s="229"/>
      <c r="BPA144" s="229"/>
      <c r="BPB144" s="229"/>
      <c r="BPC144" s="229"/>
      <c r="BPD144" s="229"/>
      <c r="BPE144" s="229"/>
      <c r="BPF144" s="229"/>
      <c r="BPG144" s="229"/>
      <c r="BPH144" s="229"/>
      <c r="BPI144" s="229"/>
      <c r="BPJ144" s="229"/>
      <c r="BPK144" s="229"/>
      <c r="BPL144" s="229"/>
      <c r="BPM144" s="229"/>
      <c r="BPN144" s="229"/>
      <c r="BPO144" s="229"/>
      <c r="BPP144" s="229"/>
      <c r="BPQ144" s="229"/>
      <c r="BPR144" s="229"/>
      <c r="BPS144" s="229"/>
      <c r="BPT144" s="229"/>
      <c r="BPU144" s="229"/>
      <c r="BPV144" s="229"/>
      <c r="BPW144" s="229"/>
      <c r="BPX144" s="229"/>
      <c r="BPY144" s="229"/>
      <c r="BPZ144" s="229"/>
      <c r="BQA144" s="229"/>
      <c r="BQB144" s="229"/>
      <c r="BQC144" s="229"/>
      <c r="BQD144" s="229"/>
      <c r="BQE144" s="229"/>
      <c r="BQF144" s="229"/>
      <c r="BQG144" s="229"/>
      <c r="BQH144" s="229"/>
      <c r="BQI144" s="229"/>
      <c r="BQJ144" s="229"/>
      <c r="BQK144" s="229"/>
      <c r="BQL144" s="229"/>
      <c r="BQM144" s="229"/>
      <c r="BQN144" s="229"/>
      <c r="BQO144" s="229"/>
      <c r="BQP144" s="229"/>
      <c r="BQQ144" s="229"/>
      <c r="BQR144" s="229"/>
      <c r="BQS144" s="229"/>
      <c r="BQT144" s="229"/>
      <c r="BQU144" s="229"/>
      <c r="BQV144" s="229"/>
      <c r="BQW144" s="229"/>
      <c r="BQX144" s="229"/>
      <c r="BQY144" s="229"/>
      <c r="BQZ144" s="229"/>
      <c r="BRA144" s="229"/>
      <c r="BRB144" s="229"/>
      <c r="BRC144" s="229"/>
      <c r="BRD144" s="229"/>
      <c r="BRE144" s="229"/>
      <c r="BRF144" s="229"/>
      <c r="BRG144" s="229"/>
      <c r="BRH144" s="229"/>
      <c r="BRI144" s="229"/>
      <c r="BRJ144" s="229"/>
      <c r="BRK144" s="229"/>
      <c r="BRL144" s="229"/>
      <c r="BRM144" s="229"/>
      <c r="BRN144" s="229"/>
      <c r="BRO144" s="229"/>
      <c r="BRP144" s="229"/>
      <c r="BRQ144" s="229"/>
      <c r="BRR144" s="229"/>
      <c r="BRS144" s="229"/>
      <c r="BRT144" s="229"/>
      <c r="BRU144" s="229"/>
      <c r="BRV144" s="229"/>
      <c r="BRW144" s="229"/>
      <c r="BRX144" s="229"/>
      <c r="BRY144" s="229"/>
      <c r="BRZ144" s="229"/>
      <c r="BSA144" s="229"/>
      <c r="BSB144" s="229"/>
      <c r="BSC144" s="229"/>
      <c r="BSD144" s="229"/>
      <c r="BSE144" s="229"/>
      <c r="BSF144" s="229"/>
      <c r="BSG144" s="229"/>
      <c r="BSH144" s="229"/>
      <c r="BSI144" s="229"/>
      <c r="BSJ144" s="229"/>
      <c r="BSK144" s="229"/>
      <c r="BSL144" s="229"/>
      <c r="BSM144" s="229"/>
      <c r="BSN144" s="229"/>
      <c r="BSO144" s="229"/>
      <c r="BSP144" s="229"/>
      <c r="BSQ144" s="229"/>
      <c r="BSR144" s="229"/>
      <c r="BSS144" s="229"/>
      <c r="BST144" s="229"/>
      <c r="BSU144" s="229"/>
      <c r="BSV144" s="229"/>
      <c r="BSW144" s="229"/>
      <c r="BSX144" s="229"/>
      <c r="BSY144" s="229"/>
      <c r="BSZ144" s="229"/>
      <c r="BTA144" s="229"/>
      <c r="BTB144" s="229"/>
      <c r="BTC144" s="229"/>
      <c r="BTD144" s="229"/>
      <c r="BTE144" s="229"/>
      <c r="BTF144" s="229"/>
      <c r="BTG144" s="229"/>
      <c r="BTH144" s="229"/>
      <c r="BTI144" s="229"/>
      <c r="BTJ144" s="229"/>
      <c r="BTK144" s="229"/>
      <c r="BTL144" s="229"/>
      <c r="BTM144" s="229"/>
      <c r="BTN144" s="229"/>
      <c r="BTO144" s="229"/>
      <c r="BTP144" s="229"/>
      <c r="BTQ144" s="229"/>
      <c r="BTR144" s="229"/>
      <c r="BTS144" s="229"/>
      <c r="BTT144" s="229"/>
      <c r="BTU144" s="229"/>
      <c r="BTV144" s="229"/>
      <c r="BTW144" s="229"/>
      <c r="BTX144" s="229"/>
      <c r="BTY144" s="229"/>
      <c r="BTZ144" s="229"/>
      <c r="BUA144" s="229"/>
      <c r="BUB144" s="229"/>
      <c r="BUC144" s="229"/>
      <c r="BUD144" s="229"/>
      <c r="BUE144" s="229"/>
      <c r="BUF144" s="229"/>
      <c r="BUG144" s="229"/>
      <c r="BUH144" s="229"/>
      <c r="BUI144" s="229"/>
      <c r="BUJ144" s="229"/>
      <c r="BUK144" s="229"/>
      <c r="BUL144" s="229"/>
      <c r="BUM144" s="229"/>
      <c r="BUN144" s="229"/>
      <c r="BUO144" s="229"/>
      <c r="BUP144" s="229"/>
      <c r="BUQ144" s="229"/>
      <c r="BUR144" s="229"/>
      <c r="BUS144" s="229"/>
      <c r="BUT144" s="229"/>
      <c r="BUU144" s="229"/>
      <c r="BUV144" s="229"/>
      <c r="BUW144" s="229"/>
      <c r="BUX144" s="229"/>
      <c r="BUY144" s="229"/>
      <c r="BUZ144" s="229"/>
      <c r="BVA144" s="229"/>
      <c r="BVB144" s="229"/>
      <c r="BVC144" s="229"/>
      <c r="BVD144" s="229"/>
      <c r="BVE144" s="229"/>
      <c r="BVF144" s="229"/>
      <c r="BVG144" s="229"/>
      <c r="BVH144" s="229"/>
      <c r="BVI144" s="229"/>
      <c r="BVJ144" s="229"/>
      <c r="BVK144" s="229"/>
      <c r="BVL144" s="229"/>
      <c r="BVM144" s="229"/>
      <c r="BVN144" s="229"/>
      <c r="BVO144" s="229"/>
      <c r="BVP144" s="229"/>
      <c r="BVQ144" s="229"/>
      <c r="BVR144" s="229"/>
      <c r="BVS144" s="229"/>
      <c r="BVT144" s="229"/>
      <c r="BVU144" s="229"/>
      <c r="BVV144" s="229"/>
      <c r="BVW144" s="229"/>
      <c r="BVX144" s="229"/>
      <c r="BVY144" s="229"/>
      <c r="BVZ144" s="229"/>
      <c r="BWA144" s="229"/>
      <c r="BWB144" s="229"/>
      <c r="BWC144" s="229"/>
      <c r="BWD144" s="229"/>
      <c r="BWE144" s="229"/>
      <c r="BWF144" s="229"/>
      <c r="BWG144" s="229"/>
      <c r="BWH144" s="229"/>
      <c r="BWI144" s="229"/>
      <c r="BWJ144" s="229"/>
      <c r="BWK144" s="229"/>
      <c r="BWL144" s="229"/>
      <c r="BWM144" s="229"/>
      <c r="BWN144" s="229"/>
      <c r="BWO144" s="229"/>
      <c r="BWP144" s="229"/>
      <c r="BWQ144" s="229"/>
      <c r="BWR144" s="229"/>
      <c r="BWS144" s="229"/>
      <c r="BWT144" s="229"/>
      <c r="BWU144" s="229"/>
      <c r="BWV144" s="229"/>
      <c r="BWW144" s="229"/>
      <c r="BWX144" s="229"/>
      <c r="BWY144" s="229"/>
      <c r="BWZ144" s="229"/>
      <c r="BXA144" s="229"/>
      <c r="BXB144" s="229"/>
      <c r="BXC144" s="229"/>
      <c r="BXD144" s="229"/>
      <c r="BXE144" s="229"/>
      <c r="BXF144" s="229"/>
      <c r="BXG144" s="229"/>
      <c r="BXH144" s="229"/>
      <c r="BXI144" s="229"/>
      <c r="BXJ144" s="229"/>
      <c r="BXK144" s="229"/>
      <c r="BXL144" s="229"/>
      <c r="BXM144" s="229"/>
      <c r="BXN144" s="229"/>
      <c r="BXO144" s="229"/>
      <c r="BXP144" s="229"/>
      <c r="BXQ144" s="229"/>
      <c r="BXR144" s="229"/>
      <c r="BXS144" s="229"/>
      <c r="BXT144" s="229"/>
      <c r="BXU144" s="229"/>
      <c r="BXV144" s="229"/>
      <c r="BXW144" s="229"/>
      <c r="BXX144" s="229"/>
      <c r="BXY144" s="229"/>
      <c r="BXZ144" s="229"/>
      <c r="BYA144" s="229"/>
      <c r="BYB144" s="229"/>
      <c r="BYC144" s="229"/>
      <c r="BYD144" s="229"/>
      <c r="BYE144" s="229"/>
      <c r="BYF144" s="229"/>
      <c r="BYG144" s="229"/>
      <c r="BYH144" s="229"/>
      <c r="BYI144" s="229"/>
      <c r="BYJ144" s="229"/>
      <c r="BYK144" s="229"/>
      <c r="BYL144" s="229"/>
      <c r="BYM144" s="229"/>
      <c r="BYN144" s="229"/>
      <c r="BYO144" s="229"/>
      <c r="BYP144" s="229"/>
      <c r="BYQ144" s="229"/>
      <c r="BYR144" s="229"/>
      <c r="BYS144" s="229"/>
      <c r="BYT144" s="229"/>
      <c r="BYU144" s="229"/>
      <c r="BYV144" s="229"/>
      <c r="BYW144" s="229"/>
      <c r="BYX144" s="229"/>
      <c r="BYY144" s="229"/>
      <c r="BYZ144" s="229"/>
      <c r="BZA144" s="229"/>
      <c r="BZB144" s="229"/>
      <c r="BZC144" s="229"/>
      <c r="BZD144" s="229"/>
      <c r="BZE144" s="229"/>
      <c r="BZF144" s="229"/>
      <c r="BZG144" s="229"/>
      <c r="BZH144" s="229"/>
      <c r="BZI144" s="229"/>
      <c r="BZJ144" s="229"/>
      <c r="BZK144" s="229"/>
      <c r="BZL144" s="229"/>
      <c r="BZM144" s="229"/>
      <c r="BZN144" s="229"/>
      <c r="BZO144" s="229"/>
      <c r="BZP144" s="229"/>
      <c r="BZQ144" s="229"/>
      <c r="BZR144" s="229"/>
      <c r="BZS144" s="229"/>
      <c r="BZT144" s="229"/>
      <c r="BZU144" s="229"/>
      <c r="BZV144" s="229"/>
      <c r="BZW144" s="229"/>
      <c r="BZX144" s="229"/>
      <c r="BZY144" s="229"/>
      <c r="BZZ144" s="229"/>
      <c r="CAA144" s="229"/>
      <c r="CAB144" s="229"/>
      <c r="CAC144" s="229"/>
      <c r="CAD144" s="229"/>
      <c r="CAE144" s="229"/>
      <c r="CAF144" s="229"/>
      <c r="CAG144" s="229"/>
      <c r="CAH144" s="229"/>
      <c r="CAI144" s="229"/>
      <c r="CAJ144" s="229"/>
      <c r="CAK144" s="229"/>
      <c r="CAL144" s="229"/>
      <c r="CAM144" s="229"/>
      <c r="CAN144" s="229"/>
      <c r="CAO144" s="229"/>
      <c r="CAP144" s="229"/>
      <c r="CAQ144" s="229"/>
      <c r="CAR144" s="229"/>
      <c r="CAS144" s="229"/>
      <c r="CAT144" s="229"/>
      <c r="CAU144" s="229"/>
      <c r="CAV144" s="229"/>
      <c r="CAW144" s="229"/>
      <c r="CAX144" s="229"/>
      <c r="CAY144" s="229"/>
      <c r="CAZ144" s="229"/>
      <c r="CBA144" s="229"/>
      <c r="CBB144" s="229"/>
      <c r="CBC144" s="229"/>
      <c r="CBD144" s="229"/>
      <c r="CBE144" s="229"/>
      <c r="CBF144" s="229"/>
      <c r="CBG144" s="229"/>
      <c r="CBH144" s="229"/>
      <c r="CBI144" s="229"/>
      <c r="CBJ144" s="229"/>
      <c r="CBK144" s="229"/>
      <c r="CBL144" s="229"/>
      <c r="CBM144" s="229"/>
      <c r="CBN144" s="229"/>
      <c r="CBO144" s="229"/>
      <c r="CBP144" s="229"/>
      <c r="CBQ144" s="229"/>
      <c r="CBR144" s="229"/>
      <c r="CBS144" s="229"/>
      <c r="CBT144" s="229"/>
      <c r="CBU144" s="229"/>
      <c r="CBV144" s="229"/>
      <c r="CBW144" s="229"/>
      <c r="CBX144" s="229"/>
      <c r="CBY144" s="229"/>
      <c r="CBZ144" s="229"/>
      <c r="CCA144" s="229"/>
      <c r="CCB144" s="229"/>
      <c r="CCC144" s="229"/>
      <c r="CCD144" s="229"/>
      <c r="CCE144" s="229"/>
      <c r="CCF144" s="229"/>
      <c r="CCG144" s="229"/>
      <c r="CCH144" s="229"/>
      <c r="CCI144" s="229"/>
      <c r="CCJ144" s="229"/>
      <c r="CCK144" s="229"/>
      <c r="CCL144" s="229"/>
      <c r="CCM144" s="229"/>
      <c r="CCN144" s="229"/>
      <c r="CCO144" s="229"/>
      <c r="CCP144" s="229"/>
      <c r="CCQ144" s="229"/>
      <c r="CCR144" s="229"/>
      <c r="CCS144" s="229"/>
      <c r="CCT144" s="229"/>
      <c r="CCU144" s="229"/>
      <c r="CCV144" s="229"/>
      <c r="CCW144" s="229"/>
      <c r="CCX144" s="229"/>
      <c r="CCY144" s="229"/>
      <c r="CCZ144" s="229"/>
      <c r="CDA144" s="229"/>
      <c r="CDB144" s="229"/>
      <c r="CDC144" s="229"/>
      <c r="CDD144" s="229"/>
      <c r="CDE144" s="229"/>
      <c r="CDF144" s="229"/>
      <c r="CDG144" s="229"/>
      <c r="CDH144" s="229"/>
      <c r="CDI144" s="229"/>
      <c r="CDJ144" s="229"/>
      <c r="CDK144" s="229"/>
      <c r="CDL144" s="229"/>
      <c r="CDM144" s="229"/>
      <c r="CDN144" s="229"/>
      <c r="CDO144" s="229"/>
      <c r="CDP144" s="229"/>
      <c r="CDQ144" s="229"/>
      <c r="CDR144" s="229"/>
      <c r="CDS144" s="229"/>
      <c r="CDT144" s="229"/>
      <c r="CDU144" s="229"/>
      <c r="CDV144" s="229"/>
      <c r="CDW144" s="229"/>
      <c r="CDX144" s="229"/>
      <c r="CDY144" s="229"/>
      <c r="CDZ144" s="229"/>
      <c r="CEA144" s="229"/>
      <c r="CEB144" s="229"/>
      <c r="CEC144" s="229"/>
      <c r="CED144" s="229"/>
      <c r="CEE144" s="229"/>
      <c r="CEF144" s="229"/>
      <c r="CEG144" s="229"/>
      <c r="CEH144" s="229"/>
      <c r="CEI144" s="229"/>
      <c r="CEJ144" s="229"/>
      <c r="CEK144" s="229"/>
      <c r="CEL144" s="229"/>
      <c r="CEM144" s="229"/>
      <c r="CEN144" s="229"/>
      <c r="CEO144" s="229"/>
      <c r="CEP144" s="229"/>
      <c r="CEQ144" s="229"/>
      <c r="CER144" s="229"/>
      <c r="CES144" s="229"/>
      <c r="CET144" s="229"/>
      <c r="CEU144" s="229"/>
      <c r="CEV144" s="229"/>
      <c r="CEW144" s="229"/>
      <c r="CEX144" s="229"/>
      <c r="CEY144" s="229"/>
      <c r="CEZ144" s="229"/>
      <c r="CFA144" s="229"/>
      <c r="CFB144" s="229"/>
      <c r="CFC144" s="229"/>
      <c r="CFD144" s="229"/>
      <c r="CFE144" s="229"/>
      <c r="CFF144" s="229"/>
      <c r="CFG144" s="229"/>
      <c r="CFH144" s="229"/>
      <c r="CFI144" s="229"/>
      <c r="CFJ144" s="229"/>
      <c r="CFK144" s="229"/>
      <c r="CFL144" s="229"/>
      <c r="CFM144" s="229"/>
      <c r="CFN144" s="229"/>
      <c r="CFO144" s="229"/>
      <c r="CFP144" s="229"/>
      <c r="CFQ144" s="229"/>
      <c r="CFR144" s="229"/>
      <c r="CFS144" s="229"/>
      <c r="CFT144" s="229"/>
      <c r="CFU144" s="229"/>
      <c r="CFV144" s="229"/>
      <c r="CFW144" s="229"/>
      <c r="CFX144" s="229"/>
      <c r="CFY144" s="229"/>
      <c r="CFZ144" s="229"/>
      <c r="CGA144" s="229"/>
      <c r="CGB144" s="229"/>
      <c r="CGC144" s="229"/>
      <c r="CGD144" s="229"/>
      <c r="CGE144" s="229"/>
      <c r="CGF144" s="229"/>
      <c r="CGG144" s="229"/>
      <c r="CGH144" s="229"/>
      <c r="CGI144" s="229"/>
      <c r="CGJ144" s="229"/>
      <c r="CGK144" s="229"/>
      <c r="CGL144" s="229"/>
      <c r="CGM144" s="229"/>
      <c r="CGN144" s="229"/>
      <c r="CGO144" s="229"/>
      <c r="CGP144" s="229"/>
      <c r="CGQ144" s="229"/>
      <c r="CGR144" s="229"/>
      <c r="CGS144" s="229"/>
      <c r="CGT144" s="229"/>
      <c r="CGU144" s="229"/>
      <c r="CGV144" s="229"/>
      <c r="CGW144" s="229"/>
      <c r="CGX144" s="229"/>
      <c r="CGY144" s="229"/>
      <c r="CGZ144" s="229"/>
      <c r="CHA144" s="229"/>
      <c r="CHB144" s="229"/>
      <c r="CHC144" s="229"/>
      <c r="CHD144" s="229"/>
      <c r="CHE144" s="229"/>
      <c r="CHF144" s="229"/>
      <c r="CHG144" s="229"/>
      <c r="CHH144" s="229"/>
      <c r="CHI144" s="229"/>
      <c r="CHJ144" s="229"/>
      <c r="CHK144" s="229"/>
      <c r="CHL144" s="229"/>
      <c r="CHM144" s="229"/>
      <c r="CHN144" s="229"/>
      <c r="CHO144" s="229"/>
      <c r="CHP144" s="229"/>
      <c r="CHQ144" s="229"/>
      <c r="CHR144" s="229"/>
      <c r="CHS144" s="229"/>
      <c r="CHT144" s="229"/>
      <c r="CHU144" s="229"/>
      <c r="CHV144" s="229"/>
      <c r="CHW144" s="229"/>
      <c r="CHX144" s="229"/>
      <c r="CHY144" s="229"/>
      <c r="CHZ144" s="229"/>
      <c r="CIA144" s="229"/>
      <c r="CIB144" s="229"/>
      <c r="CIC144" s="229"/>
      <c r="CID144" s="229"/>
      <c r="CIE144" s="229"/>
      <c r="CIF144" s="229"/>
      <c r="CIG144" s="229"/>
      <c r="CIH144" s="229"/>
      <c r="CII144" s="229"/>
      <c r="CIJ144" s="229"/>
      <c r="CIK144" s="229"/>
      <c r="CIL144" s="229"/>
      <c r="CIM144" s="229"/>
      <c r="CIN144" s="229"/>
      <c r="CIO144" s="229"/>
      <c r="CIP144" s="229"/>
      <c r="CIQ144" s="229"/>
      <c r="CIR144" s="229"/>
      <c r="CIS144" s="229"/>
      <c r="CIT144" s="229"/>
      <c r="CIU144" s="229"/>
      <c r="CIV144" s="229"/>
      <c r="CIW144" s="229"/>
      <c r="CIX144" s="229"/>
      <c r="CIY144" s="229"/>
      <c r="CIZ144" s="229"/>
      <c r="CJA144" s="229"/>
      <c r="CJB144" s="229"/>
      <c r="CJC144" s="229"/>
      <c r="CJD144" s="229"/>
      <c r="CJE144" s="229"/>
      <c r="CJF144" s="229"/>
      <c r="CJG144" s="229"/>
      <c r="CJH144" s="229"/>
      <c r="CJI144" s="229"/>
      <c r="CJJ144" s="229"/>
      <c r="CJK144" s="229"/>
      <c r="CJL144" s="229"/>
      <c r="CJM144" s="229"/>
      <c r="CJN144" s="229"/>
      <c r="CJO144" s="229"/>
      <c r="CJP144" s="229"/>
      <c r="CJQ144" s="229"/>
      <c r="CJR144" s="229"/>
      <c r="CJS144" s="229"/>
      <c r="CJT144" s="229"/>
      <c r="CJU144" s="229"/>
      <c r="CJV144" s="229"/>
      <c r="CJW144" s="229"/>
      <c r="CJX144" s="229"/>
      <c r="CJY144" s="229"/>
      <c r="CJZ144" s="229"/>
      <c r="CKA144" s="229"/>
      <c r="CKB144" s="229"/>
      <c r="CKC144" s="229"/>
      <c r="CKD144" s="229"/>
      <c r="CKE144" s="229"/>
      <c r="CKF144" s="229"/>
      <c r="CKG144" s="229"/>
      <c r="CKH144" s="229"/>
      <c r="CKI144" s="229"/>
      <c r="CKJ144" s="229"/>
      <c r="CKK144" s="229"/>
      <c r="CKL144" s="229"/>
      <c r="CKM144" s="229"/>
      <c r="CKN144" s="229"/>
      <c r="CKO144" s="229"/>
      <c r="CKP144" s="229"/>
      <c r="CKQ144" s="229"/>
      <c r="CKR144" s="229"/>
      <c r="CKS144" s="229"/>
      <c r="CKT144" s="229"/>
      <c r="CKU144" s="229"/>
      <c r="CKV144" s="229"/>
      <c r="CKW144" s="229"/>
      <c r="CKX144" s="229"/>
      <c r="CKY144" s="229"/>
      <c r="CKZ144" s="229"/>
      <c r="CLA144" s="229"/>
      <c r="CLB144" s="229"/>
      <c r="CLC144" s="229"/>
      <c r="CLD144" s="229"/>
      <c r="CLE144" s="229"/>
      <c r="CLF144" s="229"/>
      <c r="CLG144" s="229"/>
      <c r="CLH144" s="229"/>
      <c r="CLI144" s="229"/>
      <c r="CLJ144" s="229"/>
      <c r="CLK144" s="229"/>
      <c r="CLL144" s="229"/>
      <c r="CLM144" s="229"/>
      <c r="CLN144" s="229"/>
      <c r="CLO144" s="229"/>
      <c r="CLP144" s="229"/>
      <c r="CLQ144" s="229"/>
      <c r="CLR144" s="229"/>
      <c r="CLS144" s="229"/>
      <c r="CLT144" s="229"/>
      <c r="CLU144" s="229"/>
      <c r="CLV144" s="229"/>
      <c r="CLW144" s="229"/>
      <c r="CLX144" s="229"/>
      <c r="CLY144" s="229"/>
      <c r="CLZ144" s="229"/>
      <c r="CMA144" s="229"/>
      <c r="CMB144" s="229"/>
      <c r="CMC144" s="229"/>
      <c r="CMD144" s="229"/>
      <c r="CME144" s="229"/>
      <c r="CMF144" s="229"/>
      <c r="CMG144" s="229"/>
      <c r="CMH144" s="229"/>
      <c r="CMI144" s="229"/>
      <c r="CMJ144" s="229"/>
      <c r="CMK144" s="229"/>
      <c r="CML144" s="229"/>
      <c r="CMM144" s="229"/>
      <c r="CMN144" s="229"/>
      <c r="CMO144" s="229"/>
      <c r="CMP144" s="229"/>
      <c r="CMQ144" s="229"/>
      <c r="CMR144" s="229"/>
      <c r="CMS144" s="229"/>
      <c r="CMT144" s="229"/>
      <c r="CMU144" s="229"/>
      <c r="CMV144" s="229"/>
      <c r="CMW144" s="229"/>
      <c r="CMX144" s="229"/>
      <c r="CMY144" s="229"/>
      <c r="CMZ144" s="229"/>
      <c r="CNA144" s="229"/>
      <c r="CNB144" s="229"/>
      <c r="CNC144" s="229"/>
      <c r="CND144" s="229"/>
      <c r="CNE144" s="229"/>
      <c r="CNF144" s="229"/>
      <c r="CNG144" s="229"/>
      <c r="CNH144" s="229"/>
      <c r="CNI144" s="229"/>
      <c r="CNJ144" s="229"/>
      <c r="CNK144" s="229"/>
      <c r="CNL144" s="229"/>
      <c r="CNM144" s="229"/>
      <c r="CNN144" s="229"/>
      <c r="CNO144" s="229"/>
      <c r="CNP144" s="229"/>
      <c r="CNQ144" s="229"/>
      <c r="CNR144" s="229"/>
      <c r="CNS144" s="229"/>
      <c r="CNT144" s="229"/>
      <c r="CNU144" s="229"/>
      <c r="CNV144" s="229"/>
      <c r="CNW144" s="229"/>
      <c r="CNX144" s="229"/>
      <c r="CNY144" s="229"/>
      <c r="CNZ144" s="229"/>
      <c r="COA144" s="229"/>
      <c r="COB144" s="229"/>
      <c r="COC144" s="229"/>
      <c r="COD144" s="229"/>
      <c r="COE144" s="229"/>
      <c r="COF144" s="229"/>
      <c r="COG144" s="229"/>
      <c r="COH144" s="229"/>
      <c r="COI144" s="229"/>
      <c r="COJ144" s="229"/>
      <c r="COK144" s="229"/>
      <c r="COL144" s="229"/>
      <c r="COM144" s="229"/>
      <c r="CON144" s="229"/>
      <c r="COO144" s="229"/>
      <c r="COP144" s="229"/>
      <c r="COQ144" s="229"/>
      <c r="COR144" s="229"/>
      <c r="COS144" s="229"/>
      <c r="COT144" s="229"/>
      <c r="COU144" s="229"/>
      <c r="COV144" s="229"/>
      <c r="COW144" s="229"/>
      <c r="COX144" s="229"/>
      <c r="COY144" s="229"/>
      <c r="COZ144" s="229"/>
      <c r="CPA144" s="229"/>
      <c r="CPB144" s="229"/>
      <c r="CPC144" s="229"/>
      <c r="CPD144" s="229"/>
      <c r="CPE144" s="229"/>
      <c r="CPF144" s="229"/>
      <c r="CPG144" s="229"/>
      <c r="CPH144" s="229"/>
      <c r="CPI144" s="229"/>
      <c r="CPJ144" s="229"/>
      <c r="CPK144" s="229"/>
      <c r="CPL144" s="229"/>
      <c r="CPM144" s="229"/>
      <c r="CPN144" s="229"/>
      <c r="CPO144" s="229"/>
      <c r="CPP144" s="229"/>
      <c r="CPQ144" s="229"/>
      <c r="CPR144" s="229"/>
      <c r="CPS144" s="229"/>
      <c r="CPT144" s="229"/>
      <c r="CPU144" s="229"/>
      <c r="CPV144" s="229"/>
      <c r="CPW144" s="229"/>
      <c r="CPX144" s="229"/>
      <c r="CPY144" s="229"/>
      <c r="CPZ144" s="229"/>
      <c r="CQA144" s="229"/>
      <c r="CQB144" s="229"/>
      <c r="CQC144" s="229"/>
      <c r="CQD144" s="229"/>
      <c r="CQE144" s="229"/>
      <c r="CQF144" s="229"/>
      <c r="CQG144" s="229"/>
      <c r="CQH144" s="229"/>
      <c r="CQI144" s="229"/>
      <c r="CQJ144" s="229"/>
      <c r="CQK144" s="229"/>
      <c r="CQL144" s="229"/>
      <c r="CQM144" s="229"/>
      <c r="CQN144" s="229"/>
      <c r="CQO144" s="229"/>
      <c r="CQP144" s="229"/>
      <c r="CQQ144" s="229"/>
      <c r="CQR144" s="229"/>
      <c r="CQS144" s="229"/>
      <c r="CQT144" s="229"/>
      <c r="CQU144" s="229"/>
      <c r="CQV144" s="229"/>
      <c r="CQW144" s="229"/>
      <c r="CQX144" s="229"/>
      <c r="CQY144" s="229"/>
      <c r="CQZ144" s="229"/>
      <c r="CRA144" s="229"/>
      <c r="CRB144" s="229"/>
      <c r="CRC144" s="229"/>
      <c r="CRD144" s="229"/>
      <c r="CRE144" s="229"/>
      <c r="CRF144" s="229"/>
      <c r="CRG144" s="229"/>
      <c r="CRH144" s="229"/>
      <c r="CRI144" s="229"/>
      <c r="CRJ144" s="229"/>
      <c r="CRK144" s="229"/>
      <c r="CRL144" s="229"/>
      <c r="CRM144" s="229"/>
      <c r="CRN144" s="229"/>
      <c r="CRO144" s="229"/>
      <c r="CRP144" s="229"/>
      <c r="CRQ144" s="229"/>
      <c r="CRR144" s="229"/>
      <c r="CRS144" s="229"/>
      <c r="CRT144" s="229"/>
      <c r="CRU144" s="229"/>
      <c r="CRV144" s="229"/>
      <c r="CRW144" s="229"/>
      <c r="CRX144" s="229"/>
      <c r="CRY144" s="229"/>
      <c r="CRZ144" s="229"/>
      <c r="CSA144" s="229"/>
      <c r="CSB144" s="229"/>
      <c r="CSC144" s="229"/>
      <c r="CSD144" s="229"/>
      <c r="CSE144" s="229"/>
      <c r="CSF144" s="229"/>
      <c r="CSG144" s="229"/>
      <c r="CSH144" s="229"/>
      <c r="CSI144" s="229"/>
      <c r="CSJ144" s="229"/>
      <c r="CSK144" s="229"/>
      <c r="CSL144" s="229"/>
      <c r="CSM144" s="229"/>
      <c r="CSN144" s="229"/>
      <c r="CSO144" s="229"/>
      <c r="CSP144" s="229"/>
      <c r="CSQ144" s="229"/>
      <c r="CSR144" s="229"/>
      <c r="CSS144" s="229"/>
      <c r="CST144" s="229"/>
      <c r="CSU144" s="229"/>
      <c r="CSV144" s="229"/>
      <c r="CSW144" s="229"/>
      <c r="CSX144" s="229"/>
      <c r="CSY144" s="229"/>
      <c r="CSZ144" s="229"/>
      <c r="CTA144" s="229"/>
      <c r="CTB144" s="229"/>
      <c r="CTC144" s="229"/>
      <c r="CTD144" s="229"/>
      <c r="CTE144" s="229"/>
      <c r="CTF144" s="229"/>
      <c r="CTG144" s="229"/>
      <c r="CTH144" s="229"/>
      <c r="CTI144" s="229"/>
      <c r="CTJ144" s="229"/>
      <c r="CTK144" s="229"/>
      <c r="CTL144" s="229"/>
      <c r="CTM144" s="229"/>
      <c r="CTN144" s="229"/>
      <c r="CTO144" s="229"/>
      <c r="CTP144" s="229"/>
      <c r="CTQ144" s="229"/>
      <c r="CTR144" s="229"/>
      <c r="CTS144" s="229"/>
      <c r="CTT144" s="229"/>
      <c r="CTU144" s="229"/>
      <c r="CTV144" s="229"/>
      <c r="CTW144" s="229"/>
      <c r="CTX144" s="229"/>
      <c r="CTY144" s="229"/>
      <c r="CTZ144" s="229"/>
      <c r="CUA144" s="229"/>
    </row>
    <row r="145" spans="1:2575" s="224" customFormat="1" ht="108.75" customHeight="1">
      <c r="A145" s="241">
        <f>+A142+1</f>
        <v>61</v>
      </c>
      <c r="B145" s="242" t="str">
        <f>IFERROR(INDEX(OB!B:B,MATCH('BIHOURLY '!A:A,OB!A:A,0)),"")</f>
        <v>SPEC &amp; PRESENTATION QC</v>
      </c>
      <c r="C145" s="243" t="s">
        <v>245</v>
      </c>
      <c r="D145" s="232" t="str">
        <f>IFERROR(INDEX(OB!G:G,MATCH('BIHOURLY '!A:A,OB!A:A,0)),"")</f>
        <v>TABLE</v>
      </c>
      <c r="E145" s="244" t="str">
        <f>IFERROR(INDEX(OB!K:K,MATCH('BIHOURLY '!A:A,OB!A:A,0)),"")</f>
        <v/>
      </c>
      <c r="F145" s="245">
        <v>200</v>
      </c>
      <c r="G145" s="246"/>
      <c r="H145" s="246"/>
      <c r="I145" s="246"/>
      <c r="J145" s="265"/>
      <c r="K145" s="254"/>
      <c r="L145" s="254"/>
      <c r="N145" s="229"/>
      <c r="O145" s="229"/>
      <c r="P145" s="229"/>
      <c r="Q145" s="229"/>
      <c r="R145" s="229"/>
      <c r="S145" s="229"/>
      <c r="T145" s="229"/>
      <c r="U145" s="229"/>
      <c r="V145" s="229"/>
      <c r="W145" s="229"/>
      <c r="X145" s="229"/>
      <c r="Y145" s="229"/>
      <c r="Z145" s="229"/>
      <c r="AA145" s="229"/>
      <c r="AB145" s="229"/>
      <c r="AC145" s="229"/>
      <c r="AD145" s="229"/>
      <c r="AE145" s="229"/>
      <c r="AF145" s="229"/>
      <c r="AG145" s="229"/>
      <c r="AH145" s="229"/>
      <c r="AI145" s="229"/>
      <c r="AJ145" s="229"/>
      <c r="AK145" s="229"/>
      <c r="AL145" s="229"/>
      <c r="AM145" s="229"/>
      <c r="AN145" s="229"/>
      <c r="AO145" s="229"/>
      <c r="AP145" s="229"/>
      <c r="AQ145" s="229"/>
      <c r="AR145" s="229"/>
      <c r="AS145" s="229"/>
      <c r="AT145" s="229"/>
      <c r="AU145" s="229"/>
      <c r="AV145" s="229"/>
      <c r="AW145" s="229"/>
      <c r="AX145" s="229"/>
      <c r="AY145" s="229"/>
      <c r="AZ145" s="229"/>
      <c r="BA145" s="229"/>
      <c r="BB145" s="229"/>
      <c r="BC145" s="229"/>
      <c r="BD145" s="229"/>
      <c r="BE145" s="229"/>
      <c r="BF145" s="229"/>
      <c r="BG145" s="229"/>
      <c r="BH145" s="229"/>
      <c r="BI145" s="229"/>
      <c r="BJ145" s="229"/>
      <c r="BK145" s="229"/>
      <c r="BL145" s="229"/>
      <c r="BM145" s="229"/>
      <c r="BN145" s="229"/>
      <c r="BO145" s="229"/>
      <c r="BP145" s="229"/>
      <c r="BQ145" s="229"/>
      <c r="BR145" s="229"/>
      <c r="BS145" s="229"/>
      <c r="BT145" s="229"/>
      <c r="BU145" s="229"/>
      <c r="BV145" s="229"/>
      <c r="BW145" s="229"/>
      <c r="BX145" s="229"/>
      <c r="BY145" s="229"/>
      <c r="BZ145" s="229"/>
      <c r="CA145" s="229"/>
      <c r="CB145" s="229"/>
      <c r="CC145" s="229"/>
      <c r="CD145" s="229"/>
      <c r="CE145" s="229"/>
      <c r="CF145" s="229"/>
      <c r="CG145" s="229"/>
      <c r="CH145" s="229"/>
      <c r="CI145" s="229"/>
      <c r="CJ145" s="229"/>
      <c r="CK145" s="229"/>
      <c r="CL145" s="229"/>
      <c r="CM145" s="229"/>
      <c r="CN145" s="229"/>
      <c r="CO145" s="229"/>
      <c r="CP145" s="229"/>
      <c r="CQ145" s="229"/>
      <c r="CR145" s="229"/>
      <c r="CS145" s="229"/>
      <c r="CT145" s="229"/>
      <c r="CU145" s="229"/>
      <c r="CV145" s="229"/>
      <c r="CW145" s="229"/>
      <c r="CX145" s="229"/>
      <c r="CY145" s="229"/>
      <c r="CZ145" s="229"/>
      <c r="DA145" s="229"/>
      <c r="DB145" s="229"/>
      <c r="DC145" s="229"/>
      <c r="DD145" s="229"/>
      <c r="DE145" s="229"/>
      <c r="DF145" s="229"/>
      <c r="DG145" s="229"/>
      <c r="DH145" s="229"/>
      <c r="DI145" s="229"/>
      <c r="DJ145" s="229"/>
      <c r="DK145" s="229"/>
      <c r="DL145" s="229"/>
      <c r="DM145" s="229"/>
      <c r="DN145" s="229"/>
      <c r="DO145" s="229"/>
      <c r="DP145" s="229"/>
      <c r="DQ145" s="229"/>
      <c r="DR145" s="229"/>
      <c r="DS145" s="229"/>
      <c r="DT145" s="229"/>
      <c r="DU145" s="229"/>
      <c r="DV145" s="229"/>
      <c r="DW145" s="229"/>
      <c r="DX145" s="229"/>
      <c r="DY145" s="229"/>
      <c r="DZ145" s="229"/>
      <c r="EA145" s="229"/>
      <c r="EB145" s="229"/>
      <c r="EC145" s="229"/>
      <c r="ED145" s="229"/>
      <c r="EE145" s="229"/>
      <c r="EF145" s="229"/>
      <c r="EG145" s="229"/>
      <c r="EH145" s="229"/>
      <c r="EI145" s="229"/>
      <c r="EJ145" s="229"/>
      <c r="EK145" s="229"/>
      <c r="EL145" s="229"/>
      <c r="EM145" s="229"/>
      <c r="EN145" s="229"/>
      <c r="EO145" s="229"/>
      <c r="EP145" s="229"/>
      <c r="EQ145" s="229"/>
      <c r="ER145" s="229"/>
      <c r="ES145" s="229"/>
      <c r="ET145" s="229"/>
      <c r="EU145" s="229"/>
      <c r="EV145" s="229"/>
      <c r="EW145" s="229"/>
      <c r="EX145" s="229"/>
      <c r="EY145" s="229"/>
      <c r="EZ145" s="229"/>
      <c r="FA145" s="229"/>
      <c r="FB145" s="229"/>
      <c r="FC145" s="229"/>
      <c r="FD145" s="229"/>
      <c r="FE145" s="229"/>
      <c r="FF145" s="229"/>
      <c r="FG145" s="229"/>
      <c r="FH145" s="229"/>
      <c r="FI145" s="229"/>
      <c r="FJ145" s="229"/>
      <c r="FK145" s="229"/>
      <c r="FL145" s="229"/>
      <c r="FM145" s="229"/>
      <c r="FN145" s="229"/>
      <c r="FO145" s="229"/>
      <c r="FP145" s="229"/>
      <c r="FQ145" s="229"/>
      <c r="FR145" s="229"/>
      <c r="FS145" s="229"/>
      <c r="FT145" s="229"/>
      <c r="FU145" s="229"/>
      <c r="FV145" s="229"/>
      <c r="FW145" s="229"/>
      <c r="FX145" s="229"/>
      <c r="FY145" s="229"/>
      <c r="FZ145" s="229"/>
      <c r="GA145" s="229"/>
      <c r="GB145" s="229"/>
      <c r="GC145" s="229"/>
      <c r="GD145" s="229"/>
      <c r="GE145" s="229"/>
      <c r="GF145" s="229"/>
      <c r="GG145" s="229"/>
      <c r="GH145" s="229"/>
      <c r="GI145" s="229"/>
      <c r="GJ145" s="229"/>
      <c r="GK145" s="229"/>
      <c r="GL145" s="229"/>
      <c r="GM145" s="229"/>
      <c r="GN145" s="229"/>
      <c r="GO145" s="229"/>
      <c r="GP145" s="229"/>
      <c r="GQ145" s="229"/>
      <c r="GR145" s="229"/>
      <c r="GS145" s="229"/>
      <c r="GT145" s="229"/>
      <c r="GU145" s="229"/>
      <c r="GV145" s="229"/>
      <c r="GW145" s="229"/>
      <c r="GX145" s="229"/>
      <c r="GY145" s="229"/>
      <c r="GZ145" s="229"/>
      <c r="HA145" s="229"/>
      <c r="HB145" s="229"/>
      <c r="HC145" s="229"/>
      <c r="HD145" s="229"/>
      <c r="HE145" s="229"/>
      <c r="HF145" s="229"/>
      <c r="HG145" s="229"/>
      <c r="HH145" s="229"/>
      <c r="HI145" s="229"/>
      <c r="HJ145" s="229"/>
      <c r="HK145" s="229"/>
      <c r="HL145" s="229"/>
      <c r="HM145" s="229"/>
      <c r="HN145" s="229"/>
      <c r="HO145" s="229"/>
      <c r="HP145" s="229"/>
      <c r="HQ145" s="229"/>
      <c r="HR145" s="229"/>
      <c r="HS145" s="229"/>
      <c r="HT145" s="229"/>
      <c r="HU145" s="229"/>
      <c r="HV145" s="229"/>
      <c r="HW145" s="229"/>
      <c r="HX145" s="229"/>
      <c r="HY145" s="229"/>
      <c r="HZ145" s="229"/>
      <c r="IA145" s="229"/>
      <c r="IB145" s="229"/>
      <c r="IC145" s="229"/>
      <c r="ID145" s="229"/>
      <c r="IE145" s="229"/>
      <c r="IF145" s="229"/>
      <c r="IG145" s="229"/>
      <c r="IH145" s="229"/>
      <c r="II145" s="229"/>
      <c r="IJ145" s="229"/>
      <c r="IK145" s="229"/>
      <c r="IL145" s="229"/>
      <c r="IM145" s="229"/>
      <c r="IN145" s="229"/>
      <c r="IO145" s="229"/>
      <c r="IP145" s="229"/>
      <c r="IQ145" s="229"/>
      <c r="IR145" s="229"/>
      <c r="IS145" s="229"/>
      <c r="IT145" s="229"/>
      <c r="IU145" s="229"/>
      <c r="IV145" s="229"/>
      <c r="IW145" s="229"/>
      <c r="IX145" s="229"/>
      <c r="IY145" s="229"/>
      <c r="IZ145" s="229"/>
      <c r="JA145" s="229"/>
      <c r="JB145" s="229"/>
      <c r="JC145" s="229"/>
      <c r="JD145" s="229"/>
      <c r="JE145" s="229"/>
      <c r="JF145" s="229"/>
      <c r="JG145" s="229"/>
      <c r="JH145" s="229"/>
      <c r="JI145" s="229"/>
      <c r="JJ145" s="229"/>
      <c r="JK145" s="229"/>
      <c r="JL145" s="229"/>
      <c r="JM145" s="229"/>
      <c r="JN145" s="229"/>
      <c r="JO145" s="229"/>
      <c r="JP145" s="229"/>
      <c r="JQ145" s="229"/>
      <c r="JR145" s="229"/>
      <c r="JS145" s="229"/>
      <c r="JT145" s="229"/>
      <c r="JU145" s="229"/>
      <c r="JV145" s="229"/>
      <c r="JW145" s="229"/>
      <c r="JX145" s="229"/>
      <c r="JY145" s="229"/>
      <c r="JZ145" s="229"/>
      <c r="KA145" s="229"/>
      <c r="KB145" s="229"/>
      <c r="KC145" s="229"/>
      <c r="KD145" s="229"/>
      <c r="KE145" s="229"/>
      <c r="KF145" s="229"/>
      <c r="KG145" s="229"/>
      <c r="KH145" s="229"/>
      <c r="KI145" s="229"/>
      <c r="KJ145" s="229"/>
      <c r="KK145" s="229"/>
      <c r="KL145" s="229"/>
      <c r="KM145" s="229"/>
      <c r="KN145" s="229"/>
      <c r="KO145" s="229"/>
      <c r="KP145" s="229"/>
      <c r="KQ145" s="229"/>
      <c r="KR145" s="229"/>
      <c r="KS145" s="229"/>
      <c r="KT145" s="229"/>
      <c r="KU145" s="229"/>
      <c r="KV145" s="229"/>
      <c r="KW145" s="229"/>
      <c r="KX145" s="229"/>
      <c r="KY145" s="229"/>
      <c r="KZ145" s="229"/>
      <c r="LA145" s="229"/>
      <c r="LB145" s="229"/>
      <c r="LC145" s="229"/>
      <c r="LD145" s="229"/>
      <c r="LE145" s="229"/>
      <c r="LF145" s="229"/>
      <c r="LG145" s="229"/>
      <c r="LH145" s="229"/>
      <c r="LI145" s="229"/>
      <c r="LJ145" s="229"/>
      <c r="LK145" s="229"/>
      <c r="LL145" s="229"/>
      <c r="LM145" s="229"/>
      <c r="LN145" s="229"/>
      <c r="LO145" s="229"/>
      <c r="LP145" s="229"/>
      <c r="LQ145" s="229"/>
      <c r="LR145" s="229"/>
      <c r="LS145" s="229"/>
      <c r="LT145" s="229"/>
      <c r="LU145" s="229"/>
      <c r="LV145" s="229"/>
      <c r="LW145" s="229"/>
      <c r="LX145" s="229"/>
      <c r="LY145" s="229"/>
      <c r="LZ145" s="229"/>
      <c r="MA145" s="229"/>
      <c r="MB145" s="229"/>
      <c r="MC145" s="229"/>
      <c r="MD145" s="229"/>
      <c r="ME145" s="229"/>
      <c r="MF145" s="229"/>
      <c r="MG145" s="229"/>
      <c r="MH145" s="229"/>
      <c r="MI145" s="229"/>
      <c r="MJ145" s="229"/>
      <c r="MK145" s="229"/>
      <c r="ML145" s="229"/>
      <c r="MM145" s="229"/>
      <c r="MN145" s="229"/>
      <c r="MO145" s="229"/>
      <c r="MP145" s="229"/>
      <c r="MQ145" s="229"/>
      <c r="MR145" s="229"/>
      <c r="MS145" s="229"/>
      <c r="MT145" s="229"/>
      <c r="MU145" s="229"/>
      <c r="MV145" s="229"/>
      <c r="MW145" s="229"/>
      <c r="MX145" s="229"/>
      <c r="MY145" s="229"/>
      <c r="MZ145" s="229"/>
      <c r="NA145" s="229"/>
      <c r="NB145" s="229"/>
      <c r="NC145" s="229"/>
      <c r="ND145" s="229"/>
      <c r="NE145" s="229"/>
      <c r="NF145" s="229"/>
      <c r="NG145" s="229"/>
      <c r="NH145" s="229"/>
      <c r="NI145" s="229"/>
      <c r="NJ145" s="229"/>
      <c r="NK145" s="229"/>
      <c r="NL145" s="229"/>
      <c r="NM145" s="229"/>
      <c r="NN145" s="229"/>
      <c r="NO145" s="229"/>
      <c r="NP145" s="229"/>
      <c r="NQ145" s="229"/>
      <c r="NR145" s="229"/>
      <c r="NS145" s="229"/>
      <c r="NT145" s="229"/>
      <c r="NU145" s="229"/>
      <c r="NV145" s="229"/>
      <c r="NW145" s="229"/>
      <c r="NX145" s="229"/>
      <c r="NY145" s="229"/>
      <c r="NZ145" s="229"/>
      <c r="OA145" s="229"/>
      <c r="OB145" s="229"/>
      <c r="OC145" s="229"/>
      <c r="OD145" s="229"/>
      <c r="OE145" s="229"/>
      <c r="OF145" s="229"/>
      <c r="OG145" s="229"/>
      <c r="OH145" s="229"/>
      <c r="OI145" s="229"/>
      <c r="OJ145" s="229"/>
      <c r="OK145" s="229"/>
      <c r="OL145" s="229"/>
      <c r="OM145" s="229"/>
      <c r="ON145" s="229"/>
      <c r="OO145" s="229"/>
      <c r="OP145" s="229"/>
      <c r="OQ145" s="229"/>
      <c r="OR145" s="229"/>
      <c r="OS145" s="229"/>
      <c r="OT145" s="229"/>
      <c r="OU145" s="229"/>
      <c r="OV145" s="229"/>
      <c r="OW145" s="229"/>
      <c r="OX145" s="229"/>
      <c r="OY145" s="229"/>
      <c r="OZ145" s="229"/>
      <c r="PA145" s="229"/>
      <c r="PB145" s="229"/>
      <c r="PC145" s="229"/>
      <c r="PD145" s="229"/>
      <c r="PE145" s="229"/>
      <c r="PF145" s="229"/>
      <c r="PG145" s="229"/>
      <c r="PH145" s="229"/>
      <c r="PI145" s="229"/>
      <c r="PJ145" s="229"/>
      <c r="PK145" s="229"/>
      <c r="PL145" s="229"/>
      <c r="PM145" s="229"/>
      <c r="PN145" s="229"/>
      <c r="PO145" s="229"/>
      <c r="PP145" s="229"/>
      <c r="PQ145" s="229"/>
      <c r="PR145" s="229"/>
      <c r="PS145" s="229"/>
      <c r="PT145" s="229"/>
      <c r="PU145" s="229"/>
      <c r="PV145" s="229"/>
      <c r="PW145" s="229"/>
      <c r="PX145" s="229"/>
      <c r="PY145" s="229"/>
      <c r="PZ145" s="229"/>
      <c r="QA145" s="229"/>
      <c r="QB145" s="229"/>
      <c r="QC145" s="229"/>
      <c r="QD145" s="229"/>
      <c r="QE145" s="229"/>
      <c r="QF145" s="229"/>
      <c r="QG145" s="229"/>
      <c r="QH145" s="229"/>
      <c r="QI145" s="229"/>
      <c r="QJ145" s="229"/>
      <c r="QK145" s="229"/>
      <c r="QL145" s="229"/>
      <c r="QM145" s="229"/>
      <c r="QN145" s="229"/>
      <c r="QO145" s="229"/>
      <c r="QP145" s="229"/>
      <c r="QQ145" s="229"/>
      <c r="QR145" s="229"/>
      <c r="QS145" s="229"/>
      <c r="QT145" s="229"/>
      <c r="QU145" s="229"/>
      <c r="QV145" s="229"/>
      <c r="QW145" s="229"/>
      <c r="QX145" s="229"/>
      <c r="QY145" s="229"/>
      <c r="QZ145" s="229"/>
      <c r="RA145" s="229"/>
      <c r="RB145" s="229"/>
      <c r="RC145" s="229"/>
      <c r="RD145" s="229"/>
      <c r="RE145" s="229"/>
      <c r="RF145" s="229"/>
      <c r="RG145" s="229"/>
      <c r="RH145" s="229"/>
      <c r="RI145" s="229"/>
      <c r="RJ145" s="229"/>
      <c r="RK145" s="229"/>
      <c r="RL145" s="229"/>
      <c r="RM145" s="229"/>
      <c r="RN145" s="229"/>
      <c r="RO145" s="229"/>
      <c r="RP145" s="229"/>
      <c r="RQ145" s="229"/>
      <c r="RR145" s="229"/>
      <c r="RS145" s="229"/>
      <c r="RT145" s="229"/>
      <c r="RU145" s="229"/>
      <c r="RV145" s="229"/>
      <c r="RW145" s="229"/>
      <c r="RX145" s="229"/>
      <c r="RY145" s="229"/>
      <c r="RZ145" s="229"/>
      <c r="SA145" s="229"/>
      <c r="SB145" s="229"/>
      <c r="SC145" s="229"/>
      <c r="SD145" s="229"/>
      <c r="SE145" s="229"/>
      <c r="SF145" s="229"/>
      <c r="SG145" s="229"/>
      <c r="SH145" s="229"/>
      <c r="SI145" s="229"/>
      <c r="SJ145" s="229"/>
      <c r="SK145" s="229"/>
      <c r="SL145" s="229"/>
      <c r="SM145" s="229"/>
      <c r="SN145" s="229"/>
      <c r="SO145" s="229"/>
      <c r="SP145" s="229"/>
      <c r="SQ145" s="229"/>
      <c r="SR145" s="229"/>
      <c r="SS145" s="229"/>
      <c r="ST145" s="229"/>
      <c r="SU145" s="229"/>
      <c r="SV145" s="229"/>
      <c r="SW145" s="229"/>
      <c r="SX145" s="229"/>
      <c r="SY145" s="229"/>
      <c r="SZ145" s="229"/>
      <c r="TA145" s="229"/>
      <c r="TB145" s="229"/>
      <c r="TC145" s="229"/>
      <c r="TD145" s="229"/>
      <c r="TE145" s="229"/>
      <c r="TF145" s="229"/>
      <c r="TG145" s="229"/>
      <c r="TH145" s="229"/>
      <c r="TI145" s="229"/>
      <c r="TJ145" s="229"/>
      <c r="TK145" s="229"/>
      <c r="TL145" s="229"/>
      <c r="TM145" s="229"/>
      <c r="TN145" s="229"/>
      <c r="TO145" s="229"/>
      <c r="TP145" s="229"/>
      <c r="TQ145" s="229"/>
      <c r="TR145" s="229"/>
      <c r="TS145" s="229"/>
      <c r="TT145" s="229"/>
      <c r="TU145" s="229"/>
      <c r="TV145" s="229"/>
      <c r="TW145" s="229"/>
      <c r="TX145" s="229"/>
      <c r="TY145" s="229"/>
      <c r="TZ145" s="229"/>
      <c r="UA145" s="229"/>
      <c r="UB145" s="229"/>
      <c r="UC145" s="229"/>
      <c r="UD145" s="229"/>
      <c r="UE145" s="229"/>
      <c r="UF145" s="229"/>
      <c r="UG145" s="229"/>
      <c r="UH145" s="229"/>
      <c r="UI145" s="229"/>
      <c r="UJ145" s="229"/>
      <c r="UK145" s="229"/>
      <c r="UL145" s="229"/>
      <c r="UM145" s="229"/>
      <c r="UN145" s="229"/>
      <c r="UO145" s="229"/>
      <c r="UP145" s="229"/>
      <c r="UQ145" s="229"/>
      <c r="UR145" s="229"/>
      <c r="US145" s="229"/>
      <c r="UT145" s="229"/>
      <c r="UU145" s="229"/>
      <c r="UV145" s="229"/>
      <c r="UW145" s="229"/>
      <c r="UX145" s="229"/>
      <c r="UY145" s="229"/>
      <c r="UZ145" s="229"/>
      <c r="VA145" s="229"/>
      <c r="VB145" s="229"/>
      <c r="VC145" s="229"/>
      <c r="VD145" s="229"/>
      <c r="VE145" s="229"/>
      <c r="VF145" s="229"/>
      <c r="VG145" s="229"/>
      <c r="VH145" s="229"/>
      <c r="VI145" s="229"/>
      <c r="VJ145" s="229"/>
      <c r="VK145" s="229"/>
      <c r="VL145" s="229"/>
      <c r="VM145" s="229"/>
      <c r="VN145" s="229"/>
      <c r="VO145" s="229"/>
      <c r="VP145" s="229"/>
      <c r="VQ145" s="229"/>
      <c r="VR145" s="229"/>
      <c r="VS145" s="229"/>
      <c r="VT145" s="229"/>
      <c r="VU145" s="229"/>
      <c r="VV145" s="229"/>
      <c r="VW145" s="229"/>
      <c r="VX145" s="229"/>
      <c r="VY145" s="229"/>
      <c r="VZ145" s="229"/>
      <c r="WA145" s="229"/>
      <c r="WB145" s="229"/>
      <c r="WC145" s="229"/>
      <c r="WD145" s="229"/>
      <c r="WE145" s="229"/>
      <c r="WF145" s="229"/>
      <c r="WG145" s="229"/>
      <c r="WH145" s="229"/>
      <c r="WI145" s="229"/>
      <c r="WJ145" s="229"/>
      <c r="WK145" s="229"/>
      <c r="WL145" s="229"/>
      <c r="WM145" s="229"/>
      <c r="WN145" s="229"/>
      <c r="WO145" s="229"/>
      <c r="WP145" s="229"/>
      <c r="WQ145" s="229"/>
      <c r="WR145" s="229"/>
      <c r="WS145" s="229"/>
      <c r="WT145" s="229"/>
      <c r="WU145" s="229"/>
      <c r="WV145" s="229"/>
      <c r="WW145" s="229"/>
      <c r="WX145" s="229"/>
      <c r="WY145" s="229"/>
      <c r="WZ145" s="229"/>
      <c r="XA145" s="229"/>
      <c r="XB145" s="229"/>
      <c r="XC145" s="229"/>
      <c r="XD145" s="229"/>
      <c r="XE145" s="229"/>
      <c r="XF145" s="229"/>
      <c r="XG145" s="229"/>
      <c r="XH145" s="229"/>
      <c r="XI145" s="229"/>
      <c r="XJ145" s="229"/>
      <c r="XK145" s="229"/>
      <c r="XL145" s="229"/>
      <c r="XM145" s="229"/>
      <c r="XN145" s="229"/>
      <c r="XO145" s="229"/>
      <c r="XP145" s="229"/>
      <c r="XQ145" s="229"/>
      <c r="XR145" s="229"/>
      <c r="XS145" s="229"/>
      <c r="XT145" s="229"/>
      <c r="XU145" s="229"/>
      <c r="XV145" s="229"/>
      <c r="XW145" s="229"/>
      <c r="XX145" s="229"/>
      <c r="XY145" s="229"/>
      <c r="XZ145" s="229"/>
      <c r="YA145" s="229"/>
      <c r="YB145" s="229"/>
      <c r="YC145" s="229"/>
      <c r="YD145" s="229"/>
      <c r="YE145" s="229"/>
      <c r="YF145" s="229"/>
      <c r="YG145" s="229"/>
      <c r="YH145" s="229"/>
      <c r="YI145" s="229"/>
      <c r="YJ145" s="229"/>
      <c r="YK145" s="229"/>
      <c r="YL145" s="229"/>
      <c r="YM145" s="229"/>
      <c r="YN145" s="229"/>
      <c r="YO145" s="229"/>
      <c r="YP145" s="229"/>
      <c r="YQ145" s="229"/>
      <c r="YR145" s="229"/>
      <c r="YS145" s="229"/>
      <c r="YT145" s="229"/>
      <c r="YU145" s="229"/>
      <c r="YV145" s="229"/>
      <c r="YW145" s="229"/>
      <c r="YX145" s="229"/>
      <c r="YY145" s="229"/>
      <c r="YZ145" s="229"/>
      <c r="ZA145" s="229"/>
      <c r="ZB145" s="229"/>
      <c r="ZC145" s="229"/>
      <c r="ZD145" s="229"/>
      <c r="ZE145" s="229"/>
      <c r="ZF145" s="229"/>
      <c r="ZG145" s="229"/>
      <c r="ZH145" s="229"/>
      <c r="ZI145" s="229"/>
      <c r="ZJ145" s="229"/>
      <c r="ZK145" s="229"/>
      <c r="ZL145" s="229"/>
      <c r="ZM145" s="229"/>
      <c r="ZN145" s="229"/>
      <c r="ZO145" s="229"/>
      <c r="ZP145" s="229"/>
      <c r="ZQ145" s="229"/>
      <c r="ZR145" s="229"/>
      <c r="ZS145" s="229"/>
      <c r="ZT145" s="229"/>
      <c r="ZU145" s="229"/>
      <c r="ZV145" s="229"/>
      <c r="ZW145" s="229"/>
      <c r="ZX145" s="229"/>
      <c r="ZY145" s="229"/>
      <c r="ZZ145" s="229"/>
      <c r="AAA145" s="229"/>
      <c r="AAB145" s="229"/>
      <c r="AAC145" s="229"/>
      <c r="AAD145" s="229"/>
      <c r="AAE145" s="229"/>
      <c r="AAF145" s="229"/>
      <c r="AAG145" s="229"/>
      <c r="AAH145" s="229"/>
      <c r="AAI145" s="229"/>
      <c r="AAJ145" s="229"/>
      <c r="AAK145" s="229"/>
      <c r="AAL145" s="229"/>
      <c r="AAM145" s="229"/>
      <c r="AAN145" s="229"/>
      <c r="AAO145" s="229"/>
      <c r="AAP145" s="229"/>
      <c r="AAQ145" s="229"/>
      <c r="AAR145" s="229"/>
      <c r="AAS145" s="229"/>
      <c r="AAT145" s="229"/>
      <c r="AAU145" s="229"/>
      <c r="AAV145" s="229"/>
      <c r="AAW145" s="229"/>
      <c r="AAX145" s="229"/>
      <c r="AAY145" s="229"/>
      <c r="AAZ145" s="229"/>
      <c r="ABA145" s="229"/>
      <c r="ABB145" s="229"/>
      <c r="ABC145" s="229"/>
      <c r="ABD145" s="229"/>
      <c r="ABE145" s="229"/>
      <c r="ABF145" s="229"/>
      <c r="ABG145" s="229"/>
      <c r="ABH145" s="229"/>
      <c r="ABI145" s="229"/>
      <c r="ABJ145" s="229"/>
      <c r="ABK145" s="229"/>
      <c r="ABL145" s="229"/>
      <c r="ABM145" s="229"/>
      <c r="ABN145" s="229"/>
      <c r="ABO145" s="229"/>
      <c r="ABP145" s="229"/>
      <c r="ABQ145" s="229"/>
      <c r="ABR145" s="229"/>
      <c r="ABS145" s="229"/>
      <c r="ABT145" s="229"/>
      <c r="ABU145" s="229"/>
      <c r="ABV145" s="229"/>
      <c r="ABW145" s="229"/>
      <c r="ABX145" s="229"/>
      <c r="ABY145" s="229"/>
      <c r="ABZ145" s="229"/>
      <c r="ACA145" s="229"/>
      <c r="ACB145" s="229"/>
      <c r="ACC145" s="229"/>
      <c r="ACD145" s="229"/>
      <c r="ACE145" s="229"/>
      <c r="ACF145" s="229"/>
      <c r="ACG145" s="229"/>
      <c r="ACH145" s="229"/>
      <c r="ACI145" s="229"/>
      <c r="ACJ145" s="229"/>
      <c r="ACK145" s="229"/>
      <c r="ACL145" s="229"/>
      <c r="ACM145" s="229"/>
      <c r="ACN145" s="229"/>
      <c r="ACO145" s="229"/>
      <c r="ACP145" s="229"/>
      <c r="ACQ145" s="229"/>
      <c r="ACR145" s="229"/>
      <c r="ACS145" s="229"/>
      <c r="ACT145" s="229"/>
      <c r="ACU145" s="229"/>
      <c r="ACV145" s="229"/>
      <c r="ACW145" s="229"/>
      <c r="ACX145" s="229"/>
      <c r="ACY145" s="229"/>
      <c r="ACZ145" s="229"/>
      <c r="ADA145" s="229"/>
      <c r="ADB145" s="229"/>
      <c r="ADC145" s="229"/>
      <c r="ADD145" s="229"/>
      <c r="ADE145" s="229"/>
      <c r="ADF145" s="229"/>
      <c r="ADG145" s="229"/>
      <c r="ADH145" s="229"/>
      <c r="ADI145" s="229"/>
      <c r="ADJ145" s="229"/>
      <c r="ADK145" s="229"/>
      <c r="ADL145" s="229"/>
      <c r="ADM145" s="229"/>
      <c r="ADN145" s="229"/>
      <c r="ADO145" s="229"/>
      <c r="ADP145" s="229"/>
      <c r="ADQ145" s="229"/>
      <c r="ADR145" s="229"/>
      <c r="ADS145" s="229"/>
      <c r="ADT145" s="229"/>
      <c r="ADU145" s="229"/>
      <c r="ADV145" s="229"/>
      <c r="ADW145" s="229"/>
      <c r="ADX145" s="229"/>
      <c r="ADY145" s="229"/>
      <c r="ADZ145" s="229"/>
      <c r="AEA145" s="229"/>
      <c r="AEB145" s="229"/>
      <c r="AEC145" s="229"/>
      <c r="AED145" s="229"/>
      <c r="AEE145" s="229"/>
      <c r="AEF145" s="229"/>
      <c r="AEG145" s="229"/>
      <c r="AEH145" s="229"/>
      <c r="AEI145" s="229"/>
      <c r="AEJ145" s="229"/>
      <c r="AEK145" s="229"/>
      <c r="AEL145" s="229"/>
      <c r="AEM145" s="229"/>
      <c r="AEN145" s="229"/>
      <c r="AEO145" s="229"/>
      <c r="AEP145" s="229"/>
      <c r="AEQ145" s="229"/>
      <c r="AER145" s="229"/>
      <c r="AES145" s="229"/>
      <c r="AET145" s="229"/>
      <c r="AEU145" s="229"/>
      <c r="AEV145" s="229"/>
      <c r="AEW145" s="229"/>
      <c r="AEX145" s="229"/>
      <c r="AEY145" s="229"/>
      <c r="AEZ145" s="229"/>
      <c r="AFA145" s="229"/>
      <c r="AFB145" s="229"/>
      <c r="AFC145" s="229"/>
      <c r="AFD145" s="229"/>
      <c r="AFE145" s="229"/>
      <c r="AFF145" s="229"/>
      <c r="AFG145" s="229"/>
      <c r="AFH145" s="229"/>
      <c r="AFI145" s="229"/>
      <c r="AFJ145" s="229"/>
      <c r="AFK145" s="229"/>
      <c r="AFL145" s="229"/>
      <c r="AFM145" s="229"/>
      <c r="AFN145" s="229"/>
      <c r="AFO145" s="229"/>
      <c r="AFP145" s="229"/>
      <c r="AFQ145" s="229"/>
      <c r="AFR145" s="229"/>
      <c r="AFS145" s="229"/>
      <c r="AFT145" s="229"/>
      <c r="AFU145" s="229"/>
      <c r="AFV145" s="229"/>
      <c r="AFW145" s="229"/>
      <c r="AFX145" s="229"/>
      <c r="AFY145" s="229"/>
      <c r="AFZ145" s="229"/>
      <c r="AGA145" s="229"/>
      <c r="AGB145" s="229"/>
      <c r="AGC145" s="229"/>
      <c r="AGD145" s="229"/>
      <c r="AGE145" s="229"/>
      <c r="AGF145" s="229"/>
      <c r="AGG145" s="229"/>
      <c r="AGH145" s="229"/>
      <c r="AGI145" s="229"/>
      <c r="AGJ145" s="229"/>
      <c r="AGK145" s="229"/>
      <c r="AGL145" s="229"/>
      <c r="AGM145" s="229"/>
      <c r="AGN145" s="229"/>
      <c r="AGO145" s="229"/>
      <c r="AGP145" s="229"/>
      <c r="AGQ145" s="229"/>
      <c r="AGR145" s="229"/>
      <c r="AGS145" s="229"/>
      <c r="AGT145" s="229"/>
      <c r="AGU145" s="229"/>
      <c r="AGV145" s="229"/>
      <c r="AGW145" s="229"/>
      <c r="AGX145" s="229"/>
      <c r="AGY145" s="229"/>
      <c r="AGZ145" s="229"/>
      <c r="AHA145" s="229"/>
      <c r="AHB145" s="229"/>
      <c r="AHC145" s="229"/>
      <c r="AHD145" s="229"/>
      <c r="AHE145" s="229"/>
      <c r="AHF145" s="229"/>
      <c r="AHG145" s="229"/>
      <c r="AHH145" s="229"/>
      <c r="AHI145" s="229"/>
      <c r="AHJ145" s="229"/>
      <c r="AHK145" s="229"/>
      <c r="AHL145" s="229"/>
      <c r="AHM145" s="229"/>
      <c r="AHN145" s="229"/>
      <c r="AHO145" s="229"/>
      <c r="AHP145" s="229"/>
      <c r="AHQ145" s="229"/>
      <c r="AHR145" s="229"/>
      <c r="AHS145" s="229"/>
      <c r="AHT145" s="229"/>
      <c r="AHU145" s="229"/>
      <c r="AHV145" s="229"/>
      <c r="AHW145" s="229"/>
      <c r="AHX145" s="229"/>
      <c r="AHY145" s="229"/>
      <c r="AHZ145" s="229"/>
      <c r="AIA145" s="229"/>
      <c r="AIB145" s="229"/>
      <c r="AIC145" s="229"/>
      <c r="AID145" s="229"/>
      <c r="AIE145" s="229"/>
      <c r="AIF145" s="229"/>
      <c r="AIG145" s="229"/>
      <c r="AIH145" s="229"/>
      <c r="AII145" s="229"/>
      <c r="AIJ145" s="229"/>
      <c r="AIK145" s="229"/>
      <c r="AIL145" s="229"/>
      <c r="AIM145" s="229"/>
      <c r="AIN145" s="229"/>
      <c r="AIO145" s="229"/>
      <c r="AIP145" s="229"/>
      <c r="AIQ145" s="229"/>
      <c r="AIR145" s="229"/>
      <c r="AIS145" s="229"/>
      <c r="AIT145" s="229"/>
      <c r="AIU145" s="229"/>
      <c r="AIV145" s="229"/>
      <c r="AIW145" s="229"/>
      <c r="AIX145" s="229"/>
      <c r="AIY145" s="229"/>
      <c r="AIZ145" s="229"/>
      <c r="AJA145" s="229"/>
      <c r="AJB145" s="229"/>
      <c r="AJC145" s="229"/>
      <c r="AJD145" s="229"/>
      <c r="AJE145" s="229"/>
      <c r="AJF145" s="229"/>
      <c r="AJG145" s="229"/>
      <c r="AJH145" s="229"/>
      <c r="AJI145" s="229"/>
      <c r="AJJ145" s="229"/>
      <c r="AJK145" s="229"/>
      <c r="AJL145" s="229"/>
      <c r="AJM145" s="229"/>
      <c r="AJN145" s="229"/>
      <c r="AJO145" s="229"/>
      <c r="AJP145" s="229"/>
      <c r="AJQ145" s="229"/>
      <c r="AJR145" s="229"/>
      <c r="AJS145" s="229"/>
      <c r="AJT145" s="229"/>
      <c r="AJU145" s="229"/>
      <c r="AJV145" s="229"/>
      <c r="AJW145" s="229"/>
      <c r="AJX145" s="229"/>
      <c r="AJY145" s="229"/>
      <c r="AJZ145" s="229"/>
      <c r="AKA145" s="229"/>
      <c r="AKB145" s="229"/>
      <c r="AKC145" s="229"/>
      <c r="AKD145" s="229"/>
      <c r="AKE145" s="229"/>
      <c r="AKF145" s="229"/>
      <c r="AKG145" s="229"/>
      <c r="AKH145" s="229"/>
      <c r="AKI145" s="229"/>
      <c r="AKJ145" s="229"/>
      <c r="AKK145" s="229"/>
      <c r="AKL145" s="229"/>
      <c r="AKM145" s="229"/>
      <c r="AKN145" s="229"/>
      <c r="AKO145" s="229"/>
      <c r="AKP145" s="229"/>
      <c r="AKQ145" s="229"/>
      <c r="AKR145" s="229"/>
      <c r="AKS145" s="229"/>
      <c r="AKT145" s="229"/>
      <c r="AKU145" s="229"/>
      <c r="AKV145" s="229"/>
      <c r="AKW145" s="229"/>
      <c r="AKX145" s="229"/>
      <c r="AKY145" s="229"/>
      <c r="AKZ145" s="229"/>
      <c r="ALA145" s="229"/>
      <c r="ALB145" s="229"/>
      <c r="ALC145" s="229"/>
      <c r="ALD145" s="229"/>
      <c r="ALE145" s="229"/>
      <c r="ALF145" s="229"/>
      <c r="ALG145" s="229"/>
      <c r="ALH145" s="229"/>
      <c r="ALI145" s="229"/>
      <c r="ALJ145" s="229"/>
      <c r="ALK145" s="229"/>
      <c r="ALL145" s="229"/>
      <c r="ALM145" s="229"/>
      <c r="ALN145" s="229"/>
      <c r="ALO145" s="229"/>
      <c r="ALP145" s="229"/>
      <c r="ALQ145" s="229"/>
      <c r="ALR145" s="229"/>
      <c r="ALS145" s="229"/>
      <c r="ALT145" s="229"/>
      <c r="ALU145" s="229"/>
      <c r="ALV145" s="229"/>
      <c r="ALW145" s="229"/>
      <c r="ALX145" s="229"/>
      <c r="ALY145" s="229"/>
      <c r="ALZ145" s="229"/>
      <c r="AMA145" s="229"/>
      <c r="AMB145" s="229"/>
      <c r="AMC145" s="229"/>
      <c r="AMD145" s="229"/>
      <c r="AME145" s="229"/>
      <c r="AMF145" s="229"/>
      <c r="AMG145" s="229"/>
      <c r="AMH145" s="229"/>
      <c r="AMI145" s="229"/>
      <c r="AMJ145" s="229"/>
      <c r="AMK145" s="229"/>
      <c r="AML145" s="229"/>
      <c r="AMM145" s="229"/>
      <c r="AMN145" s="229"/>
      <c r="AMO145" s="229"/>
      <c r="AMP145" s="229"/>
      <c r="AMQ145" s="229"/>
      <c r="AMR145" s="229"/>
      <c r="AMS145" s="229"/>
      <c r="AMT145" s="229"/>
      <c r="AMU145" s="229"/>
      <c r="AMV145" s="229"/>
      <c r="AMW145" s="229"/>
      <c r="AMX145" s="229"/>
      <c r="AMY145" s="229"/>
      <c r="AMZ145" s="229"/>
      <c r="ANA145" s="229"/>
      <c r="ANB145" s="229"/>
      <c r="ANC145" s="229"/>
      <c r="AND145" s="229"/>
      <c r="ANE145" s="229"/>
      <c r="ANF145" s="229"/>
      <c r="ANG145" s="229"/>
      <c r="ANH145" s="229"/>
      <c r="ANI145" s="229"/>
      <c r="ANJ145" s="229"/>
      <c r="ANK145" s="229"/>
      <c r="ANL145" s="229"/>
      <c r="ANM145" s="229"/>
      <c r="ANN145" s="229"/>
      <c r="ANO145" s="229"/>
      <c r="ANP145" s="229"/>
      <c r="ANQ145" s="229"/>
      <c r="ANR145" s="229"/>
      <c r="ANS145" s="229"/>
      <c r="ANT145" s="229"/>
      <c r="ANU145" s="229"/>
      <c r="ANV145" s="229"/>
      <c r="ANW145" s="229"/>
      <c r="ANX145" s="229"/>
      <c r="ANY145" s="229"/>
      <c r="ANZ145" s="229"/>
      <c r="AOA145" s="229"/>
      <c r="AOB145" s="229"/>
      <c r="AOC145" s="229"/>
      <c r="AOD145" s="229"/>
      <c r="AOE145" s="229"/>
      <c r="AOF145" s="229"/>
      <c r="AOG145" s="229"/>
      <c r="AOH145" s="229"/>
      <c r="AOI145" s="229"/>
      <c r="AOJ145" s="229"/>
      <c r="AOK145" s="229"/>
      <c r="AOL145" s="229"/>
      <c r="AOM145" s="229"/>
      <c r="AON145" s="229"/>
      <c r="AOO145" s="229"/>
      <c r="AOP145" s="229"/>
      <c r="AOQ145" s="229"/>
      <c r="AOR145" s="229"/>
      <c r="AOS145" s="229"/>
      <c r="AOT145" s="229"/>
      <c r="AOU145" s="229"/>
      <c r="AOV145" s="229"/>
      <c r="AOW145" s="229"/>
      <c r="AOX145" s="229"/>
      <c r="AOY145" s="229"/>
      <c r="AOZ145" s="229"/>
      <c r="APA145" s="229"/>
      <c r="APB145" s="229"/>
      <c r="APC145" s="229"/>
      <c r="APD145" s="229"/>
      <c r="APE145" s="229"/>
      <c r="APF145" s="229"/>
      <c r="APG145" s="229"/>
      <c r="APH145" s="229"/>
      <c r="API145" s="229"/>
      <c r="APJ145" s="229"/>
      <c r="APK145" s="229"/>
      <c r="APL145" s="229"/>
      <c r="APM145" s="229"/>
      <c r="APN145" s="229"/>
      <c r="APO145" s="229"/>
      <c r="APP145" s="229"/>
      <c r="APQ145" s="229"/>
      <c r="APR145" s="229"/>
      <c r="APS145" s="229"/>
      <c r="APT145" s="229"/>
      <c r="APU145" s="229"/>
      <c r="APV145" s="229"/>
      <c r="APW145" s="229"/>
      <c r="APX145" s="229"/>
      <c r="APY145" s="229"/>
      <c r="APZ145" s="229"/>
      <c r="AQA145" s="229"/>
      <c r="AQB145" s="229"/>
      <c r="AQC145" s="229"/>
      <c r="AQD145" s="229"/>
      <c r="AQE145" s="229"/>
      <c r="AQF145" s="229"/>
      <c r="AQG145" s="229"/>
      <c r="AQH145" s="229"/>
      <c r="AQI145" s="229"/>
      <c r="AQJ145" s="229"/>
      <c r="AQK145" s="229"/>
      <c r="AQL145" s="229"/>
      <c r="AQM145" s="229"/>
      <c r="AQN145" s="229"/>
      <c r="AQO145" s="229"/>
      <c r="AQP145" s="229"/>
      <c r="AQQ145" s="229"/>
      <c r="AQR145" s="229"/>
      <c r="AQS145" s="229"/>
      <c r="AQT145" s="229"/>
      <c r="AQU145" s="229"/>
      <c r="AQV145" s="229"/>
      <c r="AQW145" s="229"/>
      <c r="AQX145" s="229"/>
      <c r="AQY145" s="229"/>
      <c r="AQZ145" s="229"/>
      <c r="ARA145" s="229"/>
      <c r="ARB145" s="229"/>
      <c r="ARC145" s="229"/>
      <c r="ARD145" s="229"/>
      <c r="ARE145" s="229"/>
      <c r="ARF145" s="229"/>
      <c r="ARG145" s="229"/>
      <c r="ARH145" s="229"/>
      <c r="ARI145" s="229"/>
      <c r="ARJ145" s="229"/>
      <c r="ARK145" s="229"/>
      <c r="ARL145" s="229"/>
      <c r="ARM145" s="229"/>
      <c r="ARN145" s="229"/>
      <c r="ARO145" s="229"/>
      <c r="ARP145" s="229"/>
      <c r="ARQ145" s="229"/>
      <c r="ARR145" s="229"/>
      <c r="ARS145" s="229"/>
      <c r="ART145" s="229"/>
      <c r="ARU145" s="229"/>
      <c r="ARV145" s="229"/>
      <c r="ARW145" s="229"/>
      <c r="ARX145" s="229"/>
      <c r="ARY145" s="229"/>
      <c r="ARZ145" s="229"/>
      <c r="ASA145" s="229"/>
      <c r="ASB145" s="229"/>
      <c r="ASC145" s="229"/>
      <c r="ASD145" s="229"/>
      <c r="ASE145" s="229"/>
      <c r="ASF145" s="229"/>
      <c r="ASG145" s="229"/>
      <c r="ASH145" s="229"/>
      <c r="ASI145" s="229"/>
      <c r="ASJ145" s="229"/>
      <c r="ASK145" s="229"/>
      <c r="ASL145" s="229"/>
      <c r="ASM145" s="229"/>
      <c r="ASN145" s="229"/>
      <c r="ASO145" s="229"/>
      <c r="ASP145" s="229"/>
      <c r="ASQ145" s="229"/>
      <c r="ASR145" s="229"/>
      <c r="ASS145" s="229"/>
      <c r="AST145" s="229"/>
      <c r="ASU145" s="229"/>
      <c r="ASV145" s="229"/>
      <c r="ASW145" s="229"/>
      <c r="ASX145" s="229"/>
      <c r="ASY145" s="229"/>
      <c r="ASZ145" s="229"/>
      <c r="ATA145" s="229"/>
      <c r="ATB145" s="229"/>
      <c r="ATC145" s="229"/>
      <c r="ATD145" s="229"/>
      <c r="ATE145" s="229"/>
      <c r="ATF145" s="229"/>
      <c r="ATG145" s="229"/>
      <c r="ATH145" s="229"/>
      <c r="ATI145" s="229"/>
      <c r="ATJ145" s="229"/>
      <c r="ATK145" s="229"/>
      <c r="ATL145" s="229"/>
      <c r="ATM145" s="229"/>
      <c r="ATN145" s="229"/>
      <c r="ATO145" s="229"/>
      <c r="ATP145" s="229"/>
      <c r="ATQ145" s="229"/>
      <c r="ATR145" s="229"/>
      <c r="ATS145" s="229"/>
      <c r="ATT145" s="229"/>
      <c r="ATU145" s="229"/>
      <c r="ATV145" s="229"/>
      <c r="ATW145" s="229"/>
      <c r="ATX145" s="229"/>
      <c r="ATY145" s="229"/>
      <c r="ATZ145" s="229"/>
      <c r="AUA145" s="229"/>
      <c r="AUB145" s="229"/>
      <c r="AUC145" s="229"/>
      <c r="AUD145" s="229"/>
      <c r="AUE145" s="229"/>
      <c r="AUF145" s="229"/>
      <c r="AUG145" s="229"/>
      <c r="AUH145" s="229"/>
      <c r="AUI145" s="229"/>
      <c r="AUJ145" s="229"/>
      <c r="AUK145" s="229"/>
      <c r="AUL145" s="229"/>
      <c r="AUM145" s="229"/>
      <c r="AUN145" s="229"/>
      <c r="AUO145" s="229"/>
      <c r="AUP145" s="229"/>
      <c r="AUQ145" s="229"/>
      <c r="AUR145" s="229"/>
      <c r="AUS145" s="229"/>
      <c r="AUT145" s="229"/>
      <c r="AUU145" s="229"/>
      <c r="AUV145" s="229"/>
      <c r="AUW145" s="229"/>
      <c r="AUX145" s="229"/>
      <c r="AUY145" s="229"/>
      <c r="AUZ145" s="229"/>
      <c r="AVA145" s="229"/>
      <c r="AVB145" s="229"/>
      <c r="AVC145" s="229"/>
      <c r="AVD145" s="229"/>
      <c r="AVE145" s="229"/>
      <c r="AVF145" s="229"/>
      <c r="AVG145" s="229"/>
      <c r="AVH145" s="229"/>
      <c r="AVI145" s="229"/>
      <c r="AVJ145" s="229"/>
      <c r="AVK145" s="229"/>
      <c r="AVL145" s="229"/>
      <c r="AVM145" s="229"/>
      <c r="AVN145" s="229"/>
      <c r="AVO145" s="229"/>
      <c r="AVP145" s="229"/>
      <c r="AVQ145" s="229"/>
      <c r="AVR145" s="229"/>
      <c r="AVS145" s="229"/>
      <c r="AVT145" s="229"/>
      <c r="AVU145" s="229"/>
      <c r="AVV145" s="229"/>
      <c r="AVW145" s="229"/>
      <c r="AVX145" s="229"/>
      <c r="AVY145" s="229"/>
      <c r="AVZ145" s="229"/>
      <c r="AWA145" s="229"/>
      <c r="AWB145" s="229"/>
      <c r="AWC145" s="229"/>
      <c r="AWD145" s="229"/>
      <c r="AWE145" s="229"/>
      <c r="AWF145" s="229"/>
      <c r="AWG145" s="229"/>
      <c r="AWH145" s="229"/>
      <c r="AWI145" s="229"/>
      <c r="AWJ145" s="229"/>
      <c r="AWK145" s="229"/>
      <c r="AWL145" s="229"/>
      <c r="AWM145" s="229"/>
      <c r="AWN145" s="229"/>
      <c r="AWO145" s="229"/>
      <c r="AWP145" s="229"/>
      <c r="AWQ145" s="229"/>
      <c r="AWR145" s="229"/>
      <c r="AWS145" s="229"/>
      <c r="AWT145" s="229"/>
      <c r="AWU145" s="229"/>
      <c r="AWV145" s="229"/>
      <c r="AWW145" s="229"/>
      <c r="AWX145" s="229"/>
      <c r="AWY145" s="229"/>
      <c r="AWZ145" s="229"/>
      <c r="AXA145" s="229"/>
      <c r="AXB145" s="229"/>
      <c r="AXC145" s="229"/>
      <c r="AXD145" s="229"/>
      <c r="AXE145" s="229"/>
      <c r="AXF145" s="229"/>
      <c r="AXG145" s="229"/>
      <c r="AXH145" s="229"/>
      <c r="AXI145" s="229"/>
      <c r="AXJ145" s="229"/>
      <c r="AXK145" s="229"/>
      <c r="AXL145" s="229"/>
      <c r="AXM145" s="229"/>
      <c r="AXN145" s="229"/>
      <c r="AXO145" s="229"/>
      <c r="AXP145" s="229"/>
      <c r="AXQ145" s="229"/>
      <c r="AXR145" s="229"/>
      <c r="AXS145" s="229"/>
      <c r="AXT145" s="229"/>
      <c r="AXU145" s="229"/>
      <c r="AXV145" s="229"/>
      <c r="AXW145" s="229"/>
      <c r="AXX145" s="229"/>
      <c r="AXY145" s="229"/>
      <c r="AXZ145" s="229"/>
      <c r="AYA145" s="229"/>
      <c r="AYB145" s="229"/>
      <c r="AYC145" s="229"/>
      <c r="AYD145" s="229"/>
      <c r="AYE145" s="229"/>
      <c r="AYF145" s="229"/>
      <c r="AYG145" s="229"/>
      <c r="AYH145" s="229"/>
      <c r="AYI145" s="229"/>
      <c r="AYJ145" s="229"/>
      <c r="AYK145" s="229"/>
      <c r="AYL145" s="229"/>
      <c r="AYM145" s="229"/>
      <c r="AYN145" s="229"/>
      <c r="AYO145" s="229"/>
      <c r="AYP145" s="229"/>
      <c r="AYQ145" s="229"/>
      <c r="AYR145" s="229"/>
      <c r="AYS145" s="229"/>
      <c r="AYT145" s="229"/>
      <c r="AYU145" s="229"/>
      <c r="AYV145" s="229"/>
      <c r="AYW145" s="229"/>
      <c r="AYX145" s="229"/>
      <c r="AYY145" s="229"/>
      <c r="AYZ145" s="229"/>
      <c r="AZA145" s="229"/>
      <c r="AZB145" s="229"/>
      <c r="AZC145" s="229"/>
      <c r="AZD145" s="229"/>
      <c r="AZE145" s="229"/>
      <c r="AZF145" s="229"/>
      <c r="AZG145" s="229"/>
      <c r="AZH145" s="229"/>
      <c r="AZI145" s="229"/>
      <c r="AZJ145" s="229"/>
      <c r="AZK145" s="229"/>
      <c r="AZL145" s="229"/>
      <c r="AZM145" s="229"/>
      <c r="AZN145" s="229"/>
      <c r="AZO145" s="229"/>
      <c r="AZP145" s="229"/>
      <c r="AZQ145" s="229"/>
      <c r="AZR145" s="229"/>
      <c r="AZS145" s="229"/>
      <c r="AZT145" s="229"/>
      <c r="AZU145" s="229"/>
      <c r="AZV145" s="229"/>
      <c r="AZW145" s="229"/>
      <c r="AZX145" s="229"/>
      <c r="AZY145" s="229"/>
      <c r="AZZ145" s="229"/>
      <c r="BAA145" s="229"/>
      <c r="BAB145" s="229"/>
      <c r="BAC145" s="229"/>
      <c r="BAD145" s="229"/>
      <c r="BAE145" s="229"/>
      <c r="BAF145" s="229"/>
      <c r="BAG145" s="229"/>
      <c r="BAH145" s="229"/>
      <c r="BAI145" s="229"/>
      <c r="BAJ145" s="229"/>
      <c r="BAK145" s="229"/>
      <c r="BAL145" s="229"/>
      <c r="BAM145" s="229"/>
      <c r="BAN145" s="229"/>
      <c r="BAO145" s="229"/>
      <c r="BAP145" s="229"/>
      <c r="BAQ145" s="229"/>
      <c r="BAR145" s="229"/>
      <c r="BAS145" s="229"/>
      <c r="BAT145" s="229"/>
      <c r="BAU145" s="229"/>
      <c r="BAV145" s="229"/>
      <c r="BAW145" s="229"/>
      <c r="BAX145" s="229"/>
      <c r="BAY145" s="229"/>
      <c r="BAZ145" s="229"/>
      <c r="BBA145" s="229"/>
      <c r="BBB145" s="229"/>
      <c r="BBC145" s="229"/>
      <c r="BBD145" s="229"/>
      <c r="BBE145" s="229"/>
      <c r="BBF145" s="229"/>
      <c r="BBG145" s="229"/>
      <c r="BBH145" s="229"/>
      <c r="BBI145" s="229"/>
      <c r="BBJ145" s="229"/>
      <c r="BBK145" s="229"/>
      <c r="BBL145" s="229"/>
      <c r="BBM145" s="229"/>
      <c r="BBN145" s="229"/>
      <c r="BBO145" s="229"/>
      <c r="BBP145" s="229"/>
      <c r="BBQ145" s="229"/>
      <c r="BBR145" s="229"/>
      <c r="BBS145" s="229"/>
      <c r="BBT145" s="229"/>
      <c r="BBU145" s="229"/>
      <c r="BBV145" s="229"/>
      <c r="BBW145" s="229"/>
      <c r="BBX145" s="229"/>
      <c r="BBY145" s="229"/>
      <c r="BBZ145" s="229"/>
      <c r="BCA145" s="229"/>
      <c r="BCB145" s="229"/>
      <c r="BCC145" s="229"/>
      <c r="BCD145" s="229"/>
      <c r="BCE145" s="229"/>
      <c r="BCF145" s="229"/>
      <c r="BCG145" s="229"/>
      <c r="BCH145" s="229"/>
      <c r="BCI145" s="229"/>
      <c r="BCJ145" s="229"/>
      <c r="BCK145" s="229"/>
      <c r="BCL145" s="229"/>
      <c r="BCM145" s="229"/>
      <c r="BCN145" s="229"/>
      <c r="BCO145" s="229"/>
      <c r="BCP145" s="229"/>
      <c r="BCQ145" s="229"/>
      <c r="BCR145" s="229"/>
      <c r="BCS145" s="229"/>
      <c r="BCT145" s="229"/>
      <c r="BCU145" s="229"/>
      <c r="BCV145" s="229"/>
      <c r="BCW145" s="229"/>
      <c r="BCX145" s="229"/>
      <c r="BCY145" s="229"/>
      <c r="BCZ145" s="229"/>
      <c r="BDA145" s="229"/>
      <c r="BDB145" s="229"/>
      <c r="BDC145" s="229"/>
      <c r="BDD145" s="229"/>
      <c r="BDE145" s="229"/>
      <c r="BDF145" s="229"/>
      <c r="BDG145" s="229"/>
      <c r="BDH145" s="229"/>
      <c r="BDI145" s="229"/>
      <c r="BDJ145" s="229"/>
      <c r="BDK145" s="229"/>
      <c r="BDL145" s="229"/>
      <c r="BDM145" s="229"/>
      <c r="BDN145" s="229"/>
      <c r="BDO145" s="229"/>
      <c r="BDP145" s="229"/>
      <c r="BDQ145" s="229"/>
      <c r="BDR145" s="229"/>
      <c r="BDS145" s="229"/>
      <c r="BDT145" s="229"/>
      <c r="BDU145" s="229"/>
      <c r="BDV145" s="229"/>
      <c r="BDW145" s="229"/>
      <c r="BDX145" s="229"/>
      <c r="BDY145" s="229"/>
      <c r="BDZ145" s="229"/>
      <c r="BEA145" s="229"/>
      <c r="BEB145" s="229"/>
      <c r="BEC145" s="229"/>
      <c r="BED145" s="229"/>
      <c r="BEE145" s="229"/>
      <c r="BEF145" s="229"/>
      <c r="BEG145" s="229"/>
      <c r="BEH145" s="229"/>
      <c r="BEI145" s="229"/>
      <c r="BEJ145" s="229"/>
      <c r="BEK145" s="229"/>
      <c r="BEL145" s="229"/>
      <c r="BEM145" s="229"/>
      <c r="BEN145" s="229"/>
      <c r="BEO145" s="229"/>
      <c r="BEP145" s="229"/>
      <c r="BEQ145" s="229"/>
      <c r="BER145" s="229"/>
      <c r="BES145" s="229"/>
      <c r="BET145" s="229"/>
      <c r="BEU145" s="229"/>
      <c r="BEV145" s="229"/>
      <c r="BEW145" s="229"/>
      <c r="BEX145" s="229"/>
      <c r="BEY145" s="229"/>
      <c r="BEZ145" s="229"/>
      <c r="BFA145" s="229"/>
      <c r="BFB145" s="229"/>
      <c r="BFC145" s="229"/>
      <c r="BFD145" s="229"/>
      <c r="BFE145" s="229"/>
      <c r="BFF145" s="229"/>
      <c r="BFG145" s="229"/>
      <c r="BFH145" s="229"/>
      <c r="BFI145" s="229"/>
      <c r="BFJ145" s="229"/>
      <c r="BFK145" s="229"/>
      <c r="BFL145" s="229"/>
      <c r="BFM145" s="229"/>
      <c r="BFN145" s="229"/>
      <c r="BFO145" s="229"/>
      <c r="BFP145" s="229"/>
      <c r="BFQ145" s="229"/>
      <c r="BFR145" s="229"/>
      <c r="BFS145" s="229"/>
      <c r="BFT145" s="229"/>
      <c r="BFU145" s="229"/>
      <c r="BFV145" s="229"/>
      <c r="BFW145" s="229"/>
      <c r="BFX145" s="229"/>
      <c r="BFY145" s="229"/>
      <c r="BFZ145" s="229"/>
      <c r="BGA145" s="229"/>
      <c r="BGB145" s="229"/>
      <c r="BGC145" s="229"/>
      <c r="BGD145" s="229"/>
      <c r="BGE145" s="229"/>
      <c r="BGF145" s="229"/>
      <c r="BGG145" s="229"/>
      <c r="BGH145" s="229"/>
      <c r="BGI145" s="229"/>
      <c r="BGJ145" s="229"/>
      <c r="BGK145" s="229"/>
      <c r="BGL145" s="229"/>
      <c r="BGM145" s="229"/>
      <c r="BGN145" s="229"/>
      <c r="BGO145" s="229"/>
      <c r="BGP145" s="229"/>
      <c r="BGQ145" s="229"/>
      <c r="BGR145" s="229"/>
      <c r="BGS145" s="229"/>
      <c r="BGT145" s="229"/>
      <c r="BGU145" s="229"/>
      <c r="BGV145" s="229"/>
      <c r="BGW145" s="229"/>
      <c r="BGX145" s="229"/>
      <c r="BGY145" s="229"/>
      <c r="BGZ145" s="229"/>
      <c r="BHA145" s="229"/>
      <c r="BHB145" s="229"/>
      <c r="BHC145" s="229"/>
      <c r="BHD145" s="229"/>
      <c r="BHE145" s="229"/>
      <c r="BHF145" s="229"/>
      <c r="BHG145" s="229"/>
      <c r="BHH145" s="229"/>
      <c r="BHI145" s="229"/>
      <c r="BHJ145" s="229"/>
      <c r="BHK145" s="229"/>
      <c r="BHL145" s="229"/>
      <c r="BHM145" s="229"/>
      <c r="BHN145" s="229"/>
      <c r="BHO145" s="229"/>
      <c r="BHP145" s="229"/>
      <c r="BHQ145" s="229"/>
      <c r="BHR145" s="229"/>
      <c r="BHS145" s="229"/>
      <c r="BHT145" s="229"/>
      <c r="BHU145" s="229"/>
      <c r="BHV145" s="229"/>
      <c r="BHW145" s="229"/>
      <c r="BHX145" s="229"/>
      <c r="BHY145" s="229"/>
      <c r="BHZ145" s="229"/>
      <c r="BIA145" s="229"/>
      <c r="BIB145" s="229"/>
      <c r="BIC145" s="229"/>
      <c r="BID145" s="229"/>
      <c r="BIE145" s="229"/>
      <c r="BIF145" s="229"/>
      <c r="BIG145" s="229"/>
      <c r="BIH145" s="229"/>
      <c r="BII145" s="229"/>
      <c r="BIJ145" s="229"/>
      <c r="BIK145" s="229"/>
      <c r="BIL145" s="229"/>
      <c r="BIM145" s="229"/>
      <c r="BIN145" s="229"/>
      <c r="BIO145" s="229"/>
      <c r="BIP145" s="229"/>
      <c r="BIQ145" s="229"/>
      <c r="BIR145" s="229"/>
      <c r="BIS145" s="229"/>
      <c r="BIT145" s="229"/>
      <c r="BIU145" s="229"/>
      <c r="BIV145" s="229"/>
      <c r="BIW145" s="229"/>
      <c r="BIX145" s="229"/>
      <c r="BIY145" s="229"/>
      <c r="BIZ145" s="229"/>
      <c r="BJA145" s="229"/>
      <c r="BJB145" s="229"/>
      <c r="BJC145" s="229"/>
      <c r="BJD145" s="229"/>
      <c r="BJE145" s="229"/>
      <c r="BJF145" s="229"/>
      <c r="BJG145" s="229"/>
      <c r="BJH145" s="229"/>
      <c r="BJI145" s="229"/>
      <c r="BJJ145" s="229"/>
      <c r="BJK145" s="229"/>
      <c r="BJL145" s="229"/>
      <c r="BJM145" s="229"/>
      <c r="BJN145" s="229"/>
      <c r="BJO145" s="229"/>
      <c r="BJP145" s="229"/>
      <c r="BJQ145" s="229"/>
      <c r="BJR145" s="229"/>
      <c r="BJS145" s="229"/>
      <c r="BJT145" s="229"/>
      <c r="BJU145" s="229"/>
      <c r="BJV145" s="229"/>
      <c r="BJW145" s="229"/>
      <c r="BJX145" s="229"/>
      <c r="BJY145" s="229"/>
      <c r="BJZ145" s="229"/>
      <c r="BKA145" s="229"/>
      <c r="BKB145" s="229"/>
      <c r="BKC145" s="229"/>
      <c r="BKD145" s="229"/>
      <c r="BKE145" s="229"/>
      <c r="BKF145" s="229"/>
      <c r="BKG145" s="229"/>
      <c r="BKH145" s="229"/>
      <c r="BKI145" s="229"/>
      <c r="BKJ145" s="229"/>
      <c r="BKK145" s="229"/>
      <c r="BKL145" s="229"/>
      <c r="BKM145" s="229"/>
      <c r="BKN145" s="229"/>
      <c r="BKO145" s="229"/>
      <c r="BKP145" s="229"/>
      <c r="BKQ145" s="229"/>
      <c r="BKR145" s="229"/>
      <c r="BKS145" s="229"/>
      <c r="BKT145" s="229"/>
      <c r="BKU145" s="229"/>
      <c r="BKV145" s="229"/>
      <c r="BKW145" s="229"/>
      <c r="BKX145" s="229"/>
      <c r="BKY145" s="229"/>
      <c r="BKZ145" s="229"/>
      <c r="BLA145" s="229"/>
      <c r="BLB145" s="229"/>
      <c r="BLC145" s="229"/>
      <c r="BLD145" s="229"/>
      <c r="BLE145" s="229"/>
      <c r="BLF145" s="229"/>
      <c r="BLG145" s="229"/>
      <c r="BLH145" s="229"/>
      <c r="BLI145" s="229"/>
      <c r="BLJ145" s="229"/>
      <c r="BLK145" s="229"/>
      <c r="BLL145" s="229"/>
      <c r="BLM145" s="229"/>
      <c r="BLN145" s="229"/>
      <c r="BLO145" s="229"/>
      <c r="BLP145" s="229"/>
      <c r="BLQ145" s="229"/>
      <c r="BLR145" s="229"/>
      <c r="BLS145" s="229"/>
      <c r="BLT145" s="229"/>
      <c r="BLU145" s="229"/>
      <c r="BLV145" s="229"/>
      <c r="BLW145" s="229"/>
      <c r="BLX145" s="229"/>
      <c r="BLY145" s="229"/>
      <c r="BLZ145" s="229"/>
      <c r="BMA145" s="229"/>
      <c r="BMB145" s="229"/>
      <c r="BMC145" s="229"/>
      <c r="BMD145" s="229"/>
      <c r="BME145" s="229"/>
      <c r="BMF145" s="229"/>
      <c r="BMG145" s="229"/>
      <c r="BMH145" s="229"/>
      <c r="BMI145" s="229"/>
      <c r="BMJ145" s="229"/>
      <c r="BMK145" s="229"/>
      <c r="BML145" s="229"/>
      <c r="BMM145" s="229"/>
      <c r="BMN145" s="229"/>
      <c r="BMO145" s="229"/>
      <c r="BMP145" s="229"/>
      <c r="BMQ145" s="229"/>
      <c r="BMR145" s="229"/>
      <c r="BMS145" s="229"/>
      <c r="BMT145" s="229"/>
      <c r="BMU145" s="229"/>
      <c r="BMV145" s="229"/>
      <c r="BMW145" s="229"/>
      <c r="BMX145" s="229"/>
      <c r="BMY145" s="229"/>
      <c r="BMZ145" s="229"/>
      <c r="BNA145" s="229"/>
      <c r="BNB145" s="229"/>
      <c r="BNC145" s="229"/>
      <c r="BND145" s="229"/>
      <c r="BNE145" s="229"/>
      <c r="BNF145" s="229"/>
      <c r="BNG145" s="229"/>
      <c r="BNH145" s="229"/>
      <c r="BNI145" s="229"/>
      <c r="BNJ145" s="229"/>
      <c r="BNK145" s="229"/>
      <c r="BNL145" s="229"/>
      <c r="BNM145" s="229"/>
      <c r="BNN145" s="229"/>
      <c r="BNO145" s="229"/>
      <c r="BNP145" s="229"/>
      <c r="BNQ145" s="229"/>
      <c r="BNR145" s="229"/>
      <c r="BNS145" s="229"/>
      <c r="BNT145" s="229"/>
      <c r="BNU145" s="229"/>
      <c r="BNV145" s="229"/>
      <c r="BNW145" s="229"/>
      <c r="BNX145" s="229"/>
      <c r="BNY145" s="229"/>
      <c r="BNZ145" s="229"/>
      <c r="BOA145" s="229"/>
      <c r="BOB145" s="229"/>
      <c r="BOC145" s="229"/>
      <c r="BOD145" s="229"/>
      <c r="BOE145" s="229"/>
      <c r="BOF145" s="229"/>
      <c r="BOG145" s="229"/>
      <c r="BOH145" s="229"/>
      <c r="BOI145" s="229"/>
      <c r="BOJ145" s="229"/>
      <c r="BOK145" s="229"/>
      <c r="BOL145" s="229"/>
      <c r="BOM145" s="229"/>
      <c r="BON145" s="229"/>
      <c r="BOO145" s="229"/>
      <c r="BOP145" s="229"/>
      <c r="BOQ145" s="229"/>
      <c r="BOR145" s="229"/>
      <c r="BOS145" s="229"/>
      <c r="BOT145" s="229"/>
      <c r="BOU145" s="229"/>
      <c r="BOV145" s="229"/>
      <c r="BOW145" s="229"/>
      <c r="BOX145" s="229"/>
      <c r="BOY145" s="229"/>
      <c r="BOZ145" s="229"/>
      <c r="BPA145" s="229"/>
      <c r="BPB145" s="229"/>
      <c r="BPC145" s="229"/>
      <c r="BPD145" s="229"/>
      <c r="BPE145" s="229"/>
      <c r="BPF145" s="229"/>
      <c r="BPG145" s="229"/>
      <c r="BPH145" s="229"/>
      <c r="BPI145" s="229"/>
      <c r="BPJ145" s="229"/>
      <c r="BPK145" s="229"/>
      <c r="BPL145" s="229"/>
      <c r="BPM145" s="229"/>
      <c r="BPN145" s="229"/>
      <c r="BPO145" s="229"/>
      <c r="BPP145" s="229"/>
      <c r="BPQ145" s="229"/>
      <c r="BPR145" s="229"/>
      <c r="BPS145" s="229"/>
      <c r="BPT145" s="229"/>
      <c r="BPU145" s="229"/>
      <c r="BPV145" s="229"/>
      <c r="BPW145" s="229"/>
      <c r="BPX145" s="229"/>
      <c r="BPY145" s="229"/>
      <c r="BPZ145" s="229"/>
      <c r="BQA145" s="229"/>
      <c r="BQB145" s="229"/>
      <c r="BQC145" s="229"/>
      <c r="BQD145" s="229"/>
      <c r="BQE145" s="229"/>
      <c r="BQF145" s="229"/>
      <c r="BQG145" s="229"/>
      <c r="BQH145" s="229"/>
      <c r="BQI145" s="229"/>
      <c r="BQJ145" s="229"/>
      <c r="BQK145" s="229"/>
      <c r="BQL145" s="229"/>
      <c r="BQM145" s="229"/>
      <c r="BQN145" s="229"/>
      <c r="BQO145" s="229"/>
      <c r="BQP145" s="229"/>
      <c r="BQQ145" s="229"/>
      <c r="BQR145" s="229"/>
      <c r="BQS145" s="229"/>
      <c r="BQT145" s="229"/>
      <c r="BQU145" s="229"/>
      <c r="BQV145" s="229"/>
      <c r="BQW145" s="229"/>
      <c r="BQX145" s="229"/>
      <c r="BQY145" s="229"/>
      <c r="BQZ145" s="229"/>
      <c r="BRA145" s="229"/>
      <c r="BRB145" s="229"/>
      <c r="BRC145" s="229"/>
      <c r="BRD145" s="229"/>
      <c r="BRE145" s="229"/>
      <c r="BRF145" s="229"/>
      <c r="BRG145" s="229"/>
      <c r="BRH145" s="229"/>
      <c r="BRI145" s="229"/>
      <c r="BRJ145" s="229"/>
      <c r="BRK145" s="229"/>
      <c r="BRL145" s="229"/>
      <c r="BRM145" s="229"/>
      <c r="BRN145" s="229"/>
      <c r="BRO145" s="229"/>
      <c r="BRP145" s="229"/>
      <c r="BRQ145" s="229"/>
      <c r="BRR145" s="229"/>
      <c r="BRS145" s="229"/>
      <c r="BRT145" s="229"/>
      <c r="BRU145" s="229"/>
      <c r="BRV145" s="229"/>
      <c r="BRW145" s="229"/>
      <c r="BRX145" s="229"/>
      <c r="BRY145" s="229"/>
      <c r="BRZ145" s="229"/>
      <c r="BSA145" s="229"/>
      <c r="BSB145" s="229"/>
      <c r="BSC145" s="229"/>
      <c r="BSD145" s="229"/>
      <c r="BSE145" s="229"/>
      <c r="BSF145" s="229"/>
      <c r="BSG145" s="229"/>
      <c r="BSH145" s="229"/>
      <c r="BSI145" s="229"/>
      <c r="BSJ145" s="229"/>
      <c r="BSK145" s="229"/>
      <c r="BSL145" s="229"/>
      <c r="BSM145" s="229"/>
      <c r="BSN145" s="229"/>
      <c r="BSO145" s="229"/>
      <c r="BSP145" s="229"/>
      <c r="BSQ145" s="229"/>
      <c r="BSR145" s="229"/>
      <c r="BSS145" s="229"/>
      <c r="BST145" s="229"/>
      <c r="BSU145" s="229"/>
      <c r="BSV145" s="229"/>
      <c r="BSW145" s="229"/>
      <c r="BSX145" s="229"/>
      <c r="BSY145" s="229"/>
      <c r="BSZ145" s="229"/>
      <c r="BTA145" s="229"/>
      <c r="BTB145" s="229"/>
      <c r="BTC145" s="229"/>
      <c r="BTD145" s="229"/>
      <c r="BTE145" s="229"/>
      <c r="BTF145" s="229"/>
      <c r="BTG145" s="229"/>
      <c r="BTH145" s="229"/>
      <c r="BTI145" s="229"/>
      <c r="BTJ145" s="229"/>
      <c r="BTK145" s="229"/>
      <c r="BTL145" s="229"/>
      <c r="BTM145" s="229"/>
      <c r="BTN145" s="229"/>
      <c r="BTO145" s="229"/>
      <c r="BTP145" s="229"/>
      <c r="BTQ145" s="229"/>
      <c r="BTR145" s="229"/>
      <c r="BTS145" s="229"/>
      <c r="BTT145" s="229"/>
      <c r="BTU145" s="229"/>
      <c r="BTV145" s="229"/>
      <c r="BTW145" s="229"/>
      <c r="BTX145" s="229"/>
      <c r="BTY145" s="229"/>
      <c r="BTZ145" s="229"/>
      <c r="BUA145" s="229"/>
      <c r="BUB145" s="229"/>
      <c r="BUC145" s="229"/>
      <c r="BUD145" s="229"/>
      <c r="BUE145" s="229"/>
      <c r="BUF145" s="229"/>
      <c r="BUG145" s="229"/>
      <c r="BUH145" s="229"/>
      <c r="BUI145" s="229"/>
      <c r="BUJ145" s="229"/>
      <c r="BUK145" s="229"/>
      <c r="BUL145" s="229"/>
      <c r="BUM145" s="229"/>
      <c r="BUN145" s="229"/>
      <c r="BUO145" s="229"/>
      <c r="BUP145" s="229"/>
      <c r="BUQ145" s="229"/>
      <c r="BUR145" s="229"/>
      <c r="BUS145" s="229"/>
      <c r="BUT145" s="229"/>
      <c r="BUU145" s="229"/>
      <c r="BUV145" s="229"/>
      <c r="BUW145" s="229"/>
      <c r="BUX145" s="229"/>
      <c r="BUY145" s="229"/>
      <c r="BUZ145" s="229"/>
      <c r="BVA145" s="229"/>
      <c r="BVB145" s="229"/>
      <c r="BVC145" s="229"/>
      <c r="BVD145" s="229"/>
      <c r="BVE145" s="229"/>
      <c r="BVF145" s="229"/>
      <c r="BVG145" s="229"/>
      <c r="BVH145" s="229"/>
      <c r="BVI145" s="229"/>
      <c r="BVJ145" s="229"/>
      <c r="BVK145" s="229"/>
      <c r="BVL145" s="229"/>
      <c r="BVM145" s="229"/>
      <c r="BVN145" s="229"/>
      <c r="BVO145" s="229"/>
      <c r="BVP145" s="229"/>
      <c r="BVQ145" s="229"/>
      <c r="BVR145" s="229"/>
      <c r="BVS145" s="229"/>
      <c r="BVT145" s="229"/>
      <c r="BVU145" s="229"/>
      <c r="BVV145" s="229"/>
      <c r="BVW145" s="229"/>
      <c r="BVX145" s="229"/>
      <c r="BVY145" s="229"/>
      <c r="BVZ145" s="229"/>
      <c r="BWA145" s="229"/>
      <c r="BWB145" s="229"/>
      <c r="BWC145" s="229"/>
      <c r="BWD145" s="229"/>
      <c r="BWE145" s="229"/>
      <c r="BWF145" s="229"/>
      <c r="BWG145" s="229"/>
      <c r="BWH145" s="229"/>
      <c r="BWI145" s="229"/>
      <c r="BWJ145" s="229"/>
      <c r="BWK145" s="229"/>
      <c r="BWL145" s="229"/>
      <c r="BWM145" s="229"/>
      <c r="BWN145" s="229"/>
      <c r="BWO145" s="229"/>
      <c r="BWP145" s="229"/>
      <c r="BWQ145" s="229"/>
      <c r="BWR145" s="229"/>
      <c r="BWS145" s="229"/>
      <c r="BWT145" s="229"/>
      <c r="BWU145" s="229"/>
      <c r="BWV145" s="229"/>
      <c r="BWW145" s="229"/>
      <c r="BWX145" s="229"/>
      <c r="BWY145" s="229"/>
      <c r="BWZ145" s="229"/>
      <c r="BXA145" s="229"/>
      <c r="BXB145" s="229"/>
      <c r="BXC145" s="229"/>
      <c r="BXD145" s="229"/>
      <c r="BXE145" s="229"/>
      <c r="BXF145" s="229"/>
      <c r="BXG145" s="229"/>
      <c r="BXH145" s="229"/>
      <c r="BXI145" s="229"/>
      <c r="BXJ145" s="229"/>
      <c r="BXK145" s="229"/>
      <c r="BXL145" s="229"/>
      <c r="BXM145" s="229"/>
      <c r="BXN145" s="229"/>
      <c r="BXO145" s="229"/>
      <c r="BXP145" s="229"/>
      <c r="BXQ145" s="229"/>
      <c r="BXR145" s="229"/>
      <c r="BXS145" s="229"/>
      <c r="BXT145" s="229"/>
      <c r="BXU145" s="229"/>
      <c r="BXV145" s="229"/>
      <c r="BXW145" s="229"/>
      <c r="BXX145" s="229"/>
      <c r="BXY145" s="229"/>
      <c r="BXZ145" s="229"/>
      <c r="BYA145" s="229"/>
      <c r="BYB145" s="229"/>
      <c r="BYC145" s="229"/>
      <c r="BYD145" s="229"/>
      <c r="BYE145" s="229"/>
      <c r="BYF145" s="229"/>
      <c r="BYG145" s="229"/>
      <c r="BYH145" s="229"/>
      <c r="BYI145" s="229"/>
      <c r="BYJ145" s="229"/>
      <c r="BYK145" s="229"/>
      <c r="BYL145" s="229"/>
      <c r="BYM145" s="229"/>
      <c r="BYN145" s="229"/>
      <c r="BYO145" s="229"/>
      <c r="BYP145" s="229"/>
      <c r="BYQ145" s="229"/>
      <c r="BYR145" s="229"/>
      <c r="BYS145" s="229"/>
      <c r="BYT145" s="229"/>
      <c r="BYU145" s="229"/>
      <c r="BYV145" s="229"/>
      <c r="BYW145" s="229"/>
      <c r="BYX145" s="229"/>
      <c r="BYY145" s="229"/>
      <c r="BYZ145" s="229"/>
      <c r="BZA145" s="229"/>
      <c r="BZB145" s="229"/>
      <c r="BZC145" s="229"/>
      <c r="BZD145" s="229"/>
      <c r="BZE145" s="229"/>
      <c r="BZF145" s="229"/>
      <c r="BZG145" s="229"/>
      <c r="BZH145" s="229"/>
      <c r="BZI145" s="229"/>
      <c r="BZJ145" s="229"/>
      <c r="BZK145" s="229"/>
      <c r="BZL145" s="229"/>
      <c r="BZM145" s="229"/>
      <c r="BZN145" s="229"/>
      <c r="BZO145" s="229"/>
      <c r="BZP145" s="229"/>
      <c r="BZQ145" s="229"/>
      <c r="BZR145" s="229"/>
      <c r="BZS145" s="229"/>
      <c r="BZT145" s="229"/>
      <c r="BZU145" s="229"/>
      <c r="BZV145" s="229"/>
      <c r="BZW145" s="229"/>
      <c r="BZX145" s="229"/>
      <c r="BZY145" s="229"/>
      <c r="BZZ145" s="229"/>
      <c r="CAA145" s="229"/>
      <c r="CAB145" s="229"/>
      <c r="CAC145" s="229"/>
      <c r="CAD145" s="229"/>
      <c r="CAE145" s="229"/>
      <c r="CAF145" s="229"/>
      <c r="CAG145" s="229"/>
      <c r="CAH145" s="229"/>
      <c r="CAI145" s="229"/>
      <c r="CAJ145" s="229"/>
      <c r="CAK145" s="229"/>
      <c r="CAL145" s="229"/>
      <c r="CAM145" s="229"/>
      <c r="CAN145" s="229"/>
      <c r="CAO145" s="229"/>
      <c r="CAP145" s="229"/>
      <c r="CAQ145" s="229"/>
      <c r="CAR145" s="229"/>
      <c r="CAS145" s="229"/>
      <c r="CAT145" s="229"/>
      <c r="CAU145" s="229"/>
      <c r="CAV145" s="229"/>
      <c r="CAW145" s="229"/>
      <c r="CAX145" s="229"/>
      <c r="CAY145" s="229"/>
      <c r="CAZ145" s="229"/>
      <c r="CBA145" s="229"/>
      <c r="CBB145" s="229"/>
      <c r="CBC145" s="229"/>
      <c r="CBD145" s="229"/>
      <c r="CBE145" s="229"/>
      <c r="CBF145" s="229"/>
      <c r="CBG145" s="229"/>
      <c r="CBH145" s="229"/>
      <c r="CBI145" s="229"/>
      <c r="CBJ145" s="229"/>
      <c r="CBK145" s="229"/>
      <c r="CBL145" s="229"/>
      <c r="CBM145" s="229"/>
      <c r="CBN145" s="229"/>
      <c r="CBO145" s="229"/>
      <c r="CBP145" s="229"/>
      <c r="CBQ145" s="229"/>
      <c r="CBR145" s="229"/>
      <c r="CBS145" s="229"/>
      <c r="CBT145" s="229"/>
      <c r="CBU145" s="229"/>
      <c r="CBV145" s="229"/>
      <c r="CBW145" s="229"/>
      <c r="CBX145" s="229"/>
      <c r="CBY145" s="229"/>
      <c r="CBZ145" s="229"/>
      <c r="CCA145" s="229"/>
      <c r="CCB145" s="229"/>
      <c r="CCC145" s="229"/>
      <c r="CCD145" s="229"/>
      <c r="CCE145" s="229"/>
      <c r="CCF145" s="229"/>
      <c r="CCG145" s="229"/>
      <c r="CCH145" s="229"/>
      <c r="CCI145" s="229"/>
      <c r="CCJ145" s="229"/>
      <c r="CCK145" s="229"/>
      <c r="CCL145" s="229"/>
      <c r="CCM145" s="229"/>
      <c r="CCN145" s="229"/>
      <c r="CCO145" s="229"/>
      <c r="CCP145" s="229"/>
      <c r="CCQ145" s="229"/>
      <c r="CCR145" s="229"/>
      <c r="CCS145" s="229"/>
      <c r="CCT145" s="229"/>
      <c r="CCU145" s="229"/>
      <c r="CCV145" s="229"/>
      <c r="CCW145" s="229"/>
      <c r="CCX145" s="229"/>
      <c r="CCY145" s="229"/>
      <c r="CCZ145" s="229"/>
      <c r="CDA145" s="229"/>
      <c r="CDB145" s="229"/>
      <c r="CDC145" s="229"/>
      <c r="CDD145" s="229"/>
      <c r="CDE145" s="229"/>
      <c r="CDF145" s="229"/>
      <c r="CDG145" s="229"/>
      <c r="CDH145" s="229"/>
      <c r="CDI145" s="229"/>
      <c r="CDJ145" s="229"/>
      <c r="CDK145" s="229"/>
      <c r="CDL145" s="229"/>
      <c r="CDM145" s="229"/>
      <c r="CDN145" s="229"/>
      <c r="CDO145" s="229"/>
      <c r="CDP145" s="229"/>
      <c r="CDQ145" s="229"/>
      <c r="CDR145" s="229"/>
      <c r="CDS145" s="229"/>
      <c r="CDT145" s="229"/>
      <c r="CDU145" s="229"/>
      <c r="CDV145" s="229"/>
      <c r="CDW145" s="229"/>
      <c r="CDX145" s="229"/>
      <c r="CDY145" s="229"/>
      <c r="CDZ145" s="229"/>
      <c r="CEA145" s="229"/>
      <c r="CEB145" s="229"/>
      <c r="CEC145" s="229"/>
      <c r="CED145" s="229"/>
      <c r="CEE145" s="229"/>
      <c r="CEF145" s="229"/>
      <c r="CEG145" s="229"/>
      <c r="CEH145" s="229"/>
      <c r="CEI145" s="229"/>
      <c r="CEJ145" s="229"/>
      <c r="CEK145" s="229"/>
      <c r="CEL145" s="229"/>
      <c r="CEM145" s="229"/>
      <c r="CEN145" s="229"/>
      <c r="CEO145" s="229"/>
      <c r="CEP145" s="229"/>
      <c r="CEQ145" s="229"/>
      <c r="CER145" s="229"/>
      <c r="CES145" s="229"/>
      <c r="CET145" s="229"/>
      <c r="CEU145" s="229"/>
      <c r="CEV145" s="229"/>
      <c r="CEW145" s="229"/>
      <c r="CEX145" s="229"/>
      <c r="CEY145" s="229"/>
      <c r="CEZ145" s="229"/>
      <c r="CFA145" s="229"/>
      <c r="CFB145" s="229"/>
      <c r="CFC145" s="229"/>
      <c r="CFD145" s="229"/>
      <c r="CFE145" s="229"/>
      <c r="CFF145" s="229"/>
      <c r="CFG145" s="229"/>
      <c r="CFH145" s="229"/>
      <c r="CFI145" s="229"/>
      <c r="CFJ145" s="229"/>
      <c r="CFK145" s="229"/>
      <c r="CFL145" s="229"/>
      <c r="CFM145" s="229"/>
      <c r="CFN145" s="229"/>
      <c r="CFO145" s="229"/>
      <c r="CFP145" s="229"/>
      <c r="CFQ145" s="229"/>
      <c r="CFR145" s="229"/>
      <c r="CFS145" s="229"/>
      <c r="CFT145" s="229"/>
      <c r="CFU145" s="229"/>
      <c r="CFV145" s="229"/>
      <c r="CFW145" s="229"/>
      <c r="CFX145" s="229"/>
      <c r="CFY145" s="229"/>
      <c r="CFZ145" s="229"/>
      <c r="CGA145" s="229"/>
      <c r="CGB145" s="229"/>
      <c r="CGC145" s="229"/>
      <c r="CGD145" s="229"/>
      <c r="CGE145" s="229"/>
      <c r="CGF145" s="229"/>
      <c r="CGG145" s="229"/>
      <c r="CGH145" s="229"/>
      <c r="CGI145" s="229"/>
      <c r="CGJ145" s="229"/>
      <c r="CGK145" s="229"/>
      <c r="CGL145" s="229"/>
      <c r="CGM145" s="229"/>
      <c r="CGN145" s="229"/>
      <c r="CGO145" s="229"/>
      <c r="CGP145" s="229"/>
      <c r="CGQ145" s="229"/>
      <c r="CGR145" s="229"/>
      <c r="CGS145" s="229"/>
      <c r="CGT145" s="229"/>
      <c r="CGU145" s="229"/>
      <c r="CGV145" s="229"/>
      <c r="CGW145" s="229"/>
      <c r="CGX145" s="229"/>
      <c r="CGY145" s="229"/>
      <c r="CGZ145" s="229"/>
      <c r="CHA145" s="229"/>
      <c r="CHB145" s="229"/>
      <c r="CHC145" s="229"/>
      <c r="CHD145" s="229"/>
      <c r="CHE145" s="229"/>
      <c r="CHF145" s="229"/>
      <c r="CHG145" s="229"/>
      <c r="CHH145" s="229"/>
      <c r="CHI145" s="229"/>
      <c r="CHJ145" s="229"/>
      <c r="CHK145" s="229"/>
      <c r="CHL145" s="229"/>
      <c r="CHM145" s="229"/>
      <c r="CHN145" s="229"/>
      <c r="CHO145" s="229"/>
      <c r="CHP145" s="229"/>
      <c r="CHQ145" s="229"/>
      <c r="CHR145" s="229"/>
      <c r="CHS145" s="229"/>
      <c r="CHT145" s="229"/>
      <c r="CHU145" s="229"/>
      <c r="CHV145" s="229"/>
      <c r="CHW145" s="229"/>
      <c r="CHX145" s="229"/>
      <c r="CHY145" s="229"/>
      <c r="CHZ145" s="229"/>
      <c r="CIA145" s="229"/>
      <c r="CIB145" s="229"/>
      <c r="CIC145" s="229"/>
      <c r="CID145" s="229"/>
      <c r="CIE145" s="229"/>
      <c r="CIF145" s="229"/>
      <c r="CIG145" s="229"/>
      <c r="CIH145" s="229"/>
      <c r="CII145" s="229"/>
      <c r="CIJ145" s="229"/>
      <c r="CIK145" s="229"/>
      <c r="CIL145" s="229"/>
      <c r="CIM145" s="229"/>
      <c r="CIN145" s="229"/>
      <c r="CIO145" s="229"/>
      <c r="CIP145" s="229"/>
      <c r="CIQ145" s="229"/>
      <c r="CIR145" s="229"/>
      <c r="CIS145" s="229"/>
      <c r="CIT145" s="229"/>
      <c r="CIU145" s="229"/>
      <c r="CIV145" s="229"/>
      <c r="CIW145" s="229"/>
      <c r="CIX145" s="229"/>
      <c r="CIY145" s="229"/>
      <c r="CIZ145" s="229"/>
      <c r="CJA145" s="229"/>
      <c r="CJB145" s="229"/>
      <c r="CJC145" s="229"/>
      <c r="CJD145" s="229"/>
      <c r="CJE145" s="229"/>
      <c r="CJF145" s="229"/>
      <c r="CJG145" s="229"/>
      <c r="CJH145" s="229"/>
      <c r="CJI145" s="229"/>
      <c r="CJJ145" s="229"/>
      <c r="CJK145" s="229"/>
      <c r="CJL145" s="229"/>
      <c r="CJM145" s="229"/>
      <c r="CJN145" s="229"/>
      <c r="CJO145" s="229"/>
      <c r="CJP145" s="229"/>
      <c r="CJQ145" s="229"/>
      <c r="CJR145" s="229"/>
      <c r="CJS145" s="229"/>
      <c r="CJT145" s="229"/>
      <c r="CJU145" s="229"/>
      <c r="CJV145" s="229"/>
      <c r="CJW145" s="229"/>
      <c r="CJX145" s="229"/>
      <c r="CJY145" s="229"/>
      <c r="CJZ145" s="229"/>
      <c r="CKA145" s="229"/>
      <c r="CKB145" s="229"/>
      <c r="CKC145" s="229"/>
      <c r="CKD145" s="229"/>
      <c r="CKE145" s="229"/>
      <c r="CKF145" s="229"/>
      <c r="CKG145" s="229"/>
      <c r="CKH145" s="229"/>
      <c r="CKI145" s="229"/>
      <c r="CKJ145" s="229"/>
      <c r="CKK145" s="229"/>
      <c r="CKL145" s="229"/>
      <c r="CKM145" s="229"/>
      <c r="CKN145" s="229"/>
      <c r="CKO145" s="229"/>
      <c r="CKP145" s="229"/>
      <c r="CKQ145" s="229"/>
      <c r="CKR145" s="229"/>
      <c r="CKS145" s="229"/>
      <c r="CKT145" s="229"/>
      <c r="CKU145" s="229"/>
      <c r="CKV145" s="229"/>
      <c r="CKW145" s="229"/>
      <c r="CKX145" s="229"/>
      <c r="CKY145" s="229"/>
      <c r="CKZ145" s="229"/>
      <c r="CLA145" s="229"/>
      <c r="CLB145" s="229"/>
      <c r="CLC145" s="229"/>
      <c r="CLD145" s="229"/>
      <c r="CLE145" s="229"/>
      <c r="CLF145" s="229"/>
      <c r="CLG145" s="229"/>
      <c r="CLH145" s="229"/>
      <c r="CLI145" s="229"/>
      <c r="CLJ145" s="229"/>
      <c r="CLK145" s="229"/>
      <c r="CLL145" s="229"/>
      <c r="CLM145" s="229"/>
      <c r="CLN145" s="229"/>
      <c r="CLO145" s="229"/>
      <c r="CLP145" s="229"/>
      <c r="CLQ145" s="229"/>
      <c r="CLR145" s="229"/>
      <c r="CLS145" s="229"/>
      <c r="CLT145" s="229"/>
      <c r="CLU145" s="229"/>
      <c r="CLV145" s="229"/>
      <c r="CLW145" s="229"/>
      <c r="CLX145" s="229"/>
      <c r="CLY145" s="229"/>
      <c r="CLZ145" s="229"/>
      <c r="CMA145" s="229"/>
      <c r="CMB145" s="229"/>
      <c r="CMC145" s="229"/>
      <c r="CMD145" s="229"/>
      <c r="CME145" s="229"/>
      <c r="CMF145" s="229"/>
      <c r="CMG145" s="229"/>
      <c r="CMH145" s="229"/>
      <c r="CMI145" s="229"/>
      <c r="CMJ145" s="229"/>
      <c r="CMK145" s="229"/>
      <c r="CML145" s="229"/>
      <c r="CMM145" s="229"/>
      <c r="CMN145" s="229"/>
      <c r="CMO145" s="229"/>
      <c r="CMP145" s="229"/>
      <c r="CMQ145" s="229"/>
      <c r="CMR145" s="229"/>
      <c r="CMS145" s="229"/>
      <c r="CMT145" s="229"/>
      <c r="CMU145" s="229"/>
      <c r="CMV145" s="229"/>
      <c r="CMW145" s="229"/>
      <c r="CMX145" s="229"/>
      <c r="CMY145" s="229"/>
      <c r="CMZ145" s="229"/>
      <c r="CNA145" s="229"/>
      <c r="CNB145" s="229"/>
      <c r="CNC145" s="229"/>
      <c r="CND145" s="229"/>
      <c r="CNE145" s="229"/>
      <c r="CNF145" s="229"/>
      <c r="CNG145" s="229"/>
      <c r="CNH145" s="229"/>
      <c r="CNI145" s="229"/>
      <c r="CNJ145" s="229"/>
      <c r="CNK145" s="229"/>
      <c r="CNL145" s="229"/>
      <c r="CNM145" s="229"/>
      <c r="CNN145" s="229"/>
      <c r="CNO145" s="229"/>
      <c r="CNP145" s="229"/>
      <c r="CNQ145" s="229"/>
      <c r="CNR145" s="229"/>
      <c r="CNS145" s="229"/>
      <c r="CNT145" s="229"/>
      <c r="CNU145" s="229"/>
      <c r="CNV145" s="229"/>
      <c r="CNW145" s="229"/>
      <c r="CNX145" s="229"/>
      <c r="CNY145" s="229"/>
      <c r="CNZ145" s="229"/>
      <c r="COA145" s="229"/>
      <c r="COB145" s="229"/>
      <c r="COC145" s="229"/>
      <c r="COD145" s="229"/>
      <c r="COE145" s="229"/>
      <c r="COF145" s="229"/>
      <c r="COG145" s="229"/>
      <c r="COH145" s="229"/>
      <c r="COI145" s="229"/>
      <c r="COJ145" s="229"/>
      <c r="COK145" s="229"/>
      <c r="COL145" s="229"/>
      <c r="COM145" s="229"/>
      <c r="CON145" s="229"/>
      <c r="COO145" s="229"/>
      <c r="COP145" s="229"/>
      <c r="COQ145" s="229"/>
      <c r="COR145" s="229"/>
      <c r="COS145" s="229"/>
      <c r="COT145" s="229"/>
      <c r="COU145" s="229"/>
      <c r="COV145" s="229"/>
      <c r="COW145" s="229"/>
      <c r="COX145" s="229"/>
      <c r="COY145" s="229"/>
      <c r="COZ145" s="229"/>
      <c r="CPA145" s="229"/>
      <c r="CPB145" s="229"/>
      <c r="CPC145" s="229"/>
      <c r="CPD145" s="229"/>
      <c r="CPE145" s="229"/>
      <c r="CPF145" s="229"/>
      <c r="CPG145" s="229"/>
      <c r="CPH145" s="229"/>
      <c r="CPI145" s="229"/>
      <c r="CPJ145" s="229"/>
      <c r="CPK145" s="229"/>
      <c r="CPL145" s="229"/>
      <c r="CPM145" s="229"/>
      <c r="CPN145" s="229"/>
      <c r="CPO145" s="229"/>
      <c r="CPP145" s="229"/>
      <c r="CPQ145" s="229"/>
      <c r="CPR145" s="229"/>
      <c r="CPS145" s="229"/>
      <c r="CPT145" s="229"/>
      <c r="CPU145" s="229"/>
      <c r="CPV145" s="229"/>
      <c r="CPW145" s="229"/>
      <c r="CPX145" s="229"/>
      <c r="CPY145" s="229"/>
      <c r="CPZ145" s="229"/>
      <c r="CQA145" s="229"/>
      <c r="CQB145" s="229"/>
      <c r="CQC145" s="229"/>
      <c r="CQD145" s="229"/>
      <c r="CQE145" s="229"/>
      <c r="CQF145" s="229"/>
      <c r="CQG145" s="229"/>
      <c r="CQH145" s="229"/>
      <c r="CQI145" s="229"/>
      <c r="CQJ145" s="229"/>
      <c r="CQK145" s="229"/>
      <c r="CQL145" s="229"/>
      <c r="CQM145" s="229"/>
      <c r="CQN145" s="229"/>
      <c r="CQO145" s="229"/>
      <c r="CQP145" s="229"/>
      <c r="CQQ145" s="229"/>
      <c r="CQR145" s="229"/>
      <c r="CQS145" s="229"/>
      <c r="CQT145" s="229"/>
      <c r="CQU145" s="229"/>
      <c r="CQV145" s="229"/>
      <c r="CQW145" s="229"/>
      <c r="CQX145" s="229"/>
      <c r="CQY145" s="229"/>
      <c r="CQZ145" s="229"/>
      <c r="CRA145" s="229"/>
      <c r="CRB145" s="229"/>
      <c r="CRC145" s="229"/>
      <c r="CRD145" s="229"/>
      <c r="CRE145" s="229"/>
      <c r="CRF145" s="229"/>
      <c r="CRG145" s="229"/>
      <c r="CRH145" s="229"/>
      <c r="CRI145" s="229"/>
      <c r="CRJ145" s="229"/>
      <c r="CRK145" s="229"/>
      <c r="CRL145" s="229"/>
      <c r="CRM145" s="229"/>
      <c r="CRN145" s="229"/>
      <c r="CRO145" s="229"/>
      <c r="CRP145" s="229"/>
      <c r="CRQ145" s="229"/>
      <c r="CRR145" s="229"/>
      <c r="CRS145" s="229"/>
      <c r="CRT145" s="229"/>
      <c r="CRU145" s="229"/>
      <c r="CRV145" s="229"/>
      <c r="CRW145" s="229"/>
      <c r="CRX145" s="229"/>
      <c r="CRY145" s="229"/>
      <c r="CRZ145" s="229"/>
      <c r="CSA145" s="229"/>
      <c r="CSB145" s="229"/>
      <c r="CSC145" s="229"/>
      <c r="CSD145" s="229"/>
      <c r="CSE145" s="229"/>
      <c r="CSF145" s="229"/>
      <c r="CSG145" s="229"/>
      <c r="CSH145" s="229"/>
      <c r="CSI145" s="229"/>
      <c r="CSJ145" s="229"/>
      <c r="CSK145" s="229"/>
      <c r="CSL145" s="229"/>
      <c r="CSM145" s="229"/>
      <c r="CSN145" s="229"/>
      <c r="CSO145" s="229"/>
      <c r="CSP145" s="229"/>
      <c r="CSQ145" s="229"/>
      <c r="CSR145" s="229"/>
      <c r="CSS145" s="229"/>
      <c r="CST145" s="229"/>
      <c r="CSU145" s="229"/>
      <c r="CSV145" s="229"/>
      <c r="CSW145" s="229"/>
      <c r="CSX145" s="229"/>
      <c r="CSY145" s="229"/>
      <c r="CSZ145" s="229"/>
      <c r="CTA145" s="229"/>
      <c r="CTB145" s="229"/>
      <c r="CTC145" s="229"/>
      <c r="CTD145" s="229"/>
      <c r="CTE145" s="229"/>
      <c r="CTF145" s="229"/>
      <c r="CTG145" s="229"/>
      <c r="CTH145" s="229"/>
      <c r="CTI145" s="229"/>
      <c r="CTJ145" s="229"/>
      <c r="CTK145" s="229"/>
      <c r="CTL145" s="229"/>
      <c r="CTM145" s="229"/>
      <c r="CTN145" s="229"/>
      <c r="CTO145" s="229"/>
      <c r="CTP145" s="229"/>
      <c r="CTQ145" s="229"/>
      <c r="CTR145" s="229"/>
      <c r="CTS145" s="229"/>
      <c r="CTT145" s="229"/>
      <c r="CTU145" s="229"/>
      <c r="CTV145" s="229"/>
      <c r="CTW145" s="229"/>
      <c r="CTX145" s="229"/>
      <c r="CTY145" s="229"/>
      <c r="CTZ145" s="229"/>
      <c r="CUA145" s="229"/>
    </row>
    <row r="146" spans="1:2575" s="224" customFormat="1" ht="108.75" customHeight="1">
      <c r="A146" s="247"/>
      <c r="B146" s="248"/>
      <c r="C146" s="249"/>
      <c r="D146" s="250"/>
      <c r="E146" s="274"/>
      <c r="F146" s="252"/>
      <c r="G146" s="249"/>
      <c r="H146" s="256"/>
      <c r="I146" s="269"/>
      <c r="J146" s="270"/>
      <c r="K146" s="252"/>
      <c r="L146" s="252"/>
      <c r="N146" s="229"/>
      <c r="O146" s="229"/>
      <c r="P146" s="229"/>
      <c r="Q146" s="229"/>
      <c r="R146" s="229"/>
      <c r="S146" s="229"/>
      <c r="T146" s="229"/>
      <c r="U146" s="229"/>
      <c r="V146" s="229"/>
      <c r="W146" s="229"/>
      <c r="X146" s="229"/>
      <c r="Y146" s="229"/>
      <c r="Z146" s="229"/>
      <c r="AA146" s="229"/>
      <c r="AB146" s="229"/>
      <c r="AC146" s="229"/>
      <c r="AD146" s="229"/>
      <c r="AE146" s="229"/>
      <c r="AF146" s="229"/>
      <c r="AG146" s="229"/>
      <c r="AH146" s="229"/>
      <c r="AI146" s="229"/>
      <c r="AJ146" s="229"/>
      <c r="AK146" s="229"/>
      <c r="AL146" s="229"/>
      <c r="AM146" s="229"/>
      <c r="AN146" s="229"/>
      <c r="AO146" s="229"/>
      <c r="AP146" s="229"/>
      <c r="AQ146" s="229"/>
      <c r="AR146" s="229"/>
      <c r="AS146" s="229"/>
      <c r="AT146" s="229"/>
      <c r="AU146" s="229"/>
      <c r="AV146" s="229"/>
      <c r="AW146" s="229"/>
      <c r="AX146" s="229"/>
      <c r="AY146" s="229"/>
      <c r="AZ146" s="229"/>
      <c r="BA146" s="229"/>
      <c r="BB146" s="229"/>
      <c r="BC146" s="229"/>
      <c r="BD146" s="229"/>
      <c r="BE146" s="229"/>
      <c r="BF146" s="229"/>
      <c r="BG146" s="229"/>
      <c r="BH146" s="229"/>
      <c r="BI146" s="229"/>
      <c r="BJ146" s="229"/>
      <c r="BK146" s="229"/>
      <c r="BL146" s="229"/>
      <c r="BM146" s="229"/>
      <c r="BN146" s="229"/>
      <c r="BO146" s="229"/>
      <c r="BP146" s="229"/>
      <c r="BQ146" s="229"/>
      <c r="BR146" s="229"/>
      <c r="BS146" s="229"/>
      <c r="BT146" s="229"/>
      <c r="BU146" s="229"/>
      <c r="BV146" s="229"/>
      <c r="BW146" s="229"/>
      <c r="BX146" s="229"/>
      <c r="BY146" s="229"/>
      <c r="BZ146" s="229"/>
      <c r="CA146" s="229"/>
      <c r="CB146" s="229"/>
      <c r="CC146" s="229"/>
      <c r="CD146" s="229"/>
      <c r="CE146" s="229"/>
      <c r="CF146" s="229"/>
      <c r="CG146" s="229"/>
      <c r="CH146" s="229"/>
      <c r="CI146" s="229"/>
      <c r="CJ146" s="229"/>
      <c r="CK146" s="229"/>
      <c r="CL146" s="229"/>
      <c r="CM146" s="229"/>
      <c r="CN146" s="229"/>
      <c r="CO146" s="229"/>
      <c r="CP146" s="229"/>
      <c r="CQ146" s="229"/>
      <c r="CR146" s="229"/>
      <c r="CS146" s="229"/>
      <c r="CT146" s="229"/>
      <c r="CU146" s="229"/>
      <c r="CV146" s="229"/>
      <c r="CW146" s="229"/>
      <c r="CX146" s="229"/>
      <c r="CY146" s="229"/>
      <c r="CZ146" s="229"/>
      <c r="DA146" s="229"/>
      <c r="DB146" s="229"/>
      <c r="DC146" s="229"/>
      <c r="DD146" s="229"/>
      <c r="DE146" s="229"/>
      <c r="DF146" s="229"/>
      <c r="DG146" s="229"/>
      <c r="DH146" s="229"/>
      <c r="DI146" s="229"/>
      <c r="DJ146" s="229"/>
      <c r="DK146" s="229"/>
      <c r="DL146" s="229"/>
      <c r="DM146" s="229"/>
      <c r="DN146" s="229"/>
      <c r="DO146" s="229"/>
      <c r="DP146" s="229"/>
      <c r="DQ146" s="229"/>
      <c r="DR146" s="229"/>
      <c r="DS146" s="229"/>
      <c r="DT146" s="229"/>
      <c r="DU146" s="229"/>
      <c r="DV146" s="229"/>
      <c r="DW146" s="229"/>
      <c r="DX146" s="229"/>
      <c r="DY146" s="229"/>
      <c r="DZ146" s="229"/>
      <c r="EA146" s="229"/>
      <c r="EB146" s="229"/>
      <c r="EC146" s="229"/>
      <c r="ED146" s="229"/>
      <c r="EE146" s="229"/>
      <c r="EF146" s="229"/>
      <c r="EG146" s="229"/>
      <c r="EH146" s="229"/>
      <c r="EI146" s="229"/>
      <c r="EJ146" s="229"/>
      <c r="EK146" s="229"/>
      <c r="EL146" s="229"/>
      <c r="EM146" s="229"/>
      <c r="EN146" s="229"/>
      <c r="EO146" s="229"/>
      <c r="EP146" s="229"/>
      <c r="EQ146" s="229"/>
      <c r="ER146" s="229"/>
      <c r="ES146" s="229"/>
      <c r="ET146" s="229"/>
      <c r="EU146" s="229"/>
      <c r="EV146" s="229"/>
      <c r="EW146" s="229"/>
      <c r="EX146" s="229"/>
      <c r="EY146" s="229"/>
      <c r="EZ146" s="229"/>
      <c r="FA146" s="229"/>
      <c r="FB146" s="229"/>
      <c r="FC146" s="229"/>
      <c r="FD146" s="229"/>
      <c r="FE146" s="229"/>
      <c r="FF146" s="229"/>
      <c r="FG146" s="229"/>
      <c r="FH146" s="229"/>
      <c r="FI146" s="229"/>
      <c r="FJ146" s="229"/>
      <c r="FK146" s="229"/>
      <c r="FL146" s="229"/>
      <c r="FM146" s="229"/>
      <c r="FN146" s="229"/>
      <c r="FO146" s="229"/>
      <c r="FP146" s="229"/>
      <c r="FQ146" s="229"/>
      <c r="FR146" s="229"/>
      <c r="FS146" s="229"/>
      <c r="FT146" s="229"/>
      <c r="FU146" s="229"/>
      <c r="FV146" s="229"/>
      <c r="FW146" s="229"/>
      <c r="FX146" s="229"/>
      <c r="FY146" s="229"/>
      <c r="FZ146" s="229"/>
      <c r="GA146" s="229"/>
      <c r="GB146" s="229"/>
      <c r="GC146" s="229"/>
      <c r="GD146" s="229"/>
      <c r="GE146" s="229"/>
      <c r="GF146" s="229"/>
      <c r="GG146" s="229"/>
      <c r="GH146" s="229"/>
      <c r="GI146" s="229"/>
      <c r="GJ146" s="229"/>
      <c r="GK146" s="229"/>
      <c r="GL146" s="229"/>
      <c r="GM146" s="229"/>
      <c r="GN146" s="229"/>
      <c r="GO146" s="229"/>
      <c r="GP146" s="229"/>
      <c r="GQ146" s="229"/>
      <c r="GR146" s="229"/>
      <c r="GS146" s="229"/>
      <c r="GT146" s="229"/>
      <c r="GU146" s="229"/>
      <c r="GV146" s="229"/>
      <c r="GW146" s="229"/>
      <c r="GX146" s="229"/>
      <c r="GY146" s="229"/>
      <c r="GZ146" s="229"/>
      <c r="HA146" s="229"/>
      <c r="HB146" s="229"/>
      <c r="HC146" s="229"/>
      <c r="HD146" s="229"/>
      <c r="HE146" s="229"/>
      <c r="HF146" s="229"/>
      <c r="HG146" s="229"/>
      <c r="HH146" s="229"/>
      <c r="HI146" s="229"/>
      <c r="HJ146" s="229"/>
      <c r="HK146" s="229"/>
      <c r="HL146" s="229"/>
      <c r="HM146" s="229"/>
      <c r="HN146" s="229"/>
      <c r="HO146" s="229"/>
      <c r="HP146" s="229"/>
      <c r="HQ146" s="229"/>
      <c r="HR146" s="229"/>
      <c r="HS146" s="229"/>
      <c r="HT146" s="229"/>
      <c r="HU146" s="229"/>
      <c r="HV146" s="229"/>
      <c r="HW146" s="229"/>
      <c r="HX146" s="229"/>
      <c r="HY146" s="229"/>
      <c r="HZ146" s="229"/>
      <c r="IA146" s="229"/>
      <c r="IB146" s="229"/>
      <c r="IC146" s="229"/>
      <c r="ID146" s="229"/>
      <c r="IE146" s="229"/>
      <c r="IF146" s="229"/>
      <c r="IG146" s="229"/>
      <c r="IH146" s="229"/>
      <c r="II146" s="229"/>
      <c r="IJ146" s="229"/>
      <c r="IK146" s="229"/>
      <c r="IL146" s="229"/>
      <c r="IM146" s="229"/>
      <c r="IN146" s="229"/>
      <c r="IO146" s="229"/>
      <c r="IP146" s="229"/>
      <c r="IQ146" s="229"/>
      <c r="IR146" s="229"/>
      <c r="IS146" s="229"/>
      <c r="IT146" s="229"/>
      <c r="IU146" s="229"/>
      <c r="IV146" s="229"/>
      <c r="IW146" s="229"/>
      <c r="IX146" s="229"/>
      <c r="IY146" s="229"/>
      <c r="IZ146" s="229"/>
      <c r="JA146" s="229"/>
      <c r="JB146" s="229"/>
      <c r="JC146" s="229"/>
      <c r="JD146" s="229"/>
      <c r="JE146" s="229"/>
      <c r="JF146" s="229"/>
      <c r="JG146" s="229"/>
      <c r="JH146" s="229"/>
      <c r="JI146" s="229"/>
      <c r="JJ146" s="229"/>
      <c r="JK146" s="229"/>
      <c r="JL146" s="229"/>
      <c r="JM146" s="229"/>
      <c r="JN146" s="229"/>
      <c r="JO146" s="229"/>
      <c r="JP146" s="229"/>
      <c r="JQ146" s="229"/>
      <c r="JR146" s="229"/>
      <c r="JS146" s="229"/>
      <c r="JT146" s="229"/>
      <c r="JU146" s="229"/>
      <c r="JV146" s="229"/>
      <c r="JW146" s="229"/>
      <c r="JX146" s="229"/>
      <c r="JY146" s="229"/>
      <c r="JZ146" s="229"/>
      <c r="KA146" s="229"/>
      <c r="KB146" s="229"/>
      <c r="KC146" s="229"/>
      <c r="KD146" s="229"/>
      <c r="KE146" s="229"/>
      <c r="KF146" s="229"/>
      <c r="KG146" s="229"/>
      <c r="KH146" s="229"/>
      <c r="KI146" s="229"/>
      <c r="KJ146" s="229"/>
      <c r="KK146" s="229"/>
      <c r="KL146" s="229"/>
      <c r="KM146" s="229"/>
      <c r="KN146" s="229"/>
      <c r="KO146" s="229"/>
      <c r="KP146" s="229"/>
      <c r="KQ146" s="229"/>
      <c r="KR146" s="229"/>
      <c r="KS146" s="229"/>
      <c r="KT146" s="229"/>
      <c r="KU146" s="229"/>
      <c r="KV146" s="229"/>
      <c r="KW146" s="229"/>
      <c r="KX146" s="229"/>
      <c r="KY146" s="229"/>
      <c r="KZ146" s="229"/>
      <c r="LA146" s="229"/>
      <c r="LB146" s="229"/>
      <c r="LC146" s="229"/>
      <c r="LD146" s="229"/>
      <c r="LE146" s="229"/>
      <c r="LF146" s="229"/>
      <c r="LG146" s="229"/>
      <c r="LH146" s="229"/>
      <c r="LI146" s="229"/>
      <c r="LJ146" s="229"/>
      <c r="LK146" s="229"/>
      <c r="LL146" s="229"/>
      <c r="LM146" s="229"/>
      <c r="LN146" s="229"/>
      <c r="LO146" s="229"/>
      <c r="LP146" s="229"/>
      <c r="LQ146" s="229"/>
      <c r="LR146" s="229"/>
      <c r="LS146" s="229"/>
      <c r="LT146" s="229"/>
      <c r="LU146" s="229"/>
      <c r="LV146" s="229"/>
      <c r="LW146" s="229"/>
      <c r="LX146" s="229"/>
      <c r="LY146" s="229"/>
      <c r="LZ146" s="229"/>
      <c r="MA146" s="229"/>
      <c r="MB146" s="229"/>
      <c r="MC146" s="229"/>
      <c r="MD146" s="229"/>
      <c r="ME146" s="229"/>
      <c r="MF146" s="229"/>
      <c r="MG146" s="229"/>
      <c r="MH146" s="229"/>
      <c r="MI146" s="229"/>
      <c r="MJ146" s="229"/>
      <c r="MK146" s="229"/>
      <c r="ML146" s="229"/>
      <c r="MM146" s="229"/>
      <c r="MN146" s="229"/>
      <c r="MO146" s="229"/>
      <c r="MP146" s="229"/>
      <c r="MQ146" s="229"/>
      <c r="MR146" s="229"/>
      <c r="MS146" s="229"/>
      <c r="MT146" s="229"/>
      <c r="MU146" s="229"/>
      <c r="MV146" s="229"/>
      <c r="MW146" s="229"/>
      <c r="MX146" s="229"/>
      <c r="MY146" s="229"/>
      <c r="MZ146" s="229"/>
      <c r="NA146" s="229"/>
      <c r="NB146" s="229"/>
      <c r="NC146" s="229"/>
      <c r="ND146" s="229"/>
      <c r="NE146" s="229"/>
      <c r="NF146" s="229"/>
      <c r="NG146" s="229"/>
      <c r="NH146" s="229"/>
      <c r="NI146" s="229"/>
      <c r="NJ146" s="229"/>
      <c r="NK146" s="229"/>
      <c r="NL146" s="229"/>
      <c r="NM146" s="229"/>
      <c r="NN146" s="229"/>
      <c r="NO146" s="229"/>
      <c r="NP146" s="229"/>
      <c r="NQ146" s="229"/>
      <c r="NR146" s="229"/>
      <c r="NS146" s="229"/>
      <c r="NT146" s="229"/>
      <c r="NU146" s="229"/>
      <c r="NV146" s="229"/>
      <c r="NW146" s="229"/>
      <c r="NX146" s="229"/>
      <c r="NY146" s="229"/>
      <c r="NZ146" s="229"/>
      <c r="OA146" s="229"/>
      <c r="OB146" s="229"/>
      <c r="OC146" s="229"/>
      <c r="OD146" s="229"/>
      <c r="OE146" s="229"/>
      <c r="OF146" s="229"/>
      <c r="OG146" s="229"/>
      <c r="OH146" s="229"/>
      <c r="OI146" s="229"/>
      <c r="OJ146" s="229"/>
      <c r="OK146" s="229"/>
      <c r="OL146" s="229"/>
      <c r="OM146" s="229"/>
      <c r="ON146" s="229"/>
      <c r="OO146" s="229"/>
      <c r="OP146" s="229"/>
      <c r="OQ146" s="229"/>
      <c r="OR146" s="229"/>
      <c r="OS146" s="229"/>
      <c r="OT146" s="229"/>
      <c r="OU146" s="229"/>
      <c r="OV146" s="229"/>
      <c r="OW146" s="229"/>
      <c r="OX146" s="229"/>
      <c r="OY146" s="229"/>
      <c r="OZ146" s="229"/>
      <c r="PA146" s="229"/>
      <c r="PB146" s="229"/>
      <c r="PC146" s="229"/>
      <c r="PD146" s="229"/>
      <c r="PE146" s="229"/>
      <c r="PF146" s="229"/>
      <c r="PG146" s="229"/>
      <c r="PH146" s="229"/>
      <c r="PI146" s="229"/>
      <c r="PJ146" s="229"/>
      <c r="PK146" s="229"/>
      <c r="PL146" s="229"/>
      <c r="PM146" s="229"/>
      <c r="PN146" s="229"/>
      <c r="PO146" s="229"/>
      <c r="PP146" s="229"/>
      <c r="PQ146" s="229"/>
      <c r="PR146" s="229"/>
      <c r="PS146" s="229"/>
      <c r="PT146" s="229"/>
      <c r="PU146" s="229"/>
      <c r="PV146" s="229"/>
      <c r="PW146" s="229"/>
      <c r="PX146" s="229"/>
      <c r="PY146" s="229"/>
      <c r="PZ146" s="229"/>
      <c r="QA146" s="229"/>
      <c r="QB146" s="229"/>
      <c r="QC146" s="229"/>
      <c r="QD146" s="229"/>
      <c r="QE146" s="229"/>
      <c r="QF146" s="229"/>
      <c r="QG146" s="229"/>
      <c r="QH146" s="229"/>
      <c r="QI146" s="229"/>
      <c r="QJ146" s="229"/>
      <c r="QK146" s="229"/>
      <c r="QL146" s="229"/>
      <c r="QM146" s="229"/>
      <c r="QN146" s="229"/>
      <c r="QO146" s="229"/>
      <c r="QP146" s="229"/>
      <c r="QQ146" s="229"/>
      <c r="QR146" s="229"/>
      <c r="QS146" s="229"/>
      <c r="QT146" s="229"/>
      <c r="QU146" s="229"/>
      <c r="QV146" s="229"/>
      <c r="QW146" s="229"/>
      <c r="QX146" s="229"/>
      <c r="QY146" s="229"/>
      <c r="QZ146" s="229"/>
      <c r="RA146" s="229"/>
      <c r="RB146" s="229"/>
      <c r="RC146" s="229"/>
      <c r="RD146" s="229"/>
      <c r="RE146" s="229"/>
      <c r="RF146" s="229"/>
      <c r="RG146" s="229"/>
      <c r="RH146" s="229"/>
      <c r="RI146" s="229"/>
      <c r="RJ146" s="229"/>
      <c r="RK146" s="229"/>
      <c r="RL146" s="229"/>
      <c r="RM146" s="229"/>
      <c r="RN146" s="229"/>
      <c r="RO146" s="229"/>
      <c r="RP146" s="229"/>
      <c r="RQ146" s="229"/>
      <c r="RR146" s="229"/>
      <c r="RS146" s="229"/>
      <c r="RT146" s="229"/>
      <c r="RU146" s="229"/>
      <c r="RV146" s="229"/>
      <c r="RW146" s="229"/>
      <c r="RX146" s="229"/>
      <c r="RY146" s="229"/>
      <c r="RZ146" s="229"/>
      <c r="SA146" s="229"/>
      <c r="SB146" s="229"/>
      <c r="SC146" s="229"/>
      <c r="SD146" s="229"/>
      <c r="SE146" s="229"/>
      <c r="SF146" s="229"/>
      <c r="SG146" s="229"/>
      <c r="SH146" s="229"/>
      <c r="SI146" s="229"/>
      <c r="SJ146" s="229"/>
      <c r="SK146" s="229"/>
      <c r="SL146" s="229"/>
      <c r="SM146" s="229"/>
      <c r="SN146" s="229"/>
      <c r="SO146" s="229"/>
      <c r="SP146" s="229"/>
      <c r="SQ146" s="229"/>
      <c r="SR146" s="229"/>
      <c r="SS146" s="229"/>
      <c r="ST146" s="229"/>
      <c r="SU146" s="229"/>
      <c r="SV146" s="229"/>
      <c r="SW146" s="229"/>
      <c r="SX146" s="229"/>
      <c r="SY146" s="229"/>
      <c r="SZ146" s="229"/>
      <c r="TA146" s="229"/>
      <c r="TB146" s="229"/>
      <c r="TC146" s="229"/>
      <c r="TD146" s="229"/>
      <c r="TE146" s="229"/>
      <c r="TF146" s="229"/>
      <c r="TG146" s="229"/>
      <c r="TH146" s="229"/>
      <c r="TI146" s="229"/>
      <c r="TJ146" s="229"/>
      <c r="TK146" s="229"/>
      <c r="TL146" s="229"/>
      <c r="TM146" s="229"/>
      <c r="TN146" s="229"/>
      <c r="TO146" s="229"/>
      <c r="TP146" s="229"/>
      <c r="TQ146" s="229"/>
      <c r="TR146" s="229"/>
      <c r="TS146" s="229"/>
      <c r="TT146" s="229"/>
      <c r="TU146" s="229"/>
      <c r="TV146" s="229"/>
      <c r="TW146" s="229"/>
      <c r="TX146" s="229"/>
      <c r="TY146" s="229"/>
      <c r="TZ146" s="229"/>
      <c r="UA146" s="229"/>
      <c r="UB146" s="229"/>
      <c r="UC146" s="229"/>
      <c r="UD146" s="229"/>
      <c r="UE146" s="229"/>
      <c r="UF146" s="229"/>
      <c r="UG146" s="229"/>
      <c r="UH146" s="229"/>
      <c r="UI146" s="229"/>
      <c r="UJ146" s="229"/>
      <c r="UK146" s="229"/>
      <c r="UL146" s="229"/>
      <c r="UM146" s="229"/>
      <c r="UN146" s="229"/>
      <c r="UO146" s="229"/>
      <c r="UP146" s="229"/>
      <c r="UQ146" s="229"/>
      <c r="UR146" s="229"/>
      <c r="US146" s="229"/>
      <c r="UT146" s="229"/>
      <c r="UU146" s="229"/>
      <c r="UV146" s="229"/>
      <c r="UW146" s="229"/>
      <c r="UX146" s="229"/>
      <c r="UY146" s="229"/>
      <c r="UZ146" s="229"/>
      <c r="VA146" s="229"/>
      <c r="VB146" s="229"/>
      <c r="VC146" s="229"/>
      <c r="VD146" s="229"/>
      <c r="VE146" s="229"/>
      <c r="VF146" s="229"/>
      <c r="VG146" s="229"/>
      <c r="VH146" s="229"/>
      <c r="VI146" s="229"/>
      <c r="VJ146" s="229"/>
      <c r="VK146" s="229"/>
      <c r="VL146" s="229"/>
      <c r="VM146" s="229"/>
      <c r="VN146" s="229"/>
      <c r="VO146" s="229"/>
      <c r="VP146" s="229"/>
      <c r="VQ146" s="229"/>
      <c r="VR146" s="229"/>
      <c r="VS146" s="229"/>
      <c r="VT146" s="229"/>
      <c r="VU146" s="229"/>
      <c r="VV146" s="229"/>
      <c r="VW146" s="229"/>
      <c r="VX146" s="229"/>
      <c r="VY146" s="229"/>
      <c r="VZ146" s="229"/>
      <c r="WA146" s="229"/>
      <c r="WB146" s="229"/>
      <c r="WC146" s="229"/>
      <c r="WD146" s="229"/>
      <c r="WE146" s="229"/>
      <c r="WF146" s="229"/>
      <c r="WG146" s="229"/>
      <c r="WH146" s="229"/>
      <c r="WI146" s="229"/>
      <c r="WJ146" s="229"/>
      <c r="WK146" s="229"/>
      <c r="WL146" s="229"/>
      <c r="WM146" s="229"/>
      <c r="WN146" s="229"/>
      <c r="WO146" s="229"/>
      <c r="WP146" s="229"/>
      <c r="WQ146" s="229"/>
      <c r="WR146" s="229"/>
      <c r="WS146" s="229"/>
      <c r="WT146" s="229"/>
      <c r="WU146" s="229"/>
      <c r="WV146" s="229"/>
      <c r="WW146" s="229"/>
      <c r="WX146" s="229"/>
      <c r="WY146" s="229"/>
      <c r="WZ146" s="229"/>
      <c r="XA146" s="229"/>
      <c r="XB146" s="229"/>
      <c r="XC146" s="229"/>
      <c r="XD146" s="229"/>
      <c r="XE146" s="229"/>
      <c r="XF146" s="229"/>
      <c r="XG146" s="229"/>
      <c r="XH146" s="229"/>
      <c r="XI146" s="229"/>
      <c r="XJ146" s="229"/>
      <c r="XK146" s="229"/>
      <c r="XL146" s="229"/>
      <c r="XM146" s="229"/>
      <c r="XN146" s="229"/>
      <c r="XO146" s="229"/>
      <c r="XP146" s="229"/>
      <c r="XQ146" s="229"/>
      <c r="XR146" s="229"/>
      <c r="XS146" s="229"/>
      <c r="XT146" s="229"/>
      <c r="XU146" s="229"/>
      <c r="XV146" s="229"/>
      <c r="XW146" s="229"/>
      <c r="XX146" s="229"/>
      <c r="XY146" s="229"/>
      <c r="XZ146" s="229"/>
      <c r="YA146" s="229"/>
      <c r="YB146" s="229"/>
      <c r="YC146" s="229"/>
      <c r="YD146" s="229"/>
      <c r="YE146" s="229"/>
      <c r="YF146" s="229"/>
      <c r="YG146" s="229"/>
      <c r="YH146" s="229"/>
      <c r="YI146" s="229"/>
      <c r="YJ146" s="229"/>
      <c r="YK146" s="229"/>
      <c r="YL146" s="229"/>
      <c r="YM146" s="229"/>
      <c r="YN146" s="229"/>
      <c r="YO146" s="229"/>
      <c r="YP146" s="229"/>
      <c r="YQ146" s="229"/>
      <c r="YR146" s="229"/>
      <c r="YS146" s="229"/>
      <c r="YT146" s="229"/>
      <c r="YU146" s="229"/>
      <c r="YV146" s="229"/>
      <c r="YW146" s="229"/>
      <c r="YX146" s="229"/>
      <c r="YY146" s="229"/>
      <c r="YZ146" s="229"/>
      <c r="ZA146" s="229"/>
      <c r="ZB146" s="229"/>
      <c r="ZC146" s="229"/>
      <c r="ZD146" s="229"/>
      <c r="ZE146" s="229"/>
      <c r="ZF146" s="229"/>
      <c r="ZG146" s="229"/>
      <c r="ZH146" s="229"/>
      <c r="ZI146" s="229"/>
      <c r="ZJ146" s="229"/>
      <c r="ZK146" s="229"/>
      <c r="ZL146" s="229"/>
      <c r="ZM146" s="229"/>
      <c r="ZN146" s="229"/>
      <c r="ZO146" s="229"/>
      <c r="ZP146" s="229"/>
      <c r="ZQ146" s="229"/>
      <c r="ZR146" s="229"/>
      <c r="ZS146" s="229"/>
      <c r="ZT146" s="229"/>
      <c r="ZU146" s="229"/>
      <c r="ZV146" s="229"/>
      <c r="ZW146" s="229"/>
      <c r="ZX146" s="229"/>
      <c r="ZY146" s="229"/>
      <c r="ZZ146" s="229"/>
      <c r="AAA146" s="229"/>
      <c r="AAB146" s="229"/>
      <c r="AAC146" s="229"/>
      <c r="AAD146" s="229"/>
      <c r="AAE146" s="229"/>
      <c r="AAF146" s="229"/>
      <c r="AAG146" s="229"/>
      <c r="AAH146" s="229"/>
      <c r="AAI146" s="229"/>
      <c r="AAJ146" s="229"/>
      <c r="AAK146" s="229"/>
      <c r="AAL146" s="229"/>
      <c r="AAM146" s="229"/>
      <c r="AAN146" s="229"/>
      <c r="AAO146" s="229"/>
      <c r="AAP146" s="229"/>
      <c r="AAQ146" s="229"/>
      <c r="AAR146" s="229"/>
      <c r="AAS146" s="229"/>
      <c r="AAT146" s="229"/>
      <c r="AAU146" s="229"/>
      <c r="AAV146" s="229"/>
      <c r="AAW146" s="229"/>
      <c r="AAX146" s="229"/>
      <c r="AAY146" s="229"/>
      <c r="AAZ146" s="229"/>
      <c r="ABA146" s="229"/>
      <c r="ABB146" s="229"/>
      <c r="ABC146" s="229"/>
      <c r="ABD146" s="229"/>
      <c r="ABE146" s="229"/>
      <c r="ABF146" s="229"/>
      <c r="ABG146" s="229"/>
      <c r="ABH146" s="229"/>
      <c r="ABI146" s="229"/>
      <c r="ABJ146" s="229"/>
      <c r="ABK146" s="229"/>
      <c r="ABL146" s="229"/>
      <c r="ABM146" s="229"/>
      <c r="ABN146" s="229"/>
      <c r="ABO146" s="229"/>
      <c r="ABP146" s="229"/>
      <c r="ABQ146" s="229"/>
      <c r="ABR146" s="229"/>
      <c r="ABS146" s="229"/>
      <c r="ABT146" s="229"/>
      <c r="ABU146" s="229"/>
      <c r="ABV146" s="229"/>
      <c r="ABW146" s="229"/>
      <c r="ABX146" s="229"/>
      <c r="ABY146" s="229"/>
      <c r="ABZ146" s="229"/>
      <c r="ACA146" s="229"/>
      <c r="ACB146" s="229"/>
      <c r="ACC146" s="229"/>
      <c r="ACD146" s="229"/>
      <c r="ACE146" s="229"/>
      <c r="ACF146" s="229"/>
      <c r="ACG146" s="229"/>
      <c r="ACH146" s="229"/>
      <c r="ACI146" s="229"/>
      <c r="ACJ146" s="229"/>
      <c r="ACK146" s="229"/>
      <c r="ACL146" s="229"/>
      <c r="ACM146" s="229"/>
      <c r="ACN146" s="229"/>
      <c r="ACO146" s="229"/>
      <c r="ACP146" s="229"/>
      <c r="ACQ146" s="229"/>
      <c r="ACR146" s="229"/>
      <c r="ACS146" s="229"/>
      <c r="ACT146" s="229"/>
      <c r="ACU146" s="229"/>
      <c r="ACV146" s="229"/>
      <c r="ACW146" s="229"/>
      <c r="ACX146" s="229"/>
      <c r="ACY146" s="229"/>
      <c r="ACZ146" s="229"/>
      <c r="ADA146" s="229"/>
      <c r="ADB146" s="229"/>
      <c r="ADC146" s="229"/>
      <c r="ADD146" s="229"/>
      <c r="ADE146" s="229"/>
      <c r="ADF146" s="229"/>
      <c r="ADG146" s="229"/>
      <c r="ADH146" s="229"/>
      <c r="ADI146" s="229"/>
      <c r="ADJ146" s="229"/>
      <c r="ADK146" s="229"/>
      <c r="ADL146" s="229"/>
      <c r="ADM146" s="229"/>
      <c r="ADN146" s="229"/>
      <c r="ADO146" s="229"/>
      <c r="ADP146" s="229"/>
      <c r="ADQ146" s="229"/>
      <c r="ADR146" s="229"/>
      <c r="ADS146" s="229"/>
      <c r="ADT146" s="229"/>
      <c r="ADU146" s="229"/>
      <c r="ADV146" s="229"/>
      <c r="ADW146" s="229"/>
      <c r="ADX146" s="229"/>
      <c r="ADY146" s="229"/>
      <c r="ADZ146" s="229"/>
      <c r="AEA146" s="229"/>
      <c r="AEB146" s="229"/>
      <c r="AEC146" s="229"/>
      <c r="AED146" s="229"/>
      <c r="AEE146" s="229"/>
      <c r="AEF146" s="229"/>
      <c r="AEG146" s="229"/>
      <c r="AEH146" s="229"/>
      <c r="AEI146" s="229"/>
      <c r="AEJ146" s="229"/>
      <c r="AEK146" s="229"/>
      <c r="AEL146" s="229"/>
      <c r="AEM146" s="229"/>
      <c r="AEN146" s="229"/>
      <c r="AEO146" s="229"/>
      <c r="AEP146" s="229"/>
      <c r="AEQ146" s="229"/>
      <c r="AER146" s="229"/>
      <c r="AES146" s="229"/>
      <c r="AET146" s="229"/>
      <c r="AEU146" s="229"/>
      <c r="AEV146" s="229"/>
      <c r="AEW146" s="229"/>
      <c r="AEX146" s="229"/>
      <c r="AEY146" s="229"/>
      <c r="AEZ146" s="229"/>
      <c r="AFA146" s="229"/>
      <c r="AFB146" s="229"/>
      <c r="AFC146" s="229"/>
      <c r="AFD146" s="229"/>
      <c r="AFE146" s="229"/>
      <c r="AFF146" s="229"/>
      <c r="AFG146" s="229"/>
      <c r="AFH146" s="229"/>
      <c r="AFI146" s="229"/>
      <c r="AFJ146" s="229"/>
      <c r="AFK146" s="229"/>
      <c r="AFL146" s="229"/>
      <c r="AFM146" s="229"/>
      <c r="AFN146" s="229"/>
      <c r="AFO146" s="229"/>
      <c r="AFP146" s="229"/>
      <c r="AFQ146" s="229"/>
      <c r="AFR146" s="229"/>
      <c r="AFS146" s="229"/>
      <c r="AFT146" s="229"/>
      <c r="AFU146" s="229"/>
      <c r="AFV146" s="229"/>
      <c r="AFW146" s="229"/>
      <c r="AFX146" s="229"/>
      <c r="AFY146" s="229"/>
      <c r="AFZ146" s="229"/>
      <c r="AGA146" s="229"/>
      <c r="AGB146" s="229"/>
      <c r="AGC146" s="229"/>
      <c r="AGD146" s="229"/>
      <c r="AGE146" s="229"/>
      <c r="AGF146" s="229"/>
      <c r="AGG146" s="229"/>
      <c r="AGH146" s="229"/>
      <c r="AGI146" s="229"/>
      <c r="AGJ146" s="229"/>
      <c r="AGK146" s="229"/>
      <c r="AGL146" s="229"/>
      <c r="AGM146" s="229"/>
      <c r="AGN146" s="229"/>
      <c r="AGO146" s="229"/>
      <c r="AGP146" s="229"/>
      <c r="AGQ146" s="229"/>
      <c r="AGR146" s="229"/>
      <c r="AGS146" s="229"/>
      <c r="AGT146" s="229"/>
      <c r="AGU146" s="229"/>
      <c r="AGV146" s="229"/>
      <c r="AGW146" s="229"/>
      <c r="AGX146" s="229"/>
      <c r="AGY146" s="229"/>
      <c r="AGZ146" s="229"/>
      <c r="AHA146" s="229"/>
      <c r="AHB146" s="229"/>
      <c r="AHC146" s="229"/>
      <c r="AHD146" s="229"/>
      <c r="AHE146" s="229"/>
      <c r="AHF146" s="229"/>
      <c r="AHG146" s="229"/>
      <c r="AHH146" s="229"/>
      <c r="AHI146" s="229"/>
      <c r="AHJ146" s="229"/>
      <c r="AHK146" s="229"/>
      <c r="AHL146" s="229"/>
      <c r="AHM146" s="229"/>
      <c r="AHN146" s="229"/>
      <c r="AHO146" s="229"/>
      <c r="AHP146" s="229"/>
      <c r="AHQ146" s="229"/>
      <c r="AHR146" s="229"/>
      <c r="AHS146" s="229"/>
      <c r="AHT146" s="229"/>
      <c r="AHU146" s="229"/>
      <c r="AHV146" s="229"/>
      <c r="AHW146" s="229"/>
      <c r="AHX146" s="229"/>
      <c r="AHY146" s="229"/>
      <c r="AHZ146" s="229"/>
      <c r="AIA146" s="229"/>
      <c r="AIB146" s="229"/>
      <c r="AIC146" s="229"/>
      <c r="AID146" s="229"/>
      <c r="AIE146" s="229"/>
      <c r="AIF146" s="229"/>
      <c r="AIG146" s="229"/>
      <c r="AIH146" s="229"/>
      <c r="AII146" s="229"/>
      <c r="AIJ146" s="229"/>
      <c r="AIK146" s="229"/>
      <c r="AIL146" s="229"/>
      <c r="AIM146" s="229"/>
      <c r="AIN146" s="229"/>
      <c r="AIO146" s="229"/>
      <c r="AIP146" s="229"/>
      <c r="AIQ146" s="229"/>
      <c r="AIR146" s="229"/>
      <c r="AIS146" s="229"/>
      <c r="AIT146" s="229"/>
      <c r="AIU146" s="229"/>
      <c r="AIV146" s="229"/>
      <c r="AIW146" s="229"/>
      <c r="AIX146" s="229"/>
      <c r="AIY146" s="229"/>
      <c r="AIZ146" s="229"/>
      <c r="AJA146" s="229"/>
      <c r="AJB146" s="229"/>
      <c r="AJC146" s="229"/>
      <c r="AJD146" s="229"/>
      <c r="AJE146" s="229"/>
      <c r="AJF146" s="229"/>
      <c r="AJG146" s="229"/>
      <c r="AJH146" s="229"/>
      <c r="AJI146" s="229"/>
      <c r="AJJ146" s="229"/>
      <c r="AJK146" s="229"/>
      <c r="AJL146" s="229"/>
      <c r="AJM146" s="229"/>
      <c r="AJN146" s="229"/>
      <c r="AJO146" s="229"/>
      <c r="AJP146" s="229"/>
      <c r="AJQ146" s="229"/>
      <c r="AJR146" s="229"/>
      <c r="AJS146" s="229"/>
      <c r="AJT146" s="229"/>
      <c r="AJU146" s="229"/>
      <c r="AJV146" s="229"/>
      <c r="AJW146" s="229"/>
      <c r="AJX146" s="229"/>
      <c r="AJY146" s="229"/>
      <c r="AJZ146" s="229"/>
      <c r="AKA146" s="229"/>
      <c r="AKB146" s="229"/>
      <c r="AKC146" s="229"/>
      <c r="AKD146" s="229"/>
      <c r="AKE146" s="229"/>
      <c r="AKF146" s="229"/>
      <c r="AKG146" s="229"/>
      <c r="AKH146" s="229"/>
      <c r="AKI146" s="229"/>
      <c r="AKJ146" s="229"/>
      <c r="AKK146" s="229"/>
      <c r="AKL146" s="229"/>
      <c r="AKM146" s="229"/>
      <c r="AKN146" s="229"/>
      <c r="AKO146" s="229"/>
      <c r="AKP146" s="229"/>
      <c r="AKQ146" s="229"/>
      <c r="AKR146" s="229"/>
      <c r="AKS146" s="229"/>
      <c r="AKT146" s="229"/>
      <c r="AKU146" s="229"/>
      <c r="AKV146" s="229"/>
      <c r="AKW146" s="229"/>
      <c r="AKX146" s="229"/>
      <c r="AKY146" s="229"/>
      <c r="AKZ146" s="229"/>
      <c r="ALA146" s="229"/>
      <c r="ALB146" s="229"/>
      <c r="ALC146" s="229"/>
      <c r="ALD146" s="229"/>
      <c r="ALE146" s="229"/>
      <c r="ALF146" s="229"/>
      <c r="ALG146" s="229"/>
      <c r="ALH146" s="229"/>
      <c r="ALI146" s="229"/>
      <c r="ALJ146" s="229"/>
      <c r="ALK146" s="229"/>
      <c r="ALL146" s="229"/>
      <c r="ALM146" s="229"/>
      <c r="ALN146" s="229"/>
      <c r="ALO146" s="229"/>
      <c r="ALP146" s="229"/>
      <c r="ALQ146" s="229"/>
      <c r="ALR146" s="229"/>
      <c r="ALS146" s="229"/>
      <c r="ALT146" s="229"/>
      <c r="ALU146" s="229"/>
      <c r="ALV146" s="229"/>
      <c r="ALW146" s="229"/>
      <c r="ALX146" s="229"/>
      <c r="ALY146" s="229"/>
      <c r="ALZ146" s="229"/>
      <c r="AMA146" s="229"/>
      <c r="AMB146" s="229"/>
      <c r="AMC146" s="229"/>
      <c r="AMD146" s="229"/>
      <c r="AME146" s="229"/>
      <c r="AMF146" s="229"/>
      <c r="AMG146" s="229"/>
      <c r="AMH146" s="229"/>
      <c r="AMI146" s="229"/>
      <c r="AMJ146" s="229"/>
      <c r="AMK146" s="229"/>
      <c r="AML146" s="229"/>
      <c r="AMM146" s="229"/>
      <c r="AMN146" s="229"/>
      <c r="AMO146" s="229"/>
      <c r="AMP146" s="229"/>
      <c r="AMQ146" s="229"/>
      <c r="AMR146" s="229"/>
      <c r="AMS146" s="229"/>
      <c r="AMT146" s="229"/>
      <c r="AMU146" s="229"/>
      <c r="AMV146" s="229"/>
      <c r="AMW146" s="229"/>
      <c r="AMX146" s="229"/>
      <c r="AMY146" s="229"/>
      <c r="AMZ146" s="229"/>
      <c r="ANA146" s="229"/>
      <c r="ANB146" s="229"/>
      <c r="ANC146" s="229"/>
      <c r="AND146" s="229"/>
      <c r="ANE146" s="229"/>
      <c r="ANF146" s="229"/>
      <c r="ANG146" s="229"/>
      <c r="ANH146" s="229"/>
      <c r="ANI146" s="229"/>
      <c r="ANJ146" s="229"/>
      <c r="ANK146" s="229"/>
      <c r="ANL146" s="229"/>
      <c r="ANM146" s="229"/>
      <c r="ANN146" s="229"/>
      <c r="ANO146" s="229"/>
      <c r="ANP146" s="229"/>
      <c r="ANQ146" s="229"/>
      <c r="ANR146" s="229"/>
      <c r="ANS146" s="229"/>
      <c r="ANT146" s="229"/>
      <c r="ANU146" s="229"/>
      <c r="ANV146" s="229"/>
      <c r="ANW146" s="229"/>
      <c r="ANX146" s="229"/>
      <c r="ANY146" s="229"/>
      <c r="ANZ146" s="229"/>
      <c r="AOA146" s="229"/>
      <c r="AOB146" s="229"/>
      <c r="AOC146" s="229"/>
      <c r="AOD146" s="229"/>
      <c r="AOE146" s="229"/>
      <c r="AOF146" s="229"/>
      <c r="AOG146" s="229"/>
      <c r="AOH146" s="229"/>
      <c r="AOI146" s="229"/>
      <c r="AOJ146" s="229"/>
      <c r="AOK146" s="229"/>
      <c r="AOL146" s="229"/>
      <c r="AOM146" s="229"/>
      <c r="AON146" s="229"/>
      <c r="AOO146" s="229"/>
      <c r="AOP146" s="229"/>
      <c r="AOQ146" s="229"/>
      <c r="AOR146" s="229"/>
      <c r="AOS146" s="229"/>
      <c r="AOT146" s="229"/>
      <c r="AOU146" s="229"/>
      <c r="AOV146" s="229"/>
      <c r="AOW146" s="229"/>
      <c r="AOX146" s="229"/>
      <c r="AOY146" s="229"/>
      <c r="AOZ146" s="229"/>
      <c r="APA146" s="229"/>
      <c r="APB146" s="229"/>
      <c r="APC146" s="229"/>
      <c r="APD146" s="229"/>
      <c r="APE146" s="229"/>
      <c r="APF146" s="229"/>
      <c r="APG146" s="229"/>
      <c r="APH146" s="229"/>
      <c r="API146" s="229"/>
      <c r="APJ146" s="229"/>
      <c r="APK146" s="229"/>
      <c r="APL146" s="229"/>
      <c r="APM146" s="229"/>
      <c r="APN146" s="229"/>
      <c r="APO146" s="229"/>
      <c r="APP146" s="229"/>
      <c r="APQ146" s="229"/>
      <c r="APR146" s="229"/>
      <c r="APS146" s="229"/>
      <c r="APT146" s="229"/>
      <c r="APU146" s="229"/>
      <c r="APV146" s="229"/>
      <c r="APW146" s="229"/>
      <c r="APX146" s="229"/>
      <c r="APY146" s="229"/>
      <c r="APZ146" s="229"/>
      <c r="AQA146" s="229"/>
      <c r="AQB146" s="229"/>
      <c r="AQC146" s="229"/>
      <c r="AQD146" s="229"/>
      <c r="AQE146" s="229"/>
      <c r="AQF146" s="229"/>
      <c r="AQG146" s="229"/>
      <c r="AQH146" s="229"/>
      <c r="AQI146" s="229"/>
      <c r="AQJ146" s="229"/>
      <c r="AQK146" s="229"/>
      <c r="AQL146" s="229"/>
      <c r="AQM146" s="229"/>
      <c r="AQN146" s="229"/>
      <c r="AQO146" s="229"/>
      <c r="AQP146" s="229"/>
      <c r="AQQ146" s="229"/>
      <c r="AQR146" s="229"/>
      <c r="AQS146" s="229"/>
      <c r="AQT146" s="229"/>
      <c r="AQU146" s="229"/>
      <c r="AQV146" s="229"/>
      <c r="AQW146" s="229"/>
      <c r="AQX146" s="229"/>
      <c r="AQY146" s="229"/>
      <c r="AQZ146" s="229"/>
      <c r="ARA146" s="229"/>
      <c r="ARB146" s="229"/>
      <c r="ARC146" s="229"/>
      <c r="ARD146" s="229"/>
      <c r="ARE146" s="229"/>
      <c r="ARF146" s="229"/>
      <c r="ARG146" s="229"/>
      <c r="ARH146" s="229"/>
      <c r="ARI146" s="229"/>
      <c r="ARJ146" s="229"/>
      <c r="ARK146" s="229"/>
      <c r="ARL146" s="229"/>
      <c r="ARM146" s="229"/>
      <c r="ARN146" s="229"/>
      <c r="ARO146" s="229"/>
      <c r="ARP146" s="229"/>
      <c r="ARQ146" s="229"/>
      <c r="ARR146" s="229"/>
      <c r="ARS146" s="229"/>
      <c r="ART146" s="229"/>
      <c r="ARU146" s="229"/>
      <c r="ARV146" s="229"/>
      <c r="ARW146" s="229"/>
      <c r="ARX146" s="229"/>
      <c r="ARY146" s="229"/>
      <c r="ARZ146" s="229"/>
      <c r="ASA146" s="229"/>
      <c r="ASB146" s="229"/>
      <c r="ASC146" s="229"/>
      <c r="ASD146" s="229"/>
      <c r="ASE146" s="229"/>
      <c r="ASF146" s="229"/>
      <c r="ASG146" s="229"/>
      <c r="ASH146" s="229"/>
      <c r="ASI146" s="229"/>
      <c r="ASJ146" s="229"/>
      <c r="ASK146" s="229"/>
      <c r="ASL146" s="229"/>
      <c r="ASM146" s="229"/>
      <c r="ASN146" s="229"/>
      <c r="ASO146" s="229"/>
      <c r="ASP146" s="229"/>
      <c r="ASQ146" s="229"/>
      <c r="ASR146" s="229"/>
      <c r="ASS146" s="229"/>
      <c r="AST146" s="229"/>
      <c r="ASU146" s="229"/>
      <c r="ASV146" s="229"/>
      <c r="ASW146" s="229"/>
      <c r="ASX146" s="229"/>
      <c r="ASY146" s="229"/>
      <c r="ASZ146" s="229"/>
      <c r="ATA146" s="229"/>
      <c r="ATB146" s="229"/>
      <c r="ATC146" s="229"/>
      <c r="ATD146" s="229"/>
      <c r="ATE146" s="229"/>
      <c r="ATF146" s="229"/>
      <c r="ATG146" s="229"/>
      <c r="ATH146" s="229"/>
      <c r="ATI146" s="229"/>
      <c r="ATJ146" s="229"/>
      <c r="ATK146" s="229"/>
      <c r="ATL146" s="229"/>
      <c r="ATM146" s="229"/>
      <c r="ATN146" s="229"/>
      <c r="ATO146" s="229"/>
      <c r="ATP146" s="229"/>
      <c r="ATQ146" s="229"/>
      <c r="ATR146" s="229"/>
      <c r="ATS146" s="229"/>
      <c r="ATT146" s="229"/>
      <c r="ATU146" s="229"/>
      <c r="ATV146" s="229"/>
      <c r="ATW146" s="229"/>
      <c r="ATX146" s="229"/>
      <c r="ATY146" s="229"/>
      <c r="ATZ146" s="229"/>
      <c r="AUA146" s="229"/>
      <c r="AUB146" s="229"/>
      <c r="AUC146" s="229"/>
      <c r="AUD146" s="229"/>
      <c r="AUE146" s="229"/>
      <c r="AUF146" s="229"/>
      <c r="AUG146" s="229"/>
      <c r="AUH146" s="229"/>
      <c r="AUI146" s="229"/>
      <c r="AUJ146" s="229"/>
      <c r="AUK146" s="229"/>
      <c r="AUL146" s="229"/>
      <c r="AUM146" s="229"/>
      <c r="AUN146" s="229"/>
      <c r="AUO146" s="229"/>
      <c r="AUP146" s="229"/>
      <c r="AUQ146" s="229"/>
      <c r="AUR146" s="229"/>
      <c r="AUS146" s="229"/>
      <c r="AUT146" s="229"/>
      <c r="AUU146" s="229"/>
      <c r="AUV146" s="229"/>
      <c r="AUW146" s="229"/>
      <c r="AUX146" s="229"/>
      <c r="AUY146" s="229"/>
      <c r="AUZ146" s="229"/>
      <c r="AVA146" s="229"/>
      <c r="AVB146" s="229"/>
      <c r="AVC146" s="229"/>
      <c r="AVD146" s="229"/>
      <c r="AVE146" s="229"/>
      <c r="AVF146" s="229"/>
      <c r="AVG146" s="229"/>
      <c r="AVH146" s="229"/>
      <c r="AVI146" s="229"/>
      <c r="AVJ146" s="229"/>
      <c r="AVK146" s="229"/>
      <c r="AVL146" s="229"/>
      <c r="AVM146" s="229"/>
      <c r="AVN146" s="229"/>
      <c r="AVO146" s="229"/>
      <c r="AVP146" s="229"/>
      <c r="AVQ146" s="229"/>
      <c r="AVR146" s="229"/>
      <c r="AVS146" s="229"/>
      <c r="AVT146" s="229"/>
      <c r="AVU146" s="229"/>
      <c r="AVV146" s="229"/>
      <c r="AVW146" s="229"/>
      <c r="AVX146" s="229"/>
      <c r="AVY146" s="229"/>
      <c r="AVZ146" s="229"/>
      <c r="AWA146" s="229"/>
      <c r="AWB146" s="229"/>
      <c r="AWC146" s="229"/>
      <c r="AWD146" s="229"/>
      <c r="AWE146" s="229"/>
      <c r="AWF146" s="229"/>
      <c r="AWG146" s="229"/>
      <c r="AWH146" s="229"/>
      <c r="AWI146" s="229"/>
      <c r="AWJ146" s="229"/>
      <c r="AWK146" s="229"/>
      <c r="AWL146" s="229"/>
      <c r="AWM146" s="229"/>
      <c r="AWN146" s="229"/>
      <c r="AWO146" s="229"/>
      <c r="AWP146" s="229"/>
      <c r="AWQ146" s="229"/>
      <c r="AWR146" s="229"/>
      <c r="AWS146" s="229"/>
      <c r="AWT146" s="229"/>
      <c r="AWU146" s="229"/>
      <c r="AWV146" s="229"/>
      <c r="AWW146" s="229"/>
      <c r="AWX146" s="229"/>
      <c r="AWY146" s="229"/>
      <c r="AWZ146" s="229"/>
      <c r="AXA146" s="229"/>
      <c r="AXB146" s="229"/>
      <c r="AXC146" s="229"/>
      <c r="AXD146" s="229"/>
      <c r="AXE146" s="229"/>
      <c r="AXF146" s="229"/>
      <c r="AXG146" s="229"/>
      <c r="AXH146" s="229"/>
      <c r="AXI146" s="229"/>
      <c r="AXJ146" s="229"/>
      <c r="AXK146" s="229"/>
      <c r="AXL146" s="229"/>
      <c r="AXM146" s="229"/>
      <c r="AXN146" s="229"/>
      <c r="AXO146" s="229"/>
      <c r="AXP146" s="229"/>
      <c r="AXQ146" s="229"/>
      <c r="AXR146" s="229"/>
      <c r="AXS146" s="229"/>
      <c r="AXT146" s="229"/>
      <c r="AXU146" s="229"/>
      <c r="AXV146" s="229"/>
      <c r="AXW146" s="229"/>
      <c r="AXX146" s="229"/>
      <c r="AXY146" s="229"/>
      <c r="AXZ146" s="229"/>
      <c r="AYA146" s="229"/>
      <c r="AYB146" s="229"/>
      <c r="AYC146" s="229"/>
      <c r="AYD146" s="229"/>
      <c r="AYE146" s="229"/>
      <c r="AYF146" s="229"/>
      <c r="AYG146" s="229"/>
      <c r="AYH146" s="229"/>
      <c r="AYI146" s="229"/>
      <c r="AYJ146" s="229"/>
      <c r="AYK146" s="229"/>
      <c r="AYL146" s="229"/>
      <c r="AYM146" s="229"/>
      <c r="AYN146" s="229"/>
      <c r="AYO146" s="229"/>
      <c r="AYP146" s="229"/>
      <c r="AYQ146" s="229"/>
      <c r="AYR146" s="229"/>
      <c r="AYS146" s="229"/>
      <c r="AYT146" s="229"/>
      <c r="AYU146" s="229"/>
      <c r="AYV146" s="229"/>
      <c r="AYW146" s="229"/>
      <c r="AYX146" s="229"/>
      <c r="AYY146" s="229"/>
      <c r="AYZ146" s="229"/>
      <c r="AZA146" s="229"/>
      <c r="AZB146" s="229"/>
      <c r="AZC146" s="229"/>
      <c r="AZD146" s="229"/>
      <c r="AZE146" s="229"/>
      <c r="AZF146" s="229"/>
      <c r="AZG146" s="229"/>
      <c r="AZH146" s="229"/>
      <c r="AZI146" s="229"/>
      <c r="AZJ146" s="229"/>
      <c r="AZK146" s="229"/>
      <c r="AZL146" s="229"/>
      <c r="AZM146" s="229"/>
      <c r="AZN146" s="229"/>
      <c r="AZO146" s="229"/>
      <c r="AZP146" s="229"/>
      <c r="AZQ146" s="229"/>
      <c r="AZR146" s="229"/>
      <c r="AZS146" s="229"/>
      <c r="AZT146" s="229"/>
      <c r="AZU146" s="229"/>
      <c r="AZV146" s="229"/>
      <c r="AZW146" s="229"/>
      <c r="AZX146" s="229"/>
      <c r="AZY146" s="229"/>
      <c r="AZZ146" s="229"/>
      <c r="BAA146" s="229"/>
      <c r="BAB146" s="229"/>
      <c r="BAC146" s="229"/>
      <c r="BAD146" s="229"/>
      <c r="BAE146" s="229"/>
      <c r="BAF146" s="229"/>
      <c r="BAG146" s="229"/>
      <c r="BAH146" s="229"/>
      <c r="BAI146" s="229"/>
      <c r="BAJ146" s="229"/>
      <c r="BAK146" s="229"/>
      <c r="BAL146" s="229"/>
      <c r="BAM146" s="229"/>
      <c r="BAN146" s="229"/>
      <c r="BAO146" s="229"/>
      <c r="BAP146" s="229"/>
      <c r="BAQ146" s="229"/>
      <c r="BAR146" s="229"/>
      <c r="BAS146" s="229"/>
      <c r="BAT146" s="229"/>
      <c r="BAU146" s="229"/>
      <c r="BAV146" s="229"/>
      <c r="BAW146" s="229"/>
      <c r="BAX146" s="229"/>
      <c r="BAY146" s="229"/>
      <c r="BAZ146" s="229"/>
      <c r="BBA146" s="229"/>
      <c r="BBB146" s="229"/>
      <c r="BBC146" s="229"/>
      <c r="BBD146" s="229"/>
      <c r="BBE146" s="229"/>
      <c r="BBF146" s="229"/>
      <c r="BBG146" s="229"/>
      <c r="BBH146" s="229"/>
      <c r="BBI146" s="229"/>
      <c r="BBJ146" s="229"/>
      <c r="BBK146" s="229"/>
      <c r="BBL146" s="229"/>
      <c r="BBM146" s="229"/>
      <c r="BBN146" s="229"/>
      <c r="BBO146" s="229"/>
      <c r="BBP146" s="229"/>
      <c r="BBQ146" s="229"/>
      <c r="BBR146" s="229"/>
      <c r="BBS146" s="229"/>
      <c r="BBT146" s="229"/>
      <c r="BBU146" s="229"/>
      <c r="BBV146" s="229"/>
      <c r="BBW146" s="229"/>
      <c r="BBX146" s="229"/>
      <c r="BBY146" s="229"/>
      <c r="BBZ146" s="229"/>
      <c r="BCA146" s="229"/>
      <c r="BCB146" s="229"/>
      <c r="BCC146" s="229"/>
      <c r="BCD146" s="229"/>
      <c r="BCE146" s="229"/>
      <c r="BCF146" s="229"/>
      <c r="BCG146" s="229"/>
      <c r="BCH146" s="229"/>
      <c r="BCI146" s="229"/>
      <c r="BCJ146" s="229"/>
      <c r="BCK146" s="229"/>
      <c r="BCL146" s="229"/>
      <c r="BCM146" s="229"/>
      <c r="BCN146" s="229"/>
      <c r="BCO146" s="229"/>
      <c r="BCP146" s="229"/>
      <c r="BCQ146" s="229"/>
      <c r="BCR146" s="229"/>
      <c r="BCS146" s="229"/>
      <c r="BCT146" s="229"/>
      <c r="BCU146" s="229"/>
      <c r="BCV146" s="229"/>
      <c r="BCW146" s="229"/>
      <c r="BCX146" s="229"/>
      <c r="BCY146" s="229"/>
      <c r="BCZ146" s="229"/>
      <c r="BDA146" s="229"/>
      <c r="BDB146" s="229"/>
      <c r="BDC146" s="229"/>
      <c r="BDD146" s="229"/>
      <c r="BDE146" s="229"/>
      <c r="BDF146" s="229"/>
      <c r="BDG146" s="229"/>
      <c r="BDH146" s="229"/>
      <c r="BDI146" s="229"/>
      <c r="BDJ146" s="229"/>
      <c r="BDK146" s="229"/>
      <c r="BDL146" s="229"/>
      <c r="BDM146" s="229"/>
      <c r="BDN146" s="229"/>
      <c r="BDO146" s="229"/>
      <c r="BDP146" s="229"/>
      <c r="BDQ146" s="229"/>
      <c r="BDR146" s="229"/>
      <c r="BDS146" s="229"/>
      <c r="BDT146" s="229"/>
      <c r="BDU146" s="229"/>
      <c r="BDV146" s="229"/>
      <c r="BDW146" s="229"/>
      <c r="BDX146" s="229"/>
      <c r="BDY146" s="229"/>
      <c r="BDZ146" s="229"/>
      <c r="BEA146" s="229"/>
      <c r="BEB146" s="229"/>
      <c r="BEC146" s="229"/>
      <c r="BED146" s="229"/>
      <c r="BEE146" s="229"/>
      <c r="BEF146" s="229"/>
      <c r="BEG146" s="229"/>
      <c r="BEH146" s="229"/>
      <c r="BEI146" s="229"/>
      <c r="BEJ146" s="229"/>
      <c r="BEK146" s="229"/>
      <c r="BEL146" s="229"/>
      <c r="BEM146" s="229"/>
      <c r="BEN146" s="229"/>
      <c r="BEO146" s="229"/>
      <c r="BEP146" s="229"/>
      <c r="BEQ146" s="229"/>
      <c r="BER146" s="229"/>
      <c r="BES146" s="229"/>
      <c r="BET146" s="229"/>
      <c r="BEU146" s="229"/>
      <c r="BEV146" s="229"/>
      <c r="BEW146" s="229"/>
      <c r="BEX146" s="229"/>
      <c r="BEY146" s="229"/>
      <c r="BEZ146" s="229"/>
      <c r="BFA146" s="229"/>
      <c r="BFB146" s="229"/>
      <c r="BFC146" s="229"/>
      <c r="BFD146" s="229"/>
      <c r="BFE146" s="229"/>
      <c r="BFF146" s="229"/>
      <c r="BFG146" s="229"/>
      <c r="BFH146" s="229"/>
      <c r="BFI146" s="229"/>
      <c r="BFJ146" s="229"/>
      <c r="BFK146" s="229"/>
      <c r="BFL146" s="229"/>
      <c r="BFM146" s="229"/>
      <c r="BFN146" s="229"/>
      <c r="BFO146" s="229"/>
      <c r="BFP146" s="229"/>
      <c r="BFQ146" s="229"/>
      <c r="BFR146" s="229"/>
      <c r="BFS146" s="229"/>
      <c r="BFT146" s="229"/>
      <c r="BFU146" s="229"/>
      <c r="BFV146" s="229"/>
      <c r="BFW146" s="229"/>
      <c r="BFX146" s="229"/>
      <c r="BFY146" s="229"/>
      <c r="BFZ146" s="229"/>
      <c r="BGA146" s="229"/>
      <c r="BGB146" s="229"/>
      <c r="BGC146" s="229"/>
      <c r="BGD146" s="229"/>
      <c r="BGE146" s="229"/>
      <c r="BGF146" s="229"/>
      <c r="BGG146" s="229"/>
      <c r="BGH146" s="229"/>
      <c r="BGI146" s="229"/>
      <c r="BGJ146" s="229"/>
      <c r="BGK146" s="229"/>
      <c r="BGL146" s="229"/>
      <c r="BGM146" s="229"/>
      <c r="BGN146" s="229"/>
      <c r="BGO146" s="229"/>
      <c r="BGP146" s="229"/>
      <c r="BGQ146" s="229"/>
      <c r="BGR146" s="229"/>
      <c r="BGS146" s="229"/>
      <c r="BGT146" s="229"/>
      <c r="BGU146" s="229"/>
      <c r="BGV146" s="229"/>
      <c r="BGW146" s="229"/>
      <c r="BGX146" s="229"/>
      <c r="BGY146" s="229"/>
      <c r="BGZ146" s="229"/>
      <c r="BHA146" s="229"/>
      <c r="BHB146" s="229"/>
      <c r="BHC146" s="229"/>
      <c r="BHD146" s="229"/>
      <c r="BHE146" s="229"/>
      <c r="BHF146" s="229"/>
      <c r="BHG146" s="229"/>
      <c r="BHH146" s="229"/>
      <c r="BHI146" s="229"/>
      <c r="BHJ146" s="229"/>
      <c r="BHK146" s="229"/>
      <c r="BHL146" s="229"/>
      <c r="BHM146" s="229"/>
      <c r="BHN146" s="229"/>
      <c r="BHO146" s="229"/>
      <c r="BHP146" s="229"/>
      <c r="BHQ146" s="229"/>
      <c r="BHR146" s="229"/>
      <c r="BHS146" s="229"/>
      <c r="BHT146" s="229"/>
      <c r="BHU146" s="229"/>
      <c r="BHV146" s="229"/>
      <c r="BHW146" s="229"/>
      <c r="BHX146" s="229"/>
      <c r="BHY146" s="229"/>
      <c r="BHZ146" s="229"/>
      <c r="BIA146" s="229"/>
      <c r="BIB146" s="229"/>
      <c r="BIC146" s="229"/>
      <c r="BID146" s="229"/>
      <c r="BIE146" s="229"/>
      <c r="BIF146" s="229"/>
      <c r="BIG146" s="229"/>
      <c r="BIH146" s="229"/>
      <c r="BII146" s="229"/>
      <c r="BIJ146" s="229"/>
      <c r="BIK146" s="229"/>
      <c r="BIL146" s="229"/>
      <c r="BIM146" s="229"/>
      <c r="BIN146" s="229"/>
      <c r="BIO146" s="229"/>
      <c r="BIP146" s="229"/>
      <c r="BIQ146" s="229"/>
      <c r="BIR146" s="229"/>
      <c r="BIS146" s="229"/>
      <c r="BIT146" s="229"/>
      <c r="BIU146" s="229"/>
      <c r="BIV146" s="229"/>
      <c r="BIW146" s="229"/>
      <c r="BIX146" s="229"/>
      <c r="BIY146" s="229"/>
      <c r="BIZ146" s="229"/>
      <c r="BJA146" s="229"/>
      <c r="BJB146" s="229"/>
      <c r="BJC146" s="229"/>
      <c r="BJD146" s="229"/>
      <c r="BJE146" s="229"/>
      <c r="BJF146" s="229"/>
      <c r="BJG146" s="229"/>
      <c r="BJH146" s="229"/>
      <c r="BJI146" s="229"/>
      <c r="BJJ146" s="229"/>
      <c r="BJK146" s="229"/>
      <c r="BJL146" s="229"/>
      <c r="BJM146" s="229"/>
      <c r="BJN146" s="229"/>
      <c r="BJO146" s="229"/>
      <c r="BJP146" s="229"/>
      <c r="BJQ146" s="229"/>
      <c r="BJR146" s="229"/>
      <c r="BJS146" s="229"/>
      <c r="BJT146" s="229"/>
      <c r="BJU146" s="229"/>
      <c r="BJV146" s="229"/>
      <c r="BJW146" s="229"/>
      <c r="BJX146" s="229"/>
      <c r="BJY146" s="229"/>
      <c r="BJZ146" s="229"/>
      <c r="BKA146" s="229"/>
      <c r="BKB146" s="229"/>
      <c r="BKC146" s="229"/>
      <c r="BKD146" s="229"/>
      <c r="BKE146" s="229"/>
      <c r="BKF146" s="229"/>
      <c r="BKG146" s="229"/>
      <c r="BKH146" s="229"/>
      <c r="BKI146" s="229"/>
      <c r="BKJ146" s="229"/>
      <c r="BKK146" s="229"/>
      <c r="BKL146" s="229"/>
      <c r="BKM146" s="229"/>
      <c r="BKN146" s="229"/>
      <c r="BKO146" s="229"/>
      <c r="BKP146" s="229"/>
      <c r="BKQ146" s="229"/>
      <c r="BKR146" s="229"/>
      <c r="BKS146" s="229"/>
      <c r="BKT146" s="229"/>
      <c r="BKU146" s="229"/>
      <c r="BKV146" s="229"/>
      <c r="BKW146" s="229"/>
      <c r="BKX146" s="229"/>
      <c r="BKY146" s="229"/>
      <c r="BKZ146" s="229"/>
      <c r="BLA146" s="229"/>
      <c r="BLB146" s="229"/>
      <c r="BLC146" s="229"/>
      <c r="BLD146" s="229"/>
      <c r="BLE146" s="229"/>
      <c r="BLF146" s="229"/>
      <c r="BLG146" s="229"/>
      <c r="BLH146" s="229"/>
      <c r="BLI146" s="229"/>
      <c r="BLJ146" s="229"/>
      <c r="BLK146" s="229"/>
      <c r="BLL146" s="229"/>
      <c r="BLM146" s="229"/>
      <c r="BLN146" s="229"/>
      <c r="BLO146" s="229"/>
      <c r="BLP146" s="229"/>
      <c r="BLQ146" s="229"/>
      <c r="BLR146" s="229"/>
      <c r="BLS146" s="229"/>
      <c r="BLT146" s="229"/>
      <c r="BLU146" s="229"/>
      <c r="BLV146" s="229"/>
      <c r="BLW146" s="229"/>
      <c r="BLX146" s="229"/>
      <c r="BLY146" s="229"/>
      <c r="BLZ146" s="229"/>
      <c r="BMA146" s="229"/>
      <c r="BMB146" s="229"/>
      <c r="BMC146" s="229"/>
      <c r="BMD146" s="229"/>
      <c r="BME146" s="229"/>
      <c r="BMF146" s="229"/>
      <c r="BMG146" s="229"/>
      <c r="BMH146" s="229"/>
      <c r="BMI146" s="229"/>
      <c r="BMJ146" s="229"/>
      <c r="BMK146" s="229"/>
      <c r="BML146" s="229"/>
      <c r="BMM146" s="229"/>
      <c r="BMN146" s="229"/>
      <c r="BMO146" s="229"/>
      <c r="BMP146" s="229"/>
      <c r="BMQ146" s="229"/>
      <c r="BMR146" s="229"/>
      <c r="BMS146" s="229"/>
      <c r="BMT146" s="229"/>
      <c r="BMU146" s="229"/>
      <c r="BMV146" s="229"/>
      <c r="BMW146" s="229"/>
      <c r="BMX146" s="229"/>
      <c r="BMY146" s="229"/>
      <c r="BMZ146" s="229"/>
      <c r="BNA146" s="229"/>
      <c r="BNB146" s="229"/>
      <c r="BNC146" s="229"/>
      <c r="BND146" s="229"/>
      <c r="BNE146" s="229"/>
      <c r="BNF146" s="229"/>
      <c r="BNG146" s="229"/>
      <c r="BNH146" s="229"/>
      <c r="BNI146" s="229"/>
      <c r="BNJ146" s="229"/>
      <c r="BNK146" s="229"/>
      <c r="BNL146" s="229"/>
      <c r="BNM146" s="229"/>
      <c r="BNN146" s="229"/>
      <c r="BNO146" s="229"/>
      <c r="BNP146" s="229"/>
      <c r="BNQ146" s="229"/>
      <c r="BNR146" s="229"/>
      <c r="BNS146" s="229"/>
      <c r="BNT146" s="229"/>
      <c r="BNU146" s="229"/>
      <c r="BNV146" s="229"/>
      <c r="BNW146" s="229"/>
      <c r="BNX146" s="229"/>
      <c r="BNY146" s="229"/>
      <c r="BNZ146" s="229"/>
      <c r="BOA146" s="229"/>
      <c r="BOB146" s="229"/>
      <c r="BOC146" s="229"/>
      <c r="BOD146" s="229"/>
      <c r="BOE146" s="229"/>
      <c r="BOF146" s="229"/>
      <c r="BOG146" s="229"/>
      <c r="BOH146" s="229"/>
      <c r="BOI146" s="229"/>
      <c r="BOJ146" s="229"/>
      <c r="BOK146" s="229"/>
      <c r="BOL146" s="229"/>
      <c r="BOM146" s="229"/>
      <c r="BON146" s="229"/>
      <c r="BOO146" s="229"/>
      <c r="BOP146" s="229"/>
      <c r="BOQ146" s="229"/>
      <c r="BOR146" s="229"/>
      <c r="BOS146" s="229"/>
      <c r="BOT146" s="229"/>
      <c r="BOU146" s="229"/>
      <c r="BOV146" s="229"/>
      <c r="BOW146" s="229"/>
      <c r="BOX146" s="229"/>
      <c r="BOY146" s="229"/>
      <c r="BOZ146" s="229"/>
      <c r="BPA146" s="229"/>
      <c r="BPB146" s="229"/>
      <c r="BPC146" s="229"/>
      <c r="BPD146" s="229"/>
      <c r="BPE146" s="229"/>
      <c r="BPF146" s="229"/>
      <c r="BPG146" s="229"/>
      <c r="BPH146" s="229"/>
      <c r="BPI146" s="229"/>
      <c r="BPJ146" s="229"/>
      <c r="BPK146" s="229"/>
      <c r="BPL146" s="229"/>
      <c r="BPM146" s="229"/>
      <c r="BPN146" s="229"/>
      <c r="BPO146" s="229"/>
      <c r="BPP146" s="229"/>
      <c r="BPQ146" s="229"/>
      <c r="BPR146" s="229"/>
      <c r="BPS146" s="229"/>
      <c r="BPT146" s="229"/>
      <c r="BPU146" s="229"/>
      <c r="BPV146" s="229"/>
      <c r="BPW146" s="229"/>
      <c r="BPX146" s="229"/>
      <c r="BPY146" s="229"/>
      <c r="BPZ146" s="229"/>
      <c r="BQA146" s="229"/>
      <c r="BQB146" s="229"/>
      <c r="BQC146" s="229"/>
      <c r="BQD146" s="229"/>
      <c r="BQE146" s="229"/>
      <c r="BQF146" s="229"/>
      <c r="BQG146" s="229"/>
      <c r="BQH146" s="229"/>
      <c r="BQI146" s="229"/>
      <c r="BQJ146" s="229"/>
      <c r="BQK146" s="229"/>
      <c r="BQL146" s="229"/>
      <c r="BQM146" s="229"/>
      <c r="BQN146" s="229"/>
      <c r="BQO146" s="229"/>
      <c r="BQP146" s="229"/>
      <c r="BQQ146" s="229"/>
      <c r="BQR146" s="229"/>
      <c r="BQS146" s="229"/>
      <c r="BQT146" s="229"/>
      <c r="BQU146" s="229"/>
      <c r="BQV146" s="229"/>
      <c r="BQW146" s="229"/>
      <c r="BQX146" s="229"/>
      <c r="BQY146" s="229"/>
      <c r="BQZ146" s="229"/>
      <c r="BRA146" s="229"/>
      <c r="BRB146" s="229"/>
      <c r="BRC146" s="229"/>
      <c r="BRD146" s="229"/>
      <c r="BRE146" s="229"/>
      <c r="BRF146" s="229"/>
      <c r="BRG146" s="229"/>
      <c r="BRH146" s="229"/>
      <c r="BRI146" s="229"/>
      <c r="BRJ146" s="229"/>
      <c r="BRK146" s="229"/>
      <c r="BRL146" s="229"/>
      <c r="BRM146" s="229"/>
      <c r="BRN146" s="229"/>
      <c r="BRO146" s="229"/>
      <c r="BRP146" s="229"/>
      <c r="BRQ146" s="229"/>
      <c r="BRR146" s="229"/>
      <c r="BRS146" s="229"/>
      <c r="BRT146" s="229"/>
      <c r="BRU146" s="229"/>
      <c r="BRV146" s="229"/>
      <c r="BRW146" s="229"/>
      <c r="BRX146" s="229"/>
      <c r="BRY146" s="229"/>
      <c r="BRZ146" s="229"/>
      <c r="BSA146" s="229"/>
      <c r="BSB146" s="229"/>
      <c r="BSC146" s="229"/>
      <c r="BSD146" s="229"/>
      <c r="BSE146" s="229"/>
      <c r="BSF146" s="229"/>
      <c r="BSG146" s="229"/>
      <c r="BSH146" s="229"/>
      <c r="BSI146" s="229"/>
      <c r="BSJ146" s="229"/>
      <c r="BSK146" s="229"/>
      <c r="BSL146" s="229"/>
      <c r="BSM146" s="229"/>
      <c r="BSN146" s="229"/>
      <c r="BSO146" s="229"/>
      <c r="BSP146" s="229"/>
      <c r="BSQ146" s="229"/>
      <c r="BSR146" s="229"/>
      <c r="BSS146" s="229"/>
      <c r="BST146" s="229"/>
      <c r="BSU146" s="229"/>
      <c r="BSV146" s="229"/>
      <c r="BSW146" s="229"/>
      <c r="BSX146" s="229"/>
      <c r="BSY146" s="229"/>
      <c r="BSZ146" s="229"/>
      <c r="BTA146" s="229"/>
      <c r="BTB146" s="229"/>
      <c r="BTC146" s="229"/>
      <c r="BTD146" s="229"/>
      <c r="BTE146" s="229"/>
      <c r="BTF146" s="229"/>
      <c r="BTG146" s="229"/>
      <c r="BTH146" s="229"/>
      <c r="BTI146" s="229"/>
      <c r="BTJ146" s="229"/>
      <c r="BTK146" s="229"/>
      <c r="BTL146" s="229"/>
      <c r="BTM146" s="229"/>
      <c r="BTN146" s="229"/>
      <c r="BTO146" s="229"/>
      <c r="BTP146" s="229"/>
      <c r="BTQ146" s="229"/>
      <c r="BTR146" s="229"/>
      <c r="BTS146" s="229"/>
      <c r="BTT146" s="229"/>
      <c r="BTU146" s="229"/>
      <c r="BTV146" s="229"/>
      <c r="BTW146" s="229"/>
      <c r="BTX146" s="229"/>
      <c r="BTY146" s="229"/>
      <c r="BTZ146" s="229"/>
      <c r="BUA146" s="229"/>
      <c r="BUB146" s="229"/>
      <c r="BUC146" s="229"/>
      <c r="BUD146" s="229"/>
      <c r="BUE146" s="229"/>
      <c r="BUF146" s="229"/>
      <c r="BUG146" s="229"/>
      <c r="BUH146" s="229"/>
      <c r="BUI146" s="229"/>
      <c r="BUJ146" s="229"/>
      <c r="BUK146" s="229"/>
      <c r="BUL146" s="229"/>
      <c r="BUM146" s="229"/>
      <c r="BUN146" s="229"/>
      <c r="BUO146" s="229"/>
      <c r="BUP146" s="229"/>
      <c r="BUQ146" s="229"/>
      <c r="BUR146" s="229"/>
      <c r="BUS146" s="229"/>
      <c r="BUT146" s="229"/>
      <c r="BUU146" s="229"/>
      <c r="BUV146" s="229"/>
      <c r="BUW146" s="229"/>
      <c r="BUX146" s="229"/>
      <c r="BUY146" s="229"/>
      <c r="BUZ146" s="229"/>
      <c r="BVA146" s="229"/>
      <c r="BVB146" s="229"/>
      <c r="BVC146" s="229"/>
      <c r="BVD146" s="229"/>
      <c r="BVE146" s="229"/>
      <c r="BVF146" s="229"/>
      <c r="BVG146" s="229"/>
      <c r="BVH146" s="229"/>
      <c r="BVI146" s="229"/>
      <c r="BVJ146" s="229"/>
      <c r="BVK146" s="229"/>
      <c r="BVL146" s="229"/>
      <c r="BVM146" s="229"/>
      <c r="BVN146" s="229"/>
      <c r="BVO146" s="229"/>
      <c r="BVP146" s="229"/>
      <c r="BVQ146" s="229"/>
      <c r="BVR146" s="229"/>
      <c r="BVS146" s="229"/>
      <c r="BVT146" s="229"/>
      <c r="BVU146" s="229"/>
      <c r="BVV146" s="229"/>
      <c r="BVW146" s="229"/>
      <c r="BVX146" s="229"/>
      <c r="BVY146" s="229"/>
      <c r="BVZ146" s="229"/>
      <c r="BWA146" s="229"/>
      <c r="BWB146" s="229"/>
      <c r="BWC146" s="229"/>
      <c r="BWD146" s="229"/>
      <c r="BWE146" s="229"/>
      <c r="BWF146" s="229"/>
      <c r="BWG146" s="229"/>
      <c r="BWH146" s="229"/>
      <c r="BWI146" s="229"/>
      <c r="BWJ146" s="229"/>
      <c r="BWK146" s="229"/>
      <c r="BWL146" s="229"/>
      <c r="BWM146" s="229"/>
      <c r="BWN146" s="229"/>
      <c r="BWO146" s="229"/>
      <c r="BWP146" s="229"/>
      <c r="BWQ146" s="229"/>
      <c r="BWR146" s="229"/>
      <c r="BWS146" s="229"/>
      <c r="BWT146" s="229"/>
      <c r="BWU146" s="229"/>
      <c r="BWV146" s="229"/>
      <c r="BWW146" s="229"/>
      <c r="BWX146" s="229"/>
      <c r="BWY146" s="229"/>
      <c r="BWZ146" s="229"/>
      <c r="BXA146" s="229"/>
      <c r="BXB146" s="229"/>
      <c r="BXC146" s="229"/>
      <c r="BXD146" s="229"/>
      <c r="BXE146" s="229"/>
      <c r="BXF146" s="229"/>
      <c r="BXG146" s="229"/>
      <c r="BXH146" s="229"/>
      <c r="BXI146" s="229"/>
      <c r="BXJ146" s="229"/>
      <c r="BXK146" s="229"/>
      <c r="BXL146" s="229"/>
      <c r="BXM146" s="229"/>
      <c r="BXN146" s="229"/>
      <c r="BXO146" s="229"/>
      <c r="BXP146" s="229"/>
      <c r="BXQ146" s="229"/>
      <c r="BXR146" s="229"/>
      <c r="BXS146" s="229"/>
      <c r="BXT146" s="229"/>
      <c r="BXU146" s="229"/>
      <c r="BXV146" s="229"/>
      <c r="BXW146" s="229"/>
      <c r="BXX146" s="229"/>
      <c r="BXY146" s="229"/>
      <c r="BXZ146" s="229"/>
      <c r="BYA146" s="229"/>
      <c r="BYB146" s="229"/>
      <c r="BYC146" s="229"/>
      <c r="BYD146" s="229"/>
      <c r="BYE146" s="229"/>
      <c r="BYF146" s="229"/>
      <c r="BYG146" s="229"/>
      <c r="BYH146" s="229"/>
      <c r="BYI146" s="229"/>
      <c r="BYJ146" s="229"/>
      <c r="BYK146" s="229"/>
      <c r="BYL146" s="229"/>
      <c r="BYM146" s="229"/>
      <c r="BYN146" s="229"/>
      <c r="BYO146" s="229"/>
      <c r="BYP146" s="229"/>
      <c r="BYQ146" s="229"/>
      <c r="BYR146" s="229"/>
      <c r="BYS146" s="229"/>
      <c r="BYT146" s="229"/>
      <c r="BYU146" s="229"/>
      <c r="BYV146" s="229"/>
      <c r="BYW146" s="229"/>
      <c r="BYX146" s="229"/>
      <c r="BYY146" s="229"/>
      <c r="BYZ146" s="229"/>
      <c r="BZA146" s="229"/>
      <c r="BZB146" s="229"/>
      <c r="BZC146" s="229"/>
      <c r="BZD146" s="229"/>
      <c r="BZE146" s="229"/>
      <c r="BZF146" s="229"/>
      <c r="BZG146" s="229"/>
      <c r="BZH146" s="229"/>
      <c r="BZI146" s="229"/>
      <c r="BZJ146" s="229"/>
      <c r="BZK146" s="229"/>
      <c r="BZL146" s="229"/>
      <c r="BZM146" s="229"/>
      <c r="BZN146" s="229"/>
      <c r="BZO146" s="229"/>
      <c r="BZP146" s="229"/>
      <c r="BZQ146" s="229"/>
      <c r="BZR146" s="229"/>
      <c r="BZS146" s="229"/>
      <c r="BZT146" s="229"/>
      <c r="BZU146" s="229"/>
      <c r="BZV146" s="229"/>
      <c r="BZW146" s="229"/>
      <c r="BZX146" s="229"/>
      <c r="BZY146" s="229"/>
      <c r="BZZ146" s="229"/>
      <c r="CAA146" s="229"/>
      <c r="CAB146" s="229"/>
      <c r="CAC146" s="229"/>
      <c r="CAD146" s="229"/>
      <c r="CAE146" s="229"/>
      <c r="CAF146" s="229"/>
      <c r="CAG146" s="229"/>
      <c r="CAH146" s="229"/>
      <c r="CAI146" s="229"/>
      <c r="CAJ146" s="229"/>
      <c r="CAK146" s="229"/>
      <c r="CAL146" s="229"/>
      <c r="CAM146" s="229"/>
      <c r="CAN146" s="229"/>
      <c r="CAO146" s="229"/>
      <c r="CAP146" s="229"/>
      <c r="CAQ146" s="229"/>
      <c r="CAR146" s="229"/>
      <c r="CAS146" s="229"/>
      <c r="CAT146" s="229"/>
      <c r="CAU146" s="229"/>
      <c r="CAV146" s="229"/>
      <c r="CAW146" s="229"/>
      <c r="CAX146" s="229"/>
      <c r="CAY146" s="229"/>
      <c r="CAZ146" s="229"/>
      <c r="CBA146" s="229"/>
      <c r="CBB146" s="229"/>
      <c r="CBC146" s="229"/>
      <c r="CBD146" s="229"/>
      <c r="CBE146" s="229"/>
      <c r="CBF146" s="229"/>
      <c r="CBG146" s="229"/>
      <c r="CBH146" s="229"/>
      <c r="CBI146" s="229"/>
      <c r="CBJ146" s="229"/>
      <c r="CBK146" s="229"/>
      <c r="CBL146" s="229"/>
      <c r="CBM146" s="229"/>
      <c r="CBN146" s="229"/>
      <c r="CBO146" s="229"/>
      <c r="CBP146" s="229"/>
      <c r="CBQ146" s="229"/>
      <c r="CBR146" s="229"/>
      <c r="CBS146" s="229"/>
      <c r="CBT146" s="229"/>
      <c r="CBU146" s="229"/>
      <c r="CBV146" s="229"/>
      <c r="CBW146" s="229"/>
      <c r="CBX146" s="229"/>
      <c r="CBY146" s="229"/>
      <c r="CBZ146" s="229"/>
      <c r="CCA146" s="229"/>
      <c r="CCB146" s="229"/>
      <c r="CCC146" s="229"/>
      <c r="CCD146" s="229"/>
      <c r="CCE146" s="229"/>
      <c r="CCF146" s="229"/>
      <c r="CCG146" s="229"/>
      <c r="CCH146" s="229"/>
      <c r="CCI146" s="229"/>
      <c r="CCJ146" s="229"/>
      <c r="CCK146" s="229"/>
      <c r="CCL146" s="229"/>
      <c r="CCM146" s="229"/>
      <c r="CCN146" s="229"/>
      <c r="CCO146" s="229"/>
      <c r="CCP146" s="229"/>
      <c r="CCQ146" s="229"/>
      <c r="CCR146" s="229"/>
      <c r="CCS146" s="229"/>
      <c r="CCT146" s="229"/>
      <c r="CCU146" s="229"/>
      <c r="CCV146" s="229"/>
      <c r="CCW146" s="229"/>
      <c r="CCX146" s="229"/>
      <c r="CCY146" s="229"/>
      <c r="CCZ146" s="229"/>
      <c r="CDA146" s="229"/>
      <c r="CDB146" s="229"/>
      <c r="CDC146" s="229"/>
      <c r="CDD146" s="229"/>
      <c r="CDE146" s="229"/>
      <c r="CDF146" s="229"/>
      <c r="CDG146" s="229"/>
      <c r="CDH146" s="229"/>
      <c r="CDI146" s="229"/>
      <c r="CDJ146" s="229"/>
      <c r="CDK146" s="229"/>
      <c r="CDL146" s="229"/>
      <c r="CDM146" s="229"/>
      <c r="CDN146" s="229"/>
      <c r="CDO146" s="229"/>
      <c r="CDP146" s="229"/>
      <c r="CDQ146" s="229"/>
      <c r="CDR146" s="229"/>
      <c r="CDS146" s="229"/>
      <c r="CDT146" s="229"/>
      <c r="CDU146" s="229"/>
      <c r="CDV146" s="229"/>
      <c r="CDW146" s="229"/>
      <c r="CDX146" s="229"/>
      <c r="CDY146" s="229"/>
      <c r="CDZ146" s="229"/>
      <c r="CEA146" s="229"/>
      <c r="CEB146" s="229"/>
      <c r="CEC146" s="229"/>
      <c r="CED146" s="229"/>
      <c r="CEE146" s="229"/>
      <c r="CEF146" s="229"/>
      <c r="CEG146" s="229"/>
      <c r="CEH146" s="229"/>
      <c r="CEI146" s="229"/>
      <c r="CEJ146" s="229"/>
      <c r="CEK146" s="229"/>
      <c r="CEL146" s="229"/>
      <c r="CEM146" s="229"/>
      <c r="CEN146" s="229"/>
      <c r="CEO146" s="229"/>
      <c r="CEP146" s="229"/>
      <c r="CEQ146" s="229"/>
      <c r="CER146" s="229"/>
      <c r="CES146" s="229"/>
      <c r="CET146" s="229"/>
      <c r="CEU146" s="229"/>
      <c r="CEV146" s="229"/>
      <c r="CEW146" s="229"/>
      <c r="CEX146" s="229"/>
      <c r="CEY146" s="229"/>
      <c r="CEZ146" s="229"/>
      <c r="CFA146" s="229"/>
      <c r="CFB146" s="229"/>
      <c r="CFC146" s="229"/>
      <c r="CFD146" s="229"/>
      <c r="CFE146" s="229"/>
      <c r="CFF146" s="229"/>
      <c r="CFG146" s="229"/>
      <c r="CFH146" s="229"/>
      <c r="CFI146" s="229"/>
      <c r="CFJ146" s="229"/>
      <c r="CFK146" s="229"/>
      <c r="CFL146" s="229"/>
      <c r="CFM146" s="229"/>
      <c r="CFN146" s="229"/>
      <c r="CFO146" s="229"/>
      <c r="CFP146" s="229"/>
      <c r="CFQ146" s="229"/>
      <c r="CFR146" s="229"/>
      <c r="CFS146" s="229"/>
      <c r="CFT146" s="229"/>
      <c r="CFU146" s="229"/>
      <c r="CFV146" s="229"/>
      <c r="CFW146" s="229"/>
      <c r="CFX146" s="229"/>
      <c r="CFY146" s="229"/>
      <c r="CFZ146" s="229"/>
      <c r="CGA146" s="229"/>
      <c r="CGB146" s="229"/>
      <c r="CGC146" s="229"/>
      <c r="CGD146" s="229"/>
      <c r="CGE146" s="229"/>
      <c r="CGF146" s="229"/>
      <c r="CGG146" s="229"/>
      <c r="CGH146" s="229"/>
      <c r="CGI146" s="229"/>
      <c r="CGJ146" s="229"/>
      <c r="CGK146" s="229"/>
      <c r="CGL146" s="229"/>
      <c r="CGM146" s="229"/>
      <c r="CGN146" s="229"/>
      <c r="CGO146" s="229"/>
      <c r="CGP146" s="229"/>
      <c r="CGQ146" s="229"/>
      <c r="CGR146" s="229"/>
      <c r="CGS146" s="229"/>
      <c r="CGT146" s="229"/>
      <c r="CGU146" s="229"/>
      <c r="CGV146" s="229"/>
      <c r="CGW146" s="229"/>
      <c r="CGX146" s="229"/>
      <c r="CGY146" s="229"/>
      <c r="CGZ146" s="229"/>
      <c r="CHA146" s="229"/>
      <c r="CHB146" s="229"/>
      <c r="CHC146" s="229"/>
      <c r="CHD146" s="229"/>
      <c r="CHE146" s="229"/>
      <c r="CHF146" s="229"/>
      <c r="CHG146" s="229"/>
      <c r="CHH146" s="229"/>
      <c r="CHI146" s="229"/>
      <c r="CHJ146" s="229"/>
      <c r="CHK146" s="229"/>
      <c r="CHL146" s="229"/>
      <c r="CHM146" s="229"/>
      <c r="CHN146" s="229"/>
      <c r="CHO146" s="229"/>
      <c r="CHP146" s="229"/>
      <c r="CHQ146" s="229"/>
      <c r="CHR146" s="229"/>
      <c r="CHS146" s="229"/>
      <c r="CHT146" s="229"/>
      <c r="CHU146" s="229"/>
      <c r="CHV146" s="229"/>
      <c r="CHW146" s="229"/>
      <c r="CHX146" s="229"/>
      <c r="CHY146" s="229"/>
      <c r="CHZ146" s="229"/>
      <c r="CIA146" s="229"/>
      <c r="CIB146" s="229"/>
      <c r="CIC146" s="229"/>
      <c r="CID146" s="229"/>
      <c r="CIE146" s="229"/>
      <c r="CIF146" s="229"/>
      <c r="CIG146" s="229"/>
      <c r="CIH146" s="229"/>
      <c r="CII146" s="229"/>
      <c r="CIJ146" s="229"/>
      <c r="CIK146" s="229"/>
      <c r="CIL146" s="229"/>
      <c r="CIM146" s="229"/>
      <c r="CIN146" s="229"/>
      <c r="CIO146" s="229"/>
      <c r="CIP146" s="229"/>
      <c r="CIQ146" s="229"/>
      <c r="CIR146" s="229"/>
      <c r="CIS146" s="229"/>
      <c r="CIT146" s="229"/>
      <c r="CIU146" s="229"/>
      <c r="CIV146" s="229"/>
      <c r="CIW146" s="229"/>
      <c r="CIX146" s="229"/>
      <c r="CIY146" s="229"/>
      <c r="CIZ146" s="229"/>
      <c r="CJA146" s="229"/>
      <c r="CJB146" s="229"/>
      <c r="CJC146" s="229"/>
      <c r="CJD146" s="229"/>
      <c r="CJE146" s="229"/>
      <c r="CJF146" s="229"/>
      <c r="CJG146" s="229"/>
      <c r="CJH146" s="229"/>
      <c r="CJI146" s="229"/>
      <c r="CJJ146" s="229"/>
      <c r="CJK146" s="229"/>
      <c r="CJL146" s="229"/>
      <c r="CJM146" s="229"/>
      <c r="CJN146" s="229"/>
      <c r="CJO146" s="229"/>
      <c r="CJP146" s="229"/>
      <c r="CJQ146" s="229"/>
      <c r="CJR146" s="229"/>
      <c r="CJS146" s="229"/>
      <c r="CJT146" s="229"/>
      <c r="CJU146" s="229"/>
      <c r="CJV146" s="229"/>
      <c r="CJW146" s="229"/>
      <c r="CJX146" s="229"/>
      <c r="CJY146" s="229"/>
      <c r="CJZ146" s="229"/>
      <c r="CKA146" s="229"/>
      <c r="CKB146" s="229"/>
      <c r="CKC146" s="229"/>
      <c r="CKD146" s="229"/>
      <c r="CKE146" s="229"/>
      <c r="CKF146" s="229"/>
      <c r="CKG146" s="229"/>
      <c r="CKH146" s="229"/>
      <c r="CKI146" s="229"/>
      <c r="CKJ146" s="229"/>
      <c r="CKK146" s="229"/>
      <c r="CKL146" s="229"/>
      <c r="CKM146" s="229"/>
      <c r="CKN146" s="229"/>
      <c r="CKO146" s="229"/>
      <c r="CKP146" s="229"/>
      <c r="CKQ146" s="229"/>
      <c r="CKR146" s="229"/>
      <c r="CKS146" s="229"/>
      <c r="CKT146" s="229"/>
      <c r="CKU146" s="229"/>
      <c r="CKV146" s="229"/>
      <c r="CKW146" s="229"/>
      <c r="CKX146" s="229"/>
      <c r="CKY146" s="229"/>
      <c r="CKZ146" s="229"/>
      <c r="CLA146" s="229"/>
      <c r="CLB146" s="229"/>
      <c r="CLC146" s="229"/>
      <c r="CLD146" s="229"/>
      <c r="CLE146" s="229"/>
      <c r="CLF146" s="229"/>
      <c r="CLG146" s="229"/>
      <c r="CLH146" s="229"/>
      <c r="CLI146" s="229"/>
      <c r="CLJ146" s="229"/>
      <c r="CLK146" s="229"/>
      <c r="CLL146" s="229"/>
      <c r="CLM146" s="229"/>
      <c r="CLN146" s="229"/>
      <c r="CLO146" s="229"/>
      <c r="CLP146" s="229"/>
      <c r="CLQ146" s="229"/>
      <c r="CLR146" s="229"/>
      <c r="CLS146" s="229"/>
      <c r="CLT146" s="229"/>
      <c r="CLU146" s="229"/>
      <c r="CLV146" s="229"/>
      <c r="CLW146" s="229"/>
      <c r="CLX146" s="229"/>
      <c r="CLY146" s="229"/>
      <c r="CLZ146" s="229"/>
      <c r="CMA146" s="229"/>
      <c r="CMB146" s="229"/>
      <c r="CMC146" s="229"/>
      <c r="CMD146" s="229"/>
      <c r="CME146" s="229"/>
      <c r="CMF146" s="229"/>
      <c r="CMG146" s="229"/>
      <c r="CMH146" s="229"/>
      <c r="CMI146" s="229"/>
      <c r="CMJ146" s="229"/>
      <c r="CMK146" s="229"/>
      <c r="CML146" s="229"/>
      <c r="CMM146" s="229"/>
      <c r="CMN146" s="229"/>
      <c r="CMO146" s="229"/>
      <c r="CMP146" s="229"/>
      <c r="CMQ146" s="229"/>
      <c r="CMR146" s="229"/>
      <c r="CMS146" s="229"/>
      <c r="CMT146" s="229"/>
      <c r="CMU146" s="229"/>
      <c r="CMV146" s="229"/>
      <c r="CMW146" s="229"/>
      <c r="CMX146" s="229"/>
      <c r="CMY146" s="229"/>
      <c r="CMZ146" s="229"/>
      <c r="CNA146" s="229"/>
      <c r="CNB146" s="229"/>
      <c r="CNC146" s="229"/>
      <c r="CND146" s="229"/>
      <c r="CNE146" s="229"/>
      <c r="CNF146" s="229"/>
      <c r="CNG146" s="229"/>
      <c r="CNH146" s="229"/>
      <c r="CNI146" s="229"/>
      <c r="CNJ146" s="229"/>
      <c r="CNK146" s="229"/>
      <c r="CNL146" s="229"/>
      <c r="CNM146" s="229"/>
      <c r="CNN146" s="229"/>
      <c r="CNO146" s="229"/>
      <c r="CNP146" s="229"/>
      <c r="CNQ146" s="229"/>
      <c r="CNR146" s="229"/>
      <c r="CNS146" s="229"/>
      <c r="CNT146" s="229"/>
      <c r="CNU146" s="229"/>
      <c r="CNV146" s="229"/>
      <c r="CNW146" s="229"/>
      <c r="CNX146" s="229"/>
      <c r="CNY146" s="229"/>
      <c r="CNZ146" s="229"/>
      <c r="COA146" s="229"/>
      <c r="COB146" s="229"/>
      <c r="COC146" s="229"/>
      <c r="COD146" s="229"/>
      <c r="COE146" s="229"/>
      <c r="COF146" s="229"/>
      <c r="COG146" s="229"/>
      <c r="COH146" s="229"/>
      <c r="COI146" s="229"/>
      <c r="COJ146" s="229"/>
      <c r="COK146" s="229"/>
      <c r="COL146" s="229"/>
      <c r="COM146" s="229"/>
      <c r="CON146" s="229"/>
      <c r="COO146" s="229"/>
      <c r="COP146" s="229"/>
      <c r="COQ146" s="229"/>
      <c r="COR146" s="229"/>
      <c r="COS146" s="229"/>
      <c r="COT146" s="229"/>
      <c r="COU146" s="229"/>
      <c r="COV146" s="229"/>
      <c r="COW146" s="229"/>
      <c r="COX146" s="229"/>
      <c r="COY146" s="229"/>
      <c r="COZ146" s="229"/>
      <c r="CPA146" s="229"/>
      <c r="CPB146" s="229"/>
      <c r="CPC146" s="229"/>
      <c r="CPD146" s="229"/>
      <c r="CPE146" s="229"/>
      <c r="CPF146" s="229"/>
      <c r="CPG146" s="229"/>
      <c r="CPH146" s="229"/>
      <c r="CPI146" s="229"/>
      <c r="CPJ146" s="229"/>
      <c r="CPK146" s="229"/>
      <c r="CPL146" s="229"/>
      <c r="CPM146" s="229"/>
      <c r="CPN146" s="229"/>
      <c r="CPO146" s="229"/>
      <c r="CPP146" s="229"/>
      <c r="CPQ146" s="229"/>
      <c r="CPR146" s="229"/>
      <c r="CPS146" s="229"/>
      <c r="CPT146" s="229"/>
      <c r="CPU146" s="229"/>
      <c r="CPV146" s="229"/>
      <c r="CPW146" s="229"/>
      <c r="CPX146" s="229"/>
      <c r="CPY146" s="229"/>
      <c r="CPZ146" s="229"/>
      <c r="CQA146" s="229"/>
      <c r="CQB146" s="229"/>
      <c r="CQC146" s="229"/>
      <c r="CQD146" s="229"/>
      <c r="CQE146" s="229"/>
      <c r="CQF146" s="229"/>
      <c r="CQG146" s="229"/>
      <c r="CQH146" s="229"/>
      <c r="CQI146" s="229"/>
      <c r="CQJ146" s="229"/>
      <c r="CQK146" s="229"/>
      <c r="CQL146" s="229"/>
      <c r="CQM146" s="229"/>
      <c r="CQN146" s="229"/>
      <c r="CQO146" s="229"/>
      <c r="CQP146" s="229"/>
      <c r="CQQ146" s="229"/>
      <c r="CQR146" s="229"/>
      <c r="CQS146" s="229"/>
      <c r="CQT146" s="229"/>
      <c r="CQU146" s="229"/>
      <c r="CQV146" s="229"/>
      <c r="CQW146" s="229"/>
      <c r="CQX146" s="229"/>
      <c r="CQY146" s="229"/>
      <c r="CQZ146" s="229"/>
      <c r="CRA146" s="229"/>
      <c r="CRB146" s="229"/>
      <c r="CRC146" s="229"/>
      <c r="CRD146" s="229"/>
      <c r="CRE146" s="229"/>
      <c r="CRF146" s="229"/>
      <c r="CRG146" s="229"/>
      <c r="CRH146" s="229"/>
      <c r="CRI146" s="229"/>
      <c r="CRJ146" s="229"/>
      <c r="CRK146" s="229"/>
      <c r="CRL146" s="229"/>
      <c r="CRM146" s="229"/>
      <c r="CRN146" s="229"/>
      <c r="CRO146" s="229"/>
      <c r="CRP146" s="229"/>
      <c r="CRQ146" s="229"/>
      <c r="CRR146" s="229"/>
      <c r="CRS146" s="229"/>
      <c r="CRT146" s="229"/>
      <c r="CRU146" s="229"/>
      <c r="CRV146" s="229"/>
      <c r="CRW146" s="229"/>
      <c r="CRX146" s="229"/>
      <c r="CRY146" s="229"/>
      <c r="CRZ146" s="229"/>
      <c r="CSA146" s="229"/>
      <c r="CSB146" s="229"/>
      <c r="CSC146" s="229"/>
      <c r="CSD146" s="229"/>
      <c r="CSE146" s="229"/>
      <c r="CSF146" s="229"/>
      <c r="CSG146" s="229"/>
      <c r="CSH146" s="229"/>
      <c r="CSI146" s="229"/>
      <c r="CSJ146" s="229"/>
      <c r="CSK146" s="229"/>
      <c r="CSL146" s="229"/>
      <c r="CSM146" s="229"/>
      <c r="CSN146" s="229"/>
      <c r="CSO146" s="229"/>
      <c r="CSP146" s="229"/>
      <c r="CSQ146" s="229"/>
      <c r="CSR146" s="229"/>
      <c r="CSS146" s="229"/>
      <c r="CST146" s="229"/>
      <c r="CSU146" s="229"/>
      <c r="CSV146" s="229"/>
      <c r="CSW146" s="229"/>
      <c r="CSX146" s="229"/>
      <c r="CSY146" s="229"/>
      <c r="CSZ146" s="229"/>
      <c r="CTA146" s="229"/>
      <c r="CTB146" s="229"/>
      <c r="CTC146" s="229"/>
      <c r="CTD146" s="229"/>
      <c r="CTE146" s="229"/>
      <c r="CTF146" s="229"/>
      <c r="CTG146" s="229"/>
      <c r="CTH146" s="229"/>
      <c r="CTI146" s="229"/>
      <c r="CTJ146" s="229"/>
      <c r="CTK146" s="229"/>
      <c r="CTL146" s="229"/>
      <c r="CTM146" s="229"/>
      <c r="CTN146" s="229"/>
      <c r="CTO146" s="229"/>
      <c r="CTP146" s="229"/>
      <c r="CTQ146" s="229"/>
      <c r="CTR146" s="229"/>
      <c r="CTS146" s="229"/>
      <c r="CTT146" s="229"/>
      <c r="CTU146" s="229"/>
      <c r="CTV146" s="229"/>
      <c r="CTW146" s="229"/>
      <c r="CTX146" s="229"/>
      <c r="CTY146" s="229"/>
      <c r="CTZ146" s="229"/>
      <c r="CUA146" s="229"/>
    </row>
    <row r="147" spans="1:2575" s="224" customFormat="1" ht="108.75" customHeight="1">
      <c r="A147" s="241">
        <f>+A145+1</f>
        <v>62</v>
      </c>
      <c r="B147" s="242" t="str">
        <f>IFERROR(INDEX(OB!B:B,MATCH('BIHOURLY '!A:A,OB!A:A,0)),"")</f>
        <v>MATCHBOOK</v>
      </c>
      <c r="C147" s="243" t="s">
        <v>246</v>
      </c>
      <c r="D147" s="232" t="str">
        <f>IFERROR(INDEX(OB!G:G,MATCH('BIHOURLY '!A:A,OB!A:A,0)),"")</f>
        <v>BA</v>
      </c>
      <c r="E147" s="244">
        <f>IFERROR(INDEX(OB!K:K,MATCH('BIHOURLY '!A:A,OB!A:A,0)),"")</f>
        <v>1</v>
      </c>
      <c r="F147" s="245">
        <v>200</v>
      </c>
      <c r="G147" s="246"/>
      <c r="H147" s="246"/>
      <c r="I147" s="246"/>
      <c r="J147" s="265"/>
      <c r="K147" s="254"/>
      <c r="L147" s="254"/>
      <c r="N147" s="229"/>
      <c r="O147" s="229"/>
      <c r="P147" s="229"/>
      <c r="Q147" s="229"/>
      <c r="R147" s="229"/>
      <c r="S147" s="229"/>
      <c r="T147" s="229"/>
      <c r="U147" s="229"/>
      <c r="V147" s="229"/>
      <c r="W147" s="229"/>
      <c r="X147" s="229"/>
      <c r="Y147" s="229"/>
      <c r="Z147" s="229"/>
      <c r="AA147" s="229"/>
      <c r="AB147" s="229"/>
      <c r="AC147" s="229"/>
      <c r="AD147" s="229"/>
      <c r="AE147" s="229"/>
      <c r="AF147" s="229"/>
      <c r="AG147" s="229"/>
      <c r="AH147" s="229"/>
      <c r="AI147" s="229"/>
      <c r="AJ147" s="229"/>
      <c r="AK147" s="229"/>
      <c r="AL147" s="229"/>
      <c r="AM147" s="229"/>
      <c r="AN147" s="229"/>
      <c r="AO147" s="229"/>
      <c r="AP147" s="229"/>
      <c r="AQ147" s="229"/>
      <c r="AR147" s="229"/>
      <c r="AS147" s="229"/>
      <c r="AT147" s="229"/>
      <c r="AU147" s="229"/>
      <c r="AV147" s="229"/>
      <c r="AW147" s="229"/>
      <c r="AX147" s="229"/>
      <c r="AY147" s="229"/>
      <c r="AZ147" s="229"/>
      <c r="BA147" s="229"/>
      <c r="BB147" s="229"/>
      <c r="BC147" s="229"/>
      <c r="BD147" s="229"/>
      <c r="BE147" s="229"/>
      <c r="BF147" s="229"/>
      <c r="BG147" s="229"/>
      <c r="BH147" s="229"/>
      <c r="BI147" s="229"/>
      <c r="BJ147" s="229"/>
      <c r="BK147" s="229"/>
      <c r="BL147" s="229"/>
      <c r="BM147" s="229"/>
      <c r="BN147" s="229"/>
      <c r="BO147" s="229"/>
      <c r="BP147" s="229"/>
      <c r="BQ147" s="229"/>
      <c r="BR147" s="229"/>
      <c r="BS147" s="229"/>
      <c r="BT147" s="229"/>
      <c r="BU147" s="229"/>
      <c r="BV147" s="229"/>
      <c r="BW147" s="229"/>
      <c r="BX147" s="229"/>
      <c r="BY147" s="229"/>
      <c r="BZ147" s="229"/>
      <c r="CA147" s="229"/>
      <c r="CB147" s="229"/>
      <c r="CC147" s="229"/>
      <c r="CD147" s="229"/>
      <c r="CE147" s="229"/>
      <c r="CF147" s="229"/>
      <c r="CG147" s="229"/>
      <c r="CH147" s="229"/>
      <c r="CI147" s="229"/>
      <c r="CJ147" s="229"/>
      <c r="CK147" s="229"/>
      <c r="CL147" s="229"/>
      <c r="CM147" s="229"/>
      <c r="CN147" s="229"/>
      <c r="CO147" s="229"/>
      <c r="CP147" s="229"/>
      <c r="CQ147" s="229"/>
      <c r="CR147" s="229"/>
      <c r="CS147" s="229"/>
      <c r="CT147" s="229"/>
      <c r="CU147" s="229"/>
      <c r="CV147" s="229"/>
      <c r="CW147" s="229"/>
      <c r="CX147" s="229"/>
      <c r="CY147" s="229"/>
      <c r="CZ147" s="229"/>
      <c r="DA147" s="229"/>
      <c r="DB147" s="229"/>
      <c r="DC147" s="229"/>
      <c r="DD147" s="229"/>
      <c r="DE147" s="229"/>
      <c r="DF147" s="229"/>
      <c r="DG147" s="229"/>
      <c r="DH147" s="229"/>
      <c r="DI147" s="229"/>
      <c r="DJ147" s="229"/>
      <c r="DK147" s="229"/>
      <c r="DL147" s="229"/>
      <c r="DM147" s="229"/>
      <c r="DN147" s="229"/>
      <c r="DO147" s="229"/>
      <c r="DP147" s="229"/>
      <c r="DQ147" s="229"/>
      <c r="DR147" s="229"/>
      <c r="DS147" s="229"/>
      <c r="DT147" s="229"/>
      <c r="DU147" s="229"/>
      <c r="DV147" s="229"/>
      <c r="DW147" s="229"/>
      <c r="DX147" s="229"/>
      <c r="DY147" s="229"/>
      <c r="DZ147" s="229"/>
      <c r="EA147" s="229"/>
      <c r="EB147" s="229"/>
      <c r="EC147" s="229"/>
      <c r="ED147" s="229"/>
      <c r="EE147" s="229"/>
      <c r="EF147" s="229"/>
      <c r="EG147" s="229"/>
      <c r="EH147" s="229"/>
      <c r="EI147" s="229"/>
      <c r="EJ147" s="229"/>
      <c r="EK147" s="229"/>
      <c r="EL147" s="229"/>
      <c r="EM147" s="229"/>
      <c r="EN147" s="229"/>
      <c r="EO147" s="229"/>
      <c r="EP147" s="229"/>
      <c r="EQ147" s="229"/>
      <c r="ER147" s="229"/>
      <c r="ES147" s="229"/>
      <c r="ET147" s="229"/>
      <c r="EU147" s="229"/>
      <c r="EV147" s="229"/>
      <c r="EW147" s="229"/>
      <c r="EX147" s="229"/>
      <c r="EY147" s="229"/>
      <c r="EZ147" s="229"/>
      <c r="FA147" s="229"/>
      <c r="FB147" s="229"/>
      <c r="FC147" s="229"/>
      <c r="FD147" s="229"/>
      <c r="FE147" s="229"/>
      <c r="FF147" s="229"/>
      <c r="FG147" s="229"/>
      <c r="FH147" s="229"/>
      <c r="FI147" s="229"/>
      <c r="FJ147" s="229"/>
      <c r="FK147" s="229"/>
      <c r="FL147" s="229"/>
      <c r="FM147" s="229"/>
      <c r="FN147" s="229"/>
      <c r="FO147" s="229"/>
      <c r="FP147" s="229"/>
      <c r="FQ147" s="229"/>
      <c r="FR147" s="229"/>
      <c r="FS147" s="229"/>
      <c r="FT147" s="229"/>
      <c r="FU147" s="229"/>
      <c r="FV147" s="229"/>
      <c r="FW147" s="229"/>
      <c r="FX147" s="229"/>
      <c r="FY147" s="229"/>
      <c r="FZ147" s="229"/>
      <c r="GA147" s="229"/>
      <c r="GB147" s="229"/>
      <c r="GC147" s="229"/>
      <c r="GD147" s="229"/>
      <c r="GE147" s="229"/>
      <c r="GF147" s="229"/>
      <c r="GG147" s="229"/>
      <c r="GH147" s="229"/>
      <c r="GI147" s="229"/>
      <c r="GJ147" s="229"/>
      <c r="GK147" s="229"/>
      <c r="GL147" s="229"/>
      <c r="GM147" s="229"/>
      <c r="GN147" s="229"/>
      <c r="GO147" s="229"/>
      <c r="GP147" s="229"/>
      <c r="GQ147" s="229"/>
      <c r="GR147" s="229"/>
      <c r="GS147" s="229"/>
      <c r="GT147" s="229"/>
      <c r="GU147" s="229"/>
      <c r="GV147" s="229"/>
      <c r="GW147" s="229"/>
      <c r="GX147" s="229"/>
      <c r="GY147" s="229"/>
      <c r="GZ147" s="229"/>
      <c r="HA147" s="229"/>
      <c r="HB147" s="229"/>
      <c r="HC147" s="229"/>
      <c r="HD147" s="229"/>
      <c r="HE147" s="229"/>
      <c r="HF147" s="229"/>
      <c r="HG147" s="229"/>
      <c r="HH147" s="229"/>
      <c r="HI147" s="229"/>
      <c r="HJ147" s="229"/>
      <c r="HK147" s="229"/>
      <c r="HL147" s="229"/>
      <c r="HM147" s="229"/>
      <c r="HN147" s="229"/>
      <c r="HO147" s="229"/>
      <c r="HP147" s="229"/>
      <c r="HQ147" s="229"/>
      <c r="HR147" s="229"/>
      <c r="HS147" s="229"/>
      <c r="HT147" s="229"/>
      <c r="HU147" s="229"/>
      <c r="HV147" s="229"/>
      <c r="HW147" s="229"/>
      <c r="HX147" s="229"/>
      <c r="HY147" s="229"/>
      <c r="HZ147" s="229"/>
      <c r="IA147" s="229"/>
      <c r="IB147" s="229"/>
      <c r="IC147" s="229"/>
      <c r="ID147" s="229"/>
      <c r="IE147" s="229"/>
      <c r="IF147" s="229"/>
      <c r="IG147" s="229"/>
      <c r="IH147" s="229"/>
      <c r="II147" s="229"/>
      <c r="IJ147" s="229"/>
      <c r="IK147" s="229"/>
      <c r="IL147" s="229"/>
      <c r="IM147" s="229"/>
      <c r="IN147" s="229"/>
      <c r="IO147" s="229"/>
      <c r="IP147" s="229"/>
      <c r="IQ147" s="229"/>
      <c r="IR147" s="229"/>
      <c r="IS147" s="229"/>
      <c r="IT147" s="229"/>
      <c r="IU147" s="229"/>
      <c r="IV147" s="229"/>
      <c r="IW147" s="229"/>
      <c r="IX147" s="229"/>
      <c r="IY147" s="229"/>
      <c r="IZ147" s="229"/>
      <c r="JA147" s="229"/>
      <c r="JB147" s="229"/>
      <c r="JC147" s="229"/>
      <c r="JD147" s="229"/>
      <c r="JE147" s="229"/>
      <c r="JF147" s="229"/>
      <c r="JG147" s="229"/>
      <c r="JH147" s="229"/>
      <c r="JI147" s="229"/>
      <c r="JJ147" s="229"/>
      <c r="JK147" s="229"/>
      <c r="JL147" s="229"/>
      <c r="JM147" s="229"/>
      <c r="JN147" s="229"/>
      <c r="JO147" s="229"/>
      <c r="JP147" s="229"/>
      <c r="JQ147" s="229"/>
      <c r="JR147" s="229"/>
      <c r="JS147" s="229"/>
      <c r="JT147" s="229"/>
      <c r="JU147" s="229"/>
      <c r="JV147" s="229"/>
      <c r="JW147" s="229"/>
      <c r="JX147" s="229"/>
      <c r="JY147" s="229"/>
      <c r="JZ147" s="229"/>
      <c r="KA147" s="229"/>
      <c r="KB147" s="229"/>
      <c r="KC147" s="229"/>
      <c r="KD147" s="229"/>
      <c r="KE147" s="229"/>
      <c r="KF147" s="229"/>
      <c r="KG147" s="229"/>
      <c r="KH147" s="229"/>
      <c r="KI147" s="229"/>
      <c r="KJ147" s="229"/>
      <c r="KK147" s="229"/>
      <c r="KL147" s="229"/>
      <c r="KM147" s="229"/>
      <c r="KN147" s="229"/>
      <c r="KO147" s="229"/>
      <c r="KP147" s="229"/>
      <c r="KQ147" s="229"/>
      <c r="KR147" s="229"/>
      <c r="KS147" s="229"/>
      <c r="KT147" s="229"/>
      <c r="KU147" s="229"/>
      <c r="KV147" s="229"/>
      <c r="KW147" s="229"/>
      <c r="KX147" s="229"/>
      <c r="KY147" s="229"/>
      <c r="KZ147" s="229"/>
      <c r="LA147" s="229"/>
      <c r="LB147" s="229"/>
      <c r="LC147" s="229"/>
      <c r="LD147" s="229"/>
      <c r="LE147" s="229"/>
      <c r="LF147" s="229"/>
      <c r="LG147" s="229"/>
      <c r="LH147" s="229"/>
      <c r="LI147" s="229"/>
      <c r="LJ147" s="229"/>
      <c r="LK147" s="229"/>
      <c r="LL147" s="229"/>
      <c r="LM147" s="229"/>
      <c r="LN147" s="229"/>
      <c r="LO147" s="229"/>
      <c r="LP147" s="229"/>
      <c r="LQ147" s="229"/>
      <c r="LR147" s="229"/>
      <c r="LS147" s="229"/>
      <c r="LT147" s="229"/>
      <c r="LU147" s="229"/>
      <c r="LV147" s="229"/>
      <c r="LW147" s="229"/>
      <c r="LX147" s="229"/>
      <c r="LY147" s="229"/>
      <c r="LZ147" s="229"/>
      <c r="MA147" s="229"/>
      <c r="MB147" s="229"/>
      <c r="MC147" s="229"/>
      <c r="MD147" s="229"/>
      <c r="ME147" s="229"/>
      <c r="MF147" s="229"/>
      <c r="MG147" s="229"/>
      <c r="MH147" s="229"/>
      <c r="MI147" s="229"/>
      <c r="MJ147" s="229"/>
      <c r="MK147" s="229"/>
      <c r="ML147" s="229"/>
      <c r="MM147" s="229"/>
      <c r="MN147" s="229"/>
      <c r="MO147" s="229"/>
      <c r="MP147" s="229"/>
      <c r="MQ147" s="229"/>
      <c r="MR147" s="229"/>
      <c r="MS147" s="229"/>
      <c r="MT147" s="229"/>
      <c r="MU147" s="229"/>
      <c r="MV147" s="229"/>
      <c r="MW147" s="229"/>
      <c r="MX147" s="229"/>
      <c r="MY147" s="229"/>
      <c r="MZ147" s="229"/>
      <c r="NA147" s="229"/>
      <c r="NB147" s="229"/>
      <c r="NC147" s="229"/>
      <c r="ND147" s="229"/>
      <c r="NE147" s="229"/>
      <c r="NF147" s="229"/>
      <c r="NG147" s="229"/>
      <c r="NH147" s="229"/>
      <c r="NI147" s="229"/>
      <c r="NJ147" s="229"/>
      <c r="NK147" s="229"/>
      <c r="NL147" s="229"/>
      <c r="NM147" s="229"/>
      <c r="NN147" s="229"/>
      <c r="NO147" s="229"/>
      <c r="NP147" s="229"/>
      <c r="NQ147" s="229"/>
      <c r="NR147" s="229"/>
      <c r="NS147" s="229"/>
      <c r="NT147" s="229"/>
      <c r="NU147" s="229"/>
      <c r="NV147" s="229"/>
      <c r="NW147" s="229"/>
      <c r="NX147" s="229"/>
      <c r="NY147" s="229"/>
      <c r="NZ147" s="229"/>
      <c r="OA147" s="229"/>
      <c r="OB147" s="229"/>
      <c r="OC147" s="229"/>
      <c r="OD147" s="229"/>
      <c r="OE147" s="229"/>
      <c r="OF147" s="229"/>
      <c r="OG147" s="229"/>
      <c r="OH147" s="229"/>
      <c r="OI147" s="229"/>
      <c r="OJ147" s="229"/>
      <c r="OK147" s="229"/>
      <c r="OL147" s="229"/>
      <c r="OM147" s="229"/>
      <c r="ON147" s="229"/>
      <c r="OO147" s="229"/>
      <c r="OP147" s="229"/>
      <c r="OQ147" s="229"/>
      <c r="OR147" s="229"/>
      <c r="OS147" s="229"/>
      <c r="OT147" s="229"/>
      <c r="OU147" s="229"/>
      <c r="OV147" s="229"/>
      <c r="OW147" s="229"/>
      <c r="OX147" s="229"/>
      <c r="OY147" s="229"/>
      <c r="OZ147" s="229"/>
      <c r="PA147" s="229"/>
      <c r="PB147" s="229"/>
      <c r="PC147" s="229"/>
      <c r="PD147" s="229"/>
      <c r="PE147" s="229"/>
      <c r="PF147" s="229"/>
      <c r="PG147" s="229"/>
      <c r="PH147" s="229"/>
      <c r="PI147" s="229"/>
      <c r="PJ147" s="229"/>
      <c r="PK147" s="229"/>
      <c r="PL147" s="229"/>
      <c r="PM147" s="229"/>
      <c r="PN147" s="229"/>
      <c r="PO147" s="229"/>
      <c r="PP147" s="229"/>
      <c r="PQ147" s="229"/>
      <c r="PR147" s="229"/>
      <c r="PS147" s="229"/>
      <c r="PT147" s="229"/>
      <c r="PU147" s="229"/>
      <c r="PV147" s="229"/>
      <c r="PW147" s="229"/>
      <c r="PX147" s="229"/>
      <c r="PY147" s="229"/>
      <c r="PZ147" s="229"/>
      <c r="QA147" s="229"/>
      <c r="QB147" s="229"/>
      <c r="QC147" s="229"/>
      <c r="QD147" s="229"/>
      <c r="QE147" s="229"/>
      <c r="QF147" s="229"/>
      <c r="QG147" s="229"/>
      <c r="QH147" s="229"/>
      <c r="QI147" s="229"/>
      <c r="QJ147" s="229"/>
      <c r="QK147" s="229"/>
      <c r="QL147" s="229"/>
      <c r="QM147" s="229"/>
      <c r="QN147" s="229"/>
      <c r="QO147" s="229"/>
      <c r="QP147" s="229"/>
      <c r="QQ147" s="229"/>
      <c r="QR147" s="229"/>
      <c r="QS147" s="229"/>
      <c r="QT147" s="229"/>
      <c r="QU147" s="229"/>
      <c r="QV147" s="229"/>
      <c r="QW147" s="229"/>
      <c r="QX147" s="229"/>
      <c r="QY147" s="229"/>
      <c r="QZ147" s="229"/>
      <c r="RA147" s="229"/>
      <c r="RB147" s="229"/>
      <c r="RC147" s="229"/>
      <c r="RD147" s="229"/>
      <c r="RE147" s="229"/>
      <c r="RF147" s="229"/>
      <c r="RG147" s="229"/>
      <c r="RH147" s="229"/>
      <c r="RI147" s="229"/>
      <c r="RJ147" s="229"/>
      <c r="RK147" s="229"/>
      <c r="RL147" s="229"/>
      <c r="RM147" s="229"/>
      <c r="RN147" s="229"/>
      <c r="RO147" s="229"/>
      <c r="RP147" s="229"/>
      <c r="RQ147" s="229"/>
      <c r="RR147" s="229"/>
      <c r="RS147" s="229"/>
      <c r="RT147" s="229"/>
      <c r="RU147" s="229"/>
      <c r="RV147" s="229"/>
      <c r="RW147" s="229"/>
      <c r="RX147" s="229"/>
      <c r="RY147" s="229"/>
      <c r="RZ147" s="229"/>
      <c r="SA147" s="229"/>
      <c r="SB147" s="229"/>
      <c r="SC147" s="229"/>
      <c r="SD147" s="229"/>
      <c r="SE147" s="229"/>
      <c r="SF147" s="229"/>
      <c r="SG147" s="229"/>
      <c r="SH147" s="229"/>
      <c r="SI147" s="229"/>
      <c r="SJ147" s="229"/>
      <c r="SK147" s="229"/>
      <c r="SL147" s="229"/>
      <c r="SM147" s="229"/>
      <c r="SN147" s="229"/>
      <c r="SO147" s="229"/>
      <c r="SP147" s="229"/>
      <c r="SQ147" s="229"/>
      <c r="SR147" s="229"/>
      <c r="SS147" s="229"/>
      <c r="ST147" s="229"/>
      <c r="SU147" s="229"/>
      <c r="SV147" s="229"/>
      <c r="SW147" s="229"/>
      <c r="SX147" s="229"/>
      <c r="SY147" s="229"/>
      <c r="SZ147" s="229"/>
      <c r="TA147" s="229"/>
      <c r="TB147" s="229"/>
      <c r="TC147" s="229"/>
      <c r="TD147" s="229"/>
      <c r="TE147" s="229"/>
      <c r="TF147" s="229"/>
      <c r="TG147" s="229"/>
      <c r="TH147" s="229"/>
      <c r="TI147" s="229"/>
      <c r="TJ147" s="229"/>
      <c r="TK147" s="229"/>
      <c r="TL147" s="229"/>
      <c r="TM147" s="229"/>
      <c r="TN147" s="229"/>
      <c r="TO147" s="229"/>
      <c r="TP147" s="229"/>
      <c r="TQ147" s="229"/>
      <c r="TR147" s="229"/>
      <c r="TS147" s="229"/>
      <c r="TT147" s="229"/>
      <c r="TU147" s="229"/>
      <c r="TV147" s="229"/>
      <c r="TW147" s="229"/>
      <c r="TX147" s="229"/>
      <c r="TY147" s="229"/>
      <c r="TZ147" s="229"/>
      <c r="UA147" s="229"/>
      <c r="UB147" s="229"/>
      <c r="UC147" s="229"/>
      <c r="UD147" s="229"/>
      <c r="UE147" s="229"/>
      <c r="UF147" s="229"/>
      <c r="UG147" s="229"/>
      <c r="UH147" s="229"/>
      <c r="UI147" s="229"/>
      <c r="UJ147" s="229"/>
      <c r="UK147" s="229"/>
      <c r="UL147" s="229"/>
      <c r="UM147" s="229"/>
      <c r="UN147" s="229"/>
      <c r="UO147" s="229"/>
      <c r="UP147" s="229"/>
      <c r="UQ147" s="229"/>
      <c r="UR147" s="229"/>
      <c r="US147" s="229"/>
      <c r="UT147" s="229"/>
      <c r="UU147" s="229"/>
      <c r="UV147" s="229"/>
      <c r="UW147" s="229"/>
      <c r="UX147" s="229"/>
      <c r="UY147" s="229"/>
      <c r="UZ147" s="229"/>
      <c r="VA147" s="229"/>
      <c r="VB147" s="229"/>
      <c r="VC147" s="229"/>
      <c r="VD147" s="229"/>
      <c r="VE147" s="229"/>
      <c r="VF147" s="229"/>
      <c r="VG147" s="229"/>
      <c r="VH147" s="229"/>
      <c r="VI147" s="229"/>
      <c r="VJ147" s="229"/>
      <c r="VK147" s="229"/>
      <c r="VL147" s="229"/>
      <c r="VM147" s="229"/>
      <c r="VN147" s="229"/>
      <c r="VO147" s="229"/>
      <c r="VP147" s="229"/>
      <c r="VQ147" s="229"/>
      <c r="VR147" s="229"/>
      <c r="VS147" s="229"/>
      <c r="VT147" s="229"/>
      <c r="VU147" s="229"/>
      <c r="VV147" s="229"/>
      <c r="VW147" s="229"/>
      <c r="VX147" s="229"/>
      <c r="VY147" s="229"/>
      <c r="VZ147" s="229"/>
      <c r="WA147" s="229"/>
      <c r="WB147" s="229"/>
      <c r="WC147" s="229"/>
      <c r="WD147" s="229"/>
      <c r="WE147" s="229"/>
      <c r="WF147" s="229"/>
      <c r="WG147" s="229"/>
      <c r="WH147" s="229"/>
      <c r="WI147" s="229"/>
      <c r="WJ147" s="229"/>
      <c r="WK147" s="229"/>
      <c r="WL147" s="229"/>
      <c r="WM147" s="229"/>
      <c r="WN147" s="229"/>
      <c r="WO147" s="229"/>
      <c r="WP147" s="229"/>
      <c r="WQ147" s="229"/>
      <c r="WR147" s="229"/>
      <c r="WS147" s="229"/>
      <c r="WT147" s="229"/>
      <c r="WU147" s="229"/>
      <c r="WV147" s="229"/>
      <c r="WW147" s="229"/>
      <c r="WX147" s="229"/>
      <c r="WY147" s="229"/>
      <c r="WZ147" s="229"/>
      <c r="XA147" s="229"/>
      <c r="XB147" s="229"/>
      <c r="XC147" s="229"/>
      <c r="XD147" s="229"/>
      <c r="XE147" s="229"/>
      <c r="XF147" s="229"/>
      <c r="XG147" s="229"/>
      <c r="XH147" s="229"/>
      <c r="XI147" s="229"/>
      <c r="XJ147" s="229"/>
      <c r="XK147" s="229"/>
      <c r="XL147" s="229"/>
      <c r="XM147" s="229"/>
      <c r="XN147" s="229"/>
      <c r="XO147" s="229"/>
      <c r="XP147" s="229"/>
      <c r="XQ147" s="229"/>
      <c r="XR147" s="229"/>
      <c r="XS147" s="229"/>
      <c r="XT147" s="229"/>
      <c r="XU147" s="229"/>
      <c r="XV147" s="229"/>
      <c r="XW147" s="229"/>
      <c r="XX147" s="229"/>
      <c r="XY147" s="229"/>
      <c r="XZ147" s="229"/>
      <c r="YA147" s="229"/>
      <c r="YB147" s="229"/>
      <c r="YC147" s="229"/>
      <c r="YD147" s="229"/>
      <c r="YE147" s="229"/>
      <c r="YF147" s="229"/>
      <c r="YG147" s="229"/>
      <c r="YH147" s="229"/>
      <c r="YI147" s="229"/>
      <c r="YJ147" s="229"/>
      <c r="YK147" s="229"/>
      <c r="YL147" s="229"/>
      <c r="YM147" s="229"/>
      <c r="YN147" s="229"/>
      <c r="YO147" s="229"/>
      <c r="YP147" s="229"/>
      <c r="YQ147" s="229"/>
      <c r="YR147" s="229"/>
      <c r="YS147" s="229"/>
      <c r="YT147" s="229"/>
      <c r="YU147" s="229"/>
      <c r="YV147" s="229"/>
      <c r="YW147" s="229"/>
      <c r="YX147" s="229"/>
      <c r="YY147" s="229"/>
      <c r="YZ147" s="229"/>
      <c r="ZA147" s="229"/>
      <c r="ZB147" s="229"/>
      <c r="ZC147" s="229"/>
      <c r="ZD147" s="229"/>
      <c r="ZE147" s="229"/>
      <c r="ZF147" s="229"/>
      <c r="ZG147" s="229"/>
      <c r="ZH147" s="229"/>
      <c r="ZI147" s="229"/>
      <c r="ZJ147" s="229"/>
      <c r="ZK147" s="229"/>
      <c r="ZL147" s="229"/>
      <c r="ZM147" s="229"/>
      <c r="ZN147" s="229"/>
      <c r="ZO147" s="229"/>
      <c r="ZP147" s="229"/>
      <c r="ZQ147" s="229"/>
      <c r="ZR147" s="229"/>
      <c r="ZS147" s="229"/>
      <c r="ZT147" s="229"/>
      <c r="ZU147" s="229"/>
      <c r="ZV147" s="229"/>
      <c r="ZW147" s="229"/>
      <c r="ZX147" s="229"/>
      <c r="ZY147" s="229"/>
      <c r="ZZ147" s="229"/>
      <c r="AAA147" s="229"/>
      <c r="AAB147" s="229"/>
      <c r="AAC147" s="229"/>
      <c r="AAD147" s="229"/>
      <c r="AAE147" s="229"/>
      <c r="AAF147" s="229"/>
      <c r="AAG147" s="229"/>
      <c r="AAH147" s="229"/>
      <c r="AAI147" s="229"/>
      <c r="AAJ147" s="229"/>
      <c r="AAK147" s="229"/>
      <c r="AAL147" s="229"/>
      <c r="AAM147" s="229"/>
      <c r="AAN147" s="229"/>
      <c r="AAO147" s="229"/>
      <c r="AAP147" s="229"/>
      <c r="AAQ147" s="229"/>
      <c r="AAR147" s="229"/>
      <c r="AAS147" s="229"/>
      <c r="AAT147" s="229"/>
      <c r="AAU147" s="229"/>
      <c r="AAV147" s="229"/>
      <c r="AAW147" s="229"/>
      <c r="AAX147" s="229"/>
      <c r="AAY147" s="229"/>
      <c r="AAZ147" s="229"/>
      <c r="ABA147" s="229"/>
      <c r="ABB147" s="229"/>
      <c r="ABC147" s="229"/>
      <c r="ABD147" s="229"/>
      <c r="ABE147" s="229"/>
      <c r="ABF147" s="229"/>
      <c r="ABG147" s="229"/>
      <c r="ABH147" s="229"/>
      <c r="ABI147" s="229"/>
      <c r="ABJ147" s="229"/>
      <c r="ABK147" s="229"/>
      <c r="ABL147" s="229"/>
      <c r="ABM147" s="229"/>
      <c r="ABN147" s="229"/>
      <c r="ABO147" s="229"/>
      <c r="ABP147" s="229"/>
      <c r="ABQ147" s="229"/>
      <c r="ABR147" s="229"/>
      <c r="ABS147" s="229"/>
      <c r="ABT147" s="229"/>
      <c r="ABU147" s="229"/>
      <c r="ABV147" s="229"/>
      <c r="ABW147" s="229"/>
      <c r="ABX147" s="229"/>
      <c r="ABY147" s="229"/>
      <c r="ABZ147" s="229"/>
      <c r="ACA147" s="229"/>
      <c r="ACB147" s="229"/>
      <c r="ACC147" s="229"/>
      <c r="ACD147" s="229"/>
      <c r="ACE147" s="229"/>
      <c r="ACF147" s="229"/>
      <c r="ACG147" s="229"/>
      <c r="ACH147" s="229"/>
      <c r="ACI147" s="229"/>
      <c r="ACJ147" s="229"/>
      <c r="ACK147" s="229"/>
      <c r="ACL147" s="229"/>
      <c r="ACM147" s="229"/>
      <c r="ACN147" s="229"/>
      <c r="ACO147" s="229"/>
      <c r="ACP147" s="229"/>
      <c r="ACQ147" s="229"/>
      <c r="ACR147" s="229"/>
      <c r="ACS147" s="229"/>
      <c r="ACT147" s="229"/>
      <c r="ACU147" s="229"/>
      <c r="ACV147" s="229"/>
      <c r="ACW147" s="229"/>
      <c r="ACX147" s="229"/>
      <c r="ACY147" s="229"/>
      <c r="ACZ147" s="229"/>
      <c r="ADA147" s="229"/>
      <c r="ADB147" s="229"/>
      <c r="ADC147" s="229"/>
      <c r="ADD147" s="229"/>
      <c r="ADE147" s="229"/>
      <c r="ADF147" s="229"/>
      <c r="ADG147" s="229"/>
      <c r="ADH147" s="229"/>
      <c r="ADI147" s="229"/>
      <c r="ADJ147" s="229"/>
      <c r="ADK147" s="229"/>
      <c r="ADL147" s="229"/>
      <c r="ADM147" s="229"/>
      <c r="ADN147" s="229"/>
      <c r="ADO147" s="229"/>
      <c r="ADP147" s="229"/>
      <c r="ADQ147" s="229"/>
      <c r="ADR147" s="229"/>
      <c r="ADS147" s="229"/>
      <c r="ADT147" s="229"/>
      <c r="ADU147" s="229"/>
      <c r="ADV147" s="229"/>
      <c r="ADW147" s="229"/>
      <c r="ADX147" s="229"/>
      <c r="ADY147" s="229"/>
      <c r="ADZ147" s="229"/>
      <c r="AEA147" s="229"/>
      <c r="AEB147" s="229"/>
      <c r="AEC147" s="229"/>
      <c r="AED147" s="229"/>
      <c r="AEE147" s="229"/>
      <c r="AEF147" s="229"/>
      <c r="AEG147" s="229"/>
      <c r="AEH147" s="229"/>
      <c r="AEI147" s="229"/>
      <c r="AEJ147" s="229"/>
      <c r="AEK147" s="229"/>
      <c r="AEL147" s="229"/>
      <c r="AEM147" s="229"/>
      <c r="AEN147" s="229"/>
      <c r="AEO147" s="229"/>
      <c r="AEP147" s="229"/>
      <c r="AEQ147" s="229"/>
      <c r="AER147" s="229"/>
      <c r="AES147" s="229"/>
      <c r="AET147" s="229"/>
      <c r="AEU147" s="229"/>
      <c r="AEV147" s="229"/>
      <c r="AEW147" s="229"/>
      <c r="AEX147" s="229"/>
      <c r="AEY147" s="229"/>
      <c r="AEZ147" s="229"/>
      <c r="AFA147" s="229"/>
      <c r="AFB147" s="229"/>
      <c r="AFC147" s="229"/>
      <c r="AFD147" s="229"/>
      <c r="AFE147" s="229"/>
      <c r="AFF147" s="229"/>
      <c r="AFG147" s="229"/>
      <c r="AFH147" s="229"/>
      <c r="AFI147" s="229"/>
      <c r="AFJ147" s="229"/>
      <c r="AFK147" s="229"/>
      <c r="AFL147" s="229"/>
      <c r="AFM147" s="229"/>
      <c r="AFN147" s="229"/>
      <c r="AFO147" s="229"/>
      <c r="AFP147" s="229"/>
      <c r="AFQ147" s="229"/>
      <c r="AFR147" s="229"/>
      <c r="AFS147" s="229"/>
      <c r="AFT147" s="229"/>
      <c r="AFU147" s="229"/>
      <c r="AFV147" s="229"/>
      <c r="AFW147" s="229"/>
      <c r="AFX147" s="229"/>
      <c r="AFY147" s="229"/>
      <c r="AFZ147" s="229"/>
      <c r="AGA147" s="229"/>
      <c r="AGB147" s="229"/>
      <c r="AGC147" s="229"/>
      <c r="AGD147" s="229"/>
      <c r="AGE147" s="229"/>
      <c r="AGF147" s="229"/>
      <c r="AGG147" s="229"/>
      <c r="AGH147" s="229"/>
      <c r="AGI147" s="229"/>
      <c r="AGJ147" s="229"/>
      <c r="AGK147" s="229"/>
      <c r="AGL147" s="229"/>
      <c r="AGM147" s="229"/>
      <c r="AGN147" s="229"/>
      <c r="AGO147" s="229"/>
      <c r="AGP147" s="229"/>
      <c r="AGQ147" s="229"/>
      <c r="AGR147" s="229"/>
      <c r="AGS147" s="229"/>
      <c r="AGT147" s="229"/>
      <c r="AGU147" s="229"/>
      <c r="AGV147" s="229"/>
      <c r="AGW147" s="229"/>
      <c r="AGX147" s="229"/>
      <c r="AGY147" s="229"/>
      <c r="AGZ147" s="229"/>
      <c r="AHA147" s="229"/>
      <c r="AHB147" s="229"/>
      <c r="AHC147" s="229"/>
      <c r="AHD147" s="229"/>
      <c r="AHE147" s="229"/>
      <c r="AHF147" s="229"/>
      <c r="AHG147" s="229"/>
      <c r="AHH147" s="229"/>
      <c r="AHI147" s="229"/>
      <c r="AHJ147" s="229"/>
      <c r="AHK147" s="229"/>
      <c r="AHL147" s="229"/>
      <c r="AHM147" s="229"/>
      <c r="AHN147" s="229"/>
      <c r="AHO147" s="229"/>
      <c r="AHP147" s="229"/>
      <c r="AHQ147" s="229"/>
      <c r="AHR147" s="229"/>
      <c r="AHS147" s="229"/>
      <c r="AHT147" s="229"/>
      <c r="AHU147" s="229"/>
      <c r="AHV147" s="229"/>
      <c r="AHW147" s="229"/>
      <c r="AHX147" s="229"/>
      <c r="AHY147" s="229"/>
      <c r="AHZ147" s="229"/>
      <c r="AIA147" s="229"/>
      <c r="AIB147" s="229"/>
      <c r="AIC147" s="229"/>
      <c r="AID147" s="229"/>
      <c r="AIE147" s="229"/>
      <c r="AIF147" s="229"/>
      <c r="AIG147" s="229"/>
      <c r="AIH147" s="229"/>
      <c r="AII147" s="229"/>
      <c r="AIJ147" s="229"/>
      <c r="AIK147" s="229"/>
      <c r="AIL147" s="229"/>
      <c r="AIM147" s="229"/>
      <c r="AIN147" s="229"/>
      <c r="AIO147" s="229"/>
      <c r="AIP147" s="229"/>
      <c r="AIQ147" s="229"/>
      <c r="AIR147" s="229"/>
      <c r="AIS147" s="229"/>
      <c r="AIT147" s="229"/>
      <c r="AIU147" s="229"/>
      <c r="AIV147" s="229"/>
      <c r="AIW147" s="229"/>
      <c r="AIX147" s="229"/>
      <c r="AIY147" s="229"/>
      <c r="AIZ147" s="229"/>
      <c r="AJA147" s="229"/>
      <c r="AJB147" s="229"/>
      <c r="AJC147" s="229"/>
      <c r="AJD147" s="229"/>
      <c r="AJE147" s="229"/>
      <c r="AJF147" s="229"/>
      <c r="AJG147" s="229"/>
      <c r="AJH147" s="229"/>
      <c r="AJI147" s="229"/>
      <c r="AJJ147" s="229"/>
      <c r="AJK147" s="229"/>
      <c r="AJL147" s="229"/>
      <c r="AJM147" s="229"/>
      <c r="AJN147" s="229"/>
      <c r="AJO147" s="229"/>
      <c r="AJP147" s="229"/>
      <c r="AJQ147" s="229"/>
      <c r="AJR147" s="229"/>
      <c r="AJS147" s="229"/>
      <c r="AJT147" s="229"/>
      <c r="AJU147" s="229"/>
      <c r="AJV147" s="229"/>
      <c r="AJW147" s="229"/>
      <c r="AJX147" s="229"/>
      <c r="AJY147" s="229"/>
      <c r="AJZ147" s="229"/>
      <c r="AKA147" s="229"/>
      <c r="AKB147" s="229"/>
      <c r="AKC147" s="229"/>
      <c r="AKD147" s="229"/>
      <c r="AKE147" s="229"/>
      <c r="AKF147" s="229"/>
      <c r="AKG147" s="229"/>
      <c r="AKH147" s="229"/>
      <c r="AKI147" s="229"/>
      <c r="AKJ147" s="229"/>
      <c r="AKK147" s="229"/>
      <c r="AKL147" s="229"/>
      <c r="AKM147" s="229"/>
      <c r="AKN147" s="229"/>
      <c r="AKO147" s="229"/>
      <c r="AKP147" s="229"/>
      <c r="AKQ147" s="229"/>
      <c r="AKR147" s="229"/>
      <c r="AKS147" s="229"/>
      <c r="AKT147" s="229"/>
      <c r="AKU147" s="229"/>
      <c r="AKV147" s="229"/>
      <c r="AKW147" s="229"/>
      <c r="AKX147" s="229"/>
      <c r="AKY147" s="229"/>
      <c r="AKZ147" s="229"/>
      <c r="ALA147" s="229"/>
      <c r="ALB147" s="229"/>
      <c r="ALC147" s="229"/>
      <c r="ALD147" s="229"/>
      <c r="ALE147" s="229"/>
      <c r="ALF147" s="229"/>
      <c r="ALG147" s="229"/>
      <c r="ALH147" s="229"/>
      <c r="ALI147" s="229"/>
      <c r="ALJ147" s="229"/>
      <c r="ALK147" s="229"/>
      <c r="ALL147" s="229"/>
      <c r="ALM147" s="229"/>
      <c r="ALN147" s="229"/>
      <c r="ALO147" s="229"/>
      <c r="ALP147" s="229"/>
      <c r="ALQ147" s="229"/>
      <c r="ALR147" s="229"/>
      <c r="ALS147" s="229"/>
      <c r="ALT147" s="229"/>
      <c r="ALU147" s="229"/>
      <c r="ALV147" s="229"/>
      <c r="ALW147" s="229"/>
      <c r="ALX147" s="229"/>
      <c r="ALY147" s="229"/>
      <c r="ALZ147" s="229"/>
      <c r="AMA147" s="229"/>
      <c r="AMB147" s="229"/>
      <c r="AMC147" s="229"/>
      <c r="AMD147" s="229"/>
      <c r="AME147" s="229"/>
      <c r="AMF147" s="229"/>
      <c r="AMG147" s="229"/>
      <c r="AMH147" s="229"/>
      <c r="AMI147" s="229"/>
      <c r="AMJ147" s="229"/>
      <c r="AMK147" s="229"/>
      <c r="AML147" s="229"/>
      <c r="AMM147" s="229"/>
      <c r="AMN147" s="229"/>
      <c r="AMO147" s="229"/>
      <c r="AMP147" s="229"/>
      <c r="AMQ147" s="229"/>
      <c r="AMR147" s="229"/>
      <c r="AMS147" s="229"/>
      <c r="AMT147" s="229"/>
      <c r="AMU147" s="229"/>
      <c r="AMV147" s="229"/>
      <c r="AMW147" s="229"/>
      <c r="AMX147" s="229"/>
      <c r="AMY147" s="229"/>
      <c r="AMZ147" s="229"/>
      <c r="ANA147" s="229"/>
      <c r="ANB147" s="229"/>
      <c r="ANC147" s="229"/>
      <c r="AND147" s="229"/>
      <c r="ANE147" s="229"/>
      <c r="ANF147" s="229"/>
      <c r="ANG147" s="229"/>
      <c r="ANH147" s="229"/>
      <c r="ANI147" s="229"/>
      <c r="ANJ147" s="229"/>
      <c r="ANK147" s="229"/>
      <c r="ANL147" s="229"/>
      <c r="ANM147" s="229"/>
      <c r="ANN147" s="229"/>
      <c r="ANO147" s="229"/>
      <c r="ANP147" s="229"/>
      <c r="ANQ147" s="229"/>
      <c r="ANR147" s="229"/>
      <c r="ANS147" s="229"/>
      <c r="ANT147" s="229"/>
      <c r="ANU147" s="229"/>
      <c r="ANV147" s="229"/>
      <c r="ANW147" s="229"/>
      <c r="ANX147" s="229"/>
      <c r="ANY147" s="229"/>
      <c r="ANZ147" s="229"/>
      <c r="AOA147" s="229"/>
      <c r="AOB147" s="229"/>
      <c r="AOC147" s="229"/>
      <c r="AOD147" s="229"/>
      <c r="AOE147" s="229"/>
      <c r="AOF147" s="229"/>
      <c r="AOG147" s="229"/>
      <c r="AOH147" s="229"/>
      <c r="AOI147" s="229"/>
      <c r="AOJ147" s="229"/>
      <c r="AOK147" s="229"/>
      <c r="AOL147" s="229"/>
      <c r="AOM147" s="229"/>
      <c r="AON147" s="229"/>
      <c r="AOO147" s="229"/>
      <c r="AOP147" s="229"/>
      <c r="AOQ147" s="229"/>
      <c r="AOR147" s="229"/>
      <c r="AOS147" s="229"/>
      <c r="AOT147" s="229"/>
      <c r="AOU147" s="229"/>
      <c r="AOV147" s="229"/>
      <c r="AOW147" s="229"/>
      <c r="AOX147" s="229"/>
      <c r="AOY147" s="229"/>
      <c r="AOZ147" s="229"/>
      <c r="APA147" s="229"/>
      <c r="APB147" s="229"/>
      <c r="APC147" s="229"/>
      <c r="APD147" s="229"/>
      <c r="APE147" s="229"/>
      <c r="APF147" s="229"/>
      <c r="APG147" s="229"/>
      <c r="APH147" s="229"/>
      <c r="API147" s="229"/>
      <c r="APJ147" s="229"/>
      <c r="APK147" s="229"/>
      <c r="APL147" s="229"/>
      <c r="APM147" s="229"/>
      <c r="APN147" s="229"/>
      <c r="APO147" s="229"/>
      <c r="APP147" s="229"/>
      <c r="APQ147" s="229"/>
      <c r="APR147" s="229"/>
      <c r="APS147" s="229"/>
      <c r="APT147" s="229"/>
      <c r="APU147" s="229"/>
      <c r="APV147" s="229"/>
      <c r="APW147" s="229"/>
      <c r="APX147" s="229"/>
      <c r="APY147" s="229"/>
      <c r="APZ147" s="229"/>
      <c r="AQA147" s="229"/>
      <c r="AQB147" s="229"/>
      <c r="AQC147" s="229"/>
      <c r="AQD147" s="229"/>
      <c r="AQE147" s="229"/>
      <c r="AQF147" s="229"/>
      <c r="AQG147" s="229"/>
      <c r="AQH147" s="229"/>
      <c r="AQI147" s="229"/>
      <c r="AQJ147" s="229"/>
      <c r="AQK147" s="229"/>
      <c r="AQL147" s="229"/>
      <c r="AQM147" s="229"/>
      <c r="AQN147" s="229"/>
      <c r="AQO147" s="229"/>
      <c r="AQP147" s="229"/>
      <c r="AQQ147" s="229"/>
      <c r="AQR147" s="229"/>
      <c r="AQS147" s="229"/>
      <c r="AQT147" s="229"/>
      <c r="AQU147" s="229"/>
      <c r="AQV147" s="229"/>
      <c r="AQW147" s="229"/>
      <c r="AQX147" s="229"/>
      <c r="AQY147" s="229"/>
      <c r="AQZ147" s="229"/>
      <c r="ARA147" s="229"/>
      <c r="ARB147" s="229"/>
      <c r="ARC147" s="229"/>
      <c r="ARD147" s="229"/>
      <c r="ARE147" s="229"/>
      <c r="ARF147" s="229"/>
      <c r="ARG147" s="229"/>
      <c r="ARH147" s="229"/>
      <c r="ARI147" s="229"/>
      <c r="ARJ147" s="229"/>
      <c r="ARK147" s="229"/>
      <c r="ARL147" s="229"/>
      <c r="ARM147" s="229"/>
      <c r="ARN147" s="229"/>
      <c r="ARO147" s="229"/>
      <c r="ARP147" s="229"/>
      <c r="ARQ147" s="229"/>
      <c r="ARR147" s="229"/>
      <c r="ARS147" s="229"/>
      <c r="ART147" s="229"/>
      <c r="ARU147" s="229"/>
      <c r="ARV147" s="229"/>
      <c r="ARW147" s="229"/>
      <c r="ARX147" s="229"/>
      <c r="ARY147" s="229"/>
      <c r="ARZ147" s="229"/>
      <c r="ASA147" s="229"/>
      <c r="ASB147" s="229"/>
      <c r="ASC147" s="229"/>
      <c r="ASD147" s="229"/>
      <c r="ASE147" s="229"/>
      <c r="ASF147" s="229"/>
      <c r="ASG147" s="229"/>
      <c r="ASH147" s="229"/>
      <c r="ASI147" s="229"/>
      <c r="ASJ147" s="229"/>
      <c r="ASK147" s="229"/>
      <c r="ASL147" s="229"/>
      <c r="ASM147" s="229"/>
      <c r="ASN147" s="229"/>
      <c r="ASO147" s="229"/>
      <c r="ASP147" s="229"/>
      <c r="ASQ147" s="229"/>
      <c r="ASR147" s="229"/>
      <c r="ASS147" s="229"/>
      <c r="AST147" s="229"/>
      <c r="ASU147" s="229"/>
      <c r="ASV147" s="229"/>
      <c r="ASW147" s="229"/>
      <c r="ASX147" s="229"/>
      <c r="ASY147" s="229"/>
      <c r="ASZ147" s="229"/>
      <c r="ATA147" s="229"/>
      <c r="ATB147" s="229"/>
      <c r="ATC147" s="229"/>
      <c r="ATD147" s="229"/>
      <c r="ATE147" s="229"/>
      <c r="ATF147" s="229"/>
      <c r="ATG147" s="229"/>
      <c r="ATH147" s="229"/>
      <c r="ATI147" s="229"/>
      <c r="ATJ147" s="229"/>
      <c r="ATK147" s="229"/>
      <c r="ATL147" s="229"/>
      <c r="ATM147" s="229"/>
      <c r="ATN147" s="229"/>
      <c r="ATO147" s="229"/>
      <c r="ATP147" s="229"/>
      <c r="ATQ147" s="229"/>
      <c r="ATR147" s="229"/>
      <c r="ATS147" s="229"/>
      <c r="ATT147" s="229"/>
      <c r="ATU147" s="229"/>
      <c r="ATV147" s="229"/>
      <c r="ATW147" s="229"/>
      <c r="ATX147" s="229"/>
      <c r="ATY147" s="229"/>
      <c r="ATZ147" s="229"/>
      <c r="AUA147" s="229"/>
      <c r="AUB147" s="229"/>
      <c r="AUC147" s="229"/>
      <c r="AUD147" s="229"/>
      <c r="AUE147" s="229"/>
      <c r="AUF147" s="229"/>
      <c r="AUG147" s="229"/>
      <c r="AUH147" s="229"/>
      <c r="AUI147" s="229"/>
      <c r="AUJ147" s="229"/>
      <c r="AUK147" s="229"/>
      <c r="AUL147" s="229"/>
      <c r="AUM147" s="229"/>
      <c r="AUN147" s="229"/>
      <c r="AUO147" s="229"/>
      <c r="AUP147" s="229"/>
      <c r="AUQ147" s="229"/>
      <c r="AUR147" s="229"/>
      <c r="AUS147" s="229"/>
      <c r="AUT147" s="229"/>
      <c r="AUU147" s="229"/>
      <c r="AUV147" s="229"/>
      <c r="AUW147" s="229"/>
      <c r="AUX147" s="229"/>
      <c r="AUY147" s="229"/>
      <c r="AUZ147" s="229"/>
      <c r="AVA147" s="229"/>
      <c r="AVB147" s="229"/>
      <c r="AVC147" s="229"/>
      <c r="AVD147" s="229"/>
      <c r="AVE147" s="229"/>
      <c r="AVF147" s="229"/>
      <c r="AVG147" s="229"/>
      <c r="AVH147" s="229"/>
      <c r="AVI147" s="229"/>
      <c r="AVJ147" s="229"/>
      <c r="AVK147" s="229"/>
      <c r="AVL147" s="229"/>
      <c r="AVM147" s="229"/>
      <c r="AVN147" s="229"/>
      <c r="AVO147" s="229"/>
      <c r="AVP147" s="229"/>
      <c r="AVQ147" s="229"/>
      <c r="AVR147" s="229"/>
      <c r="AVS147" s="229"/>
      <c r="AVT147" s="229"/>
      <c r="AVU147" s="229"/>
      <c r="AVV147" s="229"/>
      <c r="AVW147" s="229"/>
      <c r="AVX147" s="229"/>
      <c r="AVY147" s="229"/>
      <c r="AVZ147" s="229"/>
      <c r="AWA147" s="229"/>
      <c r="AWB147" s="229"/>
      <c r="AWC147" s="229"/>
      <c r="AWD147" s="229"/>
      <c r="AWE147" s="229"/>
      <c r="AWF147" s="229"/>
      <c r="AWG147" s="229"/>
      <c r="AWH147" s="229"/>
      <c r="AWI147" s="229"/>
      <c r="AWJ147" s="229"/>
      <c r="AWK147" s="229"/>
      <c r="AWL147" s="229"/>
      <c r="AWM147" s="229"/>
      <c r="AWN147" s="229"/>
      <c r="AWO147" s="229"/>
      <c r="AWP147" s="229"/>
      <c r="AWQ147" s="229"/>
      <c r="AWR147" s="229"/>
      <c r="AWS147" s="229"/>
      <c r="AWT147" s="229"/>
      <c r="AWU147" s="229"/>
      <c r="AWV147" s="229"/>
      <c r="AWW147" s="229"/>
      <c r="AWX147" s="229"/>
      <c r="AWY147" s="229"/>
      <c r="AWZ147" s="229"/>
      <c r="AXA147" s="229"/>
      <c r="AXB147" s="229"/>
      <c r="AXC147" s="229"/>
      <c r="AXD147" s="229"/>
      <c r="AXE147" s="229"/>
      <c r="AXF147" s="229"/>
      <c r="AXG147" s="229"/>
      <c r="AXH147" s="229"/>
      <c r="AXI147" s="229"/>
      <c r="AXJ147" s="229"/>
      <c r="AXK147" s="229"/>
      <c r="AXL147" s="229"/>
      <c r="AXM147" s="229"/>
      <c r="AXN147" s="229"/>
      <c r="AXO147" s="229"/>
      <c r="AXP147" s="229"/>
      <c r="AXQ147" s="229"/>
      <c r="AXR147" s="229"/>
      <c r="AXS147" s="229"/>
      <c r="AXT147" s="229"/>
      <c r="AXU147" s="229"/>
      <c r="AXV147" s="229"/>
      <c r="AXW147" s="229"/>
      <c r="AXX147" s="229"/>
      <c r="AXY147" s="229"/>
      <c r="AXZ147" s="229"/>
      <c r="AYA147" s="229"/>
      <c r="AYB147" s="229"/>
      <c r="AYC147" s="229"/>
      <c r="AYD147" s="229"/>
      <c r="AYE147" s="229"/>
      <c r="AYF147" s="229"/>
      <c r="AYG147" s="229"/>
      <c r="AYH147" s="229"/>
      <c r="AYI147" s="229"/>
      <c r="AYJ147" s="229"/>
      <c r="AYK147" s="229"/>
      <c r="AYL147" s="229"/>
      <c r="AYM147" s="229"/>
      <c r="AYN147" s="229"/>
      <c r="AYO147" s="229"/>
      <c r="AYP147" s="229"/>
      <c r="AYQ147" s="229"/>
      <c r="AYR147" s="229"/>
      <c r="AYS147" s="229"/>
      <c r="AYT147" s="229"/>
      <c r="AYU147" s="229"/>
      <c r="AYV147" s="229"/>
      <c r="AYW147" s="229"/>
      <c r="AYX147" s="229"/>
      <c r="AYY147" s="229"/>
      <c r="AYZ147" s="229"/>
      <c r="AZA147" s="229"/>
      <c r="AZB147" s="229"/>
      <c r="AZC147" s="229"/>
      <c r="AZD147" s="229"/>
      <c r="AZE147" s="229"/>
      <c r="AZF147" s="229"/>
      <c r="AZG147" s="229"/>
      <c r="AZH147" s="229"/>
      <c r="AZI147" s="229"/>
      <c r="AZJ147" s="229"/>
      <c r="AZK147" s="229"/>
      <c r="AZL147" s="229"/>
      <c r="AZM147" s="229"/>
      <c r="AZN147" s="229"/>
      <c r="AZO147" s="229"/>
      <c r="AZP147" s="229"/>
      <c r="AZQ147" s="229"/>
      <c r="AZR147" s="229"/>
      <c r="AZS147" s="229"/>
      <c r="AZT147" s="229"/>
      <c r="AZU147" s="229"/>
      <c r="AZV147" s="229"/>
      <c r="AZW147" s="229"/>
      <c r="AZX147" s="229"/>
      <c r="AZY147" s="229"/>
      <c r="AZZ147" s="229"/>
      <c r="BAA147" s="229"/>
      <c r="BAB147" s="229"/>
      <c r="BAC147" s="229"/>
      <c r="BAD147" s="229"/>
      <c r="BAE147" s="229"/>
      <c r="BAF147" s="229"/>
      <c r="BAG147" s="229"/>
      <c r="BAH147" s="229"/>
      <c r="BAI147" s="229"/>
      <c r="BAJ147" s="229"/>
      <c r="BAK147" s="229"/>
      <c r="BAL147" s="229"/>
      <c r="BAM147" s="229"/>
      <c r="BAN147" s="229"/>
      <c r="BAO147" s="229"/>
      <c r="BAP147" s="229"/>
      <c r="BAQ147" s="229"/>
      <c r="BAR147" s="229"/>
      <c r="BAS147" s="229"/>
      <c r="BAT147" s="229"/>
      <c r="BAU147" s="229"/>
      <c r="BAV147" s="229"/>
      <c r="BAW147" s="229"/>
      <c r="BAX147" s="229"/>
      <c r="BAY147" s="229"/>
      <c r="BAZ147" s="229"/>
      <c r="BBA147" s="229"/>
      <c r="BBB147" s="229"/>
      <c r="BBC147" s="229"/>
      <c r="BBD147" s="229"/>
      <c r="BBE147" s="229"/>
      <c r="BBF147" s="229"/>
      <c r="BBG147" s="229"/>
      <c r="BBH147" s="229"/>
      <c r="BBI147" s="229"/>
      <c r="BBJ147" s="229"/>
      <c r="BBK147" s="229"/>
      <c r="BBL147" s="229"/>
      <c r="BBM147" s="229"/>
      <c r="BBN147" s="229"/>
      <c r="BBO147" s="229"/>
      <c r="BBP147" s="229"/>
      <c r="BBQ147" s="229"/>
      <c r="BBR147" s="229"/>
      <c r="BBS147" s="229"/>
      <c r="BBT147" s="229"/>
      <c r="BBU147" s="229"/>
      <c r="BBV147" s="229"/>
      <c r="BBW147" s="229"/>
      <c r="BBX147" s="229"/>
      <c r="BBY147" s="229"/>
      <c r="BBZ147" s="229"/>
      <c r="BCA147" s="229"/>
      <c r="BCB147" s="229"/>
      <c r="BCC147" s="229"/>
      <c r="BCD147" s="229"/>
      <c r="BCE147" s="229"/>
      <c r="BCF147" s="229"/>
      <c r="BCG147" s="229"/>
      <c r="BCH147" s="229"/>
      <c r="BCI147" s="229"/>
      <c r="BCJ147" s="229"/>
      <c r="BCK147" s="229"/>
      <c r="BCL147" s="229"/>
      <c r="BCM147" s="229"/>
      <c r="BCN147" s="229"/>
      <c r="BCO147" s="229"/>
      <c r="BCP147" s="229"/>
      <c r="BCQ147" s="229"/>
      <c r="BCR147" s="229"/>
      <c r="BCS147" s="229"/>
      <c r="BCT147" s="229"/>
      <c r="BCU147" s="229"/>
      <c r="BCV147" s="229"/>
      <c r="BCW147" s="229"/>
      <c r="BCX147" s="229"/>
      <c r="BCY147" s="229"/>
      <c r="BCZ147" s="229"/>
      <c r="BDA147" s="229"/>
      <c r="BDB147" s="229"/>
      <c r="BDC147" s="229"/>
      <c r="BDD147" s="229"/>
      <c r="BDE147" s="229"/>
      <c r="BDF147" s="229"/>
      <c r="BDG147" s="229"/>
      <c r="BDH147" s="229"/>
      <c r="BDI147" s="229"/>
      <c r="BDJ147" s="229"/>
      <c r="BDK147" s="229"/>
      <c r="BDL147" s="229"/>
      <c r="BDM147" s="229"/>
      <c r="BDN147" s="229"/>
      <c r="BDO147" s="229"/>
      <c r="BDP147" s="229"/>
      <c r="BDQ147" s="229"/>
      <c r="BDR147" s="229"/>
      <c r="BDS147" s="229"/>
      <c r="BDT147" s="229"/>
      <c r="BDU147" s="229"/>
      <c r="BDV147" s="229"/>
      <c r="BDW147" s="229"/>
      <c r="BDX147" s="229"/>
      <c r="BDY147" s="229"/>
      <c r="BDZ147" s="229"/>
      <c r="BEA147" s="229"/>
      <c r="BEB147" s="229"/>
      <c r="BEC147" s="229"/>
      <c r="BED147" s="229"/>
      <c r="BEE147" s="229"/>
      <c r="BEF147" s="229"/>
      <c r="BEG147" s="229"/>
      <c r="BEH147" s="229"/>
      <c r="BEI147" s="229"/>
      <c r="BEJ147" s="229"/>
      <c r="BEK147" s="229"/>
      <c r="BEL147" s="229"/>
      <c r="BEM147" s="229"/>
      <c r="BEN147" s="229"/>
      <c r="BEO147" s="229"/>
      <c r="BEP147" s="229"/>
      <c r="BEQ147" s="229"/>
      <c r="BER147" s="229"/>
      <c r="BES147" s="229"/>
      <c r="BET147" s="229"/>
      <c r="BEU147" s="229"/>
      <c r="BEV147" s="229"/>
      <c r="BEW147" s="229"/>
      <c r="BEX147" s="229"/>
      <c r="BEY147" s="229"/>
      <c r="BEZ147" s="229"/>
      <c r="BFA147" s="229"/>
      <c r="BFB147" s="229"/>
      <c r="BFC147" s="229"/>
      <c r="BFD147" s="229"/>
      <c r="BFE147" s="229"/>
      <c r="BFF147" s="229"/>
      <c r="BFG147" s="229"/>
      <c r="BFH147" s="229"/>
      <c r="BFI147" s="229"/>
      <c r="BFJ147" s="229"/>
      <c r="BFK147" s="229"/>
      <c r="BFL147" s="229"/>
      <c r="BFM147" s="229"/>
      <c r="BFN147" s="229"/>
      <c r="BFO147" s="229"/>
      <c r="BFP147" s="229"/>
      <c r="BFQ147" s="229"/>
      <c r="BFR147" s="229"/>
      <c r="BFS147" s="229"/>
      <c r="BFT147" s="229"/>
      <c r="BFU147" s="229"/>
      <c r="BFV147" s="229"/>
      <c r="BFW147" s="229"/>
      <c r="BFX147" s="229"/>
      <c r="BFY147" s="229"/>
      <c r="BFZ147" s="229"/>
      <c r="BGA147" s="229"/>
      <c r="BGB147" s="229"/>
      <c r="BGC147" s="229"/>
      <c r="BGD147" s="229"/>
      <c r="BGE147" s="229"/>
      <c r="BGF147" s="229"/>
      <c r="BGG147" s="229"/>
      <c r="BGH147" s="229"/>
      <c r="BGI147" s="229"/>
      <c r="BGJ147" s="229"/>
      <c r="BGK147" s="229"/>
      <c r="BGL147" s="229"/>
      <c r="BGM147" s="229"/>
      <c r="BGN147" s="229"/>
      <c r="BGO147" s="229"/>
      <c r="BGP147" s="229"/>
      <c r="BGQ147" s="229"/>
      <c r="BGR147" s="229"/>
      <c r="BGS147" s="229"/>
      <c r="BGT147" s="229"/>
      <c r="BGU147" s="229"/>
      <c r="BGV147" s="229"/>
      <c r="BGW147" s="229"/>
      <c r="BGX147" s="229"/>
      <c r="BGY147" s="229"/>
      <c r="BGZ147" s="229"/>
      <c r="BHA147" s="229"/>
      <c r="BHB147" s="229"/>
      <c r="BHC147" s="229"/>
      <c r="BHD147" s="229"/>
      <c r="BHE147" s="229"/>
      <c r="BHF147" s="229"/>
      <c r="BHG147" s="229"/>
      <c r="BHH147" s="229"/>
      <c r="BHI147" s="229"/>
      <c r="BHJ147" s="229"/>
      <c r="BHK147" s="229"/>
      <c r="BHL147" s="229"/>
      <c r="BHM147" s="229"/>
      <c r="BHN147" s="229"/>
      <c r="BHO147" s="229"/>
      <c r="BHP147" s="229"/>
      <c r="BHQ147" s="229"/>
      <c r="BHR147" s="229"/>
      <c r="BHS147" s="229"/>
      <c r="BHT147" s="229"/>
      <c r="BHU147" s="229"/>
      <c r="BHV147" s="229"/>
      <c r="BHW147" s="229"/>
      <c r="BHX147" s="229"/>
      <c r="BHY147" s="229"/>
      <c r="BHZ147" s="229"/>
      <c r="BIA147" s="229"/>
      <c r="BIB147" s="229"/>
      <c r="BIC147" s="229"/>
      <c r="BID147" s="229"/>
      <c r="BIE147" s="229"/>
      <c r="BIF147" s="229"/>
      <c r="BIG147" s="229"/>
      <c r="BIH147" s="229"/>
      <c r="BII147" s="229"/>
      <c r="BIJ147" s="229"/>
      <c r="BIK147" s="229"/>
      <c r="BIL147" s="229"/>
      <c r="BIM147" s="229"/>
      <c r="BIN147" s="229"/>
      <c r="BIO147" s="229"/>
      <c r="BIP147" s="229"/>
      <c r="BIQ147" s="229"/>
      <c r="BIR147" s="229"/>
      <c r="BIS147" s="229"/>
      <c r="BIT147" s="229"/>
      <c r="BIU147" s="229"/>
      <c r="BIV147" s="229"/>
      <c r="BIW147" s="229"/>
      <c r="BIX147" s="229"/>
      <c r="BIY147" s="229"/>
      <c r="BIZ147" s="229"/>
      <c r="BJA147" s="229"/>
      <c r="BJB147" s="229"/>
      <c r="BJC147" s="229"/>
      <c r="BJD147" s="229"/>
      <c r="BJE147" s="229"/>
      <c r="BJF147" s="229"/>
      <c r="BJG147" s="229"/>
      <c r="BJH147" s="229"/>
      <c r="BJI147" s="229"/>
      <c r="BJJ147" s="229"/>
      <c r="BJK147" s="229"/>
      <c r="BJL147" s="229"/>
      <c r="BJM147" s="229"/>
      <c r="BJN147" s="229"/>
      <c r="BJO147" s="229"/>
      <c r="BJP147" s="229"/>
      <c r="BJQ147" s="229"/>
      <c r="BJR147" s="229"/>
      <c r="BJS147" s="229"/>
      <c r="BJT147" s="229"/>
      <c r="BJU147" s="229"/>
      <c r="BJV147" s="229"/>
      <c r="BJW147" s="229"/>
      <c r="BJX147" s="229"/>
      <c r="BJY147" s="229"/>
      <c r="BJZ147" s="229"/>
      <c r="BKA147" s="229"/>
      <c r="BKB147" s="229"/>
      <c r="BKC147" s="229"/>
      <c r="BKD147" s="229"/>
      <c r="BKE147" s="229"/>
      <c r="BKF147" s="229"/>
      <c r="BKG147" s="229"/>
      <c r="BKH147" s="229"/>
      <c r="BKI147" s="229"/>
      <c r="BKJ147" s="229"/>
      <c r="BKK147" s="229"/>
      <c r="BKL147" s="229"/>
      <c r="BKM147" s="229"/>
      <c r="BKN147" s="229"/>
      <c r="BKO147" s="229"/>
      <c r="BKP147" s="229"/>
      <c r="BKQ147" s="229"/>
      <c r="BKR147" s="229"/>
      <c r="BKS147" s="229"/>
      <c r="BKT147" s="229"/>
      <c r="BKU147" s="229"/>
      <c r="BKV147" s="229"/>
      <c r="BKW147" s="229"/>
      <c r="BKX147" s="229"/>
      <c r="BKY147" s="229"/>
      <c r="BKZ147" s="229"/>
      <c r="BLA147" s="229"/>
      <c r="BLB147" s="229"/>
      <c r="BLC147" s="229"/>
      <c r="BLD147" s="229"/>
      <c r="BLE147" s="229"/>
      <c r="BLF147" s="229"/>
      <c r="BLG147" s="229"/>
      <c r="BLH147" s="229"/>
      <c r="BLI147" s="229"/>
      <c r="BLJ147" s="229"/>
      <c r="BLK147" s="229"/>
      <c r="BLL147" s="229"/>
      <c r="BLM147" s="229"/>
      <c r="BLN147" s="229"/>
      <c r="BLO147" s="229"/>
      <c r="BLP147" s="229"/>
      <c r="BLQ147" s="229"/>
      <c r="BLR147" s="229"/>
      <c r="BLS147" s="229"/>
      <c r="BLT147" s="229"/>
      <c r="BLU147" s="229"/>
      <c r="BLV147" s="229"/>
      <c r="BLW147" s="229"/>
      <c r="BLX147" s="229"/>
      <c r="BLY147" s="229"/>
      <c r="BLZ147" s="229"/>
      <c r="BMA147" s="229"/>
      <c r="BMB147" s="229"/>
      <c r="BMC147" s="229"/>
      <c r="BMD147" s="229"/>
      <c r="BME147" s="229"/>
      <c r="BMF147" s="229"/>
      <c r="BMG147" s="229"/>
      <c r="BMH147" s="229"/>
      <c r="BMI147" s="229"/>
      <c r="BMJ147" s="229"/>
      <c r="BMK147" s="229"/>
      <c r="BML147" s="229"/>
      <c r="BMM147" s="229"/>
      <c r="BMN147" s="229"/>
      <c r="BMO147" s="229"/>
      <c r="BMP147" s="229"/>
      <c r="BMQ147" s="229"/>
      <c r="BMR147" s="229"/>
      <c r="BMS147" s="229"/>
      <c r="BMT147" s="229"/>
      <c r="BMU147" s="229"/>
      <c r="BMV147" s="229"/>
      <c r="BMW147" s="229"/>
      <c r="BMX147" s="229"/>
      <c r="BMY147" s="229"/>
      <c r="BMZ147" s="229"/>
      <c r="BNA147" s="229"/>
      <c r="BNB147" s="229"/>
      <c r="BNC147" s="229"/>
      <c r="BND147" s="229"/>
      <c r="BNE147" s="229"/>
      <c r="BNF147" s="229"/>
      <c r="BNG147" s="229"/>
      <c r="BNH147" s="229"/>
      <c r="BNI147" s="229"/>
      <c r="BNJ147" s="229"/>
      <c r="BNK147" s="229"/>
      <c r="BNL147" s="229"/>
      <c r="BNM147" s="229"/>
      <c r="BNN147" s="229"/>
      <c r="BNO147" s="229"/>
      <c r="BNP147" s="229"/>
      <c r="BNQ147" s="229"/>
      <c r="BNR147" s="229"/>
      <c r="BNS147" s="229"/>
      <c r="BNT147" s="229"/>
      <c r="BNU147" s="229"/>
      <c r="BNV147" s="229"/>
      <c r="BNW147" s="229"/>
      <c r="BNX147" s="229"/>
      <c r="BNY147" s="229"/>
      <c r="BNZ147" s="229"/>
      <c r="BOA147" s="229"/>
      <c r="BOB147" s="229"/>
      <c r="BOC147" s="229"/>
      <c r="BOD147" s="229"/>
      <c r="BOE147" s="229"/>
      <c r="BOF147" s="229"/>
      <c r="BOG147" s="229"/>
      <c r="BOH147" s="229"/>
      <c r="BOI147" s="229"/>
      <c r="BOJ147" s="229"/>
      <c r="BOK147" s="229"/>
      <c r="BOL147" s="229"/>
      <c r="BOM147" s="229"/>
      <c r="BON147" s="229"/>
      <c r="BOO147" s="229"/>
      <c r="BOP147" s="229"/>
      <c r="BOQ147" s="229"/>
      <c r="BOR147" s="229"/>
      <c r="BOS147" s="229"/>
      <c r="BOT147" s="229"/>
      <c r="BOU147" s="229"/>
      <c r="BOV147" s="229"/>
      <c r="BOW147" s="229"/>
      <c r="BOX147" s="229"/>
      <c r="BOY147" s="229"/>
      <c r="BOZ147" s="229"/>
      <c r="BPA147" s="229"/>
      <c r="BPB147" s="229"/>
      <c r="BPC147" s="229"/>
      <c r="BPD147" s="229"/>
      <c r="BPE147" s="229"/>
      <c r="BPF147" s="229"/>
      <c r="BPG147" s="229"/>
      <c r="BPH147" s="229"/>
      <c r="BPI147" s="229"/>
      <c r="BPJ147" s="229"/>
      <c r="BPK147" s="229"/>
      <c r="BPL147" s="229"/>
      <c r="BPM147" s="229"/>
      <c r="BPN147" s="229"/>
      <c r="BPO147" s="229"/>
      <c r="BPP147" s="229"/>
      <c r="BPQ147" s="229"/>
      <c r="BPR147" s="229"/>
      <c r="BPS147" s="229"/>
      <c r="BPT147" s="229"/>
      <c r="BPU147" s="229"/>
      <c r="BPV147" s="229"/>
      <c r="BPW147" s="229"/>
      <c r="BPX147" s="229"/>
      <c r="BPY147" s="229"/>
      <c r="BPZ147" s="229"/>
      <c r="BQA147" s="229"/>
      <c r="BQB147" s="229"/>
      <c r="BQC147" s="229"/>
      <c r="BQD147" s="229"/>
      <c r="BQE147" s="229"/>
      <c r="BQF147" s="229"/>
      <c r="BQG147" s="229"/>
      <c r="BQH147" s="229"/>
      <c r="BQI147" s="229"/>
      <c r="BQJ147" s="229"/>
      <c r="BQK147" s="229"/>
      <c r="BQL147" s="229"/>
      <c r="BQM147" s="229"/>
      <c r="BQN147" s="229"/>
      <c r="BQO147" s="229"/>
      <c r="BQP147" s="229"/>
      <c r="BQQ147" s="229"/>
      <c r="BQR147" s="229"/>
      <c r="BQS147" s="229"/>
      <c r="BQT147" s="229"/>
      <c r="BQU147" s="229"/>
      <c r="BQV147" s="229"/>
      <c r="BQW147" s="229"/>
      <c r="BQX147" s="229"/>
      <c r="BQY147" s="229"/>
      <c r="BQZ147" s="229"/>
      <c r="BRA147" s="229"/>
      <c r="BRB147" s="229"/>
      <c r="BRC147" s="229"/>
      <c r="BRD147" s="229"/>
      <c r="BRE147" s="229"/>
      <c r="BRF147" s="229"/>
      <c r="BRG147" s="229"/>
      <c r="BRH147" s="229"/>
      <c r="BRI147" s="229"/>
      <c r="BRJ147" s="229"/>
      <c r="BRK147" s="229"/>
      <c r="BRL147" s="229"/>
      <c r="BRM147" s="229"/>
      <c r="BRN147" s="229"/>
      <c r="BRO147" s="229"/>
      <c r="BRP147" s="229"/>
      <c r="BRQ147" s="229"/>
      <c r="BRR147" s="229"/>
      <c r="BRS147" s="229"/>
      <c r="BRT147" s="229"/>
      <c r="BRU147" s="229"/>
      <c r="BRV147" s="229"/>
      <c r="BRW147" s="229"/>
      <c r="BRX147" s="229"/>
      <c r="BRY147" s="229"/>
      <c r="BRZ147" s="229"/>
      <c r="BSA147" s="229"/>
      <c r="BSB147" s="229"/>
      <c r="BSC147" s="229"/>
      <c r="BSD147" s="229"/>
      <c r="BSE147" s="229"/>
      <c r="BSF147" s="229"/>
      <c r="BSG147" s="229"/>
      <c r="BSH147" s="229"/>
      <c r="BSI147" s="229"/>
      <c r="BSJ147" s="229"/>
      <c r="BSK147" s="229"/>
      <c r="BSL147" s="229"/>
      <c r="BSM147" s="229"/>
      <c r="BSN147" s="229"/>
      <c r="BSO147" s="229"/>
      <c r="BSP147" s="229"/>
      <c r="BSQ147" s="229"/>
      <c r="BSR147" s="229"/>
      <c r="BSS147" s="229"/>
      <c r="BST147" s="229"/>
      <c r="BSU147" s="229"/>
      <c r="BSV147" s="229"/>
      <c r="BSW147" s="229"/>
      <c r="BSX147" s="229"/>
      <c r="BSY147" s="229"/>
      <c r="BSZ147" s="229"/>
      <c r="BTA147" s="229"/>
      <c r="BTB147" s="229"/>
      <c r="BTC147" s="229"/>
      <c r="BTD147" s="229"/>
      <c r="BTE147" s="229"/>
      <c r="BTF147" s="229"/>
      <c r="BTG147" s="229"/>
      <c r="BTH147" s="229"/>
      <c r="BTI147" s="229"/>
      <c r="BTJ147" s="229"/>
      <c r="BTK147" s="229"/>
      <c r="BTL147" s="229"/>
      <c r="BTM147" s="229"/>
      <c r="BTN147" s="229"/>
      <c r="BTO147" s="229"/>
      <c r="BTP147" s="229"/>
      <c r="BTQ147" s="229"/>
      <c r="BTR147" s="229"/>
      <c r="BTS147" s="229"/>
      <c r="BTT147" s="229"/>
      <c r="BTU147" s="229"/>
      <c r="BTV147" s="229"/>
      <c r="BTW147" s="229"/>
      <c r="BTX147" s="229"/>
      <c r="BTY147" s="229"/>
      <c r="BTZ147" s="229"/>
      <c r="BUA147" s="229"/>
      <c r="BUB147" s="229"/>
      <c r="BUC147" s="229"/>
      <c r="BUD147" s="229"/>
      <c r="BUE147" s="229"/>
      <c r="BUF147" s="229"/>
      <c r="BUG147" s="229"/>
      <c r="BUH147" s="229"/>
      <c r="BUI147" s="229"/>
      <c r="BUJ147" s="229"/>
      <c r="BUK147" s="229"/>
      <c r="BUL147" s="229"/>
      <c r="BUM147" s="229"/>
      <c r="BUN147" s="229"/>
      <c r="BUO147" s="229"/>
      <c r="BUP147" s="229"/>
      <c r="BUQ147" s="229"/>
      <c r="BUR147" s="229"/>
      <c r="BUS147" s="229"/>
      <c r="BUT147" s="229"/>
      <c r="BUU147" s="229"/>
      <c r="BUV147" s="229"/>
      <c r="BUW147" s="229"/>
      <c r="BUX147" s="229"/>
      <c r="BUY147" s="229"/>
      <c r="BUZ147" s="229"/>
      <c r="BVA147" s="229"/>
      <c r="BVB147" s="229"/>
      <c r="BVC147" s="229"/>
      <c r="BVD147" s="229"/>
      <c r="BVE147" s="229"/>
      <c r="BVF147" s="229"/>
      <c r="BVG147" s="229"/>
      <c r="BVH147" s="229"/>
      <c r="BVI147" s="229"/>
      <c r="BVJ147" s="229"/>
      <c r="BVK147" s="229"/>
      <c r="BVL147" s="229"/>
      <c r="BVM147" s="229"/>
      <c r="BVN147" s="229"/>
      <c r="BVO147" s="229"/>
      <c r="BVP147" s="229"/>
      <c r="BVQ147" s="229"/>
      <c r="BVR147" s="229"/>
      <c r="BVS147" s="229"/>
      <c r="BVT147" s="229"/>
      <c r="BVU147" s="229"/>
      <c r="BVV147" s="229"/>
      <c r="BVW147" s="229"/>
      <c r="BVX147" s="229"/>
      <c r="BVY147" s="229"/>
      <c r="BVZ147" s="229"/>
      <c r="BWA147" s="229"/>
      <c r="BWB147" s="229"/>
      <c r="BWC147" s="229"/>
      <c r="BWD147" s="229"/>
      <c r="BWE147" s="229"/>
      <c r="BWF147" s="229"/>
      <c r="BWG147" s="229"/>
      <c r="BWH147" s="229"/>
      <c r="BWI147" s="229"/>
      <c r="BWJ147" s="229"/>
      <c r="BWK147" s="229"/>
      <c r="BWL147" s="229"/>
      <c r="BWM147" s="229"/>
      <c r="BWN147" s="229"/>
      <c r="BWO147" s="229"/>
      <c r="BWP147" s="229"/>
      <c r="BWQ147" s="229"/>
      <c r="BWR147" s="229"/>
      <c r="BWS147" s="229"/>
      <c r="BWT147" s="229"/>
      <c r="BWU147" s="229"/>
      <c r="BWV147" s="229"/>
      <c r="BWW147" s="229"/>
      <c r="BWX147" s="229"/>
      <c r="BWY147" s="229"/>
      <c r="BWZ147" s="229"/>
      <c r="BXA147" s="229"/>
      <c r="BXB147" s="229"/>
      <c r="BXC147" s="229"/>
      <c r="BXD147" s="229"/>
      <c r="BXE147" s="229"/>
      <c r="BXF147" s="229"/>
      <c r="BXG147" s="229"/>
      <c r="BXH147" s="229"/>
      <c r="BXI147" s="229"/>
      <c r="BXJ147" s="229"/>
      <c r="BXK147" s="229"/>
      <c r="BXL147" s="229"/>
      <c r="BXM147" s="229"/>
      <c r="BXN147" s="229"/>
      <c r="BXO147" s="229"/>
      <c r="BXP147" s="229"/>
      <c r="BXQ147" s="229"/>
      <c r="BXR147" s="229"/>
      <c r="BXS147" s="229"/>
      <c r="BXT147" s="229"/>
      <c r="BXU147" s="229"/>
      <c r="BXV147" s="229"/>
      <c r="BXW147" s="229"/>
      <c r="BXX147" s="229"/>
      <c r="BXY147" s="229"/>
      <c r="BXZ147" s="229"/>
      <c r="BYA147" s="229"/>
      <c r="BYB147" s="229"/>
      <c r="BYC147" s="229"/>
      <c r="BYD147" s="229"/>
      <c r="BYE147" s="229"/>
      <c r="BYF147" s="229"/>
      <c r="BYG147" s="229"/>
      <c r="BYH147" s="229"/>
      <c r="BYI147" s="229"/>
      <c r="BYJ147" s="229"/>
      <c r="BYK147" s="229"/>
      <c r="BYL147" s="229"/>
      <c r="BYM147" s="229"/>
      <c r="BYN147" s="229"/>
      <c r="BYO147" s="229"/>
      <c r="BYP147" s="229"/>
      <c r="BYQ147" s="229"/>
      <c r="BYR147" s="229"/>
      <c r="BYS147" s="229"/>
      <c r="BYT147" s="229"/>
      <c r="BYU147" s="229"/>
      <c r="BYV147" s="229"/>
      <c r="BYW147" s="229"/>
      <c r="BYX147" s="229"/>
      <c r="BYY147" s="229"/>
      <c r="BYZ147" s="229"/>
      <c r="BZA147" s="229"/>
      <c r="BZB147" s="229"/>
      <c r="BZC147" s="229"/>
      <c r="BZD147" s="229"/>
      <c r="BZE147" s="229"/>
      <c r="BZF147" s="229"/>
      <c r="BZG147" s="229"/>
      <c r="BZH147" s="229"/>
      <c r="BZI147" s="229"/>
      <c r="BZJ147" s="229"/>
      <c r="BZK147" s="229"/>
      <c r="BZL147" s="229"/>
      <c r="BZM147" s="229"/>
      <c r="BZN147" s="229"/>
      <c r="BZO147" s="229"/>
      <c r="BZP147" s="229"/>
      <c r="BZQ147" s="229"/>
      <c r="BZR147" s="229"/>
      <c r="BZS147" s="229"/>
      <c r="BZT147" s="229"/>
      <c r="BZU147" s="229"/>
      <c r="BZV147" s="229"/>
      <c r="BZW147" s="229"/>
      <c r="BZX147" s="229"/>
      <c r="BZY147" s="229"/>
      <c r="BZZ147" s="229"/>
      <c r="CAA147" s="229"/>
      <c r="CAB147" s="229"/>
      <c r="CAC147" s="229"/>
      <c r="CAD147" s="229"/>
      <c r="CAE147" s="229"/>
      <c r="CAF147" s="229"/>
      <c r="CAG147" s="229"/>
      <c r="CAH147" s="229"/>
      <c r="CAI147" s="229"/>
      <c r="CAJ147" s="229"/>
      <c r="CAK147" s="229"/>
      <c r="CAL147" s="229"/>
      <c r="CAM147" s="229"/>
      <c r="CAN147" s="229"/>
      <c r="CAO147" s="229"/>
      <c r="CAP147" s="229"/>
      <c r="CAQ147" s="229"/>
      <c r="CAR147" s="229"/>
      <c r="CAS147" s="229"/>
      <c r="CAT147" s="229"/>
      <c r="CAU147" s="229"/>
      <c r="CAV147" s="229"/>
      <c r="CAW147" s="229"/>
      <c r="CAX147" s="229"/>
      <c r="CAY147" s="229"/>
      <c r="CAZ147" s="229"/>
      <c r="CBA147" s="229"/>
      <c r="CBB147" s="229"/>
      <c r="CBC147" s="229"/>
      <c r="CBD147" s="229"/>
      <c r="CBE147" s="229"/>
      <c r="CBF147" s="229"/>
      <c r="CBG147" s="229"/>
      <c r="CBH147" s="229"/>
      <c r="CBI147" s="229"/>
      <c r="CBJ147" s="229"/>
      <c r="CBK147" s="229"/>
      <c r="CBL147" s="229"/>
      <c r="CBM147" s="229"/>
      <c r="CBN147" s="229"/>
      <c r="CBO147" s="229"/>
      <c r="CBP147" s="229"/>
      <c r="CBQ147" s="229"/>
      <c r="CBR147" s="229"/>
      <c r="CBS147" s="229"/>
      <c r="CBT147" s="229"/>
      <c r="CBU147" s="229"/>
      <c r="CBV147" s="229"/>
      <c r="CBW147" s="229"/>
      <c r="CBX147" s="229"/>
      <c r="CBY147" s="229"/>
      <c r="CBZ147" s="229"/>
      <c r="CCA147" s="229"/>
      <c r="CCB147" s="229"/>
      <c r="CCC147" s="229"/>
      <c r="CCD147" s="229"/>
      <c r="CCE147" s="229"/>
      <c r="CCF147" s="229"/>
      <c r="CCG147" s="229"/>
      <c r="CCH147" s="229"/>
      <c r="CCI147" s="229"/>
      <c r="CCJ147" s="229"/>
      <c r="CCK147" s="229"/>
      <c r="CCL147" s="229"/>
      <c r="CCM147" s="229"/>
      <c r="CCN147" s="229"/>
      <c r="CCO147" s="229"/>
      <c r="CCP147" s="229"/>
      <c r="CCQ147" s="229"/>
      <c r="CCR147" s="229"/>
      <c r="CCS147" s="229"/>
      <c r="CCT147" s="229"/>
      <c r="CCU147" s="229"/>
      <c r="CCV147" s="229"/>
      <c r="CCW147" s="229"/>
      <c r="CCX147" s="229"/>
      <c r="CCY147" s="229"/>
      <c r="CCZ147" s="229"/>
      <c r="CDA147" s="229"/>
      <c r="CDB147" s="229"/>
      <c r="CDC147" s="229"/>
      <c r="CDD147" s="229"/>
      <c r="CDE147" s="229"/>
      <c r="CDF147" s="229"/>
      <c r="CDG147" s="229"/>
      <c r="CDH147" s="229"/>
      <c r="CDI147" s="229"/>
      <c r="CDJ147" s="229"/>
      <c r="CDK147" s="229"/>
      <c r="CDL147" s="229"/>
      <c r="CDM147" s="229"/>
      <c r="CDN147" s="229"/>
      <c r="CDO147" s="229"/>
      <c r="CDP147" s="229"/>
      <c r="CDQ147" s="229"/>
      <c r="CDR147" s="229"/>
      <c r="CDS147" s="229"/>
      <c r="CDT147" s="229"/>
      <c r="CDU147" s="229"/>
      <c r="CDV147" s="229"/>
      <c r="CDW147" s="229"/>
      <c r="CDX147" s="229"/>
      <c r="CDY147" s="229"/>
      <c r="CDZ147" s="229"/>
      <c r="CEA147" s="229"/>
      <c r="CEB147" s="229"/>
      <c r="CEC147" s="229"/>
      <c r="CED147" s="229"/>
      <c r="CEE147" s="229"/>
      <c r="CEF147" s="229"/>
      <c r="CEG147" s="229"/>
      <c r="CEH147" s="229"/>
      <c r="CEI147" s="229"/>
      <c r="CEJ147" s="229"/>
      <c r="CEK147" s="229"/>
      <c r="CEL147" s="229"/>
      <c r="CEM147" s="229"/>
      <c r="CEN147" s="229"/>
      <c r="CEO147" s="229"/>
      <c r="CEP147" s="229"/>
      <c r="CEQ147" s="229"/>
      <c r="CER147" s="229"/>
      <c r="CES147" s="229"/>
      <c r="CET147" s="229"/>
      <c r="CEU147" s="229"/>
      <c r="CEV147" s="229"/>
      <c r="CEW147" s="229"/>
      <c r="CEX147" s="229"/>
      <c r="CEY147" s="229"/>
      <c r="CEZ147" s="229"/>
      <c r="CFA147" s="229"/>
      <c r="CFB147" s="229"/>
      <c r="CFC147" s="229"/>
      <c r="CFD147" s="229"/>
      <c r="CFE147" s="229"/>
      <c r="CFF147" s="229"/>
      <c r="CFG147" s="229"/>
      <c r="CFH147" s="229"/>
      <c r="CFI147" s="229"/>
      <c r="CFJ147" s="229"/>
      <c r="CFK147" s="229"/>
      <c r="CFL147" s="229"/>
      <c r="CFM147" s="229"/>
      <c r="CFN147" s="229"/>
      <c r="CFO147" s="229"/>
      <c r="CFP147" s="229"/>
      <c r="CFQ147" s="229"/>
      <c r="CFR147" s="229"/>
      <c r="CFS147" s="229"/>
      <c r="CFT147" s="229"/>
      <c r="CFU147" s="229"/>
      <c r="CFV147" s="229"/>
      <c r="CFW147" s="229"/>
      <c r="CFX147" s="229"/>
      <c r="CFY147" s="229"/>
      <c r="CFZ147" s="229"/>
      <c r="CGA147" s="229"/>
      <c r="CGB147" s="229"/>
      <c r="CGC147" s="229"/>
      <c r="CGD147" s="229"/>
      <c r="CGE147" s="229"/>
      <c r="CGF147" s="229"/>
      <c r="CGG147" s="229"/>
      <c r="CGH147" s="229"/>
      <c r="CGI147" s="229"/>
      <c r="CGJ147" s="229"/>
      <c r="CGK147" s="229"/>
      <c r="CGL147" s="229"/>
      <c r="CGM147" s="229"/>
      <c r="CGN147" s="229"/>
      <c r="CGO147" s="229"/>
      <c r="CGP147" s="229"/>
      <c r="CGQ147" s="229"/>
      <c r="CGR147" s="229"/>
      <c r="CGS147" s="229"/>
      <c r="CGT147" s="229"/>
      <c r="CGU147" s="229"/>
      <c r="CGV147" s="229"/>
      <c r="CGW147" s="229"/>
      <c r="CGX147" s="229"/>
      <c r="CGY147" s="229"/>
      <c r="CGZ147" s="229"/>
      <c r="CHA147" s="229"/>
      <c r="CHB147" s="229"/>
      <c r="CHC147" s="229"/>
      <c r="CHD147" s="229"/>
      <c r="CHE147" s="229"/>
      <c r="CHF147" s="229"/>
      <c r="CHG147" s="229"/>
      <c r="CHH147" s="229"/>
      <c r="CHI147" s="229"/>
      <c r="CHJ147" s="229"/>
      <c r="CHK147" s="229"/>
      <c r="CHL147" s="229"/>
      <c r="CHM147" s="229"/>
      <c r="CHN147" s="229"/>
      <c r="CHO147" s="229"/>
      <c r="CHP147" s="229"/>
      <c r="CHQ147" s="229"/>
      <c r="CHR147" s="229"/>
      <c r="CHS147" s="229"/>
      <c r="CHT147" s="229"/>
      <c r="CHU147" s="229"/>
      <c r="CHV147" s="229"/>
      <c r="CHW147" s="229"/>
      <c r="CHX147" s="229"/>
      <c r="CHY147" s="229"/>
      <c r="CHZ147" s="229"/>
      <c r="CIA147" s="229"/>
      <c r="CIB147" s="229"/>
      <c r="CIC147" s="229"/>
      <c r="CID147" s="229"/>
      <c r="CIE147" s="229"/>
      <c r="CIF147" s="229"/>
      <c r="CIG147" s="229"/>
      <c r="CIH147" s="229"/>
      <c r="CII147" s="229"/>
      <c r="CIJ147" s="229"/>
      <c r="CIK147" s="229"/>
      <c r="CIL147" s="229"/>
      <c r="CIM147" s="229"/>
      <c r="CIN147" s="229"/>
      <c r="CIO147" s="229"/>
      <c r="CIP147" s="229"/>
      <c r="CIQ147" s="229"/>
      <c r="CIR147" s="229"/>
      <c r="CIS147" s="229"/>
      <c r="CIT147" s="229"/>
      <c r="CIU147" s="229"/>
      <c r="CIV147" s="229"/>
      <c r="CIW147" s="229"/>
      <c r="CIX147" s="229"/>
      <c r="CIY147" s="229"/>
      <c r="CIZ147" s="229"/>
      <c r="CJA147" s="229"/>
      <c r="CJB147" s="229"/>
      <c r="CJC147" s="229"/>
      <c r="CJD147" s="229"/>
      <c r="CJE147" s="229"/>
      <c r="CJF147" s="229"/>
      <c r="CJG147" s="229"/>
      <c r="CJH147" s="229"/>
      <c r="CJI147" s="229"/>
      <c r="CJJ147" s="229"/>
      <c r="CJK147" s="229"/>
      <c r="CJL147" s="229"/>
      <c r="CJM147" s="229"/>
      <c r="CJN147" s="229"/>
      <c r="CJO147" s="229"/>
      <c r="CJP147" s="229"/>
      <c r="CJQ147" s="229"/>
      <c r="CJR147" s="229"/>
      <c r="CJS147" s="229"/>
      <c r="CJT147" s="229"/>
      <c r="CJU147" s="229"/>
      <c r="CJV147" s="229"/>
      <c r="CJW147" s="229"/>
      <c r="CJX147" s="229"/>
      <c r="CJY147" s="229"/>
      <c r="CJZ147" s="229"/>
      <c r="CKA147" s="229"/>
      <c r="CKB147" s="229"/>
      <c r="CKC147" s="229"/>
      <c r="CKD147" s="229"/>
      <c r="CKE147" s="229"/>
      <c r="CKF147" s="229"/>
      <c r="CKG147" s="229"/>
      <c r="CKH147" s="229"/>
      <c r="CKI147" s="229"/>
      <c r="CKJ147" s="229"/>
      <c r="CKK147" s="229"/>
      <c r="CKL147" s="229"/>
      <c r="CKM147" s="229"/>
      <c r="CKN147" s="229"/>
      <c r="CKO147" s="229"/>
      <c r="CKP147" s="229"/>
      <c r="CKQ147" s="229"/>
      <c r="CKR147" s="229"/>
      <c r="CKS147" s="229"/>
      <c r="CKT147" s="229"/>
      <c r="CKU147" s="229"/>
      <c r="CKV147" s="229"/>
      <c r="CKW147" s="229"/>
      <c r="CKX147" s="229"/>
      <c r="CKY147" s="229"/>
      <c r="CKZ147" s="229"/>
      <c r="CLA147" s="229"/>
      <c r="CLB147" s="229"/>
      <c r="CLC147" s="229"/>
      <c r="CLD147" s="229"/>
      <c r="CLE147" s="229"/>
      <c r="CLF147" s="229"/>
      <c r="CLG147" s="229"/>
      <c r="CLH147" s="229"/>
      <c r="CLI147" s="229"/>
      <c r="CLJ147" s="229"/>
      <c r="CLK147" s="229"/>
      <c r="CLL147" s="229"/>
      <c r="CLM147" s="229"/>
      <c r="CLN147" s="229"/>
      <c r="CLO147" s="229"/>
      <c r="CLP147" s="229"/>
      <c r="CLQ147" s="229"/>
      <c r="CLR147" s="229"/>
      <c r="CLS147" s="229"/>
      <c r="CLT147" s="229"/>
      <c r="CLU147" s="229"/>
      <c r="CLV147" s="229"/>
      <c r="CLW147" s="229"/>
      <c r="CLX147" s="229"/>
      <c r="CLY147" s="229"/>
      <c r="CLZ147" s="229"/>
      <c r="CMA147" s="229"/>
      <c r="CMB147" s="229"/>
      <c r="CMC147" s="229"/>
      <c r="CMD147" s="229"/>
      <c r="CME147" s="229"/>
      <c r="CMF147" s="229"/>
      <c r="CMG147" s="229"/>
      <c r="CMH147" s="229"/>
      <c r="CMI147" s="229"/>
      <c r="CMJ147" s="229"/>
      <c r="CMK147" s="229"/>
      <c r="CML147" s="229"/>
      <c r="CMM147" s="229"/>
      <c r="CMN147" s="229"/>
      <c r="CMO147" s="229"/>
      <c r="CMP147" s="229"/>
      <c r="CMQ147" s="229"/>
      <c r="CMR147" s="229"/>
      <c r="CMS147" s="229"/>
      <c r="CMT147" s="229"/>
      <c r="CMU147" s="229"/>
      <c r="CMV147" s="229"/>
      <c r="CMW147" s="229"/>
      <c r="CMX147" s="229"/>
      <c r="CMY147" s="229"/>
      <c r="CMZ147" s="229"/>
      <c r="CNA147" s="229"/>
      <c r="CNB147" s="229"/>
      <c r="CNC147" s="229"/>
      <c r="CND147" s="229"/>
      <c r="CNE147" s="229"/>
      <c r="CNF147" s="229"/>
      <c r="CNG147" s="229"/>
      <c r="CNH147" s="229"/>
      <c r="CNI147" s="229"/>
      <c r="CNJ147" s="229"/>
      <c r="CNK147" s="229"/>
      <c r="CNL147" s="229"/>
      <c r="CNM147" s="229"/>
      <c r="CNN147" s="229"/>
      <c r="CNO147" s="229"/>
      <c r="CNP147" s="229"/>
      <c r="CNQ147" s="229"/>
      <c r="CNR147" s="229"/>
      <c r="CNS147" s="229"/>
      <c r="CNT147" s="229"/>
      <c r="CNU147" s="229"/>
      <c r="CNV147" s="229"/>
      <c r="CNW147" s="229"/>
      <c r="CNX147" s="229"/>
      <c r="CNY147" s="229"/>
      <c r="CNZ147" s="229"/>
      <c r="COA147" s="229"/>
      <c r="COB147" s="229"/>
      <c r="COC147" s="229"/>
      <c r="COD147" s="229"/>
      <c r="COE147" s="229"/>
      <c r="COF147" s="229"/>
      <c r="COG147" s="229"/>
      <c r="COH147" s="229"/>
      <c r="COI147" s="229"/>
      <c r="COJ147" s="229"/>
      <c r="COK147" s="229"/>
      <c r="COL147" s="229"/>
      <c r="COM147" s="229"/>
      <c r="CON147" s="229"/>
      <c r="COO147" s="229"/>
      <c r="COP147" s="229"/>
      <c r="COQ147" s="229"/>
      <c r="COR147" s="229"/>
      <c r="COS147" s="229"/>
      <c r="COT147" s="229"/>
      <c r="COU147" s="229"/>
      <c r="COV147" s="229"/>
      <c r="COW147" s="229"/>
      <c r="COX147" s="229"/>
      <c r="COY147" s="229"/>
      <c r="COZ147" s="229"/>
      <c r="CPA147" s="229"/>
      <c r="CPB147" s="229"/>
      <c r="CPC147" s="229"/>
      <c r="CPD147" s="229"/>
      <c r="CPE147" s="229"/>
      <c r="CPF147" s="229"/>
      <c r="CPG147" s="229"/>
      <c r="CPH147" s="229"/>
      <c r="CPI147" s="229"/>
      <c r="CPJ147" s="229"/>
      <c r="CPK147" s="229"/>
      <c r="CPL147" s="229"/>
      <c r="CPM147" s="229"/>
      <c r="CPN147" s="229"/>
      <c r="CPO147" s="229"/>
      <c r="CPP147" s="229"/>
      <c r="CPQ147" s="229"/>
      <c r="CPR147" s="229"/>
      <c r="CPS147" s="229"/>
      <c r="CPT147" s="229"/>
      <c r="CPU147" s="229"/>
      <c r="CPV147" s="229"/>
      <c r="CPW147" s="229"/>
      <c r="CPX147" s="229"/>
      <c r="CPY147" s="229"/>
      <c r="CPZ147" s="229"/>
      <c r="CQA147" s="229"/>
      <c r="CQB147" s="229"/>
      <c r="CQC147" s="229"/>
      <c r="CQD147" s="229"/>
      <c r="CQE147" s="229"/>
      <c r="CQF147" s="229"/>
      <c r="CQG147" s="229"/>
      <c r="CQH147" s="229"/>
      <c r="CQI147" s="229"/>
      <c r="CQJ147" s="229"/>
      <c r="CQK147" s="229"/>
      <c r="CQL147" s="229"/>
      <c r="CQM147" s="229"/>
      <c r="CQN147" s="229"/>
      <c r="CQO147" s="229"/>
      <c r="CQP147" s="229"/>
      <c r="CQQ147" s="229"/>
      <c r="CQR147" s="229"/>
      <c r="CQS147" s="229"/>
      <c r="CQT147" s="229"/>
      <c r="CQU147" s="229"/>
      <c r="CQV147" s="229"/>
      <c r="CQW147" s="229"/>
      <c r="CQX147" s="229"/>
      <c r="CQY147" s="229"/>
      <c r="CQZ147" s="229"/>
      <c r="CRA147" s="229"/>
      <c r="CRB147" s="229"/>
      <c r="CRC147" s="229"/>
      <c r="CRD147" s="229"/>
      <c r="CRE147" s="229"/>
      <c r="CRF147" s="229"/>
      <c r="CRG147" s="229"/>
      <c r="CRH147" s="229"/>
      <c r="CRI147" s="229"/>
      <c r="CRJ147" s="229"/>
      <c r="CRK147" s="229"/>
      <c r="CRL147" s="229"/>
      <c r="CRM147" s="229"/>
      <c r="CRN147" s="229"/>
      <c r="CRO147" s="229"/>
      <c r="CRP147" s="229"/>
      <c r="CRQ147" s="229"/>
      <c r="CRR147" s="229"/>
      <c r="CRS147" s="229"/>
      <c r="CRT147" s="229"/>
      <c r="CRU147" s="229"/>
      <c r="CRV147" s="229"/>
      <c r="CRW147" s="229"/>
      <c r="CRX147" s="229"/>
      <c r="CRY147" s="229"/>
      <c r="CRZ147" s="229"/>
      <c r="CSA147" s="229"/>
      <c r="CSB147" s="229"/>
      <c r="CSC147" s="229"/>
      <c r="CSD147" s="229"/>
      <c r="CSE147" s="229"/>
      <c r="CSF147" s="229"/>
      <c r="CSG147" s="229"/>
      <c r="CSH147" s="229"/>
      <c r="CSI147" s="229"/>
      <c r="CSJ147" s="229"/>
      <c r="CSK147" s="229"/>
      <c r="CSL147" s="229"/>
      <c r="CSM147" s="229"/>
      <c r="CSN147" s="229"/>
      <c r="CSO147" s="229"/>
      <c r="CSP147" s="229"/>
      <c r="CSQ147" s="229"/>
      <c r="CSR147" s="229"/>
      <c r="CSS147" s="229"/>
      <c r="CST147" s="229"/>
      <c r="CSU147" s="229"/>
      <c r="CSV147" s="229"/>
      <c r="CSW147" s="229"/>
      <c r="CSX147" s="229"/>
      <c r="CSY147" s="229"/>
      <c r="CSZ147" s="229"/>
      <c r="CTA147" s="229"/>
      <c r="CTB147" s="229"/>
      <c r="CTC147" s="229"/>
      <c r="CTD147" s="229"/>
      <c r="CTE147" s="229"/>
      <c r="CTF147" s="229"/>
      <c r="CTG147" s="229"/>
      <c r="CTH147" s="229"/>
      <c r="CTI147" s="229"/>
      <c r="CTJ147" s="229"/>
      <c r="CTK147" s="229"/>
      <c r="CTL147" s="229"/>
      <c r="CTM147" s="229"/>
      <c r="CTN147" s="229"/>
      <c r="CTO147" s="229"/>
      <c r="CTP147" s="229"/>
      <c r="CTQ147" s="229"/>
      <c r="CTR147" s="229"/>
      <c r="CTS147" s="229"/>
      <c r="CTT147" s="229"/>
      <c r="CTU147" s="229"/>
      <c r="CTV147" s="229"/>
      <c r="CTW147" s="229"/>
      <c r="CTX147" s="229"/>
      <c r="CTY147" s="229"/>
      <c r="CTZ147" s="229"/>
      <c r="CUA147" s="229"/>
    </row>
    <row r="148" spans="1:2575" s="224" customFormat="1" ht="108.75" customHeight="1">
      <c r="A148" s="247"/>
      <c r="B148" s="248"/>
      <c r="C148" s="249"/>
      <c r="D148" s="250"/>
      <c r="E148" s="274"/>
      <c r="F148" s="252"/>
      <c r="G148" s="249"/>
      <c r="H148" s="256"/>
      <c r="I148" s="269"/>
      <c r="J148" s="270"/>
      <c r="K148" s="252"/>
      <c r="L148" s="252"/>
      <c r="N148" s="229"/>
      <c r="O148" s="229"/>
      <c r="P148" s="229"/>
      <c r="Q148" s="229"/>
      <c r="R148" s="229"/>
      <c r="S148" s="229"/>
      <c r="T148" s="229"/>
      <c r="U148" s="229"/>
      <c r="V148" s="229"/>
      <c r="W148" s="229"/>
      <c r="X148" s="229"/>
      <c r="Y148" s="229"/>
      <c r="Z148" s="229"/>
      <c r="AA148" s="229"/>
      <c r="AB148" s="229"/>
      <c r="AC148" s="229"/>
      <c r="AD148" s="229"/>
      <c r="AE148" s="229"/>
      <c r="AF148" s="229"/>
      <c r="AG148" s="229"/>
      <c r="AH148" s="229"/>
      <c r="AI148" s="229"/>
      <c r="AJ148" s="229"/>
      <c r="AK148" s="229"/>
      <c r="AL148" s="229"/>
      <c r="AM148" s="229"/>
      <c r="AN148" s="229"/>
      <c r="AO148" s="229"/>
      <c r="AP148" s="229"/>
      <c r="AQ148" s="229"/>
      <c r="AR148" s="229"/>
      <c r="AS148" s="229"/>
      <c r="AT148" s="229"/>
      <c r="AU148" s="229"/>
      <c r="AV148" s="229"/>
      <c r="AW148" s="229"/>
      <c r="AX148" s="229"/>
      <c r="AY148" s="229"/>
      <c r="AZ148" s="229"/>
      <c r="BA148" s="229"/>
      <c r="BB148" s="229"/>
      <c r="BC148" s="229"/>
      <c r="BD148" s="229"/>
      <c r="BE148" s="229"/>
      <c r="BF148" s="229"/>
      <c r="BG148" s="229"/>
      <c r="BH148" s="229"/>
      <c r="BI148" s="229"/>
      <c r="BJ148" s="229"/>
      <c r="BK148" s="229"/>
      <c r="BL148" s="229"/>
      <c r="BM148" s="229"/>
      <c r="BN148" s="229"/>
      <c r="BO148" s="229"/>
      <c r="BP148" s="229"/>
      <c r="BQ148" s="229"/>
      <c r="BR148" s="229"/>
      <c r="BS148" s="229"/>
      <c r="BT148" s="229"/>
      <c r="BU148" s="229"/>
      <c r="BV148" s="229"/>
      <c r="BW148" s="229"/>
      <c r="BX148" s="229"/>
      <c r="BY148" s="229"/>
      <c r="BZ148" s="229"/>
      <c r="CA148" s="229"/>
      <c r="CB148" s="229"/>
      <c r="CC148" s="229"/>
      <c r="CD148" s="229"/>
      <c r="CE148" s="229"/>
      <c r="CF148" s="229"/>
      <c r="CG148" s="229"/>
      <c r="CH148" s="229"/>
      <c r="CI148" s="229"/>
      <c r="CJ148" s="229"/>
      <c r="CK148" s="229"/>
      <c r="CL148" s="229"/>
      <c r="CM148" s="229"/>
      <c r="CN148" s="229"/>
      <c r="CO148" s="229"/>
      <c r="CP148" s="229"/>
      <c r="CQ148" s="229"/>
      <c r="CR148" s="229"/>
      <c r="CS148" s="229"/>
      <c r="CT148" s="229"/>
      <c r="CU148" s="229"/>
      <c r="CV148" s="229"/>
      <c r="CW148" s="229"/>
      <c r="CX148" s="229"/>
      <c r="CY148" s="229"/>
      <c r="CZ148" s="229"/>
      <c r="DA148" s="229"/>
      <c r="DB148" s="229"/>
      <c r="DC148" s="229"/>
      <c r="DD148" s="229"/>
      <c r="DE148" s="229"/>
      <c r="DF148" s="229"/>
      <c r="DG148" s="229"/>
      <c r="DH148" s="229"/>
      <c r="DI148" s="229"/>
      <c r="DJ148" s="229"/>
      <c r="DK148" s="229"/>
      <c r="DL148" s="229"/>
      <c r="DM148" s="229"/>
      <c r="DN148" s="229"/>
      <c r="DO148" s="229"/>
      <c r="DP148" s="229"/>
      <c r="DQ148" s="229"/>
      <c r="DR148" s="229"/>
      <c r="DS148" s="229"/>
      <c r="DT148" s="229"/>
      <c r="DU148" s="229"/>
      <c r="DV148" s="229"/>
      <c r="DW148" s="229"/>
      <c r="DX148" s="229"/>
      <c r="DY148" s="229"/>
      <c r="DZ148" s="229"/>
      <c r="EA148" s="229"/>
      <c r="EB148" s="229"/>
      <c r="EC148" s="229"/>
      <c r="ED148" s="229"/>
      <c r="EE148" s="229"/>
      <c r="EF148" s="229"/>
      <c r="EG148" s="229"/>
      <c r="EH148" s="229"/>
      <c r="EI148" s="229"/>
      <c r="EJ148" s="229"/>
      <c r="EK148" s="229"/>
      <c r="EL148" s="229"/>
      <c r="EM148" s="229"/>
      <c r="EN148" s="229"/>
      <c r="EO148" s="229"/>
      <c r="EP148" s="229"/>
      <c r="EQ148" s="229"/>
      <c r="ER148" s="229"/>
      <c r="ES148" s="229"/>
      <c r="ET148" s="229"/>
      <c r="EU148" s="229"/>
      <c r="EV148" s="229"/>
      <c r="EW148" s="229"/>
      <c r="EX148" s="229"/>
      <c r="EY148" s="229"/>
      <c r="EZ148" s="229"/>
      <c r="FA148" s="229"/>
      <c r="FB148" s="229"/>
      <c r="FC148" s="229"/>
      <c r="FD148" s="229"/>
      <c r="FE148" s="229"/>
      <c r="FF148" s="229"/>
      <c r="FG148" s="229"/>
      <c r="FH148" s="229"/>
      <c r="FI148" s="229"/>
      <c r="FJ148" s="229"/>
      <c r="FK148" s="229"/>
      <c r="FL148" s="229"/>
      <c r="FM148" s="229"/>
      <c r="FN148" s="229"/>
      <c r="FO148" s="229"/>
      <c r="FP148" s="229"/>
      <c r="FQ148" s="229"/>
      <c r="FR148" s="229"/>
      <c r="FS148" s="229"/>
      <c r="FT148" s="229"/>
      <c r="FU148" s="229"/>
      <c r="FV148" s="229"/>
      <c r="FW148" s="229"/>
      <c r="FX148" s="229"/>
      <c r="FY148" s="229"/>
      <c r="FZ148" s="229"/>
      <c r="GA148" s="229"/>
      <c r="GB148" s="229"/>
      <c r="GC148" s="229"/>
      <c r="GD148" s="229"/>
      <c r="GE148" s="229"/>
      <c r="GF148" s="229"/>
      <c r="GG148" s="229"/>
      <c r="GH148" s="229"/>
      <c r="GI148" s="229"/>
      <c r="GJ148" s="229"/>
      <c r="GK148" s="229"/>
      <c r="GL148" s="229"/>
      <c r="GM148" s="229"/>
      <c r="GN148" s="229"/>
      <c r="GO148" s="229"/>
      <c r="GP148" s="229"/>
      <c r="GQ148" s="229"/>
      <c r="GR148" s="229"/>
      <c r="GS148" s="229"/>
      <c r="GT148" s="229"/>
      <c r="GU148" s="229"/>
      <c r="GV148" s="229"/>
      <c r="GW148" s="229"/>
      <c r="GX148" s="229"/>
      <c r="GY148" s="229"/>
      <c r="GZ148" s="229"/>
      <c r="HA148" s="229"/>
      <c r="HB148" s="229"/>
      <c r="HC148" s="229"/>
      <c r="HD148" s="229"/>
      <c r="HE148" s="229"/>
      <c r="HF148" s="229"/>
      <c r="HG148" s="229"/>
      <c r="HH148" s="229"/>
      <c r="HI148" s="229"/>
      <c r="HJ148" s="229"/>
      <c r="HK148" s="229"/>
      <c r="HL148" s="229"/>
      <c r="HM148" s="229"/>
      <c r="HN148" s="229"/>
      <c r="HO148" s="229"/>
      <c r="HP148" s="229"/>
      <c r="HQ148" s="229"/>
      <c r="HR148" s="229"/>
      <c r="HS148" s="229"/>
      <c r="HT148" s="229"/>
      <c r="HU148" s="229"/>
      <c r="HV148" s="229"/>
      <c r="HW148" s="229"/>
      <c r="HX148" s="229"/>
      <c r="HY148" s="229"/>
      <c r="HZ148" s="229"/>
      <c r="IA148" s="229"/>
      <c r="IB148" s="229"/>
      <c r="IC148" s="229"/>
      <c r="ID148" s="229"/>
      <c r="IE148" s="229"/>
      <c r="IF148" s="229"/>
      <c r="IG148" s="229"/>
      <c r="IH148" s="229"/>
      <c r="II148" s="229"/>
      <c r="IJ148" s="229"/>
      <c r="IK148" s="229"/>
      <c r="IL148" s="229"/>
      <c r="IM148" s="229"/>
      <c r="IN148" s="229"/>
      <c r="IO148" s="229"/>
      <c r="IP148" s="229"/>
      <c r="IQ148" s="229"/>
      <c r="IR148" s="229"/>
      <c r="IS148" s="229"/>
      <c r="IT148" s="229"/>
      <c r="IU148" s="229"/>
      <c r="IV148" s="229"/>
      <c r="IW148" s="229"/>
      <c r="IX148" s="229"/>
      <c r="IY148" s="229"/>
      <c r="IZ148" s="229"/>
      <c r="JA148" s="229"/>
      <c r="JB148" s="229"/>
      <c r="JC148" s="229"/>
      <c r="JD148" s="229"/>
      <c r="JE148" s="229"/>
      <c r="JF148" s="229"/>
      <c r="JG148" s="229"/>
      <c r="JH148" s="229"/>
      <c r="JI148" s="229"/>
      <c r="JJ148" s="229"/>
      <c r="JK148" s="229"/>
      <c r="JL148" s="229"/>
      <c r="JM148" s="229"/>
      <c r="JN148" s="229"/>
      <c r="JO148" s="229"/>
      <c r="JP148" s="229"/>
      <c r="JQ148" s="229"/>
      <c r="JR148" s="229"/>
      <c r="JS148" s="229"/>
      <c r="JT148" s="229"/>
      <c r="JU148" s="229"/>
      <c r="JV148" s="229"/>
      <c r="JW148" s="229"/>
      <c r="JX148" s="229"/>
      <c r="JY148" s="229"/>
      <c r="JZ148" s="229"/>
      <c r="KA148" s="229"/>
      <c r="KB148" s="229"/>
      <c r="KC148" s="229"/>
      <c r="KD148" s="229"/>
      <c r="KE148" s="229"/>
      <c r="KF148" s="229"/>
      <c r="KG148" s="229"/>
      <c r="KH148" s="229"/>
      <c r="KI148" s="229"/>
      <c r="KJ148" s="229"/>
      <c r="KK148" s="229"/>
      <c r="KL148" s="229"/>
      <c r="KM148" s="229"/>
      <c r="KN148" s="229"/>
      <c r="KO148" s="229"/>
      <c r="KP148" s="229"/>
      <c r="KQ148" s="229"/>
      <c r="KR148" s="229"/>
      <c r="KS148" s="229"/>
      <c r="KT148" s="229"/>
      <c r="KU148" s="229"/>
      <c r="KV148" s="229"/>
      <c r="KW148" s="229"/>
      <c r="KX148" s="229"/>
      <c r="KY148" s="229"/>
      <c r="KZ148" s="229"/>
      <c r="LA148" s="229"/>
      <c r="LB148" s="229"/>
      <c r="LC148" s="229"/>
      <c r="LD148" s="229"/>
      <c r="LE148" s="229"/>
      <c r="LF148" s="229"/>
      <c r="LG148" s="229"/>
      <c r="LH148" s="229"/>
      <c r="LI148" s="229"/>
      <c r="LJ148" s="229"/>
      <c r="LK148" s="229"/>
      <c r="LL148" s="229"/>
      <c r="LM148" s="229"/>
      <c r="LN148" s="229"/>
      <c r="LO148" s="229"/>
      <c r="LP148" s="229"/>
      <c r="LQ148" s="229"/>
      <c r="LR148" s="229"/>
      <c r="LS148" s="229"/>
      <c r="LT148" s="229"/>
      <c r="LU148" s="229"/>
      <c r="LV148" s="229"/>
      <c r="LW148" s="229"/>
      <c r="LX148" s="229"/>
      <c r="LY148" s="229"/>
      <c r="LZ148" s="229"/>
      <c r="MA148" s="229"/>
      <c r="MB148" s="229"/>
      <c r="MC148" s="229"/>
      <c r="MD148" s="229"/>
      <c r="ME148" s="229"/>
      <c r="MF148" s="229"/>
      <c r="MG148" s="229"/>
      <c r="MH148" s="229"/>
      <c r="MI148" s="229"/>
      <c r="MJ148" s="229"/>
      <c r="MK148" s="229"/>
      <c r="ML148" s="229"/>
      <c r="MM148" s="229"/>
      <c r="MN148" s="229"/>
      <c r="MO148" s="229"/>
      <c r="MP148" s="229"/>
      <c r="MQ148" s="229"/>
      <c r="MR148" s="229"/>
      <c r="MS148" s="229"/>
      <c r="MT148" s="229"/>
      <c r="MU148" s="229"/>
      <c r="MV148" s="229"/>
      <c r="MW148" s="229"/>
      <c r="MX148" s="229"/>
      <c r="MY148" s="229"/>
      <c r="MZ148" s="229"/>
      <c r="NA148" s="229"/>
      <c r="NB148" s="229"/>
      <c r="NC148" s="229"/>
      <c r="ND148" s="229"/>
      <c r="NE148" s="229"/>
      <c r="NF148" s="229"/>
      <c r="NG148" s="229"/>
      <c r="NH148" s="229"/>
      <c r="NI148" s="229"/>
      <c r="NJ148" s="229"/>
      <c r="NK148" s="229"/>
      <c r="NL148" s="229"/>
      <c r="NM148" s="229"/>
      <c r="NN148" s="229"/>
      <c r="NO148" s="229"/>
      <c r="NP148" s="229"/>
      <c r="NQ148" s="229"/>
      <c r="NR148" s="229"/>
      <c r="NS148" s="229"/>
      <c r="NT148" s="229"/>
      <c r="NU148" s="229"/>
      <c r="NV148" s="229"/>
      <c r="NW148" s="229"/>
      <c r="NX148" s="229"/>
      <c r="NY148" s="229"/>
      <c r="NZ148" s="229"/>
      <c r="OA148" s="229"/>
      <c r="OB148" s="229"/>
      <c r="OC148" s="229"/>
      <c r="OD148" s="229"/>
      <c r="OE148" s="229"/>
      <c r="OF148" s="229"/>
      <c r="OG148" s="229"/>
      <c r="OH148" s="229"/>
      <c r="OI148" s="229"/>
      <c r="OJ148" s="229"/>
      <c r="OK148" s="229"/>
      <c r="OL148" s="229"/>
      <c r="OM148" s="229"/>
      <c r="ON148" s="229"/>
      <c r="OO148" s="229"/>
      <c r="OP148" s="229"/>
      <c r="OQ148" s="229"/>
      <c r="OR148" s="229"/>
      <c r="OS148" s="229"/>
      <c r="OT148" s="229"/>
      <c r="OU148" s="229"/>
      <c r="OV148" s="229"/>
      <c r="OW148" s="229"/>
      <c r="OX148" s="229"/>
      <c r="OY148" s="229"/>
      <c r="OZ148" s="229"/>
      <c r="PA148" s="229"/>
      <c r="PB148" s="229"/>
      <c r="PC148" s="229"/>
      <c r="PD148" s="229"/>
      <c r="PE148" s="229"/>
      <c r="PF148" s="229"/>
      <c r="PG148" s="229"/>
      <c r="PH148" s="229"/>
      <c r="PI148" s="229"/>
      <c r="PJ148" s="229"/>
      <c r="PK148" s="229"/>
      <c r="PL148" s="229"/>
      <c r="PM148" s="229"/>
      <c r="PN148" s="229"/>
      <c r="PO148" s="229"/>
      <c r="PP148" s="229"/>
      <c r="PQ148" s="229"/>
      <c r="PR148" s="229"/>
      <c r="PS148" s="229"/>
      <c r="PT148" s="229"/>
      <c r="PU148" s="229"/>
      <c r="PV148" s="229"/>
      <c r="PW148" s="229"/>
      <c r="PX148" s="229"/>
      <c r="PY148" s="229"/>
      <c r="PZ148" s="229"/>
      <c r="QA148" s="229"/>
      <c r="QB148" s="229"/>
      <c r="QC148" s="229"/>
      <c r="QD148" s="229"/>
      <c r="QE148" s="229"/>
      <c r="QF148" s="229"/>
      <c r="QG148" s="229"/>
      <c r="QH148" s="229"/>
      <c r="QI148" s="229"/>
      <c r="QJ148" s="229"/>
      <c r="QK148" s="229"/>
      <c r="QL148" s="229"/>
      <c r="QM148" s="229"/>
      <c r="QN148" s="229"/>
      <c r="QO148" s="229"/>
      <c r="QP148" s="229"/>
      <c r="QQ148" s="229"/>
      <c r="QR148" s="229"/>
      <c r="QS148" s="229"/>
      <c r="QT148" s="229"/>
      <c r="QU148" s="229"/>
      <c r="QV148" s="229"/>
      <c r="QW148" s="229"/>
      <c r="QX148" s="229"/>
      <c r="QY148" s="229"/>
      <c r="QZ148" s="229"/>
      <c r="RA148" s="229"/>
      <c r="RB148" s="229"/>
      <c r="RC148" s="229"/>
      <c r="RD148" s="229"/>
      <c r="RE148" s="229"/>
      <c r="RF148" s="229"/>
      <c r="RG148" s="229"/>
      <c r="RH148" s="229"/>
      <c r="RI148" s="229"/>
      <c r="RJ148" s="229"/>
      <c r="RK148" s="229"/>
      <c r="RL148" s="229"/>
      <c r="RM148" s="229"/>
      <c r="RN148" s="229"/>
      <c r="RO148" s="229"/>
      <c r="RP148" s="229"/>
      <c r="RQ148" s="229"/>
      <c r="RR148" s="229"/>
      <c r="RS148" s="229"/>
      <c r="RT148" s="229"/>
      <c r="RU148" s="229"/>
      <c r="RV148" s="229"/>
      <c r="RW148" s="229"/>
      <c r="RX148" s="229"/>
      <c r="RY148" s="229"/>
      <c r="RZ148" s="229"/>
      <c r="SA148" s="229"/>
      <c r="SB148" s="229"/>
      <c r="SC148" s="229"/>
      <c r="SD148" s="229"/>
      <c r="SE148" s="229"/>
      <c r="SF148" s="229"/>
      <c r="SG148" s="229"/>
      <c r="SH148" s="229"/>
      <c r="SI148" s="229"/>
      <c r="SJ148" s="229"/>
      <c r="SK148" s="229"/>
      <c r="SL148" s="229"/>
      <c r="SM148" s="229"/>
      <c r="SN148" s="229"/>
      <c r="SO148" s="229"/>
      <c r="SP148" s="229"/>
      <c r="SQ148" s="229"/>
      <c r="SR148" s="229"/>
      <c r="SS148" s="229"/>
      <c r="ST148" s="229"/>
      <c r="SU148" s="229"/>
      <c r="SV148" s="229"/>
      <c r="SW148" s="229"/>
      <c r="SX148" s="229"/>
      <c r="SY148" s="229"/>
      <c r="SZ148" s="229"/>
      <c r="TA148" s="229"/>
      <c r="TB148" s="229"/>
      <c r="TC148" s="229"/>
      <c r="TD148" s="229"/>
      <c r="TE148" s="229"/>
      <c r="TF148" s="229"/>
      <c r="TG148" s="229"/>
      <c r="TH148" s="229"/>
      <c r="TI148" s="229"/>
      <c r="TJ148" s="229"/>
      <c r="TK148" s="229"/>
      <c r="TL148" s="229"/>
      <c r="TM148" s="229"/>
      <c r="TN148" s="229"/>
      <c r="TO148" s="229"/>
      <c r="TP148" s="229"/>
      <c r="TQ148" s="229"/>
      <c r="TR148" s="229"/>
      <c r="TS148" s="229"/>
      <c r="TT148" s="229"/>
      <c r="TU148" s="229"/>
      <c r="TV148" s="229"/>
      <c r="TW148" s="229"/>
      <c r="TX148" s="229"/>
      <c r="TY148" s="229"/>
      <c r="TZ148" s="229"/>
      <c r="UA148" s="229"/>
      <c r="UB148" s="229"/>
      <c r="UC148" s="229"/>
      <c r="UD148" s="229"/>
      <c r="UE148" s="229"/>
      <c r="UF148" s="229"/>
      <c r="UG148" s="229"/>
      <c r="UH148" s="229"/>
      <c r="UI148" s="229"/>
      <c r="UJ148" s="229"/>
      <c r="UK148" s="229"/>
      <c r="UL148" s="229"/>
      <c r="UM148" s="229"/>
      <c r="UN148" s="229"/>
      <c r="UO148" s="229"/>
      <c r="UP148" s="229"/>
      <c r="UQ148" s="229"/>
      <c r="UR148" s="229"/>
      <c r="US148" s="229"/>
      <c r="UT148" s="229"/>
      <c r="UU148" s="229"/>
      <c r="UV148" s="229"/>
      <c r="UW148" s="229"/>
      <c r="UX148" s="229"/>
      <c r="UY148" s="229"/>
      <c r="UZ148" s="229"/>
      <c r="VA148" s="229"/>
      <c r="VB148" s="229"/>
      <c r="VC148" s="229"/>
      <c r="VD148" s="229"/>
      <c r="VE148" s="229"/>
      <c r="VF148" s="229"/>
      <c r="VG148" s="229"/>
      <c r="VH148" s="229"/>
      <c r="VI148" s="229"/>
      <c r="VJ148" s="229"/>
      <c r="VK148" s="229"/>
      <c r="VL148" s="229"/>
      <c r="VM148" s="229"/>
      <c r="VN148" s="229"/>
      <c r="VO148" s="229"/>
      <c r="VP148" s="229"/>
      <c r="VQ148" s="229"/>
      <c r="VR148" s="229"/>
      <c r="VS148" s="229"/>
      <c r="VT148" s="229"/>
      <c r="VU148" s="229"/>
      <c r="VV148" s="229"/>
      <c r="VW148" s="229"/>
      <c r="VX148" s="229"/>
      <c r="VY148" s="229"/>
      <c r="VZ148" s="229"/>
      <c r="WA148" s="229"/>
      <c r="WB148" s="229"/>
      <c r="WC148" s="229"/>
      <c r="WD148" s="229"/>
      <c r="WE148" s="229"/>
      <c r="WF148" s="229"/>
      <c r="WG148" s="229"/>
      <c r="WH148" s="229"/>
      <c r="WI148" s="229"/>
      <c r="WJ148" s="229"/>
      <c r="WK148" s="229"/>
      <c r="WL148" s="229"/>
      <c r="WM148" s="229"/>
      <c r="WN148" s="229"/>
      <c r="WO148" s="229"/>
      <c r="WP148" s="229"/>
      <c r="WQ148" s="229"/>
      <c r="WR148" s="229"/>
      <c r="WS148" s="229"/>
      <c r="WT148" s="229"/>
      <c r="WU148" s="229"/>
      <c r="WV148" s="229"/>
      <c r="WW148" s="229"/>
      <c r="WX148" s="229"/>
      <c r="WY148" s="229"/>
      <c r="WZ148" s="229"/>
      <c r="XA148" s="229"/>
      <c r="XB148" s="229"/>
      <c r="XC148" s="229"/>
      <c r="XD148" s="229"/>
      <c r="XE148" s="229"/>
      <c r="XF148" s="229"/>
      <c r="XG148" s="229"/>
      <c r="XH148" s="229"/>
      <c r="XI148" s="229"/>
      <c r="XJ148" s="229"/>
      <c r="XK148" s="229"/>
      <c r="XL148" s="229"/>
      <c r="XM148" s="229"/>
      <c r="XN148" s="229"/>
      <c r="XO148" s="229"/>
      <c r="XP148" s="229"/>
      <c r="XQ148" s="229"/>
      <c r="XR148" s="229"/>
      <c r="XS148" s="229"/>
      <c r="XT148" s="229"/>
      <c r="XU148" s="229"/>
      <c r="XV148" s="229"/>
      <c r="XW148" s="229"/>
      <c r="XX148" s="229"/>
      <c r="XY148" s="229"/>
      <c r="XZ148" s="229"/>
      <c r="YA148" s="229"/>
      <c r="YB148" s="229"/>
      <c r="YC148" s="229"/>
      <c r="YD148" s="229"/>
      <c r="YE148" s="229"/>
      <c r="YF148" s="229"/>
      <c r="YG148" s="229"/>
      <c r="YH148" s="229"/>
      <c r="YI148" s="229"/>
      <c r="YJ148" s="229"/>
      <c r="YK148" s="229"/>
      <c r="YL148" s="229"/>
      <c r="YM148" s="229"/>
      <c r="YN148" s="229"/>
      <c r="YO148" s="229"/>
      <c r="YP148" s="229"/>
      <c r="YQ148" s="229"/>
      <c r="YR148" s="229"/>
      <c r="YS148" s="229"/>
      <c r="YT148" s="229"/>
      <c r="YU148" s="229"/>
      <c r="YV148" s="229"/>
      <c r="YW148" s="229"/>
      <c r="YX148" s="229"/>
      <c r="YY148" s="229"/>
      <c r="YZ148" s="229"/>
      <c r="ZA148" s="229"/>
      <c r="ZB148" s="229"/>
      <c r="ZC148" s="229"/>
      <c r="ZD148" s="229"/>
      <c r="ZE148" s="229"/>
      <c r="ZF148" s="229"/>
      <c r="ZG148" s="229"/>
      <c r="ZH148" s="229"/>
      <c r="ZI148" s="229"/>
      <c r="ZJ148" s="229"/>
      <c r="ZK148" s="229"/>
      <c r="ZL148" s="229"/>
      <c r="ZM148" s="229"/>
      <c r="ZN148" s="229"/>
      <c r="ZO148" s="229"/>
      <c r="ZP148" s="229"/>
      <c r="ZQ148" s="229"/>
      <c r="ZR148" s="229"/>
      <c r="ZS148" s="229"/>
      <c r="ZT148" s="229"/>
      <c r="ZU148" s="229"/>
      <c r="ZV148" s="229"/>
      <c r="ZW148" s="229"/>
      <c r="ZX148" s="229"/>
      <c r="ZY148" s="229"/>
      <c r="ZZ148" s="229"/>
      <c r="AAA148" s="229"/>
      <c r="AAB148" s="229"/>
      <c r="AAC148" s="229"/>
      <c r="AAD148" s="229"/>
      <c r="AAE148" s="229"/>
      <c r="AAF148" s="229"/>
      <c r="AAG148" s="229"/>
      <c r="AAH148" s="229"/>
      <c r="AAI148" s="229"/>
      <c r="AAJ148" s="229"/>
      <c r="AAK148" s="229"/>
      <c r="AAL148" s="229"/>
      <c r="AAM148" s="229"/>
      <c r="AAN148" s="229"/>
      <c r="AAO148" s="229"/>
      <c r="AAP148" s="229"/>
      <c r="AAQ148" s="229"/>
      <c r="AAR148" s="229"/>
      <c r="AAS148" s="229"/>
      <c r="AAT148" s="229"/>
      <c r="AAU148" s="229"/>
      <c r="AAV148" s="229"/>
      <c r="AAW148" s="229"/>
      <c r="AAX148" s="229"/>
      <c r="AAY148" s="229"/>
      <c r="AAZ148" s="229"/>
      <c r="ABA148" s="229"/>
      <c r="ABB148" s="229"/>
      <c r="ABC148" s="229"/>
      <c r="ABD148" s="229"/>
      <c r="ABE148" s="229"/>
      <c r="ABF148" s="229"/>
      <c r="ABG148" s="229"/>
      <c r="ABH148" s="229"/>
      <c r="ABI148" s="229"/>
      <c r="ABJ148" s="229"/>
      <c r="ABK148" s="229"/>
      <c r="ABL148" s="229"/>
      <c r="ABM148" s="229"/>
      <c r="ABN148" s="229"/>
      <c r="ABO148" s="229"/>
      <c r="ABP148" s="229"/>
      <c r="ABQ148" s="229"/>
      <c r="ABR148" s="229"/>
      <c r="ABS148" s="229"/>
      <c r="ABT148" s="229"/>
      <c r="ABU148" s="229"/>
      <c r="ABV148" s="229"/>
      <c r="ABW148" s="229"/>
      <c r="ABX148" s="229"/>
      <c r="ABY148" s="229"/>
      <c r="ABZ148" s="229"/>
      <c r="ACA148" s="229"/>
      <c r="ACB148" s="229"/>
      <c r="ACC148" s="229"/>
      <c r="ACD148" s="229"/>
      <c r="ACE148" s="229"/>
      <c r="ACF148" s="229"/>
      <c r="ACG148" s="229"/>
      <c r="ACH148" s="229"/>
      <c r="ACI148" s="229"/>
      <c r="ACJ148" s="229"/>
      <c r="ACK148" s="229"/>
      <c r="ACL148" s="229"/>
      <c r="ACM148" s="229"/>
      <c r="ACN148" s="229"/>
      <c r="ACO148" s="229"/>
      <c r="ACP148" s="229"/>
      <c r="ACQ148" s="229"/>
      <c r="ACR148" s="229"/>
      <c r="ACS148" s="229"/>
      <c r="ACT148" s="229"/>
      <c r="ACU148" s="229"/>
      <c r="ACV148" s="229"/>
      <c r="ACW148" s="229"/>
      <c r="ACX148" s="229"/>
      <c r="ACY148" s="229"/>
      <c r="ACZ148" s="229"/>
      <c r="ADA148" s="229"/>
      <c r="ADB148" s="229"/>
      <c r="ADC148" s="229"/>
      <c r="ADD148" s="229"/>
      <c r="ADE148" s="229"/>
      <c r="ADF148" s="229"/>
      <c r="ADG148" s="229"/>
      <c r="ADH148" s="229"/>
      <c r="ADI148" s="229"/>
      <c r="ADJ148" s="229"/>
      <c r="ADK148" s="229"/>
      <c r="ADL148" s="229"/>
      <c r="ADM148" s="229"/>
      <c r="ADN148" s="229"/>
      <c r="ADO148" s="229"/>
      <c r="ADP148" s="229"/>
      <c r="ADQ148" s="229"/>
      <c r="ADR148" s="229"/>
      <c r="ADS148" s="229"/>
      <c r="ADT148" s="229"/>
      <c r="ADU148" s="229"/>
      <c r="ADV148" s="229"/>
      <c r="ADW148" s="229"/>
      <c r="ADX148" s="229"/>
      <c r="ADY148" s="229"/>
      <c r="ADZ148" s="229"/>
      <c r="AEA148" s="229"/>
      <c r="AEB148" s="229"/>
      <c r="AEC148" s="229"/>
      <c r="AED148" s="229"/>
      <c r="AEE148" s="229"/>
      <c r="AEF148" s="229"/>
      <c r="AEG148" s="229"/>
      <c r="AEH148" s="229"/>
      <c r="AEI148" s="229"/>
      <c r="AEJ148" s="229"/>
      <c r="AEK148" s="229"/>
      <c r="AEL148" s="229"/>
      <c r="AEM148" s="229"/>
      <c r="AEN148" s="229"/>
      <c r="AEO148" s="229"/>
      <c r="AEP148" s="229"/>
      <c r="AEQ148" s="229"/>
      <c r="AER148" s="229"/>
      <c r="AES148" s="229"/>
      <c r="AET148" s="229"/>
      <c r="AEU148" s="229"/>
      <c r="AEV148" s="229"/>
      <c r="AEW148" s="229"/>
      <c r="AEX148" s="229"/>
      <c r="AEY148" s="229"/>
      <c r="AEZ148" s="229"/>
      <c r="AFA148" s="229"/>
      <c r="AFB148" s="229"/>
      <c r="AFC148" s="229"/>
      <c r="AFD148" s="229"/>
      <c r="AFE148" s="229"/>
      <c r="AFF148" s="229"/>
      <c r="AFG148" s="229"/>
      <c r="AFH148" s="229"/>
      <c r="AFI148" s="229"/>
      <c r="AFJ148" s="229"/>
      <c r="AFK148" s="229"/>
      <c r="AFL148" s="229"/>
      <c r="AFM148" s="229"/>
      <c r="AFN148" s="229"/>
      <c r="AFO148" s="229"/>
      <c r="AFP148" s="229"/>
      <c r="AFQ148" s="229"/>
      <c r="AFR148" s="229"/>
      <c r="AFS148" s="229"/>
      <c r="AFT148" s="229"/>
      <c r="AFU148" s="229"/>
      <c r="AFV148" s="229"/>
      <c r="AFW148" s="229"/>
      <c r="AFX148" s="229"/>
      <c r="AFY148" s="229"/>
      <c r="AFZ148" s="229"/>
      <c r="AGA148" s="229"/>
      <c r="AGB148" s="229"/>
      <c r="AGC148" s="229"/>
      <c r="AGD148" s="229"/>
      <c r="AGE148" s="229"/>
      <c r="AGF148" s="229"/>
      <c r="AGG148" s="229"/>
      <c r="AGH148" s="229"/>
      <c r="AGI148" s="229"/>
      <c r="AGJ148" s="229"/>
      <c r="AGK148" s="229"/>
      <c r="AGL148" s="229"/>
      <c r="AGM148" s="229"/>
      <c r="AGN148" s="229"/>
      <c r="AGO148" s="229"/>
      <c r="AGP148" s="229"/>
      <c r="AGQ148" s="229"/>
      <c r="AGR148" s="229"/>
      <c r="AGS148" s="229"/>
      <c r="AGT148" s="229"/>
      <c r="AGU148" s="229"/>
      <c r="AGV148" s="229"/>
      <c r="AGW148" s="229"/>
      <c r="AGX148" s="229"/>
      <c r="AGY148" s="229"/>
      <c r="AGZ148" s="229"/>
      <c r="AHA148" s="229"/>
      <c r="AHB148" s="229"/>
      <c r="AHC148" s="229"/>
      <c r="AHD148" s="229"/>
      <c r="AHE148" s="229"/>
      <c r="AHF148" s="229"/>
      <c r="AHG148" s="229"/>
      <c r="AHH148" s="229"/>
      <c r="AHI148" s="229"/>
      <c r="AHJ148" s="229"/>
      <c r="AHK148" s="229"/>
      <c r="AHL148" s="229"/>
      <c r="AHM148" s="229"/>
      <c r="AHN148" s="229"/>
      <c r="AHO148" s="229"/>
      <c r="AHP148" s="229"/>
      <c r="AHQ148" s="229"/>
      <c r="AHR148" s="229"/>
      <c r="AHS148" s="229"/>
      <c r="AHT148" s="229"/>
      <c r="AHU148" s="229"/>
      <c r="AHV148" s="229"/>
      <c r="AHW148" s="229"/>
      <c r="AHX148" s="229"/>
      <c r="AHY148" s="229"/>
      <c r="AHZ148" s="229"/>
      <c r="AIA148" s="229"/>
      <c r="AIB148" s="229"/>
      <c r="AIC148" s="229"/>
      <c r="AID148" s="229"/>
      <c r="AIE148" s="229"/>
      <c r="AIF148" s="229"/>
      <c r="AIG148" s="229"/>
      <c r="AIH148" s="229"/>
      <c r="AII148" s="229"/>
      <c r="AIJ148" s="229"/>
      <c r="AIK148" s="229"/>
      <c r="AIL148" s="229"/>
      <c r="AIM148" s="229"/>
      <c r="AIN148" s="229"/>
      <c r="AIO148" s="229"/>
      <c r="AIP148" s="229"/>
      <c r="AIQ148" s="229"/>
      <c r="AIR148" s="229"/>
      <c r="AIS148" s="229"/>
      <c r="AIT148" s="229"/>
      <c r="AIU148" s="229"/>
      <c r="AIV148" s="229"/>
      <c r="AIW148" s="229"/>
      <c r="AIX148" s="229"/>
      <c r="AIY148" s="229"/>
      <c r="AIZ148" s="229"/>
      <c r="AJA148" s="229"/>
      <c r="AJB148" s="229"/>
      <c r="AJC148" s="229"/>
      <c r="AJD148" s="229"/>
      <c r="AJE148" s="229"/>
      <c r="AJF148" s="229"/>
      <c r="AJG148" s="229"/>
      <c r="AJH148" s="229"/>
      <c r="AJI148" s="229"/>
      <c r="AJJ148" s="229"/>
      <c r="AJK148" s="229"/>
      <c r="AJL148" s="229"/>
      <c r="AJM148" s="229"/>
      <c r="AJN148" s="229"/>
      <c r="AJO148" s="229"/>
      <c r="AJP148" s="229"/>
      <c r="AJQ148" s="229"/>
      <c r="AJR148" s="229"/>
      <c r="AJS148" s="229"/>
      <c r="AJT148" s="229"/>
      <c r="AJU148" s="229"/>
      <c r="AJV148" s="229"/>
      <c r="AJW148" s="229"/>
      <c r="AJX148" s="229"/>
      <c r="AJY148" s="229"/>
      <c r="AJZ148" s="229"/>
      <c r="AKA148" s="229"/>
      <c r="AKB148" s="229"/>
      <c r="AKC148" s="229"/>
      <c r="AKD148" s="229"/>
      <c r="AKE148" s="229"/>
      <c r="AKF148" s="229"/>
      <c r="AKG148" s="229"/>
      <c r="AKH148" s="229"/>
      <c r="AKI148" s="229"/>
      <c r="AKJ148" s="229"/>
      <c r="AKK148" s="229"/>
      <c r="AKL148" s="229"/>
      <c r="AKM148" s="229"/>
      <c r="AKN148" s="229"/>
      <c r="AKO148" s="229"/>
      <c r="AKP148" s="229"/>
      <c r="AKQ148" s="229"/>
      <c r="AKR148" s="229"/>
      <c r="AKS148" s="229"/>
      <c r="AKT148" s="229"/>
      <c r="AKU148" s="229"/>
      <c r="AKV148" s="229"/>
      <c r="AKW148" s="229"/>
      <c r="AKX148" s="229"/>
      <c r="AKY148" s="229"/>
      <c r="AKZ148" s="229"/>
      <c r="ALA148" s="229"/>
      <c r="ALB148" s="229"/>
      <c r="ALC148" s="229"/>
      <c r="ALD148" s="229"/>
      <c r="ALE148" s="229"/>
      <c r="ALF148" s="229"/>
      <c r="ALG148" s="229"/>
      <c r="ALH148" s="229"/>
      <c r="ALI148" s="229"/>
      <c r="ALJ148" s="229"/>
      <c r="ALK148" s="229"/>
      <c r="ALL148" s="229"/>
      <c r="ALM148" s="229"/>
      <c r="ALN148" s="229"/>
      <c r="ALO148" s="229"/>
      <c r="ALP148" s="229"/>
      <c r="ALQ148" s="229"/>
      <c r="ALR148" s="229"/>
      <c r="ALS148" s="229"/>
      <c r="ALT148" s="229"/>
      <c r="ALU148" s="229"/>
      <c r="ALV148" s="229"/>
      <c r="ALW148" s="229"/>
      <c r="ALX148" s="229"/>
      <c r="ALY148" s="229"/>
      <c r="ALZ148" s="229"/>
      <c r="AMA148" s="229"/>
      <c r="AMB148" s="229"/>
      <c r="AMC148" s="229"/>
      <c r="AMD148" s="229"/>
      <c r="AME148" s="229"/>
      <c r="AMF148" s="229"/>
      <c r="AMG148" s="229"/>
      <c r="AMH148" s="229"/>
      <c r="AMI148" s="229"/>
      <c r="AMJ148" s="229"/>
      <c r="AMK148" s="229"/>
      <c r="AML148" s="229"/>
      <c r="AMM148" s="229"/>
      <c r="AMN148" s="229"/>
      <c r="AMO148" s="229"/>
      <c r="AMP148" s="229"/>
      <c r="AMQ148" s="229"/>
      <c r="AMR148" s="229"/>
      <c r="AMS148" s="229"/>
      <c r="AMT148" s="229"/>
      <c r="AMU148" s="229"/>
      <c r="AMV148" s="229"/>
      <c r="AMW148" s="229"/>
      <c r="AMX148" s="229"/>
      <c r="AMY148" s="229"/>
      <c r="AMZ148" s="229"/>
      <c r="ANA148" s="229"/>
      <c r="ANB148" s="229"/>
      <c r="ANC148" s="229"/>
      <c r="AND148" s="229"/>
      <c r="ANE148" s="229"/>
      <c r="ANF148" s="229"/>
      <c r="ANG148" s="229"/>
      <c r="ANH148" s="229"/>
      <c r="ANI148" s="229"/>
      <c r="ANJ148" s="229"/>
      <c r="ANK148" s="229"/>
      <c r="ANL148" s="229"/>
      <c r="ANM148" s="229"/>
      <c r="ANN148" s="229"/>
      <c r="ANO148" s="229"/>
      <c r="ANP148" s="229"/>
      <c r="ANQ148" s="229"/>
      <c r="ANR148" s="229"/>
      <c r="ANS148" s="229"/>
      <c r="ANT148" s="229"/>
      <c r="ANU148" s="229"/>
      <c r="ANV148" s="229"/>
      <c r="ANW148" s="229"/>
      <c r="ANX148" s="229"/>
      <c r="ANY148" s="229"/>
      <c r="ANZ148" s="229"/>
      <c r="AOA148" s="229"/>
      <c r="AOB148" s="229"/>
      <c r="AOC148" s="229"/>
      <c r="AOD148" s="229"/>
      <c r="AOE148" s="229"/>
      <c r="AOF148" s="229"/>
      <c r="AOG148" s="229"/>
      <c r="AOH148" s="229"/>
      <c r="AOI148" s="229"/>
      <c r="AOJ148" s="229"/>
      <c r="AOK148" s="229"/>
      <c r="AOL148" s="229"/>
      <c r="AOM148" s="229"/>
      <c r="AON148" s="229"/>
      <c r="AOO148" s="229"/>
      <c r="AOP148" s="229"/>
      <c r="AOQ148" s="229"/>
      <c r="AOR148" s="229"/>
      <c r="AOS148" s="229"/>
      <c r="AOT148" s="229"/>
      <c r="AOU148" s="229"/>
      <c r="AOV148" s="229"/>
      <c r="AOW148" s="229"/>
      <c r="AOX148" s="229"/>
      <c r="AOY148" s="229"/>
      <c r="AOZ148" s="229"/>
      <c r="APA148" s="229"/>
      <c r="APB148" s="229"/>
      <c r="APC148" s="229"/>
      <c r="APD148" s="229"/>
      <c r="APE148" s="229"/>
      <c r="APF148" s="229"/>
      <c r="APG148" s="229"/>
      <c r="APH148" s="229"/>
      <c r="API148" s="229"/>
      <c r="APJ148" s="229"/>
      <c r="APK148" s="229"/>
      <c r="APL148" s="229"/>
      <c r="APM148" s="229"/>
      <c r="APN148" s="229"/>
      <c r="APO148" s="229"/>
      <c r="APP148" s="229"/>
      <c r="APQ148" s="229"/>
      <c r="APR148" s="229"/>
      <c r="APS148" s="229"/>
      <c r="APT148" s="229"/>
      <c r="APU148" s="229"/>
      <c r="APV148" s="229"/>
      <c r="APW148" s="229"/>
      <c r="APX148" s="229"/>
      <c r="APY148" s="229"/>
      <c r="APZ148" s="229"/>
      <c r="AQA148" s="229"/>
      <c r="AQB148" s="229"/>
      <c r="AQC148" s="229"/>
      <c r="AQD148" s="229"/>
      <c r="AQE148" s="229"/>
      <c r="AQF148" s="229"/>
      <c r="AQG148" s="229"/>
      <c r="AQH148" s="229"/>
      <c r="AQI148" s="229"/>
      <c r="AQJ148" s="229"/>
      <c r="AQK148" s="229"/>
      <c r="AQL148" s="229"/>
      <c r="AQM148" s="229"/>
      <c r="AQN148" s="229"/>
      <c r="AQO148" s="229"/>
      <c r="AQP148" s="229"/>
      <c r="AQQ148" s="229"/>
      <c r="AQR148" s="229"/>
      <c r="AQS148" s="229"/>
      <c r="AQT148" s="229"/>
      <c r="AQU148" s="229"/>
      <c r="AQV148" s="229"/>
      <c r="AQW148" s="229"/>
      <c r="AQX148" s="229"/>
      <c r="AQY148" s="229"/>
      <c r="AQZ148" s="229"/>
      <c r="ARA148" s="229"/>
      <c r="ARB148" s="229"/>
      <c r="ARC148" s="229"/>
      <c r="ARD148" s="229"/>
      <c r="ARE148" s="229"/>
      <c r="ARF148" s="229"/>
      <c r="ARG148" s="229"/>
      <c r="ARH148" s="229"/>
      <c r="ARI148" s="229"/>
      <c r="ARJ148" s="229"/>
      <c r="ARK148" s="229"/>
      <c r="ARL148" s="229"/>
      <c r="ARM148" s="229"/>
      <c r="ARN148" s="229"/>
      <c r="ARO148" s="229"/>
      <c r="ARP148" s="229"/>
      <c r="ARQ148" s="229"/>
      <c r="ARR148" s="229"/>
      <c r="ARS148" s="229"/>
      <c r="ART148" s="229"/>
      <c r="ARU148" s="229"/>
      <c r="ARV148" s="229"/>
      <c r="ARW148" s="229"/>
      <c r="ARX148" s="229"/>
      <c r="ARY148" s="229"/>
      <c r="ARZ148" s="229"/>
      <c r="ASA148" s="229"/>
      <c r="ASB148" s="229"/>
      <c r="ASC148" s="229"/>
      <c r="ASD148" s="229"/>
      <c r="ASE148" s="229"/>
      <c r="ASF148" s="229"/>
      <c r="ASG148" s="229"/>
      <c r="ASH148" s="229"/>
      <c r="ASI148" s="229"/>
      <c r="ASJ148" s="229"/>
      <c r="ASK148" s="229"/>
      <c r="ASL148" s="229"/>
      <c r="ASM148" s="229"/>
      <c r="ASN148" s="229"/>
      <c r="ASO148" s="229"/>
      <c r="ASP148" s="229"/>
      <c r="ASQ148" s="229"/>
      <c r="ASR148" s="229"/>
      <c r="ASS148" s="229"/>
      <c r="AST148" s="229"/>
      <c r="ASU148" s="229"/>
      <c r="ASV148" s="229"/>
      <c r="ASW148" s="229"/>
      <c r="ASX148" s="229"/>
      <c r="ASY148" s="229"/>
      <c r="ASZ148" s="229"/>
      <c r="ATA148" s="229"/>
      <c r="ATB148" s="229"/>
      <c r="ATC148" s="229"/>
      <c r="ATD148" s="229"/>
      <c r="ATE148" s="229"/>
      <c r="ATF148" s="229"/>
      <c r="ATG148" s="229"/>
      <c r="ATH148" s="229"/>
      <c r="ATI148" s="229"/>
      <c r="ATJ148" s="229"/>
      <c r="ATK148" s="229"/>
      <c r="ATL148" s="229"/>
      <c r="ATM148" s="229"/>
      <c r="ATN148" s="229"/>
      <c r="ATO148" s="229"/>
      <c r="ATP148" s="229"/>
      <c r="ATQ148" s="229"/>
      <c r="ATR148" s="229"/>
      <c r="ATS148" s="229"/>
      <c r="ATT148" s="229"/>
      <c r="ATU148" s="229"/>
      <c r="ATV148" s="229"/>
      <c r="ATW148" s="229"/>
      <c r="ATX148" s="229"/>
      <c r="ATY148" s="229"/>
      <c r="ATZ148" s="229"/>
      <c r="AUA148" s="229"/>
      <c r="AUB148" s="229"/>
      <c r="AUC148" s="229"/>
      <c r="AUD148" s="229"/>
      <c r="AUE148" s="229"/>
      <c r="AUF148" s="229"/>
      <c r="AUG148" s="229"/>
      <c r="AUH148" s="229"/>
      <c r="AUI148" s="229"/>
      <c r="AUJ148" s="229"/>
      <c r="AUK148" s="229"/>
      <c r="AUL148" s="229"/>
      <c r="AUM148" s="229"/>
      <c r="AUN148" s="229"/>
      <c r="AUO148" s="229"/>
      <c r="AUP148" s="229"/>
      <c r="AUQ148" s="229"/>
      <c r="AUR148" s="229"/>
      <c r="AUS148" s="229"/>
      <c r="AUT148" s="229"/>
      <c r="AUU148" s="229"/>
      <c r="AUV148" s="229"/>
      <c r="AUW148" s="229"/>
      <c r="AUX148" s="229"/>
      <c r="AUY148" s="229"/>
      <c r="AUZ148" s="229"/>
      <c r="AVA148" s="229"/>
      <c r="AVB148" s="229"/>
      <c r="AVC148" s="229"/>
      <c r="AVD148" s="229"/>
      <c r="AVE148" s="229"/>
      <c r="AVF148" s="229"/>
      <c r="AVG148" s="229"/>
      <c r="AVH148" s="229"/>
      <c r="AVI148" s="229"/>
      <c r="AVJ148" s="229"/>
      <c r="AVK148" s="229"/>
      <c r="AVL148" s="229"/>
      <c r="AVM148" s="229"/>
      <c r="AVN148" s="229"/>
      <c r="AVO148" s="229"/>
      <c r="AVP148" s="229"/>
      <c r="AVQ148" s="229"/>
      <c r="AVR148" s="229"/>
      <c r="AVS148" s="229"/>
      <c r="AVT148" s="229"/>
      <c r="AVU148" s="229"/>
      <c r="AVV148" s="229"/>
      <c r="AVW148" s="229"/>
      <c r="AVX148" s="229"/>
      <c r="AVY148" s="229"/>
      <c r="AVZ148" s="229"/>
      <c r="AWA148" s="229"/>
      <c r="AWB148" s="229"/>
      <c r="AWC148" s="229"/>
      <c r="AWD148" s="229"/>
      <c r="AWE148" s="229"/>
      <c r="AWF148" s="229"/>
      <c r="AWG148" s="229"/>
      <c r="AWH148" s="229"/>
      <c r="AWI148" s="229"/>
      <c r="AWJ148" s="229"/>
      <c r="AWK148" s="229"/>
      <c r="AWL148" s="229"/>
      <c r="AWM148" s="229"/>
      <c r="AWN148" s="229"/>
      <c r="AWO148" s="229"/>
      <c r="AWP148" s="229"/>
      <c r="AWQ148" s="229"/>
      <c r="AWR148" s="229"/>
      <c r="AWS148" s="229"/>
      <c r="AWT148" s="229"/>
      <c r="AWU148" s="229"/>
      <c r="AWV148" s="229"/>
      <c r="AWW148" s="229"/>
      <c r="AWX148" s="229"/>
      <c r="AWY148" s="229"/>
      <c r="AWZ148" s="229"/>
      <c r="AXA148" s="229"/>
      <c r="AXB148" s="229"/>
      <c r="AXC148" s="229"/>
      <c r="AXD148" s="229"/>
      <c r="AXE148" s="229"/>
      <c r="AXF148" s="229"/>
      <c r="AXG148" s="229"/>
      <c r="AXH148" s="229"/>
      <c r="AXI148" s="229"/>
      <c r="AXJ148" s="229"/>
      <c r="AXK148" s="229"/>
      <c r="AXL148" s="229"/>
      <c r="AXM148" s="229"/>
      <c r="AXN148" s="229"/>
      <c r="AXO148" s="229"/>
      <c r="AXP148" s="229"/>
      <c r="AXQ148" s="229"/>
      <c r="AXR148" s="229"/>
      <c r="AXS148" s="229"/>
      <c r="AXT148" s="229"/>
      <c r="AXU148" s="229"/>
      <c r="AXV148" s="229"/>
      <c r="AXW148" s="229"/>
      <c r="AXX148" s="229"/>
      <c r="AXY148" s="229"/>
      <c r="AXZ148" s="229"/>
      <c r="AYA148" s="229"/>
      <c r="AYB148" s="229"/>
      <c r="AYC148" s="229"/>
      <c r="AYD148" s="229"/>
      <c r="AYE148" s="229"/>
      <c r="AYF148" s="229"/>
      <c r="AYG148" s="229"/>
      <c r="AYH148" s="229"/>
      <c r="AYI148" s="229"/>
      <c r="AYJ148" s="229"/>
      <c r="AYK148" s="229"/>
      <c r="AYL148" s="229"/>
      <c r="AYM148" s="229"/>
      <c r="AYN148" s="229"/>
      <c r="AYO148" s="229"/>
      <c r="AYP148" s="229"/>
      <c r="AYQ148" s="229"/>
      <c r="AYR148" s="229"/>
      <c r="AYS148" s="229"/>
      <c r="AYT148" s="229"/>
      <c r="AYU148" s="229"/>
      <c r="AYV148" s="229"/>
      <c r="AYW148" s="229"/>
      <c r="AYX148" s="229"/>
      <c r="AYY148" s="229"/>
      <c r="AYZ148" s="229"/>
      <c r="AZA148" s="229"/>
      <c r="AZB148" s="229"/>
      <c r="AZC148" s="229"/>
      <c r="AZD148" s="229"/>
      <c r="AZE148" s="229"/>
      <c r="AZF148" s="229"/>
      <c r="AZG148" s="229"/>
      <c r="AZH148" s="229"/>
      <c r="AZI148" s="229"/>
      <c r="AZJ148" s="229"/>
      <c r="AZK148" s="229"/>
      <c r="AZL148" s="229"/>
      <c r="AZM148" s="229"/>
      <c r="AZN148" s="229"/>
      <c r="AZO148" s="229"/>
      <c r="AZP148" s="229"/>
      <c r="AZQ148" s="229"/>
      <c r="AZR148" s="229"/>
      <c r="AZS148" s="229"/>
      <c r="AZT148" s="229"/>
      <c r="AZU148" s="229"/>
      <c r="AZV148" s="229"/>
      <c r="AZW148" s="229"/>
      <c r="AZX148" s="229"/>
      <c r="AZY148" s="229"/>
      <c r="AZZ148" s="229"/>
      <c r="BAA148" s="229"/>
      <c r="BAB148" s="229"/>
      <c r="BAC148" s="229"/>
      <c r="BAD148" s="229"/>
      <c r="BAE148" s="229"/>
      <c r="BAF148" s="229"/>
      <c r="BAG148" s="229"/>
      <c r="BAH148" s="229"/>
      <c r="BAI148" s="229"/>
      <c r="BAJ148" s="229"/>
      <c r="BAK148" s="229"/>
      <c r="BAL148" s="229"/>
      <c r="BAM148" s="229"/>
      <c r="BAN148" s="229"/>
      <c r="BAO148" s="229"/>
      <c r="BAP148" s="229"/>
      <c r="BAQ148" s="229"/>
      <c r="BAR148" s="229"/>
      <c r="BAS148" s="229"/>
      <c r="BAT148" s="229"/>
      <c r="BAU148" s="229"/>
      <c r="BAV148" s="229"/>
      <c r="BAW148" s="229"/>
      <c r="BAX148" s="229"/>
      <c r="BAY148" s="229"/>
      <c r="BAZ148" s="229"/>
      <c r="BBA148" s="229"/>
      <c r="BBB148" s="229"/>
      <c r="BBC148" s="229"/>
      <c r="BBD148" s="229"/>
      <c r="BBE148" s="229"/>
      <c r="BBF148" s="229"/>
      <c r="BBG148" s="229"/>
      <c r="BBH148" s="229"/>
      <c r="BBI148" s="229"/>
      <c r="BBJ148" s="229"/>
      <c r="BBK148" s="229"/>
      <c r="BBL148" s="229"/>
      <c r="BBM148" s="229"/>
      <c r="BBN148" s="229"/>
      <c r="BBO148" s="229"/>
      <c r="BBP148" s="229"/>
      <c r="BBQ148" s="229"/>
      <c r="BBR148" s="229"/>
      <c r="BBS148" s="229"/>
      <c r="BBT148" s="229"/>
      <c r="BBU148" s="229"/>
      <c r="BBV148" s="229"/>
      <c r="BBW148" s="229"/>
      <c r="BBX148" s="229"/>
      <c r="BBY148" s="229"/>
      <c r="BBZ148" s="229"/>
      <c r="BCA148" s="229"/>
      <c r="BCB148" s="229"/>
      <c r="BCC148" s="229"/>
      <c r="BCD148" s="229"/>
      <c r="BCE148" s="229"/>
      <c r="BCF148" s="229"/>
      <c r="BCG148" s="229"/>
      <c r="BCH148" s="229"/>
      <c r="BCI148" s="229"/>
      <c r="BCJ148" s="229"/>
      <c r="BCK148" s="229"/>
      <c r="BCL148" s="229"/>
      <c r="BCM148" s="229"/>
      <c r="BCN148" s="229"/>
      <c r="BCO148" s="229"/>
      <c r="BCP148" s="229"/>
      <c r="BCQ148" s="229"/>
      <c r="BCR148" s="229"/>
      <c r="BCS148" s="229"/>
      <c r="BCT148" s="229"/>
      <c r="BCU148" s="229"/>
      <c r="BCV148" s="229"/>
      <c r="BCW148" s="229"/>
      <c r="BCX148" s="229"/>
      <c r="BCY148" s="229"/>
      <c r="BCZ148" s="229"/>
      <c r="BDA148" s="229"/>
      <c r="BDB148" s="229"/>
      <c r="BDC148" s="229"/>
      <c r="BDD148" s="229"/>
      <c r="BDE148" s="229"/>
      <c r="BDF148" s="229"/>
      <c r="BDG148" s="229"/>
      <c r="BDH148" s="229"/>
      <c r="BDI148" s="229"/>
      <c r="BDJ148" s="229"/>
      <c r="BDK148" s="229"/>
      <c r="BDL148" s="229"/>
      <c r="BDM148" s="229"/>
      <c r="BDN148" s="229"/>
      <c r="BDO148" s="229"/>
      <c r="BDP148" s="229"/>
      <c r="BDQ148" s="229"/>
      <c r="BDR148" s="229"/>
      <c r="BDS148" s="229"/>
      <c r="BDT148" s="229"/>
      <c r="BDU148" s="229"/>
      <c r="BDV148" s="229"/>
      <c r="BDW148" s="229"/>
      <c r="BDX148" s="229"/>
      <c r="BDY148" s="229"/>
      <c r="BDZ148" s="229"/>
      <c r="BEA148" s="229"/>
      <c r="BEB148" s="229"/>
      <c r="BEC148" s="229"/>
      <c r="BED148" s="229"/>
      <c r="BEE148" s="229"/>
      <c r="BEF148" s="229"/>
      <c r="BEG148" s="229"/>
      <c r="BEH148" s="229"/>
      <c r="BEI148" s="229"/>
      <c r="BEJ148" s="229"/>
      <c r="BEK148" s="229"/>
      <c r="BEL148" s="229"/>
      <c r="BEM148" s="229"/>
      <c r="BEN148" s="229"/>
      <c r="BEO148" s="229"/>
      <c r="BEP148" s="229"/>
      <c r="BEQ148" s="229"/>
      <c r="BER148" s="229"/>
      <c r="BES148" s="229"/>
      <c r="BET148" s="229"/>
      <c r="BEU148" s="229"/>
      <c r="BEV148" s="229"/>
      <c r="BEW148" s="229"/>
      <c r="BEX148" s="229"/>
      <c r="BEY148" s="229"/>
      <c r="BEZ148" s="229"/>
      <c r="BFA148" s="229"/>
      <c r="BFB148" s="229"/>
      <c r="BFC148" s="229"/>
      <c r="BFD148" s="229"/>
      <c r="BFE148" s="229"/>
      <c r="BFF148" s="229"/>
      <c r="BFG148" s="229"/>
      <c r="BFH148" s="229"/>
      <c r="BFI148" s="229"/>
      <c r="BFJ148" s="229"/>
      <c r="BFK148" s="229"/>
      <c r="BFL148" s="229"/>
      <c r="BFM148" s="229"/>
      <c r="BFN148" s="229"/>
      <c r="BFO148" s="229"/>
      <c r="BFP148" s="229"/>
      <c r="BFQ148" s="229"/>
      <c r="BFR148" s="229"/>
      <c r="BFS148" s="229"/>
      <c r="BFT148" s="229"/>
      <c r="BFU148" s="229"/>
      <c r="BFV148" s="229"/>
      <c r="BFW148" s="229"/>
      <c r="BFX148" s="229"/>
      <c r="BFY148" s="229"/>
      <c r="BFZ148" s="229"/>
      <c r="BGA148" s="229"/>
      <c r="BGB148" s="229"/>
      <c r="BGC148" s="229"/>
      <c r="BGD148" s="229"/>
      <c r="BGE148" s="229"/>
      <c r="BGF148" s="229"/>
      <c r="BGG148" s="229"/>
      <c r="BGH148" s="229"/>
      <c r="BGI148" s="229"/>
      <c r="BGJ148" s="229"/>
      <c r="BGK148" s="229"/>
      <c r="BGL148" s="229"/>
      <c r="BGM148" s="229"/>
      <c r="BGN148" s="229"/>
      <c r="BGO148" s="229"/>
      <c r="BGP148" s="229"/>
      <c r="BGQ148" s="229"/>
      <c r="BGR148" s="229"/>
      <c r="BGS148" s="229"/>
      <c r="BGT148" s="229"/>
      <c r="BGU148" s="229"/>
      <c r="BGV148" s="229"/>
      <c r="BGW148" s="229"/>
      <c r="BGX148" s="229"/>
      <c r="BGY148" s="229"/>
      <c r="BGZ148" s="229"/>
      <c r="BHA148" s="229"/>
      <c r="BHB148" s="229"/>
      <c r="BHC148" s="229"/>
      <c r="BHD148" s="229"/>
      <c r="BHE148" s="229"/>
      <c r="BHF148" s="229"/>
      <c r="BHG148" s="229"/>
      <c r="BHH148" s="229"/>
      <c r="BHI148" s="229"/>
      <c r="BHJ148" s="229"/>
      <c r="BHK148" s="229"/>
      <c r="BHL148" s="229"/>
      <c r="BHM148" s="229"/>
      <c r="BHN148" s="229"/>
      <c r="BHO148" s="229"/>
      <c r="BHP148" s="229"/>
      <c r="BHQ148" s="229"/>
      <c r="BHR148" s="229"/>
      <c r="BHS148" s="229"/>
      <c r="BHT148" s="229"/>
      <c r="BHU148" s="229"/>
      <c r="BHV148" s="229"/>
      <c r="BHW148" s="229"/>
      <c r="BHX148" s="229"/>
      <c r="BHY148" s="229"/>
      <c r="BHZ148" s="229"/>
      <c r="BIA148" s="229"/>
      <c r="BIB148" s="229"/>
      <c r="BIC148" s="229"/>
      <c r="BID148" s="229"/>
      <c r="BIE148" s="229"/>
      <c r="BIF148" s="229"/>
      <c r="BIG148" s="229"/>
      <c r="BIH148" s="229"/>
      <c r="BII148" s="229"/>
      <c r="BIJ148" s="229"/>
      <c r="BIK148" s="229"/>
      <c r="BIL148" s="229"/>
      <c r="BIM148" s="229"/>
      <c r="BIN148" s="229"/>
      <c r="BIO148" s="229"/>
      <c r="BIP148" s="229"/>
      <c r="BIQ148" s="229"/>
      <c r="BIR148" s="229"/>
      <c r="BIS148" s="229"/>
      <c r="BIT148" s="229"/>
      <c r="BIU148" s="229"/>
      <c r="BIV148" s="229"/>
      <c r="BIW148" s="229"/>
      <c r="BIX148" s="229"/>
      <c r="BIY148" s="229"/>
      <c r="BIZ148" s="229"/>
      <c r="BJA148" s="229"/>
      <c r="BJB148" s="229"/>
      <c r="BJC148" s="229"/>
      <c r="BJD148" s="229"/>
      <c r="BJE148" s="229"/>
      <c r="BJF148" s="229"/>
      <c r="BJG148" s="229"/>
      <c r="BJH148" s="229"/>
      <c r="BJI148" s="229"/>
      <c r="BJJ148" s="229"/>
      <c r="BJK148" s="229"/>
      <c r="BJL148" s="229"/>
      <c r="BJM148" s="229"/>
      <c r="BJN148" s="229"/>
      <c r="BJO148" s="229"/>
      <c r="BJP148" s="229"/>
      <c r="BJQ148" s="229"/>
      <c r="BJR148" s="229"/>
      <c r="BJS148" s="229"/>
      <c r="BJT148" s="229"/>
      <c r="BJU148" s="229"/>
      <c r="BJV148" s="229"/>
      <c r="BJW148" s="229"/>
      <c r="BJX148" s="229"/>
      <c r="BJY148" s="229"/>
      <c r="BJZ148" s="229"/>
      <c r="BKA148" s="229"/>
      <c r="BKB148" s="229"/>
      <c r="BKC148" s="229"/>
      <c r="BKD148" s="229"/>
      <c r="BKE148" s="229"/>
      <c r="BKF148" s="229"/>
      <c r="BKG148" s="229"/>
      <c r="BKH148" s="229"/>
      <c r="BKI148" s="229"/>
      <c r="BKJ148" s="229"/>
      <c r="BKK148" s="229"/>
      <c r="BKL148" s="229"/>
      <c r="BKM148" s="229"/>
      <c r="BKN148" s="229"/>
      <c r="BKO148" s="229"/>
      <c r="BKP148" s="229"/>
      <c r="BKQ148" s="229"/>
      <c r="BKR148" s="229"/>
      <c r="BKS148" s="229"/>
      <c r="BKT148" s="229"/>
      <c r="BKU148" s="229"/>
      <c r="BKV148" s="229"/>
      <c r="BKW148" s="229"/>
      <c r="BKX148" s="229"/>
      <c r="BKY148" s="229"/>
      <c r="BKZ148" s="229"/>
      <c r="BLA148" s="229"/>
      <c r="BLB148" s="229"/>
      <c r="BLC148" s="229"/>
      <c r="BLD148" s="229"/>
      <c r="BLE148" s="229"/>
      <c r="BLF148" s="229"/>
      <c r="BLG148" s="229"/>
      <c r="BLH148" s="229"/>
      <c r="BLI148" s="229"/>
      <c r="BLJ148" s="229"/>
      <c r="BLK148" s="229"/>
      <c r="BLL148" s="229"/>
      <c r="BLM148" s="229"/>
      <c r="BLN148" s="229"/>
      <c r="BLO148" s="229"/>
      <c r="BLP148" s="229"/>
      <c r="BLQ148" s="229"/>
      <c r="BLR148" s="229"/>
      <c r="BLS148" s="229"/>
      <c r="BLT148" s="229"/>
      <c r="BLU148" s="229"/>
      <c r="BLV148" s="229"/>
      <c r="BLW148" s="229"/>
      <c r="BLX148" s="229"/>
      <c r="BLY148" s="229"/>
      <c r="BLZ148" s="229"/>
      <c r="BMA148" s="229"/>
      <c r="BMB148" s="229"/>
      <c r="BMC148" s="229"/>
      <c r="BMD148" s="229"/>
      <c r="BME148" s="229"/>
      <c r="BMF148" s="229"/>
      <c r="BMG148" s="229"/>
      <c r="BMH148" s="229"/>
      <c r="BMI148" s="229"/>
      <c r="BMJ148" s="229"/>
      <c r="BMK148" s="229"/>
      <c r="BML148" s="229"/>
      <c r="BMM148" s="229"/>
      <c r="BMN148" s="229"/>
      <c r="BMO148" s="229"/>
      <c r="BMP148" s="229"/>
      <c r="BMQ148" s="229"/>
      <c r="BMR148" s="229"/>
      <c r="BMS148" s="229"/>
      <c r="BMT148" s="229"/>
      <c r="BMU148" s="229"/>
      <c r="BMV148" s="229"/>
      <c r="BMW148" s="229"/>
      <c r="BMX148" s="229"/>
      <c r="BMY148" s="229"/>
      <c r="BMZ148" s="229"/>
      <c r="BNA148" s="229"/>
      <c r="BNB148" s="229"/>
      <c r="BNC148" s="229"/>
      <c r="BND148" s="229"/>
      <c r="BNE148" s="229"/>
      <c r="BNF148" s="229"/>
      <c r="BNG148" s="229"/>
      <c r="BNH148" s="229"/>
      <c r="BNI148" s="229"/>
      <c r="BNJ148" s="229"/>
      <c r="BNK148" s="229"/>
      <c r="BNL148" s="229"/>
      <c r="BNM148" s="229"/>
      <c r="BNN148" s="229"/>
      <c r="BNO148" s="229"/>
      <c r="BNP148" s="229"/>
      <c r="BNQ148" s="229"/>
      <c r="BNR148" s="229"/>
      <c r="BNS148" s="229"/>
      <c r="BNT148" s="229"/>
      <c r="BNU148" s="229"/>
      <c r="BNV148" s="229"/>
      <c r="BNW148" s="229"/>
      <c r="BNX148" s="229"/>
      <c r="BNY148" s="229"/>
      <c r="BNZ148" s="229"/>
      <c r="BOA148" s="229"/>
      <c r="BOB148" s="229"/>
      <c r="BOC148" s="229"/>
      <c r="BOD148" s="229"/>
      <c r="BOE148" s="229"/>
      <c r="BOF148" s="229"/>
      <c r="BOG148" s="229"/>
      <c r="BOH148" s="229"/>
      <c r="BOI148" s="229"/>
      <c r="BOJ148" s="229"/>
      <c r="BOK148" s="229"/>
      <c r="BOL148" s="229"/>
      <c r="BOM148" s="229"/>
      <c r="BON148" s="229"/>
      <c r="BOO148" s="229"/>
      <c r="BOP148" s="229"/>
      <c r="BOQ148" s="229"/>
      <c r="BOR148" s="229"/>
      <c r="BOS148" s="229"/>
      <c r="BOT148" s="229"/>
      <c r="BOU148" s="229"/>
      <c r="BOV148" s="229"/>
      <c r="BOW148" s="229"/>
      <c r="BOX148" s="229"/>
      <c r="BOY148" s="229"/>
      <c r="BOZ148" s="229"/>
      <c r="BPA148" s="229"/>
      <c r="BPB148" s="229"/>
      <c r="BPC148" s="229"/>
      <c r="BPD148" s="229"/>
      <c r="BPE148" s="229"/>
      <c r="BPF148" s="229"/>
      <c r="BPG148" s="229"/>
      <c r="BPH148" s="229"/>
      <c r="BPI148" s="229"/>
      <c r="BPJ148" s="229"/>
      <c r="BPK148" s="229"/>
      <c r="BPL148" s="229"/>
      <c r="BPM148" s="229"/>
      <c r="BPN148" s="229"/>
      <c r="BPO148" s="229"/>
      <c r="BPP148" s="229"/>
      <c r="BPQ148" s="229"/>
      <c r="BPR148" s="229"/>
      <c r="BPS148" s="229"/>
      <c r="BPT148" s="229"/>
      <c r="BPU148" s="229"/>
      <c r="BPV148" s="229"/>
      <c r="BPW148" s="229"/>
      <c r="BPX148" s="229"/>
      <c r="BPY148" s="229"/>
      <c r="BPZ148" s="229"/>
      <c r="BQA148" s="229"/>
      <c r="BQB148" s="229"/>
      <c r="BQC148" s="229"/>
      <c r="BQD148" s="229"/>
      <c r="BQE148" s="229"/>
      <c r="BQF148" s="229"/>
      <c r="BQG148" s="229"/>
      <c r="BQH148" s="229"/>
      <c r="BQI148" s="229"/>
      <c r="BQJ148" s="229"/>
      <c r="BQK148" s="229"/>
      <c r="BQL148" s="229"/>
      <c r="BQM148" s="229"/>
      <c r="BQN148" s="229"/>
      <c r="BQO148" s="229"/>
      <c r="BQP148" s="229"/>
      <c r="BQQ148" s="229"/>
      <c r="BQR148" s="229"/>
      <c r="BQS148" s="229"/>
      <c r="BQT148" s="229"/>
      <c r="BQU148" s="229"/>
      <c r="BQV148" s="229"/>
      <c r="BQW148" s="229"/>
      <c r="BQX148" s="229"/>
      <c r="BQY148" s="229"/>
      <c r="BQZ148" s="229"/>
      <c r="BRA148" s="229"/>
      <c r="BRB148" s="229"/>
      <c r="BRC148" s="229"/>
      <c r="BRD148" s="229"/>
      <c r="BRE148" s="229"/>
      <c r="BRF148" s="229"/>
      <c r="BRG148" s="229"/>
      <c r="BRH148" s="229"/>
      <c r="BRI148" s="229"/>
      <c r="BRJ148" s="229"/>
      <c r="BRK148" s="229"/>
      <c r="BRL148" s="229"/>
      <c r="BRM148" s="229"/>
      <c r="BRN148" s="229"/>
      <c r="BRO148" s="229"/>
      <c r="BRP148" s="229"/>
      <c r="BRQ148" s="229"/>
      <c r="BRR148" s="229"/>
      <c r="BRS148" s="229"/>
      <c r="BRT148" s="229"/>
      <c r="BRU148" s="229"/>
      <c r="BRV148" s="229"/>
      <c r="BRW148" s="229"/>
      <c r="BRX148" s="229"/>
      <c r="BRY148" s="229"/>
      <c r="BRZ148" s="229"/>
      <c r="BSA148" s="229"/>
      <c r="BSB148" s="229"/>
      <c r="BSC148" s="229"/>
      <c r="BSD148" s="229"/>
      <c r="BSE148" s="229"/>
      <c r="BSF148" s="229"/>
      <c r="BSG148" s="229"/>
      <c r="BSH148" s="229"/>
      <c r="BSI148" s="229"/>
      <c r="BSJ148" s="229"/>
      <c r="BSK148" s="229"/>
      <c r="BSL148" s="229"/>
      <c r="BSM148" s="229"/>
      <c r="BSN148" s="229"/>
      <c r="BSO148" s="229"/>
      <c r="BSP148" s="229"/>
      <c r="BSQ148" s="229"/>
      <c r="BSR148" s="229"/>
      <c r="BSS148" s="229"/>
      <c r="BST148" s="229"/>
      <c r="BSU148" s="229"/>
      <c r="BSV148" s="229"/>
      <c r="BSW148" s="229"/>
      <c r="BSX148" s="229"/>
      <c r="BSY148" s="229"/>
      <c r="BSZ148" s="229"/>
      <c r="BTA148" s="229"/>
      <c r="BTB148" s="229"/>
      <c r="BTC148" s="229"/>
      <c r="BTD148" s="229"/>
      <c r="BTE148" s="229"/>
      <c r="BTF148" s="229"/>
      <c r="BTG148" s="229"/>
      <c r="BTH148" s="229"/>
      <c r="BTI148" s="229"/>
      <c r="BTJ148" s="229"/>
      <c r="BTK148" s="229"/>
      <c r="BTL148" s="229"/>
      <c r="BTM148" s="229"/>
      <c r="BTN148" s="229"/>
      <c r="BTO148" s="229"/>
      <c r="BTP148" s="229"/>
      <c r="BTQ148" s="229"/>
      <c r="BTR148" s="229"/>
      <c r="BTS148" s="229"/>
      <c r="BTT148" s="229"/>
      <c r="BTU148" s="229"/>
      <c r="BTV148" s="229"/>
      <c r="BTW148" s="229"/>
      <c r="BTX148" s="229"/>
      <c r="BTY148" s="229"/>
      <c r="BTZ148" s="229"/>
      <c r="BUA148" s="229"/>
      <c r="BUB148" s="229"/>
      <c r="BUC148" s="229"/>
      <c r="BUD148" s="229"/>
      <c r="BUE148" s="229"/>
      <c r="BUF148" s="229"/>
      <c r="BUG148" s="229"/>
      <c r="BUH148" s="229"/>
      <c r="BUI148" s="229"/>
      <c r="BUJ148" s="229"/>
      <c r="BUK148" s="229"/>
      <c r="BUL148" s="229"/>
      <c r="BUM148" s="229"/>
      <c r="BUN148" s="229"/>
      <c r="BUO148" s="229"/>
      <c r="BUP148" s="229"/>
      <c r="BUQ148" s="229"/>
      <c r="BUR148" s="229"/>
      <c r="BUS148" s="229"/>
      <c r="BUT148" s="229"/>
      <c r="BUU148" s="229"/>
      <c r="BUV148" s="229"/>
      <c r="BUW148" s="229"/>
      <c r="BUX148" s="229"/>
      <c r="BUY148" s="229"/>
      <c r="BUZ148" s="229"/>
      <c r="BVA148" s="229"/>
      <c r="BVB148" s="229"/>
      <c r="BVC148" s="229"/>
      <c r="BVD148" s="229"/>
      <c r="BVE148" s="229"/>
      <c r="BVF148" s="229"/>
      <c r="BVG148" s="229"/>
      <c r="BVH148" s="229"/>
      <c r="BVI148" s="229"/>
      <c r="BVJ148" s="229"/>
      <c r="BVK148" s="229"/>
      <c r="BVL148" s="229"/>
      <c r="BVM148" s="229"/>
      <c r="BVN148" s="229"/>
      <c r="BVO148" s="229"/>
      <c r="BVP148" s="229"/>
      <c r="BVQ148" s="229"/>
      <c r="BVR148" s="229"/>
      <c r="BVS148" s="229"/>
      <c r="BVT148" s="229"/>
      <c r="BVU148" s="229"/>
      <c r="BVV148" s="229"/>
      <c r="BVW148" s="229"/>
      <c r="BVX148" s="229"/>
      <c r="BVY148" s="229"/>
      <c r="BVZ148" s="229"/>
      <c r="BWA148" s="229"/>
      <c r="BWB148" s="229"/>
      <c r="BWC148" s="229"/>
      <c r="BWD148" s="229"/>
      <c r="BWE148" s="229"/>
      <c r="BWF148" s="229"/>
      <c r="BWG148" s="229"/>
      <c r="BWH148" s="229"/>
      <c r="BWI148" s="229"/>
      <c r="BWJ148" s="229"/>
      <c r="BWK148" s="229"/>
      <c r="BWL148" s="229"/>
      <c r="BWM148" s="229"/>
      <c r="BWN148" s="229"/>
      <c r="BWO148" s="229"/>
      <c r="BWP148" s="229"/>
      <c r="BWQ148" s="229"/>
      <c r="BWR148" s="229"/>
      <c r="BWS148" s="229"/>
      <c r="BWT148" s="229"/>
      <c r="BWU148" s="229"/>
      <c r="BWV148" s="229"/>
      <c r="BWW148" s="229"/>
      <c r="BWX148" s="229"/>
      <c r="BWY148" s="229"/>
      <c r="BWZ148" s="229"/>
      <c r="BXA148" s="229"/>
      <c r="BXB148" s="229"/>
      <c r="BXC148" s="229"/>
      <c r="BXD148" s="229"/>
      <c r="BXE148" s="229"/>
      <c r="BXF148" s="229"/>
      <c r="BXG148" s="229"/>
      <c r="BXH148" s="229"/>
      <c r="BXI148" s="229"/>
      <c r="BXJ148" s="229"/>
      <c r="BXK148" s="229"/>
      <c r="BXL148" s="229"/>
      <c r="BXM148" s="229"/>
      <c r="BXN148" s="229"/>
      <c r="BXO148" s="229"/>
      <c r="BXP148" s="229"/>
      <c r="BXQ148" s="229"/>
      <c r="BXR148" s="229"/>
      <c r="BXS148" s="229"/>
      <c r="BXT148" s="229"/>
      <c r="BXU148" s="229"/>
      <c r="BXV148" s="229"/>
      <c r="BXW148" s="229"/>
      <c r="BXX148" s="229"/>
      <c r="BXY148" s="229"/>
      <c r="BXZ148" s="229"/>
      <c r="BYA148" s="229"/>
      <c r="BYB148" s="229"/>
      <c r="BYC148" s="229"/>
      <c r="BYD148" s="229"/>
      <c r="BYE148" s="229"/>
      <c r="BYF148" s="229"/>
      <c r="BYG148" s="229"/>
      <c r="BYH148" s="229"/>
      <c r="BYI148" s="229"/>
      <c r="BYJ148" s="229"/>
      <c r="BYK148" s="229"/>
      <c r="BYL148" s="229"/>
      <c r="BYM148" s="229"/>
      <c r="BYN148" s="229"/>
      <c r="BYO148" s="229"/>
      <c r="BYP148" s="229"/>
      <c r="BYQ148" s="229"/>
      <c r="BYR148" s="229"/>
      <c r="BYS148" s="229"/>
      <c r="BYT148" s="229"/>
      <c r="BYU148" s="229"/>
      <c r="BYV148" s="229"/>
      <c r="BYW148" s="229"/>
      <c r="BYX148" s="229"/>
      <c r="BYY148" s="229"/>
      <c r="BYZ148" s="229"/>
      <c r="BZA148" s="229"/>
      <c r="BZB148" s="229"/>
      <c r="BZC148" s="229"/>
      <c r="BZD148" s="229"/>
      <c r="BZE148" s="229"/>
      <c r="BZF148" s="229"/>
      <c r="BZG148" s="229"/>
      <c r="BZH148" s="229"/>
      <c r="BZI148" s="229"/>
      <c r="BZJ148" s="229"/>
      <c r="BZK148" s="229"/>
      <c r="BZL148" s="229"/>
      <c r="BZM148" s="229"/>
      <c r="BZN148" s="229"/>
      <c r="BZO148" s="229"/>
      <c r="BZP148" s="229"/>
      <c r="BZQ148" s="229"/>
      <c r="BZR148" s="229"/>
      <c r="BZS148" s="229"/>
      <c r="BZT148" s="229"/>
      <c r="BZU148" s="229"/>
      <c r="BZV148" s="229"/>
      <c r="BZW148" s="229"/>
      <c r="BZX148" s="229"/>
      <c r="BZY148" s="229"/>
      <c r="BZZ148" s="229"/>
      <c r="CAA148" s="229"/>
      <c r="CAB148" s="229"/>
      <c r="CAC148" s="229"/>
      <c r="CAD148" s="229"/>
      <c r="CAE148" s="229"/>
      <c r="CAF148" s="229"/>
      <c r="CAG148" s="229"/>
      <c r="CAH148" s="229"/>
      <c r="CAI148" s="229"/>
      <c r="CAJ148" s="229"/>
      <c r="CAK148" s="229"/>
      <c r="CAL148" s="229"/>
      <c r="CAM148" s="229"/>
      <c r="CAN148" s="229"/>
      <c r="CAO148" s="229"/>
      <c r="CAP148" s="229"/>
      <c r="CAQ148" s="229"/>
      <c r="CAR148" s="229"/>
      <c r="CAS148" s="229"/>
      <c r="CAT148" s="229"/>
      <c r="CAU148" s="229"/>
      <c r="CAV148" s="229"/>
      <c r="CAW148" s="229"/>
      <c r="CAX148" s="229"/>
      <c r="CAY148" s="229"/>
      <c r="CAZ148" s="229"/>
      <c r="CBA148" s="229"/>
      <c r="CBB148" s="229"/>
      <c r="CBC148" s="229"/>
      <c r="CBD148" s="229"/>
      <c r="CBE148" s="229"/>
      <c r="CBF148" s="229"/>
      <c r="CBG148" s="229"/>
      <c r="CBH148" s="229"/>
      <c r="CBI148" s="229"/>
      <c r="CBJ148" s="229"/>
      <c r="CBK148" s="229"/>
      <c r="CBL148" s="229"/>
      <c r="CBM148" s="229"/>
      <c r="CBN148" s="229"/>
      <c r="CBO148" s="229"/>
      <c r="CBP148" s="229"/>
      <c r="CBQ148" s="229"/>
      <c r="CBR148" s="229"/>
      <c r="CBS148" s="229"/>
      <c r="CBT148" s="229"/>
      <c r="CBU148" s="229"/>
      <c r="CBV148" s="229"/>
      <c r="CBW148" s="229"/>
      <c r="CBX148" s="229"/>
      <c r="CBY148" s="229"/>
      <c r="CBZ148" s="229"/>
      <c r="CCA148" s="229"/>
      <c r="CCB148" s="229"/>
      <c r="CCC148" s="229"/>
      <c r="CCD148" s="229"/>
      <c r="CCE148" s="229"/>
      <c r="CCF148" s="229"/>
      <c r="CCG148" s="229"/>
      <c r="CCH148" s="229"/>
      <c r="CCI148" s="229"/>
      <c r="CCJ148" s="229"/>
      <c r="CCK148" s="229"/>
      <c r="CCL148" s="229"/>
      <c r="CCM148" s="229"/>
      <c r="CCN148" s="229"/>
      <c r="CCO148" s="229"/>
      <c r="CCP148" s="229"/>
      <c r="CCQ148" s="229"/>
      <c r="CCR148" s="229"/>
      <c r="CCS148" s="229"/>
      <c r="CCT148" s="229"/>
      <c r="CCU148" s="229"/>
      <c r="CCV148" s="229"/>
      <c r="CCW148" s="229"/>
      <c r="CCX148" s="229"/>
      <c r="CCY148" s="229"/>
      <c r="CCZ148" s="229"/>
      <c r="CDA148" s="229"/>
      <c r="CDB148" s="229"/>
      <c r="CDC148" s="229"/>
      <c r="CDD148" s="229"/>
      <c r="CDE148" s="229"/>
      <c r="CDF148" s="229"/>
      <c r="CDG148" s="229"/>
      <c r="CDH148" s="229"/>
      <c r="CDI148" s="229"/>
      <c r="CDJ148" s="229"/>
      <c r="CDK148" s="229"/>
      <c r="CDL148" s="229"/>
      <c r="CDM148" s="229"/>
      <c r="CDN148" s="229"/>
      <c r="CDO148" s="229"/>
      <c r="CDP148" s="229"/>
      <c r="CDQ148" s="229"/>
      <c r="CDR148" s="229"/>
      <c r="CDS148" s="229"/>
      <c r="CDT148" s="229"/>
      <c r="CDU148" s="229"/>
      <c r="CDV148" s="229"/>
      <c r="CDW148" s="229"/>
      <c r="CDX148" s="229"/>
      <c r="CDY148" s="229"/>
      <c r="CDZ148" s="229"/>
      <c r="CEA148" s="229"/>
      <c r="CEB148" s="229"/>
      <c r="CEC148" s="229"/>
      <c r="CED148" s="229"/>
      <c r="CEE148" s="229"/>
      <c r="CEF148" s="229"/>
      <c r="CEG148" s="229"/>
      <c r="CEH148" s="229"/>
      <c r="CEI148" s="229"/>
      <c r="CEJ148" s="229"/>
      <c r="CEK148" s="229"/>
      <c r="CEL148" s="229"/>
      <c r="CEM148" s="229"/>
      <c r="CEN148" s="229"/>
      <c r="CEO148" s="229"/>
      <c r="CEP148" s="229"/>
      <c r="CEQ148" s="229"/>
      <c r="CER148" s="229"/>
      <c r="CES148" s="229"/>
      <c r="CET148" s="229"/>
      <c r="CEU148" s="229"/>
      <c r="CEV148" s="229"/>
      <c r="CEW148" s="229"/>
      <c r="CEX148" s="229"/>
      <c r="CEY148" s="229"/>
      <c r="CEZ148" s="229"/>
      <c r="CFA148" s="229"/>
      <c r="CFB148" s="229"/>
      <c r="CFC148" s="229"/>
      <c r="CFD148" s="229"/>
      <c r="CFE148" s="229"/>
      <c r="CFF148" s="229"/>
      <c r="CFG148" s="229"/>
      <c r="CFH148" s="229"/>
      <c r="CFI148" s="229"/>
      <c r="CFJ148" s="229"/>
      <c r="CFK148" s="229"/>
      <c r="CFL148" s="229"/>
      <c r="CFM148" s="229"/>
      <c r="CFN148" s="229"/>
      <c r="CFO148" s="229"/>
      <c r="CFP148" s="229"/>
      <c r="CFQ148" s="229"/>
      <c r="CFR148" s="229"/>
      <c r="CFS148" s="229"/>
      <c r="CFT148" s="229"/>
      <c r="CFU148" s="229"/>
      <c r="CFV148" s="229"/>
      <c r="CFW148" s="229"/>
      <c r="CFX148" s="229"/>
      <c r="CFY148" s="229"/>
      <c r="CFZ148" s="229"/>
      <c r="CGA148" s="229"/>
      <c r="CGB148" s="229"/>
      <c r="CGC148" s="229"/>
      <c r="CGD148" s="229"/>
      <c r="CGE148" s="229"/>
      <c r="CGF148" s="229"/>
      <c r="CGG148" s="229"/>
      <c r="CGH148" s="229"/>
      <c r="CGI148" s="229"/>
      <c r="CGJ148" s="229"/>
      <c r="CGK148" s="229"/>
      <c r="CGL148" s="229"/>
      <c r="CGM148" s="229"/>
      <c r="CGN148" s="229"/>
      <c r="CGO148" s="229"/>
      <c r="CGP148" s="229"/>
      <c r="CGQ148" s="229"/>
      <c r="CGR148" s="229"/>
      <c r="CGS148" s="229"/>
      <c r="CGT148" s="229"/>
      <c r="CGU148" s="229"/>
      <c r="CGV148" s="229"/>
      <c r="CGW148" s="229"/>
      <c r="CGX148" s="229"/>
      <c r="CGY148" s="229"/>
      <c r="CGZ148" s="229"/>
      <c r="CHA148" s="229"/>
      <c r="CHB148" s="229"/>
      <c r="CHC148" s="229"/>
      <c r="CHD148" s="229"/>
      <c r="CHE148" s="229"/>
      <c r="CHF148" s="229"/>
      <c r="CHG148" s="229"/>
      <c r="CHH148" s="229"/>
      <c r="CHI148" s="229"/>
      <c r="CHJ148" s="229"/>
      <c r="CHK148" s="229"/>
      <c r="CHL148" s="229"/>
      <c r="CHM148" s="229"/>
      <c r="CHN148" s="229"/>
      <c r="CHO148" s="229"/>
      <c r="CHP148" s="229"/>
      <c r="CHQ148" s="229"/>
      <c r="CHR148" s="229"/>
      <c r="CHS148" s="229"/>
      <c r="CHT148" s="229"/>
      <c r="CHU148" s="229"/>
      <c r="CHV148" s="229"/>
      <c r="CHW148" s="229"/>
      <c r="CHX148" s="229"/>
      <c r="CHY148" s="229"/>
      <c r="CHZ148" s="229"/>
      <c r="CIA148" s="229"/>
      <c r="CIB148" s="229"/>
      <c r="CIC148" s="229"/>
      <c r="CID148" s="229"/>
      <c r="CIE148" s="229"/>
      <c r="CIF148" s="229"/>
      <c r="CIG148" s="229"/>
      <c r="CIH148" s="229"/>
      <c r="CII148" s="229"/>
      <c r="CIJ148" s="229"/>
      <c r="CIK148" s="229"/>
      <c r="CIL148" s="229"/>
      <c r="CIM148" s="229"/>
      <c r="CIN148" s="229"/>
      <c r="CIO148" s="229"/>
      <c r="CIP148" s="229"/>
      <c r="CIQ148" s="229"/>
      <c r="CIR148" s="229"/>
      <c r="CIS148" s="229"/>
      <c r="CIT148" s="229"/>
      <c r="CIU148" s="229"/>
      <c r="CIV148" s="229"/>
      <c r="CIW148" s="229"/>
      <c r="CIX148" s="229"/>
      <c r="CIY148" s="229"/>
      <c r="CIZ148" s="229"/>
      <c r="CJA148" s="229"/>
      <c r="CJB148" s="229"/>
      <c r="CJC148" s="229"/>
      <c r="CJD148" s="229"/>
      <c r="CJE148" s="229"/>
      <c r="CJF148" s="229"/>
      <c r="CJG148" s="229"/>
      <c r="CJH148" s="229"/>
      <c r="CJI148" s="229"/>
      <c r="CJJ148" s="229"/>
      <c r="CJK148" s="229"/>
      <c r="CJL148" s="229"/>
      <c r="CJM148" s="229"/>
      <c r="CJN148" s="229"/>
      <c r="CJO148" s="229"/>
      <c r="CJP148" s="229"/>
      <c r="CJQ148" s="229"/>
      <c r="CJR148" s="229"/>
      <c r="CJS148" s="229"/>
      <c r="CJT148" s="229"/>
      <c r="CJU148" s="229"/>
      <c r="CJV148" s="229"/>
      <c r="CJW148" s="229"/>
      <c r="CJX148" s="229"/>
      <c r="CJY148" s="229"/>
      <c r="CJZ148" s="229"/>
      <c r="CKA148" s="229"/>
      <c r="CKB148" s="229"/>
      <c r="CKC148" s="229"/>
      <c r="CKD148" s="229"/>
      <c r="CKE148" s="229"/>
      <c r="CKF148" s="229"/>
      <c r="CKG148" s="229"/>
      <c r="CKH148" s="229"/>
      <c r="CKI148" s="229"/>
      <c r="CKJ148" s="229"/>
      <c r="CKK148" s="229"/>
      <c r="CKL148" s="229"/>
      <c r="CKM148" s="229"/>
      <c r="CKN148" s="229"/>
      <c r="CKO148" s="229"/>
      <c r="CKP148" s="229"/>
      <c r="CKQ148" s="229"/>
      <c r="CKR148" s="229"/>
      <c r="CKS148" s="229"/>
      <c r="CKT148" s="229"/>
      <c r="CKU148" s="229"/>
      <c r="CKV148" s="229"/>
      <c r="CKW148" s="229"/>
      <c r="CKX148" s="229"/>
      <c r="CKY148" s="229"/>
      <c r="CKZ148" s="229"/>
      <c r="CLA148" s="229"/>
      <c r="CLB148" s="229"/>
      <c r="CLC148" s="229"/>
      <c r="CLD148" s="229"/>
      <c r="CLE148" s="229"/>
      <c r="CLF148" s="229"/>
      <c r="CLG148" s="229"/>
      <c r="CLH148" s="229"/>
      <c r="CLI148" s="229"/>
      <c r="CLJ148" s="229"/>
      <c r="CLK148" s="229"/>
      <c r="CLL148" s="229"/>
      <c r="CLM148" s="229"/>
      <c r="CLN148" s="229"/>
      <c r="CLO148" s="229"/>
      <c r="CLP148" s="229"/>
      <c r="CLQ148" s="229"/>
      <c r="CLR148" s="229"/>
      <c r="CLS148" s="229"/>
      <c r="CLT148" s="229"/>
      <c r="CLU148" s="229"/>
      <c r="CLV148" s="229"/>
      <c r="CLW148" s="229"/>
      <c r="CLX148" s="229"/>
      <c r="CLY148" s="229"/>
      <c r="CLZ148" s="229"/>
      <c r="CMA148" s="229"/>
      <c r="CMB148" s="229"/>
      <c r="CMC148" s="229"/>
      <c r="CMD148" s="229"/>
      <c r="CME148" s="229"/>
      <c r="CMF148" s="229"/>
      <c r="CMG148" s="229"/>
      <c r="CMH148" s="229"/>
      <c r="CMI148" s="229"/>
      <c r="CMJ148" s="229"/>
      <c r="CMK148" s="229"/>
      <c r="CML148" s="229"/>
      <c r="CMM148" s="229"/>
      <c r="CMN148" s="229"/>
      <c r="CMO148" s="229"/>
      <c r="CMP148" s="229"/>
      <c r="CMQ148" s="229"/>
      <c r="CMR148" s="229"/>
      <c r="CMS148" s="229"/>
      <c r="CMT148" s="229"/>
      <c r="CMU148" s="229"/>
      <c r="CMV148" s="229"/>
      <c r="CMW148" s="229"/>
      <c r="CMX148" s="229"/>
      <c r="CMY148" s="229"/>
      <c r="CMZ148" s="229"/>
      <c r="CNA148" s="229"/>
      <c r="CNB148" s="229"/>
      <c r="CNC148" s="229"/>
      <c r="CND148" s="229"/>
      <c r="CNE148" s="229"/>
      <c r="CNF148" s="229"/>
      <c r="CNG148" s="229"/>
      <c r="CNH148" s="229"/>
      <c r="CNI148" s="229"/>
      <c r="CNJ148" s="229"/>
      <c r="CNK148" s="229"/>
      <c r="CNL148" s="229"/>
      <c r="CNM148" s="229"/>
      <c r="CNN148" s="229"/>
      <c r="CNO148" s="229"/>
      <c r="CNP148" s="229"/>
      <c r="CNQ148" s="229"/>
      <c r="CNR148" s="229"/>
      <c r="CNS148" s="229"/>
      <c r="CNT148" s="229"/>
      <c r="CNU148" s="229"/>
      <c r="CNV148" s="229"/>
      <c r="CNW148" s="229"/>
      <c r="CNX148" s="229"/>
      <c r="CNY148" s="229"/>
      <c r="CNZ148" s="229"/>
      <c r="COA148" s="229"/>
      <c r="COB148" s="229"/>
      <c r="COC148" s="229"/>
      <c r="COD148" s="229"/>
      <c r="COE148" s="229"/>
      <c r="COF148" s="229"/>
      <c r="COG148" s="229"/>
      <c r="COH148" s="229"/>
      <c r="COI148" s="229"/>
      <c r="COJ148" s="229"/>
      <c r="COK148" s="229"/>
      <c r="COL148" s="229"/>
      <c r="COM148" s="229"/>
      <c r="CON148" s="229"/>
      <c r="COO148" s="229"/>
      <c r="COP148" s="229"/>
      <c r="COQ148" s="229"/>
      <c r="COR148" s="229"/>
      <c r="COS148" s="229"/>
      <c r="COT148" s="229"/>
      <c r="COU148" s="229"/>
      <c r="COV148" s="229"/>
      <c r="COW148" s="229"/>
      <c r="COX148" s="229"/>
      <c r="COY148" s="229"/>
      <c r="COZ148" s="229"/>
      <c r="CPA148" s="229"/>
      <c r="CPB148" s="229"/>
      <c r="CPC148" s="229"/>
      <c r="CPD148" s="229"/>
      <c r="CPE148" s="229"/>
      <c r="CPF148" s="229"/>
      <c r="CPG148" s="229"/>
      <c r="CPH148" s="229"/>
      <c r="CPI148" s="229"/>
      <c r="CPJ148" s="229"/>
      <c r="CPK148" s="229"/>
      <c r="CPL148" s="229"/>
      <c r="CPM148" s="229"/>
      <c r="CPN148" s="229"/>
      <c r="CPO148" s="229"/>
      <c r="CPP148" s="229"/>
      <c r="CPQ148" s="229"/>
      <c r="CPR148" s="229"/>
      <c r="CPS148" s="229"/>
      <c r="CPT148" s="229"/>
      <c r="CPU148" s="229"/>
      <c r="CPV148" s="229"/>
      <c r="CPW148" s="229"/>
      <c r="CPX148" s="229"/>
      <c r="CPY148" s="229"/>
      <c r="CPZ148" s="229"/>
      <c r="CQA148" s="229"/>
      <c r="CQB148" s="229"/>
      <c r="CQC148" s="229"/>
      <c r="CQD148" s="229"/>
      <c r="CQE148" s="229"/>
      <c r="CQF148" s="229"/>
      <c r="CQG148" s="229"/>
      <c r="CQH148" s="229"/>
      <c r="CQI148" s="229"/>
      <c r="CQJ148" s="229"/>
      <c r="CQK148" s="229"/>
      <c r="CQL148" s="229"/>
      <c r="CQM148" s="229"/>
      <c r="CQN148" s="229"/>
      <c r="CQO148" s="229"/>
      <c r="CQP148" s="229"/>
      <c r="CQQ148" s="229"/>
      <c r="CQR148" s="229"/>
      <c r="CQS148" s="229"/>
      <c r="CQT148" s="229"/>
      <c r="CQU148" s="229"/>
      <c r="CQV148" s="229"/>
      <c r="CQW148" s="229"/>
      <c r="CQX148" s="229"/>
      <c r="CQY148" s="229"/>
      <c r="CQZ148" s="229"/>
      <c r="CRA148" s="229"/>
      <c r="CRB148" s="229"/>
      <c r="CRC148" s="229"/>
      <c r="CRD148" s="229"/>
      <c r="CRE148" s="229"/>
      <c r="CRF148" s="229"/>
      <c r="CRG148" s="229"/>
      <c r="CRH148" s="229"/>
      <c r="CRI148" s="229"/>
      <c r="CRJ148" s="229"/>
      <c r="CRK148" s="229"/>
      <c r="CRL148" s="229"/>
      <c r="CRM148" s="229"/>
      <c r="CRN148" s="229"/>
      <c r="CRO148" s="229"/>
      <c r="CRP148" s="229"/>
      <c r="CRQ148" s="229"/>
      <c r="CRR148" s="229"/>
      <c r="CRS148" s="229"/>
      <c r="CRT148" s="229"/>
      <c r="CRU148" s="229"/>
      <c r="CRV148" s="229"/>
      <c r="CRW148" s="229"/>
      <c r="CRX148" s="229"/>
      <c r="CRY148" s="229"/>
      <c r="CRZ148" s="229"/>
      <c r="CSA148" s="229"/>
      <c r="CSB148" s="229"/>
      <c r="CSC148" s="229"/>
      <c r="CSD148" s="229"/>
      <c r="CSE148" s="229"/>
      <c r="CSF148" s="229"/>
      <c r="CSG148" s="229"/>
      <c r="CSH148" s="229"/>
      <c r="CSI148" s="229"/>
      <c r="CSJ148" s="229"/>
      <c r="CSK148" s="229"/>
      <c r="CSL148" s="229"/>
      <c r="CSM148" s="229"/>
      <c r="CSN148" s="229"/>
      <c r="CSO148" s="229"/>
      <c r="CSP148" s="229"/>
      <c r="CSQ148" s="229"/>
      <c r="CSR148" s="229"/>
      <c r="CSS148" s="229"/>
      <c r="CST148" s="229"/>
      <c r="CSU148" s="229"/>
      <c r="CSV148" s="229"/>
      <c r="CSW148" s="229"/>
      <c r="CSX148" s="229"/>
      <c r="CSY148" s="229"/>
      <c r="CSZ148" s="229"/>
      <c r="CTA148" s="229"/>
      <c r="CTB148" s="229"/>
      <c r="CTC148" s="229"/>
      <c r="CTD148" s="229"/>
      <c r="CTE148" s="229"/>
      <c r="CTF148" s="229"/>
      <c r="CTG148" s="229"/>
      <c r="CTH148" s="229"/>
      <c r="CTI148" s="229"/>
      <c r="CTJ148" s="229"/>
      <c r="CTK148" s="229"/>
      <c r="CTL148" s="229"/>
      <c r="CTM148" s="229"/>
      <c r="CTN148" s="229"/>
      <c r="CTO148" s="229"/>
      <c r="CTP148" s="229"/>
      <c r="CTQ148" s="229"/>
      <c r="CTR148" s="229"/>
      <c r="CTS148" s="229"/>
      <c r="CTT148" s="229"/>
      <c r="CTU148" s="229"/>
      <c r="CTV148" s="229"/>
      <c r="CTW148" s="229"/>
      <c r="CTX148" s="229"/>
      <c r="CTY148" s="229"/>
      <c r="CTZ148" s="229"/>
      <c r="CUA148" s="229"/>
    </row>
    <row r="149" spans="1:2575" s="224" customFormat="1" ht="108.75" customHeight="1">
      <c r="A149" s="241">
        <f>+A147+1</f>
        <v>63</v>
      </c>
      <c r="B149" s="242" t="str">
        <f>IFERROR(INDEX(OB!B:B,MATCH('BIHOURLY '!A:A,OB!A:A,0)),"")</f>
        <v>HANGTAG</v>
      </c>
      <c r="C149" s="243" t="s">
        <v>247</v>
      </c>
      <c r="D149" s="232" t="str">
        <f>IFERROR(INDEX(OB!G:G,MATCH('BIHOURLY '!A:A,OB!A:A,0)),"")</f>
        <v>TAG GUN</v>
      </c>
      <c r="E149" s="244">
        <v>1</v>
      </c>
      <c r="F149" s="245">
        <v>200</v>
      </c>
      <c r="G149" s="246"/>
      <c r="H149" s="246"/>
      <c r="I149" s="246"/>
      <c r="J149" s="265"/>
      <c r="K149" s="254"/>
      <c r="L149" s="254"/>
      <c r="N149" s="229"/>
      <c r="O149" s="229"/>
      <c r="P149" s="229"/>
      <c r="Q149" s="229"/>
      <c r="R149" s="229"/>
      <c r="S149" s="229"/>
      <c r="T149" s="229"/>
      <c r="U149" s="229"/>
      <c r="V149" s="229"/>
      <c r="W149" s="229"/>
      <c r="X149" s="229"/>
      <c r="Y149" s="229"/>
      <c r="Z149" s="229"/>
      <c r="AA149" s="229"/>
      <c r="AB149" s="229"/>
      <c r="AC149" s="229"/>
      <c r="AD149" s="229"/>
      <c r="AE149" s="229"/>
      <c r="AF149" s="229"/>
      <c r="AG149" s="229"/>
      <c r="AH149" s="229"/>
      <c r="AI149" s="229"/>
      <c r="AJ149" s="229"/>
      <c r="AK149" s="229"/>
      <c r="AL149" s="229"/>
      <c r="AM149" s="229"/>
      <c r="AN149" s="229"/>
      <c r="AO149" s="229"/>
      <c r="AP149" s="229"/>
      <c r="AQ149" s="229"/>
      <c r="AR149" s="229"/>
      <c r="AS149" s="229"/>
      <c r="AT149" s="229"/>
      <c r="AU149" s="229"/>
      <c r="AV149" s="229"/>
      <c r="AW149" s="229"/>
      <c r="AX149" s="229"/>
      <c r="AY149" s="229"/>
      <c r="AZ149" s="229"/>
      <c r="BA149" s="229"/>
      <c r="BB149" s="229"/>
      <c r="BC149" s="229"/>
      <c r="BD149" s="229"/>
      <c r="BE149" s="229"/>
      <c r="BF149" s="229"/>
      <c r="BG149" s="229"/>
      <c r="BH149" s="229"/>
      <c r="BI149" s="229"/>
      <c r="BJ149" s="229"/>
      <c r="BK149" s="229"/>
      <c r="BL149" s="229"/>
      <c r="BM149" s="229"/>
      <c r="BN149" s="229"/>
      <c r="BO149" s="229"/>
      <c r="BP149" s="229"/>
      <c r="BQ149" s="229"/>
      <c r="BR149" s="229"/>
      <c r="BS149" s="229"/>
      <c r="BT149" s="229"/>
      <c r="BU149" s="229"/>
      <c r="BV149" s="229"/>
      <c r="BW149" s="229"/>
      <c r="BX149" s="229"/>
      <c r="BY149" s="229"/>
      <c r="BZ149" s="229"/>
      <c r="CA149" s="229"/>
      <c r="CB149" s="229"/>
      <c r="CC149" s="229"/>
      <c r="CD149" s="229"/>
      <c r="CE149" s="229"/>
      <c r="CF149" s="229"/>
      <c r="CG149" s="229"/>
      <c r="CH149" s="229"/>
      <c r="CI149" s="229"/>
      <c r="CJ149" s="229"/>
      <c r="CK149" s="229"/>
      <c r="CL149" s="229"/>
      <c r="CM149" s="229"/>
      <c r="CN149" s="229"/>
      <c r="CO149" s="229"/>
      <c r="CP149" s="229"/>
      <c r="CQ149" s="229"/>
      <c r="CR149" s="229"/>
      <c r="CS149" s="229"/>
      <c r="CT149" s="229"/>
      <c r="CU149" s="229"/>
      <c r="CV149" s="229"/>
      <c r="CW149" s="229"/>
      <c r="CX149" s="229"/>
      <c r="CY149" s="229"/>
      <c r="CZ149" s="229"/>
      <c r="DA149" s="229"/>
      <c r="DB149" s="229"/>
      <c r="DC149" s="229"/>
      <c r="DD149" s="229"/>
      <c r="DE149" s="229"/>
      <c r="DF149" s="229"/>
      <c r="DG149" s="229"/>
      <c r="DH149" s="229"/>
      <c r="DI149" s="229"/>
      <c r="DJ149" s="229"/>
      <c r="DK149" s="229"/>
      <c r="DL149" s="229"/>
      <c r="DM149" s="229"/>
      <c r="DN149" s="229"/>
      <c r="DO149" s="229"/>
      <c r="DP149" s="229"/>
      <c r="DQ149" s="229"/>
      <c r="DR149" s="229"/>
      <c r="DS149" s="229"/>
      <c r="DT149" s="229"/>
      <c r="DU149" s="229"/>
      <c r="DV149" s="229"/>
      <c r="DW149" s="229"/>
      <c r="DX149" s="229"/>
      <c r="DY149" s="229"/>
      <c r="DZ149" s="229"/>
      <c r="EA149" s="229"/>
      <c r="EB149" s="229"/>
      <c r="EC149" s="229"/>
      <c r="ED149" s="229"/>
      <c r="EE149" s="229"/>
      <c r="EF149" s="229"/>
      <c r="EG149" s="229"/>
      <c r="EH149" s="229"/>
      <c r="EI149" s="229"/>
      <c r="EJ149" s="229"/>
      <c r="EK149" s="229"/>
      <c r="EL149" s="229"/>
      <c r="EM149" s="229"/>
      <c r="EN149" s="229"/>
      <c r="EO149" s="229"/>
      <c r="EP149" s="229"/>
      <c r="EQ149" s="229"/>
      <c r="ER149" s="229"/>
      <c r="ES149" s="229"/>
      <c r="ET149" s="229"/>
      <c r="EU149" s="229"/>
      <c r="EV149" s="229"/>
      <c r="EW149" s="229"/>
      <c r="EX149" s="229"/>
      <c r="EY149" s="229"/>
      <c r="EZ149" s="229"/>
      <c r="FA149" s="229"/>
      <c r="FB149" s="229"/>
      <c r="FC149" s="229"/>
      <c r="FD149" s="229"/>
      <c r="FE149" s="229"/>
      <c r="FF149" s="229"/>
      <c r="FG149" s="229"/>
      <c r="FH149" s="229"/>
      <c r="FI149" s="229"/>
      <c r="FJ149" s="229"/>
      <c r="FK149" s="229"/>
      <c r="FL149" s="229"/>
      <c r="FM149" s="229"/>
      <c r="FN149" s="229"/>
      <c r="FO149" s="229"/>
      <c r="FP149" s="229"/>
      <c r="FQ149" s="229"/>
      <c r="FR149" s="229"/>
      <c r="FS149" s="229"/>
      <c r="FT149" s="229"/>
      <c r="FU149" s="229"/>
      <c r="FV149" s="229"/>
      <c r="FW149" s="229"/>
      <c r="FX149" s="229"/>
      <c r="FY149" s="229"/>
      <c r="FZ149" s="229"/>
      <c r="GA149" s="229"/>
      <c r="GB149" s="229"/>
      <c r="GC149" s="229"/>
      <c r="GD149" s="229"/>
      <c r="GE149" s="229"/>
      <c r="GF149" s="229"/>
      <c r="GG149" s="229"/>
      <c r="GH149" s="229"/>
      <c r="GI149" s="229"/>
      <c r="GJ149" s="229"/>
      <c r="GK149" s="229"/>
      <c r="GL149" s="229"/>
      <c r="GM149" s="229"/>
      <c r="GN149" s="229"/>
      <c r="GO149" s="229"/>
      <c r="GP149" s="229"/>
      <c r="GQ149" s="229"/>
      <c r="GR149" s="229"/>
      <c r="GS149" s="229"/>
      <c r="GT149" s="229"/>
      <c r="GU149" s="229"/>
      <c r="GV149" s="229"/>
      <c r="GW149" s="229"/>
      <c r="GX149" s="229"/>
      <c r="GY149" s="229"/>
      <c r="GZ149" s="229"/>
      <c r="HA149" s="229"/>
      <c r="HB149" s="229"/>
      <c r="HC149" s="229"/>
      <c r="HD149" s="229"/>
      <c r="HE149" s="229"/>
      <c r="HF149" s="229"/>
      <c r="HG149" s="229"/>
      <c r="HH149" s="229"/>
      <c r="HI149" s="229"/>
      <c r="HJ149" s="229"/>
      <c r="HK149" s="229"/>
      <c r="HL149" s="229"/>
      <c r="HM149" s="229"/>
      <c r="HN149" s="229"/>
      <c r="HO149" s="229"/>
      <c r="HP149" s="229"/>
      <c r="HQ149" s="229"/>
      <c r="HR149" s="229"/>
      <c r="HS149" s="229"/>
      <c r="HT149" s="229"/>
      <c r="HU149" s="229"/>
      <c r="HV149" s="229"/>
      <c r="HW149" s="229"/>
      <c r="HX149" s="229"/>
      <c r="HY149" s="229"/>
      <c r="HZ149" s="229"/>
      <c r="IA149" s="229"/>
      <c r="IB149" s="229"/>
      <c r="IC149" s="229"/>
      <c r="ID149" s="229"/>
      <c r="IE149" s="229"/>
      <c r="IF149" s="229"/>
      <c r="IG149" s="229"/>
      <c r="IH149" s="229"/>
      <c r="II149" s="229"/>
      <c r="IJ149" s="229"/>
      <c r="IK149" s="229"/>
      <c r="IL149" s="229"/>
      <c r="IM149" s="229"/>
      <c r="IN149" s="229"/>
      <c r="IO149" s="229"/>
      <c r="IP149" s="229"/>
      <c r="IQ149" s="229"/>
      <c r="IR149" s="229"/>
      <c r="IS149" s="229"/>
      <c r="IT149" s="229"/>
      <c r="IU149" s="229"/>
      <c r="IV149" s="229"/>
      <c r="IW149" s="229"/>
      <c r="IX149" s="229"/>
      <c r="IY149" s="229"/>
      <c r="IZ149" s="229"/>
      <c r="JA149" s="229"/>
      <c r="JB149" s="229"/>
      <c r="JC149" s="229"/>
      <c r="JD149" s="229"/>
      <c r="JE149" s="229"/>
      <c r="JF149" s="229"/>
      <c r="JG149" s="229"/>
      <c r="JH149" s="229"/>
      <c r="JI149" s="229"/>
      <c r="JJ149" s="229"/>
      <c r="JK149" s="229"/>
      <c r="JL149" s="229"/>
      <c r="JM149" s="229"/>
      <c r="JN149" s="229"/>
      <c r="JO149" s="229"/>
      <c r="JP149" s="229"/>
      <c r="JQ149" s="229"/>
      <c r="JR149" s="229"/>
      <c r="JS149" s="229"/>
      <c r="JT149" s="229"/>
      <c r="JU149" s="229"/>
      <c r="JV149" s="229"/>
      <c r="JW149" s="229"/>
      <c r="JX149" s="229"/>
      <c r="JY149" s="229"/>
      <c r="JZ149" s="229"/>
      <c r="KA149" s="229"/>
      <c r="KB149" s="229"/>
      <c r="KC149" s="229"/>
      <c r="KD149" s="229"/>
      <c r="KE149" s="229"/>
      <c r="KF149" s="229"/>
      <c r="KG149" s="229"/>
      <c r="KH149" s="229"/>
      <c r="KI149" s="229"/>
      <c r="KJ149" s="229"/>
      <c r="KK149" s="229"/>
      <c r="KL149" s="229"/>
      <c r="KM149" s="229"/>
      <c r="KN149" s="229"/>
      <c r="KO149" s="229"/>
      <c r="KP149" s="229"/>
      <c r="KQ149" s="229"/>
      <c r="KR149" s="229"/>
      <c r="KS149" s="229"/>
      <c r="KT149" s="229"/>
      <c r="KU149" s="229"/>
      <c r="KV149" s="229"/>
      <c r="KW149" s="229"/>
      <c r="KX149" s="229"/>
      <c r="KY149" s="229"/>
      <c r="KZ149" s="229"/>
      <c r="LA149" s="229"/>
      <c r="LB149" s="229"/>
      <c r="LC149" s="229"/>
      <c r="LD149" s="229"/>
      <c r="LE149" s="229"/>
      <c r="LF149" s="229"/>
      <c r="LG149" s="229"/>
      <c r="LH149" s="229"/>
      <c r="LI149" s="229"/>
      <c r="LJ149" s="229"/>
      <c r="LK149" s="229"/>
      <c r="LL149" s="229"/>
      <c r="LM149" s="229"/>
      <c r="LN149" s="229"/>
      <c r="LO149" s="229"/>
      <c r="LP149" s="229"/>
      <c r="LQ149" s="229"/>
      <c r="LR149" s="229"/>
      <c r="LS149" s="229"/>
      <c r="LT149" s="229"/>
      <c r="LU149" s="229"/>
      <c r="LV149" s="229"/>
      <c r="LW149" s="229"/>
      <c r="LX149" s="229"/>
      <c r="LY149" s="229"/>
      <c r="LZ149" s="229"/>
      <c r="MA149" s="229"/>
      <c r="MB149" s="229"/>
      <c r="MC149" s="229"/>
      <c r="MD149" s="229"/>
      <c r="ME149" s="229"/>
      <c r="MF149" s="229"/>
      <c r="MG149" s="229"/>
      <c r="MH149" s="229"/>
      <c r="MI149" s="229"/>
      <c r="MJ149" s="229"/>
      <c r="MK149" s="229"/>
      <c r="ML149" s="229"/>
      <c r="MM149" s="229"/>
      <c r="MN149" s="229"/>
      <c r="MO149" s="229"/>
      <c r="MP149" s="229"/>
      <c r="MQ149" s="229"/>
      <c r="MR149" s="229"/>
      <c r="MS149" s="229"/>
      <c r="MT149" s="229"/>
      <c r="MU149" s="229"/>
      <c r="MV149" s="229"/>
      <c r="MW149" s="229"/>
      <c r="MX149" s="229"/>
      <c r="MY149" s="229"/>
      <c r="MZ149" s="229"/>
      <c r="NA149" s="229"/>
      <c r="NB149" s="229"/>
      <c r="NC149" s="229"/>
      <c r="ND149" s="229"/>
      <c r="NE149" s="229"/>
      <c r="NF149" s="229"/>
      <c r="NG149" s="229"/>
      <c r="NH149" s="229"/>
      <c r="NI149" s="229"/>
      <c r="NJ149" s="229"/>
      <c r="NK149" s="229"/>
      <c r="NL149" s="229"/>
      <c r="NM149" s="229"/>
      <c r="NN149" s="229"/>
      <c r="NO149" s="229"/>
      <c r="NP149" s="229"/>
      <c r="NQ149" s="229"/>
      <c r="NR149" s="229"/>
      <c r="NS149" s="229"/>
      <c r="NT149" s="229"/>
      <c r="NU149" s="229"/>
      <c r="NV149" s="229"/>
      <c r="NW149" s="229"/>
      <c r="NX149" s="229"/>
      <c r="NY149" s="229"/>
      <c r="NZ149" s="229"/>
      <c r="OA149" s="229"/>
      <c r="OB149" s="229"/>
      <c r="OC149" s="229"/>
      <c r="OD149" s="229"/>
      <c r="OE149" s="229"/>
      <c r="OF149" s="229"/>
      <c r="OG149" s="229"/>
      <c r="OH149" s="229"/>
      <c r="OI149" s="229"/>
      <c r="OJ149" s="229"/>
      <c r="OK149" s="229"/>
      <c r="OL149" s="229"/>
      <c r="OM149" s="229"/>
      <c r="ON149" s="229"/>
      <c r="OO149" s="229"/>
      <c r="OP149" s="229"/>
      <c r="OQ149" s="229"/>
      <c r="OR149" s="229"/>
      <c r="OS149" s="229"/>
      <c r="OT149" s="229"/>
      <c r="OU149" s="229"/>
      <c r="OV149" s="229"/>
      <c r="OW149" s="229"/>
      <c r="OX149" s="229"/>
      <c r="OY149" s="229"/>
      <c r="OZ149" s="229"/>
      <c r="PA149" s="229"/>
      <c r="PB149" s="229"/>
      <c r="PC149" s="229"/>
      <c r="PD149" s="229"/>
      <c r="PE149" s="229"/>
      <c r="PF149" s="229"/>
      <c r="PG149" s="229"/>
      <c r="PH149" s="229"/>
      <c r="PI149" s="229"/>
      <c r="PJ149" s="229"/>
      <c r="PK149" s="229"/>
      <c r="PL149" s="229"/>
      <c r="PM149" s="229"/>
      <c r="PN149" s="229"/>
      <c r="PO149" s="229"/>
      <c r="PP149" s="229"/>
      <c r="PQ149" s="229"/>
      <c r="PR149" s="229"/>
      <c r="PS149" s="229"/>
      <c r="PT149" s="229"/>
      <c r="PU149" s="229"/>
      <c r="PV149" s="229"/>
      <c r="PW149" s="229"/>
      <c r="PX149" s="229"/>
      <c r="PY149" s="229"/>
      <c r="PZ149" s="229"/>
      <c r="QA149" s="229"/>
      <c r="QB149" s="229"/>
      <c r="QC149" s="229"/>
      <c r="QD149" s="229"/>
      <c r="QE149" s="229"/>
      <c r="QF149" s="229"/>
      <c r="QG149" s="229"/>
      <c r="QH149" s="229"/>
      <c r="QI149" s="229"/>
      <c r="QJ149" s="229"/>
      <c r="QK149" s="229"/>
      <c r="QL149" s="229"/>
      <c r="QM149" s="229"/>
      <c r="QN149" s="229"/>
      <c r="QO149" s="229"/>
      <c r="QP149" s="229"/>
      <c r="QQ149" s="229"/>
      <c r="QR149" s="229"/>
      <c r="QS149" s="229"/>
      <c r="QT149" s="229"/>
      <c r="QU149" s="229"/>
      <c r="QV149" s="229"/>
      <c r="QW149" s="229"/>
      <c r="QX149" s="229"/>
      <c r="QY149" s="229"/>
      <c r="QZ149" s="229"/>
      <c r="RA149" s="229"/>
      <c r="RB149" s="229"/>
      <c r="RC149" s="229"/>
      <c r="RD149" s="229"/>
      <c r="RE149" s="229"/>
      <c r="RF149" s="229"/>
      <c r="RG149" s="229"/>
      <c r="RH149" s="229"/>
      <c r="RI149" s="229"/>
      <c r="RJ149" s="229"/>
      <c r="RK149" s="229"/>
      <c r="RL149" s="229"/>
      <c r="RM149" s="229"/>
      <c r="RN149" s="229"/>
      <c r="RO149" s="229"/>
      <c r="RP149" s="229"/>
      <c r="RQ149" s="229"/>
      <c r="RR149" s="229"/>
      <c r="RS149" s="229"/>
      <c r="RT149" s="229"/>
      <c r="RU149" s="229"/>
      <c r="RV149" s="229"/>
      <c r="RW149" s="229"/>
      <c r="RX149" s="229"/>
      <c r="RY149" s="229"/>
      <c r="RZ149" s="229"/>
      <c r="SA149" s="229"/>
      <c r="SB149" s="229"/>
      <c r="SC149" s="229"/>
      <c r="SD149" s="229"/>
      <c r="SE149" s="229"/>
      <c r="SF149" s="229"/>
      <c r="SG149" s="229"/>
      <c r="SH149" s="229"/>
      <c r="SI149" s="229"/>
      <c r="SJ149" s="229"/>
      <c r="SK149" s="229"/>
      <c r="SL149" s="229"/>
      <c r="SM149" s="229"/>
      <c r="SN149" s="229"/>
      <c r="SO149" s="229"/>
      <c r="SP149" s="229"/>
      <c r="SQ149" s="229"/>
      <c r="SR149" s="229"/>
      <c r="SS149" s="229"/>
      <c r="ST149" s="229"/>
      <c r="SU149" s="229"/>
      <c r="SV149" s="229"/>
      <c r="SW149" s="229"/>
      <c r="SX149" s="229"/>
      <c r="SY149" s="229"/>
      <c r="SZ149" s="229"/>
      <c r="TA149" s="229"/>
      <c r="TB149" s="229"/>
      <c r="TC149" s="229"/>
      <c r="TD149" s="229"/>
      <c r="TE149" s="229"/>
      <c r="TF149" s="229"/>
      <c r="TG149" s="229"/>
      <c r="TH149" s="229"/>
      <c r="TI149" s="229"/>
      <c r="TJ149" s="229"/>
      <c r="TK149" s="229"/>
      <c r="TL149" s="229"/>
      <c r="TM149" s="229"/>
      <c r="TN149" s="229"/>
      <c r="TO149" s="229"/>
      <c r="TP149" s="229"/>
      <c r="TQ149" s="229"/>
      <c r="TR149" s="229"/>
      <c r="TS149" s="229"/>
      <c r="TT149" s="229"/>
      <c r="TU149" s="229"/>
      <c r="TV149" s="229"/>
      <c r="TW149" s="229"/>
      <c r="TX149" s="229"/>
      <c r="TY149" s="229"/>
      <c r="TZ149" s="229"/>
      <c r="UA149" s="229"/>
      <c r="UB149" s="229"/>
      <c r="UC149" s="229"/>
      <c r="UD149" s="229"/>
      <c r="UE149" s="229"/>
      <c r="UF149" s="229"/>
      <c r="UG149" s="229"/>
      <c r="UH149" s="229"/>
      <c r="UI149" s="229"/>
      <c r="UJ149" s="229"/>
      <c r="UK149" s="229"/>
      <c r="UL149" s="229"/>
      <c r="UM149" s="229"/>
      <c r="UN149" s="229"/>
      <c r="UO149" s="229"/>
      <c r="UP149" s="229"/>
      <c r="UQ149" s="229"/>
      <c r="UR149" s="229"/>
      <c r="US149" s="229"/>
      <c r="UT149" s="229"/>
      <c r="UU149" s="229"/>
      <c r="UV149" s="229"/>
      <c r="UW149" s="229"/>
      <c r="UX149" s="229"/>
      <c r="UY149" s="229"/>
      <c r="UZ149" s="229"/>
      <c r="VA149" s="229"/>
      <c r="VB149" s="229"/>
      <c r="VC149" s="229"/>
      <c r="VD149" s="229"/>
      <c r="VE149" s="229"/>
      <c r="VF149" s="229"/>
      <c r="VG149" s="229"/>
      <c r="VH149" s="229"/>
      <c r="VI149" s="229"/>
      <c r="VJ149" s="229"/>
      <c r="VK149" s="229"/>
      <c r="VL149" s="229"/>
      <c r="VM149" s="229"/>
      <c r="VN149" s="229"/>
      <c r="VO149" s="229"/>
      <c r="VP149" s="229"/>
      <c r="VQ149" s="229"/>
      <c r="VR149" s="229"/>
      <c r="VS149" s="229"/>
      <c r="VT149" s="229"/>
      <c r="VU149" s="229"/>
      <c r="VV149" s="229"/>
      <c r="VW149" s="229"/>
      <c r="VX149" s="229"/>
      <c r="VY149" s="229"/>
      <c r="VZ149" s="229"/>
      <c r="WA149" s="229"/>
      <c r="WB149" s="229"/>
      <c r="WC149" s="229"/>
      <c r="WD149" s="229"/>
      <c r="WE149" s="229"/>
      <c r="WF149" s="229"/>
      <c r="WG149" s="229"/>
      <c r="WH149" s="229"/>
      <c r="WI149" s="229"/>
      <c r="WJ149" s="229"/>
      <c r="WK149" s="229"/>
      <c r="WL149" s="229"/>
      <c r="WM149" s="229"/>
      <c r="WN149" s="229"/>
      <c r="WO149" s="229"/>
      <c r="WP149" s="229"/>
      <c r="WQ149" s="229"/>
      <c r="WR149" s="229"/>
      <c r="WS149" s="229"/>
      <c r="WT149" s="229"/>
      <c r="WU149" s="229"/>
      <c r="WV149" s="229"/>
      <c r="WW149" s="229"/>
      <c r="WX149" s="229"/>
      <c r="WY149" s="229"/>
      <c r="WZ149" s="229"/>
      <c r="XA149" s="229"/>
      <c r="XB149" s="229"/>
      <c r="XC149" s="229"/>
      <c r="XD149" s="229"/>
      <c r="XE149" s="229"/>
      <c r="XF149" s="229"/>
      <c r="XG149" s="229"/>
      <c r="XH149" s="229"/>
      <c r="XI149" s="229"/>
      <c r="XJ149" s="229"/>
      <c r="XK149" s="229"/>
      <c r="XL149" s="229"/>
      <c r="XM149" s="229"/>
      <c r="XN149" s="229"/>
      <c r="XO149" s="229"/>
      <c r="XP149" s="229"/>
      <c r="XQ149" s="229"/>
      <c r="XR149" s="229"/>
      <c r="XS149" s="229"/>
      <c r="XT149" s="229"/>
      <c r="XU149" s="229"/>
      <c r="XV149" s="229"/>
      <c r="XW149" s="229"/>
      <c r="XX149" s="229"/>
      <c r="XY149" s="229"/>
      <c r="XZ149" s="229"/>
      <c r="YA149" s="229"/>
      <c r="YB149" s="229"/>
      <c r="YC149" s="229"/>
      <c r="YD149" s="229"/>
      <c r="YE149" s="229"/>
      <c r="YF149" s="229"/>
      <c r="YG149" s="229"/>
      <c r="YH149" s="229"/>
      <c r="YI149" s="229"/>
      <c r="YJ149" s="229"/>
      <c r="YK149" s="229"/>
      <c r="YL149" s="229"/>
      <c r="YM149" s="229"/>
      <c r="YN149" s="229"/>
      <c r="YO149" s="229"/>
      <c r="YP149" s="229"/>
      <c r="YQ149" s="229"/>
      <c r="YR149" s="229"/>
      <c r="YS149" s="229"/>
      <c r="YT149" s="229"/>
      <c r="YU149" s="229"/>
      <c r="YV149" s="229"/>
      <c r="YW149" s="229"/>
      <c r="YX149" s="229"/>
      <c r="YY149" s="229"/>
      <c r="YZ149" s="229"/>
      <c r="ZA149" s="229"/>
      <c r="ZB149" s="229"/>
      <c r="ZC149" s="229"/>
      <c r="ZD149" s="229"/>
      <c r="ZE149" s="229"/>
      <c r="ZF149" s="229"/>
      <c r="ZG149" s="229"/>
      <c r="ZH149" s="229"/>
      <c r="ZI149" s="229"/>
      <c r="ZJ149" s="229"/>
      <c r="ZK149" s="229"/>
      <c r="ZL149" s="229"/>
      <c r="ZM149" s="229"/>
      <c r="ZN149" s="229"/>
      <c r="ZO149" s="229"/>
      <c r="ZP149" s="229"/>
      <c r="ZQ149" s="229"/>
      <c r="ZR149" s="229"/>
      <c r="ZS149" s="229"/>
      <c r="ZT149" s="229"/>
      <c r="ZU149" s="229"/>
      <c r="ZV149" s="229"/>
      <c r="ZW149" s="229"/>
      <c r="ZX149" s="229"/>
      <c r="ZY149" s="229"/>
      <c r="ZZ149" s="229"/>
      <c r="AAA149" s="229"/>
      <c r="AAB149" s="229"/>
      <c r="AAC149" s="229"/>
      <c r="AAD149" s="229"/>
      <c r="AAE149" s="229"/>
      <c r="AAF149" s="229"/>
      <c r="AAG149" s="229"/>
      <c r="AAH149" s="229"/>
      <c r="AAI149" s="229"/>
      <c r="AAJ149" s="229"/>
      <c r="AAK149" s="229"/>
      <c r="AAL149" s="229"/>
      <c r="AAM149" s="229"/>
      <c r="AAN149" s="229"/>
      <c r="AAO149" s="229"/>
      <c r="AAP149" s="229"/>
      <c r="AAQ149" s="229"/>
      <c r="AAR149" s="229"/>
      <c r="AAS149" s="229"/>
      <c r="AAT149" s="229"/>
      <c r="AAU149" s="229"/>
      <c r="AAV149" s="229"/>
      <c r="AAW149" s="229"/>
      <c r="AAX149" s="229"/>
      <c r="AAY149" s="229"/>
      <c r="AAZ149" s="229"/>
      <c r="ABA149" s="229"/>
      <c r="ABB149" s="229"/>
      <c r="ABC149" s="229"/>
      <c r="ABD149" s="229"/>
      <c r="ABE149" s="229"/>
      <c r="ABF149" s="229"/>
      <c r="ABG149" s="229"/>
      <c r="ABH149" s="229"/>
      <c r="ABI149" s="229"/>
      <c r="ABJ149" s="229"/>
      <c r="ABK149" s="229"/>
      <c r="ABL149" s="229"/>
      <c r="ABM149" s="229"/>
      <c r="ABN149" s="229"/>
      <c r="ABO149" s="229"/>
      <c r="ABP149" s="229"/>
      <c r="ABQ149" s="229"/>
      <c r="ABR149" s="229"/>
      <c r="ABS149" s="229"/>
      <c r="ABT149" s="229"/>
      <c r="ABU149" s="229"/>
      <c r="ABV149" s="229"/>
      <c r="ABW149" s="229"/>
      <c r="ABX149" s="229"/>
      <c r="ABY149" s="229"/>
      <c r="ABZ149" s="229"/>
      <c r="ACA149" s="229"/>
      <c r="ACB149" s="229"/>
      <c r="ACC149" s="229"/>
      <c r="ACD149" s="229"/>
      <c r="ACE149" s="229"/>
      <c r="ACF149" s="229"/>
      <c r="ACG149" s="229"/>
      <c r="ACH149" s="229"/>
      <c r="ACI149" s="229"/>
      <c r="ACJ149" s="229"/>
      <c r="ACK149" s="229"/>
      <c r="ACL149" s="229"/>
      <c r="ACM149" s="229"/>
      <c r="ACN149" s="229"/>
      <c r="ACO149" s="229"/>
      <c r="ACP149" s="229"/>
      <c r="ACQ149" s="229"/>
      <c r="ACR149" s="229"/>
      <c r="ACS149" s="229"/>
      <c r="ACT149" s="229"/>
      <c r="ACU149" s="229"/>
      <c r="ACV149" s="229"/>
      <c r="ACW149" s="229"/>
      <c r="ACX149" s="229"/>
      <c r="ACY149" s="229"/>
      <c r="ACZ149" s="229"/>
      <c r="ADA149" s="229"/>
      <c r="ADB149" s="229"/>
      <c r="ADC149" s="229"/>
      <c r="ADD149" s="229"/>
      <c r="ADE149" s="229"/>
      <c r="ADF149" s="229"/>
      <c r="ADG149" s="229"/>
      <c r="ADH149" s="229"/>
      <c r="ADI149" s="229"/>
      <c r="ADJ149" s="229"/>
      <c r="ADK149" s="229"/>
      <c r="ADL149" s="229"/>
      <c r="ADM149" s="229"/>
      <c r="ADN149" s="229"/>
      <c r="ADO149" s="229"/>
      <c r="ADP149" s="229"/>
      <c r="ADQ149" s="229"/>
      <c r="ADR149" s="229"/>
      <c r="ADS149" s="229"/>
      <c r="ADT149" s="229"/>
      <c r="ADU149" s="229"/>
      <c r="ADV149" s="229"/>
      <c r="ADW149" s="229"/>
      <c r="ADX149" s="229"/>
      <c r="ADY149" s="229"/>
      <c r="ADZ149" s="229"/>
      <c r="AEA149" s="229"/>
      <c r="AEB149" s="229"/>
      <c r="AEC149" s="229"/>
      <c r="AED149" s="229"/>
      <c r="AEE149" s="229"/>
      <c r="AEF149" s="229"/>
      <c r="AEG149" s="229"/>
      <c r="AEH149" s="229"/>
      <c r="AEI149" s="229"/>
      <c r="AEJ149" s="229"/>
      <c r="AEK149" s="229"/>
      <c r="AEL149" s="229"/>
      <c r="AEM149" s="229"/>
      <c r="AEN149" s="229"/>
      <c r="AEO149" s="229"/>
      <c r="AEP149" s="229"/>
      <c r="AEQ149" s="229"/>
      <c r="AER149" s="229"/>
      <c r="AES149" s="229"/>
      <c r="AET149" s="229"/>
      <c r="AEU149" s="229"/>
      <c r="AEV149" s="229"/>
      <c r="AEW149" s="229"/>
      <c r="AEX149" s="229"/>
      <c r="AEY149" s="229"/>
      <c r="AEZ149" s="229"/>
      <c r="AFA149" s="229"/>
      <c r="AFB149" s="229"/>
      <c r="AFC149" s="229"/>
      <c r="AFD149" s="229"/>
      <c r="AFE149" s="229"/>
      <c r="AFF149" s="229"/>
      <c r="AFG149" s="229"/>
      <c r="AFH149" s="229"/>
      <c r="AFI149" s="229"/>
      <c r="AFJ149" s="229"/>
      <c r="AFK149" s="229"/>
      <c r="AFL149" s="229"/>
      <c r="AFM149" s="229"/>
      <c r="AFN149" s="229"/>
      <c r="AFO149" s="229"/>
      <c r="AFP149" s="229"/>
      <c r="AFQ149" s="229"/>
      <c r="AFR149" s="229"/>
      <c r="AFS149" s="229"/>
      <c r="AFT149" s="229"/>
      <c r="AFU149" s="229"/>
      <c r="AFV149" s="229"/>
      <c r="AFW149" s="229"/>
      <c r="AFX149" s="229"/>
      <c r="AFY149" s="229"/>
      <c r="AFZ149" s="229"/>
      <c r="AGA149" s="229"/>
      <c r="AGB149" s="229"/>
      <c r="AGC149" s="229"/>
      <c r="AGD149" s="229"/>
      <c r="AGE149" s="229"/>
      <c r="AGF149" s="229"/>
      <c r="AGG149" s="229"/>
      <c r="AGH149" s="229"/>
      <c r="AGI149" s="229"/>
      <c r="AGJ149" s="229"/>
      <c r="AGK149" s="229"/>
      <c r="AGL149" s="229"/>
      <c r="AGM149" s="229"/>
      <c r="AGN149" s="229"/>
      <c r="AGO149" s="229"/>
      <c r="AGP149" s="229"/>
      <c r="AGQ149" s="229"/>
      <c r="AGR149" s="229"/>
      <c r="AGS149" s="229"/>
      <c r="AGT149" s="229"/>
      <c r="AGU149" s="229"/>
      <c r="AGV149" s="229"/>
      <c r="AGW149" s="229"/>
      <c r="AGX149" s="229"/>
      <c r="AGY149" s="229"/>
      <c r="AGZ149" s="229"/>
      <c r="AHA149" s="229"/>
      <c r="AHB149" s="229"/>
      <c r="AHC149" s="229"/>
      <c r="AHD149" s="229"/>
      <c r="AHE149" s="229"/>
      <c r="AHF149" s="229"/>
      <c r="AHG149" s="229"/>
      <c r="AHH149" s="229"/>
      <c r="AHI149" s="229"/>
      <c r="AHJ149" s="229"/>
      <c r="AHK149" s="229"/>
      <c r="AHL149" s="229"/>
      <c r="AHM149" s="229"/>
      <c r="AHN149" s="229"/>
      <c r="AHO149" s="229"/>
      <c r="AHP149" s="229"/>
      <c r="AHQ149" s="229"/>
      <c r="AHR149" s="229"/>
      <c r="AHS149" s="229"/>
      <c r="AHT149" s="229"/>
      <c r="AHU149" s="229"/>
      <c r="AHV149" s="229"/>
      <c r="AHW149" s="229"/>
      <c r="AHX149" s="229"/>
      <c r="AHY149" s="229"/>
      <c r="AHZ149" s="229"/>
      <c r="AIA149" s="229"/>
      <c r="AIB149" s="229"/>
      <c r="AIC149" s="229"/>
      <c r="AID149" s="229"/>
      <c r="AIE149" s="229"/>
      <c r="AIF149" s="229"/>
      <c r="AIG149" s="229"/>
      <c r="AIH149" s="229"/>
      <c r="AII149" s="229"/>
      <c r="AIJ149" s="229"/>
      <c r="AIK149" s="229"/>
      <c r="AIL149" s="229"/>
      <c r="AIM149" s="229"/>
      <c r="AIN149" s="229"/>
      <c r="AIO149" s="229"/>
      <c r="AIP149" s="229"/>
      <c r="AIQ149" s="229"/>
      <c r="AIR149" s="229"/>
      <c r="AIS149" s="229"/>
      <c r="AIT149" s="229"/>
      <c r="AIU149" s="229"/>
      <c r="AIV149" s="229"/>
      <c r="AIW149" s="229"/>
      <c r="AIX149" s="229"/>
      <c r="AIY149" s="229"/>
      <c r="AIZ149" s="229"/>
      <c r="AJA149" s="229"/>
      <c r="AJB149" s="229"/>
      <c r="AJC149" s="229"/>
      <c r="AJD149" s="229"/>
      <c r="AJE149" s="229"/>
      <c r="AJF149" s="229"/>
      <c r="AJG149" s="229"/>
      <c r="AJH149" s="229"/>
      <c r="AJI149" s="229"/>
      <c r="AJJ149" s="229"/>
      <c r="AJK149" s="229"/>
      <c r="AJL149" s="229"/>
      <c r="AJM149" s="229"/>
      <c r="AJN149" s="229"/>
      <c r="AJO149" s="229"/>
      <c r="AJP149" s="229"/>
      <c r="AJQ149" s="229"/>
      <c r="AJR149" s="229"/>
      <c r="AJS149" s="229"/>
      <c r="AJT149" s="229"/>
      <c r="AJU149" s="229"/>
      <c r="AJV149" s="229"/>
      <c r="AJW149" s="229"/>
      <c r="AJX149" s="229"/>
      <c r="AJY149" s="229"/>
      <c r="AJZ149" s="229"/>
      <c r="AKA149" s="229"/>
      <c r="AKB149" s="229"/>
      <c r="AKC149" s="229"/>
      <c r="AKD149" s="229"/>
      <c r="AKE149" s="229"/>
      <c r="AKF149" s="229"/>
      <c r="AKG149" s="229"/>
      <c r="AKH149" s="229"/>
      <c r="AKI149" s="229"/>
      <c r="AKJ149" s="229"/>
      <c r="AKK149" s="229"/>
      <c r="AKL149" s="229"/>
      <c r="AKM149" s="229"/>
      <c r="AKN149" s="229"/>
      <c r="AKO149" s="229"/>
      <c r="AKP149" s="229"/>
      <c r="AKQ149" s="229"/>
      <c r="AKR149" s="229"/>
      <c r="AKS149" s="229"/>
      <c r="AKT149" s="229"/>
      <c r="AKU149" s="229"/>
      <c r="AKV149" s="229"/>
      <c r="AKW149" s="229"/>
      <c r="AKX149" s="229"/>
      <c r="AKY149" s="229"/>
      <c r="AKZ149" s="229"/>
      <c r="ALA149" s="229"/>
      <c r="ALB149" s="229"/>
      <c r="ALC149" s="229"/>
      <c r="ALD149" s="229"/>
      <c r="ALE149" s="229"/>
      <c r="ALF149" s="229"/>
      <c r="ALG149" s="229"/>
      <c r="ALH149" s="229"/>
      <c r="ALI149" s="229"/>
      <c r="ALJ149" s="229"/>
      <c r="ALK149" s="229"/>
      <c r="ALL149" s="229"/>
      <c r="ALM149" s="229"/>
      <c r="ALN149" s="229"/>
      <c r="ALO149" s="229"/>
      <c r="ALP149" s="229"/>
      <c r="ALQ149" s="229"/>
      <c r="ALR149" s="229"/>
      <c r="ALS149" s="229"/>
      <c r="ALT149" s="229"/>
      <c r="ALU149" s="229"/>
      <c r="ALV149" s="229"/>
      <c r="ALW149" s="229"/>
      <c r="ALX149" s="229"/>
      <c r="ALY149" s="229"/>
      <c r="ALZ149" s="229"/>
      <c r="AMA149" s="229"/>
      <c r="AMB149" s="229"/>
      <c r="AMC149" s="229"/>
      <c r="AMD149" s="229"/>
      <c r="AME149" s="229"/>
      <c r="AMF149" s="229"/>
      <c r="AMG149" s="229"/>
      <c r="AMH149" s="229"/>
      <c r="AMI149" s="229"/>
      <c r="AMJ149" s="229"/>
      <c r="AMK149" s="229"/>
      <c r="AML149" s="229"/>
      <c r="AMM149" s="229"/>
      <c r="AMN149" s="229"/>
      <c r="AMO149" s="229"/>
      <c r="AMP149" s="229"/>
      <c r="AMQ149" s="229"/>
      <c r="AMR149" s="229"/>
      <c r="AMS149" s="229"/>
      <c r="AMT149" s="229"/>
      <c r="AMU149" s="229"/>
      <c r="AMV149" s="229"/>
      <c r="AMW149" s="229"/>
      <c r="AMX149" s="229"/>
      <c r="AMY149" s="229"/>
      <c r="AMZ149" s="229"/>
      <c r="ANA149" s="229"/>
      <c r="ANB149" s="229"/>
      <c r="ANC149" s="229"/>
      <c r="AND149" s="229"/>
      <c r="ANE149" s="229"/>
      <c r="ANF149" s="229"/>
      <c r="ANG149" s="229"/>
      <c r="ANH149" s="229"/>
      <c r="ANI149" s="229"/>
      <c r="ANJ149" s="229"/>
      <c r="ANK149" s="229"/>
      <c r="ANL149" s="229"/>
      <c r="ANM149" s="229"/>
      <c r="ANN149" s="229"/>
      <c r="ANO149" s="229"/>
      <c r="ANP149" s="229"/>
      <c r="ANQ149" s="229"/>
      <c r="ANR149" s="229"/>
      <c r="ANS149" s="229"/>
      <c r="ANT149" s="229"/>
      <c r="ANU149" s="229"/>
      <c r="ANV149" s="229"/>
      <c r="ANW149" s="229"/>
      <c r="ANX149" s="229"/>
      <c r="ANY149" s="229"/>
      <c r="ANZ149" s="229"/>
      <c r="AOA149" s="229"/>
      <c r="AOB149" s="229"/>
      <c r="AOC149" s="229"/>
      <c r="AOD149" s="229"/>
      <c r="AOE149" s="229"/>
      <c r="AOF149" s="229"/>
      <c r="AOG149" s="229"/>
      <c r="AOH149" s="229"/>
      <c r="AOI149" s="229"/>
      <c r="AOJ149" s="229"/>
      <c r="AOK149" s="229"/>
      <c r="AOL149" s="229"/>
      <c r="AOM149" s="229"/>
      <c r="AON149" s="229"/>
      <c r="AOO149" s="229"/>
      <c r="AOP149" s="229"/>
      <c r="AOQ149" s="229"/>
      <c r="AOR149" s="229"/>
      <c r="AOS149" s="229"/>
      <c r="AOT149" s="229"/>
      <c r="AOU149" s="229"/>
      <c r="AOV149" s="229"/>
      <c r="AOW149" s="229"/>
      <c r="AOX149" s="229"/>
      <c r="AOY149" s="229"/>
      <c r="AOZ149" s="229"/>
      <c r="APA149" s="229"/>
      <c r="APB149" s="229"/>
      <c r="APC149" s="229"/>
      <c r="APD149" s="229"/>
      <c r="APE149" s="229"/>
      <c r="APF149" s="229"/>
      <c r="APG149" s="229"/>
      <c r="APH149" s="229"/>
      <c r="API149" s="229"/>
      <c r="APJ149" s="229"/>
      <c r="APK149" s="229"/>
      <c r="APL149" s="229"/>
      <c r="APM149" s="229"/>
      <c r="APN149" s="229"/>
      <c r="APO149" s="229"/>
      <c r="APP149" s="229"/>
      <c r="APQ149" s="229"/>
      <c r="APR149" s="229"/>
      <c r="APS149" s="229"/>
      <c r="APT149" s="229"/>
      <c r="APU149" s="229"/>
      <c r="APV149" s="229"/>
      <c r="APW149" s="229"/>
      <c r="APX149" s="229"/>
      <c r="APY149" s="229"/>
      <c r="APZ149" s="229"/>
      <c r="AQA149" s="229"/>
      <c r="AQB149" s="229"/>
      <c r="AQC149" s="229"/>
      <c r="AQD149" s="229"/>
      <c r="AQE149" s="229"/>
      <c r="AQF149" s="229"/>
      <c r="AQG149" s="229"/>
      <c r="AQH149" s="229"/>
      <c r="AQI149" s="229"/>
      <c r="AQJ149" s="229"/>
      <c r="AQK149" s="229"/>
      <c r="AQL149" s="229"/>
      <c r="AQM149" s="229"/>
      <c r="AQN149" s="229"/>
      <c r="AQO149" s="229"/>
      <c r="AQP149" s="229"/>
      <c r="AQQ149" s="229"/>
      <c r="AQR149" s="229"/>
      <c r="AQS149" s="229"/>
      <c r="AQT149" s="229"/>
      <c r="AQU149" s="229"/>
      <c r="AQV149" s="229"/>
      <c r="AQW149" s="229"/>
      <c r="AQX149" s="229"/>
      <c r="AQY149" s="229"/>
      <c r="AQZ149" s="229"/>
      <c r="ARA149" s="229"/>
      <c r="ARB149" s="229"/>
      <c r="ARC149" s="229"/>
      <c r="ARD149" s="229"/>
      <c r="ARE149" s="229"/>
      <c r="ARF149" s="229"/>
      <c r="ARG149" s="229"/>
      <c r="ARH149" s="229"/>
      <c r="ARI149" s="229"/>
      <c r="ARJ149" s="229"/>
      <c r="ARK149" s="229"/>
      <c r="ARL149" s="229"/>
      <c r="ARM149" s="229"/>
      <c r="ARN149" s="229"/>
      <c r="ARO149" s="229"/>
      <c r="ARP149" s="229"/>
      <c r="ARQ149" s="229"/>
      <c r="ARR149" s="229"/>
      <c r="ARS149" s="229"/>
      <c r="ART149" s="229"/>
      <c r="ARU149" s="229"/>
      <c r="ARV149" s="229"/>
      <c r="ARW149" s="229"/>
      <c r="ARX149" s="229"/>
      <c r="ARY149" s="229"/>
      <c r="ARZ149" s="229"/>
      <c r="ASA149" s="229"/>
      <c r="ASB149" s="229"/>
      <c r="ASC149" s="229"/>
      <c r="ASD149" s="229"/>
      <c r="ASE149" s="229"/>
      <c r="ASF149" s="229"/>
      <c r="ASG149" s="229"/>
      <c r="ASH149" s="229"/>
      <c r="ASI149" s="229"/>
      <c r="ASJ149" s="229"/>
      <c r="ASK149" s="229"/>
      <c r="ASL149" s="229"/>
      <c r="ASM149" s="229"/>
      <c r="ASN149" s="229"/>
      <c r="ASO149" s="229"/>
      <c r="ASP149" s="229"/>
      <c r="ASQ149" s="229"/>
      <c r="ASR149" s="229"/>
      <c r="ASS149" s="229"/>
      <c r="AST149" s="229"/>
      <c r="ASU149" s="229"/>
      <c r="ASV149" s="229"/>
      <c r="ASW149" s="229"/>
      <c r="ASX149" s="229"/>
      <c r="ASY149" s="229"/>
      <c r="ASZ149" s="229"/>
      <c r="ATA149" s="229"/>
      <c r="ATB149" s="229"/>
      <c r="ATC149" s="229"/>
      <c r="ATD149" s="229"/>
      <c r="ATE149" s="229"/>
      <c r="ATF149" s="229"/>
      <c r="ATG149" s="229"/>
      <c r="ATH149" s="229"/>
      <c r="ATI149" s="229"/>
      <c r="ATJ149" s="229"/>
      <c r="ATK149" s="229"/>
      <c r="ATL149" s="229"/>
      <c r="ATM149" s="229"/>
      <c r="ATN149" s="229"/>
      <c r="ATO149" s="229"/>
      <c r="ATP149" s="229"/>
      <c r="ATQ149" s="229"/>
      <c r="ATR149" s="229"/>
      <c r="ATS149" s="229"/>
      <c r="ATT149" s="229"/>
      <c r="ATU149" s="229"/>
      <c r="ATV149" s="229"/>
      <c r="ATW149" s="229"/>
      <c r="ATX149" s="229"/>
      <c r="ATY149" s="229"/>
      <c r="ATZ149" s="229"/>
      <c r="AUA149" s="229"/>
      <c r="AUB149" s="229"/>
      <c r="AUC149" s="229"/>
      <c r="AUD149" s="229"/>
      <c r="AUE149" s="229"/>
      <c r="AUF149" s="229"/>
      <c r="AUG149" s="229"/>
      <c r="AUH149" s="229"/>
      <c r="AUI149" s="229"/>
      <c r="AUJ149" s="229"/>
      <c r="AUK149" s="229"/>
      <c r="AUL149" s="229"/>
      <c r="AUM149" s="229"/>
      <c r="AUN149" s="229"/>
      <c r="AUO149" s="229"/>
      <c r="AUP149" s="229"/>
      <c r="AUQ149" s="229"/>
      <c r="AUR149" s="229"/>
      <c r="AUS149" s="229"/>
      <c r="AUT149" s="229"/>
      <c r="AUU149" s="229"/>
      <c r="AUV149" s="229"/>
      <c r="AUW149" s="229"/>
      <c r="AUX149" s="229"/>
      <c r="AUY149" s="229"/>
      <c r="AUZ149" s="229"/>
      <c r="AVA149" s="229"/>
      <c r="AVB149" s="229"/>
      <c r="AVC149" s="229"/>
      <c r="AVD149" s="229"/>
      <c r="AVE149" s="229"/>
      <c r="AVF149" s="229"/>
      <c r="AVG149" s="229"/>
      <c r="AVH149" s="229"/>
      <c r="AVI149" s="229"/>
      <c r="AVJ149" s="229"/>
      <c r="AVK149" s="229"/>
      <c r="AVL149" s="229"/>
      <c r="AVM149" s="229"/>
      <c r="AVN149" s="229"/>
      <c r="AVO149" s="229"/>
      <c r="AVP149" s="229"/>
      <c r="AVQ149" s="229"/>
      <c r="AVR149" s="229"/>
      <c r="AVS149" s="229"/>
      <c r="AVT149" s="229"/>
      <c r="AVU149" s="229"/>
      <c r="AVV149" s="229"/>
      <c r="AVW149" s="229"/>
      <c r="AVX149" s="229"/>
      <c r="AVY149" s="229"/>
      <c r="AVZ149" s="229"/>
      <c r="AWA149" s="229"/>
      <c r="AWB149" s="229"/>
      <c r="AWC149" s="229"/>
      <c r="AWD149" s="229"/>
      <c r="AWE149" s="229"/>
      <c r="AWF149" s="229"/>
      <c r="AWG149" s="229"/>
      <c r="AWH149" s="229"/>
      <c r="AWI149" s="229"/>
      <c r="AWJ149" s="229"/>
      <c r="AWK149" s="229"/>
      <c r="AWL149" s="229"/>
      <c r="AWM149" s="229"/>
      <c r="AWN149" s="229"/>
      <c r="AWO149" s="229"/>
      <c r="AWP149" s="229"/>
      <c r="AWQ149" s="229"/>
      <c r="AWR149" s="229"/>
      <c r="AWS149" s="229"/>
      <c r="AWT149" s="229"/>
      <c r="AWU149" s="229"/>
      <c r="AWV149" s="229"/>
      <c r="AWW149" s="229"/>
      <c r="AWX149" s="229"/>
      <c r="AWY149" s="229"/>
      <c r="AWZ149" s="229"/>
      <c r="AXA149" s="229"/>
      <c r="AXB149" s="229"/>
      <c r="AXC149" s="229"/>
      <c r="AXD149" s="229"/>
      <c r="AXE149" s="229"/>
      <c r="AXF149" s="229"/>
      <c r="AXG149" s="229"/>
      <c r="AXH149" s="229"/>
      <c r="AXI149" s="229"/>
      <c r="AXJ149" s="229"/>
      <c r="AXK149" s="229"/>
      <c r="AXL149" s="229"/>
      <c r="AXM149" s="229"/>
      <c r="AXN149" s="229"/>
      <c r="AXO149" s="229"/>
      <c r="AXP149" s="229"/>
      <c r="AXQ149" s="229"/>
      <c r="AXR149" s="229"/>
      <c r="AXS149" s="229"/>
      <c r="AXT149" s="229"/>
      <c r="AXU149" s="229"/>
      <c r="AXV149" s="229"/>
      <c r="AXW149" s="229"/>
      <c r="AXX149" s="229"/>
      <c r="AXY149" s="229"/>
      <c r="AXZ149" s="229"/>
      <c r="AYA149" s="229"/>
      <c r="AYB149" s="229"/>
      <c r="AYC149" s="229"/>
      <c r="AYD149" s="229"/>
      <c r="AYE149" s="229"/>
      <c r="AYF149" s="229"/>
      <c r="AYG149" s="229"/>
      <c r="AYH149" s="229"/>
      <c r="AYI149" s="229"/>
      <c r="AYJ149" s="229"/>
      <c r="AYK149" s="229"/>
      <c r="AYL149" s="229"/>
      <c r="AYM149" s="229"/>
      <c r="AYN149" s="229"/>
      <c r="AYO149" s="229"/>
      <c r="AYP149" s="229"/>
      <c r="AYQ149" s="229"/>
      <c r="AYR149" s="229"/>
      <c r="AYS149" s="229"/>
      <c r="AYT149" s="229"/>
      <c r="AYU149" s="229"/>
      <c r="AYV149" s="229"/>
      <c r="AYW149" s="229"/>
      <c r="AYX149" s="229"/>
      <c r="AYY149" s="229"/>
      <c r="AYZ149" s="229"/>
      <c r="AZA149" s="229"/>
      <c r="AZB149" s="229"/>
      <c r="AZC149" s="229"/>
      <c r="AZD149" s="229"/>
      <c r="AZE149" s="229"/>
      <c r="AZF149" s="229"/>
      <c r="AZG149" s="229"/>
      <c r="AZH149" s="229"/>
      <c r="AZI149" s="229"/>
      <c r="AZJ149" s="229"/>
      <c r="AZK149" s="229"/>
      <c r="AZL149" s="229"/>
      <c r="AZM149" s="229"/>
      <c r="AZN149" s="229"/>
      <c r="AZO149" s="229"/>
      <c r="AZP149" s="229"/>
      <c r="AZQ149" s="229"/>
      <c r="AZR149" s="229"/>
      <c r="AZS149" s="229"/>
      <c r="AZT149" s="229"/>
      <c r="AZU149" s="229"/>
      <c r="AZV149" s="229"/>
      <c r="AZW149" s="229"/>
      <c r="AZX149" s="229"/>
      <c r="AZY149" s="229"/>
      <c r="AZZ149" s="229"/>
      <c r="BAA149" s="229"/>
      <c r="BAB149" s="229"/>
      <c r="BAC149" s="229"/>
      <c r="BAD149" s="229"/>
      <c r="BAE149" s="229"/>
      <c r="BAF149" s="229"/>
      <c r="BAG149" s="229"/>
      <c r="BAH149" s="229"/>
      <c r="BAI149" s="229"/>
      <c r="BAJ149" s="229"/>
      <c r="BAK149" s="229"/>
      <c r="BAL149" s="229"/>
      <c r="BAM149" s="229"/>
      <c r="BAN149" s="229"/>
      <c r="BAO149" s="229"/>
      <c r="BAP149" s="229"/>
      <c r="BAQ149" s="229"/>
      <c r="BAR149" s="229"/>
      <c r="BAS149" s="229"/>
      <c r="BAT149" s="229"/>
      <c r="BAU149" s="229"/>
      <c r="BAV149" s="229"/>
      <c r="BAW149" s="229"/>
      <c r="BAX149" s="229"/>
      <c r="BAY149" s="229"/>
      <c r="BAZ149" s="229"/>
      <c r="BBA149" s="229"/>
      <c r="BBB149" s="229"/>
      <c r="BBC149" s="229"/>
      <c r="BBD149" s="229"/>
      <c r="BBE149" s="229"/>
      <c r="BBF149" s="229"/>
      <c r="BBG149" s="229"/>
      <c r="BBH149" s="229"/>
      <c r="BBI149" s="229"/>
      <c r="BBJ149" s="229"/>
      <c r="BBK149" s="229"/>
      <c r="BBL149" s="229"/>
      <c r="BBM149" s="229"/>
      <c r="BBN149" s="229"/>
      <c r="BBO149" s="229"/>
      <c r="BBP149" s="229"/>
      <c r="BBQ149" s="229"/>
      <c r="BBR149" s="229"/>
      <c r="BBS149" s="229"/>
      <c r="BBT149" s="229"/>
      <c r="BBU149" s="229"/>
      <c r="BBV149" s="229"/>
      <c r="BBW149" s="229"/>
      <c r="BBX149" s="229"/>
      <c r="BBY149" s="229"/>
      <c r="BBZ149" s="229"/>
      <c r="BCA149" s="229"/>
      <c r="BCB149" s="229"/>
      <c r="BCC149" s="229"/>
      <c r="BCD149" s="229"/>
      <c r="BCE149" s="229"/>
      <c r="BCF149" s="229"/>
      <c r="BCG149" s="229"/>
      <c r="BCH149" s="229"/>
      <c r="BCI149" s="229"/>
      <c r="BCJ149" s="229"/>
      <c r="BCK149" s="229"/>
      <c r="BCL149" s="229"/>
      <c r="BCM149" s="229"/>
      <c r="BCN149" s="229"/>
      <c r="BCO149" s="229"/>
      <c r="BCP149" s="229"/>
      <c r="BCQ149" s="229"/>
      <c r="BCR149" s="229"/>
      <c r="BCS149" s="229"/>
      <c r="BCT149" s="229"/>
      <c r="BCU149" s="229"/>
      <c r="BCV149" s="229"/>
      <c r="BCW149" s="229"/>
      <c r="BCX149" s="229"/>
      <c r="BCY149" s="229"/>
      <c r="BCZ149" s="229"/>
      <c r="BDA149" s="229"/>
      <c r="BDB149" s="229"/>
      <c r="BDC149" s="229"/>
      <c r="BDD149" s="229"/>
      <c r="BDE149" s="229"/>
      <c r="BDF149" s="229"/>
      <c r="BDG149" s="229"/>
      <c r="BDH149" s="229"/>
      <c r="BDI149" s="229"/>
      <c r="BDJ149" s="229"/>
      <c r="BDK149" s="229"/>
      <c r="BDL149" s="229"/>
      <c r="BDM149" s="229"/>
      <c r="BDN149" s="229"/>
      <c r="BDO149" s="229"/>
      <c r="BDP149" s="229"/>
      <c r="BDQ149" s="229"/>
      <c r="BDR149" s="229"/>
      <c r="BDS149" s="229"/>
      <c r="BDT149" s="229"/>
      <c r="BDU149" s="229"/>
      <c r="BDV149" s="229"/>
      <c r="BDW149" s="229"/>
      <c r="BDX149" s="229"/>
      <c r="BDY149" s="229"/>
      <c r="BDZ149" s="229"/>
      <c r="BEA149" s="229"/>
      <c r="BEB149" s="229"/>
      <c r="BEC149" s="229"/>
      <c r="BED149" s="229"/>
      <c r="BEE149" s="229"/>
      <c r="BEF149" s="229"/>
      <c r="BEG149" s="229"/>
      <c r="BEH149" s="229"/>
      <c r="BEI149" s="229"/>
      <c r="BEJ149" s="229"/>
      <c r="BEK149" s="229"/>
      <c r="BEL149" s="229"/>
      <c r="BEM149" s="229"/>
      <c r="BEN149" s="229"/>
      <c r="BEO149" s="229"/>
      <c r="BEP149" s="229"/>
      <c r="BEQ149" s="229"/>
      <c r="BER149" s="229"/>
      <c r="BES149" s="229"/>
      <c r="BET149" s="229"/>
      <c r="BEU149" s="229"/>
      <c r="BEV149" s="229"/>
      <c r="BEW149" s="229"/>
      <c r="BEX149" s="229"/>
      <c r="BEY149" s="229"/>
      <c r="BEZ149" s="229"/>
      <c r="BFA149" s="229"/>
      <c r="BFB149" s="229"/>
      <c r="BFC149" s="229"/>
      <c r="BFD149" s="229"/>
      <c r="BFE149" s="229"/>
      <c r="BFF149" s="229"/>
      <c r="BFG149" s="229"/>
      <c r="BFH149" s="229"/>
      <c r="BFI149" s="229"/>
      <c r="BFJ149" s="229"/>
      <c r="BFK149" s="229"/>
      <c r="BFL149" s="229"/>
      <c r="BFM149" s="229"/>
      <c r="BFN149" s="229"/>
      <c r="BFO149" s="229"/>
      <c r="BFP149" s="229"/>
      <c r="BFQ149" s="229"/>
      <c r="BFR149" s="229"/>
      <c r="BFS149" s="229"/>
      <c r="BFT149" s="229"/>
      <c r="BFU149" s="229"/>
      <c r="BFV149" s="229"/>
      <c r="BFW149" s="229"/>
      <c r="BFX149" s="229"/>
      <c r="BFY149" s="229"/>
      <c r="BFZ149" s="229"/>
      <c r="BGA149" s="229"/>
      <c r="BGB149" s="229"/>
      <c r="BGC149" s="229"/>
      <c r="BGD149" s="229"/>
      <c r="BGE149" s="229"/>
      <c r="BGF149" s="229"/>
      <c r="BGG149" s="229"/>
      <c r="BGH149" s="229"/>
      <c r="BGI149" s="229"/>
      <c r="BGJ149" s="229"/>
      <c r="BGK149" s="229"/>
      <c r="BGL149" s="229"/>
      <c r="BGM149" s="229"/>
      <c r="BGN149" s="229"/>
      <c r="BGO149" s="229"/>
      <c r="BGP149" s="229"/>
      <c r="BGQ149" s="229"/>
      <c r="BGR149" s="229"/>
      <c r="BGS149" s="229"/>
      <c r="BGT149" s="229"/>
      <c r="BGU149" s="229"/>
      <c r="BGV149" s="229"/>
      <c r="BGW149" s="229"/>
      <c r="BGX149" s="229"/>
      <c r="BGY149" s="229"/>
      <c r="BGZ149" s="229"/>
      <c r="BHA149" s="229"/>
      <c r="BHB149" s="229"/>
      <c r="BHC149" s="229"/>
      <c r="BHD149" s="229"/>
      <c r="BHE149" s="229"/>
      <c r="BHF149" s="229"/>
      <c r="BHG149" s="229"/>
      <c r="BHH149" s="229"/>
      <c r="BHI149" s="229"/>
      <c r="BHJ149" s="229"/>
      <c r="BHK149" s="229"/>
      <c r="BHL149" s="229"/>
      <c r="BHM149" s="229"/>
      <c r="BHN149" s="229"/>
      <c r="BHO149" s="229"/>
      <c r="BHP149" s="229"/>
      <c r="BHQ149" s="229"/>
      <c r="BHR149" s="229"/>
      <c r="BHS149" s="229"/>
      <c r="BHT149" s="229"/>
      <c r="BHU149" s="229"/>
      <c r="BHV149" s="229"/>
      <c r="BHW149" s="229"/>
      <c r="BHX149" s="229"/>
      <c r="BHY149" s="229"/>
      <c r="BHZ149" s="229"/>
      <c r="BIA149" s="229"/>
      <c r="BIB149" s="229"/>
      <c r="BIC149" s="229"/>
      <c r="BID149" s="229"/>
      <c r="BIE149" s="229"/>
      <c r="BIF149" s="229"/>
      <c r="BIG149" s="229"/>
      <c r="BIH149" s="229"/>
      <c r="BII149" s="229"/>
      <c r="BIJ149" s="229"/>
      <c r="BIK149" s="229"/>
      <c r="BIL149" s="229"/>
      <c r="BIM149" s="229"/>
      <c r="BIN149" s="229"/>
      <c r="BIO149" s="229"/>
      <c r="BIP149" s="229"/>
      <c r="BIQ149" s="229"/>
      <c r="BIR149" s="229"/>
      <c r="BIS149" s="229"/>
      <c r="BIT149" s="229"/>
      <c r="BIU149" s="229"/>
      <c r="BIV149" s="229"/>
      <c r="BIW149" s="229"/>
      <c r="BIX149" s="229"/>
      <c r="BIY149" s="229"/>
      <c r="BIZ149" s="229"/>
      <c r="BJA149" s="229"/>
      <c r="BJB149" s="229"/>
      <c r="BJC149" s="229"/>
      <c r="BJD149" s="229"/>
      <c r="BJE149" s="229"/>
      <c r="BJF149" s="229"/>
      <c r="BJG149" s="229"/>
      <c r="BJH149" s="229"/>
      <c r="BJI149" s="229"/>
      <c r="BJJ149" s="229"/>
      <c r="BJK149" s="229"/>
      <c r="BJL149" s="229"/>
      <c r="BJM149" s="229"/>
      <c r="BJN149" s="229"/>
      <c r="BJO149" s="229"/>
      <c r="BJP149" s="229"/>
      <c r="BJQ149" s="229"/>
      <c r="BJR149" s="229"/>
      <c r="BJS149" s="229"/>
      <c r="BJT149" s="229"/>
      <c r="BJU149" s="229"/>
      <c r="BJV149" s="229"/>
      <c r="BJW149" s="229"/>
      <c r="BJX149" s="229"/>
      <c r="BJY149" s="229"/>
      <c r="BJZ149" s="229"/>
      <c r="BKA149" s="229"/>
      <c r="BKB149" s="229"/>
      <c r="BKC149" s="229"/>
      <c r="BKD149" s="229"/>
      <c r="BKE149" s="229"/>
      <c r="BKF149" s="229"/>
      <c r="BKG149" s="229"/>
      <c r="BKH149" s="229"/>
      <c r="BKI149" s="229"/>
      <c r="BKJ149" s="229"/>
      <c r="BKK149" s="229"/>
      <c r="BKL149" s="229"/>
      <c r="BKM149" s="229"/>
      <c r="BKN149" s="229"/>
      <c r="BKO149" s="229"/>
      <c r="BKP149" s="229"/>
      <c r="BKQ149" s="229"/>
      <c r="BKR149" s="229"/>
      <c r="BKS149" s="229"/>
      <c r="BKT149" s="229"/>
      <c r="BKU149" s="229"/>
      <c r="BKV149" s="229"/>
      <c r="BKW149" s="229"/>
      <c r="BKX149" s="229"/>
      <c r="BKY149" s="229"/>
      <c r="BKZ149" s="229"/>
      <c r="BLA149" s="229"/>
      <c r="BLB149" s="229"/>
      <c r="BLC149" s="229"/>
      <c r="BLD149" s="229"/>
      <c r="BLE149" s="229"/>
      <c r="BLF149" s="229"/>
      <c r="BLG149" s="229"/>
      <c r="BLH149" s="229"/>
      <c r="BLI149" s="229"/>
      <c r="BLJ149" s="229"/>
      <c r="BLK149" s="229"/>
      <c r="BLL149" s="229"/>
      <c r="BLM149" s="229"/>
      <c r="BLN149" s="229"/>
      <c r="BLO149" s="229"/>
      <c r="BLP149" s="229"/>
      <c r="BLQ149" s="229"/>
      <c r="BLR149" s="229"/>
      <c r="BLS149" s="229"/>
      <c r="BLT149" s="229"/>
      <c r="BLU149" s="229"/>
      <c r="BLV149" s="229"/>
      <c r="BLW149" s="229"/>
      <c r="BLX149" s="229"/>
      <c r="BLY149" s="229"/>
      <c r="BLZ149" s="229"/>
      <c r="BMA149" s="229"/>
      <c r="BMB149" s="229"/>
      <c r="BMC149" s="229"/>
      <c r="BMD149" s="229"/>
      <c r="BME149" s="229"/>
      <c r="BMF149" s="229"/>
      <c r="BMG149" s="229"/>
      <c r="BMH149" s="229"/>
      <c r="BMI149" s="229"/>
      <c r="BMJ149" s="229"/>
      <c r="BMK149" s="229"/>
      <c r="BML149" s="229"/>
      <c r="BMM149" s="229"/>
      <c r="BMN149" s="229"/>
      <c r="BMO149" s="229"/>
      <c r="BMP149" s="229"/>
      <c r="BMQ149" s="229"/>
      <c r="BMR149" s="229"/>
      <c r="BMS149" s="229"/>
      <c r="BMT149" s="229"/>
      <c r="BMU149" s="229"/>
      <c r="BMV149" s="229"/>
      <c r="BMW149" s="229"/>
      <c r="BMX149" s="229"/>
      <c r="BMY149" s="229"/>
      <c r="BMZ149" s="229"/>
      <c r="BNA149" s="229"/>
      <c r="BNB149" s="229"/>
      <c r="BNC149" s="229"/>
      <c r="BND149" s="229"/>
      <c r="BNE149" s="229"/>
      <c r="BNF149" s="229"/>
      <c r="BNG149" s="229"/>
      <c r="BNH149" s="229"/>
      <c r="BNI149" s="229"/>
      <c r="BNJ149" s="229"/>
      <c r="BNK149" s="229"/>
      <c r="BNL149" s="229"/>
      <c r="BNM149" s="229"/>
      <c r="BNN149" s="229"/>
      <c r="BNO149" s="229"/>
      <c r="BNP149" s="229"/>
      <c r="BNQ149" s="229"/>
      <c r="BNR149" s="229"/>
      <c r="BNS149" s="229"/>
      <c r="BNT149" s="229"/>
      <c r="BNU149" s="229"/>
      <c r="BNV149" s="229"/>
      <c r="BNW149" s="229"/>
      <c r="BNX149" s="229"/>
      <c r="BNY149" s="229"/>
      <c r="BNZ149" s="229"/>
      <c r="BOA149" s="229"/>
      <c r="BOB149" s="229"/>
      <c r="BOC149" s="229"/>
      <c r="BOD149" s="229"/>
      <c r="BOE149" s="229"/>
      <c r="BOF149" s="229"/>
      <c r="BOG149" s="229"/>
      <c r="BOH149" s="229"/>
      <c r="BOI149" s="229"/>
      <c r="BOJ149" s="229"/>
      <c r="BOK149" s="229"/>
      <c r="BOL149" s="229"/>
      <c r="BOM149" s="229"/>
      <c r="BON149" s="229"/>
      <c r="BOO149" s="229"/>
      <c r="BOP149" s="229"/>
      <c r="BOQ149" s="229"/>
      <c r="BOR149" s="229"/>
      <c r="BOS149" s="229"/>
      <c r="BOT149" s="229"/>
      <c r="BOU149" s="229"/>
      <c r="BOV149" s="229"/>
      <c r="BOW149" s="229"/>
      <c r="BOX149" s="229"/>
      <c r="BOY149" s="229"/>
      <c r="BOZ149" s="229"/>
      <c r="BPA149" s="229"/>
      <c r="BPB149" s="229"/>
      <c r="BPC149" s="229"/>
      <c r="BPD149" s="229"/>
      <c r="BPE149" s="229"/>
      <c r="BPF149" s="229"/>
      <c r="BPG149" s="229"/>
      <c r="BPH149" s="229"/>
      <c r="BPI149" s="229"/>
      <c r="BPJ149" s="229"/>
      <c r="BPK149" s="229"/>
      <c r="BPL149" s="229"/>
      <c r="BPM149" s="229"/>
      <c r="BPN149" s="229"/>
      <c r="BPO149" s="229"/>
      <c r="BPP149" s="229"/>
      <c r="BPQ149" s="229"/>
      <c r="BPR149" s="229"/>
      <c r="BPS149" s="229"/>
      <c r="BPT149" s="229"/>
      <c r="BPU149" s="229"/>
      <c r="BPV149" s="229"/>
      <c r="BPW149" s="229"/>
      <c r="BPX149" s="229"/>
      <c r="BPY149" s="229"/>
      <c r="BPZ149" s="229"/>
      <c r="BQA149" s="229"/>
      <c r="BQB149" s="229"/>
      <c r="BQC149" s="229"/>
      <c r="BQD149" s="229"/>
      <c r="BQE149" s="229"/>
      <c r="BQF149" s="229"/>
      <c r="BQG149" s="229"/>
      <c r="BQH149" s="229"/>
      <c r="BQI149" s="229"/>
      <c r="BQJ149" s="229"/>
      <c r="BQK149" s="229"/>
      <c r="BQL149" s="229"/>
      <c r="BQM149" s="229"/>
      <c r="BQN149" s="229"/>
      <c r="BQO149" s="229"/>
      <c r="BQP149" s="229"/>
      <c r="BQQ149" s="229"/>
      <c r="BQR149" s="229"/>
      <c r="BQS149" s="229"/>
      <c r="BQT149" s="229"/>
      <c r="BQU149" s="229"/>
      <c r="BQV149" s="229"/>
      <c r="BQW149" s="229"/>
      <c r="BQX149" s="229"/>
      <c r="BQY149" s="229"/>
      <c r="BQZ149" s="229"/>
      <c r="BRA149" s="229"/>
      <c r="BRB149" s="229"/>
      <c r="BRC149" s="229"/>
      <c r="BRD149" s="229"/>
      <c r="BRE149" s="229"/>
      <c r="BRF149" s="229"/>
      <c r="BRG149" s="229"/>
      <c r="BRH149" s="229"/>
      <c r="BRI149" s="229"/>
      <c r="BRJ149" s="229"/>
      <c r="BRK149" s="229"/>
      <c r="BRL149" s="229"/>
      <c r="BRM149" s="229"/>
      <c r="BRN149" s="229"/>
      <c r="BRO149" s="229"/>
      <c r="BRP149" s="229"/>
      <c r="BRQ149" s="229"/>
      <c r="BRR149" s="229"/>
      <c r="BRS149" s="229"/>
      <c r="BRT149" s="229"/>
      <c r="BRU149" s="229"/>
      <c r="BRV149" s="229"/>
      <c r="BRW149" s="229"/>
      <c r="BRX149" s="229"/>
      <c r="BRY149" s="229"/>
      <c r="BRZ149" s="229"/>
      <c r="BSA149" s="229"/>
      <c r="BSB149" s="229"/>
      <c r="BSC149" s="229"/>
      <c r="BSD149" s="229"/>
      <c r="BSE149" s="229"/>
      <c r="BSF149" s="229"/>
      <c r="BSG149" s="229"/>
      <c r="BSH149" s="229"/>
      <c r="BSI149" s="229"/>
      <c r="BSJ149" s="229"/>
      <c r="BSK149" s="229"/>
      <c r="BSL149" s="229"/>
      <c r="BSM149" s="229"/>
      <c r="BSN149" s="229"/>
      <c r="BSO149" s="229"/>
      <c r="BSP149" s="229"/>
      <c r="BSQ149" s="229"/>
      <c r="BSR149" s="229"/>
      <c r="BSS149" s="229"/>
      <c r="BST149" s="229"/>
      <c r="BSU149" s="229"/>
      <c r="BSV149" s="229"/>
      <c r="BSW149" s="229"/>
      <c r="BSX149" s="229"/>
      <c r="BSY149" s="229"/>
      <c r="BSZ149" s="229"/>
      <c r="BTA149" s="229"/>
      <c r="BTB149" s="229"/>
      <c r="BTC149" s="229"/>
      <c r="BTD149" s="229"/>
      <c r="BTE149" s="229"/>
      <c r="BTF149" s="229"/>
      <c r="BTG149" s="229"/>
      <c r="BTH149" s="229"/>
      <c r="BTI149" s="229"/>
      <c r="BTJ149" s="229"/>
      <c r="BTK149" s="229"/>
      <c r="BTL149" s="229"/>
      <c r="BTM149" s="229"/>
      <c r="BTN149" s="229"/>
      <c r="BTO149" s="229"/>
      <c r="BTP149" s="229"/>
      <c r="BTQ149" s="229"/>
      <c r="BTR149" s="229"/>
      <c r="BTS149" s="229"/>
      <c r="BTT149" s="229"/>
      <c r="BTU149" s="229"/>
      <c r="BTV149" s="229"/>
      <c r="BTW149" s="229"/>
      <c r="BTX149" s="229"/>
      <c r="BTY149" s="229"/>
      <c r="BTZ149" s="229"/>
      <c r="BUA149" s="229"/>
      <c r="BUB149" s="229"/>
      <c r="BUC149" s="229"/>
      <c r="BUD149" s="229"/>
      <c r="BUE149" s="229"/>
      <c r="BUF149" s="229"/>
      <c r="BUG149" s="229"/>
      <c r="BUH149" s="229"/>
      <c r="BUI149" s="229"/>
      <c r="BUJ149" s="229"/>
      <c r="BUK149" s="229"/>
      <c r="BUL149" s="229"/>
      <c r="BUM149" s="229"/>
      <c r="BUN149" s="229"/>
      <c r="BUO149" s="229"/>
      <c r="BUP149" s="229"/>
      <c r="BUQ149" s="229"/>
      <c r="BUR149" s="229"/>
      <c r="BUS149" s="229"/>
      <c r="BUT149" s="229"/>
      <c r="BUU149" s="229"/>
      <c r="BUV149" s="229"/>
      <c r="BUW149" s="229"/>
      <c r="BUX149" s="229"/>
      <c r="BUY149" s="229"/>
      <c r="BUZ149" s="229"/>
      <c r="BVA149" s="229"/>
      <c r="BVB149" s="229"/>
      <c r="BVC149" s="229"/>
      <c r="BVD149" s="229"/>
      <c r="BVE149" s="229"/>
      <c r="BVF149" s="229"/>
      <c r="BVG149" s="229"/>
      <c r="BVH149" s="229"/>
      <c r="BVI149" s="229"/>
      <c r="BVJ149" s="229"/>
      <c r="BVK149" s="229"/>
      <c r="BVL149" s="229"/>
      <c r="BVM149" s="229"/>
      <c r="BVN149" s="229"/>
      <c r="BVO149" s="229"/>
      <c r="BVP149" s="229"/>
      <c r="BVQ149" s="229"/>
      <c r="BVR149" s="229"/>
      <c r="BVS149" s="229"/>
      <c r="BVT149" s="229"/>
      <c r="BVU149" s="229"/>
      <c r="BVV149" s="229"/>
      <c r="BVW149" s="229"/>
      <c r="BVX149" s="229"/>
      <c r="BVY149" s="229"/>
      <c r="BVZ149" s="229"/>
      <c r="BWA149" s="229"/>
      <c r="BWB149" s="229"/>
      <c r="BWC149" s="229"/>
      <c r="BWD149" s="229"/>
      <c r="BWE149" s="229"/>
      <c r="BWF149" s="229"/>
      <c r="BWG149" s="229"/>
      <c r="BWH149" s="229"/>
      <c r="BWI149" s="229"/>
      <c r="BWJ149" s="229"/>
      <c r="BWK149" s="229"/>
      <c r="BWL149" s="229"/>
      <c r="BWM149" s="229"/>
      <c r="BWN149" s="229"/>
      <c r="BWO149" s="229"/>
      <c r="BWP149" s="229"/>
      <c r="BWQ149" s="229"/>
      <c r="BWR149" s="229"/>
      <c r="BWS149" s="229"/>
      <c r="BWT149" s="229"/>
      <c r="BWU149" s="229"/>
      <c r="BWV149" s="229"/>
      <c r="BWW149" s="229"/>
      <c r="BWX149" s="229"/>
      <c r="BWY149" s="229"/>
      <c r="BWZ149" s="229"/>
      <c r="BXA149" s="229"/>
      <c r="BXB149" s="229"/>
      <c r="BXC149" s="229"/>
      <c r="BXD149" s="229"/>
      <c r="BXE149" s="229"/>
      <c r="BXF149" s="229"/>
      <c r="BXG149" s="229"/>
      <c r="BXH149" s="229"/>
      <c r="BXI149" s="229"/>
      <c r="BXJ149" s="229"/>
      <c r="BXK149" s="229"/>
      <c r="BXL149" s="229"/>
      <c r="BXM149" s="229"/>
      <c r="BXN149" s="229"/>
      <c r="BXO149" s="229"/>
      <c r="BXP149" s="229"/>
      <c r="BXQ149" s="229"/>
      <c r="BXR149" s="229"/>
      <c r="BXS149" s="229"/>
      <c r="BXT149" s="229"/>
      <c r="BXU149" s="229"/>
      <c r="BXV149" s="229"/>
      <c r="BXW149" s="229"/>
      <c r="BXX149" s="229"/>
      <c r="BXY149" s="229"/>
      <c r="BXZ149" s="229"/>
      <c r="BYA149" s="229"/>
      <c r="BYB149" s="229"/>
      <c r="BYC149" s="229"/>
      <c r="BYD149" s="229"/>
      <c r="BYE149" s="229"/>
      <c r="BYF149" s="229"/>
      <c r="BYG149" s="229"/>
      <c r="BYH149" s="229"/>
      <c r="BYI149" s="229"/>
      <c r="BYJ149" s="229"/>
      <c r="BYK149" s="229"/>
      <c r="BYL149" s="229"/>
      <c r="BYM149" s="229"/>
      <c r="BYN149" s="229"/>
      <c r="BYO149" s="229"/>
      <c r="BYP149" s="229"/>
      <c r="BYQ149" s="229"/>
      <c r="BYR149" s="229"/>
      <c r="BYS149" s="229"/>
      <c r="BYT149" s="229"/>
      <c r="BYU149" s="229"/>
      <c r="BYV149" s="229"/>
      <c r="BYW149" s="229"/>
      <c r="BYX149" s="229"/>
      <c r="BYY149" s="229"/>
      <c r="BYZ149" s="229"/>
      <c r="BZA149" s="229"/>
      <c r="BZB149" s="229"/>
      <c r="BZC149" s="229"/>
      <c r="BZD149" s="229"/>
      <c r="BZE149" s="229"/>
      <c r="BZF149" s="229"/>
      <c r="BZG149" s="229"/>
      <c r="BZH149" s="229"/>
      <c r="BZI149" s="229"/>
      <c r="BZJ149" s="229"/>
      <c r="BZK149" s="229"/>
      <c r="BZL149" s="229"/>
      <c r="BZM149" s="229"/>
      <c r="BZN149" s="229"/>
      <c r="BZO149" s="229"/>
      <c r="BZP149" s="229"/>
      <c r="BZQ149" s="229"/>
      <c r="BZR149" s="229"/>
      <c r="BZS149" s="229"/>
      <c r="BZT149" s="229"/>
      <c r="BZU149" s="229"/>
      <c r="BZV149" s="229"/>
      <c r="BZW149" s="229"/>
      <c r="BZX149" s="229"/>
      <c r="BZY149" s="229"/>
      <c r="BZZ149" s="229"/>
      <c r="CAA149" s="229"/>
      <c r="CAB149" s="229"/>
      <c r="CAC149" s="229"/>
      <c r="CAD149" s="229"/>
      <c r="CAE149" s="229"/>
      <c r="CAF149" s="229"/>
      <c r="CAG149" s="229"/>
      <c r="CAH149" s="229"/>
      <c r="CAI149" s="229"/>
      <c r="CAJ149" s="229"/>
      <c r="CAK149" s="229"/>
      <c r="CAL149" s="229"/>
      <c r="CAM149" s="229"/>
      <c r="CAN149" s="229"/>
      <c r="CAO149" s="229"/>
      <c r="CAP149" s="229"/>
      <c r="CAQ149" s="229"/>
      <c r="CAR149" s="229"/>
      <c r="CAS149" s="229"/>
      <c r="CAT149" s="229"/>
      <c r="CAU149" s="229"/>
      <c r="CAV149" s="229"/>
      <c r="CAW149" s="229"/>
      <c r="CAX149" s="229"/>
      <c r="CAY149" s="229"/>
      <c r="CAZ149" s="229"/>
      <c r="CBA149" s="229"/>
      <c r="CBB149" s="229"/>
      <c r="CBC149" s="229"/>
      <c r="CBD149" s="229"/>
      <c r="CBE149" s="229"/>
      <c r="CBF149" s="229"/>
      <c r="CBG149" s="229"/>
      <c r="CBH149" s="229"/>
      <c r="CBI149" s="229"/>
      <c r="CBJ149" s="229"/>
      <c r="CBK149" s="229"/>
      <c r="CBL149" s="229"/>
      <c r="CBM149" s="229"/>
      <c r="CBN149" s="229"/>
      <c r="CBO149" s="229"/>
      <c r="CBP149" s="229"/>
      <c r="CBQ149" s="229"/>
      <c r="CBR149" s="229"/>
      <c r="CBS149" s="229"/>
      <c r="CBT149" s="229"/>
      <c r="CBU149" s="229"/>
      <c r="CBV149" s="229"/>
      <c r="CBW149" s="229"/>
      <c r="CBX149" s="229"/>
      <c r="CBY149" s="229"/>
      <c r="CBZ149" s="229"/>
      <c r="CCA149" s="229"/>
      <c r="CCB149" s="229"/>
      <c r="CCC149" s="229"/>
      <c r="CCD149" s="229"/>
      <c r="CCE149" s="229"/>
      <c r="CCF149" s="229"/>
      <c r="CCG149" s="229"/>
      <c r="CCH149" s="229"/>
      <c r="CCI149" s="229"/>
      <c r="CCJ149" s="229"/>
      <c r="CCK149" s="229"/>
      <c r="CCL149" s="229"/>
      <c r="CCM149" s="229"/>
      <c r="CCN149" s="229"/>
      <c r="CCO149" s="229"/>
      <c r="CCP149" s="229"/>
      <c r="CCQ149" s="229"/>
      <c r="CCR149" s="229"/>
      <c r="CCS149" s="229"/>
      <c r="CCT149" s="229"/>
      <c r="CCU149" s="229"/>
      <c r="CCV149" s="229"/>
      <c r="CCW149" s="229"/>
      <c r="CCX149" s="229"/>
      <c r="CCY149" s="229"/>
      <c r="CCZ149" s="229"/>
      <c r="CDA149" s="229"/>
      <c r="CDB149" s="229"/>
      <c r="CDC149" s="229"/>
      <c r="CDD149" s="229"/>
      <c r="CDE149" s="229"/>
      <c r="CDF149" s="229"/>
      <c r="CDG149" s="229"/>
      <c r="CDH149" s="229"/>
      <c r="CDI149" s="229"/>
      <c r="CDJ149" s="229"/>
      <c r="CDK149" s="229"/>
      <c r="CDL149" s="229"/>
      <c r="CDM149" s="229"/>
      <c r="CDN149" s="229"/>
      <c r="CDO149" s="229"/>
      <c r="CDP149" s="229"/>
      <c r="CDQ149" s="229"/>
      <c r="CDR149" s="229"/>
      <c r="CDS149" s="229"/>
      <c r="CDT149" s="229"/>
      <c r="CDU149" s="229"/>
      <c r="CDV149" s="229"/>
      <c r="CDW149" s="229"/>
      <c r="CDX149" s="229"/>
      <c r="CDY149" s="229"/>
      <c r="CDZ149" s="229"/>
      <c r="CEA149" s="229"/>
      <c r="CEB149" s="229"/>
      <c r="CEC149" s="229"/>
      <c r="CED149" s="229"/>
      <c r="CEE149" s="229"/>
      <c r="CEF149" s="229"/>
      <c r="CEG149" s="229"/>
      <c r="CEH149" s="229"/>
      <c r="CEI149" s="229"/>
      <c r="CEJ149" s="229"/>
      <c r="CEK149" s="229"/>
      <c r="CEL149" s="229"/>
      <c r="CEM149" s="229"/>
      <c r="CEN149" s="229"/>
      <c r="CEO149" s="229"/>
      <c r="CEP149" s="229"/>
      <c r="CEQ149" s="229"/>
      <c r="CER149" s="229"/>
      <c r="CES149" s="229"/>
      <c r="CET149" s="229"/>
      <c r="CEU149" s="229"/>
      <c r="CEV149" s="229"/>
      <c r="CEW149" s="229"/>
      <c r="CEX149" s="229"/>
      <c r="CEY149" s="229"/>
      <c r="CEZ149" s="229"/>
      <c r="CFA149" s="229"/>
      <c r="CFB149" s="229"/>
      <c r="CFC149" s="229"/>
      <c r="CFD149" s="229"/>
      <c r="CFE149" s="229"/>
      <c r="CFF149" s="229"/>
      <c r="CFG149" s="229"/>
      <c r="CFH149" s="229"/>
      <c r="CFI149" s="229"/>
      <c r="CFJ149" s="229"/>
      <c r="CFK149" s="229"/>
      <c r="CFL149" s="229"/>
      <c r="CFM149" s="229"/>
      <c r="CFN149" s="229"/>
      <c r="CFO149" s="229"/>
      <c r="CFP149" s="229"/>
      <c r="CFQ149" s="229"/>
      <c r="CFR149" s="229"/>
      <c r="CFS149" s="229"/>
      <c r="CFT149" s="229"/>
      <c r="CFU149" s="229"/>
      <c r="CFV149" s="229"/>
      <c r="CFW149" s="229"/>
      <c r="CFX149" s="229"/>
      <c r="CFY149" s="229"/>
      <c r="CFZ149" s="229"/>
      <c r="CGA149" s="229"/>
      <c r="CGB149" s="229"/>
      <c r="CGC149" s="229"/>
      <c r="CGD149" s="229"/>
      <c r="CGE149" s="229"/>
      <c r="CGF149" s="229"/>
      <c r="CGG149" s="229"/>
      <c r="CGH149" s="229"/>
      <c r="CGI149" s="229"/>
      <c r="CGJ149" s="229"/>
      <c r="CGK149" s="229"/>
      <c r="CGL149" s="229"/>
      <c r="CGM149" s="229"/>
      <c r="CGN149" s="229"/>
      <c r="CGO149" s="229"/>
      <c r="CGP149" s="229"/>
      <c r="CGQ149" s="229"/>
      <c r="CGR149" s="229"/>
      <c r="CGS149" s="229"/>
      <c r="CGT149" s="229"/>
      <c r="CGU149" s="229"/>
      <c r="CGV149" s="229"/>
      <c r="CGW149" s="229"/>
      <c r="CGX149" s="229"/>
      <c r="CGY149" s="229"/>
      <c r="CGZ149" s="229"/>
      <c r="CHA149" s="229"/>
      <c r="CHB149" s="229"/>
      <c r="CHC149" s="229"/>
      <c r="CHD149" s="229"/>
      <c r="CHE149" s="229"/>
      <c r="CHF149" s="229"/>
      <c r="CHG149" s="229"/>
      <c r="CHH149" s="229"/>
      <c r="CHI149" s="229"/>
      <c r="CHJ149" s="229"/>
      <c r="CHK149" s="229"/>
      <c r="CHL149" s="229"/>
      <c r="CHM149" s="229"/>
      <c r="CHN149" s="229"/>
      <c r="CHO149" s="229"/>
      <c r="CHP149" s="229"/>
      <c r="CHQ149" s="229"/>
      <c r="CHR149" s="229"/>
      <c r="CHS149" s="229"/>
      <c r="CHT149" s="229"/>
      <c r="CHU149" s="229"/>
      <c r="CHV149" s="229"/>
      <c r="CHW149" s="229"/>
      <c r="CHX149" s="229"/>
      <c r="CHY149" s="229"/>
      <c r="CHZ149" s="229"/>
      <c r="CIA149" s="229"/>
      <c r="CIB149" s="229"/>
      <c r="CIC149" s="229"/>
      <c r="CID149" s="229"/>
      <c r="CIE149" s="229"/>
      <c r="CIF149" s="229"/>
      <c r="CIG149" s="229"/>
      <c r="CIH149" s="229"/>
      <c r="CII149" s="229"/>
      <c r="CIJ149" s="229"/>
      <c r="CIK149" s="229"/>
      <c r="CIL149" s="229"/>
      <c r="CIM149" s="229"/>
      <c r="CIN149" s="229"/>
      <c r="CIO149" s="229"/>
      <c r="CIP149" s="229"/>
      <c r="CIQ149" s="229"/>
      <c r="CIR149" s="229"/>
      <c r="CIS149" s="229"/>
      <c r="CIT149" s="229"/>
      <c r="CIU149" s="229"/>
      <c r="CIV149" s="229"/>
      <c r="CIW149" s="229"/>
      <c r="CIX149" s="229"/>
      <c r="CIY149" s="229"/>
      <c r="CIZ149" s="229"/>
      <c r="CJA149" s="229"/>
      <c r="CJB149" s="229"/>
      <c r="CJC149" s="229"/>
      <c r="CJD149" s="229"/>
      <c r="CJE149" s="229"/>
      <c r="CJF149" s="229"/>
      <c r="CJG149" s="229"/>
      <c r="CJH149" s="229"/>
      <c r="CJI149" s="229"/>
      <c r="CJJ149" s="229"/>
      <c r="CJK149" s="229"/>
      <c r="CJL149" s="229"/>
      <c r="CJM149" s="229"/>
      <c r="CJN149" s="229"/>
      <c r="CJO149" s="229"/>
      <c r="CJP149" s="229"/>
      <c r="CJQ149" s="229"/>
      <c r="CJR149" s="229"/>
      <c r="CJS149" s="229"/>
      <c r="CJT149" s="229"/>
      <c r="CJU149" s="229"/>
      <c r="CJV149" s="229"/>
      <c r="CJW149" s="229"/>
      <c r="CJX149" s="229"/>
      <c r="CJY149" s="229"/>
      <c r="CJZ149" s="229"/>
      <c r="CKA149" s="229"/>
      <c r="CKB149" s="229"/>
      <c r="CKC149" s="229"/>
      <c r="CKD149" s="229"/>
      <c r="CKE149" s="229"/>
      <c r="CKF149" s="229"/>
      <c r="CKG149" s="229"/>
      <c r="CKH149" s="229"/>
      <c r="CKI149" s="229"/>
      <c r="CKJ149" s="229"/>
      <c r="CKK149" s="229"/>
      <c r="CKL149" s="229"/>
      <c r="CKM149" s="229"/>
      <c r="CKN149" s="229"/>
      <c r="CKO149" s="229"/>
      <c r="CKP149" s="229"/>
      <c r="CKQ149" s="229"/>
      <c r="CKR149" s="229"/>
      <c r="CKS149" s="229"/>
      <c r="CKT149" s="229"/>
      <c r="CKU149" s="229"/>
      <c r="CKV149" s="229"/>
      <c r="CKW149" s="229"/>
      <c r="CKX149" s="229"/>
      <c r="CKY149" s="229"/>
      <c r="CKZ149" s="229"/>
      <c r="CLA149" s="229"/>
      <c r="CLB149" s="229"/>
      <c r="CLC149" s="229"/>
      <c r="CLD149" s="229"/>
      <c r="CLE149" s="229"/>
      <c r="CLF149" s="229"/>
      <c r="CLG149" s="229"/>
      <c r="CLH149" s="229"/>
      <c r="CLI149" s="229"/>
      <c r="CLJ149" s="229"/>
      <c r="CLK149" s="229"/>
      <c r="CLL149" s="229"/>
      <c r="CLM149" s="229"/>
      <c r="CLN149" s="229"/>
      <c r="CLO149" s="229"/>
      <c r="CLP149" s="229"/>
      <c r="CLQ149" s="229"/>
      <c r="CLR149" s="229"/>
      <c r="CLS149" s="229"/>
      <c r="CLT149" s="229"/>
      <c r="CLU149" s="229"/>
      <c r="CLV149" s="229"/>
      <c r="CLW149" s="229"/>
      <c r="CLX149" s="229"/>
      <c r="CLY149" s="229"/>
      <c r="CLZ149" s="229"/>
      <c r="CMA149" s="229"/>
      <c r="CMB149" s="229"/>
      <c r="CMC149" s="229"/>
      <c r="CMD149" s="229"/>
      <c r="CME149" s="229"/>
      <c r="CMF149" s="229"/>
      <c r="CMG149" s="229"/>
      <c r="CMH149" s="229"/>
      <c r="CMI149" s="229"/>
      <c r="CMJ149" s="229"/>
      <c r="CMK149" s="229"/>
      <c r="CML149" s="229"/>
      <c r="CMM149" s="229"/>
      <c r="CMN149" s="229"/>
      <c r="CMO149" s="229"/>
      <c r="CMP149" s="229"/>
      <c r="CMQ149" s="229"/>
      <c r="CMR149" s="229"/>
      <c r="CMS149" s="229"/>
      <c r="CMT149" s="229"/>
      <c r="CMU149" s="229"/>
      <c r="CMV149" s="229"/>
      <c r="CMW149" s="229"/>
      <c r="CMX149" s="229"/>
      <c r="CMY149" s="229"/>
      <c r="CMZ149" s="229"/>
      <c r="CNA149" s="229"/>
      <c r="CNB149" s="229"/>
      <c r="CNC149" s="229"/>
      <c r="CND149" s="229"/>
      <c r="CNE149" s="229"/>
      <c r="CNF149" s="229"/>
      <c r="CNG149" s="229"/>
      <c r="CNH149" s="229"/>
      <c r="CNI149" s="229"/>
      <c r="CNJ149" s="229"/>
      <c r="CNK149" s="229"/>
      <c r="CNL149" s="229"/>
      <c r="CNM149" s="229"/>
      <c r="CNN149" s="229"/>
      <c r="CNO149" s="229"/>
      <c r="CNP149" s="229"/>
      <c r="CNQ149" s="229"/>
      <c r="CNR149" s="229"/>
      <c r="CNS149" s="229"/>
      <c r="CNT149" s="229"/>
      <c r="CNU149" s="229"/>
      <c r="CNV149" s="229"/>
      <c r="CNW149" s="229"/>
      <c r="CNX149" s="229"/>
      <c r="CNY149" s="229"/>
      <c r="CNZ149" s="229"/>
      <c r="COA149" s="229"/>
      <c r="COB149" s="229"/>
      <c r="COC149" s="229"/>
      <c r="COD149" s="229"/>
      <c r="COE149" s="229"/>
      <c r="COF149" s="229"/>
      <c r="COG149" s="229"/>
      <c r="COH149" s="229"/>
      <c r="COI149" s="229"/>
      <c r="COJ149" s="229"/>
      <c r="COK149" s="229"/>
      <c r="COL149" s="229"/>
      <c r="COM149" s="229"/>
      <c r="CON149" s="229"/>
      <c r="COO149" s="229"/>
      <c r="COP149" s="229"/>
      <c r="COQ149" s="229"/>
      <c r="COR149" s="229"/>
      <c r="COS149" s="229"/>
      <c r="COT149" s="229"/>
      <c r="COU149" s="229"/>
      <c r="COV149" s="229"/>
      <c r="COW149" s="229"/>
      <c r="COX149" s="229"/>
      <c r="COY149" s="229"/>
      <c r="COZ149" s="229"/>
      <c r="CPA149" s="229"/>
      <c r="CPB149" s="229"/>
      <c r="CPC149" s="229"/>
      <c r="CPD149" s="229"/>
      <c r="CPE149" s="229"/>
      <c r="CPF149" s="229"/>
      <c r="CPG149" s="229"/>
      <c r="CPH149" s="229"/>
      <c r="CPI149" s="229"/>
      <c r="CPJ149" s="229"/>
      <c r="CPK149" s="229"/>
      <c r="CPL149" s="229"/>
      <c r="CPM149" s="229"/>
      <c r="CPN149" s="229"/>
      <c r="CPO149" s="229"/>
      <c r="CPP149" s="229"/>
      <c r="CPQ149" s="229"/>
      <c r="CPR149" s="229"/>
      <c r="CPS149" s="229"/>
      <c r="CPT149" s="229"/>
      <c r="CPU149" s="229"/>
      <c r="CPV149" s="229"/>
      <c r="CPW149" s="229"/>
      <c r="CPX149" s="229"/>
      <c r="CPY149" s="229"/>
      <c r="CPZ149" s="229"/>
      <c r="CQA149" s="229"/>
      <c r="CQB149" s="229"/>
      <c r="CQC149" s="229"/>
      <c r="CQD149" s="229"/>
      <c r="CQE149" s="229"/>
      <c r="CQF149" s="229"/>
      <c r="CQG149" s="229"/>
      <c r="CQH149" s="229"/>
      <c r="CQI149" s="229"/>
      <c r="CQJ149" s="229"/>
      <c r="CQK149" s="229"/>
      <c r="CQL149" s="229"/>
      <c r="CQM149" s="229"/>
      <c r="CQN149" s="229"/>
      <c r="CQO149" s="229"/>
      <c r="CQP149" s="229"/>
      <c r="CQQ149" s="229"/>
      <c r="CQR149" s="229"/>
      <c r="CQS149" s="229"/>
      <c r="CQT149" s="229"/>
      <c r="CQU149" s="229"/>
      <c r="CQV149" s="229"/>
      <c r="CQW149" s="229"/>
      <c r="CQX149" s="229"/>
      <c r="CQY149" s="229"/>
      <c r="CQZ149" s="229"/>
      <c r="CRA149" s="229"/>
      <c r="CRB149" s="229"/>
      <c r="CRC149" s="229"/>
      <c r="CRD149" s="229"/>
      <c r="CRE149" s="229"/>
      <c r="CRF149" s="229"/>
      <c r="CRG149" s="229"/>
      <c r="CRH149" s="229"/>
      <c r="CRI149" s="229"/>
      <c r="CRJ149" s="229"/>
      <c r="CRK149" s="229"/>
      <c r="CRL149" s="229"/>
      <c r="CRM149" s="229"/>
      <c r="CRN149" s="229"/>
      <c r="CRO149" s="229"/>
      <c r="CRP149" s="229"/>
      <c r="CRQ149" s="229"/>
      <c r="CRR149" s="229"/>
      <c r="CRS149" s="229"/>
      <c r="CRT149" s="229"/>
      <c r="CRU149" s="229"/>
      <c r="CRV149" s="229"/>
      <c r="CRW149" s="229"/>
      <c r="CRX149" s="229"/>
      <c r="CRY149" s="229"/>
      <c r="CRZ149" s="229"/>
      <c r="CSA149" s="229"/>
      <c r="CSB149" s="229"/>
      <c r="CSC149" s="229"/>
      <c r="CSD149" s="229"/>
      <c r="CSE149" s="229"/>
      <c r="CSF149" s="229"/>
      <c r="CSG149" s="229"/>
      <c r="CSH149" s="229"/>
      <c r="CSI149" s="229"/>
      <c r="CSJ149" s="229"/>
      <c r="CSK149" s="229"/>
      <c r="CSL149" s="229"/>
      <c r="CSM149" s="229"/>
      <c r="CSN149" s="229"/>
      <c r="CSO149" s="229"/>
      <c r="CSP149" s="229"/>
      <c r="CSQ149" s="229"/>
      <c r="CSR149" s="229"/>
      <c r="CSS149" s="229"/>
      <c r="CST149" s="229"/>
      <c r="CSU149" s="229"/>
      <c r="CSV149" s="229"/>
      <c r="CSW149" s="229"/>
      <c r="CSX149" s="229"/>
      <c r="CSY149" s="229"/>
      <c r="CSZ149" s="229"/>
      <c r="CTA149" s="229"/>
      <c r="CTB149" s="229"/>
      <c r="CTC149" s="229"/>
      <c r="CTD149" s="229"/>
      <c r="CTE149" s="229"/>
      <c r="CTF149" s="229"/>
      <c r="CTG149" s="229"/>
      <c r="CTH149" s="229"/>
      <c r="CTI149" s="229"/>
      <c r="CTJ149" s="229"/>
      <c r="CTK149" s="229"/>
      <c r="CTL149" s="229"/>
      <c r="CTM149" s="229"/>
      <c r="CTN149" s="229"/>
      <c r="CTO149" s="229"/>
      <c r="CTP149" s="229"/>
      <c r="CTQ149" s="229"/>
      <c r="CTR149" s="229"/>
      <c r="CTS149" s="229"/>
      <c r="CTT149" s="229"/>
      <c r="CTU149" s="229"/>
      <c r="CTV149" s="229"/>
      <c r="CTW149" s="229"/>
      <c r="CTX149" s="229"/>
      <c r="CTY149" s="229"/>
      <c r="CTZ149" s="229"/>
      <c r="CUA149" s="229"/>
    </row>
    <row r="150" spans="1:2575" s="224" customFormat="1" ht="108.75" customHeight="1">
      <c r="A150" s="247"/>
      <c r="B150" s="248"/>
      <c r="C150" s="249"/>
      <c r="D150" s="250"/>
      <c r="E150" s="274"/>
      <c r="F150" s="252"/>
      <c r="G150" s="249"/>
      <c r="H150" s="256"/>
      <c r="I150" s="269"/>
      <c r="J150" s="270"/>
      <c r="K150" s="252"/>
      <c r="L150" s="252"/>
      <c r="N150" s="229"/>
      <c r="O150" s="229"/>
      <c r="P150" s="229"/>
      <c r="Q150" s="229"/>
      <c r="R150" s="229"/>
      <c r="S150" s="229"/>
      <c r="T150" s="229"/>
      <c r="U150" s="229"/>
      <c r="V150" s="229"/>
      <c r="W150" s="229"/>
      <c r="X150" s="229"/>
      <c r="Y150" s="229"/>
      <c r="Z150" s="229"/>
      <c r="AA150" s="229"/>
      <c r="AB150" s="229"/>
      <c r="AC150" s="229"/>
      <c r="AD150" s="229"/>
      <c r="AE150" s="229"/>
      <c r="AF150" s="229"/>
      <c r="AG150" s="229"/>
      <c r="AH150" s="229"/>
      <c r="AI150" s="229"/>
      <c r="AJ150" s="229"/>
      <c r="AK150" s="229"/>
      <c r="AL150" s="229"/>
      <c r="AM150" s="229"/>
      <c r="AN150" s="229"/>
      <c r="AO150" s="229"/>
      <c r="AP150" s="229"/>
      <c r="AQ150" s="229"/>
      <c r="AR150" s="229"/>
      <c r="AS150" s="229"/>
      <c r="AT150" s="229"/>
      <c r="AU150" s="229"/>
      <c r="AV150" s="229"/>
      <c r="AW150" s="229"/>
      <c r="AX150" s="229"/>
      <c r="AY150" s="229"/>
      <c r="AZ150" s="229"/>
      <c r="BA150" s="229"/>
      <c r="BB150" s="229"/>
      <c r="BC150" s="229"/>
      <c r="BD150" s="229"/>
      <c r="BE150" s="229"/>
      <c r="BF150" s="229"/>
      <c r="BG150" s="229"/>
      <c r="BH150" s="229"/>
      <c r="BI150" s="229"/>
      <c r="BJ150" s="229"/>
      <c r="BK150" s="229"/>
      <c r="BL150" s="229"/>
      <c r="BM150" s="229"/>
      <c r="BN150" s="229"/>
      <c r="BO150" s="229"/>
      <c r="BP150" s="229"/>
      <c r="BQ150" s="229"/>
      <c r="BR150" s="229"/>
      <c r="BS150" s="229"/>
      <c r="BT150" s="229"/>
      <c r="BU150" s="229"/>
      <c r="BV150" s="229"/>
      <c r="BW150" s="229"/>
      <c r="BX150" s="229"/>
      <c r="BY150" s="229"/>
      <c r="BZ150" s="229"/>
      <c r="CA150" s="229"/>
      <c r="CB150" s="229"/>
      <c r="CC150" s="229"/>
      <c r="CD150" s="229"/>
      <c r="CE150" s="229"/>
      <c r="CF150" s="229"/>
      <c r="CG150" s="229"/>
      <c r="CH150" s="229"/>
      <c r="CI150" s="229"/>
      <c r="CJ150" s="229"/>
      <c r="CK150" s="229"/>
      <c r="CL150" s="229"/>
      <c r="CM150" s="229"/>
      <c r="CN150" s="229"/>
      <c r="CO150" s="229"/>
      <c r="CP150" s="229"/>
      <c r="CQ150" s="229"/>
      <c r="CR150" s="229"/>
      <c r="CS150" s="229"/>
      <c r="CT150" s="229"/>
      <c r="CU150" s="229"/>
      <c r="CV150" s="229"/>
      <c r="CW150" s="229"/>
      <c r="CX150" s="229"/>
      <c r="CY150" s="229"/>
      <c r="CZ150" s="229"/>
      <c r="DA150" s="229"/>
      <c r="DB150" s="229"/>
      <c r="DC150" s="229"/>
      <c r="DD150" s="229"/>
      <c r="DE150" s="229"/>
      <c r="DF150" s="229"/>
      <c r="DG150" s="229"/>
      <c r="DH150" s="229"/>
      <c r="DI150" s="229"/>
      <c r="DJ150" s="229"/>
      <c r="DK150" s="229"/>
      <c r="DL150" s="229"/>
      <c r="DM150" s="229"/>
      <c r="DN150" s="229"/>
      <c r="DO150" s="229"/>
      <c r="DP150" s="229"/>
      <c r="DQ150" s="229"/>
      <c r="DR150" s="229"/>
      <c r="DS150" s="229"/>
      <c r="DT150" s="229"/>
      <c r="DU150" s="229"/>
      <c r="DV150" s="229"/>
      <c r="DW150" s="229"/>
      <c r="DX150" s="229"/>
      <c r="DY150" s="229"/>
      <c r="DZ150" s="229"/>
      <c r="EA150" s="229"/>
      <c r="EB150" s="229"/>
      <c r="EC150" s="229"/>
      <c r="ED150" s="229"/>
      <c r="EE150" s="229"/>
      <c r="EF150" s="229"/>
      <c r="EG150" s="229"/>
      <c r="EH150" s="229"/>
      <c r="EI150" s="229"/>
      <c r="EJ150" s="229"/>
      <c r="EK150" s="229"/>
      <c r="EL150" s="229"/>
      <c r="EM150" s="229"/>
      <c r="EN150" s="229"/>
      <c r="EO150" s="229"/>
      <c r="EP150" s="229"/>
      <c r="EQ150" s="229"/>
      <c r="ER150" s="229"/>
      <c r="ES150" s="229"/>
      <c r="ET150" s="229"/>
      <c r="EU150" s="229"/>
      <c r="EV150" s="229"/>
      <c r="EW150" s="229"/>
      <c r="EX150" s="229"/>
      <c r="EY150" s="229"/>
      <c r="EZ150" s="229"/>
      <c r="FA150" s="229"/>
      <c r="FB150" s="229"/>
      <c r="FC150" s="229"/>
      <c r="FD150" s="229"/>
      <c r="FE150" s="229"/>
      <c r="FF150" s="229"/>
      <c r="FG150" s="229"/>
      <c r="FH150" s="229"/>
      <c r="FI150" s="229"/>
      <c r="FJ150" s="229"/>
      <c r="FK150" s="229"/>
      <c r="FL150" s="229"/>
      <c r="FM150" s="229"/>
      <c r="FN150" s="229"/>
      <c r="FO150" s="229"/>
      <c r="FP150" s="229"/>
      <c r="FQ150" s="229"/>
      <c r="FR150" s="229"/>
      <c r="FS150" s="229"/>
      <c r="FT150" s="229"/>
      <c r="FU150" s="229"/>
      <c r="FV150" s="229"/>
      <c r="FW150" s="229"/>
      <c r="FX150" s="229"/>
      <c r="FY150" s="229"/>
      <c r="FZ150" s="229"/>
      <c r="GA150" s="229"/>
      <c r="GB150" s="229"/>
      <c r="GC150" s="229"/>
      <c r="GD150" s="229"/>
      <c r="GE150" s="229"/>
      <c r="GF150" s="229"/>
      <c r="GG150" s="229"/>
      <c r="GH150" s="229"/>
      <c r="GI150" s="229"/>
      <c r="GJ150" s="229"/>
      <c r="GK150" s="229"/>
      <c r="GL150" s="229"/>
      <c r="GM150" s="229"/>
      <c r="GN150" s="229"/>
      <c r="GO150" s="229"/>
      <c r="GP150" s="229"/>
      <c r="GQ150" s="229"/>
      <c r="GR150" s="229"/>
      <c r="GS150" s="229"/>
      <c r="GT150" s="229"/>
      <c r="GU150" s="229"/>
      <c r="GV150" s="229"/>
      <c r="GW150" s="229"/>
      <c r="GX150" s="229"/>
      <c r="GY150" s="229"/>
      <c r="GZ150" s="229"/>
      <c r="HA150" s="229"/>
      <c r="HB150" s="229"/>
      <c r="HC150" s="229"/>
      <c r="HD150" s="229"/>
      <c r="HE150" s="229"/>
      <c r="HF150" s="229"/>
      <c r="HG150" s="229"/>
      <c r="HH150" s="229"/>
      <c r="HI150" s="229"/>
      <c r="HJ150" s="229"/>
      <c r="HK150" s="229"/>
      <c r="HL150" s="229"/>
      <c r="HM150" s="229"/>
      <c r="HN150" s="229"/>
      <c r="HO150" s="229"/>
      <c r="HP150" s="229"/>
      <c r="HQ150" s="229"/>
      <c r="HR150" s="229"/>
      <c r="HS150" s="229"/>
      <c r="HT150" s="229"/>
      <c r="HU150" s="229"/>
      <c r="HV150" s="229"/>
      <c r="HW150" s="229"/>
      <c r="HX150" s="229"/>
      <c r="HY150" s="229"/>
      <c r="HZ150" s="229"/>
      <c r="IA150" s="229"/>
      <c r="IB150" s="229"/>
      <c r="IC150" s="229"/>
      <c r="ID150" s="229"/>
      <c r="IE150" s="229"/>
      <c r="IF150" s="229"/>
      <c r="IG150" s="229"/>
      <c r="IH150" s="229"/>
      <c r="II150" s="229"/>
      <c r="IJ150" s="229"/>
      <c r="IK150" s="229"/>
      <c r="IL150" s="229"/>
      <c r="IM150" s="229"/>
      <c r="IN150" s="229"/>
      <c r="IO150" s="229"/>
      <c r="IP150" s="229"/>
      <c r="IQ150" s="229"/>
      <c r="IR150" s="229"/>
      <c r="IS150" s="229"/>
      <c r="IT150" s="229"/>
      <c r="IU150" s="229"/>
      <c r="IV150" s="229"/>
      <c r="IW150" s="229"/>
      <c r="IX150" s="229"/>
      <c r="IY150" s="229"/>
      <c r="IZ150" s="229"/>
      <c r="JA150" s="229"/>
      <c r="JB150" s="229"/>
      <c r="JC150" s="229"/>
      <c r="JD150" s="229"/>
      <c r="JE150" s="229"/>
      <c r="JF150" s="229"/>
      <c r="JG150" s="229"/>
      <c r="JH150" s="229"/>
      <c r="JI150" s="229"/>
      <c r="JJ150" s="229"/>
      <c r="JK150" s="229"/>
      <c r="JL150" s="229"/>
      <c r="JM150" s="229"/>
      <c r="JN150" s="229"/>
      <c r="JO150" s="229"/>
      <c r="JP150" s="229"/>
      <c r="JQ150" s="229"/>
      <c r="JR150" s="229"/>
      <c r="JS150" s="229"/>
      <c r="JT150" s="229"/>
      <c r="JU150" s="229"/>
      <c r="JV150" s="229"/>
      <c r="JW150" s="229"/>
      <c r="JX150" s="229"/>
      <c r="JY150" s="229"/>
      <c r="JZ150" s="229"/>
      <c r="KA150" s="229"/>
      <c r="KB150" s="229"/>
      <c r="KC150" s="229"/>
      <c r="KD150" s="229"/>
      <c r="KE150" s="229"/>
      <c r="KF150" s="229"/>
      <c r="KG150" s="229"/>
      <c r="KH150" s="229"/>
      <c r="KI150" s="229"/>
      <c r="KJ150" s="229"/>
      <c r="KK150" s="229"/>
      <c r="KL150" s="229"/>
      <c r="KM150" s="229"/>
      <c r="KN150" s="229"/>
      <c r="KO150" s="229"/>
      <c r="KP150" s="229"/>
      <c r="KQ150" s="229"/>
      <c r="KR150" s="229"/>
      <c r="KS150" s="229"/>
      <c r="KT150" s="229"/>
      <c r="KU150" s="229"/>
      <c r="KV150" s="229"/>
      <c r="KW150" s="229"/>
      <c r="KX150" s="229"/>
      <c r="KY150" s="229"/>
      <c r="KZ150" s="229"/>
      <c r="LA150" s="229"/>
      <c r="LB150" s="229"/>
      <c r="LC150" s="229"/>
      <c r="LD150" s="229"/>
      <c r="LE150" s="229"/>
      <c r="LF150" s="229"/>
      <c r="LG150" s="229"/>
      <c r="LH150" s="229"/>
      <c r="LI150" s="229"/>
      <c r="LJ150" s="229"/>
      <c r="LK150" s="229"/>
      <c r="LL150" s="229"/>
      <c r="LM150" s="229"/>
      <c r="LN150" s="229"/>
      <c r="LO150" s="229"/>
      <c r="LP150" s="229"/>
      <c r="LQ150" s="229"/>
      <c r="LR150" s="229"/>
      <c r="LS150" s="229"/>
      <c r="LT150" s="229"/>
      <c r="LU150" s="229"/>
      <c r="LV150" s="229"/>
      <c r="LW150" s="229"/>
      <c r="LX150" s="229"/>
      <c r="LY150" s="229"/>
      <c r="LZ150" s="229"/>
      <c r="MA150" s="229"/>
      <c r="MB150" s="229"/>
      <c r="MC150" s="229"/>
      <c r="MD150" s="229"/>
      <c r="ME150" s="229"/>
      <c r="MF150" s="229"/>
      <c r="MG150" s="229"/>
      <c r="MH150" s="229"/>
      <c r="MI150" s="229"/>
      <c r="MJ150" s="229"/>
      <c r="MK150" s="229"/>
      <c r="ML150" s="229"/>
      <c r="MM150" s="229"/>
      <c r="MN150" s="229"/>
      <c r="MO150" s="229"/>
      <c r="MP150" s="229"/>
      <c r="MQ150" s="229"/>
      <c r="MR150" s="229"/>
      <c r="MS150" s="229"/>
      <c r="MT150" s="229"/>
      <c r="MU150" s="229"/>
      <c r="MV150" s="229"/>
      <c r="MW150" s="229"/>
      <c r="MX150" s="229"/>
      <c r="MY150" s="229"/>
      <c r="MZ150" s="229"/>
      <c r="NA150" s="229"/>
      <c r="NB150" s="229"/>
      <c r="NC150" s="229"/>
      <c r="ND150" s="229"/>
      <c r="NE150" s="229"/>
      <c r="NF150" s="229"/>
      <c r="NG150" s="229"/>
      <c r="NH150" s="229"/>
      <c r="NI150" s="229"/>
      <c r="NJ150" s="229"/>
      <c r="NK150" s="229"/>
      <c r="NL150" s="229"/>
      <c r="NM150" s="229"/>
      <c r="NN150" s="229"/>
      <c r="NO150" s="229"/>
      <c r="NP150" s="229"/>
      <c r="NQ150" s="229"/>
      <c r="NR150" s="229"/>
      <c r="NS150" s="229"/>
      <c r="NT150" s="229"/>
      <c r="NU150" s="229"/>
      <c r="NV150" s="229"/>
      <c r="NW150" s="229"/>
      <c r="NX150" s="229"/>
      <c r="NY150" s="229"/>
      <c r="NZ150" s="229"/>
      <c r="OA150" s="229"/>
      <c r="OB150" s="229"/>
      <c r="OC150" s="229"/>
      <c r="OD150" s="229"/>
      <c r="OE150" s="229"/>
      <c r="OF150" s="229"/>
      <c r="OG150" s="229"/>
      <c r="OH150" s="229"/>
      <c r="OI150" s="229"/>
      <c r="OJ150" s="229"/>
      <c r="OK150" s="229"/>
      <c r="OL150" s="229"/>
      <c r="OM150" s="229"/>
      <c r="ON150" s="229"/>
      <c r="OO150" s="229"/>
      <c r="OP150" s="229"/>
      <c r="OQ150" s="229"/>
      <c r="OR150" s="229"/>
      <c r="OS150" s="229"/>
      <c r="OT150" s="229"/>
      <c r="OU150" s="229"/>
      <c r="OV150" s="229"/>
      <c r="OW150" s="229"/>
      <c r="OX150" s="229"/>
      <c r="OY150" s="229"/>
      <c r="OZ150" s="229"/>
      <c r="PA150" s="229"/>
      <c r="PB150" s="229"/>
      <c r="PC150" s="229"/>
      <c r="PD150" s="229"/>
      <c r="PE150" s="229"/>
      <c r="PF150" s="229"/>
      <c r="PG150" s="229"/>
      <c r="PH150" s="229"/>
      <c r="PI150" s="229"/>
      <c r="PJ150" s="229"/>
      <c r="PK150" s="229"/>
      <c r="PL150" s="229"/>
      <c r="PM150" s="229"/>
      <c r="PN150" s="229"/>
      <c r="PO150" s="229"/>
      <c r="PP150" s="229"/>
      <c r="PQ150" s="229"/>
      <c r="PR150" s="229"/>
      <c r="PS150" s="229"/>
      <c r="PT150" s="229"/>
      <c r="PU150" s="229"/>
      <c r="PV150" s="229"/>
      <c r="PW150" s="229"/>
      <c r="PX150" s="229"/>
      <c r="PY150" s="229"/>
      <c r="PZ150" s="229"/>
      <c r="QA150" s="229"/>
      <c r="QB150" s="229"/>
      <c r="QC150" s="229"/>
      <c r="QD150" s="229"/>
      <c r="QE150" s="229"/>
      <c r="QF150" s="229"/>
      <c r="QG150" s="229"/>
      <c r="QH150" s="229"/>
      <c r="QI150" s="229"/>
      <c r="QJ150" s="229"/>
      <c r="QK150" s="229"/>
      <c r="QL150" s="229"/>
      <c r="QM150" s="229"/>
      <c r="QN150" s="229"/>
      <c r="QO150" s="229"/>
      <c r="QP150" s="229"/>
      <c r="QQ150" s="229"/>
      <c r="QR150" s="229"/>
      <c r="QS150" s="229"/>
      <c r="QT150" s="229"/>
      <c r="QU150" s="229"/>
      <c r="QV150" s="229"/>
      <c r="QW150" s="229"/>
      <c r="QX150" s="229"/>
      <c r="QY150" s="229"/>
      <c r="QZ150" s="229"/>
      <c r="RA150" s="229"/>
      <c r="RB150" s="229"/>
      <c r="RC150" s="229"/>
      <c r="RD150" s="229"/>
      <c r="RE150" s="229"/>
      <c r="RF150" s="229"/>
      <c r="RG150" s="229"/>
      <c r="RH150" s="229"/>
      <c r="RI150" s="229"/>
      <c r="RJ150" s="229"/>
      <c r="RK150" s="229"/>
      <c r="RL150" s="229"/>
      <c r="RM150" s="229"/>
      <c r="RN150" s="229"/>
      <c r="RO150" s="229"/>
      <c r="RP150" s="229"/>
      <c r="RQ150" s="229"/>
      <c r="RR150" s="229"/>
      <c r="RS150" s="229"/>
      <c r="RT150" s="229"/>
      <c r="RU150" s="229"/>
      <c r="RV150" s="229"/>
      <c r="RW150" s="229"/>
      <c r="RX150" s="229"/>
      <c r="RY150" s="229"/>
      <c r="RZ150" s="229"/>
      <c r="SA150" s="229"/>
      <c r="SB150" s="229"/>
      <c r="SC150" s="229"/>
      <c r="SD150" s="229"/>
      <c r="SE150" s="229"/>
      <c r="SF150" s="229"/>
      <c r="SG150" s="229"/>
      <c r="SH150" s="229"/>
      <c r="SI150" s="229"/>
      <c r="SJ150" s="229"/>
      <c r="SK150" s="229"/>
      <c r="SL150" s="229"/>
      <c r="SM150" s="229"/>
      <c r="SN150" s="229"/>
      <c r="SO150" s="229"/>
      <c r="SP150" s="229"/>
      <c r="SQ150" s="229"/>
      <c r="SR150" s="229"/>
      <c r="SS150" s="229"/>
      <c r="ST150" s="229"/>
      <c r="SU150" s="229"/>
      <c r="SV150" s="229"/>
      <c r="SW150" s="229"/>
      <c r="SX150" s="229"/>
      <c r="SY150" s="229"/>
      <c r="SZ150" s="229"/>
      <c r="TA150" s="229"/>
      <c r="TB150" s="229"/>
      <c r="TC150" s="229"/>
      <c r="TD150" s="229"/>
      <c r="TE150" s="229"/>
      <c r="TF150" s="229"/>
      <c r="TG150" s="229"/>
      <c r="TH150" s="229"/>
      <c r="TI150" s="229"/>
      <c r="TJ150" s="229"/>
      <c r="TK150" s="229"/>
      <c r="TL150" s="229"/>
      <c r="TM150" s="229"/>
      <c r="TN150" s="229"/>
      <c r="TO150" s="229"/>
      <c r="TP150" s="229"/>
      <c r="TQ150" s="229"/>
      <c r="TR150" s="229"/>
      <c r="TS150" s="229"/>
      <c r="TT150" s="229"/>
      <c r="TU150" s="229"/>
      <c r="TV150" s="229"/>
      <c r="TW150" s="229"/>
      <c r="TX150" s="229"/>
      <c r="TY150" s="229"/>
      <c r="TZ150" s="229"/>
      <c r="UA150" s="229"/>
      <c r="UB150" s="229"/>
      <c r="UC150" s="229"/>
      <c r="UD150" s="229"/>
      <c r="UE150" s="229"/>
      <c r="UF150" s="229"/>
      <c r="UG150" s="229"/>
      <c r="UH150" s="229"/>
      <c r="UI150" s="229"/>
      <c r="UJ150" s="229"/>
      <c r="UK150" s="229"/>
      <c r="UL150" s="229"/>
      <c r="UM150" s="229"/>
      <c r="UN150" s="229"/>
      <c r="UO150" s="229"/>
      <c r="UP150" s="229"/>
      <c r="UQ150" s="229"/>
      <c r="UR150" s="229"/>
      <c r="US150" s="229"/>
      <c r="UT150" s="229"/>
      <c r="UU150" s="229"/>
      <c r="UV150" s="229"/>
      <c r="UW150" s="229"/>
      <c r="UX150" s="229"/>
      <c r="UY150" s="229"/>
      <c r="UZ150" s="229"/>
      <c r="VA150" s="229"/>
      <c r="VB150" s="229"/>
      <c r="VC150" s="229"/>
      <c r="VD150" s="229"/>
      <c r="VE150" s="229"/>
      <c r="VF150" s="229"/>
      <c r="VG150" s="229"/>
      <c r="VH150" s="229"/>
      <c r="VI150" s="229"/>
      <c r="VJ150" s="229"/>
      <c r="VK150" s="229"/>
      <c r="VL150" s="229"/>
      <c r="VM150" s="229"/>
      <c r="VN150" s="229"/>
      <c r="VO150" s="229"/>
      <c r="VP150" s="229"/>
      <c r="VQ150" s="229"/>
      <c r="VR150" s="229"/>
      <c r="VS150" s="229"/>
      <c r="VT150" s="229"/>
      <c r="VU150" s="229"/>
      <c r="VV150" s="229"/>
      <c r="VW150" s="229"/>
      <c r="VX150" s="229"/>
      <c r="VY150" s="229"/>
      <c r="VZ150" s="229"/>
      <c r="WA150" s="229"/>
      <c r="WB150" s="229"/>
      <c r="WC150" s="229"/>
      <c r="WD150" s="229"/>
      <c r="WE150" s="229"/>
      <c r="WF150" s="229"/>
      <c r="WG150" s="229"/>
      <c r="WH150" s="229"/>
      <c r="WI150" s="229"/>
      <c r="WJ150" s="229"/>
      <c r="WK150" s="229"/>
      <c r="WL150" s="229"/>
      <c r="WM150" s="229"/>
      <c r="WN150" s="229"/>
      <c r="WO150" s="229"/>
      <c r="WP150" s="229"/>
      <c r="WQ150" s="229"/>
      <c r="WR150" s="229"/>
      <c r="WS150" s="229"/>
      <c r="WT150" s="229"/>
      <c r="WU150" s="229"/>
      <c r="WV150" s="229"/>
      <c r="WW150" s="229"/>
      <c r="WX150" s="229"/>
      <c r="WY150" s="229"/>
      <c r="WZ150" s="229"/>
      <c r="XA150" s="229"/>
      <c r="XB150" s="229"/>
      <c r="XC150" s="229"/>
      <c r="XD150" s="229"/>
      <c r="XE150" s="229"/>
      <c r="XF150" s="229"/>
      <c r="XG150" s="229"/>
      <c r="XH150" s="229"/>
      <c r="XI150" s="229"/>
      <c r="XJ150" s="229"/>
      <c r="XK150" s="229"/>
      <c r="XL150" s="229"/>
      <c r="XM150" s="229"/>
      <c r="XN150" s="229"/>
      <c r="XO150" s="229"/>
      <c r="XP150" s="229"/>
      <c r="XQ150" s="229"/>
      <c r="XR150" s="229"/>
      <c r="XS150" s="229"/>
      <c r="XT150" s="229"/>
      <c r="XU150" s="229"/>
      <c r="XV150" s="229"/>
      <c r="XW150" s="229"/>
      <c r="XX150" s="229"/>
      <c r="XY150" s="229"/>
      <c r="XZ150" s="229"/>
      <c r="YA150" s="229"/>
      <c r="YB150" s="229"/>
      <c r="YC150" s="229"/>
      <c r="YD150" s="229"/>
      <c r="YE150" s="229"/>
      <c r="YF150" s="229"/>
      <c r="YG150" s="229"/>
      <c r="YH150" s="229"/>
      <c r="YI150" s="229"/>
      <c r="YJ150" s="229"/>
      <c r="YK150" s="229"/>
      <c r="YL150" s="229"/>
      <c r="YM150" s="229"/>
      <c r="YN150" s="229"/>
      <c r="YO150" s="229"/>
      <c r="YP150" s="229"/>
      <c r="YQ150" s="229"/>
      <c r="YR150" s="229"/>
      <c r="YS150" s="229"/>
      <c r="YT150" s="229"/>
      <c r="YU150" s="229"/>
      <c r="YV150" s="229"/>
      <c r="YW150" s="229"/>
      <c r="YX150" s="229"/>
      <c r="YY150" s="229"/>
      <c r="YZ150" s="229"/>
      <c r="ZA150" s="229"/>
      <c r="ZB150" s="229"/>
      <c r="ZC150" s="229"/>
      <c r="ZD150" s="229"/>
      <c r="ZE150" s="229"/>
      <c r="ZF150" s="229"/>
      <c r="ZG150" s="229"/>
      <c r="ZH150" s="229"/>
      <c r="ZI150" s="229"/>
      <c r="ZJ150" s="229"/>
      <c r="ZK150" s="229"/>
      <c r="ZL150" s="229"/>
      <c r="ZM150" s="229"/>
      <c r="ZN150" s="229"/>
      <c r="ZO150" s="229"/>
      <c r="ZP150" s="229"/>
      <c r="ZQ150" s="229"/>
      <c r="ZR150" s="229"/>
      <c r="ZS150" s="229"/>
      <c r="ZT150" s="229"/>
      <c r="ZU150" s="229"/>
      <c r="ZV150" s="229"/>
      <c r="ZW150" s="229"/>
      <c r="ZX150" s="229"/>
      <c r="ZY150" s="229"/>
      <c r="ZZ150" s="229"/>
      <c r="AAA150" s="229"/>
      <c r="AAB150" s="229"/>
      <c r="AAC150" s="229"/>
      <c r="AAD150" s="229"/>
      <c r="AAE150" s="229"/>
      <c r="AAF150" s="229"/>
      <c r="AAG150" s="229"/>
      <c r="AAH150" s="229"/>
      <c r="AAI150" s="229"/>
      <c r="AAJ150" s="229"/>
      <c r="AAK150" s="229"/>
      <c r="AAL150" s="229"/>
      <c r="AAM150" s="229"/>
      <c r="AAN150" s="229"/>
      <c r="AAO150" s="229"/>
      <c r="AAP150" s="229"/>
      <c r="AAQ150" s="229"/>
      <c r="AAR150" s="229"/>
      <c r="AAS150" s="229"/>
      <c r="AAT150" s="229"/>
      <c r="AAU150" s="229"/>
      <c r="AAV150" s="229"/>
      <c r="AAW150" s="229"/>
      <c r="AAX150" s="229"/>
      <c r="AAY150" s="229"/>
      <c r="AAZ150" s="229"/>
      <c r="ABA150" s="229"/>
      <c r="ABB150" s="229"/>
      <c r="ABC150" s="229"/>
      <c r="ABD150" s="229"/>
      <c r="ABE150" s="229"/>
      <c r="ABF150" s="229"/>
      <c r="ABG150" s="229"/>
      <c r="ABH150" s="229"/>
      <c r="ABI150" s="229"/>
      <c r="ABJ150" s="229"/>
      <c r="ABK150" s="229"/>
      <c r="ABL150" s="229"/>
      <c r="ABM150" s="229"/>
      <c r="ABN150" s="229"/>
      <c r="ABO150" s="229"/>
      <c r="ABP150" s="229"/>
      <c r="ABQ150" s="229"/>
      <c r="ABR150" s="229"/>
      <c r="ABS150" s="229"/>
      <c r="ABT150" s="229"/>
      <c r="ABU150" s="229"/>
      <c r="ABV150" s="229"/>
      <c r="ABW150" s="229"/>
      <c r="ABX150" s="229"/>
      <c r="ABY150" s="229"/>
      <c r="ABZ150" s="229"/>
      <c r="ACA150" s="229"/>
      <c r="ACB150" s="229"/>
      <c r="ACC150" s="229"/>
      <c r="ACD150" s="229"/>
      <c r="ACE150" s="229"/>
      <c r="ACF150" s="229"/>
      <c r="ACG150" s="229"/>
      <c r="ACH150" s="229"/>
      <c r="ACI150" s="229"/>
      <c r="ACJ150" s="229"/>
      <c r="ACK150" s="229"/>
      <c r="ACL150" s="229"/>
      <c r="ACM150" s="229"/>
      <c r="ACN150" s="229"/>
      <c r="ACO150" s="229"/>
      <c r="ACP150" s="229"/>
      <c r="ACQ150" s="229"/>
      <c r="ACR150" s="229"/>
      <c r="ACS150" s="229"/>
      <c r="ACT150" s="229"/>
      <c r="ACU150" s="229"/>
      <c r="ACV150" s="229"/>
      <c r="ACW150" s="229"/>
      <c r="ACX150" s="229"/>
      <c r="ACY150" s="229"/>
      <c r="ACZ150" s="229"/>
      <c r="ADA150" s="229"/>
      <c r="ADB150" s="229"/>
      <c r="ADC150" s="229"/>
      <c r="ADD150" s="229"/>
      <c r="ADE150" s="229"/>
      <c r="ADF150" s="229"/>
      <c r="ADG150" s="229"/>
      <c r="ADH150" s="229"/>
      <c r="ADI150" s="229"/>
      <c r="ADJ150" s="229"/>
      <c r="ADK150" s="229"/>
      <c r="ADL150" s="229"/>
      <c r="ADM150" s="229"/>
      <c r="ADN150" s="229"/>
      <c r="ADO150" s="229"/>
      <c r="ADP150" s="229"/>
      <c r="ADQ150" s="229"/>
      <c r="ADR150" s="229"/>
      <c r="ADS150" s="229"/>
      <c r="ADT150" s="229"/>
      <c r="ADU150" s="229"/>
      <c r="ADV150" s="229"/>
      <c r="ADW150" s="229"/>
      <c r="ADX150" s="229"/>
      <c r="ADY150" s="229"/>
      <c r="ADZ150" s="229"/>
      <c r="AEA150" s="229"/>
      <c r="AEB150" s="229"/>
      <c r="AEC150" s="229"/>
      <c r="AED150" s="229"/>
      <c r="AEE150" s="229"/>
      <c r="AEF150" s="229"/>
      <c r="AEG150" s="229"/>
      <c r="AEH150" s="229"/>
      <c r="AEI150" s="229"/>
      <c r="AEJ150" s="229"/>
      <c r="AEK150" s="229"/>
      <c r="AEL150" s="229"/>
      <c r="AEM150" s="229"/>
      <c r="AEN150" s="229"/>
      <c r="AEO150" s="229"/>
      <c r="AEP150" s="229"/>
      <c r="AEQ150" s="229"/>
      <c r="AER150" s="229"/>
      <c r="AES150" s="229"/>
      <c r="AET150" s="229"/>
      <c r="AEU150" s="229"/>
      <c r="AEV150" s="229"/>
      <c r="AEW150" s="229"/>
      <c r="AEX150" s="229"/>
      <c r="AEY150" s="229"/>
      <c r="AEZ150" s="229"/>
      <c r="AFA150" s="229"/>
      <c r="AFB150" s="229"/>
      <c r="AFC150" s="229"/>
      <c r="AFD150" s="229"/>
      <c r="AFE150" s="229"/>
      <c r="AFF150" s="229"/>
      <c r="AFG150" s="229"/>
      <c r="AFH150" s="229"/>
      <c r="AFI150" s="229"/>
      <c r="AFJ150" s="229"/>
      <c r="AFK150" s="229"/>
      <c r="AFL150" s="229"/>
      <c r="AFM150" s="229"/>
      <c r="AFN150" s="229"/>
      <c r="AFO150" s="229"/>
      <c r="AFP150" s="229"/>
      <c r="AFQ150" s="229"/>
      <c r="AFR150" s="229"/>
      <c r="AFS150" s="229"/>
      <c r="AFT150" s="229"/>
      <c r="AFU150" s="229"/>
      <c r="AFV150" s="229"/>
      <c r="AFW150" s="229"/>
      <c r="AFX150" s="229"/>
      <c r="AFY150" s="229"/>
      <c r="AFZ150" s="229"/>
      <c r="AGA150" s="229"/>
      <c r="AGB150" s="229"/>
      <c r="AGC150" s="229"/>
      <c r="AGD150" s="229"/>
      <c r="AGE150" s="229"/>
      <c r="AGF150" s="229"/>
      <c r="AGG150" s="229"/>
      <c r="AGH150" s="229"/>
      <c r="AGI150" s="229"/>
      <c r="AGJ150" s="229"/>
      <c r="AGK150" s="229"/>
      <c r="AGL150" s="229"/>
      <c r="AGM150" s="229"/>
      <c r="AGN150" s="229"/>
      <c r="AGO150" s="229"/>
      <c r="AGP150" s="229"/>
      <c r="AGQ150" s="229"/>
      <c r="AGR150" s="229"/>
      <c r="AGS150" s="229"/>
      <c r="AGT150" s="229"/>
      <c r="AGU150" s="229"/>
      <c r="AGV150" s="229"/>
      <c r="AGW150" s="229"/>
      <c r="AGX150" s="229"/>
      <c r="AGY150" s="229"/>
      <c r="AGZ150" s="229"/>
      <c r="AHA150" s="229"/>
      <c r="AHB150" s="229"/>
      <c r="AHC150" s="229"/>
      <c r="AHD150" s="229"/>
      <c r="AHE150" s="229"/>
      <c r="AHF150" s="229"/>
      <c r="AHG150" s="229"/>
      <c r="AHH150" s="229"/>
      <c r="AHI150" s="229"/>
      <c r="AHJ150" s="229"/>
      <c r="AHK150" s="229"/>
      <c r="AHL150" s="229"/>
      <c r="AHM150" s="229"/>
      <c r="AHN150" s="229"/>
      <c r="AHO150" s="229"/>
      <c r="AHP150" s="229"/>
      <c r="AHQ150" s="229"/>
      <c r="AHR150" s="229"/>
      <c r="AHS150" s="229"/>
      <c r="AHT150" s="229"/>
      <c r="AHU150" s="229"/>
      <c r="AHV150" s="229"/>
      <c r="AHW150" s="229"/>
      <c r="AHX150" s="229"/>
      <c r="AHY150" s="229"/>
      <c r="AHZ150" s="229"/>
      <c r="AIA150" s="229"/>
      <c r="AIB150" s="229"/>
      <c r="AIC150" s="229"/>
      <c r="AID150" s="229"/>
      <c r="AIE150" s="229"/>
      <c r="AIF150" s="229"/>
      <c r="AIG150" s="229"/>
      <c r="AIH150" s="229"/>
      <c r="AII150" s="229"/>
      <c r="AIJ150" s="229"/>
      <c r="AIK150" s="229"/>
      <c r="AIL150" s="229"/>
      <c r="AIM150" s="229"/>
      <c r="AIN150" s="229"/>
      <c r="AIO150" s="229"/>
      <c r="AIP150" s="229"/>
      <c r="AIQ150" s="229"/>
      <c r="AIR150" s="229"/>
      <c r="AIS150" s="229"/>
      <c r="AIT150" s="229"/>
      <c r="AIU150" s="229"/>
      <c r="AIV150" s="229"/>
      <c r="AIW150" s="229"/>
      <c r="AIX150" s="229"/>
      <c r="AIY150" s="229"/>
      <c r="AIZ150" s="229"/>
      <c r="AJA150" s="229"/>
      <c r="AJB150" s="229"/>
      <c r="AJC150" s="229"/>
      <c r="AJD150" s="229"/>
      <c r="AJE150" s="229"/>
      <c r="AJF150" s="229"/>
      <c r="AJG150" s="229"/>
      <c r="AJH150" s="229"/>
      <c r="AJI150" s="229"/>
      <c r="AJJ150" s="229"/>
      <c r="AJK150" s="229"/>
      <c r="AJL150" s="229"/>
      <c r="AJM150" s="229"/>
      <c r="AJN150" s="229"/>
      <c r="AJO150" s="229"/>
      <c r="AJP150" s="229"/>
      <c r="AJQ150" s="229"/>
      <c r="AJR150" s="229"/>
      <c r="AJS150" s="229"/>
      <c r="AJT150" s="229"/>
      <c r="AJU150" s="229"/>
      <c r="AJV150" s="229"/>
      <c r="AJW150" s="229"/>
      <c r="AJX150" s="229"/>
      <c r="AJY150" s="229"/>
      <c r="AJZ150" s="229"/>
      <c r="AKA150" s="229"/>
      <c r="AKB150" s="229"/>
      <c r="AKC150" s="229"/>
      <c r="AKD150" s="229"/>
      <c r="AKE150" s="229"/>
      <c r="AKF150" s="229"/>
      <c r="AKG150" s="229"/>
      <c r="AKH150" s="229"/>
      <c r="AKI150" s="229"/>
      <c r="AKJ150" s="229"/>
      <c r="AKK150" s="229"/>
      <c r="AKL150" s="229"/>
      <c r="AKM150" s="229"/>
      <c r="AKN150" s="229"/>
      <c r="AKO150" s="229"/>
      <c r="AKP150" s="229"/>
      <c r="AKQ150" s="229"/>
      <c r="AKR150" s="229"/>
      <c r="AKS150" s="229"/>
      <c r="AKT150" s="229"/>
      <c r="AKU150" s="229"/>
      <c r="AKV150" s="229"/>
      <c r="AKW150" s="229"/>
      <c r="AKX150" s="229"/>
      <c r="AKY150" s="229"/>
      <c r="AKZ150" s="229"/>
      <c r="ALA150" s="229"/>
      <c r="ALB150" s="229"/>
      <c r="ALC150" s="229"/>
      <c r="ALD150" s="229"/>
      <c r="ALE150" s="229"/>
      <c r="ALF150" s="229"/>
      <c r="ALG150" s="229"/>
      <c r="ALH150" s="229"/>
      <c r="ALI150" s="229"/>
      <c r="ALJ150" s="229"/>
      <c r="ALK150" s="229"/>
      <c r="ALL150" s="229"/>
      <c r="ALM150" s="229"/>
      <c r="ALN150" s="229"/>
      <c r="ALO150" s="229"/>
      <c r="ALP150" s="229"/>
      <c r="ALQ150" s="229"/>
      <c r="ALR150" s="229"/>
      <c r="ALS150" s="229"/>
      <c r="ALT150" s="229"/>
      <c r="ALU150" s="229"/>
      <c r="ALV150" s="229"/>
      <c r="ALW150" s="229"/>
      <c r="ALX150" s="229"/>
      <c r="ALY150" s="229"/>
      <c r="ALZ150" s="229"/>
      <c r="AMA150" s="229"/>
      <c r="AMB150" s="229"/>
      <c r="AMC150" s="229"/>
      <c r="AMD150" s="229"/>
      <c r="AME150" s="229"/>
      <c r="AMF150" s="229"/>
      <c r="AMG150" s="229"/>
      <c r="AMH150" s="229"/>
      <c r="AMI150" s="229"/>
      <c r="AMJ150" s="229"/>
      <c r="AMK150" s="229"/>
      <c r="AML150" s="229"/>
      <c r="AMM150" s="229"/>
      <c r="AMN150" s="229"/>
      <c r="AMO150" s="229"/>
      <c r="AMP150" s="229"/>
      <c r="AMQ150" s="229"/>
      <c r="AMR150" s="229"/>
      <c r="AMS150" s="229"/>
      <c r="AMT150" s="229"/>
      <c r="AMU150" s="229"/>
      <c r="AMV150" s="229"/>
      <c r="AMW150" s="229"/>
      <c r="AMX150" s="229"/>
      <c r="AMY150" s="229"/>
      <c r="AMZ150" s="229"/>
      <c r="ANA150" s="229"/>
      <c r="ANB150" s="229"/>
      <c r="ANC150" s="229"/>
      <c r="AND150" s="229"/>
      <c r="ANE150" s="229"/>
      <c r="ANF150" s="229"/>
      <c r="ANG150" s="229"/>
      <c r="ANH150" s="229"/>
      <c r="ANI150" s="229"/>
      <c r="ANJ150" s="229"/>
      <c r="ANK150" s="229"/>
      <c r="ANL150" s="229"/>
      <c r="ANM150" s="229"/>
      <c r="ANN150" s="229"/>
      <c r="ANO150" s="229"/>
      <c r="ANP150" s="229"/>
      <c r="ANQ150" s="229"/>
      <c r="ANR150" s="229"/>
      <c r="ANS150" s="229"/>
      <c r="ANT150" s="229"/>
      <c r="ANU150" s="229"/>
      <c r="ANV150" s="229"/>
      <c r="ANW150" s="229"/>
      <c r="ANX150" s="229"/>
      <c r="ANY150" s="229"/>
      <c r="ANZ150" s="229"/>
      <c r="AOA150" s="229"/>
      <c r="AOB150" s="229"/>
      <c r="AOC150" s="229"/>
      <c r="AOD150" s="229"/>
      <c r="AOE150" s="229"/>
      <c r="AOF150" s="229"/>
      <c r="AOG150" s="229"/>
      <c r="AOH150" s="229"/>
      <c r="AOI150" s="229"/>
      <c r="AOJ150" s="229"/>
      <c r="AOK150" s="229"/>
      <c r="AOL150" s="229"/>
      <c r="AOM150" s="229"/>
      <c r="AON150" s="229"/>
      <c r="AOO150" s="229"/>
      <c r="AOP150" s="229"/>
      <c r="AOQ150" s="229"/>
      <c r="AOR150" s="229"/>
      <c r="AOS150" s="229"/>
      <c r="AOT150" s="229"/>
      <c r="AOU150" s="229"/>
      <c r="AOV150" s="229"/>
      <c r="AOW150" s="229"/>
      <c r="AOX150" s="229"/>
      <c r="AOY150" s="229"/>
      <c r="AOZ150" s="229"/>
      <c r="APA150" s="229"/>
      <c r="APB150" s="229"/>
      <c r="APC150" s="229"/>
      <c r="APD150" s="229"/>
      <c r="APE150" s="229"/>
      <c r="APF150" s="229"/>
      <c r="APG150" s="229"/>
      <c r="APH150" s="229"/>
      <c r="API150" s="229"/>
      <c r="APJ150" s="229"/>
      <c r="APK150" s="229"/>
      <c r="APL150" s="229"/>
      <c r="APM150" s="229"/>
      <c r="APN150" s="229"/>
      <c r="APO150" s="229"/>
      <c r="APP150" s="229"/>
      <c r="APQ150" s="229"/>
      <c r="APR150" s="229"/>
      <c r="APS150" s="229"/>
      <c r="APT150" s="229"/>
      <c r="APU150" s="229"/>
      <c r="APV150" s="229"/>
      <c r="APW150" s="229"/>
      <c r="APX150" s="229"/>
      <c r="APY150" s="229"/>
      <c r="APZ150" s="229"/>
      <c r="AQA150" s="229"/>
      <c r="AQB150" s="229"/>
      <c r="AQC150" s="229"/>
      <c r="AQD150" s="229"/>
      <c r="AQE150" s="229"/>
      <c r="AQF150" s="229"/>
      <c r="AQG150" s="229"/>
      <c r="AQH150" s="229"/>
      <c r="AQI150" s="229"/>
      <c r="AQJ150" s="229"/>
      <c r="AQK150" s="229"/>
      <c r="AQL150" s="229"/>
      <c r="AQM150" s="229"/>
      <c r="AQN150" s="229"/>
      <c r="AQO150" s="229"/>
      <c r="AQP150" s="229"/>
      <c r="AQQ150" s="229"/>
      <c r="AQR150" s="229"/>
      <c r="AQS150" s="229"/>
      <c r="AQT150" s="229"/>
      <c r="AQU150" s="229"/>
      <c r="AQV150" s="229"/>
      <c r="AQW150" s="229"/>
      <c r="AQX150" s="229"/>
      <c r="AQY150" s="229"/>
      <c r="AQZ150" s="229"/>
      <c r="ARA150" s="229"/>
      <c r="ARB150" s="229"/>
      <c r="ARC150" s="229"/>
      <c r="ARD150" s="229"/>
      <c r="ARE150" s="229"/>
      <c r="ARF150" s="229"/>
      <c r="ARG150" s="229"/>
      <c r="ARH150" s="229"/>
      <c r="ARI150" s="229"/>
      <c r="ARJ150" s="229"/>
      <c r="ARK150" s="229"/>
      <c r="ARL150" s="229"/>
      <c r="ARM150" s="229"/>
      <c r="ARN150" s="229"/>
      <c r="ARO150" s="229"/>
      <c r="ARP150" s="229"/>
      <c r="ARQ150" s="229"/>
      <c r="ARR150" s="229"/>
      <c r="ARS150" s="229"/>
      <c r="ART150" s="229"/>
      <c r="ARU150" s="229"/>
      <c r="ARV150" s="229"/>
      <c r="ARW150" s="229"/>
      <c r="ARX150" s="229"/>
      <c r="ARY150" s="229"/>
      <c r="ARZ150" s="229"/>
      <c r="ASA150" s="229"/>
      <c r="ASB150" s="229"/>
      <c r="ASC150" s="229"/>
      <c r="ASD150" s="229"/>
      <c r="ASE150" s="229"/>
      <c r="ASF150" s="229"/>
      <c r="ASG150" s="229"/>
      <c r="ASH150" s="229"/>
      <c r="ASI150" s="229"/>
      <c r="ASJ150" s="229"/>
      <c r="ASK150" s="229"/>
      <c r="ASL150" s="229"/>
      <c r="ASM150" s="229"/>
      <c r="ASN150" s="229"/>
      <c r="ASO150" s="229"/>
      <c r="ASP150" s="229"/>
      <c r="ASQ150" s="229"/>
      <c r="ASR150" s="229"/>
      <c r="ASS150" s="229"/>
      <c r="AST150" s="229"/>
      <c r="ASU150" s="229"/>
      <c r="ASV150" s="229"/>
      <c r="ASW150" s="229"/>
      <c r="ASX150" s="229"/>
      <c r="ASY150" s="229"/>
      <c r="ASZ150" s="229"/>
      <c r="ATA150" s="229"/>
      <c r="ATB150" s="229"/>
      <c r="ATC150" s="229"/>
      <c r="ATD150" s="229"/>
      <c r="ATE150" s="229"/>
      <c r="ATF150" s="229"/>
      <c r="ATG150" s="229"/>
      <c r="ATH150" s="229"/>
      <c r="ATI150" s="229"/>
      <c r="ATJ150" s="229"/>
      <c r="ATK150" s="229"/>
      <c r="ATL150" s="229"/>
      <c r="ATM150" s="229"/>
      <c r="ATN150" s="229"/>
      <c r="ATO150" s="229"/>
      <c r="ATP150" s="229"/>
      <c r="ATQ150" s="229"/>
      <c r="ATR150" s="229"/>
      <c r="ATS150" s="229"/>
      <c r="ATT150" s="229"/>
      <c r="ATU150" s="229"/>
      <c r="ATV150" s="229"/>
      <c r="ATW150" s="229"/>
      <c r="ATX150" s="229"/>
      <c r="ATY150" s="229"/>
      <c r="ATZ150" s="229"/>
      <c r="AUA150" s="229"/>
      <c r="AUB150" s="229"/>
      <c r="AUC150" s="229"/>
      <c r="AUD150" s="229"/>
      <c r="AUE150" s="229"/>
      <c r="AUF150" s="229"/>
      <c r="AUG150" s="229"/>
      <c r="AUH150" s="229"/>
      <c r="AUI150" s="229"/>
      <c r="AUJ150" s="229"/>
      <c r="AUK150" s="229"/>
      <c r="AUL150" s="229"/>
      <c r="AUM150" s="229"/>
      <c r="AUN150" s="229"/>
      <c r="AUO150" s="229"/>
      <c r="AUP150" s="229"/>
      <c r="AUQ150" s="229"/>
      <c r="AUR150" s="229"/>
      <c r="AUS150" s="229"/>
      <c r="AUT150" s="229"/>
      <c r="AUU150" s="229"/>
      <c r="AUV150" s="229"/>
      <c r="AUW150" s="229"/>
      <c r="AUX150" s="229"/>
      <c r="AUY150" s="229"/>
      <c r="AUZ150" s="229"/>
      <c r="AVA150" s="229"/>
      <c r="AVB150" s="229"/>
      <c r="AVC150" s="229"/>
      <c r="AVD150" s="229"/>
      <c r="AVE150" s="229"/>
      <c r="AVF150" s="229"/>
      <c r="AVG150" s="229"/>
      <c r="AVH150" s="229"/>
      <c r="AVI150" s="229"/>
      <c r="AVJ150" s="229"/>
      <c r="AVK150" s="229"/>
      <c r="AVL150" s="229"/>
      <c r="AVM150" s="229"/>
      <c r="AVN150" s="229"/>
      <c r="AVO150" s="229"/>
      <c r="AVP150" s="229"/>
      <c r="AVQ150" s="229"/>
      <c r="AVR150" s="229"/>
      <c r="AVS150" s="229"/>
      <c r="AVT150" s="229"/>
      <c r="AVU150" s="229"/>
      <c r="AVV150" s="229"/>
      <c r="AVW150" s="229"/>
      <c r="AVX150" s="229"/>
      <c r="AVY150" s="229"/>
      <c r="AVZ150" s="229"/>
      <c r="AWA150" s="229"/>
      <c r="AWB150" s="229"/>
      <c r="AWC150" s="229"/>
      <c r="AWD150" s="229"/>
      <c r="AWE150" s="229"/>
      <c r="AWF150" s="229"/>
      <c r="AWG150" s="229"/>
      <c r="AWH150" s="229"/>
      <c r="AWI150" s="229"/>
      <c r="AWJ150" s="229"/>
      <c r="AWK150" s="229"/>
      <c r="AWL150" s="229"/>
      <c r="AWM150" s="229"/>
      <c r="AWN150" s="229"/>
      <c r="AWO150" s="229"/>
      <c r="AWP150" s="229"/>
      <c r="AWQ150" s="229"/>
      <c r="AWR150" s="229"/>
      <c r="AWS150" s="229"/>
      <c r="AWT150" s="229"/>
      <c r="AWU150" s="229"/>
      <c r="AWV150" s="229"/>
      <c r="AWW150" s="229"/>
      <c r="AWX150" s="229"/>
      <c r="AWY150" s="229"/>
      <c r="AWZ150" s="229"/>
      <c r="AXA150" s="229"/>
      <c r="AXB150" s="229"/>
      <c r="AXC150" s="229"/>
      <c r="AXD150" s="229"/>
      <c r="AXE150" s="229"/>
      <c r="AXF150" s="229"/>
      <c r="AXG150" s="229"/>
      <c r="AXH150" s="229"/>
      <c r="AXI150" s="229"/>
      <c r="AXJ150" s="229"/>
      <c r="AXK150" s="229"/>
      <c r="AXL150" s="229"/>
      <c r="AXM150" s="229"/>
      <c r="AXN150" s="229"/>
      <c r="AXO150" s="229"/>
      <c r="AXP150" s="229"/>
      <c r="AXQ150" s="229"/>
      <c r="AXR150" s="229"/>
      <c r="AXS150" s="229"/>
      <c r="AXT150" s="229"/>
      <c r="AXU150" s="229"/>
      <c r="AXV150" s="229"/>
      <c r="AXW150" s="229"/>
      <c r="AXX150" s="229"/>
      <c r="AXY150" s="229"/>
      <c r="AXZ150" s="229"/>
      <c r="AYA150" s="229"/>
      <c r="AYB150" s="229"/>
      <c r="AYC150" s="229"/>
      <c r="AYD150" s="229"/>
      <c r="AYE150" s="229"/>
      <c r="AYF150" s="229"/>
      <c r="AYG150" s="229"/>
      <c r="AYH150" s="229"/>
      <c r="AYI150" s="229"/>
      <c r="AYJ150" s="229"/>
      <c r="AYK150" s="229"/>
      <c r="AYL150" s="229"/>
      <c r="AYM150" s="229"/>
      <c r="AYN150" s="229"/>
      <c r="AYO150" s="229"/>
      <c r="AYP150" s="229"/>
      <c r="AYQ150" s="229"/>
      <c r="AYR150" s="229"/>
      <c r="AYS150" s="229"/>
      <c r="AYT150" s="229"/>
      <c r="AYU150" s="229"/>
      <c r="AYV150" s="229"/>
      <c r="AYW150" s="229"/>
      <c r="AYX150" s="229"/>
      <c r="AYY150" s="229"/>
      <c r="AYZ150" s="229"/>
      <c r="AZA150" s="229"/>
      <c r="AZB150" s="229"/>
      <c r="AZC150" s="229"/>
      <c r="AZD150" s="229"/>
      <c r="AZE150" s="229"/>
      <c r="AZF150" s="229"/>
      <c r="AZG150" s="229"/>
      <c r="AZH150" s="229"/>
      <c r="AZI150" s="229"/>
      <c r="AZJ150" s="229"/>
      <c r="AZK150" s="229"/>
      <c r="AZL150" s="229"/>
      <c r="AZM150" s="229"/>
      <c r="AZN150" s="229"/>
      <c r="AZO150" s="229"/>
      <c r="AZP150" s="229"/>
      <c r="AZQ150" s="229"/>
      <c r="AZR150" s="229"/>
      <c r="AZS150" s="229"/>
      <c r="AZT150" s="229"/>
      <c r="AZU150" s="229"/>
      <c r="AZV150" s="229"/>
      <c r="AZW150" s="229"/>
      <c r="AZX150" s="229"/>
      <c r="AZY150" s="229"/>
      <c r="AZZ150" s="229"/>
      <c r="BAA150" s="229"/>
      <c r="BAB150" s="229"/>
      <c r="BAC150" s="229"/>
      <c r="BAD150" s="229"/>
      <c r="BAE150" s="229"/>
      <c r="BAF150" s="229"/>
      <c r="BAG150" s="229"/>
      <c r="BAH150" s="229"/>
      <c r="BAI150" s="229"/>
      <c r="BAJ150" s="229"/>
      <c r="BAK150" s="229"/>
      <c r="BAL150" s="229"/>
      <c r="BAM150" s="229"/>
      <c r="BAN150" s="229"/>
      <c r="BAO150" s="229"/>
      <c r="BAP150" s="229"/>
      <c r="BAQ150" s="229"/>
      <c r="BAR150" s="229"/>
      <c r="BAS150" s="229"/>
      <c r="BAT150" s="229"/>
      <c r="BAU150" s="229"/>
      <c r="BAV150" s="229"/>
      <c r="BAW150" s="229"/>
      <c r="BAX150" s="229"/>
      <c r="BAY150" s="229"/>
      <c r="BAZ150" s="229"/>
      <c r="BBA150" s="229"/>
      <c r="BBB150" s="229"/>
      <c r="BBC150" s="229"/>
      <c r="BBD150" s="229"/>
      <c r="BBE150" s="229"/>
      <c r="BBF150" s="229"/>
      <c r="BBG150" s="229"/>
      <c r="BBH150" s="229"/>
      <c r="BBI150" s="229"/>
      <c r="BBJ150" s="229"/>
      <c r="BBK150" s="229"/>
      <c r="BBL150" s="229"/>
      <c r="BBM150" s="229"/>
      <c r="BBN150" s="229"/>
      <c r="BBO150" s="229"/>
      <c r="BBP150" s="229"/>
      <c r="BBQ150" s="229"/>
      <c r="BBR150" s="229"/>
      <c r="BBS150" s="229"/>
      <c r="BBT150" s="229"/>
      <c r="BBU150" s="229"/>
      <c r="BBV150" s="229"/>
      <c r="BBW150" s="229"/>
      <c r="BBX150" s="229"/>
      <c r="BBY150" s="229"/>
      <c r="BBZ150" s="229"/>
      <c r="BCA150" s="229"/>
      <c r="BCB150" s="229"/>
      <c r="BCC150" s="229"/>
      <c r="BCD150" s="229"/>
      <c r="BCE150" s="229"/>
      <c r="BCF150" s="229"/>
      <c r="BCG150" s="229"/>
      <c r="BCH150" s="229"/>
      <c r="BCI150" s="229"/>
      <c r="BCJ150" s="229"/>
      <c r="BCK150" s="229"/>
      <c r="BCL150" s="229"/>
      <c r="BCM150" s="229"/>
      <c r="BCN150" s="229"/>
      <c r="BCO150" s="229"/>
      <c r="BCP150" s="229"/>
      <c r="BCQ150" s="229"/>
      <c r="BCR150" s="229"/>
      <c r="BCS150" s="229"/>
      <c r="BCT150" s="229"/>
      <c r="BCU150" s="229"/>
      <c r="BCV150" s="229"/>
      <c r="BCW150" s="229"/>
      <c r="BCX150" s="229"/>
      <c r="BCY150" s="229"/>
      <c r="BCZ150" s="229"/>
      <c r="BDA150" s="229"/>
      <c r="BDB150" s="229"/>
      <c r="BDC150" s="229"/>
      <c r="BDD150" s="229"/>
      <c r="BDE150" s="229"/>
      <c r="BDF150" s="229"/>
      <c r="BDG150" s="229"/>
      <c r="BDH150" s="229"/>
      <c r="BDI150" s="229"/>
      <c r="BDJ150" s="229"/>
      <c r="BDK150" s="229"/>
      <c r="BDL150" s="229"/>
      <c r="BDM150" s="229"/>
      <c r="BDN150" s="229"/>
      <c r="BDO150" s="229"/>
      <c r="BDP150" s="229"/>
      <c r="BDQ150" s="229"/>
      <c r="BDR150" s="229"/>
      <c r="BDS150" s="229"/>
      <c r="BDT150" s="229"/>
      <c r="BDU150" s="229"/>
      <c r="BDV150" s="229"/>
      <c r="BDW150" s="229"/>
      <c r="BDX150" s="229"/>
      <c r="BDY150" s="229"/>
      <c r="BDZ150" s="229"/>
      <c r="BEA150" s="229"/>
      <c r="BEB150" s="229"/>
      <c r="BEC150" s="229"/>
      <c r="BED150" s="229"/>
      <c r="BEE150" s="229"/>
      <c r="BEF150" s="229"/>
      <c r="BEG150" s="229"/>
      <c r="BEH150" s="229"/>
      <c r="BEI150" s="229"/>
      <c r="BEJ150" s="229"/>
      <c r="BEK150" s="229"/>
      <c r="BEL150" s="229"/>
      <c r="BEM150" s="229"/>
      <c r="BEN150" s="229"/>
      <c r="BEO150" s="229"/>
      <c r="BEP150" s="229"/>
      <c r="BEQ150" s="229"/>
      <c r="BER150" s="229"/>
      <c r="BES150" s="229"/>
      <c r="BET150" s="229"/>
      <c r="BEU150" s="229"/>
      <c r="BEV150" s="229"/>
      <c r="BEW150" s="229"/>
      <c r="BEX150" s="229"/>
      <c r="BEY150" s="229"/>
      <c r="BEZ150" s="229"/>
      <c r="BFA150" s="229"/>
      <c r="BFB150" s="229"/>
      <c r="BFC150" s="229"/>
      <c r="BFD150" s="229"/>
      <c r="BFE150" s="229"/>
      <c r="BFF150" s="229"/>
      <c r="BFG150" s="229"/>
      <c r="BFH150" s="229"/>
      <c r="BFI150" s="229"/>
      <c r="BFJ150" s="229"/>
      <c r="BFK150" s="229"/>
      <c r="BFL150" s="229"/>
      <c r="BFM150" s="229"/>
      <c r="BFN150" s="229"/>
      <c r="BFO150" s="229"/>
      <c r="BFP150" s="229"/>
      <c r="BFQ150" s="229"/>
      <c r="BFR150" s="229"/>
      <c r="BFS150" s="229"/>
      <c r="BFT150" s="229"/>
      <c r="BFU150" s="229"/>
      <c r="BFV150" s="229"/>
      <c r="BFW150" s="229"/>
      <c r="BFX150" s="229"/>
      <c r="BFY150" s="229"/>
      <c r="BFZ150" s="229"/>
      <c r="BGA150" s="229"/>
      <c r="BGB150" s="229"/>
      <c r="BGC150" s="229"/>
      <c r="BGD150" s="229"/>
      <c r="BGE150" s="229"/>
      <c r="BGF150" s="229"/>
      <c r="BGG150" s="229"/>
      <c r="BGH150" s="229"/>
      <c r="BGI150" s="229"/>
      <c r="BGJ150" s="229"/>
      <c r="BGK150" s="229"/>
      <c r="BGL150" s="229"/>
      <c r="BGM150" s="229"/>
      <c r="BGN150" s="229"/>
      <c r="BGO150" s="229"/>
      <c r="BGP150" s="229"/>
      <c r="BGQ150" s="229"/>
      <c r="BGR150" s="229"/>
      <c r="BGS150" s="229"/>
      <c r="BGT150" s="229"/>
      <c r="BGU150" s="229"/>
      <c r="BGV150" s="229"/>
      <c r="BGW150" s="229"/>
      <c r="BGX150" s="229"/>
      <c r="BGY150" s="229"/>
      <c r="BGZ150" s="229"/>
      <c r="BHA150" s="229"/>
      <c r="BHB150" s="229"/>
      <c r="BHC150" s="229"/>
      <c r="BHD150" s="229"/>
      <c r="BHE150" s="229"/>
      <c r="BHF150" s="229"/>
      <c r="BHG150" s="229"/>
      <c r="BHH150" s="229"/>
      <c r="BHI150" s="229"/>
      <c r="BHJ150" s="229"/>
      <c r="BHK150" s="229"/>
      <c r="BHL150" s="229"/>
      <c r="BHM150" s="229"/>
      <c r="BHN150" s="229"/>
      <c r="BHO150" s="229"/>
      <c r="BHP150" s="229"/>
      <c r="BHQ150" s="229"/>
      <c r="BHR150" s="229"/>
      <c r="BHS150" s="229"/>
      <c r="BHT150" s="229"/>
      <c r="BHU150" s="229"/>
      <c r="BHV150" s="229"/>
      <c r="BHW150" s="229"/>
      <c r="BHX150" s="229"/>
      <c r="BHY150" s="229"/>
      <c r="BHZ150" s="229"/>
      <c r="BIA150" s="229"/>
      <c r="BIB150" s="229"/>
      <c r="BIC150" s="229"/>
      <c r="BID150" s="229"/>
      <c r="BIE150" s="229"/>
      <c r="BIF150" s="229"/>
      <c r="BIG150" s="229"/>
      <c r="BIH150" s="229"/>
      <c r="BII150" s="229"/>
      <c r="BIJ150" s="229"/>
      <c r="BIK150" s="229"/>
      <c r="BIL150" s="229"/>
      <c r="BIM150" s="229"/>
      <c r="BIN150" s="229"/>
      <c r="BIO150" s="229"/>
      <c r="BIP150" s="229"/>
      <c r="BIQ150" s="229"/>
      <c r="BIR150" s="229"/>
      <c r="BIS150" s="229"/>
      <c r="BIT150" s="229"/>
      <c r="BIU150" s="229"/>
      <c r="BIV150" s="229"/>
      <c r="BIW150" s="229"/>
      <c r="BIX150" s="229"/>
      <c r="BIY150" s="229"/>
      <c r="BIZ150" s="229"/>
      <c r="BJA150" s="229"/>
      <c r="BJB150" s="229"/>
      <c r="BJC150" s="229"/>
      <c r="BJD150" s="229"/>
      <c r="BJE150" s="229"/>
      <c r="BJF150" s="229"/>
      <c r="BJG150" s="229"/>
      <c r="BJH150" s="229"/>
      <c r="BJI150" s="229"/>
      <c r="BJJ150" s="229"/>
      <c r="BJK150" s="229"/>
      <c r="BJL150" s="229"/>
      <c r="BJM150" s="229"/>
      <c r="BJN150" s="229"/>
      <c r="BJO150" s="229"/>
      <c r="BJP150" s="229"/>
      <c r="BJQ150" s="229"/>
      <c r="BJR150" s="229"/>
      <c r="BJS150" s="229"/>
      <c r="BJT150" s="229"/>
      <c r="BJU150" s="229"/>
      <c r="BJV150" s="229"/>
      <c r="BJW150" s="229"/>
      <c r="BJX150" s="229"/>
      <c r="BJY150" s="229"/>
      <c r="BJZ150" s="229"/>
      <c r="BKA150" s="229"/>
      <c r="BKB150" s="229"/>
      <c r="BKC150" s="229"/>
      <c r="BKD150" s="229"/>
      <c r="BKE150" s="229"/>
      <c r="BKF150" s="229"/>
      <c r="BKG150" s="229"/>
      <c r="BKH150" s="229"/>
      <c r="BKI150" s="229"/>
      <c r="BKJ150" s="229"/>
      <c r="BKK150" s="229"/>
      <c r="BKL150" s="229"/>
      <c r="BKM150" s="229"/>
      <c r="BKN150" s="229"/>
      <c r="BKO150" s="229"/>
      <c r="BKP150" s="229"/>
      <c r="BKQ150" s="229"/>
      <c r="BKR150" s="229"/>
      <c r="BKS150" s="229"/>
      <c r="BKT150" s="229"/>
      <c r="BKU150" s="229"/>
      <c r="BKV150" s="229"/>
      <c r="BKW150" s="229"/>
      <c r="BKX150" s="229"/>
      <c r="BKY150" s="229"/>
      <c r="BKZ150" s="229"/>
      <c r="BLA150" s="229"/>
      <c r="BLB150" s="229"/>
      <c r="BLC150" s="229"/>
      <c r="BLD150" s="229"/>
      <c r="BLE150" s="229"/>
      <c r="BLF150" s="229"/>
      <c r="BLG150" s="229"/>
      <c r="BLH150" s="229"/>
      <c r="BLI150" s="229"/>
      <c r="BLJ150" s="229"/>
      <c r="BLK150" s="229"/>
      <c r="BLL150" s="229"/>
      <c r="BLM150" s="229"/>
      <c r="BLN150" s="229"/>
      <c r="BLO150" s="229"/>
      <c r="BLP150" s="229"/>
      <c r="BLQ150" s="229"/>
      <c r="BLR150" s="229"/>
      <c r="BLS150" s="229"/>
      <c r="BLT150" s="229"/>
      <c r="BLU150" s="229"/>
      <c r="BLV150" s="229"/>
      <c r="BLW150" s="229"/>
      <c r="BLX150" s="229"/>
      <c r="BLY150" s="229"/>
      <c r="BLZ150" s="229"/>
      <c r="BMA150" s="229"/>
      <c r="BMB150" s="229"/>
      <c r="BMC150" s="229"/>
      <c r="BMD150" s="229"/>
      <c r="BME150" s="229"/>
      <c r="BMF150" s="229"/>
      <c r="BMG150" s="229"/>
      <c r="BMH150" s="229"/>
      <c r="BMI150" s="229"/>
      <c r="BMJ150" s="229"/>
      <c r="BMK150" s="229"/>
      <c r="BML150" s="229"/>
      <c r="BMM150" s="229"/>
      <c r="BMN150" s="229"/>
      <c r="BMO150" s="229"/>
      <c r="BMP150" s="229"/>
      <c r="BMQ150" s="229"/>
      <c r="BMR150" s="229"/>
      <c r="BMS150" s="229"/>
      <c r="BMT150" s="229"/>
      <c r="BMU150" s="229"/>
      <c r="BMV150" s="229"/>
      <c r="BMW150" s="229"/>
      <c r="BMX150" s="229"/>
      <c r="BMY150" s="229"/>
      <c r="BMZ150" s="229"/>
      <c r="BNA150" s="229"/>
      <c r="BNB150" s="229"/>
      <c r="BNC150" s="229"/>
      <c r="BND150" s="229"/>
      <c r="BNE150" s="229"/>
      <c r="BNF150" s="229"/>
      <c r="BNG150" s="229"/>
      <c r="BNH150" s="229"/>
      <c r="BNI150" s="229"/>
      <c r="BNJ150" s="229"/>
      <c r="BNK150" s="229"/>
      <c r="BNL150" s="229"/>
      <c r="BNM150" s="229"/>
      <c r="BNN150" s="229"/>
      <c r="BNO150" s="229"/>
      <c r="BNP150" s="229"/>
      <c r="BNQ150" s="229"/>
      <c r="BNR150" s="229"/>
      <c r="BNS150" s="229"/>
      <c r="BNT150" s="229"/>
      <c r="BNU150" s="229"/>
      <c r="BNV150" s="229"/>
      <c r="BNW150" s="229"/>
      <c r="BNX150" s="229"/>
      <c r="BNY150" s="229"/>
      <c r="BNZ150" s="229"/>
      <c r="BOA150" s="229"/>
      <c r="BOB150" s="229"/>
      <c r="BOC150" s="229"/>
      <c r="BOD150" s="229"/>
      <c r="BOE150" s="229"/>
      <c r="BOF150" s="229"/>
      <c r="BOG150" s="229"/>
      <c r="BOH150" s="229"/>
      <c r="BOI150" s="229"/>
      <c r="BOJ150" s="229"/>
      <c r="BOK150" s="229"/>
      <c r="BOL150" s="229"/>
      <c r="BOM150" s="229"/>
      <c r="BON150" s="229"/>
      <c r="BOO150" s="229"/>
      <c r="BOP150" s="229"/>
      <c r="BOQ150" s="229"/>
      <c r="BOR150" s="229"/>
      <c r="BOS150" s="229"/>
      <c r="BOT150" s="229"/>
      <c r="BOU150" s="229"/>
      <c r="BOV150" s="229"/>
      <c r="BOW150" s="229"/>
      <c r="BOX150" s="229"/>
      <c r="BOY150" s="229"/>
      <c r="BOZ150" s="229"/>
      <c r="BPA150" s="229"/>
      <c r="BPB150" s="229"/>
      <c r="BPC150" s="229"/>
      <c r="BPD150" s="229"/>
      <c r="BPE150" s="229"/>
      <c r="BPF150" s="229"/>
      <c r="BPG150" s="229"/>
      <c r="BPH150" s="229"/>
      <c r="BPI150" s="229"/>
      <c r="BPJ150" s="229"/>
      <c r="BPK150" s="229"/>
      <c r="BPL150" s="229"/>
      <c r="BPM150" s="229"/>
      <c r="BPN150" s="229"/>
      <c r="BPO150" s="229"/>
      <c r="BPP150" s="229"/>
      <c r="BPQ150" s="229"/>
      <c r="BPR150" s="229"/>
      <c r="BPS150" s="229"/>
      <c r="BPT150" s="229"/>
      <c r="BPU150" s="229"/>
      <c r="BPV150" s="229"/>
      <c r="BPW150" s="229"/>
      <c r="BPX150" s="229"/>
      <c r="BPY150" s="229"/>
      <c r="BPZ150" s="229"/>
      <c r="BQA150" s="229"/>
      <c r="BQB150" s="229"/>
      <c r="BQC150" s="229"/>
      <c r="BQD150" s="229"/>
      <c r="BQE150" s="229"/>
      <c r="BQF150" s="229"/>
      <c r="BQG150" s="229"/>
      <c r="BQH150" s="229"/>
      <c r="BQI150" s="229"/>
      <c r="BQJ150" s="229"/>
      <c r="BQK150" s="229"/>
      <c r="BQL150" s="229"/>
      <c r="BQM150" s="229"/>
      <c r="BQN150" s="229"/>
      <c r="BQO150" s="229"/>
      <c r="BQP150" s="229"/>
      <c r="BQQ150" s="229"/>
      <c r="BQR150" s="229"/>
      <c r="BQS150" s="229"/>
      <c r="BQT150" s="229"/>
      <c r="BQU150" s="229"/>
      <c r="BQV150" s="229"/>
      <c r="BQW150" s="229"/>
      <c r="BQX150" s="229"/>
      <c r="BQY150" s="229"/>
      <c r="BQZ150" s="229"/>
      <c r="BRA150" s="229"/>
      <c r="BRB150" s="229"/>
      <c r="BRC150" s="229"/>
      <c r="BRD150" s="229"/>
      <c r="BRE150" s="229"/>
      <c r="BRF150" s="229"/>
      <c r="BRG150" s="229"/>
      <c r="BRH150" s="229"/>
      <c r="BRI150" s="229"/>
      <c r="BRJ150" s="229"/>
      <c r="BRK150" s="229"/>
      <c r="BRL150" s="229"/>
      <c r="BRM150" s="229"/>
      <c r="BRN150" s="229"/>
      <c r="BRO150" s="229"/>
      <c r="BRP150" s="229"/>
      <c r="BRQ150" s="229"/>
      <c r="BRR150" s="229"/>
      <c r="BRS150" s="229"/>
      <c r="BRT150" s="229"/>
      <c r="BRU150" s="229"/>
      <c r="BRV150" s="229"/>
      <c r="BRW150" s="229"/>
      <c r="BRX150" s="229"/>
      <c r="BRY150" s="229"/>
      <c r="BRZ150" s="229"/>
      <c r="BSA150" s="229"/>
      <c r="BSB150" s="229"/>
      <c r="BSC150" s="229"/>
      <c r="BSD150" s="229"/>
      <c r="BSE150" s="229"/>
      <c r="BSF150" s="229"/>
      <c r="BSG150" s="229"/>
      <c r="BSH150" s="229"/>
      <c r="BSI150" s="229"/>
      <c r="BSJ150" s="229"/>
      <c r="BSK150" s="229"/>
      <c r="BSL150" s="229"/>
      <c r="BSM150" s="229"/>
      <c r="BSN150" s="229"/>
      <c r="BSO150" s="229"/>
      <c r="BSP150" s="229"/>
      <c r="BSQ150" s="229"/>
      <c r="BSR150" s="229"/>
      <c r="BSS150" s="229"/>
      <c r="BST150" s="229"/>
      <c r="BSU150" s="229"/>
      <c r="BSV150" s="229"/>
      <c r="BSW150" s="229"/>
      <c r="BSX150" s="229"/>
      <c r="BSY150" s="229"/>
      <c r="BSZ150" s="229"/>
      <c r="BTA150" s="229"/>
      <c r="BTB150" s="229"/>
      <c r="BTC150" s="229"/>
      <c r="BTD150" s="229"/>
      <c r="BTE150" s="229"/>
      <c r="BTF150" s="229"/>
      <c r="BTG150" s="229"/>
      <c r="BTH150" s="229"/>
      <c r="BTI150" s="229"/>
      <c r="BTJ150" s="229"/>
      <c r="BTK150" s="229"/>
      <c r="BTL150" s="229"/>
      <c r="BTM150" s="229"/>
      <c r="BTN150" s="229"/>
      <c r="BTO150" s="229"/>
      <c r="BTP150" s="229"/>
      <c r="BTQ150" s="229"/>
      <c r="BTR150" s="229"/>
      <c r="BTS150" s="229"/>
      <c r="BTT150" s="229"/>
      <c r="BTU150" s="229"/>
      <c r="BTV150" s="229"/>
      <c r="BTW150" s="229"/>
      <c r="BTX150" s="229"/>
      <c r="BTY150" s="229"/>
      <c r="BTZ150" s="229"/>
      <c r="BUA150" s="229"/>
      <c r="BUB150" s="229"/>
      <c r="BUC150" s="229"/>
      <c r="BUD150" s="229"/>
      <c r="BUE150" s="229"/>
      <c r="BUF150" s="229"/>
      <c r="BUG150" s="229"/>
      <c r="BUH150" s="229"/>
      <c r="BUI150" s="229"/>
      <c r="BUJ150" s="229"/>
      <c r="BUK150" s="229"/>
      <c r="BUL150" s="229"/>
      <c r="BUM150" s="229"/>
      <c r="BUN150" s="229"/>
      <c r="BUO150" s="229"/>
      <c r="BUP150" s="229"/>
      <c r="BUQ150" s="229"/>
      <c r="BUR150" s="229"/>
      <c r="BUS150" s="229"/>
      <c r="BUT150" s="229"/>
      <c r="BUU150" s="229"/>
      <c r="BUV150" s="229"/>
      <c r="BUW150" s="229"/>
      <c r="BUX150" s="229"/>
      <c r="BUY150" s="229"/>
      <c r="BUZ150" s="229"/>
      <c r="BVA150" s="229"/>
      <c r="BVB150" s="229"/>
      <c r="BVC150" s="229"/>
      <c r="BVD150" s="229"/>
      <c r="BVE150" s="229"/>
      <c r="BVF150" s="229"/>
      <c r="BVG150" s="229"/>
      <c r="BVH150" s="229"/>
      <c r="BVI150" s="229"/>
      <c r="BVJ150" s="229"/>
      <c r="BVK150" s="229"/>
      <c r="BVL150" s="229"/>
      <c r="BVM150" s="229"/>
      <c r="BVN150" s="229"/>
      <c r="BVO150" s="229"/>
      <c r="BVP150" s="229"/>
      <c r="BVQ150" s="229"/>
      <c r="BVR150" s="229"/>
      <c r="BVS150" s="229"/>
      <c r="BVT150" s="229"/>
      <c r="BVU150" s="229"/>
      <c r="BVV150" s="229"/>
      <c r="BVW150" s="229"/>
      <c r="BVX150" s="229"/>
      <c r="BVY150" s="229"/>
      <c r="BVZ150" s="229"/>
      <c r="BWA150" s="229"/>
      <c r="BWB150" s="229"/>
      <c r="BWC150" s="229"/>
      <c r="BWD150" s="229"/>
      <c r="BWE150" s="229"/>
      <c r="BWF150" s="229"/>
      <c r="BWG150" s="229"/>
      <c r="BWH150" s="229"/>
      <c r="BWI150" s="229"/>
      <c r="BWJ150" s="229"/>
      <c r="BWK150" s="229"/>
      <c r="BWL150" s="229"/>
      <c r="BWM150" s="229"/>
      <c r="BWN150" s="229"/>
      <c r="BWO150" s="229"/>
      <c r="BWP150" s="229"/>
      <c r="BWQ150" s="229"/>
      <c r="BWR150" s="229"/>
      <c r="BWS150" s="229"/>
      <c r="BWT150" s="229"/>
      <c r="BWU150" s="229"/>
      <c r="BWV150" s="229"/>
      <c r="BWW150" s="229"/>
      <c r="BWX150" s="229"/>
      <c r="BWY150" s="229"/>
      <c r="BWZ150" s="229"/>
      <c r="BXA150" s="229"/>
      <c r="BXB150" s="229"/>
      <c r="BXC150" s="229"/>
      <c r="BXD150" s="229"/>
      <c r="BXE150" s="229"/>
      <c r="BXF150" s="229"/>
      <c r="BXG150" s="229"/>
      <c r="BXH150" s="229"/>
      <c r="BXI150" s="229"/>
      <c r="BXJ150" s="229"/>
      <c r="BXK150" s="229"/>
      <c r="BXL150" s="229"/>
      <c r="BXM150" s="229"/>
      <c r="BXN150" s="229"/>
      <c r="BXO150" s="229"/>
      <c r="BXP150" s="229"/>
      <c r="BXQ150" s="229"/>
      <c r="BXR150" s="229"/>
      <c r="BXS150" s="229"/>
      <c r="BXT150" s="229"/>
      <c r="BXU150" s="229"/>
      <c r="BXV150" s="229"/>
      <c r="BXW150" s="229"/>
      <c r="BXX150" s="229"/>
      <c r="BXY150" s="229"/>
      <c r="BXZ150" s="229"/>
      <c r="BYA150" s="229"/>
      <c r="BYB150" s="229"/>
      <c r="BYC150" s="229"/>
      <c r="BYD150" s="229"/>
      <c r="BYE150" s="229"/>
      <c r="BYF150" s="229"/>
      <c r="BYG150" s="229"/>
      <c r="BYH150" s="229"/>
      <c r="BYI150" s="229"/>
      <c r="BYJ150" s="229"/>
      <c r="BYK150" s="229"/>
      <c r="BYL150" s="229"/>
      <c r="BYM150" s="229"/>
      <c r="BYN150" s="229"/>
      <c r="BYO150" s="229"/>
      <c r="BYP150" s="229"/>
      <c r="BYQ150" s="229"/>
      <c r="BYR150" s="229"/>
      <c r="BYS150" s="229"/>
      <c r="BYT150" s="229"/>
      <c r="BYU150" s="229"/>
      <c r="BYV150" s="229"/>
      <c r="BYW150" s="229"/>
      <c r="BYX150" s="229"/>
      <c r="BYY150" s="229"/>
      <c r="BYZ150" s="229"/>
      <c r="BZA150" s="229"/>
      <c r="BZB150" s="229"/>
      <c r="BZC150" s="229"/>
      <c r="BZD150" s="229"/>
      <c r="BZE150" s="229"/>
      <c r="BZF150" s="229"/>
      <c r="BZG150" s="229"/>
      <c r="BZH150" s="229"/>
      <c r="BZI150" s="229"/>
      <c r="BZJ150" s="229"/>
      <c r="BZK150" s="229"/>
      <c r="BZL150" s="229"/>
      <c r="BZM150" s="229"/>
      <c r="BZN150" s="229"/>
      <c r="BZO150" s="229"/>
      <c r="BZP150" s="229"/>
      <c r="BZQ150" s="229"/>
      <c r="BZR150" s="229"/>
      <c r="BZS150" s="229"/>
      <c r="BZT150" s="229"/>
      <c r="BZU150" s="229"/>
      <c r="BZV150" s="229"/>
      <c r="BZW150" s="229"/>
      <c r="BZX150" s="229"/>
      <c r="BZY150" s="229"/>
      <c r="BZZ150" s="229"/>
      <c r="CAA150" s="229"/>
      <c r="CAB150" s="229"/>
      <c r="CAC150" s="229"/>
      <c r="CAD150" s="229"/>
      <c r="CAE150" s="229"/>
      <c r="CAF150" s="229"/>
      <c r="CAG150" s="229"/>
      <c r="CAH150" s="229"/>
      <c r="CAI150" s="229"/>
      <c r="CAJ150" s="229"/>
      <c r="CAK150" s="229"/>
      <c r="CAL150" s="229"/>
      <c r="CAM150" s="229"/>
      <c r="CAN150" s="229"/>
      <c r="CAO150" s="229"/>
      <c r="CAP150" s="229"/>
      <c r="CAQ150" s="229"/>
      <c r="CAR150" s="229"/>
      <c r="CAS150" s="229"/>
      <c r="CAT150" s="229"/>
      <c r="CAU150" s="229"/>
      <c r="CAV150" s="229"/>
      <c r="CAW150" s="229"/>
      <c r="CAX150" s="229"/>
      <c r="CAY150" s="229"/>
      <c r="CAZ150" s="229"/>
      <c r="CBA150" s="229"/>
      <c r="CBB150" s="229"/>
      <c r="CBC150" s="229"/>
      <c r="CBD150" s="229"/>
      <c r="CBE150" s="229"/>
      <c r="CBF150" s="229"/>
      <c r="CBG150" s="229"/>
      <c r="CBH150" s="229"/>
      <c r="CBI150" s="229"/>
      <c r="CBJ150" s="229"/>
      <c r="CBK150" s="229"/>
      <c r="CBL150" s="229"/>
      <c r="CBM150" s="229"/>
      <c r="CBN150" s="229"/>
      <c r="CBO150" s="229"/>
      <c r="CBP150" s="229"/>
      <c r="CBQ150" s="229"/>
      <c r="CBR150" s="229"/>
      <c r="CBS150" s="229"/>
      <c r="CBT150" s="229"/>
      <c r="CBU150" s="229"/>
      <c r="CBV150" s="229"/>
      <c r="CBW150" s="229"/>
      <c r="CBX150" s="229"/>
      <c r="CBY150" s="229"/>
      <c r="CBZ150" s="229"/>
      <c r="CCA150" s="229"/>
      <c r="CCB150" s="229"/>
      <c r="CCC150" s="229"/>
      <c r="CCD150" s="229"/>
      <c r="CCE150" s="229"/>
      <c r="CCF150" s="229"/>
      <c r="CCG150" s="229"/>
      <c r="CCH150" s="229"/>
      <c r="CCI150" s="229"/>
      <c r="CCJ150" s="229"/>
      <c r="CCK150" s="229"/>
      <c r="CCL150" s="229"/>
      <c r="CCM150" s="229"/>
      <c r="CCN150" s="229"/>
      <c r="CCO150" s="229"/>
      <c r="CCP150" s="229"/>
      <c r="CCQ150" s="229"/>
      <c r="CCR150" s="229"/>
      <c r="CCS150" s="229"/>
      <c r="CCT150" s="229"/>
      <c r="CCU150" s="229"/>
      <c r="CCV150" s="229"/>
      <c r="CCW150" s="229"/>
      <c r="CCX150" s="229"/>
      <c r="CCY150" s="229"/>
      <c r="CCZ150" s="229"/>
      <c r="CDA150" s="229"/>
      <c r="CDB150" s="229"/>
      <c r="CDC150" s="229"/>
      <c r="CDD150" s="229"/>
      <c r="CDE150" s="229"/>
      <c r="CDF150" s="229"/>
      <c r="CDG150" s="229"/>
      <c r="CDH150" s="229"/>
      <c r="CDI150" s="229"/>
      <c r="CDJ150" s="229"/>
      <c r="CDK150" s="229"/>
      <c r="CDL150" s="229"/>
      <c r="CDM150" s="229"/>
      <c r="CDN150" s="229"/>
      <c r="CDO150" s="229"/>
      <c r="CDP150" s="229"/>
      <c r="CDQ150" s="229"/>
      <c r="CDR150" s="229"/>
      <c r="CDS150" s="229"/>
      <c r="CDT150" s="229"/>
      <c r="CDU150" s="229"/>
      <c r="CDV150" s="229"/>
      <c r="CDW150" s="229"/>
      <c r="CDX150" s="229"/>
      <c r="CDY150" s="229"/>
      <c r="CDZ150" s="229"/>
      <c r="CEA150" s="229"/>
      <c r="CEB150" s="229"/>
      <c r="CEC150" s="229"/>
      <c r="CED150" s="229"/>
      <c r="CEE150" s="229"/>
      <c r="CEF150" s="229"/>
      <c r="CEG150" s="229"/>
      <c r="CEH150" s="229"/>
      <c r="CEI150" s="229"/>
      <c r="CEJ150" s="229"/>
      <c r="CEK150" s="229"/>
      <c r="CEL150" s="229"/>
      <c r="CEM150" s="229"/>
      <c r="CEN150" s="229"/>
      <c r="CEO150" s="229"/>
      <c r="CEP150" s="229"/>
      <c r="CEQ150" s="229"/>
      <c r="CER150" s="229"/>
      <c r="CES150" s="229"/>
      <c r="CET150" s="229"/>
      <c r="CEU150" s="229"/>
      <c r="CEV150" s="229"/>
      <c r="CEW150" s="229"/>
      <c r="CEX150" s="229"/>
      <c r="CEY150" s="229"/>
      <c r="CEZ150" s="229"/>
      <c r="CFA150" s="229"/>
      <c r="CFB150" s="229"/>
      <c r="CFC150" s="229"/>
      <c r="CFD150" s="229"/>
      <c r="CFE150" s="229"/>
      <c r="CFF150" s="229"/>
      <c r="CFG150" s="229"/>
      <c r="CFH150" s="229"/>
      <c r="CFI150" s="229"/>
      <c r="CFJ150" s="229"/>
      <c r="CFK150" s="229"/>
      <c r="CFL150" s="229"/>
      <c r="CFM150" s="229"/>
      <c r="CFN150" s="229"/>
      <c r="CFO150" s="229"/>
      <c r="CFP150" s="229"/>
      <c r="CFQ150" s="229"/>
      <c r="CFR150" s="229"/>
      <c r="CFS150" s="229"/>
      <c r="CFT150" s="229"/>
      <c r="CFU150" s="229"/>
      <c r="CFV150" s="229"/>
      <c r="CFW150" s="229"/>
      <c r="CFX150" s="229"/>
      <c r="CFY150" s="229"/>
      <c r="CFZ150" s="229"/>
      <c r="CGA150" s="229"/>
      <c r="CGB150" s="229"/>
      <c r="CGC150" s="229"/>
      <c r="CGD150" s="229"/>
      <c r="CGE150" s="229"/>
      <c r="CGF150" s="229"/>
      <c r="CGG150" s="229"/>
      <c r="CGH150" s="229"/>
      <c r="CGI150" s="229"/>
      <c r="CGJ150" s="229"/>
      <c r="CGK150" s="229"/>
      <c r="CGL150" s="229"/>
      <c r="CGM150" s="229"/>
      <c r="CGN150" s="229"/>
      <c r="CGO150" s="229"/>
      <c r="CGP150" s="229"/>
      <c r="CGQ150" s="229"/>
      <c r="CGR150" s="229"/>
      <c r="CGS150" s="229"/>
      <c r="CGT150" s="229"/>
      <c r="CGU150" s="229"/>
      <c r="CGV150" s="229"/>
      <c r="CGW150" s="229"/>
      <c r="CGX150" s="229"/>
      <c r="CGY150" s="229"/>
      <c r="CGZ150" s="229"/>
      <c r="CHA150" s="229"/>
      <c r="CHB150" s="229"/>
      <c r="CHC150" s="229"/>
      <c r="CHD150" s="229"/>
      <c r="CHE150" s="229"/>
      <c r="CHF150" s="229"/>
      <c r="CHG150" s="229"/>
      <c r="CHH150" s="229"/>
      <c r="CHI150" s="229"/>
      <c r="CHJ150" s="229"/>
      <c r="CHK150" s="229"/>
      <c r="CHL150" s="229"/>
      <c r="CHM150" s="229"/>
      <c r="CHN150" s="229"/>
      <c r="CHO150" s="229"/>
      <c r="CHP150" s="229"/>
      <c r="CHQ150" s="229"/>
      <c r="CHR150" s="229"/>
      <c r="CHS150" s="229"/>
      <c r="CHT150" s="229"/>
      <c r="CHU150" s="229"/>
      <c r="CHV150" s="229"/>
      <c r="CHW150" s="229"/>
      <c r="CHX150" s="229"/>
      <c r="CHY150" s="229"/>
      <c r="CHZ150" s="229"/>
      <c r="CIA150" s="229"/>
      <c r="CIB150" s="229"/>
      <c r="CIC150" s="229"/>
      <c r="CID150" s="229"/>
      <c r="CIE150" s="229"/>
      <c r="CIF150" s="229"/>
      <c r="CIG150" s="229"/>
      <c r="CIH150" s="229"/>
      <c r="CII150" s="229"/>
      <c r="CIJ150" s="229"/>
      <c r="CIK150" s="229"/>
      <c r="CIL150" s="229"/>
      <c r="CIM150" s="229"/>
      <c r="CIN150" s="229"/>
      <c r="CIO150" s="229"/>
      <c r="CIP150" s="229"/>
      <c r="CIQ150" s="229"/>
      <c r="CIR150" s="229"/>
      <c r="CIS150" s="229"/>
      <c r="CIT150" s="229"/>
      <c r="CIU150" s="229"/>
      <c r="CIV150" s="229"/>
      <c r="CIW150" s="229"/>
      <c r="CIX150" s="229"/>
      <c r="CIY150" s="229"/>
      <c r="CIZ150" s="229"/>
      <c r="CJA150" s="229"/>
      <c r="CJB150" s="229"/>
      <c r="CJC150" s="229"/>
      <c r="CJD150" s="229"/>
      <c r="CJE150" s="229"/>
      <c r="CJF150" s="229"/>
      <c r="CJG150" s="229"/>
      <c r="CJH150" s="229"/>
      <c r="CJI150" s="229"/>
      <c r="CJJ150" s="229"/>
      <c r="CJK150" s="229"/>
      <c r="CJL150" s="229"/>
      <c r="CJM150" s="229"/>
      <c r="CJN150" s="229"/>
      <c r="CJO150" s="229"/>
      <c r="CJP150" s="229"/>
      <c r="CJQ150" s="229"/>
      <c r="CJR150" s="229"/>
      <c r="CJS150" s="229"/>
      <c r="CJT150" s="229"/>
      <c r="CJU150" s="229"/>
      <c r="CJV150" s="229"/>
      <c r="CJW150" s="229"/>
      <c r="CJX150" s="229"/>
      <c r="CJY150" s="229"/>
      <c r="CJZ150" s="229"/>
      <c r="CKA150" s="229"/>
      <c r="CKB150" s="229"/>
      <c r="CKC150" s="229"/>
      <c r="CKD150" s="229"/>
      <c r="CKE150" s="229"/>
      <c r="CKF150" s="229"/>
      <c r="CKG150" s="229"/>
      <c r="CKH150" s="229"/>
      <c r="CKI150" s="229"/>
      <c r="CKJ150" s="229"/>
      <c r="CKK150" s="229"/>
      <c r="CKL150" s="229"/>
      <c r="CKM150" s="229"/>
      <c r="CKN150" s="229"/>
      <c r="CKO150" s="229"/>
      <c r="CKP150" s="229"/>
      <c r="CKQ150" s="229"/>
      <c r="CKR150" s="229"/>
      <c r="CKS150" s="229"/>
      <c r="CKT150" s="229"/>
      <c r="CKU150" s="229"/>
      <c r="CKV150" s="229"/>
      <c r="CKW150" s="229"/>
      <c r="CKX150" s="229"/>
      <c r="CKY150" s="229"/>
      <c r="CKZ150" s="229"/>
      <c r="CLA150" s="229"/>
      <c r="CLB150" s="229"/>
      <c r="CLC150" s="229"/>
      <c r="CLD150" s="229"/>
      <c r="CLE150" s="229"/>
      <c r="CLF150" s="229"/>
      <c r="CLG150" s="229"/>
      <c r="CLH150" s="229"/>
      <c r="CLI150" s="229"/>
      <c r="CLJ150" s="229"/>
      <c r="CLK150" s="229"/>
      <c r="CLL150" s="229"/>
      <c r="CLM150" s="229"/>
      <c r="CLN150" s="229"/>
      <c r="CLO150" s="229"/>
      <c r="CLP150" s="229"/>
      <c r="CLQ150" s="229"/>
      <c r="CLR150" s="229"/>
      <c r="CLS150" s="229"/>
      <c r="CLT150" s="229"/>
      <c r="CLU150" s="229"/>
      <c r="CLV150" s="229"/>
      <c r="CLW150" s="229"/>
      <c r="CLX150" s="229"/>
      <c r="CLY150" s="229"/>
      <c r="CLZ150" s="229"/>
      <c r="CMA150" s="229"/>
      <c r="CMB150" s="229"/>
      <c r="CMC150" s="229"/>
      <c r="CMD150" s="229"/>
      <c r="CME150" s="229"/>
      <c r="CMF150" s="229"/>
      <c r="CMG150" s="229"/>
      <c r="CMH150" s="229"/>
      <c r="CMI150" s="229"/>
      <c r="CMJ150" s="229"/>
      <c r="CMK150" s="229"/>
      <c r="CML150" s="229"/>
      <c r="CMM150" s="229"/>
      <c r="CMN150" s="229"/>
      <c r="CMO150" s="229"/>
      <c r="CMP150" s="229"/>
      <c r="CMQ150" s="229"/>
      <c r="CMR150" s="229"/>
      <c r="CMS150" s="229"/>
      <c r="CMT150" s="229"/>
      <c r="CMU150" s="229"/>
      <c r="CMV150" s="229"/>
      <c r="CMW150" s="229"/>
      <c r="CMX150" s="229"/>
      <c r="CMY150" s="229"/>
      <c r="CMZ150" s="229"/>
      <c r="CNA150" s="229"/>
      <c r="CNB150" s="229"/>
      <c r="CNC150" s="229"/>
      <c r="CND150" s="229"/>
      <c r="CNE150" s="229"/>
      <c r="CNF150" s="229"/>
      <c r="CNG150" s="229"/>
      <c r="CNH150" s="229"/>
      <c r="CNI150" s="229"/>
      <c r="CNJ150" s="229"/>
      <c r="CNK150" s="229"/>
      <c r="CNL150" s="229"/>
      <c r="CNM150" s="229"/>
      <c r="CNN150" s="229"/>
      <c r="CNO150" s="229"/>
      <c r="CNP150" s="229"/>
      <c r="CNQ150" s="229"/>
      <c r="CNR150" s="229"/>
      <c r="CNS150" s="229"/>
      <c r="CNT150" s="229"/>
      <c r="CNU150" s="229"/>
      <c r="CNV150" s="229"/>
      <c r="CNW150" s="229"/>
      <c r="CNX150" s="229"/>
      <c r="CNY150" s="229"/>
      <c r="CNZ150" s="229"/>
      <c r="COA150" s="229"/>
      <c r="COB150" s="229"/>
      <c r="COC150" s="229"/>
      <c r="COD150" s="229"/>
      <c r="COE150" s="229"/>
      <c r="COF150" s="229"/>
      <c r="COG150" s="229"/>
      <c r="COH150" s="229"/>
      <c r="COI150" s="229"/>
      <c r="COJ150" s="229"/>
      <c r="COK150" s="229"/>
      <c r="COL150" s="229"/>
      <c r="COM150" s="229"/>
      <c r="CON150" s="229"/>
      <c r="COO150" s="229"/>
      <c r="COP150" s="229"/>
      <c r="COQ150" s="229"/>
      <c r="COR150" s="229"/>
      <c r="COS150" s="229"/>
      <c r="COT150" s="229"/>
      <c r="COU150" s="229"/>
      <c r="COV150" s="229"/>
      <c r="COW150" s="229"/>
      <c r="COX150" s="229"/>
      <c r="COY150" s="229"/>
      <c r="COZ150" s="229"/>
      <c r="CPA150" s="229"/>
      <c r="CPB150" s="229"/>
      <c r="CPC150" s="229"/>
      <c r="CPD150" s="229"/>
      <c r="CPE150" s="229"/>
      <c r="CPF150" s="229"/>
      <c r="CPG150" s="229"/>
      <c r="CPH150" s="229"/>
      <c r="CPI150" s="229"/>
      <c r="CPJ150" s="229"/>
      <c r="CPK150" s="229"/>
      <c r="CPL150" s="229"/>
      <c r="CPM150" s="229"/>
      <c r="CPN150" s="229"/>
      <c r="CPO150" s="229"/>
      <c r="CPP150" s="229"/>
      <c r="CPQ150" s="229"/>
      <c r="CPR150" s="229"/>
      <c r="CPS150" s="229"/>
      <c r="CPT150" s="229"/>
      <c r="CPU150" s="229"/>
      <c r="CPV150" s="229"/>
      <c r="CPW150" s="229"/>
      <c r="CPX150" s="229"/>
      <c r="CPY150" s="229"/>
      <c r="CPZ150" s="229"/>
      <c r="CQA150" s="229"/>
      <c r="CQB150" s="229"/>
      <c r="CQC150" s="229"/>
      <c r="CQD150" s="229"/>
      <c r="CQE150" s="229"/>
      <c r="CQF150" s="229"/>
      <c r="CQG150" s="229"/>
      <c r="CQH150" s="229"/>
      <c r="CQI150" s="229"/>
      <c r="CQJ150" s="229"/>
      <c r="CQK150" s="229"/>
      <c r="CQL150" s="229"/>
      <c r="CQM150" s="229"/>
      <c r="CQN150" s="229"/>
      <c r="CQO150" s="229"/>
      <c r="CQP150" s="229"/>
      <c r="CQQ150" s="229"/>
      <c r="CQR150" s="229"/>
      <c r="CQS150" s="229"/>
      <c r="CQT150" s="229"/>
      <c r="CQU150" s="229"/>
      <c r="CQV150" s="229"/>
      <c r="CQW150" s="229"/>
      <c r="CQX150" s="229"/>
      <c r="CQY150" s="229"/>
      <c r="CQZ150" s="229"/>
      <c r="CRA150" s="229"/>
      <c r="CRB150" s="229"/>
      <c r="CRC150" s="229"/>
      <c r="CRD150" s="229"/>
      <c r="CRE150" s="229"/>
      <c r="CRF150" s="229"/>
      <c r="CRG150" s="229"/>
      <c r="CRH150" s="229"/>
      <c r="CRI150" s="229"/>
      <c r="CRJ150" s="229"/>
      <c r="CRK150" s="229"/>
      <c r="CRL150" s="229"/>
      <c r="CRM150" s="229"/>
      <c r="CRN150" s="229"/>
      <c r="CRO150" s="229"/>
      <c r="CRP150" s="229"/>
      <c r="CRQ150" s="229"/>
      <c r="CRR150" s="229"/>
      <c r="CRS150" s="229"/>
      <c r="CRT150" s="229"/>
      <c r="CRU150" s="229"/>
      <c r="CRV150" s="229"/>
      <c r="CRW150" s="229"/>
      <c r="CRX150" s="229"/>
      <c r="CRY150" s="229"/>
      <c r="CRZ150" s="229"/>
      <c r="CSA150" s="229"/>
      <c r="CSB150" s="229"/>
      <c r="CSC150" s="229"/>
      <c r="CSD150" s="229"/>
      <c r="CSE150" s="229"/>
      <c r="CSF150" s="229"/>
      <c r="CSG150" s="229"/>
      <c r="CSH150" s="229"/>
      <c r="CSI150" s="229"/>
      <c r="CSJ150" s="229"/>
      <c r="CSK150" s="229"/>
      <c r="CSL150" s="229"/>
      <c r="CSM150" s="229"/>
      <c r="CSN150" s="229"/>
      <c r="CSO150" s="229"/>
      <c r="CSP150" s="229"/>
      <c r="CSQ150" s="229"/>
      <c r="CSR150" s="229"/>
      <c r="CSS150" s="229"/>
      <c r="CST150" s="229"/>
      <c r="CSU150" s="229"/>
      <c r="CSV150" s="229"/>
      <c r="CSW150" s="229"/>
      <c r="CSX150" s="229"/>
      <c r="CSY150" s="229"/>
      <c r="CSZ150" s="229"/>
      <c r="CTA150" s="229"/>
      <c r="CTB150" s="229"/>
      <c r="CTC150" s="229"/>
      <c r="CTD150" s="229"/>
      <c r="CTE150" s="229"/>
      <c r="CTF150" s="229"/>
      <c r="CTG150" s="229"/>
      <c r="CTH150" s="229"/>
      <c r="CTI150" s="229"/>
      <c r="CTJ150" s="229"/>
      <c r="CTK150" s="229"/>
      <c r="CTL150" s="229"/>
      <c r="CTM150" s="229"/>
      <c r="CTN150" s="229"/>
      <c r="CTO150" s="229"/>
      <c r="CTP150" s="229"/>
      <c r="CTQ150" s="229"/>
      <c r="CTR150" s="229"/>
      <c r="CTS150" s="229"/>
      <c r="CTT150" s="229"/>
      <c r="CTU150" s="229"/>
      <c r="CTV150" s="229"/>
      <c r="CTW150" s="229"/>
      <c r="CTX150" s="229"/>
      <c r="CTY150" s="229"/>
      <c r="CTZ150" s="229"/>
      <c r="CUA150" s="229"/>
    </row>
    <row r="151" spans="1:2575" s="224" customFormat="1" ht="108.75" customHeight="1">
      <c r="A151" s="241">
        <f>+A149+1</f>
        <v>64</v>
      </c>
      <c r="B151" s="242" t="str">
        <f>IFERROR(INDEX(OB!B:B,MATCH('BIHOURLY '!A:A,OB!A:A,0)),"")</f>
        <v>FOLDING + POLYBAG</v>
      </c>
      <c r="C151" s="243" t="s">
        <v>248</v>
      </c>
      <c r="D151" s="232" t="str">
        <f>IFERROR(INDEX(OB!G:G,MATCH('BIHOURLY '!A:A,OB!A:A,0)),"")</f>
        <v>TABLE</v>
      </c>
      <c r="E151" s="244">
        <f>IFERROR(INDEX(OB!K:K,MATCH('BIHOURLY '!A:A,OB!A:A,0)),"")</f>
        <v>1</v>
      </c>
      <c r="F151" s="245">
        <v>200</v>
      </c>
      <c r="G151" s="246"/>
      <c r="H151" s="246"/>
      <c r="I151" s="246"/>
      <c r="J151" s="265"/>
      <c r="K151" s="254"/>
      <c r="L151" s="254"/>
      <c r="N151" s="229"/>
      <c r="O151" s="229"/>
      <c r="P151" s="229"/>
      <c r="Q151" s="229"/>
      <c r="R151" s="229"/>
      <c r="S151" s="229"/>
      <c r="T151" s="229"/>
      <c r="U151" s="229"/>
      <c r="V151" s="229"/>
      <c r="W151" s="229"/>
      <c r="X151" s="229"/>
      <c r="Y151" s="229"/>
      <c r="Z151" s="229"/>
      <c r="AA151" s="229"/>
      <c r="AB151" s="229"/>
      <c r="AC151" s="229"/>
      <c r="AD151" s="229"/>
      <c r="AE151" s="229"/>
      <c r="AF151" s="229"/>
      <c r="AG151" s="229"/>
      <c r="AH151" s="229"/>
      <c r="AI151" s="229"/>
      <c r="AJ151" s="229"/>
      <c r="AK151" s="229"/>
      <c r="AL151" s="229"/>
      <c r="AM151" s="229"/>
      <c r="AN151" s="229"/>
      <c r="AO151" s="229"/>
      <c r="AP151" s="229"/>
      <c r="AQ151" s="229"/>
      <c r="AR151" s="229"/>
      <c r="AS151" s="229"/>
      <c r="AT151" s="229"/>
      <c r="AU151" s="229"/>
      <c r="AV151" s="229"/>
      <c r="AW151" s="229"/>
      <c r="AX151" s="229"/>
      <c r="AY151" s="229"/>
      <c r="AZ151" s="229"/>
      <c r="BA151" s="229"/>
      <c r="BB151" s="229"/>
      <c r="BC151" s="229"/>
      <c r="BD151" s="229"/>
      <c r="BE151" s="229"/>
      <c r="BF151" s="229"/>
      <c r="BG151" s="229"/>
      <c r="BH151" s="229"/>
      <c r="BI151" s="229"/>
      <c r="BJ151" s="229"/>
      <c r="BK151" s="229"/>
      <c r="BL151" s="229"/>
      <c r="BM151" s="229"/>
      <c r="BN151" s="229"/>
      <c r="BO151" s="229"/>
      <c r="BP151" s="229"/>
      <c r="BQ151" s="229"/>
      <c r="BR151" s="229"/>
      <c r="BS151" s="229"/>
      <c r="BT151" s="229"/>
      <c r="BU151" s="229"/>
      <c r="BV151" s="229"/>
      <c r="BW151" s="229"/>
      <c r="BX151" s="229"/>
      <c r="BY151" s="229"/>
      <c r="BZ151" s="229"/>
      <c r="CA151" s="229"/>
      <c r="CB151" s="229"/>
      <c r="CC151" s="229"/>
      <c r="CD151" s="229"/>
      <c r="CE151" s="229"/>
      <c r="CF151" s="229"/>
      <c r="CG151" s="229"/>
      <c r="CH151" s="229"/>
      <c r="CI151" s="229"/>
      <c r="CJ151" s="229"/>
      <c r="CK151" s="229"/>
      <c r="CL151" s="229"/>
      <c r="CM151" s="229"/>
      <c r="CN151" s="229"/>
      <c r="CO151" s="229"/>
      <c r="CP151" s="229"/>
      <c r="CQ151" s="229"/>
      <c r="CR151" s="229"/>
      <c r="CS151" s="229"/>
      <c r="CT151" s="229"/>
      <c r="CU151" s="229"/>
      <c r="CV151" s="229"/>
      <c r="CW151" s="229"/>
      <c r="CX151" s="229"/>
      <c r="CY151" s="229"/>
      <c r="CZ151" s="229"/>
      <c r="DA151" s="229"/>
      <c r="DB151" s="229"/>
      <c r="DC151" s="229"/>
      <c r="DD151" s="229"/>
      <c r="DE151" s="229"/>
      <c r="DF151" s="229"/>
      <c r="DG151" s="229"/>
      <c r="DH151" s="229"/>
      <c r="DI151" s="229"/>
      <c r="DJ151" s="229"/>
      <c r="DK151" s="229"/>
      <c r="DL151" s="229"/>
      <c r="DM151" s="229"/>
      <c r="DN151" s="229"/>
      <c r="DO151" s="229"/>
      <c r="DP151" s="229"/>
      <c r="DQ151" s="229"/>
      <c r="DR151" s="229"/>
      <c r="DS151" s="229"/>
      <c r="DT151" s="229"/>
      <c r="DU151" s="229"/>
      <c r="DV151" s="229"/>
      <c r="DW151" s="229"/>
      <c r="DX151" s="229"/>
      <c r="DY151" s="229"/>
      <c r="DZ151" s="229"/>
      <c r="EA151" s="229"/>
      <c r="EB151" s="229"/>
      <c r="EC151" s="229"/>
      <c r="ED151" s="229"/>
      <c r="EE151" s="229"/>
      <c r="EF151" s="229"/>
      <c r="EG151" s="229"/>
      <c r="EH151" s="229"/>
      <c r="EI151" s="229"/>
      <c r="EJ151" s="229"/>
      <c r="EK151" s="229"/>
      <c r="EL151" s="229"/>
      <c r="EM151" s="229"/>
      <c r="EN151" s="229"/>
      <c r="EO151" s="229"/>
      <c r="EP151" s="229"/>
      <c r="EQ151" s="229"/>
      <c r="ER151" s="229"/>
      <c r="ES151" s="229"/>
      <c r="ET151" s="229"/>
      <c r="EU151" s="229"/>
      <c r="EV151" s="229"/>
      <c r="EW151" s="229"/>
      <c r="EX151" s="229"/>
      <c r="EY151" s="229"/>
      <c r="EZ151" s="229"/>
      <c r="FA151" s="229"/>
      <c r="FB151" s="229"/>
      <c r="FC151" s="229"/>
      <c r="FD151" s="229"/>
      <c r="FE151" s="229"/>
      <c r="FF151" s="229"/>
      <c r="FG151" s="229"/>
      <c r="FH151" s="229"/>
      <c r="FI151" s="229"/>
      <c r="FJ151" s="229"/>
      <c r="FK151" s="229"/>
      <c r="FL151" s="229"/>
      <c r="FM151" s="229"/>
      <c r="FN151" s="229"/>
      <c r="FO151" s="229"/>
      <c r="FP151" s="229"/>
      <c r="FQ151" s="229"/>
      <c r="FR151" s="229"/>
      <c r="FS151" s="229"/>
      <c r="FT151" s="229"/>
      <c r="FU151" s="229"/>
      <c r="FV151" s="229"/>
      <c r="FW151" s="229"/>
      <c r="FX151" s="229"/>
      <c r="FY151" s="229"/>
      <c r="FZ151" s="229"/>
      <c r="GA151" s="229"/>
      <c r="GB151" s="229"/>
      <c r="GC151" s="229"/>
      <c r="GD151" s="229"/>
      <c r="GE151" s="229"/>
      <c r="GF151" s="229"/>
      <c r="GG151" s="229"/>
      <c r="GH151" s="229"/>
      <c r="GI151" s="229"/>
      <c r="GJ151" s="229"/>
      <c r="GK151" s="229"/>
      <c r="GL151" s="229"/>
      <c r="GM151" s="229"/>
      <c r="GN151" s="229"/>
      <c r="GO151" s="229"/>
      <c r="GP151" s="229"/>
      <c r="GQ151" s="229"/>
      <c r="GR151" s="229"/>
      <c r="GS151" s="229"/>
      <c r="GT151" s="229"/>
      <c r="GU151" s="229"/>
      <c r="GV151" s="229"/>
      <c r="GW151" s="229"/>
      <c r="GX151" s="229"/>
      <c r="GY151" s="229"/>
      <c r="GZ151" s="229"/>
      <c r="HA151" s="229"/>
      <c r="HB151" s="229"/>
      <c r="HC151" s="229"/>
      <c r="HD151" s="229"/>
      <c r="HE151" s="229"/>
      <c r="HF151" s="229"/>
      <c r="HG151" s="229"/>
      <c r="HH151" s="229"/>
      <c r="HI151" s="229"/>
      <c r="HJ151" s="229"/>
      <c r="HK151" s="229"/>
      <c r="HL151" s="229"/>
      <c r="HM151" s="229"/>
      <c r="HN151" s="229"/>
      <c r="HO151" s="229"/>
      <c r="HP151" s="229"/>
      <c r="HQ151" s="229"/>
      <c r="HR151" s="229"/>
      <c r="HS151" s="229"/>
      <c r="HT151" s="229"/>
      <c r="HU151" s="229"/>
      <c r="HV151" s="229"/>
      <c r="HW151" s="229"/>
      <c r="HX151" s="229"/>
      <c r="HY151" s="229"/>
      <c r="HZ151" s="229"/>
      <c r="IA151" s="229"/>
      <c r="IB151" s="229"/>
      <c r="IC151" s="229"/>
      <c r="ID151" s="229"/>
      <c r="IE151" s="229"/>
      <c r="IF151" s="229"/>
      <c r="IG151" s="229"/>
      <c r="IH151" s="229"/>
      <c r="II151" s="229"/>
      <c r="IJ151" s="229"/>
      <c r="IK151" s="229"/>
      <c r="IL151" s="229"/>
      <c r="IM151" s="229"/>
      <c r="IN151" s="229"/>
      <c r="IO151" s="229"/>
      <c r="IP151" s="229"/>
      <c r="IQ151" s="229"/>
      <c r="IR151" s="229"/>
      <c r="IS151" s="229"/>
      <c r="IT151" s="229"/>
      <c r="IU151" s="229"/>
      <c r="IV151" s="229"/>
      <c r="IW151" s="229"/>
      <c r="IX151" s="229"/>
      <c r="IY151" s="229"/>
      <c r="IZ151" s="229"/>
      <c r="JA151" s="229"/>
      <c r="JB151" s="229"/>
      <c r="JC151" s="229"/>
      <c r="JD151" s="229"/>
      <c r="JE151" s="229"/>
      <c r="JF151" s="229"/>
      <c r="JG151" s="229"/>
      <c r="JH151" s="229"/>
      <c r="JI151" s="229"/>
      <c r="JJ151" s="229"/>
      <c r="JK151" s="229"/>
      <c r="JL151" s="229"/>
      <c r="JM151" s="229"/>
      <c r="JN151" s="229"/>
      <c r="JO151" s="229"/>
      <c r="JP151" s="229"/>
      <c r="JQ151" s="229"/>
      <c r="JR151" s="229"/>
      <c r="JS151" s="229"/>
      <c r="JT151" s="229"/>
      <c r="JU151" s="229"/>
      <c r="JV151" s="229"/>
      <c r="JW151" s="229"/>
      <c r="JX151" s="229"/>
      <c r="JY151" s="229"/>
      <c r="JZ151" s="229"/>
      <c r="KA151" s="229"/>
      <c r="KB151" s="229"/>
      <c r="KC151" s="229"/>
      <c r="KD151" s="229"/>
      <c r="KE151" s="229"/>
      <c r="KF151" s="229"/>
      <c r="KG151" s="229"/>
      <c r="KH151" s="229"/>
      <c r="KI151" s="229"/>
      <c r="KJ151" s="229"/>
      <c r="KK151" s="229"/>
      <c r="KL151" s="229"/>
      <c r="KM151" s="229"/>
      <c r="KN151" s="229"/>
      <c r="KO151" s="229"/>
      <c r="KP151" s="229"/>
      <c r="KQ151" s="229"/>
      <c r="KR151" s="229"/>
      <c r="KS151" s="229"/>
      <c r="KT151" s="229"/>
      <c r="KU151" s="229"/>
      <c r="KV151" s="229"/>
      <c r="KW151" s="229"/>
      <c r="KX151" s="229"/>
      <c r="KY151" s="229"/>
      <c r="KZ151" s="229"/>
      <c r="LA151" s="229"/>
      <c r="LB151" s="229"/>
      <c r="LC151" s="229"/>
      <c r="LD151" s="229"/>
      <c r="LE151" s="229"/>
      <c r="LF151" s="229"/>
      <c r="LG151" s="229"/>
      <c r="LH151" s="229"/>
      <c r="LI151" s="229"/>
      <c r="LJ151" s="229"/>
      <c r="LK151" s="229"/>
      <c r="LL151" s="229"/>
      <c r="LM151" s="229"/>
      <c r="LN151" s="229"/>
      <c r="LO151" s="229"/>
      <c r="LP151" s="229"/>
      <c r="LQ151" s="229"/>
      <c r="LR151" s="229"/>
      <c r="LS151" s="229"/>
      <c r="LT151" s="229"/>
      <c r="LU151" s="229"/>
      <c r="LV151" s="229"/>
      <c r="LW151" s="229"/>
      <c r="LX151" s="229"/>
      <c r="LY151" s="229"/>
      <c r="LZ151" s="229"/>
      <c r="MA151" s="229"/>
      <c r="MB151" s="229"/>
      <c r="MC151" s="229"/>
      <c r="MD151" s="229"/>
      <c r="ME151" s="229"/>
      <c r="MF151" s="229"/>
      <c r="MG151" s="229"/>
      <c r="MH151" s="229"/>
      <c r="MI151" s="229"/>
      <c r="MJ151" s="229"/>
      <c r="MK151" s="229"/>
      <c r="ML151" s="229"/>
      <c r="MM151" s="229"/>
      <c r="MN151" s="229"/>
      <c r="MO151" s="229"/>
      <c r="MP151" s="229"/>
      <c r="MQ151" s="229"/>
      <c r="MR151" s="229"/>
      <c r="MS151" s="229"/>
      <c r="MT151" s="229"/>
      <c r="MU151" s="229"/>
      <c r="MV151" s="229"/>
      <c r="MW151" s="229"/>
      <c r="MX151" s="229"/>
      <c r="MY151" s="229"/>
      <c r="MZ151" s="229"/>
      <c r="NA151" s="229"/>
      <c r="NB151" s="229"/>
      <c r="NC151" s="229"/>
      <c r="ND151" s="229"/>
      <c r="NE151" s="229"/>
      <c r="NF151" s="229"/>
      <c r="NG151" s="229"/>
      <c r="NH151" s="229"/>
      <c r="NI151" s="229"/>
      <c r="NJ151" s="229"/>
      <c r="NK151" s="229"/>
      <c r="NL151" s="229"/>
      <c r="NM151" s="229"/>
      <c r="NN151" s="229"/>
      <c r="NO151" s="229"/>
      <c r="NP151" s="229"/>
      <c r="NQ151" s="229"/>
      <c r="NR151" s="229"/>
      <c r="NS151" s="229"/>
      <c r="NT151" s="229"/>
      <c r="NU151" s="229"/>
      <c r="NV151" s="229"/>
      <c r="NW151" s="229"/>
      <c r="NX151" s="229"/>
      <c r="NY151" s="229"/>
      <c r="NZ151" s="229"/>
      <c r="OA151" s="229"/>
      <c r="OB151" s="229"/>
      <c r="OC151" s="229"/>
      <c r="OD151" s="229"/>
      <c r="OE151" s="229"/>
      <c r="OF151" s="229"/>
      <c r="OG151" s="229"/>
      <c r="OH151" s="229"/>
      <c r="OI151" s="229"/>
      <c r="OJ151" s="229"/>
      <c r="OK151" s="229"/>
      <c r="OL151" s="229"/>
      <c r="OM151" s="229"/>
      <c r="ON151" s="229"/>
      <c r="OO151" s="229"/>
      <c r="OP151" s="229"/>
      <c r="OQ151" s="229"/>
      <c r="OR151" s="229"/>
      <c r="OS151" s="229"/>
      <c r="OT151" s="229"/>
      <c r="OU151" s="229"/>
      <c r="OV151" s="229"/>
      <c r="OW151" s="229"/>
      <c r="OX151" s="229"/>
      <c r="OY151" s="229"/>
      <c r="OZ151" s="229"/>
      <c r="PA151" s="229"/>
      <c r="PB151" s="229"/>
      <c r="PC151" s="229"/>
      <c r="PD151" s="229"/>
      <c r="PE151" s="229"/>
      <c r="PF151" s="229"/>
      <c r="PG151" s="229"/>
      <c r="PH151" s="229"/>
      <c r="PI151" s="229"/>
      <c r="PJ151" s="229"/>
      <c r="PK151" s="229"/>
      <c r="PL151" s="229"/>
      <c r="PM151" s="229"/>
      <c r="PN151" s="229"/>
      <c r="PO151" s="229"/>
      <c r="PP151" s="229"/>
      <c r="PQ151" s="229"/>
      <c r="PR151" s="229"/>
      <c r="PS151" s="229"/>
      <c r="PT151" s="229"/>
      <c r="PU151" s="229"/>
      <c r="PV151" s="229"/>
      <c r="PW151" s="229"/>
      <c r="PX151" s="229"/>
      <c r="PY151" s="229"/>
      <c r="PZ151" s="229"/>
      <c r="QA151" s="229"/>
      <c r="QB151" s="229"/>
      <c r="QC151" s="229"/>
      <c r="QD151" s="229"/>
      <c r="QE151" s="229"/>
      <c r="QF151" s="229"/>
      <c r="QG151" s="229"/>
      <c r="QH151" s="229"/>
      <c r="QI151" s="229"/>
      <c r="QJ151" s="229"/>
      <c r="QK151" s="229"/>
      <c r="QL151" s="229"/>
      <c r="QM151" s="229"/>
      <c r="QN151" s="229"/>
      <c r="QO151" s="229"/>
      <c r="QP151" s="229"/>
      <c r="QQ151" s="229"/>
      <c r="QR151" s="229"/>
      <c r="QS151" s="229"/>
      <c r="QT151" s="229"/>
      <c r="QU151" s="229"/>
      <c r="QV151" s="229"/>
      <c r="QW151" s="229"/>
      <c r="QX151" s="229"/>
      <c r="QY151" s="229"/>
      <c r="QZ151" s="229"/>
      <c r="RA151" s="229"/>
      <c r="RB151" s="229"/>
      <c r="RC151" s="229"/>
      <c r="RD151" s="229"/>
      <c r="RE151" s="229"/>
      <c r="RF151" s="229"/>
      <c r="RG151" s="229"/>
      <c r="RH151" s="229"/>
      <c r="RI151" s="229"/>
      <c r="RJ151" s="229"/>
      <c r="RK151" s="229"/>
      <c r="RL151" s="229"/>
      <c r="RM151" s="229"/>
      <c r="RN151" s="229"/>
      <c r="RO151" s="229"/>
      <c r="RP151" s="229"/>
      <c r="RQ151" s="229"/>
      <c r="RR151" s="229"/>
      <c r="RS151" s="229"/>
      <c r="RT151" s="229"/>
      <c r="RU151" s="229"/>
      <c r="RV151" s="229"/>
      <c r="RW151" s="229"/>
      <c r="RX151" s="229"/>
      <c r="RY151" s="229"/>
      <c r="RZ151" s="229"/>
      <c r="SA151" s="229"/>
      <c r="SB151" s="229"/>
      <c r="SC151" s="229"/>
      <c r="SD151" s="229"/>
      <c r="SE151" s="229"/>
      <c r="SF151" s="229"/>
      <c r="SG151" s="229"/>
      <c r="SH151" s="229"/>
      <c r="SI151" s="229"/>
      <c r="SJ151" s="229"/>
      <c r="SK151" s="229"/>
      <c r="SL151" s="229"/>
      <c r="SM151" s="229"/>
      <c r="SN151" s="229"/>
      <c r="SO151" s="229"/>
      <c r="SP151" s="229"/>
      <c r="SQ151" s="229"/>
      <c r="SR151" s="229"/>
      <c r="SS151" s="229"/>
      <c r="ST151" s="229"/>
      <c r="SU151" s="229"/>
      <c r="SV151" s="229"/>
      <c r="SW151" s="229"/>
      <c r="SX151" s="229"/>
      <c r="SY151" s="229"/>
      <c r="SZ151" s="229"/>
      <c r="TA151" s="229"/>
      <c r="TB151" s="229"/>
      <c r="TC151" s="229"/>
      <c r="TD151" s="229"/>
      <c r="TE151" s="229"/>
      <c r="TF151" s="229"/>
      <c r="TG151" s="229"/>
      <c r="TH151" s="229"/>
      <c r="TI151" s="229"/>
      <c r="TJ151" s="229"/>
      <c r="TK151" s="229"/>
      <c r="TL151" s="229"/>
      <c r="TM151" s="229"/>
      <c r="TN151" s="229"/>
      <c r="TO151" s="229"/>
      <c r="TP151" s="229"/>
      <c r="TQ151" s="229"/>
      <c r="TR151" s="229"/>
      <c r="TS151" s="229"/>
      <c r="TT151" s="229"/>
      <c r="TU151" s="229"/>
      <c r="TV151" s="229"/>
      <c r="TW151" s="229"/>
      <c r="TX151" s="229"/>
      <c r="TY151" s="229"/>
      <c r="TZ151" s="229"/>
      <c r="UA151" s="229"/>
      <c r="UB151" s="229"/>
      <c r="UC151" s="229"/>
      <c r="UD151" s="229"/>
      <c r="UE151" s="229"/>
      <c r="UF151" s="229"/>
      <c r="UG151" s="229"/>
      <c r="UH151" s="229"/>
      <c r="UI151" s="229"/>
      <c r="UJ151" s="229"/>
      <c r="UK151" s="229"/>
      <c r="UL151" s="229"/>
      <c r="UM151" s="229"/>
      <c r="UN151" s="229"/>
      <c r="UO151" s="229"/>
      <c r="UP151" s="229"/>
      <c r="UQ151" s="229"/>
      <c r="UR151" s="229"/>
      <c r="US151" s="229"/>
      <c r="UT151" s="229"/>
      <c r="UU151" s="229"/>
      <c r="UV151" s="229"/>
      <c r="UW151" s="229"/>
      <c r="UX151" s="229"/>
      <c r="UY151" s="229"/>
      <c r="UZ151" s="229"/>
      <c r="VA151" s="229"/>
      <c r="VB151" s="229"/>
      <c r="VC151" s="229"/>
      <c r="VD151" s="229"/>
      <c r="VE151" s="229"/>
      <c r="VF151" s="229"/>
      <c r="VG151" s="229"/>
      <c r="VH151" s="229"/>
      <c r="VI151" s="229"/>
      <c r="VJ151" s="229"/>
      <c r="VK151" s="229"/>
      <c r="VL151" s="229"/>
      <c r="VM151" s="229"/>
      <c r="VN151" s="229"/>
      <c r="VO151" s="229"/>
      <c r="VP151" s="229"/>
      <c r="VQ151" s="229"/>
      <c r="VR151" s="229"/>
      <c r="VS151" s="229"/>
      <c r="VT151" s="229"/>
      <c r="VU151" s="229"/>
      <c r="VV151" s="229"/>
      <c r="VW151" s="229"/>
      <c r="VX151" s="229"/>
      <c r="VY151" s="229"/>
      <c r="VZ151" s="229"/>
      <c r="WA151" s="229"/>
      <c r="WB151" s="229"/>
      <c r="WC151" s="229"/>
      <c r="WD151" s="229"/>
      <c r="WE151" s="229"/>
      <c r="WF151" s="229"/>
      <c r="WG151" s="229"/>
      <c r="WH151" s="229"/>
      <c r="WI151" s="229"/>
      <c r="WJ151" s="229"/>
      <c r="WK151" s="229"/>
      <c r="WL151" s="229"/>
      <c r="WM151" s="229"/>
      <c r="WN151" s="229"/>
      <c r="WO151" s="229"/>
      <c r="WP151" s="229"/>
      <c r="WQ151" s="229"/>
      <c r="WR151" s="229"/>
      <c r="WS151" s="229"/>
      <c r="WT151" s="229"/>
      <c r="WU151" s="229"/>
      <c r="WV151" s="229"/>
      <c r="WW151" s="229"/>
      <c r="WX151" s="229"/>
      <c r="WY151" s="229"/>
      <c r="WZ151" s="229"/>
      <c r="XA151" s="229"/>
      <c r="XB151" s="229"/>
      <c r="XC151" s="229"/>
      <c r="XD151" s="229"/>
      <c r="XE151" s="229"/>
      <c r="XF151" s="229"/>
      <c r="XG151" s="229"/>
      <c r="XH151" s="229"/>
      <c r="XI151" s="229"/>
      <c r="XJ151" s="229"/>
      <c r="XK151" s="229"/>
      <c r="XL151" s="229"/>
      <c r="XM151" s="229"/>
      <c r="XN151" s="229"/>
      <c r="XO151" s="229"/>
      <c r="XP151" s="229"/>
      <c r="XQ151" s="229"/>
      <c r="XR151" s="229"/>
      <c r="XS151" s="229"/>
      <c r="XT151" s="229"/>
      <c r="XU151" s="229"/>
      <c r="XV151" s="229"/>
      <c r="XW151" s="229"/>
      <c r="XX151" s="229"/>
      <c r="XY151" s="229"/>
      <c r="XZ151" s="229"/>
      <c r="YA151" s="229"/>
      <c r="YB151" s="229"/>
      <c r="YC151" s="229"/>
      <c r="YD151" s="229"/>
      <c r="YE151" s="229"/>
      <c r="YF151" s="229"/>
      <c r="YG151" s="229"/>
      <c r="YH151" s="229"/>
      <c r="YI151" s="229"/>
      <c r="YJ151" s="229"/>
      <c r="YK151" s="229"/>
      <c r="YL151" s="229"/>
      <c r="YM151" s="229"/>
      <c r="YN151" s="229"/>
      <c r="YO151" s="229"/>
      <c r="YP151" s="229"/>
      <c r="YQ151" s="229"/>
      <c r="YR151" s="229"/>
      <c r="YS151" s="229"/>
      <c r="YT151" s="229"/>
      <c r="YU151" s="229"/>
      <c r="YV151" s="229"/>
      <c r="YW151" s="229"/>
      <c r="YX151" s="229"/>
      <c r="YY151" s="229"/>
      <c r="YZ151" s="229"/>
      <c r="ZA151" s="229"/>
      <c r="ZB151" s="229"/>
      <c r="ZC151" s="229"/>
      <c r="ZD151" s="229"/>
      <c r="ZE151" s="229"/>
      <c r="ZF151" s="229"/>
      <c r="ZG151" s="229"/>
      <c r="ZH151" s="229"/>
      <c r="ZI151" s="229"/>
      <c r="ZJ151" s="229"/>
      <c r="ZK151" s="229"/>
      <c r="ZL151" s="229"/>
      <c r="ZM151" s="229"/>
      <c r="ZN151" s="229"/>
      <c r="ZO151" s="229"/>
      <c r="ZP151" s="229"/>
      <c r="ZQ151" s="229"/>
      <c r="ZR151" s="229"/>
      <c r="ZS151" s="229"/>
      <c r="ZT151" s="229"/>
      <c r="ZU151" s="229"/>
      <c r="ZV151" s="229"/>
      <c r="ZW151" s="229"/>
      <c r="ZX151" s="229"/>
      <c r="ZY151" s="229"/>
      <c r="ZZ151" s="229"/>
      <c r="AAA151" s="229"/>
      <c r="AAB151" s="229"/>
      <c r="AAC151" s="229"/>
      <c r="AAD151" s="229"/>
      <c r="AAE151" s="229"/>
      <c r="AAF151" s="229"/>
      <c r="AAG151" s="229"/>
      <c r="AAH151" s="229"/>
      <c r="AAI151" s="229"/>
      <c r="AAJ151" s="229"/>
      <c r="AAK151" s="229"/>
      <c r="AAL151" s="229"/>
      <c r="AAM151" s="229"/>
      <c r="AAN151" s="229"/>
      <c r="AAO151" s="229"/>
      <c r="AAP151" s="229"/>
      <c r="AAQ151" s="229"/>
      <c r="AAR151" s="229"/>
      <c r="AAS151" s="229"/>
      <c r="AAT151" s="229"/>
      <c r="AAU151" s="229"/>
      <c r="AAV151" s="229"/>
      <c r="AAW151" s="229"/>
      <c r="AAX151" s="229"/>
      <c r="AAY151" s="229"/>
      <c r="AAZ151" s="229"/>
      <c r="ABA151" s="229"/>
      <c r="ABB151" s="229"/>
      <c r="ABC151" s="229"/>
      <c r="ABD151" s="229"/>
      <c r="ABE151" s="229"/>
      <c r="ABF151" s="229"/>
      <c r="ABG151" s="229"/>
      <c r="ABH151" s="229"/>
      <c r="ABI151" s="229"/>
      <c r="ABJ151" s="229"/>
      <c r="ABK151" s="229"/>
      <c r="ABL151" s="229"/>
      <c r="ABM151" s="229"/>
      <c r="ABN151" s="229"/>
      <c r="ABO151" s="229"/>
      <c r="ABP151" s="229"/>
      <c r="ABQ151" s="229"/>
      <c r="ABR151" s="229"/>
      <c r="ABS151" s="229"/>
      <c r="ABT151" s="229"/>
      <c r="ABU151" s="229"/>
      <c r="ABV151" s="229"/>
      <c r="ABW151" s="229"/>
      <c r="ABX151" s="229"/>
      <c r="ABY151" s="229"/>
      <c r="ABZ151" s="229"/>
      <c r="ACA151" s="229"/>
      <c r="ACB151" s="229"/>
      <c r="ACC151" s="229"/>
      <c r="ACD151" s="229"/>
      <c r="ACE151" s="229"/>
      <c r="ACF151" s="229"/>
      <c r="ACG151" s="229"/>
      <c r="ACH151" s="229"/>
      <c r="ACI151" s="229"/>
      <c r="ACJ151" s="229"/>
      <c r="ACK151" s="229"/>
      <c r="ACL151" s="229"/>
      <c r="ACM151" s="229"/>
      <c r="ACN151" s="229"/>
      <c r="ACO151" s="229"/>
      <c r="ACP151" s="229"/>
      <c r="ACQ151" s="229"/>
      <c r="ACR151" s="229"/>
      <c r="ACS151" s="229"/>
      <c r="ACT151" s="229"/>
      <c r="ACU151" s="229"/>
      <c r="ACV151" s="229"/>
      <c r="ACW151" s="229"/>
      <c r="ACX151" s="229"/>
      <c r="ACY151" s="229"/>
      <c r="ACZ151" s="229"/>
      <c r="ADA151" s="229"/>
      <c r="ADB151" s="229"/>
      <c r="ADC151" s="229"/>
      <c r="ADD151" s="229"/>
      <c r="ADE151" s="229"/>
      <c r="ADF151" s="229"/>
      <c r="ADG151" s="229"/>
      <c r="ADH151" s="229"/>
      <c r="ADI151" s="229"/>
      <c r="ADJ151" s="229"/>
      <c r="ADK151" s="229"/>
      <c r="ADL151" s="229"/>
      <c r="ADM151" s="229"/>
      <c r="ADN151" s="229"/>
      <c r="ADO151" s="229"/>
      <c r="ADP151" s="229"/>
      <c r="ADQ151" s="229"/>
      <c r="ADR151" s="229"/>
      <c r="ADS151" s="229"/>
      <c r="ADT151" s="229"/>
      <c r="ADU151" s="229"/>
      <c r="ADV151" s="229"/>
      <c r="ADW151" s="229"/>
      <c r="ADX151" s="229"/>
      <c r="ADY151" s="229"/>
      <c r="ADZ151" s="229"/>
      <c r="AEA151" s="229"/>
      <c r="AEB151" s="229"/>
      <c r="AEC151" s="229"/>
      <c r="AED151" s="229"/>
      <c r="AEE151" s="229"/>
      <c r="AEF151" s="229"/>
      <c r="AEG151" s="229"/>
      <c r="AEH151" s="229"/>
      <c r="AEI151" s="229"/>
      <c r="AEJ151" s="229"/>
      <c r="AEK151" s="229"/>
      <c r="AEL151" s="229"/>
      <c r="AEM151" s="229"/>
      <c r="AEN151" s="229"/>
      <c r="AEO151" s="229"/>
      <c r="AEP151" s="229"/>
      <c r="AEQ151" s="229"/>
      <c r="AER151" s="229"/>
      <c r="AES151" s="229"/>
      <c r="AET151" s="229"/>
      <c r="AEU151" s="229"/>
      <c r="AEV151" s="229"/>
      <c r="AEW151" s="229"/>
      <c r="AEX151" s="229"/>
      <c r="AEY151" s="229"/>
      <c r="AEZ151" s="229"/>
      <c r="AFA151" s="229"/>
      <c r="AFB151" s="229"/>
      <c r="AFC151" s="229"/>
      <c r="AFD151" s="229"/>
      <c r="AFE151" s="229"/>
      <c r="AFF151" s="229"/>
      <c r="AFG151" s="229"/>
      <c r="AFH151" s="229"/>
      <c r="AFI151" s="229"/>
      <c r="AFJ151" s="229"/>
      <c r="AFK151" s="229"/>
      <c r="AFL151" s="229"/>
      <c r="AFM151" s="229"/>
      <c r="AFN151" s="229"/>
      <c r="AFO151" s="229"/>
      <c r="AFP151" s="229"/>
      <c r="AFQ151" s="229"/>
      <c r="AFR151" s="229"/>
      <c r="AFS151" s="229"/>
      <c r="AFT151" s="229"/>
      <c r="AFU151" s="229"/>
      <c r="AFV151" s="229"/>
      <c r="AFW151" s="229"/>
      <c r="AFX151" s="229"/>
      <c r="AFY151" s="229"/>
      <c r="AFZ151" s="229"/>
      <c r="AGA151" s="229"/>
      <c r="AGB151" s="229"/>
      <c r="AGC151" s="229"/>
      <c r="AGD151" s="229"/>
      <c r="AGE151" s="229"/>
      <c r="AGF151" s="229"/>
      <c r="AGG151" s="229"/>
      <c r="AGH151" s="229"/>
      <c r="AGI151" s="229"/>
      <c r="AGJ151" s="229"/>
      <c r="AGK151" s="229"/>
      <c r="AGL151" s="229"/>
      <c r="AGM151" s="229"/>
      <c r="AGN151" s="229"/>
      <c r="AGO151" s="229"/>
      <c r="AGP151" s="229"/>
      <c r="AGQ151" s="229"/>
      <c r="AGR151" s="229"/>
      <c r="AGS151" s="229"/>
      <c r="AGT151" s="229"/>
      <c r="AGU151" s="229"/>
      <c r="AGV151" s="229"/>
      <c r="AGW151" s="229"/>
      <c r="AGX151" s="229"/>
      <c r="AGY151" s="229"/>
      <c r="AGZ151" s="229"/>
      <c r="AHA151" s="229"/>
      <c r="AHB151" s="229"/>
      <c r="AHC151" s="229"/>
      <c r="AHD151" s="229"/>
      <c r="AHE151" s="229"/>
      <c r="AHF151" s="229"/>
      <c r="AHG151" s="229"/>
      <c r="AHH151" s="229"/>
      <c r="AHI151" s="229"/>
      <c r="AHJ151" s="229"/>
      <c r="AHK151" s="229"/>
      <c r="AHL151" s="229"/>
      <c r="AHM151" s="229"/>
      <c r="AHN151" s="229"/>
      <c r="AHO151" s="229"/>
      <c r="AHP151" s="229"/>
      <c r="AHQ151" s="229"/>
      <c r="AHR151" s="229"/>
      <c r="AHS151" s="229"/>
      <c r="AHT151" s="229"/>
      <c r="AHU151" s="229"/>
      <c r="AHV151" s="229"/>
      <c r="AHW151" s="229"/>
      <c r="AHX151" s="229"/>
      <c r="AHY151" s="229"/>
      <c r="AHZ151" s="229"/>
      <c r="AIA151" s="229"/>
      <c r="AIB151" s="229"/>
      <c r="AIC151" s="229"/>
      <c r="AID151" s="229"/>
      <c r="AIE151" s="229"/>
      <c r="AIF151" s="229"/>
      <c r="AIG151" s="229"/>
      <c r="AIH151" s="229"/>
      <c r="AII151" s="229"/>
      <c r="AIJ151" s="229"/>
      <c r="AIK151" s="229"/>
      <c r="AIL151" s="229"/>
      <c r="AIM151" s="229"/>
      <c r="AIN151" s="229"/>
      <c r="AIO151" s="229"/>
      <c r="AIP151" s="229"/>
      <c r="AIQ151" s="229"/>
      <c r="AIR151" s="229"/>
      <c r="AIS151" s="229"/>
      <c r="AIT151" s="229"/>
      <c r="AIU151" s="229"/>
      <c r="AIV151" s="229"/>
      <c r="AIW151" s="229"/>
      <c r="AIX151" s="229"/>
      <c r="AIY151" s="229"/>
      <c r="AIZ151" s="229"/>
      <c r="AJA151" s="229"/>
      <c r="AJB151" s="229"/>
      <c r="AJC151" s="229"/>
      <c r="AJD151" s="229"/>
      <c r="AJE151" s="229"/>
      <c r="AJF151" s="229"/>
      <c r="AJG151" s="229"/>
      <c r="AJH151" s="229"/>
      <c r="AJI151" s="229"/>
      <c r="AJJ151" s="229"/>
      <c r="AJK151" s="229"/>
      <c r="AJL151" s="229"/>
      <c r="AJM151" s="229"/>
      <c r="AJN151" s="229"/>
      <c r="AJO151" s="229"/>
      <c r="AJP151" s="229"/>
      <c r="AJQ151" s="229"/>
      <c r="AJR151" s="229"/>
      <c r="AJS151" s="229"/>
      <c r="AJT151" s="229"/>
      <c r="AJU151" s="229"/>
      <c r="AJV151" s="229"/>
      <c r="AJW151" s="229"/>
      <c r="AJX151" s="229"/>
      <c r="AJY151" s="229"/>
      <c r="AJZ151" s="229"/>
      <c r="AKA151" s="229"/>
      <c r="AKB151" s="229"/>
      <c r="AKC151" s="229"/>
      <c r="AKD151" s="229"/>
      <c r="AKE151" s="229"/>
      <c r="AKF151" s="229"/>
      <c r="AKG151" s="229"/>
      <c r="AKH151" s="229"/>
      <c r="AKI151" s="229"/>
      <c r="AKJ151" s="229"/>
      <c r="AKK151" s="229"/>
      <c r="AKL151" s="229"/>
      <c r="AKM151" s="229"/>
      <c r="AKN151" s="229"/>
      <c r="AKO151" s="229"/>
      <c r="AKP151" s="229"/>
      <c r="AKQ151" s="229"/>
      <c r="AKR151" s="229"/>
      <c r="AKS151" s="229"/>
      <c r="AKT151" s="229"/>
      <c r="AKU151" s="229"/>
      <c r="AKV151" s="229"/>
      <c r="AKW151" s="229"/>
      <c r="AKX151" s="229"/>
      <c r="AKY151" s="229"/>
      <c r="AKZ151" s="229"/>
      <c r="ALA151" s="229"/>
      <c r="ALB151" s="229"/>
      <c r="ALC151" s="229"/>
      <c r="ALD151" s="229"/>
      <c r="ALE151" s="229"/>
      <c r="ALF151" s="229"/>
      <c r="ALG151" s="229"/>
      <c r="ALH151" s="229"/>
      <c r="ALI151" s="229"/>
      <c r="ALJ151" s="229"/>
      <c r="ALK151" s="229"/>
      <c r="ALL151" s="229"/>
      <c r="ALM151" s="229"/>
      <c r="ALN151" s="229"/>
      <c r="ALO151" s="229"/>
      <c r="ALP151" s="229"/>
      <c r="ALQ151" s="229"/>
      <c r="ALR151" s="229"/>
      <c r="ALS151" s="229"/>
      <c r="ALT151" s="229"/>
      <c r="ALU151" s="229"/>
      <c r="ALV151" s="229"/>
      <c r="ALW151" s="229"/>
      <c r="ALX151" s="229"/>
      <c r="ALY151" s="229"/>
      <c r="ALZ151" s="229"/>
      <c r="AMA151" s="229"/>
      <c r="AMB151" s="229"/>
      <c r="AMC151" s="229"/>
      <c r="AMD151" s="229"/>
      <c r="AME151" s="229"/>
      <c r="AMF151" s="229"/>
      <c r="AMG151" s="229"/>
      <c r="AMH151" s="229"/>
      <c r="AMI151" s="229"/>
      <c r="AMJ151" s="229"/>
      <c r="AMK151" s="229"/>
      <c r="AML151" s="229"/>
      <c r="AMM151" s="229"/>
      <c r="AMN151" s="229"/>
      <c r="AMO151" s="229"/>
      <c r="AMP151" s="229"/>
      <c r="AMQ151" s="229"/>
      <c r="AMR151" s="229"/>
      <c r="AMS151" s="229"/>
      <c r="AMT151" s="229"/>
      <c r="AMU151" s="229"/>
      <c r="AMV151" s="229"/>
      <c r="AMW151" s="229"/>
      <c r="AMX151" s="229"/>
      <c r="AMY151" s="229"/>
      <c r="AMZ151" s="229"/>
      <c r="ANA151" s="229"/>
      <c r="ANB151" s="229"/>
      <c r="ANC151" s="229"/>
      <c r="AND151" s="229"/>
      <c r="ANE151" s="229"/>
      <c r="ANF151" s="229"/>
      <c r="ANG151" s="229"/>
      <c r="ANH151" s="229"/>
      <c r="ANI151" s="229"/>
      <c r="ANJ151" s="229"/>
      <c r="ANK151" s="229"/>
      <c r="ANL151" s="229"/>
      <c r="ANM151" s="229"/>
      <c r="ANN151" s="229"/>
      <c r="ANO151" s="229"/>
      <c r="ANP151" s="229"/>
      <c r="ANQ151" s="229"/>
      <c r="ANR151" s="229"/>
      <c r="ANS151" s="229"/>
      <c r="ANT151" s="229"/>
      <c r="ANU151" s="229"/>
      <c r="ANV151" s="229"/>
      <c r="ANW151" s="229"/>
      <c r="ANX151" s="229"/>
      <c r="ANY151" s="229"/>
      <c r="ANZ151" s="229"/>
      <c r="AOA151" s="229"/>
      <c r="AOB151" s="229"/>
      <c r="AOC151" s="229"/>
      <c r="AOD151" s="229"/>
      <c r="AOE151" s="229"/>
      <c r="AOF151" s="229"/>
      <c r="AOG151" s="229"/>
      <c r="AOH151" s="229"/>
      <c r="AOI151" s="229"/>
      <c r="AOJ151" s="229"/>
      <c r="AOK151" s="229"/>
      <c r="AOL151" s="229"/>
      <c r="AOM151" s="229"/>
      <c r="AON151" s="229"/>
      <c r="AOO151" s="229"/>
      <c r="AOP151" s="229"/>
      <c r="AOQ151" s="229"/>
      <c r="AOR151" s="229"/>
      <c r="AOS151" s="229"/>
      <c r="AOT151" s="229"/>
      <c r="AOU151" s="229"/>
      <c r="AOV151" s="229"/>
      <c r="AOW151" s="229"/>
      <c r="AOX151" s="229"/>
      <c r="AOY151" s="229"/>
      <c r="AOZ151" s="229"/>
      <c r="APA151" s="229"/>
      <c r="APB151" s="229"/>
      <c r="APC151" s="229"/>
      <c r="APD151" s="229"/>
      <c r="APE151" s="229"/>
      <c r="APF151" s="229"/>
      <c r="APG151" s="229"/>
      <c r="APH151" s="229"/>
      <c r="API151" s="229"/>
      <c r="APJ151" s="229"/>
      <c r="APK151" s="229"/>
      <c r="APL151" s="229"/>
      <c r="APM151" s="229"/>
      <c r="APN151" s="229"/>
      <c r="APO151" s="229"/>
      <c r="APP151" s="229"/>
      <c r="APQ151" s="229"/>
      <c r="APR151" s="229"/>
      <c r="APS151" s="229"/>
      <c r="APT151" s="229"/>
      <c r="APU151" s="229"/>
      <c r="APV151" s="229"/>
      <c r="APW151" s="229"/>
      <c r="APX151" s="229"/>
      <c r="APY151" s="229"/>
      <c r="APZ151" s="229"/>
      <c r="AQA151" s="229"/>
      <c r="AQB151" s="229"/>
      <c r="AQC151" s="229"/>
      <c r="AQD151" s="229"/>
      <c r="AQE151" s="229"/>
      <c r="AQF151" s="229"/>
      <c r="AQG151" s="229"/>
      <c r="AQH151" s="229"/>
      <c r="AQI151" s="229"/>
      <c r="AQJ151" s="229"/>
      <c r="AQK151" s="229"/>
      <c r="AQL151" s="229"/>
      <c r="AQM151" s="229"/>
      <c r="AQN151" s="229"/>
      <c r="AQO151" s="229"/>
      <c r="AQP151" s="229"/>
      <c r="AQQ151" s="229"/>
      <c r="AQR151" s="229"/>
      <c r="AQS151" s="229"/>
      <c r="AQT151" s="229"/>
      <c r="AQU151" s="229"/>
      <c r="AQV151" s="229"/>
      <c r="AQW151" s="229"/>
      <c r="AQX151" s="229"/>
      <c r="AQY151" s="229"/>
      <c r="AQZ151" s="229"/>
      <c r="ARA151" s="229"/>
      <c r="ARB151" s="229"/>
      <c r="ARC151" s="229"/>
      <c r="ARD151" s="229"/>
      <c r="ARE151" s="229"/>
      <c r="ARF151" s="229"/>
      <c r="ARG151" s="229"/>
      <c r="ARH151" s="229"/>
      <c r="ARI151" s="229"/>
      <c r="ARJ151" s="229"/>
      <c r="ARK151" s="229"/>
      <c r="ARL151" s="229"/>
      <c r="ARM151" s="229"/>
      <c r="ARN151" s="229"/>
      <c r="ARO151" s="229"/>
      <c r="ARP151" s="229"/>
      <c r="ARQ151" s="229"/>
      <c r="ARR151" s="229"/>
      <c r="ARS151" s="229"/>
      <c r="ART151" s="229"/>
      <c r="ARU151" s="229"/>
      <c r="ARV151" s="229"/>
      <c r="ARW151" s="229"/>
      <c r="ARX151" s="229"/>
      <c r="ARY151" s="229"/>
      <c r="ARZ151" s="229"/>
      <c r="ASA151" s="229"/>
      <c r="ASB151" s="229"/>
      <c r="ASC151" s="229"/>
      <c r="ASD151" s="229"/>
      <c r="ASE151" s="229"/>
      <c r="ASF151" s="229"/>
      <c r="ASG151" s="229"/>
      <c r="ASH151" s="229"/>
      <c r="ASI151" s="229"/>
      <c r="ASJ151" s="229"/>
      <c r="ASK151" s="229"/>
      <c r="ASL151" s="229"/>
      <c r="ASM151" s="229"/>
      <c r="ASN151" s="229"/>
      <c r="ASO151" s="229"/>
      <c r="ASP151" s="229"/>
      <c r="ASQ151" s="229"/>
      <c r="ASR151" s="229"/>
      <c r="ASS151" s="229"/>
      <c r="AST151" s="229"/>
      <c r="ASU151" s="229"/>
      <c r="ASV151" s="229"/>
      <c r="ASW151" s="229"/>
      <c r="ASX151" s="229"/>
      <c r="ASY151" s="229"/>
      <c r="ASZ151" s="229"/>
      <c r="ATA151" s="229"/>
      <c r="ATB151" s="229"/>
      <c r="ATC151" s="229"/>
      <c r="ATD151" s="229"/>
      <c r="ATE151" s="229"/>
      <c r="ATF151" s="229"/>
      <c r="ATG151" s="229"/>
      <c r="ATH151" s="229"/>
      <c r="ATI151" s="229"/>
      <c r="ATJ151" s="229"/>
      <c r="ATK151" s="229"/>
      <c r="ATL151" s="229"/>
      <c r="ATM151" s="229"/>
      <c r="ATN151" s="229"/>
      <c r="ATO151" s="229"/>
      <c r="ATP151" s="229"/>
      <c r="ATQ151" s="229"/>
      <c r="ATR151" s="229"/>
      <c r="ATS151" s="229"/>
      <c r="ATT151" s="229"/>
      <c r="ATU151" s="229"/>
      <c r="ATV151" s="229"/>
      <c r="ATW151" s="229"/>
      <c r="ATX151" s="229"/>
      <c r="ATY151" s="229"/>
      <c r="ATZ151" s="229"/>
      <c r="AUA151" s="229"/>
      <c r="AUB151" s="229"/>
      <c r="AUC151" s="229"/>
      <c r="AUD151" s="229"/>
      <c r="AUE151" s="229"/>
      <c r="AUF151" s="229"/>
      <c r="AUG151" s="229"/>
      <c r="AUH151" s="229"/>
      <c r="AUI151" s="229"/>
      <c r="AUJ151" s="229"/>
      <c r="AUK151" s="229"/>
      <c r="AUL151" s="229"/>
      <c r="AUM151" s="229"/>
      <c r="AUN151" s="229"/>
      <c r="AUO151" s="229"/>
      <c r="AUP151" s="229"/>
      <c r="AUQ151" s="229"/>
      <c r="AUR151" s="229"/>
      <c r="AUS151" s="229"/>
      <c r="AUT151" s="229"/>
      <c r="AUU151" s="229"/>
      <c r="AUV151" s="229"/>
      <c r="AUW151" s="229"/>
      <c r="AUX151" s="229"/>
      <c r="AUY151" s="229"/>
      <c r="AUZ151" s="229"/>
      <c r="AVA151" s="229"/>
      <c r="AVB151" s="229"/>
      <c r="AVC151" s="229"/>
      <c r="AVD151" s="229"/>
      <c r="AVE151" s="229"/>
      <c r="AVF151" s="229"/>
      <c r="AVG151" s="229"/>
      <c r="AVH151" s="229"/>
      <c r="AVI151" s="229"/>
      <c r="AVJ151" s="229"/>
      <c r="AVK151" s="229"/>
      <c r="AVL151" s="229"/>
      <c r="AVM151" s="229"/>
      <c r="AVN151" s="229"/>
      <c r="AVO151" s="229"/>
      <c r="AVP151" s="229"/>
      <c r="AVQ151" s="229"/>
      <c r="AVR151" s="229"/>
      <c r="AVS151" s="229"/>
      <c r="AVT151" s="229"/>
      <c r="AVU151" s="229"/>
      <c r="AVV151" s="229"/>
      <c r="AVW151" s="229"/>
      <c r="AVX151" s="229"/>
      <c r="AVY151" s="229"/>
      <c r="AVZ151" s="229"/>
      <c r="AWA151" s="229"/>
      <c r="AWB151" s="229"/>
      <c r="AWC151" s="229"/>
      <c r="AWD151" s="229"/>
      <c r="AWE151" s="229"/>
      <c r="AWF151" s="229"/>
      <c r="AWG151" s="229"/>
      <c r="AWH151" s="229"/>
      <c r="AWI151" s="229"/>
      <c r="AWJ151" s="229"/>
      <c r="AWK151" s="229"/>
      <c r="AWL151" s="229"/>
      <c r="AWM151" s="229"/>
      <c r="AWN151" s="229"/>
      <c r="AWO151" s="229"/>
      <c r="AWP151" s="229"/>
      <c r="AWQ151" s="229"/>
      <c r="AWR151" s="229"/>
      <c r="AWS151" s="229"/>
      <c r="AWT151" s="229"/>
      <c r="AWU151" s="229"/>
      <c r="AWV151" s="229"/>
      <c r="AWW151" s="229"/>
      <c r="AWX151" s="229"/>
      <c r="AWY151" s="229"/>
      <c r="AWZ151" s="229"/>
      <c r="AXA151" s="229"/>
      <c r="AXB151" s="229"/>
      <c r="AXC151" s="229"/>
      <c r="AXD151" s="229"/>
      <c r="AXE151" s="229"/>
      <c r="AXF151" s="229"/>
      <c r="AXG151" s="229"/>
      <c r="AXH151" s="229"/>
      <c r="AXI151" s="229"/>
      <c r="AXJ151" s="229"/>
      <c r="AXK151" s="229"/>
      <c r="AXL151" s="229"/>
      <c r="AXM151" s="229"/>
      <c r="AXN151" s="229"/>
      <c r="AXO151" s="229"/>
      <c r="AXP151" s="229"/>
      <c r="AXQ151" s="229"/>
      <c r="AXR151" s="229"/>
      <c r="AXS151" s="229"/>
      <c r="AXT151" s="229"/>
      <c r="AXU151" s="229"/>
      <c r="AXV151" s="229"/>
      <c r="AXW151" s="229"/>
      <c r="AXX151" s="229"/>
      <c r="AXY151" s="229"/>
      <c r="AXZ151" s="229"/>
      <c r="AYA151" s="229"/>
      <c r="AYB151" s="229"/>
      <c r="AYC151" s="229"/>
      <c r="AYD151" s="229"/>
      <c r="AYE151" s="229"/>
      <c r="AYF151" s="229"/>
      <c r="AYG151" s="229"/>
      <c r="AYH151" s="229"/>
      <c r="AYI151" s="229"/>
      <c r="AYJ151" s="229"/>
      <c r="AYK151" s="229"/>
      <c r="AYL151" s="229"/>
      <c r="AYM151" s="229"/>
      <c r="AYN151" s="229"/>
      <c r="AYO151" s="229"/>
      <c r="AYP151" s="229"/>
      <c r="AYQ151" s="229"/>
      <c r="AYR151" s="229"/>
      <c r="AYS151" s="229"/>
      <c r="AYT151" s="229"/>
      <c r="AYU151" s="229"/>
      <c r="AYV151" s="229"/>
      <c r="AYW151" s="229"/>
      <c r="AYX151" s="229"/>
      <c r="AYY151" s="229"/>
      <c r="AYZ151" s="229"/>
      <c r="AZA151" s="229"/>
      <c r="AZB151" s="229"/>
      <c r="AZC151" s="229"/>
      <c r="AZD151" s="229"/>
      <c r="AZE151" s="229"/>
      <c r="AZF151" s="229"/>
      <c r="AZG151" s="229"/>
      <c r="AZH151" s="229"/>
      <c r="AZI151" s="229"/>
      <c r="AZJ151" s="229"/>
      <c r="AZK151" s="229"/>
      <c r="AZL151" s="229"/>
      <c r="AZM151" s="229"/>
      <c r="AZN151" s="229"/>
      <c r="AZO151" s="229"/>
      <c r="AZP151" s="229"/>
      <c r="AZQ151" s="229"/>
      <c r="AZR151" s="229"/>
      <c r="AZS151" s="229"/>
      <c r="AZT151" s="229"/>
      <c r="AZU151" s="229"/>
      <c r="AZV151" s="229"/>
      <c r="AZW151" s="229"/>
      <c r="AZX151" s="229"/>
      <c r="AZY151" s="229"/>
      <c r="AZZ151" s="229"/>
      <c r="BAA151" s="229"/>
      <c r="BAB151" s="229"/>
      <c r="BAC151" s="229"/>
      <c r="BAD151" s="229"/>
      <c r="BAE151" s="229"/>
      <c r="BAF151" s="229"/>
      <c r="BAG151" s="229"/>
      <c r="BAH151" s="229"/>
      <c r="BAI151" s="229"/>
      <c r="BAJ151" s="229"/>
      <c r="BAK151" s="229"/>
      <c r="BAL151" s="229"/>
      <c r="BAM151" s="229"/>
      <c r="BAN151" s="229"/>
      <c r="BAO151" s="229"/>
      <c r="BAP151" s="229"/>
      <c r="BAQ151" s="229"/>
      <c r="BAR151" s="229"/>
      <c r="BAS151" s="229"/>
      <c r="BAT151" s="229"/>
      <c r="BAU151" s="229"/>
      <c r="BAV151" s="229"/>
      <c r="BAW151" s="229"/>
      <c r="BAX151" s="229"/>
      <c r="BAY151" s="229"/>
      <c r="BAZ151" s="229"/>
      <c r="BBA151" s="229"/>
      <c r="BBB151" s="229"/>
      <c r="BBC151" s="229"/>
      <c r="BBD151" s="229"/>
      <c r="BBE151" s="229"/>
      <c r="BBF151" s="229"/>
      <c r="BBG151" s="229"/>
      <c r="BBH151" s="229"/>
      <c r="BBI151" s="229"/>
      <c r="BBJ151" s="229"/>
      <c r="BBK151" s="229"/>
      <c r="BBL151" s="229"/>
      <c r="BBM151" s="229"/>
      <c r="BBN151" s="229"/>
      <c r="BBO151" s="229"/>
      <c r="BBP151" s="229"/>
      <c r="BBQ151" s="229"/>
      <c r="BBR151" s="229"/>
      <c r="BBS151" s="229"/>
      <c r="BBT151" s="229"/>
      <c r="BBU151" s="229"/>
      <c r="BBV151" s="229"/>
      <c r="BBW151" s="229"/>
      <c r="BBX151" s="229"/>
      <c r="BBY151" s="229"/>
      <c r="BBZ151" s="229"/>
      <c r="BCA151" s="229"/>
      <c r="BCB151" s="229"/>
      <c r="BCC151" s="229"/>
      <c r="BCD151" s="229"/>
      <c r="BCE151" s="229"/>
      <c r="BCF151" s="229"/>
      <c r="BCG151" s="229"/>
      <c r="BCH151" s="229"/>
      <c r="BCI151" s="229"/>
      <c r="BCJ151" s="229"/>
      <c r="BCK151" s="229"/>
      <c r="BCL151" s="229"/>
      <c r="BCM151" s="229"/>
      <c r="BCN151" s="229"/>
      <c r="BCO151" s="229"/>
      <c r="BCP151" s="229"/>
      <c r="BCQ151" s="229"/>
      <c r="BCR151" s="229"/>
      <c r="BCS151" s="229"/>
      <c r="BCT151" s="229"/>
      <c r="BCU151" s="229"/>
      <c r="BCV151" s="229"/>
      <c r="BCW151" s="229"/>
      <c r="BCX151" s="229"/>
      <c r="BCY151" s="229"/>
      <c r="BCZ151" s="229"/>
      <c r="BDA151" s="229"/>
      <c r="BDB151" s="229"/>
      <c r="BDC151" s="229"/>
      <c r="BDD151" s="229"/>
      <c r="BDE151" s="229"/>
      <c r="BDF151" s="229"/>
      <c r="BDG151" s="229"/>
      <c r="BDH151" s="229"/>
      <c r="BDI151" s="229"/>
      <c r="BDJ151" s="229"/>
      <c r="BDK151" s="229"/>
      <c r="BDL151" s="229"/>
      <c r="BDM151" s="229"/>
      <c r="BDN151" s="229"/>
      <c r="BDO151" s="229"/>
      <c r="BDP151" s="229"/>
      <c r="BDQ151" s="229"/>
      <c r="BDR151" s="229"/>
      <c r="BDS151" s="229"/>
      <c r="BDT151" s="229"/>
      <c r="BDU151" s="229"/>
      <c r="BDV151" s="229"/>
      <c r="BDW151" s="229"/>
      <c r="BDX151" s="229"/>
      <c r="BDY151" s="229"/>
      <c r="BDZ151" s="229"/>
      <c r="BEA151" s="229"/>
      <c r="BEB151" s="229"/>
      <c r="BEC151" s="229"/>
      <c r="BED151" s="229"/>
      <c r="BEE151" s="229"/>
      <c r="BEF151" s="229"/>
      <c r="BEG151" s="229"/>
      <c r="BEH151" s="229"/>
      <c r="BEI151" s="229"/>
      <c r="BEJ151" s="229"/>
      <c r="BEK151" s="229"/>
      <c r="BEL151" s="229"/>
      <c r="BEM151" s="229"/>
      <c r="BEN151" s="229"/>
      <c r="BEO151" s="229"/>
      <c r="BEP151" s="229"/>
      <c r="BEQ151" s="229"/>
      <c r="BER151" s="229"/>
      <c r="BES151" s="229"/>
      <c r="BET151" s="229"/>
      <c r="BEU151" s="229"/>
      <c r="BEV151" s="229"/>
      <c r="BEW151" s="229"/>
      <c r="BEX151" s="229"/>
      <c r="BEY151" s="229"/>
      <c r="BEZ151" s="229"/>
      <c r="BFA151" s="229"/>
      <c r="BFB151" s="229"/>
      <c r="BFC151" s="229"/>
      <c r="BFD151" s="229"/>
      <c r="BFE151" s="229"/>
      <c r="BFF151" s="229"/>
      <c r="BFG151" s="229"/>
      <c r="BFH151" s="229"/>
      <c r="BFI151" s="229"/>
      <c r="BFJ151" s="229"/>
      <c r="BFK151" s="229"/>
      <c r="BFL151" s="229"/>
      <c r="BFM151" s="229"/>
      <c r="BFN151" s="229"/>
      <c r="BFO151" s="229"/>
      <c r="BFP151" s="229"/>
      <c r="BFQ151" s="229"/>
      <c r="BFR151" s="229"/>
      <c r="BFS151" s="229"/>
      <c r="BFT151" s="229"/>
      <c r="BFU151" s="229"/>
      <c r="BFV151" s="229"/>
      <c r="BFW151" s="229"/>
      <c r="BFX151" s="229"/>
      <c r="BFY151" s="229"/>
      <c r="BFZ151" s="229"/>
      <c r="BGA151" s="229"/>
      <c r="BGB151" s="229"/>
      <c r="BGC151" s="229"/>
      <c r="BGD151" s="229"/>
      <c r="BGE151" s="229"/>
      <c r="BGF151" s="229"/>
      <c r="BGG151" s="229"/>
      <c r="BGH151" s="229"/>
      <c r="BGI151" s="229"/>
      <c r="BGJ151" s="229"/>
      <c r="BGK151" s="229"/>
      <c r="BGL151" s="229"/>
      <c r="BGM151" s="229"/>
      <c r="BGN151" s="229"/>
      <c r="BGO151" s="229"/>
      <c r="BGP151" s="229"/>
      <c r="BGQ151" s="229"/>
      <c r="BGR151" s="229"/>
      <c r="BGS151" s="229"/>
      <c r="BGT151" s="229"/>
      <c r="BGU151" s="229"/>
      <c r="BGV151" s="229"/>
      <c r="BGW151" s="229"/>
      <c r="BGX151" s="229"/>
      <c r="BGY151" s="229"/>
      <c r="BGZ151" s="229"/>
      <c r="BHA151" s="229"/>
      <c r="BHB151" s="229"/>
      <c r="BHC151" s="229"/>
      <c r="BHD151" s="229"/>
      <c r="BHE151" s="229"/>
      <c r="BHF151" s="229"/>
      <c r="BHG151" s="229"/>
      <c r="BHH151" s="229"/>
      <c r="BHI151" s="229"/>
      <c r="BHJ151" s="229"/>
      <c r="BHK151" s="229"/>
      <c r="BHL151" s="229"/>
      <c r="BHM151" s="229"/>
      <c r="BHN151" s="229"/>
      <c r="BHO151" s="229"/>
      <c r="BHP151" s="229"/>
      <c r="BHQ151" s="229"/>
      <c r="BHR151" s="229"/>
      <c r="BHS151" s="229"/>
      <c r="BHT151" s="229"/>
      <c r="BHU151" s="229"/>
      <c r="BHV151" s="229"/>
      <c r="BHW151" s="229"/>
      <c r="BHX151" s="229"/>
      <c r="BHY151" s="229"/>
      <c r="BHZ151" s="229"/>
      <c r="BIA151" s="229"/>
      <c r="BIB151" s="229"/>
      <c r="BIC151" s="229"/>
      <c r="BID151" s="229"/>
      <c r="BIE151" s="229"/>
      <c r="BIF151" s="229"/>
      <c r="BIG151" s="229"/>
      <c r="BIH151" s="229"/>
      <c r="BII151" s="229"/>
      <c r="BIJ151" s="229"/>
      <c r="BIK151" s="229"/>
      <c r="BIL151" s="229"/>
      <c r="BIM151" s="229"/>
      <c r="BIN151" s="229"/>
      <c r="BIO151" s="229"/>
      <c r="BIP151" s="229"/>
      <c r="BIQ151" s="229"/>
      <c r="BIR151" s="229"/>
      <c r="BIS151" s="229"/>
      <c r="BIT151" s="229"/>
      <c r="BIU151" s="229"/>
      <c r="BIV151" s="229"/>
      <c r="BIW151" s="229"/>
      <c r="BIX151" s="229"/>
      <c r="BIY151" s="229"/>
      <c r="BIZ151" s="229"/>
      <c r="BJA151" s="229"/>
      <c r="BJB151" s="229"/>
      <c r="BJC151" s="229"/>
      <c r="BJD151" s="229"/>
      <c r="BJE151" s="229"/>
      <c r="BJF151" s="229"/>
      <c r="BJG151" s="229"/>
      <c r="BJH151" s="229"/>
      <c r="BJI151" s="229"/>
      <c r="BJJ151" s="229"/>
      <c r="BJK151" s="229"/>
      <c r="BJL151" s="229"/>
      <c r="BJM151" s="229"/>
      <c r="BJN151" s="229"/>
      <c r="BJO151" s="229"/>
      <c r="BJP151" s="229"/>
      <c r="BJQ151" s="229"/>
      <c r="BJR151" s="229"/>
      <c r="BJS151" s="229"/>
      <c r="BJT151" s="229"/>
      <c r="BJU151" s="229"/>
      <c r="BJV151" s="229"/>
      <c r="BJW151" s="229"/>
      <c r="BJX151" s="229"/>
      <c r="BJY151" s="229"/>
      <c r="BJZ151" s="229"/>
      <c r="BKA151" s="229"/>
      <c r="BKB151" s="229"/>
      <c r="BKC151" s="229"/>
      <c r="BKD151" s="229"/>
      <c r="BKE151" s="229"/>
      <c r="BKF151" s="229"/>
      <c r="BKG151" s="229"/>
      <c r="BKH151" s="229"/>
      <c r="BKI151" s="229"/>
      <c r="BKJ151" s="229"/>
      <c r="BKK151" s="229"/>
      <c r="BKL151" s="229"/>
      <c r="BKM151" s="229"/>
      <c r="BKN151" s="229"/>
      <c r="BKO151" s="229"/>
      <c r="BKP151" s="229"/>
      <c r="BKQ151" s="229"/>
      <c r="BKR151" s="229"/>
      <c r="BKS151" s="229"/>
      <c r="BKT151" s="229"/>
      <c r="BKU151" s="229"/>
      <c r="BKV151" s="229"/>
      <c r="BKW151" s="229"/>
      <c r="BKX151" s="229"/>
      <c r="BKY151" s="229"/>
      <c r="BKZ151" s="229"/>
      <c r="BLA151" s="229"/>
      <c r="BLB151" s="229"/>
      <c r="BLC151" s="229"/>
      <c r="BLD151" s="229"/>
      <c r="BLE151" s="229"/>
      <c r="BLF151" s="229"/>
      <c r="BLG151" s="229"/>
      <c r="BLH151" s="229"/>
      <c r="BLI151" s="229"/>
      <c r="BLJ151" s="229"/>
      <c r="BLK151" s="229"/>
      <c r="BLL151" s="229"/>
      <c r="BLM151" s="229"/>
      <c r="BLN151" s="229"/>
      <c r="BLO151" s="229"/>
      <c r="BLP151" s="229"/>
      <c r="BLQ151" s="229"/>
      <c r="BLR151" s="229"/>
      <c r="BLS151" s="229"/>
      <c r="BLT151" s="229"/>
      <c r="BLU151" s="229"/>
      <c r="BLV151" s="229"/>
      <c r="BLW151" s="229"/>
      <c r="BLX151" s="229"/>
      <c r="BLY151" s="229"/>
      <c r="BLZ151" s="229"/>
      <c r="BMA151" s="229"/>
      <c r="BMB151" s="229"/>
      <c r="BMC151" s="229"/>
      <c r="BMD151" s="229"/>
      <c r="BME151" s="229"/>
      <c r="BMF151" s="229"/>
      <c r="BMG151" s="229"/>
      <c r="BMH151" s="229"/>
      <c r="BMI151" s="229"/>
      <c r="BMJ151" s="229"/>
      <c r="BMK151" s="229"/>
      <c r="BML151" s="229"/>
      <c r="BMM151" s="229"/>
      <c r="BMN151" s="229"/>
      <c r="BMO151" s="229"/>
      <c r="BMP151" s="229"/>
      <c r="BMQ151" s="229"/>
      <c r="BMR151" s="229"/>
      <c r="BMS151" s="229"/>
      <c r="BMT151" s="229"/>
      <c r="BMU151" s="229"/>
      <c r="BMV151" s="229"/>
      <c r="BMW151" s="229"/>
      <c r="BMX151" s="229"/>
      <c r="BMY151" s="229"/>
      <c r="BMZ151" s="229"/>
      <c r="BNA151" s="229"/>
      <c r="BNB151" s="229"/>
      <c r="BNC151" s="229"/>
      <c r="BND151" s="229"/>
      <c r="BNE151" s="229"/>
      <c r="BNF151" s="229"/>
      <c r="BNG151" s="229"/>
      <c r="BNH151" s="229"/>
      <c r="BNI151" s="229"/>
      <c r="BNJ151" s="229"/>
      <c r="BNK151" s="229"/>
      <c r="BNL151" s="229"/>
      <c r="BNM151" s="229"/>
      <c r="BNN151" s="229"/>
      <c r="BNO151" s="229"/>
      <c r="BNP151" s="229"/>
      <c r="BNQ151" s="229"/>
      <c r="BNR151" s="229"/>
      <c r="BNS151" s="229"/>
      <c r="BNT151" s="229"/>
      <c r="BNU151" s="229"/>
      <c r="BNV151" s="229"/>
      <c r="BNW151" s="229"/>
      <c r="BNX151" s="229"/>
      <c r="BNY151" s="229"/>
      <c r="BNZ151" s="229"/>
      <c r="BOA151" s="229"/>
      <c r="BOB151" s="229"/>
      <c r="BOC151" s="229"/>
      <c r="BOD151" s="229"/>
      <c r="BOE151" s="229"/>
      <c r="BOF151" s="229"/>
      <c r="BOG151" s="229"/>
      <c r="BOH151" s="229"/>
      <c r="BOI151" s="229"/>
      <c r="BOJ151" s="229"/>
      <c r="BOK151" s="229"/>
      <c r="BOL151" s="229"/>
      <c r="BOM151" s="229"/>
      <c r="BON151" s="229"/>
      <c r="BOO151" s="229"/>
      <c r="BOP151" s="229"/>
      <c r="BOQ151" s="229"/>
      <c r="BOR151" s="229"/>
      <c r="BOS151" s="229"/>
      <c r="BOT151" s="229"/>
      <c r="BOU151" s="229"/>
      <c r="BOV151" s="229"/>
      <c r="BOW151" s="229"/>
      <c r="BOX151" s="229"/>
      <c r="BOY151" s="229"/>
      <c r="BOZ151" s="229"/>
      <c r="BPA151" s="229"/>
      <c r="BPB151" s="229"/>
      <c r="BPC151" s="229"/>
      <c r="BPD151" s="229"/>
      <c r="BPE151" s="229"/>
      <c r="BPF151" s="229"/>
      <c r="BPG151" s="229"/>
      <c r="BPH151" s="229"/>
      <c r="BPI151" s="229"/>
      <c r="BPJ151" s="229"/>
      <c r="BPK151" s="229"/>
      <c r="BPL151" s="229"/>
      <c r="BPM151" s="229"/>
      <c r="BPN151" s="229"/>
      <c r="BPO151" s="229"/>
      <c r="BPP151" s="229"/>
      <c r="BPQ151" s="229"/>
      <c r="BPR151" s="229"/>
      <c r="BPS151" s="229"/>
      <c r="BPT151" s="229"/>
      <c r="BPU151" s="229"/>
      <c r="BPV151" s="229"/>
      <c r="BPW151" s="229"/>
      <c r="BPX151" s="229"/>
      <c r="BPY151" s="229"/>
      <c r="BPZ151" s="229"/>
      <c r="BQA151" s="229"/>
      <c r="BQB151" s="229"/>
      <c r="BQC151" s="229"/>
      <c r="BQD151" s="229"/>
      <c r="BQE151" s="229"/>
      <c r="BQF151" s="229"/>
      <c r="BQG151" s="229"/>
      <c r="BQH151" s="229"/>
      <c r="BQI151" s="229"/>
      <c r="BQJ151" s="229"/>
      <c r="BQK151" s="229"/>
      <c r="BQL151" s="229"/>
      <c r="BQM151" s="229"/>
      <c r="BQN151" s="229"/>
      <c r="BQO151" s="229"/>
      <c r="BQP151" s="229"/>
      <c r="BQQ151" s="229"/>
      <c r="BQR151" s="229"/>
      <c r="BQS151" s="229"/>
      <c r="BQT151" s="229"/>
      <c r="BQU151" s="229"/>
      <c r="BQV151" s="229"/>
      <c r="BQW151" s="229"/>
      <c r="BQX151" s="229"/>
      <c r="BQY151" s="229"/>
      <c r="BQZ151" s="229"/>
      <c r="BRA151" s="229"/>
      <c r="BRB151" s="229"/>
      <c r="BRC151" s="229"/>
      <c r="BRD151" s="229"/>
      <c r="BRE151" s="229"/>
      <c r="BRF151" s="229"/>
      <c r="BRG151" s="229"/>
      <c r="BRH151" s="229"/>
      <c r="BRI151" s="229"/>
      <c r="BRJ151" s="229"/>
      <c r="BRK151" s="229"/>
      <c r="BRL151" s="229"/>
      <c r="BRM151" s="229"/>
      <c r="BRN151" s="229"/>
      <c r="BRO151" s="229"/>
      <c r="BRP151" s="229"/>
      <c r="BRQ151" s="229"/>
      <c r="BRR151" s="229"/>
      <c r="BRS151" s="229"/>
      <c r="BRT151" s="229"/>
      <c r="BRU151" s="229"/>
      <c r="BRV151" s="229"/>
      <c r="BRW151" s="229"/>
      <c r="BRX151" s="229"/>
      <c r="BRY151" s="229"/>
      <c r="BRZ151" s="229"/>
      <c r="BSA151" s="229"/>
      <c r="BSB151" s="229"/>
      <c r="BSC151" s="229"/>
      <c r="BSD151" s="229"/>
      <c r="BSE151" s="229"/>
      <c r="BSF151" s="229"/>
      <c r="BSG151" s="229"/>
      <c r="BSH151" s="229"/>
      <c r="BSI151" s="229"/>
      <c r="BSJ151" s="229"/>
      <c r="BSK151" s="229"/>
      <c r="BSL151" s="229"/>
      <c r="BSM151" s="229"/>
      <c r="BSN151" s="229"/>
      <c r="BSO151" s="229"/>
      <c r="BSP151" s="229"/>
      <c r="BSQ151" s="229"/>
      <c r="BSR151" s="229"/>
      <c r="BSS151" s="229"/>
      <c r="BST151" s="229"/>
      <c r="BSU151" s="229"/>
      <c r="BSV151" s="229"/>
      <c r="BSW151" s="229"/>
      <c r="BSX151" s="229"/>
      <c r="BSY151" s="229"/>
      <c r="BSZ151" s="229"/>
      <c r="BTA151" s="229"/>
      <c r="BTB151" s="229"/>
      <c r="BTC151" s="229"/>
      <c r="BTD151" s="229"/>
      <c r="BTE151" s="229"/>
      <c r="BTF151" s="229"/>
      <c r="BTG151" s="229"/>
      <c r="BTH151" s="229"/>
      <c r="BTI151" s="229"/>
      <c r="BTJ151" s="229"/>
      <c r="BTK151" s="229"/>
      <c r="BTL151" s="229"/>
      <c r="BTM151" s="229"/>
      <c r="BTN151" s="229"/>
      <c r="BTO151" s="229"/>
      <c r="BTP151" s="229"/>
      <c r="BTQ151" s="229"/>
      <c r="BTR151" s="229"/>
      <c r="BTS151" s="229"/>
      <c r="BTT151" s="229"/>
      <c r="BTU151" s="229"/>
      <c r="BTV151" s="229"/>
      <c r="BTW151" s="229"/>
      <c r="BTX151" s="229"/>
      <c r="BTY151" s="229"/>
      <c r="BTZ151" s="229"/>
      <c r="BUA151" s="229"/>
      <c r="BUB151" s="229"/>
      <c r="BUC151" s="229"/>
      <c r="BUD151" s="229"/>
      <c r="BUE151" s="229"/>
      <c r="BUF151" s="229"/>
      <c r="BUG151" s="229"/>
      <c r="BUH151" s="229"/>
      <c r="BUI151" s="229"/>
      <c r="BUJ151" s="229"/>
      <c r="BUK151" s="229"/>
      <c r="BUL151" s="229"/>
      <c r="BUM151" s="229"/>
      <c r="BUN151" s="229"/>
      <c r="BUO151" s="229"/>
      <c r="BUP151" s="229"/>
      <c r="BUQ151" s="229"/>
      <c r="BUR151" s="229"/>
      <c r="BUS151" s="229"/>
      <c r="BUT151" s="229"/>
      <c r="BUU151" s="229"/>
      <c r="BUV151" s="229"/>
      <c r="BUW151" s="229"/>
      <c r="BUX151" s="229"/>
      <c r="BUY151" s="229"/>
      <c r="BUZ151" s="229"/>
      <c r="BVA151" s="229"/>
      <c r="BVB151" s="229"/>
      <c r="BVC151" s="229"/>
      <c r="BVD151" s="229"/>
      <c r="BVE151" s="229"/>
      <c r="BVF151" s="229"/>
      <c r="BVG151" s="229"/>
      <c r="BVH151" s="229"/>
      <c r="BVI151" s="229"/>
      <c r="BVJ151" s="229"/>
      <c r="BVK151" s="229"/>
      <c r="BVL151" s="229"/>
      <c r="BVM151" s="229"/>
      <c r="BVN151" s="229"/>
      <c r="BVO151" s="229"/>
      <c r="BVP151" s="229"/>
      <c r="BVQ151" s="229"/>
      <c r="BVR151" s="229"/>
      <c r="BVS151" s="229"/>
      <c r="BVT151" s="229"/>
      <c r="BVU151" s="229"/>
      <c r="BVV151" s="229"/>
      <c r="BVW151" s="229"/>
      <c r="BVX151" s="229"/>
      <c r="BVY151" s="229"/>
      <c r="BVZ151" s="229"/>
      <c r="BWA151" s="229"/>
      <c r="BWB151" s="229"/>
      <c r="BWC151" s="229"/>
      <c r="BWD151" s="229"/>
      <c r="BWE151" s="229"/>
      <c r="BWF151" s="229"/>
      <c r="BWG151" s="229"/>
      <c r="BWH151" s="229"/>
      <c r="BWI151" s="229"/>
      <c r="BWJ151" s="229"/>
      <c r="BWK151" s="229"/>
      <c r="BWL151" s="229"/>
      <c r="BWM151" s="229"/>
      <c r="BWN151" s="229"/>
      <c r="BWO151" s="229"/>
      <c r="BWP151" s="229"/>
      <c r="BWQ151" s="229"/>
      <c r="BWR151" s="229"/>
      <c r="BWS151" s="229"/>
      <c r="BWT151" s="229"/>
      <c r="BWU151" s="229"/>
      <c r="BWV151" s="229"/>
      <c r="BWW151" s="229"/>
      <c r="BWX151" s="229"/>
      <c r="BWY151" s="229"/>
      <c r="BWZ151" s="229"/>
      <c r="BXA151" s="229"/>
      <c r="BXB151" s="229"/>
      <c r="BXC151" s="229"/>
      <c r="BXD151" s="229"/>
      <c r="BXE151" s="229"/>
      <c r="BXF151" s="229"/>
      <c r="BXG151" s="229"/>
      <c r="BXH151" s="229"/>
      <c r="BXI151" s="229"/>
      <c r="BXJ151" s="229"/>
      <c r="BXK151" s="229"/>
      <c r="BXL151" s="229"/>
      <c r="BXM151" s="229"/>
      <c r="BXN151" s="229"/>
      <c r="BXO151" s="229"/>
      <c r="BXP151" s="229"/>
      <c r="BXQ151" s="229"/>
      <c r="BXR151" s="229"/>
      <c r="BXS151" s="229"/>
      <c r="BXT151" s="229"/>
      <c r="BXU151" s="229"/>
      <c r="BXV151" s="229"/>
      <c r="BXW151" s="229"/>
      <c r="BXX151" s="229"/>
      <c r="BXY151" s="229"/>
      <c r="BXZ151" s="229"/>
      <c r="BYA151" s="229"/>
      <c r="BYB151" s="229"/>
      <c r="BYC151" s="229"/>
      <c r="BYD151" s="229"/>
      <c r="BYE151" s="229"/>
      <c r="BYF151" s="229"/>
      <c r="BYG151" s="229"/>
      <c r="BYH151" s="229"/>
      <c r="BYI151" s="229"/>
      <c r="BYJ151" s="229"/>
      <c r="BYK151" s="229"/>
      <c r="BYL151" s="229"/>
      <c r="BYM151" s="229"/>
      <c r="BYN151" s="229"/>
      <c r="BYO151" s="229"/>
      <c r="BYP151" s="229"/>
      <c r="BYQ151" s="229"/>
      <c r="BYR151" s="229"/>
      <c r="BYS151" s="229"/>
      <c r="BYT151" s="229"/>
      <c r="BYU151" s="229"/>
      <c r="BYV151" s="229"/>
      <c r="BYW151" s="229"/>
      <c r="BYX151" s="229"/>
      <c r="BYY151" s="229"/>
      <c r="BYZ151" s="229"/>
      <c r="BZA151" s="229"/>
      <c r="BZB151" s="229"/>
      <c r="BZC151" s="229"/>
      <c r="BZD151" s="229"/>
      <c r="BZE151" s="229"/>
      <c r="BZF151" s="229"/>
      <c r="BZG151" s="229"/>
      <c r="BZH151" s="229"/>
      <c r="BZI151" s="229"/>
      <c r="BZJ151" s="229"/>
      <c r="BZK151" s="229"/>
      <c r="BZL151" s="229"/>
      <c r="BZM151" s="229"/>
      <c r="BZN151" s="229"/>
      <c r="BZO151" s="229"/>
      <c r="BZP151" s="229"/>
      <c r="BZQ151" s="229"/>
      <c r="BZR151" s="229"/>
      <c r="BZS151" s="229"/>
      <c r="BZT151" s="229"/>
      <c r="BZU151" s="229"/>
      <c r="BZV151" s="229"/>
      <c r="BZW151" s="229"/>
      <c r="BZX151" s="229"/>
      <c r="BZY151" s="229"/>
      <c r="BZZ151" s="229"/>
      <c r="CAA151" s="229"/>
      <c r="CAB151" s="229"/>
      <c r="CAC151" s="229"/>
      <c r="CAD151" s="229"/>
      <c r="CAE151" s="229"/>
      <c r="CAF151" s="229"/>
      <c r="CAG151" s="229"/>
      <c r="CAH151" s="229"/>
      <c r="CAI151" s="229"/>
      <c r="CAJ151" s="229"/>
      <c r="CAK151" s="229"/>
      <c r="CAL151" s="229"/>
      <c r="CAM151" s="229"/>
      <c r="CAN151" s="229"/>
      <c r="CAO151" s="229"/>
      <c r="CAP151" s="229"/>
      <c r="CAQ151" s="229"/>
      <c r="CAR151" s="229"/>
      <c r="CAS151" s="229"/>
      <c r="CAT151" s="229"/>
      <c r="CAU151" s="229"/>
      <c r="CAV151" s="229"/>
      <c r="CAW151" s="229"/>
      <c r="CAX151" s="229"/>
      <c r="CAY151" s="229"/>
      <c r="CAZ151" s="229"/>
      <c r="CBA151" s="229"/>
      <c r="CBB151" s="229"/>
      <c r="CBC151" s="229"/>
      <c r="CBD151" s="229"/>
      <c r="CBE151" s="229"/>
      <c r="CBF151" s="229"/>
      <c r="CBG151" s="229"/>
      <c r="CBH151" s="229"/>
      <c r="CBI151" s="229"/>
      <c r="CBJ151" s="229"/>
      <c r="CBK151" s="229"/>
      <c r="CBL151" s="229"/>
      <c r="CBM151" s="229"/>
      <c r="CBN151" s="229"/>
      <c r="CBO151" s="229"/>
      <c r="CBP151" s="229"/>
      <c r="CBQ151" s="229"/>
      <c r="CBR151" s="229"/>
      <c r="CBS151" s="229"/>
      <c r="CBT151" s="229"/>
      <c r="CBU151" s="229"/>
      <c r="CBV151" s="229"/>
      <c r="CBW151" s="229"/>
      <c r="CBX151" s="229"/>
      <c r="CBY151" s="229"/>
      <c r="CBZ151" s="229"/>
      <c r="CCA151" s="229"/>
      <c r="CCB151" s="229"/>
      <c r="CCC151" s="229"/>
      <c r="CCD151" s="229"/>
      <c r="CCE151" s="229"/>
      <c r="CCF151" s="229"/>
      <c r="CCG151" s="229"/>
      <c r="CCH151" s="229"/>
      <c r="CCI151" s="229"/>
      <c r="CCJ151" s="229"/>
      <c r="CCK151" s="229"/>
      <c r="CCL151" s="229"/>
      <c r="CCM151" s="229"/>
      <c r="CCN151" s="229"/>
      <c r="CCO151" s="229"/>
      <c r="CCP151" s="229"/>
      <c r="CCQ151" s="229"/>
      <c r="CCR151" s="229"/>
      <c r="CCS151" s="229"/>
      <c r="CCT151" s="229"/>
      <c r="CCU151" s="229"/>
      <c r="CCV151" s="229"/>
      <c r="CCW151" s="229"/>
      <c r="CCX151" s="229"/>
      <c r="CCY151" s="229"/>
      <c r="CCZ151" s="229"/>
      <c r="CDA151" s="229"/>
      <c r="CDB151" s="229"/>
      <c r="CDC151" s="229"/>
      <c r="CDD151" s="229"/>
      <c r="CDE151" s="229"/>
      <c r="CDF151" s="229"/>
      <c r="CDG151" s="229"/>
      <c r="CDH151" s="229"/>
      <c r="CDI151" s="229"/>
      <c r="CDJ151" s="229"/>
      <c r="CDK151" s="229"/>
      <c r="CDL151" s="229"/>
      <c r="CDM151" s="229"/>
      <c r="CDN151" s="229"/>
      <c r="CDO151" s="229"/>
      <c r="CDP151" s="229"/>
      <c r="CDQ151" s="229"/>
      <c r="CDR151" s="229"/>
      <c r="CDS151" s="229"/>
      <c r="CDT151" s="229"/>
      <c r="CDU151" s="229"/>
      <c r="CDV151" s="229"/>
      <c r="CDW151" s="229"/>
      <c r="CDX151" s="229"/>
      <c r="CDY151" s="229"/>
      <c r="CDZ151" s="229"/>
      <c r="CEA151" s="229"/>
      <c r="CEB151" s="229"/>
      <c r="CEC151" s="229"/>
      <c r="CED151" s="229"/>
      <c r="CEE151" s="229"/>
      <c r="CEF151" s="229"/>
      <c r="CEG151" s="229"/>
      <c r="CEH151" s="229"/>
      <c r="CEI151" s="229"/>
      <c r="CEJ151" s="229"/>
      <c r="CEK151" s="229"/>
      <c r="CEL151" s="229"/>
      <c r="CEM151" s="229"/>
      <c r="CEN151" s="229"/>
      <c r="CEO151" s="229"/>
      <c r="CEP151" s="229"/>
      <c r="CEQ151" s="229"/>
      <c r="CER151" s="229"/>
      <c r="CES151" s="229"/>
      <c r="CET151" s="229"/>
      <c r="CEU151" s="229"/>
      <c r="CEV151" s="229"/>
      <c r="CEW151" s="229"/>
      <c r="CEX151" s="229"/>
      <c r="CEY151" s="229"/>
      <c r="CEZ151" s="229"/>
      <c r="CFA151" s="229"/>
      <c r="CFB151" s="229"/>
      <c r="CFC151" s="229"/>
      <c r="CFD151" s="229"/>
      <c r="CFE151" s="229"/>
      <c r="CFF151" s="229"/>
      <c r="CFG151" s="229"/>
      <c r="CFH151" s="229"/>
      <c r="CFI151" s="229"/>
      <c r="CFJ151" s="229"/>
      <c r="CFK151" s="229"/>
      <c r="CFL151" s="229"/>
      <c r="CFM151" s="229"/>
      <c r="CFN151" s="229"/>
      <c r="CFO151" s="229"/>
      <c r="CFP151" s="229"/>
      <c r="CFQ151" s="229"/>
      <c r="CFR151" s="229"/>
      <c r="CFS151" s="229"/>
      <c r="CFT151" s="229"/>
      <c r="CFU151" s="229"/>
      <c r="CFV151" s="229"/>
      <c r="CFW151" s="229"/>
      <c r="CFX151" s="229"/>
      <c r="CFY151" s="229"/>
      <c r="CFZ151" s="229"/>
      <c r="CGA151" s="229"/>
      <c r="CGB151" s="229"/>
      <c r="CGC151" s="229"/>
      <c r="CGD151" s="229"/>
      <c r="CGE151" s="229"/>
      <c r="CGF151" s="229"/>
      <c r="CGG151" s="229"/>
      <c r="CGH151" s="229"/>
      <c r="CGI151" s="229"/>
      <c r="CGJ151" s="229"/>
      <c r="CGK151" s="229"/>
      <c r="CGL151" s="229"/>
      <c r="CGM151" s="229"/>
      <c r="CGN151" s="229"/>
      <c r="CGO151" s="229"/>
      <c r="CGP151" s="229"/>
      <c r="CGQ151" s="229"/>
      <c r="CGR151" s="229"/>
      <c r="CGS151" s="229"/>
      <c r="CGT151" s="229"/>
      <c r="CGU151" s="229"/>
      <c r="CGV151" s="229"/>
      <c r="CGW151" s="229"/>
      <c r="CGX151" s="229"/>
      <c r="CGY151" s="229"/>
      <c r="CGZ151" s="229"/>
      <c r="CHA151" s="229"/>
      <c r="CHB151" s="229"/>
      <c r="CHC151" s="229"/>
      <c r="CHD151" s="229"/>
      <c r="CHE151" s="229"/>
      <c r="CHF151" s="229"/>
      <c r="CHG151" s="229"/>
      <c r="CHH151" s="229"/>
      <c r="CHI151" s="229"/>
      <c r="CHJ151" s="229"/>
      <c r="CHK151" s="229"/>
      <c r="CHL151" s="229"/>
      <c r="CHM151" s="229"/>
      <c r="CHN151" s="229"/>
      <c r="CHO151" s="229"/>
      <c r="CHP151" s="229"/>
      <c r="CHQ151" s="229"/>
      <c r="CHR151" s="229"/>
      <c r="CHS151" s="229"/>
      <c r="CHT151" s="229"/>
      <c r="CHU151" s="229"/>
      <c r="CHV151" s="229"/>
      <c r="CHW151" s="229"/>
      <c r="CHX151" s="229"/>
      <c r="CHY151" s="229"/>
      <c r="CHZ151" s="229"/>
      <c r="CIA151" s="229"/>
      <c r="CIB151" s="229"/>
      <c r="CIC151" s="229"/>
      <c r="CID151" s="229"/>
      <c r="CIE151" s="229"/>
      <c r="CIF151" s="229"/>
      <c r="CIG151" s="229"/>
      <c r="CIH151" s="229"/>
      <c r="CII151" s="229"/>
      <c r="CIJ151" s="229"/>
      <c r="CIK151" s="229"/>
      <c r="CIL151" s="229"/>
      <c r="CIM151" s="229"/>
      <c r="CIN151" s="229"/>
      <c r="CIO151" s="229"/>
      <c r="CIP151" s="229"/>
      <c r="CIQ151" s="229"/>
      <c r="CIR151" s="229"/>
      <c r="CIS151" s="229"/>
      <c r="CIT151" s="229"/>
      <c r="CIU151" s="229"/>
      <c r="CIV151" s="229"/>
      <c r="CIW151" s="229"/>
      <c r="CIX151" s="229"/>
      <c r="CIY151" s="229"/>
      <c r="CIZ151" s="229"/>
      <c r="CJA151" s="229"/>
      <c r="CJB151" s="229"/>
      <c r="CJC151" s="229"/>
      <c r="CJD151" s="229"/>
      <c r="CJE151" s="229"/>
      <c r="CJF151" s="229"/>
      <c r="CJG151" s="229"/>
      <c r="CJH151" s="229"/>
      <c r="CJI151" s="229"/>
      <c r="CJJ151" s="229"/>
      <c r="CJK151" s="229"/>
      <c r="CJL151" s="229"/>
      <c r="CJM151" s="229"/>
      <c r="CJN151" s="229"/>
      <c r="CJO151" s="229"/>
      <c r="CJP151" s="229"/>
      <c r="CJQ151" s="229"/>
      <c r="CJR151" s="229"/>
      <c r="CJS151" s="229"/>
      <c r="CJT151" s="229"/>
      <c r="CJU151" s="229"/>
      <c r="CJV151" s="229"/>
      <c r="CJW151" s="229"/>
      <c r="CJX151" s="229"/>
      <c r="CJY151" s="229"/>
      <c r="CJZ151" s="229"/>
      <c r="CKA151" s="229"/>
      <c r="CKB151" s="229"/>
      <c r="CKC151" s="229"/>
      <c r="CKD151" s="229"/>
      <c r="CKE151" s="229"/>
      <c r="CKF151" s="229"/>
      <c r="CKG151" s="229"/>
      <c r="CKH151" s="229"/>
      <c r="CKI151" s="229"/>
      <c r="CKJ151" s="229"/>
      <c r="CKK151" s="229"/>
      <c r="CKL151" s="229"/>
      <c r="CKM151" s="229"/>
      <c r="CKN151" s="229"/>
      <c r="CKO151" s="229"/>
      <c r="CKP151" s="229"/>
      <c r="CKQ151" s="229"/>
      <c r="CKR151" s="229"/>
      <c r="CKS151" s="229"/>
      <c r="CKT151" s="229"/>
      <c r="CKU151" s="229"/>
      <c r="CKV151" s="229"/>
      <c r="CKW151" s="229"/>
      <c r="CKX151" s="229"/>
      <c r="CKY151" s="229"/>
      <c r="CKZ151" s="229"/>
      <c r="CLA151" s="229"/>
      <c r="CLB151" s="229"/>
      <c r="CLC151" s="229"/>
      <c r="CLD151" s="229"/>
      <c r="CLE151" s="229"/>
      <c r="CLF151" s="229"/>
      <c r="CLG151" s="229"/>
      <c r="CLH151" s="229"/>
      <c r="CLI151" s="229"/>
      <c r="CLJ151" s="229"/>
      <c r="CLK151" s="229"/>
      <c r="CLL151" s="229"/>
      <c r="CLM151" s="229"/>
      <c r="CLN151" s="229"/>
      <c r="CLO151" s="229"/>
      <c r="CLP151" s="229"/>
      <c r="CLQ151" s="229"/>
      <c r="CLR151" s="229"/>
      <c r="CLS151" s="229"/>
      <c r="CLT151" s="229"/>
      <c r="CLU151" s="229"/>
      <c r="CLV151" s="229"/>
      <c r="CLW151" s="229"/>
      <c r="CLX151" s="229"/>
      <c r="CLY151" s="229"/>
      <c r="CLZ151" s="229"/>
      <c r="CMA151" s="229"/>
      <c r="CMB151" s="229"/>
      <c r="CMC151" s="229"/>
      <c r="CMD151" s="229"/>
      <c r="CME151" s="229"/>
      <c r="CMF151" s="229"/>
      <c r="CMG151" s="229"/>
      <c r="CMH151" s="229"/>
      <c r="CMI151" s="229"/>
      <c r="CMJ151" s="229"/>
      <c r="CMK151" s="229"/>
      <c r="CML151" s="229"/>
      <c r="CMM151" s="229"/>
      <c r="CMN151" s="229"/>
      <c r="CMO151" s="229"/>
      <c r="CMP151" s="229"/>
      <c r="CMQ151" s="229"/>
      <c r="CMR151" s="229"/>
      <c r="CMS151" s="229"/>
      <c r="CMT151" s="229"/>
      <c r="CMU151" s="229"/>
      <c r="CMV151" s="229"/>
      <c r="CMW151" s="229"/>
      <c r="CMX151" s="229"/>
      <c r="CMY151" s="229"/>
      <c r="CMZ151" s="229"/>
      <c r="CNA151" s="229"/>
      <c r="CNB151" s="229"/>
      <c r="CNC151" s="229"/>
      <c r="CND151" s="229"/>
      <c r="CNE151" s="229"/>
      <c r="CNF151" s="229"/>
      <c r="CNG151" s="229"/>
      <c r="CNH151" s="229"/>
      <c r="CNI151" s="229"/>
      <c r="CNJ151" s="229"/>
      <c r="CNK151" s="229"/>
      <c r="CNL151" s="229"/>
      <c r="CNM151" s="229"/>
      <c r="CNN151" s="229"/>
      <c r="CNO151" s="229"/>
      <c r="CNP151" s="229"/>
      <c r="CNQ151" s="229"/>
      <c r="CNR151" s="229"/>
      <c r="CNS151" s="229"/>
      <c r="CNT151" s="229"/>
      <c r="CNU151" s="229"/>
      <c r="CNV151" s="229"/>
      <c r="CNW151" s="229"/>
      <c r="CNX151" s="229"/>
      <c r="CNY151" s="229"/>
      <c r="CNZ151" s="229"/>
      <c r="COA151" s="229"/>
      <c r="COB151" s="229"/>
      <c r="COC151" s="229"/>
      <c r="COD151" s="229"/>
      <c r="COE151" s="229"/>
      <c r="COF151" s="229"/>
      <c r="COG151" s="229"/>
      <c r="COH151" s="229"/>
      <c r="COI151" s="229"/>
      <c r="COJ151" s="229"/>
      <c r="COK151" s="229"/>
      <c r="COL151" s="229"/>
      <c r="COM151" s="229"/>
      <c r="CON151" s="229"/>
      <c r="COO151" s="229"/>
      <c r="COP151" s="229"/>
      <c r="COQ151" s="229"/>
      <c r="COR151" s="229"/>
      <c r="COS151" s="229"/>
      <c r="COT151" s="229"/>
      <c r="COU151" s="229"/>
      <c r="COV151" s="229"/>
      <c r="COW151" s="229"/>
      <c r="COX151" s="229"/>
      <c r="COY151" s="229"/>
      <c r="COZ151" s="229"/>
      <c r="CPA151" s="229"/>
      <c r="CPB151" s="229"/>
      <c r="CPC151" s="229"/>
      <c r="CPD151" s="229"/>
      <c r="CPE151" s="229"/>
      <c r="CPF151" s="229"/>
      <c r="CPG151" s="229"/>
      <c r="CPH151" s="229"/>
      <c r="CPI151" s="229"/>
      <c r="CPJ151" s="229"/>
      <c r="CPK151" s="229"/>
      <c r="CPL151" s="229"/>
      <c r="CPM151" s="229"/>
      <c r="CPN151" s="229"/>
      <c r="CPO151" s="229"/>
      <c r="CPP151" s="229"/>
      <c r="CPQ151" s="229"/>
      <c r="CPR151" s="229"/>
      <c r="CPS151" s="229"/>
      <c r="CPT151" s="229"/>
      <c r="CPU151" s="229"/>
      <c r="CPV151" s="229"/>
      <c r="CPW151" s="229"/>
      <c r="CPX151" s="229"/>
      <c r="CPY151" s="229"/>
      <c r="CPZ151" s="229"/>
      <c r="CQA151" s="229"/>
      <c r="CQB151" s="229"/>
      <c r="CQC151" s="229"/>
      <c r="CQD151" s="229"/>
      <c r="CQE151" s="229"/>
      <c r="CQF151" s="229"/>
      <c r="CQG151" s="229"/>
      <c r="CQH151" s="229"/>
      <c r="CQI151" s="229"/>
      <c r="CQJ151" s="229"/>
      <c r="CQK151" s="229"/>
      <c r="CQL151" s="229"/>
      <c r="CQM151" s="229"/>
      <c r="CQN151" s="229"/>
      <c r="CQO151" s="229"/>
      <c r="CQP151" s="229"/>
      <c r="CQQ151" s="229"/>
      <c r="CQR151" s="229"/>
      <c r="CQS151" s="229"/>
      <c r="CQT151" s="229"/>
      <c r="CQU151" s="229"/>
      <c r="CQV151" s="229"/>
      <c r="CQW151" s="229"/>
      <c r="CQX151" s="229"/>
      <c r="CQY151" s="229"/>
      <c r="CQZ151" s="229"/>
      <c r="CRA151" s="229"/>
      <c r="CRB151" s="229"/>
      <c r="CRC151" s="229"/>
      <c r="CRD151" s="229"/>
      <c r="CRE151" s="229"/>
      <c r="CRF151" s="229"/>
      <c r="CRG151" s="229"/>
      <c r="CRH151" s="229"/>
      <c r="CRI151" s="229"/>
      <c r="CRJ151" s="229"/>
      <c r="CRK151" s="229"/>
      <c r="CRL151" s="229"/>
      <c r="CRM151" s="229"/>
      <c r="CRN151" s="229"/>
      <c r="CRO151" s="229"/>
      <c r="CRP151" s="229"/>
      <c r="CRQ151" s="229"/>
      <c r="CRR151" s="229"/>
      <c r="CRS151" s="229"/>
      <c r="CRT151" s="229"/>
      <c r="CRU151" s="229"/>
      <c r="CRV151" s="229"/>
      <c r="CRW151" s="229"/>
      <c r="CRX151" s="229"/>
      <c r="CRY151" s="229"/>
      <c r="CRZ151" s="229"/>
      <c r="CSA151" s="229"/>
      <c r="CSB151" s="229"/>
      <c r="CSC151" s="229"/>
      <c r="CSD151" s="229"/>
      <c r="CSE151" s="229"/>
      <c r="CSF151" s="229"/>
      <c r="CSG151" s="229"/>
      <c r="CSH151" s="229"/>
      <c r="CSI151" s="229"/>
      <c r="CSJ151" s="229"/>
      <c r="CSK151" s="229"/>
      <c r="CSL151" s="229"/>
      <c r="CSM151" s="229"/>
      <c r="CSN151" s="229"/>
      <c r="CSO151" s="229"/>
      <c r="CSP151" s="229"/>
      <c r="CSQ151" s="229"/>
      <c r="CSR151" s="229"/>
      <c r="CSS151" s="229"/>
      <c r="CST151" s="229"/>
      <c r="CSU151" s="229"/>
      <c r="CSV151" s="229"/>
      <c r="CSW151" s="229"/>
      <c r="CSX151" s="229"/>
      <c r="CSY151" s="229"/>
      <c r="CSZ151" s="229"/>
      <c r="CTA151" s="229"/>
      <c r="CTB151" s="229"/>
      <c r="CTC151" s="229"/>
      <c r="CTD151" s="229"/>
      <c r="CTE151" s="229"/>
      <c r="CTF151" s="229"/>
      <c r="CTG151" s="229"/>
      <c r="CTH151" s="229"/>
      <c r="CTI151" s="229"/>
      <c r="CTJ151" s="229"/>
      <c r="CTK151" s="229"/>
      <c r="CTL151" s="229"/>
      <c r="CTM151" s="229"/>
      <c r="CTN151" s="229"/>
      <c r="CTO151" s="229"/>
      <c r="CTP151" s="229"/>
      <c r="CTQ151" s="229"/>
      <c r="CTR151" s="229"/>
      <c r="CTS151" s="229"/>
      <c r="CTT151" s="229"/>
      <c r="CTU151" s="229"/>
      <c r="CTV151" s="229"/>
      <c r="CTW151" s="229"/>
      <c r="CTX151" s="229"/>
      <c r="CTY151" s="229"/>
      <c r="CTZ151" s="229"/>
      <c r="CUA151" s="229"/>
    </row>
    <row r="152" spans="1:2575" s="224" customFormat="1" ht="108.75" customHeight="1">
      <c r="A152" s="247"/>
      <c r="B152" s="248"/>
      <c r="C152" s="249"/>
      <c r="D152" s="250"/>
      <c r="E152" s="274"/>
      <c r="F152" s="252"/>
      <c r="G152" s="249"/>
      <c r="H152" s="256"/>
      <c r="I152" s="269"/>
      <c r="J152" s="270"/>
      <c r="K152" s="252"/>
      <c r="L152" s="252"/>
      <c r="N152" s="229"/>
      <c r="O152" s="229"/>
      <c r="P152" s="229"/>
      <c r="Q152" s="229"/>
      <c r="R152" s="229"/>
      <c r="S152" s="229"/>
      <c r="T152" s="229"/>
      <c r="U152" s="229"/>
      <c r="V152" s="229"/>
      <c r="W152" s="229"/>
      <c r="X152" s="229"/>
      <c r="Y152" s="229"/>
      <c r="Z152" s="229"/>
      <c r="AA152" s="229"/>
      <c r="AB152" s="229"/>
      <c r="AC152" s="229"/>
      <c r="AD152" s="229"/>
      <c r="AE152" s="229"/>
      <c r="AF152" s="229"/>
      <c r="AG152" s="229"/>
      <c r="AH152" s="229"/>
      <c r="AI152" s="229"/>
      <c r="AJ152" s="229"/>
      <c r="AK152" s="229"/>
      <c r="AL152" s="229"/>
      <c r="AM152" s="229"/>
      <c r="AN152" s="229"/>
      <c r="AO152" s="229"/>
      <c r="AP152" s="229"/>
      <c r="AQ152" s="229"/>
      <c r="AR152" s="229"/>
      <c r="AS152" s="229"/>
      <c r="AT152" s="229"/>
      <c r="AU152" s="229"/>
      <c r="AV152" s="229"/>
      <c r="AW152" s="229"/>
      <c r="AX152" s="229"/>
      <c r="AY152" s="229"/>
      <c r="AZ152" s="229"/>
      <c r="BA152" s="229"/>
      <c r="BB152" s="229"/>
      <c r="BC152" s="229"/>
      <c r="BD152" s="229"/>
      <c r="BE152" s="229"/>
      <c r="BF152" s="229"/>
      <c r="BG152" s="229"/>
      <c r="BH152" s="229"/>
      <c r="BI152" s="229"/>
      <c r="BJ152" s="229"/>
      <c r="BK152" s="229"/>
      <c r="BL152" s="229"/>
      <c r="BM152" s="229"/>
      <c r="BN152" s="229"/>
      <c r="BO152" s="229"/>
      <c r="BP152" s="229"/>
      <c r="BQ152" s="229"/>
      <c r="BR152" s="229"/>
      <c r="BS152" s="229"/>
      <c r="BT152" s="229"/>
      <c r="BU152" s="229"/>
      <c r="BV152" s="229"/>
      <c r="BW152" s="229"/>
      <c r="BX152" s="229"/>
      <c r="BY152" s="229"/>
      <c r="BZ152" s="229"/>
      <c r="CA152" s="229"/>
      <c r="CB152" s="229"/>
      <c r="CC152" s="229"/>
      <c r="CD152" s="229"/>
      <c r="CE152" s="229"/>
      <c r="CF152" s="229"/>
      <c r="CG152" s="229"/>
      <c r="CH152" s="229"/>
      <c r="CI152" s="229"/>
      <c r="CJ152" s="229"/>
      <c r="CK152" s="229"/>
      <c r="CL152" s="229"/>
      <c r="CM152" s="229"/>
      <c r="CN152" s="229"/>
      <c r="CO152" s="229"/>
      <c r="CP152" s="229"/>
      <c r="CQ152" s="229"/>
      <c r="CR152" s="229"/>
      <c r="CS152" s="229"/>
      <c r="CT152" s="229"/>
      <c r="CU152" s="229"/>
      <c r="CV152" s="229"/>
      <c r="CW152" s="229"/>
      <c r="CX152" s="229"/>
      <c r="CY152" s="229"/>
      <c r="CZ152" s="229"/>
      <c r="DA152" s="229"/>
      <c r="DB152" s="229"/>
      <c r="DC152" s="229"/>
      <c r="DD152" s="229"/>
      <c r="DE152" s="229"/>
      <c r="DF152" s="229"/>
      <c r="DG152" s="229"/>
      <c r="DH152" s="229"/>
      <c r="DI152" s="229"/>
      <c r="DJ152" s="229"/>
      <c r="DK152" s="229"/>
      <c r="DL152" s="229"/>
      <c r="DM152" s="229"/>
      <c r="DN152" s="229"/>
      <c r="DO152" s="229"/>
      <c r="DP152" s="229"/>
      <c r="DQ152" s="229"/>
      <c r="DR152" s="229"/>
      <c r="DS152" s="229"/>
      <c r="DT152" s="229"/>
      <c r="DU152" s="229"/>
      <c r="DV152" s="229"/>
      <c r="DW152" s="229"/>
      <c r="DX152" s="229"/>
      <c r="DY152" s="229"/>
      <c r="DZ152" s="229"/>
      <c r="EA152" s="229"/>
      <c r="EB152" s="229"/>
      <c r="EC152" s="229"/>
      <c r="ED152" s="229"/>
      <c r="EE152" s="229"/>
      <c r="EF152" s="229"/>
      <c r="EG152" s="229"/>
      <c r="EH152" s="229"/>
      <c r="EI152" s="229"/>
      <c r="EJ152" s="229"/>
      <c r="EK152" s="229"/>
      <c r="EL152" s="229"/>
      <c r="EM152" s="229"/>
      <c r="EN152" s="229"/>
      <c r="EO152" s="229"/>
      <c r="EP152" s="229"/>
      <c r="EQ152" s="229"/>
      <c r="ER152" s="229"/>
      <c r="ES152" s="229"/>
      <c r="ET152" s="229"/>
      <c r="EU152" s="229"/>
      <c r="EV152" s="229"/>
      <c r="EW152" s="229"/>
      <c r="EX152" s="229"/>
      <c r="EY152" s="229"/>
      <c r="EZ152" s="229"/>
      <c r="FA152" s="229"/>
      <c r="FB152" s="229"/>
      <c r="FC152" s="229"/>
      <c r="FD152" s="229"/>
      <c r="FE152" s="229"/>
      <c r="FF152" s="229"/>
      <c r="FG152" s="229"/>
      <c r="FH152" s="229"/>
      <c r="FI152" s="229"/>
      <c r="FJ152" s="229"/>
      <c r="FK152" s="229"/>
      <c r="FL152" s="229"/>
      <c r="FM152" s="229"/>
      <c r="FN152" s="229"/>
      <c r="FO152" s="229"/>
      <c r="FP152" s="229"/>
      <c r="FQ152" s="229"/>
      <c r="FR152" s="229"/>
      <c r="FS152" s="229"/>
      <c r="FT152" s="229"/>
      <c r="FU152" s="229"/>
      <c r="FV152" s="229"/>
      <c r="FW152" s="229"/>
      <c r="FX152" s="229"/>
      <c r="FY152" s="229"/>
      <c r="FZ152" s="229"/>
      <c r="GA152" s="229"/>
      <c r="GB152" s="229"/>
      <c r="GC152" s="229"/>
      <c r="GD152" s="229"/>
      <c r="GE152" s="229"/>
      <c r="GF152" s="229"/>
      <c r="GG152" s="229"/>
      <c r="GH152" s="229"/>
      <c r="GI152" s="229"/>
      <c r="GJ152" s="229"/>
      <c r="GK152" s="229"/>
      <c r="GL152" s="229"/>
      <c r="GM152" s="229"/>
      <c r="GN152" s="229"/>
      <c r="GO152" s="229"/>
      <c r="GP152" s="229"/>
      <c r="GQ152" s="229"/>
      <c r="GR152" s="229"/>
      <c r="GS152" s="229"/>
      <c r="GT152" s="229"/>
      <c r="GU152" s="229"/>
      <c r="GV152" s="229"/>
      <c r="GW152" s="229"/>
      <c r="GX152" s="229"/>
      <c r="GY152" s="229"/>
      <c r="GZ152" s="229"/>
      <c r="HA152" s="229"/>
      <c r="HB152" s="229"/>
      <c r="HC152" s="229"/>
      <c r="HD152" s="229"/>
      <c r="HE152" s="229"/>
      <c r="HF152" s="229"/>
      <c r="HG152" s="229"/>
      <c r="HH152" s="229"/>
      <c r="HI152" s="229"/>
      <c r="HJ152" s="229"/>
      <c r="HK152" s="229"/>
      <c r="HL152" s="229"/>
      <c r="HM152" s="229"/>
      <c r="HN152" s="229"/>
      <c r="HO152" s="229"/>
      <c r="HP152" s="229"/>
      <c r="HQ152" s="229"/>
      <c r="HR152" s="229"/>
      <c r="HS152" s="229"/>
      <c r="HT152" s="229"/>
      <c r="HU152" s="229"/>
      <c r="HV152" s="229"/>
      <c r="HW152" s="229"/>
      <c r="HX152" s="229"/>
      <c r="HY152" s="229"/>
      <c r="HZ152" s="229"/>
      <c r="IA152" s="229"/>
      <c r="IB152" s="229"/>
      <c r="IC152" s="229"/>
      <c r="ID152" s="229"/>
      <c r="IE152" s="229"/>
      <c r="IF152" s="229"/>
      <c r="IG152" s="229"/>
      <c r="IH152" s="229"/>
      <c r="II152" s="229"/>
      <c r="IJ152" s="229"/>
      <c r="IK152" s="229"/>
      <c r="IL152" s="229"/>
      <c r="IM152" s="229"/>
      <c r="IN152" s="229"/>
      <c r="IO152" s="229"/>
      <c r="IP152" s="229"/>
      <c r="IQ152" s="229"/>
      <c r="IR152" s="229"/>
      <c r="IS152" s="229"/>
      <c r="IT152" s="229"/>
      <c r="IU152" s="229"/>
      <c r="IV152" s="229"/>
      <c r="IW152" s="229"/>
      <c r="IX152" s="229"/>
      <c r="IY152" s="229"/>
      <c r="IZ152" s="229"/>
      <c r="JA152" s="229"/>
      <c r="JB152" s="229"/>
      <c r="JC152" s="229"/>
      <c r="JD152" s="229"/>
      <c r="JE152" s="229"/>
      <c r="JF152" s="229"/>
      <c r="JG152" s="229"/>
      <c r="JH152" s="229"/>
      <c r="JI152" s="229"/>
      <c r="JJ152" s="229"/>
      <c r="JK152" s="229"/>
      <c r="JL152" s="229"/>
      <c r="JM152" s="229"/>
      <c r="JN152" s="229"/>
      <c r="JO152" s="229"/>
      <c r="JP152" s="229"/>
      <c r="JQ152" s="229"/>
      <c r="JR152" s="229"/>
      <c r="JS152" s="229"/>
      <c r="JT152" s="229"/>
      <c r="JU152" s="229"/>
      <c r="JV152" s="229"/>
      <c r="JW152" s="229"/>
      <c r="JX152" s="229"/>
      <c r="JY152" s="229"/>
      <c r="JZ152" s="229"/>
      <c r="KA152" s="229"/>
      <c r="KB152" s="229"/>
      <c r="KC152" s="229"/>
      <c r="KD152" s="229"/>
      <c r="KE152" s="229"/>
      <c r="KF152" s="229"/>
      <c r="KG152" s="229"/>
      <c r="KH152" s="229"/>
      <c r="KI152" s="229"/>
      <c r="KJ152" s="229"/>
      <c r="KK152" s="229"/>
      <c r="KL152" s="229"/>
      <c r="KM152" s="229"/>
      <c r="KN152" s="229"/>
      <c r="KO152" s="229"/>
      <c r="KP152" s="229"/>
      <c r="KQ152" s="229"/>
      <c r="KR152" s="229"/>
      <c r="KS152" s="229"/>
      <c r="KT152" s="229"/>
      <c r="KU152" s="229"/>
      <c r="KV152" s="229"/>
      <c r="KW152" s="229"/>
      <c r="KX152" s="229"/>
      <c r="KY152" s="229"/>
      <c r="KZ152" s="229"/>
      <c r="LA152" s="229"/>
      <c r="LB152" s="229"/>
      <c r="LC152" s="229"/>
      <c r="LD152" s="229"/>
      <c r="LE152" s="229"/>
      <c r="LF152" s="229"/>
      <c r="LG152" s="229"/>
      <c r="LH152" s="229"/>
      <c r="LI152" s="229"/>
      <c r="LJ152" s="229"/>
      <c r="LK152" s="229"/>
      <c r="LL152" s="229"/>
      <c r="LM152" s="229"/>
      <c r="LN152" s="229"/>
      <c r="LO152" s="229"/>
      <c r="LP152" s="229"/>
      <c r="LQ152" s="229"/>
      <c r="LR152" s="229"/>
      <c r="LS152" s="229"/>
      <c r="LT152" s="229"/>
      <c r="LU152" s="229"/>
      <c r="LV152" s="229"/>
      <c r="LW152" s="229"/>
      <c r="LX152" s="229"/>
      <c r="LY152" s="229"/>
      <c r="LZ152" s="229"/>
      <c r="MA152" s="229"/>
      <c r="MB152" s="229"/>
      <c r="MC152" s="229"/>
      <c r="MD152" s="229"/>
      <c r="ME152" s="229"/>
      <c r="MF152" s="229"/>
      <c r="MG152" s="229"/>
      <c r="MH152" s="229"/>
      <c r="MI152" s="229"/>
      <c r="MJ152" s="229"/>
      <c r="MK152" s="229"/>
      <c r="ML152" s="229"/>
      <c r="MM152" s="229"/>
      <c r="MN152" s="229"/>
      <c r="MO152" s="229"/>
      <c r="MP152" s="229"/>
      <c r="MQ152" s="229"/>
      <c r="MR152" s="229"/>
      <c r="MS152" s="229"/>
      <c r="MT152" s="229"/>
      <c r="MU152" s="229"/>
      <c r="MV152" s="229"/>
      <c r="MW152" s="229"/>
      <c r="MX152" s="229"/>
      <c r="MY152" s="229"/>
      <c r="MZ152" s="229"/>
      <c r="NA152" s="229"/>
      <c r="NB152" s="229"/>
      <c r="NC152" s="229"/>
      <c r="ND152" s="229"/>
      <c r="NE152" s="229"/>
      <c r="NF152" s="229"/>
      <c r="NG152" s="229"/>
      <c r="NH152" s="229"/>
      <c r="NI152" s="229"/>
      <c r="NJ152" s="229"/>
      <c r="NK152" s="229"/>
      <c r="NL152" s="229"/>
      <c r="NM152" s="229"/>
      <c r="NN152" s="229"/>
      <c r="NO152" s="229"/>
      <c r="NP152" s="229"/>
      <c r="NQ152" s="229"/>
      <c r="NR152" s="229"/>
      <c r="NS152" s="229"/>
      <c r="NT152" s="229"/>
      <c r="NU152" s="229"/>
      <c r="NV152" s="229"/>
      <c r="NW152" s="229"/>
      <c r="NX152" s="229"/>
      <c r="NY152" s="229"/>
      <c r="NZ152" s="229"/>
      <c r="OA152" s="229"/>
      <c r="OB152" s="229"/>
      <c r="OC152" s="229"/>
      <c r="OD152" s="229"/>
      <c r="OE152" s="229"/>
      <c r="OF152" s="229"/>
      <c r="OG152" s="229"/>
      <c r="OH152" s="229"/>
      <c r="OI152" s="229"/>
      <c r="OJ152" s="229"/>
      <c r="OK152" s="229"/>
      <c r="OL152" s="229"/>
      <c r="OM152" s="229"/>
      <c r="ON152" s="229"/>
      <c r="OO152" s="229"/>
      <c r="OP152" s="229"/>
      <c r="OQ152" s="229"/>
      <c r="OR152" s="229"/>
      <c r="OS152" s="229"/>
      <c r="OT152" s="229"/>
      <c r="OU152" s="229"/>
      <c r="OV152" s="229"/>
      <c r="OW152" s="229"/>
      <c r="OX152" s="229"/>
      <c r="OY152" s="229"/>
      <c r="OZ152" s="229"/>
      <c r="PA152" s="229"/>
      <c r="PB152" s="229"/>
      <c r="PC152" s="229"/>
      <c r="PD152" s="229"/>
      <c r="PE152" s="229"/>
      <c r="PF152" s="229"/>
      <c r="PG152" s="229"/>
      <c r="PH152" s="229"/>
      <c r="PI152" s="229"/>
      <c r="PJ152" s="229"/>
      <c r="PK152" s="229"/>
      <c r="PL152" s="229"/>
      <c r="PM152" s="229"/>
      <c r="PN152" s="229"/>
      <c r="PO152" s="229"/>
      <c r="PP152" s="229"/>
      <c r="PQ152" s="229"/>
      <c r="PR152" s="229"/>
      <c r="PS152" s="229"/>
      <c r="PT152" s="229"/>
      <c r="PU152" s="229"/>
      <c r="PV152" s="229"/>
      <c r="PW152" s="229"/>
      <c r="PX152" s="229"/>
      <c r="PY152" s="229"/>
      <c r="PZ152" s="229"/>
      <c r="QA152" s="229"/>
      <c r="QB152" s="229"/>
      <c r="QC152" s="229"/>
      <c r="QD152" s="229"/>
      <c r="QE152" s="229"/>
      <c r="QF152" s="229"/>
      <c r="QG152" s="229"/>
      <c r="QH152" s="229"/>
      <c r="QI152" s="229"/>
      <c r="QJ152" s="229"/>
      <c r="QK152" s="229"/>
      <c r="QL152" s="229"/>
      <c r="QM152" s="229"/>
      <c r="QN152" s="229"/>
      <c r="QO152" s="229"/>
      <c r="QP152" s="229"/>
      <c r="QQ152" s="229"/>
      <c r="QR152" s="229"/>
      <c r="QS152" s="229"/>
      <c r="QT152" s="229"/>
      <c r="QU152" s="229"/>
      <c r="QV152" s="229"/>
      <c r="QW152" s="229"/>
      <c r="QX152" s="229"/>
      <c r="QY152" s="229"/>
      <c r="QZ152" s="229"/>
      <c r="RA152" s="229"/>
      <c r="RB152" s="229"/>
      <c r="RC152" s="229"/>
      <c r="RD152" s="229"/>
      <c r="RE152" s="229"/>
      <c r="RF152" s="229"/>
      <c r="RG152" s="229"/>
      <c r="RH152" s="229"/>
      <c r="RI152" s="229"/>
      <c r="RJ152" s="229"/>
      <c r="RK152" s="229"/>
      <c r="RL152" s="229"/>
      <c r="RM152" s="229"/>
      <c r="RN152" s="229"/>
      <c r="RO152" s="229"/>
      <c r="RP152" s="229"/>
      <c r="RQ152" s="229"/>
      <c r="RR152" s="229"/>
      <c r="RS152" s="229"/>
      <c r="RT152" s="229"/>
      <c r="RU152" s="229"/>
      <c r="RV152" s="229"/>
      <c r="RW152" s="229"/>
      <c r="RX152" s="229"/>
      <c r="RY152" s="229"/>
      <c r="RZ152" s="229"/>
      <c r="SA152" s="229"/>
      <c r="SB152" s="229"/>
      <c r="SC152" s="229"/>
      <c r="SD152" s="229"/>
      <c r="SE152" s="229"/>
      <c r="SF152" s="229"/>
      <c r="SG152" s="229"/>
      <c r="SH152" s="229"/>
      <c r="SI152" s="229"/>
      <c r="SJ152" s="229"/>
      <c r="SK152" s="229"/>
      <c r="SL152" s="229"/>
      <c r="SM152" s="229"/>
      <c r="SN152" s="229"/>
      <c r="SO152" s="229"/>
      <c r="SP152" s="229"/>
      <c r="SQ152" s="229"/>
      <c r="SR152" s="229"/>
      <c r="SS152" s="229"/>
      <c r="ST152" s="229"/>
      <c r="SU152" s="229"/>
      <c r="SV152" s="229"/>
      <c r="SW152" s="229"/>
      <c r="SX152" s="229"/>
      <c r="SY152" s="229"/>
      <c r="SZ152" s="229"/>
      <c r="TA152" s="229"/>
      <c r="TB152" s="229"/>
      <c r="TC152" s="229"/>
      <c r="TD152" s="229"/>
      <c r="TE152" s="229"/>
      <c r="TF152" s="229"/>
      <c r="TG152" s="229"/>
      <c r="TH152" s="229"/>
      <c r="TI152" s="229"/>
      <c r="TJ152" s="229"/>
      <c r="TK152" s="229"/>
      <c r="TL152" s="229"/>
      <c r="TM152" s="229"/>
      <c r="TN152" s="229"/>
      <c r="TO152" s="229"/>
      <c r="TP152" s="229"/>
      <c r="TQ152" s="229"/>
      <c r="TR152" s="229"/>
      <c r="TS152" s="229"/>
      <c r="TT152" s="229"/>
      <c r="TU152" s="229"/>
      <c r="TV152" s="229"/>
      <c r="TW152" s="229"/>
      <c r="TX152" s="229"/>
      <c r="TY152" s="229"/>
      <c r="TZ152" s="229"/>
      <c r="UA152" s="229"/>
      <c r="UB152" s="229"/>
      <c r="UC152" s="229"/>
      <c r="UD152" s="229"/>
      <c r="UE152" s="229"/>
      <c r="UF152" s="229"/>
      <c r="UG152" s="229"/>
      <c r="UH152" s="229"/>
      <c r="UI152" s="229"/>
      <c r="UJ152" s="229"/>
      <c r="UK152" s="229"/>
      <c r="UL152" s="229"/>
      <c r="UM152" s="229"/>
      <c r="UN152" s="229"/>
      <c r="UO152" s="229"/>
      <c r="UP152" s="229"/>
      <c r="UQ152" s="229"/>
      <c r="UR152" s="229"/>
      <c r="US152" s="229"/>
      <c r="UT152" s="229"/>
      <c r="UU152" s="229"/>
      <c r="UV152" s="229"/>
      <c r="UW152" s="229"/>
      <c r="UX152" s="229"/>
      <c r="UY152" s="229"/>
      <c r="UZ152" s="229"/>
      <c r="VA152" s="229"/>
      <c r="VB152" s="229"/>
      <c r="VC152" s="229"/>
      <c r="VD152" s="229"/>
      <c r="VE152" s="229"/>
      <c r="VF152" s="229"/>
      <c r="VG152" s="229"/>
      <c r="VH152" s="229"/>
      <c r="VI152" s="229"/>
      <c r="VJ152" s="229"/>
      <c r="VK152" s="229"/>
      <c r="VL152" s="229"/>
      <c r="VM152" s="229"/>
      <c r="VN152" s="229"/>
      <c r="VO152" s="229"/>
      <c r="VP152" s="229"/>
      <c r="VQ152" s="229"/>
      <c r="VR152" s="229"/>
      <c r="VS152" s="229"/>
      <c r="VT152" s="229"/>
      <c r="VU152" s="229"/>
      <c r="VV152" s="229"/>
      <c r="VW152" s="229"/>
      <c r="VX152" s="229"/>
      <c r="VY152" s="229"/>
      <c r="VZ152" s="229"/>
      <c r="WA152" s="229"/>
      <c r="WB152" s="229"/>
      <c r="WC152" s="229"/>
      <c r="WD152" s="229"/>
      <c r="WE152" s="229"/>
      <c r="WF152" s="229"/>
      <c r="WG152" s="229"/>
      <c r="WH152" s="229"/>
      <c r="WI152" s="229"/>
      <c r="WJ152" s="229"/>
      <c r="WK152" s="229"/>
      <c r="WL152" s="229"/>
      <c r="WM152" s="229"/>
      <c r="WN152" s="229"/>
      <c r="WO152" s="229"/>
      <c r="WP152" s="229"/>
      <c r="WQ152" s="229"/>
      <c r="WR152" s="229"/>
      <c r="WS152" s="229"/>
      <c r="WT152" s="229"/>
      <c r="WU152" s="229"/>
      <c r="WV152" s="229"/>
      <c r="WW152" s="229"/>
      <c r="WX152" s="229"/>
      <c r="WY152" s="229"/>
      <c r="WZ152" s="229"/>
      <c r="XA152" s="229"/>
      <c r="XB152" s="229"/>
      <c r="XC152" s="229"/>
      <c r="XD152" s="229"/>
      <c r="XE152" s="229"/>
      <c r="XF152" s="229"/>
      <c r="XG152" s="229"/>
      <c r="XH152" s="229"/>
      <c r="XI152" s="229"/>
      <c r="XJ152" s="229"/>
      <c r="XK152" s="229"/>
      <c r="XL152" s="229"/>
      <c r="XM152" s="229"/>
      <c r="XN152" s="229"/>
      <c r="XO152" s="229"/>
      <c r="XP152" s="229"/>
      <c r="XQ152" s="229"/>
      <c r="XR152" s="229"/>
      <c r="XS152" s="229"/>
      <c r="XT152" s="229"/>
      <c r="XU152" s="229"/>
      <c r="XV152" s="229"/>
      <c r="XW152" s="229"/>
      <c r="XX152" s="229"/>
      <c r="XY152" s="229"/>
      <c r="XZ152" s="229"/>
      <c r="YA152" s="229"/>
      <c r="YB152" s="229"/>
      <c r="YC152" s="229"/>
      <c r="YD152" s="229"/>
      <c r="YE152" s="229"/>
      <c r="YF152" s="229"/>
      <c r="YG152" s="229"/>
      <c r="YH152" s="229"/>
      <c r="YI152" s="229"/>
      <c r="YJ152" s="229"/>
      <c r="YK152" s="229"/>
      <c r="YL152" s="229"/>
      <c r="YM152" s="229"/>
      <c r="YN152" s="229"/>
      <c r="YO152" s="229"/>
      <c r="YP152" s="229"/>
      <c r="YQ152" s="229"/>
      <c r="YR152" s="229"/>
      <c r="YS152" s="229"/>
      <c r="YT152" s="229"/>
      <c r="YU152" s="229"/>
      <c r="YV152" s="229"/>
      <c r="YW152" s="229"/>
      <c r="YX152" s="229"/>
      <c r="YY152" s="229"/>
      <c r="YZ152" s="229"/>
      <c r="ZA152" s="229"/>
      <c r="ZB152" s="229"/>
      <c r="ZC152" s="229"/>
      <c r="ZD152" s="229"/>
      <c r="ZE152" s="229"/>
      <c r="ZF152" s="229"/>
      <c r="ZG152" s="229"/>
      <c r="ZH152" s="229"/>
      <c r="ZI152" s="229"/>
      <c r="ZJ152" s="229"/>
      <c r="ZK152" s="229"/>
      <c r="ZL152" s="229"/>
      <c r="ZM152" s="229"/>
      <c r="ZN152" s="229"/>
      <c r="ZO152" s="229"/>
      <c r="ZP152" s="229"/>
      <c r="ZQ152" s="229"/>
      <c r="ZR152" s="229"/>
      <c r="ZS152" s="229"/>
      <c r="ZT152" s="229"/>
      <c r="ZU152" s="229"/>
      <c r="ZV152" s="229"/>
      <c r="ZW152" s="229"/>
      <c r="ZX152" s="229"/>
      <c r="ZY152" s="229"/>
      <c r="ZZ152" s="229"/>
      <c r="AAA152" s="229"/>
      <c r="AAB152" s="229"/>
      <c r="AAC152" s="229"/>
      <c r="AAD152" s="229"/>
      <c r="AAE152" s="229"/>
      <c r="AAF152" s="229"/>
      <c r="AAG152" s="229"/>
      <c r="AAH152" s="229"/>
      <c r="AAI152" s="229"/>
      <c r="AAJ152" s="229"/>
      <c r="AAK152" s="229"/>
      <c r="AAL152" s="229"/>
      <c r="AAM152" s="229"/>
      <c r="AAN152" s="229"/>
      <c r="AAO152" s="229"/>
      <c r="AAP152" s="229"/>
      <c r="AAQ152" s="229"/>
      <c r="AAR152" s="229"/>
      <c r="AAS152" s="229"/>
      <c r="AAT152" s="229"/>
      <c r="AAU152" s="229"/>
      <c r="AAV152" s="229"/>
      <c r="AAW152" s="229"/>
      <c r="AAX152" s="229"/>
      <c r="AAY152" s="229"/>
      <c r="AAZ152" s="229"/>
      <c r="ABA152" s="229"/>
      <c r="ABB152" s="229"/>
      <c r="ABC152" s="229"/>
      <c r="ABD152" s="229"/>
      <c r="ABE152" s="229"/>
      <c r="ABF152" s="229"/>
      <c r="ABG152" s="229"/>
      <c r="ABH152" s="229"/>
      <c r="ABI152" s="229"/>
      <c r="ABJ152" s="229"/>
      <c r="ABK152" s="229"/>
      <c r="ABL152" s="229"/>
      <c r="ABM152" s="229"/>
      <c r="ABN152" s="229"/>
      <c r="ABO152" s="229"/>
      <c r="ABP152" s="229"/>
      <c r="ABQ152" s="229"/>
      <c r="ABR152" s="229"/>
      <c r="ABS152" s="229"/>
      <c r="ABT152" s="229"/>
      <c r="ABU152" s="229"/>
      <c r="ABV152" s="229"/>
      <c r="ABW152" s="229"/>
      <c r="ABX152" s="229"/>
      <c r="ABY152" s="229"/>
      <c r="ABZ152" s="229"/>
      <c r="ACA152" s="229"/>
      <c r="ACB152" s="229"/>
      <c r="ACC152" s="229"/>
      <c r="ACD152" s="229"/>
      <c r="ACE152" s="229"/>
      <c r="ACF152" s="229"/>
      <c r="ACG152" s="229"/>
      <c r="ACH152" s="229"/>
      <c r="ACI152" s="229"/>
      <c r="ACJ152" s="229"/>
      <c r="ACK152" s="229"/>
      <c r="ACL152" s="229"/>
      <c r="ACM152" s="229"/>
      <c r="ACN152" s="229"/>
      <c r="ACO152" s="229"/>
      <c r="ACP152" s="229"/>
      <c r="ACQ152" s="229"/>
      <c r="ACR152" s="229"/>
      <c r="ACS152" s="229"/>
      <c r="ACT152" s="229"/>
      <c r="ACU152" s="229"/>
      <c r="ACV152" s="229"/>
      <c r="ACW152" s="229"/>
      <c r="ACX152" s="229"/>
      <c r="ACY152" s="229"/>
      <c r="ACZ152" s="229"/>
      <c r="ADA152" s="229"/>
      <c r="ADB152" s="229"/>
      <c r="ADC152" s="229"/>
      <c r="ADD152" s="229"/>
      <c r="ADE152" s="229"/>
      <c r="ADF152" s="229"/>
      <c r="ADG152" s="229"/>
      <c r="ADH152" s="229"/>
      <c r="ADI152" s="229"/>
      <c r="ADJ152" s="229"/>
      <c r="ADK152" s="229"/>
      <c r="ADL152" s="229"/>
      <c r="ADM152" s="229"/>
      <c r="ADN152" s="229"/>
      <c r="ADO152" s="229"/>
      <c r="ADP152" s="229"/>
      <c r="ADQ152" s="229"/>
      <c r="ADR152" s="229"/>
      <c r="ADS152" s="229"/>
      <c r="ADT152" s="229"/>
      <c r="ADU152" s="229"/>
      <c r="ADV152" s="229"/>
      <c r="ADW152" s="229"/>
      <c r="ADX152" s="229"/>
      <c r="ADY152" s="229"/>
      <c r="ADZ152" s="229"/>
      <c r="AEA152" s="229"/>
      <c r="AEB152" s="229"/>
      <c r="AEC152" s="229"/>
      <c r="AED152" s="229"/>
      <c r="AEE152" s="229"/>
      <c r="AEF152" s="229"/>
      <c r="AEG152" s="229"/>
      <c r="AEH152" s="229"/>
      <c r="AEI152" s="229"/>
      <c r="AEJ152" s="229"/>
      <c r="AEK152" s="229"/>
      <c r="AEL152" s="229"/>
      <c r="AEM152" s="229"/>
      <c r="AEN152" s="229"/>
      <c r="AEO152" s="229"/>
      <c r="AEP152" s="229"/>
      <c r="AEQ152" s="229"/>
      <c r="AER152" s="229"/>
      <c r="AES152" s="229"/>
      <c r="AET152" s="229"/>
      <c r="AEU152" s="229"/>
      <c r="AEV152" s="229"/>
      <c r="AEW152" s="229"/>
      <c r="AEX152" s="229"/>
      <c r="AEY152" s="229"/>
      <c r="AEZ152" s="229"/>
      <c r="AFA152" s="229"/>
      <c r="AFB152" s="229"/>
      <c r="AFC152" s="229"/>
      <c r="AFD152" s="229"/>
      <c r="AFE152" s="229"/>
      <c r="AFF152" s="229"/>
      <c r="AFG152" s="229"/>
      <c r="AFH152" s="229"/>
      <c r="AFI152" s="229"/>
      <c r="AFJ152" s="229"/>
      <c r="AFK152" s="229"/>
      <c r="AFL152" s="229"/>
      <c r="AFM152" s="229"/>
      <c r="AFN152" s="229"/>
      <c r="AFO152" s="229"/>
      <c r="AFP152" s="229"/>
      <c r="AFQ152" s="229"/>
      <c r="AFR152" s="229"/>
      <c r="AFS152" s="229"/>
      <c r="AFT152" s="229"/>
      <c r="AFU152" s="229"/>
      <c r="AFV152" s="229"/>
      <c r="AFW152" s="229"/>
      <c r="AFX152" s="229"/>
      <c r="AFY152" s="229"/>
      <c r="AFZ152" s="229"/>
      <c r="AGA152" s="229"/>
      <c r="AGB152" s="229"/>
      <c r="AGC152" s="229"/>
      <c r="AGD152" s="229"/>
      <c r="AGE152" s="229"/>
      <c r="AGF152" s="229"/>
      <c r="AGG152" s="229"/>
      <c r="AGH152" s="229"/>
      <c r="AGI152" s="229"/>
      <c r="AGJ152" s="229"/>
      <c r="AGK152" s="229"/>
      <c r="AGL152" s="229"/>
      <c r="AGM152" s="229"/>
      <c r="AGN152" s="229"/>
      <c r="AGO152" s="229"/>
      <c r="AGP152" s="229"/>
      <c r="AGQ152" s="229"/>
      <c r="AGR152" s="229"/>
      <c r="AGS152" s="229"/>
      <c r="AGT152" s="229"/>
      <c r="AGU152" s="229"/>
      <c r="AGV152" s="229"/>
      <c r="AGW152" s="229"/>
      <c r="AGX152" s="229"/>
      <c r="AGY152" s="229"/>
      <c r="AGZ152" s="229"/>
      <c r="AHA152" s="229"/>
      <c r="AHB152" s="229"/>
      <c r="AHC152" s="229"/>
      <c r="AHD152" s="229"/>
      <c r="AHE152" s="229"/>
      <c r="AHF152" s="229"/>
      <c r="AHG152" s="229"/>
      <c r="AHH152" s="229"/>
      <c r="AHI152" s="229"/>
      <c r="AHJ152" s="229"/>
      <c r="AHK152" s="229"/>
      <c r="AHL152" s="229"/>
      <c r="AHM152" s="229"/>
      <c r="AHN152" s="229"/>
      <c r="AHO152" s="229"/>
      <c r="AHP152" s="229"/>
      <c r="AHQ152" s="229"/>
      <c r="AHR152" s="229"/>
      <c r="AHS152" s="229"/>
      <c r="AHT152" s="229"/>
      <c r="AHU152" s="229"/>
      <c r="AHV152" s="229"/>
      <c r="AHW152" s="229"/>
      <c r="AHX152" s="229"/>
      <c r="AHY152" s="229"/>
      <c r="AHZ152" s="229"/>
      <c r="AIA152" s="229"/>
      <c r="AIB152" s="229"/>
      <c r="AIC152" s="229"/>
      <c r="AID152" s="229"/>
      <c r="AIE152" s="229"/>
      <c r="AIF152" s="229"/>
      <c r="AIG152" s="229"/>
      <c r="AIH152" s="229"/>
      <c r="AII152" s="229"/>
      <c r="AIJ152" s="229"/>
      <c r="AIK152" s="229"/>
      <c r="AIL152" s="229"/>
      <c r="AIM152" s="229"/>
      <c r="AIN152" s="229"/>
      <c r="AIO152" s="229"/>
      <c r="AIP152" s="229"/>
      <c r="AIQ152" s="229"/>
      <c r="AIR152" s="229"/>
      <c r="AIS152" s="229"/>
      <c r="AIT152" s="229"/>
      <c r="AIU152" s="229"/>
      <c r="AIV152" s="229"/>
      <c r="AIW152" s="229"/>
      <c r="AIX152" s="229"/>
      <c r="AIY152" s="229"/>
      <c r="AIZ152" s="229"/>
      <c r="AJA152" s="229"/>
      <c r="AJB152" s="229"/>
      <c r="AJC152" s="229"/>
      <c r="AJD152" s="229"/>
      <c r="AJE152" s="229"/>
      <c r="AJF152" s="229"/>
      <c r="AJG152" s="229"/>
      <c r="AJH152" s="229"/>
      <c r="AJI152" s="229"/>
      <c r="AJJ152" s="229"/>
      <c r="AJK152" s="229"/>
      <c r="AJL152" s="229"/>
      <c r="AJM152" s="229"/>
      <c r="AJN152" s="229"/>
      <c r="AJO152" s="229"/>
      <c r="AJP152" s="229"/>
      <c r="AJQ152" s="229"/>
      <c r="AJR152" s="229"/>
      <c r="AJS152" s="229"/>
      <c r="AJT152" s="229"/>
      <c r="AJU152" s="229"/>
      <c r="AJV152" s="229"/>
      <c r="AJW152" s="229"/>
      <c r="AJX152" s="229"/>
      <c r="AJY152" s="229"/>
      <c r="AJZ152" s="229"/>
      <c r="AKA152" s="229"/>
      <c r="AKB152" s="229"/>
      <c r="AKC152" s="229"/>
      <c r="AKD152" s="229"/>
      <c r="AKE152" s="229"/>
      <c r="AKF152" s="229"/>
      <c r="AKG152" s="229"/>
      <c r="AKH152" s="229"/>
      <c r="AKI152" s="229"/>
      <c r="AKJ152" s="229"/>
      <c r="AKK152" s="229"/>
      <c r="AKL152" s="229"/>
      <c r="AKM152" s="229"/>
      <c r="AKN152" s="229"/>
      <c r="AKO152" s="229"/>
      <c r="AKP152" s="229"/>
      <c r="AKQ152" s="229"/>
      <c r="AKR152" s="229"/>
      <c r="AKS152" s="229"/>
      <c r="AKT152" s="229"/>
      <c r="AKU152" s="229"/>
      <c r="AKV152" s="229"/>
      <c r="AKW152" s="229"/>
      <c r="AKX152" s="229"/>
      <c r="AKY152" s="229"/>
      <c r="AKZ152" s="229"/>
      <c r="ALA152" s="229"/>
      <c r="ALB152" s="229"/>
      <c r="ALC152" s="229"/>
      <c r="ALD152" s="229"/>
      <c r="ALE152" s="229"/>
      <c r="ALF152" s="229"/>
      <c r="ALG152" s="229"/>
      <c r="ALH152" s="229"/>
      <c r="ALI152" s="229"/>
      <c r="ALJ152" s="229"/>
      <c r="ALK152" s="229"/>
      <c r="ALL152" s="229"/>
      <c r="ALM152" s="229"/>
      <c r="ALN152" s="229"/>
      <c r="ALO152" s="229"/>
      <c r="ALP152" s="229"/>
      <c r="ALQ152" s="229"/>
      <c r="ALR152" s="229"/>
      <c r="ALS152" s="229"/>
      <c r="ALT152" s="229"/>
      <c r="ALU152" s="229"/>
      <c r="ALV152" s="229"/>
      <c r="ALW152" s="229"/>
      <c r="ALX152" s="229"/>
      <c r="ALY152" s="229"/>
      <c r="ALZ152" s="229"/>
      <c r="AMA152" s="229"/>
      <c r="AMB152" s="229"/>
      <c r="AMC152" s="229"/>
      <c r="AMD152" s="229"/>
      <c r="AME152" s="229"/>
      <c r="AMF152" s="229"/>
      <c r="AMG152" s="229"/>
      <c r="AMH152" s="229"/>
      <c r="AMI152" s="229"/>
      <c r="AMJ152" s="229"/>
      <c r="AMK152" s="229"/>
      <c r="AML152" s="229"/>
      <c r="AMM152" s="229"/>
      <c r="AMN152" s="229"/>
      <c r="AMO152" s="229"/>
      <c r="AMP152" s="229"/>
      <c r="AMQ152" s="229"/>
      <c r="AMR152" s="229"/>
      <c r="AMS152" s="229"/>
      <c r="AMT152" s="229"/>
      <c r="AMU152" s="229"/>
      <c r="AMV152" s="229"/>
      <c r="AMW152" s="229"/>
      <c r="AMX152" s="229"/>
      <c r="AMY152" s="229"/>
      <c r="AMZ152" s="229"/>
      <c r="ANA152" s="229"/>
      <c r="ANB152" s="229"/>
      <c r="ANC152" s="229"/>
      <c r="AND152" s="229"/>
      <c r="ANE152" s="229"/>
      <c r="ANF152" s="229"/>
      <c r="ANG152" s="229"/>
      <c r="ANH152" s="229"/>
      <c r="ANI152" s="229"/>
      <c r="ANJ152" s="229"/>
      <c r="ANK152" s="229"/>
      <c r="ANL152" s="229"/>
      <c r="ANM152" s="229"/>
      <c r="ANN152" s="229"/>
      <c r="ANO152" s="229"/>
      <c r="ANP152" s="229"/>
      <c r="ANQ152" s="229"/>
      <c r="ANR152" s="229"/>
      <c r="ANS152" s="229"/>
      <c r="ANT152" s="229"/>
      <c r="ANU152" s="229"/>
      <c r="ANV152" s="229"/>
      <c r="ANW152" s="229"/>
      <c r="ANX152" s="229"/>
      <c r="ANY152" s="229"/>
      <c r="ANZ152" s="229"/>
      <c r="AOA152" s="229"/>
      <c r="AOB152" s="229"/>
      <c r="AOC152" s="229"/>
      <c r="AOD152" s="229"/>
      <c r="AOE152" s="229"/>
      <c r="AOF152" s="229"/>
      <c r="AOG152" s="229"/>
      <c r="AOH152" s="229"/>
      <c r="AOI152" s="229"/>
      <c r="AOJ152" s="229"/>
      <c r="AOK152" s="229"/>
      <c r="AOL152" s="229"/>
      <c r="AOM152" s="229"/>
      <c r="AON152" s="229"/>
      <c r="AOO152" s="229"/>
      <c r="AOP152" s="229"/>
      <c r="AOQ152" s="229"/>
      <c r="AOR152" s="229"/>
      <c r="AOS152" s="229"/>
      <c r="AOT152" s="229"/>
      <c r="AOU152" s="229"/>
      <c r="AOV152" s="229"/>
      <c r="AOW152" s="229"/>
      <c r="AOX152" s="229"/>
      <c r="AOY152" s="229"/>
      <c r="AOZ152" s="229"/>
      <c r="APA152" s="229"/>
      <c r="APB152" s="229"/>
      <c r="APC152" s="229"/>
      <c r="APD152" s="229"/>
      <c r="APE152" s="229"/>
      <c r="APF152" s="229"/>
      <c r="APG152" s="229"/>
      <c r="APH152" s="229"/>
      <c r="API152" s="229"/>
      <c r="APJ152" s="229"/>
      <c r="APK152" s="229"/>
      <c r="APL152" s="229"/>
      <c r="APM152" s="229"/>
      <c r="APN152" s="229"/>
      <c r="APO152" s="229"/>
      <c r="APP152" s="229"/>
      <c r="APQ152" s="229"/>
      <c r="APR152" s="229"/>
      <c r="APS152" s="229"/>
      <c r="APT152" s="229"/>
      <c r="APU152" s="229"/>
      <c r="APV152" s="229"/>
      <c r="APW152" s="229"/>
      <c r="APX152" s="229"/>
      <c r="APY152" s="229"/>
      <c r="APZ152" s="229"/>
      <c r="AQA152" s="229"/>
      <c r="AQB152" s="229"/>
      <c r="AQC152" s="229"/>
      <c r="AQD152" s="229"/>
      <c r="AQE152" s="229"/>
      <c r="AQF152" s="229"/>
      <c r="AQG152" s="229"/>
      <c r="AQH152" s="229"/>
      <c r="AQI152" s="229"/>
      <c r="AQJ152" s="229"/>
      <c r="AQK152" s="229"/>
      <c r="AQL152" s="229"/>
      <c r="AQM152" s="229"/>
      <c r="AQN152" s="229"/>
      <c r="AQO152" s="229"/>
      <c r="AQP152" s="229"/>
      <c r="AQQ152" s="229"/>
      <c r="AQR152" s="229"/>
      <c r="AQS152" s="229"/>
      <c r="AQT152" s="229"/>
      <c r="AQU152" s="229"/>
      <c r="AQV152" s="229"/>
      <c r="AQW152" s="229"/>
      <c r="AQX152" s="229"/>
      <c r="AQY152" s="229"/>
      <c r="AQZ152" s="229"/>
      <c r="ARA152" s="229"/>
      <c r="ARB152" s="229"/>
      <c r="ARC152" s="229"/>
      <c r="ARD152" s="229"/>
      <c r="ARE152" s="229"/>
      <c r="ARF152" s="229"/>
      <c r="ARG152" s="229"/>
      <c r="ARH152" s="229"/>
      <c r="ARI152" s="229"/>
      <c r="ARJ152" s="229"/>
      <c r="ARK152" s="229"/>
      <c r="ARL152" s="229"/>
      <c r="ARM152" s="229"/>
      <c r="ARN152" s="229"/>
      <c r="ARO152" s="229"/>
      <c r="ARP152" s="229"/>
      <c r="ARQ152" s="229"/>
      <c r="ARR152" s="229"/>
      <c r="ARS152" s="229"/>
      <c r="ART152" s="229"/>
      <c r="ARU152" s="229"/>
      <c r="ARV152" s="229"/>
      <c r="ARW152" s="229"/>
      <c r="ARX152" s="229"/>
      <c r="ARY152" s="229"/>
      <c r="ARZ152" s="229"/>
      <c r="ASA152" s="229"/>
      <c r="ASB152" s="229"/>
      <c r="ASC152" s="229"/>
      <c r="ASD152" s="229"/>
      <c r="ASE152" s="229"/>
      <c r="ASF152" s="229"/>
      <c r="ASG152" s="229"/>
      <c r="ASH152" s="229"/>
      <c r="ASI152" s="229"/>
      <c r="ASJ152" s="229"/>
      <c r="ASK152" s="229"/>
      <c r="ASL152" s="229"/>
      <c r="ASM152" s="229"/>
      <c r="ASN152" s="229"/>
      <c r="ASO152" s="229"/>
      <c r="ASP152" s="229"/>
      <c r="ASQ152" s="229"/>
      <c r="ASR152" s="229"/>
      <c r="ASS152" s="229"/>
      <c r="AST152" s="229"/>
      <c r="ASU152" s="229"/>
      <c r="ASV152" s="229"/>
      <c r="ASW152" s="229"/>
      <c r="ASX152" s="229"/>
      <c r="ASY152" s="229"/>
      <c r="ASZ152" s="229"/>
      <c r="ATA152" s="229"/>
      <c r="ATB152" s="229"/>
      <c r="ATC152" s="229"/>
      <c r="ATD152" s="229"/>
      <c r="ATE152" s="229"/>
      <c r="ATF152" s="229"/>
      <c r="ATG152" s="229"/>
      <c r="ATH152" s="229"/>
      <c r="ATI152" s="229"/>
      <c r="ATJ152" s="229"/>
      <c r="ATK152" s="229"/>
      <c r="ATL152" s="229"/>
      <c r="ATM152" s="229"/>
      <c r="ATN152" s="229"/>
      <c r="ATO152" s="229"/>
      <c r="ATP152" s="229"/>
      <c r="ATQ152" s="229"/>
      <c r="ATR152" s="229"/>
      <c r="ATS152" s="229"/>
      <c r="ATT152" s="229"/>
      <c r="ATU152" s="229"/>
      <c r="ATV152" s="229"/>
      <c r="ATW152" s="229"/>
      <c r="ATX152" s="229"/>
      <c r="ATY152" s="229"/>
      <c r="ATZ152" s="229"/>
      <c r="AUA152" s="229"/>
      <c r="AUB152" s="229"/>
      <c r="AUC152" s="229"/>
      <c r="AUD152" s="229"/>
      <c r="AUE152" s="229"/>
      <c r="AUF152" s="229"/>
      <c r="AUG152" s="229"/>
      <c r="AUH152" s="229"/>
      <c r="AUI152" s="229"/>
      <c r="AUJ152" s="229"/>
      <c r="AUK152" s="229"/>
      <c r="AUL152" s="229"/>
      <c r="AUM152" s="229"/>
      <c r="AUN152" s="229"/>
      <c r="AUO152" s="229"/>
      <c r="AUP152" s="229"/>
      <c r="AUQ152" s="229"/>
      <c r="AUR152" s="229"/>
      <c r="AUS152" s="229"/>
      <c r="AUT152" s="229"/>
      <c r="AUU152" s="229"/>
      <c r="AUV152" s="229"/>
      <c r="AUW152" s="229"/>
      <c r="AUX152" s="229"/>
      <c r="AUY152" s="229"/>
      <c r="AUZ152" s="229"/>
      <c r="AVA152" s="229"/>
      <c r="AVB152" s="229"/>
      <c r="AVC152" s="229"/>
      <c r="AVD152" s="229"/>
      <c r="AVE152" s="229"/>
      <c r="AVF152" s="229"/>
      <c r="AVG152" s="229"/>
      <c r="AVH152" s="229"/>
      <c r="AVI152" s="229"/>
      <c r="AVJ152" s="229"/>
      <c r="AVK152" s="229"/>
      <c r="AVL152" s="229"/>
      <c r="AVM152" s="229"/>
      <c r="AVN152" s="229"/>
      <c r="AVO152" s="229"/>
      <c r="AVP152" s="229"/>
      <c r="AVQ152" s="229"/>
      <c r="AVR152" s="229"/>
      <c r="AVS152" s="229"/>
      <c r="AVT152" s="229"/>
      <c r="AVU152" s="229"/>
      <c r="AVV152" s="229"/>
      <c r="AVW152" s="229"/>
      <c r="AVX152" s="229"/>
      <c r="AVY152" s="229"/>
      <c r="AVZ152" s="229"/>
      <c r="AWA152" s="229"/>
      <c r="AWB152" s="229"/>
      <c r="AWC152" s="229"/>
      <c r="AWD152" s="229"/>
      <c r="AWE152" s="229"/>
      <c r="AWF152" s="229"/>
      <c r="AWG152" s="229"/>
      <c r="AWH152" s="229"/>
      <c r="AWI152" s="229"/>
      <c r="AWJ152" s="229"/>
      <c r="AWK152" s="229"/>
      <c r="AWL152" s="229"/>
      <c r="AWM152" s="229"/>
      <c r="AWN152" s="229"/>
      <c r="AWO152" s="229"/>
      <c r="AWP152" s="229"/>
      <c r="AWQ152" s="229"/>
      <c r="AWR152" s="229"/>
      <c r="AWS152" s="229"/>
      <c r="AWT152" s="229"/>
      <c r="AWU152" s="229"/>
      <c r="AWV152" s="229"/>
      <c r="AWW152" s="229"/>
      <c r="AWX152" s="229"/>
      <c r="AWY152" s="229"/>
      <c r="AWZ152" s="229"/>
      <c r="AXA152" s="229"/>
      <c r="AXB152" s="229"/>
      <c r="AXC152" s="229"/>
      <c r="AXD152" s="229"/>
      <c r="AXE152" s="229"/>
      <c r="AXF152" s="229"/>
      <c r="AXG152" s="229"/>
      <c r="AXH152" s="229"/>
      <c r="AXI152" s="229"/>
      <c r="AXJ152" s="229"/>
      <c r="AXK152" s="229"/>
      <c r="AXL152" s="229"/>
      <c r="AXM152" s="229"/>
      <c r="AXN152" s="229"/>
      <c r="AXO152" s="229"/>
      <c r="AXP152" s="229"/>
      <c r="AXQ152" s="229"/>
      <c r="AXR152" s="229"/>
      <c r="AXS152" s="229"/>
      <c r="AXT152" s="229"/>
      <c r="AXU152" s="229"/>
      <c r="AXV152" s="229"/>
      <c r="AXW152" s="229"/>
      <c r="AXX152" s="229"/>
      <c r="AXY152" s="229"/>
      <c r="AXZ152" s="229"/>
      <c r="AYA152" s="229"/>
      <c r="AYB152" s="229"/>
      <c r="AYC152" s="229"/>
      <c r="AYD152" s="229"/>
      <c r="AYE152" s="229"/>
      <c r="AYF152" s="229"/>
      <c r="AYG152" s="229"/>
      <c r="AYH152" s="229"/>
      <c r="AYI152" s="229"/>
      <c r="AYJ152" s="229"/>
      <c r="AYK152" s="229"/>
      <c r="AYL152" s="229"/>
      <c r="AYM152" s="229"/>
      <c r="AYN152" s="229"/>
      <c r="AYO152" s="229"/>
      <c r="AYP152" s="229"/>
      <c r="AYQ152" s="229"/>
      <c r="AYR152" s="229"/>
      <c r="AYS152" s="229"/>
      <c r="AYT152" s="229"/>
      <c r="AYU152" s="229"/>
      <c r="AYV152" s="229"/>
      <c r="AYW152" s="229"/>
      <c r="AYX152" s="229"/>
      <c r="AYY152" s="229"/>
      <c r="AYZ152" s="229"/>
      <c r="AZA152" s="229"/>
      <c r="AZB152" s="229"/>
      <c r="AZC152" s="229"/>
      <c r="AZD152" s="229"/>
      <c r="AZE152" s="229"/>
      <c r="AZF152" s="229"/>
      <c r="AZG152" s="229"/>
      <c r="AZH152" s="229"/>
      <c r="AZI152" s="229"/>
      <c r="AZJ152" s="229"/>
      <c r="AZK152" s="229"/>
      <c r="AZL152" s="229"/>
      <c r="AZM152" s="229"/>
      <c r="AZN152" s="229"/>
      <c r="AZO152" s="229"/>
      <c r="AZP152" s="229"/>
      <c r="AZQ152" s="229"/>
      <c r="AZR152" s="229"/>
      <c r="AZS152" s="229"/>
      <c r="AZT152" s="229"/>
      <c r="AZU152" s="229"/>
      <c r="AZV152" s="229"/>
      <c r="AZW152" s="229"/>
      <c r="AZX152" s="229"/>
      <c r="AZY152" s="229"/>
      <c r="AZZ152" s="229"/>
      <c r="BAA152" s="229"/>
      <c r="BAB152" s="229"/>
      <c r="BAC152" s="229"/>
      <c r="BAD152" s="229"/>
      <c r="BAE152" s="229"/>
      <c r="BAF152" s="229"/>
      <c r="BAG152" s="229"/>
      <c r="BAH152" s="229"/>
      <c r="BAI152" s="229"/>
      <c r="BAJ152" s="229"/>
      <c r="BAK152" s="229"/>
      <c r="BAL152" s="229"/>
      <c r="BAM152" s="229"/>
      <c r="BAN152" s="229"/>
      <c r="BAO152" s="229"/>
      <c r="BAP152" s="229"/>
      <c r="BAQ152" s="229"/>
      <c r="BAR152" s="229"/>
      <c r="BAS152" s="229"/>
      <c r="BAT152" s="229"/>
      <c r="BAU152" s="229"/>
      <c r="BAV152" s="229"/>
      <c r="BAW152" s="229"/>
      <c r="BAX152" s="229"/>
      <c r="BAY152" s="229"/>
      <c r="BAZ152" s="229"/>
      <c r="BBA152" s="229"/>
      <c r="BBB152" s="229"/>
      <c r="BBC152" s="229"/>
      <c r="BBD152" s="229"/>
      <c r="BBE152" s="229"/>
      <c r="BBF152" s="229"/>
      <c r="BBG152" s="229"/>
      <c r="BBH152" s="229"/>
      <c r="BBI152" s="229"/>
      <c r="BBJ152" s="229"/>
      <c r="BBK152" s="229"/>
      <c r="BBL152" s="229"/>
      <c r="BBM152" s="229"/>
      <c r="BBN152" s="229"/>
      <c r="BBO152" s="229"/>
      <c r="BBP152" s="229"/>
      <c r="BBQ152" s="229"/>
      <c r="BBR152" s="229"/>
      <c r="BBS152" s="229"/>
      <c r="BBT152" s="229"/>
      <c r="BBU152" s="229"/>
      <c r="BBV152" s="229"/>
      <c r="BBW152" s="229"/>
      <c r="BBX152" s="229"/>
      <c r="BBY152" s="229"/>
      <c r="BBZ152" s="229"/>
      <c r="BCA152" s="229"/>
      <c r="BCB152" s="229"/>
      <c r="BCC152" s="229"/>
      <c r="BCD152" s="229"/>
      <c r="BCE152" s="229"/>
      <c r="BCF152" s="229"/>
      <c r="BCG152" s="229"/>
      <c r="BCH152" s="229"/>
      <c r="BCI152" s="229"/>
      <c r="BCJ152" s="229"/>
      <c r="BCK152" s="229"/>
      <c r="BCL152" s="229"/>
      <c r="BCM152" s="229"/>
      <c r="BCN152" s="229"/>
      <c r="BCO152" s="229"/>
      <c r="BCP152" s="229"/>
      <c r="BCQ152" s="229"/>
      <c r="BCR152" s="229"/>
      <c r="BCS152" s="229"/>
      <c r="BCT152" s="229"/>
      <c r="BCU152" s="229"/>
      <c r="BCV152" s="229"/>
      <c r="BCW152" s="229"/>
      <c r="BCX152" s="229"/>
      <c r="BCY152" s="229"/>
      <c r="BCZ152" s="229"/>
      <c r="BDA152" s="229"/>
      <c r="BDB152" s="229"/>
      <c r="BDC152" s="229"/>
      <c r="BDD152" s="229"/>
      <c r="BDE152" s="229"/>
      <c r="BDF152" s="229"/>
      <c r="BDG152" s="229"/>
      <c r="BDH152" s="229"/>
      <c r="BDI152" s="229"/>
      <c r="BDJ152" s="229"/>
      <c r="BDK152" s="229"/>
      <c r="BDL152" s="229"/>
      <c r="BDM152" s="229"/>
      <c r="BDN152" s="229"/>
      <c r="BDO152" s="229"/>
      <c r="BDP152" s="229"/>
      <c r="BDQ152" s="229"/>
      <c r="BDR152" s="229"/>
      <c r="BDS152" s="229"/>
      <c r="BDT152" s="229"/>
      <c r="BDU152" s="229"/>
      <c r="BDV152" s="229"/>
      <c r="BDW152" s="229"/>
      <c r="BDX152" s="229"/>
      <c r="BDY152" s="229"/>
      <c r="BDZ152" s="229"/>
      <c r="BEA152" s="229"/>
      <c r="BEB152" s="229"/>
      <c r="BEC152" s="229"/>
      <c r="BED152" s="229"/>
      <c r="BEE152" s="229"/>
      <c r="BEF152" s="229"/>
      <c r="BEG152" s="229"/>
      <c r="BEH152" s="229"/>
      <c r="BEI152" s="229"/>
      <c r="BEJ152" s="229"/>
      <c r="BEK152" s="229"/>
      <c r="BEL152" s="229"/>
      <c r="BEM152" s="229"/>
      <c r="BEN152" s="229"/>
      <c r="BEO152" s="229"/>
      <c r="BEP152" s="229"/>
      <c r="BEQ152" s="229"/>
      <c r="BER152" s="229"/>
      <c r="BES152" s="229"/>
      <c r="BET152" s="229"/>
      <c r="BEU152" s="229"/>
      <c r="BEV152" s="229"/>
      <c r="BEW152" s="229"/>
      <c r="BEX152" s="229"/>
      <c r="BEY152" s="229"/>
      <c r="BEZ152" s="229"/>
      <c r="BFA152" s="229"/>
      <c r="BFB152" s="229"/>
      <c r="BFC152" s="229"/>
      <c r="BFD152" s="229"/>
      <c r="BFE152" s="229"/>
      <c r="BFF152" s="229"/>
      <c r="BFG152" s="229"/>
      <c r="BFH152" s="229"/>
      <c r="BFI152" s="229"/>
      <c r="BFJ152" s="229"/>
      <c r="BFK152" s="229"/>
      <c r="BFL152" s="229"/>
      <c r="BFM152" s="229"/>
      <c r="BFN152" s="229"/>
      <c r="BFO152" s="229"/>
      <c r="BFP152" s="229"/>
      <c r="BFQ152" s="229"/>
      <c r="BFR152" s="229"/>
      <c r="BFS152" s="229"/>
      <c r="BFT152" s="229"/>
      <c r="BFU152" s="229"/>
      <c r="BFV152" s="229"/>
      <c r="BFW152" s="229"/>
      <c r="BFX152" s="229"/>
      <c r="BFY152" s="229"/>
      <c r="BFZ152" s="229"/>
      <c r="BGA152" s="229"/>
      <c r="BGB152" s="229"/>
      <c r="BGC152" s="229"/>
      <c r="BGD152" s="229"/>
      <c r="BGE152" s="229"/>
      <c r="BGF152" s="229"/>
      <c r="BGG152" s="229"/>
      <c r="BGH152" s="229"/>
      <c r="BGI152" s="229"/>
      <c r="BGJ152" s="229"/>
      <c r="BGK152" s="229"/>
      <c r="BGL152" s="229"/>
      <c r="BGM152" s="229"/>
      <c r="BGN152" s="229"/>
      <c r="BGO152" s="229"/>
      <c r="BGP152" s="229"/>
      <c r="BGQ152" s="229"/>
      <c r="BGR152" s="229"/>
      <c r="BGS152" s="229"/>
      <c r="BGT152" s="229"/>
      <c r="BGU152" s="229"/>
      <c r="BGV152" s="229"/>
      <c r="BGW152" s="229"/>
      <c r="BGX152" s="229"/>
      <c r="BGY152" s="229"/>
      <c r="BGZ152" s="229"/>
      <c r="BHA152" s="229"/>
      <c r="BHB152" s="229"/>
      <c r="BHC152" s="229"/>
      <c r="BHD152" s="229"/>
      <c r="BHE152" s="229"/>
      <c r="BHF152" s="229"/>
      <c r="BHG152" s="229"/>
      <c r="BHH152" s="229"/>
      <c r="BHI152" s="229"/>
      <c r="BHJ152" s="229"/>
      <c r="BHK152" s="229"/>
      <c r="BHL152" s="229"/>
      <c r="BHM152" s="229"/>
      <c r="BHN152" s="229"/>
      <c r="BHO152" s="229"/>
      <c r="BHP152" s="229"/>
      <c r="BHQ152" s="229"/>
      <c r="BHR152" s="229"/>
      <c r="BHS152" s="229"/>
      <c r="BHT152" s="229"/>
      <c r="BHU152" s="229"/>
      <c r="BHV152" s="229"/>
      <c r="BHW152" s="229"/>
      <c r="BHX152" s="229"/>
      <c r="BHY152" s="229"/>
      <c r="BHZ152" s="229"/>
      <c r="BIA152" s="229"/>
      <c r="BIB152" s="229"/>
      <c r="BIC152" s="229"/>
      <c r="BID152" s="229"/>
      <c r="BIE152" s="229"/>
      <c r="BIF152" s="229"/>
      <c r="BIG152" s="229"/>
      <c r="BIH152" s="229"/>
      <c r="BII152" s="229"/>
      <c r="BIJ152" s="229"/>
      <c r="BIK152" s="229"/>
      <c r="BIL152" s="229"/>
      <c r="BIM152" s="229"/>
      <c r="BIN152" s="229"/>
      <c r="BIO152" s="229"/>
      <c r="BIP152" s="229"/>
      <c r="BIQ152" s="229"/>
      <c r="BIR152" s="229"/>
      <c r="BIS152" s="229"/>
      <c r="BIT152" s="229"/>
      <c r="BIU152" s="229"/>
      <c r="BIV152" s="229"/>
      <c r="BIW152" s="229"/>
      <c r="BIX152" s="229"/>
      <c r="BIY152" s="229"/>
      <c r="BIZ152" s="229"/>
      <c r="BJA152" s="229"/>
      <c r="BJB152" s="229"/>
      <c r="BJC152" s="229"/>
      <c r="BJD152" s="229"/>
      <c r="BJE152" s="229"/>
      <c r="BJF152" s="229"/>
      <c r="BJG152" s="229"/>
      <c r="BJH152" s="229"/>
      <c r="BJI152" s="229"/>
      <c r="BJJ152" s="229"/>
      <c r="BJK152" s="229"/>
      <c r="BJL152" s="229"/>
      <c r="BJM152" s="229"/>
      <c r="BJN152" s="229"/>
      <c r="BJO152" s="229"/>
      <c r="BJP152" s="229"/>
      <c r="BJQ152" s="229"/>
      <c r="BJR152" s="229"/>
      <c r="BJS152" s="229"/>
      <c r="BJT152" s="229"/>
      <c r="BJU152" s="229"/>
      <c r="BJV152" s="229"/>
      <c r="BJW152" s="229"/>
      <c r="BJX152" s="229"/>
      <c r="BJY152" s="229"/>
      <c r="BJZ152" s="229"/>
      <c r="BKA152" s="229"/>
      <c r="BKB152" s="229"/>
      <c r="BKC152" s="229"/>
      <c r="BKD152" s="229"/>
      <c r="BKE152" s="229"/>
      <c r="BKF152" s="229"/>
      <c r="BKG152" s="229"/>
      <c r="BKH152" s="229"/>
      <c r="BKI152" s="229"/>
      <c r="BKJ152" s="229"/>
      <c r="BKK152" s="229"/>
      <c r="BKL152" s="229"/>
      <c r="BKM152" s="229"/>
      <c r="BKN152" s="229"/>
      <c r="BKO152" s="229"/>
      <c r="BKP152" s="229"/>
      <c r="BKQ152" s="229"/>
      <c r="BKR152" s="229"/>
      <c r="BKS152" s="229"/>
      <c r="BKT152" s="229"/>
      <c r="BKU152" s="229"/>
      <c r="BKV152" s="229"/>
      <c r="BKW152" s="229"/>
      <c r="BKX152" s="229"/>
      <c r="BKY152" s="229"/>
      <c r="BKZ152" s="229"/>
      <c r="BLA152" s="229"/>
      <c r="BLB152" s="229"/>
      <c r="BLC152" s="229"/>
      <c r="BLD152" s="229"/>
      <c r="BLE152" s="229"/>
      <c r="BLF152" s="229"/>
      <c r="BLG152" s="229"/>
      <c r="BLH152" s="229"/>
      <c r="BLI152" s="229"/>
      <c r="BLJ152" s="229"/>
      <c r="BLK152" s="229"/>
      <c r="BLL152" s="229"/>
      <c r="BLM152" s="229"/>
      <c r="BLN152" s="229"/>
      <c r="BLO152" s="229"/>
      <c r="BLP152" s="229"/>
      <c r="BLQ152" s="229"/>
      <c r="BLR152" s="229"/>
      <c r="BLS152" s="229"/>
      <c r="BLT152" s="229"/>
      <c r="BLU152" s="229"/>
      <c r="BLV152" s="229"/>
      <c r="BLW152" s="229"/>
      <c r="BLX152" s="229"/>
      <c r="BLY152" s="229"/>
      <c r="BLZ152" s="229"/>
      <c r="BMA152" s="229"/>
      <c r="BMB152" s="229"/>
      <c r="BMC152" s="229"/>
      <c r="BMD152" s="229"/>
      <c r="BME152" s="229"/>
      <c r="BMF152" s="229"/>
      <c r="BMG152" s="229"/>
      <c r="BMH152" s="229"/>
      <c r="BMI152" s="229"/>
      <c r="BMJ152" s="229"/>
      <c r="BMK152" s="229"/>
      <c r="BML152" s="229"/>
      <c r="BMM152" s="229"/>
      <c r="BMN152" s="229"/>
      <c r="BMO152" s="229"/>
      <c r="BMP152" s="229"/>
      <c r="BMQ152" s="229"/>
      <c r="BMR152" s="229"/>
      <c r="BMS152" s="229"/>
      <c r="BMT152" s="229"/>
      <c r="BMU152" s="229"/>
      <c r="BMV152" s="229"/>
      <c r="BMW152" s="229"/>
      <c r="BMX152" s="229"/>
      <c r="BMY152" s="229"/>
      <c r="BMZ152" s="229"/>
      <c r="BNA152" s="229"/>
      <c r="BNB152" s="229"/>
      <c r="BNC152" s="229"/>
      <c r="BND152" s="229"/>
      <c r="BNE152" s="229"/>
      <c r="BNF152" s="229"/>
      <c r="BNG152" s="229"/>
      <c r="BNH152" s="229"/>
      <c r="BNI152" s="229"/>
      <c r="BNJ152" s="229"/>
      <c r="BNK152" s="229"/>
      <c r="BNL152" s="229"/>
      <c r="BNM152" s="229"/>
      <c r="BNN152" s="229"/>
      <c r="BNO152" s="229"/>
      <c r="BNP152" s="229"/>
      <c r="BNQ152" s="229"/>
      <c r="BNR152" s="229"/>
      <c r="BNS152" s="229"/>
      <c r="BNT152" s="229"/>
      <c r="BNU152" s="229"/>
      <c r="BNV152" s="229"/>
      <c r="BNW152" s="229"/>
      <c r="BNX152" s="229"/>
      <c r="BNY152" s="229"/>
      <c r="BNZ152" s="229"/>
      <c r="BOA152" s="229"/>
      <c r="BOB152" s="229"/>
      <c r="BOC152" s="229"/>
      <c r="BOD152" s="229"/>
      <c r="BOE152" s="229"/>
      <c r="BOF152" s="229"/>
      <c r="BOG152" s="229"/>
      <c r="BOH152" s="229"/>
      <c r="BOI152" s="229"/>
      <c r="BOJ152" s="229"/>
      <c r="BOK152" s="229"/>
      <c r="BOL152" s="229"/>
      <c r="BOM152" s="229"/>
      <c r="BON152" s="229"/>
      <c r="BOO152" s="229"/>
      <c r="BOP152" s="229"/>
      <c r="BOQ152" s="229"/>
      <c r="BOR152" s="229"/>
      <c r="BOS152" s="229"/>
      <c r="BOT152" s="229"/>
      <c r="BOU152" s="229"/>
      <c r="BOV152" s="229"/>
      <c r="BOW152" s="229"/>
      <c r="BOX152" s="229"/>
      <c r="BOY152" s="229"/>
      <c r="BOZ152" s="229"/>
      <c r="BPA152" s="229"/>
      <c r="BPB152" s="229"/>
      <c r="BPC152" s="229"/>
      <c r="BPD152" s="229"/>
      <c r="BPE152" s="229"/>
      <c r="BPF152" s="229"/>
      <c r="BPG152" s="229"/>
      <c r="BPH152" s="229"/>
      <c r="BPI152" s="229"/>
      <c r="BPJ152" s="229"/>
      <c r="BPK152" s="229"/>
      <c r="BPL152" s="229"/>
      <c r="BPM152" s="229"/>
      <c r="BPN152" s="229"/>
      <c r="BPO152" s="229"/>
      <c r="BPP152" s="229"/>
      <c r="BPQ152" s="229"/>
      <c r="BPR152" s="229"/>
      <c r="BPS152" s="229"/>
      <c r="BPT152" s="229"/>
      <c r="BPU152" s="229"/>
      <c r="BPV152" s="229"/>
      <c r="BPW152" s="229"/>
      <c r="BPX152" s="229"/>
      <c r="BPY152" s="229"/>
      <c r="BPZ152" s="229"/>
      <c r="BQA152" s="229"/>
      <c r="BQB152" s="229"/>
      <c r="BQC152" s="229"/>
      <c r="BQD152" s="229"/>
      <c r="BQE152" s="229"/>
      <c r="BQF152" s="229"/>
      <c r="BQG152" s="229"/>
      <c r="BQH152" s="229"/>
      <c r="BQI152" s="229"/>
      <c r="BQJ152" s="229"/>
      <c r="BQK152" s="229"/>
      <c r="BQL152" s="229"/>
      <c r="BQM152" s="229"/>
      <c r="BQN152" s="229"/>
      <c r="BQO152" s="229"/>
      <c r="BQP152" s="229"/>
      <c r="BQQ152" s="229"/>
      <c r="BQR152" s="229"/>
      <c r="BQS152" s="229"/>
      <c r="BQT152" s="229"/>
      <c r="BQU152" s="229"/>
      <c r="BQV152" s="229"/>
      <c r="BQW152" s="229"/>
      <c r="BQX152" s="229"/>
      <c r="BQY152" s="229"/>
      <c r="BQZ152" s="229"/>
      <c r="BRA152" s="229"/>
      <c r="BRB152" s="229"/>
      <c r="BRC152" s="229"/>
      <c r="BRD152" s="229"/>
      <c r="BRE152" s="229"/>
      <c r="BRF152" s="229"/>
      <c r="BRG152" s="229"/>
      <c r="BRH152" s="229"/>
      <c r="BRI152" s="229"/>
      <c r="BRJ152" s="229"/>
      <c r="BRK152" s="229"/>
      <c r="BRL152" s="229"/>
      <c r="BRM152" s="229"/>
      <c r="BRN152" s="229"/>
      <c r="BRO152" s="229"/>
      <c r="BRP152" s="229"/>
      <c r="BRQ152" s="229"/>
      <c r="BRR152" s="229"/>
      <c r="BRS152" s="229"/>
      <c r="BRT152" s="229"/>
      <c r="BRU152" s="229"/>
      <c r="BRV152" s="229"/>
      <c r="BRW152" s="229"/>
      <c r="BRX152" s="229"/>
      <c r="BRY152" s="229"/>
      <c r="BRZ152" s="229"/>
      <c r="BSA152" s="229"/>
      <c r="BSB152" s="229"/>
      <c r="BSC152" s="229"/>
      <c r="BSD152" s="229"/>
      <c r="BSE152" s="229"/>
      <c r="BSF152" s="229"/>
      <c r="BSG152" s="229"/>
      <c r="BSH152" s="229"/>
      <c r="BSI152" s="229"/>
      <c r="BSJ152" s="229"/>
      <c r="BSK152" s="229"/>
      <c r="BSL152" s="229"/>
      <c r="BSM152" s="229"/>
      <c r="BSN152" s="229"/>
      <c r="BSO152" s="229"/>
      <c r="BSP152" s="229"/>
      <c r="BSQ152" s="229"/>
      <c r="BSR152" s="229"/>
      <c r="BSS152" s="229"/>
      <c r="BST152" s="229"/>
      <c r="BSU152" s="229"/>
      <c r="BSV152" s="229"/>
      <c r="BSW152" s="229"/>
      <c r="BSX152" s="229"/>
      <c r="BSY152" s="229"/>
      <c r="BSZ152" s="229"/>
      <c r="BTA152" s="229"/>
      <c r="BTB152" s="229"/>
      <c r="BTC152" s="229"/>
      <c r="BTD152" s="229"/>
      <c r="BTE152" s="229"/>
      <c r="BTF152" s="229"/>
      <c r="BTG152" s="229"/>
      <c r="BTH152" s="229"/>
      <c r="BTI152" s="229"/>
      <c r="BTJ152" s="229"/>
      <c r="BTK152" s="229"/>
      <c r="BTL152" s="229"/>
      <c r="BTM152" s="229"/>
      <c r="BTN152" s="229"/>
      <c r="BTO152" s="229"/>
      <c r="BTP152" s="229"/>
      <c r="BTQ152" s="229"/>
      <c r="BTR152" s="229"/>
      <c r="BTS152" s="229"/>
      <c r="BTT152" s="229"/>
      <c r="BTU152" s="229"/>
      <c r="BTV152" s="229"/>
      <c r="BTW152" s="229"/>
      <c r="BTX152" s="229"/>
      <c r="BTY152" s="229"/>
      <c r="BTZ152" s="229"/>
      <c r="BUA152" s="229"/>
      <c r="BUB152" s="229"/>
      <c r="BUC152" s="229"/>
      <c r="BUD152" s="229"/>
      <c r="BUE152" s="229"/>
      <c r="BUF152" s="229"/>
      <c r="BUG152" s="229"/>
      <c r="BUH152" s="229"/>
      <c r="BUI152" s="229"/>
      <c r="BUJ152" s="229"/>
      <c r="BUK152" s="229"/>
      <c r="BUL152" s="229"/>
      <c r="BUM152" s="229"/>
      <c r="BUN152" s="229"/>
      <c r="BUO152" s="229"/>
      <c r="BUP152" s="229"/>
      <c r="BUQ152" s="229"/>
      <c r="BUR152" s="229"/>
      <c r="BUS152" s="229"/>
      <c r="BUT152" s="229"/>
      <c r="BUU152" s="229"/>
      <c r="BUV152" s="229"/>
      <c r="BUW152" s="229"/>
      <c r="BUX152" s="229"/>
      <c r="BUY152" s="229"/>
      <c r="BUZ152" s="229"/>
      <c r="BVA152" s="229"/>
      <c r="BVB152" s="229"/>
      <c r="BVC152" s="229"/>
      <c r="BVD152" s="229"/>
      <c r="BVE152" s="229"/>
      <c r="BVF152" s="229"/>
      <c r="BVG152" s="229"/>
      <c r="BVH152" s="229"/>
      <c r="BVI152" s="229"/>
      <c r="BVJ152" s="229"/>
      <c r="BVK152" s="229"/>
      <c r="BVL152" s="229"/>
      <c r="BVM152" s="229"/>
      <c r="BVN152" s="229"/>
      <c r="BVO152" s="229"/>
      <c r="BVP152" s="229"/>
      <c r="BVQ152" s="229"/>
      <c r="BVR152" s="229"/>
      <c r="BVS152" s="229"/>
      <c r="BVT152" s="229"/>
      <c r="BVU152" s="229"/>
      <c r="BVV152" s="229"/>
      <c r="BVW152" s="229"/>
      <c r="BVX152" s="229"/>
      <c r="BVY152" s="229"/>
      <c r="BVZ152" s="229"/>
      <c r="BWA152" s="229"/>
      <c r="BWB152" s="229"/>
      <c r="BWC152" s="229"/>
      <c r="BWD152" s="229"/>
      <c r="BWE152" s="229"/>
      <c r="BWF152" s="229"/>
      <c r="BWG152" s="229"/>
      <c r="BWH152" s="229"/>
      <c r="BWI152" s="229"/>
      <c r="BWJ152" s="229"/>
      <c r="BWK152" s="229"/>
      <c r="BWL152" s="229"/>
      <c r="BWM152" s="229"/>
      <c r="BWN152" s="229"/>
      <c r="BWO152" s="229"/>
      <c r="BWP152" s="229"/>
      <c r="BWQ152" s="229"/>
      <c r="BWR152" s="229"/>
      <c r="BWS152" s="229"/>
      <c r="BWT152" s="229"/>
      <c r="BWU152" s="229"/>
      <c r="BWV152" s="229"/>
      <c r="BWW152" s="229"/>
      <c r="BWX152" s="229"/>
      <c r="BWY152" s="229"/>
      <c r="BWZ152" s="229"/>
      <c r="BXA152" s="229"/>
      <c r="BXB152" s="229"/>
      <c r="BXC152" s="229"/>
      <c r="BXD152" s="229"/>
      <c r="BXE152" s="229"/>
      <c r="BXF152" s="229"/>
      <c r="BXG152" s="229"/>
      <c r="BXH152" s="229"/>
      <c r="BXI152" s="229"/>
      <c r="BXJ152" s="229"/>
      <c r="BXK152" s="229"/>
      <c r="BXL152" s="229"/>
      <c r="BXM152" s="229"/>
      <c r="BXN152" s="229"/>
      <c r="BXO152" s="229"/>
      <c r="BXP152" s="229"/>
      <c r="BXQ152" s="229"/>
      <c r="BXR152" s="229"/>
      <c r="BXS152" s="229"/>
      <c r="BXT152" s="229"/>
      <c r="BXU152" s="229"/>
      <c r="BXV152" s="229"/>
      <c r="BXW152" s="229"/>
      <c r="BXX152" s="229"/>
      <c r="BXY152" s="229"/>
      <c r="BXZ152" s="229"/>
      <c r="BYA152" s="229"/>
      <c r="BYB152" s="229"/>
      <c r="BYC152" s="229"/>
      <c r="BYD152" s="229"/>
      <c r="BYE152" s="229"/>
      <c r="BYF152" s="229"/>
      <c r="BYG152" s="229"/>
      <c r="BYH152" s="229"/>
      <c r="BYI152" s="229"/>
      <c r="BYJ152" s="229"/>
      <c r="BYK152" s="229"/>
      <c r="BYL152" s="229"/>
      <c r="BYM152" s="229"/>
      <c r="BYN152" s="229"/>
      <c r="BYO152" s="229"/>
      <c r="BYP152" s="229"/>
      <c r="BYQ152" s="229"/>
      <c r="BYR152" s="229"/>
      <c r="BYS152" s="229"/>
      <c r="BYT152" s="229"/>
      <c r="BYU152" s="229"/>
      <c r="BYV152" s="229"/>
      <c r="BYW152" s="229"/>
      <c r="BYX152" s="229"/>
      <c r="BYY152" s="229"/>
      <c r="BYZ152" s="229"/>
      <c r="BZA152" s="229"/>
      <c r="BZB152" s="229"/>
      <c r="BZC152" s="229"/>
      <c r="BZD152" s="229"/>
      <c r="BZE152" s="229"/>
      <c r="BZF152" s="229"/>
      <c r="BZG152" s="229"/>
      <c r="BZH152" s="229"/>
      <c r="BZI152" s="229"/>
      <c r="BZJ152" s="229"/>
      <c r="BZK152" s="229"/>
      <c r="BZL152" s="229"/>
      <c r="BZM152" s="229"/>
      <c r="BZN152" s="229"/>
      <c r="BZO152" s="229"/>
      <c r="BZP152" s="229"/>
      <c r="BZQ152" s="229"/>
      <c r="BZR152" s="229"/>
      <c r="BZS152" s="229"/>
      <c r="BZT152" s="229"/>
      <c r="BZU152" s="229"/>
      <c r="BZV152" s="229"/>
      <c r="BZW152" s="229"/>
      <c r="BZX152" s="229"/>
      <c r="BZY152" s="229"/>
      <c r="BZZ152" s="229"/>
      <c r="CAA152" s="229"/>
      <c r="CAB152" s="229"/>
      <c r="CAC152" s="229"/>
      <c r="CAD152" s="229"/>
      <c r="CAE152" s="229"/>
      <c r="CAF152" s="229"/>
      <c r="CAG152" s="229"/>
      <c r="CAH152" s="229"/>
      <c r="CAI152" s="229"/>
      <c r="CAJ152" s="229"/>
      <c r="CAK152" s="229"/>
      <c r="CAL152" s="229"/>
      <c r="CAM152" s="229"/>
      <c r="CAN152" s="229"/>
      <c r="CAO152" s="229"/>
      <c r="CAP152" s="229"/>
      <c r="CAQ152" s="229"/>
      <c r="CAR152" s="229"/>
      <c r="CAS152" s="229"/>
      <c r="CAT152" s="229"/>
      <c r="CAU152" s="229"/>
      <c r="CAV152" s="229"/>
      <c r="CAW152" s="229"/>
      <c r="CAX152" s="229"/>
      <c r="CAY152" s="229"/>
      <c r="CAZ152" s="229"/>
      <c r="CBA152" s="229"/>
      <c r="CBB152" s="229"/>
      <c r="CBC152" s="229"/>
      <c r="CBD152" s="229"/>
      <c r="CBE152" s="229"/>
      <c r="CBF152" s="229"/>
      <c r="CBG152" s="229"/>
      <c r="CBH152" s="229"/>
      <c r="CBI152" s="229"/>
      <c r="CBJ152" s="229"/>
      <c r="CBK152" s="229"/>
      <c r="CBL152" s="229"/>
      <c r="CBM152" s="229"/>
      <c r="CBN152" s="229"/>
      <c r="CBO152" s="229"/>
      <c r="CBP152" s="229"/>
      <c r="CBQ152" s="229"/>
      <c r="CBR152" s="229"/>
      <c r="CBS152" s="229"/>
      <c r="CBT152" s="229"/>
      <c r="CBU152" s="229"/>
      <c r="CBV152" s="229"/>
      <c r="CBW152" s="229"/>
      <c r="CBX152" s="229"/>
      <c r="CBY152" s="229"/>
      <c r="CBZ152" s="229"/>
      <c r="CCA152" s="229"/>
      <c r="CCB152" s="229"/>
      <c r="CCC152" s="229"/>
      <c r="CCD152" s="229"/>
      <c r="CCE152" s="229"/>
      <c r="CCF152" s="229"/>
      <c r="CCG152" s="229"/>
      <c r="CCH152" s="229"/>
      <c r="CCI152" s="229"/>
      <c r="CCJ152" s="229"/>
      <c r="CCK152" s="229"/>
      <c r="CCL152" s="229"/>
      <c r="CCM152" s="229"/>
      <c r="CCN152" s="229"/>
      <c r="CCO152" s="229"/>
      <c r="CCP152" s="229"/>
      <c r="CCQ152" s="229"/>
      <c r="CCR152" s="229"/>
      <c r="CCS152" s="229"/>
      <c r="CCT152" s="229"/>
      <c r="CCU152" s="229"/>
      <c r="CCV152" s="229"/>
      <c r="CCW152" s="229"/>
      <c r="CCX152" s="229"/>
      <c r="CCY152" s="229"/>
      <c r="CCZ152" s="229"/>
      <c r="CDA152" s="229"/>
      <c r="CDB152" s="229"/>
      <c r="CDC152" s="229"/>
      <c r="CDD152" s="229"/>
      <c r="CDE152" s="229"/>
      <c r="CDF152" s="229"/>
      <c r="CDG152" s="229"/>
      <c r="CDH152" s="229"/>
      <c r="CDI152" s="229"/>
      <c r="CDJ152" s="229"/>
      <c r="CDK152" s="229"/>
      <c r="CDL152" s="229"/>
      <c r="CDM152" s="229"/>
      <c r="CDN152" s="229"/>
      <c r="CDO152" s="229"/>
      <c r="CDP152" s="229"/>
      <c r="CDQ152" s="229"/>
      <c r="CDR152" s="229"/>
      <c r="CDS152" s="229"/>
      <c r="CDT152" s="229"/>
      <c r="CDU152" s="229"/>
      <c r="CDV152" s="229"/>
      <c r="CDW152" s="229"/>
      <c r="CDX152" s="229"/>
      <c r="CDY152" s="229"/>
      <c r="CDZ152" s="229"/>
      <c r="CEA152" s="229"/>
      <c r="CEB152" s="229"/>
      <c r="CEC152" s="229"/>
      <c r="CED152" s="229"/>
      <c r="CEE152" s="229"/>
      <c r="CEF152" s="229"/>
      <c r="CEG152" s="229"/>
      <c r="CEH152" s="229"/>
      <c r="CEI152" s="229"/>
      <c r="CEJ152" s="229"/>
      <c r="CEK152" s="229"/>
      <c r="CEL152" s="229"/>
      <c r="CEM152" s="229"/>
      <c r="CEN152" s="229"/>
      <c r="CEO152" s="229"/>
      <c r="CEP152" s="229"/>
      <c r="CEQ152" s="229"/>
      <c r="CER152" s="229"/>
      <c r="CES152" s="229"/>
      <c r="CET152" s="229"/>
      <c r="CEU152" s="229"/>
      <c r="CEV152" s="229"/>
      <c r="CEW152" s="229"/>
      <c r="CEX152" s="229"/>
      <c r="CEY152" s="229"/>
      <c r="CEZ152" s="229"/>
      <c r="CFA152" s="229"/>
      <c r="CFB152" s="229"/>
      <c r="CFC152" s="229"/>
      <c r="CFD152" s="229"/>
      <c r="CFE152" s="229"/>
      <c r="CFF152" s="229"/>
      <c r="CFG152" s="229"/>
      <c r="CFH152" s="229"/>
      <c r="CFI152" s="229"/>
      <c r="CFJ152" s="229"/>
      <c r="CFK152" s="229"/>
      <c r="CFL152" s="229"/>
      <c r="CFM152" s="229"/>
      <c r="CFN152" s="229"/>
      <c r="CFO152" s="229"/>
      <c r="CFP152" s="229"/>
      <c r="CFQ152" s="229"/>
      <c r="CFR152" s="229"/>
      <c r="CFS152" s="229"/>
      <c r="CFT152" s="229"/>
      <c r="CFU152" s="229"/>
      <c r="CFV152" s="229"/>
      <c r="CFW152" s="229"/>
      <c r="CFX152" s="229"/>
      <c r="CFY152" s="229"/>
      <c r="CFZ152" s="229"/>
      <c r="CGA152" s="229"/>
      <c r="CGB152" s="229"/>
      <c r="CGC152" s="229"/>
      <c r="CGD152" s="229"/>
      <c r="CGE152" s="229"/>
      <c r="CGF152" s="229"/>
      <c r="CGG152" s="229"/>
      <c r="CGH152" s="229"/>
      <c r="CGI152" s="229"/>
      <c r="CGJ152" s="229"/>
      <c r="CGK152" s="229"/>
      <c r="CGL152" s="229"/>
      <c r="CGM152" s="229"/>
      <c r="CGN152" s="229"/>
      <c r="CGO152" s="229"/>
      <c r="CGP152" s="229"/>
      <c r="CGQ152" s="229"/>
      <c r="CGR152" s="229"/>
      <c r="CGS152" s="229"/>
      <c r="CGT152" s="229"/>
      <c r="CGU152" s="229"/>
      <c r="CGV152" s="229"/>
      <c r="CGW152" s="229"/>
      <c r="CGX152" s="229"/>
      <c r="CGY152" s="229"/>
      <c r="CGZ152" s="229"/>
      <c r="CHA152" s="229"/>
      <c r="CHB152" s="229"/>
      <c r="CHC152" s="229"/>
      <c r="CHD152" s="229"/>
      <c r="CHE152" s="229"/>
      <c r="CHF152" s="229"/>
      <c r="CHG152" s="229"/>
      <c r="CHH152" s="229"/>
      <c r="CHI152" s="229"/>
      <c r="CHJ152" s="229"/>
      <c r="CHK152" s="229"/>
      <c r="CHL152" s="229"/>
      <c r="CHM152" s="229"/>
      <c r="CHN152" s="229"/>
      <c r="CHO152" s="229"/>
      <c r="CHP152" s="229"/>
      <c r="CHQ152" s="229"/>
      <c r="CHR152" s="229"/>
      <c r="CHS152" s="229"/>
      <c r="CHT152" s="229"/>
      <c r="CHU152" s="229"/>
      <c r="CHV152" s="229"/>
      <c r="CHW152" s="229"/>
      <c r="CHX152" s="229"/>
      <c r="CHY152" s="229"/>
      <c r="CHZ152" s="229"/>
      <c r="CIA152" s="229"/>
      <c r="CIB152" s="229"/>
      <c r="CIC152" s="229"/>
      <c r="CID152" s="229"/>
      <c r="CIE152" s="229"/>
      <c r="CIF152" s="229"/>
      <c r="CIG152" s="229"/>
      <c r="CIH152" s="229"/>
      <c r="CII152" s="229"/>
      <c r="CIJ152" s="229"/>
      <c r="CIK152" s="229"/>
      <c r="CIL152" s="229"/>
      <c r="CIM152" s="229"/>
      <c r="CIN152" s="229"/>
      <c r="CIO152" s="229"/>
      <c r="CIP152" s="229"/>
      <c r="CIQ152" s="229"/>
      <c r="CIR152" s="229"/>
      <c r="CIS152" s="229"/>
      <c r="CIT152" s="229"/>
      <c r="CIU152" s="229"/>
      <c r="CIV152" s="229"/>
      <c r="CIW152" s="229"/>
      <c r="CIX152" s="229"/>
      <c r="CIY152" s="229"/>
      <c r="CIZ152" s="229"/>
      <c r="CJA152" s="229"/>
      <c r="CJB152" s="229"/>
      <c r="CJC152" s="229"/>
      <c r="CJD152" s="229"/>
      <c r="CJE152" s="229"/>
      <c r="CJF152" s="229"/>
      <c r="CJG152" s="229"/>
      <c r="CJH152" s="229"/>
      <c r="CJI152" s="229"/>
      <c r="CJJ152" s="229"/>
      <c r="CJK152" s="229"/>
      <c r="CJL152" s="229"/>
      <c r="CJM152" s="229"/>
      <c r="CJN152" s="229"/>
      <c r="CJO152" s="229"/>
      <c r="CJP152" s="229"/>
      <c r="CJQ152" s="229"/>
      <c r="CJR152" s="229"/>
      <c r="CJS152" s="229"/>
      <c r="CJT152" s="229"/>
      <c r="CJU152" s="229"/>
      <c r="CJV152" s="229"/>
      <c r="CJW152" s="229"/>
      <c r="CJX152" s="229"/>
      <c r="CJY152" s="229"/>
      <c r="CJZ152" s="229"/>
      <c r="CKA152" s="229"/>
      <c r="CKB152" s="229"/>
      <c r="CKC152" s="229"/>
      <c r="CKD152" s="229"/>
      <c r="CKE152" s="229"/>
      <c r="CKF152" s="229"/>
      <c r="CKG152" s="229"/>
      <c r="CKH152" s="229"/>
      <c r="CKI152" s="229"/>
      <c r="CKJ152" s="229"/>
      <c r="CKK152" s="229"/>
      <c r="CKL152" s="229"/>
      <c r="CKM152" s="229"/>
      <c r="CKN152" s="229"/>
      <c r="CKO152" s="229"/>
      <c r="CKP152" s="229"/>
      <c r="CKQ152" s="229"/>
      <c r="CKR152" s="229"/>
      <c r="CKS152" s="229"/>
      <c r="CKT152" s="229"/>
      <c r="CKU152" s="229"/>
      <c r="CKV152" s="229"/>
      <c r="CKW152" s="229"/>
      <c r="CKX152" s="229"/>
      <c r="CKY152" s="229"/>
      <c r="CKZ152" s="229"/>
      <c r="CLA152" s="229"/>
      <c r="CLB152" s="229"/>
      <c r="CLC152" s="229"/>
      <c r="CLD152" s="229"/>
      <c r="CLE152" s="229"/>
      <c r="CLF152" s="229"/>
      <c r="CLG152" s="229"/>
      <c r="CLH152" s="229"/>
      <c r="CLI152" s="229"/>
      <c r="CLJ152" s="229"/>
      <c r="CLK152" s="229"/>
      <c r="CLL152" s="229"/>
      <c r="CLM152" s="229"/>
      <c r="CLN152" s="229"/>
      <c r="CLO152" s="229"/>
      <c r="CLP152" s="229"/>
      <c r="CLQ152" s="229"/>
      <c r="CLR152" s="229"/>
      <c r="CLS152" s="229"/>
      <c r="CLT152" s="229"/>
      <c r="CLU152" s="229"/>
      <c r="CLV152" s="229"/>
      <c r="CLW152" s="229"/>
      <c r="CLX152" s="229"/>
      <c r="CLY152" s="229"/>
      <c r="CLZ152" s="229"/>
      <c r="CMA152" s="229"/>
      <c r="CMB152" s="229"/>
      <c r="CMC152" s="229"/>
      <c r="CMD152" s="229"/>
      <c r="CME152" s="229"/>
      <c r="CMF152" s="229"/>
      <c r="CMG152" s="229"/>
      <c r="CMH152" s="229"/>
      <c r="CMI152" s="229"/>
      <c r="CMJ152" s="229"/>
      <c r="CMK152" s="229"/>
      <c r="CML152" s="229"/>
      <c r="CMM152" s="229"/>
      <c r="CMN152" s="229"/>
      <c r="CMO152" s="229"/>
      <c r="CMP152" s="229"/>
      <c r="CMQ152" s="229"/>
      <c r="CMR152" s="229"/>
      <c r="CMS152" s="229"/>
      <c r="CMT152" s="229"/>
      <c r="CMU152" s="229"/>
      <c r="CMV152" s="229"/>
      <c r="CMW152" s="229"/>
      <c r="CMX152" s="229"/>
      <c r="CMY152" s="229"/>
      <c r="CMZ152" s="229"/>
      <c r="CNA152" s="229"/>
      <c r="CNB152" s="229"/>
      <c r="CNC152" s="229"/>
      <c r="CND152" s="229"/>
      <c r="CNE152" s="229"/>
      <c r="CNF152" s="229"/>
      <c r="CNG152" s="229"/>
      <c r="CNH152" s="229"/>
      <c r="CNI152" s="229"/>
      <c r="CNJ152" s="229"/>
      <c r="CNK152" s="229"/>
      <c r="CNL152" s="229"/>
      <c r="CNM152" s="229"/>
      <c r="CNN152" s="229"/>
      <c r="CNO152" s="229"/>
      <c r="CNP152" s="229"/>
      <c r="CNQ152" s="229"/>
      <c r="CNR152" s="229"/>
      <c r="CNS152" s="229"/>
      <c r="CNT152" s="229"/>
      <c r="CNU152" s="229"/>
      <c r="CNV152" s="229"/>
      <c r="CNW152" s="229"/>
      <c r="CNX152" s="229"/>
      <c r="CNY152" s="229"/>
      <c r="CNZ152" s="229"/>
      <c r="COA152" s="229"/>
      <c r="COB152" s="229"/>
      <c r="COC152" s="229"/>
      <c r="COD152" s="229"/>
      <c r="COE152" s="229"/>
      <c r="COF152" s="229"/>
      <c r="COG152" s="229"/>
      <c r="COH152" s="229"/>
      <c r="COI152" s="229"/>
      <c r="COJ152" s="229"/>
      <c r="COK152" s="229"/>
      <c r="COL152" s="229"/>
      <c r="COM152" s="229"/>
      <c r="CON152" s="229"/>
      <c r="COO152" s="229"/>
      <c r="COP152" s="229"/>
      <c r="COQ152" s="229"/>
      <c r="COR152" s="229"/>
      <c r="COS152" s="229"/>
      <c r="COT152" s="229"/>
      <c r="COU152" s="229"/>
      <c r="COV152" s="229"/>
      <c r="COW152" s="229"/>
      <c r="COX152" s="229"/>
      <c r="COY152" s="229"/>
      <c r="COZ152" s="229"/>
      <c r="CPA152" s="229"/>
      <c r="CPB152" s="229"/>
      <c r="CPC152" s="229"/>
      <c r="CPD152" s="229"/>
      <c r="CPE152" s="229"/>
      <c r="CPF152" s="229"/>
      <c r="CPG152" s="229"/>
      <c r="CPH152" s="229"/>
      <c r="CPI152" s="229"/>
      <c r="CPJ152" s="229"/>
      <c r="CPK152" s="229"/>
      <c r="CPL152" s="229"/>
      <c r="CPM152" s="229"/>
      <c r="CPN152" s="229"/>
      <c r="CPO152" s="229"/>
      <c r="CPP152" s="229"/>
      <c r="CPQ152" s="229"/>
      <c r="CPR152" s="229"/>
      <c r="CPS152" s="229"/>
      <c r="CPT152" s="229"/>
      <c r="CPU152" s="229"/>
      <c r="CPV152" s="229"/>
      <c r="CPW152" s="229"/>
      <c r="CPX152" s="229"/>
      <c r="CPY152" s="229"/>
      <c r="CPZ152" s="229"/>
      <c r="CQA152" s="229"/>
      <c r="CQB152" s="229"/>
      <c r="CQC152" s="229"/>
      <c r="CQD152" s="229"/>
      <c r="CQE152" s="229"/>
      <c r="CQF152" s="229"/>
      <c r="CQG152" s="229"/>
      <c r="CQH152" s="229"/>
      <c r="CQI152" s="229"/>
      <c r="CQJ152" s="229"/>
      <c r="CQK152" s="229"/>
      <c r="CQL152" s="229"/>
      <c r="CQM152" s="229"/>
      <c r="CQN152" s="229"/>
      <c r="CQO152" s="229"/>
      <c r="CQP152" s="229"/>
      <c r="CQQ152" s="229"/>
      <c r="CQR152" s="229"/>
      <c r="CQS152" s="229"/>
      <c r="CQT152" s="229"/>
      <c r="CQU152" s="229"/>
      <c r="CQV152" s="229"/>
      <c r="CQW152" s="229"/>
      <c r="CQX152" s="229"/>
      <c r="CQY152" s="229"/>
      <c r="CQZ152" s="229"/>
      <c r="CRA152" s="229"/>
      <c r="CRB152" s="229"/>
      <c r="CRC152" s="229"/>
      <c r="CRD152" s="229"/>
      <c r="CRE152" s="229"/>
      <c r="CRF152" s="229"/>
      <c r="CRG152" s="229"/>
      <c r="CRH152" s="229"/>
      <c r="CRI152" s="229"/>
      <c r="CRJ152" s="229"/>
      <c r="CRK152" s="229"/>
      <c r="CRL152" s="229"/>
      <c r="CRM152" s="229"/>
      <c r="CRN152" s="229"/>
      <c r="CRO152" s="229"/>
      <c r="CRP152" s="229"/>
      <c r="CRQ152" s="229"/>
      <c r="CRR152" s="229"/>
      <c r="CRS152" s="229"/>
      <c r="CRT152" s="229"/>
      <c r="CRU152" s="229"/>
      <c r="CRV152" s="229"/>
      <c r="CRW152" s="229"/>
      <c r="CRX152" s="229"/>
      <c r="CRY152" s="229"/>
      <c r="CRZ152" s="229"/>
      <c r="CSA152" s="229"/>
      <c r="CSB152" s="229"/>
      <c r="CSC152" s="229"/>
      <c r="CSD152" s="229"/>
      <c r="CSE152" s="229"/>
      <c r="CSF152" s="229"/>
      <c r="CSG152" s="229"/>
      <c r="CSH152" s="229"/>
      <c r="CSI152" s="229"/>
      <c r="CSJ152" s="229"/>
      <c r="CSK152" s="229"/>
      <c r="CSL152" s="229"/>
      <c r="CSM152" s="229"/>
      <c r="CSN152" s="229"/>
      <c r="CSO152" s="229"/>
      <c r="CSP152" s="229"/>
      <c r="CSQ152" s="229"/>
      <c r="CSR152" s="229"/>
      <c r="CSS152" s="229"/>
      <c r="CST152" s="229"/>
      <c r="CSU152" s="229"/>
      <c r="CSV152" s="229"/>
      <c r="CSW152" s="229"/>
      <c r="CSX152" s="229"/>
      <c r="CSY152" s="229"/>
      <c r="CSZ152" s="229"/>
      <c r="CTA152" s="229"/>
      <c r="CTB152" s="229"/>
      <c r="CTC152" s="229"/>
      <c r="CTD152" s="229"/>
      <c r="CTE152" s="229"/>
      <c r="CTF152" s="229"/>
      <c r="CTG152" s="229"/>
      <c r="CTH152" s="229"/>
      <c r="CTI152" s="229"/>
      <c r="CTJ152" s="229"/>
      <c r="CTK152" s="229"/>
      <c r="CTL152" s="229"/>
      <c r="CTM152" s="229"/>
      <c r="CTN152" s="229"/>
      <c r="CTO152" s="229"/>
      <c r="CTP152" s="229"/>
      <c r="CTQ152" s="229"/>
      <c r="CTR152" s="229"/>
      <c r="CTS152" s="229"/>
      <c r="CTT152" s="229"/>
      <c r="CTU152" s="229"/>
      <c r="CTV152" s="229"/>
      <c r="CTW152" s="229"/>
      <c r="CTX152" s="229"/>
      <c r="CTY152" s="229"/>
      <c r="CTZ152" s="229"/>
      <c r="CUA152" s="229"/>
    </row>
    <row r="153" spans="1:2575" s="224" customFormat="1" ht="108.75" customHeight="1">
      <c r="A153" s="241">
        <f>+A151+1</f>
        <v>65</v>
      </c>
      <c r="B153" s="242" t="str">
        <f>IFERROR(INDEX(OB!B:B,MATCH('BIHOURLY '!A:A,OB!A:A,0)),"")</f>
        <v>SKU + CTN</v>
      </c>
      <c r="C153" s="243" t="s">
        <v>249</v>
      </c>
      <c r="D153" s="232" t="str">
        <f>IFERROR(INDEX(OB!G:G,MATCH('BIHOURLY '!A:A,OB!A:A,0)),"")</f>
        <v>TABLE</v>
      </c>
      <c r="E153" s="244">
        <f>IFERROR(INDEX(OB!K:K,MATCH('BIHOURLY '!A:A,OB!A:A,0)),"")</f>
        <v>1</v>
      </c>
      <c r="F153" s="245">
        <v>20</v>
      </c>
      <c r="G153" s="246"/>
      <c r="H153" s="246"/>
      <c r="I153" s="246"/>
      <c r="J153" s="265"/>
      <c r="K153" s="254"/>
      <c r="L153" s="254"/>
      <c r="N153" s="229"/>
      <c r="O153" s="229"/>
      <c r="P153" s="229"/>
      <c r="Q153" s="229"/>
      <c r="R153" s="229"/>
      <c r="S153" s="229"/>
      <c r="T153" s="229"/>
      <c r="U153" s="229"/>
      <c r="V153" s="229"/>
      <c r="W153" s="229"/>
      <c r="X153" s="229"/>
      <c r="Y153" s="229"/>
      <c r="Z153" s="229"/>
      <c r="AA153" s="229"/>
      <c r="AB153" s="229"/>
      <c r="AC153" s="229"/>
      <c r="AD153" s="229"/>
      <c r="AE153" s="229"/>
      <c r="AF153" s="229"/>
      <c r="AG153" s="229"/>
      <c r="AH153" s="229"/>
      <c r="AI153" s="229"/>
      <c r="AJ153" s="229"/>
      <c r="AK153" s="229"/>
      <c r="AL153" s="229"/>
      <c r="AM153" s="229"/>
      <c r="AN153" s="229"/>
      <c r="AO153" s="229"/>
      <c r="AP153" s="229"/>
      <c r="AQ153" s="229"/>
      <c r="AR153" s="229"/>
      <c r="AS153" s="229"/>
      <c r="AT153" s="229"/>
      <c r="AU153" s="229"/>
      <c r="AV153" s="229"/>
      <c r="AW153" s="229"/>
      <c r="AX153" s="229"/>
      <c r="AY153" s="229"/>
      <c r="AZ153" s="229"/>
      <c r="BA153" s="229"/>
      <c r="BB153" s="229"/>
      <c r="BC153" s="229"/>
      <c r="BD153" s="229"/>
      <c r="BE153" s="229"/>
      <c r="BF153" s="229"/>
      <c r="BG153" s="229"/>
      <c r="BH153" s="229"/>
      <c r="BI153" s="229"/>
      <c r="BJ153" s="229"/>
      <c r="BK153" s="229"/>
      <c r="BL153" s="229"/>
      <c r="BM153" s="229"/>
      <c r="BN153" s="229"/>
      <c r="BO153" s="229"/>
      <c r="BP153" s="229"/>
      <c r="BQ153" s="229"/>
      <c r="BR153" s="229"/>
      <c r="BS153" s="229"/>
      <c r="BT153" s="229"/>
      <c r="BU153" s="229"/>
      <c r="BV153" s="229"/>
      <c r="BW153" s="229"/>
      <c r="BX153" s="229"/>
      <c r="BY153" s="229"/>
      <c r="BZ153" s="229"/>
      <c r="CA153" s="229"/>
      <c r="CB153" s="229"/>
      <c r="CC153" s="229"/>
      <c r="CD153" s="229"/>
      <c r="CE153" s="229"/>
      <c r="CF153" s="229"/>
      <c r="CG153" s="229"/>
      <c r="CH153" s="229"/>
      <c r="CI153" s="229"/>
      <c r="CJ153" s="229"/>
      <c r="CK153" s="229"/>
      <c r="CL153" s="229"/>
      <c r="CM153" s="229"/>
      <c r="CN153" s="229"/>
      <c r="CO153" s="229"/>
      <c r="CP153" s="229"/>
      <c r="CQ153" s="229"/>
      <c r="CR153" s="229"/>
      <c r="CS153" s="229"/>
      <c r="CT153" s="229"/>
      <c r="CU153" s="229"/>
      <c r="CV153" s="229"/>
      <c r="CW153" s="229"/>
      <c r="CX153" s="229"/>
      <c r="CY153" s="229"/>
      <c r="CZ153" s="229"/>
      <c r="DA153" s="229"/>
      <c r="DB153" s="229"/>
      <c r="DC153" s="229"/>
      <c r="DD153" s="229"/>
      <c r="DE153" s="229"/>
      <c r="DF153" s="229"/>
      <c r="DG153" s="229"/>
      <c r="DH153" s="229"/>
      <c r="DI153" s="229"/>
      <c r="DJ153" s="229"/>
      <c r="DK153" s="229"/>
      <c r="DL153" s="229"/>
      <c r="DM153" s="229"/>
      <c r="DN153" s="229"/>
      <c r="DO153" s="229"/>
      <c r="DP153" s="229"/>
      <c r="DQ153" s="229"/>
      <c r="DR153" s="229"/>
      <c r="DS153" s="229"/>
      <c r="DT153" s="229"/>
      <c r="DU153" s="229"/>
      <c r="DV153" s="229"/>
      <c r="DW153" s="229"/>
      <c r="DX153" s="229"/>
      <c r="DY153" s="229"/>
      <c r="DZ153" s="229"/>
      <c r="EA153" s="229"/>
      <c r="EB153" s="229"/>
      <c r="EC153" s="229"/>
      <c r="ED153" s="229"/>
      <c r="EE153" s="229"/>
      <c r="EF153" s="229"/>
      <c r="EG153" s="229"/>
      <c r="EH153" s="229"/>
      <c r="EI153" s="229"/>
      <c r="EJ153" s="229"/>
      <c r="EK153" s="229"/>
      <c r="EL153" s="229"/>
      <c r="EM153" s="229"/>
      <c r="EN153" s="229"/>
      <c r="EO153" s="229"/>
      <c r="EP153" s="229"/>
      <c r="EQ153" s="229"/>
      <c r="ER153" s="229"/>
      <c r="ES153" s="229"/>
      <c r="ET153" s="229"/>
      <c r="EU153" s="229"/>
      <c r="EV153" s="229"/>
      <c r="EW153" s="229"/>
      <c r="EX153" s="229"/>
      <c r="EY153" s="229"/>
      <c r="EZ153" s="229"/>
      <c r="FA153" s="229"/>
      <c r="FB153" s="229"/>
      <c r="FC153" s="229"/>
      <c r="FD153" s="229"/>
      <c r="FE153" s="229"/>
      <c r="FF153" s="229"/>
      <c r="FG153" s="229"/>
      <c r="FH153" s="229"/>
      <c r="FI153" s="229"/>
      <c r="FJ153" s="229"/>
      <c r="FK153" s="229"/>
      <c r="FL153" s="229"/>
      <c r="FM153" s="229"/>
      <c r="FN153" s="229"/>
      <c r="FO153" s="229"/>
      <c r="FP153" s="229"/>
      <c r="FQ153" s="229"/>
      <c r="FR153" s="229"/>
      <c r="FS153" s="229"/>
      <c r="FT153" s="229"/>
      <c r="FU153" s="229"/>
      <c r="FV153" s="229"/>
      <c r="FW153" s="229"/>
      <c r="FX153" s="229"/>
      <c r="FY153" s="229"/>
      <c r="FZ153" s="229"/>
      <c r="GA153" s="229"/>
      <c r="GB153" s="229"/>
      <c r="GC153" s="229"/>
      <c r="GD153" s="229"/>
      <c r="GE153" s="229"/>
      <c r="GF153" s="229"/>
      <c r="GG153" s="229"/>
      <c r="GH153" s="229"/>
      <c r="GI153" s="229"/>
      <c r="GJ153" s="229"/>
      <c r="GK153" s="229"/>
      <c r="GL153" s="229"/>
      <c r="GM153" s="229"/>
      <c r="GN153" s="229"/>
      <c r="GO153" s="229"/>
      <c r="GP153" s="229"/>
      <c r="GQ153" s="229"/>
      <c r="GR153" s="229"/>
      <c r="GS153" s="229"/>
      <c r="GT153" s="229"/>
      <c r="GU153" s="229"/>
      <c r="GV153" s="229"/>
      <c r="GW153" s="229"/>
      <c r="GX153" s="229"/>
      <c r="GY153" s="229"/>
      <c r="GZ153" s="229"/>
      <c r="HA153" s="229"/>
      <c r="HB153" s="229"/>
      <c r="HC153" s="229"/>
      <c r="HD153" s="229"/>
      <c r="HE153" s="229"/>
      <c r="HF153" s="229"/>
      <c r="HG153" s="229"/>
      <c r="HH153" s="229"/>
      <c r="HI153" s="229"/>
      <c r="HJ153" s="229"/>
      <c r="HK153" s="229"/>
      <c r="HL153" s="229"/>
      <c r="HM153" s="229"/>
      <c r="HN153" s="229"/>
      <c r="HO153" s="229"/>
      <c r="HP153" s="229"/>
      <c r="HQ153" s="229"/>
      <c r="HR153" s="229"/>
      <c r="HS153" s="229"/>
      <c r="HT153" s="229"/>
      <c r="HU153" s="229"/>
      <c r="HV153" s="229"/>
      <c r="HW153" s="229"/>
      <c r="HX153" s="229"/>
      <c r="HY153" s="229"/>
      <c r="HZ153" s="229"/>
      <c r="IA153" s="229"/>
      <c r="IB153" s="229"/>
      <c r="IC153" s="229"/>
      <c r="ID153" s="229"/>
      <c r="IE153" s="229"/>
      <c r="IF153" s="229"/>
      <c r="IG153" s="229"/>
      <c r="IH153" s="229"/>
      <c r="II153" s="229"/>
      <c r="IJ153" s="229"/>
      <c r="IK153" s="229"/>
      <c r="IL153" s="229"/>
      <c r="IM153" s="229"/>
      <c r="IN153" s="229"/>
      <c r="IO153" s="229"/>
      <c r="IP153" s="229"/>
      <c r="IQ153" s="229"/>
      <c r="IR153" s="229"/>
      <c r="IS153" s="229"/>
      <c r="IT153" s="229"/>
      <c r="IU153" s="229"/>
      <c r="IV153" s="229"/>
      <c r="IW153" s="229"/>
      <c r="IX153" s="229"/>
      <c r="IY153" s="229"/>
      <c r="IZ153" s="229"/>
      <c r="JA153" s="229"/>
      <c r="JB153" s="229"/>
      <c r="JC153" s="229"/>
      <c r="JD153" s="229"/>
      <c r="JE153" s="229"/>
      <c r="JF153" s="229"/>
      <c r="JG153" s="229"/>
      <c r="JH153" s="229"/>
      <c r="JI153" s="229"/>
      <c r="JJ153" s="229"/>
      <c r="JK153" s="229"/>
      <c r="JL153" s="229"/>
      <c r="JM153" s="229"/>
      <c r="JN153" s="229"/>
      <c r="JO153" s="229"/>
      <c r="JP153" s="229"/>
      <c r="JQ153" s="229"/>
      <c r="JR153" s="229"/>
      <c r="JS153" s="229"/>
      <c r="JT153" s="229"/>
      <c r="JU153" s="229"/>
      <c r="JV153" s="229"/>
      <c r="JW153" s="229"/>
      <c r="JX153" s="229"/>
      <c r="JY153" s="229"/>
      <c r="JZ153" s="229"/>
      <c r="KA153" s="229"/>
      <c r="KB153" s="229"/>
      <c r="KC153" s="229"/>
      <c r="KD153" s="229"/>
      <c r="KE153" s="229"/>
      <c r="KF153" s="229"/>
      <c r="KG153" s="229"/>
      <c r="KH153" s="229"/>
      <c r="KI153" s="229"/>
      <c r="KJ153" s="229"/>
      <c r="KK153" s="229"/>
      <c r="KL153" s="229"/>
      <c r="KM153" s="229"/>
      <c r="KN153" s="229"/>
      <c r="KO153" s="229"/>
      <c r="KP153" s="229"/>
      <c r="KQ153" s="229"/>
      <c r="KR153" s="229"/>
      <c r="KS153" s="229"/>
      <c r="KT153" s="229"/>
      <c r="KU153" s="229"/>
      <c r="KV153" s="229"/>
      <c r="KW153" s="229"/>
      <c r="KX153" s="229"/>
      <c r="KY153" s="229"/>
      <c r="KZ153" s="229"/>
      <c r="LA153" s="229"/>
      <c r="LB153" s="229"/>
      <c r="LC153" s="229"/>
      <c r="LD153" s="229"/>
      <c r="LE153" s="229"/>
      <c r="LF153" s="229"/>
      <c r="LG153" s="229"/>
      <c r="LH153" s="229"/>
      <c r="LI153" s="229"/>
      <c r="LJ153" s="229"/>
      <c r="LK153" s="229"/>
      <c r="LL153" s="229"/>
      <c r="LM153" s="229"/>
      <c r="LN153" s="229"/>
      <c r="LO153" s="229"/>
      <c r="LP153" s="229"/>
      <c r="LQ153" s="229"/>
      <c r="LR153" s="229"/>
      <c r="LS153" s="229"/>
      <c r="LT153" s="229"/>
      <c r="LU153" s="229"/>
      <c r="LV153" s="229"/>
      <c r="LW153" s="229"/>
      <c r="LX153" s="229"/>
      <c r="LY153" s="229"/>
      <c r="LZ153" s="229"/>
      <c r="MA153" s="229"/>
      <c r="MB153" s="229"/>
      <c r="MC153" s="229"/>
      <c r="MD153" s="229"/>
      <c r="ME153" s="229"/>
      <c r="MF153" s="229"/>
      <c r="MG153" s="229"/>
      <c r="MH153" s="229"/>
      <c r="MI153" s="229"/>
      <c r="MJ153" s="229"/>
      <c r="MK153" s="229"/>
      <c r="ML153" s="229"/>
      <c r="MM153" s="229"/>
      <c r="MN153" s="229"/>
      <c r="MO153" s="229"/>
      <c r="MP153" s="229"/>
      <c r="MQ153" s="229"/>
      <c r="MR153" s="229"/>
      <c r="MS153" s="229"/>
      <c r="MT153" s="229"/>
      <c r="MU153" s="229"/>
      <c r="MV153" s="229"/>
      <c r="MW153" s="229"/>
      <c r="MX153" s="229"/>
      <c r="MY153" s="229"/>
      <c r="MZ153" s="229"/>
      <c r="NA153" s="229"/>
      <c r="NB153" s="229"/>
      <c r="NC153" s="229"/>
      <c r="ND153" s="229"/>
      <c r="NE153" s="229"/>
      <c r="NF153" s="229"/>
      <c r="NG153" s="229"/>
      <c r="NH153" s="229"/>
      <c r="NI153" s="229"/>
      <c r="NJ153" s="229"/>
      <c r="NK153" s="229"/>
      <c r="NL153" s="229"/>
      <c r="NM153" s="229"/>
      <c r="NN153" s="229"/>
      <c r="NO153" s="229"/>
      <c r="NP153" s="229"/>
      <c r="NQ153" s="229"/>
      <c r="NR153" s="229"/>
      <c r="NS153" s="229"/>
      <c r="NT153" s="229"/>
      <c r="NU153" s="229"/>
      <c r="NV153" s="229"/>
      <c r="NW153" s="229"/>
      <c r="NX153" s="229"/>
      <c r="NY153" s="229"/>
      <c r="NZ153" s="229"/>
      <c r="OA153" s="229"/>
      <c r="OB153" s="229"/>
      <c r="OC153" s="229"/>
      <c r="OD153" s="229"/>
      <c r="OE153" s="229"/>
      <c r="OF153" s="229"/>
      <c r="OG153" s="229"/>
      <c r="OH153" s="229"/>
      <c r="OI153" s="229"/>
      <c r="OJ153" s="229"/>
      <c r="OK153" s="229"/>
      <c r="OL153" s="229"/>
      <c r="OM153" s="229"/>
      <c r="ON153" s="229"/>
      <c r="OO153" s="229"/>
      <c r="OP153" s="229"/>
      <c r="OQ153" s="229"/>
      <c r="OR153" s="229"/>
      <c r="OS153" s="229"/>
      <c r="OT153" s="229"/>
      <c r="OU153" s="229"/>
      <c r="OV153" s="229"/>
      <c r="OW153" s="229"/>
      <c r="OX153" s="229"/>
      <c r="OY153" s="229"/>
      <c r="OZ153" s="229"/>
      <c r="PA153" s="229"/>
      <c r="PB153" s="229"/>
      <c r="PC153" s="229"/>
      <c r="PD153" s="229"/>
      <c r="PE153" s="229"/>
      <c r="PF153" s="229"/>
      <c r="PG153" s="229"/>
      <c r="PH153" s="229"/>
      <c r="PI153" s="229"/>
      <c r="PJ153" s="229"/>
      <c r="PK153" s="229"/>
      <c r="PL153" s="229"/>
      <c r="PM153" s="229"/>
      <c r="PN153" s="229"/>
      <c r="PO153" s="229"/>
      <c r="PP153" s="229"/>
      <c r="PQ153" s="229"/>
      <c r="PR153" s="229"/>
      <c r="PS153" s="229"/>
      <c r="PT153" s="229"/>
      <c r="PU153" s="229"/>
      <c r="PV153" s="229"/>
      <c r="PW153" s="229"/>
      <c r="PX153" s="229"/>
      <c r="PY153" s="229"/>
      <c r="PZ153" s="229"/>
      <c r="QA153" s="229"/>
      <c r="QB153" s="229"/>
      <c r="QC153" s="229"/>
      <c r="QD153" s="229"/>
      <c r="QE153" s="229"/>
      <c r="QF153" s="229"/>
      <c r="QG153" s="229"/>
      <c r="QH153" s="229"/>
      <c r="QI153" s="229"/>
      <c r="QJ153" s="229"/>
      <c r="QK153" s="229"/>
      <c r="QL153" s="229"/>
      <c r="QM153" s="229"/>
      <c r="QN153" s="229"/>
      <c r="QO153" s="229"/>
      <c r="QP153" s="229"/>
      <c r="QQ153" s="229"/>
      <c r="QR153" s="229"/>
      <c r="QS153" s="229"/>
      <c r="QT153" s="229"/>
      <c r="QU153" s="229"/>
      <c r="QV153" s="229"/>
      <c r="QW153" s="229"/>
      <c r="QX153" s="229"/>
      <c r="QY153" s="229"/>
      <c r="QZ153" s="229"/>
      <c r="RA153" s="229"/>
      <c r="RB153" s="229"/>
      <c r="RC153" s="229"/>
      <c r="RD153" s="229"/>
      <c r="RE153" s="229"/>
      <c r="RF153" s="229"/>
      <c r="RG153" s="229"/>
      <c r="RH153" s="229"/>
      <c r="RI153" s="229"/>
      <c r="RJ153" s="229"/>
      <c r="RK153" s="229"/>
      <c r="RL153" s="229"/>
      <c r="RM153" s="229"/>
      <c r="RN153" s="229"/>
      <c r="RO153" s="229"/>
      <c r="RP153" s="229"/>
      <c r="RQ153" s="229"/>
      <c r="RR153" s="229"/>
      <c r="RS153" s="229"/>
      <c r="RT153" s="229"/>
      <c r="RU153" s="229"/>
      <c r="RV153" s="229"/>
      <c r="RW153" s="229"/>
      <c r="RX153" s="229"/>
      <c r="RY153" s="229"/>
      <c r="RZ153" s="229"/>
      <c r="SA153" s="229"/>
      <c r="SB153" s="229"/>
      <c r="SC153" s="229"/>
      <c r="SD153" s="229"/>
      <c r="SE153" s="229"/>
      <c r="SF153" s="229"/>
      <c r="SG153" s="229"/>
      <c r="SH153" s="229"/>
      <c r="SI153" s="229"/>
      <c r="SJ153" s="229"/>
      <c r="SK153" s="229"/>
      <c r="SL153" s="229"/>
      <c r="SM153" s="229"/>
      <c r="SN153" s="229"/>
      <c r="SO153" s="229"/>
      <c r="SP153" s="229"/>
      <c r="SQ153" s="229"/>
      <c r="SR153" s="229"/>
      <c r="SS153" s="229"/>
      <c r="ST153" s="229"/>
      <c r="SU153" s="229"/>
      <c r="SV153" s="229"/>
      <c r="SW153" s="229"/>
      <c r="SX153" s="229"/>
      <c r="SY153" s="229"/>
      <c r="SZ153" s="229"/>
      <c r="TA153" s="229"/>
      <c r="TB153" s="229"/>
      <c r="TC153" s="229"/>
      <c r="TD153" s="229"/>
      <c r="TE153" s="229"/>
      <c r="TF153" s="229"/>
      <c r="TG153" s="229"/>
      <c r="TH153" s="229"/>
      <c r="TI153" s="229"/>
      <c r="TJ153" s="229"/>
      <c r="TK153" s="229"/>
      <c r="TL153" s="229"/>
      <c r="TM153" s="229"/>
      <c r="TN153" s="229"/>
      <c r="TO153" s="229"/>
      <c r="TP153" s="229"/>
      <c r="TQ153" s="229"/>
      <c r="TR153" s="229"/>
      <c r="TS153" s="229"/>
      <c r="TT153" s="229"/>
      <c r="TU153" s="229"/>
      <c r="TV153" s="229"/>
      <c r="TW153" s="229"/>
      <c r="TX153" s="229"/>
      <c r="TY153" s="229"/>
      <c r="TZ153" s="229"/>
      <c r="UA153" s="229"/>
      <c r="UB153" s="229"/>
      <c r="UC153" s="229"/>
      <c r="UD153" s="229"/>
      <c r="UE153" s="229"/>
      <c r="UF153" s="229"/>
      <c r="UG153" s="229"/>
      <c r="UH153" s="229"/>
      <c r="UI153" s="229"/>
      <c r="UJ153" s="229"/>
      <c r="UK153" s="229"/>
      <c r="UL153" s="229"/>
      <c r="UM153" s="229"/>
      <c r="UN153" s="229"/>
      <c r="UO153" s="229"/>
      <c r="UP153" s="229"/>
      <c r="UQ153" s="229"/>
      <c r="UR153" s="229"/>
      <c r="US153" s="229"/>
      <c r="UT153" s="229"/>
      <c r="UU153" s="229"/>
      <c r="UV153" s="229"/>
      <c r="UW153" s="229"/>
      <c r="UX153" s="229"/>
      <c r="UY153" s="229"/>
      <c r="UZ153" s="229"/>
      <c r="VA153" s="229"/>
      <c r="VB153" s="229"/>
      <c r="VC153" s="229"/>
      <c r="VD153" s="229"/>
      <c r="VE153" s="229"/>
      <c r="VF153" s="229"/>
      <c r="VG153" s="229"/>
      <c r="VH153" s="229"/>
      <c r="VI153" s="229"/>
      <c r="VJ153" s="229"/>
      <c r="VK153" s="229"/>
      <c r="VL153" s="229"/>
      <c r="VM153" s="229"/>
      <c r="VN153" s="229"/>
      <c r="VO153" s="229"/>
      <c r="VP153" s="229"/>
      <c r="VQ153" s="229"/>
      <c r="VR153" s="229"/>
      <c r="VS153" s="229"/>
      <c r="VT153" s="229"/>
      <c r="VU153" s="229"/>
      <c r="VV153" s="229"/>
      <c r="VW153" s="229"/>
      <c r="VX153" s="229"/>
      <c r="VY153" s="229"/>
      <c r="VZ153" s="229"/>
      <c r="WA153" s="229"/>
      <c r="WB153" s="229"/>
      <c r="WC153" s="229"/>
      <c r="WD153" s="229"/>
      <c r="WE153" s="229"/>
      <c r="WF153" s="229"/>
      <c r="WG153" s="229"/>
      <c r="WH153" s="229"/>
      <c r="WI153" s="229"/>
      <c r="WJ153" s="229"/>
      <c r="WK153" s="229"/>
      <c r="WL153" s="229"/>
      <c r="WM153" s="229"/>
      <c r="WN153" s="229"/>
      <c r="WO153" s="229"/>
      <c r="WP153" s="229"/>
      <c r="WQ153" s="229"/>
      <c r="WR153" s="229"/>
      <c r="WS153" s="229"/>
      <c r="WT153" s="229"/>
      <c r="WU153" s="229"/>
      <c r="WV153" s="229"/>
      <c r="WW153" s="229"/>
      <c r="WX153" s="229"/>
      <c r="WY153" s="229"/>
      <c r="WZ153" s="229"/>
      <c r="XA153" s="229"/>
      <c r="XB153" s="229"/>
      <c r="XC153" s="229"/>
      <c r="XD153" s="229"/>
      <c r="XE153" s="229"/>
      <c r="XF153" s="229"/>
      <c r="XG153" s="229"/>
      <c r="XH153" s="229"/>
      <c r="XI153" s="229"/>
      <c r="XJ153" s="229"/>
      <c r="XK153" s="229"/>
      <c r="XL153" s="229"/>
      <c r="XM153" s="229"/>
      <c r="XN153" s="229"/>
      <c r="XO153" s="229"/>
      <c r="XP153" s="229"/>
      <c r="XQ153" s="229"/>
      <c r="XR153" s="229"/>
      <c r="XS153" s="229"/>
      <c r="XT153" s="229"/>
      <c r="XU153" s="229"/>
      <c r="XV153" s="229"/>
      <c r="XW153" s="229"/>
      <c r="XX153" s="229"/>
      <c r="XY153" s="229"/>
      <c r="XZ153" s="229"/>
      <c r="YA153" s="229"/>
      <c r="YB153" s="229"/>
      <c r="YC153" s="229"/>
      <c r="YD153" s="229"/>
      <c r="YE153" s="229"/>
      <c r="YF153" s="229"/>
      <c r="YG153" s="229"/>
      <c r="YH153" s="229"/>
      <c r="YI153" s="229"/>
      <c r="YJ153" s="229"/>
      <c r="YK153" s="229"/>
      <c r="YL153" s="229"/>
      <c r="YM153" s="229"/>
      <c r="YN153" s="229"/>
      <c r="YO153" s="229"/>
      <c r="YP153" s="229"/>
      <c r="YQ153" s="229"/>
      <c r="YR153" s="229"/>
      <c r="YS153" s="229"/>
      <c r="YT153" s="229"/>
      <c r="YU153" s="229"/>
      <c r="YV153" s="229"/>
      <c r="YW153" s="229"/>
      <c r="YX153" s="229"/>
      <c r="YY153" s="229"/>
      <c r="YZ153" s="229"/>
      <c r="ZA153" s="229"/>
      <c r="ZB153" s="229"/>
      <c r="ZC153" s="229"/>
      <c r="ZD153" s="229"/>
      <c r="ZE153" s="229"/>
      <c r="ZF153" s="229"/>
      <c r="ZG153" s="229"/>
      <c r="ZH153" s="229"/>
      <c r="ZI153" s="229"/>
      <c r="ZJ153" s="229"/>
      <c r="ZK153" s="229"/>
      <c r="ZL153" s="229"/>
      <c r="ZM153" s="229"/>
      <c r="ZN153" s="229"/>
      <c r="ZO153" s="229"/>
      <c r="ZP153" s="229"/>
      <c r="ZQ153" s="229"/>
      <c r="ZR153" s="229"/>
      <c r="ZS153" s="229"/>
      <c r="ZT153" s="229"/>
      <c r="ZU153" s="229"/>
      <c r="ZV153" s="229"/>
      <c r="ZW153" s="229"/>
      <c r="ZX153" s="229"/>
      <c r="ZY153" s="229"/>
      <c r="ZZ153" s="229"/>
      <c r="AAA153" s="229"/>
      <c r="AAB153" s="229"/>
      <c r="AAC153" s="229"/>
      <c r="AAD153" s="229"/>
      <c r="AAE153" s="229"/>
      <c r="AAF153" s="229"/>
      <c r="AAG153" s="229"/>
      <c r="AAH153" s="229"/>
      <c r="AAI153" s="229"/>
      <c r="AAJ153" s="229"/>
      <c r="AAK153" s="229"/>
      <c r="AAL153" s="229"/>
      <c r="AAM153" s="229"/>
      <c r="AAN153" s="229"/>
      <c r="AAO153" s="229"/>
      <c r="AAP153" s="229"/>
      <c r="AAQ153" s="229"/>
      <c r="AAR153" s="229"/>
      <c r="AAS153" s="229"/>
      <c r="AAT153" s="229"/>
      <c r="AAU153" s="229"/>
      <c r="AAV153" s="229"/>
      <c r="AAW153" s="229"/>
      <c r="AAX153" s="229"/>
      <c r="AAY153" s="229"/>
      <c r="AAZ153" s="229"/>
      <c r="ABA153" s="229"/>
      <c r="ABB153" s="229"/>
      <c r="ABC153" s="229"/>
      <c r="ABD153" s="229"/>
      <c r="ABE153" s="229"/>
      <c r="ABF153" s="229"/>
      <c r="ABG153" s="229"/>
      <c r="ABH153" s="229"/>
      <c r="ABI153" s="229"/>
      <c r="ABJ153" s="229"/>
      <c r="ABK153" s="229"/>
      <c r="ABL153" s="229"/>
      <c r="ABM153" s="229"/>
      <c r="ABN153" s="229"/>
      <c r="ABO153" s="229"/>
      <c r="ABP153" s="229"/>
      <c r="ABQ153" s="229"/>
      <c r="ABR153" s="229"/>
      <c r="ABS153" s="229"/>
      <c r="ABT153" s="229"/>
      <c r="ABU153" s="229"/>
      <c r="ABV153" s="229"/>
      <c r="ABW153" s="229"/>
      <c r="ABX153" s="229"/>
      <c r="ABY153" s="229"/>
      <c r="ABZ153" s="229"/>
      <c r="ACA153" s="229"/>
      <c r="ACB153" s="229"/>
      <c r="ACC153" s="229"/>
      <c r="ACD153" s="229"/>
      <c r="ACE153" s="229"/>
      <c r="ACF153" s="229"/>
      <c r="ACG153" s="229"/>
      <c r="ACH153" s="229"/>
      <c r="ACI153" s="229"/>
      <c r="ACJ153" s="229"/>
      <c r="ACK153" s="229"/>
      <c r="ACL153" s="229"/>
      <c r="ACM153" s="229"/>
      <c r="ACN153" s="229"/>
      <c r="ACO153" s="229"/>
      <c r="ACP153" s="229"/>
      <c r="ACQ153" s="229"/>
      <c r="ACR153" s="229"/>
      <c r="ACS153" s="229"/>
      <c r="ACT153" s="229"/>
      <c r="ACU153" s="229"/>
      <c r="ACV153" s="229"/>
      <c r="ACW153" s="229"/>
      <c r="ACX153" s="229"/>
      <c r="ACY153" s="229"/>
      <c r="ACZ153" s="229"/>
      <c r="ADA153" s="229"/>
      <c r="ADB153" s="229"/>
      <c r="ADC153" s="229"/>
      <c r="ADD153" s="229"/>
      <c r="ADE153" s="229"/>
      <c r="ADF153" s="229"/>
      <c r="ADG153" s="229"/>
      <c r="ADH153" s="229"/>
      <c r="ADI153" s="229"/>
      <c r="ADJ153" s="229"/>
      <c r="ADK153" s="229"/>
      <c r="ADL153" s="229"/>
      <c r="ADM153" s="229"/>
      <c r="ADN153" s="229"/>
      <c r="ADO153" s="229"/>
      <c r="ADP153" s="229"/>
      <c r="ADQ153" s="229"/>
      <c r="ADR153" s="229"/>
      <c r="ADS153" s="229"/>
      <c r="ADT153" s="229"/>
      <c r="ADU153" s="229"/>
      <c r="ADV153" s="229"/>
      <c r="ADW153" s="229"/>
      <c r="ADX153" s="229"/>
      <c r="ADY153" s="229"/>
      <c r="ADZ153" s="229"/>
      <c r="AEA153" s="229"/>
      <c r="AEB153" s="229"/>
      <c r="AEC153" s="229"/>
      <c r="AED153" s="229"/>
      <c r="AEE153" s="229"/>
      <c r="AEF153" s="229"/>
      <c r="AEG153" s="229"/>
      <c r="AEH153" s="229"/>
      <c r="AEI153" s="229"/>
      <c r="AEJ153" s="229"/>
      <c r="AEK153" s="229"/>
      <c r="AEL153" s="229"/>
      <c r="AEM153" s="229"/>
      <c r="AEN153" s="229"/>
      <c r="AEO153" s="229"/>
      <c r="AEP153" s="229"/>
      <c r="AEQ153" s="229"/>
      <c r="AER153" s="229"/>
      <c r="AES153" s="229"/>
      <c r="AET153" s="229"/>
      <c r="AEU153" s="229"/>
      <c r="AEV153" s="229"/>
      <c r="AEW153" s="229"/>
      <c r="AEX153" s="229"/>
      <c r="AEY153" s="229"/>
      <c r="AEZ153" s="229"/>
      <c r="AFA153" s="229"/>
      <c r="AFB153" s="229"/>
      <c r="AFC153" s="229"/>
      <c r="AFD153" s="229"/>
      <c r="AFE153" s="229"/>
      <c r="AFF153" s="229"/>
      <c r="AFG153" s="229"/>
      <c r="AFH153" s="229"/>
      <c r="AFI153" s="229"/>
      <c r="AFJ153" s="229"/>
      <c r="AFK153" s="229"/>
      <c r="AFL153" s="229"/>
      <c r="AFM153" s="229"/>
      <c r="AFN153" s="229"/>
      <c r="AFO153" s="229"/>
      <c r="AFP153" s="229"/>
      <c r="AFQ153" s="229"/>
      <c r="AFR153" s="229"/>
      <c r="AFS153" s="229"/>
      <c r="AFT153" s="229"/>
      <c r="AFU153" s="229"/>
      <c r="AFV153" s="229"/>
      <c r="AFW153" s="229"/>
      <c r="AFX153" s="229"/>
      <c r="AFY153" s="229"/>
      <c r="AFZ153" s="229"/>
      <c r="AGA153" s="229"/>
      <c r="AGB153" s="229"/>
      <c r="AGC153" s="229"/>
      <c r="AGD153" s="229"/>
      <c r="AGE153" s="229"/>
      <c r="AGF153" s="229"/>
      <c r="AGG153" s="229"/>
      <c r="AGH153" s="229"/>
      <c r="AGI153" s="229"/>
      <c r="AGJ153" s="229"/>
      <c r="AGK153" s="229"/>
      <c r="AGL153" s="229"/>
      <c r="AGM153" s="229"/>
      <c r="AGN153" s="229"/>
      <c r="AGO153" s="229"/>
      <c r="AGP153" s="229"/>
      <c r="AGQ153" s="229"/>
      <c r="AGR153" s="229"/>
      <c r="AGS153" s="229"/>
      <c r="AGT153" s="229"/>
      <c r="AGU153" s="229"/>
      <c r="AGV153" s="229"/>
      <c r="AGW153" s="229"/>
      <c r="AGX153" s="229"/>
      <c r="AGY153" s="229"/>
      <c r="AGZ153" s="229"/>
      <c r="AHA153" s="229"/>
      <c r="AHB153" s="229"/>
      <c r="AHC153" s="229"/>
      <c r="AHD153" s="229"/>
      <c r="AHE153" s="229"/>
      <c r="AHF153" s="229"/>
      <c r="AHG153" s="229"/>
      <c r="AHH153" s="229"/>
      <c r="AHI153" s="229"/>
      <c r="AHJ153" s="229"/>
      <c r="AHK153" s="229"/>
      <c r="AHL153" s="229"/>
      <c r="AHM153" s="229"/>
      <c r="AHN153" s="229"/>
      <c r="AHO153" s="229"/>
      <c r="AHP153" s="229"/>
      <c r="AHQ153" s="229"/>
      <c r="AHR153" s="229"/>
      <c r="AHS153" s="229"/>
      <c r="AHT153" s="229"/>
      <c r="AHU153" s="229"/>
      <c r="AHV153" s="229"/>
      <c r="AHW153" s="229"/>
      <c r="AHX153" s="229"/>
      <c r="AHY153" s="229"/>
      <c r="AHZ153" s="229"/>
      <c r="AIA153" s="229"/>
      <c r="AIB153" s="229"/>
      <c r="AIC153" s="229"/>
      <c r="AID153" s="229"/>
      <c r="AIE153" s="229"/>
      <c r="AIF153" s="229"/>
      <c r="AIG153" s="229"/>
      <c r="AIH153" s="229"/>
      <c r="AII153" s="229"/>
      <c r="AIJ153" s="229"/>
      <c r="AIK153" s="229"/>
      <c r="AIL153" s="229"/>
      <c r="AIM153" s="229"/>
      <c r="AIN153" s="229"/>
      <c r="AIO153" s="229"/>
      <c r="AIP153" s="229"/>
      <c r="AIQ153" s="229"/>
      <c r="AIR153" s="229"/>
      <c r="AIS153" s="229"/>
      <c r="AIT153" s="229"/>
      <c r="AIU153" s="229"/>
      <c r="AIV153" s="229"/>
      <c r="AIW153" s="229"/>
      <c r="AIX153" s="229"/>
      <c r="AIY153" s="229"/>
      <c r="AIZ153" s="229"/>
      <c r="AJA153" s="229"/>
      <c r="AJB153" s="229"/>
      <c r="AJC153" s="229"/>
      <c r="AJD153" s="229"/>
      <c r="AJE153" s="229"/>
      <c r="AJF153" s="229"/>
      <c r="AJG153" s="229"/>
      <c r="AJH153" s="229"/>
      <c r="AJI153" s="229"/>
      <c r="AJJ153" s="229"/>
      <c r="AJK153" s="229"/>
      <c r="AJL153" s="229"/>
      <c r="AJM153" s="229"/>
      <c r="AJN153" s="229"/>
      <c r="AJO153" s="229"/>
      <c r="AJP153" s="229"/>
      <c r="AJQ153" s="229"/>
      <c r="AJR153" s="229"/>
      <c r="AJS153" s="229"/>
      <c r="AJT153" s="229"/>
      <c r="AJU153" s="229"/>
      <c r="AJV153" s="229"/>
      <c r="AJW153" s="229"/>
      <c r="AJX153" s="229"/>
      <c r="AJY153" s="229"/>
      <c r="AJZ153" s="229"/>
      <c r="AKA153" s="229"/>
      <c r="AKB153" s="229"/>
      <c r="AKC153" s="229"/>
      <c r="AKD153" s="229"/>
      <c r="AKE153" s="229"/>
      <c r="AKF153" s="229"/>
      <c r="AKG153" s="229"/>
      <c r="AKH153" s="229"/>
      <c r="AKI153" s="229"/>
      <c r="AKJ153" s="229"/>
      <c r="AKK153" s="229"/>
      <c r="AKL153" s="229"/>
      <c r="AKM153" s="229"/>
      <c r="AKN153" s="229"/>
      <c r="AKO153" s="229"/>
      <c r="AKP153" s="229"/>
      <c r="AKQ153" s="229"/>
      <c r="AKR153" s="229"/>
      <c r="AKS153" s="229"/>
      <c r="AKT153" s="229"/>
      <c r="AKU153" s="229"/>
      <c r="AKV153" s="229"/>
      <c r="AKW153" s="229"/>
      <c r="AKX153" s="229"/>
      <c r="AKY153" s="229"/>
      <c r="AKZ153" s="229"/>
      <c r="ALA153" s="229"/>
      <c r="ALB153" s="229"/>
      <c r="ALC153" s="229"/>
      <c r="ALD153" s="229"/>
      <c r="ALE153" s="229"/>
      <c r="ALF153" s="229"/>
      <c r="ALG153" s="229"/>
      <c r="ALH153" s="229"/>
      <c r="ALI153" s="229"/>
      <c r="ALJ153" s="229"/>
      <c r="ALK153" s="229"/>
      <c r="ALL153" s="229"/>
      <c r="ALM153" s="229"/>
      <c r="ALN153" s="229"/>
      <c r="ALO153" s="229"/>
      <c r="ALP153" s="229"/>
      <c r="ALQ153" s="229"/>
      <c r="ALR153" s="229"/>
      <c r="ALS153" s="229"/>
      <c r="ALT153" s="229"/>
      <c r="ALU153" s="229"/>
      <c r="ALV153" s="229"/>
      <c r="ALW153" s="229"/>
      <c r="ALX153" s="229"/>
      <c r="ALY153" s="229"/>
      <c r="ALZ153" s="229"/>
      <c r="AMA153" s="229"/>
      <c r="AMB153" s="229"/>
      <c r="AMC153" s="229"/>
      <c r="AMD153" s="229"/>
      <c r="AME153" s="229"/>
      <c r="AMF153" s="229"/>
      <c r="AMG153" s="229"/>
      <c r="AMH153" s="229"/>
      <c r="AMI153" s="229"/>
      <c r="AMJ153" s="229"/>
      <c r="AMK153" s="229"/>
      <c r="AML153" s="229"/>
      <c r="AMM153" s="229"/>
      <c r="AMN153" s="229"/>
      <c r="AMO153" s="229"/>
      <c r="AMP153" s="229"/>
      <c r="AMQ153" s="229"/>
      <c r="AMR153" s="229"/>
      <c r="AMS153" s="229"/>
      <c r="AMT153" s="229"/>
      <c r="AMU153" s="229"/>
      <c r="AMV153" s="229"/>
      <c r="AMW153" s="229"/>
      <c r="AMX153" s="229"/>
      <c r="AMY153" s="229"/>
      <c r="AMZ153" s="229"/>
      <c r="ANA153" s="229"/>
      <c r="ANB153" s="229"/>
      <c r="ANC153" s="229"/>
      <c r="AND153" s="229"/>
      <c r="ANE153" s="229"/>
      <c r="ANF153" s="229"/>
      <c r="ANG153" s="229"/>
      <c r="ANH153" s="229"/>
      <c r="ANI153" s="229"/>
      <c r="ANJ153" s="229"/>
      <c r="ANK153" s="229"/>
      <c r="ANL153" s="229"/>
      <c r="ANM153" s="229"/>
      <c r="ANN153" s="229"/>
      <c r="ANO153" s="229"/>
      <c r="ANP153" s="229"/>
      <c r="ANQ153" s="229"/>
      <c r="ANR153" s="229"/>
      <c r="ANS153" s="229"/>
      <c r="ANT153" s="229"/>
      <c r="ANU153" s="229"/>
      <c r="ANV153" s="229"/>
      <c r="ANW153" s="229"/>
      <c r="ANX153" s="229"/>
      <c r="ANY153" s="229"/>
      <c r="ANZ153" s="229"/>
      <c r="AOA153" s="229"/>
      <c r="AOB153" s="229"/>
      <c r="AOC153" s="229"/>
      <c r="AOD153" s="229"/>
      <c r="AOE153" s="229"/>
      <c r="AOF153" s="229"/>
      <c r="AOG153" s="229"/>
      <c r="AOH153" s="229"/>
      <c r="AOI153" s="229"/>
      <c r="AOJ153" s="229"/>
      <c r="AOK153" s="229"/>
      <c r="AOL153" s="229"/>
      <c r="AOM153" s="229"/>
      <c r="AON153" s="229"/>
      <c r="AOO153" s="229"/>
      <c r="AOP153" s="229"/>
      <c r="AOQ153" s="229"/>
      <c r="AOR153" s="229"/>
      <c r="AOS153" s="229"/>
      <c r="AOT153" s="229"/>
      <c r="AOU153" s="229"/>
      <c r="AOV153" s="229"/>
      <c r="AOW153" s="229"/>
      <c r="AOX153" s="229"/>
      <c r="AOY153" s="229"/>
      <c r="AOZ153" s="229"/>
      <c r="APA153" s="229"/>
      <c r="APB153" s="229"/>
      <c r="APC153" s="229"/>
      <c r="APD153" s="229"/>
      <c r="APE153" s="229"/>
      <c r="APF153" s="229"/>
      <c r="APG153" s="229"/>
      <c r="APH153" s="229"/>
      <c r="API153" s="229"/>
      <c r="APJ153" s="229"/>
      <c r="APK153" s="229"/>
      <c r="APL153" s="229"/>
      <c r="APM153" s="229"/>
      <c r="APN153" s="229"/>
      <c r="APO153" s="229"/>
      <c r="APP153" s="229"/>
      <c r="APQ153" s="229"/>
      <c r="APR153" s="229"/>
      <c r="APS153" s="229"/>
      <c r="APT153" s="229"/>
      <c r="APU153" s="229"/>
      <c r="APV153" s="229"/>
      <c r="APW153" s="229"/>
      <c r="APX153" s="229"/>
      <c r="APY153" s="229"/>
      <c r="APZ153" s="229"/>
      <c r="AQA153" s="229"/>
      <c r="AQB153" s="229"/>
      <c r="AQC153" s="229"/>
      <c r="AQD153" s="229"/>
      <c r="AQE153" s="229"/>
      <c r="AQF153" s="229"/>
      <c r="AQG153" s="229"/>
      <c r="AQH153" s="229"/>
      <c r="AQI153" s="229"/>
      <c r="AQJ153" s="229"/>
      <c r="AQK153" s="229"/>
      <c r="AQL153" s="229"/>
      <c r="AQM153" s="229"/>
      <c r="AQN153" s="229"/>
      <c r="AQO153" s="229"/>
      <c r="AQP153" s="229"/>
      <c r="AQQ153" s="229"/>
      <c r="AQR153" s="229"/>
      <c r="AQS153" s="229"/>
      <c r="AQT153" s="229"/>
      <c r="AQU153" s="229"/>
      <c r="AQV153" s="229"/>
      <c r="AQW153" s="229"/>
      <c r="AQX153" s="229"/>
      <c r="AQY153" s="229"/>
      <c r="AQZ153" s="229"/>
      <c r="ARA153" s="229"/>
      <c r="ARB153" s="229"/>
      <c r="ARC153" s="229"/>
      <c r="ARD153" s="229"/>
      <c r="ARE153" s="229"/>
      <c r="ARF153" s="229"/>
      <c r="ARG153" s="229"/>
      <c r="ARH153" s="229"/>
      <c r="ARI153" s="229"/>
      <c r="ARJ153" s="229"/>
      <c r="ARK153" s="229"/>
      <c r="ARL153" s="229"/>
      <c r="ARM153" s="229"/>
      <c r="ARN153" s="229"/>
      <c r="ARO153" s="229"/>
      <c r="ARP153" s="229"/>
      <c r="ARQ153" s="229"/>
      <c r="ARR153" s="229"/>
      <c r="ARS153" s="229"/>
      <c r="ART153" s="229"/>
      <c r="ARU153" s="229"/>
      <c r="ARV153" s="229"/>
      <c r="ARW153" s="229"/>
      <c r="ARX153" s="229"/>
      <c r="ARY153" s="229"/>
      <c r="ARZ153" s="229"/>
      <c r="ASA153" s="229"/>
      <c r="ASB153" s="229"/>
      <c r="ASC153" s="229"/>
      <c r="ASD153" s="229"/>
      <c r="ASE153" s="229"/>
      <c r="ASF153" s="229"/>
      <c r="ASG153" s="229"/>
      <c r="ASH153" s="229"/>
      <c r="ASI153" s="229"/>
      <c r="ASJ153" s="229"/>
      <c r="ASK153" s="229"/>
      <c r="ASL153" s="229"/>
      <c r="ASM153" s="229"/>
      <c r="ASN153" s="229"/>
      <c r="ASO153" s="229"/>
      <c r="ASP153" s="229"/>
      <c r="ASQ153" s="229"/>
      <c r="ASR153" s="229"/>
      <c r="ASS153" s="229"/>
      <c r="AST153" s="229"/>
      <c r="ASU153" s="229"/>
      <c r="ASV153" s="229"/>
      <c r="ASW153" s="229"/>
      <c r="ASX153" s="229"/>
      <c r="ASY153" s="229"/>
      <c r="ASZ153" s="229"/>
      <c r="ATA153" s="229"/>
      <c r="ATB153" s="229"/>
      <c r="ATC153" s="229"/>
      <c r="ATD153" s="229"/>
      <c r="ATE153" s="229"/>
      <c r="ATF153" s="229"/>
      <c r="ATG153" s="229"/>
      <c r="ATH153" s="229"/>
      <c r="ATI153" s="229"/>
      <c r="ATJ153" s="229"/>
      <c r="ATK153" s="229"/>
      <c r="ATL153" s="229"/>
      <c r="ATM153" s="229"/>
      <c r="ATN153" s="229"/>
      <c r="ATO153" s="229"/>
      <c r="ATP153" s="229"/>
      <c r="ATQ153" s="229"/>
      <c r="ATR153" s="229"/>
      <c r="ATS153" s="229"/>
      <c r="ATT153" s="229"/>
      <c r="ATU153" s="229"/>
      <c r="ATV153" s="229"/>
      <c r="ATW153" s="229"/>
      <c r="ATX153" s="229"/>
      <c r="ATY153" s="229"/>
      <c r="ATZ153" s="229"/>
      <c r="AUA153" s="229"/>
      <c r="AUB153" s="229"/>
      <c r="AUC153" s="229"/>
      <c r="AUD153" s="229"/>
      <c r="AUE153" s="229"/>
      <c r="AUF153" s="229"/>
      <c r="AUG153" s="229"/>
      <c r="AUH153" s="229"/>
      <c r="AUI153" s="229"/>
      <c r="AUJ153" s="229"/>
      <c r="AUK153" s="229"/>
      <c r="AUL153" s="229"/>
      <c r="AUM153" s="229"/>
      <c r="AUN153" s="229"/>
      <c r="AUO153" s="229"/>
      <c r="AUP153" s="229"/>
      <c r="AUQ153" s="229"/>
      <c r="AUR153" s="229"/>
      <c r="AUS153" s="229"/>
      <c r="AUT153" s="229"/>
      <c r="AUU153" s="229"/>
      <c r="AUV153" s="229"/>
      <c r="AUW153" s="229"/>
      <c r="AUX153" s="229"/>
      <c r="AUY153" s="229"/>
      <c r="AUZ153" s="229"/>
      <c r="AVA153" s="229"/>
      <c r="AVB153" s="229"/>
      <c r="AVC153" s="229"/>
      <c r="AVD153" s="229"/>
      <c r="AVE153" s="229"/>
      <c r="AVF153" s="229"/>
      <c r="AVG153" s="229"/>
      <c r="AVH153" s="229"/>
      <c r="AVI153" s="229"/>
      <c r="AVJ153" s="229"/>
      <c r="AVK153" s="229"/>
      <c r="AVL153" s="229"/>
      <c r="AVM153" s="229"/>
      <c r="AVN153" s="229"/>
      <c r="AVO153" s="229"/>
      <c r="AVP153" s="229"/>
      <c r="AVQ153" s="229"/>
      <c r="AVR153" s="229"/>
      <c r="AVS153" s="229"/>
      <c r="AVT153" s="229"/>
      <c r="AVU153" s="229"/>
      <c r="AVV153" s="229"/>
      <c r="AVW153" s="229"/>
      <c r="AVX153" s="229"/>
      <c r="AVY153" s="229"/>
      <c r="AVZ153" s="229"/>
      <c r="AWA153" s="229"/>
      <c r="AWB153" s="229"/>
      <c r="AWC153" s="229"/>
      <c r="AWD153" s="229"/>
      <c r="AWE153" s="229"/>
      <c r="AWF153" s="229"/>
      <c r="AWG153" s="229"/>
      <c r="AWH153" s="229"/>
      <c r="AWI153" s="229"/>
      <c r="AWJ153" s="229"/>
      <c r="AWK153" s="229"/>
      <c r="AWL153" s="229"/>
      <c r="AWM153" s="229"/>
      <c r="AWN153" s="229"/>
      <c r="AWO153" s="229"/>
      <c r="AWP153" s="229"/>
      <c r="AWQ153" s="229"/>
      <c r="AWR153" s="229"/>
      <c r="AWS153" s="229"/>
      <c r="AWT153" s="229"/>
      <c r="AWU153" s="229"/>
      <c r="AWV153" s="229"/>
      <c r="AWW153" s="229"/>
      <c r="AWX153" s="229"/>
      <c r="AWY153" s="229"/>
      <c r="AWZ153" s="229"/>
      <c r="AXA153" s="229"/>
      <c r="AXB153" s="229"/>
      <c r="AXC153" s="229"/>
      <c r="AXD153" s="229"/>
      <c r="AXE153" s="229"/>
      <c r="AXF153" s="229"/>
      <c r="AXG153" s="229"/>
      <c r="AXH153" s="229"/>
      <c r="AXI153" s="229"/>
      <c r="AXJ153" s="229"/>
      <c r="AXK153" s="229"/>
      <c r="AXL153" s="229"/>
      <c r="AXM153" s="229"/>
      <c r="AXN153" s="229"/>
      <c r="AXO153" s="229"/>
      <c r="AXP153" s="229"/>
      <c r="AXQ153" s="229"/>
      <c r="AXR153" s="229"/>
      <c r="AXS153" s="229"/>
      <c r="AXT153" s="229"/>
      <c r="AXU153" s="229"/>
      <c r="AXV153" s="229"/>
      <c r="AXW153" s="229"/>
      <c r="AXX153" s="229"/>
      <c r="AXY153" s="229"/>
      <c r="AXZ153" s="229"/>
      <c r="AYA153" s="229"/>
      <c r="AYB153" s="229"/>
      <c r="AYC153" s="229"/>
      <c r="AYD153" s="229"/>
      <c r="AYE153" s="229"/>
      <c r="AYF153" s="229"/>
      <c r="AYG153" s="229"/>
      <c r="AYH153" s="229"/>
      <c r="AYI153" s="229"/>
      <c r="AYJ153" s="229"/>
      <c r="AYK153" s="229"/>
      <c r="AYL153" s="229"/>
      <c r="AYM153" s="229"/>
      <c r="AYN153" s="229"/>
      <c r="AYO153" s="229"/>
      <c r="AYP153" s="229"/>
      <c r="AYQ153" s="229"/>
      <c r="AYR153" s="229"/>
      <c r="AYS153" s="229"/>
      <c r="AYT153" s="229"/>
      <c r="AYU153" s="229"/>
      <c r="AYV153" s="229"/>
      <c r="AYW153" s="229"/>
      <c r="AYX153" s="229"/>
      <c r="AYY153" s="229"/>
      <c r="AYZ153" s="229"/>
      <c r="AZA153" s="229"/>
      <c r="AZB153" s="229"/>
      <c r="AZC153" s="229"/>
      <c r="AZD153" s="229"/>
      <c r="AZE153" s="229"/>
      <c r="AZF153" s="229"/>
      <c r="AZG153" s="229"/>
      <c r="AZH153" s="229"/>
      <c r="AZI153" s="229"/>
      <c r="AZJ153" s="229"/>
      <c r="AZK153" s="229"/>
      <c r="AZL153" s="229"/>
      <c r="AZM153" s="229"/>
      <c r="AZN153" s="229"/>
      <c r="AZO153" s="229"/>
      <c r="AZP153" s="229"/>
      <c r="AZQ153" s="229"/>
      <c r="AZR153" s="229"/>
      <c r="AZS153" s="229"/>
      <c r="AZT153" s="229"/>
      <c r="AZU153" s="229"/>
      <c r="AZV153" s="229"/>
      <c r="AZW153" s="229"/>
      <c r="AZX153" s="229"/>
      <c r="AZY153" s="229"/>
      <c r="AZZ153" s="229"/>
      <c r="BAA153" s="229"/>
      <c r="BAB153" s="229"/>
      <c r="BAC153" s="229"/>
      <c r="BAD153" s="229"/>
      <c r="BAE153" s="229"/>
      <c r="BAF153" s="229"/>
      <c r="BAG153" s="229"/>
      <c r="BAH153" s="229"/>
      <c r="BAI153" s="229"/>
      <c r="BAJ153" s="229"/>
      <c r="BAK153" s="229"/>
      <c r="BAL153" s="229"/>
      <c r="BAM153" s="229"/>
      <c r="BAN153" s="229"/>
      <c r="BAO153" s="229"/>
      <c r="BAP153" s="229"/>
      <c r="BAQ153" s="229"/>
      <c r="BAR153" s="229"/>
      <c r="BAS153" s="229"/>
      <c r="BAT153" s="229"/>
      <c r="BAU153" s="229"/>
      <c r="BAV153" s="229"/>
      <c r="BAW153" s="229"/>
      <c r="BAX153" s="229"/>
      <c r="BAY153" s="229"/>
      <c r="BAZ153" s="229"/>
      <c r="BBA153" s="229"/>
      <c r="BBB153" s="229"/>
      <c r="BBC153" s="229"/>
      <c r="BBD153" s="229"/>
      <c r="BBE153" s="229"/>
      <c r="BBF153" s="229"/>
      <c r="BBG153" s="229"/>
      <c r="BBH153" s="229"/>
      <c r="BBI153" s="229"/>
      <c r="BBJ153" s="229"/>
      <c r="BBK153" s="229"/>
      <c r="BBL153" s="229"/>
      <c r="BBM153" s="229"/>
      <c r="BBN153" s="229"/>
      <c r="BBO153" s="229"/>
      <c r="BBP153" s="229"/>
      <c r="BBQ153" s="229"/>
      <c r="BBR153" s="229"/>
      <c r="BBS153" s="229"/>
      <c r="BBT153" s="229"/>
      <c r="BBU153" s="229"/>
      <c r="BBV153" s="229"/>
      <c r="BBW153" s="229"/>
      <c r="BBX153" s="229"/>
      <c r="BBY153" s="229"/>
      <c r="BBZ153" s="229"/>
      <c r="BCA153" s="229"/>
      <c r="BCB153" s="229"/>
      <c r="BCC153" s="229"/>
      <c r="BCD153" s="229"/>
      <c r="BCE153" s="229"/>
      <c r="BCF153" s="229"/>
      <c r="BCG153" s="229"/>
      <c r="BCH153" s="229"/>
      <c r="BCI153" s="229"/>
      <c r="BCJ153" s="229"/>
      <c r="BCK153" s="229"/>
      <c r="BCL153" s="229"/>
      <c r="BCM153" s="229"/>
      <c r="BCN153" s="229"/>
      <c r="BCO153" s="229"/>
      <c r="BCP153" s="229"/>
      <c r="BCQ153" s="229"/>
      <c r="BCR153" s="229"/>
      <c r="BCS153" s="229"/>
      <c r="BCT153" s="229"/>
      <c r="BCU153" s="229"/>
      <c r="BCV153" s="229"/>
      <c r="BCW153" s="229"/>
      <c r="BCX153" s="229"/>
      <c r="BCY153" s="229"/>
      <c r="BCZ153" s="229"/>
      <c r="BDA153" s="229"/>
      <c r="BDB153" s="229"/>
      <c r="BDC153" s="229"/>
      <c r="BDD153" s="229"/>
      <c r="BDE153" s="229"/>
      <c r="BDF153" s="229"/>
      <c r="BDG153" s="229"/>
      <c r="BDH153" s="229"/>
      <c r="BDI153" s="229"/>
      <c r="BDJ153" s="229"/>
      <c r="BDK153" s="229"/>
      <c r="BDL153" s="229"/>
      <c r="BDM153" s="229"/>
      <c r="BDN153" s="229"/>
      <c r="BDO153" s="229"/>
      <c r="BDP153" s="229"/>
      <c r="BDQ153" s="229"/>
      <c r="BDR153" s="229"/>
      <c r="BDS153" s="229"/>
      <c r="BDT153" s="229"/>
      <c r="BDU153" s="229"/>
      <c r="BDV153" s="229"/>
      <c r="BDW153" s="229"/>
      <c r="BDX153" s="229"/>
      <c r="BDY153" s="229"/>
      <c r="BDZ153" s="229"/>
      <c r="BEA153" s="229"/>
      <c r="BEB153" s="229"/>
      <c r="BEC153" s="229"/>
      <c r="BED153" s="229"/>
      <c r="BEE153" s="229"/>
      <c r="BEF153" s="229"/>
      <c r="BEG153" s="229"/>
      <c r="BEH153" s="229"/>
      <c r="BEI153" s="229"/>
      <c r="BEJ153" s="229"/>
      <c r="BEK153" s="229"/>
      <c r="BEL153" s="229"/>
      <c r="BEM153" s="229"/>
      <c r="BEN153" s="229"/>
      <c r="BEO153" s="229"/>
      <c r="BEP153" s="229"/>
      <c r="BEQ153" s="229"/>
      <c r="BER153" s="229"/>
      <c r="BES153" s="229"/>
      <c r="BET153" s="229"/>
      <c r="BEU153" s="229"/>
      <c r="BEV153" s="229"/>
      <c r="BEW153" s="229"/>
      <c r="BEX153" s="229"/>
      <c r="BEY153" s="229"/>
      <c r="BEZ153" s="229"/>
      <c r="BFA153" s="229"/>
      <c r="BFB153" s="229"/>
      <c r="BFC153" s="229"/>
      <c r="BFD153" s="229"/>
      <c r="BFE153" s="229"/>
      <c r="BFF153" s="229"/>
      <c r="BFG153" s="229"/>
      <c r="BFH153" s="229"/>
      <c r="BFI153" s="229"/>
      <c r="BFJ153" s="229"/>
      <c r="BFK153" s="229"/>
      <c r="BFL153" s="229"/>
      <c r="BFM153" s="229"/>
      <c r="BFN153" s="229"/>
      <c r="BFO153" s="229"/>
      <c r="BFP153" s="229"/>
      <c r="BFQ153" s="229"/>
      <c r="BFR153" s="229"/>
      <c r="BFS153" s="229"/>
      <c r="BFT153" s="229"/>
      <c r="BFU153" s="229"/>
      <c r="BFV153" s="229"/>
      <c r="BFW153" s="229"/>
      <c r="BFX153" s="229"/>
      <c r="BFY153" s="229"/>
      <c r="BFZ153" s="229"/>
      <c r="BGA153" s="229"/>
      <c r="BGB153" s="229"/>
      <c r="BGC153" s="229"/>
      <c r="BGD153" s="229"/>
      <c r="BGE153" s="229"/>
      <c r="BGF153" s="229"/>
      <c r="BGG153" s="229"/>
      <c r="BGH153" s="229"/>
      <c r="BGI153" s="229"/>
      <c r="BGJ153" s="229"/>
      <c r="BGK153" s="229"/>
      <c r="BGL153" s="229"/>
      <c r="BGM153" s="229"/>
      <c r="BGN153" s="229"/>
      <c r="BGO153" s="229"/>
      <c r="BGP153" s="229"/>
      <c r="BGQ153" s="229"/>
      <c r="BGR153" s="229"/>
      <c r="BGS153" s="229"/>
      <c r="BGT153" s="229"/>
      <c r="BGU153" s="229"/>
      <c r="BGV153" s="229"/>
      <c r="BGW153" s="229"/>
      <c r="BGX153" s="229"/>
      <c r="BGY153" s="229"/>
      <c r="BGZ153" s="229"/>
      <c r="BHA153" s="229"/>
      <c r="BHB153" s="229"/>
      <c r="BHC153" s="229"/>
      <c r="BHD153" s="229"/>
      <c r="BHE153" s="229"/>
      <c r="BHF153" s="229"/>
      <c r="BHG153" s="229"/>
      <c r="BHH153" s="229"/>
      <c r="BHI153" s="229"/>
      <c r="BHJ153" s="229"/>
      <c r="BHK153" s="229"/>
      <c r="BHL153" s="229"/>
      <c r="BHM153" s="229"/>
      <c r="BHN153" s="229"/>
      <c r="BHO153" s="229"/>
      <c r="BHP153" s="229"/>
      <c r="BHQ153" s="229"/>
      <c r="BHR153" s="229"/>
      <c r="BHS153" s="229"/>
      <c r="BHT153" s="229"/>
      <c r="BHU153" s="229"/>
      <c r="BHV153" s="229"/>
      <c r="BHW153" s="229"/>
      <c r="BHX153" s="229"/>
      <c r="BHY153" s="229"/>
      <c r="BHZ153" s="229"/>
      <c r="BIA153" s="229"/>
      <c r="BIB153" s="229"/>
      <c r="BIC153" s="229"/>
      <c r="BID153" s="229"/>
      <c r="BIE153" s="229"/>
      <c r="BIF153" s="229"/>
      <c r="BIG153" s="229"/>
      <c r="BIH153" s="229"/>
      <c r="BII153" s="229"/>
      <c r="BIJ153" s="229"/>
      <c r="BIK153" s="229"/>
      <c r="BIL153" s="229"/>
      <c r="BIM153" s="229"/>
      <c r="BIN153" s="229"/>
      <c r="BIO153" s="229"/>
      <c r="BIP153" s="229"/>
      <c r="BIQ153" s="229"/>
      <c r="BIR153" s="229"/>
      <c r="BIS153" s="229"/>
      <c r="BIT153" s="229"/>
      <c r="BIU153" s="229"/>
      <c r="BIV153" s="229"/>
      <c r="BIW153" s="229"/>
      <c r="BIX153" s="229"/>
      <c r="BIY153" s="229"/>
      <c r="BIZ153" s="229"/>
      <c r="BJA153" s="229"/>
      <c r="BJB153" s="229"/>
      <c r="BJC153" s="229"/>
      <c r="BJD153" s="229"/>
      <c r="BJE153" s="229"/>
      <c r="BJF153" s="229"/>
      <c r="BJG153" s="229"/>
      <c r="BJH153" s="229"/>
      <c r="BJI153" s="229"/>
      <c r="BJJ153" s="229"/>
      <c r="BJK153" s="229"/>
      <c r="BJL153" s="229"/>
      <c r="BJM153" s="229"/>
      <c r="BJN153" s="229"/>
      <c r="BJO153" s="229"/>
      <c r="BJP153" s="229"/>
      <c r="BJQ153" s="229"/>
      <c r="BJR153" s="229"/>
      <c r="BJS153" s="229"/>
      <c r="BJT153" s="229"/>
      <c r="BJU153" s="229"/>
      <c r="BJV153" s="229"/>
      <c r="BJW153" s="229"/>
      <c r="BJX153" s="229"/>
      <c r="BJY153" s="229"/>
      <c r="BJZ153" s="229"/>
      <c r="BKA153" s="229"/>
      <c r="BKB153" s="229"/>
      <c r="BKC153" s="229"/>
      <c r="BKD153" s="229"/>
      <c r="BKE153" s="229"/>
      <c r="BKF153" s="229"/>
      <c r="BKG153" s="229"/>
      <c r="BKH153" s="229"/>
      <c r="BKI153" s="229"/>
      <c r="BKJ153" s="229"/>
      <c r="BKK153" s="229"/>
      <c r="BKL153" s="229"/>
      <c r="BKM153" s="229"/>
      <c r="BKN153" s="229"/>
      <c r="BKO153" s="229"/>
      <c r="BKP153" s="229"/>
      <c r="BKQ153" s="229"/>
      <c r="BKR153" s="229"/>
      <c r="BKS153" s="229"/>
      <c r="BKT153" s="229"/>
      <c r="BKU153" s="229"/>
      <c r="BKV153" s="229"/>
      <c r="BKW153" s="229"/>
      <c r="BKX153" s="229"/>
      <c r="BKY153" s="229"/>
      <c r="BKZ153" s="229"/>
      <c r="BLA153" s="229"/>
      <c r="BLB153" s="229"/>
      <c r="BLC153" s="229"/>
      <c r="BLD153" s="229"/>
      <c r="BLE153" s="229"/>
      <c r="BLF153" s="229"/>
      <c r="BLG153" s="229"/>
      <c r="BLH153" s="229"/>
      <c r="BLI153" s="229"/>
      <c r="BLJ153" s="229"/>
      <c r="BLK153" s="229"/>
      <c r="BLL153" s="229"/>
      <c r="BLM153" s="229"/>
      <c r="BLN153" s="229"/>
      <c r="BLO153" s="229"/>
      <c r="BLP153" s="229"/>
      <c r="BLQ153" s="229"/>
      <c r="BLR153" s="229"/>
      <c r="BLS153" s="229"/>
      <c r="BLT153" s="229"/>
      <c r="BLU153" s="229"/>
      <c r="BLV153" s="229"/>
      <c r="BLW153" s="229"/>
      <c r="BLX153" s="229"/>
      <c r="BLY153" s="229"/>
      <c r="BLZ153" s="229"/>
      <c r="BMA153" s="229"/>
      <c r="BMB153" s="229"/>
      <c r="BMC153" s="229"/>
      <c r="BMD153" s="229"/>
      <c r="BME153" s="229"/>
      <c r="BMF153" s="229"/>
      <c r="BMG153" s="229"/>
      <c r="BMH153" s="229"/>
      <c r="BMI153" s="229"/>
      <c r="BMJ153" s="229"/>
      <c r="BMK153" s="229"/>
      <c r="BML153" s="229"/>
      <c r="BMM153" s="229"/>
      <c r="BMN153" s="229"/>
      <c r="BMO153" s="229"/>
      <c r="BMP153" s="229"/>
      <c r="BMQ153" s="229"/>
      <c r="BMR153" s="229"/>
      <c r="BMS153" s="229"/>
      <c r="BMT153" s="229"/>
      <c r="BMU153" s="229"/>
      <c r="BMV153" s="229"/>
      <c r="BMW153" s="229"/>
      <c r="BMX153" s="229"/>
      <c r="BMY153" s="229"/>
      <c r="BMZ153" s="229"/>
      <c r="BNA153" s="229"/>
      <c r="BNB153" s="229"/>
      <c r="BNC153" s="229"/>
      <c r="BND153" s="229"/>
      <c r="BNE153" s="229"/>
      <c r="BNF153" s="229"/>
      <c r="BNG153" s="229"/>
      <c r="BNH153" s="229"/>
      <c r="BNI153" s="229"/>
      <c r="BNJ153" s="229"/>
      <c r="BNK153" s="229"/>
      <c r="BNL153" s="229"/>
      <c r="BNM153" s="229"/>
      <c r="BNN153" s="229"/>
      <c r="BNO153" s="229"/>
      <c r="BNP153" s="229"/>
      <c r="BNQ153" s="229"/>
      <c r="BNR153" s="229"/>
      <c r="BNS153" s="229"/>
      <c r="BNT153" s="229"/>
      <c r="BNU153" s="229"/>
      <c r="BNV153" s="229"/>
      <c r="BNW153" s="229"/>
      <c r="BNX153" s="229"/>
      <c r="BNY153" s="229"/>
      <c r="BNZ153" s="229"/>
      <c r="BOA153" s="229"/>
      <c r="BOB153" s="229"/>
      <c r="BOC153" s="229"/>
      <c r="BOD153" s="229"/>
      <c r="BOE153" s="229"/>
      <c r="BOF153" s="229"/>
      <c r="BOG153" s="229"/>
      <c r="BOH153" s="229"/>
      <c r="BOI153" s="229"/>
      <c r="BOJ153" s="229"/>
      <c r="BOK153" s="229"/>
      <c r="BOL153" s="229"/>
      <c r="BOM153" s="229"/>
      <c r="BON153" s="229"/>
      <c r="BOO153" s="229"/>
      <c r="BOP153" s="229"/>
      <c r="BOQ153" s="229"/>
      <c r="BOR153" s="229"/>
      <c r="BOS153" s="229"/>
      <c r="BOT153" s="229"/>
      <c r="BOU153" s="229"/>
      <c r="BOV153" s="229"/>
      <c r="BOW153" s="229"/>
      <c r="BOX153" s="229"/>
      <c r="BOY153" s="229"/>
      <c r="BOZ153" s="229"/>
      <c r="BPA153" s="229"/>
      <c r="BPB153" s="229"/>
      <c r="BPC153" s="229"/>
      <c r="BPD153" s="229"/>
      <c r="BPE153" s="229"/>
      <c r="BPF153" s="229"/>
      <c r="BPG153" s="229"/>
      <c r="BPH153" s="229"/>
      <c r="BPI153" s="229"/>
      <c r="BPJ153" s="229"/>
      <c r="BPK153" s="229"/>
      <c r="BPL153" s="229"/>
      <c r="BPM153" s="229"/>
      <c r="BPN153" s="229"/>
      <c r="BPO153" s="229"/>
      <c r="BPP153" s="229"/>
      <c r="BPQ153" s="229"/>
      <c r="BPR153" s="229"/>
      <c r="BPS153" s="229"/>
      <c r="BPT153" s="229"/>
      <c r="BPU153" s="229"/>
      <c r="BPV153" s="229"/>
      <c r="BPW153" s="229"/>
      <c r="BPX153" s="229"/>
      <c r="BPY153" s="229"/>
      <c r="BPZ153" s="229"/>
      <c r="BQA153" s="229"/>
      <c r="BQB153" s="229"/>
      <c r="BQC153" s="229"/>
      <c r="BQD153" s="229"/>
      <c r="BQE153" s="229"/>
      <c r="BQF153" s="229"/>
      <c r="BQG153" s="229"/>
      <c r="BQH153" s="229"/>
      <c r="BQI153" s="229"/>
      <c r="BQJ153" s="229"/>
      <c r="BQK153" s="229"/>
      <c r="BQL153" s="229"/>
      <c r="BQM153" s="229"/>
      <c r="BQN153" s="229"/>
      <c r="BQO153" s="229"/>
      <c r="BQP153" s="229"/>
      <c r="BQQ153" s="229"/>
      <c r="BQR153" s="229"/>
      <c r="BQS153" s="229"/>
      <c r="BQT153" s="229"/>
      <c r="BQU153" s="229"/>
      <c r="BQV153" s="229"/>
      <c r="BQW153" s="229"/>
      <c r="BQX153" s="229"/>
      <c r="BQY153" s="229"/>
      <c r="BQZ153" s="229"/>
      <c r="BRA153" s="229"/>
      <c r="BRB153" s="229"/>
      <c r="BRC153" s="229"/>
      <c r="BRD153" s="229"/>
      <c r="BRE153" s="229"/>
      <c r="BRF153" s="229"/>
      <c r="BRG153" s="229"/>
      <c r="BRH153" s="229"/>
      <c r="BRI153" s="229"/>
      <c r="BRJ153" s="229"/>
      <c r="BRK153" s="229"/>
      <c r="BRL153" s="229"/>
      <c r="BRM153" s="229"/>
      <c r="BRN153" s="229"/>
      <c r="BRO153" s="229"/>
      <c r="BRP153" s="229"/>
      <c r="BRQ153" s="229"/>
      <c r="BRR153" s="229"/>
      <c r="BRS153" s="229"/>
      <c r="BRT153" s="229"/>
      <c r="BRU153" s="229"/>
      <c r="BRV153" s="229"/>
      <c r="BRW153" s="229"/>
      <c r="BRX153" s="229"/>
      <c r="BRY153" s="229"/>
      <c r="BRZ153" s="229"/>
      <c r="BSA153" s="229"/>
      <c r="BSB153" s="229"/>
      <c r="BSC153" s="229"/>
      <c r="BSD153" s="229"/>
      <c r="BSE153" s="229"/>
      <c r="BSF153" s="229"/>
      <c r="BSG153" s="229"/>
      <c r="BSH153" s="229"/>
      <c r="BSI153" s="229"/>
      <c r="BSJ153" s="229"/>
      <c r="BSK153" s="229"/>
      <c r="BSL153" s="229"/>
      <c r="BSM153" s="229"/>
      <c r="BSN153" s="229"/>
      <c r="BSO153" s="229"/>
      <c r="BSP153" s="229"/>
      <c r="BSQ153" s="229"/>
      <c r="BSR153" s="229"/>
      <c r="BSS153" s="229"/>
      <c r="BST153" s="229"/>
      <c r="BSU153" s="229"/>
      <c r="BSV153" s="229"/>
      <c r="BSW153" s="229"/>
      <c r="BSX153" s="229"/>
      <c r="BSY153" s="229"/>
      <c r="BSZ153" s="229"/>
      <c r="BTA153" s="229"/>
      <c r="BTB153" s="229"/>
      <c r="BTC153" s="229"/>
      <c r="BTD153" s="229"/>
      <c r="BTE153" s="229"/>
      <c r="BTF153" s="229"/>
      <c r="BTG153" s="229"/>
      <c r="BTH153" s="229"/>
      <c r="BTI153" s="229"/>
      <c r="BTJ153" s="229"/>
      <c r="BTK153" s="229"/>
      <c r="BTL153" s="229"/>
      <c r="BTM153" s="229"/>
      <c r="BTN153" s="229"/>
      <c r="BTO153" s="229"/>
      <c r="BTP153" s="229"/>
      <c r="BTQ153" s="229"/>
      <c r="BTR153" s="229"/>
      <c r="BTS153" s="229"/>
      <c r="BTT153" s="229"/>
      <c r="BTU153" s="229"/>
      <c r="BTV153" s="229"/>
      <c r="BTW153" s="229"/>
      <c r="BTX153" s="229"/>
      <c r="BTY153" s="229"/>
      <c r="BTZ153" s="229"/>
      <c r="BUA153" s="229"/>
      <c r="BUB153" s="229"/>
      <c r="BUC153" s="229"/>
      <c r="BUD153" s="229"/>
      <c r="BUE153" s="229"/>
      <c r="BUF153" s="229"/>
      <c r="BUG153" s="229"/>
      <c r="BUH153" s="229"/>
      <c r="BUI153" s="229"/>
      <c r="BUJ153" s="229"/>
      <c r="BUK153" s="229"/>
      <c r="BUL153" s="229"/>
      <c r="BUM153" s="229"/>
      <c r="BUN153" s="229"/>
      <c r="BUO153" s="229"/>
      <c r="BUP153" s="229"/>
      <c r="BUQ153" s="229"/>
      <c r="BUR153" s="229"/>
      <c r="BUS153" s="229"/>
      <c r="BUT153" s="229"/>
      <c r="BUU153" s="229"/>
      <c r="BUV153" s="229"/>
      <c r="BUW153" s="229"/>
      <c r="BUX153" s="229"/>
      <c r="BUY153" s="229"/>
      <c r="BUZ153" s="229"/>
      <c r="BVA153" s="229"/>
      <c r="BVB153" s="229"/>
      <c r="BVC153" s="229"/>
      <c r="BVD153" s="229"/>
      <c r="BVE153" s="229"/>
      <c r="BVF153" s="229"/>
      <c r="BVG153" s="229"/>
      <c r="BVH153" s="229"/>
      <c r="BVI153" s="229"/>
      <c r="BVJ153" s="229"/>
      <c r="BVK153" s="229"/>
      <c r="BVL153" s="229"/>
      <c r="BVM153" s="229"/>
      <c r="BVN153" s="229"/>
      <c r="BVO153" s="229"/>
      <c r="BVP153" s="229"/>
      <c r="BVQ153" s="229"/>
      <c r="BVR153" s="229"/>
      <c r="BVS153" s="229"/>
      <c r="BVT153" s="229"/>
      <c r="BVU153" s="229"/>
      <c r="BVV153" s="229"/>
      <c r="BVW153" s="229"/>
      <c r="BVX153" s="229"/>
      <c r="BVY153" s="229"/>
      <c r="BVZ153" s="229"/>
      <c r="BWA153" s="229"/>
      <c r="BWB153" s="229"/>
      <c r="BWC153" s="229"/>
      <c r="BWD153" s="229"/>
      <c r="BWE153" s="229"/>
      <c r="BWF153" s="229"/>
      <c r="BWG153" s="229"/>
      <c r="BWH153" s="229"/>
      <c r="BWI153" s="229"/>
      <c r="BWJ153" s="229"/>
      <c r="BWK153" s="229"/>
      <c r="BWL153" s="229"/>
      <c r="BWM153" s="229"/>
      <c r="BWN153" s="229"/>
      <c r="BWO153" s="229"/>
      <c r="BWP153" s="229"/>
      <c r="BWQ153" s="229"/>
      <c r="BWR153" s="229"/>
      <c r="BWS153" s="229"/>
      <c r="BWT153" s="229"/>
      <c r="BWU153" s="229"/>
      <c r="BWV153" s="229"/>
      <c r="BWW153" s="229"/>
      <c r="BWX153" s="229"/>
      <c r="BWY153" s="229"/>
      <c r="BWZ153" s="229"/>
      <c r="BXA153" s="229"/>
      <c r="BXB153" s="229"/>
      <c r="BXC153" s="229"/>
      <c r="BXD153" s="229"/>
      <c r="BXE153" s="229"/>
      <c r="BXF153" s="229"/>
      <c r="BXG153" s="229"/>
      <c r="BXH153" s="229"/>
      <c r="BXI153" s="229"/>
      <c r="BXJ153" s="229"/>
      <c r="BXK153" s="229"/>
      <c r="BXL153" s="229"/>
      <c r="BXM153" s="229"/>
      <c r="BXN153" s="229"/>
      <c r="BXO153" s="229"/>
      <c r="BXP153" s="229"/>
      <c r="BXQ153" s="229"/>
      <c r="BXR153" s="229"/>
      <c r="BXS153" s="229"/>
      <c r="BXT153" s="229"/>
      <c r="BXU153" s="229"/>
      <c r="BXV153" s="229"/>
      <c r="BXW153" s="229"/>
      <c r="BXX153" s="229"/>
      <c r="BXY153" s="229"/>
      <c r="BXZ153" s="229"/>
      <c r="BYA153" s="229"/>
      <c r="BYB153" s="229"/>
      <c r="BYC153" s="229"/>
      <c r="BYD153" s="229"/>
      <c r="BYE153" s="229"/>
      <c r="BYF153" s="229"/>
      <c r="BYG153" s="229"/>
      <c r="BYH153" s="229"/>
      <c r="BYI153" s="229"/>
      <c r="BYJ153" s="229"/>
      <c r="BYK153" s="229"/>
      <c r="BYL153" s="229"/>
      <c r="BYM153" s="229"/>
      <c r="BYN153" s="229"/>
      <c r="BYO153" s="229"/>
      <c r="BYP153" s="229"/>
      <c r="BYQ153" s="229"/>
      <c r="BYR153" s="229"/>
      <c r="BYS153" s="229"/>
      <c r="BYT153" s="229"/>
      <c r="BYU153" s="229"/>
      <c r="BYV153" s="229"/>
      <c r="BYW153" s="229"/>
      <c r="BYX153" s="229"/>
      <c r="BYY153" s="229"/>
      <c r="BYZ153" s="229"/>
      <c r="BZA153" s="229"/>
      <c r="BZB153" s="229"/>
      <c r="BZC153" s="229"/>
      <c r="BZD153" s="229"/>
      <c r="BZE153" s="229"/>
      <c r="BZF153" s="229"/>
      <c r="BZG153" s="229"/>
      <c r="BZH153" s="229"/>
      <c r="BZI153" s="229"/>
      <c r="BZJ153" s="229"/>
      <c r="BZK153" s="229"/>
      <c r="BZL153" s="229"/>
      <c r="BZM153" s="229"/>
      <c r="BZN153" s="229"/>
      <c r="BZO153" s="229"/>
      <c r="BZP153" s="229"/>
      <c r="BZQ153" s="229"/>
      <c r="BZR153" s="229"/>
      <c r="BZS153" s="229"/>
      <c r="BZT153" s="229"/>
      <c r="BZU153" s="229"/>
      <c r="BZV153" s="229"/>
      <c r="BZW153" s="229"/>
      <c r="BZX153" s="229"/>
      <c r="BZY153" s="229"/>
      <c r="BZZ153" s="229"/>
      <c r="CAA153" s="229"/>
      <c r="CAB153" s="229"/>
      <c r="CAC153" s="229"/>
      <c r="CAD153" s="229"/>
      <c r="CAE153" s="229"/>
      <c r="CAF153" s="229"/>
      <c r="CAG153" s="229"/>
      <c r="CAH153" s="229"/>
      <c r="CAI153" s="229"/>
      <c r="CAJ153" s="229"/>
      <c r="CAK153" s="229"/>
      <c r="CAL153" s="229"/>
      <c r="CAM153" s="229"/>
      <c r="CAN153" s="229"/>
      <c r="CAO153" s="229"/>
      <c r="CAP153" s="229"/>
      <c r="CAQ153" s="229"/>
      <c r="CAR153" s="229"/>
      <c r="CAS153" s="229"/>
      <c r="CAT153" s="229"/>
      <c r="CAU153" s="229"/>
      <c r="CAV153" s="229"/>
      <c r="CAW153" s="229"/>
      <c r="CAX153" s="229"/>
      <c r="CAY153" s="229"/>
      <c r="CAZ153" s="229"/>
      <c r="CBA153" s="229"/>
      <c r="CBB153" s="229"/>
      <c r="CBC153" s="229"/>
      <c r="CBD153" s="229"/>
      <c r="CBE153" s="229"/>
      <c r="CBF153" s="229"/>
      <c r="CBG153" s="229"/>
      <c r="CBH153" s="229"/>
      <c r="CBI153" s="229"/>
      <c r="CBJ153" s="229"/>
      <c r="CBK153" s="229"/>
      <c r="CBL153" s="229"/>
      <c r="CBM153" s="229"/>
      <c r="CBN153" s="229"/>
      <c r="CBO153" s="229"/>
      <c r="CBP153" s="229"/>
      <c r="CBQ153" s="229"/>
      <c r="CBR153" s="229"/>
      <c r="CBS153" s="229"/>
      <c r="CBT153" s="229"/>
      <c r="CBU153" s="229"/>
      <c r="CBV153" s="229"/>
      <c r="CBW153" s="229"/>
      <c r="CBX153" s="229"/>
      <c r="CBY153" s="229"/>
      <c r="CBZ153" s="229"/>
      <c r="CCA153" s="229"/>
      <c r="CCB153" s="229"/>
      <c r="CCC153" s="229"/>
      <c r="CCD153" s="229"/>
      <c r="CCE153" s="229"/>
      <c r="CCF153" s="229"/>
      <c r="CCG153" s="229"/>
      <c r="CCH153" s="229"/>
      <c r="CCI153" s="229"/>
      <c r="CCJ153" s="229"/>
      <c r="CCK153" s="229"/>
      <c r="CCL153" s="229"/>
      <c r="CCM153" s="229"/>
      <c r="CCN153" s="229"/>
      <c r="CCO153" s="229"/>
      <c r="CCP153" s="229"/>
      <c r="CCQ153" s="229"/>
      <c r="CCR153" s="229"/>
      <c r="CCS153" s="229"/>
      <c r="CCT153" s="229"/>
      <c r="CCU153" s="229"/>
      <c r="CCV153" s="229"/>
      <c r="CCW153" s="229"/>
      <c r="CCX153" s="229"/>
      <c r="CCY153" s="229"/>
      <c r="CCZ153" s="229"/>
      <c r="CDA153" s="229"/>
      <c r="CDB153" s="229"/>
      <c r="CDC153" s="229"/>
      <c r="CDD153" s="229"/>
      <c r="CDE153" s="229"/>
      <c r="CDF153" s="229"/>
      <c r="CDG153" s="229"/>
      <c r="CDH153" s="229"/>
      <c r="CDI153" s="229"/>
      <c r="CDJ153" s="229"/>
      <c r="CDK153" s="229"/>
      <c r="CDL153" s="229"/>
      <c r="CDM153" s="229"/>
      <c r="CDN153" s="229"/>
      <c r="CDO153" s="229"/>
      <c r="CDP153" s="229"/>
      <c r="CDQ153" s="229"/>
      <c r="CDR153" s="229"/>
      <c r="CDS153" s="229"/>
      <c r="CDT153" s="229"/>
      <c r="CDU153" s="229"/>
      <c r="CDV153" s="229"/>
      <c r="CDW153" s="229"/>
      <c r="CDX153" s="229"/>
      <c r="CDY153" s="229"/>
      <c r="CDZ153" s="229"/>
      <c r="CEA153" s="229"/>
      <c r="CEB153" s="229"/>
      <c r="CEC153" s="229"/>
      <c r="CED153" s="229"/>
      <c r="CEE153" s="229"/>
      <c r="CEF153" s="229"/>
      <c r="CEG153" s="229"/>
      <c r="CEH153" s="229"/>
      <c r="CEI153" s="229"/>
      <c r="CEJ153" s="229"/>
      <c r="CEK153" s="229"/>
      <c r="CEL153" s="229"/>
      <c r="CEM153" s="229"/>
      <c r="CEN153" s="229"/>
      <c r="CEO153" s="229"/>
      <c r="CEP153" s="229"/>
      <c r="CEQ153" s="229"/>
      <c r="CER153" s="229"/>
      <c r="CES153" s="229"/>
      <c r="CET153" s="229"/>
      <c r="CEU153" s="229"/>
      <c r="CEV153" s="229"/>
      <c r="CEW153" s="229"/>
      <c r="CEX153" s="229"/>
      <c r="CEY153" s="229"/>
      <c r="CEZ153" s="229"/>
      <c r="CFA153" s="229"/>
      <c r="CFB153" s="229"/>
      <c r="CFC153" s="229"/>
      <c r="CFD153" s="229"/>
      <c r="CFE153" s="229"/>
      <c r="CFF153" s="229"/>
      <c r="CFG153" s="229"/>
      <c r="CFH153" s="229"/>
      <c r="CFI153" s="229"/>
      <c r="CFJ153" s="229"/>
      <c r="CFK153" s="229"/>
      <c r="CFL153" s="229"/>
      <c r="CFM153" s="229"/>
      <c r="CFN153" s="229"/>
      <c r="CFO153" s="229"/>
      <c r="CFP153" s="229"/>
      <c r="CFQ153" s="229"/>
      <c r="CFR153" s="229"/>
      <c r="CFS153" s="229"/>
      <c r="CFT153" s="229"/>
      <c r="CFU153" s="229"/>
      <c r="CFV153" s="229"/>
      <c r="CFW153" s="229"/>
      <c r="CFX153" s="229"/>
      <c r="CFY153" s="229"/>
      <c r="CFZ153" s="229"/>
      <c r="CGA153" s="229"/>
      <c r="CGB153" s="229"/>
      <c r="CGC153" s="229"/>
      <c r="CGD153" s="229"/>
      <c r="CGE153" s="229"/>
      <c r="CGF153" s="229"/>
      <c r="CGG153" s="229"/>
      <c r="CGH153" s="229"/>
      <c r="CGI153" s="229"/>
      <c r="CGJ153" s="229"/>
      <c r="CGK153" s="229"/>
      <c r="CGL153" s="229"/>
      <c r="CGM153" s="229"/>
      <c r="CGN153" s="229"/>
      <c r="CGO153" s="229"/>
      <c r="CGP153" s="229"/>
      <c r="CGQ153" s="229"/>
      <c r="CGR153" s="229"/>
      <c r="CGS153" s="229"/>
      <c r="CGT153" s="229"/>
      <c r="CGU153" s="229"/>
      <c r="CGV153" s="229"/>
      <c r="CGW153" s="229"/>
      <c r="CGX153" s="229"/>
      <c r="CGY153" s="229"/>
      <c r="CGZ153" s="229"/>
      <c r="CHA153" s="229"/>
      <c r="CHB153" s="229"/>
      <c r="CHC153" s="229"/>
      <c r="CHD153" s="229"/>
      <c r="CHE153" s="229"/>
      <c r="CHF153" s="229"/>
      <c r="CHG153" s="229"/>
      <c r="CHH153" s="229"/>
      <c r="CHI153" s="229"/>
      <c r="CHJ153" s="229"/>
      <c r="CHK153" s="229"/>
      <c r="CHL153" s="229"/>
      <c r="CHM153" s="229"/>
      <c r="CHN153" s="229"/>
      <c r="CHO153" s="229"/>
      <c r="CHP153" s="229"/>
      <c r="CHQ153" s="229"/>
      <c r="CHR153" s="229"/>
      <c r="CHS153" s="229"/>
      <c r="CHT153" s="229"/>
      <c r="CHU153" s="229"/>
      <c r="CHV153" s="229"/>
      <c r="CHW153" s="229"/>
      <c r="CHX153" s="229"/>
      <c r="CHY153" s="229"/>
      <c r="CHZ153" s="229"/>
      <c r="CIA153" s="229"/>
      <c r="CIB153" s="229"/>
      <c r="CIC153" s="229"/>
      <c r="CID153" s="229"/>
      <c r="CIE153" s="229"/>
      <c r="CIF153" s="229"/>
      <c r="CIG153" s="229"/>
      <c r="CIH153" s="229"/>
      <c r="CII153" s="229"/>
      <c r="CIJ153" s="229"/>
      <c r="CIK153" s="229"/>
      <c r="CIL153" s="229"/>
      <c r="CIM153" s="229"/>
      <c r="CIN153" s="229"/>
      <c r="CIO153" s="229"/>
      <c r="CIP153" s="229"/>
      <c r="CIQ153" s="229"/>
      <c r="CIR153" s="229"/>
      <c r="CIS153" s="229"/>
      <c r="CIT153" s="229"/>
      <c r="CIU153" s="229"/>
      <c r="CIV153" s="229"/>
      <c r="CIW153" s="229"/>
      <c r="CIX153" s="229"/>
      <c r="CIY153" s="229"/>
      <c r="CIZ153" s="229"/>
      <c r="CJA153" s="229"/>
      <c r="CJB153" s="229"/>
      <c r="CJC153" s="229"/>
      <c r="CJD153" s="229"/>
      <c r="CJE153" s="229"/>
      <c r="CJF153" s="229"/>
      <c r="CJG153" s="229"/>
      <c r="CJH153" s="229"/>
      <c r="CJI153" s="229"/>
      <c r="CJJ153" s="229"/>
      <c r="CJK153" s="229"/>
      <c r="CJL153" s="229"/>
      <c r="CJM153" s="229"/>
      <c r="CJN153" s="229"/>
      <c r="CJO153" s="229"/>
      <c r="CJP153" s="229"/>
      <c r="CJQ153" s="229"/>
      <c r="CJR153" s="229"/>
      <c r="CJS153" s="229"/>
      <c r="CJT153" s="229"/>
      <c r="CJU153" s="229"/>
      <c r="CJV153" s="229"/>
      <c r="CJW153" s="229"/>
      <c r="CJX153" s="229"/>
      <c r="CJY153" s="229"/>
      <c r="CJZ153" s="229"/>
      <c r="CKA153" s="229"/>
      <c r="CKB153" s="229"/>
      <c r="CKC153" s="229"/>
      <c r="CKD153" s="229"/>
      <c r="CKE153" s="229"/>
      <c r="CKF153" s="229"/>
      <c r="CKG153" s="229"/>
      <c r="CKH153" s="229"/>
      <c r="CKI153" s="229"/>
      <c r="CKJ153" s="229"/>
      <c r="CKK153" s="229"/>
      <c r="CKL153" s="229"/>
      <c r="CKM153" s="229"/>
      <c r="CKN153" s="229"/>
      <c r="CKO153" s="229"/>
      <c r="CKP153" s="229"/>
      <c r="CKQ153" s="229"/>
      <c r="CKR153" s="229"/>
      <c r="CKS153" s="229"/>
      <c r="CKT153" s="229"/>
      <c r="CKU153" s="229"/>
      <c r="CKV153" s="229"/>
      <c r="CKW153" s="229"/>
      <c r="CKX153" s="229"/>
      <c r="CKY153" s="229"/>
      <c r="CKZ153" s="229"/>
      <c r="CLA153" s="229"/>
      <c r="CLB153" s="229"/>
      <c r="CLC153" s="229"/>
      <c r="CLD153" s="229"/>
      <c r="CLE153" s="229"/>
      <c r="CLF153" s="229"/>
      <c r="CLG153" s="229"/>
      <c r="CLH153" s="229"/>
      <c r="CLI153" s="229"/>
      <c r="CLJ153" s="229"/>
      <c r="CLK153" s="229"/>
      <c r="CLL153" s="229"/>
      <c r="CLM153" s="229"/>
      <c r="CLN153" s="229"/>
      <c r="CLO153" s="229"/>
      <c r="CLP153" s="229"/>
      <c r="CLQ153" s="229"/>
      <c r="CLR153" s="229"/>
      <c r="CLS153" s="229"/>
      <c r="CLT153" s="229"/>
      <c r="CLU153" s="229"/>
      <c r="CLV153" s="229"/>
      <c r="CLW153" s="229"/>
      <c r="CLX153" s="229"/>
      <c r="CLY153" s="229"/>
      <c r="CLZ153" s="229"/>
      <c r="CMA153" s="229"/>
      <c r="CMB153" s="229"/>
      <c r="CMC153" s="229"/>
      <c r="CMD153" s="229"/>
      <c r="CME153" s="229"/>
      <c r="CMF153" s="229"/>
      <c r="CMG153" s="229"/>
      <c r="CMH153" s="229"/>
      <c r="CMI153" s="229"/>
      <c r="CMJ153" s="229"/>
      <c r="CMK153" s="229"/>
      <c r="CML153" s="229"/>
      <c r="CMM153" s="229"/>
      <c r="CMN153" s="229"/>
      <c r="CMO153" s="229"/>
      <c r="CMP153" s="229"/>
      <c r="CMQ153" s="229"/>
      <c r="CMR153" s="229"/>
      <c r="CMS153" s="229"/>
      <c r="CMT153" s="229"/>
      <c r="CMU153" s="229"/>
      <c r="CMV153" s="229"/>
      <c r="CMW153" s="229"/>
      <c r="CMX153" s="229"/>
      <c r="CMY153" s="229"/>
      <c r="CMZ153" s="229"/>
      <c r="CNA153" s="229"/>
      <c r="CNB153" s="229"/>
      <c r="CNC153" s="229"/>
      <c r="CND153" s="229"/>
      <c r="CNE153" s="229"/>
      <c r="CNF153" s="229"/>
      <c r="CNG153" s="229"/>
      <c r="CNH153" s="229"/>
      <c r="CNI153" s="229"/>
      <c r="CNJ153" s="229"/>
      <c r="CNK153" s="229"/>
      <c r="CNL153" s="229"/>
      <c r="CNM153" s="229"/>
      <c r="CNN153" s="229"/>
      <c r="CNO153" s="229"/>
      <c r="CNP153" s="229"/>
      <c r="CNQ153" s="229"/>
      <c r="CNR153" s="229"/>
      <c r="CNS153" s="229"/>
      <c r="CNT153" s="229"/>
      <c r="CNU153" s="229"/>
      <c r="CNV153" s="229"/>
      <c r="CNW153" s="229"/>
      <c r="CNX153" s="229"/>
      <c r="CNY153" s="229"/>
      <c r="CNZ153" s="229"/>
      <c r="COA153" s="229"/>
      <c r="COB153" s="229"/>
      <c r="COC153" s="229"/>
      <c r="COD153" s="229"/>
      <c r="COE153" s="229"/>
      <c r="COF153" s="229"/>
      <c r="COG153" s="229"/>
      <c r="COH153" s="229"/>
      <c r="COI153" s="229"/>
      <c r="COJ153" s="229"/>
      <c r="COK153" s="229"/>
      <c r="COL153" s="229"/>
      <c r="COM153" s="229"/>
      <c r="CON153" s="229"/>
      <c r="COO153" s="229"/>
      <c r="COP153" s="229"/>
      <c r="COQ153" s="229"/>
      <c r="COR153" s="229"/>
      <c r="COS153" s="229"/>
      <c r="COT153" s="229"/>
      <c r="COU153" s="229"/>
      <c r="COV153" s="229"/>
      <c r="COW153" s="229"/>
      <c r="COX153" s="229"/>
      <c r="COY153" s="229"/>
      <c r="COZ153" s="229"/>
      <c r="CPA153" s="229"/>
      <c r="CPB153" s="229"/>
      <c r="CPC153" s="229"/>
      <c r="CPD153" s="229"/>
      <c r="CPE153" s="229"/>
      <c r="CPF153" s="229"/>
      <c r="CPG153" s="229"/>
      <c r="CPH153" s="229"/>
      <c r="CPI153" s="229"/>
      <c r="CPJ153" s="229"/>
      <c r="CPK153" s="229"/>
      <c r="CPL153" s="229"/>
      <c r="CPM153" s="229"/>
      <c r="CPN153" s="229"/>
      <c r="CPO153" s="229"/>
      <c r="CPP153" s="229"/>
      <c r="CPQ153" s="229"/>
      <c r="CPR153" s="229"/>
      <c r="CPS153" s="229"/>
      <c r="CPT153" s="229"/>
      <c r="CPU153" s="229"/>
      <c r="CPV153" s="229"/>
      <c r="CPW153" s="229"/>
      <c r="CPX153" s="229"/>
      <c r="CPY153" s="229"/>
      <c r="CPZ153" s="229"/>
      <c r="CQA153" s="229"/>
      <c r="CQB153" s="229"/>
      <c r="CQC153" s="229"/>
      <c r="CQD153" s="229"/>
      <c r="CQE153" s="229"/>
      <c r="CQF153" s="229"/>
      <c r="CQG153" s="229"/>
      <c r="CQH153" s="229"/>
      <c r="CQI153" s="229"/>
      <c r="CQJ153" s="229"/>
      <c r="CQK153" s="229"/>
      <c r="CQL153" s="229"/>
      <c r="CQM153" s="229"/>
      <c r="CQN153" s="229"/>
      <c r="CQO153" s="229"/>
      <c r="CQP153" s="229"/>
      <c r="CQQ153" s="229"/>
      <c r="CQR153" s="229"/>
      <c r="CQS153" s="229"/>
      <c r="CQT153" s="229"/>
      <c r="CQU153" s="229"/>
      <c r="CQV153" s="229"/>
      <c r="CQW153" s="229"/>
      <c r="CQX153" s="229"/>
      <c r="CQY153" s="229"/>
      <c r="CQZ153" s="229"/>
      <c r="CRA153" s="229"/>
      <c r="CRB153" s="229"/>
      <c r="CRC153" s="229"/>
      <c r="CRD153" s="229"/>
      <c r="CRE153" s="229"/>
      <c r="CRF153" s="229"/>
      <c r="CRG153" s="229"/>
      <c r="CRH153" s="229"/>
      <c r="CRI153" s="229"/>
      <c r="CRJ153" s="229"/>
      <c r="CRK153" s="229"/>
      <c r="CRL153" s="229"/>
      <c r="CRM153" s="229"/>
      <c r="CRN153" s="229"/>
      <c r="CRO153" s="229"/>
      <c r="CRP153" s="229"/>
      <c r="CRQ153" s="229"/>
      <c r="CRR153" s="229"/>
      <c r="CRS153" s="229"/>
      <c r="CRT153" s="229"/>
      <c r="CRU153" s="229"/>
      <c r="CRV153" s="229"/>
      <c r="CRW153" s="229"/>
      <c r="CRX153" s="229"/>
      <c r="CRY153" s="229"/>
      <c r="CRZ153" s="229"/>
      <c r="CSA153" s="229"/>
      <c r="CSB153" s="229"/>
      <c r="CSC153" s="229"/>
      <c r="CSD153" s="229"/>
      <c r="CSE153" s="229"/>
      <c r="CSF153" s="229"/>
      <c r="CSG153" s="229"/>
      <c r="CSH153" s="229"/>
      <c r="CSI153" s="229"/>
      <c r="CSJ153" s="229"/>
      <c r="CSK153" s="229"/>
      <c r="CSL153" s="229"/>
      <c r="CSM153" s="229"/>
      <c r="CSN153" s="229"/>
      <c r="CSO153" s="229"/>
      <c r="CSP153" s="229"/>
      <c r="CSQ153" s="229"/>
      <c r="CSR153" s="229"/>
      <c r="CSS153" s="229"/>
      <c r="CST153" s="229"/>
      <c r="CSU153" s="229"/>
      <c r="CSV153" s="229"/>
      <c r="CSW153" s="229"/>
      <c r="CSX153" s="229"/>
      <c r="CSY153" s="229"/>
      <c r="CSZ153" s="229"/>
      <c r="CTA153" s="229"/>
      <c r="CTB153" s="229"/>
      <c r="CTC153" s="229"/>
      <c r="CTD153" s="229"/>
      <c r="CTE153" s="229"/>
      <c r="CTF153" s="229"/>
      <c r="CTG153" s="229"/>
      <c r="CTH153" s="229"/>
      <c r="CTI153" s="229"/>
      <c r="CTJ153" s="229"/>
      <c r="CTK153" s="229"/>
      <c r="CTL153" s="229"/>
      <c r="CTM153" s="229"/>
      <c r="CTN153" s="229"/>
      <c r="CTO153" s="229"/>
      <c r="CTP153" s="229"/>
      <c r="CTQ153" s="229"/>
      <c r="CTR153" s="229"/>
      <c r="CTS153" s="229"/>
      <c r="CTT153" s="229"/>
      <c r="CTU153" s="229"/>
      <c r="CTV153" s="229"/>
      <c r="CTW153" s="229"/>
      <c r="CTX153" s="229"/>
      <c r="CTY153" s="229"/>
      <c r="CTZ153" s="229"/>
      <c r="CUA153" s="229"/>
    </row>
    <row r="154" spans="1:2575" s="224" customFormat="1" ht="108.75" hidden="1" customHeight="1">
      <c r="A154" s="247"/>
      <c r="B154" s="248"/>
      <c r="C154" s="249"/>
      <c r="D154" s="250"/>
      <c r="E154" s="274"/>
      <c r="F154" s="282"/>
      <c r="G154" s="249"/>
      <c r="H154" s="256"/>
      <c r="I154" s="269"/>
      <c r="J154" s="270"/>
      <c r="K154" s="252"/>
      <c r="L154" s="252"/>
      <c r="N154" s="229"/>
      <c r="O154" s="229"/>
      <c r="P154" s="229"/>
      <c r="Q154" s="229"/>
      <c r="R154" s="229"/>
      <c r="S154" s="229"/>
      <c r="T154" s="229"/>
      <c r="U154" s="229"/>
      <c r="V154" s="229"/>
      <c r="W154" s="229"/>
      <c r="X154" s="229"/>
      <c r="Y154" s="229"/>
      <c r="Z154" s="229"/>
      <c r="AA154" s="229"/>
      <c r="AB154" s="229"/>
      <c r="AC154" s="229"/>
      <c r="AD154" s="229"/>
      <c r="AE154" s="229"/>
      <c r="AF154" s="229"/>
      <c r="AG154" s="229"/>
      <c r="AH154" s="229"/>
      <c r="AI154" s="229"/>
      <c r="AJ154" s="229"/>
      <c r="AK154" s="229"/>
      <c r="AL154" s="229"/>
      <c r="AM154" s="229"/>
      <c r="AN154" s="229"/>
      <c r="AO154" s="229"/>
      <c r="AP154" s="229"/>
      <c r="AQ154" s="229"/>
      <c r="AR154" s="229"/>
      <c r="AS154" s="229"/>
      <c r="AT154" s="229"/>
      <c r="AU154" s="229"/>
      <c r="AV154" s="229"/>
      <c r="AW154" s="229"/>
      <c r="AX154" s="229"/>
      <c r="AY154" s="229"/>
      <c r="AZ154" s="229"/>
      <c r="BA154" s="229"/>
      <c r="BB154" s="229"/>
      <c r="BC154" s="229"/>
      <c r="BD154" s="229"/>
      <c r="BE154" s="229"/>
      <c r="BF154" s="229"/>
      <c r="BG154" s="229"/>
      <c r="BH154" s="229"/>
      <c r="BI154" s="229"/>
      <c r="BJ154" s="229"/>
      <c r="BK154" s="229"/>
      <c r="BL154" s="229"/>
      <c r="BM154" s="229"/>
      <c r="BN154" s="229"/>
      <c r="BO154" s="229"/>
      <c r="BP154" s="229"/>
      <c r="BQ154" s="229"/>
      <c r="BR154" s="229"/>
      <c r="BS154" s="229"/>
      <c r="BT154" s="229"/>
      <c r="BU154" s="229"/>
      <c r="BV154" s="229"/>
      <c r="BW154" s="229"/>
      <c r="BX154" s="229"/>
      <c r="BY154" s="229"/>
      <c r="BZ154" s="229"/>
      <c r="CA154" s="229"/>
      <c r="CB154" s="229"/>
      <c r="CC154" s="229"/>
      <c r="CD154" s="229"/>
      <c r="CE154" s="229"/>
      <c r="CF154" s="229"/>
      <c r="CG154" s="229"/>
      <c r="CH154" s="229"/>
      <c r="CI154" s="229"/>
      <c r="CJ154" s="229"/>
      <c r="CK154" s="229"/>
      <c r="CL154" s="229"/>
      <c r="CM154" s="229"/>
      <c r="CN154" s="229"/>
      <c r="CO154" s="229"/>
      <c r="CP154" s="229"/>
      <c r="CQ154" s="229"/>
      <c r="CR154" s="229"/>
      <c r="CS154" s="229"/>
      <c r="CT154" s="229"/>
      <c r="CU154" s="229"/>
      <c r="CV154" s="229"/>
      <c r="CW154" s="229"/>
      <c r="CX154" s="229"/>
      <c r="CY154" s="229"/>
      <c r="CZ154" s="229"/>
      <c r="DA154" s="229"/>
      <c r="DB154" s="229"/>
      <c r="DC154" s="229"/>
      <c r="DD154" s="229"/>
      <c r="DE154" s="229"/>
      <c r="DF154" s="229"/>
      <c r="DG154" s="229"/>
      <c r="DH154" s="229"/>
      <c r="DI154" s="229"/>
      <c r="DJ154" s="229"/>
      <c r="DK154" s="229"/>
      <c r="DL154" s="229"/>
      <c r="DM154" s="229"/>
      <c r="DN154" s="229"/>
      <c r="DO154" s="229"/>
      <c r="DP154" s="229"/>
      <c r="DQ154" s="229"/>
      <c r="DR154" s="229"/>
      <c r="DS154" s="229"/>
      <c r="DT154" s="229"/>
      <c r="DU154" s="229"/>
      <c r="DV154" s="229"/>
      <c r="DW154" s="229"/>
      <c r="DX154" s="229"/>
      <c r="DY154" s="229"/>
      <c r="DZ154" s="229"/>
      <c r="EA154" s="229"/>
      <c r="EB154" s="229"/>
      <c r="EC154" s="229"/>
      <c r="ED154" s="229"/>
      <c r="EE154" s="229"/>
      <c r="EF154" s="229"/>
      <c r="EG154" s="229"/>
      <c r="EH154" s="229"/>
      <c r="EI154" s="229"/>
      <c r="EJ154" s="229"/>
      <c r="EK154" s="229"/>
      <c r="EL154" s="229"/>
      <c r="EM154" s="229"/>
      <c r="EN154" s="229"/>
      <c r="EO154" s="229"/>
      <c r="EP154" s="229"/>
      <c r="EQ154" s="229"/>
      <c r="ER154" s="229"/>
      <c r="ES154" s="229"/>
      <c r="ET154" s="229"/>
      <c r="EU154" s="229"/>
      <c r="EV154" s="229"/>
      <c r="EW154" s="229"/>
      <c r="EX154" s="229"/>
      <c r="EY154" s="229"/>
      <c r="EZ154" s="229"/>
      <c r="FA154" s="229"/>
      <c r="FB154" s="229"/>
      <c r="FC154" s="229"/>
      <c r="FD154" s="229"/>
      <c r="FE154" s="229"/>
      <c r="FF154" s="229"/>
      <c r="FG154" s="229"/>
      <c r="FH154" s="229"/>
      <c r="FI154" s="229"/>
      <c r="FJ154" s="229"/>
      <c r="FK154" s="229"/>
      <c r="FL154" s="229"/>
      <c r="FM154" s="229"/>
      <c r="FN154" s="229"/>
      <c r="FO154" s="229"/>
      <c r="FP154" s="229"/>
      <c r="FQ154" s="229"/>
      <c r="FR154" s="229"/>
      <c r="FS154" s="229"/>
      <c r="FT154" s="229"/>
      <c r="FU154" s="229"/>
      <c r="FV154" s="229"/>
      <c r="FW154" s="229"/>
      <c r="FX154" s="229"/>
      <c r="FY154" s="229"/>
      <c r="FZ154" s="229"/>
      <c r="GA154" s="229"/>
      <c r="GB154" s="229"/>
      <c r="GC154" s="229"/>
      <c r="GD154" s="229"/>
      <c r="GE154" s="229"/>
      <c r="GF154" s="229"/>
      <c r="GG154" s="229"/>
      <c r="GH154" s="229"/>
      <c r="GI154" s="229"/>
      <c r="GJ154" s="229"/>
      <c r="GK154" s="229"/>
      <c r="GL154" s="229"/>
      <c r="GM154" s="229"/>
      <c r="GN154" s="229"/>
      <c r="GO154" s="229"/>
      <c r="GP154" s="229"/>
      <c r="GQ154" s="229"/>
      <c r="GR154" s="229"/>
      <c r="GS154" s="229"/>
      <c r="GT154" s="229"/>
      <c r="GU154" s="229"/>
      <c r="GV154" s="229"/>
      <c r="GW154" s="229"/>
      <c r="GX154" s="229"/>
      <c r="GY154" s="229"/>
      <c r="GZ154" s="229"/>
      <c r="HA154" s="229"/>
      <c r="HB154" s="229"/>
      <c r="HC154" s="229"/>
      <c r="HD154" s="229"/>
      <c r="HE154" s="229"/>
      <c r="HF154" s="229"/>
      <c r="HG154" s="229"/>
      <c r="HH154" s="229"/>
      <c r="HI154" s="229"/>
      <c r="HJ154" s="229"/>
      <c r="HK154" s="229"/>
      <c r="HL154" s="229"/>
      <c r="HM154" s="229"/>
      <c r="HN154" s="229"/>
      <c r="HO154" s="229"/>
      <c r="HP154" s="229"/>
      <c r="HQ154" s="229"/>
      <c r="HR154" s="229"/>
      <c r="HS154" s="229"/>
      <c r="HT154" s="229"/>
      <c r="HU154" s="229"/>
      <c r="HV154" s="229"/>
      <c r="HW154" s="229"/>
      <c r="HX154" s="229"/>
      <c r="HY154" s="229"/>
      <c r="HZ154" s="229"/>
      <c r="IA154" s="229"/>
      <c r="IB154" s="229"/>
      <c r="IC154" s="229"/>
      <c r="ID154" s="229"/>
      <c r="IE154" s="229"/>
      <c r="IF154" s="229"/>
      <c r="IG154" s="229"/>
      <c r="IH154" s="229"/>
      <c r="II154" s="229"/>
      <c r="IJ154" s="229"/>
      <c r="IK154" s="229"/>
      <c r="IL154" s="229"/>
      <c r="IM154" s="229"/>
      <c r="IN154" s="229"/>
      <c r="IO154" s="229"/>
      <c r="IP154" s="229"/>
      <c r="IQ154" s="229"/>
      <c r="IR154" s="229"/>
      <c r="IS154" s="229"/>
      <c r="IT154" s="229"/>
      <c r="IU154" s="229"/>
      <c r="IV154" s="229"/>
      <c r="IW154" s="229"/>
      <c r="IX154" s="229"/>
      <c r="IY154" s="229"/>
      <c r="IZ154" s="229"/>
      <c r="JA154" s="229"/>
      <c r="JB154" s="229"/>
      <c r="JC154" s="229"/>
      <c r="JD154" s="229"/>
      <c r="JE154" s="229"/>
      <c r="JF154" s="229"/>
      <c r="JG154" s="229"/>
      <c r="JH154" s="229"/>
      <c r="JI154" s="229"/>
      <c r="JJ154" s="229"/>
      <c r="JK154" s="229"/>
      <c r="JL154" s="229"/>
      <c r="JM154" s="229"/>
      <c r="JN154" s="229"/>
      <c r="JO154" s="229"/>
      <c r="JP154" s="229"/>
      <c r="JQ154" s="229"/>
      <c r="JR154" s="229"/>
      <c r="JS154" s="229"/>
      <c r="JT154" s="229"/>
      <c r="JU154" s="229"/>
      <c r="JV154" s="229"/>
      <c r="JW154" s="229"/>
      <c r="JX154" s="229"/>
      <c r="JY154" s="229"/>
      <c r="JZ154" s="229"/>
      <c r="KA154" s="229"/>
      <c r="KB154" s="229"/>
      <c r="KC154" s="229"/>
      <c r="KD154" s="229"/>
      <c r="KE154" s="229"/>
      <c r="KF154" s="229"/>
      <c r="KG154" s="229"/>
      <c r="KH154" s="229"/>
      <c r="KI154" s="229"/>
      <c r="KJ154" s="229"/>
      <c r="KK154" s="229"/>
      <c r="KL154" s="229"/>
      <c r="KM154" s="229"/>
      <c r="KN154" s="229"/>
      <c r="KO154" s="229"/>
      <c r="KP154" s="229"/>
      <c r="KQ154" s="229"/>
      <c r="KR154" s="229"/>
      <c r="KS154" s="229"/>
      <c r="KT154" s="229"/>
      <c r="KU154" s="229"/>
      <c r="KV154" s="229"/>
      <c r="KW154" s="229"/>
      <c r="KX154" s="229"/>
      <c r="KY154" s="229"/>
      <c r="KZ154" s="229"/>
      <c r="LA154" s="229"/>
      <c r="LB154" s="229"/>
      <c r="LC154" s="229"/>
      <c r="LD154" s="229"/>
      <c r="LE154" s="229"/>
      <c r="LF154" s="229"/>
      <c r="LG154" s="229"/>
      <c r="LH154" s="229"/>
      <c r="LI154" s="229"/>
      <c r="LJ154" s="229"/>
      <c r="LK154" s="229"/>
      <c r="LL154" s="229"/>
      <c r="LM154" s="229"/>
      <c r="LN154" s="229"/>
      <c r="LO154" s="229"/>
      <c r="LP154" s="229"/>
      <c r="LQ154" s="229"/>
      <c r="LR154" s="229"/>
      <c r="LS154" s="229"/>
      <c r="LT154" s="229"/>
      <c r="LU154" s="229"/>
      <c r="LV154" s="229"/>
      <c r="LW154" s="229"/>
      <c r="LX154" s="229"/>
      <c r="LY154" s="229"/>
      <c r="LZ154" s="229"/>
      <c r="MA154" s="229"/>
      <c r="MB154" s="229"/>
      <c r="MC154" s="229"/>
      <c r="MD154" s="229"/>
      <c r="ME154" s="229"/>
      <c r="MF154" s="229"/>
      <c r="MG154" s="229"/>
      <c r="MH154" s="229"/>
      <c r="MI154" s="229"/>
      <c r="MJ154" s="229"/>
      <c r="MK154" s="229"/>
      <c r="ML154" s="229"/>
      <c r="MM154" s="229"/>
      <c r="MN154" s="229"/>
      <c r="MO154" s="229"/>
      <c r="MP154" s="229"/>
      <c r="MQ154" s="229"/>
      <c r="MR154" s="229"/>
      <c r="MS154" s="229"/>
      <c r="MT154" s="229"/>
      <c r="MU154" s="229"/>
      <c r="MV154" s="229"/>
      <c r="MW154" s="229"/>
      <c r="MX154" s="229"/>
      <c r="MY154" s="229"/>
      <c r="MZ154" s="229"/>
      <c r="NA154" s="229"/>
      <c r="NB154" s="229"/>
      <c r="NC154" s="229"/>
      <c r="ND154" s="229"/>
      <c r="NE154" s="229"/>
      <c r="NF154" s="229"/>
      <c r="NG154" s="229"/>
      <c r="NH154" s="229"/>
      <c r="NI154" s="229"/>
      <c r="NJ154" s="229"/>
      <c r="NK154" s="229"/>
      <c r="NL154" s="229"/>
      <c r="NM154" s="229"/>
      <c r="NN154" s="229"/>
      <c r="NO154" s="229"/>
      <c r="NP154" s="229"/>
      <c r="NQ154" s="229"/>
      <c r="NR154" s="229"/>
      <c r="NS154" s="229"/>
      <c r="NT154" s="229"/>
      <c r="NU154" s="229"/>
      <c r="NV154" s="229"/>
      <c r="NW154" s="229"/>
      <c r="NX154" s="229"/>
      <c r="NY154" s="229"/>
      <c r="NZ154" s="229"/>
      <c r="OA154" s="229"/>
      <c r="OB154" s="229"/>
      <c r="OC154" s="229"/>
      <c r="OD154" s="229"/>
      <c r="OE154" s="229"/>
      <c r="OF154" s="229"/>
      <c r="OG154" s="229"/>
      <c r="OH154" s="229"/>
      <c r="OI154" s="229"/>
      <c r="OJ154" s="229"/>
      <c r="OK154" s="229"/>
      <c r="OL154" s="229"/>
      <c r="OM154" s="229"/>
      <c r="ON154" s="229"/>
      <c r="OO154" s="229"/>
      <c r="OP154" s="229"/>
      <c r="OQ154" s="229"/>
      <c r="OR154" s="229"/>
      <c r="OS154" s="229"/>
      <c r="OT154" s="229"/>
      <c r="OU154" s="229"/>
      <c r="OV154" s="229"/>
      <c r="OW154" s="229"/>
      <c r="OX154" s="229"/>
      <c r="OY154" s="229"/>
      <c r="OZ154" s="229"/>
      <c r="PA154" s="229"/>
      <c r="PB154" s="229"/>
      <c r="PC154" s="229"/>
      <c r="PD154" s="229"/>
      <c r="PE154" s="229"/>
      <c r="PF154" s="229"/>
      <c r="PG154" s="229"/>
      <c r="PH154" s="229"/>
      <c r="PI154" s="229"/>
      <c r="PJ154" s="229"/>
      <c r="PK154" s="229"/>
      <c r="PL154" s="229"/>
      <c r="PM154" s="229"/>
      <c r="PN154" s="229"/>
      <c r="PO154" s="229"/>
      <c r="PP154" s="229"/>
      <c r="PQ154" s="229"/>
      <c r="PR154" s="229"/>
      <c r="PS154" s="229"/>
      <c r="PT154" s="229"/>
      <c r="PU154" s="229"/>
      <c r="PV154" s="229"/>
      <c r="PW154" s="229"/>
      <c r="PX154" s="229"/>
      <c r="PY154" s="229"/>
      <c r="PZ154" s="229"/>
      <c r="QA154" s="229"/>
      <c r="QB154" s="229"/>
      <c r="QC154" s="229"/>
      <c r="QD154" s="229"/>
      <c r="QE154" s="229"/>
      <c r="QF154" s="229"/>
      <c r="QG154" s="229"/>
      <c r="QH154" s="229"/>
      <c r="QI154" s="229"/>
      <c r="QJ154" s="229"/>
      <c r="QK154" s="229"/>
      <c r="QL154" s="229"/>
      <c r="QM154" s="229"/>
      <c r="QN154" s="229"/>
      <c r="QO154" s="229"/>
      <c r="QP154" s="229"/>
      <c r="QQ154" s="229"/>
      <c r="QR154" s="229"/>
      <c r="QS154" s="229"/>
      <c r="QT154" s="229"/>
      <c r="QU154" s="229"/>
      <c r="QV154" s="229"/>
      <c r="QW154" s="229"/>
      <c r="QX154" s="229"/>
      <c r="QY154" s="229"/>
      <c r="QZ154" s="229"/>
      <c r="RA154" s="229"/>
      <c r="RB154" s="229"/>
      <c r="RC154" s="229"/>
      <c r="RD154" s="229"/>
      <c r="RE154" s="229"/>
      <c r="RF154" s="229"/>
      <c r="RG154" s="229"/>
      <c r="RH154" s="229"/>
      <c r="RI154" s="229"/>
      <c r="RJ154" s="229"/>
      <c r="RK154" s="229"/>
      <c r="RL154" s="229"/>
      <c r="RM154" s="229"/>
      <c r="RN154" s="229"/>
      <c r="RO154" s="229"/>
      <c r="RP154" s="229"/>
      <c r="RQ154" s="229"/>
      <c r="RR154" s="229"/>
      <c r="RS154" s="229"/>
      <c r="RT154" s="229"/>
      <c r="RU154" s="229"/>
      <c r="RV154" s="229"/>
      <c r="RW154" s="229"/>
      <c r="RX154" s="229"/>
      <c r="RY154" s="229"/>
      <c r="RZ154" s="229"/>
      <c r="SA154" s="229"/>
      <c r="SB154" s="229"/>
      <c r="SC154" s="229"/>
      <c r="SD154" s="229"/>
      <c r="SE154" s="229"/>
      <c r="SF154" s="229"/>
      <c r="SG154" s="229"/>
      <c r="SH154" s="229"/>
      <c r="SI154" s="229"/>
      <c r="SJ154" s="229"/>
      <c r="SK154" s="229"/>
      <c r="SL154" s="229"/>
      <c r="SM154" s="229"/>
      <c r="SN154" s="229"/>
      <c r="SO154" s="229"/>
      <c r="SP154" s="229"/>
      <c r="SQ154" s="229"/>
      <c r="SR154" s="229"/>
      <c r="SS154" s="229"/>
      <c r="ST154" s="229"/>
      <c r="SU154" s="229"/>
      <c r="SV154" s="229"/>
      <c r="SW154" s="229"/>
      <c r="SX154" s="229"/>
      <c r="SY154" s="229"/>
      <c r="SZ154" s="229"/>
      <c r="TA154" s="229"/>
      <c r="TB154" s="229"/>
      <c r="TC154" s="229"/>
      <c r="TD154" s="229"/>
      <c r="TE154" s="229"/>
      <c r="TF154" s="229"/>
      <c r="TG154" s="229"/>
      <c r="TH154" s="229"/>
      <c r="TI154" s="229"/>
      <c r="TJ154" s="229"/>
      <c r="TK154" s="229"/>
      <c r="TL154" s="229"/>
      <c r="TM154" s="229"/>
      <c r="TN154" s="229"/>
      <c r="TO154" s="229"/>
      <c r="TP154" s="229"/>
      <c r="TQ154" s="229"/>
      <c r="TR154" s="229"/>
      <c r="TS154" s="229"/>
      <c r="TT154" s="229"/>
      <c r="TU154" s="229"/>
      <c r="TV154" s="229"/>
      <c r="TW154" s="229"/>
      <c r="TX154" s="229"/>
      <c r="TY154" s="229"/>
      <c r="TZ154" s="229"/>
      <c r="UA154" s="229"/>
      <c r="UB154" s="229"/>
      <c r="UC154" s="229"/>
      <c r="UD154" s="229"/>
      <c r="UE154" s="229"/>
      <c r="UF154" s="229"/>
      <c r="UG154" s="229"/>
      <c r="UH154" s="229"/>
      <c r="UI154" s="229"/>
      <c r="UJ154" s="229"/>
      <c r="UK154" s="229"/>
      <c r="UL154" s="229"/>
      <c r="UM154" s="229"/>
      <c r="UN154" s="229"/>
      <c r="UO154" s="229"/>
      <c r="UP154" s="229"/>
      <c r="UQ154" s="229"/>
      <c r="UR154" s="229"/>
      <c r="US154" s="229"/>
      <c r="UT154" s="229"/>
      <c r="UU154" s="229"/>
      <c r="UV154" s="229"/>
      <c r="UW154" s="229"/>
      <c r="UX154" s="229"/>
      <c r="UY154" s="229"/>
      <c r="UZ154" s="229"/>
      <c r="VA154" s="229"/>
      <c r="VB154" s="229"/>
      <c r="VC154" s="229"/>
      <c r="VD154" s="229"/>
      <c r="VE154" s="229"/>
      <c r="VF154" s="229"/>
      <c r="VG154" s="229"/>
      <c r="VH154" s="229"/>
      <c r="VI154" s="229"/>
      <c r="VJ154" s="229"/>
      <c r="VK154" s="229"/>
      <c r="VL154" s="229"/>
      <c r="VM154" s="229"/>
      <c r="VN154" s="229"/>
      <c r="VO154" s="229"/>
      <c r="VP154" s="229"/>
      <c r="VQ154" s="229"/>
      <c r="VR154" s="229"/>
      <c r="VS154" s="229"/>
      <c r="VT154" s="229"/>
      <c r="VU154" s="229"/>
      <c r="VV154" s="229"/>
      <c r="VW154" s="229"/>
      <c r="VX154" s="229"/>
      <c r="VY154" s="229"/>
      <c r="VZ154" s="229"/>
      <c r="WA154" s="229"/>
      <c r="WB154" s="229"/>
      <c r="WC154" s="229"/>
      <c r="WD154" s="229"/>
      <c r="WE154" s="229"/>
      <c r="WF154" s="229"/>
      <c r="WG154" s="229"/>
      <c r="WH154" s="229"/>
      <c r="WI154" s="229"/>
      <c r="WJ154" s="229"/>
      <c r="WK154" s="229"/>
      <c r="WL154" s="229"/>
      <c r="WM154" s="229"/>
      <c r="WN154" s="229"/>
      <c r="WO154" s="229"/>
      <c r="WP154" s="229"/>
      <c r="WQ154" s="229"/>
      <c r="WR154" s="229"/>
      <c r="WS154" s="229"/>
      <c r="WT154" s="229"/>
      <c r="WU154" s="229"/>
      <c r="WV154" s="229"/>
      <c r="WW154" s="229"/>
      <c r="WX154" s="229"/>
      <c r="WY154" s="229"/>
      <c r="WZ154" s="229"/>
      <c r="XA154" s="229"/>
      <c r="XB154" s="229"/>
      <c r="XC154" s="229"/>
      <c r="XD154" s="229"/>
      <c r="XE154" s="229"/>
      <c r="XF154" s="229"/>
      <c r="XG154" s="229"/>
      <c r="XH154" s="229"/>
      <c r="XI154" s="229"/>
      <c r="XJ154" s="229"/>
      <c r="XK154" s="229"/>
      <c r="XL154" s="229"/>
      <c r="XM154" s="229"/>
      <c r="XN154" s="229"/>
      <c r="XO154" s="229"/>
      <c r="XP154" s="229"/>
      <c r="XQ154" s="229"/>
      <c r="XR154" s="229"/>
      <c r="XS154" s="229"/>
      <c r="XT154" s="229"/>
      <c r="XU154" s="229"/>
      <c r="XV154" s="229"/>
      <c r="XW154" s="229"/>
      <c r="XX154" s="229"/>
      <c r="XY154" s="229"/>
      <c r="XZ154" s="229"/>
      <c r="YA154" s="229"/>
      <c r="YB154" s="229"/>
      <c r="YC154" s="229"/>
      <c r="YD154" s="229"/>
      <c r="YE154" s="229"/>
      <c r="YF154" s="229"/>
      <c r="YG154" s="229"/>
      <c r="YH154" s="229"/>
      <c r="YI154" s="229"/>
      <c r="YJ154" s="229"/>
      <c r="YK154" s="229"/>
      <c r="YL154" s="229"/>
      <c r="YM154" s="229"/>
      <c r="YN154" s="229"/>
      <c r="YO154" s="229"/>
      <c r="YP154" s="229"/>
      <c r="YQ154" s="229"/>
      <c r="YR154" s="229"/>
      <c r="YS154" s="229"/>
      <c r="YT154" s="229"/>
      <c r="YU154" s="229"/>
      <c r="YV154" s="229"/>
      <c r="YW154" s="229"/>
      <c r="YX154" s="229"/>
      <c r="YY154" s="229"/>
      <c r="YZ154" s="229"/>
      <c r="ZA154" s="229"/>
      <c r="ZB154" s="229"/>
      <c r="ZC154" s="229"/>
      <c r="ZD154" s="229"/>
      <c r="ZE154" s="229"/>
      <c r="ZF154" s="229"/>
      <c r="ZG154" s="229"/>
      <c r="ZH154" s="229"/>
      <c r="ZI154" s="229"/>
      <c r="ZJ154" s="229"/>
      <c r="ZK154" s="229"/>
      <c r="ZL154" s="229"/>
      <c r="ZM154" s="229"/>
      <c r="ZN154" s="229"/>
      <c r="ZO154" s="229"/>
      <c r="ZP154" s="229"/>
      <c r="ZQ154" s="229"/>
      <c r="ZR154" s="229"/>
      <c r="ZS154" s="229"/>
      <c r="ZT154" s="229"/>
      <c r="ZU154" s="229"/>
      <c r="ZV154" s="229"/>
      <c r="ZW154" s="229"/>
      <c r="ZX154" s="229"/>
      <c r="ZY154" s="229"/>
      <c r="ZZ154" s="229"/>
      <c r="AAA154" s="229"/>
      <c r="AAB154" s="229"/>
      <c r="AAC154" s="229"/>
      <c r="AAD154" s="229"/>
      <c r="AAE154" s="229"/>
      <c r="AAF154" s="229"/>
      <c r="AAG154" s="229"/>
      <c r="AAH154" s="229"/>
      <c r="AAI154" s="229"/>
      <c r="AAJ154" s="229"/>
      <c r="AAK154" s="229"/>
      <c r="AAL154" s="229"/>
      <c r="AAM154" s="229"/>
      <c r="AAN154" s="229"/>
      <c r="AAO154" s="229"/>
      <c r="AAP154" s="229"/>
      <c r="AAQ154" s="229"/>
      <c r="AAR154" s="229"/>
      <c r="AAS154" s="229"/>
      <c r="AAT154" s="229"/>
      <c r="AAU154" s="229"/>
      <c r="AAV154" s="229"/>
      <c r="AAW154" s="229"/>
      <c r="AAX154" s="229"/>
      <c r="AAY154" s="229"/>
      <c r="AAZ154" s="229"/>
      <c r="ABA154" s="229"/>
      <c r="ABB154" s="229"/>
      <c r="ABC154" s="229"/>
      <c r="ABD154" s="229"/>
      <c r="ABE154" s="229"/>
      <c r="ABF154" s="229"/>
      <c r="ABG154" s="229"/>
      <c r="ABH154" s="229"/>
      <c r="ABI154" s="229"/>
      <c r="ABJ154" s="229"/>
      <c r="ABK154" s="229"/>
      <c r="ABL154" s="229"/>
      <c r="ABM154" s="229"/>
      <c r="ABN154" s="229"/>
      <c r="ABO154" s="229"/>
      <c r="ABP154" s="229"/>
      <c r="ABQ154" s="229"/>
      <c r="ABR154" s="229"/>
      <c r="ABS154" s="229"/>
      <c r="ABT154" s="229"/>
      <c r="ABU154" s="229"/>
      <c r="ABV154" s="229"/>
      <c r="ABW154" s="229"/>
      <c r="ABX154" s="229"/>
      <c r="ABY154" s="229"/>
      <c r="ABZ154" s="229"/>
      <c r="ACA154" s="229"/>
      <c r="ACB154" s="229"/>
      <c r="ACC154" s="229"/>
      <c r="ACD154" s="229"/>
      <c r="ACE154" s="229"/>
      <c r="ACF154" s="229"/>
      <c r="ACG154" s="229"/>
      <c r="ACH154" s="229"/>
      <c r="ACI154" s="229"/>
      <c r="ACJ154" s="229"/>
      <c r="ACK154" s="229"/>
      <c r="ACL154" s="229"/>
      <c r="ACM154" s="229"/>
      <c r="ACN154" s="229"/>
      <c r="ACO154" s="229"/>
      <c r="ACP154" s="229"/>
      <c r="ACQ154" s="229"/>
      <c r="ACR154" s="229"/>
      <c r="ACS154" s="229"/>
      <c r="ACT154" s="229"/>
      <c r="ACU154" s="229"/>
      <c r="ACV154" s="229"/>
      <c r="ACW154" s="229"/>
      <c r="ACX154" s="229"/>
      <c r="ACY154" s="229"/>
      <c r="ACZ154" s="229"/>
      <c r="ADA154" s="229"/>
      <c r="ADB154" s="229"/>
      <c r="ADC154" s="229"/>
      <c r="ADD154" s="229"/>
      <c r="ADE154" s="229"/>
      <c r="ADF154" s="229"/>
      <c r="ADG154" s="229"/>
      <c r="ADH154" s="229"/>
      <c r="ADI154" s="229"/>
      <c r="ADJ154" s="229"/>
      <c r="ADK154" s="229"/>
      <c r="ADL154" s="229"/>
      <c r="ADM154" s="229"/>
      <c r="ADN154" s="229"/>
      <c r="ADO154" s="229"/>
      <c r="ADP154" s="229"/>
      <c r="ADQ154" s="229"/>
      <c r="ADR154" s="229"/>
      <c r="ADS154" s="229"/>
      <c r="ADT154" s="229"/>
      <c r="ADU154" s="229"/>
      <c r="ADV154" s="229"/>
      <c r="ADW154" s="229"/>
      <c r="ADX154" s="229"/>
      <c r="ADY154" s="229"/>
      <c r="ADZ154" s="229"/>
      <c r="AEA154" s="229"/>
      <c r="AEB154" s="229"/>
      <c r="AEC154" s="229"/>
      <c r="AED154" s="229"/>
      <c r="AEE154" s="229"/>
      <c r="AEF154" s="229"/>
      <c r="AEG154" s="229"/>
      <c r="AEH154" s="229"/>
      <c r="AEI154" s="229"/>
      <c r="AEJ154" s="229"/>
      <c r="AEK154" s="229"/>
      <c r="AEL154" s="229"/>
      <c r="AEM154" s="229"/>
      <c r="AEN154" s="229"/>
      <c r="AEO154" s="229"/>
      <c r="AEP154" s="229"/>
      <c r="AEQ154" s="229"/>
      <c r="AER154" s="229"/>
      <c r="AES154" s="229"/>
      <c r="AET154" s="229"/>
      <c r="AEU154" s="229"/>
      <c r="AEV154" s="229"/>
      <c r="AEW154" s="229"/>
      <c r="AEX154" s="229"/>
      <c r="AEY154" s="229"/>
      <c r="AEZ154" s="229"/>
      <c r="AFA154" s="229"/>
      <c r="AFB154" s="229"/>
      <c r="AFC154" s="229"/>
      <c r="AFD154" s="229"/>
      <c r="AFE154" s="229"/>
      <c r="AFF154" s="229"/>
      <c r="AFG154" s="229"/>
      <c r="AFH154" s="229"/>
      <c r="AFI154" s="229"/>
      <c r="AFJ154" s="229"/>
      <c r="AFK154" s="229"/>
      <c r="AFL154" s="229"/>
      <c r="AFM154" s="229"/>
      <c r="AFN154" s="229"/>
      <c r="AFO154" s="229"/>
      <c r="AFP154" s="229"/>
      <c r="AFQ154" s="229"/>
      <c r="AFR154" s="229"/>
      <c r="AFS154" s="229"/>
      <c r="AFT154" s="229"/>
      <c r="AFU154" s="229"/>
      <c r="AFV154" s="229"/>
      <c r="AFW154" s="229"/>
      <c r="AFX154" s="229"/>
      <c r="AFY154" s="229"/>
      <c r="AFZ154" s="229"/>
      <c r="AGA154" s="229"/>
      <c r="AGB154" s="229"/>
      <c r="AGC154" s="229"/>
      <c r="AGD154" s="229"/>
      <c r="AGE154" s="229"/>
      <c r="AGF154" s="229"/>
      <c r="AGG154" s="229"/>
      <c r="AGH154" s="229"/>
      <c r="AGI154" s="229"/>
      <c r="AGJ154" s="229"/>
      <c r="AGK154" s="229"/>
      <c r="AGL154" s="229"/>
      <c r="AGM154" s="229"/>
      <c r="AGN154" s="229"/>
      <c r="AGO154" s="229"/>
      <c r="AGP154" s="229"/>
      <c r="AGQ154" s="229"/>
      <c r="AGR154" s="229"/>
      <c r="AGS154" s="229"/>
      <c r="AGT154" s="229"/>
      <c r="AGU154" s="229"/>
      <c r="AGV154" s="229"/>
      <c r="AGW154" s="229"/>
      <c r="AGX154" s="229"/>
      <c r="AGY154" s="229"/>
      <c r="AGZ154" s="229"/>
      <c r="AHA154" s="229"/>
      <c r="AHB154" s="229"/>
      <c r="AHC154" s="229"/>
      <c r="AHD154" s="229"/>
      <c r="AHE154" s="229"/>
      <c r="AHF154" s="229"/>
      <c r="AHG154" s="229"/>
      <c r="AHH154" s="229"/>
      <c r="AHI154" s="229"/>
      <c r="AHJ154" s="229"/>
      <c r="AHK154" s="229"/>
      <c r="AHL154" s="229"/>
      <c r="AHM154" s="229"/>
      <c r="AHN154" s="229"/>
      <c r="AHO154" s="229"/>
      <c r="AHP154" s="229"/>
      <c r="AHQ154" s="229"/>
      <c r="AHR154" s="229"/>
      <c r="AHS154" s="229"/>
      <c r="AHT154" s="229"/>
      <c r="AHU154" s="229"/>
      <c r="AHV154" s="229"/>
      <c r="AHW154" s="229"/>
      <c r="AHX154" s="229"/>
      <c r="AHY154" s="229"/>
      <c r="AHZ154" s="229"/>
      <c r="AIA154" s="229"/>
      <c r="AIB154" s="229"/>
      <c r="AIC154" s="229"/>
      <c r="AID154" s="229"/>
      <c r="AIE154" s="229"/>
      <c r="AIF154" s="229"/>
      <c r="AIG154" s="229"/>
      <c r="AIH154" s="229"/>
      <c r="AII154" s="229"/>
      <c r="AIJ154" s="229"/>
      <c r="AIK154" s="229"/>
      <c r="AIL154" s="229"/>
      <c r="AIM154" s="229"/>
      <c r="AIN154" s="229"/>
      <c r="AIO154" s="229"/>
      <c r="AIP154" s="229"/>
      <c r="AIQ154" s="229"/>
      <c r="AIR154" s="229"/>
      <c r="AIS154" s="229"/>
      <c r="AIT154" s="229"/>
      <c r="AIU154" s="229"/>
      <c r="AIV154" s="229"/>
      <c r="AIW154" s="229"/>
      <c r="AIX154" s="229"/>
      <c r="AIY154" s="229"/>
      <c r="AIZ154" s="229"/>
      <c r="AJA154" s="229"/>
      <c r="AJB154" s="229"/>
      <c r="AJC154" s="229"/>
      <c r="AJD154" s="229"/>
      <c r="AJE154" s="229"/>
      <c r="AJF154" s="229"/>
      <c r="AJG154" s="229"/>
      <c r="AJH154" s="229"/>
      <c r="AJI154" s="229"/>
      <c r="AJJ154" s="229"/>
      <c r="AJK154" s="229"/>
      <c r="AJL154" s="229"/>
      <c r="AJM154" s="229"/>
      <c r="AJN154" s="229"/>
      <c r="AJO154" s="229"/>
      <c r="AJP154" s="229"/>
      <c r="AJQ154" s="229"/>
      <c r="AJR154" s="229"/>
      <c r="AJS154" s="229"/>
      <c r="AJT154" s="229"/>
      <c r="AJU154" s="229"/>
      <c r="AJV154" s="229"/>
      <c r="AJW154" s="229"/>
      <c r="AJX154" s="229"/>
      <c r="AJY154" s="229"/>
      <c r="AJZ154" s="229"/>
      <c r="AKA154" s="229"/>
      <c r="AKB154" s="229"/>
      <c r="AKC154" s="229"/>
      <c r="AKD154" s="229"/>
      <c r="AKE154" s="229"/>
      <c r="AKF154" s="229"/>
      <c r="AKG154" s="229"/>
      <c r="AKH154" s="229"/>
      <c r="AKI154" s="229"/>
      <c r="AKJ154" s="229"/>
      <c r="AKK154" s="229"/>
      <c r="AKL154" s="229"/>
      <c r="AKM154" s="229"/>
      <c r="AKN154" s="229"/>
      <c r="AKO154" s="229"/>
      <c r="AKP154" s="229"/>
      <c r="AKQ154" s="229"/>
      <c r="AKR154" s="229"/>
      <c r="AKS154" s="229"/>
      <c r="AKT154" s="229"/>
      <c r="AKU154" s="229"/>
      <c r="AKV154" s="229"/>
      <c r="AKW154" s="229"/>
      <c r="AKX154" s="229"/>
      <c r="AKY154" s="229"/>
      <c r="AKZ154" s="229"/>
      <c r="ALA154" s="229"/>
      <c r="ALB154" s="229"/>
      <c r="ALC154" s="229"/>
      <c r="ALD154" s="229"/>
      <c r="ALE154" s="229"/>
      <c r="ALF154" s="229"/>
      <c r="ALG154" s="229"/>
      <c r="ALH154" s="229"/>
      <c r="ALI154" s="229"/>
      <c r="ALJ154" s="229"/>
      <c r="ALK154" s="229"/>
      <c r="ALL154" s="229"/>
      <c r="ALM154" s="229"/>
      <c r="ALN154" s="229"/>
      <c r="ALO154" s="229"/>
      <c r="ALP154" s="229"/>
      <c r="ALQ154" s="229"/>
      <c r="ALR154" s="229"/>
      <c r="ALS154" s="229"/>
      <c r="ALT154" s="229"/>
      <c r="ALU154" s="229"/>
      <c r="ALV154" s="229"/>
      <c r="ALW154" s="229"/>
      <c r="ALX154" s="229"/>
      <c r="ALY154" s="229"/>
      <c r="ALZ154" s="229"/>
      <c r="AMA154" s="229"/>
      <c r="AMB154" s="229"/>
      <c r="AMC154" s="229"/>
      <c r="AMD154" s="229"/>
      <c r="AME154" s="229"/>
      <c r="AMF154" s="229"/>
      <c r="AMG154" s="229"/>
      <c r="AMH154" s="229"/>
      <c r="AMI154" s="229"/>
      <c r="AMJ154" s="229"/>
      <c r="AMK154" s="229"/>
      <c r="AML154" s="229"/>
      <c r="AMM154" s="229"/>
      <c r="AMN154" s="229"/>
      <c r="AMO154" s="229"/>
      <c r="AMP154" s="229"/>
      <c r="AMQ154" s="229"/>
      <c r="AMR154" s="229"/>
      <c r="AMS154" s="229"/>
      <c r="AMT154" s="229"/>
      <c r="AMU154" s="229"/>
      <c r="AMV154" s="229"/>
      <c r="AMW154" s="229"/>
      <c r="AMX154" s="229"/>
      <c r="AMY154" s="229"/>
      <c r="AMZ154" s="229"/>
      <c r="ANA154" s="229"/>
      <c r="ANB154" s="229"/>
      <c r="ANC154" s="229"/>
      <c r="AND154" s="229"/>
      <c r="ANE154" s="229"/>
      <c r="ANF154" s="229"/>
      <c r="ANG154" s="229"/>
      <c r="ANH154" s="229"/>
      <c r="ANI154" s="229"/>
      <c r="ANJ154" s="229"/>
      <c r="ANK154" s="229"/>
      <c r="ANL154" s="229"/>
      <c r="ANM154" s="229"/>
      <c r="ANN154" s="229"/>
      <c r="ANO154" s="229"/>
      <c r="ANP154" s="229"/>
      <c r="ANQ154" s="229"/>
      <c r="ANR154" s="229"/>
      <c r="ANS154" s="229"/>
      <c r="ANT154" s="229"/>
      <c r="ANU154" s="229"/>
      <c r="ANV154" s="229"/>
      <c r="ANW154" s="229"/>
      <c r="ANX154" s="229"/>
      <c r="ANY154" s="229"/>
      <c r="ANZ154" s="229"/>
      <c r="AOA154" s="229"/>
      <c r="AOB154" s="229"/>
      <c r="AOC154" s="229"/>
      <c r="AOD154" s="229"/>
      <c r="AOE154" s="229"/>
      <c r="AOF154" s="229"/>
      <c r="AOG154" s="229"/>
      <c r="AOH154" s="229"/>
      <c r="AOI154" s="229"/>
      <c r="AOJ154" s="229"/>
      <c r="AOK154" s="229"/>
      <c r="AOL154" s="229"/>
      <c r="AOM154" s="229"/>
      <c r="AON154" s="229"/>
      <c r="AOO154" s="229"/>
      <c r="AOP154" s="229"/>
      <c r="AOQ154" s="229"/>
      <c r="AOR154" s="229"/>
      <c r="AOS154" s="229"/>
      <c r="AOT154" s="229"/>
      <c r="AOU154" s="229"/>
      <c r="AOV154" s="229"/>
      <c r="AOW154" s="229"/>
      <c r="AOX154" s="229"/>
      <c r="AOY154" s="229"/>
      <c r="AOZ154" s="229"/>
      <c r="APA154" s="229"/>
      <c r="APB154" s="229"/>
      <c r="APC154" s="229"/>
      <c r="APD154" s="229"/>
      <c r="APE154" s="229"/>
      <c r="APF154" s="229"/>
      <c r="APG154" s="229"/>
      <c r="APH154" s="229"/>
      <c r="API154" s="229"/>
      <c r="APJ154" s="229"/>
      <c r="APK154" s="229"/>
      <c r="APL154" s="229"/>
      <c r="APM154" s="229"/>
      <c r="APN154" s="229"/>
      <c r="APO154" s="229"/>
      <c r="APP154" s="229"/>
      <c r="APQ154" s="229"/>
      <c r="APR154" s="229"/>
      <c r="APS154" s="229"/>
      <c r="APT154" s="229"/>
      <c r="APU154" s="229"/>
      <c r="APV154" s="229"/>
      <c r="APW154" s="229"/>
      <c r="APX154" s="229"/>
      <c r="APY154" s="229"/>
      <c r="APZ154" s="229"/>
      <c r="AQA154" s="229"/>
      <c r="AQB154" s="229"/>
      <c r="AQC154" s="229"/>
      <c r="AQD154" s="229"/>
      <c r="AQE154" s="229"/>
      <c r="AQF154" s="229"/>
      <c r="AQG154" s="229"/>
      <c r="AQH154" s="229"/>
      <c r="AQI154" s="229"/>
      <c r="AQJ154" s="229"/>
      <c r="AQK154" s="229"/>
      <c r="AQL154" s="229"/>
      <c r="AQM154" s="229"/>
      <c r="AQN154" s="229"/>
      <c r="AQO154" s="229"/>
      <c r="AQP154" s="229"/>
      <c r="AQQ154" s="229"/>
      <c r="AQR154" s="229"/>
      <c r="AQS154" s="229"/>
      <c r="AQT154" s="229"/>
      <c r="AQU154" s="229"/>
      <c r="AQV154" s="229"/>
      <c r="AQW154" s="229"/>
      <c r="AQX154" s="229"/>
      <c r="AQY154" s="229"/>
      <c r="AQZ154" s="229"/>
      <c r="ARA154" s="229"/>
      <c r="ARB154" s="229"/>
      <c r="ARC154" s="229"/>
      <c r="ARD154" s="229"/>
      <c r="ARE154" s="229"/>
      <c r="ARF154" s="229"/>
      <c r="ARG154" s="229"/>
      <c r="ARH154" s="229"/>
      <c r="ARI154" s="229"/>
      <c r="ARJ154" s="229"/>
      <c r="ARK154" s="229"/>
      <c r="ARL154" s="229"/>
      <c r="ARM154" s="229"/>
      <c r="ARN154" s="229"/>
      <c r="ARO154" s="229"/>
      <c r="ARP154" s="229"/>
      <c r="ARQ154" s="229"/>
      <c r="ARR154" s="229"/>
      <c r="ARS154" s="229"/>
      <c r="ART154" s="229"/>
      <c r="ARU154" s="229"/>
      <c r="ARV154" s="229"/>
      <c r="ARW154" s="229"/>
      <c r="ARX154" s="229"/>
      <c r="ARY154" s="229"/>
      <c r="ARZ154" s="229"/>
      <c r="ASA154" s="229"/>
      <c r="ASB154" s="229"/>
      <c r="ASC154" s="229"/>
      <c r="ASD154" s="229"/>
      <c r="ASE154" s="229"/>
      <c r="ASF154" s="229"/>
      <c r="ASG154" s="229"/>
      <c r="ASH154" s="229"/>
      <c r="ASI154" s="229"/>
      <c r="ASJ154" s="229"/>
      <c r="ASK154" s="229"/>
      <c r="ASL154" s="229"/>
      <c r="ASM154" s="229"/>
      <c r="ASN154" s="229"/>
      <c r="ASO154" s="229"/>
      <c r="ASP154" s="229"/>
      <c r="ASQ154" s="229"/>
      <c r="ASR154" s="229"/>
      <c r="ASS154" s="229"/>
      <c r="AST154" s="229"/>
      <c r="ASU154" s="229"/>
      <c r="ASV154" s="229"/>
      <c r="ASW154" s="229"/>
      <c r="ASX154" s="229"/>
      <c r="ASY154" s="229"/>
      <c r="ASZ154" s="229"/>
      <c r="ATA154" s="229"/>
      <c r="ATB154" s="229"/>
      <c r="ATC154" s="229"/>
      <c r="ATD154" s="229"/>
      <c r="ATE154" s="229"/>
      <c r="ATF154" s="229"/>
      <c r="ATG154" s="229"/>
      <c r="ATH154" s="229"/>
      <c r="ATI154" s="229"/>
      <c r="ATJ154" s="229"/>
      <c r="ATK154" s="229"/>
      <c r="ATL154" s="229"/>
      <c r="ATM154" s="229"/>
      <c r="ATN154" s="229"/>
      <c r="ATO154" s="229"/>
      <c r="ATP154" s="229"/>
      <c r="ATQ154" s="229"/>
      <c r="ATR154" s="229"/>
      <c r="ATS154" s="229"/>
      <c r="ATT154" s="229"/>
      <c r="ATU154" s="229"/>
      <c r="ATV154" s="229"/>
      <c r="ATW154" s="229"/>
      <c r="ATX154" s="229"/>
      <c r="ATY154" s="229"/>
      <c r="ATZ154" s="229"/>
      <c r="AUA154" s="229"/>
      <c r="AUB154" s="229"/>
      <c r="AUC154" s="229"/>
      <c r="AUD154" s="229"/>
      <c r="AUE154" s="229"/>
      <c r="AUF154" s="229"/>
      <c r="AUG154" s="229"/>
      <c r="AUH154" s="229"/>
      <c r="AUI154" s="229"/>
      <c r="AUJ154" s="229"/>
      <c r="AUK154" s="229"/>
      <c r="AUL154" s="229"/>
      <c r="AUM154" s="229"/>
      <c r="AUN154" s="229"/>
      <c r="AUO154" s="229"/>
      <c r="AUP154" s="229"/>
      <c r="AUQ154" s="229"/>
      <c r="AUR154" s="229"/>
      <c r="AUS154" s="229"/>
      <c r="AUT154" s="229"/>
      <c r="AUU154" s="229"/>
      <c r="AUV154" s="229"/>
      <c r="AUW154" s="229"/>
      <c r="AUX154" s="229"/>
      <c r="AUY154" s="229"/>
      <c r="AUZ154" s="229"/>
      <c r="AVA154" s="229"/>
      <c r="AVB154" s="229"/>
      <c r="AVC154" s="229"/>
      <c r="AVD154" s="229"/>
      <c r="AVE154" s="229"/>
      <c r="AVF154" s="229"/>
      <c r="AVG154" s="229"/>
      <c r="AVH154" s="229"/>
      <c r="AVI154" s="229"/>
      <c r="AVJ154" s="229"/>
      <c r="AVK154" s="229"/>
      <c r="AVL154" s="229"/>
      <c r="AVM154" s="229"/>
      <c r="AVN154" s="229"/>
      <c r="AVO154" s="229"/>
      <c r="AVP154" s="229"/>
      <c r="AVQ154" s="229"/>
      <c r="AVR154" s="229"/>
      <c r="AVS154" s="229"/>
      <c r="AVT154" s="229"/>
      <c r="AVU154" s="229"/>
      <c r="AVV154" s="229"/>
      <c r="AVW154" s="229"/>
      <c r="AVX154" s="229"/>
      <c r="AVY154" s="229"/>
      <c r="AVZ154" s="229"/>
      <c r="AWA154" s="229"/>
      <c r="AWB154" s="229"/>
      <c r="AWC154" s="229"/>
      <c r="AWD154" s="229"/>
      <c r="AWE154" s="229"/>
      <c r="AWF154" s="229"/>
      <c r="AWG154" s="229"/>
      <c r="AWH154" s="229"/>
      <c r="AWI154" s="229"/>
      <c r="AWJ154" s="229"/>
      <c r="AWK154" s="229"/>
      <c r="AWL154" s="229"/>
      <c r="AWM154" s="229"/>
      <c r="AWN154" s="229"/>
      <c r="AWO154" s="229"/>
      <c r="AWP154" s="229"/>
      <c r="AWQ154" s="229"/>
      <c r="AWR154" s="229"/>
      <c r="AWS154" s="229"/>
      <c r="AWT154" s="229"/>
      <c r="AWU154" s="229"/>
      <c r="AWV154" s="229"/>
      <c r="AWW154" s="229"/>
      <c r="AWX154" s="229"/>
      <c r="AWY154" s="229"/>
      <c r="AWZ154" s="229"/>
      <c r="AXA154" s="229"/>
      <c r="AXB154" s="229"/>
      <c r="AXC154" s="229"/>
      <c r="AXD154" s="229"/>
      <c r="AXE154" s="229"/>
      <c r="AXF154" s="229"/>
      <c r="AXG154" s="229"/>
      <c r="AXH154" s="229"/>
      <c r="AXI154" s="229"/>
      <c r="AXJ154" s="229"/>
      <c r="AXK154" s="229"/>
      <c r="AXL154" s="229"/>
      <c r="AXM154" s="229"/>
      <c r="AXN154" s="229"/>
      <c r="AXO154" s="229"/>
      <c r="AXP154" s="229"/>
      <c r="AXQ154" s="229"/>
      <c r="AXR154" s="229"/>
      <c r="AXS154" s="229"/>
      <c r="AXT154" s="229"/>
      <c r="AXU154" s="229"/>
      <c r="AXV154" s="229"/>
      <c r="AXW154" s="229"/>
      <c r="AXX154" s="229"/>
      <c r="AXY154" s="229"/>
      <c r="AXZ154" s="229"/>
      <c r="AYA154" s="229"/>
      <c r="AYB154" s="229"/>
      <c r="AYC154" s="229"/>
      <c r="AYD154" s="229"/>
      <c r="AYE154" s="229"/>
      <c r="AYF154" s="229"/>
      <c r="AYG154" s="229"/>
      <c r="AYH154" s="229"/>
      <c r="AYI154" s="229"/>
      <c r="AYJ154" s="229"/>
      <c r="AYK154" s="229"/>
      <c r="AYL154" s="229"/>
      <c r="AYM154" s="229"/>
      <c r="AYN154" s="229"/>
      <c r="AYO154" s="229"/>
      <c r="AYP154" s="229"/>
      <c r="AYQ154" s="229"/>
      <c r="AYR154" s="229"/>
      <c r="AYS154" s="229"/>
      <c r="AYT154" s="229"/>
      <c r="AYU154" s="229"/>
      <c r="AYV154" s="229"/>
      <c r="AYW154" s="229"/>
      <c r="AYX154" s="229"/>
      <c r="AYY154" s="229"/>
      <c r="AYZ154" s="229"/>
      <c r="AZA154" s="229"/>
      <c r="AZB154" s="229"/>
      <c r="AZC154" s="229"/>
      <c r="AZD154" s="229"/>
      <c r="AZE154" s="229"/>
      <c r="AZF154" s="229"/>
      <c r="AZG154" s="229"/>
      <c r="AZH154" s="229"/>
      <c r="AZI154" s="229"/>
      <c r="AZJ154" s="229"/>
      <c r="AZK154" s="229"/>
      <c r="AZL154" s="229"/>
      <c r="AZM154" s="229"/>
      <c r="AZN154" s="229"/>
      <c r="AZO154" s="229"/>
      <c r="AZP154" s="229"/>
      <c r="AZQ154" s="229"/>
      <c r="AZR154" s="229"/>
      <c r="AZS154" s="229"/>
      <c r="AZT154" s="229"/>
      <c r="AZU154" s="229"/>
      <c r="AZV154" s="229"/>
      <c r="AZW154" s="229"/>
      <c r="AZX154" s="229"/>
      <c r="AZY154" s="229"/>
      <c r="AZZ154" s="229"/>
      <c r="BAA154" s="229"/>
      <c r="BAB154" s="229"/>
      <c r="BAC154" s="229"/>
      <c r="BAD154" s="229"/>
      <c r="BAE154" s="229"/>
      <c r="BAF154" s="229"/>
      <c r="BAG154" s="229"/>
      <c r="BAH154" s="229"/>
      <c r="BAI154" s="229"/>
      <c r="BAJ154" s="229"/>
      <c r="BAK154" s="229"/>
      <c r="BAL154" s="229"/>
      <c r="BAM154" s="229"/>
      <c r="BAN154" s="229"/>
      <c r="BAO154" s="229"/>
      <c r="BAP154" s="229"/>
      <c r="BAQ154" s="229"/>
      <c r="BAR154" s="229"/>
      <c r="BAS154" s="229"/>
      <c r="BAT154" s="229"/>
      <c r="BAU154" s="229"/>
      <c r="BAV154" s="229"/>
      <c r="BAW154" s="229"/>
      <c r="BAX154" s="229"/>
      <c r="BAY154" s="229"/>
      <c r="BAZ154" s="229"/>
      <c r="BBA154" s="229"/>
      <c r="BBB154" s="229"/>
      <c r="BBC154" s="229"/>
      <c r="BBD154" s="229"/>
      <c r="BBE154" s="229"/>
      <c r="BBF154" s="229"/>
      <c r="BBG154" s="229"/>
      <c r="BBH154" s="229"/>
      <c r="BBI154" s="229"/>
      <c r="BBJ154" s="229"/>
      <c r="BBK154" s="229"/>
      <c r="BBL154" s="229"/>
      <c r="BBM154" s="229"/>
      <c r="BBN154" s="229"/>
      <c r="BBO154" s="229"/>
      <c r="BBP154" s="229"/>
      <c r="BBQ154" s="229"/>
      <c r="BBR154" s="229"/>
      <c r="BBS154" s="229"/>
      <c r="BBT154" s="229"/>
      <c r="BBU154" s="229"/>
      <c r="BBV154" s="229"/>
      <c r="BBW154" s="229"/>
      <c r="BBX154" s="229"/>
      <c r="BBY154" s="229"/>
      <c r="BBZ154" s="229"/>
      <c r="BCA154" s="229"/>
      <c r="BCB154" s="229"/>
      <c r="BCC154" s="229"/>
      <c r="BCD154" s="229"/>
      <c r="BCE154" s="229"/>
      <c r="BCF154" s="229"/>
      <c r="BCG154" s="229"/>
      <c r="BCH154" s="229"/>
      <c r="BCI154" s="229"/>
      <c r="BCJ154" s="229"/>
      <c r="BCK154" s="229"/>
      <c r="BCL154" s="229"/>
      <c r="BCM154" s="229"/>
      <c r="BCN154" s="229"/>
      <c r="BCO154" s="229"/>
      <c r="BCP154" s="229"/>
      <c r="BCQ154" s="229"/>
      <c r="BCR154" s="229"/>
      <c r="BCS154" s="229"/>
      <c r="BCT154" s="229"/>
      <c r="BCU154" s="229"/>
      <c r="BCV154" s="229"/>
      <c r="BCW154" s="229"/>
      <c r="BCX154" s="229"/>
      <c r="BCY154" s="229"/>
      <c r="BCZ154" s="229"/>
      <c r="BDA154" s="229"/>
      <c r="BDB154" s="229"/>
      <c r="BDC154" s="229"/>
      <c r="BDD154" s="229"/>
      <c r="BDE154" s="229"/>
      <c r="BDF154" s="229"/>
      <c r="BDG154" s="229"/>
      <c r="BDH154" s="229"/>
      <c r="BDI154" s="229"/>
      <c r="BDJ154" s="229"/>
      <c r="BDK154" s="229"/>
      <c r="BDL154" s="229"/>
      <c r="BDM154" s="229"/>
      <c r="BDN154" s="229"/>
      <c r="BDO154" s="229"/>
      <c r="BDP154" s="229"/>
      <c r="BDQ154" s="229"/>
      <c r="BDR154" s="229"/>
      <c r="BDS154" s="229"/>
      <c r="BDT154" s="229"/>
      <c r="BDU154" s="229"/>
      <c r="BDV154" s="229"/>
      <c r="BDW154" s="229"/>
      <c r="BDX154" s="229"/>
      <c r="BDY154" s="229"/>
      <c r="BDZ154" s="229"/>
      <c r="BEA154" s="229"/>
      <c r="BEB154" s="229"/>
      <c r="BEC154" s="229"/>
      <c r="BED154" s="229"/>
      <c r="BEE154" s="229"/>
      <c r="BEF154" s="229"/>
      <c r="BEG154" s="229"/>
      <c r="BEH154" s="229"/>
      <c r="BEI154" s="229"/>
      <c r="BEJ154" s="229"/>
      <c r="BEK154" s="229"/>
      <c r="BEL154" s="229"/>
      <c r="BEM154" s="229"/>
      <c r="BEN154" s="229"/>
      <c r="BEO154" s="229"/>
      <c r="BEP154" s="229"/>
      <c r="BEQ154" s="229"/>
      <c r="BER154" s="229"/>
      <c r="BES154" s="229"/>
      <c r="BET154" s="229"/>
      <c r="BEU154" s="229"/>
      <c r="BEV154" s="229"/>
      <c r="BEW154" s="229"/>
      <c r="BEX154" s="229"/>
      <c r="BEY154" s="229"/>
      <c r="BEZ154" s="229"/>
      <c r="BFA154" s="229"/>
      <c r="BFB154" s="229"/>
      <c r="BFC154" s="229"/>
      <c r="BFD154" s="229"/>
      <c r="BFE154" s="229"/>
      <c r="BFF154" s="229"/>
      <c r="BFG154" s="229"/>
      <c r="BFH154" s="229"/>
      <c r="BFI154" s="229"/>
      <c r="BFJ154" s="229"/>
      <c r="BFK154" s="229"/>
      <c r="BFL154" s="229"/>
      <c r="BFM154" s="229"/>
      <c r="BFN154" s="229"/>
      <c r="BFO154" s="229"/>
      <c r="BFP154" s="229"/>
      <c r="BFQ154" s="229"/>
      <c r="BFR154" s="229"/>
      <c r="BFS154" s="229"/>
      <c r="BFT154" s="229"/>
      <c r="BFU154" s="229"/>
      <c r="BFV154" s="229"/>
      <c r="BFW154" s="229"/>
      <c r="BFX154" s="229"/>
      <c r="BFY154" s="229"/>
      <c r="BFZ154" s="229"/>
      <c r="BGA154" s="229"/>
      <c r="BGB154" s="229"/>
      <c r="BGC154" s="229"/>
      <c r="BGD154" s="229"/>
      <c r="BGE154" s="229"/>
      <c r="BGF154" s="229"/>
      <c r="BGG154" s="229"/>
      <c r="BGH154" s="229"/>
      <c r="BGI154" s="229"/>
      <c r="BGJ154" s="229"/>
      <c r="BGK154" s="229"/>
      <c r="BGL154" s="229"/>
      <c r="BGM154" s="229"/>
      <c r="BGN154" s="229"/>
      <c r="BGO154" s="229"/>
      <c r="BGP154" s="229"/>
      <c r="BGQ154" s="229"/>
      <c r="BGR154" s="229"/>
      <c r="BGS154" s="229"/>
      <c r="BGT154" s="229"/>
      <c r="BGU154" s="229"/>
      <c r="BGV154" s="229"/>
      <c r="BGW154" s="229"/>
      <c r="BGX154" s="229"/>
      <c r="BGY154" s="229"/>
      <c r="BGZ154" s="229"/>
      <c r="BHA154" s="229"/>
      <c r="BHB154" s="229"/>
      <c r="BHC154" s="229"/>
      <c r="BHD154" s="229"/>
      <c r="BHE154" s="229"/>
      <c r="BHF154" s="229"/>
      <c r="BHG154" s="229"/>
      <c r="BHH154" s="229"/>
      <c r="BHI154" s="229"/>
      <c r="BHJ154" s="229"/>
      <c r="BHK154" s="229"/>
      <c r="BHL154" s="229"/>
      <c r="BHM154" s="229"/>
      <c r="BHN154" s="229"/>
      <c r="BHO154" s="229"/>
      <c r="BHP154" s="229"/>
      <c r="BHQ154" s="229"/>
      <c r="BHR154" s="229"/>
      <c r="BHS154" s="229"/>
      <c r="BHT154" s="229"/>
      <c r="BHU154" s="229"/>
      <c r="BHV154" s="229"/>
      <c r="BHW154" s="229"/>
      <c r="BHX154" s="229"/>
      <c r="BHY154" s="229"/>
      <c r="BHZ154" s="229"/>
      <c r="BIA154" s="229"/>
      <c r="BIB154" s="229"/>
      <c r="BIC154" s="229"/>
      <c r="BID154" s="229"/>
      <c r="BIE154" s="229"/>
      <c r="BIF154" s="229"/>
      <c r="BIG154" s="229"/>
      <c r="BIH154" s="229"/>
      <c r="BII154" s="229"/>
      <c r="BIJ154" s="229"/>
      <c r="BIK154" s="229"/>
      <c r="BIL154" s="229"/>
      <c r="BIM154" s="229"/>
      <c r="BIN154" s="229"/>
      <c r="BIO154" s="229"/>
      <c r="BIP154" s="229"/>
      <c r="BIQ154" s="229"/>
      <c r="BIR154" s="229"/>
      <c r="BIS154" s="229"/>
      <c r="BIT154" s="229"/>
      <c r="BIU154" s="229"/>
      <c r="BIV154" s="229"/>
      <c r="BIW154" s="229"/>
      <c r="BIX154" s="229"/>
      <c r="BIY154" s="229"/>
      <c r="BIZ154" s="229"/>
      <c r="BJA154" s="229"/>
      <c r="BJB154" s="229"/>
      <c r="BJC154" s="229"/>
      <c r="BJD154" s="229"/>
      <c r="BJE154" s="229"/>
      <c r="BJF154" s="229"/>
      <c r="BJG154" s="229"/>
      <c r="BJH154" s="229"/>
      <c r="BJI154" s="229"/>
      <c r="BJJ154" s="229"/>
      <c r="BJK154" s="229"/>
      <c r="BJL154" s="229"/>
      <c r="BJM154" s="229"/>
      <c r="BJN154" s="229"/>
      <c r="BJO154" s="229"/>
      <c r="BJP154" s="229"/>
      <c r="BJQ154" s="229"/>
      <c r="BJR154" s="229"/>
      <c r="BJS154" s="229"/>
      <c r="BJT154" s="229"/>
      <c r="BJU154" s="229"/>
      <c r="BJV154" s="229"/>
      <c r="BJW154" s="229"/>
      <c r="BJX154" s="229"/>
      <c r="BJY154" s="229"/>
      <c r="BJZ154" s="229"/>
      <c r="BKA154" s="229"/>
      <c r="BKB154" s="229"/>
      <c r="BKC154" s="229"/>
      <c r="BKD154" s="229"/>
      <c r="BKE154" s="229"/>
      <c r="BKF154" s="229"/>
      <c r="BKG154" s="229"/>
      <c r="BKH154" s="229"/>
      <c r="BKI154" s="229"/>
      <c r="BKJ154" s="229"/>
      <c r="BKK154" s="229"/>
      <c r="BKL154" s="229"/>
      <c r="BKM154" s="229"/>
      <c r="BKN154" s="229"/>
      <c r="BKO154" s="229"/>
      <c r="BKP154" s="229"/>
      <c r="BKQ154" s="229"/>
      <c r="BKR154" s="229"/>
      <c r="BKS154" s="229"/>
      <c r="BKT154" s="229"/>
      <c r="BKU154" s="229"/>
      <c r="BKV154" s="229"/>
      <c r="BKW154" s="229"/>
      <c r="BKX154" s="229"/>
      <c r="BKY154" s="229"/>
      <c r="BKZ154" s="229"/>
      <c r="BLA154" s="229"/>
      <c r="BLB154" s="229"/>
      <c r="BLC154" s="229"/>
      <c r="BLD154" s="229"/>
      <c r="BLE154" s="229"/>
      <c r="BLF154" s="229"/>
      <c r="BLG154" s="229"/>
      <c r="BLH154" s="229"/>
      <c r="BLI154" s="229"/>
      <c r="BLJ154" s="229"/>
      <c r="BLK154" s="229"/>
      <c r="BLL154" s="229"/>
      <c r="BLM154" s="229"/>
      <c r="BLN154" s="229"/>
      <c r="BLO154" s="229"/>
      <c r="BLP154" s="229"/>
      <c r="BLQ154" s="229"/>
      <c r="BLR154" s="229"/>
      <c r="BLS154" s="229"/>
      <c r="BLT154" s="229"/>
      <c r="BLU154" s="229"/>
      <c r="BLV154" s="229"/>
      <c r="BLW154" s="229"/>
      <c r="BLX154" s="229"/>
      <c r="BLY154" s="229"/>
      <c r="BLZ154" s="229"/>
      <c r="BMA154" s="229"/>
      <c r="BMB154" s="229"/>
      <c r="BMC154" s="229"/>
      <c r="BMD154" s="229"/>
      <c r="BME154" s="229"/>
      <c r="BMF154" s="229"/>
      <c r="BMG154" s="229"/>
      <c r="BMH154" s="229"/>
      <c r="BMI154" s="229"/>
      <c r="BMJ154" s="229"/>
      <c r="BMK154" s="229"/>
      <c r="BML154" s="229"/>
      <c r="BMM154" s="229"/>
      <c r="BMN154" s="229"/>
      <c r="BMO154" s="229"/>
      <c r="BMP154" s="229"/>
      <c r="BMQ154" s="229"/>
      <c r="BMR154" s="229"/>
      <c r="BMS154" s="229"/>
      <c r="BMT154" s="229"/>
      <c r="BMU154" s="229"/>
      <c r="BMV154" s="229"/>
      <c r="BMW154" s="229"/>
      <c r="BMX154" s="229"/>
      <c r="BMY154" s="229"/>
      <c r="BMZ154" s="229"/>
      <c r="BNA154" s="229"/>
      <c r="BNB154" s="229"/>
      <c r="BNC154" s="229"/>
      <c r="BND154" s="229"/>
      <c r="BNE154" s="229"/>
      <c r="BNF154" s="229"/>
      <c r="BNG154" s="229"/>
      <c r="BNH154" s="229"/>
      <c r="BNI154" s="229"/>
      <c r="BNJ154" s="229"/>
      <c r="BNK154" s="229"/>
      <c r="BNL154" s="229"/>
      <c r="BNM154" s="229"/>
      <c r="BNN154" s="229"/>
      <c r="BNO154" s="229"/>
      <c r="BNP154" s="229"/>
      <c r="BNQ154" s="229"/>
      <c r="BNR154" s="229"/>
      <c r="BNS154" s="229"/>
      <c r="BNT154" s="229"/>
      <c r="BNU154" s="229"/>
      <c r="BNV154" s="229"/>
      <c r="BNW154" s="229"/>
      <c r="BNX154" s="229"/>
      <c r="BNY154" s="229"/>
      <c r="BNZ154" s="229"/>
      <c r="BOA154" s="229"/>
      <c r="BOB154" s="229"/>
      <c r="BOC154" s="229"/>
      <c r="BOD154" s="229"/>
      <c r="BOE154" s="229"/>
      <c r="BOF154" s="229"/>
      <c r="BOG154" s="229"/>
      <c r="BOH154" s="229"/>
      <c r="BOI154" s="229"/>
      <c r="BOJ154" s="229"/>
      <c r="BOK154" s="229"/>
      <c r="BOL154" s="229"/>
      <c r="BOM154" s="229"/>
      <c r="BON154" s="229"/>
      <c r="BOO154" s="229"/>
      <c r="BOP154" s="229"/>
      <c r="BOQ154" s="229"/>
      <c r="BOR154" s="229"/>
      <c r="BOS154" s="229"/>
      <c r="BOT154" s="229"/>
      <c r="BOU154" s="229"/>
      <c r="BOV154" s="229"/>
      <c r="BOW154" s="229"/>
      <c r="BOX154" s="229"/>
      <c r="BOY154" s="229"/>
      <c r="BOZ154" s="229"/>
      <c r="BPA154" s="229"/>
      <c r="BPB154" s="229"/>
      <c r="BPC154" s="229"/>
      <c r="BPD154" s="229"/>
      <c r="BPE154" s="229"/>
      <c r="BPF154" s="229"/>
      <c r="BPG154" s="229"/>
      <c r="BPH154" s="229"/>
      <c r="BPI154" s="229"/>
      <c r="BPJ154" s="229"/>
      <c r="BPK154" s="229"/>
      <c r="BPL154" s="229"/>
      <c r="BPM154" s="229"/>
      <c r="BPN154" s="229"/>
      <c r="BPO154" s="229"/>
      <c r="BPP154" s="229"/>
      <c r="BPQ154" s="229"/>
      <c r="BPR154" s="229"/>
      <c r="BPS154" s="229"/>
      <c r="BPT154" s="229"/>
      <c r="BPU154" s="229"/>
      <c r="BPV154" s="229"/>
      <c r="BPW154" s="229"/>
      <c r="BPX154" s="229"/>
      <c r="BPY154" s="229"/>
      <c r="BPZ154" s="229"/>
      <c r="BQA154" s="229"/>
      <c r="BQB154" s="229"/>
      <c r="BQC154" s="229"/>
      <c r="BQD154" s="229"/>
      <c r="BQE154" s="229"/>
      <c r="BQF154" s="229"/>
      <c r="BQG154" s="229"/>
      <c r="BQH154" s="229"/>
      <c r="BQI154" s="229"/>
      <c r="BQJ154" s="229"/>
      <c r="BQK154" s="229"/>
      <c r="BQL154" s="229"/>
      <c r="BQM154" s="229"/>
      <c r="BQN154" s="229"/>
      <c r="BQO154" s="229"/>
      <c r="BQP154" s="229"/>
      <c r="BQQ154" s="229"/>
      <c r="BQR154" s="229"/>
      <c r="BQS154" s="229"/>
      <c r="BQT154" s="229"/>
      <c r="BQU154" s="229"/>
      <c r="BQV154" s="229"/>
      <c r="BQW154" s="229"/>
      <c r="BQX154" s="229"/>
      <c r="BQY154" s="229"/>
      <c r="BQZ154" s="229"/>
      <c r="BRA154" s="229"/>
      <c r="BRB154" s="229"/>
      <c r="BRC154" s="229"/>
      <c r="BRD154" s="229"/>
      <c r="BRE154" s="229"/>
      <c r="BRF154" s="229"/>
      <c r="BRG154" s="229"/>
      <c r="BRH154" s="229"/>
      <c r="BRI154" s="229"/>
      <c r="BRJ154" s="229"/>
      <c r="BRK154" s="229"/>
      <c r="BRL154" s="229"/>
      <c r="BRM154" s="229"/>
      <c r="BRN154" s="229"/>
      <c r="BRO154" s="229"/>
      <c r="BRP154" s="229"/>
      <c r="BRQ154" s="229"/>
      <c r="BRR154" s="229"/>
      <c r="BRS154" s="229"/>
      <c r="BRT154" s="229"/>
      <c r="BRU154" s="229"/>
      <c r="BRV154" s="229"/>
      <c r="BRW154" s="229"/>
      <c r="BRX154" s="229"/>
      <c r="BRY154" s="229"/>
      <c r="BRZ154" s="229"/>
      <c r="BSA154" s="229"/>
      <c r="BSB154" s="229"/>
      <c r="BSC154" s="229"/>
      <c r="BSD154" s="229"/>
      <c r="BSE154" s="229"/>
      <c r="BSF154" s="229"/>
      <c r="BSG154" s="229"/>
      <c r="BSH154" s="229"/>
      <c r="BSI154" s="229"/>
      <c r="BSJ154" s="229"/>
      <c r="BSK154" s="229"/>
      <c r="BSL154" s="229"/>
      <c r="BSM154" s="229"/>
      <c r="BSN154" s="229"/>
      <c r="BSO154" s="229"/>
      <c r="BSP154" s="229"/>
      <c r="BSQ154" s="229"/>
      <c r="BSR154" s="229"/>
      <c r="BSS154" s="229"/>
      <c r="BST154" s="229"/>
      <c r="BSU154" s="229"/>
      <c r="BSV154" s="229"/>
      <c r="BSW154" s="229"/>
      <c r="BSX154" s="229"/>
      <c r="BSY154" s="229"/>
      <c r="BSZ154" s="229"/>
      <c r="BTA154" s="229"/>
      <c r="BTB154" s="229"/>
      <c r="BTC154" s="229"/>
      <c r="BTD154" s="229"/>
      <c r="BTE154" s="229"/>
      <c r="BTF154" s="229"/>
      <c r="BTG154" s="229"/>
      <c r="BTH154" s="229"/>
      <c r="BTI154" s="229"/>
      <c r="BTJ154" s="229"/>
      <c r="BTK154" s="229"/>
      <c r="BTL154" s="229"/>
      <c r="BTM154" s="229"/>
      <c r="BTN154" s="229"/>
      <c r="BTO154" s="229"/>
      <c r="BTP154" s="229"/>
      <c r="BTQ154" s="229"/>
      <c r="BTR154" s="229"/>
      <c r="BTS154" s="229"/>
      <c r="BTT154" s="229"/>
      <c r="BTU154" s="229"/>
      <c r="BTV154" s="229"/>
      <c r="BTW154" s="229"/>
      <c r="BTX154" s="229"/>
      <c r="BTY154" s="229"/>
      <c r="BTZ154" s="229"/>
      <c r="BUA154" s="229"/>
      <c r="BUB154" s="229"/>
      <c r="BUC154" s="229"/>
      <c r="BUD154" s="229"/>
      <c r="BUE154" s="229"/>
      <c r="BUF154" s="229"/>
      <c r="BUG154" s="229"/>
      <c r="BUH154" s="229"/>
      <c r="BUI154" s="229"/>
      <c r="BUJ154" s="229"/>
      <c r="BUK154" s="229"/>
      <c r="BUL154" s="229"/>
      <c r="BUM154" s="229"/>
      <c r="BUN154" s="229"/>
      <c r="BUO154" s="229"/>
      <c r="BUP154" s="229"/>
      <c r="BUQ154" s="229"/>
      <c r="BUR154" s="229"/>
      <c r="BUS154" s="229"/>
      <c r="BUT154" s="229"/>
      <c r="BUU154" s="229"/>
      <c r="BUV154" s="229"/>
      <c r="BUW154" s="229"/>
      <c r="BUX154" s="229"/>
      <c r="BUY154" s="229"/>
      <c r="BUZ154" s="229"/>
      <c r="BVA154" s="229"/>
      <c r="BVB154" s="229"/>
      <c r="BVC154" s="229"/>
      <c r="BVD154" s="229"/>
      <c r="BVE154" s="229"/>
      <c r="BVF154" s="229"/>
      <c r="BVG154" s="229"/>
      <c r="BVH154" s="229"/>
      <c r="BVI154" s="229"/>
      <c r="BVJ154" s="229"/>
      <c r="BVK154" s="229"/>
      <c r="BVL154" s="229"/>
      <c r="BVM154" s="229"/>
      <c r="BVN154" s="229"/>
      <c r="BVO154" s="229"/>
      <c r="BVP154" s="229"/>
      <c r="BVQ154" s="229"/>
      <c r="BVR154" s="229"/>
      <c r="BVS154" s="229"/>
      <c r="BVT154" s="229"/>
      <c r="BVU154" s="229"/>
      <c r="BVV154" s="229"/>
      <c r="BVW154" s="229"/>
      <c r="BVX154" s="229"/>
      <c r="BVY154" s="229"/>
      <c r="BVZ154" s="229"/>
      <c r="BWA154" s="229"/>
      <c r="BWB154" s="229"/>
      <c r="BWC154" s="229"/>
      <c r="BWD154" s="229"/>
      <c r="BWE154" s="229"/>
      <c r="BWF154" s="229"/>
      <c r="BWG154" s="229"/>
      <c r="BWH154" s="229"/>
      <c r="BWI154" s="229"/>
      <c r="BWJ154" s="229"/>
      <c r="BWK154" s="229"/>
      <c r="BWL154" s="229"/>
      <c r="BWM154" s="229"/>
      <c r="BWN154" s="229"/>
      <c r="BWO154" s="229"/>
      <c r="BWP154" s="229"/>
      <c r="BWQ154" s="229"/>
      <c r="BWR154" s="229"/>
      <c r="BWS154" s="229"/>
      <c r="BWT154" s="229"/>
      <c r="BWU154" s="229"/>
      <c r="BWV154" s="229"/>
      <c r="BWW154" s="229"/>
      <c r="BWX154" s="229"/>
      <c r="BWY154" s="229"/>
      <c r="BWZ154" s="229"/>
      <c r="BXA154" s="229"/>
      <c r="BXB154" s="229"/>
      <c r="BXC154" s="229"/>
      <c r="BXD154" s="229"/>
      <c r="BXE154" s="229"/>
      <c r="BXF154" s="229"/>
      <c r="BXG154" s="229"/>
      <c r="BXH154" s="229"/>
      <c r="BXI154" s="229"/>
      <c r="BXJ154" s="229"/>
      <c r="BXK154" s="229"/>
      <c r="BXL154" s="229"/>
      <c r="BXM154" s="229"/>
      <c r="BXN154" s="229"/>
      <c r="BXO154" s="229"/>
      <c r="BXP154" s="229"/>
      <c r="BXQ154" s="229"/>
      <c r="BXR154" s="229"/>
      <c r="BXS154" s="229"/>
      <c r="BXT154" s="229"/>
      <c r="BXU154" s="229"/>
      <c r="BXV154" s="229"/>
      <c r="BXW154" s="229"/>
      <c r="BXX154" s="229"/>
      <c r="BXY154" s="229"/>
      <c r="BXZ154" s="229"/>
      <c r="BYA154" s="229"/>
      <c r="BYB154" s="229"/>
      <c r="BYC154" s="229"/>
      <c r="BYD154" s="229"/>
      <c r="BYE154" s="229"/>
      <c r="BYF154" s="229"/>
      <c r="BYG154" s="229"/>
      <c r="BYH154" s="229"/>
      <c r="BYI154" s="229"/>
      <c r="BYJ154" s="229"/>
      <c r="BYK154" s="229"/>
      <c r="BYL154" s="229"/>
      <c r="BYM154" s="229"/>
      <c r="BYN154" s="229"/>
      <c r="BYO154" s="229"/>
      <c r="BYP154" s="229"/>
      <c r="BYQ154" s="229"/>
      <c r="BYR154" s="229"/>
      <c r="BYS154" s="229"/>
      <c r="BYT154" s="229"/>
      <c r="BYU154" s="229"/>
      <c r="BYV154" s="229"/>
      <c r="BYW154" s="229"/>
      <c r="BYX154" s="229"/>
      <c r="BYY154" s="229"/>
      <c r="BYZ154" s="229"/>
      <c r="BZA154" s="229"/>
      <c r="BZB154" s="229"/>
      <c r="BZC154" s="229"/>
      <c r="BZD154" s="229"/>
      <c r="BZE154" s="229"/>
      <c r="BZF154" s="229"/>
      <c r="BZG154" s="229"/>
      <c r="BZH154" s="229"/>
      <c r="BZI154" s="229"/>
      <c r="BZJ154" s="229"/>
      <c r="BZK154" s="229"/>
      <c r="BZL154" s="229"/>
      <c r="BZM154" s="229"/>
      <c r="BZN154" s="229"/>
      <c r="BZO154" s="229"/>
      <c r="BZP154" s="229"/>
      <c r="BZQ154" s="229"/>
      <c r="BZR154" s="229"/>
      <c r="BZS154" s="229"/>
      <c r="BZT154" s="229"/>
      <c r="BZU154" s="229"/>
      <c r="BZV154" s="229"/>
      <c r="BZW154" s="229"/>
      <c r="BZX154" s="229"/>
      <c r="BZY154" s="229"/>
      <c r="BZZ154" s="229"/>
      <c r="CAA154" s="229"/>
      <c r="CAB154" s="229"/>
      <c r="CAC154" s="229"/>
      <c r="CAD154" s="229"/>
      <c r="CAE154" s="229"/>
      <c r="CAF154" s="229"/>
      <c r="CAG154" s="229"/>
      <c r="CAH154" s="229"/>
      <c r="CAI154" s="229"/>
      <c r="CAJ154" s="229"/>
      <c r="CAK154" s="229"/>
      <c r="CAL154" s="229"/>
      <c r="CAM154" s="229"/>
      <c r="CAN154" s="229"/>
      <c r="CAO154" s="229"/>
      <c r="CAP154" s="229"/>
      <c r="CAQ154" s="229"/>
      <c r="CAR154" s="229"/>
      <c r="CAS154" s="229"/>
      <c r="CAT154" s="229"/>
      <c r="CAU154" s="229"/>
      <c r="CAV154" s="229"/>
      <c r="CAW154" s="229"/>
      <c r="CAX154" s="229"/>
      <c r="CAY154" s="229"/>
      <c r="CAZ154" s="229"/>
      <c r="CBA154" s="229"/>
      <c r="CBB154" s="229"/>
      <c r="CBC154" s="229"/>
      <c r="CBD154" s="229"/>
      <c r="CBE154" s="229"/>
      <c r="CBF154" s="229"/>
      <c r="CBG154" s="229"/>
      <c r="CBH154" s="229"/>
      <c r="CBI154" s="229"/>
      <c r="CBJ154" s="229"/>
      <c r="CBK154" s="229"/>
      <c r="CBL154" s="229"/>
      <c r="CBM154" s="229"/>
      <c r="CBN154" s="229"/>
      <c r="CBO154" s="229"/>
      <c r="CBP154" s="229"/>
      <c r="CBQ154" s="229"/>
      <c r="CBR154" s="229"/>
      <c r="CBS154" s="229"/>
      <c r="CBT154" s="229"/>
      <c r="CBU154" s="229"/>
      <c r="CBV154" s="229"/>
      <c r="CBW154" s="229"/>
      <c r="CBX154" s="229"/>
      <c r="CBY154" s="229"/>
      <c r="CBZ154" s="229"/>
      <c r="CCA154" s="229"/>
      <c r="CCB154" s="229"/>
      <c r="CCC154" s="229"/>
      <c r="CCD154" s="229"/>
      <c r="CCE154" s="229"/>
      <c r="CCF154" s="229"/>
      <c r="CCG154" s="229"/>
      <c r="CCH154" s="229"/>
      <c r="CCI154" s="229"/>
      <c r="CCJ154" s="229"/>
      <c r="CCK154" s="229"/>
      <c r="CCL154" s="229"/>
      <c r="CCM154" s="229"/>
      <c r="CCN154" s="229"/>
      <c r="CCO154" s="229"/>
      <c r="CCP154" s="229"/>
      <c r="CCQ154" s="229"/>
      <c r="CCR154" s="229"/>
      <c r="CCS154" s="229"/>
      <c r="CCT154" s="229"/>
      <c r="CCU154" s="229"/>
      <c r="CCV154" s="229"/>
      <c r="CCW154" s="229"/>
      <c r="CCX154" s="229"/>
      <c r="CCY154" s="229"/>
      <c r="CCZ154" s="229"/>
      <c r="CDA154" s="229"/>
      <c r="CDB154" s="229"/>
      <c r="CDC154" s="229"/>
      <c r="CDD154" s="229"/>
      <c r="CDE154" s="229"/>
      <c r="CDF154" s="229"/>
      <c r="CDG154" s="229"/>
      <c r="CDH154" s="229"/>
      <c r="CDI154" s="229"/>
      <c r="CDJ154" s="229"/>
      <c r="CDK154" s="229"/>
      <c r="CDL154" s="229"/>
      <c r="CDM154" s="229"/>
      <c r="CDN154" s="229"/>
      <c r="CDO154" s="229"/>
      <c r="CDP154" s="229"/>
      <c r="CDQ154" s="229"/>
      <c r="CDR154" s="229"/>
      <c r="CDS154" s="229"/>
      <c r="CDT154" s="229"/>
      <c r="CDU154" s="229"/>
      <c r="CDV154" s="229"/>
      <c r="CDW154" s="229"/>
      <c r="CDX154" s="229"/>
      <c r="CDY154" s="229"/>
      <c r="CDZ154" s="229"/>
      <c r="CEA154" s="229"/>
      <c r="CEB154" s="229"/>
      <c r="CEC154" s="229"/>
      <c r="CED154" s="229"/>
      <c r="CEE154" s="229"/>
      <c r="CEF154" s="229"/>
      <c r="CEG154" s="229"/>
      <c r="CEH154" s="229"/>
      <c r="CEI154" s="229"/>
      <c r="CEJ154" s="229"/>
      <c r="CEK154" s="229"/>
      <c r="CEL154" s="229"/>
      <c r="CEM154" s="229"/>
      <c r="CEN154" s="229"/>
      <c r="CEO154" s="229"/>
      <c r="CEP154" s="229"/>
      <c r="CEQ154" s="229"/>
      <c r="CER154" s="229"/>
      <c r="CES154" s="229"/>
      <c r="CET154" s="229"/>
      <c r="CEU154" s="229"/>
      <c r="CEV154" s="229"/>
      <c r="CEW154" s="229"/>
      <c r="CEX154" s="229"/>
      <c r="CEY154" s="229"/>
      <c r="CEZ154" s="229"/>
      <c r="CFA154" s="229"/>
      <c r="CFB154" s="229"/>
      <c r="CFC154" s="229"/>
      <c r="CFD154" s="229"/>
      <c r="CFE154" s="229"/>
      <c r="CFF154" s="229"/>
      <c r="CFG154" s="229"/>
      <c r="CFH154" s="229"/>
      <c r="CFI154" s="229"/>
      <c r="CFJ154" s="229"/>
      <c r="CFK154" s="229"/>
      <c r="CFL154" s="229"/>
      <c r="CFM154" s="229"/>
      <c r="CFN154" s="229"/>
      <c r="CFO154" s="229"/>
      <c r="CFP154" s="229"/>
      <c r="CFQ154" s="229"/>
      <c r="CFR154" s="229"/>
      <c r="CFS154" s="229"/>
      <c r="CFT154" s="229"/>
      <c r="CFU154" s="229"/>
      <c r="CFV154" s="229"/>
      <c r="CFW154" s="229"/>
      <c r="CFX154" s="229"/>
      <c r="CFY154" s="229"/>
      <c r="CFZ154" s="229"/>
      <c r="CGA154" s="229"/>
      <c r="CGB154" s="229"/>
      <c r="CGC154" s="229"/>
      <c r="CGD154" s="229"/>
      <c r="CGE154" s="229"/>
      <c r="CGF154" s="229"/>
      <c r="CGG154" s="229"/>
      <c r="CGH154" s="229"/>
      <c r="CGI154" s="229"/>
      <c r="CGJ154" s="229"/>
      <c r="CGK154" s="229"/>
      <c r="CGL154" s="229"/>
      <c r="CGM154" s="229"/>
      <c r="CGN154" s="229"/>
      <c r="CGO154" s="229"/>
      <c r="CGP154" s="229"/>
      <c r="CGQ154" s="229"/>
      <c r="CGR154" s="229"/>
      <c r="CGS154" s="229"/>
      <c r="CGT154" s="229"/>
      <c r="CGU154" s="229"/>
      <c r="CGV154" s="229"/>
      <c r="CGW154" s="229"/>
      <c r="CGX154" s="229"/>
      <c r="CGY154" s="229"/>
      <c r="CGZ154" s="229"/>
      <c r="CHA154" s="229"/>
      <c r="CHB154" s="229"/>
      <c r="CHC154" s="229"/>
      <c r="CHD154" s="229"/>
      <c r="CHE154" s="229"/>
      <c r="CHF154" s="229"/>
      <c r="CHG154" s="229"/>
      <c r="CHH154" s="229"/>
      <c r="CHI154" s="229"/>
      <c r="CHJ154" s="229"/>
      <c r="CHK154" s="229"/>
      <c r="CHL154" s="229"/>
      <c r="CHM154" s="229"/>
      <c r="CHN154" s="229"/>
      <c r="CHO154" s="229"/>
      <c r="CHP154" s="229"/>
      <c r="CHQ154" s="229"/>
      <c r="CHR154" s="229"/>
      <c r="CHS154" s="229"/>
      <c r="CHT154" s="229"/>
      <c r="CHU154" s="229"/>
      <c r="CHV154" s="229"/>
      <c r="CHW154" s="229"/>
      <c r="CHX154" s="229"/>
      <c r="CHY154" s="229"/>
      <c r="CHZ154" s="229"/>
      <c r="CIA154" s="229"/>
      <c r="CIB154" s="229"/>
      <c r="CIC154" s="229"/>
      <c r="CID154" s="229"/>
      <c r="CIE154" s="229"/>
      <c r="CIF154" s="229"/>
      <c r="CIG154" s="229"/>
      <c r="CIH154" s="229"/>
      <c r="CII154" s="229"/>
      <c r="CIJ154" s="229"/>
      <c r="CIK154" s="229"/>
      <c r="CIL154" s="229"/>
      <c r="CIM154" s="229"/>
      <c r="CIN154" s="229"/>
      <c r="CIO154" s="229"/>
      <c r="CIP154" s="229"/>
      <c r="CIQ154" s="229"/>
      <c r="CIR154" s="229"/>
      <c r="CIS154" s="229"/>
      <c r="CIT154" s="229"/>
      <c r="CIU154" s="229"/>
      <c r="CIV154" s="229"/>
      <c r="CIW154" s="229"/>
      <c r="CIX154" s="229"/>
      <c r="CIY154" s="229"/>
      <c r="CIZ154" s="229"/>
      <c r="CJA154" s="229"/>
      <c r="CJB154" s="229"/>
      <c r="CJC154" s="229"/>
      <c r="CJD154" s="229"/>
      <c r="CJE154" s="229"/>
      <c r="CJF154" s="229"/>
      <c r="CJG154" s="229"/>
      <c r="CJH154" s="229"/>
      <c r="CJI154" s="229"/>
      <c r="CJJ154" s="229"/>
      <c r="CJK154" s="229"/>
      <c r="CJL154" s="229"/>
      <c r="CJM154" s="229"/>
      <c r="CJN154" s="229"/>
      <c r="CJO154" s="229"/>
      <c r="CJP154" s="229"/>
      <c r="CJQ154" s="229"/>
      <c r="CJR154" s="229"/>
      <c r="CJS154" s="229"/>
      <c r="CJT154" s="229"/>
      <c r="CJU154" s="229"/>
      <c r="CJV154" s="229"/>
      <c r="CJW154" s="229"/>
      <c r="CJX154" s="229"/>
      <c r="CJY154" s="229"/>
      <c r="CJZ154" s="229"/>
      <c r="CKA154" s="229"/>
      <c r="CKB154" s="229"/>
      <c r="CKC154" s="229"/>
      <c r="CKD154" s="229"/>
      <c r="CKE154" s="229"/>
      <c r="CKF154" s="229"/>
      <c r="CKG154" s="229"/>
      <c r="CKH154" s="229"/>
      <c r="CKI154" s="229"/>
      <c r="CKJ154" s="229"/>
      <c r="CKK154" s="229"/>
      <c r="CKL154" s="229"/>
      <c r="CKM154" s="229"/>
      <c r="CKN154" s="229"/>
      <c r="CKO154" s="229"/>
      <c r="CKP154" s="229"/>
      <c r="CKQ154" s="229"/>
      <c r="CKR154" s="229"/>
      <c r="CKS154" s="229"/>
      <c r="CKT154" s="229"/>
      <c r="CKU154" s="229"/>
      <c r="CKV154" s="229"/>
      <c r="CKW154" s="229"/>
      <c r="CKX154" s="229"/>
      <c r="CKY154" s="229"/>
      <c r="CKZ154" s="229"/>
      <c r="CLA154" s="229"/>
      <c r="CLB154" s="229"/>
      <c r="CLC154" s="229"/>
      <c r="CLD154" s="229"/>
      <c r="CLE154" s="229"/>
      <c r="CLF154" s="229"/>
      <c r="CLG154" s="229"/>
      <c r="CLH154" s="229"/>
      <c r="CLI154" s="229"/>
      <c r="CLJ154" s="229"/>
      <c r="CLK154" s="229"/>
      <c r="CLL154" s="229"/>
      <c r="CLM154" s="229"/>
      <c r="CLN154" s="229"/>
      <c r="CLO154" s="229"/>
      <c r="CLP154" s="229"/>
      <c r="CLQ154" s="229"/>
      <c r="CLR154" s="229"/>
      <c r="CLS154" s="229"/>
      <c r="CLT154" s="229"/>
      <c r="CLU154" s="229"/>
      <c r="CLV154" s="229"/>
      <c r="CLW154" s="229"/>
      <c r="CLX154" s="229"/>
      <c r="CLY154" s="229"/>
      <c r="CLZ154" s="229"/>
      <c r="CMA154" s="229"/>
      <c r="CMB154" s="229"/>
      <c r="CMC154" s="229"/>
      <c r="CMD154" s="229"/>
      <c r="CME154" s="229"/>
      <c r="CMF154" s="229"/>
      <c r="CMG154" s="229"/>
      <c r="CMH154" s="229"/>
      <c r="CMI154" s="229"/>
      <c r="CMJ154" s="229"/>
      <c r="CMK154" s="229"/>
      <c r="CML154" s="229"/>
      <c r="CMM154" s="229"/>
      <c r="CMN154" s="229"/>
      <c r="CMO154" s="229"/>
      <c r="CMP154" s="229"/>
      <c r="CMQ154" s="229"/>
      <c r="CMR154" s="229"/>
      <c r="CMS154" s="229"/>
      <c r="CMT154" s="229"/>
      <c r="CMU154" s="229"/>
      <c r="CMV154" s="229"/>
      <c r="CMW154" s="229"/>
      <c r="CMX154" s="229"/>
      <c r="CMY154" s="229"/>
      <c r="CMZ154" s="229"/>
      <c r="CNA154" s="229"/>
      <c r="CNB154" s="229"/>
      <c r="CNC154" s="229"/>
      <c r="CND154" s="229"/>
      <c r="CNE154" s="229"/>
      <c r="CNF154" s="229"/>
      <c r="CNG154" s="229"/>
      <c r="CNH154" s="229"/>
      <c r="CNI154" s="229"/>
      <c r="CNJ154" s="229"/>
      <c r="CNK154" s="229"/>
      <c r="CNL154" s="229"/>
      <c r="CNM154" s="229"/>
      <c r="CNN154" s="229"/>
      <c r="CNO154" s="229"/>
      <c r="CNP154" s="229"/>
      <c r="CNQ154" s="229"/>
      <c r="CNR154" s="229"/>
      <c r="CNS154" s="229"/>
      <c r="CNT154" s="229"/>
      <c r="CNU154" s="229"/>
      <c r="CNV154" s="229"/>
      <c r="CNW154" s="229"/>
      <c r="CNX154" s="229"/>
      <c r="CNY154" s="229"/>
      <c r="CNZ154" s="229"/>
      <c r="COA154" s="229"/>
      <c r="COB154" s="229"/>
      <c r="COC154" s="229"/>
      <c r="COD154" s="229"/>
      <c r="COE154" s="229"/>
      <c r="COF154" s="229"/>
      <c r="COG154" s="229"/>
      <c r="COH154" s="229"/>
      <c r="COI154" s="229"/>
      <c r="COJ154" s="229"/>
      <c r="COK154" s="229"/>
      <c r="COL154" s="229"/>
      <c r="COM154" s="229"/>
      <c r="CON154" s="229"/>
      <c r="COO154" s="229"/>
      <c r="COP154" s="229"/>
      <c r="COQ154" s="229"/>
      <c r="COR154" s="229"/>
      <c r="COS154" s="229"/>
      <c r="COT154" s="229"/>
      <c r="COU154" s="229"/>
      <c r="COV154" s="229"/>
      <c r="COW154" s="229"/>
      <c r="COX154" s="229"/>
      <c r="COY154" s="229"/>
      <c r="COZ154" s="229"/>
      <c r="CPA154" s="229"/>
      <c r="CPB154" s="229"/>
      <c r="CPC154" s="229"/>
      <c r="CPD154" s="229"/>
      <c r="CPE154" s="229"/>
      <c r="CPF154" s="229"/>
      <c r="CPG154" s="229"/>
      <c r="CPH154" s="229"/>
      <c r="CPI154" s="229"/>
      <c r="CPJ154" s="229"/>
      <c r="CPK154" s="229"/>
      <c r="CPL154" s="229"/>
      <c r="CPM154" s="229"/>
      <c r="CPN154" s="229"/>
      <c r="CPO154" s="229"/>
      <c r="CPP154" s="229"/>
      <c r="CPQ154" s="229"/>
      <c r="CPR154" s="229"/>
      <c r="CPS154" s="229"/>
      <c r="CPT154" s="229"/>
      <c r="CPU154" s="229"/>
      <c r="CPV154" s="229"/>
      <c r="CPW154" s="229"/>
      <c r="CPX154" s="229"/>
      <c r="CPY154" s="229"/>
      <c r="CPZ154" s="229"/>
      <c r="CQA154" s="229"/>
      <c r="CQB154" s="229"/>
      <c r="CQC154" s="229"/>
      <c r="CQD154" s="229"/>
      <c r="CQE154" s="229"/>
      <c r="CQF154" s="229"/>
      <c r="CQG154" s="229"/>
      <c r="CQH154" s="229"/>
      <c r="CQI154" s="229"/>
      <c r="CQJ154" s="229"/>
      <c r="CQK154" s="229"/>
      <c r="CQL154" s="229"/>
      <c r="CQM154" s="229"/>
      <c r="CQN154" s="229"/>
      <c r="CQO154" s="229"/>
      <c r="CQP154" s="229"/>
      <c r="CQQ154" s="229"/>
      <c r="CQR154" s="229"/>
      <c r="CQS154" s="229"/>
      <c r="CQT154" s="229"/>
      <c r="CQU154" s="229"/>
      <c r="CQV154" s="229"/>
      <c r="CQW154" s="229"/>
      <c r="CQX154" s="229"/>
      <c r="CQY154" s="229"/>
      <c r="CQZ154" s="229"/>
      <c r="CRA154" s="229"/>
      <c r="CRB154" s="229"/>
      <c r="CRC154" s="229"/>
      <c r="CRD154" s="229"/>
      <c r="CRE154" s="229"/>
      <c r="CRF154" s="229"/>
      <c r="CRG154" s="229"/>
      <c r="CRH154" s="229"/>
      <c r="CRI154" s="229"/>
      <c r="CRJ154" s="229"/>
      <c r="CRK154" s="229"/>
      <c r="CRL154" s="229"/>
      <c r="CRM154" s="229"/>
      <c r="CRN154" s="229"/>
      <c r="CRO154" s="229"/>
      <c r="CRP154" s="229"/>
      <c r="CRQ154" s="229"/>
      <c r="CRR154" s="229"/>
      <c r="CRS154" s="229"/>
      <c r="CRT154" s="229"/>
      <c r="CRU154" s="229"/>
      <c r="CRV154" s="229"/>
      <c r="CRW154" s="229"/>
      <c r="CRX154" s="229"/>
      <c r="CRY154" s="229"/>
      <c r="CRZ154" s="229"/>
      <c r="CSA154" s="229"/>
      <c r="CSB154" s="229"/>
      <c r="CSC154" s="229"/>
      <c r="CSD154" s="229"/>
      <c r="CSE154" s="229"/>
      <c r="CSF154" s="229"/>
      <c r="CSG154" s="229"/>
      <c r="CSH154" s="229"/>
      <c r="CSI154" s="229"/>
      <c r="CSJ154" s="229"/>
      <c r="CSK154" s="229"/>
      <c r="CSL154" s="229"/>
      <c r="CSM154" s="229"/>
      <c r="CSN154" s="229"/>
      <c r="CSO154" s="229"/>
      <c r="CSP154" s="229"/>
      <c r="CSQ154" s="229"/>
      <c r="CSR154" s="229"/>
      <c r="CSS154" s="229"/>
      <c r="CST154" s="229"/>
      <c r="CSU154" s="229"/>
      <c r="CSV154" s="229"/>
      <c r="CSW154" s="229"/>
      <c r="CSX154" s="229"/>
      <c r="CSY154" s="229"/>
      <c r="CSZ154" s="229"/>
      <c r="CTA154" s="229"/>
      <c r="CTB154" s="229"/>
      <c r="CTC154" s="229"/>
      <c r="CTD154" s="229"/>
      <c r="CTE154" s="229"/>
      <c r="CTF154" s="229"/>
      <c r="CTG154" s="229"/>
      <c r="CTH154" s="229"/>
      <c r="CTI154" s="229"/>
      <c r="CTJ154" s="229"/>
      <c r="CTK154" s="229"/>
      <c r="CTL154" s="229"/>
      <c r="CTM154" s="229"/>
      <c r="CTN154" s="229"/>
      <c r="CTO154" s="229"/>
      <c r="CTP154" s="229"/>
      <c r="CTQ154" s="229"/>
      <c r="CTR154" s="229"/>
      <c r="CTS154" s="229"/>
      <c r="CTT154" s="229"/>
      <c r="CTU154" s="229"/>
      <c r="CTV154" s="229"/>
      <c r="CTW154" s="229"/>
      <c r="CTX154" s="229"/>
      <c r="CTY154" s="229"/>
      <c r="CTZ154" s="229"/>
      <c r="CUA154" s="229"/>
    </row>
    <row r="155" spans="1:2575" s="224" customFormat="1" ht="108.75" hidden="1" customHeight="1">
      <c r="A155" s="241">
        <f>+A153+1</f>
        <v>66</v>
      </c>
      <c r="B155" s="242" t="str">
        <f>IFERROR(INDEX(OB!B:B,MATCH('BIHOURLY '!A:A,OB!A:A,0)),"")</f>
        <v/>
      </c>
      <c r="C155" s="243"/>
      <c r="D155" s="232" t="str">
        <f>IFERROR(INDEX(OB!G:G,MATCH('BIHOURLY '!A:A,OB!A:A,0)),"")</f>
        <v/>
      </c>
      <c r="E155" s="244" t="str">
        <f>IFERROR(INDEX(OB!K:K,MATCH('BIHOURLY '!A:A,OB!A:A,0)),"")</f>
        <v/>
      </c>
      <c r="F155" s="245" t="str">
        <f>IFERROR((OB!$K$3/'BIHOURLY '!E155)/5,"")</f>
        <v/>
      </c>
      <c r="G155" s="246"/>
      <c r="H155" s="246"/>
      <c r="I155" s="246"/>
      <c r="J155" s="265"/>
      <c r="K155" s="254"/>
      <c r="L155" s="254"/>
      <c r="N155" s="229"/>
      <c r="O155" s="229"/>
      <c r="P155" s="229"/>
      <c r="Q155" s="229"/>
      <c r="R155" s="229"/>
      <c r="S155" s="229"/>
      <c r="T155" s="229"/>
      <c r="U155" s="229"/>
      <c r="V155" s="229"/>
      <c r="W155" s="229"/>
      <c r="X155" s="229"/>
      <c r="Y155" s="229"/>
      <c r="Z155" s="229"/>
      <c r="AA155" s="229"/>
      <c r="AB155" s="229"/>
      <c r="AC155" s="229"/>
      <c r="AD155" s="229"/>
      <c r="AE155" s="229"/>
      <c r="AF155" s="229"/>
      <c r="AG155" s="229"/>
      <c r="AH155" s="229"/>
      <c r="AI155" s="229"/>
      <c r="AJ155" s="229"/>
      <c r="AK155" s="229"/>
      <c r="AL155" s="229"/>
      <c r="AM155" s="229"/>
      <c r="AN155" s="229"/>
      <c r="AO155" s="229"/>
      <c r="AP155" s="229"/>
      <c r="AQ155" s="229"/>
      <c r="AR155" s="229"/>
      <c r="AS155" s="229"/>
      <c r="AT155" s="229"/>
      <c r="AU155" s="229"/>
      <c r="AV155" s="229"/>
      <c r="AW155" s="229"/>
      <c r="AX155" s="229"/>
      <c r="AY155" s="229"/>
      <c r="AZ155" s="229"/>
      <c r="BA155" s="229"/>
      <c r="BB155" s="229"/>
      <c r="BC155" s="229"/>
      <c r="BD155" s="229"/>
      <c r="BE155" s="229"/>
      <c r="BF155" s="229"/>
      <c r="BG155" s="229"/>
      <c r="BH155" s="229"/>
      <c r="BI155" s="229"/>
      <c r="BJ155" s="229"/>
      <c r="BK155" s="229"/>
      <c r="BL155" s="229"/>
      <c r="BM155" s="229"/>
      <c r="BN155" s="229"/>
      <c r="BO155" s="229"/>
      <c r="BP155" s="229"/>
      <c r="BQ155" s="229"/>
      <c r="BR155" s="229"/>
      <c r="BS155" s="229"/>
      <c r="BT155" s="229"/>
      <c r="BU155" s="229"/>
      <c r="BV155" s="229"/>
      <c r="BW155" s="229"/>
      <c r="BX155" s="229"/>
      <c r="BY155" s="229"/>
      <c r="BZ155" s="229"/>
      <c r="CA155" s="229"/>
      <c r="CB155" s="229"/>
      <c r="CC155" s="229"/>
      <c r="CD155" s="229"/>
      <c r="CE155" s="229"/>
      <c r="CF155" s="229"/>
      <c r="CG155" s="229"/>
      <c r="CH155" s="229"/>
      <c r="CI155" s="229"/>
      <c r="CJ155" s="229"/>
      <c r="CK155" s="229"/>
      <c r="CL155" s="229"/>
      <c r="CM155" s="229"/>
      <c r="CN155" s="229"/>
      <c r="CO155" s="229"/>
      <c r="CP155" s="229"/>
      <c r="CQ155" s="229"/>
      <c r="CR155" s="229"/>
      <c r="CS155" s="229"/>
      <c r="CT155" s="229"/>
      <c r="CU155" s="229"/>
      <c r="CV155" s="229"/>
      <c r="CW155" s="229"/>
      <c r="CX155" s="229"/>
      <c r="CY155" s="229"/>
      <c r="CZ155" s="229"/>
      <c r="DA155" s="229"/>
      <c r="DB155" s="229"/>
      <c r="DC155" s="229"/>
      <c r="DD155" s="229"/>
      <c r="DE155" s="229"/>
      <c r="DF155" s="229"/>
      <c r="DG155" s="229"/>
      <c r="DH155" s="229"/>
      <c r="DI155" s="229"/>
      <c r="DJ155" s="229"/>
      <c r="DK155" s="229"/>
      <c r="DL155" s="229"/>
      <c r="DM155" s="229"/>
      <c r="DN155" s="229"/>
      <c r="DO155" s="229"/>
      <c r="DP155" s="229"/>
      <c r="DQ155" s="229"/>
      <c r="DR155" s="229"/>
      <c r="DS155" s="229"/>
      <c r="DT155" s="229"/>
      <c r="DU155" s="229"/>
      <c r="DV155" s="229"/>
      <c r="DW155" s="229"/>
      <c r="DX155" s="229"/>
      <c r="DY155" s="229"/>
      <c r="DZ155" s="229"/>
      <c r="EA155" s="229"/>
      <c r="EB155" s="229"/>
      <c r="EC155" s="229"/>
      <c r="ED155" s="229"/>
      <c r="EE155" s="229"/>
      <c r="EF155" s="229"/>
      <c r="EG155" s="229"/>
      <c r="EH155" s="229"/>
      <c r="EI155" s="229"/>
      <c r="EJ155" s="229"/>
      <c r="EK155" s="229"/>
      <c r="EL155" s="229"/>
      <c r="EM155" s="229"/>
      <c r="EN155" s="229"/>
      <c r="EO155" s="229"/>
      <c r="EP155" s="229"/>
      <c r="EQ155" s="229"/>
      <c r="ER155" s="229"/>
      <c r="ES155" s="229"/>
      <c r="ET155" s="229"/>
      <c r="EU155" s="229"/>
      <c r="EV155" s="229"/>
      <c r="EW155" s="229"/>
      <c r="EX155" s="229"/>
      <c r="EY155" s="229"/>
      <c r="EZ155" s="229"/>
      <c r="FA155" s="229"/>
      <c r="FB155" s="229"/>
      <c r="FC155" s="229"/>
      <c r="FD155" s="229"/>
      <c r="FE155" s="229"/>
      <c r="FF155" s="229"/>
      <c r="FG155" s="229"/>
      <c r="FH155" s="229"/>
      <c r="FI155" s="229"/>
      <c r="FJ155" s="229"/>
      <c r="FK155" s="229"/>
      <c r="FL155" s="229"/>
      <c r="FM155" s="229"/>
      <c r="FN155" s="229"/>
      <c r="FO155" s="229"/>
      <c r="FP155" s="229"/>
      <c r="FQ155" s="229"/>
      <c r="FR155" s="229"/>
      <c r="FS155" s="229"/>
      <c r="FT155" s="229"/>
      <c r="FU155" s="229"/>
      <c r="FV155" s="229"/>
      <c r="FW155" s="229"/>
      <c r="FX155" s="229"/>
      <c r="FY155" s="229"/>
      <c r="FZ155" s="229"/>
      <c r="GA155" s="229"/>
      <c r="GB155" s="229"/>
      <c r="GC155" s="229"/>
      <c r="GD155" s="229"/>
      <c r="GE155" s="229"/>
      <c r="GF155" s="229"/>
      <c r="GG155" s="229"/>
      <c r="GH155" s="229"/>
      <c r="GI155" s="229"/>
      <c r="GJ155" s="229"/>
      <c r="GK155" s="229"/>
      <c r="GL155" s="229"/>
      <c r="GM155" s="229"/>
      <c r="GN155" s="229"/>
      <c r="GO155" s="229"/>
      <c r="GP155" s="229"/>
      <c r="GQ155" s="229"/>
      <c r="GR155" s="229"/>
      <c r="GS155" s="229"/>
      <c r="GT155" s="229"/>
      <c r="GU155" s="229"/>
      <c r="GV155" s="229"/>
      <c r="GW155" s="229"/>
      <c r="GX155" s="229"/>
      <c r="GY155" s="229"/>
      <c r="GZ155" s="229"/>
      <c r="HA155" s="229"/>
      <c r="HB155" s="229"/>
      <c r="HC155" s="229"/>
      <c r="HD155" s="229"/>
      <c r="HE155" s="229"/>
      <c r="HF155" s="229"/>
      <c r="HG155" s="229"/>
      <c r="HH155" s="229"/>
      <c r="HI155" s="229"/>
      <c r="HJ155" s="229"/>
      <c r="HK155" s="229"/>
      <c r="HL155" s="229"/>
      <c r="HM155" s="229"/>
      <c r="HN155" s="229"/>
      <c r="HO155" s="229"/>
      <c r="HP155" s="229"/>
      <c r="HQ155" s="229"/>
      <c r="HR155" s="229"/>
      <c r="HS155" s="229"/>
      <c r="HT155" s="229"/>
      <c r="HU155" s="229"/>
      <c r="HV155" s="229"/>
      <c r="HW155" s="229"/>
      <c r="HX155" s="229"/>
      <c r="HY155" s="229"/>
      <c r="HZ155" s="229"/>
      <c r="IA155" s="229"/>
      <c r="IB155" s="229"/>
      <c r="IC155" s="229"/>
      <c r="ID155" s="229"/>
      <c r="IE155" s="229"/>
      <c r="IF155" s="229"/>
      <c r="IG155" s="229"/>
      <c r="IH155" s="229"/>
      <c r="II155" s="229"/>
      <c r="IJ155" s="229"/>
      <c r="IK155" s="229"/>
      <c r="IL155" s="229"/>
      <c r="IM155" s="229"/>
      <c r="IN155" s="229"/>
      <c r="IO155" s="229"/>
      <c r="IP155" s="229"/>
      <c r="IQ155" s="229"/>
      <c r="IR155" s="229"/>
      <c r="IS155" s="229"/>
      <c r="IT155" s="229"/>
      <c r="IU155" s="229"/>
      <c r="IV155" s="229"/>
      <c r="IW155" s="229"/>
      <c r="IX155" s="229"/>
      <c r="IY155" s="229"/>
      <c r="IZ155" s="229"/>
      <c r="JA155" s="229"/>
      <c r="JB155" s="229"/>
      <c r="JC155" s="229"/>
      <c r="JD155" s="229"/>
      <c r="JE155" s="229"/>
      <c r="JF155" s="229"/>
      <c r="JG155" s="229"/>
      <c r="JH155" s="229"/>
      <c r="JI155" s="229"/>
      <c r="JJ155" s="229"/>
      <c r="JK155" s="229"/>
      <c r="JL155" s="229"/>
      <c r="JM155" s="229"/>
      <c r="JN155" s="229"/>
      <c r="JO155" s="229"/>
      <c r="JP155" s="229"/>
      <c r="JQ155" s="229"/>
      <c r="JR155" s="229"/>
      <c r="JS155" s="229"/>
      <c r="JT155" s="229"/>
      <c r="JU155" s="229"/>
      <c r="JV155" s="229"/>
      <c r="JW155" s="229"/>
      <c r="JX155" s="229"/>
      <c r="JY155" s="229"/>
      <c r="JZ155" s="229"/>
      <c r="KA155" s="229"/>
      <c r="KB155" s="229"/>
      <c r="KC155" s="229"/>
      <c r="KD155" s="229"/>
      <c r="KE155" s="229"/>
      <c r="KF155" s="229"/>
      <c r="KG155" s="229"/>
      <c r="KH155" s="229"/>
      <c r="KI155" s="229"/>
      <c r="KJ155" s="229"/>
      <c r="KK155" s="229"/>
      <c r="KL155" s="229"/>
      <c r="KM155" s="229"/>
      <c r="KN155" s="229"/>
      <c r="KO155" s="229"/>
      <c r="KP155" s="229"/>
      <c r="KQ155" s="229"/>
      <c r="KR155" s="229"/>
      <c r="KS155" s="229"/>
      <c r="KT155" s="229"/>
      <c r="KU155" s="229"/>
      <c r="KV155" s="229"/>
      <c r="KW155" s="229"/>
      <c r="KX155" s="229"/>
      <c r="KY155" s="229"/>
      <c r="KZ155" s="229"/>
      <c r="LA155" s="229"/>
      <c r="LB155" s="229"/>
      <c r="LC155" s="229"/>
      <c r="LD155" s="229"/>
      <c r="LE155" s="229"/>
      <c r="LF155" s="229"/>
      <c r="LG155" s="229"/>
      <c r="LH155" s="229"/>
      <c r="LI155" s="229"/>
      <c r="LJ155" s="229"/>
      <c r="LK155" s="229"/>
      <c r="LL155" s="229"/>
      <c r="LM155" s="229"/>
      <c r="LN155" s="229"/>
      <c r="LO155" s="229"/>
      <c r="LP155" s="229"/>
      <c r="LQ155" s="229"/>
      <c r="LR155" s="229"/>
      <c r="LS155" s="229"/>
      <c r="LT155" s="229"/>
      <c r="LU155" s="229"/>
      <c r="LV155" s="229"/>
      <c r="LW155" s="229"/>
      <c r="LX155" s="229"/>
      <c r="LY155" s="229"/>
      <c r="LZ155" s="229"/>
      <c r="MA155" s="229"/>
      <c r="MB155" s="229"/>
      <c r="MC155" s="229"/>
      <c r="MD155" s="229"/>
      <c r="ME155" s="229"/>
      <c r="MF155" s="229"/>
      <c r="MG155" s="229"/>
      <c r="MH155" s="229"/>
      <c r="MI155" s="229"/>
      <c r="MJ155" s="229"/>
      <c r="MK155" s="229"/>
      <c r="ML155" s="229"/>
      <c r="MM155" s="229"/>
      <c r="MN155" s="229"/>
      <c r="MO155" s="229"/>
      <c r="MP155" s="229"/>
      <c r="MQ155" s="229"/>
      <c r="MR155" s="229"/>
      <c r="MS155" s="229"/>
      <c r="MT155" s="229"/>
      <c r="MU155" s="229"/>
      <c r="MV155" s="229"/>
      <c r="MW155" s="229"/>
      <c r="MX155" s="229"/>
      <c r="MY155" s="229"/>
      <c r="MZ155" s="229"/>
      <c r="NA155" s="229"/>
      <c r="NB155" s="229"/>
      <c r="NC155" s="229"/>
      <c r="ND155" s="229"/>
      <c r="NE155" s="229"/>
      <c r="NF155" s="229"/>
      <c r="NG155" s="229"/>
      <c r="NH155" s="229"/>
      <c r="NI155" s="229"/>
      <c r="NJ155" s="229"/>
      <c r="NK155" s="229"/>
      <c r="NL155" s="229"/>
      <c r="NM155" s="229"/>
      <c r="NN155" s="229"/>
      <c r="NO155" s="229"/>
      <c r="NP155" s="229"/>
      <c r="NQ155" s="229"/>
      <c r="NR155" s="229"/>
      <c r="NS155" s="229"/>
      <c r="NT155" s="229"/>
      <c r="NU155" s="229"/>
      <c r="NV155" s="229"/>
      <c r="NW155" s="229"/>
      <c r="NX155" s="229"/>
      <c r="NY155" s="229"/>
      <c r="NZ155" s="229"/>
      <c r="OA155" s="229"/>
      <c r="OB155" s="229"/>
      <c r="OC155" s="229"/>
      <c r="OD155" s="229"/>
      <c r="OE155" s="229"/>
      <c r="OF155" s="229"/>
      <c r="OG155" s="229"/>
      <c r="OH155" s="229"/>
      <c r="OI155" s="229"/>
      <c r="OJ155" s="229"/>
      <c r="OK155" s="229"/>
      <c r="OL155" s="229"/>
      <c r="OM155" s="229"/>
      <c r="ON155" s="229"/>
      <c r="OO155" s="229"/>
      <c r="OP155" s="229"/>
      <c r="OQ155" s="229"/>
      <c r="OR155" s="229"/>
      <c r="OS155" s="229"/>
      <c r="OT155" s="229"/>
      <c r="OU155" s="229"/>
      <c r="OV155" s="229"/>
      <c r="OW155" s="229"/>
      <c r="OX155" s="229"/>
      <c r="OY155" s="229"/>
      <c r="OZ155" s="229"/>
      <c r="PA155" s="229"/>
      <c r="PB155" s="229"/>
      <c r="PC155" s="229"/>
      <c r="PD155" s="229"/>
      <c r="PE155" s="229"/>
      <c r="PF155" s="229"/>
      <c r="PG155" s="229"/>
      <c r="PH155" s="229"/>
      <c r="PI155" s="229"/>
      <c r="PJ155" s="229"/>
      <c r="PK155" s="229"/>
      <c r="PL155" s="229"/>
      <c r="PM155" s="229"/>
      <c r="PN155" s="229"/>
      <c r="PO155" s="229"/>
      <c r="PP155" s="229"/>
      <c r="PQ155" s="229"/>
      <c r="PR155" s="229"/>
      <c r="PS155" s="229"/>
      <c r="PT155" s="229"/>
      <c r="PU155" s="229"/>
      <c r="PV155" s="229"/>
      <c r="PW155" s="229"/>
      <c r="PX155" s="229"/>
      <c r="PY155" s="229"/>
      <c r="PZ155" s="229"/>
      <c r="QA155" s="229"/>
      <c r="QB155" s="229"/>
      <c r="QC155" s="229"/>
      <c r="QD155" s="229"/>
      <c r="QE155" s="229"/>
      <c r="QF155" s="229"/>
      <c r="QG155" s="229"/>
      <c r="QH155" s="229"/>
      <c r="QI155" s="229"/>
      <c r="QJ155" s="229"/>
      <c r="QK155" s="229"/>
      <c r="QL155" s="229"/>
      <c r="QM155" s="229"/>
      <c r="QN155" s="229"/>
      <c r="QO155" s="229"/>
      <c r="QP155" s="229"/>
      <c r="QQ155" s="229"/>
      <c r="QR155" s="229"/>
      <c r="QS155" s="229"/>
      <c r="QT155" s="229"/>
      <c r="QU155" s="229"/>
      <c r="QV155" s="229"/>
      <c r="QW155" s="229"/>
      <c r="QX155" s="229"/>
      <c r="QY155" s="229"/>
      <c r="QZ155" s="229"/>
      <c r="RA155" s="229"/>
      <c r="RB155" s="229"/>
      <c r="RC155" s="229"/>
      <c r="RD155" s="229"/>
      <c r="RE155" s="229"/>
      <c r="RF155" s="229"/>
      <c r="RG155" s="229"/>
      <c r="RH155" s="229"/>
      <c r="RI155" s="229"/>
      <c r="RJ155" s="229"/>
      <c r="RK155" s="229"/>
      <c r="RL155" s="229"/>
      <c r="RM155" s="229"/>
      <c r="RN155" s="229"/>
      <c r="RO155" s="229"/>
      <c r="RP155" s="229"/>
      <c r="RQ155" s="229"/>
      <c r="RR155" s="229"/>
      <c r="RS155" s="229"/>
      <c r="RT155" s="229"/>
      <c r="RU155" s="229"/>
      <c r="RV155" s="229"/>
      <c r="RW155" s="229"/>
      <c r="RX155" s="229"/>
      <c r="RY155" s="229"/>
      <c r="RZ155" s="229"/>
      <c r="SA155" s="229"/>
      <c r="SB155" s="229"/>
      <c r="SC155" s="229"/>
      <c r="SD155" s="229"/>
      <c r="SE155" s="229"/>
      <c r="SF155" s="229"/>
      <c r="SG155" s="229"/>
      <c r="SH155" s="229"/>
      <c r="SI155" s="229"/>
      <c r="SJ155" s="229"/>
      <c r="SK155" s="229"/>
      <c r="SL155" s="229"/>
      <c r="SM155" s="229"/>
      <c r="SN155" s="229"/>
      <c r="SO155" s="229"/>
      <c r="SP155" s="229"/>
      <c r="SQ155" s="229"/>
      <c r="SR155" s="229"/>
      <c r="SS155" s="229"/>
      <c r="ST155" s="229"/>
      <c r="SU155" s="229"/>
      <c r="SV155" s="229"/>
      <c r="SW155" s="229"/>
      <c r="SX155" s="229"/>
      <c r="SY155" s="229"/>
      <c r="SZ155" s="229"/>
      <c r="TA155" s="229"/>
      <c r="TB155" s="229"/>
      <c r="TC155" s="229"/>
      <c r="TD155" s="229"/>
      <c r="TE155" s="229"/>
      <c r="TF155" s="229"/>
      <c r="TG155" s="229"/>
      <c r="TH155" s="229"/>
      <c r="TI155" s="229"/>
      <c r="TJ155" s="229"/>
      <c r="TK155" s="229"/>
      <c r="TL155" s="229"/>
      <c r="TM155" s="229"/>
      <c r="TN155" s="229"/>
      <c r="TO155" s="229"/>
      <c r="TP155" s="229"/>
      <c r="TQ155" s="229"/>
      <c r="TR155" s="229"/>
      <c r="TS155" s="229"/>
      <c r="TT155" s="229"/>
      <c r="TU155" s="229"/>
      <c r="TV155" s="229"/>
      <c r="TW155" s="229"/>
      <c r="TX155" s="229"/>
      <c r="TY155" s="229"/>
      <c r="TZ155" s="229"/>
      <c r="UA155" s="229"/>
      <c r="UB155" s="229"/>
      <c r="UC155" s="229"/>
      <c r="UD155" s="229"/>
      <c r="UE155" s="229"/>
      <c r="UF155" s="229"/>
      <c r="UG155" s="229"/>
      <c r="UH155" s="229"/>
      <c r="UI155" s="229"/>
      <c r="UJ155" s="229"/>
      <c r="UK155" s="229"/>
      <c r="UL155" s="229"/>
      <c r="UM155" s="229"/>
      <c r="UN155" s="229"/>
      <c r="UO155" s="229"/>
      <c r="UP155" s="229"/>
      <c r="UQ155" s="229"/>
      <c r="UR155" s="229"/>
      <c r="US155" s="229"/>
      <c r="UT155" s="229"/>
      <c r="UU155" s="229"/>
      <c r="UV155" s="229"/>
      <c r="UW155" s="229"/>
      <c r="UX155" s="229"/>
      <c r="UY155" s="229"/>
      <c r="UZ155" s="229"/>
      <c r="VA155" s="229"/>
      <c r="VB155" s="229"/>
      <c r="VC155" s="229"/>
      <c r="VD155" s="229"/>
      <c r="VE155" s="229"/>
      <c r="VF155" s="229"/>
      <c r="VG155" s="229"/>
      <c r="VH155" s="229"/>
      <c r="VI155" s="229"/>
      <c r="VJ155" s="229"/>
      <c r="VK155" s="229"/>
      <c r="VL155" s="229"/>
      <c r="VM155" s="229"/>
      <c r="VN155" s="229"/>
      <c r="VO155" s="229"/>
      <c r="VP155" s="229"/>
      <c r="VQ155" s="229"/>
      <c r="VR155" s="229"/>
      <c r="VS155" s="229"/>
      <c r="VT155" s="229"/>
      <c r="VU155" s="229"/>
      <c r="VV155" s="229"/>
      <c r="VW155" s="229"/>
      <c r="VX155" s="229"/>
      <c r="VY155" s="229"/>
      <c r="VZ155" s="229"/>
      <c r="WA155" s="229"/>
      <c r="WB155" s="229"/>
      <c r="WC155" s="229"/>
      <c r="WD155" s="229"/>
      <c r="WE155" s="229"/>
      <c r="WF155" s="229"/>
      <c r="WG155" s="229"/>
      <c r="WH155" s="229"/>
      <c r="WI155" s="229"/>
      <c r="WJ155" s="229"/>
      <c r="WK155" s="229"/>
      <c r="WL155" s="229"/>
      <c r="WM155" s="229"/>
      <c r="WN155" s="229"/>
      <c r="WO155" s="229"/>
      <c r="WP155" s="229"/>
      <c r="WQ155" s="229"/>
      <c r="WR155" s="229"/>
      <c r="WS155" s="229"/>
      <c r="WT155" s="229"/>
      <c r="WU155" s="229"/>
      <c r="WV155" s="229"/>
      <c r="WW155" s="229"/>
      <c r="WX155" s="229"/>
      <c r="WY155" s="229"/>
      <c r="WZ155" s="229"/>
      <c r="XA155" s="229"/>
      <c r="XB155" s="229"/>
      <c r="XC155" s="229"/>
      <c r="XD155" s="229"/>
      <c r="XE155" s="229"/>
      <c r="XF155" s="229"/>
      <c r="XG155" s="229"/>
      <c r="XH155" s="229"/>
      <c r="XI155" s="229"/>
      <c r="XJ155" s="229"/>
      <c r="XK155" s="229"/>
      <c r="XL155" s="229"/>
      <c r="XM155" s="229"/>
      <c r="XN155" s="229"/>
      <c r="XO155" s="229"/>
      <c r="XP155" s="229"/>
      <c r="XQ155" s="229"/>
      <c r="XR155" s="229"/>
      <c r="XS155" s="229"/>
      <c r="XT155" s="229"/>
      <c r="XU155" s="229"/>
      <c r="XV155" s="229"/>
      <c r="XW155" s="229"/>
      <c r="XX155" s="229"/>
      <c r="XY155" s="229"/>
      <c r="XZ155" s="229"/>
      <c r="YA155" s="229"/>
      <c r="YB155" s="229"/>
      <c r="YC155" s="229"/>
      <c r="YD155" s="229"/>
      <c r="YE155" s="229"/>
      <c r="YF155" s="229"/>
      <c r="YG155" s="229"/>
      <c r="YH155" s="229"/>
      <c r="YI155" s="229"/>
      <c r="YJ155" s="229"/>
      <c r="YK155" s="229"/>
      <c r="YL155" s="229"/>
      <c r="YM155" s="229"/>
      <c r="YN155" s="229"/>
      <c r="YO155" s="229"/>
      <c r="YP155" s="229"/>
      <c r="YQ155" s="229"/>
      <c r="YR155" s="229"/>
      <c r="YS155" s="229"/>
      <c r="YT155" s="229"/>
      <c r="YU155" s="229"/>
      <c r="YV155" s="229"/>
      <c r="YW155" s="229"/>
      <c r="YX155" s="229"/>
      <c r="YY155" s="229"/>
      <c r="YZ155" s="229"/>
      <c r="ZA155" s="229"/>
      <c r="ZB155" s="229"/>
      <c r="ZC155" s="229"/>
      <c r="ZD155" s="229"/>
      <c r="ZE155" s="229"/>
      <c r="ZF155" s="229"/>
      <c r="ZG155" s="229"/>
      <c r="ZH155" s="229"/>
      <c r="ZI155" s="229"/>
      <c r="ZJ155" s="229"/>
      <c r="ZK155" s="229"/>
      <c r="ZL155" s="229"/>
      <c r="ZM155" s="229"/>
      <c r="ZN155" s="229"/>
      <c r="ZO155" s="229"/>
      <c r="ZP155" s="229"/>
      <c r="ZQ155" s="229"/>
      <c r="ZR155" s="229"/>
      <c r="ZS155" s="229"/>
      <c r="ZT155" s="229"/>
      <c r="ZU155" s="229"/>
      <c r="ZV155" s="229"/>
      <c r="ZW155" s="229"/>
      <c r="ZX155" s="229"/>
      <c r="ZY155" s="229"/>
      <c r="ZZ155" s="229"/>
      <c r="AAA155" s="229"/>
      <c r="AAB155" s="229"/>
      <c r="AAC155" s="229"/>
      <c r="AAD155" s="229"/>
      <c r="AAE155" s="229"/>
      <c r="AAF155" s="229"/>
      <c r="AAG155" s="229"/>
      <c r="AAH155" s="229"/>
      <c r="AAI155" s="229"/>
      <c r="AAJ155" s="229"/>
      <c r="AAK155" s="229"/>
      <c r="AAL155" s="229"/>
      <c r="AAM155" s="229"/>
      <c r="AAN155" s="229"/>
      <c r="AAO155" s="229"/>
      <c r="AAP155" s="229"/>
      <c r="AAQ155" s="229"/>
      <c r="AAR155" s="229"/>
      <c r="AAS155" s="229"/>
      <c r="AAT155" s="229"/>
      <c r="AAU155" s="229"/>
      <c r="AAV155" s="229"/>
      <c r="AAW155" s="229"/>
      <c r="AAX155" s="229"/>
      <c r="AAY155" s="229"/>
      <c r="AAZ155" s="229"/>
      <c r="ABA155" s="229"/>
      <c r="ABB155" s="229"/>
      <c r="ABC155" s="229"/>
      <c r="ABD155" s="229"/>
      <c r="ABE155" s="229"/>
      <c r="ABF155" s="229"/>
      <c r="ABG155" s="229"/>
      <c r="ABH155" s="229"/>
      <c r="ABI155" s="229"/>
      <c r="ABJ155" s="229"/>
      <c r="ABK155" s="229"/>
      <c r="ABL155" s="229"/>
      <c r="ABM155" s="229"/>
      <c r="ABN155" s="229"/>
      <c r="ABO155" s="229"/>
      <c r="ABP155" s="229"/>
      <c r="ABQ155" s="229"/>
      <c r="ABR155" s="229"/>
      <c r="ABS155" s="229"/>
      <c r="ABT155" s="229"/>
      <c r="ABU155" s="229"/>
      <c r="ABV155" s="229"/>
      <c r="ABW155" s="229"/>
      <c r="ABX155" s="229"/>
      <c r="ABY155" s="229"/>
      <c r="ABZ155" s="229"/>
      <c r="ACA155" s="229"/>
      <c r="ACB155" s="229"/>
      <c r="ACC155" s="229"/>
      <c r="ACD155" s="229"/>
      <c r="ACE155" s="229"/>
      <c r="ACF155" s="229"/>
      <c r="ACG155" s="229"/>
      <c r="ACH155" s="229"/>
      <c r="ACI155" s="229"/>
      <c r="ACJ155" s="229"/>
      <c r="ACK155" s="229"/>
      <c r="ACL155" s="229"/>
      <c r="ACM155" s="229"/>
      <c r="ACN155" s="229"/>
      <c r="ACO155" s="229"/>
      <c r="ACP155" s="229"/>
      <c r="ACQ155" s="229"/>
      <c r="ACR155" s="229"/>
      <c r="ACS155" s="229"/>
      <c r="ACT155" s="229"/>
      <c r="ACU155" s="229"/>
      <c r="ACV155" s="229"/>
      <c r="ACW155" s="229"/>
      <c r="ACX155" s="229"/>
      <c r="ACY155" s="229"/>
      <c r="ACZ155" s="229"/>
      <c r="ADA155" s="229"/>
      <c r="ADB155" s="229"/>
      <c r="ADC155" s="229"/>
      <c r="ADD155" s="229"/>
      <c r="ADE155" s="229"/>
      <c r="ADF155" s="229"/>
      <c r="ADG155" s="229"/>
      <c r="ADH155" s="229"/>
      <c r="ADI155" s="229"/>
      <c r="ADJ155" s="229"/>
      <c r="ADK155" s="229"/>
      <c r="ADL155" s="229"/>
      <c r="ADM155" s="229"/>
      <c r="ADN155" s="229"/>
      <c r="ADO155" s="229"/>
      <c r="ADP155" s="229"/>
      <c r="ADQ155" s="229"/>
      <c r="ADR155" s="229"/>
      <c r="ADS155" s="229"/>
      <c r="ADT155" s="229"/>
      <c r="ADU155" s="229"/>
      <c r="ADV155" s="229"/>
      <c r="ADW155" s="229"/>
      <c r="ADX155" s="229"/>
      <c r="ADY155" s="229"/>
      <c r="ADZ155" s="229"/>
      <c r="AEA155" s="229"/>
      <c r="AEB155" s="229"/>
      <c r="AEC155" s="229"/>
      <c r="AED155" s="229"/>
      <c r="AEE155" s="229"/>
      <c r="AEF155" s="229"/>
      <c r="AEG155" s="229"/>
      <c r="AEH155" s="229"/>
      <c r="AEI155" s="229"/>
      <c r="AEJ155" s="229"/>
      <c r="AEK155" s="229"/>
      <c r="AEL155" s="229"/>
      <c r="AEM155" s="229"/>
      <c r="AEN155" s="229"/>
      <c r="AEO155" s="229"/>
      <c r="AEP155" s="229"/>
      <c r="AEQ155" s="229"/>
      <c r="AER155" s="229"/>
      <c r="AES155" s="229"/>
      <c r="AET155" s="229"/>
      <c r="AEU155" s="229"/>
      <c r="AEV155" s="229"/>
      <c r="AEW155" s="229"/>
      <c r="AEX155" s="229"/>
      <c r="AEY155" s="229"/>
      <c r="AEZ155" s="229"/>
      <c r="AFA155" s="229"/>
      <c r="AFB155" s="229"/>
      <c r="AFC155" s="229"/>
      <c r="AFD155" s="229"/>
      <c r="AFE155" s="229"/>
      <c r="AFF155" s="229"/>
      <c r="AFG155" s="229"/>
      <c r="AFH155" s="229"/>
      <c r="AFI155" s="229"/>
      <c r="AFJ155" s="229"/>
      <c r="AFK155" s="229"/>
      <c r="AFL155" s="229"/>
      <c r="AFM155" s="229"/>
      <c r="AFN155" s="229"/>
      <c r="AFO155" s="229"/>
      <c r="AFP155" s="229"/>
      <c r="AFQ155" s="229"/>
      <c r="AFR155" s="229"/>
      <c r="AFS155" s="229"/>
      <c r="AFT155" s="229"/>
      <c r="AFU155" s="229"/>
      <c r="AFV155" s="229"/>
      <c r="AFW155" s="229"/>
      <c r="AFX155" s="229"/>
      <c r="AFY155" s="229"/>
      <c r="AFZ155" s="229"/>
      <c r="AGA155" s="229"/>
      <c r="AGB155" s="229"/>
      <c r="AGC155" s="229"/>
      <c r="AGD155" s="229"/>
      <c r="AGE155" s="229"/>
      <c r="AGF155" s="229"/>
      <c r="AGG155" s="229"/>
      <c r="AGH155" s="229"/>
      <c r="AGI155" s="229"/>
      <c r="AGJ155" s="229"/>
      <c r="AGK155" s="229"/>
      <c r="AGL155" s="229"/>
      <c r="AGM155" s="229"/>
      <c r="AGN155" s="229"/>
      <c r="AGO155" s="229"/>
      <c r="AGP155" s="229"/>
      <c r="AGQ155" s="229"/>
      <c r="AGR155" s="229"/>
      <c r="AGS155" s="229"/>
      <c r="AGT155" s="229"/>
      <c r="AGU155" s="229"/>
      <c r="AGV155" s="229"/>
      <c r="AGW155" s="229"/>
      <c r="AGX155" s="229"/>
      <c r="AGY155" s="229"/>
      <c r="AGZ155" s="229"/>
      <c r="AHA155" s="229"/>
      <c r="AHB155" s="229"/>
      <c r="AHC155" s="229"/>
      <c r="AHD155" s="229"/>
      <c r="AHE155" s="229"/>
      <c r="AHF155" s="229"/>
      <c r="AHG155" s="229"/>
      <c r="AHH155" s="229"/>
      <c r="AHI155" s="229"/>
      <c r="AHJ155" s="229"/>
      <c r="AHK155" s="229"/>
      <c r="AHL155" s="229"/>
      <c r="AHM155" s="229"/>
      <c r="AHN155" s="229"/>
      <c r="AHO155" s="229"/>
      <c r="AHP155" s="229"/>
      <c r="AHQ155" s="229"/>
      <c r="AHR155" s="229"/>
      <c r="AHS155" s="229"/>
      <c r="AHT155" s="229"/>
      <c r="AHU155" s="229"/>
      <c r="AHV155" s="229"/>
      <c r="AHW155" s="229"/>
      <c r="AHX155" s="229"/>
      <c r="AHY155" s="229"/>
      <c r="AHZ155" s="229"/>
      <c r="AIA155" s="229"/>
      <c r="AIB155" s="229"/>
      <c r="AIC155" s="229"/>
      <c r="AID155" s="229"/>
      <c r="AIE155" s="229"/>
      <c r="AIF155" s="229"/>
      <c r="AIG155" s="229"/>
      <c r="AIH155" s="229"/>
      <c r="AII155" s="229"/>
      <c r="AIJ155" s="229"/>
      <c r="AIK155" s="229"/>
      <c r="AIL155" s="229"/>
      <c r="AIM155" s="229"/>
      <c r="AIN155" s="229"/>
      <c r="AIO155" s="229"/>
      <c r="AIP155" s="229"/>
      <c r="AIQ155" s="229"/>
      <c r="AIR155" s="229"/>
      <c r="AIS155" s="229"/>
      <c r="AIT155" s="229"/>
      <c r="AIU155" s="229"/>
      <c r="AIV155" s="229"/>
      <c r="AIW155" s="229"/>
      <c r="AIX155" s="229"/>
      <c r="AIY155" s="229"/>
      <c r="AIZ155" s="229"/>
      <c r="AJA155" s="229"/>
      <c r="AJB155" s="229"/>
      <c r="AJC155" s="229"/>
      <c r="AJD155" s="229"/>
      <c r="AJE155" s="229"/>
      <c r="AJF155" s="229"/>
      <c r="AJG155" s="229"/>
      <c r="AJH155" s="229"/>
      <c r="AJI155" s="229"/>
      <c r="AJJ155" s="229"/>
      <c r="AJK155" s="229"/>
      <c r="AJL155" s="229"/>
      <c r="AJM155" s="229"/>
      <c r="AJN155" s="229"/>
      <c r="AJO155" s="229"/>
      <c r="AJP155" s="229"/>
      <c r="AJQ155" s="229"/>
      <c r="AJR155" s="229"/>
      <c r="AJS155" s="229"/>
      <c r="AJT155" s="229"/>
      <c r="AJU155" s="229"/>
      <c r="AJV155" s="229"/>
      <c r="AJW155" s="229"/>
      <c r="AJX155" s="229"/>
      <c r="AJY155" s="229"/>
      <c r="AJZ155" s="229"/>
      <c r="AKA155" s="229"/>
      <c r="AKB155" s="229"/>
      <c r="AKC155" s="229"/>
      <c r="AKD155" s="229"/>
      <c r="AKE155" s="229"/>
      <c r="AKF155" s="229"/>
      <c r="AKG155" s="229"/>
      <c r="AKH155" s="229"/>
      <c r="AKI155" s="229"/>
      <c r="AKJ155" s="229"/>
      <c r="AKK155" s="229"/>
      <c r="AKL155" s="229"/>
      <c r="AKM155" s="229"/>
      <c r="AKN155" s="229"/>
      <c r="AKO155" s="229"/>
      <c r="AKP155" s="229"/>
      <c r="AKQ155" s="229"/>
      <c r="AKR155" s="229"/>
      <c r="AKS155" s="229"/>
      <c r="AKT155" s="229"/>
      <c r="AKU155" s="229"/>
      <c r="AKV155" s="229"/>
      <c r="AKW155" s="229"/>
      <c r="AKX155" s="229"/>
      <c r="AKY155" s="229"/>
      <c r="AKZ155" s="229"/>
      <c r="ALA155" s="229"/>
      <c r="ALB155" s="229"/>
      <c r="ALC155" s="229"/>
      <c r="ALD155" s="229"/>
      <c r="ALE155" s="229"/>
      <c r="ALF155" s="229"/>
      <c r="ALG155" s="229"/>
      <c r="ALH155" s="229"/>
      <c r="ALI155" s="229"/>
      <c r="ALJ155" s="229"/>
      <c r="ALK155" s="229"/>
      <c r="ALL155" s="229"/>
      <c r="ALM155" s="229"/>
      <c r="ALN155" s="229"/>
      <c r="ALO155" s="229"/>
      <c r="ALP155" s="229"/>
      <c r="ALQ155" s="229"/>
      <c r="ALR155" s="229"/>
      <c r="ALS155" s="229"/>
      <c r="ALT155" s="229"/>
      <c r="ALU155" s="229"/>
      <c r="ALV155" s="229"/>
      <c r="ALW155" s="229"/>
      <c r="ALX155" s="229"/>
      <c r="ALY155" s="229"/>
      <c r="ALZ155" s="229"/>
      <c r="AMA155" s="229"/>
      <c r="AMB155" s="229"/>
      <c r="AMC155" s="229"/>
      <c r="AMD155" s="229"/>
      <c r="AME155" s="229"/>
      <c r="AMF155" s="229"/>
      <c r="AMG155" s="229"/>
      <c r="AMH155" s="229"/>
      <c r="AMI155" s="229"/>
      <c r="AMJ155" s="229"/>
      <c r="AMK155" s="229"/>
      <c r="AML155" s="229"/>
      <c r="AMM155" s="229"/>
      <c r="AMN155" s="229"/>
      <c r="AMO155" s="229"/>
      <c r="AMP155" s="229"/>
      <c r="AMQ155" s="229"/>
      <c r="AMR155" s="229"/>
      <c r="AMS155" s="229"/>
      <c r="AMT155" s="229"/>
      <c r="AMU155" s="229"/>
      <c r="AMV155" s="229"/>
      <c r="AMW155" s="229"/>
      <c r="AMX155" s="229"/>
      <c r="AMY155" s="229"/>
      <c r="AMZ155" s="229"/>
      <c r="ANA155" s="229"/>
      <c r="ANB155" s="229"/>
      <c r="ANC155" s="229"/>
      <c r="AND155" s="229"/>
      <c r="ANE155" s="229"/>
      <c r="ANF155" s="229"/>
      <c r="ANG155" s="229"/>
      <c r="ANH155" s="229"/>
      <c r="ANI155" s="229"/>
      <c r="ANJ155" s="229"/>
      <c r="ANK155" s="229"/>
      <c r="ANL155" s="229"/>
      <c r="ANM155" s="229"/>
      <c r="ANN155" s="229"/>
      <c r="ANO155" s="229"/>
      <c r="ANP155" s="229"/>
      <c r="ANQ155" s="229"/>
      <c r="ANR155" s="229"/>
      <c r="ANS155" s="229"/>
      <c r="ANT155" s="229"/>
      <c r="ANU155" s="229"/>
      <c r="ANV155" s="229"/>
      <c r="ANW155" s="229"/>
      <c r="ANX155" s="229"/>
      <c r="ANY155" s="229"/>
      <c r="ANZ155" s="229"/>
      <c r="AOA155" s="229"/>
      <c r="AOB155" s="229"/>
      <c r="AOC155" s="229"/>
      <c r="AOD155" s="229"/>
      <c r="AOE155" s="229"/>
      <c r="AOF155" s="229"/>
      <c r="AOG155" s="229"/>
      <c r="AOH155" s="229"/>
      <c r="AOI155" s="229"/>
      <c r="AOJ155" s="229"/>
      <c r="AOK155" s="229"/>
      <c r="AOL155" s="229"/>
      <c r="AOM155" s="229"/>
      <c r="AON155" s="229"/>
      <c r="AOO155" s="229"/>
      <c r="AOP155" s="229"/>
      <c r="AOQ155" s="229"/>
      <c r="AOR155" s="229"/>
      <c r="AOS155" s="229"/>
      <c r="AOT155" s="229"/>
      <c r="AOU155" s="229"/>
      <c r="AOV155" s="229"/>
      <c r="AOW155" s="229"/>
      <c r="AOX155" s="229"/>
      <c r="AOY155" s="229"/>
      <c r="AOZ155" s="229"/>
      <c r="APA155" s="229"/>
      <c r="APB155" s="229"/>
      <c r="APC155" s="229"/>
      <c r="APD155" s="229"/>
      <c r="APE155" s="229"/>
      <c r="APF155" s="229"/>
      <c r="APG155" s="229"/>
      <c r="APH155" s="229"/>
      <c r="API155" s="229"/>
      <c r="APJ155" s="229"/>
      <c r="APK155" s="229"/>
      <c r="APL155" s="229"/>
      <c r="APM155" s="229"/>
      <c r="APN155" s="229"/>
      <c r="APO155" s="229"/>
      <c r="APP155" s="229"/>
      <c r="APQ155" s="229"/>
      <c r="APR155" s="229"/>
      <c r="APS155" s="229"/>
      <c r="APT155" s="229"/>
      <c r="APU155" s="229"/>
      <c r="APV155" s="229"/>
      <c r="APW155" s="229"/>
      <c r="APX155" s="229"/>
      <c r="APY155" s="229"/>
      <c r="APZ155" s="229"/>
      <c r="AQA155" s="229"/>
      <c r="AQB155" s="229"/>
      <c r="AQC155" s="229"/>
      <c r="AQD155" s="229"/>
      <c r="AQE155" s="229"/>
      <c r="AQF155" s="229"/>
      <c r="AQG155" s="229"/>
      <c r="AQH155" s="229"/>
      <c r="AQI155" s="229"/>
      <c r="AQJ155" s="229"/>
      <c r="AQK155" s="229"/>
      <c r="AQL155" s="229"/>
      <c r="AQM155" s="229"/>
      <c r="AQN155" s="229"/>
      <c r="AQO155" s="229"/>
      <c r="AQP155" s="229"/>
      <c r="AQQ155" s="229"/>
      <c r="AQR155" s="229"/>
      <c r="AQS155" s="229"/>
      <c r="AQT155" s="229"/>
      <c r="AQU155" s="229"/>
      <c r="AQV155" s="229"/>
      <c r="AQW155" s="229"/>
      <c r="AQX155" s="229"/>
      <c r="AQY155" s="229"/>
      <c r="AQZ155" s="229"/>
      <c r="ARA155" s="229"/>
      <c r="ARB155" s="229"/>
      <c r="ARC155" s="229"/>
      <c r="ARD155" s="229"/>
      <c r="ARE155" s="229"/>
      <c r="ARF155" s="229"/>
      <c r="ARG155" s="229"/>
      <c r="ARH155" s="229"/>
      <c r="ARI155" s="229"/>
      <c r="ARJ155" s="229"/>
      <c r="ARK155" s="229"/>
      <c r="ARL155" s="229"/>
      <c r="ARM155" s="229"/>
      <c r="ARN155" s="229"/>
      <c r="ARO155" s="229"/>
      <c r="ARP155" s="229"/>
      <c r="ARQ155" s="229"/>
      <c r="ARR155" s="229"/>
      <c r="ARS155" s="229"/>
      <c r="ART155" s="229"/>
      <c r="ARU155" s="229"/>
      <c r="ARV155" s="229"/>
      <c r="ARW155" s="229"/>
      <c r="ARX155" s="229"/>
      <c r="ARY155" s="229"/>
      <c r="ARZ155" s="229"/>
      <c r="ASA155" s="229"/>
      <c r="ASB155" s="229"/>
      <c r="ASC155" s="229"/>
      <c r="ASD155" s="229"/>
      <c r="ASE155" s="229"/>
      <c r="ASF155" s="229"/>
      <c r="ASG155" s="229"/>
      <c r="ASH155" s="229"/>
      <c r="ASI155" s="229"/>
      <c r="ASJ155" s="229"/>
      <c r="ASK155" s="229"/>
      <c r="ASL155" s="229"/>
      <c r="ASM155" s="229"/>
      <c r="ASN155" s="229"/>
      <c r="ASO155" s="229"/>
      <c r="ASP155" s="229"/>
      <c r="ASQ155" s="229"/>
      <c r="ASR155" s="229"/>
      <c r="ASS155" s="229"/>
      <c r="AST155" s="229"/>
      <c r="ASU155" s="229"/>
      <c r="ASV155" s="229"/>
      <c r="ASW155" s="229"/>
      <c r="ASX155" s="229"/>
      <c r="ASY155" s="229"/>
      <c r="ASZ155" s="229"/>
      <c r="ATA155" s="229"/>
      <c r="ATB155" s="229"/>
      <c r="ATC155" s="229"/>
      <c r="ATD155" s="229"/>
      <c r="ATE155" s="229"/>
      <c r="ATF155" s="229"/>
      <c r="ATG155" s="229"/>
      <c r="ATH155" s="229"/>
      <c r="ATI155" s="229"/>
      <c r="ATJ155" s="229"/>
      <c r="ATK155" s="229"/>
      <c r="ATL155" s="229"/>
      <c r="ATM155" s="229"/>
      <c r="ATN155" s="229"/>
      <c r="ATO155" s="229"/>
      <c r="ATP155" s="229"/>
      <c r="ATQ155" s="229"/>
      <c r="ATR155" s="229"/>
      <c r="ATS155" s="229"/>
      <c r="ATT155" s="229"/>
      <c r="ATU155" s="229"/>
      <c r="ATV155" s="229"/>
      <c r="ATW155" s="229"/>
      <c r="ATX155" s="229"/>
      <c r="ATY155" s="229"/>
      <c r="ATZ155" s="229"/>
      <c r="AUA155" s="229"/>
      <c r="AUB155" s="229"/>
      <c r="AUC155" s="229"/>
      <c r="AUD155" s="229"/>
      <c r="AUE155" s="229"/>
      <c r="AUF155" s="229"/>
      <c r="AUG155" s="229"/>
      <c r="AUH155" s="229"/>
      <c r="AUI155" s="229"/>
      <c r="AUJ155" s="229"/>
      <c r="AUK155" s="229"/>
      <c r="AUL155" s="229"/>
      <c r="AUM155" s="229"/>
      <c r="AUN155" s="229"/>
      <c r="AUO155" s="229"/>
      <c r="AUP155" s="229"/>
      <c r="AUQ155" s="229"/>
      <c r="AUR155" s="229"/>
      <c r="AUS155" s="229"/>
      <c r="AUT155" s="229"/>
      <c r="AUU155" s="229"/>
      <c r="AUV155" s="229"/>
      <c r="AUW155" s="229"/>
      <c r="AUX155" s="229"/>
      <c r="AUY155" s="229"/>
      <c r="AUZ155" s="229"/>
      <c r="AVA155" s="229"/>
      <c r="AVB155" s="229"/>
      <c r="AVC155" s="229"/>
      <c r="AVD155" s="229"/>
      <c r="AVE155" s="229"/>
      <c r="AVF155" s="229"/>
      <c r="AVG155" s="229"/>
      <c r="AVH155" s="229"/>
      <c r="AVI155" s="229"/>
      <c r="AVJ155" s="229"/>
      <c r="AVK155" s="229"/>
      <c r="AVL155" s="229"/>
      <c r="AVM155" s="229"/>
      <c r="AVN155" s="229"/>
      <c r="AVO155" s="229"/>
      <c r="AVP155" s="229"/>
      <c r="AVQ155" s="229"/>
      <c r="AVR155" s="229"/>
      <c r="AVS155" s="229"/>
      <c r="AVT155" s="229"/>
      <c r="AVU155" s="229"/>
      <c r="AVV155" s="229"/>
      <c r="AVW155" s="229"/>
      <c r="AVX155" s="229"/>
      <c r="AVY155" s="229"/>
      <c r="AVZ155" s="229"/>
      <c r="AWA155" s="229"/>
      <c r="AWB155" s="229"/>
      <c r="AWC155" s="229"/>
      <c r="AWD155" s="229"/>
      <c r="AWE155" s="229"/>
      <c r="AWF155" s="229"/>
      <c r="AWG155" s="229"/>
      <c r="AWH155" s="229"/>
      <c r="AWI155" s="229"/>
      <c r="AWJ155" s="229"/>
      <c r="AWK155" s="229"/>
      <c r="AWL155" s="229"/>
      <c r="AWM155" s="229"/>
      <c r="AWN155" s="229"/>
      <c r="AWO155" s="229"/>
      <c r="AWP155" s="229"/>
      <c r="AWQ155" s="229"/>
      <c r="AWR155" s="229"/>
      <c r="AWS155" s="229"/>
      <c r="AWT155" s="229"/>
      <c r="AWU155" s="229"/>
      <c r="AWV155" s="229"/>
      <c r="AWW155" s="229"/>
      <c r="AWX155" s="229"/>
      <c r="AWY155" s="229"/>
      <c r="AWZ155" s="229"/>
      <c r="AXA155" s="229"/>
      <c r="AXB155" s="229"/>
      <c r="AXC155" s="229"/>
      <c r="AXD155" s="229"/>
      <c r="AXE155" s="229"/>
      <c r="AXF155" s="229"/>
      <c r="AXG155" s="229"/>
      <c r="AXH155" s="229"/>
      <c r="AXI155" s="229"/>
      <c r="AXJ155" s="229"/>
      <c r="AXK155" s="229"/>
      <c r="AXL155" s="229"/>
      <c r="AXM155" s="229"/>
      <c r="AXN155" s="229"/>
      <c r="AXO155" s="229"/>
      <c r="AXP155" s="229"/>
      <c r="AXQ155" s="229"/>
      <c r="AXR155" s="229"/>
      <c r="AXS155" s="229"/>
      <c r="AXT155" s="229"/>
      <c r="AXU155" s="229"/>
      <c r="AXV155" s="229"/>
      <c r="AXW155" s="229"/>
      <c r="AXX155" s="229"/>
      <c r="AXY155" s="229"/>
      <c r="AXZ155" s="229"/>
      <c r="AYA155" s="229"/>
      <c r="AYB155" s="229"/>
      <c r="AYC155" s="229"/>
      <c r="AYD155" s="229"/>
      <c r="AYE155" s="229"/>
      <c r="AYF155" s="229"/>
      <c r="AYG155" s="229"/>
      <c r="AYH155" s="229"/>
      <c r="AYI155" s="229"/>
      <c r="AYJ155" s="229"/>
      <c r="AYK155" s="229"/>
      <c r="AYL155" s="229"/>
      <c r="AYM155" s="229"/>
      <c r="AYN155" s="229"/>
      <c r="AYO155" s="229"/>
      <c r="AYP155" s="229"/>
      <c r="AYQ155" s="229"/>
      <c r="AYR155" s="229"/>
      <c r="AYS155" s="229"/>
      <c r="AYT155" s="229"/>
      <c r="AYU155" s="229"/>
      <c r="AYV155" s="229"/>
      <c r="AYW155" s="229"/>
      <c r="AYX155" s="229"/>
      <c r="AYY155" s="229"/>
      <c r="AYZ155" s="229"/>
      <c r="AZA155" s="229"/>
      <c r="AZB155" s="229"/>
      <c r="AZC155" s="229"/>
      <c r="AZD155" s="229"/>
      <c r="AZE155" s="229"/>
      <c r="AZF155" s="229"/>
      <c r="AZG155" s="229"/>
      <c r="AZH155" s="229"/>
      <c r="AZI155" s="229"/>
      <c r="AZJ155" s="229"/>
      <c r="AZK155" s="229"/>
      <c r="AZL155" s="229"/>
      <c r="AZM155" s="229"/>
      <c r="AZN155" s="229"/>
      <c r="AZO155" s="229"/>
      <c r="AZP155" s="229"/>
      <c r="AZQ155" s="229"/>
      <c r="AZR155" s="229"/>
      <c r="AZS155" s="229"/>
      <c r="AZT155" s="229"/>
      <c r="AZU155" s="229"/>
      <c r="AZV155" s="229"/>
      <c r="AZW155" s="229"/>
      <c r="AZX155" s="229"/>
      <c r="AZY155" s="229"/>
      <c r="AZZ155" s="229"/>
      <c r="BAA155" s="229"/>
      <c r="BAB155" s="229"/>
      <c r="BAC155" s="229"/>
      <c r="BAD155" s="229"/>
      <c r="BAE155" s="229"/>
      <c r="BAF155" s="229"/>
      <c r="BAG155" s="229"/>
      <c r="BAH155" s="229"/>
      <c r="BAI155" s="229"/>
      <c r="BAJ155" s="229"/>
      <c r="BAK155" s="229"/>
      <c r="BAL155" s="229"/>
      <c r="BAM155" s="229"/>
      <c r="BAN155" s="229"/>
      <c r="BAO155" s="229"/>
      <c r="BAP155" s="229"/>
      <c r="BAQ155" s="229"/>
      <c r="BAR155" s="229"/>
      <c r="BAS155" s="229"/>
      <c r="BAT155" s="229"/>
      <c r="BAU155" s="229"/>
      <c r="BAV155" s="229"/>
      <c r="BAW155" s="229"/>
      <c r="BAX155" s="229"/>
      <c r="BAY155" s="229"/>
      <c r="BAZ155" s="229"/>
      <c r="BBA155" s="229"/>
      <c r="BBB155" s="229"/>
      <c r="BBC155" s="229"/>
      <c r="BBD155" s="229"/>
      <c r="BBE155" s="229"/>
      <c r="BBF155" s="229"/>
      <c r="BBG155" s="229"/>
      <c r="BBH155" s="229"/>
      <c r="BBI155" s="229"/>
      <c r="BBJ155" s="229"/>
      <c r="BBK155" s="229"/>
      <c r="BBL155" s="229"/>
      <c r="BBM155" s="229"/>
      <c r="BBN155" s="229"/>
      <c r="BBO155" s="229"/>
      <c r="BBP155" s="229"/>
      <c r="BBQ155" s="229"/>
      <c r="BBR155" s="229"/>
      <c r="BBS155" s="229"/>
      <c r="BBT155" s="229"/>
      <c r="BBU155" s="229"/>
      <c r="BBV155" s="229"/>
      <c r="BBW155" s="229"/>
      <c r="BBX155" s="229"/>
      <c r="BBY155" s="229"/>
      <c r="BBZ155" s="229"/>
      <c r="BCA155" s="229"/>
      <c r="BCB155" s="229"/>
      <c r="BCC155" s="229"/>
      <c r="BCD155" s="229"/>
      <c r="BCE155" s="229"/>
      <c r="BCF155" s="229"/>
      <c r="BCG155" s="229"/>
      <c r="BCH155" s="229"/>
      <c r="BCI155" s="229"/>
      <c r="BCJ155" s="229"/>
      <c r="BCK155" s="229"/>
      <c r="BCL155" s="229"/>
      <c r="BCM155" s="229"/>
      <c r="BCN155" s="229"/>
      <c r="BCO155" s="229"/>
      <c r="BCP155" s="229"/>
      <c r="BCQ155" s="229"/>
      <c r="BCR155" s="229"/>
      <c r="BCS155" s="229"/>
      <c r="BCT155" s="229"/>
      <c r="BCU155" s="229"/>
      <c r="BCV155" s="229"/>
      <c r="BCW155" s="229"/>
      <c r="BCX155" s="229"/>
      <c r="BCY155" s="229"/>
      <c r="BCZ155" s="229"/>
      <c r="BDA155" s="229"/>
      <c r="BDB155" s="229"/>
      <c r="BDC155" s="229"/>
      <c r="BDD155" s="229"/>
      <c r="BDE155" s="229"/>
      <c r="BDF155" s="229"/>
      <c r="BDG155" s="229"/>
      <c r="BDH155" s="229"/>
      <c r="BDI155" s="229"/>
      <c r="BDJ155" s="229"/>
      <c r="BDK155" s="229"/>
      <c r="BDL155" s="229"/>
      <c r="BDM155" s="229"/>
      <c r="BDN155" s="229"/>
      <c r="BDO155" s="229"/>
      <c r="BDP155" s="229"/>
      <c r="BDQ155" s="229"/>
      <c r="BDR155" s="229"/>
      <c r="BDS155" s="229"/>
      <c r="BDT155" s="229"/>
      <c r="BDU155" s="229"/>
      <c r="BDV155" s="229"/>
      <c r="BDW155" s="229"/>
      <c r="BDX155" s="229"/>
      <c r="BDY155" s="229"/>
      <c r="BDZ155" s="229"/>
      <c r="BEA155" s="229"/>
      <c r="BEB155" s="229"/>
      <c r="BEC155" s="229"/>
      <c r="BED155" s="229"/>
      <c r="BEE155" s="229"/>
      <c r="BEF155" s="229"/>
      <c r="BEG155" s="229"/>
      <c r="BEH155" s="229"/>
      <c r="BEI155" s="229"/>
      <c r="BEJ155" s="229"/>
      <c r="BEK155" s="229"/>
      <c r="BEL155" s="229"/>
      <c r="BEM155" s="229"/>
      <c r="BEN155" s="229"/>
      <c r="BEO155" s="229"/>
      <c r="BEP155" s="229"/>
      <c r="BEQ155" s="229"/>
      <c r="BER155" s="229"/>
      <c r="BES155" s="229"/>
      <c r="BET155" s="229"/>
      <c r="BEU155" s="229"/>
      <c r="BEV155" s="229"/>
      <c r="BEW155" s="229"/>
      <c r="BEX155" s="229"/>
      <c r="BEY155" s="229"/>
      <c r="BEZ155" s="229"/>
      <c r="BFA155" s="229"/>
      <c r="BFB155" s="229"/>
      <c r="BFC155" s="229"/>
      <c r="BFD155" s="229"/>
      <c r="BFE155" s="229"/>
      <c r="BFF155" s="229"/>
      <c r="BFG155" s="229"/>
      <c r="BFH155" s="229"/>
      <c r="BFI155" s="229"/>
      <c r="BFJ155" s="229"/>
      <c r="BFK155" s="229"/>
      <c r="BFL155" s="229"/>
      <c r="BFM155" s="229"/>
      <c r="BFN155" s="229"/>
      <c r="BFO155" s="229"/>
      <c r="BFP155" s="229"/>
      <c r="BFQ155" s="229"/>
      <c r="BFR155" s="229"/>
      <c r="BFS155" s="229"/>
      <c r="BFT155" s="229"/>
      <c r="BFU155" s="229"/>
      <c r="BFV155" s="229"/>
      <c r="BFW155" s="229"/>
      <c r="BFX155" s="229"/>
      <c r="BFY155" s="229"/>
      <c r="BFZ155" s="229"/>
      <c r="BGA155" s="229"/>
      <c r="BGB155" s="229"/>
      <c r="BGC155" s="229"/>
      <c r="BGD155" s="229"/>
      <c r="BGE155" s="229"/>
      <c r="BGF155" s="229"/>
      <c r="BGG155" s="229"/>
      <c r="BGH155" s="229"/>
      <c r="BGI155" s="229"/>
      <c r="BGJ155" s="229"/>
      <c r="BGK155" s="229"/>
      <c r="BGL155" s="229"/>
      <c r="BGM155" s="229"/>
      <c r="BGN155" s="229"/>
      <c r="BGO155" s="229"/>
      <c r="BGP155" s="229"/>
      <c r="BGQ155" s="229"/>
      <c r="BGR155" s="229"/>
      <c r="BGS155" s="229"/>
      <c r="BGT155" s="229"/>
      <c r="BGU155" s="229"/>
      <c r="BGV155" s="229"/>
      <c r="BGW155" s="229"/>
      <c r="BGX155" s="229"/>
      <c r="BGY155" s="229"/>
      <c r="BGZ155" s="229"/>
      <c r="BHA155" s="229"/>
      <c r="BHB155" s="229"/>
      <c r="BHC155" s="229"/>
      <c r="BHD155" s="229"/>
      <c r="BHE155" s="229"/>
      <c r="BHF155" s="229"/>
      <c r="BHG155" s="229"/>
      <c r="BHH155" s="229"/>
      <c r="BHI155" s="229"/>
      <c r="BHJ155" s="229"/>
      <c r="BHK155" s="229"/>
      <c r="BHL155" s="229"/>
      <c r="BHM155" s="229"/>
      <c r="BHN155" s="229"/>
      <c r="BHO155" s="229"/>
      <c r="BHP155" s="229"/>
      <c r="BHQ155" s="229"/>
      <c r="BHR155" s="229"/>
      <c r="BHS155" s="229"/>
      <c r="BHT155" s="229"/>
      <c r="BHU155" s="229"/>
      <c r="BHV155" s="229"/>
      <c r="BHW155" s="229"/>
      <c r="BHX155" s="229"/>
      <c r="BHY155" s="229"/>
      <c r="BHZ155" s="229"/>
      <c r="BIA155" s="229"/>
      <c r="BIB155" s="229"/>
      <c r="BIC155" s="229"/>
      <c r="BID155" s="229"/>
      <c r="BIE155" s="229"/>
      <c r="BIF155" s="229"/>
      <c r="BIG155" s="229"/>
      <c r="BIH155" s="229"/>
      <c r="BII155" s="229"/>
      <c r="BIJ155" s="229"/>
      <c r="BIK155" s="229"/>
      <c r="BIL155" s="229"/>
      <c r="BIM155" s="229"/>
      <c r="BIN155" s="229"/>
      <c r="BIO155" s="229"/>
      <c r="BIP155" s="229"/>
      <c r="BIQ155" s="229"/>
      <c r="BIR155" s="229"/>
      <c r="BIS155" s="229"/>
      <c r="BIT155" s="229"/>
      <c r="BIU155" s="229"/>
      <c r="BIV155" s="229"/>
      <c r="BIW155" s="229"/>
      <c r="BIX155" s="229"/>
      <c r="BIY155" s="229"/>
      <c r="BIZ155" s="229"/>
      <c r="BJA155" s="229"/>
      <c r="BJB155" s="229"/>
      <c r="BJC155" s="229"/>
      <c r="BJD155" s="229"/>
      <c r="BJE155" s="229"/>
      <c r="BJF155" s="229"/>
      <c r="BJG155" s="229"/>
      <c r="BJH155" s="229"/>
      <c r="BJI155" s="229"/>
      <c r="BJJ155" s="229"/>
      <c r="BJK155" s="229"/>
      <c r="BJL155" s="229"/>
      <c r="BJM155" s="229"/>
      <c r="BJN155" s="229"/>
      <c r="BJO155" s="229"/>
      <c r="BJP155" s="229"/>
      <c r="BJQ155" s="229"/>
      <c r="BJR155" s="229"/>
      <c r="BJS155" s="229"/>
      <c r="BJT155" s="229"/>
      <c r="BJU155" s="229"/>
      <c r="BJV155" s="229"/>
      <c r="BJW155" s="229"/>
      <c r="BJX155" s="229"/>
      <c r="BJY155" s="229"/>
      <c r="BJZ155" s="229"/>
      <c r="BKA155" s="229"/>
      <c r="BKB155" s="229"/>
      <c r="BKC155" s="229"/>
      <c r="BKD155" s="229"/>
      <c r="BKE155" s="229"/>
      <c r="BKF155" s="229"/>
      <c r="BKG155" s="229"/>
      <c r="BKH155" s="229"/>
      <c r="BKI155" s="229"/>
      <c r="BKJ155" s="229"/>
      <c r="BKK155" s="229"/>
      <c r="BKL155" s="229"/>
      <c r="BKM155" s="229"/>
      <c r="BKN155" s="229"/>
      <c r="BKO155" s="229"/>
      <c r="BKP155" s="229"/>
      <c r="BKQ155" s="229"/>
      <c r="BKR155" s="229"/>
      <c r="BKS155" s="229"/>
      <c r="BKT155" s="229"/>
      <c r="BKU155" s="229"/>
      <c r="BKV155" s="229"/>
      <c r="BKW155" s="229"/>
      <c r="BKX155" s="229"/>
      <c r="BKY155" s="229"/>
      <c r="BKZ155" s="229"/>
      <c r="BLA155" s="229"/>
      <c r="BLB155" s="229"/>
      <c r="BLC155" s="229"/>
      <c r="BLD155" s="229"/>
      <c r="BLE155" s="229"/>
      <c r="BLF155" s="229"/>
      <c r="BLG155" s="229"/>
      <c r="BLH155" s="229"/>
      <c r="BLI155" s="229"/>
      <c r="BLJ155" s="229"/>
      <c r="BLK155" s="229"/>
      <c r="BLL155" s="229"/>
      <c r="BLM155" s="229"/>
      <c r="BLN155" s="229"/>
      <c r="BLO155" s="229"/>
      <c r="BLP155" s="229"/>
      <c r="BLQ155" s="229"/>
      <c r="BLR155" s="229"/>
      <c r="BLS155" s="229"/>
      <c r="BLT155" s="229"/>
      <c r="BLU155" s="229"/>
      <c r="BLV155" s="229"/>
      <c r="BLW155" s="229"/>
      <c r="BLX155" s="229"/>
      <c r="BLY155" s="229"/>
      <c r="BLZ155" s="229"/>
      <c r="BMA155" s="229"/>
      <c r="BMB155" s="229"/>
      <c r="BMC155" s="229"/>
      <c r="BMD155" s="229"/>
      <c r="BME155" s="229"/>
      <c r="BMF155" s="229"/>
      <c r="BMG155" s="229"/>
      <c r="BMH155" s="229"/>
      <c r="BMI155" s="229"/>
      <c r="BMJ155" s="229"/>
      <c r="BMK155" s="229"/>
      <c r="BML155" s="229"/>
      <c r="BMM155" s="229"/>
      <c r="BMN155" s="229"/>
      <c r="BMO155" s="229"/>
      <c r="BMP155" s="229"/>
      <c r="BMQ155" s="229"/>
      <c r="BMR155" s="229"/>
      <c r="BMS155" s="229"/>
      <c r="BMT155" s="229"/>
      <c r="BMU155" s="229"/>
      <c r="BMV155" s="229"/>
      <c r="BMW155" s="229"/>
      <c r="BMX155" s="229"/>
      <c r="BMY155" s="229"/>
      <c r="BMZ155" s="229"/>
      <c r="BNA155" s="229"/>
      <c r="BNB155" s="229"/>
      <c r="BNC155" s="229"/>
      <c r="BND155" s="229"/>
      <c r="BNE155" s="229"/>
      <c r="BNF155" s="229"/>
      <c r="BNG155" s="229"/>
      <c r="BNH155" s="229"/>
      <c r="BNI155" s="229"/>
      <c r="BNJ155" s="229"/>
      <c r="BNK155" s="229"/>
      <c r="BNL155" s="229"/>
      <c r="BNM155" s="229"/>
      <c r="BNN155" s="229"/>
      <c r="BNO155" s="229"/>
      <c r="BNP155" s="229"/>
      <c r="BNQ155" s="229"/>
      <c r="BNR155" s="229"/>
      <c r="BNS155" s="229"/>
      <c r="BNT155" s="229"/>
      <c r="BNU155" s="229"/>
      <c r="BNV155" s="229"/>
      <c r="BNW155" s="229"/>
      <c r="BNX155" s="229"/>
      <c r="BNY155" s="229"/>
      <c r="BNZ155" s="229"/>
      <c r="BOA155" s="229"/>
      <c r="BOB155" s="229"/>
      <c r="BOC155" s="229"/>
      <c r="BOD155" s="229"/>
      <c r="BOE155" s="229"/>
      <c r="BOF155" s="229"/>
      <c r="BOG155" s="229"/>
      <c r="BOH155" s="229"/>
      <c r="BOI155" s="229"/>
      <c r="BOJ155" s="229"/>
      <c r="BOK155" s="229"/>
      <c r="BOL155" s="229"/>
      <c r="BOM155" s="229"/>
      <c r="BON155" s="229"/>
      <c r="BOO155" s="229"/>
      <c r="BOP155" s="229"/>
      <c r="BOQ155" s="229"/>
      <c r="BOR155" s="229"/>
      <c r="BOS155" s="229"/>
      <c r="BOT155" s="229"/>
      <c r="BOU155" s="229"/>
      <c r="BOV155" s="229"/>
      <c r="BOW155" s="229"/>
      <c r="BOX155" s="229"/>
      <c r="BOY155" s="229"/>
      <c r="BOZ155" s="229"/>
      <c r="BPA155" s="229"/>
      <c r="BPB155" s="229"/>
      <c r="BPC155" s="229"/>
      <c r="BPD155" s="229"/>
      <c r="BPE155" s="229"/>
      <c r="BPF155" s="229"/>
      <c r="BPG155" s="229"/>
      <c r="BPH155" s="229"/>
      <c r="BPI155" s="229"/>
      <c r="BPJ155" s="229"/>
      <c r="BPK155" s="229"/>
      <c r="BPL155" s="229"/>
      <c r="BPM155" s="229"/>
      <c r="BPN155" s="229"/>
      <c r="BPO155" s="229"/>
      <c r="BPP155" s="229"/>
      <c r="BPQ155" s="229"/>
      <c r="BPR155" s="229"/>
      <c r="BPS155" s="229"/>
      <c r="BPT155" s="229"/>
      <c r="BPU155" s="229"/>
      <c r="BPV155" s="229"/>
      <c r="BPW155" s="229"/>
      <c r="BPX155" s="229"/>
      <c r="BPY155" s="229"/>
      <c r="BPZ155" s="229"/>
      <c r="BQA155" s="229"/>
      <c r="BQB155" s="229"/>
      <c r="BQC155" s="229"/>
      <c r="BQD155" s="229"/>
      <c r="BQE155" s="229"/>
      <c r="BQF155" s="229"/>
      <c r="BQG155" s="229"/>
      <c r="BQH155" s="229"/>
      <c r="BQI155" s="229"/>
      <c r="BQJ155" s="229"/>
      <c r="BQK155" s="229"/>
      <c r="BQL155" s="229"/>
      <c r="BQM155" s="229"/>
      <c r="BQN155" s="229"/>
      <c r="BQO155" s="229"/>
      <c r="BQP155" s="229"/>
      <c r="BQQ155" s="229"/>
      <c r="BQR155" s="229"/>
      <c r="BQS155" s="229"/>
      <c r="BQT155" s="229"/>
      <c r="BQU155" s="229"/>
      <c r="BQV155" s="229"/>
      <c r="BQW155" s="229"/>
      <c r="BQX155" s="229"/>
      <c r="BQY155" s="229"/>
      <c r="BQZ155" s="229"/>
      <c r="BRA155" s="229"/>
      <c r="BRB155" s="229"/>
      <c r="BRC155" s="229"/>
      <c r="BRD155" s="229"/>
      <c r="BRE155" s="229"/>
      <c r="BRF155" s="229"/>
      <c r="BRG155" s="229"/>
      <c r="BRH155" s="229"/>
      <c r="BRI155" s="229"/>
      <c r="BRJ155" s="229"/>
      <c r="BRK155" s="229"/>
      <c r="BRL155" s="229"/>
      <c r="BRM155" s="229"/>
      <c r="BRN155" s="229"/>
      <c r="BRO155" s="229"/>
      <c r="BRP155" s="229"/>
      <c r="BRQ155" s="229"/>
      <c r="BRR155" s="229"/>
      <c r="BRS155" s="229"/>
      <c r="BRT155" s="229"/>
      <c r="BRU155" s="229"/>
      <c r="BRV155" s="229"/>
      <c r="BRW155" s="229"/>
      <c r="BRX155" s="229"/>
      <c r="BRY155" s="229"/>
      <c r="BRZ155" s="229"/>
      <c r="BSA155" s="229"/>
      <c r="BSB155" s="229"/>
      <c r="BSC155" s="229"/>
      <c r="BSD155" s="229"/>
      <c r="BSE155" s="229"/>
      <c r="BSF155" s="229"/>
      <c r="BSG155" s="229"/>
      <c r="BSH155" s="229"/>
      <c r="BSI155" s="229"/>
      <c r="BSJ155" s="229"/>
      <c r="BSK155" s="229"/>
      <c r="BSL155" s="229"/>
      <c r="BSM155" s="229"/>
      <c r="BSN155" s="229"/>
      <c r="BSO155" s="229"/>
      <c r="BSP155" s="229"/>
      <c r="BSQ155" s="229"/>
      <c r="BSR155" s="229"/>
      <c r="BSS155" s="229"/>
      <c r="BST155" s="229"/>
      <c r="BSU155" s="229"/>
      <c r="BSV155" s="229"/>
      <c r="BSW155" s="229"/>
      <c r="BSX155" s="229"/>
      <c r="BSY155" s="229"/>
      <c r="BSZ155" s="229"/>
      <c r="BTA155" s="229"/>
      <c r="BTB155" s="229"/>
      <c r="BTC155" s="229"/>
      <c r="BTD155" s="229"/>
      <c r="BTE155" s="229"/>
      <c r="BTF155" s="229"/>
      <c r="BTG155" s="229"/>
      <c r="BTH155" s="229"/>
      <c r="BTI155" s="229"/>
      <c r="BTJ155" s="229"/>
      <c r="BTK155" s="229"/>
      <c r="BTL155" s="229"/>
      <c r="BTM155" s="229"/>
      <c r="BTN155" s="229"/>
      <c r="BTO155" s="229"/>
      <c r="BTP155" s="229"/>
      <c r="BTQ155" s="229"/>
      <c r="BTR155" s="229"/>
      <c r="BTS155" s="229"/>
      <c r="BTT155" s="229"/>
      <c r="BTU155" s="229"/>
      <c r="BTV155" s="229"/>
      <c r="BTW155" s="229"/>
      <c r="BTX155" s="229"/>
      <c r="BTY155" s="229"/>
      <c r="BTZ155" s="229"/>
      <c r="BUA155" s="229"/>
      <c r="BUB155" s="229"/>
      <c r="BUC155" s="229"/>
      <c r="BUD155" s="229"/>
      <c r="BUE155" s="229"/>
      <c r="BUF155" s="229"/>
      <c r="BUG155" s="229"/>
      <c r="BUH155" s="229"/>
      <c r="BUI155" s="229"/>
      <c r="BUJ155" s="229"/>
      <c r="BUK155" s="229"/>
      <c r="BUL155" s="229"/>
      <c r="BUM155" s="229"/>
      <c r="BUN155" s="229"/>
      <c r="BUO155" s="229"/>
      <c r="BUP155" s="229"/>
      <c r="BUQ155" s="229"/>
      <c r="BUR155" s="229"/>
      <c r="BUS155" s="229"/>
      <c r="BUT155" s="229"/>
      <c r="BUU155" s="229"/>
      <c r="BUV155" s="229"/>
      <c r="BUW155" s="229"/>
      <c r="BUX155" s="229"/>
      <c r="BUY155" s="229"/>
      <c r="BUZ155" s="229"/>
      <c r="BVA155" s="229"/>
      <c r="BVB155" s="229"/>
      <c r="BVC155" s="229"/>
      <c r="BVD155" s="229"/>
      <c r="BVE155" s="229"/>
      <c r="BVF155" s="229"/>
      <c r="BVG155" s="229"/>
      <c r="BVH155" s="229"/>
      <c r="BVI155" s="229"/>
      <c r="BVJ155" s="229"/>
      <c r="BVK155" s="229"/>
      <c r="BVL155" s="229"/>
      <c r="BVM155" s="229"/>
      <c r="BVN155" s="229"/>
      <c r="BVO155" s="229"/>
      <c r="BVP155" s="229"/>
      <c r="BVQ155" s="229"/>
      <c r="BVR155" s="229"/>
      <c r="BVS155" s="229"/>
      <c r="BVT155" s="229"/>
      <c r="BVU155" s="229"/>
      <c r="BVV155" s="229"/>
      <c r="BVW155" s="229"/>
      <c r="BVX155" s="229"/>
      <c r="BVY155" s="229"/>
      <c r="BVZ155" s="229"/>
      <c r="BWA155" s="229"/>
      <c r="BWB155" s="229"/>
      <c r="BWC155" s="229"/>
      <c r="BWD155" s="229"/>
      <c r="BWE155" s="229"/>
      <c r="BWF155" s="229"/>
      <c r="BWG155" s="229"/>
      <c r="BWH155" s="229"/>
      <c r="BWI155" s="229"/>
      <c r="BWJ155" s="229"/>
      <c r="BWK155" s="229"/>
      <c r="BWL155" s="229"/>
      <c r="BWM155" s="229"/>
      <c r="BWN155" s="229"/>
      <c r="BWO155" s="229"/>
      <c r="BWP155" s="229"/>
      <c r="BWQ155" s="229"/>
      <c r="BWR155" s="229"/>
      <c r="BWS155" s="229"/>
      <c r="BWT155" s="229"/>
      <c r="BWU155" s="229"/>
      <c r="BWV155" s="229"/>
      <c r="BWW155" s="229"/>
      <c r="BWX155" s="229"/>
      <c r="BWY155" s="229"/>
      <c r="BWZ155" s="229"/>
      <c r="BXA155" s="229"/>
      <c r="BXB155" s="229"/>
      <c r="BXC155" s="229"/>
      <c r="BXD155" s="229"/>
      <c r="BXE155" s="229"/>
      <c r="BXF155" s="229"/>
      <c r="BXG155" s="229"/>
      <c r="BXH155" s="229"/>
      <c r="BXI155" s="229"/>
      <c r="BXJ155" s="229"/>
      <c r="BXK155" s="229"/>
      <c r="BXL155" s="229"/>
      <c r="BXM155" s="229"/>
      <c r="BXN155" s="229"/>
      <c r="BXO155" s="229"/>
      <c r="BXP155" s="229"/>
      <c r="BXQ155" s="229"/>
      <c r="BXR155" s="229"/>
      <c r="BXS155" s="229"/>
      <c r="BXT155" s="229"/>
      <c r="BXU155" s="229"/>
      <c r="BXV155" s="229"/>
      <c r="BXW155" s="229"/>
      <c r="BXX155" s="229"/>
      <c r="BXY155" s="229"/>
      <c r="BXZ155" s="229"/>
      <c r="BYA155" s="229"/>
      <c r="BYB155" s="229"/>
      <c r="BYC155" s="229"/>
      <c r="BYD155" s="229"/>
      <c r="BYE155" s="229"/>
      <c r="BYF155" s="229"/>
      <c r="BYG155" s="229"/>
      <c r="BYH155" s="229"/>
      <c r="BYI155" s="229"/>
      <c r="BYJ155" s="229"/>
      <c r="BYK155" s="229"/>
      <c r="BYL155" s="229"/>
      <c r="BYM155" s="229"/>
      <c r="BYN155" s="229"/>
      <c r="BYO155" s="229"/>
      <c r="BYP155" s="229"/>
      <c r="BYQ155" s="229"/>
      <c r="BYR155" s="229"/>
      <c r="BYS155" s="229"/>
      <c r="BYT155" s="229"/>
      <c r="BYU155" s="229"/>
      <c r="BYV155" s="229"/>
      <c r="BYW155" s="229"/>
      <c r="BYX155" s="229"/>
      <c r="BYY155" s="229"/>
      <c r="BYZ155" s="229"/>
      <c r="BZA155" s="229"/>
      <c r="BZB155" s="229"/>
      <c r="BZC155" s="229"/>
      <c r="BZD155" s="229"/>
      <c r="BZE155" s="229"/>
      <c r="BZF155" s="229"/>
      <c r="BZG155" s="229"/>
      <c r="BZH155" s="229"/>
      <c r="BZI155" s="229"/>
      <c r="BZJ155" s="229"/>
      <c r="BZK155" s="229"/>
      <c r="BZL155" s="229"/>
      <c r="BZM155" s="229"/>
      <c r="BZN155" s="229"/>
      <c r="BZO155" s="229"/>
      <c r="BZP155" s="229"/>
      <c r="BZQ155" s="229"/>
      <c r="BZR155" s="229"/>
      <c r="BZS155" s="229"/>
      <c r="BZT155" s="229"/>
      <c r="BZU155" s="229"/>
      <c r="BZV155" s="229"/>
      <c r="BZW155" s="229"/>
      <c r="BZX155" s="229"/>
      <c r="BZY155" s="229"/>
      <c r="BZZ155" s="229"/>
      <c r="CAA155" s="229"/>
      <c r="CAB155" s="229"/>
      <c r="CAC155" s="229"/>
      <c r="CAD155" s="229"/>
      <c r="CAE155" s="229"/>
      <c r="CAF155" s="229"/>
      <c r="CAG155" s="229"/>
      <c r="CAH155" s="229"/>
      <c r="CAI155" s="229"/>
      <c r="CAJ155" s="229"/>
      <c r="CAK155" s="229"/>
      <c r="CAL155" s="229"/>
      <c r="CAM155" s="229"/>
      <c r="CAN155" s="229"/>
      <c r="CAO155" s="229"/>
      <c r="CAP155" s="229"/>
      <c r="CAQ155" s="229"/>
      <c r="CAR155" s="229"/>
      <c r="CAS155" s="229"/>
      <c r="CAT155" s="229"/>
      <c r="CAU155" s="229"/>
      <c r="CAV155" s="229"/>
      <c r="CAW155" s="229"/>
      <c r="CAX155" s="229"/>
      <c r="CAY155" s="229"/>
      <c r="CAZ155" s="229"/>
      <c r="CBA155" s="229"/>
      <c r="CBB155" s="229"/>
      <c r="CBC155" s="229"/>
      <c r="CBD155" s="229"/>
      <c r="CBE155" s="229"/>
      <c r="CBF155" s="229"/>
      <c r="CBG155" s="229"/>
      <c r="CBH155" s="229"/>
      <c r="CBI155" s="229"/>
      <c r="CBJ155" s="229"/>
      <c r="CBK155" s="229"/>
      <c r="CBL155" s="229"/>
      <c r="CBM155" s="229"/>
      <c r="CBN155" s="229"/>
      <c r="CBO155" s="229"/>
      <c r="CBP155" s="229"/>
      <c r="CBQ155" s="229"/>
      <c r="CBR155" s="229"/>
      <c r="CBS155" s="229"/>
      <c r="CBT155" s="229"/>
      <c r="CBU155" s="229"/>
      <c r="CBV155" s="229"/>
      <c r="CBW155" s="229"/>
      <c r="CBX155" s="229"/>
      <c r="CBY155" s="229"/>
      <c r="CBZ155" s="229"/>
      <c r="CCA155" s="229"/>
      <c r="CCB155" s="229"/>
      <c r="CCC155" s="229"/>
      <c r="CCD155" s="229"/>
      <c r="CCE155" s="229"/>
      <c r="CCF155" s="229"/>
      <c r="CCG155" s="229"/>
      <c r="CCH155" s="229"/>
      <c r="CCI155" s="229"/>
      <c r="CCJ155" s="229"/>
      <c r="CCK155" s="229"/>
      <c r="CCL155" s="229"/>
      <c r="CCM155" s="229"/>
      <c r="CCN155" s="229"/>
      <c r="CCO155" s="229"/>
      <c r="CCP155" s="229"/>
      <c r="CCQ155" s="229"/>
      <c r="CCR155" s="229"/>
      <c r="CCS155" s="229"/>
      <c r="CCT155" s="229"/>
      <c r="CCU155" s="229"/>
      <c r="CCV155" s="229"/>
      <c r="CCW155" s="229"/>
      <c r="CCX155" s="229"/>
      <c r="CCY155" s="229"/>
      <c r="CCZ155" s="229"/>
      <c r="CDA155" s="229"/>
      <c r="CDB155" s="229"/>
      <c r="CDC155" s="229"/>
      <c r="CDD155" s="229"/>
      <c r="CDE155" s="229"/>
      <c r="CDF155" s="229"/>
      <c r="CDG155" s="229"/>
      <c r="CDH155" s="229"/>
      <c r="CDI155" s="229"/>
      <c r="CDJ155" s="229"/>
      <c r="CDK155" s="229"/>
      <c r="CDL155" s="229"/>
      <c r="CDM155" s="229"/>
      <c r="CDN155" s="229"/>
      <c r="CDO155" s="229"/>
      <c r="CDP155" s="229"/>
      <c r="CDQ155" s="229"/>
      <c r="CDR155" s="229"/>
      <c r="CDS155" s="229"/>
      <c r="CDT155" s="229"/>
      <c r="CDU155" s="229"/>
      <c r="CDV155" s="229"/>
      <c r="CDW155" s="229"/>
      <c r="CDX155" s="229"/>
      <c r="CDY155" s="229"/>
      <c r="CDZ155" s="229"/>
      <c r="CEA155" s="229"/>
      <c r="CEB155" s="229"/>
      <c r="CEC155" s="229"/>
      <c r="CED155" s="229"/>
      <c r="CEE155" s="229"/>
      <c r="CEF155" s="229"/>
      <c r="CEG155" s="229"/>
      <c r="CEH155" s="229"/>
      <c r="CEI155" s="229"/>
      <c r="CEJ155" s="229"/>
      <c r="CEK155" s="229"/>
      <c r="CEL155" s="229"/>
      <c r="CEM155" s="229"/>
      <c r="CEN155" s="229"/>
      <c r="CEO155" s="229"/>
      <c r="CEP155" s="229"/>
      <c r="CEQ155" s="229"/>
      <c r="CER155" s="229"/>
      <c r="CES155" s="229"/>
      <c r="CET155" s="229"/>
      <c r="CEU155" s="229"/>
      <c r="CEV155" s="229"/>
      <c r="CEW155" s="229"/>
      <c r="CEX155" s="229"/>
      <c r="CEY155" s="229"/>
      <c r="CEZ155" s="229"/>
      <c r="CFA155" s="229"/>
      <c r="CFB155" s="229"/>
      <c r="CFC155" s="229"/>
      <c r="CFD155" s="229"/>
      <c r="CFE155" s="229"/>
      <c r="CFF155" s="229"/>
      <c r="CFG155" s="229"/>
      <c r="CFH155" s="229"/>
      <c r="CFI155" s="229"/>
      <c r="CFJ155" s="229"/>
      <c r="CFK155" s="229"/>
      <c r="CFL155" s="229"/>
      <c r="CFM155" s="229"/>
      <c r="CFN155" s="229"/>
      <c r="CFO155" s="229"/>
      <c r="CFP155" s="229"/>
      <c r="CFQ155" s="229"/>
      <c r="CFR155" s="229"/>
      <c r="CFS155" s="229"/>
      <c r="CFT155" s="229"/>
      <c r="CFU155" s="229"/>
      <c r="CFV155" s="229"/>
      <c r="CFW155" s="229"/>
      <c r="CFX155" s="229"/>
      <c r="CFY155" s="229"/>
      <c r="CFZ155" s="229"/>
      <c r="CGA155" s="229"/>
      <c r="CGB155" s="229"/>
      <c r="CGC155" s="229"/>
      <c r="CGD155" s="229"/>
      <c r="CGE155" s="229"/>
      <c r="CGF155" s="229"/>
      <c r="CGG155" s="229"/>
      <c r="CGH155" s="229"/>
      <c r="CGI155" s="229"/>
      <c r="CGJ155" s="229"/>
      <c r="CGK155" s="229"/>
      <c r="CGL155" s="229"/>
      <c r="CGM155" s="229"/>
      <c r="CGN155" s="229"/>
      <c r="CGO155" s="229"/>
      <c r="CGP155" s="229"/>
      <c r="CGQ155" s="229"/>
      <c r="CGR155" s="229"/>
      <c r="CGS155" s="229"/>
      <c r="CGT155" s="229"/>
      <c r="CGU155" s="229"/>
      <c r="CGV155" s="229"/>
      <c r="CGW155" s="229"/>
      <c r="CGX155" s="229"/>
      <c r="CGY155" s="229"/>
      <c r="CGZ155" s="229"/>
      <c r="CHA155" s="229"/>
      <c r="CHB155" s="229"/>
      <c r="CHC155" s="229"/>
      <c r="CHD155" s="229"/>
      <c r="CHE155" s="229"/>
      <c r="CHF155" s="229"/>
      <c r="CHG155" s="229"/>
      <c r="CHH155" s="229"/>
      <c r="CHI155" s="229"/>
      <c r="CHJ155" s="229"/>
      <c r="CHK155" s="229"/>
      <c r="CHL155" s="229"/>
      <c r="CHM155" s="229"/>
      <c r="CHN155" s="229"/>
      <c r="CHO155" s="229"/>
      <c r="CHP155" s="229"/>
      <c r="CHQ155" s="229"/>
      <c r="CHR155" s="229"/>
      <c r="CHS155" s="229"/>
      <c r="CHT155" s="229"/>
      <c r="CHU155" s="229"/>
      <c r="CHV155" s="229"/>
      <c r="CHW155" s="229"/>
      <c r="CHX155" s="229"/>
      <c r="CHY155" s="229"/>
      <c r="CHZ155" s="229"/>
      <c r="CIA155" s="229"/>
      <c r="CIB155" s="229"/>
      <c r="CIC155" s="229"/>
      <c r="CID155" s="229"/>
      <c r="CIE155" s="229"/>
      <c r="CIF155" s="229"/>
      <c r="CIG155" s="229"/>
      <c r="CIH155" s="229"/>
      <c r="CII155" s="229"/>
      <c r="CIJ155" s="229"/>
      <c r="CIK155" s="229"/>
      <c r="CIL155" s="229"/>
      <c r="CIM155" s="229"/>
      <c r="CIN155" s="229"/>
      <c r="CIO155" s="229"/>
      <c r="CIP155" s="229"/>
      <c r="CIQ155" s="229"/>
      <c r="CIR155" s="229"/>
      <c r="CIS155" s="229"/>
      <c r="CIT155" s="229"/>
      <c r="CIU155" s="229"/>
      <c r="CIV155" s="229"/>
      <c r="CIW155" s="229"/>
      <c r="CIX155" s="229"/>
      <c r="CIY155" s="229"/>
      <c r="CIZ155" s="229"/>
      <c r="CJA155" s="229"/>
      <c r="CJB155" s="229"/>
      <c r="CJC155" s="229"/>
      <c r="CJD155" s="229"/>
      <c r="CJE155" s="229"/>
      <c r="CJF155" s="229"/>
      <c r="CJG155" s="229"/>
      <c r="CJH155" s="229"/>
      <c r="CJI155" s="229"/>
      <c r="CJJ155" s="229"/>
      <c r="CJK155" s="229"/>
      <c r="CJL155" s="229"/>
      <c r="CJM155" s="229"/>
      <c r="CJN155" s="229"/>
      <c r="CJO155" s="229"/>
      <c r="CJP155" s="229"/>
      <c r="CJQ155" s="229"/>
      <c r="CJR155" s="229"/>
      <c r="CJS155" s="229"/>
      <c r="CJT155" s="229"/>
      <c r="CJU155" s="229"/>
      <c r="CJV155" s="229"/>
      <c r="CJW155" s="229"/>
      <c r="CJX155" s="229"/>
      <c r="CJY155" s="229"/>
      <c r="CJZ155" s="229"/>
      <c r="CKA155" s="229"/>
      <c r="CKB155" s="229"/>
      <c r="CKC155" s="229"/>
      <c r="CKD155" s="229"/>
      <c r="CKE155" s="229"/>
      <c r="CKF155" s="229"/>
      <c r="CKG155" s="229"/>
      <c r="CKH155" s="229"/>
      <c r="CKI155" s="229"/>
      <c r="CKJ155" s="229"/>
      <c r="CKK155" s="229"/>
      <c r="CKL155" s="229"/>
      <c r="CKM155" s="229"/>
      <c r="CKN155" s="229"/>
      <c r="CKO155" s="229"/>
      <c r="CKP155" s="229"/>
      <c r="CKQ155" s="229"/>
      <c r="CKR155" s="229"/>
      <c r="CKS155" s="229"/>
      <c r="CKT155" s="229"/>
      <c r="CKU155" s="229"/>
      <c r="CKV155" s="229"/>
      <c r="CKW155" s="229"/>
      <c r="CKX155" s="229"/>
      <c r="CKY155" s="229"/>
      <c r="CKZ155" s="229"/>
      <c r="CLA155" s="229"/>
      <c r="CLB155" s="229"/>
      <c r="CLC155" s="229"/>
      <c r="CLD155" s="229"/>
      <c r="CLE155" s="229"/>
      <c r="CLF155" s="229"/>
      <c r="CLG155" s="229"/>
      <c r="CLH155" s="229"/>
      <c r="CLI155" s="229"/>
      <c r="CLJ155" s="229"/>
      <c r="CLK155" s="229"/>
      <c r="CLL155" s="229"/>
      <c r="CLM155" s="229"/>
      <c r="CLN155" s="229"/>
      <c r="CLO155" s="229"/>
      <c r="CLP155" s="229"/>
      <c r="CLQ155" s="229"/>
      <c r="CLR155" s="229"/>
      <c r="CLS155" s="229"/>
      <c r="CLT155" s="229"/>
      <c r="CLU155" s="229"/>
      <c r="CLV155" s="229"/>
      <c r="CLW155" s="229"/>
      <c r="CLX155" s="229"/>
      <c r="CLY155" s="229"/>
      <c r="CLZ155" s="229"/>
      <c r="CMA155" s="229"/>
      <c r="CMB155" s="229"/>
      <c r="CMC155" s="229"/>
      <c r="CMD155" s="229"/>
      <c r="CME155" s="229"/>
      <c r="CMF155" s="229"/>
      <c r="CMG155" s="229"/>
      <c r="CMH155" s="229"/>
      <c r="CMI155" s="229"/>
      <c r="CMJ155" s="229"/>
      <c r="CMK155" s="229"/>
      <c r="CML155" s="229"/>
      <c r="CMM155" s="229"/>
      <c r="CMN155" s="229"/>
      <c r="CMO155" s="229"/>
      <c r="CMP155" s="229"/>
      <c r="CMQ155" s="229"/>
      <c r="CMR155" s="229"/>
      <c r="CMS155" s="229"/>
      <c r="CMT155" s="229"/>
      <c r="CMU155" s="229"/>
      <c r="CMV155" s="229"/>
      <c r="CMW155" s="229"/>
      <c r="CMX155" s="229"/>
      <c r="CMY155" s="229"/>
      <c r="CMZ155" s="229"/>
      <c r="CNA155" s="229"/>
      <c r="CNB155" s="229"/>
      <c r="CNC155" s="229"/>
      <c r="CND155" s="229"/>
      <c r="CNE155" s="229"/>
      <c r="CNF155" s="229"/>
      <c r="CNG155" s="229"/>
      <c r="CNH155" s="229"/>
      <c r="CNI155" s="229"/>
      <c r="CNJ155" s="229"/>
      <c r="CNK155" s="229"/>
      <c r="CNL155" s="229"/>
      <c r="CNM155" s="229"/>
      <c r="CNN155" s="229"/>
      <c r="CNO155" s="229"/>
      <c r="CNP155" s="229"/>
      <c r="CNQ155" s="229"/>
      <c r="CNR155" s="229"/>
      <c r="CNS155" s="229"/>
      <c r="CNT155" s="229"/>
      <c r="CNU155" s="229"/>
      <c r="CNV155" s="229"/>
      <c r="CNW155" s="229"/>
      <c r="CNX155" s="229"/>
      <c r="CNY155" s="229"/>
      <c r="CNZ155" s="229"/>
      <c r="COA155" s="229"/>
      <c r="COB155" s="229"/>
      <c r="COC155" s="229"/>
      <c r="COD155" s="229"/>
      <c r="COE155" s="229"/>
      <c r="COF155" s="229"/>
      <c r="COG155" s="229"/>
      <c r="COH155" s="229"/>
      <c r="COI155" s="229"/>
      <c r="COJ155" s="229"/>
      <c r="COK155" s="229"/>
      <c r="COL155" s="229"/>
      <c r="COM155" s="229"/>
      <c r="CON155" s="229"/>
      <c r="COO155" s="229"/>
      <c r="COP155" s="229"/>
      <c r="COQ155" s="229"/>
      <c r="COR155" s="229"/>
      <c r="COS155" s="229"/>
      <c r="COT155" s="229"/>
      <c r="COU155" s="229"/>
      <c r="COV155" s="229"/>
      <c r="COW155" s="229"/>
      <c r="COX155" s="229"/>
      <c r="COY155" s="229"/>
      <c r="COZ155" s="229"/>
      <c r="CPA155" s="229"/>
      <c r="CPB155" s="229"/>
      <c r="CPC155" s="229"/>
      <c r="CPD155" s="229"/>
      <c r="CPE155" s="229"/>
      <c r="CPF155" s="229"/>
      <c r="CPG155" s="229"/>
      <c r="CPH155" s="229"/>
      <c r="CPI155" s="229"/>
      <c r="CPJ155" s="229"/>
      <c r="CPK155" s="229"/>
      <c r="CPL155" s="229"/>
      <c r="CPM155" s="229"/>
      <c r="CPN155" s="229"/>
      <c r="CPO155" s="229"/>
      <c r="CPP155" s="229"/>
      <c r="CPQ155" s="229"/>
      <c r="CPR155" s="229"/>
      <c r="CPS155" s="229"/>
      <c r="CPT155" s="229"/>
      <c r="CPU155" s="229"/>
      <c r="CPV155" s="229"/>
      <c r="CPW155" s="229"/>
      <c r="CPX155" s="229"/>
      <c r="CPY155" s="229"/>
      <c r="CPZ155" s="229"/>
      <c r="CQA155" s="229"/>
      <c r="CQB155" s="229"/>
      <c r="CQC155" s="229"/>
      <c r="CQD155" s="229"/>
      <c r="CQE155" s="229"/>
      <c r="CQF155" s="229"/>
      <c r="CQG155" s="229"/>
      <c r="CQH155" s="229"/>
      <c r="CQI155" s="229"/>
      <c r="CQJ155" s="229"/>
      <c r="CQK155" s="229"/>
      <c r="CQL155" s="229"/>
      <c r="CQM155" s="229"/>
      <c r="CQN155" s="229"/>
      <c r="CQO155" s="229"/>
      <c r="CQP155" s="229"/>
      <c r="CQQ155" s="229"/>
      <c r="CQR155" s="229"/>
      <c r="CQS155" s="229"/>
      <c r="CQT155" s="229"/>
      <c r="CQU155" s="229"/>
      <c r="CQV155" s="229"/>
      <c r="CQW155" s="229"/>
      <c r="CQX155" s="229"/>
      <c r="CQY155" s="229"/>
      <c r="CQZ155" s="229"/>
      <c r="CRA155" s="229"/>
      <c r="CRB155" s="229"/>
      <c r="CRC155" s="229"/>
      <c r="CRD155" s="229"/>
      <c r="CRE155" s="229"/>
      <c r="CRF155" s="229"/>
      <c r="CRG155" s="229"/>
      <c r="CRH155" s="229"/>
      <c r="CRI155" s="229"/>
      <c r="CRJ155" s="229"/>
      <c r="CRK155" s="229"/>
      <c r="CRL155" s="229"/>
      <c r="CRM155" s="229"/>
      <c r="CRN155" s="229"/>
      <c r="CRO155" s="229"/>
      <c r="CRP155" s="229"/>
      <c r="CRQ155" s="229"/>
      <c r="CRR155" s="229"/>
      <c r="CRS155" s="229"/>
      <c r="CRT155" s="229"/>
      <c r="CRU155" s="229"/>
      <c r="CRV155" s="229"/>
      <c r="CRW155" s="229"/>
      <c r="CRX155" s="229"/>
      <c r="CRY155" s="229"/>
      <c r="CRZ155" s="229"/>
      <c r="CSA155" s="229"/>
      <c r="CSB155" s="229"/>
      <c r="CSC155" s="229"/>
      <c r="CSD155" s="229"/>
      <c r="CSE155" s="229"/>
      <c r="CSF155" s="229"/>
      <c r="CSG155" s="229"/>
      <c r="CSH155" s="229"/>
      <c r="CSI155" s="229"/>
      <c r="CSJ155" s="229"/>
      <c r="CSK155" s="229"/>
      <c r="CSL155" s="229"/>
      <c r="CSM155" s="229"/>
      <c r="CSN155" s="229"/>
      <c r="CSO155" s="229"/>
      <c r="CSP155" s="229"/>
      <c r="CSQ155" s="229"/>
      <c r="CSR155" s="229"/>
      <c r="CSS155" s="229"/>
      <c r="CST155" s="229"/>
      <c r="CSU155" s="229"/>
      <c r="CSV155" s="229"/>
      <c r="CSW155" s="229"/>
      <c r="CSX155" s="229"/>
      <c r="CSY155" s="229"/>
      <c r="CSZ155" s="229"/>
      <c r="CTA155" s="229"/>
      <c r="CTB155" s="229"/>
      <c r="CTC155" s="229"/>
      <c r="CTD155" s="229"/>
      <c r="CTE155" s="229"/>
      <c r="CTF155" s="229"/>
      <c r="CTG155" s="229"/>
      <c r="CTH155" s="229"/>
      <c r="CTI155" s="229"/>
      <c r="CTJ155" s="229"/>
      <c r="CTK155" s="229"/>
      <c r="CTL155" s="229"/>
      <c r="CTM155" s="229"/>
      <c r="CTN155" s="229"/>
      <c r="CTO155" s="229"/>
      <c r="CTP155" s="229"/>
      <c r="CTQ155" s="229"/>
      <c r="CTR155" s="229"/>
      <c r="CTS155" s="229"/>
      <c r="CTT155" s="229"/>
      <c r="CTU155" s="229"/>
      <c r="CTV155" s="229"/>
      <c r="CTW155" s="229"/>
      <c r="CTX155" s="229"/>
      <c r="CTY155" s="229"/>
      <c r="CTZ155" s="229"/>
      <c r="CUA155" s="229"/>
    </row>
    <row r="156" spans="1:2575" s="224" customFormat="1" ht="108.75" hidden="1" customHeight="1">
      <c r="A156" s="247"/>
      <c r="B156" s="248"/>
      <c r="C156" s="249"/>
      <c r="D156" s="250"/>
      <c r="E156" s="274"/>
      <c r="F156" s="252"/>
      <c r="G156" s="249"/>
      <c r="H156" s="256"/>
      <c r="I156" s="269"/>
      <c r="J156" s="270"/>
      <c r="K156" s="252"/>
      <c r="L156" s="252"/>
      <c r="N156" s="229"/>
      <c r="O156" s="229"/>
      <c r="P156" s="229"/>
      <c r="Q156" s="229"/>
      <c r="R156" s="229"/>
      <c r="S156" s="229"/>
      <c r="T156" s="229"/>
      <c r="U156" s="229"/>
      <c r="V156" s="229"/>
      <c r="W156" s="229"/>
      <c r="X156" s="229"/>
      <c r="Y156" s="229"/>
      <c r="Z156" s="229"/>
      <c r="AA156" s="229"/>
      <c r="AB156" s="229"/>
      <c r="AC156" s="229"/>
      <c r="AD156" s="229"/>
      <c r="AE156" s="229"/>
      <c r="AF156" s="229"/>
      <c r="AG156" s="229"/>
      <c r="AH156" s="229"/>
      <c r="AI156" s="229"/>
      <c r="AJ156" s="229"/>
      <c r="AK156" s="229"/>
      <c r="AL156" s="229"/>
      <c r="AM156" s="229"/>
      <c r="AN156" s="229"/>
      <c r="AO156" s="229"/>
      <c r="AP156" s="229"/>
      <c r="AQ156" s="229"/>
      <c r="AR156" s="229"/>
      <c r="AS156" s="229"/>
      <c r="AT156" s="229"/>
      <c r="AU156" s="229"/>
      <c r="AV156" s="229"/>
      <c r="AW156" s="229"/>
      <c r="AX156" s="229"/>
      <c r="AY156" s="229"/>
      <c r="AZ156" s="229"/>
      <c r="BA156" s="229"/>
      <c r="BB156" s="229"/>
      <c r="BC156" s="229"/>
      <c r="BD156" s="229"/>
      <c r="BE156" s="229"/>
      <c r="BF156" s="229"/>
      <c r="BG156" s="229"/>
      <c r="BH156" s="229"/>
      <c r="BI156" s="229"/>
      <c r="BJ156" s="229"/>
      <c r="BK156" s="229"/>
      <c r="BL156" s="229"/>
      <c r="BM156" s="229"/>
      <c r="BN156" s="229"/>
      <c r="BO156" s="229"/>
      <c r="BP156" s="229"/>
      <c r="BQ156" s="229"/>
      <c r="BR156" s="229"/>
      <c r="BS156" s="229"/>
      <c r="BT156" s="229"/>
      <c r="BU156" s="229"/>
      <c r="BV156" s="229"/>
      <c r="BW156" s="229"/>
      <c r="BX156" s="229"/>
      <c r="BY156" s="229"/>
      <c r="BZ156" s="229"/>
      <c r="CA156" s="229"/>
      <c r="CB156" s="229"/>
      <c r="CC156" s="229"/>
      <c r="CD156" s="229"/>
      <c r="CE156" s="229"/>
      <c r="CF156" s="229"/>
      <c r="CG156" s="229"/>
      <c r="CH156" s="229"/>
      <c r="CI156" s="229"/>
      <c r="CJ156" s="229"/>
      <c r="CK156" s="229"/>
      <c r="CL156" s="229"/>
      <c r="CM156" s="229"/>
      <c r="CN156" s="229"/>
      <c r="CO156" s="229"/>
      <c r="CP156" s="229"/>
      <c r="CQ156" s="229"/>
      <c r="CR156" s="229"/>
      <c r="CS156" s="229"/>
      <c r="CT156" s="229"/>
      <c r="CU156" s="229"/>
      <c r="CV156" s="229"/>
      <c r="CW156" s="229"/>
      <c r="CX156" s="229"/>
      <c r="CY156" s="229"/>
      <c r="CZ156" s="229"/>
      <c r="DA156" s="229"/>
      <c r="DB156" s="229"/>
      <c r="DC156" s="229"/>
      <c r="DD156" s="229"/>
      <c r="DE156" s="229"/>
      <c r="DF156" s="229"/>
      <c r="DG156" s="229"/>
      <c r="DH156" s="229"/>
      <c r="DI156" s="229"/>
      <c r="DJ156" s="229"/>
      <c r="DK156" s="229"/>
      <c r="DL156" s="229"/>
      <c r="DM156" s="229"/>
      <c r="DN156" s="229"/>
      <c r="DO156" s="229"/>
      <c r="DP156" s="229"/>
      <c r="DQ156" s="229"/>
      <c r="DR156" s="229"/>
      <c r="DS156" s="229"/>
      <c r="DT156" s="229"/>
      <c r="DU156" s="229"/>
      <c r="DV156" s="229"/>
      <c r="DW156" s="229"/>
      <c r="DX156" s="229"/>
      <c r="DY156" s="229"/>
      <c r="DZ156" s="229"/>
      <c r="EA156" s="229"/>
      <c r="EB156" s="229"/>
      <c r="EC156" s="229"/>
      <c r="ED156" s="229"/>
      <c r="EE156" s="229"/>
      <c r="EF156" s="229"/>
      <c r="EG156" s="229"/>
      <c r="EH156" s="229"/>
      <c r="EI156" s="229"/>
      <c r="EJ156" s="229"/>
      <c r="EK156" s="229"/>
      <c r="EL156" s="229"/>
      <c r="EM156" s="229"/>
      <c r="EN156" s="229"/>
      <c r="EO156" s="229"/>
      <c r="EP156" s="229"/>
      <c r="EQ156" s="229"/>
      <c r="ER156" s="229"/>
      <c r="ES156" s="229"/>
      <c r="ET156" s="229"/>
      <c r="EU156" s="229"/>
      <c r="EV156" s="229"/>
      <c r="EW156" s="229"/>
      <c r="EX156" s="229"/>
      <c r="EY156" s="229"/>
      <c r="EZ156" s="229"/>
      <c r="FA156" s="229"/>
      <c r="FB156" s="229"/>
      <c r="FC156" s="229"/>
      <c r="FD156" s="229"/>
      <c r="FE156" s="229"/>
      <c r="FF156" s="229"/>
      <c r="FG156" s="229"/>
      <c r="FH156" s="229"/>
      <c r="FI156" s="229"/>
      <c r="FJ156" s="229"/>
      <c r="FK156" s="229"/>
      <c r="FL156" s="229"/>
      <c r="FM156" s="229"/>
      <c r="FN156" s="229"/>
      <c r="FO156" s="229"/>
      <c r="FP156" s="229"/>
      <c r="FQ156" s="229"/>
      <c r="FR156" s="229"/>
      <c r="FS156" s="229"/>
      <c r="FT156" s="229"/>
      <c r="FU156" s="229"/>
      <c r="FV156" s="229"/>
      <c r="FW156" s="229"/>
      <c r="FX156" s="229"/>
      <c r="FY156" s="229"/>
      <c r="FZ156" s="229"/>
      <c r="GA156" s="229"/>
      <c r="GB156" s="229"/>
      <c r="GC156" s="229"/>
      <c r="GD156" s="229"/>
      <c r="GE156" s="229"/>
      <c r="GF156" s="229"/>
      <c r="GG156" s="229"/>
      <c r="GH156" s="229"/>
      <c r="GI156" s="229"/>
      <c r="GJ156" s="229"/>
      <c r="GK156" s="229"/>
      <c r="GL156" s="229"/>
      <c r="GM156" s="229"/>
      <c r="GN156" s="229"/>
      <c r="GO156" s="229"/>
      <c r="GP156" s="229"/>
      <c r="GQ156" s="229"/>
      <c r="GR156" s="229"/>
      <c r="GS156" s="229"/>
      <c r="GT156" s="229"/>
      <c r="GU156" s="229"/>
      <c r="GV156" s="229"/>
      <c r="GW156" s="229"/>
      <c r="GX156" s="229"/>
      <c r="GY156" s="229"/>
      <c r="GZ156" s="229"/>
      <c r="HA156" s="229"/>
      <c r="HB156" s="229"/>
      <c r="HC156" s="229"/>
      <c r="HD156" s="229"/>
      <c r="HE156" s="229"/>
      <c r="HF156" s="229"/>
      <c r="HG156" s="229"/>
      <c r="HH156" s="229"/>
      <c r="HI156" s="229"/>
      <c r="HJ156" s="229"/>
      <c r="HK156" s="229"/>
      <c r="HL156" s="229"/>
      <c r="HM156" s="229"/>
      <c r="HN156" s="229"/>
      <c r="HO156" s="229"/>
      <c r="HP156" s="229"/>
      <c r="HQ156" s="229"/>
      <c r="HR156" s="229"/>
      <c r="HS156" s="229"/>
      <c r="HT156" s="229"/>
      <c r="HU156" s="229"/>
      <c r="HV156" s="229"/>
      <c r="HW156" s="229"/>
      <c r="HX156" s="229"/>
      <c r="HY156" s="229"/>
      <c r="HZ156" s="229"/>
      <c r="IA156" s="229"/>
      <c r="IB156" s="229"/>
      <c r="IC156" s="229"/>
      <c r="ID156" s="229"/>
      <c r="IE156" s="229"/>
      <c r="IF156" s="229"/>
      <c r="IG156" s="229"/>
      <c r="IH156" s="229"/>
      <c r="II156" s="229"/>
      <c r="IJ156" s="229"/>
      <c r="IK156" s="229"/>
      <c r="IL156" s="229"/>
      <c r="IM156" s="229"/>
      <c r="IN156" s="229"/>
      <c r="IO156" s="229"/>
      <c r="IP156" s="229"/>
      <c r="IQ156" s="229"/>
      <c r="IR156" s="229"/>
      <c r="IS156" s="229"/>
      <c r="IT156" s="229"/>
      <c r="IU156" s="229"/>
      <c r="IV156" s="229"/>
      <c r="IW156" s="229"/>
      <c r="IX156" s="229"/>
      <c r="IY156" s="229"/>
      <c r="IZ156" s="229"/>
      <c r="JA156" s="229"/>
      <c r="JB156" s="229"/>
      <c r="JC156" s="229"/>
      <c r="JD156" s="229"/>
      <c r="JE156" s="229"/>
      <c r="JF156" s="229"/>
      <c r="JG156" s="229"/>
      <c r="JH156" s="229"/>
      <c r="JI156" s="229"/>
      <c r="JJ156" s="229"/>
      <c r="JK156" s="229"/>
      <c r="JL156" s="229"/>
      <c r="JM156" s="229"/>
      <c r="JN156" s="229"/>
      <c r="JO156" s="229"/>
      <c r="JP156" s="229"/>
      <c r="JQ156" s="229"/>
      <c r="JR156" s="229"/>
      <c r="JS156" s="229"/>
      <c r="JT156" s="229"/>
      <c r="JU156" s="229"/>
      <c r="JV156" s="229"/>
      <c r="JW156" s="229"/>
      <c r="JX156" s="229"/>
      <c r="JY156" s="229"/>
      <c r="JZ156" s="229"/>
      <c r="KA156" s="229"/>
      <c r="KB156" s="229"/>
      <c r="KC156" s="229"/>
      <c r="KD156" s="229"/>
      <c r="KE156" s="229"/>
      <c r="KF156" s="229"/>
      <c r="KG156" s="229"/>
      <c r="KH156" s="229"/>
      <c r="KI156" s="229"/>
      <c r="KJ156" s="229"/>
      <c r="KK156" s="229"/>
      <c r="KL156" s="229"/>
      <c r="KM156" s="229"/>
      <c r="KN156" s="229"/>
      <c r="KO156" s="229"/>
      <c r="KP156" s="229"/>
      <c r="KQ156" s="229"/>
      <c r="KR156" s="229"/>
      <c r="KS156" s="229"/>
      <c r="KT156" s="229"/>
      <c r="KU156" s="229"/>
      <c r="KV156" s="229"/>
      <c r="KW156" s="229"/>
      <c r="KX156" s="229"/>
      <c r="KY156" s="229"/>
      <c r="KZ156" s="229"/>
      <c r="LA156" s="229"/>
      <c r="LB156" s="229"/>
      <c r="LC156" s="229"/>
      <c r="LD156" s="229"/>
      <c r="LE156" s="229"/>
      <c r="LF156" s="229"/>
      <c r="LG156" s="229"/>
      <c r="LH156" s="229"/>
      <c r="LI156" s="229"/>
      <c r="LJ156" s="229"/>
      <c r="LK156" s="229"/>
      <c r="LL156" s="229"/>
      <c r="LM156" s="229"/>
      <c r="LN156" s="229"/>
      <c r="LO156" s="229"/>
      <c r="LP156" s="229"/>
      <c r="LQ156" s="229"/>
      <c r="LR156" s="229"/>
      <c r="LS156" s="229"/>
      <c r="LT156" s="229"/>
      <c r="LU156" s="229"/>
      <c r="LV156" s="229"/>
      <c r="LW156" s="229"/>
      <c r="LX156" s="229"/>
      <c r="LY156" s="229"/>
      <c r="LZ156" s="229"/>
      <c r="MA156" s="229"/>
      <c r="MB156" s="229"/>
      <c r="MC156" s="229"/>
      <c r="MD156" s="229"/>
      <c r="ME156" s="229"/>
      <c r="MF156" s="229"/>
      <c r="MG156" s="229"/>
      <c r="MH156" s="229"/>
      <c r="MI156" s="229"/>
      <c r="MJ156" s="229"/>
      <c r="MK156" s="229"/>
      <c r="ML156" s="229"/>
      <c r="MM156" s="229"/>
      <c r="MN156" s="229"/>
      <c r="MO156" s="229"/>
      <c r="MP156" s="229"/>
      <c r="MQ156" s="229"/>
      <c r="MR156" s="229"/>
      <c r="MS156" s="229"/>
      <c r="MT156" s="229"/>
      <c r="MU156" s="229"/>
      <c r="MV156" s="229"/>
      <c r="MW156" s="229"/>
      <c r="MX156" s="229"/>
      <c r="MY156" s="229"/>
      <c r="MZ156" s="229"/>
      <c r="NA156" s="229"/>
      <c r="NB156" s="229"/>
      <c r="NC156" s="229"/>
      <c r="ND156" s="229"/>
      <c r="NE156" s="229"/>
      <c r="NF156" s="229"/>
      <c r="NG156" s="229"/>
      <c r="NH156" s="229"/>
      <c r="NI156" s="229"/>
      <c r="NJ156" s="229"/>
      <c r="NK156" s="229"/>
      <c r="NL156" s="229"/>
      <c r="NM156" s="229"/>
      <c r="NN156" s="229"/>
      <c r="NO156" s="229"/>
      <c r="NP156" s="229"/>
      <c r="NQ156" s="229"/>
      <c r="NR156" s="229"/>
      <c r="NS156" s="229"/>
      <c r="NT156" s="229"/>
      <c r="NU156" s="229"/>
      <c r="NV156" s="229"/>
      <c r="NW156" s="229"/>
      <c r="NX156" s="229"/>
      <c r="NY156" s="229"/>
      <c r="NZ156" s="229"/>
      <c r="OA156" s="229"/>
      <c r="OB156" s="229"/>
      <c r="OC156" s="229"/>
      <c r="OD156" s="229"/>
      <c r="OE156" s="229"/>
      <c r="OF156" s="229"/>
      <c r="OG156" s="229"/>
      <c r="OH156" s="229"/>
      <c r="OI156" s="229"/>
      <c r="OJ156" s="229"/>
      <c r="OK156" s="229"/>
      <c r="OL156" s="229"/>
      <c r="OM156" s="229"/>
      <c r="ON156" s="229"/>
      <c r="OO156" s="229"/>
      <c r="OP156" s="229"/>
      <c r="OQ156" s="229"/>
      <c r="OR156" s="229"/>
      <c r="OS156" s="229"/>
      <c r="OT156" s="229"/>
      <c r="OU156" s="229"/>
      <c r="OV156" s="229"/>
      <c r="OW156" s="229"/>
      <c r="OX156" s="229"/>
      <c r="OY156" s="229"/>
      <c r="OZ156" s="229"/>
      <c r="PA156" s="229"/>
      <c r="PB156" s="229"/>
      <c r="PC156" s="229"/>
      <c r="PD156" s="229"/>
      <c r="PE156" s="229"/>
      <c r="PF156" s="229"/>
      <c r="PG156" s="229"/>
      <c r="PH156" s="229"/>
      <c r="PI156" s="229"/>
      <c r="PJ156" s="229"/>
      <c r="PK156" s="229"/>
      <c r="PL156" s="229"/>
      <c r="PM156" s="229"/>
      <c r="PN156" s="229"/>
      <c r="PO156" s="229"/>
      <c r="PP156" s="229"/>
      <c r="PQ156" s="229"/>
      <c r="PR156" s="229"/>
      <c r="PS156" s="229"/>
      <c r="PT156" s="229"/>
      <c r="PU156" s="229"/>
      <c r="PV156" s="229"/>
      <c r="PW156" s="229"/>
      <c r="PX156" s="229"/>
      <c r="PY156" s="229"/>
      <c r="PZ156" s="229"/>
      <c r="QA156" s="229"/>
      <c r="QB156" s="229"/>
      <c r="QC156" s="229"/>
      <c r="QD156" s="229"/>
      <c r="QE156" s="229"/>
      <c r="QF156" s="229"/>
      <c r="QG156" s="229"/>
      <c r="QH156" s="229"/>
      <c r="QI156" s="229"/>
      <c r="QJ156" s="229"/>
      <c r="QK156" s="229"/>
      <c r="QL156" s="229"/>
      <c r="QM156" s="229"/>
      <c r="QN156" s="229"/>
      <c r="QO156" s="229"/>
      <c r="QP156" s="229"/>
      <c r="QQ156" s="229"/>
      <c r="QR156" s="229"/>
      <c r="QS156" s="229"/>
      <c r="QT156" s="229"/>
      <c r="QU156" s="229"/>
      <c r="QV156" s="229"/>
      <c r="QW156" s="229"/>
      <c r="QX156" s="229"/>
      <c r="QY156" s="229"/>
      <c r="QZ156" s="229"/>
      <c r="RA156" s="229"/>
      <c r="RB156" s="229"/>
      <c r="RC156" s="229"/>
      <c r="RD156" s="229"/>
      <c r="RE156" s="229"/>
      <c r="RF156" s="229"/>
      <c r="RG156" s="229"/>
      <c r="RH156" s="229"/>
      <c r="RI156" s="229"/>
      <c r="RJ156" s="229"/>
      <c r="RK156" s="229"/>
      <c r="RL156" s="229"/>
      <c r="RM156" s="229"/>
      <c r="RN156" s="229"/>
      <c r="RO156" s="229"/>
      <c r="RP156" s="229"/>
      <c r="RQ156" s="229"/>
      <c r="RR156" s="229"/>
      <c r="RS156" s="229"/>
      <c r="RT156" s="229"/>
      <c r="RU156" s="229"/>
      <c r="RV156" s="229"/>
      <c r="RW156" s="229"/>
      <c r="RX156" s="229"/>
      <c r="RY156" s="229"/>
      <c r="RZ156" s="229"/>
      <c r="SA156" s="229"/>
      <c r="SB156" s="229"/>
      <c r="SC156" s="229"/>
      <c r="SD156" s="229"/>
      <c r="SE156" s="229"/>
      <c r="SF156" s="229"/>
      <c r="SG156" s="229"/>
      <c r="SH156" s="229"/>
      <c r="SI156" s="229"/>
      <c r="SJ156" s="229"/>
      <c r="SK156" s="229"/>
      <c r="SL156" s="229"/>
      <c r="SM156" s="229"/>
      <c r="SN156" s="229"/>
      <c r="SO156" s="229"/>
      <c r="SP156" s="229"/>
      <c r="SQ156" s="229"/>
      <c r="SR156" s="229"/>
      <c r="SS156" s="229"/>
      <c r="ST156" s="229"/>
      <c r="SU156" s="229"/>
      <c r="SV156" s="229"/>
      <c r="SW156" s="229"/>
      <c r="SX156" s="229"/>
      <c r="SY156" s="229"/>
      <c r="SZ156" s="229"/>
      <c r="TA156" s="229"/>
      <c r="TB156" s="229"/>
      <c r="TC156" s="229"/>
      <c r="TD156" s="229"/>
      <c r="TE156" s="229"/>
      <c r="TF156" s="229"/>
      <c r="TG156" s="229"/>
      <c r="TH156" s="229"/>
      <c r="TI156" s="229"/>
      <c r="TJ156" s="229"/>
      <c r="TK156" s="229"/>
      <c r="TL156" s="229"/>
      <c r="TM156" s="229"/>
      <c r="TN156" s="229"/>
      <c r="TO156" s="229"/>
      <c r="TP156" s="229"/>
      <c r="TQ156" s="229"/>
      <c r="TR156" s="229"/>
      <c r="TS156" s="229"/>
      <c r="TT156" s="229"/>
      <c r="TU156" s="229"/>
      <c r="TV156" s="229"/>
      <c r="TW156" s="229"/>
      <c r="TX156" s="229"/>
      <c r="TY156" s="229"/>
      <c r="TZ156" s="229"/>
      <c r="UA156" s="229"/>
      <c r="UB156" s="229"/>
      <c r="UC156" s="229"/>
      <c r="UD156" s="229"/>
      <c r="UE156" s="229"/>
      <c r="UF156" s="229"/>
      <c r="UG156" s="229"/>
      <c r="UH156" s="229"/>
      <c r="UI156" s="229"/>
      <c r="UJ156" s="229"/>
      <c r="UK156" s="229"/>
      <c r="UL156" s="229"/>
      <c r="UM156" s="229"/>
      <c r="UN156" s="229"/>
      <c r="UO156" s="229"/>
      <c r="UP156" s="229"/>
      <c r="UQ156" s="229"/>
      <c r="UR156" s="229"/>
      <c r="US156" s="229"/>
      <c r="UT156" s="229"/>
      <c r="UU156" s="229"/>
      <c r="UV156" s="229"/>
      <c r="UW156" s="229"/>
      <c r="UX156" s="229"/>
      <c r="UY156" s="229"/>
      <c r="UZ156" s="229"/>
      <c r="VA156" s="229"/>
      <c r="VB156" s="229"/>
      <c r="VC156" s="229"/>
      <c r="VD156" s="229"/>
      <c r="VE156" s="229"/>
      <c r="VF156" s="229"/>
      <c r="VG156" s="229"/>
      <c r="VH156" s="229"/>
      <c r="VI156" s="229"/>
      <c r="VJ156" s="229"/>
      <c r="VK156" s="229"/>
      <c r="VL156" s="229"/>
      <c r="VM156" s="229"/>
      <c r="VN156" s="229"/>
      <c r="VO156" s="229"/>
      <c r="VP156" s="229"/>
      <c r="VQ156" s="229"/>
      <c r="VR156" s="229"/>
      <c r="VS156" s="229"/>
      <c r="VT156" s="229"/>
      <c r="VU156" s="229"/>
      <c r="VV156" s="229"/>
      <c r="VW156" s="229"/>
      <c r="VX156" s="229"/>
      <c r="VY156" s="229"/>
      <c r="VZ156" s="229"/>
      <c r="WA156" s="229"/>
      <c r="WB156" s="229"/>
      <c r="WC156" s="229"/>
      <c r="WD156" s="229"/>
      <c r="WE156" s="229"/>
      <c r="WF156" s="229"/>
      <c r="WG156" s="229"/>
      <c r="WH156" s="229"/>
      <c r="WI156" s="229"/>
      <c r="WJ156" s="229"/>
      <c r="WK156" s="229"/>
      <c r="WL156" s="229"/>
      <c r="WM156" s="229"/>
      <c r="WN156" s="229"/>
      <c r="WO156" s="229"/>
      <c r="WP156" s="229"/>
      <c r="WQ156" s="229"/>
      <c r="WR156" s="229"/>
      <c r="WS156" s="229"/>
      <c r="WT156" s="229"/>
      <c r="WU156" s="229"/>
      <c r="WV156" s="229"/>
      <c r="WW156" s="229"/>
      <c r="WX156" s="229"/>
      <c r="WY156" s="229"/>
      <c r="WZ156" s="229"/>
      <c r="XA156" s="229"/>
      <c r="XB156" s="229"/>
      <c r="XC156" s="229"/>
      <c r="XD156" s="229"/>
      <c r="XE156" s="229"/>
      <c r="XF156" s="229"/>
      <c r="XG156" s="229"/>
      <c r="XH156" s="229"/>
      <c r="XI156" s="229"/>
      <c r="XJ156" s="229"/>
      <c r="XK156" s="229"/>
      <c r="XL156" s="229"/>
      <c r="XM156" s="229"/>
      <c r="XN156" s="229"/>
      <c r="XO156" s="229"/>
      <c r="XP156" s="229"/>
      <c r="XQ156" s="229"/>
      <c r="XR156" s="229"/>
      <c r="XS156" s="229"/>
      <c r="XT156" s="229"/>
      <c r="XU156" s="229"/>
      <c r="XV156" s="229"/>
      <c r="XW156" s="229"/>
      <c r="XX156" s="229"/>
      <c r="XY156" s="229"/>
      <c r="XZ156" s="229"/>
      <c r="YA156" s="229"/>
      <c r="YB156" s="229"/>
      <c r="YC156" s="229"/>
      <c r="YD156" s="229"/>
      <c r="YE156" s="229"/>
      <c r="YF156" s="229"/>
      <c r="YG156" s="229"/>
      <c r="YH156" s="229"/>
      <c r="YI156" s="229"/>
      <c r="YJ156" s="229"/>
      <c r="YK156" s="229"/>
      <c r="YL156" s="229"/>
      <c r="YM156" s="229"/>
      <c r="YN156" s="229"/>
      <c r="YO156" s="229"/>
      <c r="YP156" s="229"/>
      <c r="YQ156" s="229"/>
      <c r="YR156" s="229"/>
      <c r="YS156" s="229"/>
      <c r="YT156" s="229"/>
      <c r="YU156" s="229"/>
      <c r="YV156" s="229"/>
      <c r="YW156" s="229"/>
      <c r="YX156" s="229"/>
      <c r="YY156" s="229"/>
      <c r="YZ156" s="229"/>
      <c r="ZA156" s="229"/>
      <c r="ZB156" s="229"/>
      <c r="ZC156" s="229"/>
      <c r="ZD156" s="229"/>
      <c r="ZE156" s="229"/>
      <c r="ZF156" s="229"/>
      <c r="ZG156" s="229"/>
      <c r="ZH156" s="229"/>
      <c r="ZI156" s="229"/>
      <c r="ZJ156" s="229"/>
      <c r="ZK156" s="229"/>
      <c r="ZL156" s="229"/>
      <c r="ZM156" s="229"/>
      <c r="ZN156" s="229"/>
      <c r="ZO156" s="229"/>
      <c r="ZP156" s="229"/>
      <c r="ZQ156" s="229"/>
      <c r="ZR156" s="229"/>
      <c r="ZS156" s="229"/>
      <c r="ZT156" s="229"/>
      <c r="ZU156" s="229"/>
      <c r="ZV156" s="229"/>
      <c r="ZW156" s="229"/>
      <c r="ZX156" s="229"/>
      <c r="ZY156" s="229"/>
      <c r="ZZ156" s="229"/>
      <c r="AAA156" s="229"/>
      <c r="AAB156" s="229"/>
      <c r="AAC156" s="229"/>
      <c r="AAD156" s="229"/>
      <c r="AAE156" s="229"/>
      <c r="AAF156" s="229"/>
      <c r="AAG156" s="229"/>
      <c r="AAH156" s="229"/>
      <c r="AAI156" s="229"/>
      <c r="AAJ156" s="229"/>
      <c r="AAK156" s="229"/>
      <c r="AAL156" s="229"/>
      <c r="AAM156" s="229"/>
      <c r="AAN156" s="229"/>
      <c r="AAO156" s="229"/>
      <c r="AAP156" s="229"/>
      <c r="AAQ156" s="229"/>
      <c r="AAR156" s="229"/>
      <c r="AAS156" s="229"/>
      <c r="AAT156" s="229"/>
      <c r="AAU156" s="229"/>
      <c r="AAV156" s="229"/>
      <c r="AAW156" s="229"/>
      <c r="AAX156" s="229"/>
      <c r="AAY156" s="229"/>
      <c r="AAZ156" s="229"/>
      <c r="ABA156" s="229"/>
      <c r="ABB156" s="229"/>
      <c r="ABC156" s="229"/>
      <c r="ABD156" s="229"/>
      <c r="ABE156" s="229"/>
      <c r="ABF156" s="229"/>
      <c r="ABG156" s="229"/>
      <c r="ABH156" s="229"/>
      <c r="ABI156" s="229"/>
      <c r="ABJ156" s="229"/>
      <c r="ABK156" s="229"/>
      <c r="ABL156" s="229"/>
      <c r="ABM156" s="229"/>
      <c r="ABN156" s="229"/>
      <c r="ABO156" s="229"/>
      <c r="ABP156" s="229"/>
      <c r="ABQ156" s="229"/>
      <c r="ABR156" s="229"/>
      <c r="ABS156" s="229"/>
      <c r="ABT156" s="229"/>
      <c r="ABU156" s="229"/>
      <c r="ABV156" s="229"/>
      <c r="ABW156" s="229"/>
      <c r="ABX156" s="229"/>
      <c r="ABY156" s="229"/>
      <c r="ABZ156" s="229"/>
      <c r="ACA156" s="229"/>
      <c r="ACB156" s="229"/>
      <c r="ACC156" s="229"/>
      <c r="ACD156" s="229"/>
      <c r="ACE156" s="229"/>
      <c r="ACF156" s="229"/>
      <c r="ACG156" s="229"/>
      <c r="ACH156" s="229"/>
      <c r="ACI156" s="229"/>
      <c r="ACJ156" s="229"/>
      <c r="ACK156" s="229"/>
      <c r="ACL156" s="229"/>
      <c r="ACM156" s="229"/>
      <c r="ACN156" s="229"/>
      <c r="ACO156" s="229"/>
      <c r="ACP156" s="229"/>
      <c r="ACQ156" s="229"/>
      <c r="ACR156" s="229"/>
      <c r="ACS156" s="229"/>
      <c r="ACT156" s="229"/>
      <c r="ACU156" s="229"/>
      <c r="ACV156" s="229"/>
      <c r="ACW156" s="229"/>
      <c r="ACX156" s="229"/>
      <c r="ACY156" s="229"/>
      <c r="ACZ156" s="229"/>
      <c r="ADA156" s="229"/>
      <c r="ADB156" s="229"/>
      <c r="ADC156" s="229"/>
      <c r="ADD156" s="229"/>
      <c r="ADE156" s="229"/>
      <c r="ADF156" s="229"/>
      <c r="ADG156" s="229"/>
      <c r="ADH156" s="229"/>
      <c r="ADI156" s="229"/>
      <c r="ADJ156" s="229"/>
      <c r="ADK156" s="229"/>
      <c r="ADL156" s="229"/>
      <c r="ADM156" s="229"/>
      <c r="ADN156" s="229"/>
      <c r="ADO156" s="229"/>
      <c r="ADP156" s="229"/>
      <c r="ADQ156" s="229"/>
      <c r="ADR156" s="229"/>
      <c r="ADS156" s="229"/>
      <c r="ADT156" s="229"/>
      <c r="ADU156" s="229"/>
      <c r="ADV156" s="229"/>
      <c r="ADW156" s="229"/>
      <c r="ADX156" s="229"/>
      <c r="ADY156" s="229"/>
      <c r="ADZ156" s="229"/>
      <c r="AEA156" s="229"/>
      <c r="AEB156" s="229"/>
      <c r="AEC156" s="229"/>
      <c r="AED156" s="229"/>
      <c r="AEE156" s="229"/>
      <c r="AEF156" s="229"/>
      <c r="AEG156" s="229"/>
      <c r="AEH156" s="229"/>
      <c r="AEI156" s="229"/>
      <c r="AEJ156" s="229"/>
      <c r="AEK156" s="229"/>
      <c r="AEL156" s="229"/>
      <c r="AEM156" s="229"/>
      <c r="AEN156" s="229"/>
      <c r="AEO156" s="229"/>
      <c r="AEP156" s="229"/>
      <c r="AEQ156" s="229"/>
      <c r="AER156" s="229"/>
      <c r="AES156" s="229"/>
      <c r="AET156" s="229"/>
      <c r="AEU156" s="229"/>
      <c r="AEV156" s="229"/>
      <c r="AEW156" s="229"/>
      <c r="AEX156" s="229"/>
      <c r="AEY156" s="229"/>
      <c r="AEZ156" s="229"/>
      <c r="AFA156" s="229"/>
      <c r="AFB156" s="229"/>
      <c r="AFC156" s="229"/>
      <c r="AFD156" s="229"/>
      <c r="AFE156" s="229"/>
      <c r="AFF156" s="229"/>
      <c r="AFG156" s="229"/>
      <c r="AFH156" s="229"/>
      <c r="AFI156" s="229"/>
      <c r="AFJ156" s="229"/>
      <c r="AFK156" s="229"/>
      <c r="AFL156" s="229"/>
      <c r="AFM156" s="229"/>
      <c r="AFN156" s="229"/>
      <c r="AFO156" s="229"/>
      <c r="AFP156" s="229"/>
      <c r="AFQ156" s="229"/>
      <c r="AFR156" s="229"/>
      <c r="AFS156" s="229"/>
      <c r="AFT156" s="229"/>
      <c r="AFU156" s="229"/>
      <c r="AFV156" s="229"/>
      <c r="AFW156" s="229"/>
      <c r="AFX156" s="229"/>
      <c r="AFY156" s="229"/>
      <c r="AFZ156" s="229"/>
      <c r="AGA156" s="229"/>
      <c r="AGB156" s="229"/>
      <c r="AGC156" s="229"/>
      <c r="AGD156" s="229"/>
      <c r="AGE156" s="229"/>
      <c r="AGF156" s="229"/>
      <c r="AGG156" s="229"/>
      <c r="AGH156" s="229"/>
      <c r="AGI156" s="229"/>
      <c r="AGJ156" s="229"/>
      <c r="AGK156" s="229"/>
      <c r="AGL156" s="229"/>
      <c r="AGM156" s="229"/>
      <c r="AGN156" s="229"/>
      <c r="AGO156" s="229"/>
      <c r="AGP156" s="229"/>
      <c r="AGQ156" s="229"/>
      <c r="AGR156" s="229"/>
      <c r="AGS156" s="229"/>
      <c r="AGT156" s="229"/>
      <c r="AGU156" s="229"/>
      <c r="AGV156" s="229"/>
      <c r="AGW156" s="229"/>
      <c r="AGX156" s="229"/>
      <c r="AGY156" s="229"/>
      <c r="AGZ156" s="229"/>
      <c r="AHA156" s="229"/>
      <c r="AHB156" s="229"/>
      <c r="AHC156" s="229"/>
      <c r="AHD156" s="229"/>
      <c r="AHE156" s="229"/>
      <c r="AHF156" s="229"/>
      <c r="AHG156" s="229"/>
      <c r="AHH156" s="229"/>
      <c r="AHI156" s="229"/>
      <c r="AHJ156" s="229"/>
      <c r="AHK156" s="229"/>
      <c r="AHL156" s="229"/>
      <c r="AHM156" s="229"/>
      <c r="AHN156" s="229"/>
      <c r="AHO156" s="229"/>
      <c r="AHP156" s="229"/>
      <c r="AHQ156" s="229"/>
      <c r="AHR156" s="229"/>
      <c r="AHS156" s="229"/>
      <c r="AHT156" s="229"/>
      <c r="AHU156" s="229"/>
      <c r="AHV156" s="229"/>
      <c r="AHW156" s="229"/>
      <c r="AHX156" s="229"/>
      <c r="AHY156" s="229"/>
      <c r="AHZ156" s="229"/>
      <c r="AIA156" s="229"/>
      <c r="AIB156" s="229"/>
      <c r="AIC156" s="229"/>
      <c r="AID156" s="229"/>
      <c r="AIE156" s="229"/>
      <c r="AIF156" s="229"/>
      <c r="AIG156" s="229"/>
      <c r="AIH156" s="229"/>
      <c r="AII156" s="229"/>
      <c r="AIJ156" s="229"/>
      <c r="AIK156" s="229"/>
      <c r="AIL156" s="229"/>
      <c r="AIM156" s="229"/>
      <c r="AIN156" s="229"/>
      <c r="AIO156" s="229"/>
      <c r="AIP156" s="229"/>
      <c r="AIQ156" s="229"/>
      <c r="AIR156" s="229"/>
      <c r="AIS156" s="229"/>
      <c r="AIT156" s="229"/>
      <c r="AIU156" s="229"/>
      <c r="AIV156" s="229"/>
      <c r="AIW156" s="229"/>
      <c r="AIX156" s="229"/>
      <c r="AIY156" s="229"/>
      <c r="AIZ156" s="229"/>
      <c r="AJA156" s="229"/>
      <c r="AJB156" s="229"/>
      <c r="AJC156" s="229"/>
      <c r="AJD156" s="229"/>
      <c r="AJE156" s="229"/>
      <c r="AJF156" s="229"/>
      <c r="AJG156" s="229"/>
      <c r="AJH156" s="229"/>
      <c r="AJI156" s="229"/>
      <c r="AJJ156" s="229"/>
      <c r="AJK156" s="229"/>
      <c r="AJL156" s="229"/>
      <c r="AJM156" s="229"/>
      <c r="AJN156" s="229"/>
      <c r="AJO156" s="229"/>
      <c r="AJP156" s="229"/>
      <c r="AJQ156" s="229"/>
      <c r="AJR156" s="229"/>
      <c r="AJS156" s="229"/>
      <c r="AJT156" s="229"/>
      <c r="AJU156" s="229"/>
      <c r="AJV156" s="229"/>
      <c r="AJW156" s="229"/>
      <c r="AJX156" s="229"/>
      <c r="AJY156" s="229"/>
      <c r="AJZ156" s="229"/>
      <c r="AKA156" s="229"/>
      <c r="AKB156" s="229"/>
      <c r="AKC156" s="229"/>
      <c r="AKD156" s="229"/>
      <c r="AKE156" s="229"/>
      <c r="AKF156" s="229"/>
      <c r="AKG156" s="229"/>
      <c r="AKH156" s="229"/>
      <c r="AKI156" s="229"/>
      <c r="AKJ156" s="229"/>
      <c r="AKK156" s="229"/>
      <c r="AKL156" s="229"/>
      <c r="AKM156" s="229"/>
      <c r="AKN156" s="229"/>
      <c r="AKO156" s="229"/>
      <c r="AKP156" s="229"/>
      <c r="AKQ156" s="229"/>
      <c r="AKR156" s="229"/>
      <c r="AKS156" s="229"/>
      <c r="AKT156" s="229"/>
      <c r="AKU156" s="229"/>
      <c r="AKV156" s="229"/>
      <c r="AKW156" s="229"/>
      <c r="AKX156" s="229"/>
      <c r="AKY156" s="229"/>
      <c r="AKZ156" s="229"/>
      <c r="ALA156" s="229"/>
      <c r="ALB156" s="229"/>
      <c r="ALC156" s="229"/>
      <c r="ALD156" s="229"/>
      <c r="ALE156" s="229"/>
      <c r="ALF156" s="229"/>
      <c r="ALG156" s="229"/>
      <c r="ALH156" s="229"/>
      <c r="ALI156" s="229"/>
      <c r="ALJ156" s="229"/>
      <c r="ALK156" s="229"/>
      <c r="ALL156" s="229"/>
      <c r="ALM156" s="229"/>
      <c r="ALN156" s="229"/>
      <c r="ALO156" s="229"/>
      <c r="ALP156" s="229"/>
      <c r="ALQ156" s="229"/>
      <c r="ALR156" s="229"/>
      <c r="ALS156" s="229"/>
      <c r="ALT156" s="229"/>
      <c r="ALU156" s="229"/>
      <c r="ALV156" s="229"/>
      <c r="ALW156" s="229"/>
      <c r="ALX156" s="229"/>
      <c r="ALY156" s="229"/>
      <c r="ALZ156" s="229"/>
      <c r="AMA156" s="229"/>
      <c r="AMB156" s="229"/>
      <c r="AMC156" s="229"/>
      <c r="AMD156" s="229"/>
      <c r="AME156" s="229"/>
      <c r="AMF156" s="229"/>
      <c r="AMG156" s="229"/>
      <c r="AMH156" s="229"/>
      <c r="AMI156" s="229"/>
      <c r="AMJ156" s="229"/>
      <c r="AMK156" s="229"/>
      <c r="AML156" s="229"/>
      <c r="AMM156" s="229"/>
      <c r="AMN156" s="229"/>
      <c r="AMO156" s="229"/>
      <c r="AMP156" s="229"/>
      <c r="AMQ156" s="229"/>
      <c r="AMR156" s="229"/>
      <c r="AMS156" s="229"/>
      <c r="AMT156" s="229"/>
      <c r="AMU156" s="229"/>
      <c r="AMV156" s="229"/>
      <c r="AMW156" s="229"/>
      <c r="AMX156" s="229"/>
      <c r="AMY156" s="229"/>
      <c r="AMZ156" s="229"/>
      <c r="ANA156" s="229"/>
      <c r="ANB156" s="229"/>
      <c r="ANC156" s="229"/>
      <c r="AND156" s="229"/>
      <c r="ANE156" s="229"/>
      <c r="ANF156" s="229"/>
      <c r="ANG156" s="229"/>
      <c r="ANH156" s="229"/>
      <c r="ANI156" s="229"/>
      <c r="ANJ156" s="229"/>
      <c r="ANK156" s="229"/>
      <c r="ANL156" s="229"/>
      <c r="ANM156" s="229"/>
      <c r="ANN156" s="229"/>
      <c r="ANO156" s="229"/>
      <c r="ANP156" s="229"/>
      <c r="ANQ156" s="229"/>
      <c r="ANR156" s="229"/>
      <c r="ANS156" s="229"/>
      <c r="ANT156" s="229"/>
      <c r="ANU156" s="229"/>
      <c r="ANV156" s="229"/>
      <c r="ANW156" s="229"/>
      <c r="ANX156" s="229"/>
      <c r="ANY156" s="229"/>
      <c r="ANZ156" s="229"/>
      <c r="AOA156" s="229"/>
      <c r="AOB156" s="229"/>
      <c r="AOC156" s="229"/>
      <c r="AOD156" s="229"/>
      <c r="AOE156" s="229"/>
      <c r="AOF156" s="229"/>
      <c r="AOG156" s="229"/>
      <c r="AOH156" s="229"/>
      <c r="AOI156" s="229"/>
      <c r="AOJ156" s="229"/>
      <c r="AOK156" s="229"/>
      <c r="AOL156" s="229"/>
      <c r="AOM156" s="229"/>
      <c r="AON156" s="229"/>
      <c r="AOO156" s="229"/>
      <c r="AOP156" s="229"/>
      <c r="AOQ156" s="229"/>
      <c r="AOR156" s="229"/>
      <c r="AOS156" s="229"/>
      <c r="AOT156" s="229"/>
      <c r="AOU156" s="229"/>
      <c r="AOV156" s="229"/>
      <c r="AOW156" s="229"/>
      <c r="AOX156" s="229"/>
      <c r="AOY156" s="229"/>
      <c r="AOZ156" s="229"/>
      <c r="APA156" s="229"/>
      <c r="APB156" s="229"/>
      <c r="APC156" s="229"/>
      <c r="APD156" s="229"/>
      <c r="APE156" s="229"/>
      <c r="APF156" s="229"/>
      <c r="APG156" s="229"/>
      <c r="APH156" s="229"/>
      <c r="API156" s="229"/>
      <c r="APJ156" s="229"/>
      <c r="APK156" s="229"/>
      <c r="APL156" s="229"/>
      <c r="APM156" s="229"/>
      <c r="APN156" s="229"/>
      <c r="APO156" s="229"/>
      <c r="APP156" s="229"/>
      <c r="APQ156" s="229"/>
      <c r="APR156" s="229"/>
      <c r="APS156" s="229"/>
      <c r="APT156" s="229"/>
      <c r="APU156" s="229"/>
      <c r="APV156" s="229"/>
      <c r="APW156" s="229"/>
      <c r="APX156" s="229"/>
      <c r="APY156" s="229"/>
      <c r="APZ156" s="229"/>
      <c r="AQA156" s="229"/>
      <c r="AQB156" s="229"/>
      <c r="AQC156" s="229"/>
      <c r="AQD156" s="229"/>
      <c r="AQE156" s="229"/>
      <c r="AQF156" s="229"/>
      <c r="AQG156" s="229"/>
      <c r="AQH156" s="229"/>
      <c r="AQI156" s="229"/>
      <c r="AQJ156" s="229"/>
      <c r="AQK156" s="229"/>
      <c r="AQL156" s="229"/>
      <c r="AQM156" s="229"/>
      <c r="AQN156" s="229"/>
      <c r="AQO156" s="229"/>
      <c r="AQP156" s="229"/>
      <c r="AQQ156" s="229"/>
      <c r="AQR156" s="229"/>
      <c r="AQS156" s="229"/>
      <c r="AQT156" s="229"/>
      <c r="AQU156" s="229"/>
      <c r="AQV156" s="229"/>
      <c r="AQW156" s="229"/>
      <c r="AQX156" s="229"/>
      <c r="AQY156" s="229"/>
      <c r="AQZ156" s="229"/>
      <c r="ARA156" s="229"/>
      <c r="ARB156" s="229"/>
      <c r="ARC156" s="229"/>
      <c r="ARD156" s="229"/>
      <c r="ARE156" s="229"/>
      <c r="ARF156" s="229"/>
      <c r="ARG156" s="229"/>
      <c r="ARH156" s="229"/>
      <c r="ARI156" s="229"/>
      <c r="ARJ156" s="229"/>
      <c r="ARK156" s="229"/>
      <c r="ARL156" s="229"/>
      <c r="ARM156" s="229"/>
      <c r="ARN156" s="229"/>
      <c r="ARO156" s="229"/>
      <c r="ARP156" s="229"/>
      <c r="ARQ156" s="229"/>
      <c r="ARR156" s="229"/>
      <c r="ARS156" s="229"/>
      <c r="ART156" s="229"/>
      <c r="ARU156" s="229"/>
      <c r="ARV156" s="229"/>
      <c r="ARW156" s="229"/>
      <c r="ARX156" s="229"/>
      <c r="ARY156" s="229"/>
      <c r="ARZ156" s="229"/>
      <c r="ASA156" s="229"/>
      <c r="ASB156" s="229"/>
      <c r="ASC156" s="229"/>
      <c r="ASD156" s="229"/>
      <c r="ASE156" s="229"/>
      <c r="ASF156" s="229"/>
      <c r="ASG156" s="229"/>
      <c r="ASH156" s="229"/>
      <c r="ASI156" s="229"/>
      <c r="ASJ156" s="229"/>
      <c r="ASK156" s="229"/>
      <c r="ASL156" s="229"/>
      <c r="ASM156" s="229"/>
      <c r="ASN156" s="229"/>
      <c r="ASO156" s="229"/>
      <c r="ASP156" s="229"/>
      <c r="ASQ156" s="229"/>
      <c r="ASR156" s="229"/>
      <c r="ASS156" s="229"/>
      <c r="AST156" s="229"/>
      <c r="ASU156" s="229"/>
      <c r="ASV156" s="229"/>
      <c r="ASW156" s="229"/>
      <c r="ASX156" s="229"/>
      <c r="ASY156" s="229"/>
      <c r="ASZ156" s="229"/>
      <c r="ATA156" s="229"/>
      <c r="ATB156" s="229"/>
      <c r="ATC156" s="229"/>
      <c r="ATD156" s="229"/>
      <c r="ATE156" s="229"/>
      <c r="ATF156" s="229"/>
      <c r="ATG156" s="229"/>
      <c r="ATH156" s="229"/>
      <c r="ATI156" s="229"/>
      <c r="ATJ156" s="229"/>
      <c r="ATK156" s="229"/>
      <c r="ATL156" s="229"/>
      <c r="ATM156" s="229"/>
      <c r="ATN156" s="229"/>
      <c r="ATO156" s="229"/>
      <c r="ATP156" s="229"/>
      <c r="ATQ156" s="229"/>
      <c r="ATR156" s="229"/>
      <c r="ATS156" s="229"/>
      <c r="ATT156" s="229"/>
      <c r="ATU156" s="229"/>
      <c r="ATV156" s="229"/>
      <c r="ATW156" s="229"/>
      <c r="ATX156" s="229"/>
      <c r="ATY156" s="229"/>
      <c r="ATZ156" s="229"/>
      <c r="AUA156" s="229"/>
      <c r="AUB156" s="229"/>
      <c r="AUC156" s="229"/>
      <c r="AUD156" s="229"/>
      <c r="AUE156" s="229"/>
      <c r="AUF156" s="229"/>
      <c r="AUG156" s="229"/>
      <c r="AUH156" s="229"/>
      <c r="AUI156" s="229"/>
      <c r="AUJ156" s="229"/>
      <c r="AUK156" s="229"/>
      <c r="AUL156" s="229"/>
      <c r="AUM156" s="229"/>
      <c r="AUN156" s="229"/>
      <c r="AUO156" s="229"/>
      <c r="AUP156" s="229"/>
      <c r="AUQ156" s="229"/>
      <c r="AUR156" s="229"/>
      <c r="AUS156" s="229"/>
      <c r="AUT156" s="229"/>
      <c r="AUU156" s="229"/>
      <c r="AUV156" s="229"/>
      <c r="AUW156" s="229"/>
      <c r="AUX156" s="229"/>
      <c r="AUY156" s="229"/>
      <c r="AUZ156" s="229"/>
      <c r="AVA156" s="229"/>
      <c r="AVB156" s="229"/>
      <c r="AVC156" s="229"/>
      <c r="AVD156" s="229"/>
      <c r="AVE156" s="229"/>
      <c r="AVF156" s="229"/>
      <c r="AVG156" s="229"/>
      <c r="AVH156" s="229"/>
      <c r="AVI156" s="229"/>
      <c r="AVJ156" s="229"/>
      <c r="AVK156" s="229"/>
      <c r="AVL156" s="229"/>
      <c r="AVM156" s="229"/>
      <c r="AVN156" s="229"/>
      <c r="AVO156" s="229"/>
      <c r="AVP156" s="229"/>
      <c r="AVQ156" s="229"/>
      <c r="AVR156" s="229"/>
      <c r="AVS156" s="229"/>
      <c r="AVT156" s="229"/>
      <c r="AVU156" s="229"/>
      <c r="AVV156" s="229"/>
      <c r="AVW156" s="229"/>
      <c r="AVX156" s="229"/>
      <c r="AVY156" s="229"/>
      <c r="AVZ156" s="229"/>
      <c r="AWA156" s="229"/>
      <c r="AWB156" s="229"/>
      <c r="AWC156" s="229"/>
      <c r="AWD156" s="229"/>
      <c r="AWE156" s="229"/>
      <c r="AWF156" s="229"/>
      <c r="AWG156" s="229"/>
      <c r="AWH156" s="229"/>
      <c r="AWI156" s="229"/>
      <c r="AWJ156" s="229"/>
      <c r="AWK156" s="229"/>
      <c r="AWL156" s="229"/>
      <c r="AWM156" s="229"/>
      <c r="AWN156" s="229"/>
      <c r="AWO156" s="229"/>
      <c r="AWP156" s="229"/>
      <c r="AWQ156" s="229"/>
      <c r="AWR156" s="229"/>
      <c r="AWS156" s="229"/>
      <c r="AWT156" s="229"/>
      <c r="AWU156" s="229"/>
      <c r="AWV156" s="229"/>
      <c r="AWW156" s="229"/>
      <c r="AWX156" s="229"/>
      <c r="AWY156" s="229"/>
      <c r="AWZ156" s="229"/>
      <c r="AXA156" s="229"/>
      <c r="AXB156" s="229"/>
      <c r="AXC156" s="229"/>
      <c r="AXD156" s="229"/>
      <c r="AXE156" s="229"/>
      <c r="AXF156" s="229"/>
      <c r="AXG156" s="229"/>
      <c r="AXH156" s="229"/>
      <c r="AXI156" s="229"/>
      <c r="AXJ156" s="229"/>
      <c r="AXK156" s="229"/>
      <c r="AXL156" s="229"/>
      <c r="AXM156" s="229"/>
      <c r="AXN156" s="229"/>
      <c r="AXO156" s="229"/>
      <c r="AXP156" s="229"/>
      <c r="AXQ156" s="229"/>
      <c r="AXR156" s="229"/>
      <c r="AXS156" s="229"/>
      <c r="AXT156" s="229"/>
      <c r="AXU156" s="229"/>
      <c r="AXV156" s="229"/>
      <c r="AXW156" s="229"/>
      <c r="AXX156" s="229"/>
      <c r="AXY156" s="229"/>
      <c r="AXZ156" s="229"/>
      <c r="AYA156" s="229"/>
      <c r="AYB156" s="229"/>
      <c r="AYC156" s="229"/>
      <c r="AYD156" s="229"/>
      <c r="AYE156" s="229"/>
      <c r="AYF156" s="229"/>
      <c r="AYG156" s="229"/>
      <c r="AYH156" s="229"/>
      <c r="AYI156" s="229"/>
      <c r="AYJ156" s="229"/>
      <c r="AYK156" s="229"/>
      <c r="AYL156" s="229"/>
      <c r="AYM156" s="229"/>
      <c r="AYN156" s="229"/>
      <c r="AYO156" s="229"/>
      <c r="AYP156" s="229"/>
      <c r="AYQ156" s="229"/>
      <c r="AYR156" s="229"/>
      <c r="AYS156" s="229"/>
      <c r="AYT156" s="229"/>
      <c r="AYU156" s="229"/>
      <c r="AYV156" s="229"/>
      <c r="AYW156" s="229"/>
      <c r="AYX156" s="229"/>
      <c r="AYY156" s="229"/>
      <c r="AYZ156" s="229"/>
      <c r="AZA156" s="229"/>
      <c r="AZB156" s="229"/>
      <c r="AZC156" s="229"/>
      <c r="AZD156" s="229"/>
      <c r="AZE156" s="229"/>
      <c r="AZF156" s="229"/>
      <c r="AZG156" s="229"/>
      <c r="AZH156" s="229"/>
      <c r="AZI156" s="229"/>
      <c r="AZJ156" s="229"/>
      <c r="AZK156" s="229"/>
      <c r="AZL156" s="229"/>
      <c r="AZM156" s="229"/>
      <c r="AZN156" s="229"/>
      <c r="AZO156" s="229"/>
      <c r="AZP156" s="229"/>
      <c r="AZQ156" s="229"/>
      <c r="AZR156" s="229"/>
      <c r="AZS156" s="229"/>
      <c r="AZT156" s="229"/>
      <c r="AZU156" s="229"/>
      <c r="AZV156" s="229"/>
      <c r="AZW156" s="229"/>
      <c r="AZX156" s="229"/>
      <c r="AZY156" s="229"/>
      <c r="AZZ156" s="229"/>
      <c r="BAA156" s="229"/>
      <c r="BAB156" s="229"/>
      <c r="BAC156" s="229"/>
      <c r="BAD156" s="229"/>
      <c r="BAE156" s="229"/>
      <c r="BAF156" s="229"/>
      <c r="BAG156" s="229"/>
      <c r="BAH156" s="229"/>
      <c r="BAI156" s="229"/>
      <c r="BAJ156" s="229"/>
      <c r="BAK156" s="229"/>
      <c r="BAL156" s="229"/>
      <c r="BAM156" s="229"/>
      <c r="BAN156" s="229"/>
      <c r="BAO156" s="229"/>
      <c r="BAP156" s="229"/>
      <c r="BAQ156" s="229"/>
      <c r="BAR156" s="229"/>
      <c r="BAS156" s="229"/>
      <c r="BAT156" s="229"/>
      <c r="BAU156" s="229"/>
      <c r="BAV156" s="229"/>
      <c r="BAW156" s="229"/>
      <c r="BAX156" s="229"/>
      <c r="BAY156" s="229"/>
      <c r="BAZ156" s="229"/>
      <c r="BBA156" s="229"/>
      <c r="BBB156" s="229"/>
      <c r="BBC156" s="229"/>
      <c r="BBD156" s="229"/>
      <c r="BBE156" s="229"/>
      <c r="BBF156" s="229"/>
      <c r="BBG156" s="229"/>
      <c r="BBH156" s="229"/>
      <c r="BBI156" s="229"/>
      <c r="BBJ156" s="229"/>
      <c r="BBK156" s="229"/>
      <c r="BBL156" s="229"/>
      <c r="BBM156" s="229"/>
      <c r="BBN156" s="229"/>
      <c r="BBO156" s="229"/>
      <c r="BBP156" s="229"/>
      <c r="BBQ156" s="229"/>
      <c r="BBR156" s="229"/>
      <c r="BBS156" s="229"/>
      <c r="BBT156" s="229"/>
      <c r="BBU156" s="229"/>
      <c r="BBV156" s="229"/>
      <c r="BBW156" s="229"/>
      <c r="BBX156" s="229"/>
      <c r="BBY156" s="229"/>
      <c r="BBZ156" s="229"/>
      <c r="BCA156" s="229"/>
      <c r="BCB156" s="229"/>
      <c r="BCC156" s="229"/>
      <c r="BCD156" s="229"/>
      <c r="BCE156" s="229"/>
      <c r="BCF156" s="229"/>
      <c r="BCG156" s="229"/>
      <c r="BCH156" s="229"/>
      <c r="BCI156" s="229"/>
      <c r="BCJ156" s="229"/>
      <c r="BCK156" s="229"/>
      <c r="BCL156" s="229"/>
      <c r="BCM156" s="229"/>
      <c r="BCN156" s="229"/>
      <c r="BCO156" s="229"/>
      <c r="BCP156" s="229"/>
      <c r="BCQ156" s="229"/>
      <c r="BCR156" s="229"/>
      <c r="BCS156" s="229"/>
      <c r="BCT156" s="229"/>
      <c r="BCU156" s="229"/>
      <c r="BCV156" s="229"/>
      <c r="BCW156" s="229"/>
      <c r="BCX156" s="229"/>
      <c r="BCY156" s="229"/>
      <c r="BCZ156" s="229"/>
      <c r="BDA156" s="229"/>
      <c r="BDB156" s="229"/>
      <c r="BDC156" s="229"/>
      <c r="BDD156" s="229"/>
      <c r="BDE156" s="229"/>
      <c r="BDF156" s="229"/>
      <c r="BDG156" s="229"/>
      <c r="BDH156" s="229"/>
      <c r="BDI156" s="229"/>
      <c r="BDJ156" s="229"/>
      <c r="BDK156" s="229"/>
      <c r="BDL156" s="229"/>
      <c r="BDM156" s="229"/>
      <c r="BDN156" s="229"/>
      <c r="BDO156" s="229"/>
      <c r="BDP156" s="229"/>
      <c r="BDQ156" s="229"/>
      <c r="BDR156" s="229"/>
      <c r="BDS156" s="229"/>
      <c r="BDT156" s="229"/>
      <c r="BDU156" s="229"/>
      <c r="BDV156" s="229"/>
      <c r="BDW156" s="229"/>
      <c r="BDX156" s="229"/>
      <c r="BDY156" s="229"/>
      <c r="BDZ156" s="229"/>
      <c r="BEA156" s="229"/>
      <c r="BEB156" s="229"/>
      <c r="BEC156" s="229"/>
      <c r="BED156" s="229"/>
      <c r="BEE156" s="229"/>
      <c r="BEF156" s="229"/>
      <c r="BEG156" s="229"/>
      <c r="BEH156" s="229"/>
      <c r="BEI156" s="229"/>
      <c r="BEJ156" s="229"/>
      <c r="BEK156" s="229"/>
      <c r="BEL156" s="229"/>
      <c r="BEM156" s="229"/>
      <c r="BEN156" s="229"/>
      <c r="BEO156" s="229"/>
      <c r="BEP156" s="229"/>
      <c r="BEQ156" s="229"/>
      <c r="BER156" s="229"/>
      <c r="BES156" s="229"/>
      <c r="BET156" s="229"/>
      <c r="BEU156" s="229"/>
      <c r="BEV156" s="229"/>
      <c r="BEW156" s="229"/>
      <c r="BEX156" s="229"/>
      <c r="BEY156" s="229"/>
      <c r="BEZ156" s="229"/>
      <c r="BFA156" s="229"/>
      <c r="BFB156" s="229"/>
      <c r="BFC156" s="229"/>
      <c r="BFD156" s="229"/>
      <c r="BFE156" s="229"/>
      <c r="BFF156" s="229"/>
      <c r="BFG156" s="229"/>
      <c r="BFH156" s="229"/>
      <c r="BFI156" s="229"/>
      <c r="BFJ156" s="229"/>
      <c r="BFK156" s="229"/>
      <c r="BFL156" s="229"/>
      <c r="BFM156" s="229"/>
      <c r="BFN156" s="229"/>
      <c r="BFO156" s="229"/>
      <c r="BFP156" s="229"/>
      <c r="BFQ156" s="229"/>
      <c r="BFR156" s="229"/>
      <c r="BFS156" s="229"/>
      <c r="BFT156" s="229"/>
      <c r="BFU156" s="229"/>
      <c r="BFV156" s="229"/>
      <c r="BFW156" s="229"/>
      <c r="BFX156" s="229"/>
      <c r="BFY156" s="229"/>
      <c r="BFZ156" s="229"/>
      <c r="BGA156" s="229"/>
      <c r="BGB156" s="229"/>
      <c r="BGC156" s="229"/>
      <c r="BGD156" s="229"/>
      <c r="BGE156" s="229"/>
      <c r="BGF156" s="229"/>
      <c r="BGG156" s="229"/>
      <c r="BGH156" s="229"/>
      <c r="BGI156" s="229"/>
      <c r="BGJ156" s="229"/>
      <c r="BGK156" s="229"/>
      <c r="BGL156" s="229"/>
      <c r="BGM156" s="229"/>
      <c r="BGN156" s="229"/>
      <c r="BGO156" s="229"/>
      <c r="BGP156" s="229"/>
      <c r="BGQ156" s="229"/>
      <c r="BGR156" s="229"/>
      <c r="BGS156" s="229"/>
      <c r="BGT156" s="229"/>
      <c r="BGU156" s="229"/>
      <c r="BGV156" s="229"/>
      <c r="BGW156" s="229"/>
      <c r="BGX156" s="229"/>
      <c r="BGY156" s="229"/>
      <c r="BGZ156" s="229"/>
      <c r="BHA156" s="229"/>
      <c r="BHB156" s="229"/>
      <c r="BHC156" s="229"/>
      <c r="BHD156" s="229"/>
      <c r="BHE156" s="229"/>
      <c r="BHF156" s="229"/>
      <c r="BHG156" s="229"/>
      <c r="BHH156" s="229"/>
      <c r="BHI156" s="229"/>
      <c r="BHJ156" s="229"/>
      <c r="BHK156" s="229"/>
      <c r="BHL156" s="229"/>
      <c r="BHM156" s="229"/>
      <c r="BHN156" s="229"/>
      <c r="BHO156" s="229"/>
      <c r="BHP156" s="229"/>
      <c r="BHQ156" s="229"/>
      <c r="BHR156" s="229"/>
      <c r="BHS156" s="229"/>
      <c r="BHT156" s="229"/>
      <c r="BHU156" s="229"/>
      <c r="BHV156" s="229"/>
      <c r="BHW156" s="229"/>
      <c r="BHX156" s="229"/>
      <c r="BHY156" s="229"/>
      <c r="BHZ156" s="229"/>
      <c r="BIA156" s="229"/>
      <c r="BIB156" s="229"/>
      <c r="BIC156" s="229"/>
      <c r="BID156" s="229"/>
      <c r="BIE156" s="229"/>
      <c r="BIF156" s="229"/>
      <c r="BIG156" s="229"/>
      <c r="BIH156" s="229"/>
      <c r="BII156" s="229"/>
      <c r="BIJ156" s="229"/>
      <c r="BIK156" s="229"/>
      <c r="BIL156" s="229"/>
      <c r="BIM156" s="229"/>
      <c r="BIN156" s="229"/>
      <c r="BIO156" s="229"/>
      <c r="BIP156" s="229"/>
      <c r="BIQ156" s="229"/>
      <c r="BIR156" s="229"/>
      <c r="BIS156" s="229"/>
      <c r="BIT156" s="229"/>
      <c r="BIU156" s="229"/>
      <c r="BIV156" s="229"/>
      <c r="BIW156" s="229"/>
      <c r="BIX156" s="229"/>
      <c r="BIY156" s="229"/>
      <c r="BIZ156" s="229"/>
      <c r="BJA156" s="229"/>
      <c r="BJB156" s="229"/>
      <c r="BJC156" s="229"/>
      <c r="BJD156" s="229"/>
      <c r="BJE156" s="229"/>
      <c r="BJF156" s="229"/>
      <c r="BJG156" s="229"/>
      <c r="BJH156" s="229"/>
      <c r="BJI156" s="229"/>
      <c r="BJJ156" s="229"/>
      <c r="BJK156" s="229"/>
      <c r="BJL156" s="229"/>
      <c r="BJM156" s="229"/>
      <c r="BJN156" s="229"/>
      <c r="BJO156" s="229"/>
      <c r="BJP156" s="229"/>
      <c r="BJQ156" s="229"/>
      <c r="BJR156" s="229"/>
      <c r="BJS156" s="229"/>
      <c r="BJT156" s="229"/>
      <c r="BJU156" s="229"/>
      <c r="BJV156" s="229"/>
      <c r="BJW156" s="229"/>
      <c r="BJX156" s="229"/>
      <c r="BJY156" s="229"/>
      <c r="BJZ156" s="229"/>
      <c r="BKA156" s="229"/>
      <c r="BKB156" s="229"/>
      <c r="BKC156" s="229"/>
      <c r="BKD156" s="229"/>
      <c r="BKE156" s="229"/>
      <c r="BKF156" s="229"/>
      <c r="BKG156" s="229"/>
      <c r="BKH156" s="229"/>
      <c r="BKI156" s="229"/>
      <c r="BKJ156" s="229"/>
      <c r="BKK156" s="229"/>
      <c r="BKL156" s="229"/>
      <c r="BKM156" s="229"/>
      <c r="BKN156" s="229"/>
      <c r="BKO156" s="229"/>
      <c r="BKP156" s="229"/>
      <c r="BKQ156" s="229"/>
      <c r="BKR156" s="229"/>
      <c r="BKS156" s="229"/>
      <c r="BKT156" s="229"/>
      <c r="BKU156" s="229"/>
      <c r="BKV156" s="229"/>
      <c r="BKW156" s="229"/>
      <c r="BKX156" s="229"/>
      <c r="BKY156" s="229"/>
      <c r="BKZ156" s="229"/>
      <c r="BLA156" s="229"/>
      <c r="BLB156" s="229"/>
      <c r="BLC156" s="229"/>
      <c r="BLD156" s="229"/>
      <c r="BLE156" s="229"/>
      <c r="BLF156" s="229"/>
      <c r="BLG156" s="229"/>
      <c r="BLH156" s="229"/>
      <c r="BLI156" s="229"/>
      <c r="BLJ156" s="229"/>
      <c r="BLK156" s="229"/>
      <c r="BLL156" s="229"/>
      <c r="BLM156" s="229"/>
      <c r="BLN156" s="229"/>
      <c r="BLO156" s="229"/>
      <c r="BLP156" s="229"/>
      <c r="BLQ156" s="229"/>
      <c r="BLR156" s="229"/>
      <c r="BLS156" s="229"/>
      <c r="BLT156" s="229"/>
      <c r="BLU156" s="229"/>
      <c r="BLV156" s="229"/>
      <c r="BLW156" s="229"/>
      <c r="BLX156" s="229"/>
      <c r="BLY156" s="229"/>
      <c r="BLZ156" s="229"/>
      <c r="BMA156" s="229"/>
      <c r="BMB156" s="229"/>
      <c r="BMC156" s="229"/>
      <c r="BMD156" s="229"/>
      <c r="BME156" s="229"/>
      <c r="BMF156" s="229"/>
      <c r="BMG156" s="229"/>
      <c r="BMH156" s="229"/>
      <c r="BMI156" s="229"/>
      <c r="BMJ156" s="229"/>
      <c r="BMK156" s="229"/>
      <c r="BML156" s="229"/>
      <c r="BMM156" s="229"/>
      <c r="BMN156" s="229"/>
      <c r="BMO156" s="229"/>
      <c r="BMP156" s="229"/>
      <c r="BMQ156" s="229"/>
      <c r="BMR156" s="229"/>
      <c r="BMS156" s="229"/>
      <c r="BMT156" s="229"/>
      <c r="BMU156" s="229"/>
      <c r="BMV156" s="229"/>
      <c r="BMW156" s="229"/>
      <c r="BMX156" s="229"/>
      <c r="BMY156" s="229"/>
      <c r="BMZ156" s="229"/>
      <c r="BNA156" s="229"/>
      <c r="BNB156" s="229"/>
      <c r="BNC156" s="229"/>
      <c r="BND156" s="229"/>
      <c r="BNE156" s="229"/>
      <c r="BNF156" s="229"/>
      <c r="BNG156" s="229"/>
      <c r="BNH156" s="229"/>
      <c r="BNI156" s="229"/>
      <c r="BNJ156" s="229"/>
      <c r="BNK156" s="229"/>
      <c r="BNL156" s="229"/>
      <c r="BNM156" s="229"/>
      <c r="BNN156" s="229"/>
      <c r="BNO156" s="229"/>
      <c r="BNP156" s="229"/>
      <c r="BNQ156" s="229"/>
      <c r="BNR156" s="229"/>
      <c r="BNS156" s="229"/>
      <c r="BNT156" s="229"/>
      <c r="BNU156" s="229"/>
      <c r="BNV156" s="229"/>
      <c r="BNW156" s="229"/>
      <c r="BNX156" s="229"/>
      <c r="BNY156" s="229"/>
      <c r="BNZ156" s="229"/>
      <c r="BOA156" s="229"/>
      <c r="BOB156" s="229"/>
      <c r="BOC156" s="229"/>
      <c r="BOD156" s="229"/>
      <c r="BOE156" s="229"/>
      <c r="BOF156" s="229"/>
      <c r="BOG156" s="229"/>
      <c r="BOH156" s="229"/>
      <c r="BOI156" s="229"/>
      <c r="BOJ156" s="229"/>
      <c r="BOK156" s="229"/>
      <c r="BOL156" s="229"/>
      <c r="BOM156" s="229"/>
      <c r="BON156" s="229"/>
      <c r="BOO156" s="229"/>
      <c r="BOP156" s="229"/>
      <c r="BOQ156" s="229"/>
      <c r="BOR156" s="229"/>
      <c r="BOS156" s="229"/>
      <c r="BOT156" s="229"/>
      <c r="BOU156" s="229"/>
      <c r="BOV156" s="229"/>
      <c r="BOW156" s="229"/>
      <c r="BOX156" s="229"/>
      <c r="BOY156" s="229"/>
      <c r="BOZ156" s="229"/>
      <c r="BPA156" s="229"/>
      <c r="BPB156" s="229"/>
      <c r="BPC156" s="229"/>
      <c r="BPD156" s="229"/>
      <c r="BPE156" s="229"/>
      <c r="BPF156" s="229"/>
      <c r="BPG156" s="229"/>
      <c r="BPH156" s="229"/>
      <c r="BPI156" s="229"/>
      <c r="BPJ156" s="229"/>
      <c r="BPK156" s="229"/>
      <c r="BPL156" s="229"/>
      <c r="BPM156" s="229"/>
      <c r="BPN156" s="229"/>
      <c r="BPO156" s="229"/>
      <c r="BPP156" s="229"/>
      <c r="BPQ156" s="229"/>
      <c r="BPR156" s="229"/>
      <c r="BPS156" s="229"/>
      <c r="BPT156" s="229"/>
      <c r="BPU156" s="229"/>
      <c r="BPV156" s="229"/>
      <c r="BPW156" s="229"/>
      <c r="BPX156" s="229"/>
      <c r="BPY156" s="229"/>
      <c r="BPZ156" s="229"/>
      <c r="BQA156" s="229"/>
      <c r="BQB156" s="229"/>
      <c r="BQC156" s="229"/>
      <c r="BQD156" s="229"/>
      <c r="BQE156" s="229"/>
      <c r="BQF156" s="229"/>
      <c r="BQG156" s="229"/>
      <c r="BQH156" s="229"/>
      <c r="BQI156" s="229"/>
      <c r="BQJ156" s="229"/>
      <c r="BQK156" s="229"/>
      <c r="BQL156" s="229"/>
      <c r="BQM156" s="229"/>
      <c r="BQN156" s="229"/>
      <c r="BQO156" s="229"/>
      <c r="BQP156" s="229"/>
      <c r="BQQ156" s="229"/>
      <c r="BQR156" s="229"/>
      <c r="BQS156" s="229"/>
      <c r="BQT156" s="229"/>
      <c r="BQU156" s="229"/>
      <c r="BQV156" s="229"/>
      <c r="BQW156" s="229"/>
      <c r="BQX156" s="229"/>
      <c r="BQY156" s="229"/>
      <c r="BQZ156" s="229"/>
      <c r="BRA156" s="229"/>
      <c r="BRB156" s="229"/>
      <c r="BRC156" s="229"/>
      <c r="BRD156" s="229"/>
      <c r="BRE156" s="229"/>
      <c r="BRF156" s="229"/>
      <c r="BRG156" s="229"/>
      <c r="BRH156" s="229"/>
      <c r="BRI156" s="229"/>
      <c r="BRJ156" s="229"/>
      <c r="BRK156" s="229"/>
      <c r="BRL156" s="229"/>
      <c r="BRM156" s="229"/>
      <c r="BRN156" s="229"/>
      <c r="BRO156" s="229"/>
      <c r="BRP156" s="229"/>
      <c r="BRQ156" s="229"/>
      <c r="BRR156" s="229"/>
      <c r="BRS156" s="229"/>
      <c r="BRT156" s="229"/>
      <c r="BRU156" s="229"/>
      <c r="BRV156" s="229"/>
      <c r="BRW156" s="229"/>
      <c r="BRX156" s="229"/>
      <c r="BRY156" s="229"/>
      <c r="BRZ156" s="229"/>
      <c r="BSA156" s="229"/>
      <c r="BSB156" s="229"/>
      <c r="BSC156" s="229"/>
      <c r="BSD156" s="229"/>
      <c r="BSE156" s="229"/>
      <c r="BSF156" s="229"/>
      <c r="BSG156" s="229"/>
      <c r="BSH156" s="229"/>
      <c r="BSI156" s="229"/>
      <c r="BSJ156" s="229"/>
      <c r="BSK156" s="229"/>
      <c r="BSL156" s="229"/>
      <c r="BSM156" s="229"/>
      <c r="BSN156" s="229"/>
      <c r="BSO156" s="229"/>
      <c r="BSP156" s="229"/>
      <c r="BSQ156" s="229"/>
      <c r="BSR156" s="229"/>
      <c r="BSS156" s="229"/>
      <c r="BST156" s="229"/>
      <c r="BSU156" s="229"/>
      <c r="BSV156" s="229"/>
      <c r="BSW156" s="229"/>
      <c r="BSX156" s="229"/>
      <c r="BSY156" s="229"/>
      <c r="BSZ156" s="229"/>
      <c r="BTA156" s="229"/>
      <c r="BTB156" s="229"/>
      <c r="BTC156" s="229"/>
      <c r="BTD156" s="229"/>
      <c r="BTE156" s="229"/>
      <c r="BTF156" s="229"/>
      <c r="BTG156" s="229"/>
      <c r="BTH156" s="229"/>
      <c r="BTI156" s="229"/>
      <c r="BTJ156" s="229"/>
      <c r="BTK156" s="229"/>
      <c r="BTL156" s="229"/>
      <c r="BTM156" s="229"/>
      <c r="BTN156" s="229"/>
      <c r="BTO156" s="229"/>
      <c r="BTP156" s="229"/>
      <c r="BTQ156" s="229"/>
      <c r="BTR156" s="229"/>
      <c r="BTS156" s="229"/>
      <c r="BTT156" s="229"/>
      <c r="BTU156" s="229"/>
      <c r="BTV156" s="229"/>
      <c r="BTW156" s="229"/>
      <c r="BTX156" s="229"/>
      <c r="BTY156" s="229"/>
      <c r="BTZ156" s="229"/>
      <c r="BUA156" s="229"/>
      <c r="BUB156" s="229"/>
      <c r="BUC156" s="229"/>
      <c r="BUD156" s="229"/>
      <c r="BUE156" s="229"/>
      <c r="BUF156" s="229"/>
      <c r="BUG156" s="229"/>
      <c r="BUH156" s="229"/>
      <c r="BUI156" s="229"/>
      <c r="BUJ156" s="229"/>
      <c r="BUK156" s="229"/>
      <c r="BUL156" s="229"/>
      <c r="BUM156" s="229"/>
      <c r="BUN156" s="229"/>
      <c r="BUO156" s="229"/>
      <c r="BUP156" s="229"/>
      <c r="BUQ156" s="229"/>
      <c r="BUR156" s="229"/>
      <c r="BUS156" s="229"/>
      <c r="BUT156" s="229"/>
      <c r="BUU156" s="229"/>
      <c r="BUV156" s="229"/>
      <c r="BUW156" s="229"/>
      <c r="BUX156" s="229"/>
      <c r="BUY156" s="229"/>
      <c r="BUZ156" s="229"/>
      <c r="BVA156" s="229"/>
      <c r="BVB156" s="229"/>
      <c r="BVC156" s="229"/>
      <c r="BVD156" s="229"/>
      <c r="BVE156" s="229"/>
      <c r="BVF156" s="229"/>
      <c r="BVG156" s="229"/>
      <c r="BVH156" s="229"/>
      <c r="BVI156" s="229"/>
      <c r="BVJ156" s="229"/>
      <c r="BVK156" s="229"/>
      <c r="BVL156" s="229"/>
      <c r="BVM156" s="229"/>
      <c r="BVN156" s="229"/>
      <c r="BVO156" s="229"/>
      <c r="BVP156" s="229"/>
      <c r="BVQ156" s="229"/>
      <c r="BVR156" s="229"/>
      <c r="BVS156" s="229"/>
      <c r="BVT156" s="229"/>
      <c r="BVU156" s="229"/>
      <c r="BVV156" s="229"/>
      <c r="BVW156" s="229"/>
      <c r="BVX156" s="229"/>
      <c r="BVY156" s="229"/>
      <c r="BVZ156" s="229"/>
      <c r="BWA156" s="229"/>
      <c r="BWB156" s="229"/>
      <c r="BWC156" s="229"/>
      <c r="BWD156" s="229"/>
      <c r="BWE156" s="229"/>
      <c r="BWF156" s="229"/>
      <c r="BWG156" s="229"/>
      <c r="BWH156" s="229"/>
      <c r="BWI156" s="229"/>
      <c r="BWJ156" s="229"/>
      <c r="BWK156" s="229"/>
      <c r="BWL156" s="229"/>
      <c r="BWM156" s="229"/>
      <c r="BWN156" s="229"/>
      <c r="BWO156" s="229"/>
      <c r="BWP156" s="229"/>
      <c r="BWQ156" s="229"/>
      <c r="BWR156" s="229"/>
      <c r="BWS156" s="229"/>
      <c r="BWT156" s="229"/>
      <c r="BWU156" s="229"/>
      <c r="BWV156" s="229"/>
      <c r="BWW156" s="229"/>
      <c r="BWX156" s="229"/>
      <c r="BWY156" s="229"/>
      <c r="BWZ156" s="229"/>
      <c r="BXA156" s="229"/>
      <c r="BXB156" s="229"/>
      <c r="BXC156" s="229"/>
      <c r="BXD156" s="229"/>
      <c r="BXE156" s="229"/>
      <c r="BXF156" s="229"/>
      <c r="BXG156" s="229"/>
      <c r="BXH156" s="229"/>
      <c r="BXI156" s="229"/>
      <c r="BXJ156" s="229"/>
      <c r="BXK156" s="229"/>
      <c r="BXL156" s="229"/>
      <c r="BXM156" s="229"/>
      <c r="BXN156" s="229"/>
      <c r="BXO156" s="229"/>
      <c r="BXP156" s="229"/>
      <c r="BXQ156" s="229"/>
      <c r="BXR156" s="229"/>
      <c r="BXS156" s="229"/>
      <c r="BXT156" s="229"/>
      <c r="BXU156" s="229"/>
      <c r="BXV156" s="229"/>
      <c r="BXW156" s="229"/>
      <c r="BXX156" s="229"/>
      <c r="BXY156" s="229"/>
      <c r="BXZ156" s="229"/>
      <c r="BYA156" s="229"/>
      <c r="BYB156" s="229"/>
      <c r="BYC156" s="229"/>
      <c r="BYD156" s="229"/>
      <c r="BYE156" s="229"/>
      <c r="BYF156" s="229"/>
      <c r="BYG156" s="229"/>
      <c r="BYH156" s="229"/>
      <c r="BYI156" s="229"/>
      <c r="BYJ156" s="229"/>
      <c r="BYK156" s="229"/>
      <c r="BYL156" s="229"/>
      <c r="BYM156" s="229"/>
      <c r="BYN156" s="229"/>
      <c r="BYO156" s="229"/>
      <c r="BYP156" s="229"/>
      <c r="BYQ156" s="229"/>
      <c r="BYR156" s="229"/>
      <c r="BYS156" s="229"/>
      <c r="BYT156" s="229"/>
      <c r="BYU156" s="229"/>
      <c r="BYV156" s="229"/>
      <c r="BYW156" s="229"/>
      <c r="BYX156" s="229"/>
      <c r="BYY156" s="229"/>
      <c r="BYZ156" s="229"/>
      <c r="BZA156" s="229"/>
      <c r="BZB156" s="229"/>
      <c r="BZC156" s="229"/>
      <c r="BZD156" s="229"/>
      <c r="BZE156" s="229"/>
      <c r="BZF156" s="229"/>
      <c r="BZG156" s="229"/>
      <c r="BZH156" s="229"/>
      <c r="BZI156" s="229"/>
      <c r="BZJ156" s="229"/>
      <c r="BZK156" s="229"/>
      <c r="BZL156" s="229"/>
      <c r="BZM156" s="229"/>
      <c r="BZN156" s="229"/>
      <c r="BZO156" s="229"/>
      <c r="BZP156" s="229"/>
      <c r="BZQ156" s="229"/>
      <c r="BZR156" s="229"/>
      <c r="BZS156" s="229"/>
      <c r="BZT156" s="229"/>
      <c r="BZU156" s="229"/>
      <c r="BZV156" s="229"/>
      <c r="BZW156" s="229"/>
      <c r="BZX156" s="229"/>
      <c r="BZY156" s="229"/>
      <c r="BZZ156" s="229"/>
      <c r="CAA156" s="229"/>
      <c r="CAB156" s="229"/>
      <c r="CAC156" s="229"/>
      <c r="CAD156" s="229"/>
      <c r="CAE156" s="229"/>
      <c r="CAF156" s="229"/>
      <c r="CAG156" s="229"/>
      <c r="CAH156" s="229"/>
      <c r="CAI156" s="229"/>
      <c r="CAJ156" s="229"/>
      <c r="CAK156" s="229"/>
      <c r="CAL156" s="229"/>
      <c r="CAM156" s="229"/>
      <c r="CAN156" s="229"/>
      <c r="CAO156" s="229"/>
      <c r="CAP156" s="229"/>
      <c r="CAQ156" s="229"/>
      <c r="CAR156" s="229"/>
      <c r="CAS156" s="229"/>
      <c r="CAT156" s="229"/>
      <c r="CAU156" s="229"/>
      <c r="CAV156" s="229"/>
      <c r="CAW156" s="229"/>
      <c r="CAX156" s="229"/>
      <c r="CAY156" s="229"/>
      <c r="CAZ156" s="229"/>
      <c r="CBA156" s="229"/>
      <c r="CBB156" s="229"/>
      <c r="CBC156" s="229"/>
      <c r="CBD156" s="229"/>
      <c r="CBE156" s="229"/>
      <c r="CBF156" s="229"/>
      <c r="CBG156" s="229"/>
      <c r="CBH156" s="229"/>
      <c r="CBI156" s="229"/>
      <c r="CBJ156" s="229"/>
      <c r="CBK156" s="229"/>
      <c r="CBL156" s="229"/>
      <c r="CBM156" s="229"/>
      <c r="CBN156" s="229"/>
      <c r="CBO156" s="229"/>
      <c r="CBP156" s="229"/>
      <c r="CBQ156" s="229"/>
      <c r="CBR156" s="229"/>
      <c r="CBS156" s="229"/>
      <c r="CBT156" s="229"/>
      <c r="CBU156" s="229"/>
      <c r="CBV156" s="229"/>
      <c r="CBW156" s="229"/>
      <c r="CBX156" s="229"/>
      <c r="CBY156" s="229"/>
      <c r="CBZ156" s="229"/>
      <c r="CCA156" s="229"/>
      <c r="CCB156" s="229"/>
      <c r="CCC156" s="229"/>
      <c r="CCD156" s="229"/>
      <c r="CCE156" s="229"/>
      <c r="CCF156" s="229"/>
      <c r="CCG156" s="229"/>
      <c r="CCH156" s="229"/>
      <c r="CCI156" s="229"/>
      <c r="CCJ156" s="229"/>
      <c r="CCK156" s="229"/>
      <c r="CCL156" s="229"/>
      <c r="CCM156" s="229"/>
      <c r="CCN156" s="229"/>
      <c r="CCO156" s="229"/>
      <c r="CCP156" s="229"/>
      <c r="CCQ156" s="229"/>
      <c r="CCR156" s="229"/>
      <c r="CCS156" s="229"/>
      <c r="CCT156" s="229"/>
      <c r="CCU156" s="229"/>
      <c r="CCV156" s="229"/>
      <c r="CCW156" s="229"/>
      <c r="CCX156" s="229"/>
      <c r="CCY156" s="229"/>
      <c r="CCZ156" s="229"/>
      <c r="CDA156" s="229"/>
      <c r="CDB156" s="229"/>
      <c r="CDC156" s="229"/>
      <c r="CDD156" s="229"/>
      <c r="CDE156" s="229"/>
      <c r="CDF156" s="229"/>
      <c r="CDG156" s="229"/>
      <c r="CDH156" s="229"/>
      <c r="CDI156" s="229"/>
      <c r="CDJ156" s="229"/>
      <c r="CDK156" s="229"/>
      <c r="CDL156" s="229"/>
      <c r="CDM156" s="229"/>
      <c r="CDN156" s="229"/>
      <c r="CDO156" s="229"/>
      <c r="CDP156" s="229"/>
      <c r="CDQ156" s="229"/>
      <c r="CDR156" s="229"/>
      <c r="CDS156" s="229"/>
      <c r="CDT156" s="229"/>
      <c r="CDU156" s="229"/>
      <c r="CDV156" s="229"/>
      <c r="CDW156" s="229"/>
      <c r="CDX156" s="229"/>
      <c r="CDY156" s="229"/>
      <c r="CDZ156" s="229"/>
      <c r="CEA156" s="229"/>
      <c r="CEB156" s="229"/>
      <c r="CEC156" s="229"/>
      <c r="CED156" s="229"/>
      <c r="CEE156" s="229"/>
      <c r="CEF156" s="229"/>
      <c r="CEG156" s="229"/>
      <c r="CEH156" s="229"/>
      <c r="CEI156" s="229"/>
      <c r="CEJ156" s="229"/>
      <c r="CEK156" s="229"/>
      <c r="CEL156" s="229"/>
      <c r="CEM156" s="229"/>
      <c r="CEN156" s="229"/>
      <c r="CEO156" s="229"/>
      <c r="CEP156" s="229"/>
      <c r="CEQ156" s="229"/>
      <c r="CER156" s="229"/>
      <c r="CES156" s="229"/>
      <c r="CET156" s="229"/>
      <c r="CEU156" s="229"/>
      <c r="CEV156" s="229"/>
      <c r="CEW156" s="229"/>
      <c r="CEX156" s="229"/>
      <c r="CEY156" s="229"/>
      <c r="CEZ156" s="229"/>
      <c r="CFA156" s="229"/>
      <c r="CFB156" s="229"/>
      <c r="CFC156" s="229"/>
      <c r="CFD156" s="229"/>
      <c r="CFE156" s="229"/>
      <c r="CFF156" s="229"/>
      <c r="CFG156" s="229"/>
      <c r="CFH156" s="229"/>
      <c r="CFI156" s="229"/>
      <c r="CFJ156" s="229"/>
      <c r="CFK156" s="229"/>
      <c r="CFL156" s="229"/>
      <c r="CFM156" s="229"/>
      <c r="CFN156" s="229"/>
      <c r="CFO156" s="229"/>
      <c r="CFP156" s="229"/>
      <c r="CFQ156" s="229"/>
      <c r="CFR156" s="229"/>
      <c r="CFS156" s="229"/>
      <c r="CFT156" s="229"/>
      <c r="CFU156" s="229"/>
      <c r="CFV156" s="229"/>
      <c r="CFW156" s="229"/>
      <c r="CFX156" s="229"/>
      <c r="CFY156" s="229"/>
      <c r="CFZ156" s="229"/>
      <c r="CGA156" s="229"/>
      <c r="CGB156" s="229"/>
      <c r="CGC156" s="229"/>
      <c r="CGD156" s="229"/>
      <c r="CGE156" s="229"/>
      <c r="CGF156" s="229"/>
      <c r="CGG156" s="229"/>
      <c r="CGH156" s="229"/>
      <c r="CGI156" s="229"/>
      <c r="CGJ156" s="229"/>
      <c r="CGK156" s="229"/>
      <c r="CGL156" s="229"/>
      <c r="CGM156" s="229"/>
      <c r="CGN156" s="229"/>
      <c r="CGO156" s="229"/>
      <c r="CGP156" s="229"/>
      <c r="CGQ156" s="229"/>
      <c r="CGR156" s="229"/>
      <c r="CGS156" s="229"/>
      <c r="CGT156" s="229"/>
      <c r="CGU156" s="229"/>
      <c r="CGV156" s="229"/>
      <c r="CGW156" s="229"/>
      <c r="CGX156" s="229"/>
      <c r="CGY156" s="229"/>
      <c r="CGZ156" s="229"/>
      <c r="CHA156" s="229"/>
      <c r="CHB156" s="229"/>
      <c r="CHC156" s="229"/>
      <c r="CHD156" s="229"/>
      <c r="CHE156" s="229"/>
      <c r="CHF156" s="229"/>
      <c r="CHG156" s="229"/>
      <c r="CHH156" s="229"/>
      <c r="CHI156" s="229"/>
      <c r="CHJ156" s="229"/>
      <c r="CHK156" s="229"/>
      <c r="CHL156" s="229"/>
      <c r="CHM156" s="229"/>
      <c r="CHN156" s="229"/>
      <c r="CHO156" s="229"/>
      <c r="CHP156" s="229"/>
      <c r="CHQ156" s="229"/>
      <c r="CHR156" s="229"/>
      <c r="CHS156" s="229"/>
      <c r="CHT156" s="229"/>
      <c r="CHU156" s="229"/>
      <c r="CHV156" s="229"/>
      <c r="CHW156" s="229"/>
      <c r="CHX156" s="229"/>
      <c r="CHY156" s="229"/>
      <c r="CHZ156" s="229"/>
      <c r="CIA156" s="229"/>
      <c r="CIB156" s="229"/>
      <c r="CIC156" s="229"/>
      <c r="CID156" s="229"/>
      <c r="CIE156" s="229"/>
      <c r="CIF156" s="229"/>
      <c r="CIG156" s="229"/>
      <c r="CIH156" s="229"/>
      <c r="CII156" s="229"/>
      <c r="CIJ156" s="229"/>
      <c r="CIK156" s="229"/>
      <c r="CIL156" s="229"/>
      <c r="CIM156" s="229"/>
      <c r="CIN156" s="229"/>
      <c r="CIO156" s="229"/>
      <c r="CIP156" s="229"/>
      <c r="CIQ156" s="229"/>
      <c r="CIR156" s="229"/>
      <c r="CIS156" s="229"/>
      <c r="CIT156" s="229"/>
      <c r="CIU156" s="229"/>
      <c r="CIV156" s="229"/>
      <c r="CIW156" s="229"/>
      <c r="CIX156" s="229"/>
      <c r="CIY156" s="229"/>
      <c r="CIZ156" s="229"/>
      <c r="CJA156" s="229"/>
      <c r="CJB156" s="229"/>
      <c r="CJC156" s="229"/>
      <c r="CJD156" s="229"/>
      <c r="CJE156" s="229"/>
      <c r="CJF156" s="229"/>
      <c r="CJG156" s="229"/>
      <c r="CJH156" s="229"/>
      <c r="CJI156" s="229"/>
      <c r="CJJ156" s="229"/>
      <c r="CJK156" s="229"/>
      <c r="CJL156" s="229"/>
      <c r="CJM156" s="229"/>
      <c r="CJN156" s="229"/>
      <c r="CJO156" s="229"/>
      <c r="CJP156" s="229"/>
      <c r="CJQ156" s="229"/>
      <c r="CJR156" s="229"/>
      <c r="CJS156" s="229"/>
      <c r="CJT156" s="229"/>
      <c r="CJU156" s="229"/>
      <c r="CJV156" s="229"/>
      <c r="CJW156" s="229"/>
      <c r="CJX156" s="229"/>
      <c r="CJY156" s="229"/>
      <c r="CJZ156" s="229"/>
      <c r="CKA156" s="229"/>
      <c r="CKB156" s="229"/>
      <c r="CKC156" s="229"/>
      <c r="CKD156" s="229"/>
      <c r="CKE156" s="229"/>
      <c r="CKF156" s="229"/>
      <c r="CKG156" s="229"/>
      <c r="CKH156" s="229"/>
      <c r="CKI156" s="229"/>
      <c r="CKJ156" s="229"/>
      <c r="CKK156" s="229"/>
      <c r="CKL156" s="229"/>
      <c r="CKM156" s="229"/>
      <c r="CKN156" s="229"/>
      <c r="CKO156" s="229"/>
      <c r="CKP156" s="229"/>
      <c r="CKQ156" s="229"/>
      <c r="CKR156" s="229"/>
      <c r="CKS156" s="229"/>
      <c r="CKT156" s="229"/>
      <c r="CKU156" s="229"/>
      <c r="CKV156" s="229"/>
      <c r="CKW156" s="229"/>
      <c r="CKX156" s="229"/>
      <c r="CKY156" s="229"/>
      <c r="CKZ156" s="229"/>
      <c r="CLA156" s="229"/>
      <c r="CLB156" s="229"/>
      <c r="CLC156" s="229"/>
      <c r="CLD156" s="229"/>
      <c r="CLE156" s="229"/>
      <c r="CLF156" s="229"/>
      <c r="CLG156" s="229"/>
      <c r="CLH156" s="229"/>
      <c r="CLI156" s="229"/>
      <c r="CLJ156" s="229"/>
      <c r="CLK156" s="229"/>
      <c r="CLL156" s="229"/>
      <c r="CLM156" s="229"/>
      <c r="CLN156" s="229"/>
      <c r="CLO156" s="229"/>
      <c r="CLP156" s="229"/>
      <c r="CLQ156" s="229"/>
      <c r="CLR156" s="229"/>
      <c r="CLS156" s="229"/>
      <c r="CLT156" s="229"/>
      <c r="CLU156" s="229"/>
      <c r="CLV156" s="229"/>
      <c r="CLW156" s="229"/>
      <c r="CLX156" s="229"/>
      <c r="CLY156" s="229"/>
      <c r="CLZ156" s="229"/>
      <c r="CMA156" s="229"/>
      <c r="CMB156" s="229"/>
      <c r="CMC156" s="229"/>
      <c r="CMD156" s="229"/>
      <c r="CME156" s="229"/>
      <c r="CMF156" s="229"/>
      <c r="CMG156" s="229"/>
      <c r="CMH156" s="229"/>
      <c r="CMI156" s="229"/>
      <c r="CMJ156" s="229"/>
      <c r="CMK156" s="229"/>
      <c r="CML156" s="229"/>
      <c r="CMM156" s="229"/>
      <c r="CMN156" s="229"/>
      <c r="CMO156" s="229"/>
      <c r="CMP156" s="229"/>
      <c r="CMQ156" s="229"/>
      <c r="CMR156" s="229"/>
      <c r="CMS156" s="229"/>
      <c r="CMT156" s="229"/>
      <c r="CMU156" s="229"/>
      <c r="CMV156" s="229"/>
      <c r="CMW156" s="229"/>
      <c r="CMX156" s="229"/>
      <c r="CMY156" s="229"/>
      <c r="CMZ156" s="229"/>
      <c r="CNA156" s="229"/>
      <c r="CNB156" s="229"/>
      <c r="CNC156" s="229"/>
      <c r="CND156" s="229"/>
      <c r="CNE156" s="229"/>
      <c r="CNF156" s="229"/>
      <c r="CNG156" s="229"/>
      <c r="CNH156" s="229"/>
      <c r="CNI156" s="229"/>
      <c r="CNJ156" s="229"/>
      <c r="CNK156" s="229"/>
      <c r="CNL156" s="229"/>
      <c r="CNM156" s="229"/>
      <c r="CNN156" s="229"/>
      <c r="CNO156" s="229"/>
      <c r="CNP156" s="229"/>
      <c r="CNQ156" s="229"/>
      <c r="CNR156" s="229"/>
      <c r="CNS156" s="229"/>
      <c r="CNT156" s="229"/>
      <c r="CNU156" s="229"/>
      <c r="CNV156" s="229"/>
      <c r="CNW156" s="229"/>
      <c r="CNX156" s="229"/>
      <c r="CNY156" s="229"/>
      <c r="CNZ156" s="229"/>
      <c r="COA156" s="229"/>
      <c r="COB156" s="229"/>
      <c r="COC156" s="229"/>
      <c r="COD156" s="229"/>
      <c r="COE156" s="229"/>
      <c r="COF156" s="229"/>
      <c r="COG156" s="229"/>
      <c r="COH156" s="229"/>
      <c r="COI156" s="229"/>
      <c r="COJ156" s="229"/>
      <c r="COK156" s="229"/>
      <c r="COL156" s="229"/>
      <c r="COM156" s="229"/>
      <c r="CON156" s="229"/>
      <c r="COO156" s="229"/>
      <c r="COP156" s="229"/>
      <c r="COQ156" s="229"/>
      <c r="COR156" s="229"/>
      <c r="COS156" s="229"/>
      <c r="COT156" s="229"/>
      <c r="COU156" s="229"/>
      <c r="COV156" s="229"/>
      <c r="COW156" s="229"/>
      <c r="COX156" s="229"/>
      <c r="COY156" s="229"/>
      <c r="COZ156" s="229"/>
      <c r="CPA156" s="229"/>
      <c r="CPB156" s="229"/>
      <c r="CPC156" s="229"/>
      <c r="CPD156" s="229"/>
      <c r="CPE156" s="229"/>
      <c r="CPF156" s="229"/>
      <c r="CPG156" s="229"/>
      <c r="CPH156" s="229"/>
      <c r="CPI156" s="229"/>
      <c r="CPJ156" s="229"/>
      <c r="CPK156" s="229"/>
      <c r="CPL156" s="229"/>
      <c r="CPM156" s="229"/>
      <c r="CPN156" s="229"/>
      <c r="CPO156" s="229"/>
      <c r="CPP156" s="229"/>
      <c r="CPQ156" s="229"/>
      <c r="CPR156" s="229"/>
      <c r="CPS156" s="229"/>
      <c r="CPT156" s="229"/>
      <c r="CPU156" s="229"/>
      <c r="CPV156" s="229"/>
      <c r="CPW156" s="229"/>
      <c r="CPX156" s="229"/>
      <c r="CPY156" s="229"/>
      <c r="CPZ156" s="229"/>
      <c r="CQA156" s="229"/>
      <c r="CQB156" s="229"/>
      <c r="CQC156" s="229"/>
      <c r="CQD156" s="229"/>
      <c r="CQE156" s="229"/>
      <c r="CQF156" s="229"/>
      <c r="CQG156" s="229"/>
      <c r="CQH156" s="229"/>
      <c r="CQI156" s="229"/>
      <c r="CQJ156" s="229"/>
      <c r="CQK156" s="229"/>
      <c r="CQL156" s="229"/>
      <c r="CQM156" s="229"/>
      <c r="CQN156" s="229"/>
      <c r="CQO156" s="229"/>
      <c r="CQP156" s="229"/>
      <c r="CQQ156" s="229"/>
      <c r="CQR156" s="229"/>
      <c r="CQS156" s="229"/>
      <c r="CQT156" s="229"/>
      <c r="CQU156" s="229"/>
      <c r="CQV156" s="229"/>
      <c r="CQW156" s="229"/>
      <c r="CQX156" s="229"/>
      <c r="CQY156" s="229"/>
      <c r="CQZ156" s="229"/>
      <c r="CRA156" s="229"/>
      <c r="CRB156" s="229"/>
      <c r="CRC156" s="229"/>
      <c r="CRD156" s="229"/>
      <c r="CRE156" s="229"/>
      <c r="CRF156" s="229"/>
      <c r="CRG156" s="229"/>
      <c r="CRH156" s="229"/>
      <c r="CRI156" s="229"/>
      <c r="CRJ156" s="229"/>
      <c r="CRK156" s="229"/>
      <c r="CRL156" s="229"/>
      <c r="CRM156" s="229"/>
      <c r="CRN156" s="229"/>
      <c r="CRO156" s="229"/>
      <c r="CRP156" s="229"/>
      <c r="CRQ156" s="229"/>
      <c r="CRR156" s="229"/>
      <c r="CRS156" s="229"/>
      <c r="CRT156" s="229"/>
      <c r="CRU156" s="229"/>
      <c r="CRV156" s="229"/>
      <c r="CRW156" s="229"/>
      <c r="CRX156" s="229"/>
      <c r="CRY156" s="229"/>
      <c r="CRZ156" s="229"/>
      <c r="CSA156" s="229"/>
      <c r="CSB156" s="229"/>
      <c r="CSC156" s="229"/>
      <c r="CSD156" s="229"/>
      <c r="CSE156" s="229"/>
      <c r="CSF156" s="229"/>
      <c r="CSG156" s="229"/>
      <c r="CSH156" s="229"/>
      <c r="CSI156" s="229"/>
      <c r="CSJ156" s="229"/>
      <c r="CSK156" s="229"/>
      <c r="CSL156" s="229"/>
      <c r="CSM156" s="229"/>
      <c r="CSN156" s="229"/>
      <c r="CSO156" s="229"/>
      <c r="CSP156" s="229"/>
      <c r="CSQ156" s="229"/>
      <c r="CSR156" s="229"/>
      <c r="CSS156" s="229"/>
      <c r="CST156" s="229"/>
      <c r="CSU156" s="229"/>
      <c r="CSV156" s="229"/>
      <c r="CSW156" s="229"/>
      <c r="CSX156" s="229"/>
      <c r="CSY156" s="229"/>
      <c r="CSZ156" s="229"/>
      <c r="CTA156" s="229"/>
      <c r="CTB156" s="229"/>
      <c r="CTC156" s="229"/>
      <c r="CTD156" s="229"/>
      <c r="CTE156" s="229"/>
      <c r="CTF156" s="229"/>
      <c r="CTG156" s="229"/>
      <c r="CTH156" s="229"/>
      <c r="CTI156" s="229"/>
      <c r="CTJ156" s="229"/>
      <c r="CTK156" s="229"/>
      <c r="CTL156" s="229"/>
      <c r="CTM156" s="229"/>
      <c r="CTN156" s="229"/>
      <c r="CTO156" s="229"/>
      <c r="CTP156" s="229"/>
      <c r="CTQ156" s="229"/>
      <c r="CTR156" s="229"/>
      <c r="CTS156" s="229"/>
      <c r="CTT156" s="229"/>
      <c r="CTU156" s="229"/>
      <c r="CTV156" s="229"/>
      <c r="CTW156" s="229"/>
      <c r="CTX156" s="229"/>
      <c r="CTY156" s="229"/>
      <c r="CTZ156" s="229"/>
      <c r="CUA156" s="229"/>
    </row>
    <row r="157" spans="1:2575" s="224" customFormat="1" ht="108.75" hidden="1" customHeight="1">
      <c r="A157" s="241">
        <f>+A155+1</f>
        <v>67</v>
      </c>
      <c r="B157" s="242" t="str">
        <f>IFERROR(INDEX(OB!B:B,MATCH('BIHOURLY '!A:A,OB!A:A,0)),"")</f>
        <v/>
      </c>
      <c r="C157" s="243"/>
      <c r="D157" s="232" t="str">
        <f>IFERROR(INDEX(OB!G:G,MATCH('BIHOURLY '!A:A,OB!A:A,0)),"")</f>
        <v/>
      </c>
      <c r="E157" s="244" t="str">
        <f>IFERROR(INDEX(OB!K:K,MATCH('BIHOURLY '!A:A,OB!A:A,0)),"")</f>
        <v/>
      </c>
      <c r="F157" s="245" t="str">
        <f>IFERROR((OB!$K$3/'BIHOURLY '!E157)/5,"")</f>
        <v/>
      </c>
      <c r="G157" s="246"/>
      <c r="H157" s="246"/>
      <c r="I157" s="246"/>
      <c r="J157" s="265"/>
      <c r="K157" s="254"/>
      <c r="L157" s="254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  <c r="X157" s="229"/>
      <c r="Y157" s="229"/>
      <c r="Z157" s="229"/>
      <c r="AA157" s="229"/>
      <c r="AB157" s="229"/>
      <c r="AC157" s="229"/>
      <c r="AD157" s="229"/>
      <c r="AE157" s="229"/>
      <c r="AF157" s="229"/>
      <c r="AG157" s="229"/>
      <c r="AH157" s="229"/>
      <c r="AI157" s="229"/>
      <c r="AJ157" s="229"/>
      <c r="AK157" s="229"/>
      <c r="AL157" s="229"/>
      <c r="AM157" s="229"/>
      <c r="AN157" s="229"/>
      <c r="AO157" s="229"/>
      <c r="AP157" s="229"/>
      <c r="AQ157" s="229"/>
      <c r="AR157" s="229"/>
      <c r="AS157" s="229"/>
      <c r="AT157" s="229"/>
      <c r="AU157" s="229"/>
      <c r="AV157" s="229"/>
      <c r="AW157" s="229"/>
      <c r="AX157" s="229"/>
      <c r="AY157" s="229"/>
      <c r="AZ157" s="229"/>
      <c r="BA157" s="229"/>
      <c r="BB157" s="229"/>
      <c r="BC157" s="229"/>
      <c r="BD157" s="229"/>
      <c r="BE157" s="229"/>
      <c r="BF157" s="229"/>
      <c r="BG157" s="229"/>
      <c r="BH157" s="229"/>
      <c r="BI157" s="229"/>
      <c r="BJ157" s="229"/>
      <c r="BK157" s="229"/>
      <c r="BL157" s="229"/>
      <c r="BM157" s="229"/>
      <c r="BN157" s="229"/>
      <c r="BO157" s="229"/>
      <c r="BP157" s="229"/>
      <c r="BQ157" s="229"/>
      <c r="BR157" s="229"/>
      <c r="BS157" s="229"/>
      <c r="BT157" s="229"/>
      <c r="BU157" s="229"/>
      <c r="BV157" s="229"/>
      <c r="BW157" s="229"/>
      <c r="BX157" s="229"/>
      <c r="BY157" s="229"/>
      <c r="BZ157" s="229"/>
      <c r="CA157" s="229"/>
      <c r="CB157" s="229"/>
      <c r="CC157" s="229"/>
      <c r="CD157" s="229"/>
      <c r="CE157" s="229"/>
      <c r="CF157" s="229"/>
      <c r="CG157" s="229"/>
      <c r="CH157" s="229"/>
      <c r="CI157" s="229"/>
      <c r="CJ157" s="229"/>
      <c r="CK157" s="229"/>
      <c r="CL157" s="229"/>
      <c r="CM157" s="229"/>
      <c r="CN157" s="229"/>
      <c r="CO157" s="229"/>
      <c r="CP157" s="229"/>
      <c r="CQ157" s="229"/>
      <c r="CR157" s="229"/>
      <c r="CS157" s="229"/>
      <c r="CT157" s="229"/>
      <c r="CU157" s="229"/>
      <c r="CV157" s="229"/>
      <c r="CW157" s="229"/>
      <c r="CX157" s="229"/>
      <c r="CY157" s="229"/>
      <c r="CZ157" s="229"/>
      <c r="DA157" s="229"/>
      <c r="DB157" s="229"/>
      <c r="DC157" s="229"/>
      <c r="DD157" s="229"/>
      <c r="DE157" s="229"/>
      <c r="DF157" s="229"/>
      <c r="DG157" s="229"/>
      <c r="DH157" s="229"/>
      <c r="DI157" s="229"/>
      <c r="DJ157" s="229"/>
      <c r="DK157" s="229"/>
      <c r="DL157" s="229"/>
      <c r="DM157" s="229"/>
      <c r="DN157" s="229"/>
      <c r="DO157" s="229"/>
      <c r="DP157" s="229"/>
      <c r="DQ157" s="229"/>
      <c r="DR157" s="229"/>
      <c r="DS157" s="229"/>
      <c r="DT157" s="229"/>
      <c r="DU157" s="229"/>
      <c r="DV157" s="229"/>
      <c r="DW157" s="229"/>
      <c r="DX157" s="229"/>
      <c r="DY157" s="229"/>
      <c r="DZ157" s="229"/>
      <c r="EA157" s="229"/>
      <c r="EB157" s="229"/>
      <c r="EC157" s="229"/>
      <c r="ED157" s="229"/>
      <c r="EE157" s="229"/>
      <c r="EF157" s="229"/>
      <c r="EG157" s="229"/>
      <c r="EH157" s="229"/>
      <c r="EI157" s="229"/>
      <c r="EJ157" s="229"/>
      <c r="EK157" s="229"/>
      <c r="EL157" s="229"/>
      <c r="EM157" s="229"/>
      <c r="EN157" s="229"/>
      <c r="EO157" s="229"/>
      <c r="EP157" s="229"/>
      <c r="EQ157" s="229"/>
      <c r="ER157" s="229"/>
      <c r="ES157" s="229"/>
      <c r="ET157" s="229"/>
      <c r="EU157" s="229"/>
      <c r="EV157" s="229"/>
      <c r="EW157" s="229"/>
      <c r="EX157" s="229"/>
      <c r="EY157" s="229"/>
      <c r="EZ157" s="229"/>
      <c r="FA157" s="229"/>
      <c r="FB157" s="229"/>
      <c r="FC157" s="229"/>
      <c r="FD157" s="229"/>
      <c r="FE157" s="229"/>
      <c r="FF157" s="229"/>
      <c r="FG157" s="229"/>
      <c r="FH157" s="229"/>
      <c r="FI157" s="229"/>
      <c r="FJ157" s="229"/>
      <c r="FK157" s="229"/>
      <c r="FL157" s="229"/>
      <c r="FM157" s="229"/>
      <c r="FN157" s="229"/>
      <c r="FO157" s="229"/>
      <c r="FP157" s="229"/>
      <c r="FQ157" s="229"/>
      <c r="FR157" s="229"/>
      <c r="FS157" s="229"/>
      <c r="FT157" s="229"/>
      <c r="FU157" s="229"/>
      <c r="FV157" s="229"/>
      <c r="FW157" s="229"/>
      <c r="FX157" s="229"/>
      <c r="FY157" s="229"/>
      <c r="FZ157" s="229"/>
      <c r="GA157" s="229"/>
      <c r="GB157" s="229"/>
      <c r="GC157" s="229"/>
      <c r="GD157" s="229"/>
      <c r="GE157" s="229"/>
      <c r="GF157" s="229"/>
      <c r="GG157" s="229"/>
      <c r="GH157" s="229"/>
      <c r="GI157" s="229"/>
      <c r="GJ157" s="229"/>
      <c r="GK157" s="229"/>
      <c r="GL157" s="229"/>
      <c r="GM157" s="229"/>
      <c r="GN157" s="229"/>
      <c r="GO157" s="229"/>
      <c r="GP157" s="229"/>
      <c r="GQ157" s="229"/>
      <c r="GR157" s="229"/>
      <c r="GS157" s="229"/>
      <c r="GT157" s="229"/>
      <c r="GU157" s="229"/>
      <c r="GV157" s="229"/>
      <c r="GW157" s="229"/>
      <c r="GX157" s="229"/>
      <c r="GY157" s="229"/>
      <c r="GZ157" s="229"/>
      <c r="HA157" s="229"/>
      <c r="HB157" s="229"/>
      <c r="HC157" s="229"/>
      <c r="HD157" s="229"/>
      <c r="HE157" s="229"/>
      <c r="HF157" s="229"/>
      <c r="HG157" s="229"/>
      <c r="HH157" s="229"/>
      <c r="HI157" s="229"/>
      <c r="HJ157" s="229"/>
      <c r="HK157" s="229"/>
      <c r="HL157" s="229"/>
      <c r="HM157" s="229"/>
      <c r="HN157" s="229"/>
      <c r="HO157" s="229"/>
      <c r="HP157" s="229"/>
      <c r="HQ157" s="229"/>
      <c r="HR157" s="229"/>
      <c r="HS157" s="229"/>
      <c r="HT157" s="229"/>
      <c r="HU157" s="229"/>
      <c r="HV157" s="229"/>
      <c r="HW157" s="229"/>
      <c r="HX157" s="229"/>
      <c r="HY157" s="229"/>
      <c r="HZ157" s="229"/>
      <c r="IA157" s="229"/>
      <c r="IB157" s="229"/>
      <c r="IC157" s="229"/>
      <c r="ID157" s="229"/>
      <c r="IE157" s="229"/>
      <c r="IF157" s="229"/>
      <c r="IG157" s="229"/>
      <c r="IH157" s="229"/>
      <c r="II157" s="229"/>
      <c r="IJ157" s="229"/>
      <c r="IK157" s="229"/>
      <c r="IL157" s="229"/>
      <c r="IM157" s="229"/>
      <c r="IN157" s="229"/>
      <c r="IO157" s="229"/>
      <c r="IP157" s="229"/>
      <c r="IQ157" s="229"/>
      <c r="IR157" s="229"/>
      <c r="IS157" s="229"/>
      <c r="IT157" s="229"/>
      <c r="IU157" s="229"/>
      <c r="IV157" s="229"/>
      <c r="IW157" s="229"/>
      <c r="IX157" s="229"/>
      <c r="IY157" s="229"/>
      <c r="IZ157" s="229"/>
      <c r="JA157" s="229"/>
      <c r="JB157" s="229"/>
      <c r="JC157" s="229"/>
      <c r="JD157" s="229"/>
      <c r="JE157" s="229"/>
      <c r="JF157" s="229"/>
      <c r="JG157" s="229"/>
      <c r="JH157" s="229"/>
      <c r="JI157" s="229"/>
      <c r="JJ157" s="229"/>
      <c r="JK157" s="229"/>
      <c r="JL157" s="229"/>
      <c r="JM157" s="229"/>
      <c r="JN157" s="229"/>
      <c r="JO157" s="229"/>
      <c r="JP157" s="229"/>
      <c r="JQ157" s="229"/>
      <c r="JR157" s="229"/>
      <c r="JS157" s="229"/>
      <c r="JT157" s="229"/>
      <c r="JU157" s="229"/>
      <c r="JV157" s="229"/>
      <c r="JW157" s="229"/>
      <c r="JX157" s="229"/>
      <c r="JY157" s="229"/>
      <c r="JZ157" s="229"/>
      <c r="KA157" s="229"/>
      <c r="KB157" s="229"/>
      <c r="KC157" s="229"/>
      <c r="KD157" s="229"/>
      <c r="KE157" s="229"/>
      <c r="KF157" s="229"/>
      <c r="KG157" s="229"/>
      <c r="KH157" s="229"/>
      <c r="KI157" s="229"/>
      <c r="KJ157" s="229"/>
      <c r="KK157" s="229"/>
      <c r="KL157" s="229"/>
      <c r="KM157" s="229"/>
      <c r="KN157" s="229"/>
      <c r="KO157" s="229"/>
      <c r="KP157" s="229"/>
      <c r="KQ157" s="229"/>
      <c r="KR157" s="229"/>
      <c r="KS157" s="229"/>
      <c r="KT157" s="229"/>
      <c r="KU157" s="229"/>
      <c r="KV157" s="229"/>
      <c r="KW157" s="229"/>
      <c r="KX157" s="229"/>
      <c r="KY157" s="229"/>
      <c r="KZ157" s="229"/>
      <c r="LA157" s="229"/>
      <c r="LB157" s="229"/>
      <c r="LC157" s="229"/>
      <c r="LD157" s="229"/>
      <c r="LE157" s="229"/>
      <c r="LF157" s="229"/>
      <c r="LG157" s="229"/>
      <c r="LH157" s="229"/>
      <c r="LI157" s="229"/>
      <c r="LJ157" s="229"/>
      <c r="LK157" s="229"/>
      <c r="LL157" s="229"/>
      <c r="LM157" s="229"/>
      <c r="LN157" s="229"/>
      <c r="LO157" s="229"/>
      <c r="LP157" s="229"/>
      <c r="LQ157" s="229"/>
      <c r="LR157" s="229"/>
      <c r="LS157" s="229"/>
      <c r="LT157" s="229"/>
      <c r="LU157" s="229"/>
      <c r="LV157" s="229"/>
      <c r="LW157" s="229"/>
      <c r="LX157" s="229"/>
      <c r="LY157" s="229"/>
      <c r="LZ157" s="229"/>
      <c r="MA157" s="229"/>
      <c r="MB157" s="229"/>
      <c r="MC157" s="229"/>
      <c r="MD157" s="229"/>
      <c r="ME157" s="229"/>
      <c r="MF157" s="229"/>
      <c r="MG157" s="229"/>
      <c r="MH157" s="229"/>
      <c r="MI157" s="229"/>
      <c r="MJ157" s="229"/>
      <c r="MK157" s="229"/>
      <c r="ML157" s="229"/>
      <c r="MM157" s="229"/>
      <c r="MN157" s="229"/>
      <c r="MO157" s="229"/>
      <c r="MP157" s="229"/>
      <c r="MQ157" s="229"/>
      <c r="MR157" s="229"/>
      <c r="MS157" s="229"/>
      <c r="MT157" s="229"/>
      <c r="MU157" s="229"/>
      <c r="MV157" s="229"/>
      <c r="MW157" s="229"/>
      <c r="MX157" s="229"/>
      <c r="MY157" s="229"/>
      <c r="MZ157" s="229"/>
      <c r="NA157" s="229"/>
      <c r="NB157" s="229"/>
      <c r="NC157" s="229"/>
      <c r="ND157" s="229"/>
      <c r="NE157" s="229"/>
      <c r="NF157" s="229"/>
      <c r="NG157" s="229"/>
      <c r="NH157" s="229"/>
      <c r="NI157" s="229"/>
      <c r="NJ157" s="229"/>
      <c r="NK157" s="229"/>
      <c r="NL157" s="229"/>
      <c r="NM157" s="229"/>
      <c r="NN157" s="229"/>
      <c r="NO157" s="229"/>
      <c r="NP157" s="229"/>
      <c r="NQ157" s="229"/>
      <c r="NR157" s="229"/>
      <c r="NS157" s="229"/>
      <c r="NT157" s="229"/>
      <c r="NU157" s="229"/>
      <c r="NV157" s="229"/>
      <c r="NW157" s="229"/>
      <c r="NX157" s="229"/>
      <c r="NY157" s="229"/>
      <c r="NZ157" s="229"/>
      <c r="OA157" s="229"/>
      <c r="OB157" s="229"/>
      <c r="OC157" s="229"/>
      <c r="OD157" s="229"/>
      <c r="OE157" s="229"/>
      <c r="OF157" s="229"/>
      <c r="OG157" s="229"/>
      <c r="OH157" s="229"/>
      <c r="OI157" s="229"/>
      <c r="OJ157" s="229"/>
      <c r="OK157" s="229"/>
      <c r="OL157" s="229"/>
      <c r="OM157" s="229"/>
      <c r="ON157" s="229"/>
      <c r="OO157" s="229"/>
      <c r="OP157" s="229"/>
      <c r="OQ157" s="229"/>
      <c r="OR157" s="229"/>
      <c r="OS157" s="229"/>
      <c r="OT157" s="229"/>
      <c r="OU157" s="229"/>
      <c r="OV157" s="229"/>
      <c r="OW157" s="229"/>
      <c r="OX157" s="229"/>
      <c r="OY157" s="229"/>
      <c r="OZ157" s="229"/>
      <c r="PA157" s="229"/>
      <c r="PB157" s="229"/>
      <c r="PC157" s="229"/>
      <c r="PD157" s="229"/>
      <c r="PE157" s="229"/>
      <c r="PF157" s="229"/>
      <c r="PG157" s="229"/>
      <c r="PH157" s="229"/>
      <c r="PI157" s="229"/>
      <c r="PJ157" s="229"/>
      <c r="PK157" s="229"/>
      <c r="PL157" s="229"/>
      <c r="PM157" s="229"/>
      <c r="PN157" s="229"/>
      <c r="PO157" s="229"/>
      <c r="PP157" s="229"/>
      <c r="PQ157" s="229"/>
      <c r="PR157" s="229"/>
      <c r="PS157" s="229"/>
      <c r="PT157" s="229"/>
      <c r="PU157" s="229"/>
      <c r="PV157" s="229"/>
      <c r="PW157" s="229"/>
      <c r="PX157" s="229"/>
      <c r="PY157" s="229"/>
      <c r="PZ157" s="229"/>
      <c r="QA157" s="229"/>
      <c r="QB157" s="229"/>
      <c r="QC157" s="229"/>
      <c r="QD157" s="229"/>
      <c r="QE157" s="229"/>
      <c r="QF157" s="229"/>
      <c r="QG157" s="229"/>
      <c r="QH157" s="229"/>
      <c r="QI157" s="229"/>
      <c r="QJ157" s="229"/>
      <c r="QK157" s="229"/>
      <c r="QL157" s="229"/>
      <c r="QM157" s="229"/>
      <c r="QN157" s="229"/>
      <c r="QO157" s="229"/>
      <c r="QP157" s="229"/>
      <c r="QQ157" s="229"/>
      <c r="QR157" s="229"/>
      <c r="QS157" s="229"/>
      <c r="QT157" s="229"/>
      <c r="QU157" s="229"/>
      <c r="QV157" s="229"/>
      <c r="QW157" s="229"/>
      <c r="QX157" s="229"/>
      <c r="QY157" s="229"/>
      <c r="QZ157" s="229"/>
      <c r="RA157" s="229"/>
      <c r="RB157" s="229"/>
      <c r="RC157" s="229"/>
      <c r="RD157" s="229"/>
      <c r="RE157" s="229"/>
      <c r="RF157" s="229"/>
      <c r="RG157" s="229"/>
      <c r="RH157" s="229"/>
      <c r="RI157" s="229"/>
      <c r="RJ157" s="229"/>
      <c r="RK157" s="229"/>
      <c r="RL157" s="229"/>
      <c r="RM157" s="229"/>
      <c r="RN157" s="229"/>
      <c r="RO157" s="229"/>
      <c r="RP157" s="229"/>
      <c r="RQ157" s="229"/>
      <c r="RR157" s="229"/>
      <c r="RS157" s="229"/>
      <c r="RT157" s="229"/>
      <c r="RU157" s="229"/>
      <c r="RV157" s="229"/>
      <c r="RW157" s="229"/>
      <c r="RX157" s="229"/>
      <c r="RY157" s="229"/>
      <c r="RZ157" s="229"/>
      <c r="SA157" s="229"/>
      <c r="SB157" s="229"/>
      <c r="SC157" s="229"/>
      <c r="SD157" s="229"/>
      <c r="SE157" s="229"/>
      <c r="SF157" s="229"/>
      <c r="SG157" s="229"/>
      <c r="SH157" s="229"/>
      <c r="SI157" s="229"/>
      <c r="SJ157" s="229"/>
      <c r="SK157" s="229"/>
      <c r="SL157" s="229"/>
      <c r="SM157" s="229"/>
      <c r="SN157" s="229"/>
      <c r="SO157" s="229"/>
      <c r="SP157" s="229"/>
      <c r="SQ157" s="229"/>
      <c r="SR157" s="229"/>
      <c r="SS157" s="229"/>
      <c r="ST157" s="229"/>
      <c r="SU157" s="229"/>
      <c r="SV157" s="229"/>
      <c r="SW157" s="229"/>
      <c r="SX157" s="229"/>
      <c r="SY157" s="229"/>
      <c r="SZ157" s="229"/>
      <c r="TA157" s="229"/>
      <c r="TB157" s="229"/>
      <c r="TC157" s="229"/>
      <c r="TD157" s="229"/>
      <c r="TE157" s="229"/>
      <c r="TF157" s="229"/>
      <c r="TG157" s="229"/>
      <c r="TH157" s="229"/>
      <c r="TI157" s="229"/>
      <c r="TJ157" s="229"/>
      <c r="TK157" s="229"/>
      <c r="TL157" s="229"/>
      <c r="TM157" s="229"/>
      <c r="TN157" s="229"/>
      <c r="TO157" s="229"/>
      <c r="TP157" s="229"/>
      <c r="TQ157" s="229"/>
      <c r="TR157" s="229"/>
      <c r="TS157" s="229"/>
      <c r="TT157" s="229"/>
      <c r="TU157" s="229"/>
      <c r="TV157" s="229"/>
      <c r="TW157" s="229"/>
      <c r="TX157" s="229"/>
      <c r="TY157" s="229"/>
      <c r="TZ157" s="229"/>
      <c r="UA157" s="229"/>
      <c r="UB157" s="229"/>
      <c r="UC157" s="229"/>
      <c r="UD157" s="229"/>
      <c r="UE157" s="229"/>
      <c r="UF157" s="229"/>
      <c r="UG157" s="229"/>
      <c r="UH157" s="229"/>
      <c r="UI157" s="229"/>
      <c r="UJ157" s="229"/>
      <c r="UK157" s="229"/>
      <c r="UL157" s="229"/>
      <c r="UM157" s="229"/>
      <c r="UN157" s="229"/>
      <c r="UO157" s="229"/>
      <c r="UP157" s="229"/>
      <c r="UQ157" s="229"/>
      <c r="UR157" s="229"/>
      <c r="US157" s="229"/>
      <c r="UT157" s="229"/>
      <c r="UU157" s="229"/>
      <c r="UV157" s="229"/>
      <c r="UW157" s="229"/>
      <c r="UX157" s="229"/>
      <c r="UY157" s="229"/>
      <c r="UZ157" s="229"/>
      <c r="VA157" s="229"/>
      <c r="VB157" s="229"/>
      <c r="VC157" s="229"/>
      <c r="VD157" s="229"/>
      <c r="VE157" s="229"/>
      <c r="VF157" s="229"/>
      <c r="VG157" s="229"/>
      <c r="VH157" s="229"/>
      <c r="VI157" s="229"/>
      <c r="VJ157" s="229"/>
      <c r="VK157" s="229"/>
      <c r="VL157" s="229"/>
      <c r="VM157" s="229"/>
      <c r="VN157" s="229"/>
      <c r="VO157" s="229"/>
      <c r="VP157" s="229"/>
      <c r="VQ157" s="229"/>
      <c r="VR157" s="229"/>
      <c r="VS157" s="229"/>
      <c r="VT157" s="229"/>
      <c r="VU157" s="229"/>
      <c r="VV157" s="229"/>
      <c r="VW157" s="229"/>
      <c r="VX157" s="229"/>
      <c r="VY157" s="229"/>
      <c r="VZ157" s="229"/>
      <c r="WA157" s="229"/>
      <c r="WB157" s="229"/>
      <c r="WC157" s="229"/>
      <c r="WD157" s="229"/>
      <c r="WE157" s="229"/>
      <c r="WF157" s="229"/>
      <c r="WG157" s="229"/>
      <c r="WH157" s="229"/>
      <c r="WI157" s="229"/>
      <c r="WJ157" s="229"/>
      <c r="WK157" s="229"/>
      <c r="WL157" s="229"/>
      <c r="WM157" s="229"/>
      <c r="WN157" s="229"/>
      <c r="WO157" s="229"/>
      <c r="WP157" s="229"/>
      <c r="WQ157" s="229"/>
      <c r="WR157" s="229"/>
      <c r="WS157" s="229"/>
      <c r="WT157" s="229"/>
      <c r="WU157" s="229"/>
      <c r="WV157" s="229"/>
      <c r="WW157" s="229"/>
      <c r="WX157" s="229"/>
      <c r="WY157" s="229"/>
      <c r="WZ157" s="229"/>
      <c r="XA157" s="229"/>
      <c r="XB157" s="229"/>
      <c r="XC157" s="229"/>
      <c r="XD157" s="229"/>
      <c r="XE157" s="229"/>
      <c r="XF157" s="229"/>
      <c r="XG157" s="229"/>
      <c r="XH157" s="229"/>
      <c r="XI157" s="229"/>
      <c r="XJ157" s="229"/>
      <c r="XK157" s="229"/>
      <c r="XL157" s="229"/>
      <c r="XM157" s="229"/>
      <c r="XN157" s="229"/>
      <c r="XO157" s="229"/>
      <c r="XP157" s="229"/>
      <c r="XQ157" s="229"/>
      <c r="XR157" s="229"/>
      <c r="XS157" s="229"/>
      <c r="XT157" s="229"/>
      <c r="XU157" s="229"/>
      <c r="XV157" s="229"/>
      <c r="XW157" s="229"/>
      <c r="XX157" s="229"/>
      <c r="XY157" s="229"/>
      <c r="XZ157" s="229"/>
      <c r="YA157" s="229"/>
      <c r="YB157" s="229"/>
      <c r="YC157" s="229"/>
      <c r="YD157" s="229"/>
      <c r="YE157" s="229"/>
      <c r="YF157" s="229"/>
      <c r="YG157" s="229"/>
      <c r="YH157" s="229"/>
      <c r="YI157" s="229"/>
      <c r="YJ157" s="229"/>
      <c r="YK157" s="229"/>
      <c r="YL157" s="229"/>
      <c r="YM157" s="229"/>
      <c r="YN157" s="229"/>
      <c r="YO157" s="229"/>
      <c r="YP157" s="229"/>
      <c r="YQ157" s="229"/>
      <c r="YR157" s="229"/>
      <c r="YS157" s="229"/>
      <c r="YT157" s="229"/>
      <c r="YU157" s="229"/>
      <c r="YV157" s="229"/>
      <c r="YW157" s="229"/>
      <c r="YX157" s="229"/>
      <c r="YY157" s="229"/>
      <c r="YZ157" s="229"/>
      <c r="ZA157" s="229"/>
      <c r="ZB157" s="229"/>
      <c r="ZC157" s="229"/>
      <c r="ZD157" s="229"/>
      <c r="ZE157" s="229"/>
      <c r="ZF157" s="229"/>
      <c r="ZG157" s="229"/>
      <c r="ZH157" s="229"/>
      <c r="ZI157" s="229"/>
      <c r="ZJ157" s="229"/>
      <c r="ZK157" s="229"/>
      <c r="ZL157" s="229"/>
      <c r="ZM157" s="229"/>
      <c r="ZN157" s="229"/>
      <c r="ZO157" s="229"/>
      <c r="ZP157" s="229"/>
      <c r="ZQ157" s="229"/>
      <c r="ZR157" s="229"/>
      <c r="ZS157" s="229"/>
      <c r="ZT157" s="229"/>
      <c r="ZU157" s="229"/>
      <c r="ZV157" s="229"/>
      <c r="ZW157" s="229"/>
      <c r="ZX157" s="229"/>
      <c r="ZY157" s="229"/>
      <c r="ZZ157" s="229"/>
      <c r="AAA157" s="229"/>
      <c r="AAB157" s="229"/>
      <c r="AAC157" s="229"/>
      <c r="AAD157" s="229"/>
      <c r="AAE157" s="229"/>
      <c r="AAF157" s="229"/>
      <c r="AAG157" s="229"/>
      <c r="AAH157" s="229"/>
      <c r="AAI157" s="229"/>
      <c r="AAJ157" s="229"/>
      <c r="AAK157" s="229"/>
      <c r="AAL157" s="229"/>
      <c r="AAM157" s="229"/>
      <c r="AAN157" s="229"/>
      <c r="AAO157" s="229"/>
      <c r="AAP157" s="229"/>
      <c r="AAQ157" s="229"/>
      <c r="AAR157" s="229"/>
      <c r="AAS157" s="229"/>
      <c r="AAT157" s="229"/>
      <c r="AAU157" s="229"/>
      <c r="AAV157" s="229"/>
      <c r="AAW157" s="229"/>
      <c r="AAX157" s="229"/>
      <c r="AAY157" s="229"/>
      <c r="AAZ157" s="229"/>
      <c r="ABA157" s="229"/>
      <c r="ABB157" s="229"/>
      <c r="ABC157" s="229"/>
      <c r="ABD157" s="229"/>
      <c r="ABE157" s="229"/>
      <c r="ABF157" s="229"/>
      <c r="ABG157" s="229"/>
      <c r="ABH157" s="229"/>
      <c r="ABI157" s="229"/>
      <c r="ABJ157" s="229"/>
      <c r="ABK157" s="229"/>
      <c r="ABL157" s="229"/>
      <c r="ABM157" s="229"/>
      <c r="ABN157" s="229"/>
      <c r="ABO157" s="229"/>
      <c r="ABP157" s="229"/>
      <c r="ABQ157" s="229"/>
      <c r="ABR157" s="229"/>
      <c r="ABS157" s="229"/>
      <c r="ABT157" s="229"/>
      <c r="ABU157" s="229"/>
      <c r="ABV157" s="229"/>
      <c r="ABW157" s="229"/>
      <c r="ABX157" s="229"/>
      <c r="ABY157" s="229"/>
      <c r="ABZ157" s="229"/>
      <c r="ACA157" s="229"/>
      <c r="ACB157" s="229"/>
      <c r="ACC157" s="229"/>
      <c r="ACD157" s="229"/>
      <c r="ACE157" s="229"/>
      <c r="ACF157" s="229"/>
      <c r="ACG157" s="229"/>
      <c r="ACH157" s="229"/>
      <c r="ACI157" s="229"/>
      <c r="ACJ157" s="229"/>
      <c r="ACK157" s="229"/>
      <c r="ACL157" s="229"/>
      <c r="ACM157" s="229"/>
      <c r="ACN157" s="229"/>
      <c r="ACO157" s="229"/>
      <c r="ACP157" s="229"/>
      <c r="ACQ157" s="229"/>
      <c r="ACR157" s="229"/>
      <c r="ACS157" s="229"/>
      <c r="ACT157" s="229"/>
      <c r="ACU157" s="229"/>
      <c r="ACV157" s="229"/>
      <c r="ACW157" s="229"/>
      <c r="ACX157" s="229"/>
      <c r="ACY157" s="229"/>
      <c r="ACZ157" s="229"/>
      <c r="ADA157" s="229"/>
      <c r="ADB157" s="229"/>
      <c r="ADC157" s="229"/>
      <c r="ADD157" s="229"/>
      <c r="ADE157" s="229"/>
      <c r="ADF157" s="229"/>
      <c r="ADG157" s="229"/>
      <c r="ADH157" s="229"/>
      <c r="ADI157" s="229"/>
      <c r="ADJ157" s="229"/>
      <c r="ADK157" s="229"/>
      <c r="ADL157" s="229"/>
      <c r="ADM157" s="229"/>
      <c r="ADN157" s="229"/>
      <c r="ADO157" s="229"/>
      <c r="ADP157" s="229"/>
      <c r="ADQ157" s="229"/>
      <c r="ADR157" s="229"/>
      <c r="ADS157" s="229"/>
      <c r="ADT157" s="229"/>
      <c r="ADU157" s="229"/>
      <c r="ADV157" s="229"/>
      <c r="ADW157" s="229"/>
      <c r="ADX157" s="229"/>
      <c r="ADY157" s="229"/>
      <c r="ADZ157" s="229"/>
      <c r="AEA157" s="229"/>
      <c r="AEB157" s="229"/>
      <c r="AEC157" s="229"/>
      <c r="AED157" s="229"/>
      <c r="AEE157" s="229"/>
      <c r="AEF157" s="229"/>
      <c r="AEG157" s="229"/>
      <c r="AEH157" s="229"/>
      <c r="AEI157" s="229"/>
      <c r="AEJ157" s="229"/>
      <c r="AEK157" s="229"/>
      <c r="AEL157" s="229"/>
      <c r="AEM157" s="229"/>
      <c r="AEN157" s="229"/>
      <c r="AEO157" s="229"/>
      <c r="AEP157" s="229"/>
      <c r="AEQ157" s="229"/>
      <c r="AER157" s="229"/>
      <c r="AES157" s="229"/>
      <c r="AET157" s="229"/>
      <c r="AEU157" s="229"/>
      <c r="AEV157" s="229"/>
      <c r="AEW157" s="229"/>
      <c r="AEX157" s="229"/>
      <c r="AEY157" s="229"/>
      <c r="AEZ157" s="229"/>
      <c r="AFA157" s="229"/>
      <c r="AFB157" s="229"/>
      <c r="AFC157" s="229"/>
      <c r="AFD157" s="229"/>
      <c r="AFE157" s="229"/>
      <c r="AFF157" s="229"/>
      <c r="AFG157" s="229"/>
      <c r="AFH157" s="229"/>
      <c r="AFI157" s="229"/>
      <c r="AFJ157" s="229"/>
      <c r="AFK157" s="229"/>
      <c r="AFL157" s="229"/>
      <c r="AFM157" s="229"/>
      <c r="AFN157" s="229"/>
      <c r="AFO157" s="229"/>
      <c r="AFP157" s="229"/>
      <c r="AFQ157" s="229"/>
      <c r="AFR157" s="229"/>
      <c r="AFS157" s="229"/>
      <c r="AFT157" s="229"/>
      <c r="AFU157" s="229"/>
      <c r="AFV157" s="229"/>
      <c r="AFW157" s="229"/>
      <c r="AFX157" s="229"/>
      <c r="AFY157" s="229"/>
      <c r="AFZ157" s="229"/>
      <c r="AGA157" s="229"/>
      <c r="AGB157" s="229"/>
      <c r="AGC157" s="229"/>
      <c r="AGD157" s="229"/>
      <c r="AGE157" s="229"/>
      <c r="AGF157" s="229"/>
      <c r="AGG157" s="229"/>
      <c r="AGH157" s="229"/>
      <c r="AGI157" s="229"/>
      <c r="AGJ157" s="229"/>
      <c r="AGK157" s="229"/>
      <c r="AGL157" s="229"/>
      <c r="AGM157" s="229"/>
      <c r="AGN157" s="229"/>
      <c r="AGO157" s="229"/>
      <c r="AGP157" s="229"/>
      <c r="AGQ157" s="229"/>
      <c r="AGR157" s="229"/>
      <c r="AGS157" s="229"/>
      <c r="AGT157" s="229"/>
      <c r="AGU157" s="229"/>
      <c r="AGV157" s="229"/>
      <c r="AGW157" s="229"/>
      <c r="AGX157" s="229"/>
      <c r="AGY157" s="229"/>
      <c r="AGZ157" s="229"/>
      <c r="AHA157" s="229"/>
      <c r="AHB157" s="229"/>
      <c r="AHC157" s="229"/>
      <c r="AHD157" s="229"/>
      <c r="AHE157" s="229"/>
      <c r="AHF157" s="229"/>
      <c r="AHG157" s="229"/>
      <c r="AHH157" s="229"/>
      <c r="AHI157" s="229"/>
      <c r="AHJ157" s="229"/>
      <c r="AHK157" s="229"/>
      <c r="AHL157" s="229"/>
      <c r="AHM157" s="229"/>
      <c r="AHN157" s="229"/>
      <c r="AHO157" s="229"/>
      <c r="AHP157" s="229"/>
      <c r="AHQ157" s="229"/>
      <c r="AHR157" s="229"/>
      <c r="AHS157" s="229"/>
      <c r="AHT157" s="229"/>
      <c r="AHU157" s="229"/>
      <c r="AHV157" s="229"/>
      <c r="AHW157" s="229"/>
      <c r="AHX157" s="229"/>
      <c r="AHY157" s="229"/>
      <c r="AHZ157" s="229"/>
      <c r="AIA157" s="229"/>
      <c r="AIB157" s="229"/>
      <c r="AIC157" s="229"/>
      <c r="AID157" s="229"/>
      <c r="AIE157" s="229"/>
      <c r="AIF157" s="229"/>
      <c r="AIG157" s="229"/>
      <c r="AIH157" s="229"/>
      <c r="AII157" s="229"/>
      <c r="AIJ157" s="229"/>
      <c r="AIK157" s="229"/>
      <c r="AIL157" s="229"/>
      <c r="AIM157" s="229"/>
      <c r="AIN157" s="229"/>
      <c r="AIO157" s="229"/>
      <c r="AIP157" s="229"/>
      <c r="AIQ157" s="229"/>
      <c r="AIR157" s="229"/>
      <c r="AIS157" s="229"/>
      <c r="AIT157" s="229"/>
      <c r="AIU157" s="229"/>
      <c r="AIV157" s="229"/>
      <c r="AIW157" s="229"/>
      <c r="AIX157" s="229"/>
      <c r="AIY157" s="229"/>
      <c r="AIZ157" s="229"/>
      <c r="AJA157" s="229"/>
      <c r="AJB157" s="229"/>
      <c r="AJC157" s="229"/>
      <c r="AJD157" s="229"/>
      <c r="AJE157" s="229"/>
      <c r="AJF157" s="229"/>
      <c r="AJG157" s="229"/>
      <c r="AJH157" s="229"/>
      <c r="AJI157" s="229"/>
      <c r="AJJ157" s="229"/>
      <c r="AJK157" s="229"/>
      <c r="AJL157" s="229"/>
      <c r="AJM157" s="229"/>
      <c r="AJN157" s="229"/>
      <c r="AJO157" s="229"/>
      <c r="AJP157" s="229"/>
      <c r="AJQ157" s="229"/>
      <c r="AJR157" s="229"/>
      <c r="AJS157" s="229"/>
      <c r="AJT157" s="229"/>
      <c r="AJU157" s="229"/>
      <c r="AJV157" s="229"/>
      <c r="AJW157" s="229"/>
      <c r="AJX157" s="229"/>
      <c r="AJY157" s="229"/>
      <c r="AJZ157" s="229"/>
      <c r="AKA157" s="229"/>
      <c r="AKB157" s="229"/>
      <c r="AKC157" s="229"/>
      <c r="AKD157" s="229"/>
      <c r="AKE157" s="229"/>
      <c r="AKF157" s="229"/>
      <c r="AKG157" s="229"/>
      <c r="AKH157" s="229"/>
      <c r="AKI157" s="229"/>
      <c r="AKJ157" s="229"/>
      <c r="AKK157" s="229"/>
      <c r="AKL157" s="229"/>
      <c r="AKM157" s="229"/>
      <c r="AKN157" s="229"/>
      <c r="AKO157" s="229"/>
      <c r="AKP157" s="229"/>
      <c r="AKQ157" s="229"/>
      <c r="AKR157" s="229"/>
      <c r="AKS157" s="229"/>
      <c r="AKT157" s="229"/>
      <c r="AKU157" s="229"/>
      <c r="AKV157" s="229"/>
      <c r="AKW157" s="229"/>
      <c r="AKX157" s="229"/>
      <c r="AKY157" s="229"/>
      <c r="AKZ157" s="229"/>
      <c r="ALA157" s="229"/>
      <c r="ALB157" s="229"/>
      <c r="ALC157" s="229"/>
      <c r="ALD157" s="229"/>
      <c r="ALE157" s="229"/>
      <c r="ALF157" s="229"/>
      <c r="ALG157" s="229"/>
      <c r="ALH157" s="229"/>
      <c r="ALI157" s="229"/>
      <c r="ALJ157" s="229"/>
      <c r="ALK157" s="229"/>
      <c r="ALL157" s="229"/>
      <c r="ALM157" s="229"/>
      <c r="ALN157" s="229"/>
      <c r="ALO157" s="229"/>
      <c r="ALP157" s="229"/>
      <c r="ALQ157" s="229"/>
      <c r="ALR157" s="229"/>
      <c r="ALS157" s="229"/>
      <c r="ALT157" s="229"/>
      <c r="ALU157" s="229"/>
      <c r="ALV157" s="229"/>
      <c r="ALW157" s="229"/>
      <c r="ALX157" s="229"/>
      <c r="ALY157" s="229"/>
      <c r="ALZ157" s="229"/>
      <c r="AMA157" s="229"/>
      <c r="AMB157" s="229"/>
      <c r="AMC157" s="229"/>
      <c r="AMD157" s="229"/>
      <c r="AME157" s="229"/>
      <c r="AMF157" s="229"/>
      <c r="AMG157" s="229"/>
      <c r="AMH157" s="229"/>
      <c r="AMI157" s="229"/>
      <c r="AMJ157" s="229"/>
      <c r="AMK157" s="229"/>
      <c r="AML157" s="229"/>
      <c r="AMM157" s="229"/>
      <c r="AMN157" s="229"/>
      <c r="AMO157" s="229"/>
      <c r="AMP157" s="229"/>
      <c r="AMQ157" s="229"/>
      <c r="AMR157" s="229"/>
      <c r="AMS157" s="229"/>
      <c r="AMT157" s="229"/>
      <c r="AMU157" s="229"/>
      <c r="AMV157" s="229"/>
      <c r="AMW157" s="229"/>
      <c r="AMX157" s="229"/>
      <c r="AMY157" s="229"/>
      <c r="AMZ157" s="229"/>
      <c r="ANA157" s="229"/>
      <c r="ANB157" s="229"/>
      <c r="ANC157" s="229"/>
      <c r="AND157" s="229"/>
      <c r="ANE157" s="229"/>
      <c r="ANF157" s="229"/>
      <c r="ANG157" s="229"/>
      <c r="ANH157" s="229"/>
      <c r="ANI157" s="229"/>
      <c r="ANJ157" s="229"/>
      <c r="ANK157" s="229"/>
      <c r="ANL157" s="229"/>
      <c r="ANM157" s="229"/>
      <c r="ANN157" s="229"/>
      <c r="ANO157" s="229"/>
      <c r="ANP157" s="229"/>
      <c r="ANQ157" s="229"/>
      <c r="ANR157" s="229"/>
      <c r="ANS157" s="229"/>
      <c r="ANT157" s="229"/>
      <c r="ANU157" s="229"/>
      <c r="ANV157" s="229"/>
      <c r="ANW157" s="229"/>
      <c r="ANX157" s="229"/>
      <c r="ANY157" s="229"/>
      <c r="ANZ157" s="229"/>
      <c r="AOA157" s="229"/>
      <c r="AOB157" s="229"/>
      <c r="AOC157" s="229"/>
      <c r="AOD157" s="229"/>
      <c r="AOE157" s="229"/>
      <c r="AOF157" s="229"/>
      <c r="AOG157" s="229"/>
      <c r="AOH157" s="229"/>
      <c r="AOI157" s="229"/>
      <c r="AOJ157" s="229"/>
      <c r="AOK157" s="229"/>
      <c r="AOL157" s="229"/>
      <c r="AOM157" s="229"/>
      <c r="AON157" s="229"/>
      <c r="AOO157" s="229"/>
      <c r="AOP157" s="229"/>
      <c r="AOQ157" s="229"/>
      <c r="AOR157" s="229"/>
      <c r="AOS157" s="229"/>
      <c r="AOT157" s="229"/>
      <c r="AOU157" s="229"/>
      <c r="AOV157" s="229"/>
      <c r="AOW157" s="229"/>
      <c r="AOX157" s="229"/>
      <c r="AOY157" s="229"/>
      <c r="AOZ157" s="229"/>
      <c r="APA157" s="229"/>
      <c r="APB157" s="229"/>
      <c r="APC157" s="229"/>
      <c r="APD157" s="229"/>
      <c r="APE157" s="229"/>
      <c r="APF157" s="229"/>
      <c r="APG157" s="229"/>
      <c r="APH157" s="229"/>
      <c r="API157" s="229"/>
      <c r="APJ157" s="229"/>
      <c r="APK157" s="229"/>
      <c r="APL157" s="229"/>
      <c r="APM157" s="229"/>
      <c r="APN157" s="229"/>
      <c r="APO157" s="229"/>
      <c r="APP157" s="229"/>
      <c r="APQ157" s="229"/>
      <c r="APR157" s="229"/>
      <c r="APS157" s="229"/>
      <c r="APT157" s="229"/>
      <c r="APU157" s="229"/>
      <c r="APV157" s="229"/>
      <c r="APW157" s="229"/>
      <c r="APX157" s="229"/>
      <c r="APY157" s="229"/>
      <c r="APZ157" s="229"/>
      <c r="AQA157" s="229"/>
      <c r="AQB157" s="229"/>
      <c r="AQC157" s="229"/>
      <c r="AQD157" s="229"/>
      <c r="AQE157" s="229"/>
      <c r="AQF157" s="229"/>
      <c r="AQG157" s="229"/>
      <c r="AQH157" s="229"/>
      <c r="AQI157" s="229"/>
      <c r="AQJ157" s="229"/>
      <c r="AQK157" s="229"/>
      <c r="AQL157" s="229"/>
      <c r="AQM157" s="229"/>
      <c r="AQN157" s="229"/>
      <c r="AQO157" s="229"/>
      <c r="AQP157" s="229"/>
      <c r="AQQ157" s="229"/>
      <c r="AQR157" s="229"/>
      <c r="AQS157" s="229"/>
      <c r="AQT157" s="229"/>
      <c r="AQU157" s="229"/>
      <c r="AQV157" s="229"/>
      <c r="AQW157" s="229"/>
      <c r="AQX157" s="229"/>
      <c r="AQY157" s="229"/>
      <c r="AQZ157" s="229"/>
      <c r="ARA157" s="229"/>
      <c r="ARB157" s="229"/>
      <c r="ARC157" s="229"/>
      <c r="ARD157" s="229"/>
      <c r="ARE157" s="229"/>
      <c r="ARF157" s="229"/>
      <c r="ARG157" s="229"/>
      <c r="ARH157" s="229"/>
      <c r="ARI157" s="229"/>
      <c r="ARJ157" s="229"/>
      <c r="ARK157" s="229"/>
      <c r="ARL157" s="229"/>
      <c r="ARM157" s="229"/>
      <c r="ARN157" s="229"/>
      <c r="ARO157" s="229"/>
      <c r="ARP157" s="229"/>
      <c r="ARQ157" s="229"/>
      <c r="ARR157" s="229"/>
      <c r="ARS157" s="229"/>
      <c r="ART157" s="229"/>
      <c r="ARU157" s="229"/>
      <c r="ARV157" s="229"/>
      <c r="ARW157" s="229"/>
      <c r="ARX157" s="229"/>
      <c r="ARY157" s="229"/>
      <c r="ARZ157" s="229"/>
      <c r="ASA157" s="229"/>
      <c r="ASB157" s="229"/>
      <c r="ASC157" s="229"/>
      <c r="ASD157" s="229"/>
      <c r="ASE157" s="229"/>
      <c r="ASF157" s="229"/>
      <c r="ASG157" s="229"/>
      <c r="ASH157" s="229"/>
      <c r="ASI157" s="229"/>
      <c r="ASJ157" s="229"/>
      <c r="ASK157" s="229"/>
      <c r="ASL157" s="229"/>
      <c r="ASM157" s="229"/>
      <c r="ASN157" s="229"/>
      <c r="ASO157" s="229"/>
      <c r="ASP157" s="229"/>
      <c r="ASQ157" s="229"/>
      <c r="ASR157" s="229"/>
      <c r="ASS157" s="229"/>
      <c r="AST157" s="229"/>
      <c r="ASU157" s="229"/>
      <c r="ASV157" s="229"/>
      <c r="ASW157" s="229"/>
      <c r="ASX157" s="229"/>
      <c r="ASY157" s="229"/>
      <c r="ASZ157" s="229"/>
      <c r="ATA157" s="229"/>
      <c r="ATB157" s="229"/>
      <c r="ATC157" s="229"/>
      <c r="ATD157" s="229"/>
      <c r="ATE157" s="229"/>
      <c r="ATF157" s="229"/>
      <c r="ATG157" s="229"/>
      <c r="ATH157" s="229"/>
      <c r="ATI157" s="229"/>
      <c r="ATJ157" s="229"/>
      <c r="ATK157" s="229"/>
      <c r="ATL157" s="229"/>
      <c r="ATM157" s="229"/>
      <c r="ATN157" s="229"/>
      <c r="ATO157" s="229"/>
      <c r="ATP157" s="229"/>
      <c r="ATQ157" s="229"/>
      <c r="ATR157" s="229"/>
      <c r="ATS157" s="229"/>
      <c r="ATT157" s="229"/>
      <c r="ATU157" s="229"/>
      <c r="ATV157" s="229"/>
      <c r="ATW157" s="229"/>
      <c r="ATX157" s="229"/>
      <c r="ATY157" s="229"/>
      <c r="ATZ157" s="229"/>
      <c r="AUA157" s="229"/>
      <c r="AUB157" s="229"/>
      <c r="AUC157" s="229"/>
      <c r="AUD157" s="229"/>
      <c r="AUE157" s="229"/>
      <c r="AUF157" s="229"/>
      <c r="AUG157" s="229"/>
      <c r="AUH157" s="229"/>
      <c r="AUI157" s="229"/>
      <c r="AUJ157" s="229"/>
      <c r="AUK157" s="229"/>
      <c r="AUL157" s="229"/>
      <c r="AUM157" s="229"/>
      <c r="AUN157" s="229"/>
      <c r="AUO157" s="229"/>
      <c r="AUP157" s="229"/>
      <c r="AUQ157" s="229"/>
      <c r="AUR157" s="229"/>
      <c r="AUS157" s="229"/>
      <c r="AUT157" s="229"/>
      <c r="AUU157" s="229"/>
      <c r="AUV157" s="229"/>
      <c r="AUW157" s="229"/>
      <c r="AUX157" s="229"/>
      <c r="AUY157" s="229"/>
      <c r="AUZ157" s="229"/>
      <c r="AVA157" s="229"/>
      <c r="AVB157" s="229"/>
      <c r="AVC157" s="229"/>
      <c r="AVD157" s="229"/>
      <c r="AVE157" s="229"/>
      <c r="AVF157" s="229"/>
      <c r="AVG157" s="229"/>
      <c r="AVH157" s="229"/>
      <c r="AVI157" s="229"/>
      <c r="AVJ157" s="229"/>
      <c r="AVK157" s="229"/>
      <c r="AVL157" s="229"/>
      <c r="AVM157" s="229"/>
      <c r="AVN157" s="229"/>
      <c r="AVO157" s="229"/>
      <c r="AVP157" s="229"/>
      <c r="AVQ157" s="229"/>
      <c r="AVR157" s="229"/>
      <c r="AVS157" s="229"/>
      <c r="AVT157" s="229"/>
      <c r="AVU157" s="229"/>
      <c r="AVV157" s="229"/>
      <c r="AVW157" s="229"/>
      <c r="AVX157" s="229"/>
      <c r="AVY157" s="229"/>
      <c r="AVZ157" s="229"/>
      <c r="AWA157" s="229"/>
      <c r="AWB157" s="229"/>
      <c r="AWC157" s="229"/>
      <c r="AWD157" s="229"/>
      <c r="AWE157" s="229"/>
      <c r="AWF157" s="229"/>
      <c r="AWG157" s="229"/>
      <c r="AWH157" s="229"/>
      <c r="AWI157" s="229"/>
      <c r="AWJ157" s="229"/>
      <c r="AWK157" s="229"/>
      <c r="AWL157" s="229"/>
      <c r="AWM157" s="229"/>
      <c r="AWN157" s="229"/>
      <c r="AWO157" s="229"/>
      <c r="AWP157" s="229"/>
      <c r="AWQ157" s="229"/>
      <c r="AWR157" s="229"/>
      <c r="AWS157" s="229"/>
      <c r="AWT157" s="229"/>
      <c r="AWU157" s="229"/>
      <c r="AWV157" s="229"/>
      <c r="AWW157" s="229"/>
      <c r="AWX157" s="229"/>
      <c r="AWY157" s="229"/>
      <c r="AWZ157" s="229"/>
      <c r="AXA157" s="229"/>
      <c r="AXB157" s="229"/>
      <c r="AXC157" s="229"/>
      <c r="AXD157" s="229"/>
      <c r="AXE157" s="229"/>
      <c r="AXF157" s="229"/>
      <c r="AXG157" s="229"/>
      <c r="AXH157" s="229"/>
      <c r="AXI157" s="229"/>
      <c r="AXJ157" s="229"/>
      <c r="AXK157" s="229"/>
      <c r="AXL157" s="229"/>
      <c r="AXM157" s="229"/>
      <c r="AXN157" s="229"/>
      <c r="AXO157" s="229"/>
      <c r="AXP157" s="229"/>
      <c r="AXQ157" s="229"/>
      <c r="AXR157" s="229"/>
      <c r="AXS157" s="229"/>
      <c r="AXT157" s="229"/>
      <c r="AXU157" s="229"/>
      <c r="AXV157" s="229"/>
      <c r="AXW157" s="229"/>
      <c r="AXX157" s="229"/>
      <c r="AXY157" s="229"/>
      <c r="AXZ157" s="229"/>
      <c r="AYA157" s="229"/>
      <c r="AYB157" s="229"/>
      <c r="AYC157" s="229"/>
      <c r="AYD157" s="229"/>
      <c r="AYE157" s="229"/>
      <c r="AYF157" s="229"/>
      <c r="AYG157" s="229"/>
      <c r="AYH157" s="229"/>
      <c r="AYI157" s="229"/>
      <c r="AYJ157" s="229"/>
      <c r="AYK157" s="229"/>
      <c r="AYL157" s="229"/>
      <c r="AYM157" s="229"/>
      <c r="AYN157" s="229"/>
      <c r="AYO157" s="229"/>
      <c r="AYP157" s="229"/>
      <c r="AYQ157" s="229"/>
      <c r="AYR157" s="229"/>
      <c r="AYS157" s="229"/>
      <c r="AYT157" s="229"/>
      <c r="AYU157" s="229"/>
      <c r="AYV157" s="229"/>
      <c r="AYW157" s="229"/>
      <c r="AYX157" s="229"/>
      <c r="AYY157" s="229"/>
      <c r="AYZ157" s="229"/>
      <c r="AZA157" s="229"/>
      <c r="AZB157" s="229"/>
      <c r="AZC157" s="229"/>
      <c r="AZD157" s="229"/>
      <c r="AZE157" s="229"/>
      <c r="AZF157" s="229"/>
      <c r="AZG157" s="229"/>
      <c r="AZH157" s="229"/>
      <c r="AZI157" s="229"/>
      <c r="AZJ157" s="229"/>
      <c r="AZK157" s="229"/>
      <c r="AZL157" s="229"/>
      <c r="AZM157" s="229"/>
      <c r="AZN157" s="229"/>
      <c r="AZO157" s="229"/>
      <c r="AZP157" s="229"/>
      <c r="AZQ157" s="229"/>
      <c r="AZR157" s="229"/>
      <c r="AZS157" s="229"/>
      <c r="AZT157" s="229"/>
      <c r="AZU157" s="229"/>
      <c r="AZV157" s="229"/>
      <c r="AZW157" s="229"/>
      <c r="AZX157" s="229"/>
      <c r="AZY157" s="229"/>
      <c r="AZZ157" s="229"/>
      <c r="BAA157" s="229"/>
      <c r="BAB157" s="229"/>
      <c r="BAC157" s="229"/>
      <c r="BAD157" s="229"/>
      <c r="BAE157" s="229"/>
      <c r="BAF157" s="229"/>
      <c r="BAG157" s="229"/>
      <c r="BAH157" s="229"/>
      <c r="BAI157" s="229"/>
      <c r="BAJ157" s="229"/>
      <c r="BAK157" s="229"/>
      <c r="BAL157" s="229"/>
      <c r="BAM157" s="229"/>
      <c r="BAN157" s="229"/>
      <c r="BAO157" s="229"/>
      <c r="BAP157" s="229"/>
      <c r="BAQ157" s="229"/>
      <c r="BAR157" s="229"/>
      <c r="BAS157" s="229"/>
      <c r="BAT157" s="229"/>
      <c r="BAU157" s="229"/>
      <c r="BAV157" s="229"/>
      <c r="BAW157" s="229"/>
      <c r="BAX157" s="229"/>
      <c r="BAY157" s="229"/>
      <c r="BAZ157" s="229"/>
      <c r="BBA157" s="229"/>
      <c r="BBB157" s="229"/>
      <c r="BBC157" s="229"/>
      <c r="BBD157" s="229"/>
      <c r="BBE157" s="229"/>
      <c r="BBF157" s="229"/>
      <c r="BBG157" s="229"/>
      <c r="BBH157" s="229"/>
      <c r="BBI157" s="229"/>
      <c r="BBJ157" s="229"/>
      <c r="BBK157" s="229"/>
      <c r="BBL157" s="229"/>
      <c r="BBM157" s="229"/>
      <c r="BBN157" s="229"/>
      <c r="BBO157" s="229"/>
      <c r="BBP157" s="229"/>
      <c r="BBQ157" s="229"/>
      <c r="BBR157" s="229"/>
      <c r="BBS157" s="229"/>
      <c r="BBT157" s="229"/>
      <c r="BBU157" s="229"/>
      <c r="BBV157" s="229"/>
      <c r="BBW157" s="229"/>
      <c r="BBX157" s="229"/>
      <c r="BBY157" s="229"/>
      <c r="BBZ157" s="229"/>
      <c r="BCA157" s="229"/>
      <c r="BCB157" s="229"/>
      <c r="BCC157" s="229"/>
      <c r="BCD157" s="229"/>
      <c r="BCE157" s="229"/>
      <c r="BCF157" s="229"/>
      <c r="BCG157" s="229"/>
      <c r="BCH157" s="229"/>
      <c r="BCI157" s="229"/>
      <c r="BCJ157" s="229"/>
      <c r="BCK157" s="229"/>
      <c r="BCL157" s="229"/>
      <c r="BCM157" s="229"/>
      <c r="BCN157" s="229"/>
      <c r="BCO157" s="229"/>
      <c r="BCP157" s="229"/>
      <c r="BCQ157" s="229"/>
      <c r="BCR157" s="229"/>
      <c r="BCS157" s="229"/>
      <c r="BCT157" s="229"/>
      <c r="BCU157" s="229"/>
      <c r="BCV157" s="229"/>
      <c r="BCW157" s="229"/>
      <c r="BCX157" s="229"/>
      <c r="BCY157" s="229"/>
      <c r="BCZ157" s="229"/>
      <c r="BDA157" s="229"/>
      <c r="BDB157" s="229"/>
      <c r="BDC157" s="229"/>
      <c r="BDD157" s="229"/>
      <c r="BDE157" s="229"/>
      <c r="BDF157" s="229"/>
      <c r="BDG157" s="229"/>
      <c r="BDH157" s="229"/>
      <c r="BDI157" s="229"/>
      <c r="BDJ157" s="229"/>
      <c r="BDK157" s="229"/>
      <c r="BDL157" s="229"/>
      <c r="BDM157" s="229"/>
      <c r="BDN157" s="229"/>
      <c r="BDO157" s="229"/>
      <c r="BDP157" s="229"/>
      <c r="BDQ157" s="229"/>
      <c r="BDR157" s="229"/>
      <c r="BDS157" s="229"/>
      <c r="BDT157" s="229"/>
      <c r="BDU157" s="229"/>
      <c r="BDV157" s="229"/>
      <c r="BDW157" s="229"/>
      <c r="BDX157" s="229"/>
      <c r="BDY157" s="229"/>
      <c r="BDZ157" s="229"/>
      <c r="BEA157" s="229"/>
      <c r="BEB157" s="229"/>
      <c r="BEC157" s="229"/>
      <c r="BED157" s="229"/>
      <c r="BEE157" s="229"/>
      <c r="BEF157" s="229"/>
      <c r="BEG157" s="229"/>
      <c r="BEH157" s="229"/>
      <c r="BEI157" s="229"/>
      <c r="BEJ157" s="229"/>
      <c r="BEK157" s="229"/>
      <c r="BEL157" s="229"/>
      <c r="BEM157" s="229"/>
      <c r="BEN157" s="229"/>
      <c r="BEO157" s="229"/>
      <c r="BEP157" s="229"/>
      <c r="BEQ157" s="229"/>
      <c r="BER157" s="229"/>
      <c r="BES157" s="229"/>
      <c r="BET157" s="229"/>
      <c r="BEU157" s="229"/>
      <c r="BEV157" s="229"/>
      <c r="BEW157" s="229"/>
      <c r="BEX157" s="229"/>
      <c r="BEY157" s="229"/>
      <c r="BEZ157" s="229"/>
      <c r="BFA157" s="229"/>
      <c r="BFB157" s="229"/>
      <c r="BFC157" s="229"/>
      <c r="BFD157" s="229"/>
      <c r="BFE157" s="229"/>
      <c r="BFF157" s="229"/>
      <c r="BFG157" s="229"/>
      <c r="BFH157" s="229"/>
      <c r="BFI157" s="229"/>
      <c r="BFJ157" s="229"/>
      <c r="BFK157" s="229"/>
      <c r="BFL157" s="229"/>
      <c r="BFM157" s="229"/>
      <c r="BFN157" s="229"/>
      <c r="BFO157" s="229"/>
      <c r="BFP157" s="229"/>
      <c r="BFQ157" s="229"/>
      <c r="BFR157" s="229"/>
      <c r="BFS157" s="229"/>
      <c r="BFT157" s="229"/>
      <c r="BFU157" s="229"/>
      <c r="BFV157" s="229"/>
      <c r="BFW157" s="229"/>
      <c r="BFX157" s="229"/>
      <c r="BFY157" s="229"/>
      <c r="BFZ157" s="229"/>
      <c r="BGA157" s="229"/>
      <c r="BGB157" s="229"/>
      <c r="BGC157" s="229"/>
      <c r="BGD157" s="229"/>
      <c r="BGE157" s="229"/>
      <c r="BGF157" s="229"/>
      <c r="BGG157" s="229"/>
      <c r="BGH157" s="229"/>
      <c r="BGI157" s="229"/>
      <c r="BGJ157" s="229"/>
      <c r="BGK157" s="229"/>
      <c r="BGL157" s="229"/>
      <c r="BGM157" s="229"/>
      <c r="BGN157" s="229"/>
      <c r="BGO157" s="229"/>
      <c r="BGP157" s="229"/>
      <c r="BGQ157" s="229"/>
      <c r="BGR157" s="229"/>
      <c r="BGS157" s="229"/>
      <c r="BGT157" s="229"/>
      <c r="BGU157" s="229"/>
      <c r="BGV157" s="229"/>
      <c r="BGW157" s="229"/>
      <c r="BGX157" s="229"/>
      <c r="BGY157" s="229"/>
      <c r="BGZ157" s="229"/>
      <c r="BHA157" s="229"/>
      <c r="BHB157" s="229"/>
      <c r="BHC157" s="229"/>
      <c r="BHD157" s="229"/>
      <c r="BHE157" s="229"/>
      <c r="BHF157" s="229"/>
      <c r="BHG157" s="229"/>
      <c r="BHH157" s="229"/>
      <c r="BHI157" s="229"/>
      <c r="BHJ157" s="229"/>
      <c r="BHK157" s="229"/>
      <c r="BHL157" s="229"/>
      <c r="BHM157" s="229"/>
      <c r="BHN157" s="229"/>
      <c r="BHO157" s="229"/>
      <c r="BHP157" s="229"/>
      <c r="BHQ157" s="229"/>
      <c r="BHR157" s="229"/>
      <c r="BHS157" s="229"/>
      <c r="BHT157" s="229"/>
      <c r="BHU157" s="229"/>
      <c r="BHV157" s="229"/>
      <c r="BHW157" s="229"/>
      <c r="BHX157" s="229"/>
      <c r="BHY157" s="229"/>
      <c r="BHZ157" s="229"/>
      <c r="BIA157" s="229"/>
      <c r="BIB157" s="229"/>
      <c r="BIC157" s="229"/>
      <c r="BID157" s="229"/>
      <c r="BIE157" s="229"/>
      <c r="BIF157" s="229"/>
      <c r="BIG157" s="229"/>
      <c r="BIH157" s="229"/>
      <c r="BII157" s="229"/>
      <c r="BIJ157" s="229"/>
      <c r="BIK157" s="229"/>
      <c r="BIL157" s="229"/>
      <c r="BIM157" s="229"/>
      <c r="BIN157" s="229"/>
      <c r="BIO157" s="229"/>
      <c r="BIP157" s="229"/>
      <c r="BIQ157" s="229"/>
      <c r="BIR157" s="229"/>
      <c r="BIS157" s="229"/>
      <c r="BIT157" s="229"/>
      <c r="BIU157" s="229"/>
      <c r="BIV157" s="229"/>
      <c r="BIW157" s="229"/>
      <c r="BIX157" s="229"/>
      <c r="BIY157" s="229"/>
      <c r="BIZ157" s="229"/>
      <c r="BJA157" s="229"/>
      <c r="BJB157" s="229"/>
      <c r="BJC157" s="229"/>
      <c r="BJD157" s="229"/>
      <c r="BJE157" s="229"/>
      <c r="BJF157" s="229"/>
      <c r="BJG157" s="229"/>
      <c r="BJH157" s="229"/>
      <c r="BJI157" s="229"/>
      <c r="BJJ157" s="229"/>
      <c r="BJK157" s="229"/>
      <c r="BJL157" s="229"/>
      <c r="BJM157" s="229"/>
      <c r="BJN157" s="229"/>
      <c r="BJO157" s="229"/>
      <c r="BJP157" s="229"/>
      <c r="BJQ157" s="229"/>
      <c r="BJR157" s="229"/>
      <c r="BJS157" s="229"/>
      <c r="BJT157" s="229"/>
      <c r="BJU157" s="229"/>
      <c r="BJV157" s="229"/>
      <c r="BJW157" s="229"/>
      <c r="BJX157" s="229"/>
      <c r="BJY157" s="229"/>
      <c r="BJZ157" s="229"/>
      <c r="BKA157" s="229"/>
      <c r="BKB157" s="229"/>
      <c r="BKC157" s="229"/>
      <c r="BKD157" s="229"/>
      <c r="BKE157" s="229"/>
      <c r="BKF157" s="229"/>
      <c r="BKG157" s="229"/>
      <c r="BKH157" s="229"/>
      <c r="BKI157" s="229"/>
      <c r="BKJ157" s="229"/>
      <c r="BKK157" s="229"/>
      <c r="BKL157" s="229"/>
      <c r="BKM157" s="229"/>
      <c r="BKN157" s="229"/>
      <c r="BKO157" s="229"/>
      <c r="BKP157" s="229"/>
      <c r="BKQ157" s="229"/>
      <c r="BKR157" s="229"/>
      <c r="BKS157" s="229"/>
      <c r="BKT157" s="229"/>
      <c r="BKU157" s="229"/>
      <c r="BKV157" s="229"/>
      <c r="BKW157" s="229"/>
      <c r="BKX157" s="229"/>
      <c r="BKY157" s="229"/>
      <c r="BKZ157" s="229"/>
      <c r="BLA157" s="229"/>
      <c r="BLB157" s="229"/>
      <c r="BLC157" s="229"/>
      <c r="BLD157" s="229"/>
      <c r="BLE157" s="229"/>
      <c r="BLF157" s="229"/>
      <c r="BLG157" s="229"/>
      <c r="BLH157" s="229"/>
      <c r="BLI157" s="229"/>
      <c r="BLJ157" s="229"/>
      <c r="BLK157" s="229"/>
      <c r="BLL157" s="229"/>
      <c r="BLM157" s="229"/>
      <c r="BLN157" s="229"/>
      <c r="BLO157" s="229"/>
      <c r="BLP157" s="229"/>
      <c r="BLQ157" s="229"/>
      <c r="BLR157" s="229"/>
      <c r="BLS157" s="229"/>
      <c r="BLT157" s="229"/>
      <c r="BLU157" s="229"/>
      <c r="BLV157" s="229"/>
      <c r="BLW157" s="229"/>
      <c r="BLX157" s="229"/>
      <c r="BLY157" s="229"/>
      <c r="BLZ157" s="229"/>
      <c r="BMA157" s="229"/>
      <c r="BMB157" s="229"/>
      <c r="BMC157" s="229"/>
      <c r="BMD157" s="229"/>
      <c r="BME157" s="229"/>
      <c r="BMF157" s="229"/>
      <c r="BMG157" s="229"/>
      <c r="BMH157" s="229"/>
      <c r="BMI157" s="229"/>
      <c r="BMJ157" s="229"/>
      <c r="BMK157" s="229"/>
      <c r="BML157" s="229"/>
      <c r="BMM157" s="229"/>
      <c r="BMN157" s="229"/>
      <c r="BMO157" s="229"/>
      <c r="BMP157" s="229"/>
      <c r="BMQ157" s="229"/>
      <c r="BMR157" s="229"/>
      <c r="BMS157" s="229"/>
      <c r="BMT157" s="229"/>
      <c r="BMU157" s="229"/>
      <c r="BMV157" s="229"/>
      <c r="BMW157" s="229"/>
      <c r="BMX157" s="229"/>
      <c r="BMY157" s="229"/>
      <c r="BMZ157" s="229"/>
      <c r="BNA157" s="229"/>
      <c r="BNB157" s="229"/>
      <c r="BNC157" s="229"/>
      <c r="BND157" s="229"/>
      <c r="BNE157" s="229"/>
      <c r="BNF157" s="229"/>
      <c r="BNG157" s="229"/>
      <c r="BNH157" s="229"/>
      <c r="BNI157" s="229"/>
      <c r="BNJ157" s="229"/>
      <c r="BNK157" s="229"/>
      <c r="BNL157" s="229"/>
      <c r="BNM157" s="229"/>
      <c r="BNN157" s="229"/>
      <c r="BNO157" s="229"/>
      <c r="BNP157" s="229"/>
      <c r="BNQ157" s="229"/>
      <c r="BNR157" s="229"/>
      <c r="BNS157" s="229"/>
      <c r="BNT157" s="229"/>
      <c r="BNU157" s="229"/>
      <c r="BNV157" s="229"/>
      <c r="BNW157" s="229"/>
      <c r="BNX157" s="229"/>
      <c r="BNY157" s="229"/>
      <c r="BNZ157" s="229"/>
      <c r="BOA157" s="229"/>
      <c r="BOB157" s="229"/>
      <c r="BOC157" s="229"/>
      <c r="BOD157" s="229"/>
      <c r="BOE157" s="229"/>
      <c r="BOF157" s="229"/>
      <c r="BOG157" s="229"/>
      <c r="BOH157" s="229"/>
      <c r="BOI157" s="229"/>
      <c r="BOJ157" s="229"/>
      <c r="BOK157" s="229"/>
      <c r="BOL157" s="229"/>
      <c r="BOM157" s="229"/>
      <c r="BON157" s="229"/>
      <c r="BOO157" s="229"/>
      <c r="BOP157" s="229"/>
      <c r="BOQ157" s="229"/>
      <c r="BOR157" s="229"/>
      <c r="BOS157" s="229"/>
      <c r="BOT157" s="229"/>
      <c r="BOU157" s="229"/>
      <c r="BOV157" s="229"/>
      <c r="BOW157" s="229"/>
      <c r="BOX157" s="229"/>
      <c r="BOY157" s="229"/>
      <c r="BOZ157" s="229"/>
      <c r="BPA157" s="229"/>
      <c r="BPB157" s="229"/>
      <c r="BPC157" s="229"/>
      <c r="BPD157" s="229"/>
      <c r="BPE157" s="229"/>
      <c r="BPF157" s="229"/>
      <c r="BPG157" s="229"/>
      <c r="BPH157" s="229"/>
      <c r="BPI157" s="229"/>
      <c r="BPJ157" s="229"/>
      <c r="BPK157" s="229"/>
      <c r="BPL157" s="229"/>
      <c r="BPM157" s="229"/>
      <c r="BPN157" s="229"/>
      <c r="BPO157" s="229"/>
      <c r="BPP157" s="229"/>
      <c r="BPQ157" s="229"/>
      <c r="BPR157" s="229"/>
      <c r="BPS157" s="229"/>
      <c r="BPT157" s="229"/>
      <c r="BPU157" s="229"/>
      <c r="BPV157" s="229"/>
      <c r="BPW157" s="229"/>
      <c r="BPX157" s="229"/>
      <c r="BPY157" s="229"/>
      <c r="BPZ157" s="229"/>
      <c r="BQA157" s="229"/>
      <c r="BQB157" s="229"/>
      <c r="BQC157" s="229"/>
      <c r="BQD157" s="229"/>
      <c r="BQE157" s="229"/>
      <c r="BQF157" s="229"/>
      <c r="BQG157" s="229"/>
      <c r="BQH157" s="229"/>
      <c r="BQI157" s="229"/>
      <c r="BQJ157" s="229"/>
      <c r="BQK157" s="229"/>
      <c r="BQL157" s="229"/>
      <c r="BQM157" s="229"/>
      <c r="BQN157" s="229"/>
      <c r="BQO157" s="229"/>
      <c r="BQP157" s="229"/>
      <c r="BQQ157" s="229"/>
      <c r="BQR157" s="229"/>
      <c r="BQS157" s="229"/>
      <c r="BQT157" s="229"/>
      <c r="BQU157" s="229"/>
      <c r="BQV157" s="229"/>
      <c r="BQW157" s="229"/>
      <c r="BQX157" s="229"/>
      <c r="BQY157" s="229"/>
      <c r="BQZ157" s="229"/>
      <c r="BRA157" s="229"/>
      <c r="BRB157" s="229"/>
      <c r="BRC157" s="229"/>
      <c r="BRD157" s="229"/>
      <c r="BRE157" s="229"/>
      <c r="BRF157" s="229"/>
      <c r="BRG157" s="229"/>
      <c r="BRH157" s="229"/>
      <c r="BRI157" s="229"/>
      <c r="BRJ157" s="229"/>
      <c r="BRK157" s="229"/>
      <c r="BRL157" s="229"/>
      <c r="BRM157" s="229"/>
      <c r="BRN157" s="229"/>
      <c r="BRO157" s="229"/>
      <c r="BRP157" s="229"/>
      <c r="BRQ157" s="229"/>
      <c r="BRR157" s="229"/>
      <c r="BRS157" s="229"/>
      <c r="BRT157" s="229"/>
      <c r="BRU157" s="229"/>
      <c r="BRV157" s="229"/>
      <c r="BRW157" s="229"/>
      <c r="BRX157" s="229"/>
      <c r="BRY157" s="229"/>
      <c r="BRZ157" s="229"/>
      <c r="BSA157" s="229"/>
      <c r="BSB157" s="229"/>
      <c r="BSC157" s="229"/>
      <c r="BSD157" s="229"/>
      <c r="BSE157" s="229"/>
      <c r="BSF157" s="229"/>
      <c r="BSG157" s="229"/>
      <c r="BSH157" s="229"/>
      <c r="BSI157" s="229"/>
      <c r="BSJ157" s="229"/>
      <c r="BSK157" s="229"/>
      <c r="BSL157" s="229"/>
      <c r="BSM157" s="229"/>
      <c r="BSN157" s="229"/>
      <c r="BSO157" s="229"/>
      <c r="BSP157" s="229"/>
      <c r="BSQ157" s="229"/>
      <c r="BSR157" s="229"/>
      <c r="BSS157" s="229"/>
      <c r="BST157" s="229"/>
      <c r="BSU157" s="229"/>
      <c r="BSV157" s="229"/>
      <c r="BSW157" s="229"/>
      <c r="BSX157" s="229"/>
      <c r="BSY157" s="229"/>
      <c r="BSZ157" s="229"/>
      <c r="BTA157" s="229"/>
      <c r="BTB157" s="229"/>
      <c r="BTC157" s="229"/>
      <c r="BTD157" s="229"/>
      <c r="BTE157" s="229"/>
      <c r="BTF157" s="229"/>
      <c r="BTG157" s="229"/>
      <c r="BTH157" s="229"/>
      <c r="BTI157" s="229"/>
      <c r="BTJ157" s="229"/>
      <c r="BTK157" s="229"/>
      <c r="BTL157" s="229"/>
      <c r="BTM157" s="229"/>
      <c r="BTN157" s="229"/>
      <c r="BTO157" s="229"/>
      <c r="BTP157" s="229"/>
      <c r="BTQ157" s="229"/>
      <c r="BTR157" s="229"/>
      <c r="BTS157" s="229"/>
      <c r="BTT157" s="229"/>
      <c r="BTU157" s="229"/>
      <c r="BTV157" s="229"/>
      <c r="BTW157" s="229"/>
      <c r="BTX157" s="229"/>
      <c r="BTY157" s="229"/>
      <c r="BTZ157" s="229"/>
      <c r="BUA157" s="229"/>
      <c r="BUB157" s="229"/>
      <c r="BUC157" s="229"/>
      <c r="BUD157" s="229"/>
      <c r="BUE157" s="229"/>
      <c r="BUF157" s="229"/>
      <c r="BUG157" s="229"/>
      <c r="BUH157" s="229"/>
      <c r="BUI157" s="229"/>
      <c r="BUJ157" s="229"/>
      <c r="BUK157" s="229"/>
      <c r="BUL157" s="229"/>
      <c r="BUM157" s="229"/>
      <c r="BUN157" s="229"/>
      <c r="BUO157" s="229"/>
      <c r="BUP157" s="229"/>
      <c r="BUQ157" s="229"/>
      <c r="BUR157" s="229"/>
      <c r="BUS157" s="229"/>
      <c r="BUT157" s="229"/>
      <c r="BUU157" s="229"/>
      <c r="BUV157" s="229"/>
      <c r="BUW157" s="229"/>
      <c r="BUX157" s="229"/>
      <c r="BUY157" s="229"/>
      <c r="BUZ157" s="229"/>
      <c r="BVA157" s="229"/>
      <c r="BVB157" s="229"/>
      <c r="BVC157" s="229"/>
      <c r="BVD157" s="229"/>
      <c r="BVE157" s="229"/>
      <c r="BVF157" s="229"/>
      <c r="BVG157" s="229"/>
      <c r="BVH157" s="229"/>
      <c r="BVI157" s="229"/>
      <c r="BVJ157" s="229"/>
      <c r="BVK157" s="229"/>
      <c r="BVL157" s="229"/>
      <c r="BVM157" s="229"/>
      <c r="BVN157" s="229"/>
      <c r="BVO157" s="229"/>
      <c r="BVP157" s="229"/>
      <c r="BVQ157" s="229"/>
      <c r="BVR157" s="229"/>
      <c r="BVS157" s="229"/>
      <c r="BVT157" s="229"/>
      <c r="BVU157" s="229"/>
      <c r="BVV157" s="229"/>
      <c r="BVW157" s="229"/>
      <c r="BVX157" s="229"/>
      <c r="BVY157" s="229"/>
      <c r="BVZ157" s="229"/>
      <c r="BWA157" s="229"/>
      <c r="BWB157" s="229"/>
      <c r="BWC157" s="229"/>
      <c r="BWD157" s="229"/>
      <c r="BWE157" s="229"/>
      <c r="BWF157" s="229"/>
      <c r="BWG157" s="229"/>
      <c r="BWH157" s="229"/>
      <c r="BWI157" s="229"/>
      <c r="BWJ157" s="229"/>
      <c r="BWK157" s="229"/>
      <c r="BWL157" s="229"/>
      <c r="BWM157" s="229"/>
      <c r="BWN157" s="229"/>
      <c r="BWO157" s="229"/>
      <c r="BWP157" s="229"/>
      <c r="BWQ157" s="229"/>
      <c r="BWR157" s="229"/>
      <c r="BWS157" s="229"/>
      <c r="BWT157" s="229"/>
      <c r="BWU157" s="229"/>
      <c r="BWV157" s="229"/>
      <c r="BWW157" s="229"/>
      <c r="BWX157" s="229"/>
      <c r="BWY157" s="229"/>
      <c r="BWZ157" s="229"/>
      <c r="BXA157" s="229"/>
      <c r="BXB157" s="229"/>
      <c r="BXC157" s="229"/>
      <c r="BXD157" s="229"/>
      <c r="BXE157" s="229"/>
      <c r="BXF157" s="229"/>
      <c r="BXG157" s="229"/>
      <c r="BXH157" s="229"/>
      <c r="BXI157" s="229"/>
      <c r="BXJ157" s="229"/>
      <c r="BXK157" s="229"/>
      <c r="BXL157" s="229"/>
      <c r="BXM157" s="229"/>
      <c r="BXN157" s="229"/>
      <c r="BXO157" s="229"/>
      <c r="BXP157" s="229"/>
      <c r="BXQ157" s="229"/>
      <c r="BXR157" s="229"/>
      <c r="BXS157" s="229"/>
      <c r="BXT157" s="229"/>
      <c r="BXU157" s="229"/>
      <c r="BXV157" s="229"/>
      <c r="BXW157" s="229"/>
      <c r="BXX157" s="229"/>
      <c r="BXY157" s="229"/>
      <c r="BXZ157" s="229"/>
      <c r="BYA157" s="229"/>
      <c r="BYB157" s="229"/>
      <c r="BYC157" s="229"/>
      <c r="BYD157" s="229"/>
      <c r="BYE157" s="229"/>
      <c r="BYF157" s="229"/>
      <c r="BYG157" s="229"/>
      <c r="BYH157" s="229"/>
      <c r="BYI157" s="229"/>
      <c r="BYJ157" s="229"/>
      <c r="BYK157" s="229"/>
      <c r="BYL157" s="229"/>
      <c r="BYM157" s="229"/>
      <c r="BYN157" s="229"/>
      <c r="BYO157" s="229"/>
      <c r="BYP157" s="229"/>
      <c r="BYQ157" s="229"/>
      <c r="BYR157" s="229"/>
      <c r="BYS157" s="229"/>
      <c r="BYT157" s="229"/>
      <c r="BYU157" s="229"/>
      <c r="BYV157" s="229"/>
      <c r="BYW157" s="229"/>
      <c r="BYX157" s="229"/>
      <c r="BYY157" s="229"/>
      <c r="BYZ157" s="229"/>
      <c r="BZA157" s="229"/>
      <c r="BZB157" s="229"/>
      <c r="BZC157" s="229"/>
      <c r="BZD157" s="229"/>
      <c r="BZE157" s="229"/>
      <c r="BZF157" s="229"/>
      <c r="BZG157" s="229"/>
      <c r="BZH157" s="229"/>
      <c r="BZI157" s="229"/>
      <c r="BZJ157" s="229"/>
      <c r="BZK157" s="229"/>
      <c r="BZL157" s="229"/>
      <c r="BZM157" s="229"/>
      <c r="BZN157" s="229"/>
      <c r="BZO157" s="229"/>
      <c r="BZP157" s="229"/>
      <c r="BZQ157" s="229"/>
      <c r="BZR157" s="229"/>
      <c r="BZS157" s="229"/>
      <c r="BZT157" s="229"/>
      <c r="BZU157" s="229"/>
      <c r="BZV157" s="229"/>
      <c r="BZW157" s="229"/>
      <c r="BZX157" s="229"/>
      <c r="BZY157" s="229"/>
      <c r="BZZ157" s="229"/>
      <c r="CAA157" s="229"/>
      <c r="CAB157" s="229"/>
      <c r="CAC157" s="229"/>
      <c r="CAD157" s="229"/>
      <c r="CAE157" s="229"/>
      <c r="CAF157" s="229"/>
      <c r="CAG157" s="229"/>
      <c r="CAH157" s="229"/>
      <c r="CAI157" s="229"/>
      <c r="CAJ157" s="229"/>
      <c r="CAK157" s="229"/>
      <c r="CAL157" s="229"/>
      <c r="CAM157" s="229"/>
      <c r="CAN157" s="229"/>
      <c r="CAO157" s="229"/>
      <c r="CAP157" s="229"/>
      <c r="CAQ157" s="229"/>
      <c r="CAR157" s="229"/>
      <c r="CAS157" s="229"/>
      <c r="CAT157" s="229"/>
      <c r="CAU157" s="229"/>
      <c r="CAV157" s="229"/>
      <c r="CAW157" s="229"/>
      <c r="CAX157" s="229"/>
      <c r="CAY157" s="229"/>
      <c r="CAZ157" s="229"/>
      <c r="CBA157" s="229"/>
      <c r="CBB157" s="229"/>
      <c r="CBC157" s="229"/>
      <c r="CBD157" s="229"/>
      <c r="CBE157" s="229"/>
      <c r="CBF157" s="229"/>
      <c r="CBG157" s="229"/>
      <c r="CBH157" s="229"/>
      <c r="CBI157" s="229"/>
      <c r="CBJ157" s="229"/>
      <c r="CBK157" s="229"/>
      <c r="CBL157" s="229"/>
      <c r="CBM157" s="229"/>
      <c r="CBN157" s="229"/>
      <c r="CBO157" s="229"/>
      <c r="CBP157" s="229"/>
      <c r="CBQ157" s="229"/>
      <c r="CBR157" s="229"/>
      <c r="CBS157" s="229"/>
      <c r="CBT157" s="229"/>
      <c r="CBU157" s="229"/>
      <c r="CBV157" s="229"/>
      <c r="CBW157" s="229"/>
      <c r="CBX157" s="229"/>
      <c r="CBY157" s="229"/>
      <c r="CBZ157" s="229"/>
      <c r="CCA157" s="229"/>
      <c r="CCB157" s="229"/>
      <c r="CCC157" s="229"/>
      <c r="CCD157" s="229"/>
      <c r="CCE157" s="229"/>
      <c r="CCF157" s="229"/>
      <c r="CCG157" s="229"/>
      <c r="CCH157" s="229"/>
      <c r="CCI157" s="229"/>
      <c r="CCJ157" s="229"/>
      <c r="CCK157" s="229"/>
      <c r="CCL157" s="229"/>
      <c r="CCM157" s="229"/>
      <c r="CCN157" s="229"/>
      <c r="CCO157" s="229"/>
      <c r="CCP157" s="229"/>
      <c r="CCQ157" s="229"/>
      <c r="CCR157" s="229"/>
      <c r="CCS157" s="229"/>
      <c r="CCT157" s="229"/>
      <c r="CCU157" s="229"/>
      <c r="CCV157" s="229"/>
      <c r="CCW157" s="229"/>
      <c r="CCX157" s="229"/>
      <c r="CCY157" s="229"/>
      <c r="CCZ157" s="229"/>
      <c r="CDA157" s="229"/>
      <c r="CDB157" s="229"/>
      <c r="CDC157" s="229"/>
      <c r="CDD157" s="229"/>
      <c r="CDE157" s="229"/>
      <c r="CDF157" s="229"/>
      <c r="CDG157" s="229"/>
      <c r="CDH157" s="229"/>
      <c r="CDI157" s="229"/>
      <c r="CDJ157" s="229"/>
      <c r="CDK157" s="229"/>
      <c r="CDL157" s="229"/>
      <c r="CDM157" s="229"/>
      <c r="CDN157" s="229"/>
      <c r="CDO157" s="229"/>
      <c r="CDP157" s="229"/>
      <c r="CDQ157" s="229"/>
      <c r="CDR157" s="229"/>
      <c r="CDS157" s="229"/>
      <c r="CDT157" s="229"/>
      <c r="CDU157" s="229"/>
      <c r="CDV157" s="229"/>
      <c r="CDW157" s="229"/>
      <c r="CDX157" s="229"/>
      <c r="CDY157" s="229"/>
      <c r="CDZ157" s="229"/>
      <c r="CEA157" s="229"/>
      <c r="CEB157" s="229"/>
      <c r="CEC157" s="229"/>
      <c r="CED157" s="229"/>
      <c r="CEE157" s="229"/>
      <c r="CEF157" s="229"/>
      <c r="CEG157" s="229"/>
      <c r="CEH157" s="229"/>
      <c r="CEI157" s="229"/>
      <c r="CEJ157" s="229"/>
      <c r="CEK157" s="229"/>
      <c r="CEL157" s="229"/>
      <c r="CEM157" s="229"/>
      <c r="CEN157" s="229"/>
      <c r="CEO157" s="229"/>
      <c r="CEP157" s="229"/>
      <c r="CEQ157" s="229"/>
      <c r="CER157" s="229"/>
      <c r="CES157" s="229"/>
      <c r="CET157" s="229"/>
      <c r="CEU157" s="229"/>
      <c r="CEV157" s="229"/>
      <c r="CEW157" s="229"/>
      <c r="CEX157" s="229"/>
      <c r="CEY157" s="229"/>
      <c r="CEZ157" s="229"/>
      <c r="CFA157" s="229"/>
      <c r="CFB157" s="229"/>
      <c r="CFC157" s="229"/>
      <c r="CFD157" s="229"/>
      <c r="CFE157" s="229"/>
      <c r="CFF157" s="229"/>
      <c r="CFG157" s="229"/>
      <c r="CFH157" s="229"/>
      <c r="CFI157" s="229"/>
      <c r="CFJ157" s="229"/>
      <c r="CFK157" s="229"/>
      <c r="CFL157" s="229"/>
      <c r="CFM157" s="229"/>
      <c r="CFN157" s="229"/>
      <c r="CFO157" s="229"/>
      <c r="CFP157" s="229"/>
      <c r="CFQ157" s="229"/>
      <c r="CFR157" s="229"/>
      <c r="CFS157" s="229"/>
      <c r="CFT157" s="229"/>
      <c r="CFU157" s="229"/>
      <c r="CFV157" s="229"/>
      <c r="CFW157" s="229"/>
      <c r="CFX157" s="229"/>
      <c r="CFY157" s="229"/>
      <c r="CFZ157" s="229"/>
      <c r="CGA157" s="229"/>
      <c r="CGB157" s="229"/>
      <c r="CGC157" s="229"/>
      <c r="CGD157" s="229"/>
      <c r="CGE157" s="229"/>
      <c r="CGF157" s="229"/>
      <c r="CGG157" s="229"/>
      <c r="CGH157" s="229"/>
      <c r="CGI157" s="229"/>
      <c r="CGJ157" s="229"/>
      <c r="CGK157" s="229"/>
      <c r="CGL157" s="229"/>
      <c r="CGM157" s="229"/>
      <c r="CGN157" s="229"/>
      <c r="CGO157" s="229"/>
      <c r="CGP157" s="229"/>
      <c r="CGQ157" s="229"/>
      <c r="CGR157" s="229"/>
      <c r="CGS157" s="229"/>
      <c r="CGT157" s="229"/>
      <c r="CGU157" s="229"/>
      <c r="CGV157" s="229"/>
      <c r="CGW157" s="229"/>
      <c r="CGX157" s="229"/>
      <c r="CGY157" s="229"/>
      <c r="CGZ157" s="229"/>
      <c r="CHA157" s="229"/>
      <c r="CHB157" s="229"/>
      <c r="CHC157" s="229"/>
      <c r="CHD157" s="229"/>
      <c r="CHE157" s="229"/>
      <c r="CHF157" s="229"/>
      <c r="CHG157" s="229"/>
      <c r="CHH157" s="229"/>
      <c r="CHI157" s="229"/>
      <c r="CHJ157" s="229"/>
      <c r="CHK157" s="229"/>
      <c r="CHL157" s="229"/>
      <c r="CHM157" s="229"/>
      <c r="CHN157" s="229"/>
      <c r="CHO157" s="229"/>
      <c r="CHP157" s="229"/>
      <c r="CHQ157" s="229"/>
      <c r="CHR157" s="229"/>
      <c r="CHS157" s="229"/>
      <c r="CHT157" s="229"/>
      <c r="CHU157" s="229"/>
      <c r="CHV157" s="229"/>
      <c r="CHW157" s="229"/>
      <c r="CHX157" s="229"/>
      <c r="CHY157" s="229"/>
      <c r="CHZ157" s="229"/>
      <c r="CIA157" s="229"/>
      <c r="CIB157" s="229"/>
      <c r="CIC157" s="229"/>
      <c r="CID157" s="229"/>
      <c r="CIE157" s="229"/>
      <c r="CIF157" s="229"/>
      <c r="CIG157" s="229"/>
      <c r="CIH157" s="229"/>
      <c r="CII157" s="229"/>
      <c r="CIJ157" s="229"/>
      <c r="CIK157" s="229"/>
      <c r="CIL157" s="229"/>
      <c r="CIM157" s="229"/>
      <c r="CIN157" s="229"/>
      <c r="CIO157" s="229"/>
      <c r="CIP157" s="229"/>
      <c r="CIQ157" s="229"/>
      <c r="CIR157" s="229"/>
      <c r="CIS157" s="229"/>
      <c r="CIT157" s="229"/>
      <c r="CIU157" s="229"/>
      <c r="CIV157" s="229"/>
      <c r="CIW157" s="229"/>
      <c r="CIX157" s="229"/>
      <c r="CIY157" s="229"/>
      <c r="CIZ157" s="229"/>
      <c r="CJA157" s="229"/>
      <c r="CJB157" s="229"/>
      <c r="CJC157" s="229"/>
      <c r="CJD157" s="229"/>
      <c r="CJE157" s="229"/>
      <c r="CJF157" s="229"/>
      <c r="CJG157" s="229"/>
      <c r="CJH157" s="229"/>
      <c r="CJI157" s="229"/>
      <c r="CJJ157" s="229"/>
      <c r="CJK157" s="229"/>
      <c r="CJL157" s="229"/>
      <c r="CJM157" s="229"/>
      <c r="CJN157" s="229"/>
      <c r="CJO157" s="229"/>
      <c r="CJP157" s="229"/>
      <c r="CJQ157" s="229"/>
      <c r="CJR157" s="229"/>
      <c r="CJS157" s="229"/>
      <c r="CJT157" s="229"/>
      <c r="CJU157" s="229"/>
      <c r="CJV157" s="229"/>
      <c r="CJW157" s="229"/>
      <c r="CJX157" s="229"/>
      <c r="CJY157" s="229"/>
      <c r="CJZ157" s="229"/>
      <c r="CKA157" s="229"/>
      <c r="CKB157" s="229"/>
      <c r="CKC157" s="229"/>
      <c r="CKD157" s="229"/>
      <c r="CKE157" s="229"/>
      <c r="CKF157" s="229"/>
      <c r="CKG157" s="229"/>
      <c r="CKH157" s="229"/>
      <c r="CKI157" s="229"/>
      <c r="CKJ157" s="229"/>
      <c r="CKK157" s="229"/>
      <c r="CKL157" s="229"/>
      <c r="CKM157" s="229"/>
      <c r="CKN157" s="229"/>
      <c r="CKO157" s="229"/>
      <c r="CKP157" s="229"/>
      <c r="CKQ157" s="229"/>
      <c r="CKR157" s="229"/>
      <c r="CKS157" s="229"/>
      <c r="CKT157" s="229"/>
      <c r="CKU157" s="229"/>
      <c r="CKV157" s="229"/>
      <c r="CKW157" s="229"/>
      <c r="CKX157" s="229"/>
      <c r="CKY157" s="229"/>
      <c r="CKZ157" s="229"/>
      <c r="CLA157" s="229"/>
      <c r="CLB157" s="229"/>
      <c r="CLC157" s="229"/>
      <c r="CLD157" s="229"/>
      <c r="CLE157" s="229"/>
      <c r="CLF157" s="229"/>
      <c r="CLG157" s="229"/>
      <c r="CLH157" s="229"/>
      <c r="CLI157" s="229"/>
      <c r="CLJ157" s="229"/>
      <c r="CLK157" s="229"/>
      <c r="CLL157" s="229"/>
      <c r="CLM157" s="229"/>
      <c r="CLN157" s="229"/>
      <c r="CLO157" s="229"/>
      <c r="CLP157" s="229"/>
      <c r="CLQ157" s="229"/>
      <c r="CLR157" s="229"/>
      <c r="CLS157" s="229"/>
      <c r="CLT157" s="229"/>
      <c r="CLU157" s="229"/>
      <c r="CLV157" s="229"/>
      <c r="CLW157" s="229"/>
      <c r="CLX157" s="229"/>
      <c r="CLY157" s="229"/>
      <c r="CLZ157" s="229"/>
      <c r="CMA157" s="229"/>
      <c r="CMB157" s="229"/>
      <c r="CMC157" s="229"/>
      <c r="CMD157" s="229"/>
      <c r="CME157" s="229"/>
      <c r="CMF157" s="229"/>
      <c r="CMG157" s="229"/>
      <c r="CMH157" s="229"/>
      <c r="CMI157" s="229"/>
      <c r="CMJ157" s="229"/>
      <c r="CMK157" s="229"/>
      <c r="CML157" s="229"/>
      <c r="CMM157" s="229"/>
      <c r="CMN157" s="229"/>
      <c r="CMO157" s="229"/>
      <c r="CMP157" s="229"/>
      <c r="CMQ157" s="229"/>
      <c r="CMR157" s="229"/>
      <c r="CMS157" s="229"/>
      <c r="CMT157" s="229"/>
      <c r="CMU157" s="229"/>
      <c r="CMV157" s="229"/>
      <c r="CMW157" s="229"/>
      <c r="CMX157" s="229"/>
      <c r="CMY157" s="229"/>
      <c r="CMZ157" s="229"/>
      <c r="CNA157" s="229"/>
      <c r="CNB157" s="229"/>
      <c r="CNC157" s="229"/>
      <c r="CND157" s="229"/>
      <c r="CNE157" s="229"/>
      <c r="CNF157" s="229"/>
      <c r="CNG157" s="229"/>
      <c r="CNH157" s="229"/>
      <c r="CNI157" s="229"/>
      <c r="CNJ157" s="229"/>
      <c r="CNK157" s="229"/>
      <c r="CNL157" s="229"/>
      <c r="CNM157" s="229"/>
      <c r="CNN157" s="229"/>
      <c r="CNO157" s="229"/>
      <c r="CNP157" s="229"/>
      <c r="CNQ157" s="229"/>
      <c r="CNR157" s="229"/>
      <c r="CNS157" s="229"/>
      <c r="CNT157" s="229"/>
      <c r="CNU157" s="229"/>
      <c r="CNV157" s="229"/>
      <c r="CNW157" s="229"/>
      <c r="CNX157" s="229"/>
      <c r="CNY157" s="229"/>
      <c r="CNZ157" s="229"/>
      <c r="COA157" s="229"/>
      <c r="COB157" s="229"/>
      <c r="COC157" s="229"/>
      <c r="COD157" s="229"/>
      <c r="COE157" s="229"/>
      <c r="COF157" s="229"/>
      <c r="COG157" s="229"/>
      <c r="COH157" s="229"/>
      <c r="COI157" s="229"/>
      <c r="COJ157" s="229"/>
      <c r="COK157" s="229"/>
      <c r="COL157" s="229"/>
      <c r="COM157" s="229"/>
      <c r="CON157" s="229"/>
      <c r="COO157" s="229"/>
      <c r="COP157" s="229"/>
      <c r="COQ157" s="229"/>
      <c r="COR157" s="229"/>
      <c r="COS157" s="229"/>
      <c r="COT157" s="229"/>
      <c r="COU157" s="229"/>
      <c r="COV157" s="229"/>
      <c r="COW157" s="229"/>
      <c r="COX157" s="229"/>
      <c r="COY157" s="229"/>
      <c r="COZ157" s="229"/>
      <c r="CPA157" s="229"/>
      <c r="CPB157" s="229"/>
      <c r="CPC157" s="229"/>
      <c r="CPD157" s="229"/>
      <c r="CPE157" s="229"/>
      <c r="CPF157" s="229"/>
      <c r="CPG157" s="229"/>
      <c r="CPH157" s="229"/>
      <c r="CPI157" s="229"/>
      <c r="CPJ157" s="229"/>
      <c r="CPK157" s="229"/>
      <c r="CPL157" s="229"/>
      <c r="CPM157" s="229"/>
      <c r="CPN157" s="229"/>
      <c r="CPO157" s="229"/>
      <c r="CPP157" s="229"/>
      <c r="CPQ157" s="229"/>
      <c r="CPR157" s="229"/>
      <c r="CPS157" s="229"/>
      <c r="CPT157" s="229"/>
      <c r="CPU157" s="229"/>
      <c r="CPV157" s="229"/>
      <c r="CPW157" s="229"/>
      <c r="CPX157" s="229"/>
      <c r="CPY157" s="229"/>
      <c r="CPZ157" s="229"/>
      <c r="CQA157" s="229"/>
      <c r="CQB157" s="229"/>
      <c r="CQC157" s="229"/>
      <c r="CQD157" s="229"/>
      <c r="CQE157" s="229"/>
      <c r="CQF157" s="229"/>
      <c r="CQG157" s="229"/>
      <c r="CQH157" s="229"/>
      <c r="CQI157" s="229"/>
      <c r="CQJ157" s="229"/>
      <c r="CQK157" s="229"/>
      <c r="CQL157" s="229"/>
      <c r="CQM157" s="229"/>
      <c r="CQN157" s="229"/>
      <c r="CQO157" s="229"/>
      <c r="CQP157" s="229"/>
      <c r="CQQ157" s="229"/>
      <c r="CQR157" s="229"/>
      <c r="CQS157" s="229"/>
      <c r="CQT157" s="229"/>
      <c r="CQU157" s="229"/>
      <c r="CQV157" s="229"/>
      <c r="CQW157" s="229"/>
      <c r="CQX157" s="229"/>
      <c r="CQY157" s="229"/>
      <c r="CQZ157" s="229"/>
      <c r="CRA157" s="229"/>
      <c r="CRB157" s="229"/>
      <c r="CRC157" s="229"/>
      <c r="CRD157" s="229"/>
      <c r="CRE157" s="229"/>
      <c r="CRF157" s="229"/>
      <c r="CRG157" s="229"/>
      <c r="CRH157" s="229"/>
      <c r="CRI157" s="229"/>
      <c r="CRJ157" s="229"/>
      <c r="CRK157" s="229"/>
      <c r="CRL157" s="229"/>
      <c r="CRM157" s="229"/>
      <c r="CRN157" s="229"/>
      <c r="CRO157" s="229"/>
      <c r="CRP157" s="229"/>
      <c r="CRQ157" s="229"/>
      <c r="CRR157" s="229"/>
      <c r="CRS157" s="229"/>
      <c r="CRT157" s="229"/>
      <c r="CRU157" s="229"/>
      <c r="CRV157" s="229"/>
      <c r="CRW157" s="229"/>
      <c r="CRX157" s="229"/>
      <c r="CRY157" s="229"/>
      <c r="CRZ157" s="229"/>
      <c r="CSA157" s="229"/>
      <c r="CSB157" s="229"/>
      <c r="CSC157" s="229"/>
      <c r="CSD157" s="229"/>
      <c r="CSE157" s="229"/>
      <c r="CSF157" s="229"/>
      <c r="CSG157" s="229"/>
      <c r="CSH157" s="229"/>
      <c r="CSI157" s="229"/>
      <c r="CSJ157" s="229"/>
      <c r="CSK157" s="229"/>
      <c r="CSL157" s="229"/>
      <c r="CSM157" s="229"/>
      <c r="CSN157" s="229"/>
      <c r="CSO157" s="229"/>
      <c r="CSP157" s="229"/>
      <c r="CSQ157" s="229"/>
      <c r="CSR157" s="229"/>
      <c r="CSS157" s="229"/>
      <c r="CST157" s="229"/>
      <c r="CSU157" s="229"/>
      <c r="CSV157" s="229"/>
      <c r="CSW157" s="229"/>
      <c r="CSX157" s="229"/>
      <c r="CSY157" s="229"/>
      <c r="CSZ157" s="229"/>
      <c r="CTA157" s="229"/>
      <c r="CTB157" s="229"/>
      <c r="CTC157" s="229"/>
      <c r="CTD157" s="229"/>
      <c r="CTE157" s="229"/>
      <c r="CTF157" s="229"/>
      <c r="CTG157" s="229"/>
      <c r="CTH157" s="229"/>
      <c r="CTI157" s="229"/>
      <c r="CTJ157" s="229"/>
      <c r="CTK157" s="229"/>
      <c r="CTL157" s="229"/>
      <c r="CTM157" s="229"/>
      <c r="CTN157" s="229"/>
      <c r="CTO157" s="229"/>
      <c r="CTP157" s="229"/>
      <c r="CTQ157" s="229"/>
      <c r="CTR157" s="229"/>
      <c r="CTS157" s="229"/>
      <c r="CTT157" s="229"/>
      <c r="CTU157" s="229"/>
      <c r="CTV157" s="229"/>
      <c r="CTW157" s="229"/>
      <c r="CTX157" s="229"/>
      <c r="CTY157" s="229"/>
      <c r="CTZ157" s="229"/>
      <c r="CUA157" s="229"/>
    </row>
    <row r="158" spans="1:2575" s="224" customFormat="1" ht="108.75" hidden="1" customHeight="1">
      <c r="A158" s="247"/>
      <c r="B158" s="248"/>
      <c r="C158" s="249"/>
      <c r="D158" s="250"/>
      <c r="E158" s="274"/>
      <c r="F158" s="252"/>
      <c r="G158" s="249"/>
      <c r="H158" s="256"/>
      <c r="I158" s="269"/>
      <c r="J158" s="270"/>
      <c r="K158" s="252"/>
      <c r="L158" s="252"/>
      <c r="N158" s="229"/>
      <c r="O158" s="229"/>
      <c r="P158" s="229"/>
      <c r="Q158" s="229"/>
      <c r="R158" s="229"/>
      <c r="S158" s="229"/>
      <c r="T158" s="229"/>
      <c r="U158" s="229"/>
      <c r="V158" s="229"/>
      <c r="W158" s="229"/>
      <c r="X158" s="229"/>
      <c r="Y158" s="229"/>
      <c r="Z158" s="229"/>
      <c r="AA158" s="229"/>
      <c r="AB158" s="229"/>
      <c r="AC158" s="229"/>
      <c r="AD158" s="229"/>
      <c r="AE158" s="229"/>
      <c r="AF158" s="229"/>
      <c r="AG158" s="229"/>
      <c r="AH158" s="229"/>
      <c r="AI158" s="229"/>
      <c r="AJ158" s="229"/>
      <c r="AK158" s="229"/>
      <c r="AL158" s="229"/>
      <c r="AM158" s="229"/>
      <c r="AN158" s="229"/>
      <c r="AO158" s="229"/>
      <c r="AP158" s="229"/>
      <c r="AQ158" s="229"/>
      <c r="AR158" s="229"/>
      <c r="AS158" s="229"/>
      <c r="AT158" s="229"/>
      <c r="AU158" s="229"/>
      <c r="AV158" s="229"/>
      <c r="AW158" s="229"/>
      <c r="AX158" s="229"/>
      <c r="AY158" s="229"/>
      <c r="AZ158" s="229"/>
      <c r="BA158" s="229"/>
      <c r="BB158" s="229"/>
      <c r="BC158" s="229"/>
      <c r="BD158" s="229"/>
      <c r="BE158" s="229"/>
      <c r="BF158" s="229"/>
      <c r="BG158" s="229"/>
      <c r="BH158" s="229"/>
      <c r="BI158" s="229"/>
      <c r="BJ158" s="229"/>
      <c r="BK158" s="229"/>
      <c r="BL158" s="229"/>
      <c r="BM158" s="229"/>
      <c r="BN158" s="229"/>
      <c r="BO158" s="229"/>
      <c r="BP158" s="229"/>
      <c r="BQ158" s="229"/>
      <c r="BR158" s="229"/>
      <c r="BS158" s="229"/>
      <c r="BT158" s="229"/>
      <c r="BU158" s="229"/>
      <c r="BV158" s="229"/>
      <c r="BW158" s="229"/>
      <c r="BX158" s="229"/>
      <c r="BY158" s="229"/>
      <c r="BZ158" s="229"/>
      <c r="CA158" s="229"/>
      <c r="CB158" s="229"/>
      <c r="CC158" s="229"/>
      <c r="CD158" s="229"/>
      <c r="CE158" s="229"/>
      <c r="CF158" s="229"/>
      <c r="CG158" s="229"/>
      <c r="CH158" s="229"/>
      <c r="CI158" s="229"/>
      <c r="CJ158" s="229"/>
      <c r="CK158" s="229"/>
      <c r="CL158" s="229"/>
      <c r="CM158" s="229"/>
      <c r="CN158" s="229"/>
      <c r="CO158" s="229"/>
      <c r="CP158" s="229"/>
      <c r="CQ158" s="229"/>
      <c r="CR158" s="229"/>
      <c r="CS158" s="229"/>
      <c r="CT158" s="229"/>
      <c r="CU158" s="229"/>
      <c r="CV158" s="229"/>
      <c r="CW158" s="229"/>
      <c r="CX158" s="229"/>
      <c r="CY158" s="229"/>
      <c r="CZ158" s="229"/>
      <c r="DA158" s="229"/>
      <c r="DB158" s="229"/>
      <c r="DC158" s="229"/>
      <c r="DD158" s="229"/>
      <c r="DE158" s="229"/>
      <c r="DF158" s="229"/>
      <c r="DG158" s="229"/>
      <c r="DH158" s="229"/>
      <c r="DI158" s="229"/>
      <c r="DJ158" s="229"/>
      <c r="DK158" s="229"/>
      <c r="DL158" s="229"/>
      <c r="DM158" s="229"/>
      <c r="DN158" s="229"/>
      <c r="DO158" s="229"/>
      <c r="DP158" s="229"/>
      <c r="DQ158" s="229"/>
      <c r="DR158" s="229"/>
      <c r="DS158" s="229"/>
      <c r="DT158" s="229"/>
      <c r="DU158" s="229"/>
      <c r="DV158" s="229"/>
      <c r="DW158" s="229"/>
      <c r="DX158" s="229"/>
      <c r="DY158" s="229"/>
      <c r="DZ158" s="229"/>
      <c r="EA158" s="229"/>
      <c r="EB158" s="229"/>
      <c r="EC158" s="229"/>
      <c r="ED158" s="229"/>
      <c r="EE158" s="229"/>
      <c r="EF158" s="229"/>
      <c r="EG158" s="229"/>
      <c r="EH158" s="229"/>
      <c r="EI158" s="229"/>
      <c r="EJ158" s="229"/>
      <c r="EK158" s="229"/>
      <c r="EL158" s="229"/>
      <c r="EM158" s="229"/>
      <c r="EN158" s="229"/>
      <c r="EO158" s="229"/>
      <c r="EP158" s="229"/>
      <c r="EQ158" s="229"/>
      <c r="ER158" s="229"/>
      <c r="ES158" s="229"/>
      <c r="ET158" s="229"/>
      <c r="EU158" s="229"/>
      <c r="EV158" s="229"/>
      <c r="EW158" s="229"/>
      <c r="EX158" s="229"/>
      <c r="EY158" s="229"/>
      <c r="EZ158" s="229"/>
      <c r="FA158" s="229"/>
      <c r="FB158" s="229"/>
      <c r="FC158" s="229"/>
      <c r="FD158" s="229"/>
      <c r="FE158" s="229"/>
      <c r="FF158" s="229"/>
      <c r="FG158" s="229"/>
      <c r="FH158" s="229"/>
      <c r="FI158" s="229"/>
      <c r="FJ158" s="229"/>
      <c r="FK158" s="229"/>
      <c r="FL158" s="229"/>
      <c r="FM158" s="229"/>
      <c r="FN158" s="229"/>
      <c r="FO158" s="229"/>
      <c r="FP158" s="229"/>
      <c r="FQ158" s="229"/>
      <c r="FR158" s="229"/>
      <c r="FS158" s="229"/>
      <c r="FT158" s="229"/>
      <c r="FU158" s="229"/>
      <c r="FV158" s="229"/>
      <c r="FW158" s="229"/>
      <c r="FX158" s="229"/>
      <c r="FY158" s="229"/>
      <c r="FZ158" s="229"/>
      <c r="GA158" s="229"/>
      <c r="GB158" s="229"/>
      <c r="GC158" s="229"/>
      <c r="GD158" s="229"/>
      <c r="GE158" s="229"/>
      <c r="GF158" s="229"/>
      <c r="GG158" s="229"/>
      <c r="GH158" s="229"/>
      <c r="GI158" s="229"/>
      <c r="GJ158" s="229"/>
      <c r="GK158" s="229"/>
      <c r="GL158" s="229"/>
      <c r="GM158" s="229"/>
      <c r="GN158" s="229"/>
      <c r="GO158" s="229"/>
      <c r="GP158" s="229"/>
      <c r="GQ158" s="229"/>
      <c r="GR158" s="229"/>
      <c r="GS158" s="229"/>
      <c r="GT158" s="229"/>
      <c r="GU158" s="229"/>
      <c r="GV158" s="229"/>
      <c r="GW158" s="229"/>
      <c r="GX158" s="229"/>
      <c r="GY158" s="229"/>
      <c r="GZ158" s="229"/>
      <c r="HA158" s="229"/>
      <c r="HB158" s="229"/>
      <c r="HC158" s="229"/>
      <c r="HD158" s="229"/>
      <c r="HE158" s="229"/>
      <c r="HF158" s="229"/>
      <c r="HG158" s="229"/>
      <c r="HH158" s="229"/>
      <c r="HI158" s="229"/>
      <c r="HJ158" s="229"/>
      <c r="HK158" s="229"/>
      <c r="HL158" s="229"/>
      <c r="HM158" s="229"/>
      <c r="HN158" s="229"/>
      <c r="HO158" s="229"/>
      <c r="HP158" s="229"/>
      <c r="HQ158" s="229"/>
      <c r="HR158" s="229"/>
      <c r="HS158" s="229"/>
      <c r="HT158" s="229"/>
      <c r="HU158" s="229"/>
      <c r="HV158" s="229"/>
      <c r="HW158" s="229"/>
      <c r="HX158" s="229"/>
      <c r="HY158" s="229"/>
      <c r="HZ158" s="229"/>
      <c r="IA158" s="229"/>
      <c r="IB158" s="229"/>
      <c r="IC158" s="229"/>
      <c r="ID158" s="229"/>
      <c r="IE158" s="229"/>
      <c r="IF158" s="229"/>
      <c r="IG158" s="229"/>
      <c r="IH158" s="229"/>
      <c r="II158" s="229"/>
      <c r="IJ158" s="229"/>
      <c r="IK158" s="229"/>
      <c r="IL158" s="229"/>
      <c r="IM158" s="229"/>
      <c r="IN158" s="229"/>
      <c r="IO158" s="229"/>
      <c r="IP158" s="229"/>
      <c r="IQ158" s="229"/>
      <c r="IR158" s="229"/>
      <c r="IS158" s="229"/>
      <c r="IT158" s="229"/>
      <c r="IU158" s="229"/>
      <c r="IV158" s="229"/>
      <c r="IW158" s="229"/>
      <c r="IX158" s="229"/>
      <c r="IY158" s="229"/>
      <c r="IZ158" s="229"/>
      <c r="JA158" s="229"/>
      <c r="JB158" s="229"/>
      <c r="JC158" s="229"/>
      <c r="JD158" s="229"/>
      <c r="JE158" s="229"/>
      <c r="JF158" s="229"/>
      <c r="JG158" s="229"/>
      <c r="JH158" s="229"/>
      <c r="JI158" s="229"/>
      <c r="JJ158" s="229"/>
      <c r="JK158" s="229"/>
      <c r="JL158" s="229"/>
      <c r="JM158" s="229"/>
      <c r="JN158" s="229"/>
      <c r="JO158" s="229"/>
      <c r="JP158" s="229"/>
      <c r="JQ158" s="229"/>
      <c r="JR158" s="229"/>
      <c r="JS158" s="229"/>
      <c r="JT158" s="229"/>
      <c r="JU158" s="229"/>
      <c r="JV158" s="229"/>
      <c r="JW158" s="229"/>
      <c r="JX158" s="229"/>
      <c r="JY158" s="229"/>
      <c r="JZ158" s="229"/>
      <c r="KA158" s="229"/>
      <c r="KB158" s="229"/>
      <c r="KC158" s="229"/>
      <c r="KD158" s="229"/>
      <c r="KE158" s="229"/>
      <c r="KF158" s="229"/>
      <c r="KG158" s="229"/>
      <c r="KH158" s="229"/>
      <c r="KI158" s="229"/>
      <c r="KJ158" s="229"/>
      <c r="KK158" s="229"/>
      <c r="KL158" s="229"/>
      <c r="KM158" s="229"/>
      <c r="KN158" s="229"/>
      <c r="KO158" s="229"/>
      <c r="KP158" s="229"/>
      <c r="KQ158" s="229"/>
      <c r="KR158" s="229"/>
      <c r="KS158" s="229"/>
      <c r="KT158" s="229"/>
      <c r="KU158" s="229"/>
      <c r="KV158" s="229"/>
      <c r="KW158" s="229"/>
      <c r="KX158" s="229"/>
      <c r="KY158" s="229"/>
      <c r="KZ158" s="229"/>
      <c r="LA158" s="229"/>
      <c r="LB158" s="229"/>
      <c r="LC158" s="229"/>
      <c r="LD158" s="229"/>
      <c r="LE158" s="229"/>
      <c r="LF158" s="229"/>
      <c r="LG158" s="229"/>
      <c r="LH158" s="229"/>
      <c r="LI158" s="229"/>
      <c r="LJ158" s="229"/>
      <c r="LK158" s="229"/>
      <c r="LL158" s="229"/>
      <c r="LM158" s="229"/>
      <c r="LN158" s="229"/>
      <c r="LO158" s="229"/>
      <c r="LP158" s="229"/>
      <c r="LQ158" s="229"/>
      <c r="LR158" s="229"/>
      <c r="LS158" s="229"/>
      <c r="LT158" s="229"/>
      <c r="LU158" s="229"/>
      <c r="LV158" s="229"/>
      <c r="LW158" s="229"/>
      <c r="LX158" s="229"/>
      <c r="LY158" s="229"/>
      <c r="LZ158" s="229"/>
      <c r="MA158" s="229"/>
      <c r="MB158" s="229"/>
      <c r="MC158" s="229"/>
      <c r="MD158" s="229"/>
      <c r="ME158" s="229"/>
      <c r="MF158" s="229"/>
      <c r="MG158" s="229"/>
      <c r="MH158" s="229"/>
      <c r="MI158" s="229"/>
      <c r="MJ158" s="229"/>
      <c r="MK158" s="229"/>
      <c r="ML158" s="229"/>
      <c r="MM158" s="229"/>
      <c r="MN158" s="229"/>
      <c r="MO158" s="229"/>
      <c r="MP158" s="229"/>
      <c r="MQ158" s="229"/>
      <c r="MR158" s="229"/>
      <c r="MS158" s="229"/>
      <c r="MT158" s="229"/>
      <c r="MU158" s="229"/>
      <c r="MV158" s="229"/>
      <c r="MW158" s="229"/>
      <c r="MX158" s="229"/>
      <c r="MY158" s="229"/>
      <c r="MZ158" s="229"/>
      <c r="NA158" s="229"/>
      <c r="NB158" s="229"/>
      <c r="NC158" s="229"/>
      <c r="ND158" s="229"/>
      <c r="NE158" s="229"/>
      <c r="NF158" s="229"/>
      <c r="NG158" s="229"/>
      <c r="NH158" s="229"/>
      <c r="NI158" s="229"/>
      <c r="NJ158" s="229"/>
      <c r="NK158" s="229"/>
      <c r="NL158" s="229"/>
      <c r="NM158" s="229"/>
      <c r="NN158" s="229"/>
      <c r="NO158" s="229"/>
      <c r="NP158" s="229"/>
      <c r="NQ158" s="229"/>
      <c r="NR158" s="229"/>
      <c r="NS158" s="229"/>
      <c r="NT158" s="229"/>
      <c r="NU158" s="229"/>
      <c r="NV158" s="229"/>
      <c r="NW158" s="229"/>
      <c r="NX158" s="229"/>
      <c r="NY158" s="229"/>
      <c r="NZ158" s="229"/>
      <c r="OA158" s="229"/>
      <c r="OB158" s="229"/>
      <c r="OC158" s="229"/>
      <c r="OD158" s="229"/>
      <c r="OE158" s="229"/>
      <c r="OF158" s="229"/>
      <c r="OG158" s="229"/>
      <c r="OH158" s="229"/>
      <c r="OI158" s="229"/>
      <c r="OJ158" s="229"/>
      <c r="OK158" s="229"/>
      <c r="OL158" s="229"/>
      <c r="OM158" s="229"/>
      <c r="ON158" s="229"/>
      <c r="OO158" s="229"/>
      <c r="OP158" s="229"/>
      <c r="OQ158" s="229"/>
      <c r="OR158" s="229"/>
      <c r="OS158" s="229"/>
      <c r="OT158" s="229"/>
      <c r="OU158" s="229"/>
      <c r="OV158" s="229"/>
      <c r="OW158" s="229"/>
      <c r="OX158" s="229"/>
      <c r="OY158" s="229"/>
      <c r="OZ158" s="229"/>
      <c r="PA158" s="229"/>
      <c r="PB158" s="229"/>
      <c r="PC158" s="229"/>
      <c r="PD158" s="229"/>
      <c r="PE158" s="229"/>
      <c r="PF158" s="229"/>
      <c r="PG158" s="229"/>
      <c r="PH158" s="229"/>
      <c r="PI158" s="229"/>
      <c r="PJ158" s="229"/>
      <c r="PK158" s="229"/>
      <c r="PL158" s="229"/>
      <c r="PM158" s="229"/>
      <c r="PN158" s="229"/>
      <c r="PO158" s="229"/>
      <c r="PP158" s="229"/>
      <c r="PQ158" s="229"/>
      <c r="PR158" s="229"/>
      <c r="PS158" s="229"/>
      <c r="PT158" s="229"/>
      <c r="PU158" s="229"/>
      <c r="PV158" s="229"/>
      <c r="PW158" s="229"/>
      <c r="PX158" s="229"/>
      <c r="PY158" s="229"/>
      <c r="PZ158" s="229"/>
      <c r="QA158" s="229"/>
      <c r="QB158" s="229"/>
      <c r="QC158" s="229"/>
      <c r="QD158" s="229"/>
      <c r="QE158" s="229"/>
      <c r="QF158" s="229"/>
      <c r="QG158" s="229"/>
      <c r="QH158" s="229"/>
      <c r="QI158" s="229"/>
      <c r="QJ158" s="229"/>
      <c r="QK158" s="229"/>
      <c r="QL158" s="229"/>
      <c r="QM158" s="229"/>
      <c r="QN158" s="229"/>
      <c r="QO158" s="229"/>
      <c r="QP158" s="229"/>
      <c r="QQ158" s="229"/>
      <c r="QR158" s="229"/>
      <c r="QS158" s="229"/>
      <c r="QT158" s="229"/>
      <c r="QU158" s="229"/>
      <c r="QV158" s="229"/>
      <c r="QW158" s="229"/>
      <c r="QX158" s="229"/>
      <c r="QY158" s="229"/>
      <c r="QZ158" s="229"/>
      <c r="RA158" s="229"/>
      <c r="RB158" s="229"/>
      <c r="RC158" s="229"/>
      <c r="RD158" s="229"/>
      <c r="RE158" s="229"/>
      <c r="RF158" s="229"/>
      <c r="RG158" s="229"/>
      <c r="RH158" s="229"/>
      <c r="RI158" s="229"/>
      <c r="RJ158" s="229"/>
      <c r="RK158" s="229"/>
      <c r="RL158" s="229"/>
      <c r="RM158" s="229"/>
      <c r="RN158" s="229"/>
      <c r="RO158" s="229"/>
      <c r="RP158" s="229"/>
      <c r="RQ158" s="229"/>
      <c r="RR158" s="229"/>
      <c r="RS158" s="229"/>
      <c r="RT158" s="229"/>
      <c r="RU158" s="229"/>
      <c r="RV158" s="229"/>
      <c r="RW158" s="229"/>
      <c r="RX158" s="229"/>
      <c r="RY158" s="229"/>
      <c r="RZ158" s="229"/>
      <c r="SA158" s="229"/>
      <c r="SB158" s="229"/>
      <c r="SC158" s="229"/>
      <c r="SD158" s="229"/>
      <c r="SE158" s="229"/>
      <c r="SF158" s="229"/>
      <c r="SG158" s="229"/>
      <c r="SH158" s="229"/>
      <c r="SI158" s="229"/>
      <c r="SJ158" s="229"/>
      <c r="SK158" s="229"/>
      <c r="SL158" s="229"/>
      <c r="SM158" s="229"/>
      <c r="SN158" s="229"/>
      <c r="SO158" s="229"/>
      <c r="SP158" s="229"/>
      <c r="SQ158" s="229"/>
      <c r="SR158" s="229"/>
      <c r="SS158" s="229"/>
      <c r="ST158" s="229"/>
      <c r="SU158" s="229"/>
      <c r="SV158" s="229"/>
      <c r="SW158" s="229"/>
      <c r="SX158" s="229"/>
      <c r="SY158" s="229"/>
      <c r="SZ158" s="229"/>
      <c r="TA158" s="229"/>
      <c r="TB158" s="229"/>
      <c r="TC158" s="229"/>
      <c r="TD158" s="229"/>
      <c r="TE158" s="229"/>
      <c r="TF158" s="229"/>
      <c r="TG158" s="229"/>
      <c r="TH158" s="229"/>
      <c r="TI158" s="229"/>
      <c r="TJ158" s="229"/>
      <c r="TK158" s="229"/>
      <c r="TL158" s="229"/>
      <c r="TM158" s="229"/>
      <c r="TN158" s="229"/>
      <c r="TO158" s="229"/>
      <c r="TP158" s="229"/>
      <c r="TQ158" s="229"/>
      <c r="TR158" s="229"/>
      <c r="TS158" s="229"/>
      <c r="TT158" s="229"/>
      <c r="TU158" s="229"/>
      <c r="TV158" s="229"/>
      <c r="TW158" s="229"/>
      <c r="TX158" s="229"/>
      <c r="TY158" s="229"/>
      <c r="TZ158" s="229"/>
      <c r="UA158" s="229"/>
      <c r="UB158" s="229"/>
      <c r="UC158" s="229"/>
      <c r="UD158" s="229"/>
      <c r="UE158" s="229"/>
      <c r="UF158" s="229"/>
      <c r="UG158" s="229"/>
      <c r="UH158" s="229"/>
      <c r="UI158" s="229"/>
      <c r="UJ158" s="229"/>
      <c r="UK158" s="229"/>
      <c r="UL158" s="229"/>
      <c r="UM158" s="229"/>
      <c r="UN158" s="229"/>
      <c r="UO158" s="229"/>
      <c r="UP158" s="229"/>
      <c r="UQ158" s="229"/>
      <c r="UR158" s="229"/>
      <c r="US158" s="229"/>
      <c r="UT158" s="229"/>
      <c r="UU158" s="229"/>
      <c r="UV158" s="229"/>
      <c r="UW158" s="229"/>
      <c r="UX158" s="229"/>
      <c r="UY158" s="229"/>
      <c r="UZ158" s="229"/>
      <c r="VA158" s="229"/>
      <c r="VB158" s="229"/>
      <c r="VC158" s="229"/>
      <c r="VD158" s="229"/>
      <c r="VE158" s="229"/>
      <c r="VF158" s="229"/>
      <c r="VG158" s="229"/>
      <c r="VH158" s="229"/>
      <c r="VI158" s="229"/>
      <c r="VJ158" s="229"/>
      <c r="VK158" s="229"/>
      <c r="VL158" s="229"/>
      <c r="VM158" s="229"/>
      <c r="VN158" s="229"/>
      <c r="VO158" s="229"/>
      <c r="VP158" s="229"/>
      <c r="VQ158" s="229"/>
      <c r="VR158" s="229"/>
      <c r="VS158" s="229"/>
      <c r="VT158" s="229"/>
      <c r="VU158" s="229"/>
      <c r="VV158" s="229"/>
      <c r="VW158" s="229"/>
      <c r="VX158" s="229"/>
      <c r="VY158" s="229"/>
      <c r="VZ158" s="229"/>
      <c r="WA158" s="229"/>
      <c r="WB158" s="229"/>
      <c r="WC158" s="229"/>
      <c r="WD158" s="229"/>
      <c r="WE158" s="229"/>
      <c r="WF158" s="229"/>
      <c r="WG158" s="229"/>
      <c r="WH158" s="229"/>
      <c r="WI158" s="229"/>
      <c r="WJ158" s="229"/>
      <c r="WK158" s="229"/>
      <c r="WL158" s="229"/>
      <c r="WM158" s="229"/>
      <c r="WN158" s="229"/>
      <c r="WO158" s="229"/>
      <c r="WP158" s="229"/>
      <c r="WQ158" s="229"/>
      <c r="WR158" s="229"/>
      <c r="WS158" s="229"/>
      <c r="WT158" s="229"/>
      <c r="WU158" s="229"/>
      <c r="WV158" s="229"/>
      <c r="WW158" s="229"/>
      <c r="WX158" s="229"/>
      <c r="WY158" s="229"/>
      <c r="WZ158" s="229"/>
      <c r="XA158" s="229"/>
      <c r="XB158" s="229"/>
      <c r="XC158" s="229"/>
      <c r="XD158" s="229"/>
      <c r="XE158" s="229"/>
      <c r="XF158" s="229"/>
      <c r="XG158" s="229"/>
      <c r="XH158" s="229"/>
      <c r="XI158" s="229"/>
      <c r="XJ158" s="229"/>
      <c r="XK158" s="229"/>
      <c r="XL158" s="229"/>
      <c r="XM158" s="229"/>
      <c r="XN158" s="229"/>
      <c r="XO158" s="229"/>
      <c r="XP158" s="229"/>
      <c r="XQ158" s="229"/>
      <c r="XR158" s="229"/>
      <c r="XS158" s="229"/>
      <c r="XT158" s="229"/>
      <c r="XU158" s="229"/>
      <c r="XV158" s="229"/>
      <c r="XW158" s="229"/>
      <c r="XX158" s="229"/>
      <c r="XY158" s="229"/>
      <c r="XZ158" s="229"/>
      <c r="YA158" s="229"/>
      <c r="YB158" s="229"/>
      <c r="YC158" s="229"/>
      <c r="YD158" s="229"/>
      <c r="YE158" s="229"/>
      <c r="YF158" s="229"/>
      <c r="YG158" s="229"/>
      <c r="YH158" s="229"/>
      <c r="YI158" s="229"/>
      <c r="YJ158" s="229"/>
      <c r="YK158" s="229"/>
      <c r="YL158" s="229"/>
      <c r="YM158" s="229"/>
      <c r="YN158" s="229"/>
      <c r="YO158" s="229"/>
      <c r="YP158" s="229"/>
      <c r="YQ158" s="229"/>
      <c r="YR158" s="229"/>
      <c r="YS158" s="229"/>
      <c r="YT158" s="229"/>
      <c r="YU158" s="229"/>
      <c r="YV158" s="229"/>
      <c r="YW158" s="229"/>
      <c r="YX158" s="229"/>
      <c r="YY158" s="229"/>
      <c r="YZ158" s="229"/>
      <c r="ZA158" s="229"/>
      <c r="ZB158" s="229"/>
      <c r="ZC158" s="229"/>
      <c r="ZD158" s="229"/>
      <c r="ZE158" s="229"/>
      <c r="ZF158" s="229"/>
      <c r="ZG158" s="229"/>
      <c r="ZH158" s="229"/>
      <c r="ZI158" s="229"/>
      <c r="ZJ158" s="229"/>
      <c r="ZK158" s="229"/>
      <c r="ZL158" s="229"/>
      <c r="ZM158" s="229"/>
      <c r="ZN158" s="229"/>
      <c r="ZO158" s="229"/>
      <c r="ZP158" s="229"/>
      <c r="ZQ158" s="229"/>
      <c r="ZR158" s="229"/>
      <c r="ZS158" s="229"/>
      <c r="ZT158" s="229"/>
      <c r="ZU158" s="229"/>
      <c r="ZV158" s="229"/>
      <c r="ZW158" s="229"/>
      <c r="ZX158" s="229"/>
      <c r="ZY158" s="229"/>
      <c r="ZZ158" s="229"/>
      <c r="AAA158" s="229"/>
      <c r="AAB158" s="229"/>
      <c r="AAC158" s="229"/>
      <c r="AAD158" s="229"/>
      <c r="AAE158" s="229"/>
      <c r="AAF158" s="229"/>
      <c r="AAG158" s="229"/>
      <c r="AAH158" s="229"/>
      <c r="AAI158" s="229"/>
      <c r="AAJ158" s="229"/>
      <c r="AAK158" s="229"/>
      <c r="AAL158" s="229"/>
      <c r="AAM158" s="229"/>
      <c r="AAN158" s="229"/>
      <c r="AAO158" s="229"/>
      <c r="AAP158" s="229"/>
      <c r="AAQ158" s="229"/>
      <c r="AAR158" s="229"/>
      <c r="AAS158" s="229"/>
      <c r="AAT158" s="229"/>
      <c r="AAU158" s="229"/>
      <c r="AAV158" s="229"/>
      <c r="AAW158" s="229"/>
      <c r="AAX158" s="229"/>
      <c r="AAY158" s="229"/>
      <c r="AAZ158" s="229"/>
      <c r="ABA158" s="229"/>
      <c r="ABB158" s="229"/>
      <c r="ABC158" s="229"/>
      <c r="ABD158" s="229"/>
      <c r="ABE158" s="229"/>
      <c r="ABF158" s="229"/>
      <c r="ABG158" s="229"/>
      <c r="ABH158" s="229"/>
      <c r="ABI158" s="229"/>
      <c r="ABJ158" s="229"/>
      <c r="ABK158" s="229"/>
      <c r="ABL158" s="229"/>
      <c r="ABM158" s="229"/>
      <c r="ABN158" s="229"/>
      <c r="ABO158" s="229"/>
      <c r="ABP158" s="229"/>
      <c r="ABQ158" s="229"/>
      <c r="ABR158" s="229"/>
      <c r="ABS158" s="229"/>
      <c r="ABT158" s="229"/>
      <c r="ABU158" s="229"/>
      <c r="ABV158" s="229"/>
      <c r="ABW158" s="229"/>
      <c r="ABX158" s="229"/>
      <c r="ABY158" s="229"/>
      <c r="ABZ158" s="229"/>
      <c r="ACA158" s="229"/>
      <c r="ACB158" s="229"/>
      <c r="ACC158" s="229"/>
      <c r="ACD158" s="229"/>
      <c r="ACE158" s="229"/>
      <c r="ACF158" s="229"/>
      <c r="ACG158" s="229"/>
      <c r="ACH158" s="229"/>
      <c r="ACI158" s="229"/>
      <c r="ACJ158" s="229"/>
      <c r="ACK158" s="229"/>
      <c r="ACL158" s="229"/>
      <c r="ACM158" s="229"/>
      <c r="ACN158" s="229"/>
      <c r="ACO158" s="229"/>
      <c r="ACP158" s="229"/>
      <c r="ACQ158" s="229"/>
      <c r="ACR158" s="229"/>
      <c r="ACS158" s="229"/>
      <c r="ACT158" s="229"/>
      <c r="ACU158" s="229"/>
      <c r="ACV158" s="229"/>
      <c r="ACW158" s="229"/>
      <c r="ACX158" s="229"/>
      <c r="ACY158" s="229"/>
      <c r="ACZ158" s="229"/>
      <c r="ADA158" s="229"/>
      <c r="ADB158" s="229"/>
      <c r="ADC158" s="229"/>
      <c r="ADD158" s="229"/>
      <c r="ADE158" s="229"/>
      <c r="ADF158" s="229"/>
      <c r="ADG158" s="229"/>
      <c r="ADH158" s="229"/>
      <c r="ADI158" s="229"/>
      <c r="ADJ158" s="229"/>
      <c r="ADK158" s="229"/>
      <c r="ADL158" s="229"/>
      <c r="ADM158" s="229"/>
      <c r="ADN158" s="229"/>
      <c r="ADO158" s="229"/>
      <c r="ADP158" s="229"/>
      <c r="ADQ158" s="229"/>
      <c r="ADR158" s="229"/>
      <c r="ADS158" s="229"/>
      <c r="ADT158" s="229"/>
      <c r="ADU158" s="229"/>
      <c r="ADV158" s="229"/>
      <c r="ADW158" s="229"/>
      <c r="ADX158" s="229"/>
      <c r="ADY158" s="229"/>
      <c r="ADZ158" s="229"/>
      <c r="AEA158" s="229"/>
      <c r="AEB158" s="229"/>
      <c r="AEC158" s="229"/>
      <c r="AED158" s="229"/>
      <c r="AEE158" s="229"/>
      <c r="AEF158" s="229"/>
      <c r="AEG158" s="229"/>
      <c r="AEH158" s="229"/>
      <c r="AEI158" s="229"/>
      <c r="AEJ158" s="229"/>
      <c r="AEK158" s="229"/>
      <c r="AEL158" s="229"/>
      <c r="AEM158" s="229"/>
      <c r="AEN158" s="229"/>
      <c r="AEO158" s="229"/>
      <c r="AEP158" s="229"/>
      <c r="AEQ158" s="229"/>
      <c r="AER158" s="229"/>
      <c r="AES158" s="229"/>
      <c r="AET158" s="229"/>
      <c r="AEU158" s="229"/>
      <c r="AEV158" s="229"/>
      <c r="AEW158" s="229"/>
      <c r="AEX158" s="229"/>
      <c r="AEY158" s="229"/>
      <c r="AEZ158" s="229"/>
      <c r="AFA158" s="229"/>
      <c r="AFB158" s="229"/>
      <c r="AFC158" s="229"/>
      <c r="AFD158" s="229"/>
      <c r="AFE158" s="229"/>
      <c r="AFF158" s="229"/>
      <c r="AFG158" s="229"/>
      <c r="AFH158" s="229"/>
      <c r="AFI158" s="229"/>
      <c r="AFJ158" s="229"/>
      <c r="AFK158" s="229"/>
      <c r="AFL158" s="229"/>
      <c r="AFM158" s="229"/>
      <c r="AFN158" s="229"/>
      <c r="AFO158" s="229"/>
      <c r="AFP158" s="229"/>
      <c r="AFQ158" s="229"/>
      <c r="AFR158" s="229"/>
      <c r="AFS158" s="229"/>
      <c r="AFT158" s="229"/>
      <c r="AFU158" s="229"/>
      <c r="AFV158" s="229"/>
      <c r="AFW158" s="229"/>
      <c r="AFX158" s="229"/>
      <c r="AFY158" s="229"/>
      <c r="AFZ158" s="229"/>
      <c r="AGA158" s="229"/>
      <c r="AGB158" s="229"/>
      <c r="AGC158" s="229"/>
      <c r="AGD158" s="229"/>
      <c r="AGE158" s="229"/>
      <c r="AGF158" s="229"/>
      <c r="AGG158" s="229"/>
      <c r="AGH158" s="229"/>
      <c r="AGI158" s="229"/>
      <c r="AGJ158" s="229"/>
      <c r="AGK158" s="229"/>
      <c r="AGL158" s="229"/>
      <c r="AGM158" s="229"/>
      <c r="AGN158" s="229"/>
      <c r="AGO158" s="229"/>
      <c r="AGP158" s="229"/>
      <c r="AGQ158" s="229"/>
      <c r="AGR158" s="229"/>
      <c r="AGS158" s="229"/>
      <c r="AGT158" s="229"/>
      <c r="AGU158" s="229"/>
      <c r="AGV158" s="229"/>
      <c r="AGW158" s="229"/>
      <c r="AGX158" s="229"/>
      <c r="AGY158" s="229"/>
      <c r="AGZ158" s="229"/>
      <c r="AHA158" s="229"/>
      <c r="AHB158" s="229"/>
      <c r="AHC158" s="229"/>
      <c r="AHD158" s="229"/>
      <c r="AHE158" s="229"/>
      <c r="AHF158" s="229"/>
      <c r="AHG158" s="229"/>
      <c r="AHH158" s="229"/>
      <c r="AHI158" s="229"/>
      <c r="AHJ158" s="229"/>
      <c r="AHK158" s="229"/>
      <c r="AHL158" s="229"/>
      <c r="AHM158" s="229"/>
      <c r="AHN158" s="229"/>
      <c r="AHO158" s="229"/>
      <c r="AHP158" s="229"/>
      <c r="AHQ158" s="229"/>
      <c r="AHR158" s="229"/>
      <c r="AHS158" s="229"/>
      <c r="AHT158" s="229"/>
      <c r="AHU158" s="229"/>
      <c r="AHV158" s="229"/>
      <c r="AHW158" s="229"/>
      <c r="AHX158" s="229"/>
      <c r="AHY158" s="229"/>
      <c r="AHZ158" s="229"/>
      <c r="AIA158" s="229"/>
      <c r="AIB158" s="229"/>
      <c r="AIC158" s="229"/>
      <c r="AID158" s="229"/>
      <c r="AIE158" s="229"/>
      <c r="AIF158" s="229"/>
      <c r="AIG158" s="229"/>
      <c r="AIH158" s="229"/>
      <c r="AII158" s="229"/>
      <c r="AIJ158" s="229"/>
      <c r="AIK158" s="229"/>
      <c r="AIL158" s="229"/>
      <c r="AIM158" s="229"/>
      <c r="AIN158" s="229"/>
      <c r="AIO158" s="229"/>
      <c r="AIP158" s="229"/>
      <c r="AIQ158" s="229"/>
      <c r="AIR158" s="229"/>
      <c r="AIS158" s="229"/>
      <c r="AIT158" s="229"/>
      <c r="AIU158" s="229"/>
      <c r="AIV158" s="229"/>
      <c r="AIW158" s="229"/>
      <c r="AIX158" s="229"/>
      <c r="AIY158" s="229"/>
      <c r="AIZ158" s="229"/>
      <c r="AJA158" s="229"/>
      <c r="AJB158" s="229"/>
      <c r="AJC158" s="229"/>
      <c r="AJD158" s="229"/>
      <c r="AJE158" s="229"/>
      <c r="AJF158" s="229"/>
      <c r="AJG158" s="229"/>
      <c r="AJH158" s="229"/>
      <c r="AJI158" s="229"/>
      <c r="AJJ158" s="229"/>
      <c r="AJK158" s="229"/>
      <c r="AJL158" s="229"/>
      <c r="AJM158" s="229"/>
      <c r="AJN158" s="229"/>
      <c r="AJO158" s="229"/>
      <c r="AJP158" s="229"/>
      <c r="AJQ158" s="229"/>
      <c r="AJR158" s="229"/>
      <c r="AJS158" s="229"/>
      <c r="AJT158" s="229"/>
      <c r="AJU158" s="229"/>
      <c r="AJV158" s="229"/>
      <c r="AJW158" s="229"/>
      <c r="AJX158" s="229"/>
      <c r="AJY158" s="229"/>
      <c r="AJZ158" s="229"/>
      <c r="AKA158" s="229"/>
      <c r="AKB158" s="229"/>
      <c r="AKC158" s="229"/>
      <c r="AKD158" s="229"/>
      <c r="AKE158" s="229"/>
      <c r="AKF158" s="229"/>
      <c r="AKG158" s="229"/>
      <c r="AKH158" s="229"/>
      <c r="AKI158" s="229"/>
      <c r="AKJ158" s="229"/>
      <c r="AKK158" s="229"/>
      <c r="AKL158" s="229"/>
      <c r="AKM158" s="229"/>
      <c r="AKN158" s="229"/>
      <c r="AKO158" s="229"/>
      <c r="AKP158" s="229"/>
      <c r="AKQ158" s="229"/>
      <c r="AKR158" s="229"/>
      <c r="AKS158" s="229"/>
      <c r="AKT158" s="229"/>
      <c r="AKU158" s="229"/>
      <c r="AKV158" s="229"/>
      <c r="AKW158" s="229"/>
      <c r="AKX158" s="229"/>
      <c r="AKY158" s="229"/>
      <c r="AKZ158" s="229"/>
      <c r="ALA158" s="229"/>
      <c r="ALB158" s="229"/>
      <c r="ALC158" s="229"/>
      <c r="ALD158" s="229"/>
      <c r="ALE158" s="229"/>
      <c r="ALF158" s="229"/>
      <c r="ALG158" s="229"/>
      <c r="ALH158" s="229"/>
      <c r="ALI158" s="229"/>
      <c r="ALJ158" s="229"/>
      <c r="ALK158" s="229"/>
      <c r="ALL158" s="229"/>
      <c r="ALM158" s="229"/>
      <c r="ALN158" s="229"/>
      <c r="ALO158" s="229"/>
      <c r="ALP158" s="229"/>
      <c r="ALQ158" s="229"/>
      <c r="ALR158" s="229"/>
      <c r="ALS158" s="229"/>
      <c r="ALT158" s="229"/>
      <c r="ALU158" s="229"/>
      <c r="ALV158" s="229"/>
      <c r="ALW158" s="229"/>
      <c r="ALX158" s="229"/>
      <c r="ALY158" s="229"/>
      <c r="ALZ158" s="229"/>
      <c r="AMA158" s="229"/>
      <c r="AMB158" s="229"/>
      <c r="AMC158" s="229"/>
      <c r="AMD158" s="229"/>
      <c r="AME158" s="229"/>
      <c r="AMF158" s="229"/>
      <c r="AMG158" s="229"/>
      <c r="AMH158" s="229"/>
      <c r="AMI158" s="229"/>
      <c r="AMJ158" s="229"/>
      <c r="AMK158" s="229"/>
      <c r="AML158" s="229"/>
      <c r="AMM158" s="229"/>
      <c r="AMN158" s="229"/>
      <c r="AMO158" s="229"/>
      <c r="AMP158" s="229"/>
      <c r="AMQ158" s="229"/>
      <c r="AMR158" s="229"/>
      <c r="AMS158" s="229"/>
      <c r="AMT158" s="229"/>
      <c r="AMU158" s="229"/>
      <c r="AMV158" s="229"/>
      <c r="AMW158" s="229"/>
      <c r="AMX158" s="229"/>
      <c r="AMY158" s="229"/>
      <c r="AMZ158" s="229"/>
      <c r="ANA158" s="229"/>
      <c r="ANB158" s="229"/>
      <c r="ANC158" s="229"/>
      <c r="AND158" s="229"/>
      <c r="ANE158" s="229"/>
      <c r="ANF158" s="229"/>
      <c r="ANG158" s="229"/>
      <c r="ANH158" s="229"/>
      <c r="ANI158" s="229"/>
      <c r="ANJ158" s="229"/>
      <c r="ANK158" s="229"/>
      <c r="ANL158" s="229"/>
      <c r="ANM158" s="229"/>
      <c r="ANN158" s="229"/>
      <c r="ANO158" s="229"/>
      <c r="ANP158" s="229"/>
      <c r="ANQ158" s="229"/>
      <c r="ANR158" s="229"/>
      <c r="ANS158" s="229"/>
      <c r="ANT158" s="229"/>
      <c r="ANU158" s="229"/>
      <c r="ANV158" s="229"/>
      <c r="ANW158" s="229"/>
      <c r="ANX158" s="229"/>
      <c r="ANY158" s="229"/>
      <c r="ANZ158" s="229"/>
      <c r="AOA158" s="229"/>
      <c r="AOB158" s="229"/>
      <c r="AOC158" s="229"/>
      <c r="AOD158" s="229"/>
      <c r="AOE158" s="229"/>
      <c r="AOF158" s="229"/>
      <c r="AOG158" s="229"/>
      <c r="AOH158" s="229"/>
      <c r="AOI158" s="229"/>
      <c r="AOJ158" s="229"/>
      <c r="AOK158" s="229"/>
      <c r="AOL158" s="229"/>
      <c r="AOM158" s="229"/>
      <c r="AON158" s="229"/>
      <c r="AOO158" s="229"/>
      <c r="AOP158" s="229"/>
      <c r="AOQ158" s="229"/>
      <c r="AOR158" s="229"/>
      <c r="AOS158" s="229"/>
      <c r="AOT158" s="229"/>
      <c r="AOU158" s="229"/>
      <c r="AOV158" s="229"/>
      <c r="AOW158" s="229"/>
      <c r="AOX158" s="229"/>
      <c r="AOY158" s="229"/>
      <c r="AOZ158" s="229"/>
      <c r="APA158" s="229"/>
      <c r="APB158" s="229"/>
      <c r="APC158" s="229"/>
      <c r="APD158" s="229"/>
      <c r="APE158" s="229"/>
      <c r="APF158" s="229"/>
      <c r="APG158" s="229"/>
      <c r="APH158" s="229"/>
      <c r="API158" s="229"/>
      <c r="APJ158" s="229"/>
      <c r="APK158" s="229"/>
      <c r="APL158" s="229"/>
      <c r="APM158" s="229"/>
      <c r="APN158" s="229"/>
      <c r="APO158" s="229"/>
      <c r="APP158" s="229"/>
      <c r="APQ158" s="229"/>
      <c r="APR158" s="229"/>
      <c r="APS158" s="229"/>
      <c r="APT158" s="229"/>
      <c r="APU158" s="229"/>
      <c r="APV158" s="229"/>
      <c r="APW158" s="229"/>
      <c r="APX158" s="229"/>
      <c r="APY158" s="229"/>
      <c r="APZ158" s="229"/>
      <c r="AQA158" s="229"/>
      <c r="AQB158" s="229"/>
      <c r="AQC158" s="229"/>
      <c r="AQD158" s="229"/>
      <c r="AQE158" s="229"/>
      <c r="AQF158" s="229"/>
      <c r="AQG158" s="229"/>
      <c r="AQH158" s="229"/>
      <c r="AQI158" s="229"/>
      <c r="AQJ158" s="229"/>
      <c r="AQK158" s="229"/>
      <c r="AQL158" s="229"/>
      <c r="AQM158" s="229"/>
      <c r="AQN158" s="229"/>
      <c r="AQO158" s="229"/>
      <c r="AQP158" s="229"/>
      <c r="AQQ158" s="229"/>
      <c r="AQR158" s="229"/>
      <c r="AQS158" s="229"/>
      <c r="AQT158" s="229"/>
      <c r="AQU158" s="229"/>
      <c r="AQV158" s="229"/>
      <c r="AQW158" s="229"/>
      <c r="AQX158" s="229"/>
      <c r="AQY158" s="229"/>
      <c r="AQZ158" s="229"/>
      <c r="ARA158" s="229"/>
      <c r="ARB158" s="229"/>
      <c r="ARC158" s="229"/>
      <c r="ARD158" s="229"/>
      <c r="ARE158" s="229"/>
      <c r="ARF158" s="229"/>
      <c r="ARG158" s="229"/>
      <c r="ARH158" s="229"/>
      <c r="ARI158" s="229"/>
      <c r="ARJ158" s="229"/>
      <c r="ARK158" s="229"/>
      <c r="ARL158" s="229"/>
      <c r="ARM158" s="229"/>
      <c r="ARN158" s="229"/>
      <c r="ARO158" s="229"/>
      <c r="ARP158" s="229"/>
      <c r="ARQ158" s="229"/>
      <c r="ARR158" s="229"/>
      <c r="ARS158" s="229"/>
      <c r="ART158" s="229"/>
      <c r="ARU158" s="229"/>
      <c r="ARV158" s="229"/>
      <c r="ARW158" s="229"/>
      <c r="ARX158" s="229"/>
      <c r="ARY158" s="229"/>
      <c r="ARZ158" s="229"/>
      <c r="ASA158" s="229"/>
      <c r="ASB158" s="229"/>
      <c r="ASC158" s="229"/>
      <c r="ASD158" s="229"/>
      <c r="ASE158" s="229"/>
      <c r="ASF158" s="229"/>
      <c r="ASG158" s="229"/>
      <c r="ASH158" s="229"/>
      <c r="ASI158" s="229"/>
      <c r="ASJ158" s="229"/>
      <c r="ASK158" s="229"/>
      <c r="ASL158" s="229"/>
      <c r="ASM158" s="229"/>
      <c r="ASN158" s="229"/>
      <c r="ASO158" s="229"/>
      <c r="ASP158" s="229"/>
      <c r="ASQ158" s="229"/>
      <c r="ASR158" s="229"/>
      <c r="ASS158" s="229"/>
      <c r="AST158" s="229"/>
      <c r="ASU158" s="229"/>
      <c r="ASV158" s="229"/>
      <c r="ASW158" s="229"/>
      <c r="ASX158" s="229"/>
      <c r="ASY158" s="229"/>
      <c r="ASZ158" s="229"/>
      <c r="ATA158" s="229"/>
      <c r="ATB158" s="229"/>
      <c r="ATC158" s="229"/>
      <c r="ATD158" s="229"/>
      <c r="ATE158" s="229"/>
      <c r="ATF158" s="229"/>
      <c r="ATG158" s="229"/>
      <c r="ATH158" s="229"/>
      <c r="ATI158" s="229"/>
      <c r="ATJ158" s="229"/>
      <c r="ATK158" s="229"/>
      <c r="ATL158" s="229"/>
      <c r="ATM158" s="229"/>
      <c r="ATN158" s="229"/>
      <c r="ATO158" s="229"/>
      <c r="ATP158" s="229"/>
      <c r="ATQ158" s="229"/>
      <c r="ATR158" s="229"/>
      <c r="ATS158" s="229"/>
      <c r="ATT158" s="229"/>
      <c r="ATU158" s="229"/>
      <c r="ATV158" s="229"/>
      <c r="ATW158" s="229"/>
      <c r="ATX158" s="229"/>
      <c r="ATY158" s="229"/>
      <c r="ATZ158" s="229"/>
      <c r="AUA158" s="229"/>
      <c r="AUB158" s="229"/>
      <c r="AUC158" s="229"/>
      <c r="AUD158" s="229"/>
      <c r="AUE158" s="229"/>
      <c r="AUF158" s="229"/>
      <c r="AUG158" s="229"/>
      <c r="AUH158" s="229"/>
      <c r="AUI158" s="229"/>
      <c r="AUJ158" s="229"/>
      <c r="AUK158" s="229"/>
      <c r="AUL158" s="229"/>
      <c r="AUM158" s="229"/>
      <c r="AUN158" s="229"/>
      <c r="AUO158" s="229"/>
      <c r="AUP158" s="229"/>
      <c r="AUQ158" s="229"/>
      <c r="AUR158" s="229"/>
      <c r="AUS158" s="229"/>
      <c r="AUT158" s="229"/>
      <c r="AUU158" s="229"/>
      <c r="AUV158" s="229"/>
      <c r="AUW158" s="229"/>
      <c r="AUX158" s="229"/>
      <c r="AUY158" s="229"/>
      <c r="AUZ158" s="229"/>
      <c r="AVA158" s="229"/>
      <c r="AVB158" s="229"/>
      <c r="AVC158" s="229"/>
      <c r="AVD158" s="229"/>
      <c r="AVE158" s="229"/>
      <c r="AVF158" s="229"/>
      <c r="AVG158" s="229"/>
      <c r="AVH158" s="229"/>
      <c r="AVI158" s="229"/>
      <c r="AVJ158" s="229"/>
      <c r="AVK158" s="229"/>
      <c r="AVL158" s="229"/>
      <c r="AVM158" s="229"/>
      <c r="AVN158" s="229"/>
      <c r="AVO158" s="229"/>
      <c r="AVP158" s="229"/>
      <c r="AVQ158" s="229"/>
      <c r="AVR158" s="229"/>
      <c r="AVS158" s="229"/>
      <c r="AVT158" s="229"/>
      <c r="AVU158" s="229"/>
      <c r="AVV158" s="229"/>
      <c r="AVW158" s="229"/>
      <c r="AVX158" s="229"/>
      <c r="AVY158" s="229"/>
      <c r="AVZ158" s="229"/>
      <c r="AWA158" s="229"/>
      <c r="AWB158" s="229"/>
      <c r="AWC158" s="229"/>
      <c r="AWD158" s="229"/>
      <c r="AWE158" s="229"/>
      <c r="AWF158" s="229"/>
      <c r="AWG158" s="229"/>
      <c r="AWH158" s="229"/>
      <c r="AWI158" s="229"/>
      <c r="AWJ158" s="229"/>
      <c r="AWK158" s="229"/>
      <c r="AWL158" s="229"/>
      <c r="AWM158" s="229"/>
      <c r="AWN158" s="229"/>
      <c r="AWO158" s="229"/>
      <c r="AWP158" s="229"/>
      <c r="AWQ158" s="229"/>
      <c r="AWR158" s="229"/>
      <c r="AWS158" s="229"/>
      <c r="AWT158" s="229"/>
      <c r="AWU158" s="229"/>
      <c r="AWV158" s="229"/>
      <c r="AWW158" s="229"/>
      <c r="AWX158" s="229"/>
      <c r="AWY158" s="229"/>
      <c r="AWZ158" s="229"/>
      <c r="AXA158" s="229"/>
      <c r="AXB158" s="229"/>
      <c r="AXC158" s="229"/>
      <c r="AXD158" s="229"/>
      <c r="AXE158" s="229"/>
      <c r="AXF158" s="229"/>
      <c r="AXG158" s="229"/>
      <c r="AXH158" s="229"/>
      <c r="AXI158" s="229"/>
      <c r="AXJ158" s="229"/>
      <c r="AXK158" s="229"/>
      <c r="AXL158" s="229"/>
      <c r="AXM158" s="229"/>
      <c r="AXN158" s="229"/>
      <c r="AXO158" s="229"/>
      <c r="AXP158" s="229"/>
      <c r="AXQ158" s="229"/>
      <c r="AXR158" s="229"/>
      <c r="AXS158" s="229"/>
      <c r="AXT158" s="229"/>
      <c r="AXU158" s="229"/>
      <c r="AXV158" s="229"/>
      <c r="AXW158" s="229"/>
      <c r="AXX158" s="229"/>
      <c r="AXY158" s="229"/>
      <c r="AXZ158" s="229"/>
      <c r="AYA158" s="229"/>
      <c r="AYB158" s="229"/>
      <c r="AYC158" s="229"/>
      <c r="AYD158" s="229"/>
      <c r="AYE158" s="229"/>
      <c r="AYF158" s="229"/>
      <c r="AYG158" s="229"/>
      <c r="AYH158" s="229"/>
      <c r="AYI158" s="229"/>
      <c r="AYJ158" s="229"/>
      <c r="AYK158" s="229"/>
      <c r="AYL158" s="229"/>
      <c r="AYM158" s="229"/>
      <c r="AYN158" s="229"/>
      <c r="AYO158" s="229"/>
      <c r="AYP158" s="229"/>
      <c r="AYQ158" s="229"/>
      <c r="AYR158" s="229"/>
      <c r="AYS158" s="229"/>
      <c r="AYT158" s="229"/>
      <c r="AYU158" s="229"/>
      <c r="AYV158" s="229"/>
      <c r="AYW158" s="229"/>
      <c r="AYX158" s="229"/>
      <c r="AYY158" s="229"/>
      <c r="AYZ158" s="229"/>
      <c r="AZA158" s="229"/>
      <c r="AZB158" s="229"/>
      <c r="AZC158" s="229"/>
      <c r="AZD158" s="229"/>
      <c r="AZE158" s="229"/>
      <c r="AZF158" s="229"/>
      <c r="AZG158" s="229"/>
      <c r="AZH158" s="229"/>
      <c r="AZI158" s="229"/>
      <c r="AZJ158" s="229"/>
      <c r="AZK158" s="229"/>
      <c r="AZL158" s="229"/>
      <c r="AZM158" s="229"/>
      <c r="AZN158" s="229"/>
      <c r="AZO158" s="229"/>
      <c r="AZP158" s="229"/>
      <c r="AZQ158" s="229"/>
      <c r="AZR158" s="229"/>
      <c r="AZS158" s="229"/>
      <c r="AZT158" s="229"/>
      <c r="AZU158" s="229"/>
      <c r="AZV158" s="229"/>
      <c r="AZW158" s="229"/>
      <c r="AZX158" s="229"/>
      <c r="AZY158" s="229"/>
      <c r="AZZ158" s="229"/>
      <c r="BAA158" s="229"/>
      <c r="BAB158" s="229"/>
      <c r="BAC158" s="229"/>
      <c r="BAD158" s="229"/>
      <c r="BAE158" s="229"/>
      <c r="BAF158" s="229"/>
      <c r="BAG158" s="229"/>
      <c r="BAH158" s="229"/>
      <c r="BAI158" s="229"/>
      <c r="BAJ158" s="229"/>
      <c r="BAK158" s="229"/>
      <c r="BAL158" s="229"/>
      <c r="BAM158" s="229"/>
      <c r="BAN158" s="229"/>
      <c r="BAO158" s="229"/>
      <c r="BAP158" s="229"/>
      <c r="BAQ158" s="229"/>
      <c r="BAR158" s="229"/>
      <c r="BAS158" s="229"/>
      <c r="BAT158" s="229"/>
      <c r="BAU158" s="229"/>
      <c r="BAV158" s="229"/>
      <c r="BAW158" s="229"/>
      <c r="BAX158" s="229"/>
      <c r="BAY158" s="229"/>
      <c r="BAZ158" s="229"/>
      <c r="BBA158" s="229"/>
      <c r="BBB158" s="229"/>
      <c r="BBC158" s="229"/>
      <c r="BBD158" s="229"/>
      <c r="BBE158" s="229"/>
      <c r="BBF158" s="229"/>
      <c r="BBG158" s="229"/>
      <c r="BBH158" s="229"/>
      <c r="BBI158" s="229"/>
      <c r="BBJ158" s="229"/>
      <c r="BBK158" s="229"/>
      <c r="BBL158" s="229"/>
      <c r="BBM158" s="229"/>
      <c r="BBN158" s="229"/>
      <c r="BBO158" s="229"/>
      <c r="BBP158" s="229"/>
      <c r="BBQ158" s="229"/>
      <c r="BBR158" s="229"/>
      <c r="BBS158" s="229"/>
      <c r="BBT158" s="229"/>
      <c r="BBU158" s="229"/>
      <c r="BBV158" s="229"/>
      <c r="BBW158" s="229"/>
      <c r="BBX158" s="229"/>
      <c r="BBY158" s="229"/>
      <c r="BBZ158" s="229"/>
      <c r="BCA158" s="229"/>
      <c r="BCB158" s="229"/>
      <c r="BCC158" s="229"/>
      <c r="BCD158" s="229"/>
      <c r="BCE158" s="229"/>
      <c r="BCF158" s="229"/>
      <c r="BCG158" s="229"/>
      <c r="BCH158" s="229"/>
      <c r="BCI158" s="229"/>
      <c r="BCJ158" s="229"/>
      <c r="BCK158" s="229"/>
      <c r="BCL158" s="229"/>
      <c r="BCM158" s="229"/>
      <c r="BCN158" s="229"/>
      <c r="BCO158" s="229"/>
      <c r="BCP158" s="229"/>
      <c r="BCQ158" s="229"/>
      <c r="BCR158" s="229"/>
      <c r="BCS158" s="229"/>
      <c r="BCT158" s="229"/>
      <c r="BCU158" s="229"/>
      <c r="BCV158" s="229"/>
      <c r="BCW158" s="229"/>
      <c r="BCX158" s="229"/>
      <c r="BCY158" s="229"/>
      <c r="BCZ158" s="229"/>
      <c r="BDA158" s="229"/>
      <c r="BDB158" s="229"/>
      <c r="BDC158" s="229"/>
      <c r="BDD158" s="229"/>
      <c r="BDE158" s="229"/>
      <c r="BDF158" s="229"/>
      <c r="BDG158" s="229"/>
      <c r="BDH158" s="229"/>
      <c r="BDI158" s="229"/>
      <c r="BDJ158" s="229"/>
      <c r="BDK158" s="229"/>
      <c r="BDL158" s="229"/>
      <c r="BDM158" s="229"/>
      <c r="BDN158" s="229"/>
      <c r="BDO158" s="229"/>
      <c r="BDP158" s="229"/>
      <c r="BDQ158" s="229"/>
      <c r="BDR158" s="229"/>
      <c r="BDS158" s="229"/>
      <c r="BDT158" s="229"/>
      <c r="BDU158" s="229"/>
      <c r="BDV158" s="229"/>
      <c r="BDW158" s="229"/>
      <c r="BDX158" s="229"/>
      <c r="BDY158" s="229"/>
      <c r="BDZ158" s="229"/>
      <c r="BEA158" s="229"/>
      <c r="BEB158" s="229"/>
      <c r="BEC158" s="229"/>
      <c r="BED158" s="229"/>
      <c r="BEE158" s="229"/>
      <c r="BEF158" s="229"/>
      <c r="BEG158" s="229"/>
      <c r="BEH158" s="229"/>
      <c r="BEI158" s="229"/>
      <c r="BEJ158" s="229"/>
      <c r="BEK158" s="229"/>
      <c r="BEL158" s="229"/>
      <c r="BEM158" s="229"/>
      <c r="BEN158" s="229"/>
      <c r="BEO158" s="229"/>
      <c r="BEP158" s="229"/>
      <c r="BEQ158" s="229"/>
      <c r="BER158" s="229"/>
      <c r="BES158" s="229"/>
      <c r="BET158" s="229"/>
      <c r="BEU158" s="229"/>
      <c r="BEV158" s="229"/>
      <c r="BEW158" s="229"/>
      <c r="BEX158" s="229"/>
      <c r="BEY158" s="229"/>
      <c r="BEZ158" s="229"/>
      <c r="BFA158" s="229"/>
      <c r="BFB158" s="229"/>
      <c r="BFC158" s="229"/>
      <c r="BFD158" s="229"/>
      <c r="BFE158" s="229"/>
      <c r="BFF158" s="229"/>
      <c r="BFG158" s="229"/>
      <c r="BFH158" s="229"/>
      <c r="BFI158" s="229"/>
      <c r="BFJ158" s="229"/>
      <c r="BFK158" s="229"/>
      <c r="BFL158" s="229"/>
      <c r="BFM158" s="229"/>
      <c r="BFN158" s="229"/>
      <c r="BFO158" s="229"/>
      <c r="BFP158" s="229"/>
      <c r="BFQ158" s="229"/>
      <c r="BFR158" s="229"/>
      <c r="BFS158" s="229"/>
      <c r="BFT158" s="229"/>
      <c r="BFU158" s="229"/>
      <c r="BFV158" s="229"/>
      <c r="BFW158" s="229"/>
      <c r="BFX158" s="229"/>
      <c r="BFY158" s="229"/>
      <c r="BFZ158" s="229"/>
      <c r="BGA158" s="229"/>
      <c r="BGB158" s="229"/>
      <c r="BGC158" s="229"/>
      <c r="BGD158" s="229"/>
      <c r="BGE158" s="229"/>
      <c r="BGF158" s="229"/>
      <c r="BGG158" s="229"/>
      <c r="BGH158" s="229"/>
      <c r="BGI158" s="229"/>
      <c r="BGJ158" s="229"/>
      <c r="BGK158" s="229"/>
      <c r="BGL158" s="229"/>
      <c r="BGM158" s="229"/>
      <c r="BGN158" s="229"/>
      <c r="BGO158" s="229"/>
      <c r="BGP158" s="229"/>
      <c r="BGQ158" s="229"/>
      <c r="BGR158" s="229"/>
      <c r="BGS158" s="229"/>
      <c r="BGT158" s="229"/>
      <c r="BGU158" s="229"/>
      <c r="BGV158" s="229"/>
      <c r="BGW158" s="229"/>
      <c r="BGX158" s="229"/>
      <c r="BGY158" s="229"/>
      <c r="BGZ158" s="229"/>
      <c r="BHA158" s="229"/>
      <c r="BHB158" s="229"/>
      <c r="BHC158" s="229"/>
      <c r="BHD158" s="229"/>
      <c r="BHE158" s="229"/>
      <c r="BHF158" s="229"/>
      <c r="BHG158" s="229"/>
      <c r="BHH158" s="229"/>
      <c r="BHI158" s="229"/>
      <c r="BHJ158" s="229"/>
      <c r="BHK158" s="229"/>
      <c r="BHL158" s="229"/>
      <c r="BHM158" s="229"/>
      <c r="BHN158" s="229"/>
      <c r="BHO158" s="229"/>
      <c r="BHP158" s="229"/>
      <c r="BHQ158" s="229"/>
      <c r="BHR158" s="229"/>
      <c r="BHS158" s="229"/>
      <c r="BHT158" s="229"/>
      <c r="BHU158" s="229"/>
      <c r="BHV158" s="229"/>
      <c r="BHW158" s="229"/>
      <c r="BHX158" s="229"/>
      <c r="BHY158" s="229"/>
      <c r="BHZ158" s="229"/>
      <c r="BIA158" s="229"/>
      <c r="BIB158" s="229"/>
      <c r="BIC158" s="229"/>
      <c r="BID158" s="229"/>
      <c r="BIE158" s="229"/>
      <c r="BIF158" s="229"/>
      <c r="BIG158" s="229"/>
      <c r="BIH158" s="229"/>
      <c r="BII158" s="229"/>
      <c r="BIJ158" s="229"/>
      <c r="BIK158" s="229"/>
      <c r="BIL158" s="229"/>
      <c r="BIM158" s="229"/>
      <c r="BIN158" s="229"/>
      <c r="BIO158" s="229"/>
      <c r="BIP158" s="229"/>
      <c r="BIQ158" s="229"/>
      <c r="BIR158" s="229"/>
      <c r="BIS158" s="229"/>
      <c r="BIT158" s="229"/>
      <c r="BIU158" s="229"/>
      <c r="BIV158" s="229"/>
      <c r="BIW158" s="229"/>
      <c r="BIX158" s="229"/>
      <c r="BIY158" s="229"/>
      <c r="BIZ158" s="229"/>
      <c r="BJA158" s="229"/>
      <c r="BJB158" s="229"/>
      <c r="BJC158" s="229"/>
      <c r="BJD158" s="229"/>
      <c r="BJE158" s="229"/>
      <c r="BJF158" s="229"/>
      <c r="BJG158" s="229"/>
      <c r="BJH158" s="229"/>
      <c r="BJI158" s="229"/>
      <c r="BJJ158" s="229"/>
      <c r="BJK158" s="229"/>
      <c r="BJL158" s="229"/>
      <c r="BJM158" s="229"/>
      <c r="BJN158" s="229"/>
      <c r="BJO158" s="229"/>
      <c r="BJP158" s="229"/>
      <c r="BJQ158" s="229"/>
      <c r="BJR158" s="229"/>
      <c r="BJS158" s="229"/>
      <c r="BJT158" s="229"/>
      <c r="BJU158" s="229"/>
      <c r="BJV158" s="229"/>
      <c r="BJW158" s="229"/>
      <c r="BJX158" s="229"/>
      <c r="BJY158" s="229"/>
      <c r="BJZ158" s="229"/>
      <c r="BKA158" s="229"/>
      <c r="BKB158" s="229"/>
      <c r="BKC158" s="229"/>
      <c r="BKD158" s="229"/>
      <c r="BKE158" s="229"/>
      <c r="BKF158" s="229"/>
      <c r="BKG158" s="229"/>
      <c r="BKH158" s="229"/>
      <c r="BKI158" s="229"/>
      <c r="BKJ158" s="229"/>
      <c r="BKK158" s="229"/>
      <c r="BKL158" s="229"/>
      <c r="BKM158" s="229"/>
      <c r="BKN158" s="229"/>
      <c r="BKO158" s="229"/>
      <c r="BKP158" s="229"/>
      <c r="BKQ158" s="229"/>
      <c r="BKR158" s="229"/>
      <c r="BKS158" s="229"/>
      <c r="BKT158" s="229"/>
      <c r="BKU158" s="229"/>
      <c r="BKV158" s="229"/>
      <c r="BKW158" s="229"/>
      <c r="BKX158" s="229"/>
      <c r="BKY158" s="229"/>
      <c r="BKZ158" s="229"/>
      <c r="BLA158" s="229"/>
      <c r="BLB158" s="229"/>
      <c r="BLC158" s="229"/>
      <c r="BLD158" s="229"/>
      <c r="BLE158" s="229"/>
      <c r="BLF158" s="229"/>
      <c r="BLG158" s="229"/>
      <c r="BLH158" s="229"/>
      <c r="BLI158" s="229"/>
      <c r="BLJ158" s="229"/>
      <c r="BLK158" s="229"/>
      <c r="BLL158" s="229"/>
      <c r="BLM158" s="229"/>
      <c r="BLN158" s="229"/>
      <c r="BLO158" s="229"/>
      <c r="BLP158" s="229"/>
      <c r="BLQ158" s="229"/>
      <c r="BLR158" s="229"/>
      <c r="BLS158" s="229"/>
      <c r="BLT158" s="229"/>
      <c r="BLU158" s="229"/>
      <c r="BLV158" s="229"/>
      <c r="BLW158" s="229"/>
      <c r="BLX158" s="229"/>
      <c r="BLY158" s="229"/>
      <c r="BLZ158" s="229"/>
      <c r="BMA158" s="229"/>
      <c r="BMB158" s="229"/>
      <c r="BMC158" s="229"/>
      <c r="BMD158" s="229"/>
      <c r="BME158" s="229"/>
      <c r="BMF158" s="229"/>
      <c r="BMG158" s="229"/>
      <c r="BMH158" s="229"/>
      <c r="BMI158" s="229"/>
      <c r="BMJ158" s="229"/>
      <c r="BMK158" s="229"/>
      <c r="BML158" s="229"/>
      <c r="BMM158" s="229"/>
      <c r="BMN158" s="229"/>
      <c r="BMO158" s="229"/>
      <c r="BMP158" s="229"/>
      <c r="BMQ158" s="229"/>
      <c r="BMR158" s="229"/>
      <c r="BMS158" s="229"/>
      <c r="BMT158" s="229"/>
      <c r="BMU158" s="229"/>
      <c r="BMV158" s="229"/>
      <c r="BMW158" s="229"/>
      <c r="BMX158" s="229"/>
      <c r="BMY158" s="229"/>
      <c r="BMZ158" s="229"/>
      <c r="BNA158" s="229"/>
      <c r="BNB158" s="229"/>
      <c r="BNC158" s="229"/>
      <c r="BND158" s="229"/>
      <c r="BNE158" s="229"/>
      <c r="BNF158" s="229"/>
      <c r="BNG158" s="229"/>
      <c r="BNH158" s="229"/>
      <c r="BNI158" s="229"/>
      <c r="BNJ158" s="229"/>
      <c r="BNK158" s="229"/>
      <c r="BNL158" s="229"/>
      <c r="BNM158" s="229"/>
      <c r="BNN158" s="229"/>
      <c r="BNO158" s="229"/>
      <c r="BNP158" s="229"/>
      <c r="BNQ158" s="229"/>
      <c r="BNR158" s="229"/>
      <c r="BNS158" s="229"/>
      <c r="BNT158" s="229"/>
      <c r="BNU158" s="229"/>
      <c r="BNV158" s="229"/>
      <c r="BNW158" s="229"/>
      <c r="BNX158" s="229"/>
      <c r="BNY158" s="229"/>
      <c r="BNZ158" s="229"/>
      <c r="BOA158" s="229"/>
      <c r="BOB158" s="229"/>
      <c r="BOC158" s="229"/>
      <c r="BOD158" s="229"/>
      <c r="BOE158" s="229"/>
      <c r="BOF158" s="229"/>
      <c r="BOG158" s="229"/>
      <c r="BOH158" s="229"/>
      <c r="BOI158" s="229"/>
      <c r="BOJ158" s="229"/>
      <c r="BOK158" s="229"/>
      <c r="BOL158" s="229"/>
      <c r="BOM158" s="229"/>
      <c r="BON158" s="229"/>
      <c r="BOO158" s="229"/>
      <c r="BOP158" s="229"/>
      <c r="BOQ158" s="229"/>
      <c r="BOR158" s="229"/>
      <c r="BOS158" s="229"/>
      <c r="BOT158" s="229"/>
      <c r="BOU158" s="229"/>
      <c r="BOV158" s="229"/>
      <c r="BOW158" s="229"/>
      <c r="BOX158" s="229"/>
      <c r="BOY158" s="229"/>
      <c r="BOZ158" s="229"/>
      <c r="BPA158" s="229"/>
      <c r="BPB158" s="229"/>
      <c r="BPC158" s="229"/>
      <c r="BPD158" s="229"/>
      <c r="BPE158" s="229"/>
      <c r="BPF158" s="229"/>
      <c r="BPG158" s="229"/>
      <c r="BPH158" s="229"/>
      <c r="BPI158" s="229"/>
      <c r="BPJ158" s="229"/>
      <c r="BPK158" s="229"/>
      <c r="BPL158" s="229"/>
      <c r="BPM158" s="229"/>
      <c r="BPN158" s="229"/>
      <c r="BPO158" s="229"/>
      <c r="BPP158" s="229"/>
      <c r="BPQ158" s="229"/>
      <c r="BPR158" s="229"/>
      <c r="BPS158" s="229"/>
      <c r="BPT158" s="229"/>
      <c r="BPU158" s="229"/>
      <c r="BPV158" s="229"/>
      <c r="BPW158" s="229"/>
      <c r="BPX158" s="229"/>
      <c r="BPY158" s="229"/>
      <c r="BPZ158" s="229"/>
      <c r="BQA158" s="229"/>
      <c r="BQB158" s="229"/>
      <c r="BQC158" s="229"/>
      <c r="BQD158" s="229"/>
      <c r="BQE158" s="229"/>
      <c r="BQF158" s="229"/>
      <c r="BQG158" s="229"/>
      <c r="BQH158" s="229"/>
      <c r="BQI158" s="229"/>
      <c r="BQJ158" s="229"/>
      <c r="BQK158" s="229"/>
      <c r="BQL158" s="229"/>
      <c r="BQM158" s="229"/>
      <c r="BQN158" s="229"/>
      <c r="BQO158" s="229"/>
      <c r="BQP158" s="229"/>
      <c r="BQQ158" s="229"/>
      <c r="BQR158" s="229"/>
      <c r="BQS158" s="229"/>
      <c r="BQT158" s="229"/>
      <c r="BQU158" s="229"/>
      <c r="BQV158" s="229"/>
      <c r="BQW158" s="229"/>
      <c r="BQX158" s="229"/>
      <c r="BQY158" s="229"/>
      <c r="BQZ158" s="229"/>
      <c r="BRA158" s="229"/>
      <c r="BRB158" s="229"/>
      <c r="BRC158" s="229"/>
      <c r="BRD158" s="229"/>
      <c r="BRE158" s="229"/>
      <c r="BRF158" s="229"/>
      <c r="BRG158" s="229"/>
      <c r="BRH158" s="229"/>
      <c r="BRI158" s="229"/>
      <c r="BRJ158" s="229"/>
      <c r="BRK158" s="229"/>
      <c r="BRL158" s="229"/>
      <c r="BRM158" s="229"/>
      <c r="BRN158" s="229"/>
      <c r="BRO158" s="229"/>
      <c r="BRP158" s="229"/>
      <c r="BRQ158" s="229"/>
      <c r="BRR158" s="229"/>
      <c r="BRS158" s="229"/>
      <c r="BRT158" s="229"/>
      <c r="BRU158" s="229"/>
      <c r="BRV158" s="229"/>
      <c r="BRW158" s="229"/>
      <c r="BRX158" s="229"/>
      <c r="BRY158" s="229"/>
      <c r="BRZ158" s="229"/>
      <c r="BSA158" s="229"/>
      <c r="BSB158" s="229"/>
      <c r="BSC158" s="229"/>
      <c r="BSD158" s="229"/>
      <c r="BSE158" s="229"/>
      <c r="BSF158" s="229"/>
      <c r="BSG158" s="229"/>
      <c r="BSH158" s="229"/>
      <c r="BSI158" s="229"/>
      <c r="BSJ158" s="229"/>
      <c r="BSK158" s="229"/>
      <c r="BSL158" s="229"/>
      <c r="BSM158" s="229"/>
      <c r="BSN158" s="229"/>
      <c r="BSO158" s="229"/>
      <c r="BSP158" s="229"/>
      <c r="BSQ158" s="229"/>
      <c r="BSR158" s="229"/>
      <c r="BSS158" s="229"/>
      <c r="BST158" s="229"/>
      <c r="BSU158" s="229"/>
      <c r="BSV158" s="229"/>
      <c r="BSW158" s="229"/>
      <c r="BSX158" s="229"/>
      <c r="BSY158" s="229"/>
      <c r="BSZ158" s="229"/>
      <c r="BTA158" s="229"/>
      <c r="BTB158" s="229"/>
      <c r="BTC158" s="229"/>
      <c r="BTD158" s="229"/>
      <c r="BTE158" s="229"/>
      <c r="BTF158" s="229"/>
      <c r="BTG158" s="229"/>
      <c r="BTH158" s="229"/>
      <c r="BTI158" s="229"/>
      <c r="BTJ158" s="229"/>
      <c r="BTK158" s="229"/>
      <c r="BTL158" s="229"/>
      <c r="BTM158" s="229"/>
      <c r="BTN158" s="229"/>
      <c r="BTO158" s="229"/>
      <c r="BTP158" s="229"/>
      <c r="BTQ158" s="229"/>
      <c r="BTR158" s="229"/>
      <c r="BTS158" s="229"/>
      <c r="BTT158" s="229"/>
      <c r="BTU158" s="229"/>
      <c r="BTV158" s="229"/>
      <c r="BTW158" s="229"/>
      <c r="BTX158" s="229"/>
      <c r="BTY158" s="229"/>
      <c r="BTZ158" s="229"/>
      <c r="BUA158" s="229"/>
      <c r="BUB158" s="229"/>
      <c r="BUC158" s="229"/>
      <c r="BUD158" s="229"/>
      <c r="BUE158" s="229"/>
      <c r="BUF158" s="229"/>
      <c r="BUG158" s="229"/>
      <c r="BUH158" s="229"/>
      <c r="BUI158" s="229"/>
      <c r="BUJ158" s="229"/>
      <c r="BUK158" s="229"/>
      <c r="BUL158" s="229"/>
      <c r="BUM158" s="229"/>
      <c r="BUN158" s="229"/>
      <c r="BUO158" s="229"/>
      <c r="BUP158" s="229"/>
      <c r="BUQ158" s="229"/>
      <c r="BUR158" s="229"/>
      <c r="BUS158" s="229"/>
      <c r="BUT158" s="229"/>
      <c r="BUU158" s="229"/>
      <c r="BUV158" s="229"/>
      <c r="BUW158" s="229"/>
      <c r="BUX158" s="229"/>
      <c r="BUY158" s="229"/>
      <c r="BUZ158" s="229"/>
      <c r="BVA158" s="229"/>
      <c r="BVB158" s="229"/>
      <c r="BVC158" s="229"/>
      <c r="BVD158" s="229"/>
      <c r="BVE158" s="229"/>
      <c r="BVF158" s="229"/>
      <c r="BVG158" s="229"/>
      <c r="BVH158" s="229"/>
      <c r="BVI158" s="229"/>
      <c r="BVJ158" s="229"/>
      <c r="BVK158" s="229"/>
      <c r="BVL158" s="229"/>
      <c r="BVM158" s="229"/>
      <c r="BVN158" s="229"/>
      <c r="BVO158" s="229"/>
      <c r="BVP158" s="229"/>
      <c r="BVQ158" s="229"/>
      <c r="BVR158" s="229"/>
      <c r="BVS158" s="229"/>
      <c r="BVT158" s="229"/>
      <c r="BVU158" s="229"/>
      <c r="BVV158" s="229"/>
      <c r="BVW158" s="229"/>
      <c r="BVX158" s="229"/>
      <c r="BVY158" s="229"/>
      <c r="BVZ158" s="229"/>
      <c r="BWA158" s="229"/>
      <c r="BWB158" s="229"/>
      <c r="BWC158" s="229"/>
      <c r="BWD158" s="229"/>
      <c r="BWE158" s="229"/>
      <c r="BWF158" s="229"/>
      <c r="BWG158" s="229"/>
      <c r="BWH158" s="229"/>
      <c r="BWI158" s="229"/>
      <c r="BWJ158" s="229"/>
      <c r="BWK158" s="229"/>
      <c r="BWL158" s="229"/>
      <c r="BWM158" s="229"/>
      <c r="BWN158" s="229"/>
      <c r="BWO158" s="229"/>
      <c r="BWP158" s="229"/>
      <c r="BWQ158" s="229"/>
      <c r="BWR158" s="229"/>
      <c r="BWS158" s="229"/>
      <c r="BWT158" s="229"/>
      <c r="BWU158" s="229"/>
      <c r="BWV158" s="229"/>
      <c r="BWW158" s="229"/>
      <c r="BWX158" s="229"/>
      <c r="BWY158" s="229"/>
      <c r="BWZ158" s="229"/>
      <c r="BXA158" s="229"/>
      <c r="BXB158" s="229"/>
      <c r="BXC158" s="229"/>
      <c r="BXD158" s="229"/>
      <c r="BXE158" s="229"/>
      <c r="BXF158" s="229"/>
      <c r="BXG158" s="229"/>
      <c r="BXH158" s="229"/>
      <c r="BXI158" s="229"/>
      <c r="BXJ158" s="229"/>
      <c r="BXK158" s="229"/>
      <c r="BXL158" s="229"/>
      <c r="BXM158" s="229"/>
      <c r="BXN158" s="229"/>
      <c r="BXO158" s="229"/>
      <c r="BXP158" s="229"/>
      <c r="BXQ158" s="229"/>
      <c r="BXR158" s="229"/>
      <c r="BXS158" s="229"/>
      <c r="BXT158" s="229"/>
      <c r="BXU158" s="229"/>
      <c r="BXV158" s="229"/>
      <c r="BXW158" s="229"/>
      <c r="BXX158" s="229"/>
      <c r="BXY158" s="229"/>
      <c r="BXZ158" s="229"/>
      <c r="BYA158" s="229"/>
      <c r="BYB158" s="229"/>
      <c r="BYC158" s="229"/>
      <c r="BYD158" s="229"/>
      <c r="BYE158" s="229"/>
      <c r="BYF158" s="229"/>
      <c r="BYG158" s="229"/>
      <c r="BYH158" s="229"/>
      <c r="BYI158" s="229"/>
      <c r="BYJ158" s="229"/>
      <c r="BYK158" s="229"/>
      <c r="BYL158" s="229"/>
      <c r="BYM158" s="229"/>
      <c r="BYN158" s="229"/>
      <c r="BYO158" s="229"/>
      <c r="BYP158" s="229"/>
      <c r="BYQ158" s="229"/>
      <c r="BYR158" s="229"/>
      <c r="BYS158" s="229"/>
      <c r="BYT158" s="229"/>
      <c r="BYU158" s="229"/>
      <c r="BYV158" s="229"/>
      <c r="BYW158" s="229"/>
      <c r="BYX158" s="229"/>
      <c r="BYY158" s="229"/>
      <c r="BYZ158" s="229"/>
      <c r="BZA158" s="229"/>
      <c r="BZB158" s="229"/>
      <c r="BZC158" s="229"/>
      <c r="BZD158" s="229"/>
      <c r="BZE158" s="229"/>
      <c r="BZF158" s="229"/>
      <c r="BZG158" s="229"/>
      <c r="BZH158" s="229"/>
      <c r="BZI158" s="229"/>
      <c r="BZJ158" s="229"/>
      <c r="BZK158" s="229"/>
      <c r="BZL158" s="229"/>
      <c r="BZM158" s="229"/>
      <c r="BZN158" s="229"/>
      <c r="BZO158" s="229"/>
      <c r="BZP158" s="229"/>
      <c r="BZQ158" s="229"/>
      <c r="BZR158" s="229"/>
      <c r="BZS158" s="229"/>
      <c r="BZT158" s="229"/>
      <c r="BZU158" s="229"/>
      <c r="BZV158" s="229"/>
      <c r="BZW158" s="229"/>
      <c r="BZX158" s="229"/>
      <c r="BZY158" s="229"/>
      <c r="BZZ158" s="229"/>
      <c r="CAA158" s="229"/>
      <c r="CAB158" s="229"/>
      <c r="CAC158" s="229"/>
      <c r="CAD158" s="229"/>
      <c r="CAE158" s="229"/>
      <c r="CAF158" s="229"/>
      <c r="CAG158" s="229"/>
      <c r="CAH158" s="229"/>
      <c r="CAI158" s="229"/>
      <c r="CAJ158" s="229"/>
      <c r="CAK158" s="229"/>
      <c r="CAL158" s="229"/>
      <c r="CAM158" s="229"/>
      <c r="CAN158" s="229"/>
      <c r="CAO158" s="229"/>
      <c r="CAP158" s="229"/>
      <c r="CAQ158" s="229"/>
      <c r="CAR158" s="229"/>
      <c r="CAS158" s="229"/>
      <c r="CAT158" s="229"/>
      <c r="CAU158" s="229"/>
      <c r="CAV158" s="229"/>
      <c r="CAW158" s="229"/>
      <c r="CAX158" s="229"/>
      <c r="CAY158" s="229"/>
      <c r="CAZ158" s="229"/>
      <c r="CBA158" s="229"/>
      <c r="CBB158" s="229"/>
      <c r="CBC158" s="229"/>
      <c r="CBD158" s="229"/>
      <c r="CBE158" s="229"/>
      <c r="CBF158" s="229"/>
      <c r="CBG158" s="229"/>
      <c r="CBH158" s="229"/>
      <c r="CBI158" s="229"/>
      <c r="CBJ158" s="229"/>
      <c r="CBK158" s="229"/>
      <c r="CBL158" s="229"/>
      <c r="CBM158" s="229"/>
      <c r="CBN158" s="229"/>
      <c r="CBO158" s="229"/>
      <c r="CBP158" s="229"/>
      <c r="CBQ158" s="229"/>
      <c r="CBR158" s="229"/>
      <c r="CBS158" s="229"/>
      <c r="CBT158" s="229"/>
      <c r="CBU158" s="229"/>
      <c r="CBV158" s="229"/>
      <c r="CBW158" s="229"/>
      <c r="CBX158" s="229"/>
      <c r="CBY158" s="229"/>
      <c r="CBZ158" s="229"/>
      <c r="CCA158" s="229"/>
      <c r="CCB158" s="229"/>
      <c r="CCC158" s="229"/>
      <c r="CCD158" s="229"/>
      <c r="CCE158" s="229"/>
      <c r="CCF158" s="229"/>
      <c r="CCG158" s="229"/>
      <c r="CCH158" s="229"/>
      <c r="CCI158" s="229"/>
      <c r="CCJ158" s="229"/>
      <c r="CCK158" s="229"/>
      <c r="CCL158" s="229"/>
      <c r="CCM158" s="229"/>
      <c r="CCN158" s="229"/>
      <c r="CCO158" s="229"/>
      <c r="CCP158" s="229"/>
      <c r="CCQ158" s="229"/>
      <c r="CCR158" s="229"/>
      <c r="CCS158" s="229"/>
      <c r="CCT158" s="229"/>
      <c r="CCU158" s="229"/>
      <c r="CCV158" s="229"/>
      <c r="CCW158" s="229"/>
      <c r="CCX158" s="229"/>
      <c r="CCY158" s="229"/>
      <c r="CCZ158" s="229"/>
      <c r="CDA158" s="229"/>
      <c r="CDB158" s="229"/>
      <c r="CDC158" s="229"/>
      <c r="CDD158" s="229"/>
      <c r="CDE158" s="229"/>
      <c r="CDF158" s="229"/>
      <c r="CDG158" s="229"/>
      <c r="CDH158" s="229"/>
      <c r="CDI158" s="229"/>
      <c r="CDJ158" s="229"/>
      <c r="CDK158" s="229"/>
      <c r="CDL158" s="229"/>
      <c r="CDM158" s="229"/>
      <c r="CDN158" s="229"/>
      <c r="CDO158" s="229"/>
      <c r="CDP158" s="229"/>
      <c r="CDQ158" s="229"/>
      <c r="CDR158" s="229"/>
      <c r="CDS158" s="229"/>
      <c r="CDT158" s="229"/>
      <c r="CDU158" s="229"/>
      <c r="CDV158" s="229"/>
      <c r="CDW158" s="229"/>
      <c r="CDX158" s="229"/>
      <c r="CDY158" s="229"/>
      <c r="CDZ158" s="229"/>
      <c r="CEA158" s="229"/>
      <c r="CEB158" s="229"/>
      <c r="CEC158" s="229"/>
      <c r="CED158" s="229"/>
      <c r="CEE158" s="229"/>
      <c r="CEF158" s="229"/>
      <c r="CEG158" s="229"/>
      <c r="CEH158" s="229"/>
      <c r="CEI158" s="229"/>
      <c r="CEJ158" s="229"/>
      <c r="CEK158" s="229"/>
      <c r="CEL158" s="229"/>
      <c r="CEM158" s="229"/>
      <c r="CEN158" s="229"/>
      <c r="CEO158" s="229"/>
      <c r="CEP158" s="229"/>
      <c r="CEQ158" s="229"/>
      <c r="CER158" s="229"/>
      <c r="CES158" s="229"/>
      <c r="CET158" s="229"/>
      <c r="CEU158" s="229"/>
      <c r="CEV158" s="229"/>
      <c r="CEW158" s="229"/>
      <c r="CEX158" s="229"/>
      <c r="CEY158" s="229"/>
      <c r="CEZ158" s="229"/>
      <c r="CFA158" s="229"/>
      <c r="CFB158" s="229"/>
      <c r="CFC158" s="229"/>
      <c r="CFD158" s="229"/>
      <c r="CFE158" s="229"/>
      <c r="CFF158" s="229"/>
      <c r="CFG158" s="229"/>
      <c r="CFH158" s="229"/>
      <c r="CFI158" s="229"/>
      <c r="CFJ158" s="229"/>
      <c r="CFK158" s="229"/>
      <c r="CFL158" s="229"/>
      <c r="CFM158" s="229"/>
      <c r="CFN158" s="229"/>
      <c r="CFO158" s="229"/>
      <c r="CFP158" s="229"/>
      <c r="CFQ158" s="229"/>
      <c r="CFR158" s="229"/>
      <c r="CFS158" s="229"/>
      <c r="CFT158" s="229"/>
      <c r="CFU158" s="229"/>
      <c r="CFV158" s="229"/>
      <c r="CFW158" s="229"/>
      <c r="CFX158" s="229"/>
      <c r="CFY158" s="229"/>
      <c r="CFZ158" s="229"/>
      <c r="CGA158" s="229"/>
      <c r="CGB158" s="229"/>
      <c r="CGC158" s="229"/>
      <c r="CGD158" s="229"/>
      <c r="CGE158" s="229"/>
      <c r="CGF158" s="229"/>
      <c r="CGG158" s="229"/>
      <c r="CGH158" s="229"/>
      <c r="CGI158" s="229"/>
      <c r="CGJ158" s="229"/>
      <c r="CGK158" s="229"/>
      <c r="CGL158" s="229"/>
      <c r="CGM158" s="229"/>
      <c r="CGN158" s="229"/>
      <c r="CGO158" s="229"/>
      <c r="CGP158" s="229"/>
      <c r="CGQ158" s="229"/>
      <c r="CGR158" s="229"/>
      <c r="CGS158" s="229"/>
      <c r="CGT158" s="229"/>
      <c r="CGU158" s="229"/>
      <c r="CGV158" s="229"/>
      <c r="CGW158" s="229"/>
      <c r="CGX158" s="229"/>
      <c r="CGY158" s="229"/>
      <c r="CGZ158" s="229"/>
      <c r="CHA158" s="229"/>
      <c r="CHB158" s="229"/>
      <c r="CHC158" s="229"/>
      <c r="CHD158" s="229"/>
      <c r="CHE158" s="229"/>
      <c r="CHF158" s="229"/>
      <c r="CHG158" s="229"/>
      <c r="CHH158" s="229"/>
      <c r="CHI158" s="229"/>
      <c r="CHJ158" s="229"/>
      <c r="CHK158" s="229"/>
      <c r="CHL158" s="229"/>
      <c r="CHM158" s="229"/>
      <c r="CHN158" s="229"/>
      <c r="CHO158" s="229"/>
      <c r="CHP158" s="229"/>
      <c r="CHQ158" s="229"/>
      <c r="CHR158" s="229"/>
      <c r="CHS158" s="229"/>
      <c r="CHT158" s="229"/>
      <c r="CHU158" s="229"/>
      <c r="CHV158" s="229"/>
      <c r="CHW158" s="229"/>
      <c r="CHX158" s="229"/>
      <c r="CHY158" s="229"/>
      <c r="CHZ158" s="229"/>
      <c r="CIA158" s="229"/>
      <c r="CIB158" s="229"/>
      <c r="CIC158" s="229"/>
      <c r="CID158" s="229"/>
      <c r="CIE158" s="229"/>
      <c r="CIF158" s="229"/>
      <c r="CIG158" s="229"/>
      <c r="CIH158" s="229"/>
      <c r="CII158" s="229"/>
      <c r="CIJ158" s="229"/>
      <c r="CIK158" s="229"/>
      <c r="CIL158" s="229"/>
      <c r="CIM158" s="229"/>
      <c r="CIN158" s="229"/>
      <c r="CIO158" s="229"/>
      <c r="CIP158" s="229"/>
      <c r="CIQ158" s="229"/>
      <c r="CIR158" s="229"/>
      <c r="CIS158" s="229"/>
      <c r="CIT158" s="229"/>
      <c r="CIU158" s="229"/>
      <c r="CIV158" s="229"/>
      <c r="CIW158" s="229"/>
      <c r="CIX158" s="229"/>
      <c r="CIY158" s="229"/>
      <c r="CIZ158" s="229"/>
      <c r="CJA158" s="229"/>
      <c r="CJB158" s="229"/>
      <c r="CJC158" s="229"/>
      <c r="CJD158" s="229"/>
      <c r="CJE158" s="229"/>
      <c r="CJF158" s="229"/>
      <c r="CJG158" s="229"/>
      <c r="CJH158" s="229"/>
      <c r="CJI158" s="229"/>
      <c r="CJJ158" s="229"/>
      <c r="CJK158" s="229"/>
      <c r="CJL158" s="229"/>
      <c r="CJM158" s="229"/>
      <c r="CJN158" s="229"/>
      <c r="CJO158" s="229"/>
      <c r="CJP158" s="229"/>
      <c r="CJQ158" s="229"/>
      <c r="CJR158" s="229"/>
      <c r="CJS158" s="229"/>
      <c r="CJT158" s="229"/>
      <c r="CJU158" s="229"/>
      <c r="CJV158" s="229"/>
      <c r="CJW158" s="229"/>
      <c r="CJX158" s="229"/>
      <c r="CJY158" s="229"/>
      <c r="CJZ158" s="229"/>
      <c r="CKA158" s="229"/>
      <c r="CKB158" s="229"/>
      <c r="CKC158" s="229"/>
      <c r="CKD158" s="229"/>
      <c r="CKE158" s="229"/>
      <c r="CKF158" s="229"/>
      <c r="CKG158" s="229"/>
      <c r="CKH158" s="229"/>
      <c r="CKI158" s="229"/>
      <c r="CKJ158" s="229"/>
      <c r="CKK158" s="229"/>
      <c r="CKL158" s="229"/>
      <c r="CKM158" s="229"/>
      <c r="CKN158" s="229"/>
      <c r="CKO158" s="229"/>
      <c r="CKP158" s="229"/>
      <c r="CKQ158" s="229"/>
      <c r="CKR158" s="229"/>
      <c r="CKS158" s="229"/>
      <c r="CKT158" s="229"/>
      <c r="CKU158" s="229"/>
      <c r="CKV158" s="229"/>
      <c r="CKW158" s="229"/>
      <c r="CKX158" s="229"/>
      <c r="CKY158" s="229"/>
      <c r="CKZ158" s="229"/>
      <c r="CLA158" s="229"/>
      <c r="CLB158" s="229"/>
      <c r="CLC158" s="229"/>
      <c r="CLD158" s="229"/>
      <c r="CLE158" s="229"/>
      <c r="CLF158" s="229"/>
      <c r="CLG158" s="229"/>
      <c r="CLH158" s="229"/>
      <c r="CLI158" s="229"/>
      <c r="CLJ158" s="229"/>
      <c r="CLK158" s="229"/>
      <c r="CLL158" s="229"/>
      <c r="CLM158" s="229"/>
      <c r="CLN158" s="229"/>
      <c r="CLO158" s="229"/>
      <c r="CLP158" s="229"/>
      <c r="CLQ158" s="229"/>
      <c r="CLR158" s="229"/>
      <c r="CLS158" s="229"/>
      <c r="CLT158" s="229"/>
      <c r="CLU158" s="229"/>
      <c r="CLV158" s="229"/>
      <c r="CLW158" s="229"/>
      <c r="CLX158" s="229"/>
      <c r="CLY158" s="229"/>
      <c r="CLZ158" s="229"/>
      <c r="CMA158" s="229"/>
      <c r="CMB158" s="229"/>
      <c r="CMC158" s="229"/>
      <c r="CMD158" s="229"/>
      <c r="CME158" s="229"/>
      <c r="CMF158" s="229"/>
      <c r="CMG158" s="229"/>
      <c r="CMH158" s="229"/>
      <c r="CMI158" s="229"/>
      <c r="CMJ158" s="229"/>
      <c r="CMK158" s="229"/>
      <c r="CML158" s="229"/>
      <c r="CMM158" s="229"/>
      <c r="CMN158" s="229"/>
      <c r="CMO158" s="229"/>
      <c r="CMP158" s="229"/>
      <c r="CMQ158" s="229"/>
      <c r="CMR158" s="229"/>
      <c r="CMS158" s="229"/>
      <c r="CMT158" s="229"/>
      <c r="CMU158" s="229"/>
      <c r="CMV158" s="229"/>
      <c r="CMW158" s="229"/>
      <c r="CMX158" s="229"/>
      <c r="CMY158" s="229"/>
      <c r="CMZ158" s="229"/>
      <c r="CNA158" s="229"/>
      <c r="CNB158" s="229"/>
      <c r="CNC158" s="229"/>
      <c r="CND158" s="229"/>
      <c r="CNE158" s="229"/>
      <c r="CNF158" s="229"/>
      <c r="CNG158" s="229"/>
      <c r="CNH158" s="229"/>
      <c r="CNI158" s="229"/>
      <c r="CNJ158" s="229"/>
      <c r="CNK158" s="229"/>
      <c r="CNL158" s="229"/>
      <c r="CNM158" s="229"/>
      <c r="CNN158" s="229"/>
      <c r="CNO158" s="229"/>
      <c r="CNP158" s="229"/>
      <c r="CNQ158" s="229"/>
      <c r="CNR158" s="229"/>
      <c r="CNS158" s="229"/>
      <c r="CNT158" s="229"/>
      <c r="CNU158" s="229"/>
      <c r="CNV158" s="229"/>
      <c r="CNW158" s="229"/>
      <c r="CNX158" s="229"/>
      <c r="CNY158" s="229"/>
      <c r="CNZ158" s="229"/>
      <c r="COA158" s="229"/>
      <c r="COB158" s="229"/>
      <c r="COC158" s="229"/>
      <c r="COD158" s="229"/>
      <c r="COE158" s="229"/>
      <c r="COF158" s="229"/>
      <c r="COG158" s="229"/>
      <c r="COH158" s="229"/>
      <c r="COI158" s="229"/>
      <c r="COJ158" s="229"/>
      <c r="COK158" s="229"/>
      <c r="COL158" s="229"/>
      <c r="COM158" s="229"/>
      <c r="CON158" s="229"/>
      <c r="COO158" s="229"/>
      <c r="COP158" s="229"/>
      <c r="COQ158" s="229"/>
      <c r="COR158" s="229"/>
      <c r="COS158" s="229"/>
      <c r="COT158" s="229"/>
      <c r="COU158" s="229"/>
      <c r="COV158" s="229"/>
      <c r="COW158" s="229"/>
      <c r="COX158" s="229"/>
      <c r="COY158" s="229"/>
      <c r="COZ158" s="229"/>
      <c r="CPA158" s="229"/>
      <c r="CPB158" s="229"/>
      <c r="CPC158" s="229"/>
      <c r="CPD158" s="229"/>
      <c r="CPE158" s="229"/>
      <c r="CPF158" s="229"/>
      <c r="CPG158" s="229"/>
      <c r="CPH158" s="229"/>
      <c r="CPI158" s="229"/>
      <c r="CPJ158" s="229"/>
      <c r="CPK158" s="229"/>
      <c r="CPL158" s="229"/>
      <c r="CPM158" s="229"/>
      <c r="CPN158" s="229"/>
      <c r="CPO158" s="229"/>
      <c r="CPP158" s="229"/>
      <c r="CPQ158" s="229"/>
      <c r="CPR158" s="229"/>
      <c r="CPS158" s="229"/>
      <c r="CPT158" s="229"/>
      <c r="CPU158" s="229"/>
      <c r="CPV158" s="229"/>
      <c r="CPW158" s="229"/>
      <c r="CPX158" s="229"/>
      <c r="CPY158" s="229"/>
      <c r="CPZ158" s="229"/>
      <c r="CQA158" s="229"/>
      <c r="CQB158" s="229"/>
      <c r="CQC158" s="229"/>
      <c r="CQD158" s="229"/>
      <c r="CQE158" s="229"/>
      <c r="CQF158" s="229"/>
      <c r="CQG158" s="229"/>
      <c r="CQH158" s="229"/>
      <c r="CQI158" s="229"/>
      <c r="CQJ158" s="229"/>
      <c r="CQK158" s="229"/>
      <c r="CQL158" s="229"/>
      <c r="CQM158" s="229"/>
      <c r="CQN158" s="229"/>
      <c r="CQO158" s="229"/>
      <c r="CQP158" s="229"/>
      <c r="CQQ158" s="229"/>
      <c r="CQR158" s="229"/>
      <c r="CQS158" s="229"/>
      <c r="CQT158" s="229"/>
      <c r="CQU158" s="229"/>
      <c r="CQV158" s="229"/>
      <c r="CQW158" s="229"/>
      <c r="CQX158" s="229"/>
      <c r="CQY158" s="229"/>
      <c r="CQZ158" s="229"/>
      <c r="CRA158" s="229"/>
      <c r="CRB158" s="229"/>
      <c r="CRC158" s="229"/>
      <c r="CRD158" s="229"/>
      <c r="CRE158" s="229"/>
      <c r="CRF158" s="229"/>
      <c r="CRG158" s="229"/>
      <c r="CRH158" s="229"/>
      <c r="CRI158" s="229"/>
      <c r="CRJ158" s="229"/>
      <c r="CRK158" s="229"/>
      <c r="CRL158" s="229"/>
      <c r="CRM158" s="229"/>
      <c r="CRN158" s="229"/>
      <c r="CRO158" s="229"/>
      <c r="CRP158" s="229"/>
      <c r="CRQ158" s="229"/>
      <c r="CRR158" s="229"/>
      <c r="CRS158" s="229"/>
      <c r="CRT158" s="229"/>
      <c r="CRU158" s="229"/>
      <c r="CRV158" s="229"/>
      <c r="CRW158" s="229"/>
      <c r="CRX158" s="229"/>
      <c r="CRY158" s="229"/>
      <c r="CRZ158" s="229"/>
      <c r="CSA158" s="229"/>
      <c r="CSB158" s="229"/>
      <c r="CSC158" s="229"/>
      <c r="CSD158" s="229"/>
      <c r="CSE158" s="229"/>
      <c r="CSF158" s="229"/>
      <c r="CSG158" s="229"/>
      <c r="CSH158" s="229"/>
      <c r="CSI158" s="229"/>
      <c r="CSJ158" s="229"/>
      <c r="CSK158" s="229"/>
      <c r="CSL158" s="229"/>
      <c r="CSM158" s="229"/>
      <c r="CSN158" s="229"/>
      <c r="CSO158" s="229"/>
      <c r="CSP158" s="229"/>
      <c r="CSQ158" s="229"/>
      <c r="CSR158" s="229"/>
      <c r="CSS158" s="229"/>
      <c r="CST158" s="229"/>
      <c r="CSU158" s="229"/>
      <c r="CSV158" s="229"/>
      <c r="CSW158" s="229"/>
      <c r="CSX158" s="229"/>
      <c r="CSY158" s="229"/>
      <c r="CSZ158" s="229"/>
      <c r="CTA158" s="229"/>
      <c r="CTB158" s="229"/>
      <c r="CTC158" s="229"/>
      <c r="CTD158" s="229"/>
      <c r="CTE158" s="229"/>
      <c r="CTF158" s="229"/>
      <c r="CTG158" s="229"/>
      <c r="CTH158" s="229"/>
      <c r="CTI158" s="229"/>
      <c r="CTJ158" s="229"/>
      <c r="CTK158" s="229"/>
      <c r="CTL158" s="229"/>
      <c r="CTM158" s="229"/>
      <c r="CTN158" s="229"/>
      <c r="CTO158" s="229"/>
      <c r="CTP158" s="229"/>
      <c r="CTQ158" s="229"/>
      <c r="CTR158" s="229"/>
      <c r="CTS158" s="229"/>
      <c r="CTT158" s="229"/>
      <c r="CTU158" s="229"/>
      <c r="CTV158" s="229"/>
      <c r="CTW158" s="229"/>
      <c r="CTX158" s="229"/>
      <c r="CTY158" s="229"/>
      <c r="CTZ158" s="229"/>
      <c r="CUA158" s="229"/>
    </row>
    <row r="159" spans="1:2575" s="224" customFormat="1" ht="108.75" hidden="1" customHeight="1">
      <c r="A159" s="241">
        <f>+A157+1</f>
        <v>68</v>
      </c>
      <c r="B159" s="242" t="str">
        <f>IFERROR(INDEX(OB!B:B,MATCH('BIHOURLY '!A:A,OB!A:A,0)),"")</f>
        <v/>
      </c>
      <c r="C159" s="243"/>
      <c r="D159" s="232" t="str">
        <f>IFERROR(INDEX(OB!G:G,MATCH('BIHOURLY '!A:A,OB!A:A,0)),"")</f>
        <v/>
      </c>
      <c r="E159" s="244" t="str">
        <f>IFERROR(INDEX(OB!K:K,MATCH('BIHOURLY '!A:A,OB!A:A,0)),"")</f>
        <v/>
      </c>
      <c r="F159" s="245" t="str">
        <f>IFERROR((OB!$K$3/'BIHOURLY '!E159)/5,"")</f>
        <v/>
      </c>
      <c r="G159" s="246"/>
      <c r="H159" s="246"/>
      <c r="I159" s="246"/>
      <c r="J159" s="265"/>
      <c r="K159" s="254"/>
      <c r="L159" s="254"/>
      <c r="N159" s="229"/>
      <c r="O159" s="229"/>
      <c r="P159" s="229"/>
      <c r="Q159" s="229"/>
      <c r="R159" s="229"/>
      <c r="S159" s="229"/>
      <c r="T159" s="229"/>
      <c r="U159" s="229"/>
      <c r="V159" s="229"/>
      <c r="W159" s="229"/>
      <c r="X159" s="229"/>
      <c r="Y159" s="229"/>
      <c r="Z159" s="229"/>
      <c r="AA159" s="229"/>
      <c r="AB159" s="229"/>
      <c r="AC159" s="229"/>
      <c r="AD159" s="229"/>
      <c r="AE159" s="229"/>
      <c r="AF159" s="229"/>
      <c r="AG159" s="229"/>
      <c r="AH159" s="229"/>
      <c r="AI159" s="229"/>
      <c r="AJ159" s="229"/>
      <c r="AK159" s="229"/>
      <c r="AL159" s="229"/>
      <c r="AM159" s="229"/>
      <c r="AN159" s="229"/>
      <c r="AO159" s="229"/>
      <c r="AP159" s="229"/>
      <c r="AQ159" s="229"/>
      <c r="AR159" s="229"/>
      <c r="AS159" s="229"/>
      <c r="AT159" s="229"/>
      <c r="AU159" s="229"/>
      <c r="AV159" s="229"/>
      <c r="AW159" s="229"/>
      <c r="AX159" s="229"/>
      <c r="AY159" s="229"/>
      <c r="AZ159" s="229"/>
      <c r="BA159" s="229"/>
      <c r="BB159" s="229"/>
      <c r="BC159" s="229"/>
      <c r="BD159" s="229"/>
      <c r="BE159" s="229"/>
      <c r="BF159" s="229"/>
      <c r="BG159" s="229"/>
      <c r="BH159" s="229"/>
      <c r="BI159" s="229"/>
      <c r="BJ159" s="229"/>
      <c r="BK159" s="229"/>
      <c r="BL159" s="229"/>
      <c r="BM159" s="229"/>
      <c r="BN159" s="229"/>
      <c r="BO159" s="229"/>
      <c r="BP159" s="229"/>
      <c r="BQ159" s="229"/>
      <c r="BR159" s="229"/>
      <c r="BS159" s="229"/>
      <c r="BT159" s="229"/>
      <c r="BU159" s="229"/>
      <c r="BV159" s="229"/>
      <c r="BW159" s="229"/>
      <c r="BX159" s="229"/>
      <c r="BY159" s="229"/>
      <c r="BZ159" s="229"/>
      <c r="CA159" s="229"/>
      <c r="CB159" s="229"/>
      <c r="CC159" s="229"/>
      <c r="CD159" s="229"/>
      <c r="CE159" s="229"/>
      <c r="CF159" s="229"/>
      <c r="CG159" s="229"/>
      <c r="CH159" s="229"/>
      <c r="CI159" s="229"/>
      <c r="CJ159" s="229"/>
      <c r="CK159" s="229"/>
      <c r="CL159" s="229"/>
      <c r="CM159" s="229"/>
      <c r="CN159" s="229"/>
      <c r="CO159" s="229"/>
      <c r="CP159" s="229"/>
      <c r="CQ159" s="229"/>
      <c r="CR159" s="229"/>
      <c r="CS159" s="229"/>
      <c r="CT159" s="229"/>
      <c r="CU159" s="229"/>
      <c r="CV159" s="229"/>
      <c r="CW159" s="229"/>
      <c r="CX159" s="229"/>
      <c r="CY159" s="229"/>
      <c r="CZ159" s="229"/>
      <c r="DA159" s="229"/>
      <c r="DB159" s="229"/>
      <c r="DC159" s="229"/>
      <c r="DD159" s="229"/>
      <c r="DE159" s="229"/>
      <c r="DF159" s="229"/>
      <c r="DG159" s="229"/>
      <c r="DH159" s="229"/>
      <c r="DI159" s="229"/>
      <c r="DJ159" s="229"/>
      <c r="DK159" s="229"/>
      <c r="DL159" s="229"/>
      <c r="DM159" s="229"/>
      <c r="DN159" s="229"/>
      <c r="DO159" s="229"/>
      <c r="DP159" s="229"/>
      <c r="DQ159" s="229"/>
      <c r="DR159" s="229"/>
      <c r="DS159" s="229"/>
      <c r="DT159" s="229"/>
      <c r="DU159" s="229"/>
      <c r="DV159" s="229"/>
      <c r="DW159" s="229"/>
      <c r="DX159" s="229"/>
      <c r="DY159" s="229"/>
      <c r="DZ159" s="229"/>
      <c r="EA159" s="229"/>
      <c r="EB159" s="229"/>
      <c r="EC159" s="229"/>
      <c r="ED159" s="229"/>
      <c r="EE159" s="229"/>
      <c r="EF159" s="229"/>
      <c r="EG159" s="229"/>
      <c r="EH159" s="229"/>
      <c r="EI159" s="229"/>
      <c r="EJ159" s="229"/>
      <c r="EK159" s="229"/>
      <c r="EL159" s="229"/>
      <c r="EM159" s="229"/>
      <c r="EN159" s="229"/>
      <c r="EO159" s="229"/>
      <c r="EP159" s="229"/>
      <c r="EQ159" s="229"/>
      <c r="ER159" s="229"/>
      <c r="ES159" s="229"/>
      <c r="ET159" s="229"/>
      <c r="EU159" s="229"/>
      <c r="EV159" s="229"/>
      <c r="EW159" s="229"/>
      <c r="EX159" s="229"/>
      <c r="EY159" s="229"/>
      <c r="EZ159" s="229"/>
      <c r="FA159" s="229"/>
      <c r="FB159" s="229"/>
      <c r="FC159" s="229"/>
      <c r="FD159" s="229"/>
      <c r="FE159" s="229"/>
      <c r="FF159" s="229"/>
      <c r="FG159" s="229"/>
      <c r="FH159" s="229"/>
      <c r="FI159" s="229"/>
      <c r="FJ159" s="229"/>
      <c r="FK159" s="229"/>
      <c r="FL159" s="229"/>
      <c r="FM159" s="229"/>
      <c r="FN159" s="229"/>
      <c r="FO159" s="229"/>
      <c r="FP159" s="229"/>
      <c r="FQ159" s="229"/>
      <c r="FR159" s="229"/>
      <c r="FS159" s="229"/>
      <c r="FT159" s="229"/>
      <c r="FU159" s="229"/>
      <c r="FV159" s="229"/>
      <c r="FW159" s="229"/>
      <c r="FX159" s="229"/>
      <c r="FY159" s="229"/>
      <c r="FZ159" s="229"/>
      <c r="GA159" s="229"/>
      <c r="GB159" s="229"/>
      <c r="GC159" s="229"/>
      <c r="GD159" s="229"/>
      <c r="GE159" s="229"/>
      <c r="GF159" s="229"/>
      <c r="GG159" s="229"/>
      <c r="GH159" s="229"/>
      <c r="GI159" s="229"/>
      <c r="GJ159" s="229"/>
      <c r="GK159" s="229"/>
      <c r="GL159" s="229"/>
      <c r="GM159" s="229"/>
      <c r="GN159" s="229"/>
      <c r="GO159" s="229"/>
      <c r="GP159" s="229"/>
      <c r="GQ159" s="229"/>
      <c r="GR159" s="229"/>
      <c r="GS159" s="229"/>
      <c r="GT159" s="229"/>
      <c r="GU159" s="229"/>
      <c r="GV159" s="229"/>
      <c r="GW159" s="229"/>
      <c r="GX159" s="229"/>
      <c r="GY159" s="229"/>
      <c r="GZ159" s="229"/>
      <c r="HA159" s="229"/>
      <c r="HB159" s="229"/>
      <c r="HC159" s="229"/>
      <c r="HD159" s="229"/>
      <c r="HE159" s="229"/>
      <c r="HF159" s="229"/>
      <c r="HG159" s="229"/>
      <c r="HH159" s="229"/>
      <c r="HI159" s="229"/>
      <c r="HJ159" s="229"/>
      <c r="HK159" s="229"/>
      <c r="HL159" s="229"/>
      <c r="HM159" s="229"/>
      <c r="HN159" s="229"/>
      <c r="HO159" s="229"/>
      <c r="HP159" s="229"/>
      <c r="HQ159" s="229"/>
      <c r="HR159" s="229"/>
      <c r="HS159" s="229"/>
      <c r="HT159" s="229"/>
      <c r="HU159" s="229"/>
      <c r="HV159" s="229"/>
      <c r="HW159" s="229"/>
      <c r="HX159" s="229"/>
      <c r="HY159" s="229"/>
      <c r="HZ159" s="229"/>
      <c r="IA159" s="229"/>
      <c r="IB159" s="229"/>
      <c r="IC159" s="229"/>
      <c r="ID159" s="229"/>
      <c r="IE159" s="229"/>
      <c r="IF159" s="229"/>
      <c r="IG159" s="229"/>
      <c r="IH159" s="229"/>
      <c r="II159" s="229"/>
      <c r="IJ159" s="229"/>
      <c r="IK159" s="229"/>
      <c r="IL159" s="229"/>
      <c r="IM159" s="229"/>
      <c r="IN159" s="229"/>
      <c r="IO159" s="229"/>
      <c r="IP159" s="229"/>
      <c r="IQ159" s="229"/>
      <c r="IR159" s="229"/>
      <c r="IS159" s="229"/>
      <c r="IT159" s="229"/>
      <c r="IU159" s="229"/>
      <c r="IV159" s="229"/>
      <c r="IW159" s="229"/>
      <c r="IX159" s="229"/>
      <c r="IY159" s="229"/>
      <c r="IZ159" s="229"/>
      <c r="JA159" s="229"/>
      <c r="JB159" s="229"/>
      <c r="JC159" s="229"/>
      <c r="JD159" s="229"/>
      <c r="JE159" s="229"/>
      <c r="JF159" s="229"/>
      <c r="JG159" s="229"/>
      <c r="JH159" s="229"/>
      <c r="JI159" s="229"/>
      <c r="JJ159" s="229"/>
      <c r="JK159" s="229"/>
      <c r="JL159" s="229"/>
      <c r="JM159" s="229"/>
      <c r="JN159" s="229"/>
      <c r="JO159" s="229"/>
      <c r="JP159" s="229"/>
      <c r="JQ159" s="229"/>
      <c r="JR159" s="229"/>
      <c r="JS159" s="229"/>
      <c r="JT159" s="229"/>
      <c r="JU159" s="229"/>
      <c r="JV159" s="229"/>
      <c r="JW159" s="229"/>
      <c r="JX159" s="229"/>
      <c r="JY159" s="229"/>
      <c r="JZ159" s="229"/>
      <c r="KA159" s="229"/>
      <c r="KB159" s="229"/>
      <c r="KC159" s="229"/>
      <c r="KD159" s="229"/>
      <c r="KE159" s="229"/>
      <c r="KF159" s="229"/>
      <c r="KG159" s="229"/>
      <c r="KH159" s="229"/>
      <c r="KI159" s="229"/>
      <c r="KJ159" s="229"/>
      <c r="KK159" s="229"/>
      <c r="KL159" s="229"/>
      <c r="KM159" s="229"/>
      <c r="KN159" s="229"/>
      <c r="KO159" s="229"/>
      <c r="KP159" s="229"/>
      <c r="KQ159" s="229"/>
      <c r="KR159" s="229"/>
      <c r="KS159" s="229"/>
      <c r="KT159" s="229"/>
      <c r="KU159" s="229"/>
      <c r="KV159" s="229"/>
      <c r="KW159" s="229"/>
      <c r="KX159" s="229"/>
      <c r="KY159" s="229"/>
      <c r="KZ159" s="229"/>
      <c r="LA159" s="229"/>
      <c r="LB159" s="229"/>
      <c r="LC159" s="229"/>
      <c r="LD159" s="229"/>
      <c r="LE159" s="229"/>
      <c r="LF159" s="229"/>
      <c r="LG159" s="229"/>
      <c r="LH159" s="229"/>
      <c r="LI159" s="229"/>
      <c r="LJ159" s="229"/>
      <c r="LK159" s="229"/>
      <c r="LL159" s="229"/>
      <c r="LM159" s="229"/>
      <c r="LN159" s="229"/>
      <c r="LO159" s="229"/>
      <c r="LP159" s="229"/>
      <c r="LQ159" s="229"/>
      <c r="LR159" s="229"/>
      <c r="LS159" s="229"/>
      <c r="LT159" s="229"/>
      <c r="LU159" s="229"/>
      <c r="LV159" s="229"/>
      <c r="LW159" s="229"/>
      <c r="LX159" s="229"/>
      <c r="LY159" s="229"/>
      <c r="LZ159" s="229"/>
      <c r="MA159" s="229"/>
      <c r="MB159" s="229"/>
      <c r="MC159" s="229"/>
      <c r="MD159" s="229"/>
      <c r="ME159" s="229"/>
      <c r="MF159" s="229"/>
      <c r="MG159" s="229"/>
      <c r="MH159" s="229"/>
      <c r="MI159" s="229"/>
      <c r="MJ159" s="229"/>
      <c r="MK159" s="229"/>
      <c r="ML159" s="229"/>
      <c r="MM159" s="229"/>
      <c r="MN159" s="229"/>
      <c r="MO159" s="229"/>
      <c r="MP159" s="229"/>
      <c r="MQ159" s="229"/>
      <c r="MR159" s="229"/>
      <c r="MS159" s="229"/>
      <c r="MT159" s="229"/>
      <c r="MU159" s="229"/>
      <c r="MV159" s="229"/>
      <c r="MW159" s="229"/>
      <c r="MX159" s="229"/>
      <c r="MY159" s="229"/>
      <c r="MZ159" s="229"/>
      <c r="NA159" s="229"/>
      <c r="NB159" s="229"/>
      <c r="NC159" s="229"/>
      <c r="ND159" s="229"/>
      <c r="NE159" s="229"/>
      <c r="NF159" s="229"/>
      <c r="NG159" s="229"/>
      <c r="NH159" s="229"/>
      <c r="NI159" s="229"/>
      <c r="NJ159" s="229"/>
      <c r="NK159" s="229"/>
      <c r="NL159" s="229"/>
      <c r="NM159" s="229"/>
      <c r="NN159" s="229"/>
      <c r="NO159" s="229"/>
      <c r="NP159" s="229"/>
      <c r="NQ159" s="229"/>
      <c r="NR159" s="229"/>
      <c r="NS159" s="229"/>
      <c r="NT159" s="229"/>
      <c r="NU159" s="229"/>
      <c r="NV159" s="229"/>
      <c r="NW159" s="229"/>
      <c r="NX159" s="229"/>
      <c r="NY159" s="229"/>
      <c r="NZ159" s="229"/>
      <c r="OA159" s="229"/>
      <c r="OB159" s="229"/>
      <c r="OC159" s="229"/>
      <c r="OD159" s="229"/>
      <c r="OE159" s="229"/>
      <c r="OF159" s="229"/>
      <c r="OG159" s="229"/>
      <c r="OH159" s="229"/>
      <c r="OI159" s="229"/>
      <c r="OJ159" s="229"/>
      <c r="OK159" s="229"/>
      <c r="OL159" s="229"/>
      <c r="OM159" s="229"/>
      <c r="ON159" s="229"/>
      <c r="OO159" s="229"/>
      <c r="OP159" s="229"/>
      <c r="OQ159" s="229"/>
      <c r="OR159" s="229"/>
      <c r="OS159" s="229"/>
      <c r="OT159" s="229"/>
      <c r="OU159" s="229"/>
      <c r="OV159" s="229"/>
      <c r="OW159" s="229"/>
      <c r="OX159" s="229"/>
      <c r="OY159" s="229"/>
      <c r="OZ159" s="229"/>
      <c r="PA159" s="229"/>
      <c r="PB159" s="229"/>
      <c r="PC159" s="229"/>
      <c r="PD159" s="229"/>
      <c r="PE159" s="229"/>
      <c r="PF159" s="229"/>
      <c r="PG159" s="229"/>
      <c r="PH159" s="229"/>
      <c r="PI159" s="229"/>
      <c r="PJ159" s="229"/>
      <c r="PK159" s="229"/>
      <c r="PL159" s="229"/>
      <c r="PM159" s="229"/>
      <c r="PN159" s="229"/>
      <c r="PO159" s="229"/>
      <c r="PP159" s="229"/>
      <c r="PQ159" s="229"/>
      <c r="PR159" s="229"/>
      <c r="PS159" s="229"/>
      <c r="PT159" s="229"/>
      <c r="PU159" s="229"/>
      <c r="PV159" s="229"/>
      <c r="PW159" s="229"/>
      <c r="PX159" s="229"/>
      <c r="PY159" s="229"/>
      <c r="PZ159" s="229"/>
      <c r="QA159" s="229"/>
      <c r="QB159" s="229"/>
      <c r="QC159" s="229"/>
      <c r="QD159" s="229"/>
      <c r="QE159" s="229"/>
      <c r="QF159" s="229"/>
      <c r="QG159" s="229"/>
      <c r="QH159" s="229"/>
      <c r="QI159" s="229"/>
      <c r="QJ159" s="229"/>
      <c r="QK159" s="229"/>
      <c r="QL159" s="229"/>
      <c r="QM159" s="229"/>
      <c r="QN159" s="229"/>
      <c r="QO159" s="229"/>
      <c r="QP159" s="229"/>
      <c r="QQ159" s="229"/>
      <c r="QR159" s="229"/>
      <c r="QS159" s="229"/>
      <c r="QT159" s="229"/>
      <c r="QU159" s="229"/>
      <c r="QV159" s="229"/>
      <c r="QW159" s="229"/>
      <c r="QX159" s="229"/>
      <c r="QY159" s="229"/>
      <c r="QZ159" s="229"/>
      <c r="RA159" s="229"/>
      <c r="RB159" s="229"/>
      <c r="RC159" s="229"/>
      <c r="RD159" s="229"/>
      <c r="RE159" s="229"/>
      <c r="RF159" s="229"/>
      <c r="RG159" s="229"/>
      <c r="RH159" s="229"/>
      <c r="RI159" s="229"/>
      <c r="RJ159" s="229"/>
      <c r="RK159" s="229"/>
      <c r="RL159" s="229"/>
      <c r="RM159" s="229"/>
      <c r="RN159" s="229"/>
      <c r="RO159" s="229"/>
      <c r="RP159" s="229"/>
      <c r="RQ159" s="229"/>
      <c r="RR159" s="229"/>
      <c r="RS159" s="229"/>
      <c r="RT159" s="229"/>
      <c r="RU159" s="229"/>
      <c r="RV159" s="229"/>
      <c r="RW159" s="229"/>
      <c r="RX159" s="229"/>
      <c r="RY159" s="229"/>
      <c r="RZ159" s="229"/>
      <c r="SA159" s="229"/>
      <c r="SB159" s="229"/>
      <c r="SC159" s="229"/>
      <c r="SD159" s="229"/>
      <c r="SE159" s="229"/>
      <c r="SF159" s="229"/>
      <c r="SG159" s="229"/>
      <c r="SH159" s="229"/>
      <c r="SI159" s="229"/>
      <c r="SJ159" s="229"/>
      <c r="SK159" s="229"/>
      <c r="SL159" s="229"/>
      <c r="SM159" s="229"/>
      <c r="SN159" s="229"/>
      <c r="SO159" s="229"/>
      <c r="SP159" s="229"/>
      <c r="SQ159" s="229"/>
      <c r="SR159" s="229"/>
      <c r="SS159" s="229"/>
      <c r="ST159" s="229"/>
      <c r="SU159" s="229"/>
      <c r="SV159" s="229"/>
      <c r="SW159" s="229"/>
      <c r="SX159" s="229"/>
      <c r="SY159" s="229"/>
      <c r="SZ159" s="229"/>
      <c r="TA159" s="229"/>
      <c r="TB159" s="229"/>
      <c r="TC159" s="229"/>
      <c r="TD159" s="229"/>
      <c r="TE159" s="229"/>
      <c r="TF159" s="229"/>
      <c r="TG159" s="229"/>
      <c r="TH159" s="229"/>
      <c r="TI159" s="229"/>
      <c r="TJ159" s="229"/>
      <c r="TK159" s="229"/>
      <c r="TL159" s="229"/>
      <c r="TM159" s="229"/>
      <c r="TN159" s="229"/>
      <c r="TO159" s="229"/>
      <c r="TP159" s="229"/>
      <c r="TQ159" s="229"/>
      <c r="TR159" s="229"/>
      <c r="TS159" s="229"/>
      <c r="TT159" s="229"/>
      <c r="TU159" s="229"/>
      <c r="TV159" s="229"/>
      <c r="TW159" s="229"/>
      <c r="TX159" s="229"/>
      <c r="TY159" s="229"/>
      <c r="TZ159" s="229"/>
      <c r="UA159" s="229"/>
      <c r="UB159" s="229"/>
      <c r="UC159" s="229"/>
      <c r="UD159" s="229"/>
      <c r="UE159" s="229"/>
      <c r="UF159" s="229"/>
      <c r="UG159" s="229"/>
      <c r="UH159" s="229"/>
      <c r="UI159" s="229"/>
      <c r="UJ159" s="229"/>
      <c r="UK159" s="229"/>
      <c r="UL159" s="229"/>
      <c r="UM159" s="229"/>
      <c r="UN159" s="229"/>
      <c r="UO159" s="229"/>
      <c r="UP159" s="229"/>
      <c r="UQ159" s="229"/>
      <c r="UR159" s="229"/>
      <c r="US159" s="229"/>
      <c r="UT159" s="229"/>
      <c r="UU159" s="229"/>
      <c r="UV159" s="229"/>
      <c r="UW159" s="229"/>
      <c r="UX159" s="229"/>
      <c r="UY159" s="229"/>
      <c r="UZ159" s="229"/>
      <c r="VA159" s="229"/>
      <c r="VB159" s="229"/>
      <c r="VC159" s="229"/>
      <c r="VD159" s="229"/>
      <c r="VE159" s="229"/>
      <c r="VF159" s="229"/>
      <c r="VG159" s="229"/>
      <c r="VH159" s="229"/>
      <c r="VI159" s="229"/>
      <c r="VJ159" s="229"/>
      <c r="VK159" s="229"/>
      <c r="VL159" s="229"/>
      <c r="VM159" s="229"/>
      <c r="VN159" s="229"/>
      <c r="VO159" s="229"/>
      <c r="VP159" s="229"/>
      <c r="VQ159" s="229"/>
      <c r="VR159" s="229"/>
      <c r="VS159" s="229"/>
      <c r="VT159" s="229"/>
      <c r="VU159" s="229"/>
      <c r="VV159" s="229"/>
      <c r="VW159" s="229"/>
      <c r="VX159" s="229"/>
      <c r="VY159" s="229"/>
      <c r="VZ159" s="229"/>
      <c r="WA159" s="229"/>
      <c r="WB159" s="229"/>
      <c r="WC159" s="229"/>
      <c r="WD159" s="229"/>
      <c r="WE159" s="229"/>
      <c r="WF159" s="229"/>
      <c r="WG159" s="229"/>
      <c r="WH159" s="229"/>
      <c r="WI159" s="229"/>
      <c r="WJ159" s="229"/>
      <c r="WK159" s="229"/>
      <c r="WL159" s="229"/>
      <c r="WM159" s="229"/>
      <c r="WN159" s="229"/>
      <c r="WO159" s="229"/>
      <c r="WP159" s="229"/>
      <c r="WQ159" s="229"/>
      <c r="WR159" s="229"/>
      <c r="WS159" s="229"/>
      <c r="WT159" s="229"/>
      <c r="WU159" s="229"/>
      <c r="WV159" s="229"/>
      <c r="WW159" s="229"/>
      <c r="WX159" s="229"/>
      <c r="WY159" s="229"/>
      <c r="WZ159" s="229"/>
      <c r="XA159" s="229"/>
      <c r="XB159" s="229"/>
      <c r="XC159" s="229"/>
      <c r="XD159" s="229"/>
      <c r="XE159" s="229"/>
      <c r="XF159" s="229"/>
      <c r="XG159" s="229"/>
      <c r="XH159" s="229"/>
      <c r="XI159" s="229"/>
      <c r="XJ159" s="229"/>
      <c r="XK159" s="229"/>
      <c r="XL159" s="229"/>
      <c r="XM159" s="229"/>
      <c r="XN159" s="229"/>
      <c r="XO159" s="229"/>
      <c r="XP159" s="229"/>
      <c r="XQ159" s="229"/>
      <c r="XR159" s="229"/>
      <c r="XS159" s="229"/>
      <c r="XT159" s="229"/>
      <c r="XU159" s="229"/>
      <c r="XV159" s="229"/>
      <c r="XW159" s="229"/>
      <c r="XX159" s="229"/>
      <c r="XY159" s="229"/>
      <c r="XZ159" s="229"/>
      <c r="YA159" s="229"/>
      <c r="YB159" s="229"/>
      <c r="YC159" s="229"/>
      <c r="YD159" s="229"/>
      <c r="YE159" s="229"/>
      <c r="YF159" s="229"/>
      <c r="YG159" s="229"/>
      <c r="YH159" s="229"/>
      <c r="YI159" s="229"/>
      <c r="YJ159" s="229"/>
      <c r="YK159" s="229"/>
      <c r="YL159" s="229"/>
      <c r="YM159" s="229"/>
      <c r="YN159" s="229"/>
      <c r="YO159" s="229"/>
      <c r="YP159" s="229"/>
      <c r="YQ159" s="229"/>
      <c r="YR159" s="229"/>
      <c r="YS159" s="229"/>
      <c r="YT159" s="229"/>
      <c r="YU159" s="229"/>
      <c r="YV159" s="229"/>
      <c r="YW159" s="229"/>
      <c r="YX159" s="229"/>
      <c r="YY159" s="229"/>
      <c r="YZ159" s="229"/>
      <c r="ZA159" s="229"/>
      <c r="ZB159" s="229"/>
      <c r="ZC159" s="229"/>
      <c r="ZD159" s="229"/>
      <c r="ZE159" s="229"/>
      <c r="ZF159" s="229"/>
      <c r="ZG159" s="229"/>
      <c r="ZH159" s="229"/>
      <c r="ZI159" s="229"/>
      <c r="ZJ159" s="229"/>
      <c r="ZK159" s="229"/>
      <c r="ZL159" s="229"/>
      <c r="ZM159" s="229"/>
      <c r="ZN159" s="229"/>
      <c r="ZO159" s="229"/>
      <c r="ZP159" s="229"/>
      <c r="ZQ159" s="229"/>
      <c r="ZR159" s="229"/>
      <c r="ZS159" s="229"/>
      <c r="ZT159" s="229"/>
      <c r="ZU159" s="229"/>
      <c r="ZV159" s="229"/>
      <c r="ZW159" s="229"/>
      <c r="ZX159" s="229"/>
      <c r="ZY159" s="229"/>
      <c r="ZZ159" s="229"/>
      <c r="AAA159" s="229"/>
      <c r="AAB159" s="229"/>
      <c r="AAC159" s="229"/>
      <c r="AAD159" s="229"/>
      <c r="AAE159" s="229"/>
      <c r="AAF159" s="229"/>
      <c r="AAG159" s="229"/>
      <c r="AAH159" s="229"/>
      <c r="AAI159" s="229"/>
      <c r="AAJ159" s="229"/>
      <c r="AAK159" s="229"/>
      <c r="AAL159" s="229"/>
      <c r="AAM159" s="229"/>
      <c r="AAN159" s="229"/>
      <c r="AAO159" s="229"/>
      <c r="AAP159" s="229"/>
      <c r="AAQ159" s="229"/>
      <c r="AAR159" s="229"/>
      <c r="AAS159" s="229"/>
      <c r="AAT159" s="229"/>
      <c r="AAU159" s="229"/>
      <c r="AAV159" s="229"/>
      <c r="AAW159" s="229"/>
      <c r="AAX159" s="229"/>
      <c r="AAY159" s="229"/>
      <c r="AAZ159" s="229"/>
      <c r="ABA159" s="229"/>
      <c r="ABB159" s="229"/>
      <c r="ABC159" s="229"/>
      <c r="ABD159" s="229"/>
      <c r="ABE159" s="229"/>
      <c r="ABF159" s="229"/>
      <c r="ABG159" s="229"/>
      <c r="ABH159" s="229"/>
      <c r="ABI159" s="229"/>
      <c r="ABJ159" s="229"/>
      <c r="ABK159" s="229"/>
      <c r="ABL159" s="229"/>
      <c r="ABM159" s="229"/>
      <c r="ABN159" s="229"/>
      <c r="ABO159" s="229"/>
      <c r="ABP159" s="229"/>
      <c r="ABQ159" s="229"/>
      <c r="ABR159" s="229"/>
      <c r="ABS159" s="229"/>
      <c r="ABT159" s="229"/>
      <c r="ABU159" s="229"/>
      <c r="ABV159" s="229"/>
      <c r="ABW159" s="229"/>
      <c r="ABX159" s="229"/>
      <c r="ABY159" s="229"/>
      <c r="ABZ159" s="229"/>
      <c r="ACA159" s="229"/>
      <c r="ACB159" s="229"/>
      <c r="ACC159" s="229"/>
      <c r="ACD159" s="229"/>
      <c r="ACE159" s="229"/>
      <c r="ACF159" s="229"/>
      <c r="ACG159" s="229"/>
      <c r="ACH159" s="229"/>
      <c r="ACI159" s="229"/>
      <c r="ACJ159" s="229"/>
      <c r="ACK159" s="229"/>
      <c r="ACL159" s="229"/>
      <c r="ACM159" s="229"/>
      <c r="ACN159" s="229"/>
      <c r="ACO159" s="229"/>
      <c r="ACP159" s="229"/>
      <c r="ACQ159" s="229"/>
      <c r="ACR159" s="229"/>
      <c r="ACS159" s="229"/>
      <c r="ACT159" s="229"/>
      <c r="ACU159" s="229"/>
      <c r="ACV159" s="229"/>
      <c r="ACW159" s="229"/>
      <c r="ACX159" s="229"/>
      <c r="ACY159" s="229"/>
      <c r="ACZ159" s="229"/>
      <c r="ADA159" s="229"/>
      <c r="ADB159" s="229"/>
      <c r="ADC159" s="229"/>
      <c r="ADD159" s="229"/>
      <c r="ADE159" s="229"/>
      <c r="ADF159" s="229"/>
      <c r="ADG159" s="229"/>
      <c r="ADH159" s="229"/>
      <c r="ADI159" s="229"/>
      <c r="ADJ159" s="229"/>
      <c r="ADK159" s="229"/>
      <c r="ADL159" s="229"/>
      <c r="ADM159" s="229"/>
      <c r="ADN159" s="229"/>
      <c r="ADO159" s="229"/>
      <c r="ADP159" s="229"/>
      <c r="ADQ159" s="229"/>
      <c r="ADR159" s="229"/>
      <c r="ADS159" s="229"/>
      <c r="ADT159" s="229"/>
      <c r="ADU159" s="229"/>
      <c r="ADV159" s="229"/>
      <c r="ADW159" s="229"/>
      <c r="ADX159" s="229"/>
      <c r="ADY159" s="229"/>
      <c r="ADZ159" s="229"/>
      <c r="AEA159" s="229"/>
      <c r="AEB159" s="229"/>
      <c r="AEC159" s="229"/>
      <c r="AED159" s="229"/>
      <c r="AEE159" s="229"/>
      <c r="AEF159" s="229"/>
      <c r="AEG159" s="229"/>
      <c r="AEH159" s="229"/>
      <c r="AEI159" s="229"/>
      <c r="AEJ159" s="229"/>
      <c r="AEK159" s="229"/>
      <c r="AEL159" s="229"/>
      <c r="AEM159" s="229"/>
      <c r="AEN159" s="229"/>
      <c r="AEO159" s="229"/>
      <c r="AEP159" s="229"/>
      <c r="AEQ159" s="229"/>
      <c r="AER159" s="229"/>
      <c r="AES159" s="229"/>
      <c r="AET159" s="229"/>
      <c r="AEU159" s="229"/>
      <c r="AEV159" s="229"/>
      <c r="AEW159" s="229"/>
      <c r="AEX159" s="229"/>
      <c r="AEY159" s="229"/>
      <c r="AEZ159" s="229"/>
      <c r="AFA159" s="229"/>
      <c r="AFB159" s="229"/>
      <c r="AFC159" s="229"/>
      <c r="AFD159" s="229"/>
      <c r="AFE159" s="229"/>
      <c r="AFF159" s="229"/>
      <c r="AFG159" s="229"/>
      <c r="AFH159" s="229"/>
      <c r="AFI159" s="229"/>
      <c r="AFJ159" s="229"/>
      <c r="AFK159" s="229"/>
      <c r="AFL159" s="229"/>
      <c r="AFM159" s="229"/>
      <c r="AFN159" s="229"/>
      <c r="AFO159" s="229"/>
      <c r="AFP159" s="229"/>
      <c r="AFQ159" s="229"/>
      <c r="AFR159" s="229"/>
      <c r="AFS159" s="229"/>
      <c r="AFT159" s="229"/>
      <c r="AFU159" s="229"/>
      <c r="AFV159" s="229"/>
      <c r="AFW159" s="229"/>
      <c r="AFX159" s="229"/>
      <c r="AFY159" s="229"/>
      <c r="AFZ159" s="229"/>
      <c r="AGA159" s="229"/>
      <c r="AGB159" s="229"/>
      <c r="AGC159" s="229"/>
      <c r="AGD159" s="229"/>
      <c r="AGE159" s="229"/>
      <c r="AGF159" s="229"/>
      <c r="AGG159" s="229"/>
      <c r="AGH159" s="229"/>
      <c r="AGI159" s="229"/>
      <c r="AGJ159" s="229"/>
      <c r="AGK159" s="229"/>
      <c r="AGL159" s="229"/>
      <c r="AGM159" s="229"/>
      <c r="AGN159" s="229"/>
      <c r="AGO159" s="229"/>
      <c r="AGP159" s="229"/>
      <c r="AGQ159" s="229"/>
      <c r="AGR159" s="229"/>
      <c r="AGS159" s="229"/>
      <c r="AGT159" s="229"/>
      <c r="AGU159" s="229"/>
      <c r="AGV159" s="229"/>
      <c r="AGW159" s="229"/>
      <c r="AGX159" s="229"/>
      <c r="AGY159" s="229"/>
      <c r="AGZ159" s="229"/>
      <c r="AHA159" s="229"/>
      <c r="AHB159" s="229"/>
      <c r="AHC159" s="229"/>
      <c r="AHD159" s="229"/>
      <c r="AHE159" s="229"/>
      <c r="AHF159" s="229"/>
      <c r="AHG159" s="229"/>
      <c r="AHH159" s="229"/>
      <c r="AHI159" s="229"/>
      <c r="AHJ159" s="229"/>
      <c r="AHK159" s="229"/>
      <c r="AHL159" s="229"/>
      <c r="AHM159" s="229"/>
      <c r="AHN159" s="229"/>
      <c r="AHO159" s="229"/>
      <c r="AHP159" s="229"/>
      <c r="AHQ159" s="229"/>
      <c r="AHR159" s="229"/>
      <c r="AHS159" s="229"/>
      <c r="AHT159" s="229"/>
      <c r="AHU159" s="229"/>
      <c r="AHV159" s="229"/>
      <c r="AHW159" s="229"/>
      <c r="AHX159" s="229"/>
      <c r="AHY159" s="229"/>
      <c r="AHZ159" s="229"/>
      <c r="AIA159" s="229"/>
      <c r="AIB159" s="229"/>
      <c r="AIC159" s="229"/>
      <c r="AID159" s="229"/>
      <c r="AIE159" s="229"/>
      <c r="AIF159" s="229"/>
      <c r="AIG159" s="229"/>
      <c r="AIH159" s="229"/>
      <c r="AII159" s="229"/>
      <c r="AIJ159" s="229"/>
      <c r="AIK159" s="229"/>
      <c r="AIL159" s="229"/>
      <c r="AIM159" s="229"/>
      <c r="AIN159" s="229"/>
      <c r="AIO159" s="229"/>
      <c r="AIP159" s="229"/>
      <c r="AIQ159" s="229"/>
      <c r="AIR159" s="229"/>
      <c r="AIS159" s="229"/>
      <c r="AIT159" s="229"/>
      <c r="AIU159" s="229"/>
      <c r="AIV159" s="229"/>
      <c r="AIW159" s="229"/>
      <c r="AIX159" s="229"/>
      <c r="AIY159" s="229"/>
      <c r="AIZ159" s="229"/>
      <c r="AJA159" s="229"/>
      <c r="AJB159" s="229"/>
      <c r="AJC159" s="229"/>
      <c r="AJD159" s="229"/>
      <c r="AJE159" s="229"/>
      <c r="AJF159" s="229"/>
      <c r="AJG159" s="229"/>
      <c r="AJH159" s="229"/>
      <c r="AJI159" s="229"/>
      <c r="AJJ159" s="229"/>
      <c r="AJK159" s="229"/>
      <c r="AJL159" s="229"/>
      <c r="AJM159" s="229"/>
      <c r="AJN159" s="229"/>
      <c r="AJO159" s="229"/>
      <c r="AJP159" s="229"/>
      <c r="AJQ159" s="229"/>
      <c r="AJR159" s="229"/>
      <c r="AJS159" s="229"/>
      <c r="AJT159" s="229"/>
      <c r="AJU159" s="229"/>
      <c r="AJV159" s="229"/>
      <c r="AJW159" s="229"/>
      <c r="AJX159" s="229"/>
      <c r="AJY159" s="229"/>
      <c r="AJZ159" s="229"/>
      <c r="AKA159" s="229"/>
      <c r="AKB159" s="229"/>
      <c r="AKC159" s="229"/>
      <c r="AKD159" s="229"/>
      <c r="AKE159" s="229"/>
      <c r="AKF159" s="229"/>
      <c r="AKG159" s="229"/>
      <c r="AKH159" s="229"/>
      <c r="AKI159" s="229"/>
      <c r="AKJ159" s="229"/>
      <c r="AKK159" s="229"/>
      <c r="AKL159" s="229"/>
      <c r="AKM159" s="229"/>
      <c r="AKN159" s="229"/>
      <c r="AKO159" s="229"/>
      <c r="AKP159" s="229"/>
      <c r="AKQ159" s="229"/>
      <c r="AKR159" s="229"/>
      <c r="AKS159" s="229"/>
      <c r="AKT159" s="229"/>
      <c r="AKU159" s="229"/>
      <c r="AKV159" s="229"/>
      <c r="AKW159" s="229"/>
      <c r="AKX159" s="229"/>
      <c r="AKY159" s="229"/>
      <c r="AKZ159" s="229"/>
      <c r="ALA159" s="229"/>
      <c r="ALB159" s="229"/>
      <c r="ALC159" s="229"/>
      <c r="ALD159" s="229"/>
      <c r="ALE159" s="229"/>
      <c r="ALF159" s="229"/>
      <c r="ALG159" s="229"/>
      <c r="ALH159" s="229"/>
      <c r="ALI159" s="229"/>
      <c r="ALJ159" s="229"/>
      <c r="ALK159" s="229"/>
      <c r="ALL159" s="229"/>
      <c r="ALM159" s="229"/>
      <c r="ALN159" s="229"/>
      <c r="ALO159" s="229"/>
      <c r="ALP159" s="229"/>
      <c r="ALQ159" s="229"/>
      <c r="ALR159" s="229"/>
      <c r="ALS159" s="229"/>
      <c r="ALT159" s="229"/>
      <c r="ALU159" s="229"/>
      <c r="ALV159" s="229"/>
      <c r="ALW159" s="229"/>
      <c r="ALX159" s="229"/>
      <c r="ALY159" s="229"/>
      <c r="ALZ159" s="229"/>
      <c r="AMA159" s="229"/>
      <c r="AMB159" s="229"/>
      <c r="AMC159" s="229"/>
      <c r="AMD159" s="229"/>
      <c r="AME159" s="229"/>
      <c r="AMF159" s="229"/>
      <c r="AMG159" s="229"/>
      <c r="AMH159" s="229"/>
      <c r="AMI159" s="229"/>
      <c r="AMJ159" s="229"/>
      <c r="AMK159" s="229"/>
      <c r="AML159" s="229"/>
      <c r="AMM159" s="229"/>
      <c r="AMN159" s="229"/>
      <c r="AMO159" s="229"/>
      <c r="AMP159" s="229"/>
      <c r="AMQ159" s="229"/>
      <c r="AMR159" s="229"/>
      <c r="AMS159" s="229"/>
      <c r="AMT159" s="229"/>
      <c r="AMU159" s="229"/>
      <c r="AMV159" s="229"/>
      <c r="AMW159" s="229"/>
      <c r="AMX159" s="229"/>
      <c r="AMY159" s="229"/>
      <c r="AMZ159" s="229"/>
      <c r="ANA159" s="229"/>
      <c r="ANB159" s="229"/>
      <c r="ANC159" s="229"/>
      <c r="AND159" s="229"/>
      <c r="ANE159" s="229"/>
      <c r="ANF159" s="229"/>
      <c r="ANG159" s="229"/>
      <c r="ANH159" s="229"/>
      <c r="ANI159" s="229"/>
      <c r="ANJ159" s="229"/>
      <c r="ANK159" s="229"/>
      <c r="ANL159" s="229"/>
      <c r="ANM159" s="229"/>
      <c r="ANN159" s="229"/>
      <c r="ANO159" s="229"/>
      <c r="ANP159" s="229"/>
      <c r="ANQ159" s="229"/>
      <c r="ANR159" s="229"/>
      <c r="ANS159" s="229"/>
      <c r="ANT159" s="229"/>
      <c r="ANU159" s="229"/>
      <c r="ANV159" s="229"/>
      <c r="ANW159" s="229"/>
      <c r="ANX159" s="229"/>
      <c r="ANY159" s="229"/>
      <c r="ANZ159" s="229"/>
      <c r="AOA159" s="229"/>
      <c r="AOB159" s="229"/>
      <c r="AOC159" s="229"/>
      <c r="AOD159" s="229"/>
      <c r="AOE159" s="229"/>
      <c r="AOF159" s="229"/>
      <c r="AOG159" s="229"/>
      <c r="AOH159" s="229"/>
      <c r="AOI159" s="229"/>
      <c r="AOJ159" s="229"/>
      <c r="AOK159" s="229"/>
      <c r="AOL159" s="229"/>
      <c r="AOM159" s="229"/>
      <c r="AON159" s="229"/>
      <c r="AOO159" s="229"/>
      <c r="AOP159" s="229"/>
      <c r="AOQ159" s="229"/>
      <c r="AOR159" s="229"/>
      <c r="AOS159" s="229"/>
      <c r="AOT159" s="229"/>
      <c r="AOU159" s="229"/>
      <c r="AOV159" s="229"/>
      <c r="AOW159" s="229"/>
      <c r="AOX159" s="229"/>
      <c r="AOY159" s="229"/>
      <c r="AOZ159" s="229"/>
      <c r="APA159" s="229"/>
      <c r="APB159" s="229"/>
      <c r="APC159" s="229"/>
      <c r="APD159" s="229"/>
      <c r="APE159" s="229"/>
      <c r="APF159" s="229"/>
      <c r="APG159" s="229"/>
      <c r="APH159" s="229"/>
      <c r="API159" s="229"/>
      <c r="APJ159" s="229"/>
      <c r="APK159" s="229"/>
      <c r="APL159" s="229"/>
      <c r="APM159" s="229"/>
      <c r="APN159" s="229"/>
      <c r="APO159" s="229"/>
      <c r="APP159" s="229"/>
      <c r="APQ159" s="229"/>
      <c r="APR159" s="229"/>
      <c r="APS159" s="229"/>
      <c r="APT159" s="229"/>
      <c r="APU159" s="229"/>
      <c r="APV159" s="229"/>
      <c r="APW159" s="229"/>
      <c r="APX159" s="229"/>
      <c r="APY159" s="229"/>
      <c r="APZ159" s="229"/>
      <c r="AQA159" s="229"/>
      <c r="AQB159" s="229"/>
      <c r="AQC159" s="229"/>
      <c r="AQD159" s="229"/>
      <c r="AQE159" s="229"/>
      <c r="AQF159" s="229"/>
      <c r="AQG159" s="229"/>
      <c r="AQH159" s="229"/>
      <c r="AQI159" s="229"/>
      <c r="AQJ159" s="229"/>
      <c r="AQK159" s="229"/>
      <c r="AQL159" s="229"/>
      <c r="AQM159" s="229"/>
      <c r="AQN159" s="229"/>
      <c r="AQO159" s="229"/>
      <c r="AQP159" s="229"/>
      <c r="AQQ159" s="229"/>
      <c r="AQR159" s="229"/>
      <c r="AQS159" s="229"/>
      <c r="AQT159" s="229"/>
      <c r="AQU159" s="229"/>
      <c r="AQV159" s="229"/>
      <c r="AQW159" s="229"/>
      <c r="AQX159" s="229"/>
      <c r="AQY159" s="229"/>
      <c r="AQZ159" s="229"/>
      <c r="ARA159" s="229"/>
      <c r="ARB159" s="229"/>
      <c r="ARC159" s="229"/>
      <c r="ARD159" s="229"/>
      <c r="ARE159" s="229"/>
      <c r="ARF159" s="229"/>
      <c r="ARG159" s="229"/>
      <c r="ARH159" s="229"/>
      <c r="ARI159" s="229"/>
      <c r="ARJ159" s="229"/>
      <c r="ARK159" s="229"/>
      <c r="ARL159" s="229"/>
      <c r="ARM159" s="229"/>
      <c r="ARN159" s="229"/>
      <c r="ARO159" s="229"/>
      <c r="ARP159" s="229"/>
      <c r="ARQ159" s="229"/>
      <c r="ARR159" s="229"/>
      <c r="ARS159" s="229"/>
      <c r="ART159" s="229"/>
      <c r="ARU159" s="229"/>
      <c r="ARV159" s="229"/>
      <c r="ARW159" s="229"/>
      <c r="ARX159" s="229"/>
      <c r="ARY159" s="229"/>
      <c r="ARZ159" s="229"/>
      <c r="ASA159" s="229"/>
      <c r="ASB159" s="229"/>
      <c r="ASC159" s="229"/>
      <c r="ASD159" s="229"/>
      <c r="ASE159" s="229"/>
      <c r="ASF159" s="229"/>
      <c r="ASG159" s="229"/>
      <c r="ASH159" s="229"/>
      <c r="ASI159" s="229"/>
      <c r="ASJ159" s="229"/>
      <c r="ASK159" s="229"/>
      <c r="ASL159" s="229"/>
      <c r="ASM159" s="229"/>
      <c r="ASN159" s="229"/>
      <c r="ASO159" s="229"/>
      <c r="ASP159" s="229"/>
      <c r="ASQ159" s="229"/>
      <c r="ASR159" s="229"/>
      <c r="ASS159" s="229"/>
      <c r="AST159" s="229"/>
      <c r="ASU159" s="229"/>
      <c r="ASV159" s="229"/>
      <c r="ASW159" s="229"/>
      <c r="ASX159" s="229"/>
      <c r="ASY159" s="229"/>
      <c r="ASZ159" s="229"/>
      <c r="ATA159" s="229"/>
      <c r="ATB159" s="229"/>
      <c r="ATC159" s="229"/>
      <c r="ATD159" s="229"/>
      <c r="ATE159" s="229"/>
      <c r="ATF159" s="229"/>
      <c r="ATG159" s="229"/>
      <c r="ATH159" s="229"/>
      <c r="ATI159" s="229"/>
      <c r="ATJ159" s="229"/>
      <c r="ATK159" s="229"/>
      <c r="ATL159" s="229"/>
      <c r="ATM159" s="229"/>
      <c r="ATN159" s="229"/>
      <c r="ATO159" s="229"/>
      <c r="ATP159" s="229"/>
      <c r="ATQ159" s="229"/>
      <c r="ATR159" s="229"/>
      <c r="ATS159" s="229"/>
      <c r="ATT159" s="229"/>
      <c r="ATU159" s="229"/>
      <c r="ATV159" s="229"/>
      <c r="ATW159" s="229"/>
      <c r="ATX159" s="229"/>
      <c r="ATY159" s="229"/>
      <c r="ATZ159" s="229"/>
      <c r="AUA159" s="229"/>
      <c r="AUB159" s="229"/>
      <c r="AUC159" s="229"/>
      <c r="AUD159" s="229"/>
      <c r="AUE159" s="229"/>
      <c r="AUF159" s="229"/>
      <c r="AUG159" s="229"/>
      <c r="AUH159" s="229"/>
      <c r="AUI159" s="229"/>
      <c r="AUJ159" s="229"/>
      <c r="AUK159" s="229"/>
      <c r="AUL159" s="229"/>
      <c r="AUM159" s="229"/>
      <c r="AUN159" s="229"/>
      <c r="AUO159" s="229"/>
      <c r="AUP159" s="229"/>
      <c r="AUQ159" s="229"/>
      <c r="AUR159" s="229"/>
      <c r="AUS159" s="229"/>
      <c r="AUT159" s="229"/>
      <c r="AUU159" s="229"/>
      <c r="AUV159" s="229"/>
      <c r="AUW159" s="229"/>
      <c r="AUX159" s="229"/>
      <c r="AUY159" s="229"/>
      <c r="AUZ159" s="229"/>
      <c r="AVA159" s="229"/>
      <c r="AVB159" s="229"/>
      <c r="AVC159" s="229"/>
      <c r="AVD159" s="229"/>
      <c r="AVE159" s="229"/>
      <c r="AVF159" s="229"/>
      <c r="AVG159" s="229"/>
      <c r="AVH159" s="229"/>
      <c r="AVI159" s="229"/>
      <c r="AVJ159" s="229"/>
      <c r="AVK159" s="229"/>
      <c r="AVL159" s="229"/>
      <c r="AVM159" s="229"/>
      <c r="AVN159" s="229"/>
      <c r="AVO159" s="229"/>
      <c r="AVP159" s="229"/>
      <c r="AVQ159" s="229"/>
      <c r="AVR159" s="229"/>
      <c r="AVS159" s="229"/>
      <c r="AVT159" s="229"/>
      <c r="AVU159" s="229"/>
      <c r="AVV159" s="229"/>
      <c r="AVW159" s="229"/>
      <c r="AVX159" s="229"/>
      <c r="AVY159" s="229"/>
      <c r="AVZ159" s="229"/>
      <c r="AWA159" s="229"/>
      <c r="AWB159" s="229"/>
      <c r="AWC159" s="229"/>
      <c r="AWD159" s="229"/>
      <c r="AWE159" s="229"/>
      <c r="AWF159" s="229"/>
      <c r="AWG159" s="229"/>
      <c r="AWH159" s="229"/>
      <c r="AWI159" s="229"/>
      <c r="AWJ159" s="229"/>
      <c r="AWK159" s="229"/>
      <c r="AWL159" s="229"/>
      <c r="AWM159" s="229"/>
      <c r="AWN159" s="229"/>
      <c r="AWO159" s="229"/>
      <c r="AWP159" s="229"/>
      <c r="AWQ159" s="229"/>
      <c r="AWR159" s="229"/>
      <c r="AWS159" s="229"/>
      <c r="AWT159" s="229"/>
      <c r="AWU159" s="229"/>
      <c r="AWV159" s="229"/>
      <c r="AWW159" s="229"/>
      <c r="AWX159" s="229"/>
      <c r="AWY159" s="229"/>
      <c r="AWZ159" s="229"/>
      <c r="AXA159" s="229"/>
      <c r="AXB159" s="229"/>
      <c r="AXC159" s="229"/>
      <c r="AXD159" s="229"/>
      <c r="AXE159" s="229"/>
      <c r="AXF159" s="229"/>
      <c r="AXG159" s="229"/>
      <c r="AXH159" s="229"/>
      <c r="AXI159" s="229"/>
      <c r="AXJ159" s="229"/>
      <c r="AXK159" s="229"/>
      <c r="AXL159" s="229"/>
      <c r="AXM159" s="229"/>
      <c r="AXN159" s="229"/>
      <c r="AXO159" s="229"/>
      <c r="AXP159" s="229"/>
      <c r="AXQ159" s="229"/>
      <c r="AXR159" s="229"/>
      <c r="AXS159" s="229"/>
      <c r="AXT159" s="229"/>
      <c r="AXU159" s="229"/>
      <c r="AXV159" s="229"/>
      <c r="AXW159" s="229"/>
      <c r="AXX159" s="229"/>
      <c r="AXY159" s="229"/>
      <c r="AXZ159" s="229"/>
      <c r="AYA159" s="229"/>
      <c r="AYB159" s="229"/>
      <c r="AYC159" s="229"/>
      <c r="AYD159" s="229"/>
      <c r="AYE159" s="229"/>
      <c r="AYF159" s="229"/>
      <c r="AYG159" s="229"/>
      <c r="AYH159" s="229"/>
      <c r="AYI159" s="229"/>
      <c r="AYJ159" s="229"/>
      <c r="AYK159" s="229"/>
      <c r="AYL159" s="229"/>
      <c r="AYM159" s="229"/>
      <c r="AYN159" s="229"/>
      <c r="AYO159" s="229"/>
      <c r="AYP159" s="229"/>
      <c r="AYQ159" s="229"/>
      <c r="AYR159" s="229"/>
      <c r="AYS159" s="229"/>
      <c r="AYT159" s="229"/>
      <c r="AYU159" s="229"/>
      <c r="AYV159" s="229"/>
      <c r="AYW159" s="229"/>
      <c r="AYX159" s="229"/>
      <c r="AYY159" s="229"/>
      <c r="AYZ159" s="229"/>
      <c r="AZA159" s="229"/>
      <c r="AZB159" s="229"/>
      <c r="AZC159" s="229"/>
      <c r="AZD159" s="229"/>
      <c r="AZE159" s="229"/>
      <c r="AZF159" s="229"/>
      <c r="AZG159" s="229"/>
      <c r="AZH159" s="229"/>
      <c r="AZI159" s="229"/>
      <c r="AZJ159" s="229"/>
      <c r="AZK159" s="229"/>
      <c r="AZL159" s="229"/>
      <c r="AZM159" s="229"/>
      <c r="AZN159" s="229"/>
      <c r="AZO159" s="229"/>
      <c r="AZP159" s="229"/>
      <c r="AZQ159" s="229"/>
      <c r="AZR159" s="229"/>
      <c r="AZS159" s="229"/>
      <c r="AZT159" s="229"/>
      <c r="AZU159" s="229"/>
      <c r="AZV159" s="229"/>
      <c r="AZW159" s="229"/>
      <c r="AZX159" s="229"/>
      <c r="AZY159" s="229"/>
      <c r="AZZ159" s="229"/>
      <c r="BAA159" s="229"/>
      <c r="BAB159" s="229"/>
      <c r="BAC159" s="229"/>
      <c r="BAD159" s="229"/>
      <c r="BAE159" s="229"/>
      <c r="BAF159" s="229"/>
      <c r="BAG159" s="229"/>
      <c r="BAH159" s="229"/>
      <c r="BAI159" s="229"/>
      <c r="BAJ159" s="229"/>
      <c r="BAK159" s="229"/>
      <c r="BAL159" s="229"/>
      <c r="BAM159" s="229"/>
      <c r="BAN159" s="229"/>
      <c r="BAO159" s="229"/>
      <c r="BAP159" s="229"/>
      <c r="BAQ159" s="229"/>
      <c r="BAR159" s="229"/>
      <c r="BAS159" s="229"/>
      <c r="BAT159" s="229"/>
      <c r="BAU159" s="229"/>
      <c r="BAV159" s="229"/>
      <c r="BAW159" s="229"/>
      <c r="BAX159" s="229"/>
      <c r="BAY159" s="229"/>
      <c r="BAZ159" s="229"/>
      <c r="BBA159" s="229"/>
      <c r="BBB159" s="229"/>
      <c r="BBC159" s="229"/>
      <c r="BBD159" s="229"/>
      <c r="BBE159" s="229"/>
      <c r="BBF159" s="229"/>
      <c r="BBG159" s="229"/>
      <c r="BBH159" s="229"/>
      <c r="BBI159" s="229"/>
      <c r="BBJ159" s="229"/>
      <c r="BBK159" s="229"/>
      <c r="BBL159" s="229"/>
      <c r="BBM159" s="229"/>
      <c r="BBN159" s="229"/>
      <c r="BBO159" s="229"/>
      <c r="BBP159" s="229"/>
      <c r="BBQ159" s="229"/>
      <c r="BBR159" s="229"/>
      <c r="BBS159" s="229"/>
      <c r="BBT159" s="229"/>
      <c r="BBU159" s="229"/>
      <c r="BBV159" s="229"/>
      <c r="BBW159" s="229"/>
      <c r="BBX159" s="229"/>
      <c r="BBY159" s="229"/>
      <c r="BBZ159" s="229"/>
      <c r="BCA159" s="229"/>
      <c r="BCB159" s="229"/>
      <c r="BCC159" s="229"/>
      <c r="BCD159" s="229"/>
      <c r="BCE159" s="229"/>
      <c r="BCF159" s="229"/>
      <c r="BCG159" s="229"/>
      <c r="BCH159" s="229"/>
      <c r="BCI159" s="229"/>
      <c r="BCJ159" s="229"/>
      <c r="BCK159" s="229"/>
      <c r="BCL159" s="229"/>
      <c r="BCM159" s="229"/>
      <c r="BCN159" s="229"/>
      <c r="BCO159" s="229"/>
      <c r="BCP159" s="229"/>
      <c r="BCQ159" s="229"/>
      <c r="BCR159" s="229"/>
      <c r="BCS159" s="229"/>
      <c r="BCT159" s="229"/>
      <c r="BCU159" s="229"/>
      <c r="BCV159" s="229"/>
      <c r="BCW159" s="229"/>
      <c r="BCX159" s="229"/>
      <c r="BCY159" s="229"/>
      <c r="BCZ159" s="229"/>
      <c r="BDA159" s="229"/>
      <c r="BDB159" s="229"/>
      <c r="BDC159" s="229"/>
      <c r="BDD159" s="229"/>
      <c r="BDE159" s="229"/>
      <c r="BDF159" s="229"/>
      <c r="BDG159" s="229"/>
      <c r="BDH159" s="229"/>
      <c r="BDI159" s="229"/>
      <c r="BDJ159" s="229"/>
      <c r="BDK159" s="229"/>
      <c r="BDL159" s="229"/>
      <c r="BDM159" s="229"/>
      <c r="BDN159" s="229"/>
      <c r="BDO159" s="229"/>
      <c r="BDP159" s="229"/>
      <c r="BDQ159" s="229"/>
      <c r="BDR159" s="229"/>
      <c r="BDS159" s="229"/>
      <c r="BDT159" s="229"/>
      <c r="BDU159" s="229"/>
      <c r="BDV159" s="229"/>
      <c r="BDW159" s="229"/>
      <c r="BDX159" s="229"/>
      <c r="BDY159" s="229"/>
      <c r="BDZ159" s="229"/>
      <c r="BEA159" s="229"/>
      <c r="BEB159" s="229"/>
      <c r="BEC159" s="229"/>
      <c r="BED159" s="229"/>
      <c r="BEE159" s="229"/>
      <c r="BEF159" s="229"/>
      <c r="BEG159" s="229"/>
      <c r="BEH159" s="229"/>
      <c r="BEI159" s="229"/>
      <c r="BEJ159" s="229"/>
      <c r="BEK159" s="229"/>
      <c r="BEL159" s="229"/>
      <c r="BEM159" s="229"/>
      <c r="BEN159" s="229"/>
      <c r="BEO159" s="229"/>
      <c r="BEP159" s="229"/>
      <c r="BEQ159" s="229"/>
      <c r="BER159" s="229"/>
      <c r="BES159" s="229"/>
      <c r="BET159" s="229"/>
      <c r="BEU159" s="229"/>
      <c r="BEV159" s="229"/>
      <c r="BEW159" s="229"/>
      <c r="BEX159" s="229"/>
      <c r="BEY159" s="229"/>
      <c r="BEZ159" s="229"/>
      <c r="BFA159" s="229"/>
      <c r="BFB159" s="229"/>
      <c r="BFC159" s="229"/>
      <c r="BFD159" s="229"/>
      <c r="BFE159" s="229"/>
      <c r="BFF159" s="229"/>
      <c r="BFG159" s="229"/>
      <c r="BFH159" s="229"/>
      <c r="BFI159" s="229"/>
      <c r="BFJ159" s="229"/>
      <c r="BFK159" s="229"/>
      <c r="BFL159" s="229"/>
      <c r="BFM159" s="229"/>
      <c r="BFN159" s="229"/>
      <c r="BFO159" s="229"/>
      <c r="BFP159" s="229"/>
      <c r="BFQ159" s="229"/>
      <c r="BFR159" s="229"/>
      <c r="BFS159" s="229"/>
      <c r="BFT159" s="229"/>
      <c r="BFU159" s="229"/>
      <c r="BFV159" s="229"/>
      <c r="BFW159" s="229"/>
      <c r="BFX159" s="229"/>
      <c r="BFY159" s="229"/>
      <c r="BFZ159" s="229"/>
      <c r="BGA159" s="229"/>
      <c r="BGB159" s="229"/>
      <c r="BGC159" s="229"/>
      <c r="BGD159" s="229"/>
      <c r="BGE159" s="229"/>
      <c r="BGF159" s="229"/>
      <c r="BGG159" s="229"/>
      <c r="BGH159" s="229"/>
      <c r="BGI159" s="229"/>
      <c r="BGJ159" s="229"/>
      <c r="BGK159" s="229"/>
      <c r="BGL159" s="229"/>
      <c r="BGM159" s="229"/>
      <c r="BGN159" s="229"/>
      <c r="BGO159" s="229"/>
      <c r="BGP159" s="229"/>
      <c r="BGQ159" s="229"/>
      <c r="BGR159" s="229"/>
      <c r="BGS159" s="229"/>
      <c r="BGT159" s="229"/>
      <c r="BGU159" s="229"/>
      <c r="BGV159" s="229"/>
      <c r="BGW159" s="229"/>
      <c r="BGX159" s="229"/>
      <c r="BGY159" s="229"/>
      <c r="BGZ159" s="229"/>
      <c r="BHA159" s="229"/>
      <c r="BHB159" s="229"/>
      <c r="BHC159" s="229"/>
      <c r="BHD159" s="229"/>
      <c r="BHE159" s="229"/>
      <c r="BHF159" s="229"/>
      <c r="BHG159" s="229"/>
      <c r="BHH159" s="229"/>
      <c r="BHI159" s="229"/>
      <c r="BHJ159" s="229"/>
      <c r="BHK159" s="229"/>
      <c r="BHL159" s="229"/>
      <c r="BHM159" s="229"/>
      <c r="BHN159" s="229"/>
      <c r="BHO159" s="229"/>
      <c r="BHP159" s="229"/>
      <c r="BHQ159" s="229"/>
      <c r="BHR159" s="229"/>
      <c r="BHS159" s="229"/>
      <c r="BHT159" s="229"/>
      <c r="BHU159" s="229"/>
      <c r="BHV159" s="229"/>
      <c r="BHW159" s="229"/>
      <c r="BHX159" s="229"/>
      <c r="BHY159" s="229"/>
      <c r="BHZ159" s="229"/>
      <c r="BIA159" s="229"/>
      <c r="BIB159" s="229"/>
      <c r="BIC159" s="229"/>
      <c r="BID159" s="229"/>
      <c r="BIE159" s="229"/>
      <c r="BIF159" s="229"/>
      <c r="BIG159" s="229"/>
      <c r="BIH159" s="229"/>
      <c r="BII159" s="229"/>
      <c r="BIJ159" s="229"/>
      <c r="BIK159" s="229"/>
      <c r="BIL159" s="229"/>
      <c r="BIM159" s="229"/>
      <c r="BIN159" s="229"/>
      <c r="BIO159" s="229"/>
      <c r="BIP159" s="229"/>
      <c r="BIQ159" s="229"/>
      <c r="BIR159" s="229"/>
      <c r="BIS159" s="229"/>
      <c r="BIT159" s="229"/>
      <c r="BIU159" s="229"/>
      <c r="BIV159" s="229"/>
      <c r="BIW159" s="229"/>
      <c r="BIX159" s="229"/>
      <c r="BIY159" s="229"/>
      <c r="BIZ159" s="229"/>
      <c r="BJA159" s="229"/>
      <c r="BJB159" s="229"/>
      <c r="BJC159" s="229"/>
      <c r="BJD159" s="229"/>
      <c r="BJE159" s="229"/>
      <c r="BJF159" s="229"/>
      <c r="BJG159" s="229"/>
      <c r="BJH159" s="229"/>
      <c r="BJI159" s="229"/>
      <c r="BJJ159" s="229"/>
      <c r="BJK159" s="229"/>
      <c r="BJL159" s="229"/>
      <c r="BJM159" s="229"/>
      <c r="BJN159" s="229"/>
      <c r="BJO159" s="229"/>
      <c r="BJP159" s="229"/>
      <c r="BJQ159" s="229"/>
      <c r="BJR159" s="229"/>
      <c r="BJS159" s="229"/>
      <c r="BJT159" s="229"/>
      <c r="BJU159" s="229"/>
      <c r="BJV159" s="229"/>
      <c r="BJW159" s="229"/>
      <c r="BJX159" s="229"/>
      <c r="BJY159" s="229"/>
      <c r="BJZ159" s="229"/>
      <c r="BKA159" s="229"/>
      <c r="BKB159" s="229"/>
      <c r="BKC159" s="229"/>
      <c r="BKD159" s="229"/>
      <c r="BKE159" s="229"/>
      <c r="BKF159" s="229"/>
      <c r="BKG159" s="229"/>
      <c r="BKH159" s="229"/>
      <c r="BKI159" s="229"/>
      <c r="BKJ159" s="229"/>
      <c r="BKK159" s="229"/>
      <c r="BKL159" s="229"/>
      <c r="BKM159" s="229"/>
      <c r="BKN159" s="229"/>
      <c r="BKO159" s="229"/>
      <c r="BKP159" s="229"/>
      <c r="BKQ159" s="229"/>
      <c r="BKR159" s="229"/>
      <c r="BKS159" s="229"/>
      <c r="BKT159" s="229"/>
      <c r="BKU159" s="229"/>
      <c r="BKV159" s="229"/>
      <c r="BKW159" s="229"/>
      <c r="BKX159" s="229"/>
      <c r="BKY159" s="229"/>
      <c r="BKZ159" s="229"/>
      <c r="BLA159" s="229"/>
      <c r="BLB159" s="229"/>
      <c r="BLC159" s="229"/>
      <c r="BLD159" s="229"/>
      <c r="BLE159" s="229"/>
      <c r="BLF159" s="229"/>
      <c r="BLG159" s="229"/>
      <c r="BLH159" s="229"/>
      <c r="BLI159" s="229"/>
      <c r="BLJ159" s="229"/>
      <c r="BLK159" s="229"/>
      <c r="BLL159" s="229"/>
      <c r="BLM159" s="229"/>
      <c r="BLN159" s="229"/>
      <c r="BLO159" s="229"/>
      <c r="BLP159" s="229"/>
      <c r="BLQ159" s="229"/>
      <c r="BLR159" s="229"/>
      <c r="BLS159" s="229"/>
      <c r="BLT159" s="229"/>
      <c r="BLU159" s="229"/>
      <c r="BLV159" s="229"/>
      <c r="BLW159" s="229"/>
      <c r="BLX159" s="229"/>
      <c r="BLY159" s="229"/>
      <c r="BLZ159" s="229"/>
      <c r="BMA159" s="229"/>
      <c r="BMB159" s="229"/>
      <c r="BMC159" s="229"/>
      <c r="BMD159" s="229"/>
      <c r="BME159" s="229"/>
      <c r="BMF159" s="229"/>
      <c r="BMG159" s="229"/>
      <c r="BMH159" s="229"/>
      <c r="BMI159" s="229"/>
      <c r="BMJ159" s="229"/>
      <c r="BMK159" s="229"/>
      <c r="BML159" s="229"/>
      <c r="BMM159" s="229"/>
      <c r="BMN159" s="229"/>
      <c r="BMO159" s="229"/>
      <c r="BMP159" s="229"/>
      <c r="BMQ159" s="229"/>
      <c r="BMR159" s="229"/>
      <c r="BMS159" s="229"/>
      <c r="BMT159" s="229"/>
      <c r="BMU159" s="229"/>
      <c r="BMV159" s="229"/>
      <c r="BMW159" s="229"/>
      <c r="BMX159" s="229"/>
      <c r="BMY159" s="229"/>
      <c r="BMZ159" s="229"/>
      <c r="BNA159" s="229"/>
      <c r="BNB159" s="229"/>
      <c r="BNC159" s="229"/>
      <c r="BND159" s="229"/>
      <c r="BNE159" s="229"/>
      <c r="BNF159" s="229"/>
      <c r="BNG159" s="229"/>
      <c r="BNH159" s="229"/>
      <c r="BNI159" s="229"/>
      <c r="BNJ159" s="229"/>
      <c r="BNK159" s="229"/>
      <c r="BNL159" s="229"/>
      <c r="BNM159" s="229"/>
      <c r="BNN159" s="229"/>
      <c r="BNO159" s="229"/>
      <c r="BNP159" s="229"/>
      <c r="BNQ159" s="229"/>
      <c r="BNR159" s="229"/>
      <c r="BNS159" s="229"/>
      <c r="BNT159" s="229"/>
      <c r="BNU159" s="229"/>
      <c r="BNV159" s="229"/>
      <c r="BNW159" s="229"/>
      <c r="BNX159" s="229"/>
      <c r="BNY159" s="229"/>
      <c r="BNZ159" s="229"/>
      <c r="BOA159" s="229"/>
      <c r="BOB159" s="229"/>
      <c r="BOC159" s="229"/>
      <c r="BOD159" s="229"/>
      <c r="BOE159" s="229"/>
      <c r="BOF159" s="229"/>
      <c r="BOG159" s="229"/>
      <c r="BOH159" s="229"/>
      <c r="BOI159" s="229"/>
      <c r="BOJ159" s="229"/>
      <c r="BOK159" s="229"/>
      <c r="BOL159" s="229"/>
      <c r="BOM159" s="229"/>
      <c r="BON159" s="229"/>
      <c r="BOO159" s="229"/>
      <c r="BOP159" s="229"/>
      <c r="BOQ159" s="229"/>
      <c r="BOR159" s="229"/>
      <c r="BOS159" s="229"/>
      <c r="BOT159" s="229"/>
      <c r="BOU159" s="229"/>
      <c r="BOV159" s="229"/>
      <c r="BOW159" s="229"/>
      <c r="BOX159" s="229"/>
      <c r="BOY159" s="229"/>
      <c r="BOZ159" s="229"/>
      <c r="BPA159" s="229"/>
      <c r="BPB159" s="229"/>
      <c r="BPC159" s="229"/>
      <c r="BPD159" s="229"/>
      <c r="BPE159" s="229"/>
      <c r="BPF159" s="229"/>
      <c r="BPG159" s="229"/>
      <c r="BPH159" s="229"/>
      <c r="BPI159" s="229"/>
      <c r="BPJ159" s="229"/>
      <c r="BPK159" s="229"/>
      <c r="BPL159" s="229"/>
      <c r="BPM159" s="229"/>
      <c r="BPN159" s="229"/>
      <c r="BPO159" s="229"/>
      <c r="BPP159" s="229"/>
      <c r="BPQ159" s="229"/>
      <c r="BPR159" s="229"/>
      <c r="BPS159" s="229"/>
      <c r="BPT159" s="229"/>
      <c r="BPU159" s="229"/>
      <c r="BPV159" s="229"/>
      <c r="BPW159" s="229"/>
      <c r="BPX159" s="229"/>
      <c r="BPY159" s="229"/>
      <c r="BPZ159" s="229"/>
      <c r="BQA159" s="229"/>
      <c r="BQB159" s="229"/>
      <c r="BQC159" s="229"/>
      <c r="BQD159" s="229"/>
      <c r="BQE159" s="229"/>
      <c r="BQF159" s="229"/>
      <c r="BQG159" s="229"/>
      <c r="BQH159" s="229"/>
      <c r="BQI159" s="229"/>
      <c r="BQJ159" s="229"/>
      <c r="BQK159" s="229"/>
      <c r="BQL159" s="229"/>
      <c r="BQM159" s="229"/>
      <c r="BQN159" s="229"/>
      <c r="BQO159" s="229"/>
      <c r="BQP159" s="229"/>
      <c r="BQQ159" s="229"/>
      <c r="BQR159" s="229"/>
      <c r="BQS159" s="229"/>
      <c r="BQT159" s="229"/>
      <c r="BQU159" s="229"/>
      <c r="BQV159" s="229"/>
      <c r="BQW159" s="229"/>
      <c r="BQX159" s="229"/>
      <c r="BQY159" s="229"/>
      <c r="BQZ159" s="229"/>
      <c r="BRA159" s="229"/>
      <c r="BRB159" s="229"/>
      <c r="BRC159" s="229"/>
      <c r="BRD159" s="229"/>
      <c r="BRE159" s="229"/>
      <c r="BRF159" s="229"/>
      <c r="BRG159" s="229"/>
      <c r="BRH159" s="229"/>
      <c r="BRI159" s="229"/>
      <c r="BRJ159" s="229"/>
      <c r="BRK159" s="229"/>
      <c r="BRL159" s="229"/>
      <c r="BRM159" s="229"/>
      <c r="BRN159" s="229"/>
      <c r="BRO159" s="229"/>
      <c r="BRP159" s="229"/>
      <c r="BRQ159" s="229"/>
      <c r="BRR159" s="229"/>
      <c r="BRS159" s="229"/>
      <c r="BRT159" s="229"/>
      <c r="BRU159" s="229"/>
      <c r="BRV159" s="229"/>
      <c r="BRW159" s="229"/>
      <c r="BRX159" s="229"/>
      <c r="BRY159" s="229"/>
      <c r="BRZ159" s="229"/>
      <c r="BSA159" s="229"/>
      <c r="BSB159" s="229"/>
      <c r="BSC159" s="229"/>
      <c r="BSD159" s="229"/>
      <c r="BSE159" s="229"/>
      <c r="BSF159" s="229"/>
      <c r="BSG159" s="229"/>
      <c r="BSH159" s="229"/>
      <c r="BSI159" s="229"/>
      <c r="BSJ159" s="229"/>
      <c r="BSK159" s="229"/>
      <c r="BSL159" s="229"/>
      <c r="BSM159" s="229"/>
      <c r="BSN159" s="229"/>
      <c r="BSO159" s="229"/>
      <c r="BSP159" s="229"/>
      <c r="BSQ159" s="229"/>
      <c r="BSR159" s="229"/>
      <c r="BSS159" s="229"/>
      <c r="BST159" s="229"/>
      <c r="BSU159" s="229"/>
      <c r="BSV159" s="229"/>
      <c r="BSW159" s="229"/>
      <c r="BSX159" s="229"/>
      <c r="BSY159" s="229"/>
      <c r="BSZ159" s="229"/>
      <c r="BTA159" s="229"/>
      <c r="BTB159" s="229"/>
      <c r="BTC159" s="229"/>
      <c r="BTD159" s="229"/>
      <c r="BTE159" s="229"/>
      <c r="BTF159" s="229"/>
      <c r="BTG159" s="229"/>
      <c r="BTH159" s="229"/>
      <c r="BTI159" s="229"/>
      <c r="BTJ159" s="229"/>
      <c r="BTK159" s="229"/>
      <c r="BTL159" s="229"/>
      <c r="BTM159" s="229"/>
      <c r="BTN159" s="229"/>
      <c r="BTO159" s="229"/>
      <c r="BTP159" s="229"/>
      <c r="BTQ159" s="229"/>
      <c r="BTR159" s="229"/>
      <c r="BTS159" s="229"/>
      <c r="BTT159" s="229"/>
      <c r="BTU159" s="229"/>
      <c r="BTV159" s="229"/>
      <c r="BTW159" s="229"/>
      <c r="BTX159" s="229"/>
      <c r="BTY159" s="229"/>
      <c r="BTZ159" s="229"/>
      <c r="BUA159" s="229"/>
      <c r="BUB159" s="229"/>
      <c r="BUC159" s="229"/>
      <c r="BUD159" s="229"/>
      <c r="BUE159" s="229"/>
      <c r="BUF159" s="229"/>
      <c r="BUG159" s="229"/>
      <c r="BUH159" s="229"/>
      <c r="BUI159" s="229"/>
      <c r="BUJ159" s="229"/>
      <c r="BUK159" s="229"/>
      <c r="BUL159" s="229"/>
      <c r="BUM159" s="229"/>
      <c r="BUN159" s="229"/>
      <c r="BUO159" s="229"/>
      <c r="BUP159" s="229"/>
      <c r="BUQ159" s="229"/>
      <c r="BUR159" s="229"/>
      <c r="BUS159" s="229"/>
      <c r="BUT159" s="229"/>
      <c r="BUU159" s="229"/>
      <c r="BUV159" s="229"/>
      <c r="BUW159" s="229"/>
      <c r="BUX159" s="229"/>
      <c r="BUY159" s="229"/>
      <c r="BUZ159" s="229"/>
      <c r="BVA159" s="229"/>
      <c r="BVB159" s="229"/>
      <c r="BVC159" s="229"/>
      <c r="BVD159" s="229"/>
      <c r="BVE159" s="229"/>
      <c r="BVF159" s="229"/>
      <c r="BVG159" s="229"/>
      <c r="BVH159" s="229"/>
      <c r="BVI159" s="229"/>
      <c r="BVJ159" s="229"/>
      <c r="BVK159" s="229"/>
      <c r="BVL159" s="229"/>
      <c r="BVM159" s="229"/>
      <c r="BVN159" s="229"/>
      <c r="BVO159" s="229"/>
      <c r="BVP159" s="229"/>
      <c r="BVQ159" s="229"/>
      <c r="BVR159" s="229"/>
      <c r="BVS159" s="229"/>
      <c r="BVT159" s="229"/>
      <c r="BVU159" s="229"/>
      <c r="BVV159" s="229"/>
      <c r="BVW159" s="229"/>
      <c r="BVX159" s="229"/>
      <c r="BVY159" s="229"/>
      <c r="BVZ159" s="229"/>
      <c r="BWA159" s="229"/>
      <c r="BWB159" s="229"/>
      <c r="BWC159" s="229"/>
      <c r="BWD159" s="229"/>
      <c r="BWE159" s="229"/>
      <c r="BWF159" s="229"/>
      <c r="BWG159" s="229"/>
      <c r="BWH159" s="229"/>
      <c r="BWI159" s="229"/>
      <c r="BWJ159" s="229"/>
      <c r="BWK159" s="229"/>
      <c r="BWL159" s="229"/>
      <c r="BWM159" s="229"/>
      <c r="BWN159" s="229"/>
      <c r="BWO159" s="229"/>
      <c r="BWP159" s="229"/>
      <c r="BWQ159" s="229"/>
      <c r="BWR159" s="229"/>
      <c r="BWS159" s="229"/>
      <c r="BWT159" s="229"/>
      <c r="BWU159" s="229"/>
      <c r="BWV159" s="229"/>
      <c r="BWW159" s="229"/>
      <c r="BWX159" s="229"/>
      <c r="BWY159" s="229"/>
      <c r="BWZ159" s="229"/>
      <c r="BXA159" s="229"/>
      <c r="BXB159" s="229"/>
      <c r="BXC159" s="229"/>
      <c r="BXD159" s="229"/>
      <c r="BXE159" s="229"/>
      <c r="BXF159" s="229"/>
      <c r="BXG159" s="229"/>
      <c r="BXH159" s="229"/>
      <c r="BXI159" s="229"/>
      <c r="BXJ159" s="229"/>
      <c r="BXK159" s="229"/>
      <c r="BXL159" s="229"/>
      <c r="BXM159" s="229"/>
      <c r="BXN159" s="229"/>
      <c r="BXO159" s="229"/>
      <c r="BXP159" s="229"/>
      <c r="BXQ159" s="229"/>
      <c r="BXR159" s="229"/>
      <c r="BXS159" s="229"/>
      <c r="BXT159" s="229"/>
      <c r="BXU159" s="229"/>
      <c r="BXV159" s="229"/>
      <c r="BXW159" s="229"/>
      <c r="BXX159" s="229"/>
      <c r="BXY159" s="229"/>
      <c r="BXZ159" s="229"/>
      <c r="BYA159" s="229"/>
      <c r="BYB159" s="229"/>
      <c r="BYC159" s="229"/>
      <c r="BYD159" s="229"/>
      <c r="BYE159" s="229"/>
      <c r="BYF159" s="229"/>
      <c r="BYG159" s="229"/>
      <c r="BYH159" s="229"/>
      <c r="BYI159" s="229"/>
      <c r="BYJ159" s="229"/>
      <c r="BYK159" s="229"/>
      <c r="BYL159" s="229"/>
      <c r="BYM159" s="229"/>
      <c r="BYN159" s="229"/>
      <c r="BYO159" s="229"/>
      <c r="BYP159" s="229"/>
      <c r="BYQ159" s="229"/>
      <c r="BYR159" s="229"/>
      <c r="BYS159" s="229"/>
      <c r="BYT159" s="229"/>
      <c r="BYU159" s="229"/>
      <c r="BYV159" s="229"/>
      <c r="BYW159" s="229"/>
      <c r="BYX159" s="229"/>
      <c r="BYY159" s="229"/>
      <c r="BYZ159" s="229"/>
      <c r="BZA159" s="229"/>
      <c r="BZB159" s="229"/>
      <c r="BZC159" s="229"/>
      <c r="BZD159" s="229"/>
      <c r="BZE159" s="229"/>
      <c r="BZF159" s="229"/>
      <c r="BZG159" s="229"/>
      <c r="BZH159" s="229"/>
      <c r="BZI159" s="229"/>
      <c r="BZJ159" s="229"/>
      <c r="BZK159" s="229"/>
      <c r="BZL159" s="229"/>
      <c r="BZM159" s="229"/>
      <c r="BZN159" s="229"/>
      <c r="BZO159" s="229"/>
      <c r="BZP159" s="229"/>
      <c r="BZQ159" s="229"/>
      <c r="BZR159" s="229"/>
      <c r="BZS159" s="229"/>
      <c r="BZT159" s="229"/>
      <c r="BZU159" s="229"/>
      <c r="BZV159" s="229"/>
      <c r="BZW159" s="229"/>
      <c r="BZX159" s="229"/>
      <c r="BZY159" s="229"/>
      <c r="BZZ159" s="229"/>
      <c r="CAA159" s="229"/>
      <c r="CAB159" s="229"/>
      <c r="CAC159" s="229"/>
      <c r="CAD159" s="229"/>
      <c r="CAE159" s="229"/>
      <c r="CAF159" s="229"/>
      <c r="CAG159" s="229"/>
      <c r="CAH159" s="229"/>
      <c r="CAI159" s="229"/>
      <c r="CAJ159" s="229"/>
      <c r="CAK159" s="229"/>
      <c r="CAL159" s="229"/>
      <c r="CAM159" s="229"/>
      <c r="CAN159" s="229"/>
      <c r="CAO159" s="229"/>
      <c r="CAP159" s="229"/>
      <c r="CAQ159" s="229"/>
      <c r="CAR159" s="229"/>
      <c r="CAS159" s="229"/>
      <c r="CAT159" s="229"/>
      <c r="CAU159" s="229"/>
      <c r="CAV159" s="229"/>
      <c r="CAW159" s="229"/>
      <c r="CAX159" s="229"/>
      <c r="CAY159" s="229"/>
      <c r="CAZ159" s="229"/>
      <c r="CBA159" s="229"/>
      <c r="CBB159" s="229"/>
      <c r="CBC159" s="229"/>
      <c r="CBD159" s="229"/>
      <c r="CBE159" s="229"/>
      <c r="CBF159" s="229"/>
      <c r="CBG159" s="229"/>
      <c r="CBH159" s="229"/>
      <c r="CBI159" s="229"/>
      <c r="CBJ159" s="229"/>
      <c r="CBK159" s="229"/>
      <c r="CBL159" s="229"/>
      <c r="CBM159" s="229"/>
      <c r="CBN159" s="229"/>
      <c r="CBO159" s="229"/>
      <c r="CBP159" s="229"/>
      <c r="CBQ159" s="229"/>
      <c r="CBR159" s="229"/>
      <c r="CBS159" s="229"/>
      <c r="CBT159" s="229"/>
      <c r="CBU159" s="229"/>
      <c r="CBV159" s="229"/>
      <c r="CBW159" s="229"/>
      <c r="CBX159" s="229"/>
      <c r="CBY159" s="229"/>
      <c r="CBZ159" s="229"/>
      <c r="CCA159" s="229"/>
      <c r="CCB159" s="229"/>
      <c r="CCC159" s="229"/>
      <c r="CCD159" s="229"/>
      <c r="CCE159" s="229"/>
      <c r="CCF159" s="229"/>
      <c r="CCG159" s="229"/>
      <c r="CCH159" s="229"/>
      <c r="CCI159" s="229"/>
      <c r="CCJ159" s="229"/>
      <c r="CCK159" s="229"/>
      <c r="CCL159" s="229"/>
      <c r="CCM159" s="229"/>
      <c r="CCN159" s="229"/>
      <c r="CCO159" s="229"/>
      <c r="CCP159" s="229"/>
      <c r="CCQ159" s="229"/>
      <c r="CCR159" s="229"/>
      <c r="CCS159" s="229"/>
      <c r="CCT159" s="229"/>
      <c r="CCU159" s="229"/>
      <c r="CCV159" s="229"/>
      <c r="CCW159" s="229"/>
      <c r="CCX159" s="229"/>
      <c r="CCY159" s="229"/>
      <c r="CCZ159" s="229"/>
      <c r="CDA159" s="229"/>
      <c r="CDB159" s="229"/>
      <c r="CDC159" s="229"/>
      <c r="CDD159" s="229"/>
      <c r="CDE159" s="229"/>
      <c r="CDF159" s="229"/>
      <c r="CDG159" s="229"/>
      <c r="CDH159" s="229"/>
      <c r="CDI159" s="229"/>
      <c r="CDJ159" s="229"/>
      <c r="CDK159" s="229"/>
      <c r="CDL159" s="229"/>
      <c r="CDM159" s="229"/>
      <c r="CDN159" s="229"/>
      <c r="CDO159" s="229"/>
      <c r="CDP159" s="229"/>
      <c r="CDQ159" s="229"/>
      <c r="CDR159" s="229"/>
      <c r="CDS159" s="229"/>
      <c r="CDT159" s="229"/>
      <c r="CDU159" s="229"/>
      <c r="CDV159" s="229"/>
      <c r="CDW159" s="229"/>
      <c r="CDX159" s="229"/>
      <c r="CDY159" s="229"/>
      <c r="CDZ159" s="229"/>
      <c r="CEA159" s="229"/>
      <c r="CEB159" s="229"/>
      <c r="CEC159" s="229"/>
      <c r="CED159" s="229"/>
      <c r="CEE159" s="229"/>
      <c r="CEF159" s="229"/>
      <c r="CEG159" s="229"/>
      <c r="CEH159" s="229"/>
      <c r="CEI159" s="229"/>
      <c r="CEJ159" s="229"/>
      <c r="CEK159" s="229"/>
      <c r="CEL159" s="229"/>
      <c r="CEM159" s="229"/>
      <c r="CEN159" s="229"/>
      <c r="CEO159" s="229"/>
      <c r="CEP159" s="229"/>
      <c r="CEQ159" s="229"/>
      <c r="CER159" s="229"/>
      <c r="CES159" s="229"/>
      <c r="CET159" s="229"/>
      <c r="CEU159" s="229"/>
      <c r="CEV159" s="229"/>
      <c r="CEW159" s="229"/>
      <c r="CEX159" s="229"/>
      <c r="CEY159" s="229"/>
      <c r="CEZ159" s="229"/>
      <c r="CFA159" s="229"/>
      <c r="CFB159" s="229"/>
      <c r="CFC159" s="229"/>
      <c r="CFD159" s="229"/>
      <c r="CFE159" s="229"/>
      <c r="CFF159" s="229"/>
      <c r="CFG159" s="229"/>
      <c r="CFH159" s="229"/>
      <c r="CFI159" s="229"/>
      <c r="CFJ159" s="229"/>
      <c r="CFK159" s="229"/>
      <c r="CFL159" s="229"/>
      <c r="CFM159" s="229"/>
      <c r="CFN159" s="229"/>
      <c r="CFO159" s="229"/>
      <c r="CFP159" s="229"/>
      <c r="CFQ159" s="229"/>
      <c r="CFR159" s="229"/>
      <c r="CFS159" s="229"/>
      <c r="CFT159" s="229"/>
      <c r="CFU159" s="229"/>
      <c r="CFV159" s="229"/>
      <c r="CFW159" s="229"/>
      <c r="CFX159" s="229"/>
      <c r="CFY159" s="229"/>
      <c r="CFZ159" s="229"/>
      <c r="CGA159" s="229"/>
      <c r="CGB159" s="229"/>
      <c r="CGC159" s="229"/>
      <c r="CGD159" s="229"/>
      <c r="CGE159" s="229"/>
      <c r="CGF159" s="229"/>
      <c r="CGG159" s="229"/>
      <c r="CGH159" s="229"/>
      <c r="CGI159" s="229"/>
      <c r="CGJ159" s="229"/>
      <c r="CGK159" s="229"/>
      <c r="CGL159" s="229"/>
      <c r="CGM159" s="229"/>
      <c r="CGN159" s="229"/>
      <c r="CGO159" s="229"/>
      <c r="CGP159" s="229"/>
      <c r="CGQ159" s="229"/>
      <c r="CGR159" s="229"/>
      <c r="CGS159" s="229"/>
      <c r="CGT159" s="229"/>
      <c r="CGU159" s="229"/>
      <c r="CGV159" s="229"/>
      <c r="CGW159" s="229"/>
      <c r="CGX159" s="229"/>
      <c r="CGY159" s="229"/>
      <c r="CGZ159" s="229"/>
      <c r="CHA159" s="229"/>
      <c r="CHB159" s="229"/>
      <c r="CHC159" s="229"/>
      <c r="CHD159" s="229"/>
      <c r="CHE159" s="229"/>
      <c r="CHF159" s="229"/>
      <c r="CHG159" s="229"/>
      <c r="CHH159" s="229"/>
      <c r="CHI159" s="229"/>
      <c r="CHJ159" s="229"/>
      <c r="CHK159" s="229"/>
      <c r="CHL159" s="229"/>
      <c r="CHM159" s="229"/>
      <c r="CHN159" s="229"/>
      <c r="CHO159" s="229"/>
      <c r="CHP159" s="229"/>
      <c r="CHQ159" s="229"/>
      <c r="CHR159" s="229"/>
      <c r="CHS159" s="229"/>
      <c r="CHT159" s="229"/>
      <c r="CHU159" s="229"/>
      <c r="CHV159" s="229"/>
      <c r="CHW159" s="229"/>
      <c r="CHX159" s="229"/>
      <c r="CHY159" s="229"/>
      <c r="CHZ159" s="229"/>
      <c r="CIA159" s="229"/>
      <c r="CIB159" s="229"/>
      <c r="CIC159" s="229"/>
      <c r="CID159" s="229"/>
      <c r="CIE159" s="229"/>
      <c r="CIF159" s="229"/>
      <c r="CIG159" s="229"/>
      <c r="CIH159" s="229"/>
      <c r="CII159" s="229"/>
      <c r="CIJ159" s="229"/>
      <c r="CIK159" s="229"/>
      <c r="CIL159" s="229"/>
      <c r="CIM159" s="229"/>
      <c r="CIN159" s="229"/>
      <c r="CIO159" s="229"/>
      <c r="CIP159" s="229"/>
      <c r="CIQ159" s="229"/>
      <c r="CIR159" s="229"/>
      <c r="CIS159" s="229"/>
      <c r="CIT159" s="229"/>
      <c r="CIU159" s="229"/>
      <c r="CIV159" s="229"/>
      <c r="CIW159" s="229"/>
      <c r="CIX159" s="229"/>
      <c r="CIY159" s="229"/>
      <c r="CIZ159" s="229"/>
      <c r="CJA159" s="229"/>
      <c r="CJB159" s="229"/>
      <c r="CJC159" s="229"/>
      <c r="CJD159" s="229"/>
      <c r="CJE159" s="229"/>
      <c r="CJF159" s="229"/>
      <c r="CJG159" s="229"/>
      <c r="CJH159" s="229"/>
      <c r="CJI159" s="229"/>
      <c r="CJJ159" s="229"/>
      <c r="CJK159" s="229"/>
      <c r="CJL159" s="229"/>
      <c r="CJM159" s="229"/>
      <c r="CJN159" s="229"/>
      <c r="CJO159" s="229"/>
      <c r="CJP159" s="229"/>
      <c r="CJQ159" s="229"/>
      <c r="CJR159" s="229"/>
      <c r="CJS159" s="229"/>
      <c r="CJT159" s="229"/>
      <c r="CJU159" s="229"/>
      <c r="CJV159" s="229"/>
      <c r="CJW159" s="229"/>
      <c r="CJX159" s="229"/>
      <c r="CJY159" s="229"/>
      <c r="CJZ159" s="229"/>
      <c r="CKA159" s="229"/>
      <c r="CKB159" s="229"/>
      <c r="CKC159" s="229"/>
      <c r="CKD159" s="229"/>
      <c r="CKE159" s="229"/>
      <c r="CKF159" s="229"/>
      <c r="CKG159" s="229"/>
      <c r="CKH159" s="229"/>
      <c r="CKI159" s="229"/>
      <c r="CKJ159" s="229"/>
      <c r="CKK159" s="229"/>
      <c r="CKL159" s="229"/>
      <c r="CKM159" s="229"/>
      <c r="CKN159" s="229"/>
      <c r="CKO159" s="229"/>
      <c r="CKP159" s="229"/>
      <c r="CKQ159" s="229"/>
      <c r="CKR159" s="229"/>
      <c r="CKS159" s="229"/>
      <c r="CKT159" s="229"/>
      <c r="CKU159" s="229"/>
      <c r="CKV159" s="229"/>
      <c r="CKW159" s="229"/>
      <c r="CKX159" s="229"/>
      <c r="CKY159" s="229"/>
      <c r="CKZ159" s="229"/>
      <c r="CLA159" s="229"/>
      <c r="CLB159" s="229"/>
      <c r="CLC159" s="229"/>
      <c r="CLD159" s="229"/>
      <c r="CLE159" s="229"/>
      <c r="CLF159" s="229"/>
      <c r="CLG159" s="229"/>
      <c r="CLH159" s="229"/>
      <c r="CLI159" s="229"/>
      <c r="CLJ159" s="229"/>
      <c r="CLK159" s="229"/>
      <c r="CLL159" s="229"/>
      <c r="CLM159" s="229"/>
      <c r="CLN159" s="229"/>
      <c r="CLO159" s="229"/>
      <c r="CLP159" s="229"/>
      <c r="CLQ159" s="229"/>
      <c r="CLR159" s="229"/>
      <c r="CLS159" s="229"/>
      <c r="CLT159" s="229"/>
      <c r="CLU159" s="229"/>
      <c r="CLV159" s="229"/>
      <c r="CLW159" s="229"/>
      <c r="CLX159" s="229"/>
      <c r="CLY159" s="229"/>
      <c r="CLZ159" s="229"/>
      <c r="CMA159" s="229"/>
      <c r="CMB159" s="229"/>
      <c r="CMC159" s="229"/>
      <c r="CMD159" s="229"/>
      <c r="CME159" s="229"/>
      <c r="CMF159" s="229"/>
      <c r="CMG159" s="229"/>
      <c r="CMH159" s="229"/>
      <c r="CMI159" s="229"/>
      <c r="CMJ159" s="229"/>
      <c r="CMK159" s="229"/>
      <c r="CML159" s="229"/>
      <c r="CMM159" s="229"/>
      <c r="CMN159" s="229"/>
      <c r="CMO159" s="229"/>
      <c r="CMP159" s="229"/>
      <c r="CMQ159" s="229"/>
      <c r="CMR159" s="229"/>
      <c r="CMS159" s="229"/>
      <c r="CMT159" s="229"/>
      <c r="CMU159" s="229"/>
      <c r="CMV159" s="229"/>
      <c r="CMW159" s="229"/>
      <c r="CMX159" s="229"/>
      <c r="CMY159" s="229"/>
      <c r="CMZ159" s="229"/>
      <c r="CNA159" s="229"/>
      <c r="CNB159" s="229"/>
      <c r="CNC159" s="229"/>
      <c r="CND159" s="229"/>
      <c r="CNE159" s="229"/>
      <c r="CNF159" s="229"/>
      <c r="CNG159" s="229"/>
      <c r="CNH159" s="229"/>
      <c r="CNI159" s="229"/>
      <c r="CNJ159" s="229"/>
      <c r="CNK159" s="229"/>
      <c r="CNL159" s="229"/>
      <c r="CNM159" s="229"/>
      <c r="CNN159" s="229"/>
      <c r="CNO159" s="229"/>
      <c r="CNP159" s="229"/>
      <c r="CNQ159" s="229"/>
      <c r="CNR159" s="229"/>
      <c r="CNS159" s="229"/>
      <c r="CNT159" s="229"/>
      <c r="CNU159" s="229"/>
      <c r="CNV159" s="229"/>
      <c r="CNW159" s="229"/>
      <c r="CNX159" s="229"/>
      <c r="CNY159" s="229"/>
      <c r="CNZ159" s="229"/>
      <c r="COA159" s="229"/>
      <c r="COB159" s="229"/>
      <c r="COC159" s="229"/>
      <c r="COD159" s="229"/>
      <c r="COE159" s="229"/>
      <c r="COF159" s="229"/>
      <c r="COG159" s="229"/>
      <c r="COH159" s="229"/>
      <c r="COI159" s="229"/>
      <c r="COJ159" s="229"/>
      <c r="COK159" s="229"/>
      <c r="COL159" s="229"/>
      <c r="COM159" s="229"/>
      <c r="CON159" s="229"/>
      <c r="COO159" s="229"/>
      <c r="COP159" s="229"/>
      <c r="COQ159" s="229"/>
      <c r="COR159" s="229"/>
      <c r="COS159" s="229"/>
      <c r="COT159" s="229"/>
      <c r="COU159" s="229"/>
      <c r="COV159" s="229"/>
      <c r="COW159" s="229"/>
      <c r="COX159" s="229"/>
      <c r="COY159" s="229"/>
      <c r="COZ159" s="229"/>
      <c r="CPA159" s="229"/>
      <c r="CPB159" s="229"/>
      <c r="CPC159" s="229"/>
      <c r="CPD159" s="229"/>
      <c r="CPE159" s="229"/>
      <c r="CPF159" s="229"/>
      <c r="CPG159" s="229"/>
      <c r="CPH159" s="229"/>
      <c r="CPI159" s="229"/>
      <c r="CPJ159" s="229"/>
      <c r="CPK159" s="229"/>
      <c r="CPL159" s="229"/>
      <c r="CPM159" s="229"/>
      <c r="CPN159" s="229"/>
      <c r="CPO159" s="229"/>
      <c r="CPP159" s="229"/>
      <c r="CPQ159" s="229"/>
      <c r="CPR159" s="229"/>
      <c r="CPS159" s="229"/>
      <c r="CPT159" s="229"/>
      <c r="CPU159" s="229"/>
      <c r="CPV159" s="229"/>
      <c r="CPW159" s="229"/>
      <c r="CPX159" s="229"/>
      <c r="CPY159" s="229"/>
      <c r="CPZ159" s="229"/>
      <c r="CQA159" s="229"/>
      <c r="CQB159" s="229"/>
      <c r="CQC159" s="229"/>
      <c r="CQD159" s="229"/>
      <c r="CQE159" s="229"/>
      <c r="CQF159" s="229"/>
      <c r="CQG159" s="229"/>
      <c r="CQH159" s="229"/>
      <c r="CQI159" s="229"/>
      <c r="CQJ159" s="229"/>
      <c r="CQK159" s="229"/>
      <c r="CQL159" s="229"/>
      <c r="CQM159" s="229"/>
      <c r="CQN159" s="229"/>
      <c r="CQO159" s="229"/>
      <c r="CQP159" s="229"/>
      <c r="CQQ159" s="229"/>
      <c r="CQR159" s="229"/>
      <c r="CQS159" s="229"/>
      <c r="CQT159" s="229"/>
      <c r="CQU159" s="229"/>
      <c r="CQV159" s="229"/>
      <c r="CQW159" s="229"/>
      <c r="CQX159" s="229"/>
      <c r="CQY159" s="229"/>
      <c r="CQZ159" s="229"/>
      <c r="CRA159" s="229"/>
      <c r="CRB159" s="229"/>
      <c r="CRC159" s="229"/>
      <c r="CRD159" s="229"/>
      <c r="CRE159" s="229"/>
      <c r="CRF159" s="229"/>
      <c r="CRG159" s="229"/>
      <c r="CRH159" s="229"/>
      <c r="CRI159" s="229"/>
      <c r="CRJ159" s="229"/>
      <c r="CRK159" s="229"/>
      <c r="CRL159" s="229"/>
      <c r="CRM159" s="229"/>
      <c r="CRN159" s="229"/>
      <c r="CRO159" s="229"/>
      <c r="CRP159" s="229"/>
      <c r="CRQ159" s="229"/>
      <c r="CRR159" s="229"/>
      <c r="CRS159" s="229"/>
      <c r="CRT159" s="229"/>
      <c r="CRU159" s="229"/>
      <c r="CRV159" s="229"/>
      <c r="CRW159" s="229"/>
      <c r="CRX159" s="229"/>
      <c r="CRY159" s="229"/>
      <c r="CRZ159" s="229"/>
      <c r="CSA159" s="229"/>
      <c r="CSB159" s="229"/>
      <c r="CSC159" s="229"/>
      <c r="CSD159" s="229"/>
      <c r="CSE159" s="229"/>
      <c r="CSF159" s="229"/>
      <c r="CSG159" s="229"/>
      <c r="CSH159" s="229"/>
      <c r="CSI159" s="229"/>
      <c r="CSJ159" s="229"/>
      <c r="CSK159" s="229"/>
      <c r="CSL159" s="229"/>
      <c r="CSM159" s="229"/>
      <c r="CSN159" s="229"/>
      <c r="CSO159" s="229"/>
      <c r="CSP159" s="229"/>
      <c r="CSQ159" s="229"/>
      <c r="CSR159" s="229"/>
      <c r="CSS159" s="229"/>
      <c r="CST159" s="229"/>
      <c r="CSU159" s="229"/>
      <c r="CSV159" s="229"/>
      <c r="CSW159" s="229"/>
      <c r="CSX159" s="229"/>
      <c r="CSY159" s="229"/>
      <c r="CSZ159" s="229"/>
      <c r="CTA159" s="229"/>
      <c r="CTB159" s="229"/>
      <c r="CTC159" s="229"/>
      <c r="CTD159" s="229"/>
      <c r="CTE159" s="229"/>
      <c r="CTF159" s="229"/>
      <c r="CTG159" s="229"/>
      <c r="CTH159" s="229"/>
      <c r="CTI159" s="229"/>
      <c r="CTJ159" s="229"/>
      <c r="CTK159" s="229"/>
      <c r="CTL159" s="229"/>
      <c r="CTM159" s="229"/>
      <c r="CTN159" s="229"/>
      <c r="CTO159" s="229"/>
      <c r="CTP159" s="229"/>
      <c r="CTQ159" s="229"/>
      <c r="CTR159" s="229"/>
      <c r="CTS159" s="229"/>
      <c r="CTT159" s="229"/>
      <c r="CTU159" s="229"/>
      <c r="CTV159" s="229"/>
      <c r="CTW159" s="229"/>
      <c r="CTX159" s="229"/>
      <c r="CTY159" s="229"/>
      <c r="CTZ159" s="229"/>
      <c r="CUA159" s="229"/>
    </row>
    <row r="160" spans="1:2575" s="224" customFormat="1" ht="108.75" hidden="1" customHeight="1">
      <c r="A160" s="247"/>
      <c r="B160" s="248"/>
      <c r="C160" s="249"/>
      <c r="D160" s="250"/>
      <c r="E160" s="274"/>
      <c r="F160" s="252"/>
      <c r="G160" s="249"/>
      <c r="H160" s="256"/>
      <c r="I160" s="269"/>
      <c r="J160" s="270"/>
      <c r="K160" s="252"/>
      <c r="L160" s="252"/>
      <c r="N160" s="229"/>
      <c r="O160" s="229"/>
      <c r="P160" s="229"/>
      <c r="Q160" s="229"/>
      <c r="R160" s="229"/>
      <c r="S160" s="229"/>
      <c r="T160" s="229"/>
      <c r="U160" s="229"/>
      <c r="V160" s="229"/>
      <c r="W160" s="229"/>
      <c r="X160" s="229"/>
      <c r="Y160" s="229"/>
      <c r="Z160" s="229"/>
      <c r="AA160" s="229"/>
      <c r="AB160" s="229"/>
      <c r="AC160" s="229"/>
      <c r="AD160" s="229"/>
      <c r="AE160" s="229"/>
      <c r="AF160" s="229"/>
      <c r="AG160" s="229"/>
      <c r="AH160" s="229"/>
      <c r="AI160" s="229"/>
      <c r="AJ160" s="229"/>
      <c r="AK160" s="229"/>
      <c r="AL160" s="229"/>
      <c r="AM160" s="229"/>
      <c r="AN160" s="229"/>
      <c r="AO160" s="229"/>
      <c r="AP160" s="229"/>
      <c r="AQ160" s="229"/>
      <c r="AR160" s="229"/>
      <c r="AS160" s="229"/>
      <c r="AT160" s="229"/>
      <c r="AU160" s="229"/>
      <c r="AV160" s="229"/>
      <c r="AW160" s="229"/>
      <c r="AX160" s="229"/>
      <c r="AY160" s="229"/>
      <c r="AZ160" s="229"/>
      <c r="BA160" s="229"/>
      <c r="BB160" s="229"/>
      <c r="BC160" s="229"/>
      <c r="BD160" s="229"/>
      <c r="BE160" s="229"/>
      <c r="BF160" s="229"/>
      <c r="BG160" s="229"/>
      <c r="BH160" s="229"/>
      <c r="BI160" s="229"/>
      <c r="BJ160" s="229"/>
      <c r="BK160" s="229"/>
      <c r="BL160" s="229"/>
      <c r="BM160" s="229"/>
      <c r="BN160" s="229"/>
      <c r="BO160" s="229"/>
      <c r="BP160" s="229"/>
      <c r="BQ160" s="229"/>
      <c r="BR160" s="229"/>
      <c r="BS160" s="229"/>
      <c r="BT160" s="229"/>
      <c r="BU160" s="229"/>
      <c r="BV160" s="229"/>
      <c r="BW160" s="229"/>
      <c r="BX160" s="229"/>
      <c r="BY160" s="229"/>
      <c r="BZ160" s="229"/>
      <c r="CA160" s="229"/>
      <c r="CB160" s="229"/>
      <c r="CC160" s="229"/>
      <c r="CD160" s="229"/>
      <c r="CE160" s="229"/>
      <c r="CF160" s="229"/>
      <c r="CG160" s="229"/>
      <c r="CH160" s="229"/>
      <c r="CI160" s="229"/>
      <c r="CJ160" s="229"/>
      <c r="CK160" s="229"/>
      <c r="CL160" s="229"/>
      <c r="CM160" s="229"/>
      <c r="CN160" s="229"/>
      <c r="CO160" s="229"/>
      <c r="CP160" s="229"/>
      <c r="CQ160" s="229"/>
      <c r="CR160" s="229"/>
      <c r="CS160" s="229"/>
      <c r="CT160" s="229"/>
      <c r="CU160" s="229"/>
      <c r="CV160" s="229"/>
      <c r="CW160" s="229"/>
      <c r="CX160" s="229"/>
      <c r="CY160" s="229"/>
      <c r="CZ160" s="229"/>
      <c r="DA160" s="229"/>
      <c r="DB160" s="229"/>
      <c r="DC160" s="229"/>
      <c r="DD160" s="229"/>
      <c r="DE160" s="229"/>
      <c r="DF160" s="229"/>
      <c r="DG160" s="229"/>
      <c r="DH160" s="229"/>
      <c r="DI160" s="229"/>
      <c r="DJ160" s="229"/>
      <c r="DK160" s="229"/>
      <c r="DL160" s="229"/>
      <c r="DM160" s="229"/>
      <c r="DN160" s="229"/>
      <c r="DO160" s="229"/>
      <c r="DP160" s="229"/>
      <c r="DQ160" s="229"/>
      <c r="DR160" s="229"/>
      <c r="DS160" s="229"/>
      <c r="DT160" s="229"/>
      <c r="DU160" s="229"/>
      <c r="DV160" s="229"/>
      <c r="DW160" s="229"/>
      <c r="DX160" s="229"/>
      <c r="DY160" s="229"/>
      <c r="DZ160" s="229"/>
      <c r="EA160" s="229"/>
      <c r="EB160" s="229"/>
      <c r="EC160" s="229"/>
      <c r="ED160" s="229"/>
      <c r="EE160" s="229"/>
      <c r="EF160" s="229"/>
      <c r="EG160" s="229"/>
      <c r="EH160" s="229"/>
      <c r="EI160" s="229"/>
      <c r="EJ160" s="229"/>
      <c r="EK160" s="229"/>
      <c r="EL160" s="229"/>
      <c r="EM160" s="229"/>
      <c r="EN160" s="229"/>
      <c r="EO160" s="229"/>
      <c r="EP160" s="229"/>
      <c r="EQ160" s="229"/>
      <c r="ER160" s="229"/>
      <c r="ES160" s="229"/>
      <c r="ET160" s="229"/>
      <c r="EU160" s="229"/>
      <c r="EV160" s="229"/>
      <c r="EW160" s="229"/>
      <c r="EX160" s="229"/>
      <c r="EY160" s="229"/>
      <c r="EZ160" s="229"/>
      <c r="FA160" s="229"/>
      <c r="FB160" s="229"/>
      <c r="FC160" s="229"/>
      <c r="FD160" s="229"/>
      <c r="FE160" s="229"/>
      <c r="FF160" s="229"/>
      <c r="FG160" s="229"/>
      <c r="FH160" s="229"/>
      <c r="FI160" s="229"/>
      <c r="FJ160" s="229"/>
      <c r="FK160" s="229"/>
      <c r="FL160" s="229"/>
      <c r="FM160" s="229"/>
      <c r="FN160" s="229"/>
      <c r="FO160" s="229"/>
      <c r="FP160" s="229"/>
      <c r="FQ160" s="229"/>
      <c r="FR160" s="229"/>
      <c r="FS160" s="229"/>
      <c r="FT160" s="229"/>
      <c r="FU160" s="229"/>
      <c r="FV160" s="229"/>
      <c r="FW160" s="229"/>
      <c r="FX160" s="229"/>
      <c r="FY160" s="229"/>
      <c r="FZ160" s="229"/>
      <c r="GA160" s="229"/>
      <c r="GB160" s="229"/>
      <c r="GC160" s="229"/>
      <c r="GD160" s="229"/>
      <c r="GE160" s="229"/>
      <c r="GF160" s="229"/>
      <c r="GG160" s="229"/>
      <c r="GH160" s="229"/>
      <c r="GI160" s="229"/>
      <c r="GJ160" s="229"/>
      <c r="GK160" s="229"/>
      <c r="GL160" s="229"/>
      <c r="GM160" s="229"/>
      <c r="GN160" s="229"/>
      <c r="GO160" s="229"/>
      <c r="GP160" s="229"/>
      <c r="GQ160" s="229"/>
      <c r="GR160" s="229"/>
      <c r="GS160" s="229"/>
      <c r="GT160" s="229"/>
      <c r="GU160" s="229"/>
      <c r="GV160" s="229"/>
      <c r="GW160" s="229"/>
      <c r="GX160" s="229"/>
      <c r="GY160" s="229"/>
      <c r="GZ160" s="229"/>
      <c r="HA160" s="229"/>
      <c r="HB160" s="229"/>
      <c r="HC160" s="229"/>
      <c r="HD160" s="229"/>
      <c r="HE160" s="229"/>
      <c r="HF160" s="229"/>
      <c r="HG160" s="229"/>
      <c r="HH160" s="229"/>
      <c r="HI160" s="229"/>
      <c r="HJ160" s="229"/>
      <c r="HK160" s="229"/>
      <c r="HL160" s="229"/>
      <c r="HM160" s="229"/>
      <c r="HN160" s="229"/>
      <c r="HO160" s="229"/>
      <c r="HP160" s="229"/>
      <c r="HQ160" s="229"/>
      <c r="HR160" s="229"/>
      <c r="HS160" s="229"/>
      <c r="HT160" s="229"/>
      <c r="HU160" s="229"/>
      <c r="HV160" s="229"/>
      <c r="HW160" s="229"/>
      <c r="HX160" s="229"/>
      <c r="HY160" s="229"/>
      <c r="HZ160" s="229"/>
      <c r="IA160" s="229"/>
      <c r="IB160" s="229"/>
      <c r="IC160" s="229"/>
      <c r="ID160" s="229"/>
      <c r="IE160" s="229"/>
      <c r="IF160" s="229"/>
      <c r="IG160" s="229"/>
      <c r="IH160" s="229"/>
      <c r="II160" s="229"/>
      <c r="IJ160" s="229"/>
      <c r="IK160" s="229"/>
      <c r="IL160" s="229"/>
      <c r="IM160" s="229"/>
      <c r="IN160" s="229"/>
      <c r="IO160" s="229"/>
      <c r="IP160" s="229"/>
      <c r="IQ160" s="229"/>
      <c r="IR160" s="229"/>
      <c r="IS160" s="229"/>
      <c r="IT160" s="229"/>
      <c r="IU160" s="229"/>
      <c r="IV160" s="229"/>
      <c r="IW160" s="229"/>
      <c r="IX160" s="229"/>
      <c r="IY160" s="229"/>
      <c r="IZ160" s="229"/>
      <c r="JA160" s="229"/>
      <c r="JB160" s="229"/>
      <c r="JC160" s="229"/>
      <c r="JD160" s="229"/>
      <c r="JE160" s="229"/>
      <c r="JF160" s="229"/>
      <c r="JG160" s="229"/>
      <c r="JH160" s="229"/>
      <c r="JI160" s="229"/>
      <c r="JJ160" s="229"/>
      <c r="JK160" s="229"/>
      <c r="JL160" s="229"/>
      <c r="JM160" s="229"/>
      <c r="JN160" s="229"/>
      <c r="JO160" s="229"/>
      <c r="JP160" s="229"/>
      <c r="JQ160" s="229"/>
      <c r="JR160" s="229"/>
      <c r="JS160" s="229"/>
      <c r="JT160" s="229"/>
      <c r="JU160" s="229"/>
      <c r="JV160" s="229"/>
      <c r="JW160" s="229"/>
      <c r="JX160" s="229"/>
      <c r="JY160" s="229"/>
      <c r="JZ160" s="229"/>
      <c r="KA160" s="229"/>
      <c r="KB160" s="229"/>
      <c r="KC160" s="229"/>
      <c r="KD160" s="229"/>
      <c r="KE160" s="229"/>
      <c r="KF160" s="229"/>
      <c r="KG160" s="229"/>
      <c r="KH160" s="229"/>
      <c r="KI160" s="229"/>
      <c r="KJ160" s="229"/>
      <c r="KK160" s="229"/>
      <c r="KL160" s="229"/>
      <c r="KM160" s="229"/>
      <c r="KN160" s="229"/>
      <c r="KO160" s="229"/>
      <c r="KP160" s="229"/>
      <c r="KQ160" s="229"/>
      <c r="KR160" s="229"/>
      <c r="KS160" s="229"/>
      <c r="KT160" s="229"/>
      <c r="KU160" s="229"/>
      <c r="KV160" s="229"/>
      <c r="KW160" s="229"/>
      <c r="KX160" s="229"/>
      <c r="KY160" s="229"/>
      <c r="KZ160" s="229"/>
      <c r="LA160" s="229"/>
      <c r="LB160" s="229"/>
      <c r="LC160" s="229"/>
      <c r="LD160" s="229"/>
      <c r="LE160" s="229"/>
      <c r="LF160" s="229"/>
      <c r="LG160" s="229"/>
      <c r="LH160" s="229"/>
      <c r="LI160" s="229"/>
      <c r="LJ160" s="229"/>
      <c r="LK160" s="229"/>
      <c r="LL160" s="229"/>
      <c r="LM160" s="229"/>
      <c r="LN160" s="229"/>
      <c r="LO160" s="229"/>
      <c r="LP160" s="229"/>
      <c r="LQ160" s="229"/>
      <c r="LR160" s="229"/>
      <c r="LS160" s="229"/>
      <c r="LT160" s="229"/>
      <c r="LU160" s="229"/>
      <c r="LV160" s="229"/>
      <c r="LW160" s="229"/>
      <c r="LX160" s="229"/>
      <c r="LY160" s="229"/>
      <c r="LZ160" s="229"/>
      <c r="MA160" s="229"/>
      <c r="MB160" s="229"/>
      <c r="MC160" s="229"/>
      <c r="MD160" s="229"/>
      <c r="ME160" s="229"/>
      <c r="MF160" s="229"/>
      <c r="MG160" s="229"/>
      <c r="MH160" s="229"/>
      <c r="MI160" s="229"/>
      <c r="MJ160" s="229"/>
      <c r="MK160" s="229"/>
      <c r="ML160" s="229"/>
      <c r="MM160" s="229"/>
      <c r="MN160" s="229"/>
      <c r="MO160" s="229"/>
      <c r="MP160" s="229"/>
      <c r="MQ160" s="229"/>
      <c r="MR160" s="229"/>
      <c r="MS160" s="229"/>
      <c r="MT160" s="229"/>
      <c r="MU160" s="229"/>
      <c r="MV160" s="229"/>
      <c r="MW160" s="229"/>
      <c r="MX160" s="229"/>
      <c r="MY160" s="229"/>
      <c r="MZ160" s="229"/>
      <c r="NA160" s="229"/>
      <c r="NB160" s="229"/>
      <c r="NC160" s="229"/>
      <c r="ND160" s="229"/>
      <c r="NE160" s="229"/>
      <c r="NF160" s="229"/>
      <c r="NG160" s="229"/>
      <c r="NH160" s="229"/>
      <c r="NI160" s="229"/>
      <c r="NJ160" s="229"/>
      <c r="NK160" s="229"/>
      <c r="NL160" s="229"/>
      <c r="NM160" s="229"/>
      <c r="NN160" s="229"/>
      <c r="NO160" s="229"/>
      <c r="NP160" s="229"/>
      <c r="NQ160" s="229"/>
      <c r="NR160" s="229"/>
      <c r="NS160" s="229"/>
      <c r="NT160" s="229"/>
      <c r="NU160" s="229"/>
      <c r="NV160" s="229"/>
      <c r="NW160" s="229"/>
      <c r="NX160" s="229"/>
      <c r="NY160" s="229"/>
      <c r="NZ160" s="229"/>
      <c r="OA160" s="229"/>
      <c r="OB160" s="229"/>
      <c r="OC160" s="229"/>
      <c r="OD160" s="229"/>
      <c r="OE160" s="229"/>
      <c r="OF160" s="229"/>
      <c r="OG160" s="229"/>
      <c r="OH160" s="229"/>
      <c r="OI160" s="229"/>
      <c r="OJ160" s="229"/>
      <c r="OK160" s="229"/>
      <c r="OL160" s="229"/>
      <c r="OM160" s="229"/>
      <c r="ON160" s="229"/>
      <c r="OO160" s="229"/>
      <c r="OP160" s="229"/>
      <c r="OQ160" s="229"/>
      <c r="OR160" s="229"/>
      <c r="OS160" s="229"/>
      <c r="OT160" s="229"/>
      <c r="OU160" s="229"/>
      <c r="OV160" s="229"/>
      <c r="OW160" s="229"/>
      <c r="OX160" s="229"/>
      <c r="OY160" s="229"/>
      <c r="OZ160" s="229"/>
      <c r="PA160" s="229"/>
      <c r="PB160" s="229"/>
      <c r="PC160" s="229"/>
      <c r="PD160" s="229"/>
      <c r="PE160" s="229"/>
      <c r="PF160" s="229"/>
      <c r="PG160" s="229"/>
      <c r="PH160" s="229"/>
      <c r="PI160" s="229"/>
      <c r="PJ160" s="229"/>
      <c r="PK160" s="229"/>
      <c r="PL160" s="229"/>
      <c r="PM160" s="229"/>
      <c r="PN160" s="229"/>
      <c r="PO160" s="229"/>
      <c r="PP160" s="229"/>
      <c r="PQ160" s="229"/>
      <c r="PR160" s="229"/>
      <c r="PS160" s="229"/>
      <c r="PT160" s="229"/>
      <c r="PU160" s="229"/>
      <c r="PV160" s="229"/>
      <c r="PW160" s="229"/>
      <c r="PX160" s="229"/>
      <c r="PY160" s="229"/>
      <c r="PZ160" s="229"/>
      <c r="QA160" s="229"/>
      <c r="QB160" s="229"/>
      <c r="QC160" s="229"/>
      <c r="QD160" s="229"/>
      <c r="QE160" s="229"/>
      <c r="QF160" s="229"/>
      <c r="QG160" s="229"/>
      <c r="QH160" s="229"/>
      <c r="QI160" s="229"/>
      <c r="QJ160" s="229"/>
      <c r="QK160" s="229"/>
      <c r="QL160" s="229"/>
      <c r="QM160" s="229"/>
      <c r="QN160" s="229"/>
      <c r="QO160" s="229"/>
      <c r="QP160" s="229"/>
      <c r="QQ160" s="229"/>
      <c r="QR160" s="229"/>
      <c r="QS160" s="229"/>
      <c r="QT160" s="229"/>
      <c r="QU160" s="229"/>
      <c r="QV160" s="229"/>
      <c r="QW160" s="229"/>
      <c r="QX160" s="229"/>
      <c r="QY160" s="229"/>
      <c r="QZ160" s="229"/>
      <c r="RA160" s="229"/>
      <c r="RB160" s="229"/>
      <c r="RC160" s="229"/>
      <c r="RD160" s="229"/>
      <c r="RE160" s="229"/>
      <c r="RF160" s="229"/>
      <c r="RG160" s="229"/>
      <c r="RH160" s="229"/>
      <c r="RI160" s="229"/>
      <c r="RJ160" s="229"/>
      <c r="RK160" s="229"/>
      <c r="RL160" s="229"/>
      <c r="RM160" s="229"/>
      <c r="RN160" s="229"/>
      <c r="RO160" s="229"/>
      <c r="RP160" s="229"/>
      <c r="RQ160" s="229"/>
      <c r="RR160" s="229"/>
      <c r="RS160" s="229"/>
      <c r="RT160" s="229"/>
      <c r="RU160" s="229"/>
      <c r="RV160" s="229"/>
      <c r="RW160" s="229"/>
      <c r="RX160" s="229"/>
      <c r="RY160" s="229"/>
      <c r="RZ160" s="229"/>
      <c r="SA160" s="229"/>
      <c r="SB160" s="229"/>
      <c r="SC160" s="229"/>
      <c r="SD160" s="229"/>
      <c r="SE160" s="229"/>
      <c r="SF160" s="229"/>
      <c r="SG160" s="229"/>
      <c r="SH160" s="229"/>
      <c r="SI160" s="229"/>
      <c r="SJ160" s="229"/>
      <c r="SK160" s="229"/>
      <c r="SL160" s="229"/>
      <c r="SM160" s="229"/>
      <c r="SN160" s="229"/>
      <c r="SO160" s="229"/>
      <c r="SP160" s="229"/>
      <c r="SQ160" s="229"/>
      <c r="SR160" s="229"/>
      <c r="SS160" s="229"/>
      <c r="ST160" s="229"/>
      <c r="SU160" s="229"/>
      <c r="SV160" s="229"/>
      <c r="SW160" s="229"/>
      <c r="SX160" s="229"/>
      <c r="SY160" s="229"/>
      <c r="SZ160" s="229"/>
      <c r="TA160" s="229"/>
      <c r="TB160" s="229"/>
      <c r="TC160" s="229"/>
      <c r="TD160" s="229"/>
      <c r="TE160" s="229"/>
      <c r="TF160" s="229"/>
      <c r="TG160" s="229"/>
      <c r="TH160" s="229"/>
      <c r="TI160" s="229"/>
      <c r="TJ160" s="229"/>
      <c r="TK160" s="229"/>
      <c r="TL160" s="229"/>
      <c r="TM160" s="229"/>
      <c r="TN160" s="229"/>
      <c r="TO160" s="229"/>
      <c r="TP160" s="229"/>
      <c r="TQ160" s="229"/>
      <c r="TR160" s="229"/>
      <c r="TS160" s="229"/>
      <c r="TT160" s="229"/>
      <c r="TU160" s="229"/>
      <c r="TV160" s="229"/>
      <c r="TW160" s="229"/>
      <c r="TX160" s="229"/>
      <c r="TY160" s="229"/>
      <c r="TZ160" s="229"/>
      <c r="UA160" s="229"/>
      <c r="UB160" s="229"/>
      <c r="UC160" s="229"/>
      <c r="UD160" s="229"/>
      <c r="UE160" s="229"/>
      <c r="UF160" s="229"/>
      <c r="UG160" s="229"/>
      <c r="UH160" s="229"/>
      <c r="UI160" s="229"/>
      <c r="UJ160" s="229"/>
      <c r="UK160" s="229"/>
      <c r="UL160" s="229"/>
      <c r="UM160" s="229"/>
      <c r="UN160" s="229"/>
      <c r="UO160" s="229"/>
      <c r="UP160" s="229"/>
      <c r="UQ160" s="229"/>
      <c r="UR160" s="229"/>
      <c r="US160" s="229"/>
      <c r="UT160" s="229"/>
      <c r="UU160" s="229"/>
      <c r="UV160" s="229"/>
      <c r="UW160" s="229"/>
      <c r="UX160" s="229"/>
      <c r="UY160" s="229"/>
      <c r="UZ160" s="229"/>
      <c r="VA160" s="229"/>
      <c r="VB160" s="229"/>
      <c r="VC160" s="229"/>
      <c r="VD160" s="229"/>
      <c r="VE160" s="229"/>
      <c r="VF160" s="229"/>
      <c r="VG160" s="229"/>
      <c r="VH160" s="229"/>
      <c r="VI160" s="229"/>
      <c r="VJ160" s="229"/>
      <c r="VK160" s="229"/>
      <c r="VL160" s="229"/>
      <c r="VM160" s="229"/>
      <c r="VN160" s="229"/>
      <c r="VO160" s="229"/>
      <c r="VP160" s="229"/>
      <c r="VQ160" s="229"/>
      <c r="VR160" s="229"/>
      <c r="VS160" s="229"/>
      <c r="VT160" s="229"/>
      <c r="VU160" s="229"/>
      <c r="VV160" s="229"/>
      <c r="VW160" s="229"/>
      <c r="VX160" s="229"/>
      <c r="VY160" s="229"/>
      <c r="VZ160" s="229"/>
      <c r="WA160" s="229"/>
      <c r="WB160" s="229"/>
      <c r="WC160" s="229"/>
      <c r="WD160" s="229"/>
      <c r="WE160" s="229"/>
      <c r="WF160" s="229"/>
      <c r="WG160" s="229"/>
      <c r="WH160" s="229"/>
      <c r="WI160" s="229"/>
      <c r="WJ160" s="229"/>
      <c r="WK160" s="229"/>
      <c r="WL160" s="229"/>
      <c r="WM160" s="229"/>
      <c r="WN160" s="229"/>
      <c r="WO160" s="229"/>
      <c r="WP160" s="229"/>
      <c r="WQ160" s="229"/>
      <c r="WR160" s="229"/>
      <c r="WS160" s="229"/>
      <c r="WT160" s="229"/>
      <c r="WU160" s="229"/>
      <c r="WV160" s="229"/>
      <c r="WW160" s="229"/>
      <c r="WX160" s="229"/>
      <c r="WY160" s="229"/>
      <c r="WZ160" s="229"/>
      <c r="XA160" s="229"/>
      <c r="XB160" s="229"/>
      <c r="XC160" s="229"/>
      <c r="XD160" s="229"/>
      <c r="XE160" s="229"/>
      <c r="XF160" s="229"/>
      <c r="XG160" s="229"/>
      <c r="XH160" s="229"/>
      <c r="XI160" s="229"/>
      <c r="XJ160" s="229"/>
      <c r="XK160" s="229"/>
      <c r="XL160" s="229"/>
      <c r="XM160" s="229"/>
      <c r="XN160" s="229"/>
      <c r="XO160" s="229"/>
      <c r="XP160" s="229"/>
      <c r="XQ160" s="229"/>
      <c r="XR160" s="229"/>
      <c r="XS160" s="229"/>
      <c r="XT160" s="229"/>
      <c r="XU160" s="229"/>
      <c r="XV160" s="229"/>
      <c r="XW160" s="229"/>
      <c r="XX160" s="229"/>
      <c r="XY160" s="229"/>
      <c r="XZ160" s="229"/>
      <c r="YA160" s="229"/>
      <c r="YB160" s="229"/>
      <c r="YC160" s="229"/>
      <c r="YD160" s="229"/>
      <c r="YE160" s="229"/>
      <c r="YF160" s="229"/>
      <c r="YG160" s="229"/>
      <c r="YH160" s="229"/>
      <c r="YI160" s="229"/>
      <c r="YJ160" s="229"/>
      <c r="YK160" s="229"/>
      <c r="YL160" s="229"/>
      <c r="YM160" s="229"/>
      <c r="YN160" s="229"/>
      <c r="YO160" s="229"/>
      <c r="YP160" s="229"/>
      <c r="YQ160" s="229"/>
      <c r="YR160" s="229"/>
      <c r="YS160" s="229"/>
      <c r="YT160" s="229"/>
      <c r="YU160" s="229"/>
      <c r="YV160" s="229"/>
      <c r="YW160" s="229"/>
      <c r="YX160" s="229"/>
      <c r="YY160" s="229"/>
      <c r="YZ160" s="229"/>
      <c r="ZA160" s="229"/>
      <c r="ZB160" s="229"/>
      <c r="ZC160" s="229"/>
      <c r="ZD160" s="229"/>
      <c r="ZE160" s="229"/>
      <c r="ZF160" s="229"/>
      <c r="ZG160" s="229"/>
      <c r="ZH160" s="229"/>
      <c r="ZI160" s="229"/>
      <c r="ZJ160" s="229"/>
      <c r="ZK160" s="229"/>
      <c r="ZL160" s="229"/>
      <c r="ZM160" s="229"/>
      <c r="ZN160" s="229"/>
      <c r="ZO160" s="229"/>
      <c r="ZP160" s="229"/>
      <c r="ZQ160" s="229"/>
      <c r="ZR160" s="229"/>
      <c r="ZS160" s="229"/>
      <c r="ZT160" s="229"/>
      <c r="ZU160" s="229"/>
      <c r="ZV160" s="229"/>
      <c r="ZW160" s="229"/>
      <c r="ZX160" s="229"/>
      <c r="ZY160" s="229"/>
      <c r="ZZ160" s="229"/>
      <c r="AAA160" s="229"/>
      <c r="AAB160" s="229"/>
      <c r="AAC160" s="229"/>
      <c r="AAD160" s="229"/>
      <c r="AAE160" s="229"/>
      <c r="AAF160" s="229"/>
      <c r="AAG160" s="229"/>
      <c r="AAH160" s="229"/>
      <c r="AAI160" s="229"/>
      <c r="AAJ160" s="229"/>
      <c r="AAK160" s="229"/>
      <c r="AAL160" s="229"/>
      <c r="AAM160" s="229"/>
      <c r="AAN160" s="229"/>
      <c r="AAO160" s="229"/>
      <c r="AAP160" s="229"/>
      <c r="AAQ160" s="229"/>
      <c r="AAR160" s="229"/>
      <c r="AAS160" s="229"/>
      <c r="AAT160" s="229"/>
      <c r="AAU160" s="229"/>
      <c r="AAV160" s="229"/>
      <c r="AAW160" s="229"/>
      <c r="AAX160" s="229"/>
      <c r="AAY160" s="229"/>
      <c r="AAZ160" s="229"/>
      <c r="ABA160" s="229"/>
      <c r="ABB160" s="229"/>
      <c r="ABC160" s="229"/>
      <c r="ABD160" s="229"/>
      <c r="ABE160" s="229"/>
      <c r="ABF160" s="229"/>
      <c r="ABG160" s="229"/>
      <c r="ABH160" s="229"/>
      <c r="ABI160" s="229"/>
      <c r="ABJ160" s="229"/>
      <c r="ABK160" s="229"/>
      <c r="ABL160" s="229"/>
      <c r="ABM160" s="229"/>
      <c r="ABN160" s="229"/>
      <c r="ABO160" s="229"/>
      <c r="ABP160" s="229"/>
      <c r="ABQ160" s="229"/>
      <c r="ABR160" s="229"/>
      <c r="ABS160" s="229"/>
      <c r="ABT160" s="229"/>
      <c r="ABU160" s="229"/>
      <c r="ABV160" s="229"/>
      <c r="ABW160" s="229"/>
      <c r="ABX160" s="229"/>
      <c r="ABY160" s="229"/>
      <c r="ABZ160" s="229"/>
      <c r="ACA160" s="229"/>
      <c r="ACB160" s="229"/>
      <c r="ACC160" s="229"/>
      <c r="ACD160" s="229"/>
      <c r="ACE160" s="229"/>
      <c r="ACF160" s="229"/>
      <c r="ACG160" s="229"/>
      <c r="ACH160" s="229"/>
      <c r="ACI160" s="229"/>
      <c r="ACJ160" s="229"/>
      <c r="ACK160" s="229"/>
      <c r="ACL160" s="229"/>
      <c r="ACM160" s="229"/>
      <c r="ACN160" s="229"/>
      <c r="ACO160" s="229"/>
      <c r="ACP160" s="229"/>
      <c r="ACQ160" s="229"/>
      <c r="ACR160" s="229"/>
      <c r="ACS160" s="229"/>
      <c r="ACT160" s="229"/>
      <c r="ACU160" s="229"/>
      <c r="ACV160" s="229"/>
      <c r="ACW160" s="229"/>
      <c r="ACX160" s="229"/>
      <c r="ACY160" s="229"/>
      <c r="ACZ160" s="229"/>
      <c r="ADA160" s="229"/>
      <c r="ADB160" s="229"/>
      <c r="ADC160" s="229"/>
      <c r="ADD160" s="229"/>
      <c r="ADE160" s="229"/>
      <c r="ADF160" s="229"/>
      <c r="ADG160" s="229"/>
      <c r="ADH160" s="229"/>
      <c r="ADI160" s="229"/>
      <c r="ADJ160" s="229"/>
      <c r="ADK160" s="229"/>
      <c r="ADL160" s="229"/>
      <c r="ADM160" s="229"/>
      <c r="ADN160" s="229"/>
      <c r="ADO160" s="229"/>
      <c r="ADP160" s="229"/>
      <c r="ADQ160" s="229"/>
      <c r="ADR160" s="229"/>
      <c r="ADS160" s="229"/>
      <c r="ADT160" s="229"/>
      <c r="ADU160" s="229"/>
      <c r="ADV160" s="229"/>
      <c r="ADW160" s="229"/>
      <c r="ADX160" s="229"/>
      <c r="ADY160" s="229"/>
      <c r="ADZ160" s="229"/>
      <c r="AEA160" s="229"/>
      <c r="AEB160" s="229"/>
      <c r="AEC160" s="229"/>
      <c r="AED160" s="229"/>
      <c r="AEE160" s="229"/>
      <c r="AEF160" s="229"/>
      <c r="AEG160" s="229"/>
      <c r="AEH160" s="229"/>
      <c r="AEI160" s="229"/>
      <c r="AEJ160" s="229"/>
      <c r="AEK160" s="229"/>
      <c r="AEL160" s="229"/>
      <c r="AEM160" s="229"/>
      <c r="AEN160" s="229"/>
      <c r="AEO160" s="229"/>
      <c r="AEP160" s="229"/>
      <c r="AEQ160" s="229"/>
      <c r="AER160" s="229"/>
      <c r="AES160" s="229"/>
      <c r="AET160" s="229"/>
      <c r="AEU160" s="229"/>
      <c r="AEV160" s="229"/>
      <c r="AEW160" s="229"/>
      <c r="AEX160" s="229"/>
      <c r="AEY160" s="229"/>
      <c r="AEZ160" s="229"/>
      <c r="AFA160" s="229"/>
      <c r="AFB160" s="229"/>
      <c r="AFC160" s="229"/>
      <c r="AFD160" s="229"/>
      <c r="AFE160" s="229"/>
      <c r="AFF160" s="229"/>
      <c r="AFG160" s="229"/>
      <c r="AFH160" s="229"/>
      <c r="AFI160" s="229"/>
      <c r="AFJ160" s="229"/>
      <c r="AFK160" s="229"/>
      <c r="AFL160" s="229"/>
      <c r="AFM160" s="229"/>
      <c r="AFN160" s="229"/>
      <c r="AFO160" s="229"/>
      <c r="AFP160" s="229"/>
      <c r="AFQ160" s="229"/>
      <c r="AFR160" s="229"/>
      <c r="AFS160" s="229"/>
      <c r="AFT160" s="229"/>
      <c r="AFU160" s="229"/>
      <c r="AFV160" s="229"/>
      <c r="AFW160" s="229"/>
      <c r="AFX160" s="229"/>
      <c r="AFY160" s="229"/>
      <c r="AFZ160" s="229"/>
      <c r="AGA160" s="229"/>
      <c r="AGB160" s="229"/>
      <c r="AGC160" s="229"/>
      <c r="AGD160" s="229"/>
      <c r="AGE160" s="229"/>
      <c r="AGF160" s="229"/>
      <c r="AGG160" s="229"/>
      <c r="AGH160" s="229"/>
      <c r="AGI160" s="229"/>
      <c r="AGJ160" s="229"/>
      <c r="AGK160" s="229"/>
      <c r="AGL160" s="229"/>
      <c r="AGM160" s="229"/>
      <c r="AGN160" s="229"/>
      <c r="AGO160" s="229"/>
      <c r="AGP160" s="229"/>
      <c r="AGQ160" s="229"/>
      <c r="AGR160" s="229"/>
      <c r="AGS160" s="229"/>
      <c r="AGT160" s="229"/>
      <c r="AGU160" s="229"/>
      <c r="AGV160" s="229"/>
      <c r="AGW160" s="229"/>
      <c r="AGX160" s="229"/>
      <c r="AGY160" s="229"/>
      <c r="AGZ160" s="229"/>
      <c r="AHA160" s="229"/>
      <c r="AHB160" s="229"/>
      <c r="AHC160" s="229"/>
      <c r="AHD160" s="229"/>
      <c r="AHE160" s="229"/>
      <c r="AHF160" s="229"/>
      <c r="AHG160" s="229"/>
      <c r="AHH160" s="229"/>
      <c r="AHI160" s="229"/>
      <c r="AHJ160" s="229"/>
      <c r="AHK160" s="229"/>
      <c r="AHL160" s="229"/>
      <c r="AHM160" s="229"/>
      <c r="AHN160" s="229"/>
      <c r="AHO160" s="229"/>
      <c r="AHP160" s="229"/>
      <c r="AHQ160" s="229"/>
      <c r="AHR160" s="229"/>
      <c r="AHS160" s="229"/>
      <c r="AHT160" s="229"/>
      <c r="AHU160" s="229"/>
      <c r="AHV160" s="229"/>
      <c r="AHW160" s="229"/>
      <c r="AHX160" s="229"/>
      <c r="AHY160" s="229"/>
      <c r="AHZ160" s="229"/>
      <c r="AIA160" s="229"/>
      <c r="AIB160" s="229"/>
      <c r="AIC160" s="229"/>
      <c r="AID160" s="229"/>
      <c r="AIE160" s="229"/>
      <c r="AIF160" s="229"/>
      <c r="AIG160" s="229"/>
      <c r="AIH160" s="229"/>
      <c r="AII160" s="229"/>
      <c r="AIJ160" s="229"/>
      <c r="AIK160" s="229"/>
      <c r="AIL160" s="229"/>
      <c r="AIM160" s="229"/>
      <c r="AIN160" s="229"/>
      <c r="AIO160" s="229"/>
      <c r="AIP160" s="229"/>
      <c r="AIQ160" s="229"/>
      <c r="AIR160" s="229"/>
      <c r="AIS160" s="229"/>
      <c r="AIT160" s="229"/>
      <c r="AIU160" s="229"/>
      <c r="AIV160" s="229"/>
      <c r="AIW160" s="229"/>
      <c r="AIX160" s="229"/>
      <c r="AIY160" s="229"/>
      <c r="AIZ160" s="229"/>
      <c r="AJA160" s="229"/>
      <c r="AJB160" s="229"/>
      <c r="AJC160" s="229"/>
      <c r="AJD160" s="229"/>
      <c r="AJE160" s="229"/>
      <c r="AJF160" s="229"/>
      <c r="AJG160" s="229"/>
      <c r="AJH160" s="229"/>
      <c r="AJI160" s="229"/>
      <c r="AJJ160" s="229"/>
      <c r="AJK160" s="229"/>
      <c r="AJL160" s="229"/>
      <c r="AJM160" s="229"/>
      <c r="AJN160" s="229"/>
      <c r="AJO160" s="229"/>
      <c r="AJP160" s="229"/>
      <c r="AJQ160" s="229"/>
      <c r="AJR160" s="229"/>
      <c r="AJS160" s="229"/>
      <c r="AJT160" s="229"/>
      <c r="AJU160" s="229"/>
      <c r="AJV160" s="229"/>
      <c r="AJW160" s="229"/>
      <c r="AJX160" s="229"/>
      <c r="AJY160" s="229"/>
      <c r="AJZ160" s="229"/>
      <c r="AKA160" s="229"/>
      <c r="AKB160" s="229"/>
      <c r="AKC160" s="229"/>
      <c r="AKD160" s="229"/>
      <c r="AKE160" s="229"/>
      <c r="AKF160" s="229"/>
      <c r="AKG160" s="229"/>
      <c r="AKH160" s="229"/>
      <c r="AKI160" s="229"/>
      <c r="AKJ160" s="229"/>
      <c r="AKK160" s="229"/>
      <c r="AKL160" s="229"/>
      <c r="AKM160" s="229"/>
      <c r="AKN160" s="229"/>
      <c r="AKO160" s="229"/>
      <c r="AKP160" s="229"/>
      <c r="AKQ160" s="229"/>
      <c r="AKR160" s="229"/>
      <c r="AKS160" s="229"/>
      <c r="AKT160" s="229"/>
      <c r="AKU160" s="229"/>
      <c r="AKV160" s="229"/>
      <c r="AKW160" s="229"/>
      <c r="AKX160" s="229"/>
      <c r="AKY160" s="229"/>
      <c r="AKZ160" s="229"/>
      <c r="ALA160" s="229"/>
      <c r="ALB160" s="229"/>
      <c r="ALC160" s="229"/>
      <c r="ALD160" s="229"/>
      <c r="ALE160" s="229"/>
      <c r="ALF160" s="229"/>
      <c r="ALG160" s="229"/>
      <c r="ALH160" s="229"/>
      <c r="ALI160" s="229"/>
      <c r="ALJ160" s="229"/>
      <c r="ALK160" s="229"/>
      <c r="ALL160" s="229"/>
      <c r="ALM160" s="229"/>
      <c r="ALN160" s="229"/>
      <c r="ALO160" s="229"/>
      <c r="ALP160" s="229"/>
      <c r="ALQ160" s="229"/>
      <c r="ALR160" s="229"/>
      <c r="ALS160" s="229"/>
      <c r="ALT160" s="229"/>
      <c r="ALU160" s="229"/>
      <c r="ALV160" s="229"/>
      <c r="ALW160" s="229"/>
      <c r="ALX160" s="229"/>
      <c r="ALY160" s="229"/>
      <c r="ALZ160" s="229"/>
      <c r="AMA160" s="229"/>
      <c r="AMB160" s="229"/>
      <c r="AMC160" s="229"/>
      <c r="AMD160" s="229"/>
      <c r="AME160" s="229"/>
      <c r="AMF160" s="229"/>
      <c r="AMG160" s="229"/>
      <c r="AMH160" s="229"/>
      <c r="AMI160" s="229"/>
      <c r="AMJ160" s="229"/>
      <c r="AMK160" s="229"/>
      <c r="AML160" s="229"/>
      <c r="AMM160" s="229"/>
      <c r="AMN160" s="229"/>
      <c r="AMO160" s="229"/>
      <c r="AMP160" s="229"/>
      <c r="AMQ160" s="229"/>
      <c r="AMR160" s="229"/>
      <c r="AMS160" s="229"/>
      <c r="AMT160" s="229"/>
      <c r="AMU160" s="229"/>
      <c r="AMV160" s="229"/>
      <c r="AMW160" s="229"/>
      <c r="AMX160" s="229"/>
      <c r="AMY160" s="229"/>
      <c r="AMZ160" s="229"/>
      <c r="ANA160" s="229"/>
      <c r="ANB160" s="229"/>
      <c r="ANC160" s="229"/>
      <c r="AND160" s="229"/>
      <c r="ANE160" s="229"/>
      <c r="ANF160" s="229"/>
      <c r="ANG160" s="229"/>
      <c r="ANH160" s="229"/>
      <c r="ANI160" s="229"/>
      <c r="ANJ160" s="229"/>
      <c r="ANK160" s="229"/>
      <c r="ANL160" s="229"/>
      <c r="ANM160" s="229"/>
      <c r="ANN160" s="229"/>
      <c r="ANO160" s="229"/>
      <c r="ANP160" s="229"/>
      <c r="ANQ160" s="229"/>
      <c r="ANR160" s="229"/>
      <c r="ANS160" s="229"/>
      <c r="ANT160" s="229"/>
      <c r="ANU160" s="229"/>
      <c r="ANV160" s="229"/>
      <c r="ANW160" s="229"/>
      <c r="ANX160" s="229"/>
      <c r="ANY160" s="229"/>
      <c r="ANZ160" s="229"/>
      <c r="AOA160" s="229"/>
      <c r="AOB160" s="229"/>
      <c r="AOC160" s="229"/>
      <c r="AOD160" s="229"/>
      <c r="AOE160" s="229"/>
      <c r="AOF160" s="229"/>
      <c r="AOG160" s="229"/>
      <c r="AOH160" s="229"/>
      <c r="AOI160" s="229"/>
      <c r="AOJ160" s="229"/>
      <c r="AOK160" s="229"/>
      <c r="AOL160" s="229"/>
      <c r="AOM160" s="229"/>
      <c r="AON160" s="229"/>
      <c r="AOO160" s="229"/>
      <c r="AOP160" s="229"/>
      <c r="AOQ160" s="229"/>
      <c r="AOR160" s="229"/>
      <c r="AOS160" s="229"/>
      <c r="AOT160" s="229"/>
      <c r="AOU160" s="229"/>
      <c r="AOV160" s="229"/>
      <c r="AOW160" s="229"/>
      <c r="AOX160" s="229"/>
      <c r="AOY160" s="229"/>
      <c r="AOZ160" s="229"/>
      <c r="APA160" s="229"/>
      <c r="APB160" s="229"/>
      <c r="APC160" s="229"/>
      <c r="APD160" s="229"/>
      <c r="APE160" s="229"/>
      <c r="APF160" s="229"/>
      <c r="APG160" s="229"/>
      <c r="APH160" s="229"/>
      <c r="API160" s="229"/>
      <c r="APJ160" s="229"/>
      <c r="APK160" s="229"/>
      <c r="APL160" s="229"/>
      <c r="APM160" s="229"/>
      <c r="APN160" s="229"/>
      <c r="APO160" s="229"/>
      <c r="APP160" s="229"/>
      <c r="APQ160" s="229"/>
      <c r="APR160" s="229"/>
      <c r="APS160" s="229"/>
      <c r="APT160" s="229"/>
      <c r="APU160" s="229"/>
      <c r="APV160" s="229"/>
      <c r="APW160" s="229"/>
      <c r="APX160" s="229"/>
      <c r="APY160" s="229"/>
      <c r="APZ160" s="229"/>
      <c r="AQA160" s="229"/>
      <c r="AQB160" s="229"/>
      <c r="AQC160" s="229"/>
      <c r="AQD160" s="229"/>
      <c r="AQE160" s="229"/>
      <c r="AQF160" s="229"/>
      <c r="AQG160" s="229"/>
      <c r="AQH160" s="229"/>
      <c r="AQI160" s="229"/>
      <c r="AQJ160" s="229"/>
      <c r="AQK160" s="229"/>
      <c r="AQL160" s="229"/>
      <c r="AQM160" s="229"/>
      <c r="AQN160" s="229"/>
      <c r="AQO160" s="229"/>
      <c r="AQP160" s="229"/>
      <c r="AQQ160" s="229"/>
      <c r="AQR160" s="229"/>
      <c r="AQS160" s="229"/>
      <c r="AQT160" s="229"/>
      <c r="AQU160" s="229"/>
      <c r="AQV160" s="229"/>
      <c r="AQW160" s="229"/>
      <c r="AQX160" s="229"/>
      <c r="AQY160" s="229"/>
      <c r="AQZ160" s="229"/>
      <c r="ARA160" s="229"/>
      <c r="ARB160" s="229"/>
      <c r="ARC160" s="229"/>
      <c r="ARD160" s="229"/>
      <c r="ARE160" s="229"/>
      <c r="ARF160" s="229"/>
      <c r="ARG160" s="229"/>
      <c r="ARH160" s="229"/>
      <c r="ARI160" s="229"/>
      <c r="ARJ160" s="229"/>
      <c r="ARK160" s="229"/>
      <c r="ARL160" s="229"/>
      <c r="ARM160" s="229"/>
      <c r="ARN160" s="229"/>
      <c r="ARO160" s="229"/>
      <c r="ARP160" s="229"/>
      <c r="ARQ160" s="229"/>
      <c r="ARR160" s="229"/>
      <c r="ARS160" s="229"/>
      <c r="ART160" s="229"/>
      <c r="ARU160" s="229"/>
      <c r="ARV160" s="229"/>
      <c r="ARW160" s="229"/>
      <c r="ARX160" s="229"/>
      <c r="ARY160" s="229"/>
      <c r="ARZ160" s="229"/>
      <c r="ASA160" s="229"/>
      <c r="ASB160" s="229"/>
      <c r="ASC160" s="229"/>
      <c r="ASD160" s="229"/>
      <c r="ASE160" s="229"/>
      <c r="ASF160" s="229"/>
      <c r="ASG160" s="229"/>
      <c r="ASH160" s="229"/>
      <c r="ASI160" s="229"/>
      <c r="ASJ160" s="229"/>
      <c r="ASK160" s="229"/>
      <c r="ASL160" s="229"/>
      <c r="ASM160" s="229"/>
      <c r="ASN160" s="229"/>
      <c r="ASO160" s="229"/>
      <c r="ASP160" s="229"/>
      <c r="ASQ160" s="229"/>
      <c r="ASR160" s="229"/>
      <c r="ASS160" s="229"/>
      <c r="AST160" s="229"/>
      <c r="ASU160" s="229"/>
      <c r="ASV160" s="229"/>
      <c r="ASW160" s="229"/>
      <c r="ASX160" s="229"/>
      <c r="ASY160" s="229"/>
      <c r="ASZ160" s="229"/>
      <c r="ATA160" s="229"/>
      <c r="ATB160" s="229"/>
      <c r="ATC160" s="229"/>
      <c r="ATD160" s="229"/>
      <c r="ATE160" s="229"/>
      <c r="ATF160" s="229"/>
      <c r="ATG160" s="229"/>
      <c r="ATH160" s="229"/>
      <c r="ATI160" s="229"/>
      <c r="ATJ160" s="229"/>
      <c r="ATK160" s="229"/>
      <c r="ATL160" s="229"/>
      <c r="ATM160" s="229"/>
      <c r="ATN160" s="229"/>
      <c r="ATO160" s="229"/>
      <c r="ATP160" s="229"/>
      <c r="ATQ160" s="229"/>
      <c r="ATR160" s="229"/>
      <c r="ATS160" s="229"/>
      <c r="ATT160" s="229"/>
      <c r="ATU160" s="229"/>
      <c r="ATV160" s="229"/>
      <c r="ATW160" s="229"/>
      <c r="ATX160" s="229"/>
      <c r="ATY160" s="229"/>
      <c r="ATZ160" s="229"/>
      <c r="AUA160" s="229"/>
      <c r="AUB160" s="229"/>
      <c r="AUC160" s="229"/>
      <c r="AUD160" s="229"/>
      <c r="AUE160" s="229"/>
      <c r="AUF160" s="229"/>
      <c r="AUG160" s="229"/>
      <c r="AUH160" s="229"/>
      <c r="AUI160" s="229"/>
      <c r="AUJ160" s="229"/>
      <c r="AUK160" s="229"/>
      <c r="AUL160" s="229"/>
      <c r="AUM160" s="229"/>
      <c r="AUN160" s="229"/>
      <c r="AUO160" s="229"/>
      <c r="AUP160" s="229"/>
      <c r="AUQ160" s="229"/>
      <c r="AUR160" s="229"/>
      <c r="AUS160" s="229"/>
      <c r="AUT160" s="229"/>
      <c r="AUU160" s="229"/>
      <c r="AUV160" s="229"/>
      <c r="AUW160" s="229"/>
      <c r="AUX160" s="229"/>
      <c r="AUY160" s="229"/>
      <c r="AUZ160" s="229"/>
      <c r="AVA160" s="229"/>
      <c r="AVB160" s="229"/>
      <c r="AVC160" s="229"/>
      <c r="AVD160" s="229"/>
      <c r="AVE160" s="229"/>
      <c r="AVF160" s="229"/>
      <c r="AVG160" s="229"/>
      <c r="AVH160" s="229"/>
      <c r="AVI160" s="229"/>
      <c r="AVJ160" s="229"/>
      <c r="AVK160" s="229"/>
      <c r="AVL160" s="229"/>
      <c r="AVM160" s="229"/>
      <c r="AVN160" s="229"/>
      <c r="AVO160" s="229"/>
      <c r="AVP160" s="229"/>
      <c r="AVQ160" s="229"/>
      <c r="AVR160" s="229"/>
      <c r="AVS160" s="229"/>
      <c r="AVT160" s="229"/>
      <c r="AVU160" s="229"/>
      <c r="AVV160" s="229"/>
      <c r="AVW160" s="229"/>
      <c r="AVX160" s="229"/>
      <c r="AVY160" s="229"/>
      <c r="AVZ160" s="229"/>
      <c r="AWA160" s="229"/>
      <c r="AWB160" s="229"/>
      <c r="AWC160" s="229"/>
      <c r="AWD160" s="229"/>
      <c r="AWE160" s="229"/>
      <c r="AWF160" s="229"/>
      <c r="AWG160" s="229"/>
      <c r="AWH160" s="229"/>
      <c r="AWI160" s="229"/>
      <c r="AWJ160" s="229"/>
      <c r="AWK160" s="229"/>
      <c r="AWL160" s="229"/>
      <c r="AWM160" s="229"/>
      <c r="AWN160" s="229"/>
      <c r="AWO160" s="229"/>
      <c r="AWP160" s="229"/>
      <c r="AWQ160" s="229"/>
      <c r="AWR160" s="229"/>
      <c r="AWS160" s="229"/>
      <c r="AWT160" s="229"/>
      <c r="AWU160" s="229"/>
      <c r="AWV160" s="229"/>
      <c r="AWW160" s="229"/>
      <c r="AWX160" s="229"/>
      <c r="AWY160" s="229"/>
      <c r="AWZ160" s="229"/>
      <c r="AXA160" s="229"/>
      <c r="AXB160" s="229"/>
      <c r="AXC160" s="229"/>
      <c r="AXD160" s="229"/>
      <c r="AXE160" s="229"/>
      <c r="AXF160" s="229"/>
      <c r="AXG160" s="229"/>
      <c r="AXH160" s="229"/>
      <c r="AXI160" s="229"/>
      <c r="AXJ160" s="229"/>
      <c r="AXK160" s="229"/>
      <c r="AXL160" s="229"/>
      <c r="AXM160" s="229"/>
      <c r="AXN160" s="229"/>
      <c r="AXO160" s="229"/>
      <c r="AXP160" s="229"/>
      <c r="AXQ160" s="229"/>
      <c r="AXR160" s="229"/>
      <c r="AXS160" s="229"/>
      <c r="AXT160" s="229"/>
      <c r="AXU160" s="229"/>
      <c r="AXV160" s="229"/>
      <c r="AXW160" s="229"/>
      <c r="AXX160" s="229"/>
      <c r="AXY160" s="229"/>
      <c r="AXZ160" s="229"/>
      <c r="AYA160" s="229"/>
      <c r="AYB160" s="229"/>
      <c r="AYC160" s="229"/>
      <c r="AYD160" s="229"/>
      <c r="AYE160" s="229"/>
      <c r="AYF160" s="229"/>
      <c r="AYG160" s="229"/>
      <c r="AYH160" s="229"/>
      <c r="AYI160" s="229"/>
      <c r="AYJ160" s="229"/>
      <c r="AYK160" s="229"/>
      <c r="AYL160" s="229"/>
      <c r="AYM160" s="229"/>
      <c r="AYN160" s="229"/>
      <c r="AYO160" s="229"/>
      <c r="AYP160" s="229"/>
      <c r="AYQ160" s="229"/>
      <c r="AYR160" s="229"/>
      <c r="AYS160" s="229"/>
      <c r="AYT160" s="229"/>
      <c r="AYU160" s="229"/>
      <c r="AYV160" s="229"/>
      <c r="AYW160" s="229"/>
      <c r="AYX160" s="229"/>
      <c r="AYY160" s="229"/>
      <c r="AYZ160" s="229"/>
      <c r="AZA160" s="229"/>
      <c r="AZB160" s="229"/>
      <c r="AZC160" s="229"/>
      <c r="AZD160" s="229"/>
      <c r="AZE160" s="229"/>
      <c r="AZF160" s="229"/>
      <c r="AZG160" s="229"/>
      <c r="AZH160" s="229"/>
      <c r="AZI160" s="229"/>
      <c r="AZJ160" s="229"/>
      <c r="AZK160" s="229"/>
      <c r="AZL160" s="229"/>
      <c r="AZM160" s="229"/>
      <c r="AZN160" s="229"/>
      <c r="AZO160" s="229"/>
      <c r="AZP160" s="229"/>
      <c r="AZQ160" s="229"/>
      <c r="AZR160" s="229"/>
      <c r="AZS160" s="229"/>
      <c r="AZT160" s="229"/>
      <c r="AZU160" s="229"/>
      <c r="AZV160" s="229"/>
      <c r="AZW160" s="229"/>
      <c r="AZX160" s="229"/>
      <c r="AZY160" s="229"/>
      <c r="AZZ160" s="229"/>
      <c r="BAA160" s="229"/>
      <c r="BAB160" s="229"/>
      <c r="BAC160" s="229"/>
      <c r="BAD160" s="229"/>
      <c r="BAE160" s="229"/>
      <c r="BAF160" s="229"/>
      <c r="BAG160" s="229"/>
      <c r="BAH160" s="229"/>
      <c r="BAI160" s="229"/>
      <c r="BAJ160" s="229"/>
      <c r="BAK160" s="229"/>
      <c r="BAL160" s="229"/>
      <c r="BAM160" s="229"/>
      <c r="BAN160" s="229"/>
      <c r="BAO160" s="229"/>
      <c r="BAP160" s="229"/>
      <c r="BAQ160" s="229"/>
      <c r="BAR160" s="229"/>
      <c r="BAS160" s="229"/>
      <c r="BAT160" s="229"/>
      <c r="BAU160" s="229"/>
      <c r="BAV160" s="229"/>
      <c r="BAW160" s="229"/>
      <c r="BAX160" s="229"/>
      <c r="BAY160" s="229"/>
      <c r="BAZ160" s="229"/>
      <c r="BBA160" s="229"/>
      <c r="BBB160" s="229"/>
      <c r="BBC160" s="229"/>
      <c r="BBD160" s="229"/>
      <c r="BBE160" s="229"/>
      <c r="BBF160" s="229"/>
      <c r="BBG160" s="229"/>
      <c r="BBH160" s="229"/>
      <c r="BBI160" s="229"/>
      <c r="BBJ160" s="229"/>
      <c r="BBK160" s="229"/>
      <c r="BBL160" s="229"/>
      <c r="BBM160" s="229"/>
      <c r="BBN160" s="229"/>
      <c r="BBO160" s="229"/>
      <c r="BBP160" s="229"/>
      <c r="BBQ160" s="229"/>
      <c r="BBR160" s="229"/>
      <c r="BBS160" s="229"/>
      <c r="BBT160" s="229"/>
      <c r="BBU160" s="229"/>
      <c r="BBV160" s="229"/>
      <c r="BBW160" s="229"/>
      <c r="BBX160" s="229"/>
      <c r="BBY160" s="229"/>
      <c r="BBZ160" s="229"/>
      <c r="BCA160" s="229"/>
      <c r="BCB160" s="229"/>
      <c r="BCC160" s="229"/>
      <c r="BCD160" s="229"/>
      <c r="BCE160" s="229"/>
      <c r="BCF160" s="229"/>
      <c r="BCG160" s="229"/>
      <c r="BCH160" s="229"/>
      <c r="BCI160" s="229"/>
      <c r="BCJ160" s="229"/>
      <c r="BCK160" s="229"/>
      <c r="BCL160" s="229"/>
      <c r="BCM160" s="229"/>
      <c r="BCN160" s="229"/>
      <c r="BCO160" s="229"/>
      <c r="BCP160" s="229"/>
      <c r="BCQ160" s="229"/>
      <c r="BCR160" s="229"/>
      <c r="BCS160" s="229"/>
      <c r="BCT160" s="229"/>
      <c r="BCU160" s="229"/>
      <c r="BCV160" s="229"/>
      <c r="BCW160" s="229"/>
      <c r="BCX160" s="229"/>
      <c r="BCY160" s="229"/>
      <c r="BCZ160" s="229"/>
      <c r="BDA160" s="229"/>
      <c r="BDB160" s="229"/>
      <c r="BDC160" s="229"/>
      <c r="BDD160" s="229"/>
      <c r="BDE160" s="229"/>
      <c r="BDF160" s="229"/>
      <c r="BDG160" s="229"/>
      <c r="BDH160" s="229"/>
      <c r="BDI160" s="229"/>
      <c r="BDJ160" s="229"/>
      <c r="BDK160" s="229"/>
      <c r="BDL160" s="229"/>
      <c r="BDM160" s="229"/>
      <c r="BDN160" s="229"/>
      <c r="BDO160" s="229"/>
      <c r="BDP160" s="229"/>
      <c r="BDQ160" s="229"/>
      <c r="BDR160" s="229"/>
      <c r="BDS160" s="229"/>
      <c r="BDT160" s="229"/>
      <c r="BDU160" s="229"/>
      <c r="BDV160" s="229"/>
      <c r="BDW160" s="229"/>
      <c r="BDX160" s="229"/>
      <c r="BDY160" s="229"/>
      <c r="BDZ160" s="229"/>
      <c r="BEA160" s="229"/>
      <c r="BEB160" s="229"/>
      <c r="BEC160" s="229"/>
      <c r="BED160" s="229"/>
      <c r="BEE160" s="229"/>
      <c r="BEF160" s="229"/>
      <c r="BEG160" s="229"/>
      <c r="BEH160" s="229"/>
      <c r="BEI160" s="229"/>
      <c r="BEJ160" s="229"/>
      <c r="BEK160" s="229"/>
      <c r="BEL160" s="229"/>
      <c r="BEM160" s="229"/>
      <c r="BEN160" s="229"/>
      <c r="BEO160" s="229"/>
      <c r="BEP160" s="229"/>
      <c r="BEQ160" s="229"/>
      <c r="BER160" s="229"/>
      <c r="BES160" s="229"/>
      <c r="BET160" s="229"/>
      <c r="BEU160" s="229"/>
      <c r="BEV160" s="229"/>
      <c r="BEW160" s="229"/>
      <c r="BEX160" s="229"/>
      <c r="BEY160" s="229"/>
      <c r="BEZ160" s="229"/>
      <c r="BFA160" s="229"/>
      <c r="BFB160" s="229"/>
      <c r="BFC160" s="229"/>
      <c r="BFD160" s="229"/>
      <c r="BFE160" s="229"/>
      <c r="BFF160" s="229"/>
      <c r="BFG160" s="229"/>
      <c r="BFH160" s="229"/>
      <c r="BFI160" s="229"/>
      <c r="BFJ160" s="229"/>
      <c r="BFK160" s="229"/>
      <c r="BFL160" s="229"/>
      <c r="BFM160" s="229"/>
      <c r="BFN160" s="229"/>
      <c r="BFO160" s="229"/>
      <c r="BFP160" s="229"/>
      <c r="BFQ160" s="229"/>
      <c r="BFR160" s="229"/>
      <c r="BFS160" s="229"/>
      <c r="BFT160" s="229"/>
      <c r="BFU160" s="229"/>
      <c r="BFV160" s="229"/>
      <c r="BFW160" s="229"/>
      <c r="BFX160" s="229"/>
      <c r="BFY160" s="229"/>
      <c r="BFZ160" s="229"/>
      <c r="BGA160" s="229"/>
      <c r="BGB160" s="229"/>
      <c r="BGC160" s="229"/>
      <c r="BGD160" s="229"/>
      <c r="BGE160" s="229"/>
      <c r="BGF160" s="229"/>
      <c r="BGG160" s="229"/>
      <c r="BGH160" s="229"/>
      <c r="BGI160" s="229"/>
      <c r="BGJ160" s="229"/>
      <c r="BGK160" s="229"/>
      <c r="BGL160" s="229"/>
      <c r="BGM160" s="229"/>
      <c r="BGN160" s="229"/>
      <c r="BGO160" s="229"/>
      <c r="BGP160" s="229"/>
      <c r="BGQ160" s="229"/>
      <c r="BGR160" s="229"/>
      <c r="BGS160" s="229"/>
      <c r="BGT160" s="229"/>
      <c r="BGU160" s="229"/>
      <c r="BGV160" s="229"/>
      <c r="BGW160" s="229"/>
      <c r="BGX160" s="229"/>
      <c r="BGY160" s="229"/>
      <c r="BGZ160" s="229"/>
      <c r="BHA160" s="229"/>
      <c r="BHB160" s="229"/>
      <c r="BHC160" s="229"/>
      <c r="BHD160" s="229"/>
      <c r="BHE160" s="229"/>
      <c r="BHF160" s="229"/>
      <c r="BHG160" s="229"/>
      <c r="BHH160" s="229"/>
      <c r="BHI160" s="229"/>
      <c r="BHJ160" s="229"/>
      <c r="BHK160" s="229"/>
      <c r="BHL160" s="229"/>
      <c r="BHM160" s="229"/>
      <c r="BHN160" s="229"/>
      <c r="BHO160" s="229"/>
      <c r="BHP160" s="229"/>
      <c r="BHQ160" s="229"/>
      <c r="BHR160" s="229"/>
      <c r="BHS160" s="229"/>
      <c r="BHT160" s="229"/>
      <c r="BHU160" s="229"/>
      <c r="BHV160" s="229"/>
      <c r="BHW160" s="229"/>
      <c r="BHX160" s="229"/>
      <c r="BHY160" s="229"/>
      <c r="BHZ160" s="229"/>
      <c r="BIA160" s="229"/>
      <c r="BIB160" s="229"/>
      <c r="BIC160" s="229"/>
      <c r="BID160" s="229"/>
      <c r="BIE160" s="229"/>
      <c r="BIF160" s="229"/>
      <c r="BIG160" s="229"/>
      <c r="BIH160" s="229"/>
      <c r="BII160" s="229"/>
      <c r="BIJ160" s="229"/>
      <c r="BIK160" s="229"/>
      <c r="BIL160" s="229"/>
      <c r="BIM160" s="229"/>
      <c r="BIN160" s="229"/>
      <c r="BIO160" s="229"/>
      <c r="BIP160" s="229"/>
      <c r="BIQ160" s="229"/>
      <c r="BIR160" s="229"/>
      <c r="BIS160" s="229"/>
      <c r="BIT160" s="229"/>
      <c r="BIU160" s="229"/>
      <c r="BIV160" s="229"/>
      <c r="BIW160" s="229"/>
      <c r="BIX160" s="229"/>
      <c r="BIY160" s="229"/>
      <c r="BIZ160" s="229"/>
      <c r="BJA160" s="229"/>
      <c r="BJB160" s="229"/>
      <c r="BJC160" s="229"/>
      <c r="BJD160" s="229"/>
      <c r="BJE160" s="229"/>
      <c r="BJF160" s="229"/>
      <c r="BJG160" s="229"/>
      <c r="BJH160" s="229"/>
      <c r="BJI160" s="229"/>
      <c r="BJJ160" s="229"/>
      <c r="BJK160" s="229"/>
      <c r="BJL160" s="229"/>
      <c r="BJM160" s="229"/>
      <c r="BJN160" s="229"/>
      <c r="BJO160" s="229"/>
      <c r="BJP160" s="229"/>
      <c r="BJQ160" s="229"/>
      <c r="BJR160" s="229"/>
      <c r="BJS160" s="229"/>
      <c r="BJT160" s="229"/>
      <c r="BJU160" s="229"/>
      <c r="BJV160" s="229"/>
      <c r="BJW160" s="229"/>
      <c r="BJX160" s="229"/>
      <c r="BJY160" s="229"/>
      <c r="BJZ160" s="229"/>
      <c r="BKA160" s="229"/>
      <c r="BKB160" s="229"/>
      <c r="BKC160" s="229"/>
      <c r="BKD160" s="229"/>
      <c r="BKE160" s="229"/>
      <c r="BKF160" s="229"/>
      <c r="BKG160" s="229"/>
      <c r="BKH160" s="229"/>
      <c r="BKI160" s="229"/>
      <c r="BKJ160" s="229"/>
      <c r="BKK160" s="229"/>
      <c r="BKL160" s="229"/>
      <c r="BKM160" s="229"/>
      <c r="BKN160" s="229"/>
      <c r="BKO160" s="229"/>
      <c r="BKP160" s="229"/>
      <c r="BKQ160" s="229"/>
      <c r="BKR160" s="229"/>
      <c r="BKS160" s="229"/>
      <c r="BKT160" s="229"/>
      <c r="BKU160" s="229"/>
      <c r="BKV160" s="229"/>
      <c r="BKW160" s="229"/>
      <c r="BKX160" s="229"/>
      <c r="BKY160" s="229"/>
      <c r="BKZ160" s="229"/>
      <c r="BLA160" s="229"/>
      <c r="BLB160" s="229"/>
      <c r="BLC160" s="229"/>
      <c r="BLD160" s="229"/>
      <c r="BLE160" s="229"/>
      <c r="BLF160" s="229"/>
      <c r="BLG160" s="229"/>
      <c r="BLH160" s="229"/>
      <c r="BLI160" s="229"/>
      <c r="BLJ160" s="229"/>
      <c r="BLK160" s="229"/>
      <c r="BLL160" s="229"/>
      <c r="BLM160" s="229"/>
      <c r="BLN160" s="229"/>
      <c r="BLO160" s="229"/>
      <c r="BLP160" s="229"/>
      <c r="BLQ160" s="229"/>
      <c r="BLR160" s="229"/>
      <c r="BLS160" s="229"/>
      <c r="BLT160" s="229"/>
      <c r="BLU160" s="229"/>
      <c r="BLV160" s="229"/>
      <c r="BLW160" s="229"/>
      <c r="BLX160" s="229"/>
      <c r="BLY160" s="229"/>
      <c r="BLZ160" s="229"/>
      <c r="BMA160" s="229"/>
      <c r="BMB160" s="229"/>
      <c r="BMC160" s="229"/>
      <c r="BMD160" s="229"/>
      <c r="BME160" s="229"/>
      <c r="BMF160" s="229"/>
      <c r="BMG160" s="229"/>
      <c r="BMH160" s="229"/>
      <c r="BMI160" s="229"/>
      <c r="BMJ160" s="229"/>
      <c r="BMK160" s="229"/>
      <c r="BML160" s="229"/>
      <c r="BMM160" s="229"/>
      <c r="BMN160" s="229"/>
      <c r="BMO160" s="229"/>
      <c r="BMP160" s="229"/>
      <c r="BMQ160" s="229"/>
      <c r="BMR160" s="229"/>
      <c r="BMS160" s="229"/>
      <c r="BMT160" s="229"/>
      <c r="BMU160" s="229"/>
      <c r="BMV160" s="229"/>
      <c r="BMW160" s="229"/>
      <c r="BMX160" s="229"/>
      <c r="BMY160" s="229"/>
      <c r="BMZ160" s="229"/>
      <c r="BNA160" s="229"/>
      <c r="BNB160" s="229"/>
      <c r="BNC160" s="229"/>
      <c r="BND160" s="229"/>
      <c r="BNE160" s="229"/>
      <c r="BNF160" s="229"/>
      <c r="BNG160" s="229"/>
      <c r="BNH160" s="229"/>
      <c r="BNI160" s="229"/>
      <c r="BNJ160" s="229"/>
      <c r="BNK160" s="229"/>
      <c r="BNL160" s="229"/>
      <c r="BNM160" s="229"/>
      <c r="BNN160" s="229"/>
      <c r="BNO160" s="229"/>
      <c r="BNP160" s="229"/>
      <c r="BNQ160" s="229"/>
      <c r="BNR160" s="229"/>
      <c r="BNS160" s="229"/>
      <c r="BNT160" s="229"/>
      <c r="BNU160" s="229"/>
      <c r="BNV160" s="229"/>
      <c r="BNW160" s="229"/>
      <c r="BNX160" s="229"/>
      <c r="BNY160" s="229"/>
      <c r="BNZ160" s="229"/>
      <c r="BOA160" s="229"/>
      <c r="BOB160" s="229"/>
      <c r="BOC160" s="229"/>
      <c r="BOD160" s="229"/>
      <c r="BOE160" s="229"/>
      <c r="BOF160" s="229"/>
      <c r="BOG160" s="229"/>
      <c r="BOH160" s="229"/>
      <c r="BOI160" s="229"/>
      <c r="BOJ160" s="229"/>
      <c r="BOK160" s="229"/>
      <c r="BOL160" s="229"/>
      <c r="BOM160" s="229"/>
      <c r="BON160" s="229"/>
      <c r="BOO160" s="229"/>
      <c r="BOP160" s="229"/>
      <c r="BOQ160" s="229"/>
      <c r="BOR160" s="229"/>
      <c r="BOS160" s="229"/>
      <c r="BOT160" s="229"/>
      <c r="BOU160" s="229"/>
      <c r="BOV160" s="229"/>
      <c r="BOW160" s="229"/>
      <c r="BOX160" s="229"/>
      <c r="BOY160" s="229"/>
      <c r="BOZ160" s="229"/>
      <c r="BPA160" s="229"/>
      <c r="BPB160" s="229"/>
      <c r="BPC160" s="229"/>
      <c r="BPD160" s="229"/>
      <c r="BPE160" s="229"/>
      <c r="BPF160" s="229"/>
      <c r="BPG160" s="229"/>
      <c r="BPH160" s="229"/>
      <c r="BPI160" s="229"/>
      <c r="BPJ160" s="229"/>
      <c r="BPK160" s="229"/>
      <c r="BPL160" s="229"/>
      <c r="BPM160" s="229"/>
      <c r="BPN160" s="229"/>
      <c r="BPO160" s="229"/>
      <c r="BPP160" s="229"/>
      <c r="BPQ160" s="229"/>
      <c r="BPR160" s="229"/>
      <c r="BPS160" s="229"/>
      <c r="BPT160" s="229"/>
      <c r="BPU160" s="229"/>
      <c r="BPV160" s="229"/>
      <c r="BPW160" s="229"/>
      <c r="BPX160" s="229"/>
      <c r="BPY160" s="229"/>
      <c r="BPZ160" s="229"/>
      <c r="BQA160" s="229"/>
      <c r="BQB160" s="229"/>
      <c r="BQC160" s="229"/>
      <c r="BQD160" s="229"/>
      <c r="BQE160" s="229"/>
      <c r="BQF160" s="229"/>
      <c r="BQG160" s="229"/>
      <c r="BQH160" s="229"/>
      <c r="BQI160" s="229"/>
      <c r="BQJ160" s="229"/>
      <c r="BQK160" s="229"/>
      <c r="BQL160" s="229"/>
      <c r="BQM160" s="229"/>
      <c r="BQN160" s="229"/>
      <c r="BQO160" s="229"/>
      <c r="BQP160" s="229"/>
      <c r="BQQ160" s="229"/>
      <c r="BQR160" s="229"/>
      <c r="BQS160" s="229"/>
      <c r="BQT160" s="229"/>
      <c r="BQU160" s="229"/>
      <c r="BQV160" s="229"/>
      <c r="BQW160" s="229"/>
      <c r="BQX160" s="229"/>
      <c r="BQY160" s="229"/>
      <c r="BQZ160" s="229"/>
      <c r="BRA160" s="229"/>
      <c r="BRB160" s="229"/>
      <c r="BRC160" s="229"/>
      <c r="BRD160" s="229"/>
      <c r="BRE160" s="229"/>
      <c r="BRF160" s="229"/>
      <c r="BRG160" s="229"/>
      <c r="BRH160" s="229"/>
      <c r="BRI160" s="229"/>
      <c r="BRJ160" s="229"/>
      <c r="BRK160" s="229"/>
      <c r="BRL160" s="229"/>
      <c r="BRM160" s="229"/>
      <c r="BRN160" s="229"/>
      <c r="BRO160" s="229"/>
      <c r="BRP160" s="229"/>
      <c r="BRQ160" s="229"/>
      <c r="BRR160" s="229"/>
      <c r="BRS160" s="229"/>
      <c r="BRT160" s="229"/>
      <c r="BRU160" s="229"/>
      <c r="BRV160" s="229"/>
      <c r="BRW160" s="229"/>
      <c r="BRX160" s="229"/>
      <c r="BRY160" s="229"/>
      <c r="BRZ160" s="229"/>
      <c r="BSA160" s="229"/>
      <c r="BSB160" s="229"/>
      <c r="BSC160" s="229"/>
      <c r="BSD160" s="229"/>
      <c r="BSE160" s="229"/>
      <c r="BSF160" s="229"/>
      <c r="BSG160" s="229"/>
      <c r="BSH160" s="229"/>
      <c r="BSI160" s="229"/>
      <c r="BSJ160" s="229"/>
      <c r="BSK160" s="229"/>
      <c r="BSL160" s="229"/>
      <c r="BSM160" s="229"/>
      <c r="BSN160" s="229"/>
      <c r="BSO160" s="229"/>
      <c r="BSP160" s="229"/>
      <c r="BSQ160" s="229"/>
      <c r="BSR160" s="229"/>
      <c r="BSS160" s="229"/>
      <c r="BST160" s="229"/>
      <c r="BSU160" s="229"/>
      <c r="BSV160" s="229"/>
      <c r="BSW160" s="229"/>
      <c r="BSX160" s="229"/>
      <c r="BSY160" s="229"/>
      <c r="BSZ160" s="229"/>
      <c r="BTA160" s="229"/>
      <c r="BTB160" s="229"/>
      <c r="BTC160" s="229"/>
      <c r="BTD160" s="229"/>
      <c r="BTE160" s="229"/>
      <c r="BTF160" s="229"/>
      <c r="BTG160" s="229"/>
      <c r="BTH160" s="229"/>
      <c r="BTI160" s="229"/>
      <c r="BTJ160" s="229"/>
      <c r="BTK160" s="229"/>
      <c r="BTL160" s="229"/>
      <c r="BTM160" s="229"/>
      <c r="BTN160" s="229"/>
      <c r="BTO160" s="229"/>
      <c r="BTP160" s="229"/>
      <c r="BTQ160" s="229"/>
      <c r="BTR160" s="229"/>
      <c r="BTS160" s="229"/>
      <c r="BTT160" s="229"/>
      <c r="BTU160" s="229"/>
      <c r="BTV160" s="229"/>
      <c r="BTW160" s="229"/>
      <c r="BTX160" s="229"/>
      <c r="BTY160" s="229"/>
      <c r="BTZ160" s="229"/>
      <c r="BUA160" s="229"/>
      <c r="BUB160" s="229"/>
      <c r="BUC160" s="229"/>
      <c r="BUD160" s="229"/>
      <c r="BUE160" s="229"/>
      <c r="BUF160" s="229"/>
      <c r="BUG160" s="229"/>
      <c r="BUH160" s="229"/>
      <c r="BUI160" s="229"/>
      <c r="BUJ160" s="229"/>
      <c r="BUK160" s="229"/>
      <c r="BUL160" s="229"/>
      <c r="BUM160" s="229"/>
      <c r="BUN160" s="229"/>
      <c r="BUO160" s="229"/>
      <c r="BUP160" s="229"/>
      <c r="BUQ160" s="229"/>
      <c r="BUR160" s="229"/>
      <c r="BUS160" s="229"/>
      <c r="BUT160" s="229"/>
      <c r="BUU160" s="229"/>
      <c r="BUV160" s="229"/>
      <c r="BUW160" s="229"/>
      <c r="BUX160" s="229"/>
      <c r="BUY160" s="229"/>
      <c r="BUZ160" s="229"/>
      <c r="BVA160" s="229"/>
      <c r="BVB160" s="229"/>
      <c r="BVC160" s="229"/>
      <c r="BVD160" s="229"/>
      <c r="BVE160" s="229"/>
      <c r="BVF160" s="229"/>
      <c r="BVG160" s="229"/>
      <c r="BVH160" s="229"/>
      <c r="BVI160" s="229"/>
      <c r="BVJ160" s="229"/>
      <c r="BVK160" s="229"/>
      <c r="BVL160" s="229"/>
      <c r="BVM160" s="229"/>
      <c r="BVN160" s="229"/>
      <c r="BVO160" s="229"/>
      <c r="BVP160" s="229"/>
      <c r="BVQ160" s="229"/>
      <c r="BVR160" s="229"/>
      <c r="BVS160" s="229"/>
      <c r="BVT160" s="229"/>
      <c r="BVU160" s="229"/>
      <c r="BVV160" s="229"/>
      <c r="BVW160" s="229"/>
      <c r="BVX160" s="229"/>
      <c r="BVY160" s="229"/>
      <c r="BVZ160" s="229"/>
      <c r="BWA160" s="229"/>
      <c r="BWB160" s="229"/>
      <c r="BWC160" s="229"/>
      <c r="BWD160" s="229"/>
      <c r="BWE160" s="229"/>
      <c r="BWF160" s="229"/>
      <c r="BWG160" s="229"/>
      <c r="BWH160" s="229"/>
      <c r="BWI160" s="229"/>
      <c r="BWJ160" s="229"/>
      <c r="BWK160" s="229"/>
      <c r="BWL160" s="229"/>
      <c r="BWM160" s="229"/>
      <c r="BWN160" s="229"/>
      <c r="BWO160" s="229"/>
      <c r="BWP160" s="229"/>
      <c r="BWQ160" s="229"/>
      <c r="BWR160" s="229"/>
      <c r="BWS160" s="229"/>
      <c r="BWT160" s="229"/>
      <c r="BWU160" s="229"/>
      <c r="BWV160" s="229"/>
      <c r="BWW160" s="229"/>
      <c r="BWX160" s="229"/>
      <c r="BWY160" s="229"/>
      <c r="BWZ160" s="229"/>
      <c r="BXA160" s="229"/>
      <c r="BXB160" s="229"/>
      <c r="BXC160" s="229"/>
      <c r="BXD160" s="229"/>
      <c r="BXE160" s="229"/>
      <c r="BXF160" s="229"/>
      <c r="BXG160" s="229"/>
      <c r="BXH160" s="229"/>
      <c r="BXI160" s="229"/>
      <c r="BXJ160" s="229"/>
      <c r="BXK160" s="229"/>
      <c r="BXL160" s="229"/>
      <c r="BXM160" s="229"/>
      <c r="BXN160" s="229"/>
      <c r="BXO160" s="229"/>
      <c r="BXP160" s="229"/>
      <c r="BXQ160" s="229"/>
      <c r="BXR160" s="229"/>
      <c r="BXS160" s="229"/>
      <c r="BXT160" s="229"/>
      <c r="BXU160" s="229"/>
      <c r="BXV160" s="229"/>
      <c r="BXW160" s="229"/>
      <c r="BXX160" s="229"/>
      <c r="BXY160" s="229"/>
      <c r="BXZ160" s="229"/>
      <c r="BYA160" s="229"/>
      <c r="BYB160" s="229"/>
      <c r="BYC160" s="229"/>
      <c r="BYD160" s="229"/>
      <c r="BYE160" s="229"/>
      <c r="BYF160" s="229"/>
      <c r="BYG160" s="229"/>
      <c r="BYH160" s="229"/>
      <c r="BYI160" s="229"/>
      <c r="BYJ160" s="229"/>
      <c r="BYK160" s="229"/>
      <c r="BYL160" s="229"/>
      <c r="BYM160" s="229"/>
      <c r="BYN160" s="229"/>
      <c r="BYO160" s="229"/>
      <c r="BYP160" s="229"/>
      <c r="BYQ160" s="229"/>
      <c r="BYR160" s="229"/>
      <c r="BYS160" s="229"/>
      <c r="BYT160" s="229"/>
      <c r="BYU160" s="229"/>
      <c r="BYV160" s="229"/>
      <c r="BYW160" s="229"/>
      <c r="BYX160" s="229"/>
      <c r="BYY160" s="229"/>
      <c r="BYZ160" s="229"/>
      <c r="BZA160" s="229"/>
      <c r="BZB160" s="229"/>
      <c r="BZC160" s="229"/>
      <c r="BZD160" s="229"/>
      <c r="BZE160" s="229"/>
      <c r="BZF160" s="229"/>
      <c r="BZG160" s="229"/>
      <c r="BZH160" s="229"/>
      <c r="BZI160" s="229"/>
      <c r="BZJ160" s="229"/>
      <c r="BZK160" s="229"/>
      <c r="BZL160" s="229"/>
      <c r="BZM160" s="229"/>
      <c r="BZN160" s="229"/>
      <c r="BZO160" s="229"/>
      <c r="BZP160" s="229"/>
      <c r="BZQ160" s="229"/>
      <c r="BZR160" s="229"/>
      <c r="BZS160" s="229"/>
      <c r="BZT160" s="229"/>
      <c r="BZU160" s="229"/>
      <c r="BZV160" s="229"/>
      <c r="BZW160" s="229"/>
      <c r="BZX160" s="229"/>
      <c r="BZY160" s="229"/>
      <c r="BZZ160" s="229"/>
      <c r="CAA160" s="229"/>
      <c r="CAB160" s="229"/>
      <c r="CAC160" s="229"/>
      <c r="CAD160" s="229"/>
      <c r="CAE160" s="229"/>
      <c r="CAF160" s="229"/>
      <c r="CAG160" s="229"/>
      <c r="CAH160" s="229"/>
      <c r="CAI160" s="229"/>
      <c r="CAJ160" s="229"/>
      <c r="CAK160" s="229"/>
      <c r="CAL160" s="229"/>
      <c r="CAM160" s="229"/>
      <c r="CAN160" s="229"/>
      <c r="CAO160" s="229"/>
      <c r="CAP160" s="229"/>
      <c r="CAQ160" s="229"/>
      <c r="CAR160" s="229"/>
      <c r="CAS160" s="229"/>
      <c r="CAT160" s="229"/>
      <c r="CAU160" s="229"/>
      <c r="CAV160" s="229"/>
      <c r="CAW160" s="229"/>
      <c r="CAX160" s="229"/>
      <c r="CAY160" s="229"/>
      <c r="CAZ160" s="229"/>
      <c r="CBA160" s="229"/>
      <c r="CBB160" s="229"/>
      <c r="CBC160" s="229"/>
      <c r="CBD160" s="229"/>
      <c r="CBE160" s="229"/>
      <c r="CBF160" s="229"/>
      <c r="CBG160" s="229"/>
      <c r="CBH160" s="229"/>
      <c r="CBI160" s="229"/>
      <c r="CBJ160" s="229"/>
      <c r="CBK160" s="229"/>
      <c r="CBL160" s="229"/>
      <c r="CBM160" s="229"/>
      <c r="CBN160" s="229"/>
      <c r="CBO160" s="229"/>
      <c r="CBP160" s="229"/>
      <c r="CBQ160" s="229"/>
      <c r="CBR160" s="229"/>
      <c r="CBS160" s="229"/>
      <c r="CBT160" s="229"/>
      <c r="CBU160" s="229"/>
      <c r="CBV160" s="229"/>
      <c r="CBW160" s="229"/>
      <c r="CBX160" s="229"/>
      <c r="CBY160" s="229"/>
      <c r="CBZ160" s="229"/>
      <c r="CCA160" s="229"/>
      <c r="CCB160" s="229"/>
      <c r="CCC160" s="229"/>
      <c r="CCD160" s="229"/>
      <c r="CCE160" s="229"/>
      <c r="CCF160" s="229"/>
      <c r="CCG160" s="229"/>
      <c r="CCH160" s="229"/>
      <c r="CCI160" s="229"/>
      <c r="CCJ160" s="229"/>
      <c r="CCK160" s="229"/>
      <c r="CCL160" s="229"/>
      <c r="CCM160" s="229"/>
      <c r="CCN160" s="229"/>
      <c r="CCO160" s="229"/>
      <c r="CCP160" s="229"/>
      <c r="CCQ160" s="229"/>
      <c r="CCR160" s="229"/>
      <c r="CCS160" s="229"/>
      <c r="CCT160" s="229"/>
      <c r="CCU160" s="229"/>
      <c r="CCV160" s="229"/>
      <c r="CCW160" s="229"/>
      <c r="CCX160" s="229"/>
      <c r="CCY160" s="229"/>
      <c r="CCZ160" s="229"/>
      <c r="CDA160" s="229"/>
      <c r="CDB160" s="229"/>
      <c r="CDC160" s="229"/>
      <c r="CDD160" s="229"/>
      <c r="CDE160" s="229"/>
      <c r="CDF160" s="229"/>
      <c r="CDG160" s="229"/>
      <c r="CDH160" s="229"/>
      <c r="CDI160" s="229"/>
      <c r="CDJ160" s="229"/>
      <c r="CDK160" s="229"/>
      <c r="CDL160" s="229"/>
      <c r="CDM160" s="229"/>
      <c r="CDN160" s="229"/>
      <c r="CDO160" s="229"/>
      <c r="CDP160" s="229"/>
      <c r="CDQ160" s="229"/>
      <c r="CDR160" s="229"/>
      <c r="CDS160" s="229"/>
      <c r="CDT160" s="229"/>
      <c r="CDU160" s="229"/>
      <c r="CDV160" s="229"/>
      <c r="CDW160" s="229"/>
      <c r="CDX160" s="229"/>
      <c r="CDY160" s="229"/>
      <c r="CDZ160" s="229"/>
      <c r="CEA160" s="229"/>
      <c r="CEB160" s="229"/>
      <c r="CEC160" s="229"/>
      <c r="CED160" s="229"/>
      <c r="CEE160" s="229"/>
      <c r="CEF160" s="229"/>
      <c r="CEG160" s="229"/>
      <c r="CEH160" s="229"/>
      <c r="CEI160" s="229"/>
      <c r="CEJ160" s="229"/>
      <c r="CEK160" s="229"/>
      <c r="CEL160" s="229"/>
      <c r="CEM160" s="229"/>
      <c r="CEN160" s="229"/>
      <c r="CEO160" s="229"/>
      <c r="CEP160" s="229"/>
      <c r="CEQ160" s="229"/>
      <c r="CER160" s="229"/>
      <c r="CES160" s="229"/>
      <c r="CET160" s="229"/>
      <c r="CEU160" s="229"/>
      <c r="CEV160" s="229"/>
      <c r="CEW160" s="229"/>
      <c r="CEX160" s="229"/>
      <c r="CEY160" s="229"/>
      <c r="CEZ160" s="229"/>
      <c r="CFA160" s="229"/>
      <c r="CFB160" s="229"/>
      <c r="CFC160" s="229"/>
      <c r="CFD160" s="229"/>
      <c r="CFE160" s="229"/>
      <c r="CFF160" s="229"/>
      <c r="CFG160" s="229"/>
      <c r="CFH160" s="229"/>
      <c r="CFI160" s="229"/>
      <c r="CFJ160" s="229"/>
      <c r="CFK160" s="229"/>
      <c r="CFL160" s="229"/>
      <c r="CFM160" s="229"/>
      <c r="CFN160" s="229"/>
      <c r="CFO160" s="229"/>
      <c r="CFP160" s="229"/>
      <c r="CFQ160" s="229"/>
      <c r="CFR160" s="229"/>
      <c r="CFS160" s="229"/>
      <c r="CFT160" s="229"/>
      <c r="CFU160" s="229"/>
      <c r="CFV160" s="229"/>
      <c r="CFW160" s="229"/>
      <c r="CFX160" s="229"/>
      <c r="CFY160" s="229"/>
      <c r="CFZ160" s="229"/>
      <c r="CGA160" s="229"/>
      <c r="CGB160" s="229"/>
      <c r="CGC160" s="229"/>
      <c r="CGD160" s="229"/>
      <c r="CGE160" s="229"/>
      <c r="CGF160" s="229"/>
      <c r="CGG160" s="229"/>
      <c r="CGH160" s="229"/>
      <c r="CGI160" s="229"/>
      <c r="CGJ160" s="229"/>
      <c r="CGK160" s="229"/>
      <c r="CGL160" s="229"/>
      <c r="CGM160" s="229"/>
      <c r="CGN160" s="229"/>
      <c r="CGO160" s="229"/>
      <c r="CGP160" s="229"/>
      <c r="CGQ160" s="229"/>
      <c r="CGR160" s="229"/>
      <c r="CGS160" s="229"/>
      <c r="CGT160" s="229"/>
      <c r="CGU160" s="229"/>
      <c r="CGV160" s="229"/>
      <c r="CGW160" s="229"/>
      <c r="CGX160" s="229"/>
      <c r="CGY160" s="229"/>
      <c r="CGZ160" s="229"/>
      <c r="CHA160" s="229"/>
      <c r="CHB160" s="229"/>
      <c r="CHC160" s="229"/>
      <c r="CHD160" s="229"/>
      <c r="CHE160" s="229"/>
      <c r="CHF160" s="229"/>
      <c r="CHG160" s="229"/>
      <c r="CHH160" s="229"/>
      <c r="CHI160" s="229"/>
      <c r="CHJ160" s="229"/>
      <c r="CHK160" s="229"/>
      <c r="CHL160" s="229"/>
      <c r="CHM160" s="229"/>
      <c r="CHN160" s="229"/>
      <c r="CHO160" s="229"/>
      <c r="CHP160" s="229"/>
      <c r="CHQ160" s="229"/>
      <c r="CHR160" s="229"/>
      <c r="CHS160" s="229"/>
      <c r="CHT160" s="229"/>
      <c r="CHU160" s="229"/>
      <c r="CHV160" s="229"/>
      <c r="CHW160" s="229"/>
      <c r="CHX160" s="229"/>
      <c r="CHY160" s="229"/>
      <c r="CHZ160" s="229"/>
      <c r="CIA160" s="229"/>
      <c r="CIB160" s="229"/>
      <c r="CIC160" s="229"/>
      <c r="CID160" s="229"/>
      <c r="CIE160" s="229"/>
      <c r="CIF160" s="229"/>
      <c r="CIG160" s="229"/>
      <c r="CIH160" s="229"/>
      <c r="CII160" s="229"/>
      <c r="CIJ160" s="229"/>
      <c r="CIK160" s="229"/>
      <c r="CIL160" s="229"/>
      <c r="CIM160" s="229"/>
      <c r="CIN160" s="229"/>
      <c r="CIO160" s="229"/>
      <c r="CIP160" s="229"/>
      <c r="CIQ160" s="229"/>
      <c r="CIR160" s="229"/>
      <c r="CIS160" s="229"/>
      <c r="CIT160" s="229"/>
      <c r="CIU160" s="229"/>
      <c r="CIV160" s="229"/>
      <c r="CIW160" s="229"/>
      <c r="CIX160" s="229"/>
      <c r="CIY160" s="229"/>
      <c r="CIZ160" s="229"/>
      <c r="CJA160" s="229"/>
      <c r="CJB160" s="229"/>
      <c r="CJC160" s="229"/>
      <c r="CJD160" s="229"/>
      <c r="CJE160" s="229"/>
      <c r="CJF160" s="229"/>
      <c r="CJG160" s="229"/>
      <c r="CJH160" s="229"/>
      <c r="CJI160" s="229"/>
      <c r="CJJ160" s="229"/>
      <c r="CJK160" s="229"/>
      <c r="CJL160" s="229"/>
      <c r="CJM160" s="229"/>
      <c r="CJN160" s="229"/>
      <c r="CJO160" s="229"/>
      <c r="CJP160" s="229"/>
      <c r="CJQ160" s="229"/>
      <c r="CJR160" s="229"/>
      <c r="CJS160" s="229"/>
      <c r="CJT160" s="229"/>
      <c r="CJU160" s="229"/>
      <c r="CJV160" s="229"/>
      <c r="CJW160" s="229"/>
      <c r="CJX160" s="229"/>
      <c r="CJY160" s="229"/>
      <c r="CJZ160" s="229"/>
      <c r="CKA160" s="229"/>
      <c r="CKB160" s="229"/>
      <c r="CKC160" s="229"/>
      <c r="CKD160" s="229"/>
      <c r="CKE160" s="229"/>
      <c r="CKF160" s="229"/>
      <c r="CKG160" s="229"/>
      <c r="CKH160" s="229"/>
      <c r="CKI160" s="229"/>
      <c r="CKJ160" s="229"/>
      <c r="CKK160" s="229"/>
      <c r="CKL160" s="229"/>
      <c r="CKM160" s="229"/>
      <c r="CKN160" s="229"/>
      <c r="CKO160" s="229"/>
      <c r="CKP160" s="229"/>
      <c r="CKQ160" s="229"/>
      <c r="CKR160" s="229"/>
      <c r="CKS160" s="229"/>
      <c r="CKT160" s="229"/>
      <c r="CKU160" s="229"/>
      <c r="CKV160" s="229"/>
      <c r="CKW160" s="229"/>
      <c r="CKX160" s="229"/>
      <c r="CKY160" s="229"/>
      <c r="CKZ160" s="229"/>
      <c r="CLA160" s="229"/>
      <c r="CLB160" s="229"/>
      <c r="CLC160" s="229"/>
      <c r="CLD160" s="229"/>
      <c r="CLE160" s="229"/>
      <c r="CLF160" s="229"/>
      <c r="CLG160" s="229"/>
      <c r="CLH160" s="229"/>
      <c r="CLI160" s="229"/>
      <c r="CLJ160" s="229"/>
      <c r="CLK160" s="229"/>
      <c r="CLL160" s="229"/>
      <c r="CLM160" s="229"/>
      <c r="CLN160" s="229"/>
      <c r="CLO160" s="229"/>
      <c r="CLP160" s="229"/>
      <c r="CLQ160" s="229"/>
      <c r="CLR160" s="229"/>
      <c r="CLS160" s="229"/>
      <c r="CLT160" s="229"/>
      <c r="CLU160" s="229"/>
      <c r="CLV160" s="229"/>
      <c r="CLW160" s="229"/>
      <c r="CLX160" s="229"/>
      <c r="CLY160" s="229"/>
      <c r="CLZ160" s="229"/>
      <c r="CMA160" s="229"/>
      <c r="CMB160" s="229"/>
      <c r="CMC160" s="229"/>
      <c r="CMD160" s="229"/>
      <c r="CME160" s="229"/>
      <c r="CMF160" s="229"/>
      <c r="CMG160" s="229"/>
      <c r="CMH160" s="229"/>
      <c r="CMI160" s="229"/>
      <c r="CMJ160" s="229"/>
      <c r="CMK160" s="229"/>
      <c r="CML160" s="229"/>
      <c r="CMM160" s="229"/>
      <c r="CMN160" s="229"/>
      <c r="CMO160" s="229"/>
      <c r="CMP160" s="229"/>
      <c r="CMQ160" s="229"/>
      <c r="CMR160" s="229"/>
      <c r="CMS160" s="229"/>
      <c r="CMT160" s="229"/>
      <c r="CMU160" s="229"/>
      <c r="CMV160" s="229"/>
      <c r="CMW160" s="229"/>
      <c r="CMX160" s="229"/>
      <c r="CMY160" s="229"/>
      <c r="CMZ160" s="229"/>
      <c r="CNA160" s="229"/>
      <c r="CNB160" s="229"/>
      <c r="CNC160" s="229"/>
      <c r="CND160" s="229"/>
      <c r="CNE160" s="229"/>
      <c r="CNF160" s="229"/>
      <c r="CNG160" s="229"/>
      <c r="CNH160" s="229"/>
      <c r="CNI160" s="229"/>
      <c r="CNJ160" s="229"/>
      <c r="CNK160" s="229"/>
      <c r="CNL160" s="229"/>
      <c r="CNM160" s="229"/>
      <c r="CNN160" s="229"/>
      <c r="CNO160" s="229"/>
      <c r="CNP160" s="229"/>
      <c r="CNQ160" s="229"/>
      <c r="CNR160" s="229"/>
      <c r="CNS160" s="229"/>
      <c r="CNT160" s="229"/>
      <c r="CNU160" s="229"/>
      <c r="CNV160" s="229"/>
      <c r="CNW160" s="229"/>
      <c r="CNX160" s="229"/>
      <c r="CNY160" s="229"/>
      <c r="CNZ160" s="229"/>
      <c r="COA160" s="229"/>
      <c r="COB160" s="229"/>
      <c r="COC160" s="229"/>
      <c r="COD160" s="229"/>
      <c r="COE160" s="229"/>
      <c r="COF160" s="229"/>
      <c r="COG160" s="229"/>
      <c r="COH160" s="229"/>
      <c r="COI160" s="229"/>
      <c r="COJ160" s="229"/>
      <c r="COK160" s="229"/>
      <c r="COL160" s="229"/>
      <c r="COM160" s="229"/>
      <c r="CON160" s="229"/>
      <c r="COO160" s="229"/>
      <c r="COP160" s="229"/>
      <c r="COQ160" s="229"/>
      <c r="COR160" s="229"/>
      <c r="COS160" s="229"/>
      <c r="COT160" s="229"/>
      <c r="COU160" s="229"/>
      <c r="COV160" s="229"/>
      <c r="COW160" s="229"/>
      <c r="COX160" s="229"/>
      <c r="COY160" s="229"/>
      <c r="COZ160" s="229"/>
      <c r="CPA160" s="229"/>
      <c r="CPB160" s="229"/>
      <c r="CPC160" s="229"/>
      <c r="CPD160" s="229"/>
      <c r="CPE160" s="229"/>
      <c r="CPF160" s="229"/>
      <c r="CPG160" s="229"/>
      <c r="CPH160" s="229"/>
      <c r="CPI160" s="229"/>
      <c r="CPJ160" s="229"/>
      <c r="CPK160" s="229"/>
      <c r="CPL160" s="229"/>
      <c r="CPM160" s="229"/>
      <c r="CPN160" s="229"/>
      <c r="CPO160" s="229"/>
      <c r="CPP160" s="229"/>
      <c r="CPQ160" s="229"/>
      <c r="CPR160" s="229"/>
      <c r="CPS160" s="229"/>
      <c r="CPT160" s="229"/>
      <c r="CPU160" s="229"/>
      <c r="CPV160" s="229"/>
      <c r="CPW160" s="229"/>
      <c r="CPX160" s="229"/>
      <c r="CPY160" s="229"/>
      <c r="CPZ160" s="229"/>
      <c r="CQA160" s="229"/>
      <c r="CQB160" s="229"/>
      <c r="CQC160" s="229"/>
      <c r="CQD160" s="229"/>
      <c r="CQE160" s="229"/>
      <c r="CQF160" s="229"/>
      <c r="CQG160" s="229"/>
      <c r="CQH160" s="229"/>
      <c r="CQI160" s="229"/>
      <c r="CQJ160" s="229"/>
      <c r="CQK160" s="229"/>
      <c r="CQL160" s="229"/>
      <c r="CQM160" s="229"/>
      <c r="CQN160" s="229"/>
      <c r="CQO160" s="229"/>
      <c r="CQP160" s="229"/>
      <c r="CQQ160" s="229"/>
      <c r="CQR160" s="229"/>
      <c r="CQS160" s="229"/>
      <c r="CQT160" s="229"/>
      <c r="CQU160" s="229"/>
      <c r="CQV160" s="229"/>
      <c r="CQW160" s="229"/>
      <c r="CQX160" s="229"/>
      <c r="CQY160" s="229"/>
      <c r="CQZ160" s="229"/>
      <c r="CRA160" s="229"/>
      <c r="CRB160" s="229"/>
      <c r="CRC160" s="229"/>
      <c r="CRD160" s="229"/>
      <c r="CRE160" s="229"/>
      <c r="CRF160" s="229"/>
      <c r="CRG160" s="229"/>
      <c r="CRH160" s="229"/>
      <c r="CRI160" s="229"/>
      <c r="CRJ160" s="229"/>
      <c r="CRK160" s="229"/>
      <c r="CRL160" s="229"/>
      <c r="CRM160" s="229"/>
      <c r="CRN160" s="229"/>
      <c r="CRO160" s="229"/>
      <c r="CRP160" s="229"/>
      <c r="CRQ160" s="229"/>
      <c r="CRR160" s="229"/>
      <c r="CRS160" s="229"/>
      <c r="CRT160" s="229"/>
      <c r="CRU160" s="229"/>
      <c r="CRV160" s="229"/>
      <c r="CRW160" s="229"/>
      <c r="CRX160" s="229"/>
      <c r="CRY160" s="229"/>
      <c r="CRZ160" s="229"/>
      <c r="CSA160" s="229"/>
      <c r="CSB160" s="229"/>
      <c r="CSC160" s="229"/>
      <c r="CSD160" s="229"/>
      <c r="CSE160" s="229"/>
      <c r="CSF160" s="229"/>
      <c r="CSG160" s="229"/>
      <c r="CSH160" s="229"/>
      <c r="CSI160" s="229"/>
      <c r="CSJ160" s="229"/>
      <c r="CSK160" s="229"/>
      <c r="CSL160" s="229"/>
      <c r="CSM160" s="229"/>
      <c r="CSN160" s="229"/>
      <c r="CSO160" s="229"/>
      <c r="CSP160" s="229"/>
      <c r="CSQ160" s="229"/>
      <c r="CSR160" s="229"/>
      <c r="CSS160" s="229"/>
      <c r="CST160" s="229"/>
      <c r="CSU160" s="229"/>
      <c r="CSV160" s="229"/>
      <c r="CSW160" s="229"/>
      <c r="CSX160" s="229"/>
      <c r="CSY160" s="229"/>
      <c r="CSZ160" s="229"/>
      <c r="CTA160" s="229"/>
      <c r="CTB160" s="229"/>
      <c r="CTC160" s="229"/>
      <c r="CTD160" s="229"/>
      <c r="CTE160" s="229"/>
      <c r="CTF160" s="229"/>
      <c r="CTG160" s="229"/>
      <c r="CTH160" s="229"/>
      <c r="CTI160" s="229"/>
      <c r="CTJ160" s="229"/>
      <c r="CTK160" s="229"/>
      <c r="CTL160" s="229"/>
      <c r="CTM160" s="229"/>
      <c r="CTN160" s="229"/>
      <c r="CTO160" s="229"/>
      <c r="CTP160" s="229"/>
      <c r="CTQ160" s="229"/>
      <c r="CTR160" s="229"/>
      <c r="CTS160" s="229"/>
      <c r="CTT160" s="229"/>
      <c r="CTU160" s="229"/>
      <c r="CTV160" s="229"/>
      <c r="CTW160" s="229"/>
      <c r="CTX160" s="229"/>
      <c r="CTY160" s="229"/>
      <c r="CTZ160" s="229"/>
      <c r="CUA160" s="229"/>
    </row>
    <row r="161" spans="1:2575" s="224" customFormat="1" ht="108.75" hidden="1" customHeight="1">
      <c r="A161" s="241">
        <f>+A159+1</f>
        <v>69</v>
      </c>
      <c r="B161" s="242" t="str">
        <f>IFERROR(INDEX(OB!B:B,MATCH('BIHOURLY '!A:A,OB!A:A,0)),"")</f>
        <v/>
      </c>
      <c r="C161" s="243"/>
      <c r="D161" s="232" t="str">
        <f>IFERROR(INDEX(OB!G:G,MATCH('BIHOURLY '!A:A,OB!A:A,0)),"")</f>
        <v/>
      </c>
      <c r="E161" s="244" t="str">
        <f>IFERROR(INDEX(OB!K:K,MATCH('BIHOURLY '!A:A,OB!A:A,0)),"")</f>
        <v/>
      </c>
      <c r="F161" s="245" t="str">
        <f>IFERROR((OB!$K$3/'BIHOURLY '!E161)/5,"")</f>
        <v/>
      </c>
      <c r="G161" s="246"/>
      <c r="H161" s="246"/>
      <c r="I161" s="246"/>
      <c r="J161" s="265"/>
      <c r="K161" s="254"/>
      <c r="L161" s="254"/>
      <c r="N161" s="229"/>
      <c r="O161" s="229"/>
      <c r="P161" s="229"/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  <c r="AA161" s="229"/>
      <c r="AB161" s="229"/>
      <c r="AC161" s="229"/>
      <c r="AD161" s="229"/>
      <c r="AE161" s="229"/>
      <c r="AF161" s="229"/>
      <c r="AG161" s="229"/>
      <c r="AH161" s="229"/>
      <c r="AI161" s="229"/>
      <c r="AJ161" s="229"/>
      <c r="AK161" s="229"/>
      <c r="AL161" s="229"/>
      <c r="AM161" s="229"/>
      <c r="AN161" s="229"/>
      <c r="AO161" s="229"/>
      <c r="AP161" s="229"/>
      <c r="AQ161" s="229"/>
      <c r="AR161" s="229"/>
      <c r="AS161" s="229"/>
      <c r="AT161" s="229"/>
      <c r="AU161" s="229"/>
      <c r="AV161" s="229"/>
      <c r="AW161" s="229"/>
      <c r="AX161" s="229"/>
      <c r="AY161" s="229"/>
      <c r="AZ161" s="229"/>
      <c r="BA161" s="229"/>
      <c r="BB161" s="229"/>
      <c r="BC161" s="229"/>
      <c r="BD161" s="229"/>
      <c r="BE161" s="229"/>
      <c r="BF161" s="229"/>
      <c r="BG161" s="229"/>
      <c r="BH161" s="229"/>
      <c r="BI161" s="229"/>
      <c r="BJ161" s="229"/>
      <c r="BK161" s="229"/>
      <c r="BL161" s="229"/>
      <c r="BM161" s="229"/>
      <c r="BN161" s="229"/>
      <c r="BO161" s="229"/>
      <c r="BP161" s="229"/>
      <c r="BQ161" s="229"/>
      <c r="BR161" s="229"/>
      <c r="BS161" s="229"/>
      <c r="BT161" s="229"/>
      <c r="BU161" s="229"/>
      <c r="BV161" s="229"/>
      <c r="BW161" s="229"/>
      <c r="BX161" s="229"/>
      <c r="BY161" s="229"/>
      <c r="BZ161" s="229"/>
      <c r="CA161" s="229"/>
      <c r="CB161" s="229"/>
      <c r="CC161" s="229"/>
      <c r="CD161" s="229"/>
      <c r="CE161" s="229"/>
      <c r="CF161" s="229"/>
      <c r="CG161" s="229"/>
      <c r="CH161" s="229"/>
      <c r="CI161" s="229"/>
      <c r="CJ161" s="229"/>
      <c r="CK161" s="229"/>
      <c r="CL161" s="229"/>
      <c r="CM161" s="229"/>
      <c r="CN161" s="229"/>
      <c r="CO161" s="229"/>
      <c r="CP161" s="229"/>
      <c r="CQ161" s="229"/>
      <c r="CR161" s="229"/>
      <c r="CS161" s="229"/>
      <c r="CT161" s="229"/>
      <c r="CU161" s="229"/>
      <c r="CV161" s="229"/>
      <c r="CW161" s="229"/>
      <c r="CX161" s="229"/>
      <c r="CY161" s="229"/>
      <c r="CZ161" s="229"/>
      <c r="DA161" s="229"/>
      <c r="DB161" s="229"/>
      <c r="DC161" s="229"/>
      <c r="DD161" s="229"/>
      <c r="DE161" s="229"/>
      <c r="DF161" s="229"/>
      <c r="DG161" s="229"/>
      <c r="DH161" s="229"/>
      <c r="DI161" s="229"/>
      <c r="DJ161" s="229"/>
      <c r="DK161" s="229"/>
      <c r="DL161" s="229"/>
      <c r="DM161" s="229"/>
      <c r="DN161" s="229"/>
      <c r="DO161" s="229"/>
      <c r="DP161" s="229"/>
      <c r="DQ161" s="229"/>
      <c r="DR161" s="229"/>
      <c r="DS161" s="229"/>
      <c r="DT161" s="229"/>
      <c r="DU161" s="229"/>
      <c r="DV161" s="229"/>
      <c r="DW161" s="229"/>
      <c r="DX161" s="229"/>
      <c r="DY161" s="229"/>
      <c r="DZ161" s="229"/>
      <c r="EA161" s="229"/>
      <c r="EB161" s="229"/>
      <c r="EC161" s="229"/>
      <c r="ED161" s="229"/>
      <c r="EE161" s="229"/>
      <c r="EF161" s="229"/>
      <c r="EG161" s="229"/>
      <c r="EH161" s="229"/>
      <c r="EI161" s="229"/>
      <c r="EJ161" s="229"/>
      <c r="EK161" s="229"/>
      <c r="EL161" s="229"/>
      <c r="EM161" s="229"/>
      <c r="EN161" s="229"/>
      <c r="EO161" s="229"/>
      <c r="EP161" s="229"/>
      <c r="EQ161" s="229"/>
      <c r="ER161" s="229"/>
      <c r="ES161" s="229"/>
      <c r="ET161" s="229"/>
      <c r="EU161" s="229"/>
      <c r="EV161" s="229"/>
      <c r="EW161" s="229"/>
      <c r="EX161" s="229"/>
      <c r="EY161" s="229"/>
      <c r="EZ161" s="229"/>
      <c r="FA161" s="229"/>
      <c r="FB161" s="229"/>
      <c r="FC161" s="229"/>
      <c r="FD161" s="229"/>
      <c r="FE161" s="229"/>
      <c r="FF161" s="229"/>
      <c r="FG161" s="229"/>
      <c r="FH161" s="229"/>
      <c r="FI161" s="229"/>
      <c r="FJ161" s="229"/>
      <c r="FK161" s="229"/>
      <c r="FL161" s="229"/>
      <c r="FM161" s="229"/>
      <c r="FN161" s="229"/>
      <c r="FO161" s="229"/>
      <c r="FP161" s="229"/>
      <c r="FQ161" s="229"/>
      <c r="FR161" s="229"/>
      <c r="FS161" s="229"/>
      <c r="FT161" s="229"/>
      <c r="FU161" s="229"/>
      <c r="FV161" s="229"/>
      <c r="FW161" s="229"/>
      <c r="FX161" s="229"/>
      <c r="FY161" s="229"/>
      <c r="FZ161" s="229"/>
      <c r="GA161" s="229"/>
      <c r="GB161" s="229"/>
      <c r="GC161" s="229"/>
      <c r="GD161" s="229"/>
      <c r="GE161" s="229"/>
      <c r="GF161" s="229"/>
      <c r="GG161" s="229"/>
      <c r="GH161" s="229"/>
      <c r="GI161" s="229"/>
      <c r="GJ161" s="229"/>
      <c r="GK161" s="229"/>
      <c r="GL161" s="229"/>
      <c r="GM161" s="229"/>
      <c r="GN161" s="229"/>
      <c r="GO161" s="229"/>
      <c r="GP161" s="229"/>
      <c r="GQ161" s="229"/>
      <c r="GR161" s="229"/>
      <c r="GS161" s="229"/>
      <c r="GT161" s="229"/>
      <c r="GU161" s="229"/>
      <c r="GV161" s="229"/>
      <c r="GW161" s="229"/>
      <c r="GX161" s="229"/>
      <c r="GY161" s="229"/>
      <c r="GZ161" s="229"/>
      <c r="HA161" s="229"/>
      <c r="HB161" s="229"/>
      <c r="HC161" s="229"/>
      <c r="HD161" s="229"/>
      <c r="HE161" s="229"/>
      <c r="HF161" s="229"/>
      <c r="HG161" s="229"/>
      <c r="HH161" s="229"/>
      <c r="HI161" s="229"/>
      <c r="HJ161" s="229"/>
      <c r="HK161" s="229"/>
      <c r="HL161" s="229"/>
      <c r="HM161" s="229"/>
      <c r="HN161" s="229"/>
      <c r="HO161" s="229"/>
      <c r="HP161" s="229"/>
      <c r="HQ161" s="229"/>
      <c r="HR161" s="229"/>
      <c r="HS161" s="229"/>
      <c r="HT161" s="229"/>
      <c r="HU161" s="229"/>
      <c r="HV161" s="229"/>
      <c r="HW161" s="229"/>
      <c r="HX161" s="229"/>
      <c r="HY161" s="229"/>
      <c r="HZ161" s="229"/>
      <c r="IA161" s="229"/>
      <c r="IB161" s="229"/>
      <c r="IC161" s="229"/>
      <c r="ID161" s="229"/>
      <c r="IE161" s="229"/>
      <c r="IF161" s="229"/>
      <c r="IG161" s="229"/>
      <c r="IH161" s="229"/>
      <c r="II161" s="229"/>
      <c r="IJ161" s="229"/>
      <c r="IK161" s="229"/>
      <c r="IL161" s="229"/>
      <c r="IM161" s="229"/>
      <c r="IN161" s="229"/>
      <c r="IO161" s="229"/>
      <c r="IP161" s="229"/>
      <c r="IQ161" s="229"/>
      <c r="IR161" s="229"/>
      <c r="IS161" s="229"/>
      <c r="IT161" s="229"/>
      <c r="IU161" s="229"/>
      <c r="IV161" s="229"/>
      <c r="IW161" s="229"/>
      <c r="IX161" s="229"/>
      <c r="IY161" s="229"/>
      <c r="IZ161" s="229"/>
      <c r="JA161" s="229"/>
      <c r="JB161" s="229"/>
      <c r="JC161" s="229"/>
      <c r="JD161" s="229"/>
      <c r="JE161" s="229"/>
      <c r="JF161" s="229"/>
      <c r="JG161" s="229"/>
      <c r="JH161" s="229"/>
      <c r="JI161" s="229"/>
      <c r="JJ161" s="229"/>
      <c r="JK161" s="229"/>
      <c r="JL161" s="229"/>
      <c r="JM161" s="229"/>
      <c r="JN161" s="229"/>
      <c r="JO161" s="229"/>
      <c r="JP161" s="229"/>
      <c r="JQ161" s="229"/>
      <c r="JR161" s="229"/>
      <c r="JS161" s="229"/>
      <c r="JT161" s="229"/>
      <c r="JU161" s="229"/>
      <c r="JV161" s="229"/>
      <c r="JW161" s="229"/>
      <c r="JX161" s="229"/>
      <c r="JY161" s="229"/>
      <c r="JZ161" s="229"/>
      <c r="KA161" s="229"/>
      <c r="KB161" s="229"/>
      <c r="KC161" s="229"/>
      <c r="KD161" s="229"/>
      <c r="KE161" s="229"/>
      <c r="KF161" s="229"/>
      <c r="KG161" s="229"/>
      <c r="KH161" s="229"/>
      <c r="KI161" s="229"/>
      <c r="KJ161" s="229"/>
      <c r="KK161" s="229"/>
      <c r="KL161" s="229"/>
      <c r="KM161" s="229"/>
      <c r="KN161" s="229"/>
      <c r="KO161" s="229"/>
      <c r="KP161" s="229"/>
      <c r="KQ161" s="229"/>
      <c r="KR161" s="229"/>
      <c r="KS161" s="229"/>
      <c r="KT161" s="229"/>
      <c r="KU161" s="229"/>
      <c r="KV161" s="229"/>
      <c r="KW161" s="229"/>
      <c r="KX161" s="229"/>
      <c r="KY161" s="229"/>
      <c r="KZ161" s="229"/>
      <c r="LA161" s="229"/>
      <c r="LB161" s="229"/>
      <c r="LC161" s="229"/>
      <c r="LD161" s="229"/>
      <c r="LE161" s="229"/>
      <c r="LF161" s="229"/>
      <c r="LG161" s="229"/>
      <c r="LH161" s="229"/>
      <c r="LI161" s="229"/>
      <c r="LJ161" s="229"/>
      <c r="LK161" s="229"/>
      <c r="LL161" s="229"/>
      <c r="LM161" s="229"/>
      <c r="LN161" s="229"/>
      <c r="LO161" s="229"/>
      <c r="LP161" s="229"/>
      <c r="LQ161" s="229"/>
      <c r="LR161" s="229"/>
      <c r="LS161" s="229"/>
      <c r="LT161" s="229"/>
      <c r="LU161" s="229"/>
      <c r="LV161" s="229"/>
      <c r="LW161" s="229"/>
      <c r="LX161" s="229"/>
      <c r="LY161" s="229"/>
      <c r="LZ161" s="229"/>
      <c r="MA161" s="229"/>
      <c r="MB161" s="229"/>
      <c r="MC161" s="229"/>
      <c r="MD161" s="229"/>
      <c r="ME161" s="229"/>
      <c r="MF161" s="229"/>
      <c r="MG161" s="229"/>
      <c r="MH161" s="229"/>
      <c r="MI161" s="229"/>
      <c r="MJ161" s="229"/>
      <c r="MK161" s="229"/>
      <c r="ML161" s="229"/>
      <c r="MM161" s="229"/>
      <c r="MN161" s="229"/>
      <c r="MO161" s="229"/>
      <c r="MP161" s="229"/>
      <c r="MQ161" s="229"/>
      <c r="MR161" s="229"/>
      <c r="MS161" s="229"/>
      <c r="MT161" s="229"/>
      <c r="MU161" s="229"/>
      <c r="MV161" s="229"/>
      <c r="MW161" s="229"/>
      <c r="MX161" s="229"/>
      <c r="MY161" s="229"/>
      <c r="MZ161" s="229"/>
      <c r="NA161" s="229"/>
      <c r="NB161" s="229"/>
      <c r="NC161" s="229"/>
      <c r="ND161" s="229"/>
      <c r="NE161" s="229"/>
      <c r="NF161" s="229"/>
      <c r="NG161" s="229"/>
      <c r="NH161" s="229"/>
      <c r="NI161" s="229"/>
      <c r="NJ161" s="229"/>
      <c r="NK161" s="229"/>
      <c r="NL161" s="229"/>
      <c r="NM161" s="229"/>
      <c r="NN161" s="229"/>
      <c r="NO161" s="229"/>
      <c r="NP161" s="229"/>
      <c r="NQ161" s="229"/>
      <c r="NR161" s="229"/>
      <c r="NS161" s="229"/>
      <c r="NT161" s="229"/>
      <c r="NU161" s="229"/>
      <c r="NV161" s="229"/>
      <c r="NW161" s="229"/>
      <c r="NX161" s="229"/>
      <c r="NY161" s="229"/>
      <c r="NZ161" s="229"/>
      <c r="OA161" s="229"/>
      <c r="OB161" s="229"/>
      <c r="OC161" s="229"/>
      <c r="OD161" s="229"/>
      <c r="OE161" s="229"/>
      <c r="OF161" s="229"/>
      <c r="OG161" s="229"/>
      <c r="OH161" s="229"/>
      <c r="OI161" s="229"/>
      <c r="OJ161" s="229"/>
      <c r="OK161" s="229"/>
      <c r="OL161" s="229"/>
      <c r="OM161" s="229"/>
      <c r="ON161" s="229"/>
      <c r="OO161" s="229"/>
      <c r="OP161" s="229"/>
      <c r="OQ161" s="229"/>
      <c r="OR161" s="229"/>
      <c r="OS161" s="229"/>
      <c r="OT161" s="229"/>
      <c r="OU161" s="229"/>
      <c r="OV161" s="229"/>
      <c r="OW161" s="229"/>
      <c r="OX161" s="229"/>
      <c r="OY161" s="229"/>
      <c r="OZ161" s="229"/>
      <c r="PA161" s="229"/>
      <c r="PB161" s="229"/>
      <c r="PC161" s="229"/>
      <c r="PD161" s="229"/>
      <c r="PE161" s="229"/>
      <c r="PF161" s="229"/>
      <c r="PG161" s="229"/>
      <c r="PH161" s="229"/>
      <c r="PI161" s="229"/>
      <c r="PJ161" s="229"/>
      <c r="PK161" s="229"/>
      <c r="PL161" s="229"/>
      <c r="PM161" s="229"/>
      <c r="PN161" s="229"/>
      <c r="PO161" s="229"/>
      <c r="PP161" s="229"/>
      <c r="PQ161" s="229"/>
      <c r="PR161" s="229"/>
      <c r="PS161" s="229"/>
      <c r="PT161" s="229"/>
      <c r="PU161" s="229"/>
      <c r="PV161" s="229"/>
      <c r="PW161" s="229"/>
      <c r="PX161" s="229"/>
      <c r="PY161" s="229"/>
      <c r="PZ161" s="229"/>
      <c r="QA161" s="229"/>
      <c r="QB161" s="229"/>
      <c r="QC161" s="229"/>
      <c r="QD161" s="229"/>
      <c r="QE161" s="229"/>
      <c r="QF161" s="229"/>
      <c r="QG161" s="229"/>
      <c r="QH161" s="229"/>
      <c r="QI161" s="229"/>
      <c r="QJ161" s="229"/>
      <c r="QK161" s="229"/>
      <c r="QL161" s="229"/>
      <c r="QM161" s="229"/>
      <c r="QN161" s="229"/>
      <c r="QO161" s="229"/>
      <c r="QP161" s="229"/>
      <c r="QQ161" s="229"/>
      <c r="QR161" s="229"/>
      <c r="QS161" s="229"/>
      <c r="QT161" s="229"/>
      <c r="QU161" s="229"/>
      <c r="QV161" s="229"/>
      <c r="QW161" s="229"/>
      <c r="QX161" s="229"/>
      <c r="QY161" s="229"/>
      <c r="QZ161" s="229"/>
      <c r="RA161" s="229"/>
      <c r="RB161" s="229"/>
      <c r="RC161" s="229"/>
      <c r="RD161" s="229"/>
      <c r="RE161" s="229"/>
      <c r="RF161" s="229"/>
      <c r="RG161" s="229"/>
      <c r="RH161" s="229"/>
      <c r="RI161" s="229"/>
      <c r="RJ161" s="229"/>
      <c r="RK161" s="229"/>
      <c r="RL161" s="229"/>
      <c r="RM161" s="229"/>
      <c r="RN161" s="229"/>
      <c r="RO161" s="229"/>
      <c r="RP161" s="229"/>
      <c r="RQ161" s="229"/>
      <c r="RR161" s="229"/>
      <c r="RS161" s="229"/>
      <c r="RT161" s="229"/>
      <c r="RU161" s="229"/>
      <c r="RV161" s="229"/>
      <c r="RW161" s="229"/>
      <c r="RX161" s="229"/>
      <c r="RY161" s="229"/>
      <c r="RZ161" s="229"/>
      <c r="SA161" s="229"/>
      <c r="SB161" s="229"/>
      <c r="SC161" s="229"/>
      <c r="SD161" s="229"/>
      <c r="SE161" s="229"/>
      <c r="SF161" s="229"/>
      <c r="SG161" s="229"/>
      <c r="SH161" s="229"/>
      <c r="SI161" s="229"/>
      <c r="SJ161" s="229"/>
      <c r="SK161" s="229"/>
      <c r="SL161" s="229"/>
      <c r="SM161" s="229"/>
      <c r="SN161" s="229"/>
      <c r="SO161" s="229"/>
      <c r="SP161" s="229"/>
      <c r="SQ161" s="229"/>
      <c r="SR161" s="229"/>
      <c r="SS161" s="229"/>
      <c r="ST161" s="229"/>
      <c r="SU161" s="229"/>
      <c r="SV161" s="229"/>
      <c r="SW161" s="229"/>
      <c r="SX161" s="229"/>
      <c r="SY161" s="229"/>
      <c r="SZ161" s="229"/>
      <c r="TA161" s="229"/>
      <c r="TB161" s="229"/>
      <c r="TC161" s="229"/>
      <c r="TD161" s="229"/>
      <c r="TE161" s="229"/>
      <c r="TF161" s="229"/>
      <c r="TG161" s="229"/>
      <c r="TH161" s="229"/>
      <c r="TI161" s="229"/>
      <c r="TJ161" s="229"/>
      <c r="TK161" s="229"/>
      <c r="TL161" s="229"/>
      <c r="TM161" s="229"/>
      <c r="TN161" s="229"/>
      <c r="TO161" s="229"/>
      <c r="TP161" s="229"/>
      <c r="TQ161" s="229"/>
      <c r="TR161" s="229"/>
      <c r="TS161" s="229"/>
      <c r="TT161" s="229"/>
      <c r="TU161" s="229"/>
      <c r="TV161" s="229"/>
      <c r="TW161" s="229"/>
      <c r="TX161" s="229"/>
      <c r="TY161" s="229"/>
      <c r="TZ161" s="229"/>
      <c r="UA161" s="229"/>
      <c r="UB161" s="229"/>
      <c r="UC161" s="229"/>
      <c r="UD161" s="229"/>
      <c r="UE161" s="229"/>
      <c r="UF161" s="229"/>
      <c r="UG161" s="229"/>
      <c r="UH161" s="229"/>
      <c r="UI161" s="229"/>
      <c r="UJ161" s="229"/>
      <c r="UK161" s="229"/>
      <c r="UL161" s="229"/>
      <c r="UM161" s="229"/>
      <c r="UN161" s="229"/>
      <c r="UO161" s="229"/>
      <c r="UP161" s="229"/>
      <c r="UQ161" s="229"/>
      <c r="UR161" s="229"/>
      <c r="US161" s="229"/>
      <c r="UT161" s="229"/>
      <c r="UU161" s="229"/>
      <c r="UV161" s="229"/>
      <c r="UW161" s="229"/>
      <c r="UX161" s="229"/>
      <c r="UY161" s="229"/>
      <c r="UZ161" s="229"/>
      <c r="VA161" s="229"/>
      <c r="VB161" s="229"/>
      <c r="VC161" s="229"/>
      <c r="VD161" s="229"/>
      <c r="VE161" s="229"/>
      <c r="VF161" s="229"/>
      <c r="VG161" s="229"/>
      <c r="VH161" s="229"/>
      <c r="VI161" s="229"/>
      <c r="VJ161" s="229"/>
      <c r="VK161" s="229"/>
      <c r="VL161" s="229"/>
      <c r="VM161" s="229"/>
      <c r="VN161" s="229"/>
      <c r="VO161" s="229"/>
      <c r="VP161" s="229"/>
      <c r="VQ161" s="229"/>
      <c r="VR161" s="229"/>
      <c r="VS161" s="229"/>
      <c r="VT161" s="229"/>
      <c r="VU161" s="229"/>
      <c r="VV161" s="229"/>
      <c r="VW161" s="229"/>
      <c r="VX161" s="229"/>
      <c r="VY161" s="229"/>
      <c r="VZ161" s="229"/>
      <c r="WA161" s="229"/>
      <c r="WB161" s="229"/>
      <c r="WC161" s="229"/>
      <c r="WD161" s="229"/>
      <c r="WE161" s="229"/>
      <c r="WF161" s="229"/>
      <c r="WG161" s="229"/>
      <c r="WH161" s="229"/>
      <c r="WI161" s="229"/>
      <c r="WJ161" s="229"/>
      <c r="WK161" s="229"/>
      <c r="WL161" s="229"/>
      <c r="WM161" s="229"/>
      <c r="WN161" s="229"/>
      <c r="WO161" s="229"/>
      <c r="WP161" s="229"/>
      <c r="WQ161" s="229"/>
      <c r="WR161" s="229"/>
      <c r="WS161" s="229"/>
      <c r="WT161" s="229"/>
      <c r="WU161" s="229"/>
      <c r="WV161" s="229"/>
      <c r="WW161" s="229"/>
      <c r="WX161" s="229"/>
      <c r="WY161" s="229"/>
      <c r="WZ161" s="229"/>
      <c r="XA161" s="229"/>
      <c r="XB161" s="229"/>
      <c r="XC161" s="229"/>
      <c r="XD161" s="229"/>
      <c r="XE161" s="229"/>
      <c r="XF161" s="229"/>
      <c r="XG161" s="229"/>
      <c r="XH161" s="229"/>
      <c r="XI161" s="229"/>
      <c r="XJ161" s="229"/>
      <c r="XK161" s="229"/>
      <c r="XL161" s="229"/>
      <c r="XM161" s="229"/>
      <c r="XN161" s="229"/>
      <c r="XO161" s="229"/>
      <c r="XP161" s="229"/>
      <c r="XQ161" s="229"/>
      <c r="XR161" s="229"/>
      <c r="XS161" s="229"/>
      <c r="XT161" s="229"/>
      <c r="XU161" s="229"/>
      <c r="XV161" s="229"/>
      <c r="XW161" s="229"/>
      <c r="XX161" s="229"/>
      <c r="XY161" s="229"/>
      <c r="XZ161" s="229"/>
      <c r="YA161" s="229"/>
      <c r="YB161" s="229"/>
      <c r="YC161" s="229"/>
      <c r="YD161" s="229"/>
      <c r="YE161" s="229"/>
      <c r="YF161" s="229"/>
      <c r="YG161" s="229"/>
      <c r="YH161" s="229"/>
      <c r="YI161" s="229"/>
      <c r="YJ161" s="229"/>
      <c r="YK161" s="229"/>
      <c r="YL161" s="229"/>
      <c r="YM161" s="229"/>
      <c r="YN161" s="229"/>
      <c r="YO161" s="229"/>
      <c r="YP161" s="229"/>
      <c r="YQ161" s="229"/>
      <c r="YR161" s="229"/>
      <c r="YS161" s="229"/>
      <c r="YT161" s="229"/>
      <c r="YU161" s="229"/>
      <c r="YV161" s="229"/>
      <c r="YW161" s="229"/>
      <c r="YX161" s="229"/>
      <c r="YY161" s="229"/>
      <c r="YZ161" s="229"/>
      <c r="ZA161" s="229"/>
      <c r="ZB161" s="229"/>
      <c r="ZC161" s="229"/>
      <c r="ZD161" s="229"/>
      <c r="ZE161" s="229"/>
      <c r="ZF161" s="229"/>
      <c r="ZG161" s="229"/>
      <c r="ZH161" s="229"/>
      <c r="ZI161" s="229"/>
      <c r="ZJ161" s="229"/>
      <c r="ZK161" s="229"/>
      <c r="ZL161" s="229"/>
      <c r="ZM161" s="229"/>
      <c r="ZN161" s="229"/>
      <c r="ZO161" s="229"/>
      <c r="ZP161" s="229"/>
      <c r="ZQ161" s="229"/>
      <c r="ZR161" s="229"/>
      <c r="ZS161" s="229"/>
      <c r="ZT161" s="229"/>
      <c r="ZU161" s="229"/>
      <c r="ZV161" s="229"/>
      <c r="ZW161" s="229"/>
      <c r="ZX161" s="229"/>
      <c r="ZY161" s="229"/>
      <c r="ZZ161" s="229"/>
      <c r="AAA161" s="229"/>
      <c r="AAB161" s="229"/>
      <c r="AAC161" s="229"/>
      <c r="AAD161" s="229"/>
      <c r="AAE161" s="229"/>
      <c r="AAF161" s="229"/>
      <c r="AAG161" s="229"/>
      <c r="AAH161" s="229"/>
      <c r="AAI161" s="229"/>
      <c r="AAJ161" s="229"/>
      <c r="AAK161" s="229"/>
      <c r="AAL161" s="229"/>
      <c r="AAM161" s="229"/>
      <c r="AAN161" s="229"/>
      <c r="AAO161" s="229"/>
      <c r="AAP161" s="229"/>
      <c r="AAQ161" s="229"/>
      <c r="AAR161" s="229"/>
      <c r="AAS161" s="229"/>
      <c r="AAT161" s="229"/>
      <c r="AAU161" s="229"/>
      <c r="AAV161" s="229"/>
      <c r="AAW161" s="229"/>
      <c r="AAX161" s="229"/>
      <c r="AAY161" s="229"/>
      <c r="AAZ161" s="229"/>
      <c r="ABA161" s="229"/>
      <c r="ABB161" s="229"/>
      <c r="ABC161" s="229"/>
      <c r="ABD161" s="229"/>
      <c r="ABE161" s="229"/>
      <c r="ABF161" s="229"/>
      <c r="ABG161" s="229"/>
      <c r="ABH161" s="229"/>
      <c r="ABI161" s="229"/>
      <c r="ABJ161" s="229"/>
      <c r="ABK161" s="229"/>
      <c r="ABL161" s="229"/>
      <c r="ABM161" s="229"/>
      <c r="ABN161" s="229"/>
      <c r="ABO161" s="229"/>
      <c r="ABP161" s="229"/>
      <c r="ABQ161" s="229"/>
      <c r="ABR161" s="229"/>
      <c r="ABS161" s="229"/>
      <c r="ABT161" s="229"/>
      <c r="ABU161" s="229"/>
      <c r="ABV161" s="229"/>
      <c r="ABW161" s="229"/>
      <c r="ABX161" s="229"/>
      <c r="ABY161" s="229"/>
      <c r="ABZ161" s="229"/>
      <c r="ACA161" s="229"/>
      <c r="ACB161" s="229"/>
      <c r="ACC161" s="229"/>
      <c r="ACD161" s="229"/>
      <c r="ACE161" s="229"/>
      <c r="ACF161" s="229"/>
      <c r="ACG161" s="229"/>
      <c r="ACH161" s="229"/>
      <c r="ACI161" s="229"/>
      <c r="ACJ161" s="229"/>
      <c r="ACK161" s="229"/>
      <c r="ACL161" s="229"/>
      <c r="ACM161" s="229"/>
      <c r="ACN161" s="229"/>
      <c r="ACO161" s="229"/>
      <c r="ACP161" s="229"/>
      <c r="ACQ161" s="229"/>
      <c r="ACR161" s="229"/>
      <c r="ACS161" s="229"/>
      <c r="ACT161" s="229"/>
      <c r="ACU161" s="229"/>
      <c r="ACV161" s="229"/>
      <c r="ACW161" s="229"/>
      <c r="ACX161" s="229"/>
      <c r="ACY161" s="229"/>
      <c r="ACZ161" s="229"/>
      <c r="ADA161" s="229"/>
      <c r="ADB161" s="229"/>
      <c r="ADC161" s="229"/>
      <c r="ADD161" s="229"/>
      <c r="ADE161" s="229"/>
      <c r="ADF161" s="229"/>
      <c r="ADG161" s="229"/>
      <c r="ADH161" s="229"/>
      <c r="ADI161" s="229"/>
      <c r="ADJ161" s="229"/>
      <c r="ADK161" s="229"/>
      <c r="ADL161" s="229"/>
      <c r="ADM161" s="229"/>
      <c r="ADN161" s="229"/>
      <c r="ADO161" s="229"/>
      <c r="ADP161" s="229"/>
      <c r="ADQ161" s="229"/>
      <c r="ADR161" s="229"/>
      <c r="ADS161" s="229"/>
      <c r="ADT161" s="229"/>
      <c r="ADU161" s="229"/>
      <c r="ADV161" s="229"/>
      <c r="ADW161" s="229"/>
      <c r="ADX161" s="229"/>
      <c r="ADY161" s="229"/>
      <c r="ADZ161" s="229"/>
      <c r="AEA161" s="229"/>
      <c r="AEB161" s="229"/>
      <c r="AEC161" s="229"/>
      <c r="AED161" s="229"/>
      <c r="AEE161" s="229"/>
      <c r="AEF161" s="229"/>
      <c r="AEG161" s="229"/>
      <c r="AEH161" s="229"/>
      <c r="AEI161" s="229"/>
      <c r="AEJ161" s="229"/>
      <c r="AEK161" s="229"/>
      <c r="AEL161" s="229"/>
      <c r="AEM161" s="229"/>
      <c r="AEN161" s="229"/>
      <c r="AEO161" s="229"/>
      <c r="AEP161" s="229"/>
      <c r="AEQ161" s="229"/>
      <c r="AER161" s="229"/>
      <c r="AES161" s="229"/>
      <c r="AET161" s="229"/>
      <c r="AEU161" s="229"/>
      <c r="AEV161" s="229"/>
      <c r="AEW161" s="229"/>
      <c r="AEX161" s="229"/>
      <c r="AEY161" s="229"/>
      <c r="AEZ161" s="229"/>
      <c r="AFA161" s="229"/>
      <c r="AFB161" s="229"/>
      <c r="AFC161" s="229"/>
      <c r="AFD161" s="229"/>
      <c r="AFE161" s="229"/>
      <c r="AFF161" s="229"/>
      <c r="AFG161" s="229"/>
      <c r="AFH161" s="229"/>
      <c r="AFI161" s="229"/>
      <c r="AFJ161" s="229"/>
      <c r="AFK161" s="229"/>
      <c r="AFL161" s="229"/>
      <c r="AFM161" s="229"/>
      <c r="AFN161" s="229"/>
      <c r="AFO161" s="229"/>
      <c r="AFP161" s="229"/>
      <c r="AFQ161" s="229"/>
      <c r="AFR161" s="229"/>
      <c r="AFS161" s="229"/>
      <c r="AFT161" s="229"/>
      <c r="AFU161" s="229"/>
      <c r="AFV161" s="229"/>
      <c r="AFW161" s="229"/>
      <c r="AFX161" s="229"/>
      <c r="AFY161" s="229"/>
      <c r="AFZ161" s="229"/>
      <c r="AGA161" s="229"/>
      <c r="AGB161" s="229"/>
      <c r="AGC161" s="229"/>
      <c r="AGD161" s="229"/>
      <c r="AGE161" s="229"/>
      <c r="AGF161" s="229"/>
      <c r="AGG161" s="229"/>
      <c r="AGH161" s="229"/>
      <c r="AGI161" s="229"/>
      <c r="AGJ161" s="229"/>
      <c r="AGK161" s="229"/>
      <c r="AGL161" s="229"/>
      <c r="AGM161" s="229"/>
      <c r="AGN161" s="229"/>
      <c r="AGO161" s="229"/>
      <c r="AGP161" s="229"/>
      <c r="AGQ161" s="229"/>
      <c r="AGR161" s="229"/>
      <c r="AGS161" s="229"/>
      <c r="AGT161" s="229"/>
      <c r="AGU161" s="229"/>
      <c r="AGV161" s="229"/>
      <c r="AGW161" s="229"/>
      <c r="AGX161" s="229"/>
      <c r="AGY161" s="229"/>
      <c r="AGZ161" s="229"/>
      <c r="AHA161" s="229"/>
      <c r="AHB161" s="229"/>
      <c r="AHC161" s="229"/>
      <c r="AHD161" s="229"/>
      <c r="AHE161" s="229"/>
      <c r="AHF161" s="229"/>
      <c r="AHG161" s="229"/>
      <c r="AHH161" s="229"/>
      <c r="AHI161" s="229"/>
      <c r="AHJ161" s="229"/>
      <c r="AHK161" s="229"/>
      <c r="AHL161" s="229"/>
      <c r="AHM161" s="229"/>
      <c r="AHN161" s="229"/>
      <c r="AHO161" s="229"/>
      <c r="AHP161" s="229"/>
      <c r="AHQ161" s="229"/>
      <c r="AHR161" s="229"/>
      <c r="AHS161" s="229"/>
      <c r="AHT161" s="229"/>
      <c r="AHU161" s="229"/>
      <c r="AHV161" s="229"/>
      <c r="AHW161" s="229"/>
      <c r="AHX161" s="229"/>
      <c r="AHY161" s="229"/>
      <c r="AHZ161" s="229"/>
      <c r="AIA161" s="229"/>
      <c r="AIB161" s="229"/>
      <c r="AIC161" s="229"/>
      <c r="AID161" s="229"/>
      <c r="AIE161" s="229"/>
      <c r="AIF161" s="229"/>
      <c r="AIG161" s="229"/>
      <c r="AIH161" s="229"/>
      <c r="AII161" s="229"/>
      <c r="AIJ161" s="229"/>
      <c r="AIK161" s="229"/>
      <c r="AIL161" s="229"/>
      <c r="AIM161" s="229"/>
      <c r="AIN161" s="229"/>
      <c r="AIO161" s="229"/>
      <c r="AIP161" s="229"/>
      <c r="AIQ161" s="229"/>
      <c r="AIR161" s="229"/>
      <c r="AIS161" s="229"/>
      <c r="AIT161" s="229"/>
      <c r="AIU161" s="229"/>
      <c r="AIV161" s="229"/>
      <c r="AIW161" s="229"/>
      <c r="AIX161" s="229"/>
      <c r="AIY161" s="229"/>
      <c r="AIZ161" s="229"/>
      <c r="AJA161" s="229"/>
      <c r="AJB161" s="229"/>
      <c r="AJC161" s="229"/>
      <c r="AJD161" s="229"/>
      <c r="AJE161" s="229"/>
      <c r="AJF161" s="229"/>
      <c r="AJG161" s="229"/>
      <c r="AJH161" s="229"/>
      <c r="AJI161" s="229"/>
      <c r="AJJ161" s="229"/>
      <c r="AJK161" s="229"/>
      <c r="AJL161" s="229"/>
      <c r="AJM161" s="229"/>
      <c r="AJN161" s="229"/>
      <c r="AJO161" s="229"/>
      <c r="AJP161" s="229"/>
      <c r="AJQ161" s="229"/>
      <c r="AJR161" s="229"/>
      <c r="AJS161" s="229"/>
      <c r="AJT161" s="229"/>
      <c r="AJU161" s="229"/>
      <c r="AJV161" s="229"/>
      <c r="AJW161" s="229"/>
      <c r="AJX161" s="229"/>
      <c r="AJY161" s="229"/>
      <c r="AJZ161" s="229"/>
      <c r="AKA161" s="229"/>
      <c r="AKB161" s="229"/>
      <c r="AKC161" s="229"/>
      <c r="AKD161" s="229"/>
      <c r="AKE161" s="229"/>
      <c r="AKF161" s="229"/>
      <c r="AKG161" s="229"/>
      <c r="AKH161" s="229"/>
      <c r="AKI161" s="229"/>
      <c r="AKJ161" s="229"/>
      <c r="AKK161" s="229"/>
      <c r="AKL161" s="229"/>
      <c r="AKM161" s="229"/>
      <c r="AKN161" s="229"/>
      <c r="AKO161" s="229"/>
      <c r="AKP161" s="229"/>
      <c r="AKQ161" s="229"/>
      <c r="AKR161" s="229"/>
      <c r="AKS161" s="229"/>
      <c r="AKT161" s="229"/>
      <c r="AKU161" s="229"/>
      <c r="AKV161" s="229"/>
      <c r="AKW161" s="229"/>
      <c r="AKX161" s="229"/>
      <c r="AKY161" s="229"/>
      <c r="AKZ161" s="229"/>
      <c r="ALA161" s="229"/>
      <c r="ALB161" s="229"/>
      <c r="ALC161" s="229"/>
      <c r="ALD161" s="229"/>
      <c r="ALE161" s="229"/>
      <c r="ALF161" s="229"/>
      <c r="ALG161" s="229"/>
      <c r="ALH161" s="229"/>
      <c r="ALI161" s="229"/>
      <c r="ALJ161" s="229"/>
      <c r="ALK161" s="229"/>
      <c r="ALL161" s="229"/>
      <c r="ALM161" s="229"/>
      <c r="ALN161" s="229"/>
      <c r="ALO161" s="229"/>
      <c r="ALP161" s="229"/>
      <c r="ALQ161" s="229"/>
      <c r="ALR161" s="229"/>
      <c r="ALS161" s="229"/>
      <c r="ALT161" s="229"/>
      <c r="ALU161" s="229"/>
      <c r="ALV161" s="229"/>
      <c r="ALW161" s="229"/>
      <c r="ALX161" s="229"/>
      <c r="ALY161" s="229"/>
      <c r="ALZ161" s="229"/>
      <c r="AMA161" s="229"/>
      <c r="AMB161" s="229"/>
      <c r="AMC161" s="229"/>
      <c r="AMD161" s="229"/>
      <c r="AME161" s="229"/>
      <c r="AMF161" s="229"/>
      <c r="AMG161" s="229"/>
      <c r="AMH161" s="229"/>
      <c r="AMI161" s="229"/>
      <c r="AMJ161" s="229"/>
      <c r="AMK161" s="229"/>
      <c r="AML161" s="229"/>
      <c r="AMM161" s="229"/>
      <c r="AMN161" s="229"/>
      <c r="AMO161" s="229"/>
      <c r="AMP161" s="229"/>
      <c r="AMQ161" s="229"/>
      <c r="AMR161" s="229"/>
      <c r="AMS161" s="229"/>
      <c r="AMT161" s="229"/>
      <c r="AMU161" s="229"/>
      <c r="AMV161" s="229"/>
      <c r="AMW161" s="229"/>
      <c r="AMX161" s="229"/>
      <c r="AMY161" s="229"/>
      <c r="AMZ161" s="229"/>
      <c r="ANA161" s="229"/>
      <c r="ANB161" s="229"/>
      <c r="ANC161" s="229"/>
      <c r="AND161" s="229"/>
      <c r="ANE161" s="229"/>
      <c r="ANF161" s="229"/>
      <c r="ANG161" s="229"/>
      <c r="ANH161" s="229"/>
      <c r="ANI161" s="229"/>
      <c r="ANJ161" s="229"/>
      <c r="ANK161" s="229"/>
      <c r="ANL161" s="229"/>
      <c r="ANM161" s="229"/>
      <c r="ANN161" s="229"/>
      <c r="ANO161" s="229"/>
      <c r="ANP161" s="229"/>
      <c r="ANQ161" s="229"/>
      <c r="ANR161" s="229"/>
      <c r="ANS161" s="229"/>
      <c r="ANT161" s="229"/>
      <c r="ANU161" s="229"/>
      <c r="ANV161" s="229"/>
      <c r="ANW161" s="229"/>
      <c r="ANX161" s="229"/>
      <c r="ANY161" s="229"/>
      <c r="ANZ161" s="229"/>
      <c r="AOA161" s="229"/>
      <c r="AOB161" s="229"/>
      <c r="AOC161" s="229"/>
      <c r="AOD161" s="229"/>
      <c r="AOE161" s="229"/>
      <c r="AOF161" s="229"/>
      <c r="AOG161" s="229"/>
      <c r="AOH161" s="229"/>
      <c r="AOI161" s="229"/>
      <c r="AOJ161" s="229"/>
      <c r="AOK161" s="229"/>
      <c r="AOL161" s="229"/>
      <c r="AOM161" s="229"/>
      <c r="AON161" s="229"/>
      <c r="AOO161" s="229"/>
      <c r="AOP161" s="229"/>
      <c r="AOQ161" s="229"/>
      <c r="AOR161" s="229"/>
      <c r="AOS161" s="229"/>
      <c r="AOT161" s="229"/>
      <c r="AOU161" s="229"/>
      <c r="AOV161" s="229"/>
      <c r="AOW161" s="229"/>
      <c r="AOX161" s="229"/>
      <c r="AOY161" s="229"/>
      <c r="AOZ161" s="229"/>
      <c r="APA161" s="229"/>
      <c r="APB161" s="229"/>
      <c r="APC161" s="229"/>
      <c r="APD161" s="229"/>
      <c r="APE161" s="229"/>
      <c r="APF161" s="229"/>
      <c r="APG161" s="229"/>
      <c r="APH161" s="229"/>
      <c r="API161" s="229"/>
      <c r="APJ161" s="229"/>
      <c r="APK161" s="229"/>
      <c r="APL161" s="229"/>
      <c r="APM161" s="229"/>
      <c r="APN161" s="229"/>
      <c r="APO161" s="229"/>
      <c r="APP161" s="229"/>
      <c r="APQ161" s="229"/>
      <c r="APR161" s="229"/>
      <c r="APS161" s="229"/>
      <c r="APT161" s="229"/>
      <c r="APU161" s="229"/>
      <c r="APV161" s="229"/>
      <c r="APW161" s="229"/>
      <c r="APX161" s="229"/>
      <c r="APY161" s="229"/>
      <c r="APZ161" s="229"/>
      <c r="AQA161" s="229"/>
      <c r="AQB161" s="229"/>
      <c r="AQC161" s="229"/>
      <c r="AQD161" s="229"/>
      <c r="AQE161" s="229"/>
      <c r="AQF161" s="229"/>
      <c r="AQG161" s="229"/>
      <c r="AQH161" s="229"/>
      <c r="AQI161" s="229"/>
      <c r="AQJ161" s="229"/>
      <c r="AQK161" s="229"/>
      <c r="AQL161" s="229"/>
      <c r="AQM161" s="229"/>
      <c r="AQN161" s="229"/>
      <c r="AQO161" s="229"/>
      <c r="AQP161" s="229"/>
      <c r="AQQ161" s="229"/>
      <c r="AQR161" s="229"/>
      <c r="AQS161" s="229"/>
      <c r="AQT161" s="229"/>
      <c r="AQU161" s="229"/>
      <c r="AQV161" s="229"/>
      <c r="AQW161" s="229"/>
      <c r="AQX161" s="229"/>
      <c r="AQY161" s="229"/>
      <c r="AQZ161" s="229"/>
      <c r="ARA161" s="229"/>
      <c r="ARB161" s="229"/>
      <c r="ARC161" s="229"/>
      <c r="ARD161" s="229"/>
      <c r="ARE161" s="229"/>
      <c r="ARF161" s="229"/>
      <c r="ARG161" s="229"/>
      <c r="ARH161" s="229"/>
      <c r="ARI161" s="229"/>
      <c r="ARJ161" s="229"/>
      <c r="ARK161" s="229"/>
      <c r="ARL161" s="229"/>
      <c r="ARM161" s="229"/>
      <c r="ARN161" s="229"/>
      <c r="ARO161" s="229"/>
      <c r="ARP161" s="229"/>
      <c r="ARQ161" s="229"/>
      <c r="ARR161" s="229"/>
      <c r="ARS161" s="229"/>
      <c r="ART161" s="229"/>
      <c r="ARU161" s="229"/>
      <c r="ARV161" s="229"/>
      <c r="ARW161" s="229"/>
      <c r="ARX161" s="229"/>
      <c r="ARY161" s="229"/>
      <c r="ARZ161" s="229"/>
      <c r="ASA161" s="229"/>
      <c r="ASB161" s="229"/>
      <c r="ASC161" s="229"/>
      <c r="ASD161" s="229"/>
      <c r="ASE161" s="229"/>
      <c r="ASF161" s="229"/>
      <c r="ASG161" s="229"/>
      <c r="ASH161" s="229"/>
      <c r="ASI161" s="229"/>
      <c r="ASJ161" s="229"/>
      <c r="ASK161" s="229"/>
      <c r="ASL161" s="229"/>
      <c r="ASM161" s="229"/>
      <c r="ASN161" s="229"/>
      <c r="ASO161" s="229"/>
      <c r="ASP161" s="229"/>
      <c r="ASQ161" s="229"/>
      <c r="ASR161" s="229"/>
      <c r="ASS161" s="229"/>
      <c r="AST161" s="229"/>
      <c r="ASU161" s="229"/>
      <c r="ASV161" s="229"/>
      <c r="ASW161" s="229"/>
      <c r="ASX161" s="229"/>
      <c r="ASY161" s="229"/>
      <c r="ASZ161" s="229"/>
      <c r="ATA161" s="229"/>
      <c r="ATB161" s="229"/>
      <c r="ATC161" s="229"/>
      <c r="ATD161" s="229"/>
      <c r="ATE161" s="229"/>
      <c r="ATF161" s="229"/>
      <c r="ATG161" s="229"/>
      <c r="ATH161" s="229"/>
      <c r="ATI161" s="229"/>
      <c r="ATJ161" s="229"/>
      <c r="ATK161" s="229"/>
      <c r="ATL161" s="229"/>
      <c r="ATM161" s="229"/>
      <c r="ATN161" s="229"/>
      <c r="ATO161" s="229"/>
      <c r="ATP161" s="229"/>
      <c r="ATQ161" s="229"/>
      <c r="ATR161" s="229"/>
      <c r="ATS161" s="229"/>
      <c r="ATT161" s="229"/>
      <c r="ATU161" s="229"/>
      <c r="ATV161" s="229"/>
      <c r="ATW161" s="229"/>
      <c r="ATX161" s="229"/>
      <c r="ATY161" s="229"/>
      <c r="ATZ161" s="229"/>
      <c r="AUA161" s="229"/>
      <c r="AUB161" s="229"/>
      <c r="AUC161" s="229"/>
      <c r="AUD161" s="229"/>
      <c r="AUE161" s="229"/>
      <c r="AUF161" s="229"/>
      <c r="AUG161" s="229"/>
      <c r="AUH161" s="229"/>
      <c r="AUI161" s="229"/>
      <c r="AUJ161" s="229"/>
      <c r="AUK161" s="229"/>
      <c r="AUL161" s="229"/>
      <c r="AUM161" s="229"/>
      <c r="AUN161" s="229"/>
      <c r="AUO161" s="229"/>
      <c r="AUP161" s="229"/>
      <c r="AUQ161" s="229"/>
      <c r="AUR161" s="229"/>
      <c r="AUS161" s="229"/>
      <c r="AUT161" s="229"/>
      <c r="AUU161" s="229"/>
      <c r="AUV161" s="229"/>
      <c r="AUW161" s="229"/>
      <c r="AUX161" s="229"/>
      <c r="AUY161" s="229"/>
      <c r="AUZ161" s="229"/>
      <c r="AVA161" s="229"/>
      <c r="AVB161" s="229"/>
      <c r="AVC161" s="229"/>
      <c r="AVD161" s="229"/>
      <c r="AVE161" s="229"/>
      <c r="AVF161" s="229"/>
      <c r="AVG161" s="229"/>
      <c r="AVH161" s="229"/>
      <c r="AVI161" s="229"/>
      <c r="AVJ161" s="229"/>
      <c r="AVK161" s="229"/>
      <c r="AVL161" s="229"/>
      <c r="AVM161" s="229"/>
      <c r="AVN161" s="229"/>
      <c r="AVO161" s="229"/>
      <c r="AVP161" s="229"/>
      <c r="AVQ161" s="229"/>
      <c r="AVR161" s="229"/>
      <c r="AVS161" s="229"/>
      <c r="AVT161" s="229"/>
      <c r="AVU161" s="229"/>
      <c r="AVV161" s="229"/>
      <c r="AVW161" s="229"/>
      <c r="AVX161" s="229"/>
      <c r="AVY161" s="229"/>
      <c r="AVZ161" s="229"/>
      <c r="AWA161" s="229"/>
      <c r="AWB161" s="229"/>
      <c r="AWC161" s="229"/>
      <c r="AWD161" s="229"/>
      <c r="AWE161" s="229"/>
      <c r="AWF161" s="229"/>
      <c r="AWG161" s="229"/>
      <c r="AWH161" s="229"/>
      <c r="AWI161" s="229"/>
      <c r="AWJ161" s="229"/>
      <c r="AWK161" s="229"/>
      <c r="AWL161" s="229"/>
      <c r="AWM161" s="229"/>
      <c r="AWN161" s="229"/>
      <c r="AWO161" s="229"/>
      <c r="AWP161" s="229"/>
      <c r="AWQ161" s="229"/>
      <c r="AWR161" s="229"/>
      <c r="AWS161" s="229"/>
      <c r="AWT161" s="229"/>
      <c r="AWU161" s="229"/>
      <c r="AWV161" s="229"/>
      <c r="AWW161" s="229"/>
      <c r="AWX161" s="229"/>
      <c r="AWY161" s="229"/>
      <c r="AWZ161" s="229"/>
      <c r="AXA161" s="229"/>
      <c r="AXB161" s="229"/>
      <c r="AXC161" s="229"/>
      <c r="AXD161" s="229"/>
      <c r="AXE161" s="229"/>
      <c r="AXF161" s="229"/>
      <c r="AXG161" s="229"/>
      <c r="AXH161" s="229"/>
      <c r="AXI161" s="229"/>
      <c r="AXJ161" s="229"/>
      <c r="AXK161" s="229"/>
      <c r="AXL161" s="229"/>
      <c r="AXM161" s="229"/>
      <c r="AXN161" s="229"/>
      <c r="AXO161" s="229"/>
      <c r="AXP161" s="229"/>
      <c r="AXQ161" s="229"/>
      <c r="AXR161" s="229"/>
      <c r="AXS161" s="229"/>
      <c r="AXT161" s="229"/>
      <c r="AXU161" s="229"/>
      <c r="AXV161" s="229"/>
      <c r="AXW161" s="229"/>
      <c r="AXX161" s="229"/>
      <c r="AXY161" s="229"/>
      <c r="AXZ161" s="229"/>
      <c r="AYA161" s="229"/>
      <c r="AYB161" s="229"/>
      <c r="AYC161" s="229"/>
      <c r="AYD161" s="229"/>
      <c r="AYE161" s="229"/>
      <c r="AYF161" s="229"/>
      <c r="AYG161" s="229"/>
      <c r="AYH161" s="229"/>
      <c r="AYI161" s="229"/>
      <c r="AYJ161" s="229"/>
      <c r="AYK161" s="229"/>
      <c r="AYL161" s="229"/>
      <c r="AYM161" s="229"/>
      <c r="AYN161" s="229"/>
      <c r="AYO161" s="229"/>
      <c r="AYP161" s="229"/>
      <c r="AYQ161" s="229"/>
      <c r="AYR161" s="229"/>
      <c r="AYS161" s="229"/>
      <c r="AYT161" s="229"/>
      <c r="AYU161" s="229"/>
      <c r="AYV161" s="229"/>
      <c r="AYW161" s="229"/>
      <c r="AYX161" s="229"/>
      <c r="AYY161" s="229"/>
      <c r="AYZ161" s="229"/>
      <c r="AZA161" s="229"/>
      <c r="AZB161" s="229"/>
      <c r="AZC161" s="229"/>
      <c r="AZD161" s="229"/>
      <c r="AZE161" s="229"/>
      <c r="AZF161" s="229"/>
      <c r="AZG161" s="229"/>
      <c r="AZH161" s="229"/>
      <c r="AZI161" s="229"/>
      <c r="AZJ161" s="229"/>
      <c r="AZK161" s="229"/>
      <c r="AZL161" s="229"/>
      <c r="AZM161" s="229"/>
      <c r="AZN161" s="229"/>
      <c r="AZO161" s="229"/>
      <c r="AZP161" s="229"/>
      <c r="AZQ161" s="229"/>
      <c r="AZR161" s="229"/>
      <c r="AZS161" s="229"/>
      <c r="AZT161" s="229"/>
      <c r="AZU161" s="229"/>
      <c r="AZV161" s="229"/>
      <c r="AZW161" s="229"/>
      <c r="AZX161" s="229"/>
      <c r="AZY161" s="229"/>
      <c r="AZZ161" s="229"/>
      <c r="BAA161" s="229"/>
      <c r="BAB161" s="229"/>
      <c r="BAC161" s="229"/>
      <c r="BAD161" s="229"/>
      <c r="BAE161" s="229"/>
      <c r="BAF161" s="229"/>
      <c r="BAG161" s="229"/>
      <c r="BAH161" s="229"/>
      <c r="BAI161" s="229"/>
      <c r="BAJ161" s="229"/>
      <c r="BAK161" s="229"/>
      <c r="BAL161" s="229"/>
      <c r="BAM161" s="229"/>
      <c r="BAN161" s="229"/>
      <c r="BAO161" s="229"/>
      <c r="BAP161" s="229"/>
      <c r="BAQ161" s="229"/>
      <c r="BAR161" s="229"/>
      <c r="BAS161" s="229"/>
      <c r="BAT161" s="229"/>
      <c r="BAU161" s="229"/>
      <c r="BAV161" s="229"/>
      <c r="BAW161" s="229"/>
      <c r="BAX161" s="229"/>
      <c r="BAY161" s="229"/>
      <c r="BAZ161" s="229"/>
      <c r="BBA161" s="229"/>
      <c r="BBB161" s="229"/>
      <c r="BBC161" s="229"/>
      <c r="BBD161" s="229"/>
      <c r="BBE161" s="229"/>
      <c r="BBF161" s="229"/>
      <c r="BBG161" s="229"/>
      <c r="BBH161" s="229"/>
      <c r="BBI161" s="229"/>
      <c r="BBJ161" s="229"/>
      <c r="BBK161" s="229"/>
      <c r="BBL161" s="229"/>
      <c r="BBM161" s="229"/>
      <c r="BBN161" s="229"/>
      <c r="BBO161" s="229"/>
      <c r="BBP161" s="229"/>
      <c r="BBQ161" s="229"/>
      <c r="BBR161" s="229"/>
      <c r="BBS161" s="229"/>
      <c r="BBT161" s="229"/>
      <c r="BBU161" s="229"/>
      <c r="BBV161" s="229"/>
      <c r="BBW161" s="229"/>
      <c r="BBX161" s="229"/>
      <c r="BBY161" s="229"/>
      <c r="BBZ161" s="229"/>
      <c r="BCA161" s="229"/>
      <c r="BCB161" s="229"/>
      <c r="BCC161" s="229"/>
      <c r="BCD161" s="229"/>
      <c r="BCE161" s="229"/>
      <c r="BCF161" s="229"/>
      <c r="BCG161" s="229"/>
      <c r="BCH161" s="229"/>
      <c r="BCI161" s="229"/>
      <c r="BCJ161" s="229"/>
      <c r="BCK161" s="229"/>
      <c r="BCL161" s="229"/>
      <c r="BCM161" s="229"/>
      <c r="BCN161" s="229"/>
      <c r="BCO161" s="229"/>
      <c r="BCP161" s="229"/>
      <c r="BCQ161" s="229"/>
      <c r="BCR161" s="229"/>
      <c r="BCS161" s="229"/>
      <c r="BCT161" s="229"/>
      <c r="BCU161" s="229"/>
      <c r="BCV161" s="229"/>
      <c r="BCW161" s="229"/>
      <c r="BCX161" s="229"/>
      <c r="BCY161" s="229"/>
      <c r="BCZ161" s="229"/>
      <c r="BDA161" s="229"/>
      <c r="BDB161" s="229"/>
      <c r="BDC161" s="229"/>
      <c r="BDD161" s="229"/>
      <c r="BDE161" s="229"/>
      <c r="BDF161" s="229"/>
      <c r="BDG161" s="229"/>
      <c r="BDH161" s="229"/>
      <c r="BDI161" s="229"/>
      <c r="BDJ161" s="229"/>
      <c r="BDK161" s="229"/>
      <c r="BDL161" s="229"/>
      <c r="BDM161" s="229"/>
      <c r="BDN161" s="229"/>
      <c r="BDO161" s="229"/>
      <c r="BDP161" s="229"/>
      <c r="BDQ161" s="229"/>
      <c r="BDR161" s="229"/>
      <c r="BDS161" s="229"/>
      <c r="BDT161" s="229"/>
      <c r="BDU161" s="229"/>
      <c r="BDV161" s="229"/>
      <c r="BDW161" s="229"/>
      <c r="BDX161" s="229"/>
      <c r="BDY161" s="229"/>
      <c r="BDZ161" s="229"/>
      <c r="BEA161" s="229"/>
      <c r="BEB161" s="229"/>
      <c r="BEC161" s="229"/>
      <c r="BED161" s="229"/>
      <c r="BEE161" s="229"/>
      <c r="BEF161" s="229"/>
      <c r="BEG161" s="229"/>
      <c r="BEH161" s="229"/>
      <c r="BEI161" s="229"/>
      <c r="BEJ161" s="229"/>
      <c r="BEK161" s="229"/>
      <c r="BEL161" s="229"/>
      <c r="BEM161" s="229"/>
      <c r="BEN161" s="229"/>
      <c r="BEO161" s="229"/>
      <c r="BEP161" s="229"/>
      <c r="BEQ161" s="229"/>
      <c r="BER161" s="229"/>
      <c r="BES161" s="229"/>
      <c r="BET161" s="229"/>
      <c r="BEU161" s="229"/>
      <c r="BEV161" s="229"/>
      <c r="BEW161" s="229"/>
      <c r="BEX161" s="229"/>
      <c r="BEY161" s="229"/>
      <c r="BEZ161" s="229"/>
      <c r="BFA161" s="229"/>
      <c r="BFB161" s="229"/>
      <c r="BFC161" s="229"/>
      <c r="BFD161" s="229"/>
      <c r="BFE161" s="229"/>
      <c r="BFF161" s="229"/>
      <c r="BFG161" s="229"/>
      <c r="BFH161" s="229"/>
      <c r="BFI161" s="229"/>
      <c r="BFJ161" s="229"/>
      <c r="BFK161" s="229"/>
      <c r="BFL161" s="229"/>
      <c r="BFM161" s="229"/>
      <c r="BFN161" s="229"/>
      <c r="BFO161" s="229"/>
      <c r="BFP161" s="229"/>
      <c r="BFQ161" s="229"/>
      <c r="BFR161" s="229"/>
      <c r="BFS161" s="229"/>
      <c r="BFT161" s="229"/>
      <c r="BFU161" s="229"/>
      <c r="BFV161" s="229"/>
      <c r="BFW161" s="229"/>
      <c r="BFX161" s="229"/>
      <c r="BFY161" s="229"/>
      <c r="BFZ161" s="229"/>
      <c r="BGA161" s="229"/>
      <c r="BGB161" s="229"/>
      <c r="BGC161" s="229"/>
      <c r="BGD161" s="229"/>
      <c r="BGE161" s="229"/>
      <c r="BGF161" s="229"/>
      <c r="BGG161" s="229"/>
      <c r="BGH161" s="229"/>
      <c r="BGI161" s="229"/>
      <c r="BGJ161" s="229"/>
      <c r="BGK161" s="229"/>
      <c r="BGL161" s="229"/>
      <c r="BGM161" s="229"/>
      <c r="BGN161" s="229"/>
      <c r="BGO161" s="229"/>
      <c r="BGP161" s="229"/>
      <c r="BGQ161" s="229"/>
      <c r="BGR161" s="229"/>
      <c r="BGS161" s="229"/>
      <c r="BGT161" s="229"/>
      <c r="BGU161" s="229"/>
      <c r="BGV161" s="229"/>
      <c r="BGW161" s="229"/>
      <c r="BGX161" s="229"/>
      <c r="BGY161" s="229"/>
      <c r="BGZ161" s="229"/>
      <c r="BHA161" s="229"/>
      <c r="BHB161" s="229"/>
      <c r="BHC161" s="229"/>
      <c r="BHD161" s="229"/>
      <c r="BHE161" s="229"/>
      <c r="BHF161" s="229"/>
      <c r="BHG161" s="229"/>
      <c r="BHH161" s="229"/>
      <c r="BHI161" s="229"/>
      <c r="BHJ161" s="229"/>
      <c r="BHK161" s="229"/>
      <c r="BHL161" s="229"/>
      <c r="BHM161" s="229"/>
      <c r="BHN161" s="229"/>
      <c r="BHO161" s="229"/>
      <c r="BHP161" s="229"/>
      <c r="BHQ161" s="229"/>
      <c r="BHR161" s="229"/>
      <c r="BHS161" s="229"/>
      <c r="BHT161" s="229"/>
      <c r="BHU161" s="229"/>
      <c r="BHV161" s="229"/>
      <c r="BHW161" s="229"/>
      <c r="BHX161" s="229"/>
      <c r="BHY161" s="229"/>
      <c r="BHZ161" s="229"/>
      <c r="BIA161" s="229"/>
      <c r="BIB161" s="229"/>
      <c r="BIC161" s="229"/>
      <c r="BID161" s="229"/>
      <c r="BIE161" s="229"/>
      <c r="BIF161" s="229"/>
      <c r="BIG161" s="229"/>
      <c r="BIH161" s="229"/>
      <c r="BII161" s="229"/>
      <c r="BIJ161" s="229"/>
      <c r="BIK161" s="229"/>
      <c r="BIL161" s="229"/>
      <c r="BIM161" s="229"/>
      <c r="BIN161" s="229"/>
      <c r="BIO161" s="229"/>
      <c r="BIP161" s="229"/>
      <c r="BIQ161" s="229"/>
      <c r="BIR161" s="229"/>
      <c r="BIS161" s="229"/>
      <c r="BIT161" s="229"/>
      <c r="BIU161" s="229"/>
      <c r="BIV161" s="229"/>
      <c r="BIW161" s="229"/>
      <c r="BIX161" s="229"/>
      <c r="BIY161" s="229"/>
      <c r="BIZ161" s="229"/>
      <c r="BJA161" s="229"/>
      <c r="BJB161" s="229"/>
      <c r="BJC161" s="229"/>
      <c r="BJD161" s="229"/>
      <c r="BJE161" s="229"/>
      <c r="BJF161" s="229"/>
      <c r="BJG161" s="229"/>
      <c r="BJH161" s="229"/>
      <c r="BJI161" s="229"/>
      <c r="BJJ161" s="229"/>
      <c r="BJK161" s="229"/>
      <c r="BJL161" s="229"/>
      <c r="BJM161" s="229"/>
      <c r="BJN161" s="229"/>
      <c r="BJO161" s="229"/>
      <c r="BJP161" s="229"/>
      <c r="BJQ161" s="229"/>
      <c r="BJR161" s="229"/>
      <c r="BJS161" s="229"/>
      <c r="BJT161" s="229"/>
      <c r="BJU161" s="229"/>
      <c r="BJV161" s="229"/>
      <c r="BJW161" s="229"/>
      <c r="BJX161" s="229"/>
      <c r="BJY161" s="229"/>
      <c r="BJZ161" s="229"/>
      <c r="BKA161" s="229"/>
      <c r="BKB161" s="229"/>
      <c r="BKC161" s="229"/>
      <c r="BKD161" s="229"/>
      <c r="BKE161" s="229"/>
      <c r="BKF161" s="229"/>
      <c r="BKG161" s="229"/>
      <c r="BKH161" s="229"/>
      <c r="BKI161" s="229"/>
      <c r="BKJ161" s="229"/>
      <c r="BKK161" s="229"/>
      <c r="BKL161" s="229"/>
      <c r="BKM161" s="229"/>
      <c r="BKN161" s="229"/>
      <c r="BKO161" s="229"/>
      <c r="BKP161" s="229"/>
      <c r="BKQ161" s="229"/>
      <c r="BKR161" s="229"/>
      <c r="BKS161" s="229"/>
      <c r="BKT161" s="229"/>
      <c r="BKU161" s="229"/>
      <c r="BKV161" s="229"/>
      <c r="BKW161" s="229"/>
      <c r="BKX161" s="229"/>
      <c r="BKY161" s="229"/>
      <c r="BKZ161" s="229"/>
      <c r="BLA161" s="229"/>
      <c r="BLB161" s="229"/>
      <c r="BLC161" s="229"/>
      <c r="BLD161" s="229"/>
      <c r="BLE161" s="229"/>
      <c r="BLF161" s="229"/>
      <c r="BLG161" s="229"/>
      <c r="BLH161" s="229"/>
      <c r="BLI161" s="229"/>
      <c r="BLJ161" s="229"/>
      <c r="BLK161" s="229"/>
      <c r="BLL161" s="229"/>
      <c r="BLM161" s="229"/>
      <c r="BLN161" s="229"/>
      <c r="BLO161" s="229"/>
      <c r="BLP161" s="229"/>
      <c r="BLQ161" s="229"/>
      <c r="BLR161" s="229"/>
      <c r="BLS161" s="229"/>
      <c r="BLT161" s="229"/>
      <c r="BLU161" s="229"/>
      <c r="BLV161" s="229"/>
      <c r="BLW161" s="229"/>
      <c r="BLX161" s="229"/>
      <c r="BLY161" s="229"/>
      <c r="BLZ161" s="229"/>
      <c r="BMA161" s="229"/>
      <c r="BMB161" s="229"/>
      <c r="BMC161" s="229"/>
      <c r="BMD161" s="229"/>
      <c r="BME161" s="229"/>
      <c r="BMF161" s="229"/>
      <c r="BMG161" s="229"/>
      <c r="BMH161" s="229"/>
      <c r="BMI161" s="229"/>
      <c r="BMJ161" s="229"/>
      <c r="BMK161" s="229"/>
      <c r="BML161" s="229"/>
      <c r="BMM161" s="229"/>
      <c r="BMN161" s="229"/>
      <c r="BMO161" s="229"/>
      <c r="BMP161" s="229"/>
      <c r="BMQ161" s="229"/>
      <c r="BMR161" s="229"/>
      <c r="BMS161" s="229"/>
      <c r="BMT161" s="229"/>
      <c r="BMU161" s="229"/>
      <c r="BMV161" s="229"/>
      <c r="BMW161" s="229"/>
      <c r="BMX161" s="229"/>
      <c r="BMY161" s="229"/>
      <c r="BMZ161" s="229"/>
      <c r="BNA161" s="229"/>
      <c r="BNB161" s="229"/>
      <c r="BNC161" s="229"/>
      <c r="BND161" s="229"/>
      <c r="BNE161" s="229"/>
      <c r="BNF161" s="229"/>
      <c r="BNG161" s="229"/>
      <c r="BNH161" s="229"/>
      <c r="BNI161" s="229"/>
      <c r="BNJ161" s="229"/>
      <c r="BNK161" s="229"/>
      <c r="BNL161" s="229"/>
      <c r="BNM161" s="229"/>
      <c r="BNN161" s="229"/>
      <c r="BNO161" s="229"/>
      <c r="BNP161" s="229"/>
      <c r="BNQ161" s="229"/>
      <c r="BNR161" s="229"/>
      <c r="BNS161" s="229"/>
      <c r="BNT161" s="229"/>
      <c r="BNU161" s="229"/>
      <c r="BNV161" s="229"/>
      <c r="BNW161" s="229"/>
      <c r="BNX161" s="229"/>
      <c r="BNY161" s="229"/>
      <c r="BNZ161" s="229"/>
      <c r="BOA161" s="229"/>
      <c r="BOB161" s="229"/>
      <c r="BOC161" s="229"/>
      <c r="BOD161" s="229"/>
      <c r="BOE161" s="229"/>
      <c r="BOF161" s="229"/>
      <c r="BOG161" s="229"/>
      <c r="BOH161" s="229"/>
      <c r="BOI161" s="229"/>
      <c r="BOJ161" s="229"/>
      <c r="BOK161" s="229"/>
      <c r="BOL161" s="229"/>
      <c r="BOM161" s="229"/>
      <c r="BON161" s="229"/>
      <c r="BOO161" s="229"/>
      <c r="BOP161" s="229"/>
      <c r="BOQ161" s="229"/>
      <c r="BOR161" s="229"/>
      <c r="BOS161" s="229"/>
      <c r="BOT161" s="229"/>
      <c r="BOU161" s="229"/>
      <c r="BOV161" s="229"/>
      <c r="BOW161" s="229"/>
      <c r="BOX161" s="229"/>
      <c r="BOY161" s="229"/>
      <c r="BOZ161" s="229"/>
      <c r="BPA161" s="229"/>
      <c r="BPB161" s="229"/>
      <c r="BPC161" s="229"/>
      <c r="BPD161" s="229"/>
      <c r="BPE161" s="229"/>
      <c r="BPF161" s="229"/>
      <c r="BPG161" s="229"/>
      <c r="BPH161" s="229"/>
      <c r="BPI161" s="229"/>
      <c r="BPJ161" s="229"/>
      <c r="BPK161" s="229"/>
      <c r="BPL161" s="229"/>
      <c r="BPM161" s="229"/>
      <c r="BPN161" s="229"/>
      <c r="BPO161" s="229"/>
      <c r="BPP161" s="229"/>
      <c r="BPQ161" s="229"/>
      <c r="BPR161" s="229"/>
      <c r="BPS161" s="229"/>
      <c r="BPT161" s="229"/>
      <c r="BPU161" s="229"/>
      <c r="BPV161" s="229"/>
      <c r="BPW161" s="229"/>
      <c r="BPX161" s="229"/>
      <c r="BPY161" s="229"/>
      <c r="BPZ161" s="229"/>
      <c r="BQA161" s="229"/>
      <c r="BQB161" s="229"/>
      <c r="BQC161" s="229"/>
      <c r="BQD161" s="229"/>
      <c r="BQE161" s="229"/>
      <c r="BQF161" s="229"/>
      <c r="BQG161" s="229"/>
      <c r="BQH161" s="229"/>
      <c r="BQI161" s="229"/>
      <c r="BQJ161" s="229"/>
      <c r="BQK161" s="229"/>
      <c r="BQL161" s="229"/>
      <c r="BQM161" s="229"/>
      <c r="BQN161" s="229"/>
      <c r="BQO161" s="229"/>
      <c r="BQP161" s="229"/>
      <c r="BQQ161" s="229"/>
      <c r="BQR161" s="229"/>
      <c r="BQS161" s="229"/>
      <c r="BQT161" s="229"/>
      <c r="BQU161" s="229"/>
      <c r="BQV161" s="229"/>
      <c r="BQW161" s="229"/>
      <c r="BQX161" s="229"/>
      <c r="BQY161" s="229"/>
      <c r="BQZ161" s="229"/>
      <c r="BRA161" s="229"/>
      <c r="BRB161" s="229"/>
      <c r="BRC161" s="229"/>
      <c r="BRD161" s="229"/>
      <c r="BRE161" s="229"/>
      <c r="BRF161" s="229"/>
      <c r="BRG161" s="229"/>
      <c r="BRH161" s="229"/>
      <c r="BRI161" s="229"/>
      <c r="BRJ161" s="229"/>
      <c r="BRK161" s="229"/>
      <c r="BRL161" s="229"/>
      <c r="BRM161" s="229"/>
      <c r="BRN161" s="229"/>
      <c r="BRO161" s="229"/>
      <c r="BRP161" s="229"/>
      <c r="BRQ161" s="229"/>
      <c r="BRR161" s="229"/>
      <c r="BRS161" s="229"/>
      <c r="BRT161" s="229"/>
      <c r="BRU161" s="229"/>
      <c r="BRV161" s="229"/>
      <c r="BRW161" s="229"/>
      <c r="BRX161" s="229"/>
      <c r="BRY161" s="229"/>
      <c r="BRZ161" s="229"/>
      <c r="BSA161" s="229"/>
      <c r="BSB161" s="229"/>
      <c r="BSC161" s="229"/>
      <c r="BSD161" s="229"/>
      <c r="BSE161" s="229"/>
      <c r="BSF161" s="229"/>
      <c r="BSG161" s="229"/>
      <c r="BSH161" s="229"/>
      <c r="BSI161" s="229"/>
      <c r="BSJ161" s="229"/>
      <c r="BSK161" s="229"/>
      <c r="BSL161" s="229"/>
      <c r="BSM161" s="229"/>
      <c r="BSN161" s="229"/>
      <c r="BSO161" s="229"/>
      <c r="BSP161" s="229"/>
      <c r="BSQ161" s="229"/>
      <c r="BSR161" s="229"/>
      <c r="BSS161" s="229"/>
      <c r="BST161" s="229"/>
      <c r="BSU161" s="229"/>
      <c r="BSV161" s="229"/>
      <c r="BSW161" s="229"/>
      <c r="BSX161" s="229"/>
      <c r="BSY161" s="229"/>
      <c r="BSZ161" s="229"/>
      <c r="BTA161" s="229"/>
      <c r="BTB161" s="229"/>
      <c r="BTC161" s="229"/>
      <c r="BTD161" s="229"/>
      <c r="BTE161" s="229"/>
      <c r="BTF161" s="229"/>
      <c r="BTG161" s="229"/>
      <c r="BTH161" s="229"/>
      <c r="BTI161" s="229"/>
      <c r="BTJ161" s="229"/>
      <c r="BTK161" s="229"/>
      <c r="BTL161" s="229"/>
      <c r="BTM161" s="229"/>
      <c r="BTN161" s="229"/>
      <c r="BTO161" s="229"/>
      <c r="BTP161" s="229"/>
      <c r="BTQ161" s="229"/>
      <c r="BTR161" s="229"/>
      <c r="BTS161" s="229"/>
      <c r="BTT161" s="229"/>
      <c r="BTU161" s="229"/>
      <c r="BTV161" s="229"/>
      <c r="BTW161" s="229"/>
      <c r="BTX161" s="229"/>
      <c r="BTY161" s="229"/>
      <c r="BTZ161" s="229"/>
      <c r="BUA161" s="229"/>
      <c r="BUB161" s="229"/>
      <c r="BUC161" s="229"/>
      <c r="BUD161" s="229"/>
      <c r="BUE161" s="229"/>
      <c r="BUF161" s="229"/>
      <c r="BUG161" s="229"/>
      <c r="BUH161" s="229"/>
      <c r="BUI161" s="229"/>
      <c r="BUJ161" s="229"/>
      <c r="BUK161" s="229"/>
      <c r="BUL161" s="229"/>
      <c r="BUM161" s="229"/>
      <c r="BUN161" s="229"/>
      <c r="BUO161" s="229"/>
      <c r="BUP161" s="229"/>
      <c r="BUQ161" s="229"/>
      <c r="BUR161" s="229"/>
      <c r="BUS161" s="229"/>
      <c r="BUT161" s="229"/>
      <c r="BUU161" s="229"/>
      <c r="BUV161" s="229"/>
      <c r="BUW161" s="229"/>
      <c r="BUX161" s="229"/>
      <c r="BUY161" s="229"/>
      <c r="BUZ161" s="229"/>
      <c r="BVA161" s="229"/>
      <c r="BVB161" s="229"/>
      <c r="BVC161" s="229"/>
      <c r="BVD161" s="229"/>
      <c r="BVE161" s="229"/>
      <c r="BVF161" s="229"/>
      <c r="BVG161" s="229"/>
      <c r="BVH161" s="229"/>
      <c r="BVI161" s="229"/>
      <c r="BVJ161" s="229"/>
      <c r="BVK161" s="229"/>
      <c r="BVL161" s="229"/>
      <c r="BVM161" s="229"/>
      <c r="BVN161" s="229"/>
      <c r="BVO161" s="229"/>
      <c r="BVP161" s="229"/>
      <c r="BVQ161" s="229"/>
      <c r="BVR161" s="229"/>
      <c r="BVS161" s="229"/>
      <c r="BVT161" s="229"/>
      <c r="BVU161" s="229"/>
      <c r="BVV161" s="229"/>
      <c r="BVW161" s="229"/>
      <c r="BVX161" s="229"/>
      <c r="BVY161" s="229"/>
      <c r="BVZ161" s="229"/>
      <c r="BWA161" s="229"/>
      <c r="BWB161" s="229"/>
      <c r="BWC161" s="229"/>
      <c r="BWD161" s="229"/>
      <c r="BWE161" s="229"/>
      <c r="BWF161" s="229"/>
      <c r="BWG161" s="229"/>
      <c r="BWH161" s="229"/>
      <c r="BWI161" s="229"/>
      <c r="BWJ161" s="229"/>
      <c r="BWK161" s="229"/>
      <c r="BWL161" s="229"/>
      <c r="BWM161" s="229"/>
      <c r="BWN161" s="229"/>
      <c r="BWO161" s="229"/>
      <c r="BWP161" s="229"/>
      <c r="BWQ161" s="229"/>
      <c r="BWR161" s="229"/>
      <c r="BWS161" s="229"/>
      <c r="BWT161" s="229"/>
      <c r="BWU161" s="229"/>
      <c r="BWV161" s="229"/>
      <c r="BWW161" s="229"/>
      <c r="BWX161" s="229"/>
      <c r="BWY161" s="229"/>
      <c r="BWZ161" s="229"/>
      <c r="BXA161" s="229"/>
      <c r="BXB161" s="229"/>
      <c r="BXC161" s="229"/>
      <c r="BXD161" s="229"/>
      <c r="BXE161" s="229"/>
      <c r="BXF161" s="229"/>
      <c r="BXG161" s="229"/>
      <c r="BXH161" s="229"/>
      <c r="BXI161" s="229"/>
      <c r="BXJ161" s="229"/>
      <c r="BXK161" s="229"/>
      <c r="BXL161" s="229"/>
      <c r="BXM161" s="229"/>
      <c r="BXN161" s="229"/>
      <c r="BXO161" s="229"/>
      <c r="BXP161" s="229"/>
      <c r="BXQ161" s="229"/>
      <c r="BXR161" s="229"/>
      <c r="BXS161" s="229"/>
      <c r="BXT161" s="229"/>
      <c r="BXU161" s="229"/>
      <c r="BXV161" s="229"/>
      <c r="BXW161" s="229"/>
      <c r="BXX161" s="229"/>
      <c r="BXY161" s="229"/>
      <c r="BXZ161" s="229"/>
      <c r="BYA161" s="229"/>
      <c r="BYB161" s="229"/>
      <c r="BYC161" s="229"/>
      <c r="BYD161" s="229"/>
      <c r="BYE161" s="229"/>
      <c r="BYF161" s="229"/>
      <c r="BYG161" s="229"/>
      <c r="BYH161" s="229"/>
      <c r="BYI161" s="229"/>
      <c r="BYJ161" s="229"/>
      <c r="BYK161" s="229"/>
      <c r="BYL161" s="229"/>
      <c r="BYM161" s="229"/>
      <c r="BYN161" s="229"/>
      <c r="BYO161" s="229"/>
      <c r="BYP161" s="229"/>
      <c r="BYQ161" s="229"/>
      <c r="BYR161" s="229"/>
      <c r="BYS161" s="229"/>
      <c r="BYT161" s="229"/>
      <c r="BYU161" s="229"/>
      <c r="BYV161" s="229"/>
      <c r="BYW161" s="229"/>
      <c r="BYX161" s="229"/>
      <c r="BYY161" s="229"/>
      <c r="BYZ161" s="229"/>
      <c r="BZA161" s="229"/>
      <c r="BZB161" s="229"/>
      <c r="BZC161" s="229"/>
      <c r="BZD161" s="229"/>
      <c r="BZE161" s="229"/>
      <c r="BZF161" s="229"/>
      <c r="BZG161" s="229"/>
      <c r="BZH161" s="229"/>
      <c r="BZI161" s="229"/>
      <c r="BZJ161" s="229"/>
      <c r="BZK161" s="229"/>
      <c r="BZL161" s="229"/>
      <c r="BZM161" s="229"/>
      <c r="BZN161" s="229"/>
      <c r="BZO161" s="229"/>
      <c r="BZP161" s="229"/>
      <c r="BZQ161" s="229"/>
      <c r="BZR161" s="229"/>
      <c r="BZS161" s="229"/>
      <c r="BZT161" s="229"/>
      <c r="BZU161" s="229"/>
      <c r="BZV161" s="229"/>
      <c r="BZW161" s="229"/>
      <c r="BZX161" s="229"/>
      <c r="BZY161" s="229"/>
      <c r="BZZ161" s="229"/>
      <c r="CAA161" s="229"/>
      <c r="CAB161" s="229"/>
      <c r="CAC161" s="229"/>
      <c r="CAD161" s="229"/>
      <c r="CAE161" s="229"/>
      <c r="CAF161" s="229"/>
      <c r="CAG161" s="229"/>
      <c r="CAH161" s="229"/>
      <c r="CAI161" s="229"/>
      <c r="CAJ161" s="229"/>
      <c r="CAK161" s="229"/>
      <c r="CAL161" s="229"/>
      <c r="CAM161" s="229"/>
      <c r="CAN161" s="229"/>
      <c r="CAO161" s="229"/>
      <c r="CAP161" s="229"/>
      <c r="CAQ161" s="229"/>
      <c r="CAR161" s="229"/>
      <c r="CAS161" s="229"/>
      <c r="CAT161" s="229"/>
      <c r="CAU161" s="229"/>
      <c r="CAV161" s="229"/>
      <c r="CAW161" s="229"/>
      <c r="CAX161" s="229"/>
      <c r="CAY161" s="229"/>
      <c r="CAZ161" s="229"/>
      <c r="CBA161" s="229"/>
      <c r="CBB161" s="229"/>
      <c r="CBC161" s="229"/>
      <c r="CBD161" s="229"/>
      <c r="CBE161" s="229"/>
      <c r="CBF161" s="229"/>
      <c r="CBG161" s="229"/>
      <c r="CBH161" s="229"/>
      <c r="CBI161" s="229"/>
      <c r="CBJ161" s="229"/>
      <c r="CBK161" s="229"/>
      <c r="CBL161" s="229"/>
      <c r="CBM161" s="229"/>
      <c r="CBN161" s="229"/>
      <c r="CBO161" s="229"/>
      <c r="CBP161" s="229"/>
      <c r="CBQ161" s="229"/>
      <c r="CBR161" s="229"/>
      <c r="CBS161" s="229"/>
      <c r="CBT161" s="229"/>
      <c r="CBU161" s="229"/>
      <c r="CBV161" s="229"/>
      <c r="CBW161" s="229"/>
      <c r="CBX161" s="229"/>
      <c r="CBY161" s="229"/>
      <c r="CBZ161" s="229"/>
      <c r="CCA161" s="229"/>
      <c r="CCB161" s="229"/>
      <c r="CCC161" s="229"/>
      <c r="CCD161" s="229"/>
      <c r="CCE161" s="229"/>
      <c r="CCF161" s="229"/>
      <c r="CCG161" s="229"/>
      <c r="CCH161" s="229"/>
      <c r="CCI161" s="229"/>
      <c r="CCJ161" s="229"/>
      <c r="CCK161" s="229"/>
      <c r="CCL161" s="229"/>
      <c r="CCM161" s="229"/>
      <c r="CCN161" s="229"/>
      <c r="CCO161" s="229"/>
      <c r="CCP161" s="229"/>
      <c r="CCQ161" s="229"/>
      <c r="CCR161" s="229"/>
      <c r="CCS161" s="229"/>
      <c r="CCT161" s="229"/>
      <c r="CCU161" s="229"/>
      <c r="CCV161" s="229"/>
      <c r="CCW161" s="229"/>
      <c r="CCX161" s="229"/>
      <c r="CCY161" s="229"/>
      <c r="CCZ161" s="229"/>
      <c r="CDA161" s="229"/>
      <c r="CDB161" s="229"/>
      <c r="CDC161" s="229"/>
      <c r="CDD161" s="229"/>
      <c r="CDE161" s="229"/>
      <c r="CDF161" s="229"/>
      <c r="CDG161" s="229"/>
      <c r="CDH161" s="229"/>
      <c r="CDI161" s="229"/>
      <c r="CDJ161" s="229"/>
      <c r="CDK161" s="229"/>
      <c r="CDL161" s="229"/>
      <c r="CDM161" s="229"/>
      <c r="CDN161" s="229"/>
      <c r="CDO161" s="229"/>
      <c r="CDP161" s="229"/>
      <c r="CDQ161" s="229"/>
      <c r="CDR161" s="229"/>
      <c r="CDS161" s="229"/>
      <c r="CDT161" s="229"/>
      <c r="CDU161" s="229"/>
      <c r="CDV161" s="229"/>
      <c r="CDW161" s="229"/>
      <c r="CDX161" s="229"/>
      <c r="CDY161" s="229"/>
      <c r="CDZ161" s="229"/>
      <c r="CEA161" s="229"/>
      <c r="CEB161" s="229"/>
      <c r="CEC161" s="229"/>
      <c r="CED161" s="229"/>
      <c r="CEE161" s="229"/>
      <c r="CEF161" s="229"/>
      <c r="CEG161" s="229"/>
      <c r="CEH161" s="229"/>
      <c r="CEI161" s="229"/>
      <c r="CEJ161" s="229"/>
      <c r="CEK161" s="229"/>
      <c r="CEL161" s="229"/>
      <c r="CEM161" s="229"/>
      <c r="CEN161" s="229"/>
      <c r="CEO161" s="229"/>
      <c r="CEP161" s="229"/>
      <c r="CEQ161" s="229"/>
      <c r="CER161" s="229"/>
      <c r="CES161" s="229"/>
      <c r="CET161" s="229"/>
      <c r="CEU161" s="229"/>
      <c r="CEV161" s="229"/>
      <c r="CEW161" s="229"/>
      <c r="CEX161" s="229"/>
      <c r="CEY161" s="229"/>
      <c r="CEZ161" s="229"/>
      <c r="CFA161" s="229"/>
      <c r="CFB161" s="229"/>
      <c r="CFC161" s="229"/>
      <c r="CFD161" s="229"/>
      <c r="CFE161" s="229"/>
      <c r="CFF161" s="229"/>
      <c r="CFG161" s="229"/>
      <c r="CFH161" s="229"/>
      <c r="CFI161" s="229"/>
      <c r="CFJ161" s="229"/>
      <c r="CFK161" s="229"/>
      <c r="CFL161" s="229"/>
      <c r="CFM161" s="229"/>
      <c r="CFN161" s="229"/>
      <c r="CFO161" s="229"/>
      <c r="CFP161" s="229"/>
      <c r="CFQ161" s="229"/>
      <c r="CFR161" s="229"/>
      <c r="CFS161" s="229"/>
      <c r="CFT161" s="229"/>
      <c r="CFU161" s="229"/>
      <c r="CFV161" s="229"/>
      <c r="CFW161" s="229"/>
      <c r="CFX161" s="229"/>
      <c r="CFY161" s="229"/>
      <c r="CFZ161" s="229"/>
      <c r="CGA161" s="229"/>
      <c r="CGB161" s="229"/>
      <c r="CGC161" s="229"/>
      <c r="CGD161" s="229"/>
      <c r="CGE161" s="229"/>
      <c r="CGF161" s="229"/>
      <c r="CGG161" s="229"/>
      <c r="CGH161" s="229"/>
      <c r="CGI161" s="229"/>
      <c r="CGJ161" s="229"/>
      <c r="CGK161" s="229"/>
      <c r="CGL161" s="229"/>
      <c r="CGM161" s="229"/>
      <c r="CGN161" s="229"/>
      <c r="CGO161" s="229"/>
      <c r="CGP161" s="229"/>
      <c r="CGQ161" s="229"/>
      <c r="CGR161" s="229"/>
      <c r="CGS161" s="229"/>
      <c r="CGT161" s="229"/>
      <c r="CGU161" s="229"/>
      <c r="CGV161" s="229"/>
      <c r="CGW161" s="229"/>
      <c r="CGX161" s="229"/>
      <c r="CGY161" s="229"/>
      <c r="CGZ161" s="229"/>
      <c r="CHA161" s="229"/>
      <c r="CHB161" s="229"/>
      <c r="CHC161" s="229"/>
      <c r="CHD161" s="229"/>
      <c r="CHE161" s="229"/>
      <c r="CHF161" s="229"/>
      <c r="CHG161" s="229"/>
      <c r="CHH161" s="229"/>
      <c r="CHI161" s="229"/>
      <c r="CHJ161" s="229"/>
      <c r="CHK161" s="229"/>
      <c r="CHL161" s="229"/>
      <c r="CHM161" s="229"/>
      <c r="CHN161" s="229"/>
      <c r="CHO161" s="229"/>
      <c r="CHP161" s="229"/>
      <c r="CHQ161" s="229"/>
      <c r="CHR161" s="229"/>
      <c r="CHS161" s="229"/>
      <c r="CHT161" s="229"/>
      <c r="CHU161" s="229"/>
      <c r="CHV161" s="229"/>
      <c r="CHW161" s="229"/>
      <c r="CHX161" s="229"/>
      <c r="CHY161" s="229"/>
      <c r="CHZ161" s="229"/>
      <c r="CIA161" s="229"/>
      <c r="CIB161" s="229"/>
      <c r="CIC161" s="229"/>
      <c r="CID161" s="229"/>
      <c r="CIE161" s="229"/>
      <c r="CIF161" s="229"/>
      <c r="CIG161" s="229"/>
      <c r="CIH161" s="229"/>
      <c r="CII161" s="229"/>
      <c r="CIJ161" s="229"/>
      <c r="CIK161" s="229"/>
      <c r="CIL161" s="229"/>
      <c r="CIM161" s="229"/>
      <c r="CIN161" s="229"/>
      <c r="CIO161" s="229"/>
      <c r="CIP161" s="229"/>
      <c r="CIQ161" s="229"/>
      <c r="CIR161" s="229"/>
      <c r="CIS161" s="229"/>
      <c r="CIT161" s="229"/>
      <c r="CIU161" s="229"/>
      <c r="CIV161" s="229"/>
      <c r="CIW161" s="229"/>
      <c r="CIX161" s="229"/>
      <c r="CIY161" s="229"/>
      <c r="CIZ161" s="229"/>
      <c r="CJA161" s="229"/>
      <c r="CJB161" s="229"/>
      <c r="CJC161" s="229"/>
      <c r="CJD161" s="229"/>
      <c r="CJE161" s="229"/>
      <c r="CJF161" s="229"/>
      <c r="CJG161" s="229"/>
      <c r="CJH161" s="229"/>
      <c r="CJI161" s="229"/>
      <c r="CJJ161" s="229"/>
      <c r="CJK161" s="229"/>
      <c r="CJL161" s="229"/>
      <c r="CJM161" s="229"/>
      <c r="CJN161" s="229"/>
      <c r="CJO161" s="229"/>
      <c r="CJP161" s="229"/>
      <c r="CJQ161" s="229"/>
      <c r="CJR161" s="229"/>
      <c r="CJS161" s="229"/>
      <c r="CJT161" s="229"/>
      <c r="CJU161" s="229"/>
      <c r="CJV161" s="229"/>
      <c r="CJW161" s="229"/>
      <c r="CJX161" s="229"/>
      <c r="CJY161" s="229"/>
      <c r="CJZ161" s="229"/>
      <c r="CKA161" s="229"/>
      <c r="CKB161" s="229"/>
      <c r="CKC161" s="229"/>
      <c r="CKD161" s="229"/>
      <c r="CKE161" s="229"/>
      <c r="CKF161" s="229"/>
      <c r="CKG161" s="229"/>
      <c r="CKH161" s="229"/>
      <c r="CKI161" s="229"/>
      <c r="CKJ161" s="229"/>
      <c r="CKK161" s="229"/>
      <c r="CKL161" s="229"/>
      <c r="CKM161" s="229"/>
      <c r="CKN161" s="229"/>
      <c r="CKO161" s="229"/>
      <c r="CKP161" s="229"/>
      <c r="CKQ161" s="229"/>
      <c r="CKR161" s="229"/>
      <c r="CKS161" s="229"/>
      <c r="CKT161" s="229"/>
      <c r="CKU161" s="229"/>
      <c r="CKV161" s="229"/>
      <c r="CKW161" s="229"/>
      <c r="CKX161" s="229"/>
      <c r="CKY161" s="229"/>
      <c r="CKZ161" s="229"/>
      <c r="CLA161" s="229"/>
      <c r="CLB161" s="229"/>
      <c r="CLC161" s="229"/>
      <c r="CLD161" s="229"/>
      <c r="CLE161" s="229"/>
      <c r="CLF161" s="229"/>
      <c r="CLG161" s="229"/>
      <c r="CLH161" s="229"/>
      <c r="CLI161" s="229"/>
      <c r="CLJ161" s="229"/>
      <c r="CLK161" s="229"/>
      <c r="CLL161" s="229"/>
      <c r="CLM161" s="229"/>
      <c r="CLN161" s="229"/>
      <c r="CLO161" s="229"/>
      <c r="CLP161" s="229"/>
      <c r="CLQ161" s="229"/>
      <c r="CLR161" s="229"/>
      <c r="CLS161" s="229"/>
      <c r="CLT161" s="229"/>
      <c r="CLU161" s="229"/>
      <c r="CLV161" s="229"/>
      <c r="CLW161" s="229"/>
      <c r="CLX161" s="229"/>
      <c r="CLY161" s="229"/>
      <c r="CLZ161" s="229"/>
      <c r="CMA161" s="229"/>
      <c r="CMB161" s="229"/>
      <c r="CMC161" s="229"/>
      <c r="CMD161" s="229"/>
      <c r="CME161" s="229"/>
      <c r="CMF161" s="229"/>
      <c r="CMG161" s="229"/>
      <c r="CMH161" s="229"/>
      <c r="CMI161" s="229"/>
      <c r="CMJ161" s="229"/>
      <c r="CMK161" s="229"/>
      <c r="CML161" s="229"/>
      <c r="CMM161" s="229"/>
      <c r="CMN161" s="229"/>
      <c r="CMO161" s="229"/>
      <c r="CMP161" s="229"/>
      <c r="CMQ161" s="229"/>
      <c r="CMR161" s="229"/>
      <c r="CMS161" s="229"/>
      <c r="CMT161" s="229"/>
      <c r="CMU161" s="229"/>
      <c r="CMV161" s="229"/>
      <c r="CMW161" s="229"/>
      <c r="CMX161" s="229"/>
      <c r="CMY161" s="229"/>
      <c r="CMZ161" s="229"/>
      <c r="CNA161" s="229"/>
      <c r="CNB161" s="229"/>
      <c r="CNC161" s="229"/>
      <c r="CND161" s="229"/>
      <c r="CNE161" s="229"/>
      <c r="CNF161" s="229"/>
      <c r="CNG161" s="229"/>
      <c r="CNH161" s="229"/>
      <c r="CNI161" s="229"/>
      <c r="CNJ161" s="229"/>
      <c r="CNK161" s="229"/>
      <c r="CNL161" s="229"/>
      <c r="CNM161" s="229"/>
      <c r="CNN161" s="229"/>
      <c r="CNO161" s="229"/>
      <c r="CNP161" s="229"/>
      <c r="CNQ161" s="229"/>
      <c r="CNR161" s="229"/>
      <c r="CNS161" s="229"/>
      <c r="CNT161" s="229"/>
      <c r="CNU161" s="229"/>
      <c r="CNV161" s="229"/>
      <c r="CNW161" s="229"/>
      <c r="CNX161" s="229"/>
      <c r="CNY161" s="229"/>
      <c r="CNZ161" s="229"/>
      <c r="COA161" s="229"/>
      <c r="COB161" s="229"/>
      <c r="COC161" s="229"/>
      <c r="COD161" s="229"/>
      <c r="COE161" s="229"/>
      <c r="COF161" s="229"/>
      <c r="COG161" s="229"/>
      <c r="COH161" s="229"/>
      <c r="COI161" s="229"/>
      <c r="COJ161" s="229"/>
      <c r="COK161" s="229"/>
      <c r="COL161" s="229"/>
      <c r="COM161" s="229"/>
      <c r="CON161" s="229"/>
      <c r="COO161" s="229"/>
      <c r="COP161" s="229"/>
      <c r="COQ161" s="229"/>
      <c r="COR161" s="229"/>
      <c r="COS161" s="229"/>
      <c r="COT161" s="229"/>
      <c r="COU161" s="229"/>
      <c r="COV161" s="229"/>
      <c r="COW161" s="229"/>
      <c r="COX161" s="229"/>
      <c r="COY161" s="229"/>
      <c r="COZ161" s="229"/>
      <c r="CPA161" s="229"/>
      <c r="CPB161" s="229"/>
      <c r="CPC161" s="229"/>
      <c r="CPD161" s="229"/>
      <c r="CPE161" s="229"/>
      <c r="CPF161" s="229"/>
      <c r="CPG161" s="229"/>
      <c r="CPH161" s="229"/>
      <c r="CPI161" s="229"/>
      <c r="CPJ161" s="229"/>
      <c r="CPK161" s="229"/>
      <c r="CPL161" s="229"/>
      <c r="CPM161" s="229"/>
      <c r="CPN161" s="229"/>
      <c r="CPO161" s="229"/>
      <c r="CPP161" s="229"/>
      <c r="CPQ161" s="229"/>
      <c r="CPR161" s="229"/>
      <c r="CPS161" s="229"/>
      <c r="CPT161" s="229"/>
      <c r="CPU161" s="229"/>
      <c r="CPV161" s="229"/>
      <c r="CPW161" s="229"/>
      <c r="CPX161" s="229"/>
      <c r="CPY161" s="229"/>
      <c r="CPZ161" s="229"/>
      <c r="CQA161" s="229"/>
      <c r="CQB161" s="229"/>
      <c r="CQC161" s="229"/>
      <c r="CQD161" s="229"/>
      <c r="CQE161" s="229"/>
      <c r="CQF161" s="229"/>
      <c r="CQG161" s="229"/>
      <c r="CQH161" s="229"/>
      <c r="CQI161" s="229"/>
      <c r="CQJ161" s="229"/>
      <c r="CQK161" s="229"/>
      <c r="CQL161" s="229"/>
      <c r="CQM161" s="229"/>
      <c r="CQN161" s="229"/>
      <c r="CQO161" s="229"/>
      <c r="CQP161" s="229"/>
      <c r="CQQ161" s="229"/>
      <c r="CQR161" s="229"/>
      <c r="CQS161" s="229"/>
      <c r="CQT161" s="229"/>
      <c r="CQU161" s="229"/>
      <c r="CQV161" s="229"/>
      <c r="CQW161" s="229"/>
      <c r="CQX161" s="229"/>
      <c r="CQY161" s="229"/>
      <c r="CQZ161" s="229"/>
      <c r="CRA161" s="229"/>
      <c r="CRB161" s="229"/>
      <c r="CRC161" s="229"/>
      <c r="CRD161" s="229"/>
      <c r="CRE161" s="229"/>
      <c r="CRF161" s="229"/>
      <c r="CRG161" s="229"/>
      <c r="CRH161" s="229"/>
      <c r="CRI161" s="229"/>
      <c r="CRJ161" s="229"/>
      <c r="CRK161" s="229"/>
      <c r="CRL161" s="229"/>
      <c r="CRM161" s="229"/>
      <c r="CRN161" s="229"/>
      <c r="CRO161" s="229"/>
      <c r="CRP161" s="229"/>
      <c r="CRQ161" s="229"/>
      <c r="CRR161" s="229"/>
      <c r="CRS161" s="229"/>
      <c r="CRT161" s="229"/>
      <c r="CRU161" s="229"/>
      <c r="CRV161" s="229"/>
      <c r="CRW161" s="229"/>
      <c r="CRX161" s="229"/>
      <c r="CRY161" s="229"/>
      <c r="CRZ161" s="229"/>
      <c r="CSA161" s="229"/>
      <c r="CSB161" s="229"/>
      <c r="CSC161" s="229"/>
      <c r="CSD161" s="229"/>
      <c r="CSE161" s="229"/>
      <c r="CSF161" s="229"/>
      <c r="CSG161" s="229"/>
      <c r="CSH161" s="229"/>
      <c r="CSI161" s="229"/>
      <c r="CSJ161" s="229"/>
      <c r="CSK161" s="229"/>
      <c r="CSL161" s="229"/>
      <c r="CSM161" s="229"/>
      <c r="CSN161" s="229"/>
      <c r="CSO161" s="229"/>
      <c r="CSP161" s="229"/>
      <c r="CSQ161" s="229"/>
      <c r="CSR161" s="229"/>
      <c r="CSS161" s="229"/>
      <c r="CST161" s="229"/>
      <c r="CSU161" s="229"/>
      <c r="CSV161" s="229"/>
      <c r="CSW161" s="229"/>
      <c r="CSX161" s="229"/>
      <c r="CSY161" s="229"/>
      <c r="CSZ161" s="229"/>
      <c r="CTA161" s="229"/>
      <c r="CTB161" s="229"/>
      <c r="CTC161" s="229"/>
      <c r="CTD161" s="229"/>
      <c r="CTE161" s="229"/>
      <c r="CTF161" s="229"/>
      <c r="CTG161" s="229"/>
      <c r="CTH161" s="229"/>
      <c r="CTI161" s="229"/>
      <c r="CTJ161" s="229"/>
      <c r="CTK161" s="229"/>
      <c r="CTL161" s="229"/>
      <c r="CTM161" s="229"/>
      <c r="CTN161" s="229"/>
      <c r="CTO161" s="229"/>
      <c r="CTP161" s="229"/>
      <c r="CTQ161" s="229"/>
      <c r="CTR161" s="229"/>
      <c r="CTS161" s="229"/>
      <c r="CTT161" s="229"/>
      <c r="CTU161" s="229"/>
      <c r="CTV161" s="229"/>
      <c r="CTW161" s="229"/>
      <c r="CTX161" s="229"/>
      <c r="CTY161" s="229"/>
      <c r="CTZ161" s="229"/>
      <c r="CUA161" s="229"/>
    </row>
    <row r="162" spans="1:2575" s="224" customFormat="1" ht="108.75" hidden="1" customHeight="1">
      <c r="A162" s="247"/>
      <c r="B162" s="248"/>
      <c r="C162" s="249"/>
      <c r="D162" s="250"/>
      <c r="E162" s="274"/>
      <c r="F162" s="252"/>
      <c r="G162" s="249"/>
      <c r="H162" s="256"/>
      <c r="I162" s="269"/>
      <c r="J162" s="270"/>
      <c r="K162" s="252"/>
      <c r="L162" s="252"/>
      <c r="N162" s="229"/>
      <c r="O162" s="229"/>
      <c r="P162" s="229"/>
      <c r="Q162" s="229"/>
      <c r="R162" s="229"/>
      <c r="S162" s="229"/>
      <c r="T162" s="229"/>
      <c r="U162" s="229"/>
      <c r="V162" s="229"/>
      <c r="W162" s="229"/>
      <c r="X162" s="229"/>
      <c r="Y162" s="229"/>
      <c r="Z162" s="229"/>
      <c r="AA162" s="229"/>
      <c r="AB162" s="229"/>
      <c r="AC162" s="229"/>
      <c r="AD162" s="229"/>
      <c r="AE162" s="229"/>
      <c r="AF162" s="229"/>
      <c r="AG162" s="229"/>
      <c r="AH162" s="229"/>
      <c r="AI162" s="229"/>
      <c r="AJ162" s="229"/>
      <c r="AK162" s="229"/>
      <c r="AL162" s="229"/>
      <c r="AM162" s="229"/>
      <c r="AN162" s="229"/>
      <c r="AO162" s="229"/>
      <c r="AP162" s="229"/>
      <c r="AQ162" s="229"/>
      <c r="AR162" s="229"/>
      <c r="AS162" s="229"/>
      <c r="AT162" s="229"/>
      <c r="AU162" s="229"/>
      <c r="AV162" s="229"/>
      <c r="AW162" s="229"/>
      <c r="AX162" s="229"/>
      <c r="AY162" s="229"/>
      <c r="AZ162" s="229"/>
      <c r="BA162" s="229"/>
      <c r="BB162" s="229"/>
      <c r="BC162" s="229"/>
      <c r="BD162" s="229"/>
      <c r="BE162" s="229"/>
      <c r="BF162" s="229"/>
      <c r="BG162" s="229"/>
      <c r="BH162" s="229"/>
      <c r="BI162" s="229"/>
      <c r="BJ162" s="229"/>
      <c r="BK162" s="229"/>
      <c r="BL162" s="229"/>
      <c r="BM162" s="229"/>
      <c r="BN162" s="229"/>
      <c r="BO162" s="229"/>
      <c r="BP162" s="229"/>
      <c r="BQ162" s="229"/>
      <c r="BR162" s="229"/>
      <c r="BS162" s="229"/>
      <c r="BT162" s="229"/>
      <c r="BU162" s="229"/>
      <c r="BV162" s="229"/>
      <c r="BW162" s="229"/>
      <c r="BX162" s="229"/>
      <c r="BY162" s="229"/>
      <c r="BZ162" s="229"/>
      <c r="CA162" s="229"/>
      <c r="CB162" s="229"/>
      <c r="CC162" s="229"/>
      <c r="CD162" s="229"/>
      <c r="CE162" s="229"/>
      <c r="CF162" s="229"/>
      <c r="CG162" s="229"/>
      <c r="CH162" s="229"/>
      <c r="CI162" s="229"/>
      <c r="CJ162" s="229"/>
      <c r="CK162" s="229"/>
      <c r="CL162" s="229"/>
      <c r="CM162" s="229"/>
      <c r="CN162" s="229"/>
      <c r="CO162" s="229"/>
      <c r="CP162" s="229"/>
      <c r="CQ162" s="229"/>
      <c r="CR162" s="229"/>
      <c r="CS162" s="229"/>
      <c r="CT162" s="229"/>
      <c r="CU162" s="229"/>
      <c r="CV162" s="229"/>
      <c r="CW162" s="229"/>
      <c r="CX162" s="229"/>
      <c r="CY162" s="229"/>
      <c r="CZ162" s="229"/>
      <c r="DA162" s="229"/>
      <c r="DB162" s="229"/>
      <c r="DC162" s="229"/>
      <c r="DD162" s="229"/>
      <c r="DE162" s="229"/>
      <c r="DF162" s="229"/>
      <c r="DG162" s="229"/>
      <c r="DH162" s="229"/>
      <c r="DI162" s="229"/>
      <c r="DJ162" s="229"/>
      <c r="DK162" s="229"/>
      <c r="DL162" s="229"/>
      <c r="DM162" s="229"/>
      <c r="DN162" s="229"/>
      <c r="DO162" s="229"/>
      <c r="DP162" s="229"/>
      <c r="DQ162" s="229"/>
      <c r="DR162" s="229"/>
      <c r="DS162" s="229"/>
      <c r="DT162" s="229"/>
      <c r="DU162" s="229"/>
      <c r="DV162" s="229"/>
      <c r="DW162" s="229"/>
      <c r="DX162" s="229"/>
      <c r="DY162" s="229"/>
      <c r="DZ162" s="229"/>
      <c r="EA162" s="229"/>
      <c r="EB162" s="229"/>
      <c r="EC162" s="229"/>
      <c r="ED162" s="229"/>
      <c r="EE162" s="229"/>
      <c r="EF162" s="229"/>
      <c r="EG162" s="229"/>
      <c r="EH162" s="229"/>
      <c r="EI162" s="229"/>
      <c r="EJ162" s="229"/>
      <c r="EK162" s="229"/>
      <c r="EL162" s="229"/>
      <c r="EM162" s="229"/>
      <c r="EN162" s="229"/>
      <c r="EO162" s="229"/>
      <c r="EP162" s="229"/>
      <c r="EQ162" s="229"/>
      <c r="ER162" s="229"/>
      <c r="ES162" s="229"/>
      <c r="ET162" s="229"/>
      <c r="EU162" s="229"/>
      <c r="EV162" s="229"/>
      <c r="EW162" s="229"/>
      <c r="EX162" s="229"/>
      <c r="EY162" s="229"/>
      <c r="EZ162" s="229"/>
      <c r="FA162" s="229"/>
      <c r="FB162" s="229"/>
      <c r="FC162" s="229"/>
      <c r="FD162" s="229"/>
      <c r="FE162" s="229"/>
      <c r="FF162" s="229"/>
      <c r="FG162" s="229"/>
      <c r="FH162" s="229"/>
      <c r="FI162" s="229"/>
      <c r="FJ162" s="229"/>
      <c r="FK162" s="229"/>
      <c r="FL162" s="229"/>
      <c r="FM162" s="229"/>
      <c r="FN162" s="229"/>
      <c r="FO162" s="229"/>
      <c r="FP162" s="229"/>
      <c r="FQ162" s="229"/>
      <c r="FR162" s="229"/>
      <c r="FS162" s="229"/>
      <c r="FT162" s="229"/>
      <c r="FU162" s="229"/>
      <c r="FV162" s="229"/>
      <c r="FW162" s="229"/>
      <c r="FX162" s="229"/>
      <c r="FY162" s="229"/>
      <c r="FZ162" s="229"/>
      <c r="GA162" s="229"/>
      <c r="GB162" s="229"/>
      <c r="GC162" s="229"/>
      <c r="GD162" s="229"/>
      <c r="GE162" s="229"/>
      <c r="GF162" s="229"/>
      <c r="GG162" s="229"/>
      <c r="GH162" s="229"/>
      <c r="GI162" s="229"/>
      <c r="GJ162" s="229"/>
      <c r="GK162" s="229"/>
      <c r="GL162" s="229"/>
      <c r="GM162" s="229"/>
      <c r="GN162" s="229"/>
      <c r="GO162" s="229"/>
      <c r="GP162" s="229"/>
      <c r="GQ162" s="229"/>
      <c r="GR162" s="229"/>
      <c r="GS162" s="229"/>
      <c r="GT162" s="229"/>
      <c r="GU162" s="229"/>
      <c r="GV162" s="229"/>
      <c r="GW162" s="229"/>
      <c r="GX162" s="229"/>
      <c r="GY162" s="229"/>
      <c r="GZ162" s="229"/>
      <c r="HA162" s="229"/>
      <c r="HB162" s="229"/>
      <c r="HC162" s="229"/>
      <c r="HD162" s="229"/>
      <c r="HE162" s="229"/>
      <c r="HF162" s="229"/>
      <c r="HG162" s="229"/>
      <c r="HH162" s="229"/>
      <c r="HI162" s="229"/>
      <c r="HJ162" s="229"/>
      <c r="HK162" s="229"/>
      <c r="HL162" s="229"/>
      <c r="HM162" s="229"/>
      <c r="HN162" s="229"/>
      <c r="HO162" s="229"/>
      <c r="HP162" s="229"/>
      <c r="HQ162" s="229"/>
      <c r="HR162" s="229"/>
      <c r="HS162" s="229"/>
      <c r="HT162" s="229"/>
      <c r="HU162" s="229"/>
      <c r="HV162" s="229"/>
      <c r="HW162" s="229"/>
      <c r="HX162" s="229"/>
      <c r="HY162" s="229"/>
      <c r="HZ162" s="229"/>
      <c r="IA162" s="229"/>
      <c r="IB162" s="229"/>
      <c r="IC162" s="229"/>
      <c r="ID162" s="229"/>
      <c r="IE162" s="229"/>
      <c r="IF162" s="229"/>
      <c r="IG162" s="229"/>
      <c r="IH162" s="229"/>
      <c r="II162" s="229"/>
      <c r="IJ162" s="229"/>
      <c r="IK162" s="229"/>
      <c r="IL162" s="229"/>
      <c r="IM162" s="229"/>
      <c r="IN162" s="229"/>
      <c r="IO162" s="229"/>
      <c r="IP162" s="229"/>
      <c r="IQ162" s="229"/>
      <c r="IR162" s="229"/>
      <c r="IS162" s="229"/>
      <c r="IT162" s="229"/>
      <c r="IU162" s="229"/>
      <c r="IV162" s="229"/>
      <c r="IW162" s="229"/>
      <c r="IX162" s="229"/>
      <c r="IY162" s="229"/>
      <c r="IZ162" s="229"/>
      <c r="JA162" s="229"/>
      <c r="JB162" s="229"/>
      <c r="JC162" s="229"/>
      <c r="JD162" s="229"/>
      <c r="JE162" s="229"/>
      <c r="JF162" s="229"/>
      <c r="JG162" s="229"/>
      <c r="JH162" s="229"/>
      <c r="JI162" s="229"/>
      <c r="JJ162" s="229"/>
      <c r="JK162" s="229"/>
      <c r="JL162" s="229"/>
      <c r="JM162" s="229"/>
      <c r="JN162" s="229"/>
      <c r="JO162" s="229"/>
      <c r="JP162" s="229"/>
      <c r="JQ162" s="229"/>
      <c r="JR162" s="229"/>
      <c r="JS162" s="229"/>
      <c r="JT162" s="229"/>
      <c r="JU162" s="229"/>
      <c r="JV162" s="229"/>
      <c r="JW162" s="229"/>
      <c r="JX162" s="229"/>
      <c r="JY162" s="229"/>
      <c r="JZ162" s="229"/>
      <c r="KA162" s="229"/>
      <c r="KB162" s="229"/>
      <c r="KC162" s="229"/>
      <c r="KD162" s="229"/>
      <c r="KE162" s="229"/>
      <c r="KF162" s="229"/>
      <c r="KG162" s="229"/>
      <c r="KH162" s="229"/>
      <c r="KI162" s="229"/>
      <c r="KJ162" s="229"/>
      <c r="KK162" s="229"/>
      <c r="KL162" s="229"/>
      <c r="KM162" s="229"/>
      <c r="KN162" s="229"/>
      <c r="KO162" s="229"/>
      <c r="KP162" s="229"/>
      <c r="KQ162" s="229"/>
      <c r="KR162" s="229"/>
      <c r="KS162" s="229"/>
      <c r="KT162" s="229"/>
      <c r="KU162" s="229"/>
      <c r="KV162" s="229"/>
      <c r="KW162" s="229"/>
      <c r="KX162" s="229"/>
      <c r="KY162" s="229"/>
      <c r="KZ162" s="229"/>
      <c r="LA162" s="229"/>
      <c r="LB162" s="229"/>
      <c r="LC162" s="229"/>
      <c r="LD162" s="229"/>
      <c r="LE162" s="229"/>
      <c r="LF162" s="229"/>
      <c r="LG162" s="229"/>
      <c r="LH162" s="229"/>
      <c r="LI162" s="229"/>
      <c r="LJ162" s="229"/>
      <c r="LK162" s="229"/>
      <c r="LL162" s="229"/>
      <c r="LM162" s="229"/>
      <c r="LN162" s="229"/>
      <c r="LO162" s="229"/>
      <c r="LP162" s="229"/>
      <c r="LQ162" s="229"/>
      <c r="LR162" s="229"/>
      <c r="LS162" s="229"/>
      <c r="LT162" s="229"/>
      <c r="LU162" s="229"/>
      <c r="LV162" s="229"/>
      <c r="LW162" s="229"/>
      <c r="LX162" s="229"/>
      <c r="LY162" s="229"/>
      <c r="LZ162" s="229"/>
      <c r="MA162" s="229"/>
      <c r="MB162" s="229"/>
      <c r="MC162" s="229"/>
      <c r="MD162" s="229"/>
      <c r="ME162" s="229"/>
      <c r="MF162" s="229"/>
      <c r="MG162" s="229"/>
      <c r="MH162" s="229"/>
      <c r="MI162" s="229"/>
      <c r="MJ162" s="229"/>
      <c r="MK162" s="229"/>
      <c r="ML162" s="229"/>
      <c r="MM162" s="229"/>
      <c r="MN162" s="229"/>
      <c r="MO162" s="229"/>
      <c r="MP162" s="229"/>
      <c r="MQ162" s="229"/>
      <c r="MR162" s="229"/>
      <c r="MS162" s="229"/>
      <c r="MT162" s="229"/>
      <c r="MU162" s="229"/>
      <c r="MV162" s="229"/>
      <c r="MW162" s="229"/>
      <c r="MX162" s="229"/>
      <c r="MY162" s="229"/>
      <c r="MZ162" s="229"/>
      <c r="NA162" s="229"/>
      <c r="NB162" s="229"/>
      <c r="NC162" s="229"/>
      <c r="ND162" s="229"/>
      <c r="NE162" s="229"/>
      <c r="NF162" s="229"/>
      <c r="NG162" s="229"/>
      <c r="NH162" s="229"/>
      <c r="NI162" s="229"/>
      <c r="NJ162" s="229"/>
      <c r="NK162" s="229"/>
      <c r="NL162" s="229"/>
      <c r="NM162" s="229"/>
      <c r="NN162" s="229"/>
      <c r="NO162" s="229"/>
      <c r="NP162" s="229"/>
      <c r="NQ162" s="229"/>
      <c r="NR162" s="229"/>
      <c r="NS162" s="229"/>
      <c r="NT162" s="229"/>
      <c r="NU162" s="229"/>
      <c r="NV162" s="229"/>
      <c r="NW162" s="229"/>
      <c r="NX162" s="229"/>
      <c r="NY162" s="229"/>
      <c r="NZ162" s="229"/>
      <c r="OA162" s="229"/>
      <c r="OB162" s="229"/>
      <c r="OC162" s="229"/>
      <c r="OD162" s="229"/>
      <c r="OE162" s="229"/>
      <c r="OF162" s="229"/>
      <c r="OG162" s="229"/>
      <c r="OH162" s="229"/>
      <c r="OI162" s="229"/>
      <c r="OJ162" s="229"/>
      <c r="OK162" s="229"/>
      <c r="OL162" s="229"/>
      <c r="OM162" s="229"/>
      <c r="ON162" s="229"/>
      <c r="OO162" s="229"/>
      <c r="OP162" s="229"/>
      <c r="OQ162" s="229"/>
      <c r="OR162" s="229"/>
      <c r="OS162" s="229"/>
      <c r="OT162" s="229"/>
      <c r="OU162" s="229"/>
      <c r="OV162" s="229"/>
      <c r="OW162" s="229"/>
      <c r="OX162" s="229"/>
      <c r="OY162" s="229"/>
      <c r="OZ162" s="229"/>
      <c r="PA162" s="229"/>
      <c r="PB162" s="229"/>
      <c r="PC162" s="229"/>
      <c r="PD162" s="229"/>
      <c r="PE162" s="229"/>
      <c r="PF162" s="229"/>
      <c r="PG162" s="229"/>
      <c r="PH162" s="229"/>
      <c r="PI162" s="229"/>
      <c r="PJ162" s="229"/>
      <c r="PK162" s="229"/>
      <c r="PL162" s="229"/>
      <c r="PM162" s="229"/>
      <c r="PN162" s="229"/>
      <c r="PO162" s="229"/>
      <c r="PP162" s="229"/>
      <c r="PQ162" s="229"/>
      <c r="PR162" s="229"/>
      <c r="PS162" s="229"/>
      <c r="PT162" s="229"/>
      <c r="PU162" s="229"/>
      <c r="PV162" s="229"/>
      <c r="PW162" s="229"/>
      <c r="PX162" s="229"/>
      <c r="PY162" s="229"/>
      <c r="PZ162" s="229"/>
      <c r="QA162" s="229"/>
      <c r="QB162" s="229"/>
      <c r="QC162" s="229"/>
      <c r="QD162" s="229"/>
      <c r="QE162" s="229"/>
      <c r="QF162" s="229"/>
      <c r="QG162" s="229"/>
      <c r="QH162" s="229"/>
      <c r="QI162" s="229"/>
      <c r="QJ162" s="229"/>
      <c r="QK162" s="229"/>
      <c r="QL162" s="229"/>
      <c r="QM162" s="229"/>
      <c r="QN162" s="229"/>
      <c r="QO162" s="229"/>
      <c r="QP162" s="229"/>
      <c r="QQ162" s="229"/>
      <c r="QR162" s="229"/>
      <c r="QS162" s="229"/>
      <c r="QT162" s="229"/>
      <c r="QU162" s="229"/>
      <c r="QV162" s="229"/>
      <c r="QW162" s="229"/>
      <c r="QX162" s="229"/>
      <c r="QY162" s="229"/>
      <c r="QZ162" s="229"/>
      <c r="RA162" s="229"/>
      <c r="RB162" s="229"/>
      <c r="RC162" s="229"/>
      <c r="RD162" s="229"/>
      <c r="RE162" s="229"/>
      <c r="RF162" s="229"/>
      <c r="RG162" s="229"/>
      <c r="RH162" s="229"/>
      <c r="RI162" s="229"/>
      <c r="RJ162" s="229"/>
      <c r="RK162" s="229"/>
      <c r="RL162" s="229"/>
      <c r="RM162" s="229"/>
      <c r="RN162" s="229"/>
      <c r="RO162" s="229"/>
      <c r="RP162" s="229"/>
      <c r="RQ162" s="229"/>
      <c r="RR162" s="229"/>
      <c r="RS162" s="229"/>
      <c r="RT162" s="229"/>
      <c r="RU162" s="229"/>
      <c r="RV162" s="229"/>
      <c r="RW162" s="229"/>
      <c r="RX162" s="229"/>
      <c r="RY162" s="229"/>
      <c r="RZ162" s="229"/>
      <c r="SA162" s="229"/>
      <c r="SB162" s="229"/>
      <c r="SC162" s="229"/>
      <c r="SD162" s="229"/>
      <c r="SE162" s="229"/>
      <c r="SF162" s="229"/>
      <c r="SG162" s="229"/>
      <c r="SH162" s="229"/>
      <c r="SI162" s="229"/>
      <c r="SJ162" s="229"/>
      <c r="SK162" s="229"/>
      <c r="SL162" s="229"/>
      <c r="SM162" s="229"/>
      <c r="SN162" s="229"/>
      <c r="SO162" s="229"/>
      <c r="SP162" s="229"/>
      <c r="SQ162" s="229"/>
      <c r="SR162" s="229"/>
      <c r="SS162" s="229"/>
      <c r="ST162" s="229"/>
      <c r="SU162" s="229"/>
      <c r="SV162" s="229"/>
      <c r="SW162" s="229"/>
      <c r="SX162" s="229"/>
      <c r="SY162" s="229"/>
      <c r="SZ162" s="229"/>
      <c r="TA162" s="229"/>
      <c r="TB162" s="229"/>
      <c r="TC162" s="229"/>
      <c r="TD162" s="229"/>
      <c r="TE162" s="229"/>
      <c r="TF162" s="229"/>
      <c r="TG162" s="229"/>
      <c r="TH162" s="229"/>
      <c r="TI162" s="229"/>
      <c r="TJ162" s="229"/>
      <c r="TK162" s="229"/>
      <c r="TL162" s="229"/>
      <c r="TM162" s="229"/>
      <c r="TN162" s="229"/>
      <c r="TO162" s="229"/>
      <c r="TP162" s="229"/>
      <c r="TQ162" s="229"/>
      <c r="TR162" s="229"/>
      <c r="TS162" s="229"/>
      <c r="TT162" s="229"/>
      <c r="TU162" s="229"/>
      <c r="TV162" s="229"/>
      <c r="TW162" s="229"/>
      <c r="TX162" s="229"/>
      <c r="TY162" s="229"/>
      <c r="TZ162" s="229"/>
      <c r="UA162" s="229"/>
      <c r="UB162" s="229"/>
      <c r="UC162" s="229"/>
      <c r="UD162" s="229"/>
      <c r="UE162" s="229"/>
      <c r="UF162" s="229"/>
      <c r="UG162" s="229"/>
      <c r="UH162" s="229"/>
      <c r="UI162" s="229"/>
      <c r="UJ162" s="229"/>
      <c r="UK162" s="229"/>
      <c r="UL162" s="229"/>
      <c r="UM162" s="229"/>
      <c r="UN162" s="229"/>
      <c r="UO162" s="229"/>
      <c r="UP162" s="229"/>
      <c r="UQ162" s="229"/>
      <c r="UR162" s="229"/>
      <c r="US162" s="229"/>
      <c r="UT162" s="229"/>
      <c r="UU162" s="229"/>
      <c r="UV162" s="229"/>
      <c r="UW162" s="229"/>
      <c r="UX162" s="229"/>
      <c r="UY162" s="229"/>
      <c r="UZ162" s="229"/>
      <c r="VA162" s="229"/>
      <c r="VB162" s="229"/>
      <c r="VC162" s="229"/>
      <c r="VD162" s="229"/>
      <c r="VE162" s="229"/>
      <c r="VF162" s="229"/>
      <c r="VG162" s="229"/>
      <c r="VH162" s="229"/>
      <c r="VI162" s="229"/>
      <c r="VJ162" s="229"/>
      <c r="VK162" s="229"/>
      <c r="VL162" s="229"/>
      <c r="VM162" s="229"/>
      <c r="VN162" s="229"/>
      <c r="VO162" s="229"/>
      <c r="VP162" s="229"/>
      <c r="VQ162" s="229"/>
      <c r="VR162" s="229"/>
      <c r="VS162" s="229"/>
      <c r="VT162" s="229"/>
      <c r="VU162" s="229"/>
      <c r="VV162" s="229"/>
      <c r="VW162" s="229"/>
      <c r="VX162" s="229"/>
      <c r="VY162" s="229"/>
      <c r="VZ162" s="229"/>
      <c r="WA162" s="229"/>
      <c r="WB162" s="229"/>
      <c r="WC162" s="229"/>
      <c r="WD162" s="229"/>
      <c r="WE162" s="229"/>
      <c r="WF162" s="229"/>
      <c r="WG162" s="229"/>
      <c r="WH162" s="229"/>
      <c r="WI162" s="229"/>
      <c r="WJ162" s="229"/>
      <c r="WK162" s="229"/>
      <c r="WL162" s="229"/>
      <c r="WM162" s="229"/>
      <c r="WN162" s="229"/>
      <c r="WO162" s="229"/>
      <c r="WP162" s="229"/>
      <c r="WQ162" s="229"/>
      <c r="WR162" s="229"/>
      <c r="WS162" s="229"/>
      <c r="WT162" s="229"/>
      <c r="WU162" s="229"/>
      <c r="WV162" s="229"/>
      <c r="WW162" s="229"/>
      <c r="WX162" s="229"/>
      <c r="WY162" s="229"/>
      <c r="WZ162" s="229"/>
      <c r="XA162" s="229"/>
      <c r="XB162" s="229"/>
      <c r="XC162" s="229"/>
      <c r="XD162" s="229"/>
      <c r="XE162" s="229"/>
      <c r="XF162" s="229"/>
      <c r="XG162" s="229"/>
      <c r="XH162" s="229"/>
      <c r="XI162" s="229"/>
      <c r="XJ162" s="229"/>
      <c r="XK162" s="229"/>
      <c r="XL162" s="229"/>
      <c r="XM162" s="229"/>
      <c r="XN162" s="229"/>
      <c r="XO162" s="229"/>
      <c r="XP162" s="229"/>
      <c r="XQ162" s="229"/>
      <c r="XR162" s="229"/>
      <c r="XS162" s="229"/>
      <c r="XT162" s="229"/>
      <c r="XU162" s="229"/>
      <c r="XV162" s="229"/>
      <c r="XW162" s="229"/>
      <c r="XX162" s="229"/>
      <c r="XY162" s="229"/>
      <c r="XZ162" s="229"/>
      <c r="YA162" s="229"/>
      <c r="YB162" s="229"/>
      <c r="YC162" s="229"/>
      <c r="YD162" s="229"/>
      <c r="YE162" s="229"/>
      <c r="YF162" s="229"/>
      <c r="YG162" s="229"/>
      <c r="YH162" s="229"/>
      <c r="YI162" s="229"/>
      <c r="YJ162" s="229"/>
      <c r="YK162" s="229"/>
      <c r="YL162" s="229"/>
      <c r="YM162" s="229"/>
      <c r="YN162" s="229"/>
      <c r="YO162" s="229"/>
      <c r="YP162" s="229"/>
      <c r="YQ162" s="229"/>
      <c r="YR162" s="229"/>
      <c r="YS162" s="229"/>
      <c r="YT162" s="229"/>
      <c r="YU162" s="229"/>
      <c r="YV162" s="229"/>
      <c r="YW162" s="229"/>
      <c r="YX162" s="229"/>
      <c r="YY162" s="229"/>
      <c r="YZ162" s="229"/>
      <c r="ZA162" s="229"/>
      <c r="ZB162" s="229"/>
      <c r="ZC162" s="229"/>
      <c r="ZD162" s="229"/>
      <c r="ZE162" s="229"/>
      <c r="ZF162" s="229"/>
      <c r="ZG162" s="229"/>
      <c r="ZH162" s="229"/>
      <c r="ZI162" s="229"/>
      <c r="ZJ162" s="229"/>
      <c r="ZK162" s="229"/>
      <c r="ZL162" s="229"/>
      <c r="ZM162" s="229"/>
      <c r="ZN162" s="229"/>
      <c r="ZO162" s="229"/>
      <c r="ZP162" s="229"/>
      <c r="ZQ162" s="229"/>
      <c r="ZR162" s="229"/>
      <c r="ZS162" s="229"/>
      <c r="ZT162" s="229"/>
      <c r="ZU162" s="229"/>
      <c r="ZV162" s="229"/>
      <c r="ZW162" s="229"/>
      <c r="ZX162" s="229"/>
      <c r="ZY162" s="229"/>
      <c r="ZZ162" s="229"/>
      <c r="AAA162" s="229"/>
      <c r="AAB162" s="229"/>
      <c r="AAC162" s="229"/>
      <c r="AAD162" s="229"/>
      <c r="AAE162" s="229"/>
      <c r="AAF162" s="229"/>
      <c r="AAG162" s="229"/>
      <c r="AAH162" s="229"/>
      <c r="AAI162" s="229"/>
      <c r="AAJ162" s="229"/>
      <c r="AAK162" s="229"/>
      <c r="AAL162" s="229"/>
      <c r="AAM162" s="229"/>
      <c r="AAN162" s="229"/>
      <c r="AAO162" s="229"/>
      <c r="AAP162" s="229"/>
      <c r="AAQ162" s="229"/>
      <c r="AAR162" s="229"/>
      <c r="AAS162" s="229"/>
      <c r="AAT162" s="229"/>
      <c r="AAU162" s="229"/>
      <c r="AAV162" s="229"/>
      <c r="AAW162" s="229"/>
      <c r="AAX162" s="229"/>
      <c r="AAY162" s="229"/>
      <c r="AAZ162" s="229"/>
      <c r="ABA162" s="229"/>
      <c r="ABB162" s="229"/>
      <c r="ABC162" s="229"/>
      <c r="ABD162" s="229"/>
      <c r="ABE162" s="229"/>
      <c r="ABF162" s="229"/>
      <c r="ABG162" s="229"/>
      <c r="ABH162" s="229"/>
      <c r="ABI162" s="229"/>
      <c r="ABJ162" s="229"/>
      <c r="ABK162" s="229"/>
      <c r="ABL162" s="229"/>
      <c r="ABM162" s="229"/>
      <c r="ABN162" s="229"/>
      <c r="ABO162" s="229"/>
      <c r="ABP162" s="229"/>
      <c r="ABQ162" s="229"/>
      <c r="ABR162" s="229"/>
      <c r="ABS162" s="229"/>
      <c r="ABT162" s="229"/>
      <c r="ABU162" s="229"/>
      <c r="ABV162" s="229"/>
      <c r="ABW162" s="229"/>
      <c r="ABX162" s="229"/>
      <c r="ABY162" s="229"/>
      <c r="ABZ162" s="229"/>
      <c r="ACA162" s="229"/>
      <c r="ACB162" s="229"/>
      <c r="ACC162" s="229"/>
      <c r="ACD162" s="229"/>
      <c r="ACE162" s="229"/>
      <c r="ACF162" s="229"/>
      <c r="ACG162" s="229"/>
      <c r="ACH162" s="229"/>
      <c r="ACI162" s="229"/>
      <c r="ACJ162" s="229"/>
      <c r="ACK162" s="229"/>
      <c r="ACL162" s="229"/>
      <c r="ACM162" s="229"/>
      <c r="ACN162" s="229"/>
      <c r="ACO162" s="229"/>
      <c r="ACP162" s="229"/>
      <c r="ACQ162" s="229"/>
      <c r="ACR162" s="229"/>
      <c r="ACS162" s="229"/>
      <c r="ACT162" s="229"/>
      <c r="ACU162" s="229"/>
      <c r="ACV162" s="229"/>
      <c r="ACW162" s="229"/>
      <c r="ACX162" s="229"/>
      <c r="ACY162" s="229"/>
      <c r="ACZ162" s="229"/>
      <c r="ADA162" s="229"/>
      <c r="ADB162" s="229"/>
      <c r="ADC162" s="229"/>
      <c r="ADD162" s="229"/>
      <c r="ADE162" s="229"/>
      <c r="ADF162" s="229"/>
      <c r="ADG162" s="229"/>
      <c r="ADH162" s="229"/>
      <c r="ADI162" s="229"/>
      <c r="ADJ162" s="229"/>
      <c r="ADK162" s="229"/>
      <c r="ADL162" s="229"/>
      <c r="ADM162" s="229"/>
      <c r="ADN162" s="229"/>
      <c r="ADO162" s="229"/>
      <c r="ADP162" s="229"/>
      <c r="ADQ162" s="229"/>
      <c r="ADR162" s="229"/>
      <c r="ADS162" s="229"/>
      <c r="ADT162" s="229"/>
      <c r="ADU162" s="229"/>
      <c r="ADV162" s="229"/>
      <c r="ADW162" s="229"/>
      <c r="ADX162" s="229"/>
      <c r="ADY162" s="229"/>
      <c r="ADZ162" s="229"/>
      <c r="AEA162" s="229"/>
      <c r="AEB162" s="229"/>
      <c r="AEC162" s="229"/>
      <c r="AED162" s="229"/>
      <c r="AEE162" s="229"/>
      <c r="AEF162" s="229"/>
      <c r="AEG162" s="229"/>
      <c r="AEH162" s="229"/>
      <c r="AEI162" s="229"/>
      <c r="AEJ162" s="229"/>
      <c r="AEK162" s="229"/>
      <c r="AEL162" s="229"/>
      <c r="AEM162" s="229"/>
      <c r="AEN162" s="229"/>
      <c r="AEO162" s="229"/>
      <c r="AEP162" s="229"/>
      <c r="AEQ162" s="229"/>
      <c r="AER162" s="229"/>
      <c r="AES162" s="229"/>
      <c r="AET162" s="229"/>
      <c r="AEU162" s="229"/>
      <c r="AEV162" s="229"/>
      <c r="AEW162" s="229"/>
      <c r="AEX162" s="229"/>
      <c r="AEY162" s="229"/>
      <c r="AEZ162" s="229"/>
      <c r="AFA162" s="229"/>
      <c r="AFB162" s="229"/>
      <c r="AFC162" s="229"/>
      <c r="AFD162" s="229"/>
      <c r="AFE162" s="229"/>
      <c r="AFF162" s="229"/>
      <c r="AFG162" s="229"/>
      <c r="AFH162" s="229"/>
      <c r="AFI162" s="229"/>
      <c r="AFJ162" s="229"/>
      <c r="AFK162" s="229"/>
      <c r="AFL162" s="229"/>
      <c r="AFM162" s="229"/>
      <c r="AFN162" s="229"/>
      <c r="AFO162" s="229"/>
      <c r="AFP162" s="229"/>
      <c r="AFQ162" s="229"/>
      <c r="AFR162" s="229"/>
      <c r="AFS162" s="229"/>
      <c r="AFT162" s="229"/>
      <c r="AFU162" s="229"/>
      <c r="AFV162" s="229"/>
      <c r="AFW162" s="229"/>
      <c r="AFX162" s="229"/>
      <c r="AFY162" s="229"/>
      <c r="AFZ162" s="229"/>
      <c r="AGA162" s="229"/>
      <c r="AGB162" s="229"/>
      <c r="AGC162" s="229"/>
      <c r="AGD162" s="229"/>
      <c r="AGE162" s="229"/>
      <c r="AGF162" s="229"/>
      <c r="AGG162" s="229"/>
      <c r="AGH162" s="229"/>
      <c r="AGI162" s="229"/>
      <c r="AGJ162" s="229"/>
      <c r="AGK162" s="229"/>
      <c r="AGL162" s="229"/>
      <c r="AGM162" s="229"/>
      <c r="AGN162" s="229"/>
      <c r="AGO162" s="229"/>
      <c r="AGP162" s="229"/>
      <c r="AGQ162" s="229"/>
      <c r="AGR162" s="229"/>
      <c r="AGS162" s="229"/>
      <c r="AGT162" s="229"/>
      <c r="AGU162" s="229"/>
      <c r="AGV162" s="229"/>
      <c r="AGW162" s="229"/>
      <c r="AGX162" s="229"/>
      <c r="AGY162" s="229"/>
      <c r="AGZ162" s="229"/>
      <c r="AHA162" s="229"/>
      <c r="AHB162" s="229"/>
      <c r="AHC162" s="229"/>
      <c r="AHD162" s="229"/>
      <c r="AHE162" s="229"/>
      <c r="AHF162" s="229"/>
      <c r="AHG162" s="229"/>
      <c r="AHH162" s="229"/>
      <c r="AHI162" s="229"/>
      <c r="AHJ162" s="229"/>
      <c r="AHK162" s="229"/>
      <c r="AHL162" s="229"/>
      <c r="AHM162" s="229"/>
      <c r="AHN162" s="229"/>
      <c r="AHO162" s="229"/>
      <c r="AHP162" s="229"/>
      <c r="AHQ162" s="229"/>
      <c r="AHR162" s="229"/>
      <c r="AHS162" s="229"/>
      <c r="AHT162" s="229"/>
      <c r="AHU162" s="229"/>
      <c r="AHV162" s="229"/>
      <c r="AHW162" s="229"/>
      <c r="AHX162" s="229"/>
      <c r="AHY162" s="229"/>
      <c r="AHZ162" s="229"/>
      <c r="AIA162" s="229"/>
      <c r="AIB162" s="229"/>
      <c r="AIC162" s="229"/>
      <c r="AID162" s="229"/>
      <c r="AIE162" s="229"/>
      <c r="AIF162" s="229"/>
      <c r="AIG162" s="229"/>
      <c r="AIH162" s="229"/>
      <c r="AII162" s="229"/>
      <c r="AIJ162" s="229"/>
      <c r="AIK162" s="229"/>
      <c r="AIL162" s="229"/>
      <c r="AIM162" s="229"/>
      <c r="AIN162" s="229"/>
      <c r="AIO162" s="229"/>
      <c r="AIP162" s="229"/>
      <c r="AIQ162" s="229"/>
      <c r="AIR162" s="229"/>
      <c r="AIS162" s="229"/>
      <c r="AIT162" s="229"/>
      <c r="AIU162" s="229"/>
      <c r="AIV162" s="229"/>
      <c r="AIW162" s="229"/>
      <c r="AIX162" s="229"/>
      <c r="AIY162" s="229"/>
      <c r="AIZ162" s="229"/>
      <c r="AJA162" s="229"/>
      <c r="AJB162" s="229"/>
      <c r="AJC162" s="229"/>
      <c r="AJD162" s="229"/>
      <c r="AJE162" s="229"/>
      <c r="AJF162" s="229"/>
      <c r="AJG162" s="229"/>
      <c r="AJH162" s="229"/>
      <c r="AJI162" s="229"/>
      <c r="AJJ162" s="229"/>
      <c r="AJK162" s="229"/>
      <c r="AJL162" s="229"/>
      <c r="AJM162" s="229"/>
      <c r="AJN162" s="229"/>
      <c r="AJO162" s="229"/>
      <c r="AJP162" s="229"/>
      <c r="AJQ162" s="229"/>
      <c r="AJR162" s="229"/>
      <c r="AJS162" s="229"/>
      <c r="AJT162" s="229"/>
      <c r="AJU162" s="229"/>
      <c r="AJV162" s="229"/>
      <c r="AJW162" s="229"/>
      <c r="AJX162" s="229"/>
      <c r="AJY162" s="229"/>
      <c r="AJZ162" s="229"/>
      <c r="AKA162" s="229"/>
      <c r="AKB162" s="229"/>
      <c r="AKC162" s="229"/>
      <c r="AKD162" s="229"/>
      <c r="AKE162" s="229"/>
      <c r="AKF162" s="229"/>
      <c r="AKG162" s="229"/>
      <c r="AKH162" s="229"/>
      <c r="AKI162" s="229"/>
      <c r="AKJ162" s="229"/>
      <c r="AKK162" s="229"/>
      <c r="AKL162" s="229"/>
      <c r="AKM162" s="229"/>
      <c r="AKN162" s="229"/>
      <c r="AKO162" s="229"/>
      <c r="AKP162" s="229"/>
      <c r="AKQ162" s="229"/>
      <c r="AKR162" s="229"/>
      <c r="AKS162" s="229"/>
      <c r="AKT162" s="229"/>
      <c r="AKU162" s="229"/>
      <c r="AKV162" s="229"/>
      <c r="AKW162" s="229"/>
      <c r="AKX162" s="229"/>
      <c r="AKY162" s="229"/>
      <c r="AKZ162" s="229"/>
      <c r="ALA162" s="229"/>
      <c r="ALB162" s="229"/>
      <c r="ALC162" s="229"/>
      <c r="ALD162" s="229"/>
      <c r="ALE162" s="229"/>
      <c r="ALF162" s="229"/>
      <c r="ALG162" s="229"/>
      <c r="ALH162" s="229"/>
      <c r="ALI162" s="229"/>
      <c r="ALJ162" s="229"/>
      <c r="ALK162" s="229"/>
      <c r="ALL162" s="229"/>
      <c r="ALM162" s="229"/>
      <c r="ALN162" s="229"/>
      <c r="ALO162" s="229"/>
      <c r="ALP162" s="229"/>
      <c r="ALQ162" s="229"/>
      <c r="ALR162" s="229"/>
      <c r="ALS162" s="229"/>
      <c r="ALT162" s="229"/>
      <c r="ALU162" s="229"/>
      <c r="ALV162" s="229"/>
      <c r="ALW162" s="229"/>
      <c r="ALX162" s="229"/>
      <c r="ALY162" s="229"/>
      <c r="ALZ162" s="229"/>
      <c r="AMA162" s="229"/>
      <c r="AMB162" s="229"/>
      <c r="AMC162" s="229"/>
      <c r="AMD162" s="229"/>
      <c r="AME162" s="229"/>
      <c r="AMF162" s="229"/>
      <c r="AMG162" s="229"/>
      <c r="AMH162" s="229"/>
      <c r="AMI162" s="229"/>
      <c r="AMJ162" s="229"/>
      <c r="AMK162" s="229"/>
      <c r="AML162" s="229"/>
      <c r="AMM162" s="229"/>
      <c r="AMN162" s="229"/>
      <c r="AMO162" s="229"/>
      <c r="AMP162" s="229"/>
      <c r="AMQ162" s="229"/>
      <c r="AMR162" s="229"/>
      <c r="AMS162" s="229"/>
      <c r="AMT162" s="229"/>
      <c r="AMU162" s="229"/>
      <c r="AMV162" s="229"/>
      <c r="AMW162" s="229"/>
      <c r="AMX162" s="229"/>
      <c r="AMY162" s="229"/>
      <c r="AMZ162" s="229"/>
      <c r="ANA162" s="229"/>
      <c r="ANB162" s="229"/>
      <c r="ANC162" s="229"/>
      <c r="AND162" s="229"/>
      <c r="ANE162" s="229"/>
      <c r="ANF162" s="229"/>
      <c r="ANG162" s="229"/>
      <c r="ANH162" s="229"/>
      <c r="ANI162" s="229"/>
      <c r="ANJ162" s="229"/>
      <c r="ANK162" s="229"/>
      <c r="ANL162" s="229"/>
      <c r="ANM162" s="229"/>
      <c r="ANN162" s="229"/>
      <c r="ANO162" s="229"/>
      <c r="ANP162" s="229"/>
      <c r="ANQ162" s="229"/>
      <c r="ANR162" s="229"/>
      <c r="ANS162" s="229"/>
      <c r="ANT162" s="229"/>
      <c r="ANU162" s="229"/>
      <c r="ANV162" s="229"/>
      <c r="ANW162" s="229"/>
      <c r="ANX162" s="229"/>
      <c r="ANY162" s="229"/>
      <c r="ANZ162" s="229"/>
      <c r="AOA162" s="229"/>
      <c r="AOB162" s="229"/>
      <c r="AOC162" s="229"/>
      <c r="AOD162" s="229"/>
      <c r="AOE162" s="229"/>
      <c r="AOF162" s="229"/>
      <c r="AOG162" s="229"/>
      <c r="AOH162" s="229"/>
      <c r="AOI162" s="229"/>
      <c r="AOJ162" s="229"/>
      <c r="AOK162" s="229"/>
      <c r="AOL162" s="229"/>
      <c r="AOM162" s="229"/>
      <c r="AON162" s="229"/>
      <c r="AOO162" s="229"/>
      <c r="AOP162" s="229"/>
      <c r="AOQ162" s="229"/>
      <c r="AOR162" s="229"/>
      <c r="AOS162" s="229"/>
      <c r="AOT162" s="229"/>
      <c r="AOU162" s="229"/>
      <c r="AOV162" s="229"/>
      <c r="AOW162" s="229"/>
      <c r="AOX162" s="229"/>
      <c r="AOY162" s="229"/>
      <c r="AOZ162" s="229"/>
      <c r="APA162" s="229"/>
      <c r="APB162" s="229"/>
      <c r="APC162" s="229"/>
      <c r="APD162" s="229"/>
      <c r="APE162" s="229"/>
      <c r="APF162" s="229"/>
      <c r="APG162" s="229"/>
      <c r="APH162" s="229"/>
      <c r="API162" s="229"/>
      <c r="APJ162" s="229"/>
      <c r="APK162" s="229"/>
      <c r="APL162" s="229"/>
      <c r="APM162" s="229"/>
      <c r="APN162" s="229"/>
      <c r="APO162" s="229"/>
      <c r="APP162" s="229"/>
      <c r="APQ162" s="229"/>
      <c r="APR162" s="229"/>
      <c r="APS162" s="229"/>
      <c r="APT162" s="229"/>
      <c r="APU162" s="229"/>
      <c r="APV162" s="229"/>
      <c r="APW162" s="229"/>
      <c r="APX162" s="229"/>
      <c r="APY162" s="229"/>
      <c r="APZ162" s="229"/>
      <c r="AQA162" s="229"/>
      <c r="AQB162" s="229"/>
      <c r="AQC162" s="229"/>
      <c r="AQD162" s="229"/>
      <c r="AQE162" s="229"/>
      <c r="AQF162" s="229"/>
      <c r="AQG162" s="229"/>
      <c r="AQH162" s="229"/>
      <c r="AQI162" s="229"/>
      <c r="AQJ162" s="229"/>
      <c r="AQK162" s="229"/>
      <c r="AQL162" s="229"/>
      <c r="AQM162" s="229"/>
      <c r="AQN162" s="229"/>
      <c r="AQO162" s="229"/>
      <c r="AQP162" s="229"/>
      <c r="AQQ162" s="229"/>
      <c r="AQR162" s="229"/>
      <c r="AQS162" s="229"/>
      <c r="AQT162" s="229"/>
      <c r="AQU162" s="229"/>
      <c r="AQV162" s="229"/>
      <c r="AQW162" s="229"/>
      <c r="AQX162" s="229"/>
      <c r="AQY162" s="229"/>
      <c r="AQZ162" s="229"/>
      <c r="ARA162" s="229"/>
      <c r="ARB162" s="229"/>
      <c r="ARC162" s="229"/>
      <c r="ARD162" s="229"/>
      <c r="ARE162" s="229"/>
      <c r="ARF162" s="229"/>
      <c r="ARG162" s="229"/>
      <c r="ARH162" s="229"/>
      <c r="ARI162" s="229"/>
      <c r="ARJ162" s="229"/>
      <c r="ARK162" s="229"/>
      <c r="ARL162" s="229"/>
      <c r="ARM162" s="229"/>
      <c r="ARN162" s="229"/>
      <c r="ARO162" s="229"/>
      <c r="ARP162" s="229"/>
      <c r="ARQ162" s="229"/>
      <c r="ARR162" s="229"/>
      <c r="ARS162" s="229"/>
      <c r="ART162" s="229"/>
      <c r="ARU162" s="229"/>
      <c r="ARV162" s="229"/>
      <c r="ARW162" s="229"/>
      <c r="ARX162" s="229"/>
      <c r="ARY162" s="229"/>
      <c r="ARZ162" s="229"/>
      <c r="ASA162" s="229"/>
      <c r="ASB162" s="229"/>
      <c r="ASC162" s="229"/>
      <c r="ASD162" s="229"/>
      <c r="ASE162" s="229"/>
      <c r="ASF162" s="229"/>
      <c r="ASG162" s="229"/>
      <c r="ASH162" s="229"/>
      <c r="ASI162" s="229"/>
      <c r="ASJ162" s="229"/>
      <c r="ASK162" s="229"/>
      <c r="ASL162" s="229"/>
      <c r="ASM162" s="229"/>
      <c r="ASN162" s="229"/>
      <c r="ASO162" s="229"/>
      <c r="ASP162" s="229"/>
      <c r="ASQ162" s="229"/>
      <c r="ASR162" s="229"/>
      <c r="ASS162" s="229"/>
      <c r="AST162" s="229"/>
      <c r="ASU162" s="229"/>
      <c r="ASV162" s="229"/>
      <c r="ASW162" s="229"/>
      <c r="ASX162" s="229"/>
      <c r="ASY162" s="229"/>
      <c r="ASZ162" s="229"/>
      <c r="ATA162" s="229"/>
      <c r="ATB162" s="229"/>
      <c r="ATC162" s="229"/>
      <c r="ATD162" s="229"/>
      <c r="ATE162" s="229"/>
      <c r="ATF162" s="229"/>
      <c r="ATG162" s="229"/>
      <c r="ATH162" s="229"/>
      <c r="ATI162" s="229"/>
      <c r="ATJ162" s="229"/>
      <c r="ATK162" s="229"/>
      <c r="ATL162" s="229"/>
      <c r="ATM162" s="229"/>
      <c r="ATN162" s="229"/>
      <c r="ATO162" s="229"/>
      <c r="ATP162" s="229"/>
      <c r="ATQ162" s="229"/>
      <c r="ATR162" s="229"/>
      <c r="ATS162" s="229"/>
      <c r="ATT162" s="229"/>
      <c r="ATU162" s="229"/>
      <c r="ATV162" s="229"/>
      <c r="ATW162" s="229"/>
      <c r="ATX162" s="229"/>
      <c r="ATY162" s="229"/>
      <c r="ATZ162" s="229"/>
      <c r="AUA162" s="229"/>
      <c r="AUB162" s="229"/>
      <c r="AUC162" s="229"/>
      <c r="AUD162" s="229"/>
      <c r="AUE162" s="229"/>
      <c r="AUF162" s="229"/>
      <c r="AUG162" s="229"/>
      <c r="AUH162" s="229"/>
      <c r="AUI162" s="229"/>
      <c r="AUJ162" s="229"/>
      <c r="AUK162" s="229"/>
      <c r="AUL162" s="229"/>
      <c r="AUM162" s="229"/>
      <c r="AUN162" s="229"/>
      <c r="AUO162" s="229"/>
      <c r="AUP162" s="229"/>
      <c r="AUQ162" s="229"/>
      <c r="AUR162" s="229"/>
      <c r="AUS162" s="229"/>
      <c r="AUT162" s="229"/>
      <c r="AUU162" s="229"/>
      <c r="AUV162" s="229"/>
      <c r="AUW162" s="229"/>
      <c r="AUX162" s="229"/>
      <c r="AUY162" s="229"/>
      <c r="AUZ162" s="229"/>
      <c r="AVA162" s="229"/>
      <c r="AVB162" s="229"/>
      <c r="AVC162" s="229"/>
      <c r="AVD162" s="229"/>
      <c r="AVE162" s="229"/>
      <c r="AVF162" s="229"/>
      <c r="AVG162" s="229"/>
      <c r="AVH162" s="229"/>
      <c r="AVI162" s="229"/>
      <c r="AVJ162" s="229"/>
      <c r="AVK162" s="229"/>
      <c r="AVL162" s="229"/>
      <c r="AVM162" s="229"/>
      <c r="AVN162" s="229"/>
      <c r="AVO162" s="229"/>
      <c r="AVP162" s="229"/>
      <c r="AVQ162" s="229"/>
      <c r="AVR162" s="229"/>
      <c r="AVS162" s="229"/>
      <c r="AVT162" s="229"/>
      <c r="AVU162" s="229"/>
      <c r="AVV162" s="229"/>
      <c r="AVW162" s="229"/>
      <c r="AVX162" s="229"/>
      <c r="AVY162" s="229"/>
      <c r="AVZ162" s="229"/>
      <c r="AWA162" s="229"/>
      <c r="AWB162" s="229"/>
      <c r="AWC162" s="229"/>
      <c r="AWD162" s="229"/>
      <c r="AWE162" s="229"/>
      <c r="AWF162" s="229"/>
      <c r="AWG162" s="229"/>
      <c r="AWH162" s="229"/>
      <c r="AWI162" s="229"/>
      <c r="AWJ162" s="229"/>
      <c r="AWK162" s="229"/>
      <c r="AWL162" s="229"/>
      <c r="AWM162" s="229"/>
      <c r="AWN162" s="229"/>
      <c r="AWO162" s="229"/>
      <c r="AWP162" s="229"/>
      <c r="AWQ162" s="229"/>
      <c r="AWR162" s="229"/>
      <c r="AWS162" s="229"/>
      <c r="AWT162" s="229"/>
      <c r="AWU162" s="229"/>
      <c r="AWV162" s="229"/>
      <c r="AWW162" s="229"/>
      <c r="AWX162" s="229"/>
      <c r="AWY162" s="229"/>
      <c r="AWZ162" s="229"/>
      <c r="AXA162" s="229"/>
      <c r="AXB162" s="229"/>
      <c r="AXC162" s="229"/>
      <c r="AXD162" s="229"/>
      <c r="AXE162" s="229"/>
      <c r="AXF162" s="229"/>
      <c r="AXG162" s="229"/>
      <c r="AXH162" s="229"/>
      <c r="AXI162" s="229"/>
      <c r="AXJ162" s="229"/>
      <c r="AXK162" s="229"/>
      <c r="AXL162" s="229"/>
      <c r="AXM162" s="229"/>
      <c r="AXN162" s="229"/>
      <c r="AXO162" s="229"/>
      <c r="AXP162" s="229"/>
      <c r="AXQ162" s="229"/>
      <c r="AXR162" s="229"/>
      <c r="AXS162" s="229"/>
      <c r="AXT162" s="229"/>
      <c r="AXU162" s="229"/>
      <c r="AXV162" s="229"/>
      <c r="AXW162" s="229"/>
      <c r="AXX162" s="229"/>
      <c r="AXY162" s="229"/>
      <c r="AXZ162" s="229"/>
      <c r="AYA162" s="229"/>
      <c r="AYB162" s="229"/>
      <c r="AYC162" s="229"/>
      <c r="AYD162" s="229"/>
      <c r="AYE162" s="229"/>
      <c r="AYF162" s="229"/>
      <c r="AYG162" s="229"/>
      <c r="AYH162" s="229"/>
      <c r="AYI162" s="229"/>
      <c r="AYJ162" s="229"/>
      <c r="AYK162" s="229"/>
      <c r="AYL162" s="229"/>
      <c r="AYM162" s="229"/>
      <c r="AYN162" s="229"/>
      <c r="AYO162" s="229"/>
      <c r="AYP162" s="229"/>
      <c r="AYQ162" s="229"/>
      <c r="AYR162" s="229"/>
      <c r="AYS162" s="229"/>
      <c r="AYT162" s="229"/>
      <c r="AYU162" s="229"/>
      <c r="AYV162" s="229"/>
      <c r="AYW162" s="229"/>
      <c r="AYX162" s="229"/>
      <c r="AYY162" s="229"/>
      <c r="AYZ162" s="229"/>
      <c r="AZA162" s="229"/>
      <c r="AZB162" s="229"/>
      <c r="AZC162" s="229"/>
      <c r="AZD162" s="229"/>
      <c r="AZE162" s="229"/>
      <c r="AZF162" s="229"/>
      <c r="AZG162" s="229"/>
      <c r="AZH162" s="229"/>
      <c r="AZI162" s="229"/>
      <c r="AZJ162" s="229"/>
      <c r="AZK162" s="229"/>
      <c r="AZL162" s="229"/>
      <c r="AZM162" s="229"/>
      <c r="AZN162" s="229"/>
      <c r="AZO162" s="229"/>
      <c r="AZP162" s="229"/>
      <c r="AZQ162" s="229"/>
      <c r="AZR162" s="229"/>
      <c r="AZS162" s="229"/>
      <c r="AZT162" s="229"/>
      <c r="AZU162" s="229"/>
      <c r="AZV162" s="229"/>
      <c r="AZW162" s="229"/>
      <c r="AZX162" s="229"/>
      <c r="AZY162" s="229"/>
      <c r="AZZ162" s="229"/>
      <c r="BAA162" s="229"/>
      <c r="BAB162" s="229"/>
      <c r="BAC162" s="229"/>
      <c r="BAD162" s="229"/>
      <c r="BAE162" s="229"/>
      <c r="BAF162" s="229"/>
      <c r="BAG162" s="229"/>
      <c r="BAH162" s="229"/>
      <c r="BAI162" s="229"/>
      <c r="BAJ162" s="229"/>
      <c r="BAK162" s="229"/>
      <c r="BAL162" s="229"/>
      <c r="BAM162" s="229"/>
      <c r="BAN162" s="229"/>
      <c r="BAO162" s="229"/>
      <c r="BAP162" s="229"/>
      <c r="BAQ162" s="229"/>
      <c r="BAR162" s="229"/>
      <c r="BAS162" s="229"/>
      <c r="BAT162" s="229"/>
      <c r="BAU162" s="229"/>
      <c r="BAV162" s="229"/>
      <c r="BAW162" s="229"/>
      <c r="BAX162" s="229"/>
      <c r="BAY162" s="229"/>
      <c r="BAZ162" s="229"/>
      <c r="BBA162" s="229"/>
      <c r="BBB162" s="229"/>
      <c r="BBC162" s="229"/>
      <c r="BBD162" s="229"/>
      <c r="BBE162" s="229"/>
      <c r="BBF162" s="229"/>
      <c r="BBG162" s="229"/>
      <c r="BBH162" s="229"/>
      <c r="BBI162" s="229"/>
      <c r="BBJ162" s="229"/>
      <c r="BBK162" s="229"/>
      <c r="BBL162" s="229"/>
      <c r="BBM162" s="229"/>
      <c r="BBN162" s="229"/>
      <c r="BBO162" s="229"/>
      <c r="BBP162" s="229"/>
      <c r="BBQ162" s="229"/>
      <c r="BBR162" s="229"/>
      <c r="BBS162" s="229"/>
      <c r="BBT162" s="229"/>
      <c r="BBU162" s="229"/>
      <c r="BBV162" s="229"/>
      <c r="BBW162" s="229"/>
      <c r="BBX162" s="229"/>
      <c r="BBY162" s="229"/>
      <c r="BBZ162" s="229"/>
      <c r="BCA162" s="229"/>
      <c r="BCB162" s="229"/>
      <c r="BCC162" s="229"/>
      <c r="BCD162" s="229"/>
      <c r="BCE162" s="229"/>
      <c r="BCF162" s="229"/>
      <c r="BCG162" s="229"/>
      <c r="BCH162" s="229"/>
      <c r="BCI162" s="229"/>
      <c r="BCJ162" s="229"/>
      <c r="BCK162" s="229"/>
      <c r="BCL162" s="229"/>
      <c r="BCM162" s="229"/>
      <c r="BCN162" s="229"/>
      <c r="BCO162" s="229"/>
      <c r="BCP162" s="229"/>
      <c r="BCQ162" s="229"/>
      <c r="BCR162" s="229"/>
      <c r="BCS162" s="229"/>
      <c r="BCT162" s="229"/>
      <c r="BCU162" s="229"/>
      <c r="BCV162" s="229"/>
      <c r="BCW162" s="229"/>
      <c r="BCX162" s="229"/>
      <c r="BCY162" s="229"/>
      <c r="BCZ162" s="229"/>
      <c r="BDA162" s="229"/>
      <c r="BDB162" s="229"/>
      <c r="BDC162" s="229"/>
      <c r="BDD162" s="229"/>
      <c r="BDE162" s="229"/>
      <c r="BDF162" s="229"/>
      <c r="BDG162" s="229"/>
      <c r="BDH162" s="229"/>
      <c r="BDI162" s="229"/>
      <c r="BDJ162" s="229"/>
      <c r="BDK162" s="229"/>
      <c r="BDL162" s="229"/>
      <c r="BDM162" s="229"/>
      <c r="BDN162" s="229"/>
      <c r="BDO162" s="229"/>
      <c r="BDP162" s="229"/>
      <c r="BDQ162" s="229"/>
      <c r="BDR162" s="229"/>
      <c r="BDS162" s="229"/>
      <c r="BDT162" s="229"/>
      <c r="BDU162" s="229"/>
      <c r="BDV162" s="229"/>
      <c r="BDW162" s="229"/>
      <c r="BDX162" s="229"/>
      <c r="BDY162" s="229"/>
      <c r="BDZ162" s="229"/>
      <c r="BEA162" s="229"/>
      <c r="BEB162" s="229"/>
      <c r="BEC162" s="229"/>
      <c r="BED162" s="229"/>
      <c r="BEE162" s="229"/>
      <c r="BEF162" s="229"/>
      <c r="BEG162" s="229"/>
      <c r="BEH162" s="229"/>
      <c r="BEI162" s="229"/>
      <c r="BEJ162" s="229"/>
      <c r="BEK162" s="229"/>
      <c r="BEL162" s="229"/>
      <c r="BEM162" s="229"/>
      <c r="BEN162" s="229"/>
      <c r="BEO162" s="229"/>
      <c r="BEP162" s="229"/>
      <c r="BEQ162" s="229"/>
      <c r="BER162" s="229"/>
      <c r="BES162" s="229"/>
      <c r="BET162" s="229"/>
      <c r="BEU162" s="229"/>
      <c r="BEV162" s="229"/>
      <c r="BEW162" s="229"/>
      <c r="BEX162" s="229"/>
      <c r="BEY162" s="229"/>
      <c r="BEZ162" s="229"/>
      <c r="BFA162" s="229"/>
      <c r="BFB162" s="229"/>
      <c r="BFC162" s="229"/>
      <c r="BFD162" s="229"/>
      <c r="BFE162" s="229"/>
      <c r="BFF162" s="229"/>
      <c r="BFG162" s="229"/>
      <c r="BFH162" s="229"/>
      <c r="BFI162" s="229"/>
      <c r="BFJ162" s="229"/>
      <c r="BFK162" s="229"/>
      <c r="BFL162" s="229"/>
      <c r="BFM162" s="229"/>
      <c r="BFN162" s="229"/>
      <c r="BFO162" s="229"/>
      <c r="BFP162" s="229"/>
      <c r="BFQ162" s="229"/>
      <c r="BFR162" s="229"/>
      <c r="BFS162" s="229"/>
      <c r="BFT162" s="229"/>
      <c r="BFU162" s="229"/>
      <c r="BFV162" s="229"/>
      <c r="BFW162" s="229"/>
      <c r="BFX162" s="229"/>
      <c r="BFY162" s="229"/>
      <c r="BFZ162" s="229"/>
      <c r="BGA162" s="229"/>
      <c r="BGB162" s="229"/>
      <c r="BGC162" s="229"/>
      <c r="BGD162" s="229"/>
      <c r="BGE162" s="229"/>
      <c r="BGF162" s="229"/>
      <c r="BGG162" s="229"/>
      <c r="BGH162" s="229"/>
      <c r="BGI162" s="229"/>
      <c r="BGJ162" s="229"/>
      <c r="BGK162" s="229"/>
      <c r="BGL162" s="229"/>
      <c r="BGM162" s="229"/>
      <c r="BGN162" s="229"/>
      <c r="BGO162" s="229"/>
      <c r="BGP162" s="229"/>
      <c r="BGQ162" s="229"/>
      <c r="BGR162" s="229"/>
      <c r="BGS162" s="229"/>
      <c r="BGT162" s="229"/>
      <c r="BGU162" s="229"/>
      <c r="BGV162" s="229"/>
      <c r="BGW162" s="229"/>
      <c r="BGX162" s="229"/>
      <c r="BGY162" s="229"/>
      <c r="BGZ162" s="229"/>
      <c r="BHA162" s="229"/>
      <c r="BHB162" s="229"/>
      <c r="BHC162" s="229"/>
      <c r="BHD162" s="229"/>
      <c r="BHE162" s="229"/>
      <c r="BHF162" s="229"/>
      <c r="BHG162" s="229"/>
      <c r="BHH162" s="229"/>
      <c r="BHI162" s="229"/>
      <c r="BHJ162" s="229"/>
      <c r="BHK162" s="229"/>
      <c r="BHL162" s="229"/>
      <c r="BHM162" s="229"/>
      <c r="BHN162" s="229"/>
      <c r="BHO162" s="229"/>
      <c r="BHP162" s="229"/>
      <c r="BHQ162" s="229"/>
      <c r="BHR162" s="229"/>
      <c r="BHS162" s="229"/>
      <c r="BHT162" s="229"/>
      <c r="BHU162" s="229"/>
      <c r="BHV162" s="229"/>
      <c r="BHW162" s="229"/>
      <c r="BHX162" s="229"/>
      <c r="BHY162" s="229"/>
      <c r="BHZ162" s="229"/>
      <c r="BIA162" s="229"/>
      <c r="BIB162" s="229"/>
      <c r="BIC162" s="229"/>
      <c r="BID162" s="229"/>
      <c r="BIE162" s="229"/>
      <c r="BIF162" s="229"/>
      <c r="BIG162" s="229"/>
      <c r="BIH162" s="229"/>
      <c r="BII162" s="229"/>
      <c r="BIJ162" s="229"/>
      <c r="BIK162" s="229"/>
      <c r="BIL162" s="229"/>
      <c r="BIM162" s="229"/>
      <c r="BIN162" s="229"/>
      <c r="BIO162" s="229"/>
      <c r="BIP162" s="229"/>
      <c r="BIQ162" s="229"/>
      <c r="BIR162" s="229"/>
      <c r="BIS162" s="229"/>
      <c r="BIT162" s="229"/>
      <c r="BIU162" s="229"/>
      <c r="BIV162" s="229"/>
      <c r="BIW162" s="229"/>
      <c r="BIX162" s="229"/>
      <c r="BIY162" s="229"/>
      <c r="BIZ162" s="229"/>
      <c r="BJA162" s="229"/>
      <c r="BJB162" s="229"/>
      <c r="BJC162" s="229"/>
      <c r="BJD162" s="229"/>
      <c r="BJE162" s="229"/>
      <c r="BJF162" s="229"/>
      <c r="BJG162" s="229"/>
      <c r="BJH162" s="229"/>
      <c r="BJI162" s="229"/>
      <c r="BJJ162" s="229"/>
      <c r="BJK162" s="229"/>
      <c r="BJL162" s="229"/>
      <c r="BJM162" s="229"/>
      <c r="BJN162" s="229"/>
      <c r="BJO162" s="229"/>
      <c r="BJP162" s="229"/>
      <c r="BJQ162" s="229"/>
      <c r="BJR162" s="229"/>
      <c r="BJS162" s="229"/>
      <c r="BJT162" s="229"/>
      <c r="BJU162" s="229"/>
      <c r="BJV162" s="229"/>
      <c r="BJW162" s="229"/>
      <c r="BJX162" s="229"/>
      <c r="BJY162" s="229"/>
      <c r="BJZ162" s="229"/>
      <c r="BKA162" s="229"/>
      <c r="BKB162" s="229"/>
      <c r="BKC162" s="229"/>
      <c r="BKD162" s="229"/>
      <c r="BKE162" s="229"/>
      <c r="BKF162" s="229"/>
      <c r="BKG162" s="229"/>
      <c r="BKH162" s="229"/>
      <c r="BKI162" s="229"/>
      <c r="BKJ162" s="229"/>
      <c r="BKK162" s="229"/>
      <c r="BKL162" s="229"/>
      <c r="BKM162" s="229"/>
      <c r="BKN162" s="229"/>
      <c r="BKO162" s="229"/>
      <c r="BKP162" s="229"/>
      <c r="BKQ162" s="229"/>
      <c r="BKR162" s="229"/>
      <c r="BKS162" s="229"/>
      <c r="BKT162" s="229"/>
      <c r="BKU162" s="229"/>
      <c r="BKV162" s="229"/>
      <c r="BKW162" s="229"/>
      <c r="BKX162" s="229"/>
      <c r="BKY162" s="229"/>
      <c r="BKZ162" s="229"/>
      <c r="BLA162" s="229"/>
      <c r="BLB162" s="229"/>
      <c r="BLC162" s="229"/>
      <c r="BLD162" s="229"/>
      <c r="BLE162" s="229"/>
      <c r="BLF162" s="229"/>
      <c r="BLG162" s="229"/>
      <c r="BLH162" s="229"/>
      <c r="BLI162" s="229"/>
      <c r="BLJ162" s="229"/>
      <c r="BLK162" s="229"/>
      <c r="BLL162" s="229"/>
      <c r="BLM162" s="229"/>
      <c r="BLN162" s="229"/>
      <c r="BLO162" s="229"/>
      <c r="BLP162" s="229"/>
      <c r="BLQ162" s="229"/>
      <c r="BLR162" s="229"/>
      <c r="BLS162" s="229"/>
      <c r="BLT162" s="229"/>
      <c r="BLU162" s="229"/>
      <c r="BLV162" s="229"/>
      <c r="BLW162" s="229"/>
      <c r="BLX162" s="229"/>
      <c r="BLY162" s="229"/>
      <c r="BLZ162" s="229"/>
      <c r="BMA162" s="229"/>
      <c r="BMB162" s="229"/>
      <c r="BMC162" s="229"/>
      <c r="BMD162" s="229"/>
      <c r="BME162" s="229"/>
      <c r="BMF162" s="229"/>
      <c r="BMG162" s="229"/>
      <c r="BMH162" s="229"/>
      <c r="BMI162" s="229"/>
      <c r="BMJ162" s="229"/>
      <c r="BMK162" s="229"/>
      <c r="BML162" s="229"/>
      <c r="BMM162" s="229"/>
      <c r="BMN162" s="229"/>
      <c r="BMO162" s="229"/>
      <c r="BMP162" s="229"/>
      <c r="BMQ162" s="229"/>
      <c r="BMR162" s="229"/>
      <c r="BMS162" s="229"/>
      <c r="BMT162" s="229"/>
      <c r="BMU162" s="229"/>
      <c r="BMV162" s="229"/>
      <c r="BMW162" s="229"/>
      <c r="BMX162" s="229"/>
      <c r="BMY162" s="229"/>
      <c r="BMZ162" s="229"/>
      <c r="BNA162" s="229"/>
      <c r="BNB162" s="229"/>
      <c r="BNC162" s="229"/>
      <c r="BND162" s="229"/>
      <c r="BNE162" s="229"/>
      <c r="BNF162" s="229"/>
      <c r="BNG162" s="229"/>
      <c r="BNH162" s="229"/>
      <c r="BNI162" s="229"/>
      <c r="BNJ162" s="229"/>
      <c r="BNK162" s="229"/>
      <c r="BNL162" s="229"/>
      <c r="BNM162" s="229"/>
      <c r="BNN162" s="229"/>
      <c r="BNO162" s="229"/>
      <c r="BNP162" s="229"/>
      <c r="BNQ162" s="229"/>
      <c r="BNR162" s="229"/>
      <c r="BNS162" s="229"/>
      <c r="BNT162" s="229"/>
      <c r="BNU162" s="229"/>
      <c r="BNV162" s="229"/>
      <c r="BNW162" s="229"/>
      <c r="BNX162" s="229"/>
      <c r="BNY162" s="229"/>
      <c r="BNZ162" s="229"/>
      <c r="BOA162" s="229"/>
      <c r="BOB162" s="229"/>
      <c r="BOC162" s="229"/>
      <c r="BOD162" s="229"/>
      <c r="BOE162" s="229"/>
      <c r="BOF162" s="229"/>
      <c r="BOG162" s="229"/>
      <c r="BOH162" s="229"/>
      <c r="BOI162" s="229"/>
      <c r="BOJ162" s="229"/>
      <c r="BOK162" s="229"/>
      <c r="BOL162" s="229"/>
      <c r="BOM162" s="229"/>
      <c r="BON162" s="229"/>
      <c r="BOO162" s="229"/>
      <c r="BOP162" s="229"/>
      <c r="BOQ162" s="229"/>
      <c r="BOR162" s="229"/>
      <c r="BOS162" s="229"/>
      <c r="BOT162" s="229"/>
      <c r="BOU162" s="229"/>
      <c r="BOV162" s="229"/>
      <c r="BOW162" s="229"/>
      <c r="BOX162" s="229"/>
      <c r="BOY162" s="229"/>
      <c r="BOZ162" s="229"/>
      <c r="BPA162" s="229"/>
      <c r="BPB162" s="229"/>
      <c r="BPC162" s="229"/>
      <c r="BPD162" s="229"/>
      <c r="BPE162" s="229"/>
      <c r="BPF162" s="229"/>
      <c r="BPG162" s="229"/>
      <c r="BPH162" s="229"/>
      <c r="BPI162" s="229"/>
      <c r="BPJ162" s="229"/>
      <c r="BPK162" s="229"/>
      <c r="BPL162" s="229"/>
      <c r="BPM162" s="229"/>
      <c r="BPN162" s="229"/>
      <c r="BPO162" s="229"/>
      <c r="BPP162" s="229"/>
      <c r="BPQ162" s="229"/>
      <c r="BPR162" s="229"/>
      <c r="BPS162" s="229"/>
      <c r="BPT162" s="229"/>
      <c r="BPU162" s="229"/>
      <c r="BPV162" s="229"/>
      <c r="BPW162" s="229"/>
      <c r="BPX162" s="229"/>
      <c r="BPY162" s="229"/>
      <c r="BPZ162" s="229"/>
      <c r="BQA162" s="229"/>
      <c r="BQB162" s="229"/>
      <c r="BQC162" s="229"/>
      <c r="BQD162" s="229"/>
      <c r="BQE162" s="229"/>
      <c r="BQF162" s="229"/>
      <c r="BQG162" s="229"/>
      <c r="BQH162" s="229"/>
      <c r="BQI162" s="229"/>
      <c r="BQJ162" s="229"/>
      <c r="BQK162" s="229"/>
      <c r="BQL162" s="229"/>
      <c r="BQM162" s="229"/>
      <c r="BQN162" s="229"/>
      <c r="BQO162" s="229"/>
      <c r="BQP162" s="229"/>
      <c r="BQQ162" s="229"/>
      <c r="BQR162" s="229"/>
      <c r="BQS162" s="229"/>
      <c r="BQT162" s="229"/>
      <c r="BQU162" s="229"/>
      <c r="BQV162" s="229"/>
      <c r="BQW162" s="229"/>
      <c r="BQX162" s="229"/>
      <c r="BQY162" s="229"/>
      <c r="BQZ162" s="229"/>
      <c r="BRA162" s="229"/>
      <c r="BRB162" s="229"/>
      <c r="BRC162" s="229"/>
      <c r="BRD162" s="229"/>
      <c r="BRE162" s="229"/>
      <c r="BRF162" s="229"/>
      <c r="BRG162" s="229"/>
      <c r="BRH162" s="229"/>
      <c r="BRI162" s="229"/>
      <c r="BRJ162" s="229"/>
      <c r="BRK162" s="229"/>
      <c r="BRL162" s="229"/>
      <c r="BRM162" s="229"/>
      <c r="BRN162" s="229"/>
      <c r="BRO162" s="229"/>
      <c r="BRP162" s="229"/>
      <c r="BRQ162" s="229"/>
      <c r="BRR162" s="229"/>
      <c r="BRS162" s="229"/>
      <c r="BRT162" s="229"/>
      <c r="BRU162" s="229"/>
      <c r="BRV162" s="229"/>
      <c r="BRW162" s="229"/>
      <c r="BRX162" s="229"/>
      <c r="BRY162" s="229"/>
      <c r="BRZ162" s="229"/>
      <c r="BSA162" s="229"/>
      <c r="BSB162" s="229"/>
      <c r="BSC162" s="229"/>
      <c r="BSD162" s="229"/>
      <c r="BSE162" s="229"/>
      <c r="BSF162" s="229"/>
      <c r="BSG162" s="229"/>
      <c r="BSH162" s="229"/>
      <c r="BSI162" s="229"/>
      <c r="BSJ162" s="229"/>
      <c r="BSK162" s="229"/>
      <c r="BSL162" s="229"/>
      <c r="BSM162" s="229"/>
      <c r="BSN162" s="229"/>
      <c r="BSO162" s="229"/>
      <c r="BSP162" s="229"/>
      <c r="BSQ162" s="229"/>
      <c r="BSR162" s="229"/>
      <c r="BSS162" s="229"/>
      <c r="BST162" s="229"/>
      <c r="BSU162" s="229"/>
      <c r="BSV162" s="229"/>
      <c r="BSW162" s="229"/>
      <c r="BSX162" s="229"/>
      <c r="BSY162" s="229"/>
      <c r="BSZ162" s="229"/>
      <c r="BTA162" s="229"/>
      <c r="BTB162" s="229"/>
      <c r="BTC162" s="229"/>
      <c r="BTD162" s="229"/>
      <c r="BTE162" s="229"/>
      <c r="BTF162" s="229"/>
      <c r="BTG162" s="229"/>
      <c r="BTH162" s="229"/>
      <c r="BTI162" s="229"/>
      <c r="BTJ162" s="229"/>
      <c r="BTK162" s="229"/>
      <c r="BTL162" s="229"/>
      <c r="BTM162" s="229"/>
      <c r="BTN162" s="229"/>
      <c r="BTO162" s="229"/>
      <c r="BTP162" s="229"/>
      <c r="BTQ162" s="229"/>
      <c r="BTR162" s="229"/>
      <c r="BTS162" s="229"/>
      <c r="BTT162" s="229"/>
      <c r="BTU162" s="229"/>
      <c r="BTV162" s="229"/>
      <c r="BTW162" s="229"/>
      <c r="BTX162" s="229"/>
      <c r="BTY162" s="229"/>
      <c r="BTZ162" s="229"/>
      <c r="BUA162" s="229"/>
      <c r="BUB162" s="229"/>
      <c r="BUC162" s="229"/>
      <c r="BUD162" s="229"/>
      <c r="BUE162" s="229"/>
      <c r="BUF162" s="229"/>
      <c r="BUG162" s="229"/>
      <c r="BUH162" s="229"/>
      <c r="BUI162" s="229"/>
      <c r="BUJ162" s="229"/>
      <c r="BUK162" s="229"/>
      <c r="BUL162" s="229"/>
      <c r="BUM162" s="229"/>
      <c r="BUN162" s="229"/>
      <c r="BUO162" s="229"/>
      <c r="BUP162" s="229"/>
      <c r="BUQ162" s="229"/>
      <c r="BUR162" s="229"/>
      <c r="BUS162" s="229"/>
      <c r="BUT162" s="229"/>
      <c r="BUU162" s="229"/>
      <c r="BUV162" s="229"/>
      <c r="BUW162" s="229"/>
      <c r="BUX162" s="229"/>
      <c r="BUY162" s="229"/>
      <c r="BUZ162" s="229"/>
      <c r="BVA162" s="229"/>
      <c r="BVB162" s="229"/>
      <c r="BVC162" s="229"/>
      <c r="BVD162" s="229"/>
      <c r="BVE162" s="229"/>
      <c r="BVF162" s="229"/>
      <c r="BVG162" s="229"/>
      <c r="BVH162" s="229"/>
      <c r="BVI162" s="229"/>
      <c r="BVJ162" s="229"/>
      <c r="BVK162" s="229"/>
      <c r="BVL162" s="229"/>
      <c r="BVM162" s="229"/>
      <c r="BVN162" s="229"/>
      <c r="BVO162" s="229"/>
      <c r="BVP162" s="229"/>
      <c r="BVQ162" s="229"/>
      <c r="BVR162" s="229"/>
      <c r="BVS162" s="229"/>
      <c r="BVT162" s="229"/>
      <c r="BVU162" s="229"/>
      <c r="BVV162" s="229"/>
      <c r="BVW162" s="229"/>
      <c r="BVX162" s="229"/>
      <c r="BVY162" s="229"/>
      <c r="BVZ162" s="229"/>
      <c r="BWA162" s="229"/>
      <c r="BWB162" s="229"/>
      <c r="BWC162" s="229"/>
      <c r="BWD162" s="229"/>
      <c r="BWE162" s="229"/>
      <c r="BWF162" s="229"/>
      <c r="BWG162" s="229"/>
      <c r="BWH162" s="229"/>
      <c r="BWI162" s="229"/>
      <c r="BWJ162" s="229"/>
      <c r="BWK162" s="229"/>
      <c r="BWL162" s="229"/>
      <c r="BWM162" s="229"/>
      <c r="BWN162" s="229"/>
      <c r="BWO162" s="229"/>
      <c r="BWP162" s="229"/>
      <c r="BWQ162" s="229"/>
      <c r="BWR162" s="229"/>
      <c r="BWS162" s="229"/>
      <c r="BWT162" s="229"/>
      <c r="BWU162" s="229"/>
      <c r="BWV162" s="229"/>
      <c r="BWW162" s="229"/>
      <c r="BWX162" s="229"/>
      <c r="BWY162" s="229"/>
      <c r="BWZ162" s="229"/>
      <c r="BXA162" s="229"/>
      <c r="BXB162" s="229"/>
      <c r="BXC162" s="229"/>
      <c r="BXD162" s="229"/>
      <c r="BXE162" s="229"/>
      <c r="BXF162" s="229"/>
      <c r="BXG162" s="229"/>
      <c r="BXH162" s="229"/>
      <c r="BXI162" s="229"/>
      <c r="BXJ162" s="229"/>
      <c r="BXK162" s="229"/>
      <c r="BXL162" s="229"/>
      <c r="BXM162" s="229"/>
      <c r="BXN162" s="229"/>
      <c r="BXO162" s="229"/>
      <c r="BXP162" s="229"/>
      <c r="BXQ162" s="229"/>
      <c r="BXR162" s="229"/>
      <c r="BXS162" s="229"/>
      <c r="BXT162" s="229"/>
      <c r="BXU162" s="229"/>
      <c r="BXV162" s="229"/>
      <c r="BXW162" s="229"/>
      <c r="BXX162" s="229"/>
      <c r="BXY162" s="229"/>
      <c r="BXZ162" s="229"/>
      <c r="BYA162" s="229"/>
      <c r="BYB162" s="229"/>
      <c r="BYC162" s="229"/>
      <c r="BYD162" s="229"/>
      <c r="BYE162" s="229"/>
      <c r="BYF162" s="229"/>
      <c r="BYG162" s="229"/>
      <c r="BYH162" s="229"/>
      <c r="BYI162" s="229"/>
      <c r="BYJ162" s="229"/>
      <c r="BYK162" s="229"/>
      <c r="BYL162" s="229"/>
      <c r="BYM162" s="229"/>
      <c r="BYN162" s="229"/>
      <c r="BYO162" s="229"/>
      <c r="BYP162" s="229"/>
      <c r="BYQ162" s="229"/>
      <c r="BYR162" s="229"/>
      <c r="BYS162" s="229"/>
      <c r="BYT162" s="229"/>
      <c r="BYU162" s="229"/>
      <c r="BYV162" s="229"/>
      <c r="BYW162" s="229"/>
      <c r="BYX162" s="229"/>
      <c r="BYY162" s="229"/>
      <c r="BYZ162" s="229"/>
      <c r="BZA162" s="229"/>
      <c r="BZB162" s="229"/>
      <c r="BZC162" s="229"/>
      <c r="BZD162" s="229"/>
      <c r="BZE162" s="229"/>
      <c r="BZF162" s="229"/>
      <c r="BZG162" s="229"/>
      <c r="BZH162" s="229"/>
      <c r="BZI162" s="229"/>
      <c r="BZJ162" s="229"/>
      <c r="BZK162" s="229"/>
      <c r="BZL162" s="229"/>
      <c r="BZM162" s="229"/>
      <c r="BZN162" s="229"/>
      <c r="BZO162" s="229"/>
      <c r="BZP162" s="229"/>
      <c r="BZQ162" s="229"/>
      <c r="BZR162" s="229"/>
      <c r="BZS162" s="229"/>
      <c r="BZT162" s="229"/>
      <c r="BZU162" s="229"/>
      <c r="BZV162" s="229"/>
      <c r="BZW162" s="229"/>
      <c r="BZX162" s="229"/>
      <c r="BZY162" s="229"/>
      <c r="BZZ162" s="229"/>
      <c r="CAA162" s="229"/>
      <c r="CAB162" s="229"/>
      <c r="CAC162" s="229"/>
      <c r="CAD162" s="229"/>
      <c r="CAE162" s="229"/>
      <c r="CAF162" s="229"/>
      <c r="CAG162" s="229"/>
      <c r="CAH162" s="229"/>
      <c r="CAI162" s="229"/>
      <c r="CAJ162" s="229"/>
      <c r="CAK162" s="229"/>
      <c r="CAL162" s="229"/>
      <c r="CAM162" s="229"/>
      <c r="CAN162" s="229"/>
      <c r="CAO162" s="229"/>
      <c r="CAP162" s="229"/>
      <c r="CAQ162" s="229"/>
      <c r="CAR162" s="229"/>
      <c r="CAS162" s="229"/>
      <c r="CAT162" s="229"/>
      <c r="CAU162" s="229"/>
      <c r="CAV162" s="229"/>
      <c r="CAW162" s="229"/>
      <c r="CAX162" s="229"/>
      <c r="CAY162" s="229"/>
      <c r="CAZ162" s="229"/>
      <c r="CBA162" s="229"/>
      <c r="CBB162" s="229"/>
      <c r="CBC162" s="229"/>
      <c r="CBD162" s="229"/>
      <c r="CBE162" s="229"/>
      <c r="CBF162" s="229"/>
      <c r="CBG162" s="229"/>
      <c r="CBH162" s="229"/>
      <c r="CBI162" s="229"/>
      <c r="CBJ162" s="229"/>
      <c r="CBK162" s="229"/>
      <c r="CBL162" s="229"/>
      <c r="CBM162" s="229"/>
      <c r="CBN162" s="229"/>
      <c r="CBO162" s="229"/>
      <c r="CBP162" s="229"/>
      <c r="CBQ162" s="229"/>
      <c r="CBR162" s="229"/>
      <c r="CBS162" s="229"/>
      <c r="CBT162" s="229"/>
      <c r="CBU162" s="229"/>
      <c r="CBV162" s="229"/>
      <c r="CBW162" s="229"/>
      <c r="CBX162" s="229"/>
      <c r="CBY162" s="229"/>
      <c r="CBZ162" s="229"/>
      <c r="CCA162" s="229"/>
      <c r="CCB162" s="229"/>
      <c r="CCC162" s="229"/>
      <c r="CCD162" s="229"/>
      <c r="CCE162" s="229"/>
      <c r="CCF162" s="229"/>
      <c r="CCG162" s="229"/>
      <c r="CCH162" s="229"/>
      <c r="CCI162" s="229"/>
      <c r="CCJ162" s="229"/>
      <c r="CCK162" s="229"/>
      <c r="CCL162" s="229"/>
      <c r="CCM162" s="229"/>
      <c r="CCN162" s="229"/>
      <c r="CCO162" s="229"/>
      <c r="CCP162" s="229"/>
      <c r="CCQ162" s="229"/>
      <c r="CCR162" s="229"/>
      <c r="CCS162" s="229"/>
      <c r="CCT162" s="229"/>
      <c r="CCU162" s="229"/>
      <c r="CCV162" s="229"/>
      <c r="CCW162" s="229"/>
      <c r="CCX162" s="229"/>
      <c r="CCY162" s="229"/>
      <c r="CCZ162" s="229"/>
      <c r="CDA162" s="229"/>
      <c r="CDB162" s="229"/>
      <c r="CDC162" s="229"/>
      <c r="CDD162" s="229"/>
      <c r="CDE162" s="229"/>
      <c r="CDF162" s="229"/>
      <c r="CDG162" s="229"/>
      <c r="CDH162" s="229"/>
      <c r="CDI162" s="229"/>
      <c r="CDJ162" s="229"/>
      <c r="CDK162" s="229"/>
      <c r="CDL162" s="229"/>
      <c r="CDM162" s="229"/>
      <c r="CDN162" s="229"/>
      <c r="CDO162" s="229"/>
      <c r="CDP162" s="229"/>
      <c r="CDQ162" s="229"/>
      <c r="CDR162" s="229"/>
      <c r="CDS162" s="229"/>
      <c r="CDT162" s="229"/>
      <c r="CDU162" s="229"/>
      <c r="CDV162" s="229"/>
      <c r="CDW162" s="229"/>
      <c r="CDX162" s="229"/>
      <c r="CDY162" s="229"/>
      <c r="CDZ162" s="229"/>
      <c r="CEA162" s="229"/>
      <c r="CEB162" s="229"/>
      <c r="CEC162" s="229"/>
      <c r="CED162" s="229"/>
      <c r="CEE162" s="229"/>
      <c r="CEF162" s="229"/>
      <c r="CEG162" s="229"/>
      <c r="CEH162" s="229"/>
      <c r="CEI162" s="229"/>
      <c r="CEJ162" s="229"/>
      <c r="CEK162" s="229"/>
      <c r="CEL162" s="229"/>
      <c r="CEM162" s="229"/>
      <c r="CEN162" s="229"/>
      <c r="CEO162" s="229"/>
      <c r="CEP162" s="229"/>
      <c r="CEQ162" s="229"/>
      <c r="CER162" s="229"/>
      <c r="CES162" s="229"/>
      <c r="CET162" s="229"/>
      <c r="CEU162" s="229"/>
      <c r="CEV162" s="229"/>
      <c r="CEW162" s="229"/>
      <c r="CEX162" s="229"/>
      <c r="CEY162" s="229"/>
      <c r="CEZ162" s="229"/>
      <c r="CFA162" s="229"/>
      <c r="CFB162" s="229"/>
      <c r="CFC162" s="229"/>
      <c r="CFD162" s="229"/>
      <c r="CFE162" s="229"/>
      <c r="CFF162" s="229"/>
      <c r="CFG162" s="229"/>
      <c r="CFH162" s="229"/>
      <c r="CFI162" s="229"/>
      <c r="CFJ162" s="229"/>
      <c r="CFK162" s="229"/>
      <c r="CFL162" s="229"/>
      <c r="CFM162" s="229"/>
      <c r="CFN162" s="229"/>
      <c r="CFO162" s="229"/>
      <c r="CFP162" s="229"/>
      <c r="CFQ162" s="229"/>
      <c r="CFR162" s="229"/>
      <c r="CFS162" s="229"/>
      <c r="CFT162" s="229"/>
      <c r="CFU162" s="229"/>
      <c r="CFV162" s="229"/>
      <c r="CFW162" s="229"/>
      <c r="CFX162" s="229"/>
      <c r="CFY162" s="229"/>
      <c r="CFZ162" s="229"/>
      <c r="CGA162" s="229"/>
      <c r="CGB162" s="229"/>
      <c r="CGC162" s="229"/>
      <c r="CGD162" s="229"/>
      <c r="CGE162" s="229"/>
      <c r="CGF162" s="229"/>
      <c r="CGG162" s="229"/>
      <c r="CGH162" s="229"/>
      <c r="CGI162" s="229"/>
      <c r="CGJ162" s="229"/>
      <c r="CGK162" s="229"/>
      <c r="CGL162" s="229"/>
      <c r="CGM162" s="229"/>
      <c r="CGN162" s="229"/>
      <c r="CGO162" s="229"/>
      <c r="CGP162" s="229"/>
      <c r="CGQ162" s="229"/>
      <c r="CGR162" s="229"/>
      <c r="CGS162" s="229"/>
      <c r="CGT162" s="229"/>
      <c r="CGU162" s="229"/>
      <c r="CGV162" s="229"/>
      <c r="CGW162" s="229"/>
      <c r="CGX162" s="229"/>
      <c r="CGY162" s="229"/>
      <c r="CGZ162" s="229"/>
      <c r="CHA162" s="229"/>
      <c r="CHB162" s="229"/>
      <c r="CHC162" s="229"/>
      <c r="CHD162" s="229"/>
      <c r="CHE162" s="229"/>
      <c r="CHF162" s="229"/>
      <c r="CHG162" s="229"/>
      <c r="CHH162" s="229"/>
      <c r="CHI162" s="229"/>
      <c r="CHJ162" s="229"/>
      <c r="CHK162" s="229"/>
      <c r="CHL162" s="229"/>
      <c r="CHM162" s="229"/>
      <c r="CHN162" s="229"/>
      <c r="CHO162" s="229"/>
      <c r="CHP162" s="229"/>
      <c r="CHQ162" s="229"/>
      <c r="CHR162" s="229"/>
      <c r="CHS162" s="229"/>
      <c r="CHT162" s="229"/>
      <c r="CHU162" s="229"/>
      <c r="CHV162" s="229"/>
      <c r="CHW162" s="229"/>
      <c r="CHX162" s="229"/>
      <c r="CHY162" s="229"/>
      <c r="CHZ162" s="229"/>
      <c r="CIA162" s="229"/>
      <c r="CIB162" s="229"/>
      <c r="CIC162" s="229"/>
      <c r="CID162" s="229"/>
      <c r="CIE162" s="229"/>
      <c r="CIF162" s="229"/>
      <c r="CIG162" s="229"/>
      <c r="CIH162" s="229"/>
      <c r="CII162" s="229"/>
      <c r="CIJ162" s="229"/>
      <c r="CIK162" s="229"/>
      <c r="CIL162" s="229"/>
      <c r="CIM162" s="229"/>
      <c r="CIN162" s="229"/>
      <c r="CIO162" s="229"/>
      <c r="CIP162" s="229"/>
      <c r="CIQ162" s="229"/>
      <c r="CIR162" s="229"/>
      <c r="CIS162" s="229"/>
      <c r="CIT162" s="229"/>
      <c r="CIU162" s="229"/>
      <c r="CIV162" s="229"/>
      <c r="CIW162" s="229"/>
      <c r="CIX162" s="229"/>
      <c r="CIY162" s="229"/>
      <c r="CIZ162" s="229"/>
      <c r="CJA162" s="229"/>
      <c r="CJB162" s="229"/>
      <c r="CJC162" s="229"/>
      <c r="CJD162" s="229"/>
      <c r="CJE162" s="229"/>
      <c r="CJF162" s="229"/>
      <c r="CJG162" s="229"/>
      <c r="CJH162" s="229"/>
      <c r="CJI162" s="229"/>
      <c r="CJJ162" s="229"/>
      <c r="CJK162" s="229"/>
      <c r="CJL162" s="229"/>
      <c r="CJM162" s="229"/>
      <c r="CJN162" s="229"/>
      <c r="CJO162" s="229"/>
      <c r="CJP162" s="229"/>
      <c r="CJQ162" s="229"/>
      <c r="CJR162" s="229"/>
      <c r="CJS162" s="229"/>
      <c r="CJT162" s="229"/>
      <c r="CJU162" s="229"/>
      <c r="CJV162" s="229"/>
      <c r="CJW162" s="229"/>
      <c r="CJX162" s="229"/>
      <c r="CJY162" s="229"/>
      <c r="CJZ162" s="229"/>
      <c r="CKA162" s="229"/>
      <c r="CKB162" s="229"/>
      <c r="CKC162" s="229"/>
      <c r="CKD162" s="229"/>
      <c r="CKE162" s="229"/>
      <c r="CKF162" s="229"/>
      <c r="CKG162" s="229"/>
      <c r="CKH162" s="229"/>
      <c r="CKI162" s="229"/>
      <c r="CKJ162" s="229"/>
      <c r="CKK162" s="229"/>
      <c r="CKL162" s="229"/>
      <c r="CKM162" s="229"/>
      <c r="CKN162" s="229"/>
      <c r="CKO162" s="229"/>
      <c r="CKP162" s="229"/>
      <c r="CKQ162" s="229"/>
      <c r="CKR162" s="229"/>
      <c r="CKS162" s="229"/>
      <c r="CKT162" s="229"/>
      <c r="CKU162" s="229"/>
      <c r="CKV162" s="229"/>
      <c r="CKW162" s="229"/>
      <c r="CKX162" s="229"/>
      <c r="CKY162" s="229"/>
      <c r="CKZ162" s="229"/>
      <c r="CLA162" s="229"/>
      <c r="CLB162" s="229"/>
      <c r="CLC162" s="229"/>
      <c r="CLD162" s="229"/>
      <c r="CLE162" s="229"/>
      <c r="CLF162" s="229"/>
      <c r="CLG162" s="229"/>
      <c r="CLH162" s="229"/>
      <c r="CLI162" s="229"/>
      <c r="CLJ162" s="229"/>
      <c r="CLK162" s="229"/>
      <c r="CLL162" s="229"/>
      <c r="CLM162" s="229"/>
      <c r="CLN162" s="229"/>
      <c r="CLO162" s="229"/>
      <c r="CLP162" s="229"/>
      <c r="CLQ162" s="229"/>
      <c r="CLR162" s="229"/>
      <c r="CLS162" s="229"/>
      <c r="CLT162" s="229"/>
      <c r="CLU162" s="229"/>
      <c r="CLV162" s="229"/>
      <c r="CLW162" s="229"/>
      <c r="CLX162" s="229"/>
      <c r="CLY162" s="229"/>
      <c r="CLZ162" s="229"/>
      <c r="CMA162" s="229"/>
      <c r="CMB162" s="229"/>
      <c r="CMC162" s="229"/>
      <c r="CMD162" s="229"/>
      <c r="CME162" s="229"/>
      <c r="CMF162" s="229"/>
      <c r="CMG162" s="229"/>
      <c r="CMH162" s="229"/>
      <c r="CMI162" s="229"/>
      <c r="CMJ162" s="229"/>
      <c r="CMK162" s="229"/>
      <c r="CML162" s="229"/>
      <c r="CMM162" s="229"/>
      <c r="CMN162" s="229"/>
      <c r="CMO162" s="229"/>
      <c r="CMP162" s="229"/>
      <c r="CMQ162" s="229"/>
      <c r="CMR162" s="229"/>
      <c r="CMS162" s="229"/>
      <c r="CMT162" s="229"/>
      <c r="CMU162" s="229"/>
      <c r="CMV162" s="229"/>
      <c r="CMW162" s="229"/>
      <c r="CMX162" s="229"/>
      <c r="CMY162" s="229"/>
      <c r="CMZ162" s="229"/>
      <c r="CNA162" s="229"/>
      <c r="CNB162" s="229"/>
      <c r="CNC162" s="229"/>
      <c r="CND162" s="229"/>
      <c r="CNE162" s="229"/>
      <c r="CNF162" s="229"/>
      <c r="CNG162" s="229"/>
      <c r="CNH162" s="229"/>
      <c r="CNI162" s="229"/>
      <c r="CNJ162" s="229"/>
      <c r="CNK162" s="229"/>
      <c r="CNL162" s="229"/>
      <c r="CNM162" s="229"/>
      <c r="CNN162" s="229"/>
      <c r="CNO162" s="229"/>
      <c r="CNP162" s="229"/>
      <c r="CNQ162" s="229"/>
      <c r="CNR162" s="229"/>
      <c r="CNS162" s="229"/>
      <c r="CNT162" s="229"/>
      <c r="CNU162" s="229"/>
      <c r="CNV162" s="229"/>
      <c r="CNW162" s="229"/>
      <c r="CNX162" s="229"/>
      <c r="CNY162" s="229"/>
      <c r="CNZ162" s="229"/>
      <c r="COA162" s="229"/>
      <c r="COB162" s="229"/>
      <c r="COC162" s="229"/>
      <c r="COD162" s="229"/>
      <c r="COE162" s="229"/>
      <c r="COF162" s="229"/>
      <c r="COG162" s="229"/>
      <c r="COH162" s="229"/>
      <c r="COI162" s="229"/>
      <c r="COJ162" s="229"/>
      <c r="COK162" s="229"/>
      <c r="COL162" s="229"/>
      <c r="COM162" s="229"/>
      <c r="CON162" s="229"/>
      <c r="COO162" s="229"/>
      <c r="COP162" s="229"/>
      <c r="COQ162" s="229"/>
      <c r="COR162" s="229"/>
      <c r="COS162" s="229"/>
      <c r="COT162" s="229"/>
      <c r="COU162" s="229"/>
      <c r="COV162" s="229"/>
      <c r="COW162" s="229"/>
      <c r="COX162" s="229"/>
      <c r="COY162" s="229"/>
      <c r="COZ162" s="229"/>
      <c r="CPA162" s="229"/>
      <c r="CPB162" s="229"/>
      <c r="CPC162" s="229"/>
      <c r="CPD162" s="229"/>
      <c r="CPE162" s="229"/>
      <c r="CPF162" s="229"/>
      <c r="CPG162" s="229"/>
      <c r="CPH162" s="229"/>
      <c r="CPI162" s="229"/>
      <c r="CPJ162" s="229"/>
      <c r="CPK162" s="229"/>
      <c r="CPL162" s="229"/>
      <c r="CPM162" s="229"/>
      <c r="CPN162" s="229"/>
      <c r="CPO162" s="229"/>
      <c r="CPP162" s="229"/>
      <c r="CPQ162" s="229"/>
      <c r="CPR162" s="229"/>
      <c r="CPS162" s="229"/>
      <c r="CPT162" s="229"/>
      <c r="CPU162" s="229"/>
      <c r="CPV162" s="229"/>
      <c r="CPW162" s="229"/>
      <c r="CPX162" s="229"/>
      <c r="CPY162" s="229"/>
      <c r="CPZ162" s="229"/>
      <c r="CQA162" s="229"/>
      <c r="CQB162" s="229"/>
      <c r="CQC162" s="229"/>
      <c r="CQD162" s="229"/>
      <c r="CQE162" s="229"/>
      <c r="CQF162" s="229"/>
      <c r="CQG162" s="229"/>
      <c r="CQH162" s="229"/>
      <c r="CQI162" s="229"/>
      <c r="CQJ162" s="229"/>
      <c r="CQK162" s="229"/>
      <c r="CQL162" s="229"/>
      <c r="CQM162" s="229"/>
      <c r="CQN162" s="229"/>
      <c r="CQO162" s="229"/>
      <c r="CQP162" s="229"/>
      <c r="CQQ162" s="229"/>
      <c r="CQR162" s="229"/>
      <c r="CQS162" s="229"/>
      <c r="CQT162" s="229"/>
      <c r="CQU162" s="229"/>
      <c r="CQV162" s="229"/>
      <c r="CQW162" s="229"/>
      <c r="CQX162" s="229"/>
      <c r="CQY162" s="229"/>
      <c r="CQZ162" s="229"/>
      <c r="CRA162" s="229"/>
      <c r="CRB162" s="229"/>
      <c r="CRC162" s="229"/>
      <c r="CRD162" s="229"/>
      <c r="CRE162" s="229"/>
      <c r="CRF162" s="229"/>
      <c r="CRG162" s="229"/>
      <c r="CRH162" s="229"/>
      <c r="CRI162" s="229"/>
      <c r="CRJ162" s="229"/>
      <c r="CRK162" s="229"/>
      <c r="CRL162" s="229"/>
      <c r="CRM162" s="229"/>
      <c r="CRN162" s="229"/>
      <c r="CRO162" s="229"/>
      <c r="CRP162" s="229"/>
      <c r="CRQ162" s="229"/>
      <c r="CRR162" s="229"/>
      <c r="CRS162" s="229"/>
      <c r="CRT162" s="229"/>
      <c r="CRU162" s="229"/>
      <c r="CRV162" s="229"/>
      <c r="CRW162" s="229"/>
      <c r="CRX162" s="229"/>
      <c r="CRY162" s="229"/>
      <c r="CRZ162" s="229"/>
      <c r="CSA162" s="229"/>
      <c r="CSB162" s="229"/>
      <c r="CSC162" s="229"/>
      <c r="CSD162" s="229"/>
      <c r="CSE162" s="229"/>
      <c r="CSF162" s="229"/>
      <c r="CSG162" s="229"/>
      <c r="CSH162" s="229"/>
      <c r="CSI162" s="229"/>
      <c r="CSJ162" s="229"/>
      <c r="CSK162" s="229"/>
      <c r="CSL162" s="229"/>
      <c r="CSM162" s="229"/>
      <c r="CSN162" s="229"/>
      <c r="CSO162" s="229"/>
      <c r="CSP162" s="229"/>
      <c r="CSQ162" s="229"/>
      <c r="CSR162" s="229"/>
      <c r="CSS162" s="229"/>
      <c r="CST162" s="229"/>
      <c r="CSU162" s="229"/>
      <c r="CSV162" s="229"/>
      <c r="CSW162" s="229"/>
      <c r="CSX162" s="229"/>
      <c r="CSY162" s="229"/>
      <c r="CSZ162" s="229"/>
      <c r="CTA162" s="229"/>
      <c r="CTB162" s="229"/>
      <c r="CTC162" s="229"/>
      <c r="CTD162" s="229"/>
      <c r="CTE162" s="229"/>
      <c r="CTF162" s="229"/>
      <c r="CTG162" s="229"/>
      <c r="CTH162" s="229"/>
      <c r="CTI162" s="229"/>
      <c r="CTJ162" s="229"/>
      <c r="CTK162" s="229"/>
      <c r="CTL162" s="229"/>
      <c r="CTM162" s="229"/>
      <c r="CTN162" s="229"/>
      <c r="CTO162" s="229"/>
      <c r="CTP162" s="229"/>
      <c r="CTQ162" s="229"/>
      <c r="CTR162" s="229"/>
      <c r="CTS162" s="229"/>
      <c r="CTT162" s="229"/>
      <c r="CTU162" s="229"/>
      <c r="CTV162" s="229"/>
      <c r="CTW162" s="229"/>
      <c r="CTX162" s="229"/>
      <c r="CTY162" s="229"/>
      <c r="CTZ162" s="229"/>
      <c r="CUA162" s="229"/>
    </row>
    <row r="163" spans="1:2575" s="224" customFormat="1" ht="108.75" hidden="1" customHeight="1">
      <c r="A163" s="241">
        <f>+A161+1</f>
        <v>70</v>
      </c>
      <c r="B163" s="242" t="str">
        <f>IFERROR(INDEX(OB!B:B,MATCH('BIHOURLY '!A:A,OB!A:A,0)),"")</f>
        <v/>
      </c>
      <c r="C163" s="243"/>
      <c r="D163" s="232" t="str">
        <f>IFERROR(INDEX(OB!G:G,MATCH('BIHOURLY '!A:A,OB!A:A,0)),"")</f>
        <v/>
      </c>
      <c r="E163" s="244" t="str">
        <f>IFERROR(INDEX(OB!K:K,MATCH('BIHOURLY '!A:A,OB!A:A,0)),"")</f>
        <v/>
      </c>
      <c r="F163" s="245" t="str">
        <f>IFERROR((OB!$K$3/'BIHOURLY '!E163)/5,"")</f>
        <v/>
      </c>
      <c r="G163" s="246"/>
      <c r="H163" s="246"/>
      <c r="I163" s="246"/>
      <c r="J163" s="265"/>
      <c r="K163" s="254"/>
      <c r="L163" s="254"/>
      <c r="N163" s="229"/>
      <c r="O163" s="229"/>
      <c r="P163" s="229"/>
      <c r="Q163" s="229"/>
      <c r="R163" s="229"/>
      <c r="S163" s="229"/>
      <c r="T163" s="229"/>
      <c r="U163" s="229"/>
      <c r="V163" s="229"/>
      <c r="W163" s="229"/>
      <c r="X163" s="229"/>
      <c r="Y163" s="229"/>
      <c r="Z163" s="229"/>
      <c r="AA163" s="229"/>
      <c r="AB163" s="229"/>
      <c r="AC163" s="229"/>
      <c r="AD163" s="229"/>
      <c r="AE163" s="229"/>
      <c r="AF163" s="229"/>
      <c r="AG163" s="229"/>
      <c r="AH163" s="229"/>
      <c r="AI163" s="229"/>
      <c r="AJ163" s="229"/>
      <c r="AK163" s="229"/>
      <c r="AL163" s="229"/>
      <c r="AM163" s="229"/>
      <c r="AN163" s="229"/>
      <c r="AO163" s="229"/>
      <c r="AP163" s="229"/>
      <c r="AQ163" s="229"/>
      <c r="AR163" s="229"/>
      <c r="AS163" s="229"/>
      <c r="AT163" s="229"/>
      <c r="AU163" s="229"/>
      <c r="AV163" s="229"/>
      <c r="AW163" s="229"/>
      <c r="AX163" s="229"/>
      <c r="AY163" s="229"/>
      <c r="AZ163" s="229"/>
      <c r="BA163" s="229"/>
      <c r="BB163" s="229"/>
      <c r="BC163" s="229"/>
      <c r="BD163" s="229"/>
      <c r="BE163" s="229"/>
      <c r="BF163" s="229"/>
      <c r="BG163" s="229"/>
      <c r="BH163" s="229"/>
      <c r="BI163" s="229"/>
      <c r="BJ163" s="229"/>
      <c r="BK163" s="229"/>
      <c r="BL163" s="229"/>
      <c r="BM163" s="229"/>
      <c r="BN163" s="229"/>
      <c r="BO163" s="229"/>
      <c r="BP163" s="229"/>
      <c r="BQ163" s="229"/>
      <c r="BR163" s="229"/>
      <c r="BS163" s="229"/>
      <c r="BT163" s="229"/>
      <c r="BU163" s="229"/>
      <c r="BV163" s="229"/>
      <c r="BW163" s="229"/>
      <c r="BX163" s="229"/>
      <c r="BY163" s="229"/>
      <c r="BZ163" s="229"/>
      <c r="CA163" s="229"/>
      <c r="CB163" s="229"/>
      <c r="CC163" s="229"/>
      <c r="CD163" s="229"/>
      <c r="CE163" s="229"/>
      <c r="CF163" s="229"/>
      <c r="CG163" s="229"/>
      <c r="CH163" s="229"/>
      <c r="CI163" s="229"/>
      <c r="CJ163" s="229"/>
      <c r="CK163" s="229"/>
      <c r="CL163" s="229"/>
      <c r="CM163" s="229"/>
      <c r="CN163" s="229"/>
      <c r="CO163" s="229"/>
      <c r="CP163" s="229"/>
      <c r="CQ163" s="229"/>
      <c r="CR163" s="229"/>
      <c r="CS163" s="229"/>
      <c r="CT163" s="229"/>
      <c r="CU163" s="229"/>
      <c r="CV163" s="229"/>
      <c r="CW163" s="229"/>
      <c r="CX163" s="229"/>
      <c r="CY163" s="229"/>
      <c r="CZ163" s="229"/>
      <c r="DA163" s="229"/>
      <c r="DB163" s="229"/>
      <c r="DC163" s="229"/>
      <c r="DD163" s="229"/>
      <c r="DE163" s="229"/>
      <c r="DF163" s="229"/>
      <c r="DG163" s="229"/>
      <c r="DH163" s="229"/>
      <c r="DI163" s="229"/>
      <c r="DJ163" s="229"/>
      <c r="DK163" s="229"/>
      <c r="DL163" s="229"/>
      <c r="DM163" s="229"/>
      <c r="DN163" s="229"/>
      <c r="DO163" s="229"/>
      <c r="DP163" s="229"/>
      <c r="DQ163" s="229"/>
      <c r="DR163" s="229"/>
      <c r="DS163" s="229"/>
      <c r="DT163" s="229"/>
      <c r="DU163" s="229"/>
      <c r="DV163" s="229"/>
      <c r="DW163" s="229"/>
      <c r="DX163" s="229"/>
      <c r="DY163" s="229"/>
      <c r="DZ163" s="229"/>
      <c r="EA163" s="229"/>
      <c r="EB163" s="229"/>
      <c r="EC163" s="229"/>
      <c r="ED163" s="229"/>
      <c r="EE163" s="229"/>
      <c r="EF163" s="229"/>
      <c r="EG163" s="229"/>
      <c r="EH163" s="229"/>
      <c r="EI163" s="229"/>
      <c r="EJ163" s="229"/>
      <c r="EK163" s="229"/>
      <c r="EL163" s="229"/>
      <c r="EM163" s="229"/>
      <c r="EN163" s="229"/>
      <c r="EO163" s="229"/>
      <c r="EP163" s="229"/>
      <c r="EQ163" s="229"/>
      <c r="ER163" s="229"/>
      <c r="ES163" s="229"/>
      <c r="ET163" s="229"/>
      <c r="EU163" s="229"/>
      <c r="EV163" s="229"/>
      <c r="EW163" s="229"/>
      <c r="EX163" s="229"/>
      <c r="EY163" s="229"/>
      <c r="EZ163" s="229"/>
      <c r="FA163" s="229"/>
      <c r="FB163" s="229"/>
      <c r="FC163" s="229"/>
      <c r="FD163" s="229"/>
      <c r="FE163" s="229"/>
      <c r="FF163" s="229"/>
      <c r="FG163" s="229"/>
      <c r="FH163" s="229"/>
      <c r="FI163" s="229"/>
      <c r="FJ163" s="229"/>
      <c r="FK163" s="229"/>
      <c r="FL163" s="229"/>
      <c r="FM163" s="229"/>
      <c r="FN163" s="229"/>
      <c r="FO163" s="229"/>
      <c r="FP163" s="229"/>
      <c r="FQ163" s="229"/>
      <c r="FR163" s="229"/>
      <c r="FS163" s="229"/>
      <c r="FT163" s="229"/>
      <c r="FU163" s="229"/>
      <c r="FV163" s="229"/>
      <c r="FW163" s="229"/>
      <c r="FX163" s="229"/>
      <c r="FY163" s="229"/>
      <c r="FZ163" s="229"/>
      <c r="GA163" s="229"/>
      <c r="GB163" s="229"/>
      <c r="GC163" s="229"/>
      <c r="GD163" s="229"/>
      <c r="GE163" s="229"/>
      <c r="GF163" s="229"/>
      <c r="GG163" s="229"/>
      <c r="GH163" s="229"/>
      <c r="GI163" s="229"/>
      <c r="GJ163" s="229"/>
      <c r="GK163" s="229"/>
      <c r="GL163" s="229"/>
      <c r="GM163" s="229"/>
      <c r="GN163" s="229"/>
      <c r="GO163" s="229"/>
      <c r="GP163" s="229"/>
      <c r="GQ163" s="229"/>
      <c r="GR163" s="229"/>
      <c r="GS163" s="229"/>
      <c r="GT163" s="229"/>
      <c r="GU163" s="229"/>
      <c r="GV163" s="229"/>
      <c r="GW163" s="229"/>
      <c r="GX163" s="229"/>
      <c r="GY163" s="229"/>
      <c r="GZ163" s="229"/>
      <c r="HA163" s="229"/>
      <c r="HB163" s="229"/>
      <c r="HC163" s="229"/>
      <c r="HD163" s="229"/>
      <c r="HE163" s="229"/>
      <c r="HF163" s="229"/>
      <c r="HG163" s="229"/>
      <c r="HH163" s="229"/>
      <c r="HI163" s="229"/>
      <c r="HJ163" s="229"/>
      <c r="HK163" s="229"/>
      <c r="HL163" s="229"/>
      <c r="HM163" s="229"/>
      <c r="HN163" s="229"/>
      <c r="HO163" s="229"/>
      <c r="HP163" s="229"/>
      <c r="HQ163" s="229"/>
      <c r="HR163" s="229"/>
      <c r="HS163" s="229"/>
      <c r="HT163" s="229"/>
      <c r="HU163" s="229"/>
      <c r="HV163" s="229"/>
      <c r="HW163" s="229"/>
      <c r="HX163" s="229"/>
      <c r="HY163" s="229"/>
      <c r="HZ163" s="229"/>
      <c r="IA163" s="229"/>
      <c r="IB163" s="229"/>
      <c r="IC163" s="229"/>
      <c r="ID163" s="229"/>
      <c r="IE163" s="229"/>
      <c r="IF163" s="229"/>
      <c r="IG163" s="229"/>
      <c r="IH163" s="229"/>
      <c r="II163" s="229"/>
      <c r="IJ163" s="229"/>
      <c r="IK163" s="229"/>
      <c r="IL163" s="229"/>
      <c r="IM163" s="229"/>
      <c r="IN163" s="229"/>
      <c r="IO163" s="229"/>
      <c r="IP163" s="229"/>
      <c r="IQ163" s="229"/>
      <c r="IR163" s="229"/>
      <c r="IS163" s="229"/>
      <c r="IT163" s="229"/>
      <c r="IU163" s="229"/>
      <c r="IV163" s="229"/>
      <c r="IW163" s="229"/>
      <c r="IX163" s="229"/>
      <c r="IY163" s="229"/>
      <c r="IZ163" s="229"/>
      <c r="JA163" s="229"/>
      <c r="JB163" s="229"/>
      <c r="JC163" s="229"/>
      <c r="JD163" s="229"/>
      <c r="JE163" s="229"/>
      <c r="JF163" s="229"/>
      <c r="JG163" s="229"/>
      <c r="JH163" s="229"/>
      <c r="JI163" s="229"/>
      <c r="JJ163" s="229"/>
      <c r="JK163" s="229"/>
      <c r="JL163" s="229"/>
      <c r="JM163" s="229"/>
      <c r="JN163" s="229"/>
      <c r="JO163" s="229"/>
      <c r="JP163" s="229"/>
      <c r="JQ163" s="229"/>
      <c r="JR163" s="229"/>
      <c r="JS163" s="229"/>
      <c r="JT163" s="229"/>
      <c r="JU163" s="229"/>
      <c r="JV163" s="229"/>
      <c r="JW163" s="229"/>
      <c r="JX163" s="229"/>
      <c r="JY163" s="229"/>
      <c r="JZ163" s="229"/>
      <c r="KA163" s="229"/>
      <c r="KB163" s="229"/>
      <c r="KC163" s="229"/>
      <c r="KD163" s="229"/>
      <c r="KE163" s="229"/>
      <c r="KF163" s="229"/>
      <c r="KG163" s="229"/>
      <c r="KH163" s="229"/>
      <c r="KI163" s="229"/>
      <c r="KJ163" s="229"/>
      <c r="KK163" s="229"/>
      <c r="KL163" s="229"/>
      <c r="KM163" s="229"/>
      <c r="KN163" s="229"/>
      <c r="KO163" s="229"/>
      <c r="KP163" s="229"/>
      <c r="KQ163" s="229"/>
      <c r="KR163" s="229"/>
      <c r="KS163" s="229"/>
      <c r="KT163" s="229"/>
      <c r="KU163" s="229"/>
      <c r="KV163" s="229"/>
      <c r="KW163" s="229"/>
      <c r="KX163" s="229"/>
      <c r="KY163" s="229"/>
      <c r="KZ163" s="229"/>
      <c r="LA163" s="229"/>
      <c r="LB163" s="229"/>
      <c r="LC163" s="229"/>
      <c r="LD163" s="229"/>
      <c r="LE163" s="229"/>
      <c r="LF163" s="229"/>
      <c r="LG163" s="229"/>
      <c r="LH163" s="229"/>
      <c r="LI163" s="229"/>
      <c r="LJ163" s="229"/>
      <c r="LK163" s="229"/>
      <c r="LL163" s="229"/>
      <c r="LM163" s="229"/>
      <c r="LN163" s="229"/>
      <c r="LO163" s="229"/>
      <c r="LP163" s="229"/>
      <c r="LQ163" s="229"/>
      <c r="LR163" s="229"/>
      <c r="LS163" s="229"/>
      <c r="LT163" s="229"/>
      <c r="LU163" s="229"/>
      <c r="LV163" s="229"/>
      <c r="LW163" s="229"/>
      <c r="LX163" s="229"/>
      <c r="LY163" s="229"/>
      <c r="LZ163" s="229"/>
      <c r="MA163" s="229"/>
      <c r="MB163" s="229"/>
      <c r="MC163" s="229"/>
      <c r="MD163" s="229"/>
      <c r="ME163" s="229"/>
      <c r="MF163" s="229"/>
      <c r="MG163" s="229"/>
      <c r="MH163" s="229"/>
      <c r="MI163" s="229"/>
      <c r="MJ163" s="229"/>
      <c r="MK163" s="229"/>
      <c r="ML163" s="229"/>
      <c r="MM163" s="229"/>
      <c r="MN163" s="229"/>
      <c r="MO163" s="229"/>
      <c r="MP163" s="229"/>
      <c r="MQ163" s="229"/>
      <c r="MR163" s="229"/>
      <c r="MS163" s="229"/>
      <c r="MT163" s="229"/>
      <c r="MU163" s="229"/>
      <c r="MV163" s="229"/>
      <c r="MW163" s="229"/>
      <c r="MX163" s="229"/>
      <c r="MY163" s="229"/>
      <c r="MZ163" s="229"/>
      <c r="NA163" s="229"/>
      <c r="NB163" s="229"/>
      <c r="NC163" s="229"/>
      <c r="ND163" s="229"/>
      <c r="NE163" s="229"/>
      <c r="NF163" s="229"/>
      <c r="NG163" s="229"/>
      <c r="NH163" s="229"/>
      <c r="NI163" s="229"/>
      <c r="NJ163" s="229"/>
      <c r="NK163" s="229"/>
      <c r="NL163" s="229"/>
      <c r="NM163" s="229"/>
      <c r="NN163" s="229"/>
      <c r="NO163" s="229"/>
      <c r="NP163" s="229"/>
      <c r="NQ163" s="229"/>
      <c r="NR163" s="229"/>
      <c r="NS163" s="229"/>
      <c r="NT163" s="229"/>
      <c r="NU163" s="229"/>
      <c r="NV163" s="229"/>
      <c r="NW163" s="229"/>
      <c r="NX163" s="229"/>
      <c r="NY163" s="229"/>
      <c r="NZ163" s="229"/>
      <c r="OA163" s="229"/>
      <c r="OB163" s="229"/>
      <c r="OC163" s="229"/>
      <c r="OD163" s="229"/>
      <c r="OE163" s="229"/>
      <c r="OF163" s="229"/>
      <c r="OG163" s="229"/>
      <c r="OH163" s="229"/>
      <c r="OI163" s="229"/>
      <c r="OJ163" s="229"/>
      <c r="OK163" s="229"/>
      <c r="OL163" s="229"/>
      <c r="OM163" s="229"/>
      <c r="ON163" s="229"/>
      <c r="OO163" s="229"/>
      <c r="OP163" s="229"/>
      <c r="OQ163" s="229"/>
      <c r="OR163" s="229"/>
      <c r="OS163" s="229"/>
      <c r="OT163" s="229"/>
      <c r="OU163" s="229"/>
      <c r="OV163" s="229"/>
      <c r="OW163" s="229"/>
      <c r="OX163" s="229"/>
      <c r="OY163" s="229"/>
      <c r="OZ163" s="229"/>
      <c r="PA163" s="229"/>
      <c r="PB163" s="229"/>
      <c r="PC163" s="229"/>
      <c r="PD163" s="229"/>
      <c r="PE163" s="229"/>
      <c r="PF163" s="229"/>
      <c r="PG163" s="229"/>
      <c r="PH163" s="229"/>
      <c r="PI163" s="229"/>
      <c r="PJ163" s="229"/>
      <c r="PK163" s="229"/>
      <c r="PL163" s="229"/>
      <c r="PM163" s="229"/>
      <c r="PN163" s="229"/>
      <c r="PO163" s="229"/>
      <c r="PP163" s="229"/>
      <c r="PQ163" s="229"/>
      <c r="PR163" s="229"/>
      <c r="PS163" s="229"/>
      <c r="PT163" s="229"/>
      <c r="PU163" s="229"/>
      <c r="PV163" s="229"/>
      <c r="PW163" s="229"/>
      <c r="PX163" s="229"/>
      <c r="PY163" s="229"/>
      <c r="PZ163" s="229"/>
      <c r="QA163" s="229"/>
      <c r="QB163" s="229"/>
      <c r="QC163" s="229"/>
      <c r="QD163" s="229"/>
      <c r="QE163" s="229"/>
      <c r="QF163" s="229"/>
      <c r="QG163" s="229"/>
      <c r="QH163" s="229"/>
      <c r="QI163" s="229"/>
      <c r="QJ163" s="229"/>
      <c r="QK163" s="229"/>
      <c r="QL163" s="229"/>
      <c r="QM163" s="229"/>
      <c r="QN163" s="229"/>
      <c r="QO163" s="229"/>
      <c r="QP163" s="229"/>
      <c r="QQ163" s="229"/>
      <c r="QR163" s="229"/>
      <c r="QS163" s="229"/>
      <c r="QT163" s="229"/>
      <c r="QU163" s="229"/>
      <c r="QV163" s="229"/>
      <c r="QW163" s="229"/>
      <c r="QX163" s="229"/>
      <c r="QY163" s="229"/>
      <c r="QZ163" s="229"/>
      <c r="RA163" s="229"/>
      <c r="RB163" s="229"/>
      <c r="RC163" s="229"/>
      <c r="RD163" s="229"/>
      <c r="RE163" s="229"/>
      <c r="RF163" s="229"/>
      <c r="RG163" s="229"/>
      <c r="RH163" s="229"/>
      <c r="RI163" s="229"/>
      <c r="RJ163" s="229"/>
      <c r="RK163" s="229"/>
      <c r="RL163" s="229"/>
      <c r="RM163" s="229"/>
      <c r="RN163" s="229"/>
      <c r="RO163" s="229"/>
      <c r="RP163" s="229"/>
      <c r="RQ163" s="229"/>
      <c r="RR163" s="229"/>
      <c r="RS163" s="229"/>
      <c r="RT163" s="229"/>
      <c r="RU163" s="229"/>
      <c r="RV163" s="229"/>
      <c r="RW163" s="229"/>
      <c r="RX163" s="229"/>
      <c r="RY163" s="229"/>
      <c r="RZ163" s="229"/>
      <c r="SA163" s="229"/>
      <c r="SB163" s="229"/>
      <c r="SC163" s="229"/>
      <c r="SD163" s="229"/>
      <c r="SE163" s="229"/>
      <c r="SF163" s="229"/>
      <c r="SG163" s="229"/>
      <c r="SH163" s="229"/>
      <c r="SI163" s="229"/>
      <c r="SJ163" s="229"/>
      <c r="SK163" s="229"/>
      <c r="SL163" s="229"/>
      <c r="SM163" s="229"/>
      <c r="SN163" s="229"/>
      <c r="SO163" s="229"/>
      <c r="SP163" s="229"/>
      <c r="SQ163" s="229"/>
      <c r="SR163" s="229"/>
      <c r="SS163" s="229"/>
      <c r="ST163" s="229"/>
      <c r="SU163" s="229"/>
      <c r="SV163" s="229"/>
      <c r="SW163" s="229"/>
      <c r="SX163" s="229"/>
      <c r="SY163" s="229"/>
      <c r="SZ163" s="229"/>
      <c r="TA163" s="229"/>
      <c r="TB163" s="229"/>
      <c r="TC163" s="229"/>
      <c r="TD163" s="229"/>
      <c r="TE163" s="229"/>
      <c r="TF163" s="229"/>
      <c r="TG163" s="229"/>
      <c r="TH163" s="229"/>
      <c r="TI163" s="229"/>
      <c r="TJ163" s="229"/>
      <c r="TK163" s="229"/>
      <c r="TL163" s="229"/>
      <c r="TM163" s="229"/>
      <c r="TN163" s="229"/>
      <c r="TO163" s="229"/>
      <c r="TP163" s="229"/>
      <c r="TQ163" s="229"/>
      <c r="TR163" s="229"/>
      <c r="TS163" s="229"/>
      <c r="TT163" s="229"/>
      <c r="TU163" s="229"/>
      <c r="TV163" s="229"/>
      <c r="TW163" s="229"/>
      <c r="TX163" s="229"/>
      <c r="TY163" s="229"/>
      <c r="TZ163" s="229"/>
      <c r="UA163" s="229"/>
      <c r="UB163" s="229"/>
      <c r="UC163" s="229"/>
      <c r="UD163" s="229"/>
      <c r="UE163" s="229"/>
      <c r="UF163" s="229"/>
      <c r="UG163" s="229"/>
      <c r="UH163" s="229"/>
      <c r="UI163" s="229"/>
      <c r="UJ163" s="229"/>
      <c r="UK163" s="229"/>
      <c r="UL163" s="229"/>
      <c r="UM163" s="229"/>
      <c r="UN163" s="229"/>
      <c r="UO163" s="229"/>
      <c r="UP163" s="229"/>
      <c r="UQ163" s="229"/>
      <c r="UR163" s="229"/>
      <c r="US163" s="229"/>
      <c r="UT163" s="229"/>
      <c r="UU163" s="229"/>
      <c r="UV163" s="229"/>
      <c r="UW163" s="229"/>
      <c r="UX163" s="229"/>
      <c r="UY163" s="229"/>
      <c r="UZ163" s="229"/>
      <c r="VA163" s="229"/>
      <c r="VB163" s="229"/>
      <c r="VC163" s="229"/>
      <c r="VD163" s="229"/>
      <c r="VE163" s="229"/>
      <c r="VF163" s="229"/>
      <c r="VG163" s="229"/>
      <c r="VH163" s="229"/>
      <c r="VI163" s="229"/>
      <c r="VJ163" s="229"/>
      <c r="VK163" s="229"/>
      <c r="VL163" s="229"/>
      <c r="VM163" s="229"/>
      <c r="VN163" s="229"/>
      <c r="VO163" s="229"/>
      <c r="VP163" s="229"/>
      <c r="VQ163" s="229"/>
      <c r="VR163" s="229"/>
      <c r="VS163" s="229"/>
      <c r="VT163" s="229"/>
      <c r="VU163" s="229"/>
      <c r="VV163" s="229"/>
      <c r="VW163" s="229"/>
      <c r="VX163" s="229"/>
      <c r="VY163" s="229"/>
      <c r="VZ163" s="229"/>
      <c r="WA163" s="229"/>
      <c r="WB163" s="229"/>
      <c r="WC163" s="229"/>
      <c r="WD163" s="229"/>
      <c r="WE163" s="229"/>
      <c r="WF163" s="229"/>
      <c r="WG163" s="229"/>
      <c r="WH163" s="229"/>
      <c r="WI163" s="229"/>
      <c r="WJ163" s="229"/>
      <c r="WK163" s="229"/>
      <c r="WL163" s="229"/>
      <c r="WM163" s="229"/>
      <c r="WN163" s="229"/>
      <c r="WO163" s="229"/>
      <c r="WP163" s="229"/>
      <c r="WQ163" s="229"/>
      <c r="WR163" s="229"/>
      <c r="WS163" s="229"/>
      <c r="WT163" s="229"/>
      <c r="WU163" s="229"/>
      <c r="WV163" s="229"/>
      <c r="WW163" s="229"/>
      <c r="WX163" s="229"/>
      <c r="WY163" s="229"/>
      <c r="WZ163" s="229"/>
      <c r="XA163" s="229"/>
      <c r="XB163" s="229"/>
      <c r="XC163" s="229"/>
      <c r="XD163" s="229"/>
      <c r="XE163" s="229"/>
      <c r="XF163" s="229"/>
      <c r="XG163" s="229"/>
      <c r="XH163" s="229"/>
      <c r="XI163" s="229"/>
      <c r="XJ163" s="229"/>
      <c r="XK163" s="229"/>
      <c r="XL163" s="229"/>
      <c r="XM163" s="229"/>
      <c r="XN163" s="229"/>
      <c r="XO163" s="229"/>
      <c r="XP163" s="229"/>
      <c r="XQ163" s="229"/>
      <c r="XR163" s="229"/>
      <c r="XS163" s="229"/>
      <c r="XT163" s="229"/>
      <c r="XU163" s="229"/>
      <c r="XV163" s="229"/>
      <c r="XW163" s="229"/>
      <c r="XX163" s="229"/>
      <c r="XY163" s="229"/>
      <c r="XZ163" s="229"/>
      <c r="YA163" s="229"/>
      <c r="YB163" s="229"/>
      <c r="YC163" s="229"/>
      <c r="YD163" s="229"/>
      <c r="YE163" s="229"/>
      <c r="YF163" s="229"/>
      <c r="YG163" s="229"/>
      <c r="YH163" s="229"/>
      <c r="YI163" s="229"/>
      <c r="YJ163" s="229"/>
      <c r="YK163" s="229"/>
      <c r="YL163" s="229"/>
      <c r="YM163" s="229"/>
      <c r="YN163" s="229"/>
      <c r="YO163" s="229"/>
      <c r="YP163" s="229"/>
      <c r="YQ163" s="229"/>
      <c r="YR163" s="229"/>
      <c r="YS163" s="229"/>
      <c r="YT163" s="229"/>
      <c r="YU163" s="229"/>
      <c r="YV163" s="229"/>
      <c r="YW163" s="229"/>
      <c r="YX163" s="229"/>
      <c r="YY163" s="229"/>
      <c r="YZ163" s="229"/>
      <c r="ZA163" s="229"/>
      <c r="ZB163" s="229"/>
      <c r="ZC163" s="229"/>
      <c r="ZD163" s="229"/>
      <c r="ZE163" s="229"/>
      <c r="ZF163" s="229"/>
      <c r="ZG163" s="229"/>
      <c r="ZH163" s="229"/>
      <c r="ZI163" s="229"/>
      <c r="ZJ163" s="229"/>
      <c r="ZK163" s="229"/>
      <c r="ZL163" s="229"/>
      <c r="ZM163" s="229"/>
      <c r="ZN163" s="229"/>
      <c r="ZO163" s="229"/>
      <c r="ZP163" s="229"/>
      <c r="ZQ163" s="229"/>
      <c r="ZR163" s="229"/>
      <c r="ZS163" s="229"/>
      <c r="ZT163" s="229"/>
      <c r="ZU163" s="229"/>
      <c r="ZV163" s="229"/>
      <c r="ZW163" s="229"/>
      <c r="ZX163" s="229"/>
      <c r="ZY163" s="229"/>
      <c r="ZZ163" s="229"/>
      <c r="AAA163" s="229"/>
      <c r="AAB163" s="229"/>
      <c r="AAC163" s="229"/>
      <c r="AAD163" s="229"/>
      <c r="AAE163" s="229"/>
      <c r="AAF163" s="229"/>
      <c r="AAG163" s="229"/>
      <c r="AAH163" s="229"/>
      <c r="AAI163" s="229"/>
      <c r="AAJ163" s="229"/>
      <c r="AAK163" s="229"/>
      <c r="AAL163" s="229"/>
      <c r="AAM163" s="229"/>
      <c r="AAN163" s="229"/>
      <c r="AAO163" s="229"/>
      <c r="AAP163" s="229"/>
      <c r="AAQ163" s="229"/>
      <c r="AAR163" s="229"/>
      <c r="AAS163" s="229"/>
      <c r="AAT163" s="229"/>
      <c r="AAU163" s="229"/>
      <c r="AAV163" s="229"/>
      <c r="AAW163" s="229"/>
      <c r="AAX163" s="229"/>
      <c r="AAY163" s="229"/>
      <c r="AAZ163" s="229"/>
      <c r="ABA163" s="229"/>
      <c r="ABB163" s="229"/>
      <c r="ABC163" s="229"/>
      <c r="ABD163" s="229"/>
      <c r="ABE163" s="229"/>
      <c r="ABF163" s="229"/>
      <c r="ABG163" s="229"/>
      <c r="ABH163" s="229"/>
      <c r="ABI163" s="229"/>
      <c r="ABJ163" s="229"/>
      <c r="ABK163" s="229"/>
      <c r="ABL163" s="229"/>
      <c r="ABM163" s="229"/>
      <c r="ABN163" s="229"/>
      <c r="ABO163" s="229"/>
      <c r="ABP163" s="229"/>
      <c r="ABQ163" s="229"/>
      <c r="ABR163" s="229"/>
      <c r="ABS163" s="229"/>
      <c r="ABT163" s="229"/>
      <c r="ABU163" s="229"/>
      <c r="ABV163" s="229"/>
      <c r="ABW163" s="229"/>
      <c r="ABX163" s="229"/>
      <c r="ABY163" s="229"/>
      <c r="ABZ163" s="229"/>
      <c r="ACA163" s="229"/>
      <c r="ACB163" s="229"/>
      <c r="ACC163" s="229"/>
      <c r="ACD163" s="229"/>
      <c r="ACE163" s="229"/>
      <c r="ACF163" s="229"/>
      <c r="ACG163" s="229"/>
      <c r="ACH163" s="229"/>
      <c r="ACI163" s="229"/>
      <c r="ACJ163" s="229"/>
      <c r="ACK163" s="229"/>
      <c r="ACL163" s="229"/>
      <c r="ACM163" s="229"/>
      <c r="ACN163" s="229"/>
      <c r="ACO163" s="229"/>
      <c r="ACP163" s="229"/>
      <c r="ACQ163" s="229"/>
      <c r="ACR163" s="229"/>
      <c r="ACS163" s="229"/>
      <c r="ACT163" s="229"/>
      <c r="ACU163" s="229"/>
      <c r="ACV163" s="229"/>
      <c r="ACW163" s="229"/>
      <c r="ACX163" s="229"/>
      <c r="ACY163" s="229"/>
      <c r="ACZ163" s="229"/>
      <c r="ADA163" s="229"/>
      <c r="ADB163" s="229"/>
      <c r="ADC163" s="229"/>
      <c r="ADD163" s="229"/>
      <c r="ADE163" s="229"/>
      <c r="ADF163" s="229"/>
      <c r="ADG163" s="229"/>
      <c r="ADH163" s="229"/>
      <c r="ADI163" s="229"/>
      <c r="ADJ163" s="229"/>
      <c r="ADK163" s="229"/>
      <c r="ADL163" s="229"/>
      <c r="ADM163" s="229"/>
      <c r="ADN163" s="229"/>
      <c r="ADO163" s="229"/>
      <c r="ADP163" s="229"/>
      <c r="ADQ163" s="229"/>
      <c r="ADR163" s="229"/>
      <c r="ADS163" s="229"/>
      <c r="ADT163" s="229"/>
      <c r="ADU163" s="229"/>
      <c r="ADV163" s="229"/>
      <c r="ADW163" s="229"/>
      <c r="ADX163" s="229"/>
      <c r="ADY163" s="229"/>
      <c r="ADZ163" s="229"/>
      <c r="AEA163" s="229"/>
      <c r="AEB163" s="229"/>
      <c r="AEC163" s="229"/>
      <c r="AED163" s="229"/>
      <c r="AEE163" s="229"/>
      <c r="AEF163" s="229"/>
      <c r="AEG163" s="229"/>
      <c r="AEH163" s="229"/>
      <c r="AEI163" s="229"/>
      <c r="AEJ163" s="229"/>
      <c r="AEK163" s="229"/>
      <c r="AEL163" s="229"/>
      <c r="AEM163" s="229"/>
      <c r="AEN163" s="229"/>
      <c r="AEO163" s="229"/>
      <c r="AEP163" s="229"/>
      <c r="AEQ163" s="229"/>
      <c r="AER163" s="229"/>
      <c r="AES163" s="229"/>
      <c r="AET163" s="229"/>
      <c r="AEU163" s="229"/>
      <c r="AEV163" s="229"/>
      <c r="AEW163" s="229"/>
      <c r="AEX163" s="229"/>
      <c r="AEY163" s="229"/>
      <c r="AEZ163" s="229"/>
      <c r="AFA163" s="229"/>
      <c r="AFB163" s="229"/>
      <c r="AFC163" s="229"/>
      <c r="AFD163" s="229"/>
      <c r="AFE163" s="229"/>
      <c r="AFF163" s="229"/>
      <c r="AFG163" s="229"/>
      <c r="AFH163" s="229"/>
      <c r="AFI163" s="229"/>
      <c r="AFJ163" s="229"/>
      <c r="AFK163" s="229"/>
      <c r="AFL163" s="229"/>
      <c r="AFM163" s="229"/>
      <c r="AFN163" s="229"/>
      <c r="AFO163" s="229"/>
      <c r="AFP163" s="229"/>
      <c r="AFQ163" s="229"/>
      <c r="AFR163" s="229"/>
      <c r="AFS163" s="229"/>
      <c r="AFT163" s="229"/>
      <c r="AFU163" s="229"/>
      <c r="AFV163" s="229"/>
      <c r="AFW163" s="229"/>
      <c r="AFX163" s="229"/>
      <c r="AFY163" s="229"/>
      <c r="AFZ163" s="229"/>
      <c r="AGA163" s="229"/>
      <c r="AGB163" s="229"/>
      <c r="AGC163" s="229"/>
      <c r="AGD163" s="229"/>
      <c r="AGE163" s="229"/>
      <c r="AGF163" s="229"/>
      <c r="AGG163" s="229"/>
      <c r="AGH163" s="229"/>
      <c r="AGI163" s="229"/>
      <c r="AGJ163" s="229"/>
      <c r="AGK163" s="229"/>
      <c r="AGL163" s="229"/>
      <c r="AGM163" s="229"/>
      <c r="AGN163" s="229"/>
      <c r="AGO163" s="229"/>
      <c r="AGP163" s="229"/>
      <c r="AGQ163" s="229"/>
      <c r="AGR163" s="229"/>
      <c r="AGS163" s="229"/>
      <c r="AGT163" s="229"/>
      <c r="AGU163" s="229"/>
      <c r="AGV163" s="229"/>
      <c r="AGW163" s="229"/>
      <c r="AGX163" s="229"/>
      <c r="AGY163" s="229"/>
      <c r="AGZ163" s="229"/>
      <c r="AHA163" s="229"/>
      <c r="AHB163" s="229"/>
      <c r="AHC163" s="229"/>
      <c r="AHD163" s="229"/>
      <c r="AHE163" s="229"/>
      <c r="AHF163" s="229"/>
      <c r="AHG163" s="229"/>
      <c r="AHH163" s="229"/>
      <c r="AHI163" s="229"/>
      <c r="AHJ163" s="229"/>
      <c r="AHK163" s="229"/>
      <c r="AHL163" s="229"/>
      <c r="AHM163" s="229"/>
      <c r="AHN163" s="229"/>
      <c r="AHO163" s="229"/>
      <c r="AHP163" s="229"/>
      <c r="AHQ163" s="229"/>
      <c r="AHR163" s="229"/>
      <c r="AHS163" s="229"/>
      <c r="AHT163" s="229"/>
      <c r="AHU163" s="229"/>
      <c r="AHV163" s="229"/>
      <c r="AHW163" s="229"/>
      <c r="AHX163" s="229"/>
      <c r="AHY163" s="229"/>
      <c r="AHZ163" s="229"/>
      <c r="AIA163" s="229"/>
      <c r="AIB163" s="229"/>
      <c r="AIC163" s="229"/>
      <c r="AID163" s="229"/>
      <c r="AIE163" s="229"/>
      <c r="AIF163" s="229"/>
      <c r="AIG163" s="229"/>
      <c r="AIH163" s="229"/>
      <c r="AII163" s="229"/>
      <c r="AIJ163" s="229"/>
      <c r="AIK163" s="229"/>
      <c r="AIL163" s="229"/>
      <c r="AIM163" s="229"/>
      <c r="AIN163" s="229"/>
      <c r="AIO163" s="229"/>
      <c r="AIP163" s="229"/>
      <c r="AIQ163" s="229"/>
      <c r="AIR163" s="229"/>
      <c r="AIS163" s="229"/>
      <c r="AIT163" s="229"/>
      <c r="AIU163" s="229"/>
      <c r="AIV163" s="229"/>
      <c r="AIW163" s="229"/>
      <c r="AIX163" s="229"/>
      <c r="AIY163" s="229"/>
      <c r="AIZ163" s="229"/>
      <c r="AJA163" s="229"/>
      <c r="AJB163" s="229"/>
      <c r="AJC163" s="229"/>
      <c r="AJD163" s="229"/>
      <c r="AJE163" s="229"/>
      <c r="AJF163" s="229"/>
      <c r="AJG163" s="229"/>
      <c r="AJH163" s="229"/>
      <c r="AJI163" s="229"/>
      <c r="AJJ163" s="229"/>
      <c r="AJK163" s="229"/>
      <c r="AJL163" s="229"/>
      <c r="AJM163" s="229"/>
      <c r="AJN163" s="229"/>
      <c r="AJO163" s="229"/>
      <c r="AJP163" s="229"/>
      <c r="AJQ163" s="229"/>
      <c r="AJR163" s="229"/>
      <c r="AJS163" s="229"/>
      <c r="AJT163" s="229"/>
      <c r="AJU163" s="229"/>
      <c r="AJV163" s="229"/>
      <c r="AJW163" s="229"/>
      <c r="AJX163" s="229"/>
      <c r="AJY163" s="229"/>
      <c r="AJZ163" s="229"/>
      <c r="AKA163" s="229"/>
      <c r="AKB163" s="229"/>
      <c r="AKC163" s="229"/>
      <c r="AKD163" s="229"/>
      <c r="AKE163" s="229"/>
      <c r="AKF163" s="229"/>
      <c r="AKG163" s="229"/>
      <c r="AKH163" s="229"/>
      <c r="AKI163" s="229"/>
      <c r="AKJ163" s="229"/>
      <c r="AKK163" s="229"/>
      <c r="AKL163" s="229"/>
      <c r="AKM163" s="229"/>
      <c r="AKN163" s="229"/>
      <c r="AKO163" s="229"/>
      <c r="AKP163" s="229"/>
      <c r="AKQ163" s="229"/>
      <c r="AKR163" s="229"/>
      <c r="AKS163" s="229"/>
      <c r="AKT163" s="229"/>
      <c r="AKU163" s="229"/>
      <c r="AKV163" s="229"/>
      <c r="AKW163" s="229"/>
      <c r="AKX163" s="229"/>
      <c r="AKY163" s="229"/>
      <c r="AKZ163" s="229"/>
      <c r="ALA163" s="229"/>
      <c r="ALB163" s="229"/>
      <c r="ALC163" s="229"/>
      <c r="ALD163" s="229"/>
      <c r="ALE163" s="229"/>
      <c r="ALF163" s="229"/>
      <c r="ALG163" s="229"/>
      <c r="ALH163" s="229"/>
      <c r="ALI163" s="229"/>
      <c r="ALJ163" s="229"/>
      <c r="ALK163" s="229"/>
      <c r="ALL163" s="229"/>
      <c r="ALM163" s="229"/>
      <c r="ALN163" s="229"/>
      <c r="ALO163" s="229"/>
      <c r="ALP163" s="229"/>
      <c r="ALQ163" s="229"/>
      <c r="ALR163" s="229"/>
      <c r="ALS163" s="229"/>
      <c r="ALT163" s="229"/>
      <c r="ALU163" s="229"/>
      <c r="ALV163" s="229"/>
      <c r="ALW163" s="229"/>
      <c r="ALX163" s="229"/>
      <c r="ALY163" s="229"/>
      <c r="ALZ163" s="229"/>
      <c r="AMA163" s="229"/>
      <c r="AMB163" s="229"/>
      <c r="AMC163" s="229"/>
      <c r="AMD163" s="229"/>
      <c r="AME163" s="229"/>
      <c r="AMF163" s="229"/>
      <c r="AMG163" s="229"/>
      <c r="AMH163" s="229"/>
      <c r="AMI163" s="229"/>
      <c r="AMJ163" s="229"/>
      <c r="AMK163" s="229"/>
      <c r="AML163" s="229"/>
      <c r="AMM163" s="229"/>
      <c r="AMN163" s="229"/>
      <c r="AMO163" s="229"/>
      <c r="AMP163" s="229"/>
      <c r="AMQ163" s="229"/>
      <c r="AMR163" s="229"/>
      <c r="AMS163" s="229"/>
      <c r="AMT163" s="229"/>
      <c r="AMU163" s="229"/>
      <c r="AMV163" s="229"/>
      <c r="AMW163" s="229"/>
      <c r="AMX163" s="229"/>
      <c r="AMY163" s="229"/>
      <c r="AMZ163" s="229"/>
      <c r="ANA163" s="229"/>
      <c r="ANB163" s="229"/>
      <c r="ANC163" s="229"/>
      <c r="AND163" s="229"/>
      <c r="ANE163" s="229"/>
      <c r="ANF163" s="229"/>
      <c r="ANG163" s="229"/>
      <c r="ANH163" s="229"/>
      <c r="ANI163" s="229"/>
      <c r="ANJ163" s="229"/>
      <c r="ANK163" s="229"/>
      <c r="ANL163" s="229"/>
      <c r="ANM163" s="229"/>
      <c r="ANN163" s="229"/>
      <c r="ANO163" s="229"/>
      <c r="ANP163" s="229"/>
      <c r="ANQ163" s="229"/>
      <c r="ANR163" s="229"/>
      <c r="ANS163" s="229"/>
      <c r="ANT163" s="229"/>
      <c r="ANU163" s="229"/>
      <c r="ANV163" s="229"/>
      <c r="ANW163" s="229"/>
      <c r="ANX163" s="229"/>
      <c r="ANY163" s="229"/>
      <c r="ANZ163" s="229"/>
      <c r="AOA163" s="229"/>
      <c r="AOB163" s="229"/>
      <c r="AOC163" s="229"/>
      <c r="AOD163" s="229"/>
      <c r="AOE163" s="229"/>
      <c r="AOF163" s="229"/>
      <c r="AOG163" s="229"/>
      <c r="AOH163" s="229"/>
      <c r="AOI163" s="229"/>
      <c r="AOJ163" s="229"/>
      <c r="AOK163" s="229"/>
      <c r="AOL163" s="229"/>
      <c r="AOM163" s="229"/>
      <c r="AON163" s="229"/>
      <c r="AOO163" s="229"/>
      <c r="AOP163" s="229"/>
      <c r="AOQ163" s="229"/>
      <c r="AOR163" s="229"/>
      <c r="AOS163" s="229"/>
      <c r="AOT163" s="229"/>
      <c r="AOU163" s="229"/>
      <c r="AOV163" s="229"/>
      <c r="AOW163" s="229"/>
      <c r="AOX163" s="229"/>
      <c r="AOY163" s="229"/>
      <c r="AOZ163" s="229"/>
      <c r="APA163" s="229"/>
      <c r="APB163" s="229"/>
      <c r="APC163" s="229"/>
      <c r="APD163" s="229"/>
      <c r="APE163" s="229"/>
      <c r="APF163" s="229"/>
      <c r="APG163" s="229"/>
      <c r="APH163" s="229"/>
      <c r="API163" s="229"/>
      <c r="APJ163" s="229"/>
      <c r="APK163" s="229"/>
      <c r="APL163" s="229"/>
      <c r="APM163" s="229"/>
      <c r="APN163" s="229"/>
      <c r="APO163" s="229"/>
      <c r="APP163" s="229"/>
      <c r="APQ163" s="229"/>
      <c r="APR163" s="229"/>
      <c r="APS163" s="229"/>
      <c r="APT163" s="229"/>
      <c r="APU163" s="229"/>
      <c r="APV163" s="229"/>
      <c r="APW163" s="229"/>
      <c r="APX163" s="229"/>
      <c r="APY163" s="229"/>
      <c r="APZ163" s="229"/>
      <c r="AQA163" s="229"/>
      <c r="AQB163" s="229"/>
      <c r="AQC163" s="229"/>
      <c r="AQD163" s="229"/>
      <c r="AQE163" s="229"/>
      <c r="AQF163" s="229"/>
      <c r="AQG163" s="229"/>
      <c r="AQH163" s="229"/>
      <c r="AQI163" s="229"/>
      <c r="AQJ163" s="229"/>
      <c r="AQK163" s="229"/>
      <c r="AQL163" s="229"/>
      <c r="AQM163" s="229"/>
      <c r="AQN163" s="229"/>
      <c r="AQO163" s="229"/>
      <c r="AQP163" s="229"/>
      <c r="AQQ163" s="229"/>
      <c r="AQR163" s="229"/>
      <c r="AQS163" s="229"/>
      <c r="AQT163" s="229"/>
      <c r="AQU163" s="229"/>
      <c r="AQV163" s="229"/>
      <c r="AQW163" s="229"/>
      <c r="AQX163" s="229"/>
      <c r="AQY163" s="229"/>
      <c r="AQZ163" s="229"/>
      <c r="ARA163" s="229"/>
      <c r="ARB163" s="229"/>
      <c r="ARC163" s="229"/>
      <c r="ARD163" s="229"/>
      <c r="ARE163" s="229"/>
      <c r="ARF163" s="229"/>
      <c r="ARG163" s="229"/>
      <c r="ARH163" s="229"/>
      <c r="ARI163" s="229"/>
      <c r="ARJ163" s="229"/>
      <c r="ARK163" s="229"/>
      <c r="ARL163" s="229"/>
      <c r="ARM163" s="229"/>
      <c r="ARN163" s="229"/>
      <c r="ARO163" s="229"/>
      <c r="ARP163" s="229"/>
      <c r="ARQ163" s="229"/>
      <c r="ARR163" s="229"/>
      <c r="ARS163" s="229"/>
      <c r="ART163" s="229"/>
      <c r="ARU163" s="229"/>
      <c r="ARV163" s="229"/>
      <c r="ARW163" s="229"/>
      <c r="ARX163" s="229"/>
      <c r="ARY163" s="229"/>
      <c r="ARZ163" s="229"/>
      <c r="ASA163" s="229"/>
      <c r="ASB163" s="229"/>
      <c r="ASC163" s="229"/>
      <c r="ASD163" s="229"/>
      <c r="ASE163" s="229"/>
      <c r="ASF163" s="229"/>
      <c r="ASG163" s="229"/>
      <c r="ASH163" s="229"/>
      <c r="ASI163" s="229"/>
      <c r="ASJ163" s="229"/>
      <c r="ASK163" s="229"/>
      <c r="ASL163" s="229"/>
      <c r="ASM163" s="229"/>
      <c r="ASN163" s="229"/>
      <c r="ASO163" s="229"/>
      <c r="ASP163" s="229"/>
      <c r="ASQ163" s="229"/>
      <c r="ASR163" s="229"/>
      <c r="ASS163" s="229"/>
      <c r="AST163" s="229"/>
      <c r="ASU163" s="229"/>
      <c r="ASV163" s="229"/>
      <c r="ASW163" s="229"/>
      <c r="ASX163" s="229"/>
      <c r="ASY163" s="229"/>
      <c r="ASZ163" s="229"/>
      <c r="ATA163" s="229"/>
      <c r="ATB163" s="229"/>
      <c r="ATC163" s="229"/>
      <c r="ATD163" s="229"/>
      <c r="ATE163" s="229"/>
      <c r="ATF163" s="229"/>
      <c r="ATG163" s="229"/>
      <c r="ATH163" s="229"/>
      <c r="ATI163" s="229"/>
      <c r="ATJ163" s="229"/>
      <c r="ATK163" s="229"/>
      <c r="ATL163" s="229"/>
      <c r="ATM163" s="229"/>
      <c r="ATN163" s="229"/>
      <c r="ATO163" s="229"/>
      <c r="ATP163" s="229"/>
      <c r="ATQ163" s="229"/>
      <c r="ATR163" s="229"/>
      <c r="ATS163" s="229"/>
      <c r="ATT163" s="229"/>
      <c r="ATU163" s="229"/>
      <c r="ATV163" s="229"/>
      <c r="ATW163" s="229"/>
      <c r="ATX163" s="229"/>
      <c r="ATY163" s="229"/>
      <c r="ATZ163" s="229"/>
      <c r="AUA163" s="229"/>
      <c r="AUB163" s="229"/>
      <c r="AUC163" s="229"/>
      <c r="AUD163" s="229"/>
      <c r="AUE163" s="229"/>
      <c r="AUF163" s="229"/>
      <c r="AUG163" s="229"/>
      <c r="AUH163" s="229"/>
      <c r="AUI163" s="229"/>
      <c r="AUJ163" s="229"/>
      <c r="AUK163" s="229"/>
      <c r="AUL163" s="229"/>
      <c r="AUM163" s="229"/>
      <c r="AUN163" s="229"/>
      <c r="AUO163" s="229"/>
      <c r="AUP163" s="229"/>
      <c r="AUQ163" s="229"/>
      <c r="AUR163" s="229"/>
      <c r="AUS163" s="229"/>
      <c r="AUT163" s="229"/>
      <c r="AUU163" s="229"/>
      <c r="AUV163" s="229"/>
      <c r="AUW163" s="229"/>
      <c r="AUX163" s="229"/>
      <c r="AUY163" s="229"/>
      <c r="AUZ163" s="229"/>
      <c r="AVA163" s="229"/>
      <c r="AVB163" s="229"/>
      <c r="AVC163" s="229"/>
      <c r="AVD163" s="229"/>
      <c r="AVE163" s="229"/>
      <c r="AVF163" s="229"/>
      <c r="AVG163" s="229"/>
      <c r="AVH163" s="229"/>
      <c r="AVI163" s="229"/>
      <c r="AVJ163" s="229"/>
      <c r="AVK163" s="229"/>
      <c r="AVL163" s="229"/>
      <c r="AVM163" s="229"/>
      <c r="AVN163" s="229"/>
      <c r="AVO163" s="229"/>
      <c r="AVP163" s="229"/>
      <c r="AVQ163" s="229"/>
      <c r="AVR163" s="229"/>
      <c r="AVS163" s="229"/>
      <c r="AVT163" s="229"/>
      <c r="AVU163" s="229"/>
      <c r="AVV163" s="229"/>
      <c r="AVW163" s="229"/>
      <c r="AVX163" s="229"/>
      <c r="AVY163" s="229"/>
      <c r="AVZ163" s="229"/>
      <c r="AWA163" s="229"/>
      <c r="AWB163" s="229"/>
      <c r="AWC163" s="229"/>
      <c r="AWD163" s="229"/>
      <c r="AWE163" s="229"/>
      <c r="AWF163" s="229"/>
      <c r="AWG163" s="229"/>
      <c r="AWH163" s="229"/>
      <c r="AWI163" s="229"/>
      <c r="AWJ163" s="229"/>
      <c r="AWK163" s="229"/>
      <c r="AWL163" s="229"/>
      <c r="AWM163" s="229"/>
      <c r="AWN163" s="229"/>
      <c r="AWO163" s="229"/>
      <c r="AWP163" s="229"/>
      <c r="AWQ163" s="229"/>
      <c r="AWR163" s="229"/>
      <c r="AWS163" s="229"/>
      <c r="AWT163" s="229"/>
      <c r="AWU163" s="229"/>
      <c r="AWV163" s="229"/>
      <c r="AWW163" s="229"/>
      <c r="AWX163" s="229"/>
      <c r="AWY163" s="229"/>
      <c r="AWZ163" s="229"/>
      <c r="AXA163" s="229"/>
      <c r="AXB163" s="229"/>
      <c r="AXC163" s="229"/>
      <c r="AXD163" s="229"/>
      <c r="AXE163" s="229"/>
      <c r="AXF163" s="229"/>
      <c r="AXG163" s="229"/>
      <c r="AXH163" s="229"/>
      <c r="AXI163" s="229"/>
      <c r="AXJ163" s="229"/>
      <c r="AXK163" s="229"/>
      <c r="AXL163" s="229"/>
      <c r="AXM163" s="229"/>
      <c r="AXN163" s="229"/>
      <c r="AXO163" s="229"/>
      <c r="AXP163" s="229"/>
      <c r="AXQ163" s="229"/>
      <c r="AXR163" s="229"/>
      <c r="AXS163" s="229"/>
      <c r="AXT163" s="229"/>
      <c r="AXU163" s="229"/>
      <c r="AXV163" s="229"/>
      <c r="AXW163" s="229"/>
      <c r="AXX163" s="229"/>
      <c r="AXY163" s="229"/>
      <c r="AXZ163" s="229"/>
      <c r="AYA163" s="229"/>
      <c r="AYB163" s="229"/>
      <c r="AYC163" s="229"/>
      <c r="AYD163" s="229"/>
      <c r="AYE163" s="229"/>
      <c r="AYF163" s="229"/>
      <c r="AYG163" s="229"/>
      <c r="AYH163" s="229"/>
      <c r="AYI163" s="229"/>
      <c r="AYJ163" s="229"/>
      <c r="AYK163" s="229"/>
      <c r="AYL163" s="229"/>
      <c r="AYM163" s="229"/>
      <c r="AYN163" s="229"/>
      <c r="AYO163" s="229"/>
      <c r="AYP163" s="229"/>
      <c r="AYQ163" s="229"/>
      <c r="AYR163" s="229"/>
      <c r="AYS163" s="229"/>
      <c r="AYT163" s="229"/>
      <c r="AYU163" s="229"/>
      <c r="AYV163" s="229"/>
      <c r="AYW163" s="229"/>
      <c r="AYX163" s="229"/>
      <c r="AYY163" s="229"/>
      <c r="AYZ163" s="229"/>
      <c r="AZA163" s="229"/>
      <c r="AZB163" s="229"/>
      <c r="AZC163" s="229"/>
      <c r="AZD163" s="229"/>
      <c r="AZE163" s="229"/>
      <c r="AZF163" s="229"/>
      <c r="AZG163" s="229"/>
      <c r="AZH163" s="229"/>
      <c r="AZI163" s="229"/>
      <c r="AZJ163" s="229"/>
      <c r="AZK163" s="229"/>
      <c r="AZL163" s="229"/>
      <c r="AZM163" s="229"/>
      <c r="AZN163" s="229"/>
      <c r="AZO163" s="229"/>
      <c r="AZP163" s="229"/>
      <c r="AZQ163" s="229"/>
      <c r="AZR163" s="229"/>
      <c r="AZS163" s="229"/>
      <c r="AZT163" s="229"/>
      <c r="AZU163" s="229"/>
      <c r="AZV163" s="229"/>
      <c r="AZW163" s="229"/>
      <c r="AZX163" s="229"/>
      <c r="AZY163" s="229"/>
      <c r="AZZ163" s="229"/>
      <c r="BAA163" s="229"/>
      <c r="BAB163" s="229"/>
      <c r="BAC163" s="229"/>
      <c r="BAD163" s="229"/>
      <c r="BAE163" s="229"/>
      <c r="BAF163" s="229"/>
      <c r="BAG163" s="229"/>
      <c r="BAH163" s="229"/>
      <c r="BAI163" s="229"/>
      <c r="BAJ163" s="229"/>
      <c r="BAK163" s="229"/>
      <c r="BAL163" s="229"/>
      <c r="BAM163" s="229"/>
      <c r="BAN163" s="229"/>
      <c r="BAO163" s="229"/>
      <c r="BAP163" s="229"/>
      <c r="BAQ163" s="229"/>
      <c r="BAR163" s="229"/>
      <c r="BAS163" s="229"/>
      <c r="BAT163" s="229"/>
      <c r="BAU163" s="229"/>
      <c r="BAV163" s="229"/>
      <c r="BAW163" s="229"/>
      <c r="BAX163" s="229"/>
      <c r="BAY163" s="229"/>
      <c r="BAZ163" s="229"/>
      <c r="BBA163" s="229"/>
      <c r="BBB163" s="229"/>
      <c r="BBC163" s="229"/>
      <c r="BBD163" s="229"/>
      <c r="BBE163" s="229"/>
      <c r="BBF163" s="229"/>
      <c r="BBG163" s="229"/>
      <c r="BBH163" s="229"/>
      <c r="BBI163" s="229"/>
      <c r="BBJ163" s="229"/>
      <c r="BBK163" s="229"/>
      <c r="BBL163" s="229"/>
      <c r="BBM163" s="229"/>
      <c r="BBN163" s="229"/>
      <c r="BBO163" s="229"/>
      <c r="BBP163" s="229"/>
      <c r="BBQ163" s="229"/>
      <c r="BBR163" s="229"/>
      <c r="BBS163" s="229"/>
      <c r="BBT163" s="229"/>
      <c r="BBU163" s="229"/>
      <c r="BBV163" s="229"/>
      <c r="BBW163" s="229"/>
      <c r="BBX163" s="229"/>
      <c r="BBY163" s="229"/>
      <c r="BBZ163" s="229"/>
      <c r="BCA163" s="229"/>
      <c r="BCB163" s="229"/>
      <c r="BCC163" s="229"/>
      <c r="BCD163" s="229"/>
      <c r="BCE163" s="229"/>
      <c r="BCF163" s="229"/>
      <c r="BCG163" s="229"/>
      <c r="BCH163" s="229"/>
      <c r="BCI163" s="229"/>
      <c r="BCJ163" s="229"/>
      <c r="BCK163" s="229"/>
      <c r="BCL163" s="229"/>
      <c r="BCM163" s="229"/>
      <c r="BCN163" s="229"/>
      <c r="BCO163" s="229"/>
      <c r="BCP163" s="229"/>
      <c r="BCQ163" s="229"/>
      <c r="BCR163" s="229"/>
      <c r="BCS163" s="229"/>
      <c r="BCT163" s="229"/>
      <c r="BCU163" s="229"/>
      <c r="BCV163" s="229"/>
      <c r="BCW163" s="229"/>
      <c r="BCX163" s="229"/>
      <c r="BCY163" s="229"/>
      <c r="BCZ163" s="229"/>
      <c r="BDA163" s="229"/>
      <c r="BDB163" s="229"/>
      <c r="BDC163" s="229"/>
      <c r="BDD163" s="229"/>
      <c r="BDE163" s="229"/>
      <c r="BDF163" s="229"/>
      <c r="BDG163" s="229"/>
      <c r="BDH163" s="229"/>
      <c r="BDI163" s="229"/>
      <c r="BDJ163" s="229"/>
      <c r="BDK163" s="229"/>
      <c r="BDL163" s="229"/>
      <c r="BDM163" s="229"/>
      <c r="BDN163" s="229"/>
      <c r="BDO163" s="229"/>
      <c r="BDP163" s="229"/>
      <c r="BDQ163" s="229"/>
      <c r="BDR163" s="229"/>
      <c r="BDS163" s="229"/>
      <c r="BDT163" s="229"/>
      <c r="BDU163" s="229"/>
      <c r="BDV163" s="229"/>
      <c r="BDW163" s="229"/>
      <c r="BDX163" s="229"/>
      <c r="BDY163" s="229"/>
      <c r="BDZ163" s="229"/>
      <c r="BEA163" s="229"/>
      <c r="BEB163" s="229"/>
      <c r="BEC163" s="229"/>
      <c r="BED163" s="229"/>
      <c r="BEE163" s="229"/>
      <c r="BEF163" s="229"/>
      <c r="BEG163" s="229"/>
      <c r="BEH163" s="229"/>
      <c r="BEI163" s="229"/>
      <c r="BEJ163" s="229"/>
      <c r="BEK163" s="229"/>
      <c r="BEL163" s="229"/>
      <c r="BEM163" s="229"/>
      <c r="BEN163" s="229"/>
      <c r="BEO163" s="229"/>
      <c r="BEP163" s="229"/>
      <c r="BEQ163" s="229"/>
      <c r="BER163" s="229"/>
      <c r="BES163" s="229"/>
      <c r="BET163" s="229"/>
      <c r="BEU163" s="229"/>
      <c r="BEV163" s="229"/>
      <c r="BEW163" s="229"/>
      <c r="BEX163" s="229"/>
      <c r="BEY163" s="229"/>
      <c r="BEZ163" s="229"/>
      <c r="BFA163" s="229"/>
      <c r="BFB163" s="229"/>
      <c r="BFC163" s="229"/>
      <c r="BFD163" s="229"/>
      <c r="BFE163" s="229"/>
      <c r="BFF163" s="229"/>
      <c r="BFG163" s="229"/>
      <c r="BFH163" s="229"/>
      <c r="BFI163" s="229"/>
      <c r="BFJ163" s="229"/>
      <c r="BFK163" s="229"/>
      <c r="BFL163" s="229"/>
      <c r="BFM163" s="229"/>
      <c r="BFN163" s="229"/>
      <c r="BFO163" s="229"/>
      <c r="BFP163" s="229"/>
      <c r="BFQ163" s="229"/>
      <c r="BFR163" s="229"/>
      <c r="BFS163" s="229"/>
      <c r="BFT163" s="229"/>
      <c r="BFU163" s="229"/>
      <c r="BFV163" s="229"/>
      <c r="BFW163" s="229"/>
      <c r="BFX163" s="229"/>
      <c r="BFY163" s="229"/>
      <c r="BFZ163" s="229"/>
      <c r="BGA163" s="229"/>
      <c r="BGB163" s="229"/>
      <c r="BGC163" s="229"/>
      <c r="BGD163" s="229"/>
      <c r="BGE163" s="229"/>
      <c r="BGF163" s="229"/>
      <c r="BGG163" s="229"/>
      <c r="BGH163" s="229"/>
      <c r="BGI163" s="229"/>
      <c r="BGJ163" s="229"/>
      <c r="BGK163" s="229"/>
      <c r="BGL163" s="229"/>
      <c r="BGM163" s="229"/>
      <c r="BGN163" s="229"/>
      <c r="BGO163" s="229"/>
      <c r="BGP163" s="229"/>
      <c r="BGQ163" s="229"/>
      <c r="BGR163" s="229"/>
      <c r="BGS163" s="229"/>
      <c r="BGT163" s="229"/>
      <c r="BGU163" s="229"/>
      <c r="BGV163" s="229"/>
      <c r="BGW163" s="229"/>
      <c r="BGX163" s="229"/>
      <c r="BGY163" s="229"/>
      <c r="BGZ163" s="229"/>
      <c r="BHA163" s="229"/>
      <c r="BHB163" s="229"/>
      <c r="BHC163" s="229"/>
      <c r="BHD163" s="229"/>
      <c r="BHE163" s="229"/>
      <c r="BHF163" s="229"/>
      <c r="BHG163" s="229"/>
      <c r="BHH163" s="229"/>
      <c r="BHI163" s="229"/>
      <c r="BHJ163" s="229"/>
      <c r="BHK163" s="229"/>
      <c r="BHL163" s="229"/>
      <c r="BHM163" s="229"/>
      <c r="BHN163" s="229"/>
      <c r="BHO163" s="229"/>
      <c r="BHP163" s="229"/>
      <c r="BHQ163" s="229"/>
      <c r="BHR163" s="229"/>
      <c r="BHS163" s="229"/>
      <c r="BHT163" s="229"/>
      <c r="BHU163" s="229"/>
      <c r="BHV163" s="229"/>
      <c r="BHW163" s="229"/>
      <c r="BHX163" s="229"/>
      <c r="BHY163" s="229"/>
      <c r="BHZ163" s="229"/>
      <c r="BIA163" s="229"/>
      <c r="BIB163" s="229"/>
      <c r="BIC163" s="229"/>
      <c r="BID163" s="229"/>
      <c r="BIE163" s="229"/>
      <c r="BIF163" s="229"/>
      <c r="BIG163" s="229"/>
      <c r="BIH163" s="229"/>
      <c r="BII163" s="229"/>
      <c r="BIJ163" s="229"/>
      <c r="BIK163" s="229"/>
      <c r="BIL163" s="229"/>
      <c r="BIM163" s="229"/>
      <c r="BIN163" s="229"/>
      <c r="BIO163" s="229"/>
      <c r="BIP163" s="229"/>
      <c r="BIQ163" s="229"/>
      <c r="BIR163" s="229"/>
      <c r="BIS163" s="229"/>
      <c r="BIT163" s="229"/>
      <c r="BIU163" s="229"/>
      <c r="BIV163" s="229"/>
      <c r="BIW163" s="229"/>
      <c r="BIX163" s="229"/>
      <c r="BIY163" s="229"/>
      <c r="BIZ163" s="229"/>
      <c r="BJA163" s="229"/>
      <c r="BJB163" s="229"/>
      <c r="BJC163" s="229"/>
      <c r="BJD163" s="229"/>
      <c r="BJE163" s="229"/>
      <c r="BJF163" s="229"/>
      <c r="BJG163" s="229"/>
      <c r="BJH163" s="229"/>
      <c r="BJI163" s="229"/>
      <c r="BJJ163" s="229"/>
      <c r="BJK163" s="229"/>
      <c r="BJL163" s="229"/>
      <c r="BJM163" s="229"/>
      <c r="BJN163" s="229"/>
      <c r="BJO163" s="229"/>
      <c r="BJP163" s="229"/>
      <c r="BJQ163" s="229"/>
      <c r="BJR163" s="229"/>
      <c r="BJS163" s="229"/>
      <c r="BJT163" s="229"/>
      <c r="BJU163" s="229"/>
      <c r="BJV163" s="229"/>
      <c r="BJW163" s="229"/>
      <c r="BJX163" s="229"/>
      <c r="BJY163" s="229"/>
      <c r="BJZ163" s="229"/>
      <c r="BKA163" s="229"/>
      <c r="BKB163" s="229"/>
      <c r="BKC163" s="229"/>
      <c r="BKD163" s="229"/>
      <c r="BKE163" s="229"/>
      <c r="BKF163" s="229"/>
      <c r="BKG163" s="229"/>
      <c r="BKH163" s="229"/>
      <c r="BKI163" s="229"/>
      <c r="BKJ163" s="229"/>
      <c r="BKK163" s="229"/>
      <c r="BKL163" s="229"/>
      <c r="BKM163" s="229"/>
      <c r="BKN163" s="229"/>
      <c r="BKO163" s="229"/>
      <c r="BKP163" s="229"/>
      <c r="BKQ163" s="229"/>
      <c r="BKR163" s="229"/>
      <c r="BKS163" s="229"/>
      <c r="BKT163" s="229"/>
      <c r="BKU163" s="229"/>
      <c r="BKV163" s="229"/>
      <c r="BKW163" s="229"/>
      <c r="BKX163" s="229"/>
      <c r="BKY163" s="229"/>
      <c r="BKZ163" s="229"/>
      <c r="BLA163" s="229"/>
      <c r="BLB163" s="229"/>
      <c r="BLC163" s="229"/>
      <c r="BLD163" s="229"/>
      <c r="BLE163" s="229"/>
      <c r="BLF163" s="229"/>
      <c r="BLG163" s="229"/>
      <c r="BLH163" s="229"/>
      <c r="BLI163" s="229"/>
      <c r="BLJ163" s="229"/>
      <c r="BLK163" s="229"/>
      <c r="BLL163" s="229"/>
      <c r="BLM163" s="229"/>
      <c r="BLN163" s="229"/>
      <c r="BLO163" s="229"/>
      <c r="BLP163" s="229"/>
      <c r="BLQ163" s="229"/>
      <c r="BLR163" s="229"/>
      <c r="BLS163" s="229"/>
      <c r="BLT163" s="229"/>
      <c r="BLU163" s="229"/>
      <c r="BLV163" s="229"/>
      <c r="BLW163" s="229"/>
      <c r="BLX163" s="229"/>
      <c r="BLY163" s="229"/>
      <c r="BLZ163" s="229"/>
      <c r="BMA163" s="229"/>
      <c r="BMB163" s="229"/>
      <c r="BMC163" s="229"/>
      <c r="BMD163" s="229"/>
      <c r="BME163" s="229"/>
      <c r="BMF163" s="229"/>
      <c r="BMG163" s="229"/>
      <c r="BMH163" s="229"/>
      <c r="BMI163" s="229"/>
      <c r="BMJ163" s="229"/>
      <c r="BMK163" s="229"/>
      <c r="BML163" s="229"/>
      <c r="BMM163" s="229"/>
      <c r="BMN163" s="229"/>
      <c r="BMO163" s="229"/>
      <c r="BMP163" s="229"/>
      <c r="BMQ163" s="229"/>
      <c r="BMR163" s="229"/>
      <c r="BMS163" s="229"/>
      <c r="BMT163" s="229"/>
      <c r="BMU163" s="229"/>
      <c r="BMV163" s="229"/>
      <c r="BMW163" s="229"/>
      <c r="BMX163" s="229"/>
      <c r="BMY163" s="229"/>
      <c r="BMZ163" s="229"/>
      <c r="BNA163" s="229"/>
      <c r="BNB163" s="229"/>
      <c r="BNC163" s="229"/>
      <c r="BND163" s="229"/>
      <c r="BNE163" s="229"/>
      <c r="BNF163" s="229"/>
      <c r="BNG163" s="229"/>
      <c r="BNH163" s="229"/>
      <c r="BNI163" s="229"/>
      <c r="BNJ163" s="229"/>
      <c r="BNK163" s="229"/>
      <c r="BNL163" s="229"/>
      <c r="BNM163" s="229"/>
      <c r="BNN163" s="229"/>
      <c r="BNO163" s="229"/>
      <c r="BNP163" s="229"/>
      <c r="BNQ163" s="229"/>
      <c r="BNR163" s="229"/>
      <c r="BNS163" s="229"/>
      <c r="BNT163" s="229"/>
      <c r="BNU163" s="229"/>
      <c r="BNV163" s="229"/>
      <c r="BNW163" s="229"/>
      <c r="BNX163" s="229"/>
      <c r="BNY163" s="229"/>
      <c r="BNZ163" s="229"/>
      <c r="BOA163" s="229"/>
      <c r="BOB163" s="229"/>
      <c r="BOC163" s="229"/>
      <c r="BOD163" s="229"/>
      <c r="BOE163" s="229"/>
      <c r="BOF163" s="229"/>
      <c r="BOG163" s="229"/>
      <c r="BOH163" s="229"/>
      <c r="BOI163" s="229"/>
      <c r="BOJ163" s="229"/>
      <c r="BOK163" s="229"/>
      <c r="BOL163" s="229"/>
      <c r="BOM163" s="229"/>
      <c r="BON163" s="229"/>
      <c r="BOO163" s="229"/>
      <c r="BOP163" s="229"/>
      <c r="BOQ163" s="229"/>
      <c r="BOR163" s="229"/>
      <c r="BOS163" s="229"/>
      <c r="BOT163" s="229"/>
      <c r="BOU163" s="229"/>
      <c r="BOV163" s="229"/>
      <c r="BOW163" s="229"/>
      <c r="BOX163" s="229"/>
      <c r="BOY163" s="229"/>
      <c r="BOZ163" s="229"/>
      <c r="BPA163" s="229"/>
      <c r="BPB163" s="229"/>
      <c r="BPC163" s="229"/>
      <c r="BPD163" s="229"/>
      <c r="BPE163" s="229"/>
      <c r="BPF163" s="229"/>
      <c r="BPG163" s="229"/>
      <c r="BPH163" s="229"/>
      <c r="BPI163" s="229"/>
      <c r="BPJ163" s="229"/>
      <c r="BPK163" s="229"/>
      <c r="BPL163" s="229"/>
      <c r="BPM163" s="229"/>
      <c r="BPN163" s="229"/>
      <c r="BPO163" s="229"/>
      <c r="BPP163" s="229"/>
      <c r="BPQ163" s="229"/>
      <c r="BPR163" s="229"/>
      <c r="BPS163" s="229"/>
      <c r="BPT163" s="229"/>
      <c r="BPU163" s="229"/>
      <c r="BPV163" s="229"/>
      <c r="BPW163" s="229"/>
      <c r="BPX163" s="229"/>
      <c r="BPY163" s="229"/>
      <c r="BPZ163" s="229"/>
      <c r="BQA163" s="229"/>
      <c r="BQB163" s="229"/>
      <c r="BQC163" s="229"/>
      <c r="BQD163" s="229"/>
      <c r="BQE163" s="229"/>
      <c r="BQF163" s="229"/>
      <c r="BQG163" s="229"/>
      <c r="BQH163" s="229"/>
      <c r="BQI163" s="229"/>
      <c r="BQJ163" s="229"/>
      <c r="BQK163" s="229"/>
      <c r="BQL163" s="229"/>
      <c r="BQM163" s="229"/>
      <c r="BQN163" s="229"/>
      <c r="BQO163" s="229"/>
      <c r="BQP163" s="229"/>
      <c r="BQQ163" s="229"/>
      <c r="BQR163" s="229"/>
      <c r="BQS163" s="229"/>
      <c r="BQT163" s="229"/>
      <c r="BQU163" s="229"/>
      <c r="BQV163" s="229"/>
      <c r="BQW163" s="229"/>
      <c r="BQX163" s="229"/>
      <c r="BQY163" s="229"/>
      <c r="BQZ163" s="229"/>
      <c r="BRA163" s="229"/>
      <c r="BRB163" s="229"/>
      <c r="BRC163" s="229"/>
      <c r="BRD163" s="229"/>
      <c r="BRE163" s="229"/>
      <c r="BRF163" s="229"/>
      <c r="BRG163" s="229"/>
      <c r="BRH163" s="229"/>
      <c r="BRI163" s="229"/>
      <c r="BRJ163" s="229"/>
      <c r="BRK163" s="229"/>
      <c r="BRL163" s="229"/>
      <c r="BRM163" s="229"/>
      <c r="BRN163" s="229"/>
      <c r="BRO163" s="229"/>
      <c r="BRP163" s="229"/>
      <c r="BRQ163" s="229"/>
      <c r="BRR163" s="229"/>
      <c r="BRS163" s="229"/>
      <c r="BRT163" s="229"/>
      <c r="BRU163" s="229"/>
      <c r="BRV163" s="229"/>
      <c r="BRW163" s="229"/>
      <c r="BRX163" s="229"/>
      <c r="BRY163" s="229"/>
      <c r="BRZ163" s="229"/>
      <c r="BSA163" s="229"/>
      <c r="BSB163" s="229"/>
      <c r="BSC163" s="229"/>
      <c r="BSD163" s="229"/>
      <c r="BSE163" s="229"/>
      <c r="BSF163" s="229"/>
      <c r="BSG163" s="229"/>
      <c r="BSH163" s="229"/>
      <c r="BSI163" s="229"/>
      <c r="BSJ163" s="229"/>
      <c r="BSK163" s="229"/>
      <c r="BSL163" s="229"/>
      <c r="BSM163" s="229"/>
      <c r="BSN163" s="229"/>
      <c r="BSO163" s="229"/>
      <c r="BSP163" s="229"/>
      <c r="BSQ163" s="229"/>
      <c r="BSR163" s="229"/>
      <c r="BSS163" s="229"/>
      <c r="BST163" s="229"/>
      <c r="BSU163" s="229"/>
      <c r="BSV163" s="229"/>
      <c r="BSW163" s="229"/>
      <c r="BSX163" s="229"/>
      <c r="BSY163" s="229"/>
      <c r="BSZ163" s="229"/>
      <c r="BTA163" s="229"/>
      <c r="BTB163" s="229"/>
      <c r="BTC163" s="229"/>
      <c r="BTD163" s="229"/>
      <c r="BTE163" s="229"/>
      <c r="BTF163" s="229"/>
      <c r="BTG163" s="229"/>
      <c r="BTH163" s="229"/>
      <c r="BTI163" s="229"/>
      <c r="BTJ163" s="229"/>
      <c r="BTK163" s="229"/>
      <c r="BTL163" s="229"/>
      <c r="BTM163" s="229"/>
      <c r="BTN163" s="229"/>
      <c r="BTO163" s="229"/>
      <c r="BTP163" s="229"/>
      <c r="BTQ163" s="229"/>
      <c r="BTR163" s="229"/>
      <c r="BTS163" s="229"/>
      <c r="BTT163" s="229"/>
      <c r="BTU163" s="229"/>
      <c r="BTV163" s="229"/>
      <c r="BTW163" s="229"/>
      <c r="BTX163" s="229"/>
      <c r="BTY163" s="229"/>
      <c r="BTZ163" s="229"/>
      <c r="BUA163" s="229"/>
      <c r="BUB163" s="229"/>
      <c r="BUC163" s="229"/>
      <c r="BUD163" s="229"/>
      <c r="BUE163" s="229"/>
      <c r="BUF163" s="229"/>
      <c r="BUG163" s="229"/>
      <c r="BUH163" s="229"/>
      <c r="BUI163" s="229"/>
      <c r="BUJ163" s="229"/>
      <c r="BUK163" s="229"/>
      <c r="BUL163" s="229"/>
      <c r="BUM163" s="229"/>
      <c r="BUN163" s="229"/>
      <c r="BUO163" s="229"/>
      <c r="BUP163" s="229"/>
      <c r="BUQ163" s="229"/>
      <c r="BUR163" s="229"/>
      <c r="BUS163" s="229"/>
      <c r="BUT163" s="229"/>
      <c r="BUU163" s="229"/>
      <c r="BUV163" s="229"/>
      <c r="BUW163" s="229"/>
      <c r="BUX163" s="229"/>
      <c r="BUY163" s="229"/>
      <c r="BUZ163" s="229"/>
      <c r="BVA163" s="229"/>
      <c r="BVB163" s="229"/>
      <c r="BVC163" s="229"/>
      <c r="BVD163" s="229"/>
      <c r="BVE163" s="229"/>
      <c r="BVF163" s="229"/>
      <c r="BVG163" s="229"/>
      <c r="BVH163" s="229"/>
      <c r="BVI163" s="229"/>
      <c r="BVJ163" s="229"/>
      <c r="BVK163" s="229"/>
      <c r="BVL163" s="229"/>
      <c r="BVM163" s="229"/>
      <c r="BVN163" s="229"/>
      <c r="BVO163" s="229"/>
      <c r="BVP163" s="229"/>
      <c r="BVQ163" s="229"/>
      <c r="BVR163" s="229"/>
      <c r="BVS163" s="229"/>
      <c r="BVT163" s="229"/>
      <c r="BVU163" s="229"/>
      <c r="BVV163" s="229"/>
      <c r="BVW163" s="229"/>
      <c r="BVX163" s="229"/>
      <c r="BVY163" s="229"/>
      <c r="BVZ163" s="229"/>
      <c r="BWA163" s="229"/>
      <c r="BWB163" s="229"/>
      <c r="BWC163" s="229"/>
      <c r="BWD163" s="229"/>
      <c r="BWE163" s="229"/>
      <c r="BWF163" s="229"/>
      <c r="BWG163" s="229"/>
      <c r="BWH163" s="229"/>
      <c r="BWI163" s="229"/>
      <c r="BWJ163" s="229"/>
      <c r="BWK163" s="229"/>
      <c r="BWL163" s="229"/>
      <c r="BWM163" s="229"/>
      <c r="BWN163" s="229"/>
      <c r="BWO163" s="229"/>
      <c r="BWP163" s="229"/>
      <c r="BWQ163" s="229"/>
      <c r="BWR163" s="229"/>
      <c r="BWS163" s="229"/>
      <c r="BWT163" s="229"/>
      <c r="BWU163" s="229"/>
      <c r="BWV163" s="229"/>
      <c r="BWW163" s="229"/>
      <c r="BWX163" s="229"/>
      <c r="BWY163" s="229"/>
      <c r="BWZ163" s="229"/>
      <c r="BXA163" s="229"/>
      <c r="BXB163" s="229"/>
      <c r="BXC163" s="229"/>
      <c r="BXD163" s="229"/>
      <c r="BXE163" s="229"/>
      <c r="BXF163" s="229"/>
      <c r="BXG163" s="229"/>
      <c r="BXH163" s="229"/>
      <c r="BXI163" s="229"/>
      <c r="BXJ163" s="229"/>
      <c r="BXK163" s="229"/>
      <c r="BXL163" s="229"/>
      <c r="BXM163" s="229"/>
      <c r="BXN163" s="229"/>
      <c r="BXO163" s="229"/>
      <c r="BXP163" s="229"/>
      <c r="BXQ163" s="229"/>
      <c r="BXR163" s="229"/>
      <c r="BXS163" s="229"/>
      <c r="BXT163" s="229"/>
      <c r="BXU163" s="229"/>
      <c r="BXV163" s="229"/>
      <c r="BXW163" s="229"/>
      <c r="BXX163" s="229"/>
      <c r="BXY163" s="229"/>
      <c r="BXZ163" s="229"/>
      <c r="BYA163" s="229"/>
      <c r="BYB163" s="229"/>
      <c r="BYC163" s="229"/>
      <c r="BYD163" s="229"/>
      <c r="BYE163" s="229"/>
      <c r="BYF163" s="229"/>
      <c r="BYG163" s="229"/>
      <c r="BYH163" s="229"/>
      <c r="BYI163" s="229"/>
      <c r="BYJ163" s="229"/>
      <c r="BYK163" s="229"/>
      <c r="BYL163" s="229"/>
      <c r="BYM163" s="229"/>
      <c r="BYN163" s="229"/>
      <c r="BYO163" s="229"/>
      <c r="BYP163" s="229"/>
      <c r="BYQ163" s="229"/>
      <c r="BYR163" s="229"/>
      <c r="BYS163" s="229"/>
      <c r="BYT163" s="229"/>
      <c r="BYU163" s="229"/>
      <c r="BYV163" s="229"/>
      <c r="BYW163" s="229"/>
      <c r="BYX163" s="229"/>
      <c r="BYY163" s="229"/>
      <c r="BYZ163" s="229"/>
      <c r="BZA163" s="229"/>
      <c r="BZB163" s="229"/>
      <c r="BZC163" s="229"/>
      <c r="BZD163" s="229"/>
      <c r="BZE163" s="229"/>
      <c r="BZF163" s="229"/>
      <c r="BZG163" s="229"/>
      <c r="BZH163" s="229"/>
      <c r="BZI163" s="229"/>
      <c r="BZJ163" s="229"/>
      <c r="BZK163" s="229"/>
      <c r="BZL163" s="229"/>
      <c r="BZM163" s="229"/>
      <c r="BZN163" s="229"/>
      <c r="BZO163" s="229"/>
      <c r="BZP163" s="229"/>
      <c r="BZQ163" s="229"/>
      <c r="BZR163" s="229"/>
      <c r="BZS163" s="229"/>
      <c r="BZT163" s="229"/>
      <c r="BZU163" s="229"/>
      <c r="BZV163" s="229"/>
      <c r="BZW163" s="229"/>
      <c r="BZX163" s="229"/>
      <c r="BZY163" s="229"/>
      <c r="BZZ163" s="229"/>
      <c r="CAA163" s="229"/>
      <c r="CAB163" s="229"/>
      <c r="CAC163" s="229"/>
      <c r="CAD163" s="229"/>
      <c r="CAE163" s="229"/>
      <c r="CAF163" s="229"/>
      <c r="CAG163" s="229"/>
      <c r="CAH163" s="229"/>
      <c r="CAI163" s="229"/>
      <c r="CAJ163" s="229"/>
      <c r="CAK163" s="229"/>
      <c r="CAL163" s="229"/>
      <c r="CAM163" s="229"/>
      <c r="CAN163" s="229"/>
      <c r="CAO163" s="229"/>
      <c r="CAP163" s="229"/>
      <c r="CAQ163" s="229"/>
      <c r="CAR163" s="229"/>
      <c r="CAS163" s="229"/>
      <c r="CAT163" s="229"/>
      <c r="CAU163" s="229"/>
      <c r="CAV163" s="229"/>
      <c r="CAW163" s="229"/>
      <c r="CAX163" s="229"/>
      <c r="CAY163" s="229"/>
      <c r="CAZ163" s="229"/>
      <c r="CBA163" s="229"/>
      <c r="CBB163" s="229"/>
      <c r="CBC163" s="229"/>
      <c r="CBD163" s="229"/>
      <c r="CBE163" s="229"/>
      <c r="CBF163" s="229"/>
      <c r="CBG163" s="229"/>
      <c r="CBH163" s="229"/>
      <c r="CBI163" s="229"/>
      <c r="CBJ163" s="229"/>
      <c r="CBK163" s="229"/>
      <c r="CBL163" s="229"/>
      <c r="CBM163" s="229"/>
      <c r="CBN163" s="229"/>
      <c r="CBO163" s="229"/>
      <c r="CBP163" s="229"/>
      <c r="CBQ163" s="229"/>
      <c r="CBR163" s="229"/>
      <c r="CBS163" s="229"/>
      <c r="CBT163" s="229"/>
      <c r="CBU163" s="229"/>
      <c r="CBV163" s="229"/>
      <c r="CBW163" s="229"/>
      <c r="CBX163" s="229"/>
      <c r="CBY163" s="229"/>
      <c r="CBZ163" s="229"/>
      <c r="CCA163" s="229"/>
      <c r="CCB163" s="229"/>
      <c r="CCC163" s="229"/>
      <c r="CCD163" s="229"/>
      <c r="CCE163" s="229"/>
      <c r="CCF163" s="229"/>
      <c r="CCG163" s="229"/>
      <c r="CCH163" s="229"/>
      <c r="CCI163" s="229"/>
      <c r="CCJ163" s="229"/>
      <c r="CCK163" s="229"/>
      <c r="CCL163" s="229"/>
      <c r="CCM163" s="229"/>
      <c r="CCN163" s="229"/>
      <c r="CCO163" s="229"/>
      <c r="CCP163" s="229"/>
      <c r="CCQ163" s="229"/>
      <c r="CCR163" s="229"/>
      <c r="CCS163" s="229"/>
      <c r="CCT163" s="229"/>
      <c r="CCU163" s="229"/>
      <c r="CCV163" s="229"/>
      <c r="CCW163" s="229"/>
      <c r="CCX163" s="229"/>
      <c r="CCY163" s="229"/>
      <c r="CCZ163" s="229"/>
      <c r="CDA163" s="229"/>
      <c r="CDB163" s="229"/>
      <c r="CDC163" s="229"/>
      <c r="CDD163" s="229"/>
      <c r="CDE163" s="229"/>
      <c r="CDF163" s="229"/>
      <c r="CDG163" s="229"/>
      <c r="CDH163" s="229"/>
      <c r="CDI163" s="229"/>
      <c r="CDJ163" s="229"/>
      <c r="CDK163" s="229"/>
      <c r="CDL163" s="229"/>
      <c r="CDM163" s="229"/>
      <c r="CDN163" s="229"/>
      <c r="CDO163" s="229"/>
      <c r="CDP163" s="229"/>
      <c r="CDQ163" s="229"/>
      <c r="CDR163" s="229"/>
      <c r="CDS163" s="229"/>
      <c r="CDT163" s="229"/>
      <c r="CDU163" s="229"/>
      <c r="CDV163" s="229"/>
      <c r="CDW163" s="229"/>
      <c r="CDX163" s="229"/>
      <c r="CDY163" s="229"/>
      <c r="CDZ163" s="229"/>
      <c r="CEA163" s="229"/>
      <c r="CEB163" s="229"/>
      <c r="CEC163" s="229"/>
      <c r="CED163" s="229"/>
      <c r="CEE163" s="229"/>
      <c r="CEF163" s="229"/>
      <c r="CEG163" s="229"/>
      <c r="CEH163" s="229"/>
      <c r="CEI163" s="229"/>
      <c r="CEJ163" s="229"/>
      <c r="CEK163" s="229"/>
      <c r="CEL163" s="229"/>
      <c r="CEM163" s="229"/>
      <c r="CEN163" s="229"/>
      <c r="CEO163" s="229"/>
      <c r="CEP163" s="229"/>
      <c r="CEQ163" s="229"/>
      <c r="CER163" s="229"/>
      <c r="CES163" s="229"/>
      <c r="CET163" s="229"/>
      <c r="CEU163" s="229"/>
      <c r="CEV163" s="229"/>
      <c r="CEW163" s="229"/>
      <c r="CEX163" s="229"/>
      <c r="CEY163" s="229"/>
      <c r="CEZ163" s="229"/>
      <c r="CFA163" s="229"/>
      <c r="CFB163" s="229"/>
      <c r="CFC163" s="229"/>
      <c r="CFD163" s="229"/>
      <c r="CFE163" s="229"/>
      <c r="CFF163" s="229"/>
      <c r="CFG163" s="229"/>
      <c r="CFH163" s="229"/>
      <c r="CFI163" s="229"/>
      <c r="CFJ163" s="229"/>
      <c r="CFK163" s="229"/>
      <c r="CFL163" s="229"/>
      <c r="CFM163" s="229"/>
      <c r="CFN163" s="229"/>
      <c r="CFO163" s="229"/>
      <c r="CFP163" s="229"/>
      <c r="CFQ163" s="229"/>
      <c r="CFR163" s="229"/>
      <c r="CFS163" s="229"/>
      <c r="CFT163" s="229"/>
      <c r="CFU163" s="229"/>
      <c r="CFV163" s="229"/>
      <c r="CFW163" s="229"/>
      <c r="CFX163" s="229"/>
      <c r="CFY163" s="229"/>
      <c r="CFZ163" s="229"/>
      <c r="CGA163" s="229"/>
      <c r="CGB163" s="229"/>
      <c r="CGC163" s="229"/>
      <c r="CGD163" s="229"/>
      <c r="CGE163" s="229"/>
      <c r="CGF163" s="229"/>
      <c r="CGG163" s="229"/>
      <c r="CGH163" s="229"/>
      <c r="CGI163" s="229"/>
      <c r="CGJ163" s="229"/>
      <c r="CGK163" s="229"/>
      <c r="CGL163" s="229"/>
      <c r="CGM163" s="229"/>
      <c r="CGN163" s="229"/>
      <c r="CGO163" s="229"/>
      <c r="CGP163" s="229"/>
      <c r="CGQ163" s="229"/>
      <c r="CGR163" s="229"/>
      <c r="CGS163" s="229"/>
      <c r="CGT163" s="229"/>
      <c r="CGU163" s="229"/>
      <c r="CGV163" s="229"/>
      <c r="CGW163" s="229"/>
      <c r="CGX163" s="229"/>
      <c r="CGY163" s="229"/>
      <c r="CGZ163" s="229"/>
      <c r="CHA163" s="229"/>
      <c r="CHB163" s="229"/>
      <c r="CHC163" s="229"/>
      <c r="CHD163" s="229"/>
      <c r="CHE163" s="229"/>
      <c r="CHF163" s="229"/>
      <c r="CHG163" s="229"/>
      <c r="CHH163" s="229"/>
      <c r="CHI163" s="229"/>
      <c r="CHJ163" s="229"/>
      <c r="CHK163" s="229"/>
      <c r="CHL163" s="229"/>
      <c r="CHM163" s="229"/>
      <c r="CHN163" s="229"/>
      <c r="CHO163" s="229"/>
      <c r="CHP163" s="229"/>
      <c r="CHQ163" s="229"/>
      <c r="CHR163" s="229"/>
      <c r="CHS163" s="229"/>
      <c r="CHT163" s="229"/>
      <c r="CHU163" s="229"/>
      <c r="CHV163" s="229"/>
      <c r="CHW163" s="229"/>
      <c r="CHX163" s="229"/>
      <c r="CHY163" s="229"/>
      <c r="CHZ163" s="229"/>
      <c r="CIA163" s="229"/>
      <c r="CIB163" s="229"/>
      <c r="CIC163" s="229"/>
      <c r="CID163" s="229"/>
      <c r="CIE163" s="229"/>
      <c r="CIF163" s="229"/>
      <c r="CIG163" s="229"/>
      <c r="CIH163" s="229"/>
      <c r="CII163" s="229"/>
      <c r="CIJ163" s="229"/>
      <c r="CIK163" s="229"/>
      <c r="CIL163" s="229"/>
      <c r="CIM163" s="229"/>
      <c r="CIN163" s="229"/>
      <c r="CIO163" s="229"/>
      <c r="CIP163" s="229"/>
      <c r="CIQ163" s="229"/>
      <c r="CIR163" s="229"/>
      <c r="CIS163" s="229"/>
      <c r="CIT163" s="229"/>
      <c r="CIU163" s="229"/>
      <c r="CIV163" s="229"/>
      <c r="CIW163" s="229"/>
      <c r="CIX163" s="229"/>
      <c r="CIY163" s="229"/>
      <c r="CIZ163" s="229"/>
      <c r="CJA163" s="229"/>
      <c r="CJB163" s="229"/>
      <c r="CJC163" s="229"/>
      <c r="CJD163" s="229"/>
      <c r="CJE163" s="229"/>
      <c r="CJF163" s="229"/>
      <c r="CJG163" s="229"/>
      <c r="CJH163" s="229"/>
      <c r="CJI163" s="229"/>
      <c r="CJJ163" s="229"/>
      <c r="CJK163" s="229"/>
      <c r="CJL163" s="229"/>
      <c r="CJM163" s="229"/>
      <c r="CJN163" s="229"/>
      <c r="CJO163" s="229"/>
      <c r="CJP163" s="229"/>
      <c r="CJQ163" s="229"/>
      <c r="CJR163" s="229"/>
      <c r="CJS163" s="229"/>
      <c r="CJT163" s="229"/>
      <c r="CJU163" s="229"/>
      <c r="CJV163" s="229"/>
      <c r="CJW163" s="229"/>
      <c r="CJX163" s="229"/>
      <c r="CJY163" s="229"/>
      <c r="CJZ163" s="229"/>
      <c r="CKA163" s="229"/>
      <c r="CKB163" s="229"/>
      <c r="CKC163" s="229"/>
      <c r="CKD163" s="229"/>
      <c r="CKE163" s="229"/>
      <c r="CKF163" s="229"/>
      <c r="CKG163" s="229"/>
      <c r="CKH163" s="229"/>
      <c r="CKI163" s="229"/>
      <c r="CKJ163" s="229"/>
      <c r="CKK163" s="229"/>
      <c r="CKL163" s="229"/>
      <c r="CKM163" s="229"/>
      <c r="CKN163" s="229"/>
      <c r="CKO163" s="229"/>
      <c r="CKP163" s="229"/>
      <c r="CKQ163" s="229"/>
      <c r="CKR163" s="229"/>
      <c r="CKS163" s="229"/>
      <c r="CKT163" s="229"/>
      <c r="CKU163" s="229"/>
      <c r="CKV163" s="229"/>
      <c r="CKW163" s="229"/>
      <c r="CKX163" s="229"/>
      <c r="CKY163" s="229"/>
      <c r="CKZ163" s="229"/>
      <c r="CLA163" s="229"/>
      <c r="CLB163" s="229"/>
      <c r="CLC163" s="229"/>
      <c r="CLD163" s="229"/>
      <c r="CLE163" s="229"/>
      <c r="CLF163" s="229"/>
      <c r="CLG163" s="229"/>
      <c r="CLH163" s="229"/>
      <c r="CLI163" s="229"/>
      <c r="CLJ163" s="229"/>
      <c r="CLK163" s="229"/>
      <c r="CLL163" s="229"/>
      <c r="CLM163" s="229"/>
      <c r="CLN163" s="229"/>
      <c r="CLO163" s="229"/>
      <c r="CLP163" s="229"/>
      <c r="CLQ163" s="229"/>
      <c r="CLR163" s="229"/>
      <c r="CLS163" s="229"/>
      <c r="CLT163" s="229"/>
      <c r="CLU163" s="229"/>
      <c r="CLV163" s="229"/>
      <c r="CLW163" s="229"/>
      <c r="CLX163" s="229"/>
      <c r="CLY163" s="229"/>
      <c r="CLZ163" s="229"/>
      <c r="CMA163" s="229"/>
      <c r="CMB163" s="229"/>
      <c r="CMC163" s="229"/>
      <c r="CMD163" s="229"/>
      <c r="CME163" s="229"/>
      <c r="CMF163" s="229"/>
      <c r="CMG163" s="229"/>
      <c r="CMH163" s="229"/>
      <c r="CMI163" s="229"/>
      <c r="CMJ163" s="229"/>
      <c r="CMK163" s="229"/>
      <c r="CML163" s="229"/>
      <c r="CMM163" s="229"/>
      <c r="CMN163" s="229"/>
      <c r="CMO163" s="229"/>
      <c r="CMP163" s="229"/>
      <c r="CMQ163" s="229"/>
      <c r="CMR163" s="229"/>
      <c r="CMS163" s="229"/>
      <c r="CMT163" s="229"/>
      <c r="CMU163" s="229"/>
      <c r="CMV163" s="229"/>
      <c r="CMW163" s="229"/>
      <c r="CMX163" s="229"/>
      <c r="CMY163" s="229"/>
      <c r="CMZ163" s="229"/>
      <c r="CNA163" s="229"/>
      <c r="CNB163" s="229"/>
      <c r="CNC163" s="229"/>
      <c r="CND163" s="229"/>
      <c r="CNE163" s="229"/>
      <c r="CNF163" s="229"/>
      <c r="CNG163" s="229"/>
      <c r="CNH163" s="229"/>
      <c r="CNI163" s="229"/>
      <c r="CNJ163" s="229"/>
      <c r="CNK163" s="229"/>
      <c r="CNL163" s="229"/>
      <c r="CNM163" s="229"/>
      <c r="CNN163" s="229"/>
      <c r="CNO163" s="229"/>
      <c r="CNP163" s="229"/>
      <c r="CNQ163" s="229"/>
      <c r="CNR163" s="229"/>
      <c r="CNS163" s="229"/>
      <c r="CNT163" s="229"/>
      <c r="CNU163" s="229"/>
      <c r="CNV163" s="229"/>
      <c r="CNW163" s="229"/>
      <c r="CNX163" s="229"/>
      <c r="CNY163" s="229"/>
      <c r="CNZ163" s="229"/>
      <c r="COA163" s="229"/>
      <c r="COB163" s="229"/>
      <c r="COC163" s="229"/>
      <c r="COD163" s="229"/>
      <c r="COE163" s="229"/>
      <c r="COF163" s="229"/>
      <c r="COG163" s="229"/>
      <c r="COH163" s="229"/>
      <c r="COI163" s="229"/>
      <c r="COJ163" s="229"/>
      <c r="COK163" s="229"/>
      <c r="COL163" s="229"/>
      <c r="COM163" s="229"/>
      <c r="CON163" s="229"/>
      <c r="COO163" s="229"/>
      <c r="COP163" s="229"/>
      <c r="COQ163" s="229"/>
      <c r="COR163" s="229"/>
      <c r="COS163" s="229"/>
      <c r="COT163" s="229"/>
      <c r="COU163" s="229"/>
      <c r="COV163" s="229"/>
      <c r="COW163" s="229"/>
      <c r="COX163" s="229"/>
      <c r="COY163" s="229"/>
      <c r="COZ163" s="229"/>
      <c r="CPA163" s="229"/>
      <c r="CPB163" s="229"/>
      <c r="CPC163" s="229"/>
      <c r="CPD163" s="229"/>
      <c r="CPE163" s="229"/>
      <c r="CPF163" s="229"/>
      <c r="CPG163" s="229"/>
      <c r="CPH163" s="229"/>
      <c r="CPI163" s="229"/>
      <c r="CPJ163" s="229"/>
      <c r="CPK163" s="229"/>
      <c r="CPL163" s="229"/>
      <c r="CPM163" s="229"/>
      <c r="CPN163" s="229"/>
      <c r="CPO163" s="229"/>
      <c r="CPP163" s="229"/>
      <c r="CPQ163" s="229"/>
      <c r="CPR163" s="229"/>
      <c r="CPS163" s="229"/>
      <c r="CPT163" s="229"/>
      <c r="CPU163" s="229"/>
      <c r="CPV163" s="229"/>
      <c r="CPW163" s="229"/>
      <c r="CPX163" s="229"/>
      <c r="CPY163" s="229"/>
      <c r="CPZ163" s="229"/>
      <c r="CQA163" s="229"/>
      <c r="CQB163" s="229"/>
      <c r="CQC163" s="229"/>
      <c r="CQD163" s="229"/>
      <c r="CQE163" s="229"/>
      <c r="CQF163" s="229"/>
      <c r="CQG163" s="229"/>
      <c r="CQH163" s="229"/>
      <c r="CQI163" s="229"/>
      <c r="CQJ163" s="229"/>
      <c r="CQK163" s="229"/>
      <c r="CQL163" s="229"/>
      <c r="CQM163" s="229"/>
      <c r="CQN163" s="229"/>
      <c r="CQO163" s="229"/>
      <c r="CQP163" s="229"/>
      <c r="CQQ163" s="229"/>
      <c r="CQR163" s="229"/>
      <c r="CQS163" s="229"/>
      <c r="CQT163" s="229"/>
      <c r="CQU163" s="229"/>
      <c r="CQV163" s="229"/>
      <c r="CQW163" s="229"/>
      <c r="CQX163" s="229"/>
      <c r="CQY163" s="229"/>
      <c r="CQZ163" s="229"/>
      <c r="CRA163" s="229"/>
      <c r="CRB163" s="229"/>
      <c r="CRC163" s="229"/>
      <c r="CRD163" s="229"/>
      <c r="CRE163" s="229"/>
      <c r="CRF163" s="229"/>
      <c r="CRG163" s="229"/>
      <c r="CRH163" s="229"/>
      <c r="CRI163" s="229"/>
      <c r="CRJ163" s="229"/>
      <c r="CRK163" s="229"/>
      <c r="CRL163" s="229"/>
      <c r="CRM163" s="229"/>
      <c r="CRN163" s="229"/>
      <c r="CRO163" s="229"/>
      <c r="CRP163" s="229"/>
      <c r="CRQ163" s="229"/>
      <c r="CRR163" s="229"/>
      <c r="CRS163" s="229"/>
      <c r="CRT163" s="229"/>
      <c r="CRU163" s="229"/>
      <c r="CRV163" s="229"/>
      <c r="CRW163" s="229"/>
      <c r="CRX163" s="229"/>
      <c r="CRY163" s="229"/>
      <c r="CRZ163" s="229"/>
      <c r="CSA163" s="229"/>
      <c r="CSB163" s="229"/>
      <c r="CSC163" s="229"/>
      <c r="CSD163" s="229"/>
      <c r="CSE163" s="229"/>
      <c r="CSF163" s="229"/>
      <c r="CSG163" s="229"/>
      <c r="CSH163" s="229"/>
      <c r="CSI163" s="229"/>
      <c r="CSJ163" s="229"/>
      <c r="CSK163" s="229"/>
      <c r="CSL163" s="229"/>
      <c r="CSM163" s="229"/>
      <c r="CSN163" s="229"/>
      <c r="CSO163" s="229"/>
      <c r="CSP163" s="229"/>
      <c r="CSQ163" s="229"/>
      <c r="CSR163" s="229"/>
      <c r="CSS163" s="229"/>
      <c r="CST163" s="229"/>
      <c r="CSU163" s="229"/>
      <c r="CSV163" s="229"/>
      <c r="CSW163" s="229"/>
      <c r="CSX163" s="229"/>
      <c r="CSY163" s="229"/>
      <c r="CSZ163" s="229"/>
      <c r="CTA163" s="229"/>
      <c r="CTB163" s="229"/>
      <c r="CTC163" s="229"/>
      <c r="CTD163" s="229"/>
      <c r="CTE163" s="229"/>
      <c r="CTF163" s="229"/>
      <c r="CTG163" s="229"/>
      <c r="CTH163" s="229"/>
      <c r="CTI163" s="229"/>
      <c r="CTJ163" s="229"/>
      <c r="CTK163" s="229"/>
      <c r="CTL163" s="229"/>
      <c r="CTM163" s="229"/>
      <c r="CTN163" s="229"/>
      <c r="CTO163" s="229"/>
      <c r="CTP163" s="229"/>
      <c r="CTQ163" s="229"/>
      <c r="CTR163" s="229"/>
      <c r="CTS163" s="229"/>
      <c r="CTT163" s="229"/>
      <c r="CTU163" s="229"/>
      <c r="CTV163" s="229"/>
      <c r="CTW163" s="229"/>
      <c r="CTX163" s="229"/>
      <c r="CTY163" s="229"/>
      <c r="CTZ163" s="229"/>
      <c r="CUA163" s="229"/>
    </row>
    <row r="164" spans="1:2575" s="224" customFormat="1" ht="108.75" hidden="1" customHeight="1">
      <c r="A164" s="247"/>
      <c r="B164" s="248"/>
      <c r="C164" s="249"/>
      <c r="D164" s="250"/>
      <c r="E164" s="274"/>
      <c r="F164" s="252"/>
      <c r="G164" s="249"/>
      <c r="H164" s="256"/>
      <c r="I164" s="269"/>
      <c r="J164" s="270"/>
      <c r="K164" s="252"/>
      <c r="L164" s="252"/>
      <c r="N164" s="229"/>
      <c r="O164" s="229"/>
      <c r="P164" s="229"/>
      <c r="Q164" s="229"/>
      <c r="R164" s="229"/>
      <c r="S164" s="229"/>
      <c r="T164" s="229"/>
      <c r="U164" s="229"/>
      <c r="V164" s="229"/>
      <c r="W164" s="229"/>
      <c r="X164" s="229"/>
      <c r="Y164" s="229"/>
      <c r="Z164" s="229"/>
      <c r="AA164" s="229"/>
      <c r="AB164" s="229"/>
      <c r="AC164" s="229"/>
      <c r="AD164" s="229"/>
      <c r="AE164" s="229"/>
      <c r="AF164" s="229"/>
      <c r="AG164" s="229"/>
      <c r="AH164" s="229"/>
      <c r="AI164" s="229"/>
      <c r="AJ164" s="229"/>
      <c r="AK164" s="229"/>
      <c r="AL164" s="229"/>
      <c r="AM164" s="229"/>
      <c r="AN164" s="229"/>
      <c r="AO164" s="229"/>
      <c r="AP164" s="229"/>
      <c r="AQ164" s="229"/>
      <c r="AR164" s="229"/>
      <c r="AS164" s="229"/>
      <c r="AT164" s="229"/>
      <c r="AU164" s="229"/>
      <c r="AV164" s="229"/>
      <c r="AW164" s="229"/>
      <c r="AX164" s="229"/>
      <c r="AY164" s="229"/>
      <c r="AZ164" s="229"/>
      <c r="BA164" s="229"/>
      <c r="BB164" s="229"/>
      <c r="BC164" s="229"/>
      <c r="BD164" s="229"/>
      <c r="BE164" s="229"/>
      <c r="BF164" s="229"/>
      <c r="BG164" s="229"/>
      <c r="BH164" s="229"/>
      <c r="BI164" s="229"/>
      <c r="BJ164" s="229"/>
      <c r="BK164" s="229"/>
      <c r="BL164" s="229"/>
      <c r="BM164" s="229"/>
      <c r="BN164" s="229"/>
      <c r="BO164" s="229"/>
      <c r="BP164" s="229"/>
      <c r="BQ164" s="229"/>
      <c r="BR164" s="229"/>
      <c r="BS164" s="229"/>
      <c r="BT164" s="229"/>
      <c r="BU164" s="229"/>
      <c r="BV164" s="229"/>
      <c r="BW164" s="229"/>
      <c r="BX164" s="229"/>
      <c r="BY164" s="229"/>
      <c r="BZ164" s="229"/>
      <c r="CA164" s="229"/>
      <c r="CB164" s="229"/>
      <c r="CC164" s="229"/>
      <c r="CD164" s="229"/>
      <c r="CE164" s="229"/>
      <c r="CF164" s="229"/>
      <c r="CG164" s="229"/>
      <c r="CH164" s="229"/>
      <c r="CI164" s="229"/>
      <c r="CJ164" s="229"/>
      <c r="CK164" s="229"/>
      <c r="CL164" s="229"/>
      <c r="CM164" s="229"/>
      <c r="CN164" s="229"/>
      <c r="CO164" s="229"/>
      <c r="CP164" s="229"/>
      <c r="CQ164" s="229"/>
      <c r="CR164" s="229"/>
      <c r="CS164" s="229"/>
      <c r="CT164" s="229"/>
      <c r="CU164" s="229"/>
      <c r="CV164" s="229"/>
      <c r="CW164" s="229"/>
      <c r="CX164" s="229"/>
      <c r="CY164" s="229"/>
      <c r="CZ164" s="229"/>
      <c r="DA164" s="229"/>
      <c r="DB164" s="229"/>
      <c r="DC164" s="229"/>
      <c r="DD164" s="229"/>
      <c r="DE164" s="229"/>
      <c r="DF164" s="229"/>
      <c r="DG164" s="229"/>
      <c r="DH164" s="229"/>
      <c r="DI164" s="229"/>
      <c r="DJ164" s="229"/>
      <c r="DK164" s="229"/>
      <c r="DL164" s="229"/>
      <c r="DM164" s="229"/>
      <c r="DN164" s="229"/>
      <c r="DO164" s="229"/>
      <c r="DP164" s="229"/>
      <c r="DQ164" s="229"/>
      <c r="DR164" s="229"/>
      <c r="DS164" s="229"/>
      <c r="DT164" s="229"/>
      <c r="DU164" s="229"/>
      <c r="DV164" s="229"/>
      <c r="DW164" s="229"/>
      <c r="DX164" s="229"/>
      <c r="DY164" s="229"/>
      <c r="DZ164" s="229"/>
      <c r="EA164" s="229"/>
      <c r="EB164" s="229"/>
      <c r="EC164" s="229"/>
      <c r="ED164" s="229"/>
      <c r="EE164" s="229"/>
      <c r="EF164" s="229"/>
      <c r="EG164" s="229"/>
      <c r="EH164" s="229"/>
      <c r="EI164" s="229"/>
      <c r="EJ164" s="229"/>
      <c r="EK164" s="229"/>
      <c r="EL164" s="229"/>
      <c r="EM164" s="229"/>
      <c r="EN164" s="229"/>
      <c r="EO164" s="229"/>
      <c r="EP164" s="229"/>
      <c r="EQ164" s="229"/>
      <c r="ER164" s="229"/>
      <c r="ES164" s="229"/>
      <c r="ET164" s="229"/>
      <c r="EU164" s="229"/>
      <c r="EV164" s="229"/>
      <c r="EW164" s="229"/>
      <c r="EX164" s="229"/>
      <c r="EY164" s="229"/>
      <c r="EZ164" s="229"/>
      <c r="FA164" s="229"/>
      <c r="FB164" s="229"/>
      <c r="FC164" s="229"/>
      <c r="FD164" s="229"/>
      <c r="FE164" s="229"/>
      <c r="FF164" s="229"/>
      <c r="FG164" s="229"/>
      <c r="FH164" s="229"/>
      <c r="FI164" s="229"/>
      <c r="FJ164" s="229"/>
      <c r="FK164" s="229"/>
      <c r="FL164" s="229"/>
      <c r="FM164" s="229"/>
      <c r="FN164" s="229"/>
      <c r="FO164" s="229"/>
      <c r="FP164" s="229"/>
      <c r="FQ164" s="229"/>
      <c r="FR164" s="229"/>
      <c r="FS164" s="229"/>
      <c r="FT164" s="229"/>
      <c r="FU164" s="229"/>
      <c r="FV164" s="229"/>
      <c r="FW164" s="229"/>
      <c r="FX164" s="229"/>
      <c r="FY164" s="229"/>
      <c r="FZ164" s="229"/>
      <c r="GA164" s="229"/>
      <c r="GB164" s="229"/>
      <c r="GC164" s="229"/>
      <c r="GD164" s="229"/>
      <c r="GE164" s="229"/>
      <c r="GF164" s="229"/>
      <c r="GG164" s="229"/>
      <c r="GH164" s="229"/>
      <c r="GI164" s="229"/>
      <c r="GJ164" s="229"/>
      <c r="GK164" s="229"/>
      <c r="GL164" s="229"/>
      <c r="GM164" s="229"/>
      <c r="GN164" s="229"/>
      <c r="GO164" s="229"/>
      <c r="GP164" s="229"/>
      <c r="GQ164" s="229"/>
      <c r="GR164" s="229"/>
      <c r="GS164" s="229"/>
      <c r="GT164" s="229"/>
      <c r="GU164" s="229"/>
      <c r="GV164" s="229"/>
      <c r="GW164" s="229"/>
      <c r="GX164" s="229"/>
      <c r="GY164" s="229"/>
      <c r="GZ164" s="229"/>
      <c r="HA164" s="229"/>
      <c r="HB164" s="229"/>
      <c r="HC164" s="229"/>
      <c r="HD164" s="229"/>
      <c r="HE164" s="229"/>
      <c r="HF164" s="229"/>
      <c r="HG164" s="229"/>
      <c r="HH164" s="229"/>
      <c r="HI164" s="229"/>
      <c r="HJ164" s="229"/>
      <c r="HK164" s="229"/>
      <c r="HL164" s="229"/>
      <c r="HM164" s="229"/>
      <c r="HN164" s="229"/>
      <c r="HO164" s="229"/>
      <c r="HP164" s="229"/>
      <c r="HQ164" s="229"/>
      <c r="HR164" s="229"/>
      <c r="HS164" s="229"/>
      <c r="HT164" s="229"/>
      <c r="HU164" s="229"/>
      <c r="HV164" s="229"/>
      <c r="HW164" s="229"/>
      <c r="HX164" s="229"/>
      <c r="HY164" s="229"/>
      <c r="HZ164" s="229"/>
      <c r="IA164" s="229"/>
      <c r="IB164" s="229"/>
      <c r="IC164" s="229"/>
      <c r="ID164" s="229"/>
      <c r="IE164" s="229"/>
      <c r="IF164" s="229"/>
      <c r="IG164" s="229"/>
      <c r="IH164" s="229"/>
      <c r="II164" s="229"/>
      <c r="IJ164" s="229"/>
      <c r="IK164" s="229"/>
      <c r="IL164" s="229"/>
      <c r="IM164" s="229"/>
      <c r="IN164" s="229"/>
      <c r="IO164" s="229"/>
      <c r="IP164" s="229"/>
      <c r="IQ164" s="229"/>
      <c r="IR164" s="229"/>
      <c r="IS164" s="229"/>
      <c r="IT164" s="229"/>
      <c r="IU164" s="229"/>
      <c r="IV164" s="229"/>
      <c r="IW164" s="229"/>
      <c r="IX164" s="229"/>
      <c r="IY164" s="229"/>
      <c r="IZ164" s="229"/>
      <c r="JA164" s="229"/>
      <c r="JB164" s="229"/>
      <c r="JC164" s="229"/>
      <c r="JD164" s="229"/>
      <c r="JE164" s="229"/>
      <c r="JF164" s="229"/>
      <c r="JG164" s="229"/>
      <c r="JH164" s="229"/>
      <c r="JI164" s="229"/>
      <c r="JJ164" s="229"/>
      <c r="JK164" s="229"/>
      <c r="JL164" s="229"/>
      <c r="JM164" s="229"/>
      <c r="JN164" s="229"/>
      <c r="JO164" s="229"/>
      <c r="JP164" s="229"/>
      <c r="JQ164" s="229"/>
      <c r="JR164" s="229"/>
      <c r="JS164" s="229"/>
      <c r="JT164" s="229"/>
      <c r="JU164" s="229"/>
      <c r="JV164" s="229"/>
      <c r="JW164" s="229"/>
      <c r="JX164" s="229"/>
      <c r="JY164" s="229"/>
      <c r="JZ164" s="229"/>
      <c r="KA164" s="229"/>
      <c r="KB164" s="229"/>
      <c r="KC164" s="229"/>
      <c r="KD164" s="229"/>
      <c r="KE164" s="229"/>
      <c r="KF164" s="229"/>
      <c r="KG164" s="229"/>
      <c r="KH164" s="229"/>
      <c r="KI164" s="229"/>
      <c r="KJ164" s="229"/>
      <c r="KK164" s="229"/>
      <c r="KL164" s="229"/>
      <c r="KM164" s="229"/>
      <c r="KN164" s="229"/>
      <c r="KO164" s="229"/>
      <c r="KP164" s="229"/>
      <c r="KQ164" s="229"/>
      <c r="KR164" s="229"/>
      <c r="KS164" s="229"/>
      <c r="KT164" s="229"/>
      <c r="KU164" s="229"/>
      <c r="KV164" s="229"/>
      <c r="KW164" s="229"/>
      <c r="KX164" s="229"/>
      <c r="KY164" s="229"/>
      <c r="KZ164" s="229"/>
      <c r="LA164" s="229"/>
      <c r="LB164" s="229"/>
      <c r="LC164" s="229"/>
      <c r="LD164" s="229"/>
      <c r="LE164" s="229"/>
      <c r="LF164" s="229"/>
      <c r="LG164" s="229"/>
      <c r="LH164" s="229"/>
      <c r="LI164" s="229"/>
      <c r="LJ164" s="229"/>
      <c r="LK164" s="229"/>
      <c r="LL164" s="229"/>
      <c r="LM164" s="229"/>
      <c r="LN164" s="229"/>
      <c r="LO164" s="229"/>
      <c r="LP164" s="229"/>
      <c r="LQ164" s="229"/>
      <c r="LR164" s="229"/>
      <c r="LS164" s="229"/>
      <c r="LT164" s="229"/>
      <c r="LU164" s="229"/>
      <c r="LV164" s="229"/>
      <c r="LW164" s="229"/>
      <c r="LX164" s="229"/>
      <c r="LY164" s="229"/>
      <c r="LZ164" s="229"/>
      <c r="MA164" s="229"/>
      <c r="MB164" s="229"/>
      <c r="MC164" s="229"/>
      <c r="MD164" s="229"/>
      <c r="ME164" s="229"/>
      <c r="MF164" s="229"/>
      <c r="MG164" s="229"/>
      <c r="MH164" s="229"/>
      <c r="MI164" s="229"/>
      <c r="MJ164" s="229"/>
      <c r="MK164" s="229"/>
      <c r="ML164" s="229"/>
      <c r="MM164" s="229"/>
      <c r="MN164" s="229"/>
      <c r="MO164" s="229"/>
      <c r="MP164" s="229"/>
      <c r="MQ164" s="229"/>
      <c r="MR164" s="229"/>
      <c r="MS164" s="229"/>
      <c r="MT164" s="229"/>
      <c r="MU164" s="229"/>
      <c r="MV164" s="229"/>
      <c r="MW164" s="229"/>
      <c r="MX164" s="229"/>
      <c r="MY164" s="229"/>
      <c r="MZ164" s="229"/>
      <c r="NA164" s="229"/>
      <c r="NB164" s="229"/>
      <c r="NC164" s="229"/>
      <c r="ND164" s="229"/>
      <c r="NE164" s="229"/>
      <c r="NF164" s="229"/>
      <c r="NG164" s="229"/>
      <c r="NH164" s="229"/>
      <c r="NI164" s="229"/>
      <c r="NJ164" s="229"/>
      <c r="NK164" s="229"/>
      <c r="NL164" s="229"/>
      <c r="NM164" s="229"/>
      <c r="NN164" s="229"/>
      <c r="NO164" s="229"/>
      <c r="NP164" s="229"/>
      <c r="NQ164" s="229"/>
      <c r="NR164" s="229"/>
      <c r="NS164" s="229"/>
      <c r="NT164" s="229"/>
      <c r="NU164" s="229"/>
      <c r="NV164" s="229"/>
      <c r="NW164" s="229"/>
      <c r="NX164" s="229"/>
      <c r="NY164" s="229"/>
      <c r="NZ164" s="229"/>
      <c r="OA164" s="229"/>
      <c r="OB164" s="229"/>
      <c r="OC164" s="229"/>
      <c r="OD164" s="229"/>
      <c r="OE164" s="229"/>
      <c r="OF164" s="229"/>
      <c r="OG164" s="229"/>
      <c r="OH164" s="229"/>
      <c r="OI164" s="229"/>
      <c r="OJ164" s="229"/>
      <c r="OK164" s="229"/>
      <c r="OL164" s="229"/>
      <c r="OM164" s="229"/>
      <c r="ON164" s="229"/>
      <c r="OO164" s="229"/>
      <c r="OP164" s="229"/>
      <c r="OQ164" s="229"/>
      <c r="OR164" s="229"/>
      <c r="OS164" s="229"/>
      <c r="OT164" s="229"/>
      <c r="OU164" s="229"/>
      <c r="OV164" s="229"/>
      <c r="OW164" s="229"/>
      <c r="OX164" s="229"/>
      <c r="OY164" s="229"/>
      <c r="OZ164" s="229"/>
      <c r="PA164" s="229"/>
      <c r="PB164" s="229"/>
      <c r="PC164" s="229"/>
      <c r="PD164" s="229"/>
      <c r="PE164" s="229"/>
      <c r="PF164" s="229"/>
      <c r="PG164" s="229"/>
      <c r="PH164" s="229"/>
      <c r="PI164" s="229"/>
      <c r="PJ164" s="229"/>
      <c r="PK164" s="229"/>
      <c r="PL164" s="229"/>
      <c r="PM164" s="229"/>
      <c r="PN164" s="229"/>
      <c r="PO164" s="229"/>
      <c r="PP164" s="229"/>
      <c r="PQ164" s="229"/>
      <c r="PR164" s="229"/>
      <c r="PS164" s="229"/>
      <c r="PT164" s="229"/>
      <c r="PU164" s="229"/>
      <c r="PV164" s="229"/>
      <c r="PW164" s="229"/>
      <c r="PX164" s="229"/>
      <c r="PY164" s="229"/>
      <c r="PZ164" s="229"/>
      <c r="QA164" s="229"/>
      <c r="QB164" s="229"/>
      <c r="QC164" s="229"/>
      <c r="QD164" s="229"/>
      <c r="QE164" s="229"/>
      <c r="QF164" s="229"/>
      <c r="QG164" s="229"/>
      <c r="QH164" s="229"/>
      <c r="QI164" s="229"/>
      <c r="QJ164" s="229"/>
      <c r="QK164" s="229"/>
      <c r="QL164" s="229"/>
      <c r="QM164" s="229"/>
      <c r="QN164" s="229"/>
      <c r="QO164" s="229"/>
      <c r="QP164" s="229"/>
      <c r="QQ164" s="229"/>
      <c r="QR164" s="229"/>
      <c r="QS164" s="229"/>
      <c r="QT164" s="229"/>
      <c r="QU164" s="229"/>
      <c r="QV164" s="229"/>
      <c r="QW164" s="229"/>
      <c r="QX164" s="229"/>
      <c r="QY164" s="229"/>
      <c r="QZ164" s="229"/>
      <c r="RA164" s="229"/>
      <c r="RB164" s="229"/>
      <c r="RC164" s="229"/>
      <c r="RD164" s="229"/>
      <c r="RE164" s="229"/>
      <c r="RF164" s="229"/>
      <c r="RG164" s="229"/>
      <c r="RH164" s="229"/>
      <c r="RI164" s="229"/>
      <c r="RJ164" s="229"/>
      <c r="RK164" s="229"/>
      <c r="RL164" s="229"/>
      <c r="RM164" s="229"/>
      <c r="RN164" s="229"/>
      <c r="RO164" s="229"/>
      <c r="RP164" s="229"/>
      <c r="RQ164" s="229"/>
      <c r="RR164" s="229"/>
      <c r="RS164" s="229"/>
      <c r="RT164" s="229"/>
      <c r="RU164" s="229"/>
      <c r="RV164" s="229"/>
      <c r="RW164" s="229"/>
      <c r="RX164" s="229"/>
      <c r="RY164" s="229"/>
      <c r="RZ164" s="229"/>
      <c r="SA164" s="229"/>
      <c r="SB164" s="229"/>
      <c r="SC164" s="229"/>
      <c r="SD164" s="229"/>
      <c r="SE164" s="229"/>
      <c r="SF164" s="229"/>
      <c r="SG164" s="229"/>
      <c r="SH164" s="229"/>
      <c r="SI164" s="229"/>
      <c r="SJ164" s="229"/>
      <c r="SK164" s="229"/>
      <c r="SL164" s="229"/>
      <c r="SM164" s="229"/>
      <c r="SN164" s="229"/>
      <c r="SO164" s="229"/>
      <c r="SP164" s="229"/>
      <c r="SQ164" s="229"/>
      <c r="SR164" s="229"/>
      <c r="SS164" s="229"/>
      <c r="ST164" s="229"/>
      <c r="SU164" s="229"/>
      <c r="SV164" s="229"/>
      <c r="SW164" s="229"/>
      <c r="SX164" s="229"/>
      <c r="SY164" s="229"/>
      <c r="SZ164" s="229"/>
      <c r="TA164" s="229"/>
      <c r="TB164" s="229"/>
      <c r="TC164" s="229"/>
      <c r="TD164" s="229"/>
      <c r="TE164" s="229"/>
      <c r="TF164" s="229"/>
      <c r="TG164" s="229"/>
      <c r="TH164" s="229"/>
      <c r="TI164" s="229"/>
      <c r="TJ164" s="229"/>
      <c r="TK164" s="229"/>
      <c r="TL164" s="229"/>
      <c r="TM164" s="229"/>
      <c r="TN164" s="229"/>
      <c r="TO164" s="229"/>
      <c r="TP164" s="229"/>
      <c r="TQ164" s="229"/>
      <c r="TR164" s="229"/>
      <c r="TS164" s="229"/>
      <c r="TT164" s="229"/>
      <c r="TU164" s="229"/>
      <c r="TV164" s="229"/>
      <c r="TW164" s="229"/>
      <c r="TX164" s="229"/>
      <c r="TY164" s="229"/>
      <c r="TZ164" s="229"/>
      <c r="UA164" s="229"/>
      <c r="UB164" s="229"/>
      <c r="UC164" s="229"/>
      <c r="UD164" s="229"/>
      <c r="UE164" s="229"/>
      <c r="UF164" s="229"/>
      <c r="UG164" s="229"/>
      <c r="UH164" s="229"/>
      <c r="UI164" s="229"/>
      <c r="UJ164" s="229"/>
      <c r="UK164" s="229"/>
      <c r="UL164" s="229"/>
      <c r="UM164" s="229"/>
      <c r="UN164" s="229"/>
      <c r="UO164" s="229"/>
      <c r="UP164" s="229"/>
      <c r="UQ164" s="229"/>
      <c r="UR164" s="229"/>
      <c r="US164" s="229"/>
      <c r="UT164" s="229"/>
      <c r="UU164" s="229"/>
      <c r="UV164" s="229"/>
      <c r="UW164" s="229"/>
      <c r="UX164" s="229"/>
      <c r="UY164" s="229"/>
      <c r="UZ164" s="229"/>
      <c r="VA164" s="229"/>
      <c r="VB164" s="229"/>
      <c r="VC164" s="229"/>
      <c r="VD164" s="229"/>
      <c r="VE164" s="229"/>
      <c r="VF164" s="229"/>
      <c r="VG164" s="229"/>
      <c r="VH164" s="229"/>
      <c r="VI164" s="229"/>
      <c r="VJ164" s="229"/>
      <c r="VK164" s="229"/>
      <c r="VL164" s="229"/>
      <c r="VM164" s="229"/>
      <c r="VN164" s="229"/>
      <c r="VO164" s="229"/>
      <c r="VP164" s="229"/>
      <c r="VQ164" s="229"/>
      <c r="VR164" s="229"/>
      <c r="VS164" s="229"/>
      <c r="VT164" s="229"/>
      <c r="VU164" s="229"/>
      <c r="VV164" s="229"/>
      <c r="VW164" s="229"/>
      <c r="VX164" s="229"/>
      <c r="VY164" s="229"/>
      <c r="VZ164" s="229"/>
      <c r="WA164" s="229"/>
      <c r="WB164" s="229"/>
      <c r="WC164" s="229"/>
      <c r="WD164" s="229"/>
      <c r="WE164" s="229"/>
      <c r="WF164" s="229"/>
      <c r="WG164" s="229"/>
      <c r="WH164" s="229"/>
      <c r="WI164" s="229"/>
      <c r="WJ164" s="229"/>
      <c r="WK164" s="229"/>
      <c r="WL164" s="229"/>
      <c r="WM164" s="229"/>
      <c r="WN164" s="229"/>
      <c r="WO164" s="229"/>
      <c r="WP164" s="229"/>
      <c r="WQ164" s="229"/>
      <c r="WR164" s="229"/>
      <c r="WS164" s="229"/>
      <c r="WT164" s="229"/>
      <c r="WU164" s="229"/>
      <c r="WV164" s="229"/>
      <c r="WW164" s="229"/>
      <c r="WX164" s="229"/>
      <c r="WY164" s="229"/>
      <c r="WZ164" s="229"/>
      <c r="XA164" s="229"/>
      <c r="XB164" s="229"/>
      <c r="XC164" s="229"/>
      <c r="XD164" s="229"/>
      <c r="XE164" s="229"/>
      <c r="XF164" s="229"/>
      <c r="XG164" s="229"/>
      <c r="XH164" s="229"/>
      <c r="XI164" s="229"/>
      <c r="XJ164" s="229"/>
      <c r="XK164" s="229"/>
      <c r="XL164" s="229"/>
      <c r="XM164" s="229"/>
      <c r="XN164" s="229"/>
      <c r="XO164" s="229"/>
      <c r="XP164" s="229"/>
      <c r="XQ164" s="229"/>
      <c r="XR164" s="229"/>
      <c r="XS164" s="229"/>
      <c r="XT164" s="229"/>
      <c r="XU164" s="229"/>
      <c r="XV164" s="229"/>
      <c r="XW164" s="229"/>
      <c r="XX164" s="229"/>
      <c r="XY164" s="229"/>
      <c r="XZ164" s="229"/>
      <c r="YA164" s="229"/>
      <c r="YB164" s="229"/>
      <c r="YC164" s="229"/>
      <c r="YD164" s="229"/>
      <c r="YE164" s="229"/>
      <c r="YF164" s="229"/>
      <c r="YG164" s="229"/>
      <c r="YH164" s="229"/>
      <c r="YI164" s="229"/>
      <c r="YJ164" s="229"/>
      <c r="YK164" s="229"/>
      <c r="YL164" s="229"/>
      <c r="YM164" s="229"/>
      <c r="YN164" s="229"/>
      <c r="YO164" s="229"/>
      <c r="YP164" s="229"/>
      <c r="YQ164" s="229"/>
      <c r="YR164" s="229"/>
      <c r="YS164" s="229"/>
      <c r="YT164" s="229"/>
      <c r="YU164" s="229"/>
      <c r="YV164" s="229"/>
      <c r="YW164" s="229"/>
      <c r="YX164" s="229"/>
      <c r="YY164" s="229"/>
      <c r="YZ164" s="229"/>
      <c r="ZA164" s="229"/>
      <c r="ZB164" s="229"/>
      <c r="ZC164" s="229"/>
      <c r="ZD164" s="229"/>
      <c r="ZE164" s="229"/>
      <c r="ZF164" s="229"/>
      <c r="ZG164" s="229"/>
      <c r="ZH164" s="229"/>
      <c r="ZI164" s="229"/>
      <c r="ZJ164" s="229"/>
      <c r="ZK164" s="229"/>
      <c r="ZL164" s="229"/>
      <c r="ZM164" s="229"/>
      <c r="ZN164" s="229"/>
      <c r="ZO164" s="229"/>
      <c r="ZP164" s="229"/>
      <c r="ZQ164" s="229"/>
      <c r="ZR164" s="229"/>
      <c r="ZS164" s="229"/>
      <c r="ZT164" s="229"/>
      <c r="ZU164" s="229"/>
      <c r="ZV164" s="229"/>
      <c r="ZW164" s="229"/>
      <c r="ZX164" s="229"/>
      <c r="ZY164" s="229"/>
      <c r="ZZ164" s="229"/>
      <c r="AAA164" s="229"/>
      <c r="AAB164" s="229"/>
      <c r="AAC164" s="229"/>
      <c r="AAD164" s="229"/>
      <c r="AAE164" s="229"/>
      <c r="AAF164" s="229"/>
      <c r="AAG164" s="229"/>
      <c r="AAH164" s="229"/>
      <c r="AAI164" s="229"/>
      <c r="AAJ164" s="229"/>
      <c r="AAK164" s="229"/>
      <c r="AAL164" s="229"/>
      <c r="AAM164" s="229"/>
      <c r="AAN164" s="229"/>
      <c r="AAO164" s="229"/>
      <c r="AAP164" s="229"/>
      <c r="AAQ164" s="229"/>
      <c r="AAR164" s="229"/>
      <c r="AAS164" s="229"/>
      <c r="AAT164" s="229"/>
      <c r="AAU164" s="229"/>
      <c r="AAV164" s="229"/>
      <c r="AAW164" s="229"/>
      <c r="AAX164" s="229"/>
      <c r="AAY164" s="229"/>
      <c r="AAZ164" s="229"/>
      <c r="ABA164" s="229"/>
      <c r="ABB164" s="229"/>
      <c r="ABC164" s="229"/>
      <c r="ABD164" s="229"/>
      <c r="ABE164" s="229"/>
      <c r="ABF164" s="229"/>
      <c r="ABG164" s="229"/>
      <c r="ABH164" s="229"/>
      <c r="ABI164" s="229"/>
      <c r="ABJ164" s="229"/>
      <c r="ABK164" s="229"/>
      <c r="ABL164" s="229"/>
      <c r="ABM164" s="229"/>
      <c r="ABN164" s="229"/>
      <c r="ABO164" s="229"/>
      <c r="ABP164" s="229"/>
      <c r="ABQ164" s="229"/>
      <c r="ABR164" s="229"/>
      <c r="ABS164" s="229"/>
      <c r="ABT164" s="229"/>
      <c r="ABU164" s="229"/>
      <c r="ABV164" s="229"/>
      <c r="ABW164" s="229"/>
      <c r="ABX164" s="229"/>
      <c r="ABY164" s="229"/>
      <c r="ABZ164" s="229"/>
      <c r="ACA164" s="229"/>
      <c r="ACB164" s="229"/>
      <c r="ACC164" s="229"/>
      <c r="ACD164" s="229"/>
      <c r="ACE164" s="229"/>
      <c r="ACF164" s="229"/>
      <c r="ACG164" s="229"/>
      <c r="ACH164" s="229"/>
      <c r="ACI164" s="229"/>
      <c r="ACJ164" s="229"/>
      <c r="ACK164" s="229"/>
      <c r="ACL164" s="229"/>
      <c r="ACM164" s="229"/>
      <c r="ACN164" s="229"/>
      <c r="ACO164" s="229"/>
      <c r="ACP164" s="229"/>
      <c r="ACQ164" s="229"/>
      <c r="ACR164" s="229"/>
      <c r="ACS164" s="229"/>
      <c r="ACT164" s="229"/>
      <c r="ACU164" s="229"/>
      <c r="ACV164" s="229"/>
      <c r="ACW164" s="229"/>
      <c r="ACX164" s="229"/>
      <c r="ACY164" s="229"/>
      <c r="ACZ164" s="229"/>
      <c r="ADA164" s="229"/>
      <c r="ADB164" s="229"/>
      <c r="ADC164" s="229"/>
      <c r="ADD164" s="229"/>
      <c r="ADE164" s="229"/>
      <c r="ADF164" s="229"/>
      <c r="ADG164" s="229"/>
      <c r="ADH164" s="229"/>
      <c r="ADI164" s="229"/>
      <c r="ADJ164" s="229"/>
      <c r="ADK164" s="229"/>
      <c r="ADL164" s="229"/>
      <c r="ADM164" s="229"/>
      <c r="ADN164" s="229"/>
      <c r="ADO164" s="229"/>
      <c r="ADP164" s="229"/>
      <c r="ADQ164" s="229"/>
      <c r="ADR164" s="229"/>
      <c r="ADS164" s="229"/>
      <c r="ADT164" s="229"/>
      <c r="ADU164" s="229"/>
      <c r="ADV164" s="229"/>
      <c r="ADW164" s="229"/>
      <c r="ADX164" s="229"/>
      <c r="ADY164" s="229"/>
      <c r="ADZ164" s="229"/>
      <c r="AEA164" s="229"/>
      <c r="AEB164" s="229"/>
      <c r="AEC164" s="229"/>
      <c r="AED164" s="229"/>
      <c r="AEE164" s="229"/>
      <c r="AEF164" s="229"/>
      <c r="AEG164" s="229"/>
      <c r="AEH164" s="229"/>
      <c r="AEI164" s="229"/>
      <c r="AEJ164" s="229"/>
      <c r="AEK164" s="229"/>
      <c r="AEL164" s="229"/>
      <c r="AEM164" s="229"/>
      <c r="AEN164" s="229"/>
      <c r="AEO164" s="229"/>
      <c r="AEP164" s="229"/>
      <c r="AEQ164" s="229"/>
      <c r="AER164" s="229"/>
      <c r="AES164" s="229"/>
      <c r="AET164" s="229"/>
      <c r="AEU164" s="229"/>
      <c r="AEV164" s="229"/>
      <c r="AEW164" s="229"/>
      <c r="AEX164" s="229"/>
      <c r="AEY164" s="229"/>
      <c r="AEZ164" s="229"/>
      <c r="AFA164" s="229"/>
      <c r="AFB164" s="229"/>
      <c r="AFC164" s="229"/>
      <c r="AFD164" s="229"/>
      <c r="AFE164" s="229"/>
      <c r="AFF164" s="229"/>
      <c r="AFG164" s="229"/>
      <c r="AFH164" s="229"/>
      <c r="AFI164" s="229"/>
      <c r="AFJ164" s="229"/>
      <c r="AFK164" s="229"/>
      <c r="AFL164" s="229"/>
      <c r="AFM164" s="229"/>
      <c r="AFN164" s="229"/>
      <c r="AFO164" s="229"/>
      <c r="AFP164" s="229"/>
      <c r="AFQ164" s="229"/>
      <c r="AFR164" s="229"/>
      <c r="AFS164" s="229"/>
      <c r="AFT164" s="229"/>
      <c r="AFU164" s="229"/>
      <c r="AFV164" s="229"/>
      <c r="AFW164" s="229"/>
      <c r="AFX164" s="229"/>
      <c r="AFY164" s="229"/>
      <c r="AFZ164" s="229"/>
      <c r="AGA164" s="229"/>
      <c r="AGB164" s="229"/>
      <c r="AGC164" s="229"/>
      <c r="AGD164" s="229"/>
      <c r="AGE164" s="229"/>
      <c r="AGF164" s="229"/>
      <c r="AGG164" s="229"/>
      <c r="AGH164" s="229"/>
      <c r="AGI164" s="229"/>
      <c r="AGJ164" s="229"/>
      <c r="AGK164" s="229"/>
      <c r="AGL164" s="229"/>
      <c r="AGM164" s="229"/>
      <c r="AGN164" s="229"/>
      <c r="AGO164" s="229"/>
      <c r="AGP164" s="229"/>
      <c r="AGQ164" s="229"/>
      <c r="AGR164" s="229"/>
      <c r="AGS164" s="229"/>
      <c r="AGT164" s="229"/>
      <c r="AGU164" s="229"/>
      <c r="AGV164" s="229"/>
      <c r="AGW164" s="229"/>
      <c r="AGX164" s="229"/>
      <c r="AGY164" s="229"/>
      <c r="AGZ164" s="229"/>
      <c r="AHA164" s="229"/>
      <c r="AHB164" s="229"/>
      <c r="AHC164" s="229"/>
      <c r="AHD164" s="229"/>
      <c r="AHE164" s="229"/>
      <c r="AHF164" s="229"/>
      <c r="AHG164" s="229"/>
      <c r="AHH164" s="229"/>
      <c r="AHI164" s="229"/>
      <c r="AHJ164" s="229"/>
      <c r="AHK164" s="229"/>
      <c r="AHL164" s="229"/>
      <c r="AHM164" s="229"/>
      <c r="AHN164" s="229"/>
      <c r="AHO164" s="229"/>
      <c r="AHP164" s="229"/>
      <c r="AHQ164" s="229"/>
      <c r="AHR164" s="229"/>
      <c r="AHS164" s="229"/>
      <c r="AHT164" s="229"/>
      <c r="AHU164" s="229"/>
      <c r="AHV164" s="229"/>
      <c r="AHW164" s="229"/>
      <c r="AHX164" s="229"/>
      <c r="AHY164" s="229"/>
      <c r="AHZ164" s="229"/>
      <c r="AIA164" s="229"/>
      <c r="AIB164" s="229"/>
      <c r="AIC164" s="229"/>
      <c r="AID164" s="229"/>
      <c r="AIE164" s="229"/>
      <c r="AIF164" s="229"/>
      <c r="AIG164" s="229"/>
      <c r="AIH164" s="229"/>
      <c r="AII164" s="229"/>
      <c r="AIJ164" s="229"/>
      <c r="AIK164" s="229"/>
      <c r="AIL164" s="229"/>
      <c r="AIM164" s="229"/>
      <c r="AIN164" s="229"/>
      <c r="AIO164" s="229"/>
      <c r="AIP164" s="229"/>
      <c r="AIQ164" s="229"/>
      <c r="AIR164" s="229"/>
      <c r="AIS164" s="229"/>
      <c r="AIT164" s="229"/>
      <c r="AIU164" s="229"/>
      <c r="AIV164" s="229"/>
      <c r="AIW164" s="229"/>
      <c r="AIX164" s="229"/>
      <c r="AIY164" s="229"/>
      <c r="AIZ164" s="229"/>
      <c r="AJA164" s="229"/>
      <c r="AJB164" s="229"/>
      <c r="AJC164" s="229"/>
      <c r="AJD164" s="229"/>
      <c r="AJE164" s="229"/>
      <c r="AJF164" s="229"/>
      <c r="AJG164" s="229"/>
      <c r="AJH164" s="229"/>
      <c r="AJI164" s="229"/>
      <c r="AJJ164" s="229"/>
      <c r="AJK164" s="229"/>
      <c r="AJL164" s="229"/>
      <c r="AJM164" s="229"/>
      <c r="AJN164" s="229"/>
      <c r="AJO164" s="229"/>
      <c r="AJP164" s="229"/>
      <c r="AJQ164" s="229"/>
      <c r="AJR164" s="229"/>
      <c r="AJS164" s="229"/>
      <c r="AJT164" s="229"/>
      <c r="AJU164" s="229"/>
      <c r="AJV164" s="229"/>
      <c r="AJW164" s="229"/>
      <c r="AJX164" s="229"/>
      <c r="AJY164" s="229"/>
      <c r="AJZ164" s="229"/>
      <c r="AKA164" s="229"/>
      <c r="AKB164" s="229"/>
      <c r="AKC164" s="229"/>
      <c r="AKD164" s="229"/>
      <c r="AKE164" s="229"/>
      <c r="AKF164" s="229"/>
      <c r="AKG164" s="229"/>
      <c r="AKH164" s="229"/>
      <c r="AKI164" s="229"/>
      <c r="AKJ164" s="229"/>
      <c r="AKK164" s="229"/>
      <c r="AKL164" s="229"/>
      <c r="AKM164" s="229"/>
      <c r="AKN164" s="229"/>
      <c r="AKO164" s="229"/>
      <c r="AKP164" s="229"/>
      <c r="AKQ164" s="229"/>
      <c r="AKR164" s="229"/>
      <c r="AKS164" s="229"/>
      <c r="AKT164" s="229"/>
      <c r="AKU164" s="229"/>
      <c r="AKV164" s="229"/>
      <c r="AKW164" s="229"/>
      <c r="AKX164" s="229"/>
      <c r="AKY164" s="229"/>
      <c r="AKZ164" s="229"/>
      <c r="ALA164" s="229"/>
      <c r="ALB164" s="229"/>
      <c r="ALC164" s="229"/>
      <c r="ALD164" s="229"/>
      <c r="ALE164" s="229"/>
      <c r="ALF164" s="229"/>
      <c r="ALG164" s="229"/>
      <c r="ALH164" s="229"/>
      <c r="ALI164" s="229"/>
      <c r="ALJ164" s="229"/>
      <c r="ALK164" s="229"/>
      <c r="ALL164" s="229"/>
      <c r="ALM164" s="229"/>
      <c r="ALN164" s="229"/>
      <c r="ALO164" s="229"/>
      <c r="ALP164" s="229"/>
      <c r="ALQ164" s="229"/>
      <c r="ALR164" s="229"/>
      <c r="ALS164" s="229"/>
      <c r="ALT164" s="229"/>
      <c r="ALU164" s="229"/>
      <c r="ALV164" s="229"/>
      <c r="ALW164" s="229"/>
      <c r="ALX164" s="229"/>
      <c r="ALY164" s="229"/>
      <c r="ALZ164" s="229"/>
      <c r="AMA164" s="229"/>
      <c r="AMB164" s="229"/>
      <c r="AMC164" s="229"/>
      <c r="AMD164" s="229"/>
      <c r="AME164" s="229"/>
      <c r="AMF164" s="229"/>
      <c r="AMG164" s="229"/>
      <c r="AMH164" s="229"/>
      <c r="AMI164" s="229"/>
      <c r="AMJ164" s="229"/>
      <c r="AMK164" s="229"/>
      <c r="AML164" s="229"/>
      <c r="AMM164" s="229"/>
      <c r="AMN164" s="229"/>
      <c r="AMO164" s="229"/>
      <c r="AMP164" s="229"/>
      <c r="AMQ164" s="229"/>
      <c r="AMR164" s="229"/>
      <c r="AMS164" s="229"/>
      <c r="AMT164" s="229"/>
      <c r="AMU164" s="229"/>
      <c r="AMV164" s="229"/>
      <c r="AMW164" s="229"/>
      <c r="AMX164" s="229"/>
      <c r="AMY164" s="229"/>
      <c r="AMZ164" s="229"/>
      <c r="ANA164" s="229"/>
      <c r="ANB164" s="229"/>
      <c r="ANC164" s="229"/>
      <c r="AND164" s="229"/>
      <c r="ANE164" s="229"/>
      <c r="ANF164" s="229"/>
      <c r="ANG164" s="229"/>
      <c r="ANH164" s="229"/>
      <c r="ANI164" s="229"/>
      <c r="ANJ164" s="229"/>
      <c r="ANK164" s="229"/>
      <c r="ANL164" s="229"/>
      <c r="ANM164" s="229"/>
      <c r="ANN164" s="229"/>
      <c r="ANO164" s="229"/>
      <c r="ANP164" s="229"/>
      <c r="ANQ164" s="229"/>
      <c r="ANR164" s="229"/>
      <c r="ANS164" s="229"/>
      <c r="ANT164" s="229"/>
      <c r="ANU164" s="229"/>
      <c r="ANV164" s="229"/>
      <c r="ANW164" s="229"/>
      <c r="ANX164" s="229"/>
      <c r="ANY164" s="229"/>
      <c r="ANZ164" s="229"/>
      <c r="AOA164" s="229"/>
      <c r="AOB164" s="229"/>
      <c r="AOC164" s="229"/>
      <c r="AOD164" s="229"/>
      <c r="AOE164" s="229"/>
      <c r="AOF164" s="229"/>
      <c r="AOG164" s="229"/>
      <c r="AOH164" s="229"/>
      <c r="AOI164" s="229"/>
      <c r="AOJ164" s="229"/>
      <c r="AOK164" s="229"/>
      <c r="AOL164" s="229"/>
      <c r="AOM164" s="229"/>
      <c r="AON164" s="229"/>
      <c r="AOO164" s="229"/>
      <c r="AOP164" s="229"/>
      <c r="AOQ164" s="229"/>
      <c r="AOR164" s="229"/>
      <c r="AOS164" s="229"/>
      <c r="AOT164" s="229"/>
      <c r="AOU164" s="229"/>
      <c r="AOV164" s="229"/>
      <c r="AOW164" s="229"/>
      <c r="AOX164" s="229"/>
      <c r="AOY164" s="229"/>
      <c r="AOZ164" s="229"/>
      <c r="APA164" s="229"/>
      <c r="APB164" s="229"/>
      <c r="APC164" s="229"/>
      <c r="APD164" s="229"/>
      <c r="APE164" s="229"/>
      <c r="APF164" s="229"/>
      <c r="APG164" s="229"/>
      <c r="APH164" s="229"/>
      <c r="API164" s="229"/>
      <c r="APJ164" s="229"/>
      <c r="APK164" s="229"/>
      <c r="APL164" s="229"/>
      <c r="APM164" s="229"/>
      <c r="APN164" s="229"/>
      <c r="APO164" s="229"/>
      <c r="APP164" s="229"/>
      <c r="APQ164" s="229"/>
      <c r="APR164" s="229"/>
      <c r="APS164" s="229"/>
      <c r="APT164" s="229"/>
      <c r="APU164" s="229"/>
      <c r="APV164" s="229"/>
      <c r="APW164" s="229"/>
      <c r="APX164" s="229"/>
      <c r="APY164" s="229"/>
      <c r="APZ164" s="229"/>
      <c r="AQA164" s="229"/>
      <c r="AQB164" s="229"/>
      <c r="AQC164" s="229"/>
      <c r="AQD164" s="229"/>
      <c r="AQE164" s="229"/>
      <c r="AQF164" s="229"/>
      <c r="AQG164" s="229"/>
      <c r="AQH164" s="229"/>
      <c r="AQI164" s="229"/>
      <c r="AQJ164" s="229"/>
      <c r="AQK164" s="229"/>
      <c r="AQL164" s="229"/>
      <c r="AQM164" s="229"/>
      <c r="AQN164" s="229"/>
      <c r="AQO164" s="229"/>
      <c r="AQP164" s="229"/>
      <c r="AQQ164" s="229"/>
      <c r="AQR164" s="229"/>
      <c r="AQS164" s="229"/>
      <c r="AQT164" s="229"/>
      <c r="AQU164" s="229"/>
      <c r="AQV164" s="229"/>
      <c r="AQW164" s="229"/>
      <c r="AQX164" s="229"/>
      <c r="AQY164" s="229"/>
      <c r="AQZ164" s="229"/>
      <c r="ARA164" s="229"/>
      <c r="ARB164" s="229"/>
      <c r="ARC164" s="229"/>
      <c r="ARD164" s="229"/>
      <c r="ARE164" s="229"/>
      <c r="ARF164" s="229"/>
      <c r="ARG164" s="229"/>
      <c r="ARH164" s="229"/>
      <c r="ARI164" s="229"/>
      <c r="ARJ164" s="229"/>
      <c r="ARK164" s="229"/>
      <c r="ARL164" s="229"/>
      <c r="ARM164" s="229"/>
      <c r="ARN164" s="229"/>
      <c r="ARO164" s="229"/>
      <c r="ARP164" s="229"/>
      <c r="ARQ164" s="229"/>
      <c r="ARR164" s="229"/>
      <c r="ARS164" s="229"/>
      <c r="ART164" s="229"/>
      <c r="ARU164" s="229"/>
      <c r="ARV164" s="229"/>
      <c r="ARW164" s="229"/>
      <c r="ARX164" s="229"/>
      <c r="ARY164" s="229"/>
      <c r="ARZ164" s="229"/>
      <c r="ASA164" s="229"/>
      <c r="ASB164" s="229"/>
      <c r="ASC164" s="229"/>
      <c r="ASD164" s="229"/>
      <c r="ASE164" s="229"/>
      <c r="ASF164" s="229"/>
      <c r="ASG164" s="229"/>
      <c r="ASH164" s="229"/>
      <c r="ASI164" s="229"/>
      <c r="ASJ164" s="229"/>
      <c r="ASK164" s="229"/>
      <c r="ASL164" s="229"/>
      <c r="ASM164" s="229"/>
      <c r="ASN164" s="229"/>
      <c r="ASO164" s="229"/>
      <c r="ASP164" s="229"/>
      <c r="ASQ164" s="229"/>
      <c r="ASR164" s="229"/>
      <c r="ASS164" s="229"/>
      <c r="AST164" s="229"/>
      <c r="ASU164" s="229"/>
      <c r="ASV164" s="229"/>
      <c r="ASW164" s="229"/>
      <c r="ASX164" s="229"/>
      <c r="ASY164" s="229"/>
      <c r="ASZ164" s="229"/>
      <c r="ATA164" s="229"/>
      <c r="ATB164" s="229"/>
      <c r="ATC164" s="229"/>
      <c r="ATD164" s="229"/>
      <c r="ATE164" s="229"/>
      <c r="ATF164" s="229"/>
      <c r="ATG164" s="229"/>
      <c r="ATH164" s="229"/>
      <c r="ATI164" s="229"/>
      <c r="ATJ164" s="229"/>
      <c r="ATK164" s="229"/>
      <c r="ATL164" s="229"/>
      <c r="ATM164" s="229"/>
      <c r="ATN164" s="229"/>
      <c r="ATO164" s="229"/>
      <c r="ATP164" s="229"/>
      <c r="ATQ164" s="229"/>
      <c r="ATR164" s="229"/>
      <c r="ATS164" s="229"/>
      <c r="ATT164" s="229"/>
      <c r="ATU164" s="229"/>
      <c r="ATV164" s="229"/>
      <c r="ATW164" s="229"/>
      <c r="ATX164" s="229"/>
      <c r="ATY164" s="229"/>
      <c r="ATZ164" s="229"/>
      <c r="AUA164" s="229"/>
      <c r="AUB164" s="229"/>
      <c r="AUC164" s="229"/>
      <c r="AUD164" s="229"/>
      <c r="AUE164" s="229"/>
      <c r="AUF164" s="229"/>
      <c r="AUG164" s="229"/>
      <c r="AUH164" s="229"/>
      <c r="AUI164" s="229"/>
      <c r="AUJ164" s="229"/>
      <c r="AUK164" s="229"/>
      <c r="AUL164" s="229"/>
      <c r="AUM164" s="229"/>
      <c r="AUN164" s="229"/>
      <c r="AUO164" s="229"/>
      <c r="AUP164" s="229"/>
      <c r="AUQ164" s="229"/>
      <c r="AUR164" s="229"/>
      <c r="AUS164" s="229"/>
      <c r="AUT164" s="229"/>
      <c r="AUU164" s="229"/>
      <c r="AUV164" s="229"/>
      <c r="AUW164" s="229"/>
      <c r="AUX164" s="229"/>
      <c r="AUY164" s="229"/>
      <c r="AUZ164" s="229"/>
      <c r="AVA164" s="229"/>
      <c r="AVB164" s="229"/>
      <c r="AVC164" s="229"/>
      <c r="AVD164" s="229"/>
      <c r="AVE164" s="229"/>
      <c r="AVF164" s="229"/>
      <c r="AVG164" s="229"/>
      <c r="AVH164" s="229"/>
      <c r="AVI164" s="229"/>
      <c r="AVJ164" s="229"/>
      <c r="AVK164" s="229"/>
      <c r="AVL164" s="229"/>
      <c r="AVM164" s="229"/>
      <c r="AVN164" s="229"/>
      <c r="AVO164" s="229"/>
      <c r="AVP164" s="229"/>
      <c r="AVQ164" s="229"/>
      <c r="AVR164" s="229"/>
      <c r="AVS164" s="229"/>
      <c r="AVT164" s="229"/>
      <c r="AVU164" s="229"/>
      <c r="AVV164" s="229"/>
      <c r="AVW164" s="229"/>
      <c r="AVX164" s="229"/>
      <c r="AVY164" s="229"/>
      <c r="AVZ164" s="229"/>
      <c r="AWA164" s="229"/>
      <c r="AWB164" s="229"/>
      <c r="AWC164" s="229"/>
      <c r="AWD164" s="229"/>
      <c r="AWE164" s="229"/>
      <c r="AWF164" s="229"/>
      <c r="AWG164" s="229"/>
      <c r="AWH164" s="229"/>
      <c r="AWI164" s="229"/>
      <c r="AWJ164" s="229"/>
      <c r="AWK164" s="229"/>
      <c r="AWL164" s="229"/>
      <c r="AWM164" s="229"/>
      <c r="AWN164" s="229"/>
      <c r="AWO164" s="229"/>
      <c r="AWP164" s="229"/>
      <c r="AWQ164" s="229"/>
      <c r="AWR164" s="229"/>
      <c r="AWS164" s="229"/>
      <c r="AWT164" s="229"/>
      <c r="AWU164" s="229"/>
      <c r="AWV164" s="229"/>
      <c r="AWW164" s="229"/>
      <c r="AWX164" s="229"/>
      <c r="AWY164" s="229"/>
      <c r="AWZ164" s="229"/>
      <c r="AXA164" s="229"/>
      <c r="AXB164" s="229"/>
      <c r="AXC164" s="229"/>
      <c r="AXD164" s="229"/>
      <c r="AXE164" s="229"/>
      <c r="AXF164" s="229"/>
      <c r="AXG164" s="229"/>
      <c r="AXH164" s="229"/>
      <c r="AXI164" s="229"/>
      <c r="AXJ164" s="229"/>
      <c r="AXK164" s="229"/>
      <c r="AXL164" s="229"/>
      <c r="AXM164" s="229"/>
      <c r="AXN164" s="229"/>
      <c r="AXO164" s="229"/>
      <c r="AXP164" s="229"/>
      <c r="AXQ164" s="229"/>
      <c r="AXR164" s="229"/>
      <c r="AXS164" s="229"/>
      <c r="AXT164" s="229"/>
      <c r="AXU164" s="229"/>
      <c r="AXV164" s="229"/>
      <c r="AXW164" s="229"/>
      <c r="AXX164" s="229"/>
      <c r="AXY164" s="229"/>
      <c r="AXZ164" s="229"/>
      <c r="AYA164" s="229"/>
      <c r="AYB164" s="229"/>
      <c r="AYC164" s="229"/>
      <c r="AYD164" s="229"/>
      <c r="AYE164" s="229"/>
      <c r="AYF164" s="229"/>
      <c r="AYG164" s="229"/>
      <c r="AYH164" s="229"/>
      <c r="AYI164" s="229"/>
      <c r="AYJ164" s="229"/>
      <c r="AYK164" s="229"/>
      <c r="AYL164" s="229"/>
      <c r="AYM164" s="229"/>
      <c r="AYN164" s="229"/>
      <c r="AYO164" s="229"/>
      <c r="AYP164" s="229"/>
      <c r="AYQ164" s="229"/>
      <c r="AYR164" s="229"/>
      <c r="AYS164" s="229"/>
      <c r="AYT164" s="229"/>
      <c r="AYU164" s="229"/>
      <c r="AYV164" s="229"/>
      <c r="AYW164" s="229"/>
      <c r="AYX164" s="229"/>
      <c r="AYY164" s="229"/>
      <c r="AYZ164" s="229"/>
      <c r="AZA164" s="229"/>
      <c r="AZB164" s="229"/>
      <c r="AZC164" s="229"/>
      <c r="AZD164" s="229"/>
      <c r="AZE164" s="229"/>
      <c r="AZF164" s="229"/>
      <c r="AZG164" s="229"/>
      <c r="AZH164" s="229"/>
      <c r="AZI164" s="229"/>
      <c r="AZJ164" s="229"/>
      <c r="AZK164" s="229"/>
      <c r="AZL164" s="229"/>
      <c r="AZM164" s="229"/>
      <c r="AZN164" s="229"/>
      <c r="AZO164" s="229"/>
      <c r="AZP164" s="229"/>
      <c r="AZQ164" s="229"/>
      <c r="AZR164" s="229"/>
      <c r="AZS164" s="229"/>
      <c r="AZT164" s="229"/>
      <c r="AZU164" s="229"/>
      <c r="AZV164" s="229"/>
      <c r="AZW164" s="229"/>
      <c r="AZX164" s="229"/>
      <c r="AZY164" s="229"/>
      <c r="AZZ164" s="229"/>
      <c r="BAA164" s="229"/>
      <c r="BAB164" s="229"/>
      <c r="BAC164" s="229"/>
      <c r="BAD164" s="229"/>
      <c r="BAE164" s="229"/>
      <c r="BAF164" s="229"/>
      <c r="BAG164" s="229"/>
      <c r="BAH164" s="229"/>
      <c r="BAI164" s="229"/>
      <c r="BAJ164" s="229"/>
      <c r="BAK164" s="229"/>
      <c r="BAL164" s="229"/>
      <c r="BAM164" s="229"/>
      <c r="BAN164" s="229"/>
      <c r="BAO164" s="229"/>
      <c r="BAP164" s="229"/>
      <c r="BAQ164" s="229"/>
      <c r="BAR164" s="229"/>
      <c r="BAS164" s="229"/>
      <c r="BAT164" s="229"/>
      <c r="BAU164" s="229"/>
      <c r="BAV164" s="229"/>
      <c r="BAW164" s="229"/>
      <c r="BAX164" s="229"/>
      <c r="BAY164" s="229"/>
      <c r="BAZ164" s="229"/>
      <c r="BBA164" s="229"/>
      <c r="BBB164" s="229"/>
      <c r="BBC164" s="229"/>
      <c r="BBD164" s="229"/>
      <c r="BBE164" s="229"/>
      <c r="BBF164" s="229"/>
      <c r="BBG164" s="229"/>
      <c r="BBH164" s="229"/>
      <c r="BBI164" s="229"/>
      <c r="BBJ164" s="229"/>
      <c r="BBK164" s="229"/>
      <c r="BBL164" s="229"/>
      <c r="BBM164" s="229"/>
      <c r="BBN164" s="229"/>
      <c r="BBO164" s="229"/>
      <c r="BBP164" s="229"/>
      <c r="BBQ164" s="229"/>
      <c r="BBR164" s="229"/>
      <c r="BBS164" s="229"/>
      <c r="BBT164" s="229"/>
      <c r="BBU164" s="229"/>
      <c r="BBV164" s="229"/>
      <c r="BBW164" s="229"/>
      <c r="BBX164" s="229"/>
      <c r="BBY164" s="229"/>
      <c r="BBZ164" s="229"/>
      <c r="BCA164" s="229"/>
      <c r="BCB164" s="229"/>
      <c r="BCC164" s="229"/>
      <c r="BCD164" s="229"/>
      <c r="BCE164" s="229"/>
      <c r="BCF164" s="229"/>
      <c r="BCG164" s="229"/>
      <c r="BCH164" s="229"/>
      <c r="BCI164" s="229"/>
      <c r="BCJ164" s="229"/>
      <c r="BCK164" s="229"/>
      <c r="BCL164" s="229"/>
      <c r="BCM164" s="229"/>
      <c r="BCN164" s="229"/>
      <c r="BCO164" s="229"/>
      <c r="BCP164" s="229"/>
      <c r="BCQ164" s="229"/>
      <c r="BCR164" s="229"/>
      <c r="BCS164" s="229"/>
      <c r="BCT164" s="229"/>
      <c r="BCU164" s="229"/>
      <c r="BCV164" s="229"/>
      <c r="BCW164" s="229"/>
      <c r="BCX164" s="229"/>
      <c r="BCY164" s="229"/>
      <c r="BCZ164" s="229"/>
      <c r="BDA164" s="229"/>
      <c r="BDB164" s="229"/>
      <c r="BDC164" s="229"/>
      <c r="BDD164" s="229"/>
      <c r="BDE164" s="229"/>
      <c r="BDF164" s="229"/>
      <c r="BDG164" s="229"/>
      <c r="BDH164" s="229"/>
      <c r="BDI164" s="229"/>
      <c r="BDJ164" s="229"/>
      <c r="BDK164" s="229"/>
      <c r="BDL164" s="229"/>
      <c r="BDM164" s="229"/>
      <c r="BDN164" s="229"/>
      <c r="BDO164" s="229"/>
      <c r="BDP164" s="229"/>
      <c r="BDQ164" s="229"/>
      <c r="BDR164" s="229"/>
      <c r="BDS164" s="229"/>
      <c r="BDT164" s="229"/>
      <c r="BDU164" s="229"/>
      <c r="BDV164" s="229"/>
      <c r="BDW164" s="229"/>
      <c r="BDX164" s="229"/>
      <c r="BDY164" s="229"/>
      <c r="BDZ164" s="229"/>
      <c r="BEA164" s="229"/>
      <c r="BEB164" s="229"/>
      <c r="BEC164" s="229"/>
      <c r="BED164" s="229"/>
      <c r="BEE164" s="229"/>
      <c r="BEF164" s="229"/>
      <c r="BEG164" s="229"/>
      <c r="BEH164" s="229"/>
      <c r="BEI164" s="229"/>
      <c r="BEJ164" s="229"/>
      <c r="BEK164" s="229"/>
      <c r="BEL164" s="229"/>
      <c r="BEM164" s="229"/>
      <c r="BEN164" s="229"/>
      <c r="BEO164" s="229"/>
      <c r="BEP164" s="229"/>
      <c r="BEQ164" s="229"/>
      <c r="BER164" s="229"/>
      <c r="BES164" s="229"/>
      <c r="BET164" s="229"/>
      <c r="BEU164" s="229"/>
      <c r="BEV164" s="229"/>
      <c r="BEW164" s="229"/>
      <c r="BEX164" s="229"/>
      <c r="BEY164" s="229"/>
      <c r="BEZ164" s="229"/>
      <c r="BFA164" s="229"/>
      <c r="BFB164" s="229"/>
      <c r="BFC164" s="229"/>
      <c r="BFD164" s="229"/>
      <c r="BFE164" s="229"/>
      <c r="BFF164" s="229"/>
      <c r="BFG164" s="229"/>
      <c r="BFH164" s="229"/>
      <c r="BFI164" s="229"/>
      <c r="BFJ164" s="229"/>
      <c r="BFK164" s="229"/>
      <c r="BFL164" s="229"/>
      <c r="BFM164" s="229"/>
      <c r="BFN164" s="229"/>
      <c r="BFO164" s="229"/>
      <c r="BFP164" s="229"/>
      <c r="BFQ164" s="229"/>
      <c r="BFR164" s="229"/>
      <c r="BFS164" s="229"/>
      <c r="BFT164" s="229"/>
      <c r="BFU164" s="229"/>
      <c r="BFV164" s="229"/>
      <c r="BFW164" s="229"/>
      <c r="BFX164" s="229"/>
      <c r="BFY164" s="229"/>
      <c r="BFZ164" s="229"/>
      <c r="BGA164" s="229"/>
      <c r="BGB164" s="229"/>
      <c r="BGC164" s="229"/>
      <c r="BGD164" s="229"/>
      <c r="BGE164" s="229"/>
      <c r="BGF164" s="229"/>
      <c r="BGG164" s="229"/>
      <c r="BGH164" s="229"/>
      <c r="BGI164" s="229"/>
      <c r="BGJ164" s="229"/>
      <c r="BGK164" s="229"/>
      <c r="BGL164" s="229"/>
      <c r="BGM164" s="229"/>
      <c r="BGN164" s="229"/>
      <c r="BGO164" s="229"/>
      <c r="BGP164" s="229"/>
      <c r="BGQ164" s="229"/>
      <c r="BGR164" s="229"/>
      <c r="BGS164" s="229"/>
      <c r="BGT164" s="229"/>
      <c r="BGU164" s="229"/>
      <c r="BGV164" s="229"/>
      <c r="BGW164" s="229"/>
      <c r="BGX164" s="229"/>
      <c r="BGY164" s="229"/>
      <c r="BGZ164" s="229"/>
      <c r="BHA164" s="229"/>
      <c r="BHB164" s="229"/>
      <c r="BHC164" s="229"/>
      <c r="BHD164" s="229"/>
      <c r="BHE164" s="229"/>
      <c r="BHF164" s="229"/>
      <c r="BHG164" s="229"/>
      <c r="BHH164" s="229"/>
      <c r="BHI164" s="229"/>
      <c r="BHJ164" s="229"/>
      <c r="BHK164" s="229"/>
      <c r="BHL164" s="229"/>
      <c r="BHM164" s="229"/>
      <c r="BHN164" s="229"/>
      <c r="BHO164" s="229"/>
      <c r="BHP164" s="229"/>
      <c r="BHQ164" s="229"/>
      <c r="BHR164" s="229"/>
      <c r="BHS164" s="229"/>
      <c r="BHT164" s="229"/>
      <c r="BHU164" s="229"/>
      <c r="BHV164" s="229"/>
      <c r="BHW164" s="229"/>
      <c r="BHX164" s="229"/>
      <c r="BHY164" s="229"/>
      <c r="BHZ164" s="229"/>
      <c r="BIA164" s="229"/>
      <c r="BIB164" s="229"/>
      <c r="BIC164" s="229"/>
      <c r="BID164" s="229"/>
      <c r="BIE164" s="229"/>
      <c r="BIF164" s="229"/>
      <c r="BIG164" s="229"/>
      <c r="BIH164" s="229"/>
      <c r="BII164" s="229"/>
      <c r="BIJ164" s="229"/>
      <c r="BIK164" s="229"/>
      <c r="BIL164" s="229"/>
      <c r="BIM164" s="229"/>
      <c r="BIN164" s="229"/>
      <c r="BIO164" s="229"/>
      <c r="BIP164" s="229"/>
      <c r="BIQ164" s="229"/>
      <c r="BIR164" s="229"/>
      <c r="BIS164" s="229"/>
      <c r="BIT164" s="229"/>
      <c r="BIU164" s="229"/>
      <c r="BIV164" s="229"/>
      <c r="BIW164" s="229"/>
      <c r="BIX164" s="229"/>
      <c r="BIY164" s="229"/>
      <c r="BIZ164" s="229"/>
      <c r="BJA164" s="229"/>
      <c r="BJB164" s="229"/>
      <c r="BJC164" s="229"/>
      <c r="BJD164" s="229"/>
      <c r="BJE164" s="229"/>
      <c r="BJF164" s="229"/>
      <c r="BJG164" s="229"/>
      <c r="BJH164" s="229"/>
      <c r="BJI164" s="229"/>
      <c r="BJJ164" s="229"/>
      <c r="BJK164" s="229"/>
      <c r="BJL164" s="229"/>
      <c r="BJM164" s="229"/>
      <c r="BJN164" s="229"/>
      <c r="BJO164" s="229"/>
      <c r="BJP164" s="229"/>
      <c r="BJQ164" s="229"/>
      <c r="BJR164" s="229"/>
      <c r="BJS164" s="229"/>
      <c r="BJT164" s="229"/>
      <c r="BJU164" s="229"/>
      <c r="BJV164" s="229"/>
      <c r="BJW164" s="229"/>
      <c r="BJX164" s="229"/>
      <c r="BJY164" s="229"/>
      <c r="BJZ164" s="229"/>
      <c r="BKA164" s="229"/>
      <c r="BKB164" s="229"/>
      <c r="BKC164" s="229"/>
      <c r="BKD164" s="229"/>
      <c r="BKE164" s="229"/>
      <c r="BKF164" s="229"/>
      <c r="BKG164" s="229"/>
      <c r="BKH164" s="229"/>
      <c r="BKI164" s="229"/>
      <c r="BKJ164" s="229"/>
      <c r="BKK164" s="229"/>
      <c r="BKL164" s="229"/>
      <c r="BKM164" s="229"/>
      <c r="BKN164" s="229"/>
      <c r="BKO164" s="229"/>
      <c r="BKP164" s="229"/>
      <c r="BKQ164" s="229"/>
      <c r="BKR164" s="229"/>
      <c r="BKS164" s="229"/>
      <c r="BKT164" s="229"/>
      <c r="BKU164" s="229"/>
      <c r="BKV164" s="229"/>
      <c r="BKW164" s="229"/>
      <c r="BKX164" s="229"/>
      <c r="BKY164" s="229"/>
      <c r="BKZ164" s="229"/>
      <c r="BLA164" s="229"/>
      <c r="BLB164" s="229"/>
      <c r="BLC164" s="229"/>
      <c r="BLD164" s="229"/>
      <c r="BLE164" s="229"/>
      <c r="BLF164" s="229"/>
      <c r="BLG164" s="229"/>
      <c r="BLH164" s="229"/>
      <c r="BLI164" s="229"/>
      <c r="BLJ164" s="229"/>
      <c r="BLK164" s="229"/>
      <c r="BLL164" s="229"/>
      <c r="BLM164" s="229"/>
      <c r="BLN164" s="229"/>
      <c r="BLO164" s="229"/>
      <c r="BLP164" s="229"/>
      <c r="BLQ164" s="229"/>
      <c r="BLR164" s="229"/>
      <c r="BLS164" s="229"/>
      <c r="BLT164" s="229"/>
      <c r="BLU164" s="229"/>
      <c r="BLV164" s="229"/>
      <c r="BLW164" s="229"/>
      <c r="BLX164" s="229"/>
      <c r="BLY164" s="229"/>
      <c r="BLZ164" s="229"/>
      <c r="BMA164" s="229"/>
      <c r="BMB164" s="229"/>
      <c r="BMC164" s="229"/>
      <c r="BMD164" s="229"/>
      <c r="BME164" s="229"/>
      <c r="BMF164" s="229"/>
      <c r="BMG164" s="229"/>
      <c r="BMH164" s="229"/>
      <c r="BMI164" s="229"/>
      <c r="BMJ164" s="229"/>
      <c r="BMK164" s="229"/>
      <c r="BML164" s="229"/>
      <c r="BMM164" s="229"/>
      <c r="BMN164" s="229"/>
      <c r="BMO164" s="229"/>
      <c r="BMP164" s="229"/>
      <c r="BMQ164" s="229"/>
      <c r="BMR164" s="229"/>
      <c r="BMS164" s="229"/>
      <c r="BMT164" s="229"/>
      <c r="BMU164" s="229"/>
      <c r="BMV164" s="229"/>
      <c r="BMW164" s="229"/>
      <c r="BMX164" s="229"/>
      <c r="BMY164" s="229"/>
      <c r="BMZ164" s="229"/>
      <c r="BNA164" s="229"/>
      <c r="BNB164" s="229"/>
      <c r="BNC164" s="229"/>
      <c r="BND164" s="229"/>
      <c r="BNE164" s="229"/>
      <c r="BNF164" s="229"/>
      <c r="BNG164" s="229"/>
      <c r="BNH164" s="229"/>
      <c r="BNI164" s="229"/>
      <c r="BNJ164" s="229"/>
      <c r="BNK164" s="229"/>
      <c r="BNL164" s="229"/>
      <c r="BNM164" s="229"/>
      <c r="BNN164" s="229"/>
      <c r="BNO164" s="229"/>
      <c r="BNP164" s="229"/>
      <c r="BNQ164" s="229"/>
      <c r="BNR164" s="229"/>
      <c r="BNS164" s="229"/>
      <c r="BNT164" s="229"/>
      <c r="BNU164" s="229"/>
      <c r="BNV164" s="229"/>
      <c r="BNW164" s="229"/>
      <c r="BNX164" s="229"/>
      <c r="BNY164" s="229"/>
      <c r="BNZ164" s="229"/>
      <c r="BOA164" s="229"/>
      <c r="BOB164" s="229"/>
      <c r="BOC164" s="229"/>
      <c r="BOD164" s="229"/>
      <c r="BOE164" s="229"/>
      <c r="BOF164" s="229"/>
      <c r="BOG164" s="229"/>
      <c r="BOH164" s="229"/>
      <c r="BOI164" s="229"/>
      <c r="BOJ164" s="229"/>
      <c r="BOK164" s="229"/>
      <c r="BOL164" s="229"/>
      <c r="BOM164" s="229"/>
      <c r="BON164" s="229"/>
      <c r="BOO164" s="229"/>
      <c r="BOP164" s="229"/>
      <c r="BOQ164" s="229"/>
      <c r="BOR164" s="229"/>
      <c r="BOS164" s="229"/>
      <c r="BOT164" s="229"/>
      <c r="BOU164" s="229"/>
      <c r="BOV164" s="229"/>
      <c r="BOW164" s="229"/>
      <c r="BOX164" s="229"/>
      <c r="BOY164" s="229"/>
      <c r="BOZ164" s="229"/>
      <c r="BPA164" s="229"/>
      <c r="BPB164" s="229"/>
      <c r="BPC164" s="229"/>
      <c r="BPD164" s="229"/>
      <c r="BPE164" s="229"/>
      <c r="BPF164" s="229"/>
      <c r="BPG164" s="229"/>
      <c r="BPH164" s="229"/>
      <c r="BPI164" s="229"/>
      <c r="BPJ164" s="229"/>
      <c r="BPK164" s="229"/>
      <c r="BPL164" s="229"/>
      <c r="BPM164" s="229"/>
      <c r="BPN164" s="229"/>
      <c r="BPO164" s="229"/>
      <c r="BPP164" s="229"/>
      <c r="BPQ164" s="229"/>
      <c r="BPR164" s="229"/>
      <c r="BPS164" s="229"/>
      <c r="BPT164" s="229"/>
      <c r="BPU164" s="229"/>
      <c r="BPV164" s="229"/>
      <c r="BPW164" s="229"/>
      <c r="BPX164" s="229"/>
      <c r="BPY164" s="229"/>
      <c r="BPZ164" s="229"/>
      <c r="BQA164" s="229"/>
      <c r="BQB164" s="229"/>
      <c r="BQC164" s="229"/>
      <c r="BQD164" s="229"/>
      <c r="BQE164" s="229"/>
      <c r="BQF164" s="229"/>
      <c r="BQG164" s="229"/>
      <c r="BQH164" s="229"/>
      <c r="BQI164" s="229"/>
      <c r="BQJ164" s="229"/>
      <c r="BQK164" s="229"/>
      <c r="BQL164" s="229"/>
      <c r="BQM164" s="229"/>
      <c r="BQN164" s="229"/>
      <c r="BQO164" s="229"/>
      <c r="BQP164" s="229"/>
      <c r="BQQ164" s="229"/>
      <c r="BQR164" s="229"/>
      <c r="BQS164" s="229"/>
      <c r="BQT164" s="229"/>
      <c r="BQU164" s="229"/>
      <c r="BQV164" s="229"/>
      <c r="BQW164" s="229"/>
      <c r="BQX164" s="229"/>
      <c r="BQY164" s="229"/>
      <c r="BQZ164" s="229"/>
      <c r="BRA164" s="229"/>
      <c r="BRB164" s="229"/>
      <c r="BRC164" s="229"/>
      <c r="BRD164" s="229"/>
      <c r="BRE164" s="229"/>
      <c r="BRF164" s="229"/>
      <c r="BRG164" s="229"/>
      <c r="BRH164" s="229"/>
      <c r="BRI164" s="229"/>
      <c r="BRJ164" s="229"/>
      <c r="BRK164" s="229"/>
      <c r="BRL164" s="229"/>
      <c r="BRM164" s="229"/>
      <c r="BRN164" s="229"/>
      <c r="BRO164" s="229"/>
      <c r="BRP164" s="229"/>
      <c r="BRQ164" s="229"/>
      <c r="BRR164" s="229"/>
      <c r="BRS164" s="229"/>
      <c r="BRT164" s="229"/>
      <c r="BRU164" s="229"/>
      <c r="BRV164" s="229"/>
      <c r="BRW164" s="229"/>
      <c r="BRX164" s="229"/>
      <c r="BRY164" s="229"/>
      <c r="BRZ164" s="229"/>
      <c r="BSA164" s="229"/>
      <c r="BSB164" s="229"/>
      <c r="BSC164" s="229"/>
      <c r="BSD164" s="229"/>
      <c r="BSE164" s="229"/>
      <c r="BSF164" s="229"/>
      <c r="BSG164" s="229"/>
      <c r="BSH164" s="229"/>
      <c r="BSI164" s="229"/>
      <c r="BSJ164" s="229"/>
      <c r="BSK164" s="229"/>
      <c r="BSL164" s="229"/>
      <c r="BSM164" s="229"/>
      <c r="BSN164" s="229"/>
      <c r="BSO164" s="229"/>
      <c r="BSP164" s="229"/>
      <c r="BSQ164" s="229"/>
      <c r="BSR164" s="229"/>
      <c r="BSS164" s="229"/>
      <c r="BST164" s="229"/>
      <c r="BSU164" s="229"/>
      <c r="BSV164" s="229"/>
      <c r="BSW164" s="229"/>
      <c r="BSX164" s="229"/>
      <c r="BSY164" s="229"/>
      <c r="BSZ164" s="229"/>
      <c r="BTA164" s="229"/>
      <c r="BTB164" s="229"/>
      <c r="BTC164" s="229"/>
      <c r="BTD164" s="229"/>
      <c r="BTE164" s="229"/>
      <c r="BTF164" s="229"/>
      <c r="BTG164" s="229"/>
      <c r="BTH164" s="229"/>
      <c r="BTI164" s="229"/>
      <c r="BTJ164" s="229"/>
      <c r="BTK164" s="229"/>
      <c r="BTL164" s="229"/>
      <c r="BTM164" s="229"/>
      <c r="BTN164" s="229"/>
      <c r="BTO164" s="229"/>
      <c r="BTP164" s="229"/>
      <c r="BTQ164" s="229"/>
      <c r="BTR164" s="229"/>
      <c r="BTS164" s="229"/>
      <c r="BTT164" s="229"/>
      <c r="BTU164" s="229"/>
      <c r="BTV164" s="229"/>
      <c r="BTW164" s="229"/>
      <c r="BTX164" s="229"/>
      <c r="BTY164" s="229"/>
      <c r="BTZ164" s="229"/>
      <c r="BUA164" s="229"/>
      <c r="BUB164" s="229"/>
      <c r="BUC164" s="229"/>
      <c r="BUD164" s="229"/>
      <c r="BUE164" s="229"/>
      <c r="BUF164" s="229"/>
      <c r="BUG164" s="229"/>
      <c r="BUH164" s="229"/>
      <c r="BUI164" s="229"/>
      <c r="BUJ164" s="229"/>
      <c r="BUK164" s="229"/>
      <c r="BUL164" s="229"/>
      <c r="BUM164" s="229"/>
      <c r="BUN164" s="229"/>
      <c r="BUO164" s="229"/>
      <c r="BUP164" s="229"/>
      <c r="BUQ164" s="229"/>
      <c r="BUR164" s="229"/>
      <c r="BUS164" s="229"/>
      <c r="BUT164" s="229"/>
      <c r="BUU164" s="229"/>
      <c r="BUV164" s="229"/>
      <c r="BUW164" s="229"/>
      <c r="BUX164" s="229"/>
      <c r="BUY164" s="229"/>
      <c r="BUZ164" s="229"/>
      <c r="BVA164" s="229"/>
      <c r="BVB164" s="229"/>
      <c r="BVC164" s="229"/>
      <c r="BVD164" s="229"/>
      <c r="BVE164" s="229"/>
      <c r="BVF164" s="229"/>
      <c r="BVG164" s="229"/>
      <c r="BVH164" s="229"/>
      <c r="BVI164" s="229"/>
      <c r="BVJ164" s="229"/>
      <c r="BVK164" s="229"/>
      <c r="BVL164" s="229"/>
      <c r="BVM164" s="229"/>
      <c r="BVN164" s="229"/>
      <c r="BVO164" s="229"/>
      <c r="BVP164" s="229"/>
      <c r="BVQ164" s="229"/>
      <c r="BVR164" s="229"/>
      <c r="BVS164" s="229"/>
      <c r="BVT164" s="229"/>
      <c r="BVU164" s="229"/>
      <c r="BVV164" s="229"/>
      <c r="BVW164" s="229"/>
      <c r="BVX164" s="229"/>
      <c r="BVY164" s="229"/>
      <c r="BVZ164" s="229"/>
      <c r="BWA164" s="229"/>
      <c r="BWB164" s="229"/>
      <c r="BWC164" s="229"/>
      <c r="BWD164" s="229"/>
      <c r="BWE164" s="229"/>
      <c r="BWF164" s="229"/>
      <c r="BWG164" s="229"/>
      <c r="BWH164" s="229"/>
      <c r="BWI164" s="229"/>
      <c r="BWJ164" s="229"/>
      <c r="BWK164" s="229"/>
      <c r="BWL164" s="229"/>
      <c r="BWM164" s="229"/>
      <c r="BWN164" s="229"/>
      <c r="BWO164" s="229"/>
      <c r="BWP164" s="229"/>
      <c r="BWQ164" s="229"/>
      <c r="BWR164" s="229"/>
      <c r="BWS164" s="229"/>
      <c r="BWT164" s="229"/>
      <c r="BWU164" s="229"/>
      <c r="BWV164" s="229"/>
      <c r="BWW164" s="229"/>
      <c r="BWX164" s="229"/>
      <c r="BWY164" s="229"/>
      <c r="BWZ164" s="229"/>
      <c r="BXA164" s="229"/>
      <c r="BXB164" s="229"/>
      <c r="BXC164" s="229"/>
      <c r="BXD164" s="229"/>
      <c r="BXE164" s="229"/>
      <c r="BXF164" s="229"/>
      <c r="BXG164" s="229"/>
      <c r="BXH164" s="229"/>
      <c r="BXI164" s="229"/>
      <c r="BXJ164" s="229"/>
      <c r="BXK164" s="229"/>
      <c r="BXL164" s="229"/>
      <c r="BXM164" s="229"/>
      <c r="BXN164" s="229"/>
      <c r="BXO164" s="229"/>
      <c r="BXP164" s="229"/>
      <c r="BXQ164" s="229"/>
      <c r="BXR164" s="229"/>
      <c r="BXS164" s="229"/>
      <c r="BXT164" s="229"/>
      <c r="BXU164" s="229"/>
      <c r="BXV164" s="229"/>
      <c r="BXW164" s="229"/>
      <c r="BXX164" s="229"/>
      <c r="BXY164" s="229"/>
      <c r="BXZ164" s="229"/>
      <c r="BYA164" s="229"/>
      <c r="BYB164" s="229"/>
      <c r="BYC164" s="229"/>
      <c r="BYD164" s="229"/>
      <c r="BYE164" s="229"/>
      <c r="BYF164" s="229"/>
      <c r="BYG164" s="229"/>
      <c r="BYH164" s="229"/>
      <c r="BYI164" s="229"/>
      <c r="BYJ164" s="229"/>
      <c r="BYK164" s="229"/>
      <c r="BYL164" s="229"/>
      <c r="BYM164" s="229"/>
      <c r="BYN164" s="229"/>
      <c r="BYO164" s="229"/>
      <c r="BYP164" s="229"/>
      <c r="BYQ164" s="229"/>
      <c r="BYR164" s="229"/>
      <c r="BYS164" s="229"/>
      <c r="BYT164" s="229"/>
      <c r="BYU164" s="229"/>
      <c r="BYV164" s="229"/>
      <c r="BYW164" s="229"/>
      <c r="BYX164" s="229"/>
      <c r="BYY164" s="229"/>
      <c r="BYZ164" s="229"/>
      <c r="BZA164" s="229"/>
      <c r="BZB164" s="229"/>
      <c r="BZC164" s="229"/>
      <c r="BZD164" s="229"/>
      <c r="BZE164" s="229"/>
      <c r="BZF164" s="229"/>
      <c r="BZG164" s="229"/>
      <c r="BZH164" s="229"/>
      <c r="BZI164" s="229"/>
      <c r="BZJ164" s="229"/>
      <c r="BZK164" s="229"/>
      <c r="BZL164" s="229"/>
      <c r="BZM164" s="229"/>
      <c r="BZN164" s="229"/>
      <c r="BZO164" s="229"/>
      <c r="BZP164" s="229"/>
      <c r="BZQ164" s="229"/>
      <c r="BZR164" s="229"/>
      <c r="BZS164" s="229"/>
      <c r="BZT164" s="229"/>
      <c r="BZU164" s="229"/>
      <c r="BZV164" s="229"/>
      <c r="BZW164" s="229"/>
      <c r="BZX164" s="229"/>
      <c r="BZY164" s="229"/>
      <c r="BZZ164" s="229"/>
      <c r="CAA164" s="229"/>
      <c r="CAB164" s="229"/>
      <c r="CAC164" s="229"/>
      <c r="CAD164" s="229"/>
      <c r="CAE164" s="229"/>
      <c r="CAF164" s="229"/>
      <c r="CAG164" s="229"/>
      <c r="CAH164" s="229"/>
      <c r="CAI164" s="229"/>
      <c r="CAJ164" s="229"/>
      <c r="CAK164" s="229"/>
      <c r="CAL164" s="229"/>
      <c r="CAM164" s="229"/>
      <c r="CAN164" s="229"/>
      <c r="CAO164" s="229"/>
      <c r="CAP164" s="229"/>
      <c r="CAQ164" s="229"/>
      <c r="CAR164" s="229"/>
      <c r="CAS164" s="229"/>
      <c r="CAT164" s="229"/>
      <c r="CAU164" s="229"/>
      <c r="CAV164" s="229"/>
      <c r="CAW164" s="229"/>
      <c r="CAX164" s="229"/>
      <c r="CAY164" s="229"/>
      <c r="CAZ164" s="229"/>
      <c r="CBA164" s="229"/>
      <c r="CBB164" s="229"/>
      <c r="CBC164" s="229"/>
      <c r="CBD164" s="229"/>
      <c r="CBE164" s="229"/>
      <c r="CBF164" s="229"/>
      <c r="CBG164" s="229"/>
      <c r="CBH164" s="229"/>
      <c r="CBI164" s="229"/>
      <c r="CBJ164" s="229"/>
      <c r="CBK164" s="229"/>
      <c r="CBL164" s="229"/>
      <c r="CBM164" s="229"/>
      <c r="CBN164" s="229"/>
      <c r="CBO164" s="229"/>
      <c r="CBP164" s="229"/>
      <c r="CBQ164" s="229"/>
      <c r="CBR164" s="229"/>
      <c r="CBS164" s="229"/>
      <c r="CBT164" s="229"/>
      <c r="CBU164" s="229"/>
      <c r="CBV164" s="229"/>
      <c r="CBW164" s="229"/>
      <c r="CBX164" s="229"/>
      <c r="CBY164" s="229"/>
      <c r="CBZ164" s="229"/>
      <c r="CCA164" s="229"/>
      <c r="CCB164" s="229"/>
      <c r="CCC164" s="229"/>
      <c r="CCD164" s="229"/>
      <c r="CCE164" s="229"/>
      <c r="CCF164" s="229"/>
      <c r="CCG164" s="229"/>
      <c r="CCH164" s="229"/>
      <c r="CCI164" s="229"/>
      <c r="CCJ164" s="229"/>
      <c r="CCK164" s="229"/>
      <c r="CCL164" s="229"/>
      <c r="CCM164" s="229"/>
      <c r="CCN164" s="229"/>
      <c r="CCO164" s="229"/>
      <c r="CCP164" s="229"/>
      <c r="CCQ164" s="229"/>
      <c r="CCR164" s="229"/>
      <c r="CCS164" s="229"/>
      <c r="CCT164" s="229"/>
      <c r="CCU164" s="229"/>
      <c r="CCV164" s="229"/>
      <c r="CCW164" s="229"/>
      <c r="CCX164" s="229"/>
      <c r="CCY164" s="229"/>
      <c r="CCZ164" s="229"/>
      <c r="CDA164" s="229"/>
      <c r="CDB164" s="229"/>
      <c r="CDC164" s="229"/>
      <c r="CDD164" s="229"/>
      <c r="CDE164" s="229"/>
      <c r="CDF164" s="229"/>
      <c r="CDG164" s="229"/>
      <c r="CDH164" s="229"/>
      <c r="CDI164" s="229"/>
      <c r="CDJ164" s="229"/>
      <c r="CDK164" s="229"/>
      <c r="CDL164" s="229"/>
      <c r="CDM164" s="229"/>
      <c r="CDN164" s="229"/>
      <c r="CDO164" s="229"/>
      <c r="CDP164" s="229"/>
      <c r="CDQ164" s="229"/>
      <c r="CDR164" s="229"/>
      <c r="CDS164" s="229"/>
      <c r="CDT164" s="229"/>
      <c r="CDU164" s="229"/>
      <c r="CDV164" s="229"/>
      <c r="CDW164" s="229"/>
      <c r="CDX164" s="229"/>
      <c r="CDY164" s="229"/>
      <c r="CDZ164" s="229"/>
      <c r="CEA164" s="229"/>
      <c r="CEB164" s="229"/>
      <c r="CEC164" s="229"/>
      <c r="CED164" s="229"/>
      <c r="CEE164" s="229"/>
      <c r="CEF164" s="229"/>
      <c r="CEG164" s="229"/>
      <c r="CEH164" s="229"/>
      <c r="CEI164" s="229"/>
      <c r="CEJ164" s="229"/>
      <c r="CEK164" s="229"/>
      <c r="CEL164" s="229"/>
      <c r="CEM164" s="229"/>
      <c r="CEN164" s="229"/>
      <c r="CEO164" s="229"/>
      <c r="CEP164" s="229"/>
      <c r="CEQ164" s="229"/>
      <c r="CER164" s="229"/>
      <c r="CES164" s="229"/>
      <c r="CET164" s="229"/>
      <c r="CEU164" s="229"/>
      <c r="CEV164" s="229"/>
      <c r="CEW164" s="229"/>
      <c r="CEX164" s="229"/>
      <c r="CEY164" s="229"/>
      <c r="CEZ164" s="229"/>
      <c r="CFA164" s="229"/>
      <c r="CFB164" s="229"/>
      <c r="CFC164" s="229"/>
      <c r="CFD164" s="229"/>
      <c r="CFE164" s="229"/>
      <c r="CFF164" s="229"/>
      <c r="CFG164" s="229"/>
      <c r="CFH164" s="229"/>
      <c r="CFI164" s="229"/>
      <c r="CFJ164" s="229"/>
      <c r="CFK164" s="229"/>
      <c r="CFL164" s="229"/>
      <c r="CFM164" s="229"/>
      <c r="CFN164" s="229"/>
      <c r="CFO164" s="229"/>
      <c r="CFP164" s="229"/>
      <c r="CFQ164" s="229"/>
      <c r="CFR164" s="229"/>
      <c r="CFS164" s="229"/>
      <c r="CFT164" s="229"/>
      <c r="CFU164" s="229"/>
      <c r="CFV164" s="229"/>
      <c r="CFW164" s="229"/>
      <c r="CFX164" s="229"/>
      <c r="CFY164" s="229"/>
      <c r="CFZ164" s="229"/>
      <c r="CGA164" s="229"/>
      <c r="CGB164" s="229"/>
      <c r="CGC164" s="229"/>
      <c r="CGD164" s="229"/>
      <c r="CGE164" s="229"/>
      <c r="CGF164" s="229"/>
      <c r="CGG164" s="229"/>
      <c r="CGH164" s="229"/>
      <c r="CGI164" s="229"/>
      <c r="CGJ164" s="229"/>
      <c r="CGK164" s="229"/>
      <c r="CGL164" s="229"/>
      <c r="CGM164" s="229"/>
      <c r="CGN164" s="229"/>
      <c r="CGO164" s="229"/>
      <c r="CGP164" s="229"/>
      <c r="CGQ164" s="229"/>
      <c r="CGR164" s="229"/>
      <c r="CGS164" s="229"/>
      <c r="CGT164" s="229"/>
      <c r="CGU164" s="229"/>
      <c r="CGV164" s="229"/>
      <c r="CGW164" s="229"/>
      <c r="CGX164" s="229"/>
      <c r="CGY164" s="229"/>
      <c r="CGZ164" s="229"/>
      <c r="CHA164" s="229"/>
      <c r="CHB164" s="229"/>
      <c r="CHC164" s="229"/>
      <c r="CHD164" s="229"/>
      <c r="CHE164" s="229"/>
      <c r="CHF164" s="229"/>
      <c r="CHG164" s="229"/>
      <c r="CHH164" s="229"/>
      <c r="CHI164" s="229"/>
      <c r="CHJ164" s="229"/>
      <c r="CHK164" s="229"/>
      <c r="CHL164" s="229"/>
      <c r="CHM164" s="229"/>
      <c r="CHN164" s="229"/>
      <c r="CHO164" s="229"/>
      <c r="CHP164" s="229"/>
      <c r="CHQ164" s="229"/>
      <c r="CHR164" s="229"/>
      <c r="CHS164" s="229"/>
      <c r="CHT164" s="229"/>
      <c r="CHU164" s="229"/>
      <c r="CHV164" s="229"/>
      <c r="CHW164" s="229"/>
      <c r="CHX164" s="229"/>
      <c r="CHY164" s="229"/>
      <c r="CHZ164" s="229"/>
      <c r="CIA164" s="229"/>
      <c r="CIB164" s="229"/>
      <c r="CIC164" s="229"/>
      <c r="CID164" s="229"/>
      <c r="CIE164" s="229"/>
      <c r="CIF164" s="229"/>
      <c r="CIG164" s="229"/>
      <c r="CIH164" s="229"/>
      <c r="CII164" s="229"/>
      <c r="CIJ164" s="229"/>
      <c r="CIK164" s="229"/>
      <c r="CIL164" s="229"/>
      <c r="CIM164" s="229"/>
      <c r="CIN164" s="229"/>
      <c r="CIO164" s="229"/>
      <c r="CIP164" s="229"/>
      <c r="CIQ164" s="229"/>
      <c r="CIR164" s="229"/>
      <c r="CIS164" s="229"/>
      <c r="CIT164" s="229"/>
      <c r="CIU164" s="229"/>
      <c r="CIV164" s="229"/>
      <c r="CIW164" s="229"/>
      <c r="CIX164" s="229"/>
      <c r="CIY164" s="229"/>
      <c r="CIZ164" s="229"/>
      <c r="CJA164" s="229"/>
      <c r="CJB164" s="229"/>
      <c r="CJC164" s="229"/>
      <c r="CJD164" s="229"/>
      <c r="CJE164" s="229"/>
      <c r="CJF164" s="229"/>
      <c r="CJG164" s="229"/>
      <c r="CJH164" s="229"/>
      <c r="CJI164" s="229"/>
      <c r="CJJ164" s="229"/>
      <c r="CJK164" s="229"/>
      <c r="CJL164" s="229"/>
      <c r="CJM164" s="229"/>
      <c r="CJN164" s="229"/>
      <c r="CJO164" s="229"/>
      <c r="CJP164" s="229"/>
      <c r="CJQ164" s="229"/>
      <c r="CJR164" s="229"/>
      <c r="CJS164" s="229"/>
      <c r="CJT164" s="229"/>
      <c r="CJU164" s="229"/>
      <c r="CJV164" s="229"/>
      <c r="CJW164" s="229"/>
      <c r="CJX164" s="229"/>
      <c r="CJY164" s="229"/>
      <c r="CJZ164" s="229"/>
      <c r="CKA164" s="229"/>
      <c r="CKB164" s="229"/>
      <c r="CKC164" s="229"/>
      <c r="CKD164" s="229"/>
      <c r="CKE164" s="229"/>
      <c r="CKF164" s="229"/>
      <c r="CKG164" s="229"/>
      <c r="CKH164" s="229"/>
      <c r="CKI164" s="229"/>
      <c r="CKJ164" s="229"/>
      <c r="CKK164" s="229"/>
      <c r="CKL164" s="229"/>
      <c r="CKM164" s="229"/>
      <c r="CKN164" s="229"/>
      <c r="CKO164" s="229"/>
      <c r="CKP164" s="229"/>
      <c r="CKQ164" s="229"/>
      <c r="CKR164" s="229"/>
      <c r="CKS164" s="229"/>
      <c r="CKT164" s="229"/>
      <c r="CKU164" s="229"/>
      <c r="CKV164" s="229"/>
      <c r="CKW164" s="229"/>
      <c r="CKX164" s="229"/>
      <c r="CKY164" s="229"/>
      <c r="CKZ164" s="229"/>
      <c r="CLA164" s="229"/>
      <c r="CLB164" s="229"/>
      <c r="CLC164" s="229"/>
      <c r="CLD164" s="229"/>
      <c r="CLE164" s="229"/>
      <c r="CLF164" s="229"/>
      <c r="CLG164" s="229"/>
      <c r="CLH164" s="229"/>
      <c r="CLI164" s="229"/>
      <c r="CLJ164" s="229"/>
      <c r="CLK164" s="229"/>
      <c r="CLL164" s="229"/>
      <c r="CLM164" s="229"/>
      <c r="CLN164" s="229"/>
      <c r="CLO164" s="229"/>
      <c r="CLP164" s="229"/>
      <c r="CLQ164" s="229"/>
      <c r="CLR164" s="229"/>
      <c r="CLS164" s="229"/>
      <c r="CLT164" s="229"/>
      <c r="CLU164" s="229"/>
      <c r="CLV164" s="229"/>
      <c r="CLW164" s="229"/>
      <c r="CLX164" s="229"/>
      <c r="CLY164" s="229"/>
      <c r="CLZ164" s="229"/>
      <c r="CMA164" s="229"/>
      <c r="CMB164" s="229"/>
      <c r="CMC164" s="229"/>
      <c r="CMD164" s="229"/>
      <c r="CME164" s="229"/>
      <c r="CMF164" s="229"/>
      <c r="CMG164" s="229"/>
      <c r="CMH164" s="229"/>
      <c r="CMI164" s="229"/>
      <c r="CMJ164" s="229"/>
      <c r="CMK164" s="229"/>
      <c r="CML164" s="229"/>
      <c r="CMM164" s="229"/>
      <c r="CMN164" s="229"/>
      <c r="CMO164" s="229"/>
      <c r="CMP164" s="229"/>
      <c r="CMQ164" s="229"/>
      <c r="CMR164" s="229"/>
      <c r="CMS164" s="229"/>
      <c r="CMT164" s="229"/>
      <c r="CMU164" s="229"/>
      <c r="CMV164" s="229"/>
      <c r="CMW164" s="229"/>
      <c r="CMX164" s="229"/>
      <c r="CMY164" s="229"/>
      <c r="CMZ164" s="229"/>
      <c r="CNA164" s="229"/>
      <c r="CNB164" s="229"/>
      <c r="CNC164" s="229"/>
      <c r="CND164" s="229"/>
      <c r="CNE164" s="229"/>
      <c r="CNF164" s="229"/>
      <c r="CNG164" s="229"/>
      <c r="CNH164" s="229"/>
      <c r="CNI164" s="229"/>
      <c r="CNJ164" s="229"/>
      <c r="CNK164" s="229"/>
      <c r="CNL164" s="229"/>
      <c r="CNM164" s="229"/>
      <c r="CNN164" s="229"/>
      <c r="CNO164" s="229"/>
      <c r="CNP164" s="229"/>
      <c r="CNQ164" s="229"/>
      <c r="CNR164" s="229"/>
      <c r="CNS164" s="229"/>
      <c r="CNT164" s="229"/>
      <c r="CNU164" s="229"/>
      <c r="CNV164" s="229"/>
      <c r="CNW164" s="229"/>
      <c r="CNX164" s="229"/>
      <c r="CNY164" s="229"/>
      <c r="CNZ164" s="229"/>
      <c r="COA164" s="229"/>
      <c r="COB164" s="229"/>
      <c r="COC164" s="229"/>
      <c r="COD164" s="229"/>
      <c r="COE164" s="229"/>
      <c r="COF164" s="229"/>
      <c r="COG164" s="229"/>
      <c r="COH164" s="229"/>
      <c r="COI164" s="229"/>
      <c r="COJ164" s="229"/>
      <c r="COK164" s="229"/>
      <c r="COL164" s="229"/>
      <c r="COM164" s="229"/>
      <c r="CON164" s="229"/>
      <c r="COO164" s="229"/>
      <c r="COP164" s="229"/>
      <c r="COQ164" s="229"/>
      <c r="COR164" s="229"/>
      <c r="COS164" s="229"/>
      <c r="COT164" s="229"/>
      <c r="COU164" s="229"/>
      <c r="COV164" s="229"/>
      <c r="COW164" s="229"/>
      <c r="COX164" s="229"/>
      <c r="COY164" s="229"/>
      <c r="COZ164" s="229"/>
      <c r="CPA164" s="229"/>
      <c r="CPB164" s="229"/>
      <c r="CPC164" s="229"/>
      <c r="CPD164" s="229"/>
      <c r="CPE164" s="229"/>
      <c r="CPF164" s="229"/>
      <c r="CPG164" s="229"/>
      <c r="CPH164" s="229"/>
      <c r="CPI164" s="229"/>
      <c r="CPJ164" s="229"/>
      <c r="CPK164" s="229"/>
      <c r="CPL164" s="229"/>
      <c r="CPM164" s="229"/>
      <c r="CPN164" s="229"/>
      <c r="CPO164" s="229"/>
      <c r="CPP164" s="229"/>
      <c r="CPQ164" s="229"/>
      <c r="CPR164" s="229"/>
      <c r="CPS164" s="229"/>
      <c r="CPT164" s="229"/>
      <c r="CPU164" s="229"/>
      <c r="CPV164" s="229"/>
      <c r="CPW164" s="229"/>
      <c r="CPX164" s="229"/>
      <c r="CPY164" s="229"/>
      <c r="CPZ164" s="229"/>
      <c r="CQA164" s="229"/>
      <c r="CQB164" s="229"/>
      <c r="CQC164" s="229"/>
      <c r="CQD164" s="229"/>
      <c r="CQE164" s="229"/>
      <c r="CQF164" s="229"/>
      <c r="CQG164" s="229"/>
      <c r="CQH164" s="229"/>
      <c r="CQI164" s="229"/>
      <c r="CQJ164" s="229"/>
      <c r="CQK164" s="229"/>
      <c r="CQL164" s="229"/>
      <c r="CQM164" s="229"/>
      <c r="CQN164" s="229"/>
      <c r="CQO164" s="229"/>
      <c r="CQP164" s="229"/>
      <c r="CQQ164" s="229"/>
      <c r="CQR164" s="229"/>
      <c r="CQS164" s="229"/>
      <c r="CQT164" s="229"/>
      <c r="CQU164" s="229"/>
      <c r="CQV164" s="229"/>
      <c r="CQW164" s="229"/>
      <c r="CQX164" s="229"/>
      <c r="CQY164" s="229"/>
      <c r="CQZ164" s="229"/>
      <c r="CRA164" s="229"/>
      <c r="CRB164" s="229"/>
      <c r="CRC164" s="229"/>
      <c r="CRD164" s="229"/>
      <c r="CRE164" s="229"/>
      <c r="CRF164" s="229"/>
      <c r="CRG164" s="229"/>
      <c r="CRH164" s="229"/>
      <c r="CRI164" s="229"/>
      <c r="CRJ164" s="229"/>
      <c r="CRK164" s="229"/>
      <c r="CRL164" s="229"/>
      <c r="CRM164" s="229"/>
      <c r="CRN164" s="229"/>
      <c r="CRO164" s="229"/>
      <c r="CRP164" s="229"/>
      <c r="CRQ164" s="229"/>
      <c r="CRR164" s="229"/>
      <c r="CRS164" s="229"/>
      <c r="CRT164" s="229"/>
      <c r="CRU164" s="229"/>
      <c r="CRV164" s="229"/>
      <c r="CRW164" s="229"/>
      <c r="CRX164" s="229"/>
      <c r="CRY164" s="229"/>
      <c r="CRZ164" s="229"/>
      <c r="CSA164" s="229"/>
      <c r="CSB164" s="229"/>
      <c r="CSC164" s="229"/>
      <c r="CSD164" s="229"/>
      <c r="CSE164" s="229"/>
      <c r="CSF164" s="229"/>
      <c r="CSG164" s="229"/>
      <c r="CSH164" s="229"/>
      <c r="CSI164" s="229"/>
      <c r="CSJ164" s="229"/>
      <c r="CSK164" s="229"/>
      <c r="CSL164" s="229"/>
      <c r="CSM164" s="229"/>
      <c r="CSN164" s="229"/>
      <c r="CSO164" s="229"/>
      <c r="CSP164" s="229"/>
      <c r="CSQ164" s="229"/>
      <c r="CSR164" s="229"/>
      <c r="CSS164" s="229"/>
      <c r="CST164" s="229"/>
      <c r="CSU164" s="229"/>
      <c r="CSV164" s="229"/>
      <c r="CSW164" s="229"/>
      <c r="CSX164" s="229"/>
      <c r="CSY164" s="229"/>
      <c r="CSZ164" s="229"/>
      <c r="CTA164" s="229"/>
      <c r="CTB164" s="229"/>
      <c r="CTC164" s="229"/>
      <c r="CTD164" s="229"/>
      <c r="CTE164" s="229"/>
      <c r="CTF164" s="229"/>
      <c r="CTG164" s="229"/>
      <c r="CTH164" s="229"/>
      <c r="CTI164" s="229"/>
      <c r="CTJ164" s="229"/>
      <c r="CTK164" s="229"/>
      <c r="CTL164" s="229"/>
      <c r="CTM164" s="229"/>
      <c r="CTN164" s="229"/>
      <c r="CTO164" s="229"/>
      <c r="CTP164" s="229"/>
      <c r="CTQ164" s="229"/>
      <c r="CTR164" s="229"/>
      <c r="CTS164" s="229"/>
      <c r="CTT164" s="229"/>
      <c r="CTU164" s="229"/>
      <c r="CTV164" s="229"/>
      <c r="CTW164" s="229"/>
      <c r="CTX164" s="229"/>
      <c r="CTY164" s="229"/>
      <c r="CTZ164" s="229"/>
      <c r="CUA164" s="229"/>
    </row>
    <row r="165" spans="1:2575" s="224" customFormat="1" ht="108.75" hidden="1" customHeight="1">
      <c r="A165" s="241">
        <f>+A163+1</f>
        <v>71</v>
      </c>
      <c r="B165" s="242" t="str">
        <f>IFERROR(INDEX(OB!B:B,MATCH('BIHOURLY '!A:A,OB!A:A,0)),"")</f>
        <v/>
      </c>
      <c r="C165" s="243"/>
      <c r="D165" s="232" t="str">
        <f>IFERROR(INDEX(OB!G:G,MATCH('BIHOURLY '!A:A,OB!A:A,0)),"")</f>
        <v/>
      </c>
      <c r="E165" s="244" t="str">
        <f>IFERROR(INDEX(OB!K:K,MATCH('BIHOURLY '!A:A,OB!A:A,0)),"")</f>
        <v/>
      </c>
      <c r="F165" s="245" t="str">
        <f>IFERROR((OB!$K$3/'BIHOURLY '!E165)/5,"")</f>
        <v/>
      </c>
      <c r="G165" s="246"/>
      <c r="H165" s="246"/>
      <c r="I165" s="246"/>
      <c r="J165" s="265"/>
      <c r="K165" s="254"/>
      <c r="L165" s="254"/>
      <c r="N165" s="229"/>
      <c r="O165" s="229"/>
      <c r="P165" s="229"/>
      <c r="Q165" s="229"/>
      <c r="R165" s="229"/>
      <c r="S165" s="229"/>
      <c r="T165" s="229"/>
      <c r="U165" s="229"/>
      <c r="V165" s="229"/>
      <c r="W165" s="229"/>
      <c r="X165" s="229"/>
      <c r="Y165" s="229"/>
      <c r="Z165" s="229"/>
      <c r="AA165" s="229"/>
      <c r="AB165" s="229"/>
      <c r="AC165" s="229"/>
      <c r="AD165" s="229"/>
      <c r="AE165" s="229"/>
      <c r="AF165" s="229"/>
      <c r="AG165" s="229"/>
      <c r="AH165" s="229"/>
      <c r="AI165" s="229"/>
      <c r="AJ165" s="229"/>
      <c r="AK165" s="229"/>
      <c r="AL165" s="229"/>
      <c r="AM165" s="229"/>
      <c r="AN165" s="229"/>
      <c r="AO165" s="229"/>
      <c r="AP165" s="229"/>
      <c r="AQ165" s="229"/>
      <c r="AR165" s="229"/>
      <c r="AS165" s="229"/>
      <c r="AT165" s="229"/>
      <c r="AU165" s="229"/>
      <c r="AV165" s="229"/>
      <c r="AW165" s="229"/>
      <c r="AX165" s="229"/>
      <c r="AY165" s="229"/>
      <c r="AZ165" s="229"/>
      <c r="BA165" s="229"/>
      <c r="BB165" s="229"/>
      <c r="BC165" s="229"/>
      <c r="BD165" s="229"/>
      <c r="BE165" s="229"/>
      <c r="BF165" s="229"/>
      <c r="BG165" s="229"/>
      <c r="BH165" s="229"/>
      <c r="BI165" s="229"/>
      <c r="BJ165" s="229"/>
      <c r="BK165" s="229"/>
      <c r="BL165" s="229"/>
      <c r="BM165" s="229"/>
      <c r="BN165" s="229"/>
      <c r="BO165" s="229"/>
      <c r="BP165" s="229"/>
      <c r="BQ165" s="229"/>
      <c r="BR165" s="229"/>
      <c r="BS165" s="229"/>
      <c r="BT165" s="229"/>
      <c r="BU165" s="229"/>
      <c r="BV165" s="229"/>
      <c r="BW165" s="229"/>
      <c r="BX165" s="229"/>
      <c r="BY165" s="229"/>
      <c r="BZ165" s="229"/>
      <c r="CA165" s="229"/>
      <c r="CB165" s="229"/>
      <c r="CC165" s="229"/>
      <c r="CD165" s="229"/>
      <c r="CE165" s="229"/>
      <c r="CF165" s="229"/>
      <c r="CG165" s="229"/>
      <c r="CH165" s="229"/>
      <c r="CI165" s="229"/>
      <c r="CJ165" s="229"/>
      <c r="CK165" s="229"/>
      <c r="CL165" s="229"/>
      <c r="CM165" s="229"/>
      <c r="CN165" s="229"/>
      <c r="CO165" s="229"/>
      <c r="CP165" s="229"/>
      <c r="CQ165" s="229"/>
      <c r="CR165" s="229"/>
      <c r="CS165" s="229"/>
      <c r="CT165" s="229"/>
      <c r="CU165" s="229"/>
      <c r="CV165" s="229"/>
      <c r="CW165" s="229"/>
      <c r="CX165" s="229"/>
      <c r="CY165" s="229"/>
      <c r="CZ165" s="229"/>
      <c r="DA165" s="229"/>
      <c r="DB165" s="229"/>
      <c r="DC165" s="229"/>
      <c r="DD165" s="229"/>
      <c r="DE165" s="229"/>
      <c r="DF165" s="229"/>
      <c r="DG165" s="229"/>
      <c r="DH165" s="229"/>
      <c r="DI165" s="229"/>
      <c r="DJ165" s="229"/>
      <c r="DK165" s="229"/>
      <c r="DL165" s="229"/>
      <c r="DM165" s="229"/>
      <c r="DN165" s="229"/>
      <c r="DO165" s="229"/>
      <c r="DP165" s="229"/>
      <c r="DQ165" s="229"/>
      <c r="DR165" s="229"/>
      <c r="DS165" s="229"/>
      <c r="DT165" s="229"/>
      <c r="DU165" s="229"/>
      <c r="DV165" s="229"/>
      <c r="DW165" s="229"/>
      <c r="DX165" s="229"/>
      <c r="DY165" s="229"/>
      <c r="DZ165" s="229"/>
      <c r="EA165" s="229"/>
      <c r="EB165" s="229"/>
      <c r="EC165" s="229"/>
      <c r="ED165" s="229"/>
      <c r="EE165" s="229"/>
      <c r="EF165" s="229"/>
      <c r="EG165" s="229"/>
      <c r="EH165" s="229"/>
      <c r="EI165" s="229"/>
      <c r="EJ165" s="229"/>
      <c r="EK165" s="229"/>
      <c r="EL165" s="229"/>
      <c r="EM165" s="229"/>
      <c r="EN165" s="229"/>
      <c r="EO165" s="229"/>
      <c r="EP165" s="229"/>
      <c r="EQ165" s="229"/>
      <c r="ER165" s="229"/>
      <c r="ES165" s="229"/>
      <c r="ET165" s="229"/>
      <c r="EU165" s="229"/>
      <c r="EV165" s="229"/>
      <c r="EW165" s="229"/>
      <c r="EX165" s="229"/>
      <c r="EY165" s="229"/>
      <c r="EZ165" s="229"/>
      <c r="FA165" s="229"/>
      <c r="FB165" s="229"/>
      <c r="FC165" s="229"/>
      <c r="FD165" s="229"/>
      <c r="FE165" s="229"/>
      <c r="FF165" s="229"/>
      <c r="FG165" s="229"/>
      <c r="FH165" s="229"/>
      <c r="FI165" s="229"/>
      <c r="FJ165" s="229"/>
      <c r="FK165" s="229"/>
      <c r="FL165" s="229"/>
      <c r="FM165" s="229"/>
      <c r="FN165" s="229"/>
      <c r="FO165" s="229"/>
      <c r="FP165" s="229"/>
      <c r="FQ165" s="229"/>
      <c r="FR165" s="229"/>
      <c r="FS165" s="229"/>
      <c r="FT165" s="229"/>
      <c r="FU165" s="229"/>
      <c r="FV165" s="229"/>
      <c r="FW165" s="229"/>
      <c r="FX165" s="229"/>
      <c r="FY165" s="229"/>
      <c r="FZ165" s="229"/>
      <c r="GA165" s="229"/>
      <c r="GB165" s="229"/>
      <c r="GC165" s="229"/>
      <c r="GD165" s="229"/>
      <c r="GE165" s="229"/>
      <c r="GF165" s="229"/>
      <c r="GG165" s="229"/>
      <c r="GH165" s="229"/>
      <c r="GI165" s="229"/>
      <c r="GJ165" s="229"/>
      <c r="GK165" s="229"/>
      <c r="GL165" s="229"/>
      <c r="GM165" s="229"/>
      <c r="GN165" s="229"/>
      <c r="GO165" s="229"/>
      <c r="GP165" s="229"/>
      <c r="GQ165" s="229"/>
      <c r="GR165" s="229"/>
      <c r="GS165" s="229"/>
      <c r="GT165" s="229"/>
      <c r="GU165" s="229"/>
      <c r="GV165" s="229"/>
      <c r="GW165" s="229"/>
      <c r="GX165" s="229"/>
      <c r="GY165" s="229"/>
      <c r="GZ165" s="229"/>
      <c r="HA165" s="229"/>
      <c r="HB165" s="229"/>
      <c r="HC165" s="229"/>
      <c r="HD165" s="229"/>
      <c r="HE165" s="229"/>
      <c r="HF165" s="229"/>
      <c r="HG165" s="229"/>
      <c r="HH165" s="229"/>
      <c r="HI165" s="229"/>
      <c r="HJ165" s="229"/>
      <c r="HK165" s="229"/>
      <c r="HL165" s="229"/>
      <c r="HM165" s="229"/>
      <c r="HN165" s="229"/>
      <c r="HO165" s="229"/>
      <c r="HP165" s="229"/>
      <c r="HQ165" s="229"/>
      <c r="HR165" s="229"/>
      <c r="HS165" s="229"/>
      <c r="HT165" s="229"/>
      <c r="HU165" s="229"/>
      <c r="HV165" s="229"/>
      <c r="HW165" s="229"/>
      <c r="HX165" s="229"/>
      <c r="HY165" s="229"/>
      <c r="HZ165" s="229"/>
      <c r="IA165" s="229"/>
      <c r="IB165" s="229"/>
      <c r="IC165" s="229"/>
      <c r="ID165" s="229"/>
      <c r="IE165" s="229"/>
      <c r="IF165" s="229"/>
      <c r="IG165" s="229"/>
      <c r="IH165" s="229"/>
      <c r="II165" s="229"/>
      <c r="IJ165" s="229"/>
      <c r="IK165" s="229"/>
      <c r="IL165" s="229"/>
      <c r="IM165" s="229"/>
      <c r="IN165" s="229"/>
      <c r="IO165" s="229"/>
      <c r="IP165" s="229"/>
      <c r="IQ165" s="229"/>
      <c r="IR165" s="229"/>
      <c r="IS165" s="229"/>
      <c r="IT165" s="229"/>
      <c r="IU165" s="229"/>
      <c r="IV165" s="229"/>
      <c r="IW165" s="229"/>
      <c r="IX165" s="229"/>
      <c r="IY165" s="229"/>
      <c r="IZ165" s="229"/>
      <c r="JA165" s="229"/>
      <c r="JB165" s="229"/>
      <c r="JC165" s="229"/>
      <c r="JD165" s="229"/>
      <c r="JE165" s="229"/>
      <c r="JF165" s="229"/>
      <c r="JG165" s="229"/>
      <c r="JH165" s="229"/>
      <c r="JI165" s="229"/>
      <c r="JJ165" s="229"/>
      <c r="JK165" s="229"/>
      <c r="JL165" s="229"/>
      <c r="JM165" s="229"/>
      <c r="JN165" s="229"/>
      <c r="JO165" s="229"/>
      <c r="JP165" s="229"/>
      <c r="JQ165" s="229"/>
      <c r="JR165" s="229"/>
      <c r="JS165" s="229"/>
      <c r="JT165" s="229"/>
      <c r="JU165" s="229"/>
      <c r="JV165" s="229"/>
      <c r="JW165" s="229"/>
      <c r="JX165" s="229"/>
      <c r="JY165" s="229"/>
      <c r="JZ165" s="229"/>
      <c r="KA165" s="229"/>
      <c r="KB165" s="229"/>
      <c r="KC165" s="229"/>
      <c r="KD165" s="229"/>
      <c r="KE165" s="229"/>
      <c r="KF165" s="229"/>
      <c r="KG165" s="229"/>
      <c r="KH165" s="229"/>
      <c r="KI165" s="229"/>
      <c r="KJ165" s="229"/>
      <c r="KK165" s="229"/>
      <c r="KL165" s="229"/>
      <c r="KM165" s="229"/>
      <c r="KN165" s="229"/>
      <c r="KO165" s="229"/>
      <c r="KP165" s="229"/>
      <c r="KQ165" s="229"/>
      <c r="KR165" s="229"/>
      <c r="KS165" s="229"/>
      <c r="KT165" s="229"/>
      <c r="KU165" s="229"/>
      <c r="KV165" s="229"/>
      <c r="KW165" s="229"/>
      <c r="KX165" s="229"/>
      <c r="KY165" s="229"/>
      <c r="KZ165" s="229"/>
      <c r="LA165" s="229"/>
      <c r="LB165" s="229"/>
      <c r="LC165" s="229"/>
      <c r="LD165" s="229"/>
      <c r="LE165" s="229"/>
      <c r="LF165" s="229"/>
      <c r="LG165" s="229"/>
      <c r="LH165" s="229"/>
      <c r="LI165" s="229"/>
      <c r="LJ165" s="229"/>
      <c r="LK165" s="229"/>
      <c r="LL165" s="229"/>
      <c r="LM165" s="229"/>
      <c r="LN165" s="229"/>
      <c r="LO165" s="229"/>
      <c r="LP165" s="229"/>
      <c r="LQ165" s="229"/>
      <c r="LR165" s="229"/>
      <c r="LS165" s="229"/>
      <c r="LT165" s="229"/>
      <c r="LU165" s="229"/>
      <c r="LV165" s="229"/>
      <c r="LW165" s="229"/>
      <c r="LX165" s="229"/>
      <c r="LY165" s="229"/>
      <c r="LZ165" s="229"/>
      <c r="MA165" s="229"/>
      <c r="MB165" s="229"/>
      <c r="MC165" s="229"/>
      <c r="MD165" s="229"/>
      <c r="ME165" s="229"/>
      <c r="MF165" s="229"/>
      <c r="MG165" s="229"/>
      <c r="MH165" s="229"/>
      <c r="MI165" s="229"/>
      <c r="MJ165" s="229"/>
      <c r="MK165" s="229"/>
      <c r="ML165" s="229"/>
      <c r="MM165" s="229"/>
      <c r="MN165" s="229"/>
      <c r="MO165" s="229"/>
      <c r="MP165" s="229"/>
      <c r="MQ165" s="229"/>
      <c r="MR165" s="229"/>
      <c r="MS165" s="229"/>
      <c r="MT165" s="229"/>
      <c r="MU165" s="229"/>
      <c r="MV165" s="229"/>
      <c r="MW165" s="229"/>
      <c r="MX165" s="229"/>
      <c r="MY165" s="229"/>
      <c r="MZ165" s="229"/>
      <c r="NA165" s="229"/>
      <c r="NB165" s="229"/>
      <c r="NC165" s="229"/>
      <c r="ND165" s="229"/>
      <c r="NE165" s="229"/>
      <c r="NF165" s="229"/>
      <c r="NG165" s="229"/>
      <c r="NH165" s="229"/>
      <c r="NI165" s="229"/>
      <c r="NJ165" s="229"/>
      <c r="NK165" s="229"/>
      <c r="NL165" s="229"/>
      <c r="NM165" s="229"/>
      <c r="NN165" s="229"/>
      <c r="NO165" s="229"/>
      <c r="NP165" s="229"/>
      <c r="NQ165" s="229"/>
      <c r="NR165" s="229"/>
      <c r="NS165" s="229"/>
      <c r="NT165" s="229"/>
      <c r="NU165" s="229"/>
      <c r="NV165" s="229"/>
      <c r="NW165" s="229"/>
      <c r="NX165" s="229"/>
      <c r="NY165" s="229"/>
      <c r="NZ165" s="229"/>
      <c r="OA165" s="229"/>
      <c r="OB165" s="229"/>
      <c r="OC165" s="229"/>
      <c r="OD165" s="229"/>
      <c r="OE165" s="229"/>
      <c r="OF165" s="229"/>
      <c r="OG165" s="229"/>
      <c r="OH165" s="229"/>
      <c r="OI165" s="229"/>
      <c r="OJ165" s="229"/>
      <c r="OK165" s="229"/>
      <c r="OL165" s="229"/>
      <c r="OM165" s="229"/>
      <c r="ON165" s="229"/>
      <c r="OO165" s="229"/>
      <c r="OP165" s="229"/>
      <c r="OQ165" s="229"/>
      <c r="OR165" s="229"/>
      <c r="OS165" s="229"/>
      <c r="OT165" s="229"/>
      <c r="OU165" s="229"/>
      <c r="OV165" s="229"/>
      <c r="OW165" s="229"/>
      <c r="OX165" s="229"/>
      <c r="OY165" s="229"/>
      <c r="OZ165" s="229"/>
      <c r="PA165" s="229"/>
      <c r="PB165" s="229"/>
      <c r="PC165" s="229"/>
      <c r="PD165" s="229"/>
      <c r="PE165" s="229"/>
      <c r="PF165" s="229"/>
      <c r="PG165" s="229"/>
      <c r="PH165" s="229"/>
      <c r="PI165" s="229"/>
      <c r="PJ165" s="229"/>
      <c r="PK165" s="229"/>
      <c r="PL165" s="229"/>
      <c r="PM165" s="229"/>
      <c r="PN165" s="229"/>
      <c r="PO165" s="229"/>
      <c r="PP165" s="229"/>
      <c r="PQ165" s="229"/>
      <c r="PR165" s="229"/>
      <c r="PS165" s="229"/>
      <c r="PT165" s="229"/>
      <c r="PU165" s="229"/>
      <c r="PV165" s="229"/>
      <c r="PW165" s="229"/>
      <c r="PX165" s="229"/>
      <c r="PY165" s="229"/>
      <c r="PZ165" s="229"/>
      <c r="QA165" s="229"/>
      <c r="QB165" s="229"/>
      <c r="QC165" s="229"/>
      <c r="QD165" s="229"/>
      <c r="QE165" s="229"/>
      <c r="QF165" s="229"/>
      <c r="QG165" s="229"/>
      <c r="QH165" s="229"/>
      <c r="QI165" s="229"/>
      <c r="QJ165" s="229"/>
      <c r="QK165" s="229"/>
      <c r="QL165" s="229"/>
      <c r="QM165" s="229"/>
      <c r="QN165" s="229"/>
      <c r="QO165" s="229"/>
      <c r="QP165" s="229"/>
      <c r="QQ165" s="229"/>
      <c r="QR165" s="229"/>
      <c r="QS165" s="229"/>
      <c r="QT165" s="229"/>
      <c r="QU165" s="229"/>
      <c r="QV165" s="229"/>
      <c r="QW165" s="229"/>
      <c r="QX165" s="229"/>
      <c r="QY165" s="229"/>
      <c r="QZ165" s="229"/>
      <c r="RA165" s="229"/>
      <c r="RB165" s="229"/>
      <c r="RC165" s="229"/>
      <c r="RD165" s="229"/>
      <c r="RE165" s="229"/>
      <c r="RF165" s="229"/>
      <c r="RG165" s="229"/>
      <c r="RH165" s="229"/>
      <c r="RI165" s="229"/>
      <c r="RJ165" s="229"/>
      <c r="RK165" s="229"/>
      <c r="RL165" s="229"/>
      <c r="RM165" s="229"/>
      <c r="RN165" s="229"/>
      <c r="RO165" s="229"/>
      <c r="RP165" s="229"/>
      <c r="RQ165" s="229"/>
      <c r="RR165" s="229"/>
      <c r="RS165" s="229"/>
      <c r="RT165" s="229"/>
      <c r="RU165" s="229"/>
      <c r="RV165" s="229"/>
      <c r="RW165" s="229"/>
      <c r="RX165" s="229"/>
      <c r="RY165" s="229"/>
      <c r="RZ165" s="229"/>
      <c r="SA165" s="229"/>
      <c r="SB165" s="229"/>
      <c r="SC165" s="229"/>
      <c r="SD165" s="229"/>
      <c r="SE165" s="229"/>
      <c r="SF165" s="229"/>
      <c r="SG165" s="229"/>
      <c r="SH165" s="229"/>
      <c r="SI165" s="229"/>
      <c r="SJ165" s="229"/>
      <c r="SK165" s="229"/>
      <c r="SL165" s="229"/>
      <c r="SM165" s="229"/>
      <c r="SN165" s="229"/>
      <c r="SO165" s="229"/>
      <c r="SP165" s="229"/>
      <c r="SQ165" s="229"/>
      <c r="SR165" s="229"/>
      <c r="SS165" s="229"/>
      <c r="ST165" s="229"/>
      <c r="SU165" s="229"/>
      <c r="SV165" s="229"/>
      <c r="SW165" s="229"/>
      <c r="SX165" s="229"/>
      <c r="SY165" s="229"/>
      <c r="SZ165" s="229"/>
      <c r="TA165" s="229"/>
      <c r="TB165" s="229"/>
      <c r="TC165" s="229"/>
      <c r="TD165" s="229"/>
      <c r="TE165" s="229"/>
      <c r="TF165" s="229"/>
      <c r="TG165" s="229"/>
      <c r="TH165" s="229"/>
      <c r="TI165" s="229"/>
      <c r="TJ165" s="229"/>
      <c r="TK165" s="229"/>
      <c r="TL165" s="229"/>
      <c r="TM165" s="229"/>
      <c r="TN165" s="229"/>
      <c r="TO165" s="229"/>
      <c r="TP165" s="229"/>
      <c r="TQ165" s="229"/>
      <c r="TR165" s="229"/>
      <c r="TS165" s="229"/>
      <c r="TT165" s="229"/>
      <c r="TU165" s="229"/>
      <c r="TV165" s="229"/>
      <c r="TW165" s="229"/>
      <c r="TX165" s="229"/>
      <c r="TY165" s="229"/>
      <c r="TZ165" s="229"/>
      <c r="UA165" s="229"/>
      <c r="UB165" s="229"/>
      <c r="UC165" s="229"/>
      <c r="UD165" s="229"/>
      <c r="UE165" s="229"/>
      <c r="UF165" s="229"/>
      <c r="UG165" s="229"/>
      <c r="UH165" s="229"/>
      <c r="UI165" s="229"/>
      <c r="UJ165" s="229"/>
      <c r="UK165" s="229"/>
      <c r="UL165" s="229"/>
      <c r="UM165" s="229"/>
      <c r="UN165" s="229"/>
      <c r="UO165" s="229"/>
      <c r="UP165" s="229"/>
      <c r="UQ165" s="229"/>
      <c r="UR165" s="229"/>
      <c r="US165" s="229"/>
      <c r="UT165" s="229"/>
      <c r="UU165" s="229"/>
      <c r="UV165" s="229"/>
      <c r="UW165" s="229"/>
      <c r="UX165" s="229"/>
      <c r="UY165" s="229"/>
      <c r="UZ165" s="229"/>
      <c r="VA165" s="229"/>
      <c r="VB165" s="229"/>
      <c r="VC165" s="229"/>
      <c r="VD165" s="229"/>
      <c r="VE165" s="229"/>
      <c r="VF165" s="229"/>
      <c r="VG165" s="229"/>
      <c r="VH165" s="229"/>
      <c r="VI165" s="229"/>
      <c r="VJ165" s="229"/>
      <c r="VK165" s="229"/>
      <c r="VL165" s="229"/>
      <c r="VM165" s="229"/>
      <c r="VN165" s="229"/>
      <c r="VO165" s="229"/>
      <c r="VP165" s="229"/>
      <c r="VQ165" s="229"/>
      <c r="VR165" s="229"/>
      <c r="VS165" s="229"/>
      <c r="VT165" s="229"/>
      <c r="VU165" s="229"/>
      <c r="VV165" s="229"/>
      <c r="VW165" s="229"/>
      <c r="VX165" s="229"/>
      <c r="VY165" s="229"/>
      <c r="VZ165" s="229"/>
      <c r="WA165" s="229"/>
      <c r="WB165" s="229"/>
      <c r="WC165" s="229"/>
      <c r="WD165" s="229"/>
      <c r="WE165" s="229"/>
      <c r="WF165" s="229"/>
      <c r="WG165" s="229"/>
      <c r="WH165" s="229"/>
      <c r="WI165" s="229"/>
      <c r="WJ165" s="229"/>
      <c r="WK165" s="229"/>
      <c r="WL165" s="229"/>
      <c r="WM165" s="229"/>
      <c r="WN165" s="229"/>
      <c r="WO165" s="229"/>
      <c r="WP165" s="229"/>
      <c r="WQ165" s="229"/>
      <c r="WR165" s="229"/>
      <c r="WS165" s="229"/>
      <c r="WT165" s="229"/>
      <c r="WU165" s="229"/>
      <c r="WV165" s="229"/>
      <c r="WW165" s="229"/>
      <c r="WX165" s="229"/>
      <c r="WY165" s="229"/>
      <c r="WZ165" s="229"/>
      <c r="XA165" s="229"/>
      <c r="XB165" s="229"/>
      <c r="XC165" s="229"/>
      <c r="XD165" s="229"/>
      <c r="XE165" s="229"/>
      <c r="XF165" s="229"/>
      <c r="XG165" s="229"/>
      <c r="XH165" s="229"/>
      <c r="XI165" s="229"/>
      <c r="XJ165" s="229"/>
      <c r="XK165" s="229"/>
      <c r="XL165" s="229"/>
      <c r="XM165" s="229"/>
      <c r="XN165" s="229"/>
      <c r="XO165" s="229"/>
      <c r="XP165" s="229"/>
      <c r="XQ165" s="229"/>
      <c r="XR165" s="229"/>
      <c r="XS165" s="229"/>
      <c r="XT165" s="229"/>
      <c r="XU165" s="229"/>
      <c r="XV165" s="229"/>
      <c r="XW165" s="229"/>
      <c r="XX165" s="229"/>
      <c r="XY165" s="229"/>
      <c r="XZ165" s="229"/>
      <c r="YA165" s="229"/>
      <c r="YB165" s="229"/>
      <c r="YC165" s="229"/>
      <c r="YD165" s="229"/>
      <c r="YE165" s="229"/>
      <c r="YF165" s="229"/>
      <c r="YG165" s="229"/>
      <c r="YH165" s="229"/>
      <c r="YI165" s="229"/>
      <c r="YJ165" s="229"/>
      <c r="YK165" s="229"/>
      <c r="YL165" s="229"/>
      <c r="YM165" s="229"/>
      <c r="YN165" s="229"/>
      <c r="YO165" s="229"/>
      <c r="YP165" s="229"/>
      <c r="YQ165" s="229"/>
      <c r="YR165" s="229"/>
      <c r="YS165" s="229"/>
      <c r="YT165" s="229"/>
      <c r="YU165" s="229"/>
      <c r="YV165" s="229"/>
      <c r="YW165" s="229"/>
      <c r="YX165" s="229"/>
      <c r="YY165" s="229"/>
      <c r="YZ165" s="229"/>
      <c r="ZA165" s="229"/>
      <c r="ZB165" s="229"/>
      <c r="ZC165" s="229"/>
      <c r="ZD165" s="229"/>
      <c r="ZE165" s="229"/>
      <c r="ZF165" s="229"/>
      <c r="ZG165" s="229"/>
      <c r="ZH165" s="229"/>
      <c r="ZI165" s="229"/>
      <c r="ZJ165" s="229"/>
      <c r="ZK165" s="229"/>
      <c r="ZL165" s="229"/>
      <c r="ZM165" s="229"/>
      <c r="ZN165" s="229"/>
      <c r="ZO165" s="229"/>
      <c r="ZP165" s="229"/>
      <c r="ZQ165" s="229"/>
      <c r="ZR165" s="229"/>
      <c r="ZS165" s="229"/>
      <c r="ZT165" s="229"/>
      <c r="ZU165" s="229"/>
      <c r="ZV165" s="229"/>
      <c r="ZW165" s="229"/>
      <c r="ZX165" s="229"/>
      <c r="ZY165" s="229"/>
      <c r="ZZ165" s="229"/>
      <c r="AAA165" s="229"/>
      <c r="AAB165" s="229"/>
      <c r="AAC165" s="229"/>
      <c r="AAD165" s="229"/>
      <c r="AAE165" s="229"/>
      <c r="AAF165" s="229"/>
      <c r="AAG165" s="229"/>
      <c r="AAH165" s="229"/>
      <c r="AAI165" s="229"/>
      <c r="AAJ165" s="229"/>
      <c r="AAK165" s="229"/>
      <c r="AAL165" s="229"/>
      <c r="AAM165" s="229"/>
      <c r="AAN165" s="229"/>
      <c r="AAO165" s="229"/>
      <c r="AAP165" s="229"/>
      <c r="AAQ165" s="229"/>
      <c r="AAR165" s="229"/>
      <c r="AAS165" s="229"/>
      <c r="AAT165" s="229"/>
      <c r="AAU165" s="229"/>
      <c r="AAV165" s="229"/>
      <c r="AAW165" s="229"/>
      <c r="AAX165" s="229"/>
      <c r="AAY165" s="229"/>
      <c r="AAZ165" s="229"/>
      <c r="ABA165" s="229"/>
      <c r="ABB165" s="229"/>
      <c r="ABC165" s="229"/>
      <c r="ABD165" s="229"/>
      <c r="ABE165" s="229"/>
      <c r="ABF165" s="229"/>
      <c r="ABG165" s="229"/>
      <c r="ABH165" s="229"/>
      <c r="ABI165" s="229"/>
      <c r="ABJ165" s="229"/>
      <c r="ABK165" s="229"/>
      <c r="ABL165" s="229"/>
      <c r="ABM165" s="229"/>
      <c r="ABN165" s="229"/>
      <c r="ABO165" s="229"/>
      <c r="ABP165" s="229"/>
      <c r="ABQ165" s="229"/>
      <c r="ABR165" s="229"/>
      <c r="ABS165" s="229"/>
      <c r="ABT165" s="229"/>
      <c r="ABU165" s="229"/>
      <c r="ABV165" s="229"/>
      <c r="ABW165" s="229"/>
      <c r="ABX165" s="229"/>
      <c r="ABY165" s="229"/>
      <c r="ABZ165" s="229"/>
      <c r="ACA165" s="229"/>
      <c r="ACB165" s="229"/>
      <c r="ACC165" s="229"/>
      <c r="ACD165" s="229"/>
      <c r="ACE165" s="229"/>
      <c r="ACF165" s="229"/>
      <c r="ACG165" s="229"/>
      <c r="ACH165" s="229"/>
      <c r="ACI165" s="229"/>
      <c r="ACJ165" s="229"/>
      <c r="ACK165" s="229"/>
      <c r="ACL165" s="229"/>
      <c r="ACM165" s="229"/>
      <c r="ACN165" s="229"/>
      <c r="ACO165" s="229"/>
      <c r="ACP165" s="229"/>
      <c r="ACQ165" s="229"/>
      <c r="ACR165" s="229"/>
      <c r="ACS165" s="229"/>
      <c r="ACT165" s="229"/>
      <c r="ACU165" s="229"/>
      <c r="ACV165" s="229"/>
      <c r="ACW165" s="229"/>
      <c r="ACX165" s="229"/>
      <c r="ACY165" s="229"/>
      <c r="ACZ165" s="229"/>
      <c r="ADA165" s="229"/>
      <c r="ADB165" s="229"/>
      <c r="ADC165" s="229"/>
      <c r="ADD165" s="229"/>
      <c r="ADE165" s="229"/>
      <c r="ADF165" s="229"/>
      <c r="ADG165" s="229"/>
      <c r="ADH165" s="229"/>
      <c r="ADI165" s="229"/>
      <c r="ADJ165" s="229"/>
      <c r="ADK165" s="229"/>
      <c r="ADL165" s="229"/>
      <c r="ADM165" s="229"/>
      <c r="ADN165" s="229"/>
      <c r="ADO165" s="229"/>
      <c r="ADP165" s="229"/>
      <c r="ADQ165" s="229"/>
      <c r="ADR165" s="229"/>
      <c r="ADS165" s="229"/>
      <c r="ADT165" s="229"/>
      <c r="ADU165" s="229"/>
      <c r="ADV165" s="229"/>
      <c r="ADW165" s="229"/>
      <c r="ADX165" s="229"/>
      <c r="ADY165" s="229"/>
      <c r="ADZ165" s="229"/>
      <c r="AEA165" s="229"/>
      <c r="AEB165" s="229"/>
      <c r="AEC165" s="229"/>
      <c r="AED165" s="229"/>
      <c r="AEE165" s="229"/>
      <c r="AEF165" s="229"/>
      <c r="AEG165" s="229"/>
      <c r="AEH165" s="229"/>
      <c r="AEI165" s="229"/>
      <c r="AEJ165" s="229"/>
      <c r="AEK165" s="229"/>
      <c r="AEL165" s="229"/>
      <c r="AEM165" s="229"/>
      <c r="AEN165" s="229"/>
      <c r="AEO165" s="229"/>
      <c r="AEP165" s="229"/>
      <c r="AEQ165" s="229"/>
      <c r="AER165" s="229"/>
      <c r="AES165" s="229"/>
      <c r="AET165" s="229"/>
      <c r="AEU165" s="229"/>
      <c r="AEV165" s="229"/>
      <c r="AEW165" s="229"/>
      <c r="AEX165" s="229"/>
      <c r="AEY165" s="229"/>
      <c r="AEZ165" s="229"/>
      <c r="AFA165" s="229"/>
      <c r="AFB165" s="229"/>
      <c r="AFC165" s="229"/>
      <c r="AFD165" s="229"/>
      <c r="AFE165" s="229"/>
      <c r="AFF165" s="229"/>
      <c r="AFG165" s="229"/>
      <c r="AFH165" s="229"/>
      <c r="AFI165" s="229"/>
      <c r="AFJ165" s="229"/>
      <c r="AFK165" s="229"/>
      <c r="AFL165" s="229"/>
      <c r="AFM165" s="229"/>
      <c r="AFN165" s="229"/>
      <c r="AFO165" s="229"/>
      <c r="AFP165" s="229"/>
      <c r="AFQ165" s="229"/>
      <c r="AFR165" s="229"/>
      <c r="AFS165" s="229"/>
      <c r="AFT165" s="229"/>
      <c r="AFU165" s="229"/>
      <c r="AFV165" s="229"/>
      <c r="AFW165" s="229"/>
      <c r="AFX165" s="229"/>
      <c r="AFY165" s="229"/>
      <c r="AFZ165" s="229"/>
      <c r="AGA165" s="229"/>
      <c r="AGB165" s="229"/>
      <c r="AGC165" s="229"/>
      <c r="AGD165" s="229"/>
      <c r="AGE165" s="229"/>
      <c r="AGF165" s="229"/>
      <c r="AGG165" s="229"/>
      <c r="AGH165" s="229"/>
      <c r="AGI165" s="229"/>
      <c r="AGJ165" s="229"/>
      <c r="AGK165" s="229"/>
      <c r="AGL165" s="229"/>
      <c r="AGM165" s="229"/>
      <c r="AGN165" s="229"/>
      <c r="AGO165" s="229"/>
      <c r="AGP165" s="229"/>
      <c r="AGQ165" s="229"/>
      <c r="AGR165" s="229"/>
      <c r="AGS165" s="229"/>
      <c r="AGT165" s="229"/>
      <c r="AGU165" s="229"/>
      <c r="AGV165" s="229"/>
      <c r="AGW165" s="229"/>
      <c r="AGX165" s="229"/>
      <c r="AGY165" s="229"/>
      <c r="AGZ165" s="229"/>
      <c r="AHA165" s="229"/>
      <c r="AHB165" s="229"/>
      <c r="AHC165" s="229"/>
      <c r="AHD165" s="229"/>
      <c r="AHE165" s="229"/>
      <c r="AHF165" s="229"/>
      <c r="AHG165" s="229"/>
      <c r="AHH165" s="229"/>
      <c r="AHI165" s="229"/>
      <c r="AHJ165" s="229"/>
      <c r="AHK165" s="229"/>
      <c r="AHL165" s="229"/>
      <c r="AHM165" s="229"/>
      <c r="AHN165" s="229"/>
      <c r="AHO165" s="229"/>
      <c r="AHP165" s="229"/>
      <c r="AHQ165" s="229"/>
      <c r="AHR165" s="229"/>
      <c r="AHS165" s="229"/>
      <c r="AHT165" s="229"/>
      <c r="AHU165" s="229"/>
      <c r="AHV165" s="229"/>
      <c r="AHW165" s="229"/>
      <c r="AHX165" s="229"/>
      <c r="AHY165" s="229"/>
      <c r="AHZ165" s="229"/>
      <c r="AIA165" s="229"/>
      <c r="AIB165" s="229"/>
      <c r="AIC165" s="229"/>
      <c r="AID165" s="229"/>
      <c r="AIE165" s="229"/>
      <c r="AIF165" s="229"/>
      <c r="AIG165" s="229"/>
      <c r="AIH165" s="229"/>
      <c r="AII165" s="229"/>
      <c r="AIJ165" s="229"/>
      <c r="AIK165" s="229"/>
      <c r="AIL165" s="229"/>
      <c r="AIM165" s="229"/>
      <c r="AIN165" s="229"/>
      <c r="AIO165" s="229"/>
      <c r="AIP165" s="229"/>
      <c r="AIQ165" s="229"/>
      <c r="AIR165" s="229"/>
      <c r="AIS165" s="229"/>
      <c r="AIT165" s="229"/>
      <c r="AIU165" s="229"/>
      <c r="AIV165" s="229"/>
      <c r="AIW165" s="229"/>
      <c r="AIX165" s="229"/>
      <c r="AIY165" s="229"/>
      <c r="AIZ165" s="229"/>
      <c r="AJA165" s="229"/>
      <c r="AJB165" s="229"/>
      <c r="AJC165" s="229"/>
      <c r="AJD165" s="229"/>
      <c r="AJE165" s="229"/>
      <c r="AJF165" s="229"/>
      <c r="AJG165" s="229"/>
      <c r="AJH165" s="229"/>
      <c r="AJI165" s="229"/>
      <c r="AJJ165" s="229"/>
      <c r="AJK165" s="229"/>
      <c r="AJL165" s="229"/>
      <c r="AJM165" s="229"/>
      <c r="AJN165" s="229"/>
      <c r="AJO165" s="229"/>
      <c r="AJP165" s="229"/>
      <c r="AJQ165" s="229"/>
      <c r="AJR165" s="229"/>
      <c r="AJS165" s="229"/>
      <c r="AJT165" s="229"/>
      <c r="AJU165" s="229"/>
      <c r="AJV165" s="229"/>
      <c r="AJW165" s="229"/>
      <c r="AJX165" s="229"/>
      <c r="AJY165" s="229"/>
      <c r="AJZ165" s="229"/>
      <c r="AKA165" s="229"/>
      <c r="AKB165" s="229"/>
      <c r="AKC165" s="229"/>
      <c r="AKD165" s="229"/>
      <c r="AKE165" s="229"/>
      <c r="AKF165" s="229"/>
      <c r="AKG165" s="229"/>
      <c r="AKH165" s="229"/>
      <c r="AKI165" s="229"/>
      <c r="AKJ165" s="229"/>
      <c r="AKK165" s="229"/>
      <c r="AKL165" s="229"/>
      <c r="AKM165" s="229"/>
      <c r="AKN165" s="229"/>
      <c r="AKO165" s="229"/>
      <c r="AKP165" s="229"/>
      <c r="AKQ165" s="229"/>
      <c r="AKR165" s="229"/>
      <c r="AKS165" s="229"/>
      <c r="AKT165" s="229"/>
      <c r="AKU165" s="229"/>
      <c r="AKV165" s="229"/>
      <c r="AKW165" s="229"/>
      <c r="AKX165" s="229"/>
      <c r="AKY165" s="229"/>
      <c r="AKZ165" s="229"/>
      <c r="ALA165" s="229"/>
      <c r="ALB165" s="229"/>
      <c r="ALC165" s="229"/>
      <c r="ALD165" s="229"/>
      <c r="ALE165" s="229"/>
      <c r="ALF165" s="229"/>
      <c r="ALG165" s="229"/>
      <c r="ALH165" s="229"/>
      <c r="ALI165" s="229"/>
      <c r="ALJ165" s="229"/>
      <c r="ALK165" s="229"/>
      <c r="ALL165" s="229"/>
      <c r="ALM165" s="229"/>
      <c r="ALN165" s="229"/>
      <c r="ALO165" s="229"/>
      <c r="ALP165" s="229"/>
      <c r="ALQ165" s="229"/>
      <c r="ALR165" s="229"/>
      <c r="ALS165" s="229"/>
      <c r="ALT165" s="229"/>
      <c r="ALU165" s="229"/>
      <c r="ALV165" s="229"/>
      <c r="ALW165" s="229"/>
      <c r="ALX165" s="229"/>
      <c r="ALY165" s="229"/>
      <c r="ALZ165" s="229"/>
      <c r="AMA165" s="229"/>
      <c r="AMB165" s="229"/>
      <c r="AMC165" s="229"/>
      <c r="AMD165" s="229"/>
      <c r="AME165" s="229"/>
      <c r="AMF165" s="229"/>
      <c r="AMG165" s="229"/>
      <c r="AMH165" s="229"/>
      <c r="AMI165" s="229"/>
      <c r="AMJ165" s="229"/>
      <c r="AMK165" s="229"/>
      <c r="AML165" s="229"/>
      <c r="AMM165" s="229"/>
      <c r="AMN165" s="229"/>
      <c r="AMO165" s="229"/>
      <c r="AMP165" s="229"/>
      <c r="AMQ165" s="229"/>
      <c r="AMR165" s="229"/>
      <c r="AMS165" s="229"/>
      <c r="AMT165" s="229"/>
      <c r="AMU165" s="229"/>
      <c r="AMV165" s="229"/>
      <c r="AMW165" s="229"/>
      <c r="AMX165" s="229"/>
      <c r="AMY165" s="229"/>
      <c r="AMZ165" s="229"/>
      <c r="ANA165" s="229"/>
      <c r="ANB165" s="229"/>
      <c r="ANC165" s="229"/>
      <c r="AND165" s="229"/>
      <c r="ANE165" s="229"/>
      <c r="ANF165" s="229"/>
      <c r="ANG165" s="229"/>
      <c r="ANH165" s="229"/>
      <c r="ANI165" s="229"/>
      <c r="ANJ165" s="229"/>
      <c r="ANK165" s="229"/>
      <c r="ANL165" s="229"/>
      <c r="ANM165" s="229"/>
      <c r="ANN165" s="229"/>
      <c r="ANO165" s="229"/>
      <c r="ANP165" s="229"/>
      <c r="ANQ165" s="229"/>
      <c r="ANR165" s="229"/>
      <c r="ANS165" s="229"/>
      <c r="ANT165" s="229"/>
      <c r="ANU165" s="229"/>
      <c r="ANV165" s="229"/>
      <c r="ANW165" s="229"/>
      <c r="ANX165" s="229"/>
      <c r="ANY165" s="229"/>
      <c r="ANZ165" s="229"/>
      <c r="AOA165" s="229"/>
      <c r="AOB165" s="229"/>
      <c r="AOC165" s="229"/>
      <c r="AOD165" s="229"/>
      <c r="AOE165" s="229"/>
      <c r="AOF165" s="229"/>
      <c r="AOG165" s="229"/>
      <c r="AOH165" s="229"/>
      <c r="AOI165" s="229"/>
      <c r="AOJ165" s="229"/>
      <c r="AOK165" s="229"/>
      <c r="AOL165" s="229"/>
      <c r="AOM165" s="229"/>
      <c r="AON165" s="229"/>
      <c r="AOO165" s="229"/>
      <c r="AOP165" s="229"/>
      <c r="AOQ165" s="229"/>
      <c r="AOR165" s="229"/>
      <c r="AOS165" s="229"/>
      <c r="AOT165" s="229"/>
      <c r="AOU165" s="229"/>
      <c r="AOV165" s="229"/>
      <c r="AOW165" s="229"/>
      <c r="AOX165" s="229"/>
      <c r="AOY165" s="229"/>
      <c r="AOZ165" s="229"/>
      <c r="APA165" s="229"/>
      <c r="APB165" s="229"/>
      <c r="APC165" s="229"/>
      <c r="APD165" s="229"/>
      <c r="APE165" s="229"/>
      <c r="APF165" s="229"/>
      <c r="APG165" s="229"/>
      <c r="APH165" s="229"/>
      <c r="API165" s="229"/>
      <c r="APJ165" s="229"/>
      <c r="APK165" s="229"/>
      <c r="APL165" s="229"/>
      <c r="APM165" s="229"/>
      <c r="APN165" s="229"/>
      <c r="APO165" s="229"/>
      <c r="APP165" s="229"/>
      <c r="APQ165" s="229"/>
      <c r="APR165" s="229"/>
      <c r="APS165" s="229"/>
      <c r="APT165" s="229"/>
      <c r="APU165" s="229"/>
      <c r="APV165" s="229"/>
      <c r="APW165" s="229"/>
      <c r="APX165" s="229"/>
      <c r="APY165" s="229"/>
      <c r="APZ165" s="229"/>
      <c r="AQA165" s="229"/>
      <c r="AQB165" s="229"/>
      <c r="AQC165" s="229"/>
      <c r="AQD165" s="229"/>
      <c r="AQE165" s="229"/>
      <c r="AQF165" s="229"/>
      <c r="AQG165" s="229"/>
      <c r="AQH165" s="229"/>
      <c r="AQI165" s="229"/>
      <c r="AQJ165" s="229"/>
      <c r="AQK165" s="229"/>
      <c r="AQL165" s="229"/>
      <c r="AQM165" s="229"/>
      <c r="AQN165" s="229"/>
      <c r="AQO165" s="229"/>
      <c r="AQP165" s="229"/>
      <c r="AQQ165" s="229"/>
      <c r="AQR165" s="229"/>
      <c r="AQS165" s="229"/>
      <c r="AQT165" s="229"/>
      <c r="AQU165" s="229"/>
      <c r="AQV165" s="229"/>
      <c r="AQW165" s="229"/>
      <c r="AQX165" s="229"/>
      <c r="AQY165" s="229"/>
      <c r="AQZ165" s="229"/>
      <c r="ARA165" s="229"/>
      <c r="ARB165" s="229"/>
      <c r="ARC165" s="229"/>
      <c r="ARD165" s="229"/>
      <c r="ARE165" s="229"/>
      <c r="ARF165" s="229"/>
      <c r="ARG165" s="229"/>
      <c r="ARH165" s="229"/>
      <c r="ARI165" s="229"/>
      <c r="ARJ165" s="229"/>
      <c r="ARK165" s="229"/>
      <c r="ARL165" s="229"/>
      <c r="ARM165" s="229"/>
      <c r="ARN165" s="229"/>
      <c r="ARO165" s="229"/>
      <c r="ARP165" s="229"/>
      <c r="ARQ165" s="229"/>
      <c r="ARR165" s="229"/>
      <c r="ARS165" s="229"/>
      <c r="ART165" s="229"/>
      <c r="ARU165" s="229"/>
      <c r="ARV165" s="229"/>
      <c r="ARW165" s="229"/>
      <c r="ARX165" s="229"/>
      <c r="ARY165" s="229"/>
      <c r="ARZ165" s="229"/>
      <c r="ASA165" s="229"/>
      <c r="ASB165" s="229"/>
      <c r="ASC165" s="229"/>
      <c r="ASD165" s="229"/>
      <c r="ASE165" s="229"/>
      <c r="ASF165" s="229"/>
      <c r="ASG165" s="229"/>
      <c r="ASH165" s="229"/>
      <c r="ASI165" s="229"/>
      <c r="ASJ165" s="229"/>
      <c r="ASK165" s="229"/>
      <c r="ASL165" s="229"/>
      <c r="ASM165" s="229"/>
      <c r="ASN165" s="229"/>
      <c r="ASO165" s="229"/>
      <c r="ASP165" s="229"/>
      <c r="ASQ165" s="229"/>
      <c r="ASR165" s="229"/>
      <c r="ASS165" s="229"/>
      <c r="AST165" s="229"/>
      <c r="ASU165" s="229"/>
      <c r="ASV165" s="229"/>
      <c r="ASW165" s="229"/>
      <c r="ASX165" s="229"/>
      <c r="ASY165" s="229"/>
      <c r="ASZ165" s="229"/>
      <c r="ATA165" s="229"/>
      <c r="ATB165" s="229"/>
      <c r="ATC165" s="229"/>
      <c r="ATD165" s="229"/>
      <c r="ATE165" s="229"/>
      <c r="ATF165" s="229"/>
      <c r="ATG165" s="229"/>
      <c r="ATH165" s="229"/>
      <c r="ATI165" s="229"/>
      <c r="ATJ165" s="229"/>
      <c r="ATK165" s="229"/>
      <c r="ATL165" s="229"/>
      <c r="ATM165" s="229"/>
      <c r="ATN165" s="229"/>
      <c r="ATO165" s="229"/>
      <c r="ATP165" s="229"/>
      <c r="ATQ165" s="229"/>
      <c r="ATR165" s="229"/>
      <c r="ATS165" s="229"/>
      <c r="ATT165" s="229"/>
      <c r="ATU165" s="229"/>
      <c r="ATV165" s="229"/>
      <c r="ATW165" s="229"/>
      <c r="ATX165" s="229"/>
      <c r="ATY165" s="229"/>
      <c r="ATZ165" s="229"/>
      <c r="AUA165" s="229"/>
      <c r="AUB165" s="229"/>
      <c r="AUC165" s="229"/>
      <c r="AUD165" s="229"/>
      <c r="AUE165" s="229"/>
      <c r="AUF165" s="229"/>
      <c r="AUG165" s="229"/>
      <c r="AUH165" s="229"/>
      <c r="AUI165" s="229"/>
      <c r="AUJ165" s="229"/>
      <c r="AUK165" s="229"/>
      <c r="AUL165" s="229"/>
      <c r="AUM165" s="229"/>
      <c r="AUN165" s="229"/>
      <c r="AUO165" s="229"/>
      <c r="AUP165" s="229"/>
      <c r="AUQ165" s="229"/>
      <c r="AUR165" s="229"/>
      <c r="AUS165" s="229"/>
      <c r="AUT165" s="229"/>
      <c r="AUU165" s="229"/>
      <c r="AUV165" s="229"/>
      <c r="AUW165" s="229"/>
      <c r="AUX165" s="229"/>
      <c r="AUY165" s="229"/>
      <c r="AUZ165" s="229"/>
      <c r="AVA165" s="229"/>
      <c r="AVB165" s="229"/>
      <c r="AVC165" s="229"/>
      <c r="AVD165" s="229"/>
      <c r="AVE165" s="229"/>
      <c r="AVF165" s="229"/>
      <c r="AVG165" s="229"/>
      <c r="AVH165" s="229"/>
      <c r="AVI165" s="229"/>
      <c r="AVJ165" s="229"/>
      <c r="AVK165" s="229"/>
      <c r="AVL165" s="229"/>
      <c r="AVM165" s="229"/>
      <c r="AVN165" s="229"/>
      <c r="AVO165" s="229"/>
      <c r="AVP165" s="229"/>
      <c r="AVQ165" s="229"/>
      <c r="AVR165" s="229"/>
      <c r="AVS165" s="229"/>
      <c r="AVT165" s="229"/>
      <c r="AVU165" s="229"/>
      <c r="AVV165" s="229"/>
      <c r="AVW165" s="229"/>
      <c r="AVX165" s="229"/>
      <c r="AVY165" s="229"/>
      <c r="AVZ165" s="229"/>
      <c r="AWA165" s="229"/>
      <c r="AWB165" s="229"/>
      <c r="AWC165" s="229"/>
      <c r="AWD165" s="229"/>
      <c r="AWE165" s="229"/>
      <c r="AWF165" s="229"/>
      <c r="AWG165" s="229"/>
      <c r="AWH165" s="229"/>
      <c r="AWI165" s="229"/>
      <c r="AWJ165" s="229"/>
      <c r="AWK165" s="229"/>
      <c r="AWL165" s="229"/>
      <c r="AWM165" s="229"/>
      <c r="AWN165" s="229"/>
      <c r="AWO165" s="229"/>
      <c r="AWP165" s="229"/>
      <c r="AWQ165" s="229"/>
      <c r="AWR165" s="229"/>
      <c r="AWS165" s="229"/>
      <c r="AWT165" s="229"/>
      <c r="AWU165" s="229"/>
      <c r="AWV165" s="229"/>
      <c r="AWW165" s="229"/>
      <c r="AWX165" s="229"/>
      <c r="AWY165" s="229"/>
      <c r="AWZ165" s="229"/>
      <c r="AXA165" s="229"/>
      <c r="AXB165" s="229"/>
      <c r="AXC165" s="229"/>
      <c r="AXD165" s="229"/>
      <c r="AXE165" s="229"/>
      <c r="AXF165" s="229"/>
      <c r="AXG165" s="229"/>
      <c r="AXH165" s="229"/>
      <c r="AXI165" s="229"/>
      <c r="AXJ165" s="229"/>
      <c r="AXK165" s="229"/>
      <c r="AXL165" s="229"/>
      <c r="AXM165" s="229"/>
      <c r="AXN165" s="229"/>
      <c r="AXO165" s="229"/>
      <c r="AXP165" s="229"/>
      <c r="AXQ165" s="229"/>
      <c r="AXR165" s="229"/>
      <c r="AXS165" s="229"/>
      <c r="AXT165" s="229"/>
      <c r="AXU165" s="229"/>
      <c r="AXV165" s="229"/>
      <c r="AXW165" s="229"/>
      <c r="AXX165" s="229"/>
      <c r="AXY165" s="229"/>
      <c r="AXZ165" s="229"/>
      <c r="AYA165" s="229"/>
      <c r="AYB165" s="229"/>
      <c r="AYC165" s="229"/>
      <c r="AYD165" s="229"/>
      <c r="AYE165" s="229"/>
      <c r="AYF165" s="229"/>
      <c r="AYG165" s="229"/>
      <c r="AYH165" s="229"/>
      <c r="AYI165" s="229"/>
      <c r="AYJ165" s="229"/>
      <c r="AYK165" s="229"/>
      <c r="AYL165" s="229"/>
      <c r="AYM165" s="229"/>
      <c r="AYN165" s="229"/>
      <c r="AYO165" s="229"/>
      <c r="AYP165" s="229"/>
      <c r="AYQ165" s="229"/>
      <c r="AYR165" s="229"/>
      <c r="AYS165" s="229"/>
      <c r="AYT165" s="229"/>
      <c r="AYU165" s="229"/>
      <c r="AYV165" s="229"/>
      <c r="AYW165" s="229"/>
      <c r="AYX165" s="229"/>
      <c r="AYY165" s="229"/>
      <c r="AYZ165" s="229"/>
      <c r="AZA165" s="229"/>
      <c r="AZB165" s="229"/>
      <c r="AZC165" s="229"/>
      <c r="AZD165" s="229"/>
      <c r="AZE165" s="229"/>
      <c r="AZF165" s="229"/>
      <c r="AZG165" s="229"/>
      <c r="AZH165" s="229"/>
      <c r="AZI165" s="229"/>
      <c r="AZJ165" s="229"/>
      <c r="AZK165" s="229"/>
      <c r="AZL165" s="229"/>
      <c r="AZM165" s="229"/>
      <c r="AZN165" s="229"/>
      <c r="AZO165" s="229"/>
      <c r="AZP165" s="229"/>
      <c r="AZQ165" s="229"/>
      <c r="AZR165" s="229"/>
      <c r="AZS165" s="229"/>
      <c r="AZT165" s="229"/>
      <c r="AZU165" s="229"/>
      <c r="AZV165" s="229"/>
      <c r="AZW165" s="229"/>
      <c r="AZX165" s="229"/>
      <c r="AZY165" s="229"/>
      <c r="AZZ165" s="229"/>
      <c r="BAA165" s="229"/>
      <c r="BAB165" s="229"/>
      <c r="BAC165" s="229"/>
      <c r="BAD165" s="229"/>
      <c r="BAE165" s="229"/>
      <c r="BAF165" s="229"/>
      <c r="BAG165" s="229"/>
      <c r="BAH165" s="229"/>
      <c r="BAI165" s="229"/>
      <c r="BAJ165" s="229"/>
      <c r="BAK165" s="229"/>
      <c r="BAL165" s="229"/>
      <c r="BAM165" s="229"/>
      <c r="BAN165" s="229"/>
      <c r="BAO165" s="229"/>
      <c r="BAP165" s="229"/>
      <c r="BAQ165" s="229"/>
      <c r="BAR165" s="229"/>
      <c r="BAS165" s="229"/>
      <c r="BAT165" s="229"/>
      <c r="BAU165" s="229"/>
      <c r="BAV165" s="229"/>
      <c r="BAW165" s="229"/>
      <c r="BAX165" s="229"/>
      <c r="BAY165" s="229"/>
      <c r="BAZ165" s="229"/>
      <c r="BBA165" s="229"/>
      <c r="BBB165" s="229"/>
      <c r="BBC165" s="229"/>
      <c r="BBD165" s="229"/>
      <c r="BBE165" s="229"/>
      <c r="BBF165" s="229"/>
      <c r="BBG165" s="229"/>
      <c r="BBH165" s="229"/>
      <c r="BBI165" s="229"/>
      <c r="BBJ165" s="229"/>
      <c r="BBK165" s="229"/>
      <c r="BBL165" s="229"/>
      <c r="BBM165" s="229"/>
      <c r="BBN165" s="229"/>
      <c r="BBO165" s="229"/>
      <c r="BBP165" s="229"/>
      <c r="BBQ165" s="229"/>
      <c r="BBR165" s="229"/>
      <c r="BBS165" s="229"/>
      <c r="BBT165" s="229"/>
      <c r="BBU165" s="229"/>
      <c r="BBV165" s="229"/>
      <c r="BBW165" s="229"/>
      <c r="BBX165" s="229"/>
      <c r="BBY165" s="229"/>
      <c r="BBZ165" s="229"/>
      <c r="BCA165" s="229"/>
      <c r="BCB165" s="229"/>
      <c r="BCC165" s="229"/>
      <c r="BCD165" s="229"/>
      <c r="BCE165" s="229"/>
      <c r="BCF165" s="229"/>
      <c r="BCG165" s="229"/>
      <c r="BCH165" s="229"/>
      <c r="BCI165" s="229"/>
      <c r="BCJ165" s="229"/>
      <c r="BCK165" s="229"/>
      <c r="BCL165" s="229"/>
      <c r="BCM165" s="229"/>
      <c r="BCN165" s="229"/>
      <c r="BCO165" s="229"/>
      <c r="BCP165" s="229"/>
      <c r="BCQ165" s="229"/>
      <c r="BCR165" s="229"/>
      <c r="BCS165" s="229"/>
      <c r="BCT165" s="229"/>
      <c r="BCU165" s="229"/>
      <c r="BCV165" s="229"/>
      <c r="BCW165" s="229"/>
      <c r="BCX165" s="229"/>
      <c r="BCY165" s="229"/>
      <c r="BCZ165" s="229"/>
      <c r="BDA165" s="229"/>
      <c r="BDB165" s="229"/>
      <c r="BDC165" s="229"/>
      <c r="BDD165" s="229"/>
      <c r="BDE165" s="229"/>
      <c r="BDF165" s="229"/>
      <c r="BDG165" s="229"/>
      <c r="BDH165" s="229"/>
      <c r="BDI165" s="229"/>
      <c r="BDJ165" s="229"/>
      <c r="BDK165" s="229"/>
      <c r="BDL165" s="229"/>
      <c r="BDM165" s="229"/>
      <c r="BDN165" s="229"/>
      <c r="BDO165" s="229"/>
      <c r="BDP165" s="229"/>
      <c r="BDQ165" s="229"/>
      <c r="BDR165" s="229"/>
      <c r="BDS165" s="229"/>
      <c r="BDT165" s="229"/>
      <c r="BDU165" s="229"/>
      <c r="BDV165" s="229"/>
      <c r="BDW165" s="229"/>
      <c r="BDX165" s="229"/>
      <c r="BDY165" s="229"/>
      <c r="BDZ165" s="229"/>
      <c r="BEA165" s="229"/>
      <c r="BEB165" s="229"/>
      <c r="BEC165" s="229"/>
      <c r="BED165" s="229"/>
      <c r="BEE165" s="229"/>
      <c r="BEF165" s="229"/>
      <c r="BEG165" s="229"/>
      <c r="BEH165" s="229"/>
      <c r="BEI165" s="229"/>
      <c r="BEJ165" s="229"/>
      <c r="BEK165" s="229"/>
      <c r="BEL165" s="229"/>
      <c r="BEM165" s="229"/>
      <c r="BEN165" s="229"/>
      <c r="BEO165" s="229"/>
      <c r="BEP165" s="229"/>
      <c r="BEQ165" s="229"/>
      <c r="BER165" s="229"/>
      <c r="BES165" s="229"/>
      <c r="BET165" s="229"/>
      <c r="BEU165" s="229"/>
      <c r="BEV165" s="229"/>
      <c r="BEW165" s="229"/>
      <c r="BEX165" s="229"/>
      <c r="BEY165" s="229"/>
      <c r="BEZ165" s="229"/>
      <c r="BFA165" s="229"/>
      <c r="BFB165" s="229"/>
      <c r="BFC165" s="229"/>
      <c r="BFD165" s="229"/>
      <c r="BFE165" s="229"/>
      <c r="BFF165" s="229"/>
      <c r="BFG165" s="229"/>
      <c r="BFH165" s="229"/>
      <c r="BFI165" s="229"/>
      <c r="BFJ165" s="229"/>
      <c r="BFK165" s="229"/>
      <c r="BFL165" s="229"/>
      <c r="BFM165" s="229"/>
      <c r="BFN165" s="229"/>
      <c r="BFO165" s="229"/>
      <c r="BFP165" s="229"/>
      <c r="BFQ165" s="229"/>
      <c r="BFR165" s="229"/>
      <c r="BFS165" s="229"/>
      <c r="BFT165" s="229"/>
      <c r="BFU165" s="229"/>
      <c r="BFV165" s="229"/>
      <c r="BFW165" s="229"/>
      <c r="BFX165" s="229"/>
      <c r="BFY165" s="229"/>
      <c r="BFZ165" s="229"/>
      <c r="BGA165" s="229"/>
      <c r="BGB165" s="229"/>
      <c r="BGC165" s="229"/>
      <c r="BGD165" s="229"/>
      <c r="BGE165" s="229"/>
      <c r="BGF165" s="229"/>
      <c r="BGG165" s="229"/>
      <c r="BGH165" s="229"/>
      <c r="BGI165" s="229"/>
      <c r="BGJ165" s="229"/>
      <c r="BGK165" s="229"/>
      <c r="BGL165" s="229"/>
      <c r="BGM165" s="229"/>
      <c r="BGN165" s="229"/>
      <c r="BGO165" s="229"/>
      <c r="BGP165" s="229"/>
      <c r="BGQ165" s="229"/>
      <c r="BGR165" s="229"/>
      <c r="BGS165" s="229"/>
      <c r="BGT165" s="229"/>
      <c r="BGU165" s="229"/>
      <c r="BGV165" s="229"/>
      <c r="BGW165" s="229"/>
      <c r="BGX165" s="229"/>
      <c r="BGY165" s="229"/>
      <c r="BGZ165" s="229"/>
      <c r="BHA165" s="229"/>
      <c r="BHB165" s="229"/>
      <c r="BHC165" s="229"/>
      <c r="BHD165" s="229"/>
      <c r="BHE165" s="229"/>
      <c r="BHF165" s="229"/>
      <c r="BHG165" s="229"/>
      <c r="BHH165" s="229"/>
      <c r="BHI165" s="229"/>
      <c r="BHJ165" s="229"/>
      <c r="BHK165" s="229"/>
      <c r="BHL165" s="229"/>
      <c r="BHM165" s="229"/>
      <c r="BHN165" s="229"/>
      <c r="BHO165" s="229"/>
      <c r="BHP165" s="229"/>
      <c r="BHQ165" s="229"/>
      <c r="BHR165" s="229"/>
      <c r="BHS165" s="229"/>
      <c r="BHT165" s="229"/>
      <c r="BHU165" s="229"/>
      <c r="BHV165" s="229"/>
      <c r="BHW165" s="229"/>
      <c r="BHX165" s="229"/>
      <c r="BHY165" s="229"/>
      <c r="BHZ165" s="229"/>
      <c r="BIA165" s="229"/>
      <c r="BIB165" s="229"/>
      <c r="BIC165" s="229"/>
      <c r="BID165" s="229"/>
      <c r="BIE165" s="229"/>
      <c r="BIF165" s="229"/>
      <c r="BIG165" s="229"/>
      <c r="BIH165" s="229"/>
      <c r="BII165" s="229"/>
      <c r="BIJ165" s="229"/>
      <c r="BIK165" s="229"/>
      <c r="BIL165" s="229"/>
      <c r="BIM165" s="229"/>
      <c r="BIN165" s="229"/>
      <c r="BIO165" s="229"/>
      <c r="BIP165" s="229"/>
      <c r="BIQ165" s="229"/>
      <c r="BIR165" s="229"/>
      <c r="BIS165" s="229"/>
      <c r="BIT165" s="229"/>
      <c r="BIU165" s="229"/>
      <c r="BIV165" s="229"/>
      <c r="BIW165" s="229"/>
      <c r="BIX165" s="229"/>
      <c r="BIY165" s="229"/>
      <c r="BIZ165" s="229"/>
      <c r="BJA165" s="229"/>
      <c r="BJB165" s="229"/>
      <c r="BJC165" s="229"/>
      <c r="BJD165" s="229"/>
      <c r="BJE165" s="229"/>
      <c r="BJF165" s="229"/>
      <c r="BJG165" s="229"/>
      <c r="BJH165" s="229"/>
      <c r="BJI165" s="229"/>
      <c r="BJJ165" s="229"/>
      <c r="BJK165" s="229"/>
      <c r="BJL165" s="229"/>
      <c r="BJM165" s="229"/>
      <c r="BJN165" s="229"/>
      <c r="BJO165" s="229"/>
      <c r="BJP165" s="229"/>
      <c r="BJQ165" s="229"/>
      <c r="BJR165" s="229"/>
      <c r="BJS165" s="229"/>
      <c r="BJT165" s="229"/>
      <c r="BJU165" s="229"/>
      <c r="BJV165" s="229"/>
      <c r="BJW165" s="229"/>
      <c r="BJX165" s="229"/>
      <c r="BJY165" s="229"/>
      <c r="BJZ165" s="229"/>
      <c r="BKA165" s="229"/>
      <c r="BKB165" s="229"/>
      <c r="BKC165" s="229"/>
      <c r="BKD165" s="229"/>
      <c r="BKE165" s="229"/>
      <c r="BKF165" s="229"/>
      <c r="BKG165" s="229"/>
      <c r="BKH165" s="229"/>
      <c r="BKI165" s="229"/>
      <c r="BKJ165" s="229"/>
      <c r="BKK165" s="229"/>
      <c r="BKL165" s="229"/>
      <c r="BKM165" s="229"/>
      <c r="BKN165" s="229"/>
      <c r="BKO165" s="229"/>
      <c r="BKP165" s="229"/>
      <c r="BKQ165" s="229"/>
      <c r="BKR165" s="229"/>
      <c r="BKS165" s="229"/>
      <c r="BKT165" s="229"/>
      <c r="BKU165" s="229"/>
      <c r="BKV165" s="229"/>
      <c r="BKW165" s="229"/>
      <c r="BKX165" s="229"/>
      <c r="BKY165" s="229"/>
      <c r="BKZ165" s="229"/>
      <c r="BLA165" s="229"/>
      <c r="BLB165" s="229"/>
      <c r="BLC165" s="229"/>
      <c r="BLD165" s="229"/>
      <c r="BLE165" s="229"/>
      <c r="BLF165" s="229"/>
      <c r="BLG165" s="229"/>
      <c r="BLH165" s="229"/>
      <c r="BLI165" s="229"/>
      <c r="BLJ165" s="229"/>
      <c r="BLK165" s="229"/>
      <c r="BLL165" s="229"/>
      <c r="BLM165" s="229"/>
      <c r="BLN165" s="229"/>
      <c r="BLO165" s="229"/>
      <c r="BLP165" s="229"/>
      <c r="BLQ165" s="229"/>
      <c r="BLR165" s="229"/>
      <c r="BLS165" s="229"/>
      <c r="BLT165" s="229"/>
      <c r="BLU165" s="229"/>
      <c r="BLV165" s="229"/>
      <c r="BLW165" s="229"/>
      <c r="BLX165" s="229"/>
      <c r="BLY165" s="229"/>
      <c r="BLZ165" s="229"/>
      <c r="BMA165" s="229"/>
      <c r="BMB165" s="229"/>
      <c r="BMC165" s="229"/>
      <c r="BMD165" s="229"/>
      <c r="BME165" s="229"/>
      <c r="BMF165" s="229"/>
      <c r="BMG165" s="229"/>
      <c r="BMH165" s="229"/>
      <c r="BMI165" s="229"/>
      <c r="BMJ165" s="229"/>
      <c r="BMK165" s="229"/>
      <c r="BML165" s="229"/>
      <c r="BMM165" s="229"/>
      <c r="BMN165" s="229"/>
      <c r="BMO165" s="229"/>
      <c r="BMP165" s="229"/>
      <c r="BMQ165" s="229"/>
      <c r="BMR165" s="229"/>
      <c r="BMS165" s="229"/>
      <c r="BMT165" s="229"/>
      <c r="BMU165" s="229"/>
      <c r="BMV165" s="229"/>
      <c r="BMW165" s="229"/>
      <c r="BMX165" s="229"/>
      <c r="BMY165" s="229"/>
      <c r="BMZ165" s="229"/>
      <c r="BNA165" s="229"/>
      <c r="BNB165" s="229"/>
      <c r="BNC165" s="229"/>
      <c r="BND165" s="229"/>
      <c r="BNE165" s="229"/>
      <c r="BNF165" s="229"/>
      <c r="BNG165" s="229"/>
      <c r="BNH165" s="229"/>
      <c r="BNI165" s="229"/>
      <c r="BNJ165" s="229"/>
      <c r="BNK165" s="229"/>
      <c r="BNL165" s="229"/>
      <c r="BNM165" s="229"/>
      <c r="BNN165" s="229"/>
      <c r="BNO165" s="229"/>
      <c r="BNP165" s="229"/>
      <c r="BNQ165" s="229"/>
      <c r="BNR165" s="229"/>
      <c r="BNS165" s="229"/>
      <c r="BNT165" s="229"/>
      <c r="BNU165" s="229"/>
      <c r="BNV165" s="229"/>
      <c r="BNW165" s="229"/>
      <c r="BNX165" s="229"/>
      <c r="BNY165" s="229"/>
      <c r="BNZ165" s="229"/>
      <c r="BOA165" s="229"/>
      <c r="BOB165" s="229"/>
      <c r="BOC165" s="229"/>
      <c r="BOD165" s="229"/>
      <c r="BOE165" s="229"/>
      <c r="BOF165" s="229"/>
      <c r="BOG165" s="229"/>
      <c r="BOH165" s="229"/>
      <c r="BOI165" s="229"/>
      <c r="BOJ165" s="229"/>
      <c r="BOK165" s="229"/>
      <c r="BOL165" s="229"/>
      <c r="BOM165" s="229"/>
      <c r="BON165" s="229"/>
      <c r="BOO165" s="229"/>
      <c r="BOP165" s="229"/>
      <c r="BOQ165" s="229"/>
      <c r="BOR165" s="229"/>
      <c r="BOS165" s="229"/>
      <c r="BOT165" s="229"/>
      <c r="BOU165" s="229"/>
      <c r="BOV165" s="229"/>
      <c r="BOW165" s="229"/>
      <c r="BOX165" s="229"/>
      <c r="BOY165" s="229"/>
      <c r="BOZ165" s="229"/>
      <c r="BPA165" s="229"/>
      <c r="BPB165" s="229"/>
      <c r="BPC165" s="229"/>
      <c r="BPD165" s="229"/>
      <c r="BPE165" s="229"/>
      <c r="BPF165" s="229"/>
      <c r="BPG165" s="229"/>
      <c r="BPH165" s="229"/>
      <c r="BPI165" s="229"/>
      <c r="BPJ165" s="229"/>
      <c r="BPK165" s="229"/>
      <c r="BPL165" s="229"/>
      <c r="BPM165" s="229"/>
      <c r="BPN165" s="229"/>
      <c r="BPO165" s="229"/>
      <c r="BPP165" s="229"/>
      <c r="BPQ165" s="229"/>
      <c r="BPR165" s="229"/>
      <c r="BPS165" s="229"/>
      <c r="BPT165" s="229"/>
      <c r="BPU165" s="229"/>
      <c r="BPV165" s="229"/>
      <c r="BPW165" s="229"/>
      <c r="BPX165" s="229"/>
      <c r="BPY165" s="229"/>
      <c r="BPZ165" s="229"/>
      <c r="BQA165" s="229"/>
      <c r="BQB165" s="229"/>
      <c r="BQC165" s="229"/>
      <c r="BQD165" s="229"/>
      <c r="BQE165" s="229"/>
      <c r="BQF165" s="229"/>
      <c r="BQG165" s="229"/>
      <c r="BQH165" s="229"/>
      <c r="BQI165" s="229"/>
      <c r="BQJ165" s="229"/>
      <c r="BQK165" s="229"/>
      <c r="BQL165" s="229"/>
      <c r="BQM165" s="229"/>
      <c r="BQN165" s="229"/>
      <c r="BQO165" s="229"/>
      <c r="BQP165" s="229"/>
      <c r="BQQ165" s="229"/>
      <c r="BQR165" s="229"/>
      <c r="BQS165" s="229"/>
      <c r="BQT165" s="229"/>
      <c r="BQU165" s="229"/>
      <c r="BQV165" s="229"/>
      <c r="BQW165" s="229"/>
      <c r="BQX165" s="229"/>
      <c r="BQY165" s="229"/>
      <c r="BQZ165" s="229"/>
      <c r="BRA165" s="229"/>
      <c r="BRB165" s="229"/>
      <c r="BRC165" s="229"/>
      <c r="BRD165" s="229"/>
      <c r="BRE165" s="229"/>
      <c r="BRF165" s="229"/>
      <c r="BRG165" s="229"/>
      <c r="BRH165" s="229"/>
      <c r="BRI165" s="229"/>
      <c r="BRJ165" s="229"/>
      <c r="BRK165" s="229"/>
      <c r="BRL165" s="229"/>
      <c r="BRM165" s="229"/>
      <c r="BRN165" s="229"/>
      <c r="BRO165" s="229"/>
      <c r="BRP165" s="229"/>
      <c r="BRQ165" s="229"/>
      <c r="BRR165" s="229"/>
      <c r="BRS165" s="229"/>
      <c r="BRT165" s="229"/>
      <c r="BRU165" s="229"/>
      <c r="BRV165" s="229"/>
      <c r="BRW165" s="229"/>
      <c r="BRX165" s="229"/>
      <c r="BRY165" s="229"/>
      <c r="BRZ165" s="229"/>
      <c r="BSA165" s="229"/>
      <c r="BSB165" s="229"/>
      <c r="BSC165" s="229"/>
      <c r="BSD165" s="229"/>
      <c r="BSE165" s="229"/>
      <c r="BSF165" s="229"/>
      <c r="BSG165" s="229"/>
      <c r="BSH165" s="229"/>
      <c r="BSI165" s="229"/>
      <c r="BSJ165" s="229"/>
      <c r="BSK165" s="229"/>
      <c r="BSL165" s="229"/>
      <c r="BSM165" s="229"/>
      <c r="BSN165" s="229"/>
      <c r="BSO165" s="229"/>
      <c r="BSP165" s="229"/>
      <c r="BSQ165" s="229"/>
      <c r="BSR165" s="229"/>
      <c r="BSS165" s="229"/>
      <c r="BST165" s="229"/>
      <c r="BSU165" s="229"/>
      <c r="BSV165" s="229"/>
      <c r="BSW165" s="229"/>
      <c r="BSX165" s="229"/>
      <c r="BSY165" s="229"/>
      <c r="BSZ165" s="229"/>
      <c r="BTA165" s="229"/>
      <c r="BTB165" s="229"/>
      <c r="BTC165" s="229"/>
      <c r="BTD165" s="229"/>
      <c r="BTE165" s="229"/>
      <c r="BTF165" s="229"/>
      <c r="BTG165" s="229"/>
      <c r="BTH165" s="229"/>
      <c r="BTI165" s="229"/>
      <c r="BTJ165" s="229"/>
      <c r="BTK165" s="229"/>
      <c r="BTL165" s="229"/>
      <c r="BTM165" s="229"/>
      <c r="BTN165" s="229"/>
      <c r="BTO165" s="229"/>
      <c r="BTP165" s="229"/>
      <c r="BTQ165" s="229"/>
      <c r="BTR165" s="229"/>
      <c r="BTS165" s="229"/>
      <c r="BTT165" s="229"/>
      <c r="BTU165" s="229"/>
      <c r="BTV165" s="229"/>
      <c r="BTW165" s="229"/>
      <c r="BTX165" s="229"/>
      <c r="BTY165" s="229"/>
      <c r="BTZ165" s="229"/>
      <c r="BUA165" s="229"/>
      <c r="BUB165" s="229"/>
      <c r="BUC165" s="229"/>
      <c r="BUD165" s="229"/>
      <c r="BUE165" s="229"/>
      <c r="BUF165" s="229"/>
      <c r="BUG165" s="229"/>
      <c r="BUH165" s="229"/>
      <c r="BUI165" s="229"/>
      <c r="BUJ165" s="229"/>
      <c r="BUK165" s="229"/>
      <c r="BUL165" s="229"/>
      <c r="BUM165" s="229"/>
      <c r="BUN165" s="229"/>
      <c r="BUO165" s="229"/>
      <c r="BUP165" s="229"/>
      <c r="BUQ165" s="229"/>
      <c r="BUR165" s="229"/>
      <c r="BUS165" s="229"/>
      <c r="BUT165" s="229"/>
      <c r="BUU165" s="229"/>
      <c r="BUV165" s="229"/>
      <c r="BUW165" s="229"/>
      <c r="BUX165" s="229"/>
      <c r="BUY165" s="229"/>
      <c r="BUZ165" s="229"/>
      <c r="BVA165" s="229"/>
      <c r="BVB165" s="229"/>
      <c r="BVC165" s="229"/>
      <c r="BVD165" s="229"/>
      <c r="BVE165" s="229"/>
      <c r="BVF165" s="229"/>
      <c r="BVG165" s="229"/>
      <c r="BVH165" s="229"/>
      <c r="BVI165" s="229"/>
      <c r="BVJ165" s="229"/>
      <c r="BVK165" s="229"/>
      <c r="BVL165" s="229"/>
      <c r="BVM165" s="229"/>
      <c r="BVN165" s="229"/>
      <c r="BVO165" s="229"/>
      <c r="BVP165" s="229"/>
      <c r="BVQ165" s="229"/>
      <c r="BVR165" s="229"/>
      <c r="BVS165" s="229"/>
      <c r="BVT165" s="229"/>
      <c r="BVU165" s="229"/>
      <c r="BVV165" s="229"/>
      <c r="BVW165" s="229"/>
      <c r="BVX165" s="229"/>
      <c r="BVY165" s="229"/>
      <c r="BVZ165" s="229"/>
      <c r="BWA165" s="229"/>
      <c r="BWB165" s="229"/>
      <c r="BWC165" s="229"/>
      <c r="BWD165" s="229"/>
      <c r="BWE165" s="229"/>
      <c r="BWF165" s="229"/>
      <c r="BWG165" s="229"/>
      <c r="BWH165" s="229"/>
      <c r="BWI165" s="229"/>
      <c r="BWJ165" s="229"/>
      <c r="BWK165" s="229"/>
      <c r="BWL165" s="229"/>
      <c r="BWM165" s="229"/>
      <c r="BWN165" s="229"/>
      <c r="BWO165" s="229"/>
      <c r="BWP165" s="229"/>
      <c r="BWQ165" s="229"/>
      <c r="BWR165" s="229"/>
      <c r="BWS165" s="229"/>
      <c r="BWT165" s="229"/>
      <c r="BWU165" s="229"/>
      <c r="BWV165" s="229"/>
      <c r="BWW165" s="229"/>
      <c r="BWX165" s="229"/>
      <c r="BWY165" s="229"/>
      <c r="BWZ165" s="229"/>
      <c r="BXA165" s="229"/>
      <c r="BXB165" s="229"/>
      <c r="BXC165" s="229"/>
      <c r="BXD165" s="229"/>
      <c r="BXE165" s="229"/>
      <c r="BXF165" s="229"/>
      <c r="BXG165" s="229"/>
      <c r="BXH165" s="229"/>
      <c r="BXI165" s="229"/>
      <c r="BXJ165" s="229"/>
      <c r="BXK165" s="229"/>
      <c r="BXL165" s="229"/>
      <c r="BXM165" s="229"/>
      <c r="BXN165" s="229"/>
      <c r="BXO165" s="229"/>
      <c r="BXP165" s="229"/>
      <c r="BXQ165" s="229"/>
      <c r="BXR165" s="229"/>
      <c r="BXS165" s="229"/>
      <c r="BXT165" s="229"/>
      <c r="BXU165" s="229"/>
      <c r="BXV165" s="229"/>
      <c r="BXW165" s="229"/>
      <c r="BXX165" s="229"/>
      <c r="BXY165" s="229"/>
      <c r="BXZ165" s="229"/>
      <c r="BYA165" s="229"/>
      <c r="BYB165" s="229"/>
      <c r="BYC165" s="229"/>
      <c r="BYD165" s="229"/>
      <c r="BYE165" s="229"/>
      <c r="BYF165" s="229"/>
      <c r="BYG165" s="229"/>
      <c r="BYH165" s="229"/>
      <c r="BYI165" s="229"/>
      <c r="BYJ165" s="229"/>
      <c r="BYK165" s="229"/>
      <c r="BYL165" s="229"/>
      <c r="BYM165" s="229"/>
      <c r="BYN165" s="229"/>
      <c r="BYO165" s="229"/>
      <c r="BYP165" s="229"/>
      <c r="BYQ165" s="229"/>
      <c r="BYR165" s="229"/>
      <c r="BYS165" s="229"/>
      <c r="BYT165" s="229"/>
      <c r="BYU165" s="229"/>
      <c r="BYV165" s="229"/>
      <c r="BYW165" s="229"/>
      <c r="BYX165" s="229"/>
      <c r="BYY165" s="229"/>
      <c r="BYZ165" s="229"/>
      <c r="BZA165" s="229"/>
      <c r="BZB165" s="229"/>
      <c r="BZC165" s="229"/>
      <c r="BZD165" s="229"/>
      <c r="BZE165" s="229"/>
      <c r="BZF165" s="229"/>
      <c r="BZG165" s="229"/>
      <c r="BZH165" s="229"/>
      <c r="BZI165" s="229"/>
      <c r="BZJ165" s="229"/>
      <c r="BZK165" s="229"/>
      <c r="BZL165" s="229"/>
      <c r="BZM165" s="229"/>
      <c r="BZN165" s="229"/>
      <c r="BZO165" s="229"/>
      <c r="BZP165" s="229"/>
      <c r="BZQ165" s="229"/>
      <c r="BZR165" s="229"/>
      <c r="BZS165" s="229"/>
      <c r="BZT165" s="229"/>
      <c r="BZU165" s="229"/>
      <c r="BZV165" s="229"/>
      <c r="BZW165" s="229"/>
      <c r="BZX165" s="229"/>
      <c r="BZY165" s="229"/>
      <c r="BZZ165" s="229"/>
      <c r="CAA165" s="229"/>
      <c r="CAB165" s="229"/>
      <c r="CAC165" s="229"/>
      <c r="CAD165" s="229"/>
      <c r="CAE165" s="229"/>
      <c r="CAF165" s="229"/>
      <c r="CAG165" s="229"/>
      <c r="CAH165" s="229"/>
      <c r="CAI165" s="229"/>
      <c r="CAJ165" s="229"/>
      <c r="CAK165" s="229"/>
      <c r="CAL165" s="229"/>
      <c r="CAM165" s="229"/>
      <c r="CAN165" s="229"/>
      <c r="CAO165" s="229"/>
      <c r="CAP165" s="229"/>
      <c r="CAQ165" s="229"/>
      <c r="CAR165" s="229"/>
      <c r="CAS165" s="229"/>
      <c r="CAT165" s="229"/>
      <c r="CAU165" s="229"/>
      <c r="CAV165" s="229"/>
      <c r="CAW165" s="229"/>
      <c r="CAX165" s="229"/>
      <c r="CAY165" s="229"/>
      <c r="CAZ165" s="229"/>
      <c r="CBA165" s="229"/>
      <c r="CBB165" s="229"/>
      <c r="CBC165" s="229"/>
      <c r="CBD165" s="229"/>
      <c r="CBE165" s="229"/>
      <c r="CBF165" s="229"/>
      <c r="CBG165" s="229"/>
      <c r="CBH165" s="229"/>
      <c r="CBI165" s="229"/>
      <c r="CBJ165" s="229"/>
      <c r="CBK165" s="229"/>
      <c r="CBL165" s="229"/>
      <c r="CBM165" s="229"/>
      <c r="CBN165" s="229"/>
      <c r="CBO165" s="229"/>
      <c r="CBP165" s="229"/>
      <c r="CBQ165" s="229"/>
      <c r="CBR165" s="229"/>
      <c r="CBS165" s="229"/>
      <c r="CBT165" s="229"/>
      <c r="CBU165" s="229"/>
      <c r="CBV165" s="229"/>
      <c r="CBW165" s="229"/>
      <c r="CBX165" s="229"/>
      <c r="CBY165" s="229"/>
      <c r="CBZ165" s="229"/>
      <c r="CCA165" s="229"/>
      <c r="CCB165" s="229"/>
      <c r="CCC165" s="229"/>
      <c r="CCD165" s="229"/>
      <c r="CCE165" s="229"/>
      <c r="CCF165" s="229"/>
      <c r="CCG165" s="229"/>
      <c r="CCH165" s="229"/>
      <c r="CCI165" s="229"/>
      <c r="CCJ165" s="229"/>
      <c r="CCK165" s="229"/>
      <c r="CCL165" s="229"/>
      <c r="CCM165" s="229"/>
      <c r="CCN165" s="229"/>
      <c r="CCO165" s="229"/>
      <c r="CCP165" s="229"/>
      <c r="CCQ165" s="229"/>
      <c r="CCR165" s="229"/>
      <c r="CCS165" s="229"/>
      <c r="CCT165" s="229"/>
      <c r="CCU165" s="229"/>
      <c r="CCV165" s="229"/>
      <c r="CCW165" s="229"/>
      <c r="CCX165" s="229"/>
      <c r="CCY165" s="229"/>
      <c r="CCZ165" s="229"/>
      <c r="CDA165" s="229"/>
      <c r="CDB165" s="229"/>
      <c r="CDC165" s="229"/>
      <c r="CDD165" s="229"/>
      <c r="CDE165" s="229"/>
      <c r="CDF165" s="229"/>
      <c r="CDG165" s="229"/>
      <c r="CDH165" s="229"/>
      <c r="CDI165" s="229"/>
      <c r="CDJ165" s="229"/>
      <c r="CDK165" s="229"/>
      <c r="CDL165" s="229"/>
      <c r="CDM165" s="229"/>
      <c r="CDN165" s="229"/>
      <c r="CDO165" s="229"/>
      <c r="CDP165" s="229"/>
      <c r="CDQ165" s="229"/>
      <c r="CDR165" s="229"/>
      <c r="CDS165" s="229"/>
      <c r="CDT165" s="229"/>
      <c r="CDU165" s="229"/>
      <c r="CDV165" s="229"/>
      <c r="CDW165" s="229"/>
      <c r="CDX165" s="229"/>
      <c r="CDY165" s="229"/>
      <c r="CDZ165" s="229"/>
      <c r="CEA165" s="229"/>
      <c r="CEB165" s="229"/>
      <c r="CEC165" s="229"/>
      <c r="CED165" s="229"/>
      <c r="CEE165" s="229"/>
      <c r="CEF165" s="229"/>
      <c r="CEG165" s="229"/>
      <c r="CEH165" s="229"/>
      <c r="CEI165" s="229"/>
      <c r="CEJ165" s="229"/>
      <c r="CEK165" s="229"/>
      <c r="CEL165" s="229"/>
      <c r="CEM165" s="229"/>
      <c r="CEN165" s="229"/>
      <c r="CEO165" s="229"/>
      <c r="CEP165" s="229"/>
      <c r="CEQ165" s="229"/>
      <c r="CER165" s="229"/>
      <c r="CES165" s="229"/>
      <c r="CET165" s="229"/>
      <c r="CEU165" s="229"/>
      <c r="CEV165" s="229"/>
      <c r="CEW165" s="229"/>
      <c r="CEX165" s="229"/>
      <c r="CEY165" s="229"/>
      <c r="CEZ165" s="229"/>
      <c r="CFA165" s="229"/>
      <c r="CFB165" s="229"/>
      <c r="CFC165" s="229"/>
      <c r="CFD165" s="229"/>
      <c r="CFE165" s="229"/>
      <c r="CFF165" s="229"/>
      <c r="CFG165" s="229"/>
      <c r="CFH165" s="229"/>
      <c r="CFI165" s="229"/>
      <c r="CFJ165" s="229"/>
      <c r="CFK165" s="229"/>
      <c r="CFL165" s="229"/>
      <c r="CFM165" s="229"/>
      <c r="CFN165" s="229"/>
      <c r="CFO165" s="229"/>
      <c r="CFP165" s="229"/>
      <c r="CFQ165" s="229"/>
      <c r="CFR165" s="229"/>
      <c r="CFS165" s="229"/>
      <c r="CFT165" s="229"/>
      <c r="CFU165" s="229"/>
      <c r="CFV165" s="229"/>
      <c r="CFW165" s="229"/>
      <c r="CFX165" s="229"/>
      <c r="CFY165" s="229"/>
      <c r="CFZ165" s="229"/>
      <c r="CGA165" s="229"/>
      <c r="CGB165" s="229"/>
      <c r="CGC165" s="229"/>
      <c r="CGD165" s="229"/>
      <c r="CGE165" s="229"/>
      <c r="CGF165" s="229"/>
      <c r="CGG165" s="229"/>
      <c r="CGH165" s="229"/>
      <c r="CGI165" s="229"/>
      <c r="CGJ165" s="229"/>
      <c r="CGK165" s="229"/>
      <c r="CGL165" s="229"/>
      <c r="CGM165" s="229"/>
      <c r="CGN165" s="229"/>
      <c r="CGO165" s="229"/>
      <c r="CGP165" s="229"/>
      <c r="CGQ165" s="229"/>
      <c r="CGR165" s="229"/>
      <c r="CGS165" s="229"/>
      <c r="CGT165" s="229"/>
      <c r="CGU165" s="229"/>
      <c r="CGV165" s="229"/>
      <c r="CGW165" s="229"/>
      <c r="CGX165" s="229"/>
      <c r="CGY165" s="229"/>
      <c r="CGZ165" s="229"/>
      <c r="CHA165" s="229"/>
      <c r="CHB165" s="229"/>
      <c r="CHC165" s="229"/>
      <c r="CHD165" s="229"/>
      <c r="CHE165" s="229"/>
      <c r="CHF165" s="229"/>
      <c r="CHG165" s="229"/>
      <c r="CHH165" s="229"/>
      <c r="CHI165" s="229"/>
      <c r="CHJ165" s="229"/>
      <c r="CHK165" s="229"/>
      <c r="CHL165" s="229"/>
      <c r="CHM165" s="229"/>
      <c r="CHN165" s="229"/>
      <c r="CHO165" s="229"/>
      <c r="CHP165" s="229"/>
      <c r="CHQ165" s="229"/>
      <c r="CHR165" s="229"/>
      <c r="CHS165" s="229"/>
      <c r="CHT165" s="229"/>
      <c r="CHU165" s="229"/>
      <c r="CHV165" s="229"/>
      <c r="CHW165" s="229"/>
      <c r="CHX165" s="229"/>
      <c r="CHY165" s="229"/>
      <c r="CHZ165" s="229"/>
      <c r="CIA165" s="229"/>
      <c r="CIB165" s="229"/>
      <c r="CIC165" s="229"/>
      <c r="CID165" s="229"/>
      <c r="CIE165" s="229"/>
      <c r="CIF165" s="229"/>
      <c r="CIG165" s="229"/>
      <c r="CIH165" s="229"/>
      <c r="CII165" s="229"/>
      <c r="CIJ165" s="229"/>
      <c r="CIK165" s="229"/>
      <c r="CIL165" s="229"/>
      <c r="CIM165" s="229"/>
      <c r="CIN165" s="229"/>
      <c r="CIO165" s="229"/>
      <c r="CIP165" s="229"/>
      <c r="CIQ165" s="229"/>
      <c r="CIR165" s="229"/>
      <c r="CIS165" s="229"/>
      <c r="CIT165" s="229"/>
      <c r="CIU165" s="229"/>
      <c r="CIV165" s="229"/>
      <c r="CIW165" s="229"/>
      <c r="CIX165" s="229"/>
      <c r="CIY165" s="229"/>
      <c r="CIZ165" s="229"/>
      <c r="CJA165" s="229"/>
      <c r="CJB165" s="229"/>
      <c r="CJC165" s="229"/>
      <c r="CJD165" s="229"/>
      <c r="CJE165" s="229"/>
      <c r="CJF165" s="229"/>
      <c r="CJG165" s="229"/>
      <c r="CJH165" s="229"/>
      <c r="CJI165" s="229"/>
      <c r="CJJ165" s="229"/>
      <c r="CJK165" s="229"/>
      <c r="CJL165" s="229"/>
      <c r="CJM165" s="229"/>
      <c r="CJN165" s="229"/>
      <c r="CJO165" s="229"/>
      <c r="CJP165" s="229"/>
      <c r="CJQ165" s="229"/>
      <c r="CJR165" s="229"/>
      <c r="CJS165" s="229"/>
      <c r="CJT165" s="229"/>
      <c r="CJU165" s="229"/>
      <c r="CJV165" s="229"/>
      <c r="CJW165" s="229"/>
      <c r="CJX165" s="229"/>
      <c r="CJY165" s="229"/>
      <c r="CJZ165" s="229"/>
      <c r="CKA165" s="229"/>
      <c r="CKB165" s="229"/>
      <c r="CKC165" s="229"/>
      <c r="CKD165" s="229"/>
      <c r="CKE165" s="229"/>
      <c r="CKF165" s="229"/>
      <c r="CKG165" s="229"/>
      <c r="CKH165" s="229"/>
      <c r="CKI165" s="229"/>
      <c r="CKJ165" s="229"/>
      <c r="CKK165" s="229"/>
      <c r="CKL165" s="229"/>
      <c r="CKM165" s="229"/>
      <c r="CKN165" s="229"/>
      <c r="CKO165" s="229"/>
      <c r="CKP165" s="229"/>
      <c r="CKQ165" s="229"/>
      <c r="CKR165" s="229"/>
      <c r="CKS165" s="229"/>
      <c r="CKT165" s="229"/>
      <c r="CKU165" s="229"/>
      <c r="CKV165" s="229"/>
      <c r="CKW165" s="229"/>
      <c r="CKX165" s="229"/>
      <c r="CKY165" s="229"/>
      <c r="CKZ165" s="229"/>
      <c r="CLA165" s="229"/>
      <c r="CLB165" s="229"/>
      <c r="CLC165" s="229"/>
      <c r="CLD165" s="229"/>
      <c r="CLE165" s="229"/>
      <c r="CLF165" s="229"/>
      <c r="CLG165" s="229"/>
      <c r="CLH165" s="229"/>
      <c r="CLI165" s="229"/>
      <c r="CLJ165" s="229"/>
      <c r="CLK165" s="229"/>
      <c r="CLL165" s="229"/>
      <c r="CLM165" s="229"/>
      <c r="CLN165" s="229"/>
      <c r="CLO165" s="229"/>
      <c r="CLP165" s="229"/>
      <c r="CLQ165" s="229"/>
      <c r="CLR165" s="229"/>
      <c r="CLS165" s="229"/>
      <c r="CLT165" s="229"/>
      <c r="CLU165" s="229"/>
      <c r="CLV165" s="229"/>
      <c r="CLW165" s="229"/>
      <c r="CLX165" s="229"/>
      <c r="CLY165" s="229"/>
      <c r="CLZ165" s="229"/>
      <c r="CMA165" s="229"/>
      <c r="CMB165" s="229"/>
      <c r="CMC165" s="229"/>
      <c r="CMD165" s="229"/>
      <c r="CME165" s="229"/>
      <c r="CMF165" s="229"/>
      <c r="CMG165" s="229"/>
      <c r="CMH165" s="229"/>
      <c r="CMI165" s="229"/>
      <c r="CMJ165" s="229"/>
      <c r="CMK165" s="229"/>
      <c r="CML165" s="229"/>
      <c r="CMM165" s="229"/>
      <c r="CMN165" s="229"/>
      <c r="CMO165" s="229"/>
      <c r="CMP165" s="229"/>
      <c r="CMQ165" s="229"/>
      <c r="CMR165" s="229"/>
      <c r="CMS165" s="229"/>
      <c r="CMT165" s="229"/>
      <c r="CMU165" s="229"/>
      <c r="CMV165" s="229"/>
      <c r="CMW165" s="229"/>
      <c r="CMX165" s="229"/>
      <c r="CMY165" s="229"/>
      <c r="CMZ165" s="229"/>
      <c r="CNA165" s="229"/>
      <c r="CNB165" s="229"/>
      <c r="CNC165" s="229"/>
      <c r="CND165" s="229"/>
      <c r="CNE165" s="229"/>
      <c r="CNF165" s="229"/>
      <c r="CNG165" s="229"/>
      <c r="CNH165" s="229"/>
      <c r="CNI165" s="229"/>
      <c r="CNJ165" s="229"/>
      <c r="CNK165" s="229"/>
      <c r="CNL165" s="229"/>
      <c r="CNM165" s="229"/>
      <c r="CNN165" s="229"/>
      <c r="CNO165" s="229"/>
      <c r="CNP165" s="229"/>
      <c r="CNQ165" s="229"/>
      <c r="CNR165" s="229"/>
      <c r="CNS165" s="229"/>
      <c r="CNT165" s="229"/>
      <c r="CNU165" s="229"/>
      <c r="CNV165" s="229"/>
      <c r="CNW165" s="229"/>
      <c r="CNX165" s="229"/>
      <c r="CNY165" s="229"/>
      <c r="CNZ165" s="229"/>
      <c r="COA165" s="229"/>
      <c r="COB165" s="229"/>
      <c r="COC165" s="229"/>
      <c r="COD165" s="229"/>
      <c r="COE165" s="229"/>
      <c r="COF165" s="229"/>
      <c r="COG165" s="229"/>
      <c r="COH165" s="229"/>
      <c r="COI165" s="229"/>
      <c r="COJ165" s="229"/>
      <c r="COK165" s="229"/>
      <c r="COL165" s="229"/>
      <c r="COM165" s="229"/>
      <c r="CON165" s="229"/>
      <c r="COO165" s="229"/>
      <c r="COP165" s="229"/>
      <c r="COQ165" s="229"/>
      <c r="COR165" s="229"/>
      <c r="COS165" s="229"/>
      <c r="COT165" s="229"/>
      <c r="COU165" s="229"/>
      <c r="COV165" s="229"/>
      <c r="COW165" s="229"/>
      <c r="COX165" s="229"/>
      <c r="COY165" s="229"/>
      <c r="COZ165" s="229"/>
      <c r="CPA165" s="229"/>
      <c r="CPB165" s="229"/>
      <c r="CPC165" s="229"/>
      <c r="CPD165" s="229"/>
      <c r="CPE165" s="229"/>
      <c r="CPF165" s="229"/>
      <c r="CPG165" s="229"/>
      <c r="CPH165" s="229"/>
      <c r="CPI165" s="229"/>
      <c r="CPJ165" s="229"/>
      <c r="CPK165" s="229"/>
      <c r="CPL165" s="229"/>
      <c r="CPM165" s="229"/>
      <c r="CPN165" s="229"/>
      <c r="CPO165" s="229"/>
      <c r="CPP165" s="229"/>
      <c r="CPQ165" s="229"/>
      <c r="CPR165" s="229"/>
      <c r="CPS165" s="229"/>
      <c r="CPT165" s="229"/>
      <c r="CPU165" s="229"/>
      <c r="CPV165" s="229"/>
      <c r="CPW165" s="229"/>
      <c r="CPX165" s="229"/>
      <c r="CPY165" s="229"/>
      <c r="CPZ165" s="229"/>
      <c r="CQA165" s="229"/>
      <c r="CQB165" s="229"/>
      <c r="CQC165" s="229"/>
      <c r="CQD165" s="229"/>
      <c r="CQE165" s="229"/>
      <c r="CQF165" s="229"/>
      <c r="CQG165" s="229"/>
      <c r="CQH165" s="229"/>
      <c r="CQI165" s="229"/>
      <c r="CQJ165" s="229"/>
      <c r="CQK165" s="229"/>
      <c r="CQL165" s="229"/>
      <c r="CQM165" s="229"/>
      <c r="CQN165" s="229"/>
      <c r="CQO165" s="229"/>
      <c r="CQP165" s="229"/>
      <c r="CQQ165" s="229"/>
      <c r="CQR165" s="229"/>
      <c r="CQS165" s="229"/>
      <c r="CQT165" s="229"/>
      <c r="CQU165" s="229"/>
      <c r="CQV165" s="229"/>
      <c r="CQW165" s="229"/>
      <c r="CQX165" s="229"/>
      <c r="CQY165" s="229"/>
      <c r="CQZ165" s="229"/>
      <c r="CRA165" s="229"/>
      <c r="CRB165" s="229"/>
      <c r="CRC165" s="229"/>
      <c r="CRD165" s="229"/>
      <c r="CRE165" s="229"/>
      <c r="CRF165" s="229"/>
      <c r="CRG165" s="229"/>
      <c r="CRH165" s="229"/>
      <c r="CRI165" s="229"/>
      <c r="CRJ165" s="229"/>
      <c r="CRK165" s="229"/>
      <c r="CRL165" s="229"/>
      <c r="CRM165" s="229"/>
      <c r="CRN165" s="229"/>
      <c r="CRO165" s="229"/>
      <c r="CRP165" s="229"/>
      <c r="CRQ165" s="229"/>
      <c r="CRR165" s="229"/>
      <c r="CRS165" s="229"/>
      <c r="CRT165" s="229"/>
      <c r="CRU165" s="229"/>
      <c r="CRV165" s="229"/>
      <c r="CRW165" s="229"/>
      <c r="CRX165" s="229"/>
      <c r="CRY165" s="229"/>
      <c r="CRZ165" s="229"/>
      <c r="CSA165" s="229"/>
      <c r="CSB165" s="229"/>
      <c r="CSC165" s="229"/>
      <c r="CSD165" s="229"/>
      <c r="CSE165" s="229"/>
      <c r="CSF165" s="229"/>
      <c r="CSG165" s="229"/>
      <c r="CSH165" s="229"/>
      <c r="CSI165" s="229"/>
      <c r="CSJ165" s="229"/>
      <c r="CSK165" s="229"/>
      <c r="CSL165" s="229"/>
      <c r="CSM165" s="229"/>
      <c r="CSN165" s="229"/>
      <c r="CSO165" s="229"/>
      <c r="CSP165" s="229"/>
      <c r="CSQ165" s="229"/>
      <c r="CSR165" s="229"/>
      <c r="CSS165" s="229"/>
      <c r="CST165" s="229"/>
      <c r="CSU165" s="229"/>
      <c r="CSV165" s="229"/>
      <c r="CSW165" s="229"/>
      <c r="CSX165" s="229"/>
      <c r="CSY165" s="229"/>
      <c r="CSZ165" s="229"/>
      <c r="CTA165" s="229"/>
      <c r="CTB165" s="229"/>
      <c r="CTC165" s="229"/>
      <c r="CTD165" s="229"/>
      <c r="CTE165" s="229"/>
      <c r="CTF165" s="229"/>
      <c r="CTG165" s="229"/>
      <c r="CTH165" s="229"/>
      <c r="CTI165" s="229"/>
      <c r="CTJ165" s="229"/>
      <c r="CTK165" s="229"/>
      <c r="CTL165" s="229"/>
      <c r="CTM165" s="229"/>
      <c r="CTN165" s="229"/>
      <c r="CTO165" s="229"/>
      <c r="CTP165" s="229"/>
      <c r="CTQ165" s="229"/>
      <c r="CTR165" s="229"/>
      <c r="CTS165" s="229"/>
      <c r="CTT165" s="229"/>
      <c r="CTU165" s="229"/>
      <c r="CTV165" s="229"/>
      <c r="CTW165" s="229"/>
      <c r="CTX165" s="229"/>
      <c r="CTY165" s="229"/>
      <c r="CTZ165" s="229"/>
      <c r="CUA165" s="229"/>
    </row>
    <row r="166" spans="1:2575" s="224" customFormat="1" ht="108.75" hidden="1" customHeight="1">
      <c r="A166" s="247"/>
      <c r="B166" s="248"/>
      <c r="C166" s="249"/>
      <c r="D166" s="250"/>
      <c r="E166" s="274"/>
      <c r="F166" s="252"/>
      <c r="G166" s="249"/>
      <c r="H166" s="256"/>
      <c r="I166" s="269"/>
      <c r="J166" s="270"/>
      <c r="K166" s="252"/>
      <c r="L166" s="252"/>
      <c r="N166" s="229"/>
      <c r="O166" s="229"/>
      <c r="P166" s="229"/>
      <c r="Q166" s="229"/>
      <c r="R166" s="229"/>
      <c r="S166" s="229"/>
      <c r="T166" s="229"/>
      <c r="U166" s="229"/>
      <c r="V166" s="229"/>
      <c r="W166" s="229"/>
      <c r="X166" s="229"/>
      <c r="Y166" s="229"/>
      <c r="Z166" s="229"/>
      <c r="AA166" s="229"/>
      <c r="AB166" s="229"/>
      <c r="AC166" s="229"/>
      <c r="AD166" s="229"/>
      <c r="AE166" s="229"/>
      <c r="AF166" s="229"/>
      <c r="AG166" s="229"/>
      <c r="AH166" s="229"/>
      <c r="AI166" s="229"/>
      <c r="AJ166" s="229"/>
      <c r="AK166" s="229"/>
      <c r="AL166" s="229"/>
      <c r="AM166" s="229"/>
      <c r="AN166" s="229"/>
      <c r="AO166" s="229"/>
      <c r="AP166" s="229"/>
      <c r="AQ166" s="229"/>
      <c r="AR166" s="229"/>
      <c r="AS166" s="229"/>
      <c r="AT166" s="229"/>
      <c r="AU166" s="229"/>
      <c r="AV166" s="229"/>
      <c r="AW166" s="229"/>
      <c r="AX166" s="229"/>
      <c r="AY166" s="229"/>
      <c r="AZ166" s="229"/>
      <c r="BA166" s="229"/>
      <c r="BB166" s="229"/>
      <c r="BC166" s="229"/>
      <c r="BD166" s="229"/>
      <c r="BE166" s="229"/>
      <c r="BF166" s="229"/>
      <c r="BG166" s="229"/>
      <c r="BH166" s="229"/>
      <c r="BI166" s="229"/>
      <c r="BJ166" s="229"/>
      <c r="BK166" s="229"/>
      <c r="BL166" s="229"/>
      <c r="BM166" s="229"/>
      <c r="BN166" s="229"/>
      <c r="BO166" s="229"/>
      <c r="BP166" s="229"/>
      <c r="BQ166" s="229"/>
      <c r="BR166" s="229"/>
      <c r="BS166" s="229"/>
      <c r="BT166" s="229"/>
      <c r="BU166" s="229"/>
      <c r="BV166" s="229"/>
      <c r="BW166" s="229"/>
      <c r="BX166" s="229"/>
      <c r="BY166" s="229"/>
      <c r="BZ166" s="229"/>
      <c r="CA166" s="229"/>
      <c r="CB166" s="229"/>
      <c r="CC166" s="229"/>
      <c r="CD166" s="229"/>
      <c r="CE166" s="229"/>
      <c r="CF166" s="229"/>
      <c r="CG166" s="229"/>
      <c r="CH166" s="229"/>
      <c r="CI166" s="229"/>
      <c r="CJ166" s="229"/>
      <c r="CK166" s="229"/>
      <c r="CL166" s="229"/>
      <c r="CM166" s="229"/>
      <c r="CN166" s="229"/>
      <c r="CO166" s="229"/>
      <c r="CP166" s="229"/>
      <c r="CQ166" s="229"/>
      <c r="CR166" s="229"/>
      <c r="CS166" s="229"/>
      <c r="CT166" s="229"/>
      <c r="CU166" s="229"/>
      <c r="CV166" s="229"/>
      <c r="CW166" s="229"/>
      <c r="CX166" s="229"/>
      <c r="CY166" s="229"/>
      <c r="CZ166" s="229"/>
      <c r="DA166" s="229"/>
      <c r="DB166" s="229"/>
      <c r="DC166" s="229"/>
      <c r="DD166" s="229"/>
      <c r="DE166" s="229"/>
      <c r="DF166" s="229"/>
      <c r="DG166" s="229"/>
      <c r="DH166" s="229"/>
      <c r="DI166" s="229"/>
      <c r="DJ166" s="229"/>
      <c r="DK166" s="229"/>
      <c r="DL166" s="229"/>
      <c r="DM166" s="229"/>
      <c r="DN166" s="229"/>
      <c r="DO166" s="229"/>
      <c r="DP166" s="229"/>
      <c r="DQ166" s="229"/>
      <c r="DR166" s="229"/>
      <c r="DS166" s="229"/>
      <c r="DT166" s="229"/>
      <c r="DU166" s="229"/>
      <c r="DV166" s="229"/>
      <c r="DW166" s="229"/>
      <c r="DX166" s="229"/>
      <c r="DY166" s="229"/>
      <c r="DZ166" s="229"/>
      <c r="EA166" s="229"/>
      <c r="EB166" s="229"/>
      <c r="EC166" s="229"/>
      <c r="ED166" s="229"/>
      <c r="EE166" s="229"/>
      <c r="EF166" s="229"/>
      <c r="EG166" s="229"/>
      <c r="EH166" s="229"/>
      <c r="EI166" s="229"/>
      <c r="EJ166" s="229"/>
      <c r="EK166" s="229"/>
      <c r="EL166" s="229"/>
      <c r="EM166" s="229"/>
      <c r="EN166" s="229"/>
      <c r="EO166" s="229"/>
      <c r="EP166" s="229"/>
      <c r="EQ166" s="229"/>
      <c r="ER166" s="229"/>
      <c r="ES166" s="229"/>
      <c r="ET166" s="229"/>
      <c r="EU166" s="229"/>
      <c r="EV166" s="229"/>
      <c r="EW166" s="229"/>
      <c r="EX166" s="229"/>
      <c r="EY166" s="229"/>
      <c r="EZ166" s="229"/>
      <c r="FA166" s="229"/>
      <c r="FB166" s="229"/>
      <c r="FC166" s="229"/>
      <c r="FD166" s="229"/>
      <c r="FE166" s="229"/>
      <c r="FF166" s="229"/>
      <c r="FG166" s="229"/>
      <c r="FH166" s="229"/>
      <c r="FI166" s="229"/>
      <c r="FJ166" s="229"/>
      <c r="FK166" s="229"/>
      <c r="FL166" s="229"/>
      <c r="FM166" s="229"/>
      <c r="FN166" s="229"/>
      <c r="FO166" s="229"/>
      <c r="FP166" s="229"/>
      <c r="FQ166" s="229"/>
      <c r="FR166" s="229"/>
      <c r="FS166" s="229"/>
      <c r="FT166" s="229"/>
      <c r="FU166" s="229"/>
      <c r="FV166" s="229"/>
      <c r="FW166" s="229"/>
      <c r="FX166" s="229"/>
      <c r="FY166" s="229"/>
      <c r="FZ166" s="229"/>
      <c r="GA166" s="229"/>
      <c r="GB166" s="229"/>
      <c r="GC166" s="229"/>
      <c r="GD166" s="229"/>
      <c r="GE166" s="229"/>
      <c r="GF166" s="229"/>
      <c r="GG166" s="229"/>
      <c r="GH166" s="229"/>
      <c r="GI166" s="229"/>
      <c r="GJ166" s="229"/>
      <c r="GK166" s="229"/>
      <c r="GL166" s="229"/>
      <c r="GM166" s="229"/>
      <c r="GN166" s="229"/>
      <c r="GO166" s="229"/>
      <c r="GP166" s="229"/>
      <c r="GQ166" s="229"/>
      <c r="GR166" s="229"/>
      <c r="GS166" s="229"/>
      <c r="GT166" s="229"/>
      <c r="GU166" s="229"/>
      <c r="GV166" s="229"/>
      <c r="GW166" s="229"/>
      <c r="GX166" s="229"/>
      <c r="GY166" s="229"/>
      <c r="GZ166" s="229"/>
      <c r="HA166" s="229"/>
      <c r="HB166" s="229"/>
      <c r="HC166" s="229"/>
      <c r="HD166" s="229"/>
      <c r="HE166" s="229"/>
      <c r="HF166" s="229"/>
      <c r="HG166" s="229"/>
      <c r="HH166" s="229"/>
      <c r="HI166" s="229"/>
      <c r="HJ166" s="229"/>
      <c r="HK166" s="229"/>
      <c r="HL166" s="229"/>
      <c r="HM166" s="229"/>
      <c r="HN166" s="229"/>
      <c r="HO166" s="229"/>
      <c r="HP166" s="229"/>
      <c r="HQ166" s="229"/>
      <c r="HR166" s="229"/>
      <c r="HS166" s="229"/>
      <c r="HT166" s="229"/>
      <c r="HU166" s="229"/>
      <c r="HV166" s="229"/>
      <c r="HW166" s="229"/>
      <c r="HX166" s="229"/>
      <c r="HY166" s="229"/>
      <c r="HZ166" s="229"/>
      <c r="IA166" s="229"/>
      <c r="IB166" s="229"/>
      <c r="IC166" s="229"/>
      <c r="ID166" s="229"/>
      <c r="IE166" s="229"/>
      <c r="IF166" s="229"/>
      <c r="IG166" s="229"/>
      <c r="IH166" s="229"/>
      <c r="II166" s="229"/>
      <c r="IJ166" s="229"/>
      <c r="IK166" s="229"/>
      <c r="IL166" s="229"/>
      <c r="IM166" s="229"/>
      <c r="IN166" s="229"/>
      <c r="IO166" s="229"/>
      <c r="IP166" s="229"/>
      <c r="IQ166" s="229"/>
      <c r="IR166" s="229"/>
      <c r="IS166" s="229"/>
      <c r="IT166" s="229"/>
      <c r="IU166" s="229"/>
      <c r="IV166" s="229"/>
      <c r="IW166" s="229"/>
      <c r="IX166" s="229"/>
      <c r="IY166" s="229"/>
      <c r="IZ166" s="229"/>
      <c r="JA166" s="229"/>
      <c r="JB166" s="229"/>
      <c r="JC166" s="229"/>
      <c r="JD166" s="229"/>
      <c r="JE166" s="229"/>
      <c r="JF166" s="229"/>
      <c r="JG166" s="229"/>
      <c r="JH166" s="229"/>
      <c r="JI166" s="229"/>
      <c r="JJ166" s="229"/>
      <c r="JK166" s="229"/>
      <c r="JL166" s="229"/>
      <c r="JM166" s="229"/>
      <c r="JN166" s="229"/>
      <c r="JO166" s="229"/>
      <c r="JP166" s="229"/>
      <c r="JQ166" s="229"/>
      <c r="JR166" s="229"/>
      <c r="JS166" s="229"/>
      <c r="JT166" s="229"/>
      <c r="JU166" s="229"/>
      <c r="JV166" s="229"/>
      <c r="JW166" s="229"/>
      <c r="JX166" s="229"/>
      <c r="JY166" s="229"/>
      <c r="JZ166" s="229"/>
      <c r="KA166" s="229"/>
      <c r="KB166" s="229"/>
      <c r="KC166" s="229"/>
      <c r="KD166" s="229"/>
      <c r="KE166" s="229"/>
      <c r="KF166" s="229"/>
      <c r="KG166" s="229"/>
      <c r="KH166" s="229"/>
      <c r="KI166" s="229"/>
      <c r="KJ166" s="229"/>
      <c r="KK166" s="229"/>
      <c r="KL166" s="229"/>
      <c r="KM166" s="229"/>
      <c r="KN166" s="229"/>
      <c r="KO166" s="229"/>
      <c r="KP166" s="229"/>
      <c r="KQ166" s="229"/>
      <c r="KR166" s="229"/>
      <c r="KS166" s="229"/>
      <c r="KT166" s="229"/>
      <c r="KU166" s="229"/>
      <c r="KV166" s="229"/>
      <c r="KW166" s="229"/>
      <c r="KX166" s="229"/>
      <c r="KY166" s="229"/>
      <c r="KZ166" s="229"/>
      <c r="LA166" s="229"/>
      <c r="LB166" s="229"/>
      <c r="LC166" s="229"/>
      <c r="LD166" s="229"/>
      <c r="LE166" s="229"/>
      <c r="LF166" s="229"/>
      <c r="LG166" s="229"/>
      <c r="LH166" s="229"/>
      <c r="LI166" s="229"/>
      <c r="LJ166" s="229"/>
      <c r="LK166" s="229"/>
      <c r="LL166" s="229"/>
      <c r="LM166" s="229"/>
      <c r="LN166" s="229"/>
      <c r="LO166" s="229"/>
      <c r="LP166" s="229"/>
      <c r="LQ166" s="229"/>
      <c r="LR166" s="229"/>
      <c r="LS166" s="229"/>
      <c r="LT166" s="229"/>
      <c r="LU166" s="229"/>
      <c r="LV166" s="229"/>
      <c r="LW166" s="229"/>
      <c r="LX166" s="229"/>
      <c r="LY166" s="229"/>
      <c r="LZ166" s="229"/>
      <c r="MA166" s="229"/>
      <c r="MB166" s="229"/>
      <c r="MC166" s="229"/>
      <c r="MD166" s="229"/>
      <c r="ME166" s="229"/>
      <c r="MF166" s="229"/>
      <c r="MG166" s="229"/>
      <c r="MH166" s="229"/>
      <c r="MI166" s="229"/>
      <c r="MJ166" s="229"/>
      <c r="MK166" s="229"/>
      <c r="ML166" s="229"/>
      <c r="MM166" s="229"/>
      <c r="MN166" s="229"/>
      <c r="MO166" s="229"/>
      <c r="MP166" s="229"/>
      <c r="MQ166" s="229"/>
      <c r="MR166" s="229"/>
      <c r="MS166" s="229"/>
      <c r="MT166" s="229"/>
      <c r="MU166" s="229"/>
      <c r="MV166" s="229"/>
      <c r="MW166" s="229"/>
      <c r="MX166" s="229"/>
      <c r="MY166" s="229"/>
      <c r="MZ166" s="229"/>
      <c r="NA166" s="229"/>
      <c r="NB166" s="229"/>
      <c r="NC166" s="229"/>
      <c r="ND166" s="229"/>
      <c r="NE166" s="229"/>
      <c r="NF166" s="229"/>
      <c r="NG166" s="229"/>
      <c r="NH166" s="229"/>
      <c r="NI166" s="229"/>
      <c r="NJ166" s="229"/>
      <c r="NK166" s="229"/>
      <c r="NL166" s="229"/>
      <c r="NM166" s="229"/>
      <c r="NN166" s="229"/>
      <c r="NO166" s="229"/>
      <c r="NP166" s="229"/>
      <c r="NQ166" s="229"/>
      <c r="NR166" s="229"/>
      <c r="NS166" s="229"/>
      <c r="NT166" s="229"/>
      <c r="NU166" s="229"/>
      <c r="NV166" s="229"/>
      <c r="NW166" s="229"/>
      <c r="NX166" s="229"/>
      <c r="NY166" s="229"/>
      <c r="NZ166" s="229"/>
      <c r="OA166" s="229"/>
      <c r="OB166" s="229"/>
      <c r="OC166" s="229"/>
      <c r="OD166" s="229"/>
      <c r="OE166" s="229"/>
      <c r="OF166" s="229"/>
      <c r="OG166" s="229"/>
      <c r="OH166" s="229"/>
      <c r="OI166" s="229"/>
      <c r="OJ166" s="229"/>
      <c r="OK166" s="229"/>
      <c r="OL166" s="229"/>
      <c r="OM166" s="229"/>
      <c r="ON166" s="229"/>
      <c r="OO166" s="229"/>
      <c r="OP166" s="229"/>
      <c r="OQ166" s="229"/>
      <c r="OR166" s="229"/>
      <c r="OS166" s="229"/>
      <c r="OT166" s="229"/>
      <c r="OU166" s="229"/>
      <c r="OV166" s="229"/>
      <c r="OW166" s="229"/>
      <c r="OX166" s="229"/>
      <c r="OY166" s="229"/>
      <c r="OZ166" s="229"/>
      <c r="PA166" s="229"/>
      <c r="PB166" s="229"/>
      <c r="PC166" s="229"/>
      <c r="PD166" s="229"/>
      <c r="PE166" s="229"/>
      <c r="PF166" s="229"/>
      <c r="PG166" s="229"/>
      <c r="PH166" s="229"/>
      <c r="PI166" s="229"/>
      <c r="PJ166" s="229"/>
      <c r="PK166" s="229"/>
      <c r="PL166" s="229"/>
      <c r="PM166" s="229"/>
      <c r="PN166" s="229"/>
      <c r="PO166" s="229"/>
      <c r="PP166" s="229"/>
      <c r="PQ166" s="229"/>
      <c r="PR166" s="229"/>
      <c r="PS166" s="229"/>
      <c r="PT166" s="229"/>
      <c r="PU166" s="229"/>
      <c r="PV166" s="229"/>
      <c r="PW166" s="229"/>
      <c r="PX166" s="229"/>
      <c r="PY166" s="229"/>
      <c r="PZ166" s="229"/>
      <c r="QA166" s="229"/>
      <c r="QB166" s="229"/>
      <c r="QC166" s="229"/>
      <c r="QD166" s="229"/>
      <c r="QE166" s="229"/>
      <c r="QF166" s="229"/>
      <c r="QG166" s="229"/>
      <c r="QH166" s="229"/>
      <c r="QI166" s="229"/>
      <c r="QJ166" s="229"/>
      <c r="QK166" s="229"/>
      <c r="QL166" s="229"/>
      <c r="QM166" s="229"/>
      <c r="QN166" s="229"/>
      <c r="QO166" s="229"/>
      <c r="QP166" s="229"/>
      <c r="QQ166" s="229"/>
      <c r="QR166" s="229"/>
      <c r="QS166" s="229"/>
      <c r="QT166" s="229"/>
      <c r="QU166" s="229"/>
      <c r="QV166" s="229"/>
      <c r="QW166" s="229"/>
      <c r="QX166" s="229"/>
      <c r="QY166" s="229"/>
      <c r="QZ166" s="229"/>
      <c r="RA166" s="229"/>
      <c r="RB166" s="229"/>
      <c r="RC166" s="229"/>
      <c r="RD166" s="229"/>
      <c r="RE166" s="229"/>
      <c r="RF166" s="229"/>
      <c r="RG166" s="229"/>
      <c r="RH166" s="229"/>
      <c r="RI166" s="229"/>
      <c r="RJ166" s="229"/>
      <c r="RK166" s="229"/>
      <c r="RL166" s="229"/>
      <c r="RM166" s="229"/>
      <c r="RN166" s="229"/>
      <c r="RO166" s="229"/>
      <c r="RP166" s="229"/>
      <c r="RQ166" s="229"/>
      <c r="RR166" s="229"/>
      <c r="RS166" s="229"/>
      <c r="RT166" s="229"/>
      <c r="RU166" s="229"/>
      <c r="RV166" s="229"/>
      <c r="RW166" s="229"/>
      <c r="RX166" s="229"/>
      <c r="RY166" s="229"/>
      <c r="RZ166" s="229"/>
      <c r="SA166" s="229"/>
      <c r="SB166" s="229"/>
      <c r="SC166" s="229"/>
      <c r="SD166" s="229"/>
      <c r="SE166" s="229"/>
      <c r="SF166" s="229"/>
      <c r="SG166" s="229"/>
      <c r="SH166" s="229"/>
      <c r="SI166" s="229"/>
      <c r="SJ166" s="229"/>
      <c r="SK166" s="229"/>
      <c r="SL166" s="229"/>
      <c r="SM166" s="229"/>
      <c r="SN166" s="229"/>
      <c r="SO166" s="229"/>
      <c r="SP166" s="229"/>
      <c r="SQ166" s="229"/>
      <c r="SR166" s="229"/>
      <c r="SS166" s="229"/>
      <c r="ST166" s="229"/>
      <c r="SU166" s="229"/>
      <c r="SV166" s="229"/>
      <c r="SW166" s="229"/>
      <c r="SX166" s="229"/>
      <c r="SY166" s="229"/>
      <c r="SZ166" s="229"/>
      <c r="TA166" s="229"/>
      <c r="TB166" s="229"/>
      <c r="TC166" s="229"/>
      <c r="TD166" s="229"/>
      <c r="TE166" s="229"/>
      <c r="TF166" s="229"/>
      <c r="TG166" s="229"/>
      <c r="TH166" s="229"/>
      <c r="TI166" s="229"/>
      <c r="TJ166" s="229"/>
      <c r="TK166" s="229"/>
      <c r="TL166" s="229"/>
      <c r="TM166" s="229"/>
      <c r="TN166" s="229"/>
      <c r="TO166" s="229"/>
      <c r="TP166" s="229"/>
      <c r="TQ166" s="229"/>
      <c r="TR166" s="229"/>
      <c r="TS166" s="229"/>
      <c r="TT166" s="229"/>
      <c r="TU166" s="229"/>
      <c r="TV166" s="229"/>
      <c r="TW166" s="229"/>
      <c r="TX166" s="229"/>
      <c r="TY166" s="229"/>
      <c r="TZ166" s="229"/>
      <c r="UA166" s="229"/>
      <c r="UB166" s="229"/>
      <c r="UC166" s="229"/>
      <c r="UD166" s="229"/>
      <c r="UE166" s="229"/>
      <c r="UF166" s="229"/>
      <c r="UG166" s="229"/>
      <c r="UH166" s="229"/>
      <c r="UI166" s="229"/>
      <c r="UJ166" s="229"/>
      <c r="UK166" s="229"/>
      <c r="UL166" s="229"/>
      <c r="UM166" s="229"/>
      <c r="UN166" s="229"/>
      <c r="UO166" s="229"/>
      <c r="UP166" s="229"/>
      <c r="UQ166" s="229"/>
      <c r="UR166" s="229"/>
      <c r="US166" s="229"/>
      <c r="UT166" s="229"/>
      <c r="UU166" s="229"/>
      <c r="UV166" s="229"/>
      <c r="UW166" s="229"/>
      <c r="UX166" s="229"/>
      <c r="UY166" s="229"/>
      <c r="UZ166" s="229"/>
      <c r="VA166" s="229"/>
      <c r="VB166" s="229"/>
      <c r="VC166" s="229"/>
      <c r="VD166" s="229"/>
      <c r="VE166" s="229"/>
      <c r="VF166" s="229"/>
      <c r="VG166" s="229"/>
      <c r="VH166" s="229"/>
      <c r="VI166" s="229"/>
      <c r="VJ166" s="229"/>
      <c r="VK166" s="229"/>
      <c r="VL166" s="229"/>
      <c r="VM166" s="229"/>
      <c r="VN166" s="229"/>
      <c r="VO166" s="229"/>
      <c r="VP166" s="229"/>
      <c r="VQ166" s="229"/>
      <c r="VR166" s="229"/>
      <c r="VS166" s="229"/>
      <c r="VT166" s="229"/>
      <c r="VU166" s="229"/>
      <c r="VV166" s="229"/>
      <c r="VW166" s="229"/>
      <c r="VX166" s="229"/>
      <c r="VY166" s="229"/>
      <c r="VZ166" s="229"/>
      <c r="WA166" s="229"/>
      <c r="WB166" s="229"/>
      <c r="WC166" s="229"/>
      <c r="WD166" s="229"/>
      <c r="WE166" s="229"/>
      <c r="WF166" s="229"/>
      <c r="WG166" s="229"/>
      <c r="WH166" s="229"/>
      <c r="WI166" s="229"/>
      <c r="WJ166" s="229"/>
      <c r="WK166" s="229"/>
      <c r="WL166" s="229"/>
      <c r="WM166" s="229"/>
      <c r="WN166" s="229"/>
      <c r="WO166" s="229"/>
      <c r="WP166" s="229"/>
      <c r="WQ166" s="229"/>
      <c r="WR166" s="229"/>
      <c r="WS166" s="229"/>
      <c r="WT166" s="229"/>
      <c r="WU166" s="229"/>
      <c r="WV166" s="229"/>
      <c r="WW166" s="229"/>
      <c r="WX166" s="229"/>
      <c r="WY166" s="229"/>
      <c r="WZ166" s="229"/>
      <c r="XA166" s="229"/>
      <c r="XB166" s="229"/>
      <c r="XC166" s="229"/>
      <c r="XD166" s="229"/>
      <c r="XE166" s="229"/>
      <c r="XF166" s="229"/>
      <c r="XG166" s="229"/>
      <c r="XH166" s="229"/>
      <c r="XI166" s="229"/>
      <c r="XJ166" s="229"/>
      <c r="XK166" s="229"/>
      <c r="XL166" s="229"/>
      <c r="XM166" s="229"/>
      <c r="XN166" s="229"/>
      <c r="XO166" s="229"/>
      <c r="XP166" s="229"/>
      <c r="XQ166" s="229"/>
      <c r="XR166" s="229"/>
      <c r="XS166" s="229"/>
      <c r="XT166" s="229"/>
      <c r="XU166" s="229"/>
      <c r="XV166" s="229"/>
      <c r="XW166" s="229"/>
      <c r="XX166" s="229"/>
      <c r="XY166" s="229"/>
      <c r="XZ166" s="229"/>
      <c r="YA166" s="229"/>
      <c r="YB166" s="229"/>
      <c r="YC166" s="229"/>
      <c r="YD166" s="229"/>
      <c r="YE166" s="229"/>
      <c r="YF166" s="229"/>
      <c r="YG166" s="229"/>
      <c r="YH166" s="229"/>
      <c r="YI166" s="229"/>
      <c r="YJ166" s="229"/>
      <c r="YK166" s="229"/>
      <c r="YL166" s="229"/>
      <c r="YM166" s="229"/>
      <c r="YN166" s="229"/>
      <c r="YO166" s="229"/>
      <c r="YP166" s="229"/>
      <c r="YQ166" s="229"/>
      <c r="YR166" s="229"/>
      <c r="YS166" s="229"/>
      <c r="YT166" s="229"/>
      <c r="YU166" s="229"/>
      <c r="YV166" s="229"/>
      <c r="YW166" s="229"/>
      <c r="YX166" s="229"/>
      <c r="YY166" s="229"/>
      <c r="YZ166" s="229"/>
      <c r="ZA166" s="229"/>
      <c r="ZB166" s="229"/>
      <c r="ZC166" s="229"/>
      <c r="ZD166" s="229"/>
      <c r="ZE166" s="229"/>
      <c r="ZF166" s="229"/>
      <c r="ZG166" s="229"/>
      <c r="ZH166" s="229"/>
      <c r="ZI166" s="229"/>
      <c r="ZJ166" s="229"/>
      <c r="ZK166" s="229"/>
      <c r="ZL166" s="229"/>
      <c r="ZM166" s="229"/>
      <c r="ZN166" s="229"/>
      <c r="ZO166" s="229"/>
      <c r="ZP166" s="229"/>
      <c r="ZQ166" s="229"/>
      <c r="ZR166" s="229"/>
      <c r="ZS166" s="229"/>
      <c r="ZT166" s="229"/>
      <c r="ZU166" s="229"/>
      <c r="ZV166" s="229"/>
      <c r="ZW166" s="229"/>
      <c r="ZX166" s="229"/>
      <c r="ZY166" s="229"/>
      <c r="ZZ166" s="229"/>
      <c r="AAA166" s="229"/>
      <c r="AAB166" s="229"/>
      <c r="AAC166" s="229"/>
      <c r="AAD166" s="229"/>
      <c r="AAE166" s="229"/>
      <c r="AAF166" s="229"/>
      <c r="AAG166" s="229"/>
      <c r="AAH166" s="229"/>
      <c r="AAI166" s="229"/>
      <c r="AAJ166" s="229"/>
      <c r="AAK166" s="229"/>
      <c r="AAL166" s="229"/>
      <c r="AAM166" s="229"/>
      <c r="AAN166" s="229"/>
      <c r="AAO166" s="229"/>
      <c r="AAP166" s="229"/>
      <c r="AAQ166" s="229"/>
      <c r="AAR166" s="229"/>
      <c r="AAS166" s="229"/>
      <c r="AAT166" s="229"/>
      <c r="AAU166" s="229"/>
      <c r="AAV166" s="229"/>
      <c r="AAW166" s="229"/>
      <c r="AAX166" s="229"/>
      <c r="AAY166" s="229"/>
      <c r="AAZ166" s="229"/>
      <c r="ABA166" s="229"/>
      <c r="ABB166" s="229"/>
      <c r="ABC166" s="229"/>
      <c r="ABD166" s="229"/>
      <c r="ABE166" s="229"/>
      <c r="ABF166" s="229"/>
      <c r="ABG166" s="229"/>
      <c r="ABH166" s="229"/>
      <c r="ABI166" s="229"/>
      <c r="ABJ166" s="229"/>
      <c r="ABK166" s="229"/>
      <c r="ABL166" s="229"/>
      <c r="ABM166" s="229"/>
      <c r="ABN166" s="229"/>
      <c r="ABO166" s="229"/>
      <c r="ABP166" s="229"/>
      <c r="ABQ166" s="229"/>
      <c r="ABR166" s="229"/>
      <c r="ABS166" s="229"/>
      <c r="ABT166" s="229"/>
      <c r="ABU166" s="229"/>
      <c r="ABV166" s="229"/>
      <c r="ABW166" s="229"/>
      <c r="ABX166" s="229"/>
      <c r="ABY166" s="229"/>
      <c r="ABZ166" s="229"/>
      <c r="ACA166" s="229"/>
      <c r="ACB166" s="229"/>
      <c r="ACC166" s="229"/>
      <c r="ACD166" s="229"/>
      <c r="ACE166" s="229"/>
      <c r="ACF166" s="229"/>
      <c r="ACG166" s="229"/>
      <c r="ACH166" s="229"/>
      <c r="ACI166" s="229"/>
      <c r="ACJ166" s="229"/>
      <c r="ACK166" s="229"/>
      <c r="ACL166" s="229"/>
      <c r="ACM166" s="229"/>
      <c r="ACN166" s="229"/>
      <c r="ACO166" s="229"/>
      <c r="ACP166" s="229"/>
      <c r="ACQ166" s="229"/>
      <c r="ACR166" s="229"/>
      <c r="ACS166" s="229"/>
      <c r="ACT166" s="229"/>
      <c r="ACU166" s="229"/>
      <c r="ACV166" s="229"/>
      <c r="ACW166" s="229"/>
      <c r="ACX166" s="229"/>
      <c r="ACY166" s="229"/>
      <c r="ACZ166" s="229"/>
      <c r="ADA166" s="229"/>
      <c r="ADB166" s="229"/>
      <c r="ADC166" s="229"/>
      <c r="ADD166" s="229"/>
      <c r="ADE166" s="229"/>
      <c r="ADF166" s="229"/>
      <c r="ADG166" s="229"/>
      <c r="ADH166" s="229"/>
      <c r="ADI166" s="229"/>
      <c r="ADJ166" s="229"/>
      <c r="ADK166" s="229"/>
      <c r="ADL166" s="229"/>
      <c r="ADM166" s="229"/>
      <c r="ADN166" s="229"/>
      <c r="ADO166" s="229"/>
      <c r="ADP166" s="229"/>
      <c r="ADQ166" s="229"/>
      <c r="ADR166" s="229"/>
      <c r="ADS166" s="229"/>
      <c r="ADT166" s="229"/>
      <c r="ADU166" s="229"/>
      <c r="ADV166" s="229"/>
      <c r="ADW166" s="229"/>
      <c r="ADX166" s="229"/>
      <c r="ADY166" s="229"/>
      <c r="ADZ166" s="229"/>
      <c r="AEA166" s="229"/>
      <c r="AEB166" s="229"/>
      <c r="AEC166" s="229"/>
      <c r="AED166" s="229"/>
      <c r="AEE166" s="229"/>
      <c r="AEF166" s="229"/>
      <c r="AEG166" s="229"/>
      <c r="AEH166" s="229"/>
      <c r="AEI166" s="229"/>
      <c r="AEJ166" s="229"/>
      <c r="AEK166" s="229"/>
      <c r="AEL166" s="229"/>
      <c r="AEM166" s="229"/>
      <c r="AEN166" s="229"/>
      <c r="AEO166" s="229"/>
      <c r="AEP166" s="229"/>
      <c r="AEQ166" s="229"/>
      <c r="AER166" s="229"/>
      <c r="AES166" s="229"/>
      <c r="AET166" s="229"/>
      <c r="AEU166" s="229"/>
      <c r="AEV166" s="229"/>
      <c r="AEW166" s="229"/>
      <c r="AEX166" s="229"/>
      <c r="AEY166" s="229"/>
      <c r="AEZ166" s="229"/>
      <c r="AFA166" s="229"/>
      <c r="AFB166" s="229"/>
      <c r="AFC166" s="229"/>
      <c r="AFD166" s="229"/>
      <c r="AFE166" s="229"/>
      <c r="AFF166" s="229"/>
      <c r="AFG166" s="229"/>
      <c r="AFH166" s="229"/>
      <c r="AFI166" s="229"/>
      <c r="AFJ166" s="229"/>
      <c r="AFK166" s="229"/>
      <c r="AFL166" s="229"/>
      <c r="AFM166" s="229"/>
      <c r="AFN166" s="229"/>
      <c r="AFO166" s="229"/>
      <c r="AFP166" s="229"/>
      <c r="AFQ166" s="229"/>
      <c r="AFR166" s="229"/>
      <c r="AFS166" s="229"/>
      <c r="AFT166" s="229"/>
      <c r="AFU166" s="229"/>
      <c r="AFV166" s="229"/>
      <c r="AFW166" s="229"/>
      <c r="AFX166" s="229"/>
      <c r="AFY166" s="229"/>
      <c r="AFZ166" s="229"/>
      <c r="AGA166" s="229"/>
      <c r="AGB166" s="229"/>
      <c r="AGC166" s="229"/>
      <c r="AGD166" s="229"/>
      <c r="AGE166" s="229"/>
      <c r="AGF166" s="229"/>
      <c r="AGG166" s="229"/>
      <c r="AGH166" s="229"/>
      <c r="AGI166" s="229"/>
      <c r="AGJ166" s="229"/>
      <c r="AGK166" s="229"/>
      <c r="AGL166" s="229"/>
      <c r="AGM166" s="229"/>
      <c r="AGN166" s="229"/>
      <c r="AGO166" s="229"/>
      <c r="AGP166" s="229"/>
      <c r="AGQ166" s="229"/>
      <c r="AGR166" s="229"/>
      <c r="AGS166" s="229"/>
      <c r="AGT166" s="229"/>
      <c r="AGU166" s="229"/>
      <c r="AGV166" s="229"/>
      <c r="AGW166" s="229"/>
      <c r="AGX166" s="229"/>
      <c r="AGY166" s="229"/>
      <c r="AGZ166" s="229"/>
      <c r="AHA166" s="229"/>
      <c r="AHB166" s="229"/>
      <c r="AHC166" s="229"/>
      <c r="AHD166" s="229"/>
      <c r="AHE166" s="229"/>
      <c r="AHF166" s="229"/>
      <c r="AHG166" s="229"/>
      <c r="AHH166" s="229"/>
      <c r="AHI166" s="229"/>
      <c r="AHJ166" s="229"/>
      <c r="AHK166" s="229"/>
      <c r="AHL166" s="229"/>
      <c r="AHM166" s="229"/>
      <c r="AHN166" s="229"/>
      <c r="AHO166" s="229"/>
      <c r="AHP166" s="229"/>
      <c r="AHQ166" s="229"/>
      <c r="AHR166" s="229"/>
      <c r="AHS166" s="229"/>
      <c r="AHT166" s="229"/>
      <c r="AHU166" s="229"/>
      <c r="AHV166" s="229"/>
      <c r="AHW166" s="229"/>
      <c r="AHX166" s="229"/>
      <c r="AHY166" s="229"/>
      <c r="AHZ166" s="229"/>
      <c r="AIA166" s="229"/>
      <c r="AIB166" s="229"/>
      <c r="AIC166" s="229"/>
      <c r="AID166" s="229"/>
      <c r="AIE166" s="229"/>
      <c r="AIF166" s="229"/>
      <c r="AIG166" s="229"/>
      <c r="AIH166" s="229"/>
      <c r="AII166" s="229"/>
      <c r="AIJ166" s="229"/>
      <c r="AIK166" s="229"/>
      <c r="AIL166" s="229"/>
      <c r="AIM166" s="229"/>
      <c r="AIN166" s="229"/>
      <c r="AIO166" s="229"/>
      <c r="AIP166" s="229"/>
      <c r="AIQ166" s="229"/>
      <c r="AIR166" s="229"/>
      <c r="AIS166" s="229"/>
      <c r="AIT166" s="229"/>
      <c r="AIU166" s="229"/>
      <c r="AIV166" s="229"/>
      <c r="AIW166" s="229"/>
      <c r="AIX166" s="229"/>
      <c r="AIY166" s="229"/>
      <c r="AIZ166" s="229"/>
      <c r="AJA166" s="229"/>
      <c r="AJB166" s="229"/>
      <c r="AJC166" s="229"/>
      <c r="AJD166" s="229"/>
      <c r="AJE166" s="229"/>
      <c r="AJF166" s="229"/>
      <c r="AJG166" s="229"/>
      <c r="AJH166" s="229"/>
      <c r="AJI166" s="229"/>
      <c r="AJJ166" s="229"/>
      <c r="AJK166" s="229"/>
      <c r="AJL166" s="229"/>
      <c r="AJM166" s="229"/>
      <c r="AJN166" s="229"/>
      <c r="AJO166" s="229"/>
      <c r="AJP166" s="229"/>
      <c r="AJQ166" s="229"/>
      <c r="AJR166" s="229"/>
      <c r="AJS166" s="229"/>
      <c r="AJT166" s="229"/>
      <c r="AJU166" s="229"/>
      <c r="AJV166" s="229"/>
      <c r="AJW166" s="229"/>
      <c r="AJX166" s="229"/>
      <c r="AJY166" s="229"/>
      <c r="AJZ166" s="229"/>
      <c r="AKA166" s="229"/>
      <c r="AKB166" s="229"/>
      <c r="AKC166" s="229"/>
      <c r="AKD166" s="229"/>
      <c r="AKE166" s="229"/>
      <c r="AKF166" s="229"/>
      <c r="AKG166" s="229"/>
      <c r="AKH166" s="229"/>
      <c r="AKI166" s="229"/>
      <c r="AKJ166" s="229"/>
      <c r="AKK166" s="229"/>
      <c r="AKL166" s="229"/>
      <c r="AKM166" s="229"/>
      <c r="AKN166" s="229"/>
      <c r="AKO166" s="229"/>
      <c r="AKP166" s="229"/>
      <c r="AKQ166" s="229"/>
      <c r="AKR166" s="229"/>
      <c r="AKS166" s="229"/>
      <c r="AKT166" s="229"/>
      <c r="AKU166" s="229"/>
      <c r="AKV166" s="229"/>
      <c r="AKW166" s="229"/>
      <c r="AKX166" s="229"/>
      <c r="AKY166" s="229"/>
      <c r="AKZ166" s="229"/>
      <c r="ALA166" s="229"/>
      <c r="ALB166" s="229"/>
      <c r="ALC166" s="229"/>
      <c r="ALD166" s="229"/>
      <c r="ALE166" s="229"/>
      <c r="ALF166" s="229"/>
      <c r="ALG166" s="229"/>
      <c r="ALH166" s="229"/>
      <c r="ALI166" s="229"/>
      <c r="ALJ166" s="229"/>
      <c r="ALK166" s="229"/>
      <c r="ALL166" s="229"/>
      <c r="ALM166" s="229"/>
      <c r="ALN166" s="229"/>
      <c r="ALO166" s="229"/>
      <c r="ALP166" s="229"/>
      <c r="ALQ166" s="229"/>
      <c r="ALR166" s="229"/>
      <c r="ALS166" s="229"/>
      <c r="ALT166" s="229"/>
      <c r="ALU166" s="229"/>
      <c r="ALV166" s="229"/>
      <c r="ALW166" s="229"/>
      <c r="ALX166" s="229"/>
      <c r="ALY166" s="229"/>
      <c r="ALZ166" s="229"/>
      <c r="AMA166" s="229"/>
      <c r="AMB166" s="229"/>
      <c r="AMC166" s="229"/>
      <c r="AMD166" s="229"/>
      <c r="AME166" s="229"/>
      <c r="AMF166" s="229"/>
      <c r="AMG166" s="229"/>
      <c r="AMH166" s="229"/>
      <c r="AMI166" s="229"/>
      <c r="AMJ166" s="229"/>
      <c r="AMK166" s="229"/>
      <c r="AML166" s="229"/>
      <c r="AMM166" s="229"/>
      <c r="AMN166" s="229"/>
      <c r="AMO166" s="229"/>
      <c r="AMP166" s="229"/>
      <c r="AMQ166" s="229"/>
      <c r="AMR166" s="229"/>
      <c r="AMS166" s="229"/>
      <c r="AMT166" s="229"/>
      <c r="AMU166" s="229"/>
      <c r="AMV166" s="229"/>
      <c r="AMW166" s="229"/>
      <c r="AMX166" s="229"/>
      <c r="AMY166" s="229"/>
      <c r="AMZ166" s="229"/>
      <c r="ANA166" s="229"/>
      <c r="ANB166" s="229"/>
      <c r="ANC166" s="229"/>
      <c r="AND166" s="229"/>
      <c r="ANE166" s="229"/>
      <c r="ANF166" s="229"/>
      <c r="ANG166" s="229"/>
      <c r="ANH166" s="229"/>
      <c r="ANI166" s="229"/>
      <c r="ANJ166" s="229"/>
      <c r="ANK166" s="229"/>
      <c r="ANL166" s="229"/>
      <c r="ANM166" s="229"/>
      <c r="ANN166" s="229"/>
      <c r="ANO166" s="229"/>
      <c r="ANP166" s="229"/>
      <c r="ANQ166" s="229"/>
      <c r="ANR166" s="229"/>
      <c r="ANS166" s="229"/>
      <c r="ANT166" s="229"/>
      <c r="ANU166" s="229"/>
      <c r="ANV166" s="229"/>
      <c r="ANW166" s="229"/>
      <c r="ANX166" s="229"/>
      <c r="ANY166" s="229"/>
      <c r="ANZ166" s="229"/>
      <c r="AOA166" s="229"/>
      <c r="AOB166" s="229"/>
      <c r="AOC166" s="229"/>
      <c r="AOD166" s="229"/>
      <c r="AOE166" s="229"/>
      <c r="AOF166" s="229"/>
      <c r="AOG166" s="229"/>
      <c r="AOH166" s="229"/>
      <c r="AOI166" s="229"/>
      <c r="AOJ166" s="229"/>
      <c r="AOK166" s="229"/>
      <c r="AOL166" s="229"/>
      <c r="AOM166" s="229"/>
      <c r="AON166" s="229"/>
      <c r="AOO166" s="229"/>
      <c r="AOP166" s="229"/>
      <c r="AOQ166" s="229"/>
      <c r="AOR166" s="229"/>
      <c r="AOS166" s="229"/>
      <c r="AOT166" s="229"/>
      <c r="AOU166" s="229"/>
      <c r="AOV166" s="229"/>
      <c r="AOW166" s="229"/>
      <c r="AOX166" s="229"/>
      <c r="AOY166" s="229"/>
      <c r="AOZ166" s="229"/>
      <c r="APA166" s="229"/>
      <c r="APB166" s="229"/>
      <c r="APC166" s="229"/>
      <c r="APD166" s="229"/>
      <c r="APE166" s="229"/>
      <c r="APF166" s="229"/>
      <c r="APG166" s="229"/>
      <c r="APH166" s="229"/>
      <c r="API166" s="229"/>
      <c r="APJ166" s="229"/>
      <c r="APK166" s="229"/>
      <c r="APL166" s="229"/>
      <c r="APM166" s="229"/>
      <c r="APN166" s="229"/>
      <c r="APO166" s="229"/>
      <c r="APP166" s="229"/>
      <c r="APQ166" s="229"/>
      <c r="APR166" s="229"/>
      <c r="APS166" s="229"/>
      <c r="APT166" s="229"/>
      <c r="APU166" s="229"/>
      <c r="APV166" s="229"/>
      <c r="APW166" s="229"/>
      <c r="APX166" s="229"/>
      <c r="APY166" s="229"/>
      <c r="APZ166" s="229"/>
      <c r="AQA166" s="229"/>
      <c r="AQB166" s="229"/>
      <c r="AQC166" s="229"/>
      <c r="AQD166" s="229"/>
      <c r="AQE166" s="229"/>
      <c r="AQF166" s="229"/>
      <c r="AQG166" s="229"/>
      <c r="AQH166" s="229"/>
      <c r="AQI166" s="229"/>
      <c r="AQJ166" s="229"/>
      <c r="AQK166" s="229"/>
      <c r="AQL166" s="229"/>
      <c r="AQM166" s="229"/>
      <c r="AQN166" s="229"/>
      <c r="AQO166" s="229"/>
      <c r="AQP166" s="229"/>
      <c r="AQQ166" s="229"/>
      <c r="AQR166" s="229"/>
      <c r="AQS166" s="229"/>
      <c r="AQT166" s="229"/>
      <c r="AQU166" s="229"/>
      <c r="AQV166" s="229"/>
      <c r="AQW166" s="229"/>
      <c r="AQX166" s="229"/>
      <c r="AQY166" s="229"/>
      <c r="AQZ166" s="229"/>
      <c r="ARA166" s="229"/>
      <c r="ARB166" s="229"/>
      <c r="ARC166" s="229"/>
      <c r="ARD166" s="229"/>
      <c r="ARE166" s="229"/>
      <c r="ARF166" s="229"/>
      <c r="ARG166" s="229"/>
      <c r="ARH166" s="229"/>
      <c r="ARI166" s="229"/>
      <c r="ARJ166" s="229"/>
      <c r="ARK166" s="229"/>
      <c r="ARL166" s="229"/>
      <c r="ARM166" s="229"/>
      <c r="ARN166" s="229"/>
      <c r="ARO166" s="229"/>
      <c r="ARP166" s="229"/>
      <c r="ARQ166" s="229"/>
      <c r="ARR166" s="229"/>
      <c r="ARS166" s="229"/>
      <c r="ART166" s="229"/>
      <c r="ARU166" s="229"/>
      <c r="ARV166" s="229"/>
      <c r="ARW166" s="229"/>
      <c r="ARX166" s="229"/>
      <c r="ARY166" s="229"/>
      <c r="ARZ166" s="229"/>
      <c r="ASA166" s="229"/>
      <c r="ASB166" s="229"/>
      <c r="ASC166" s="229"/>
      <c r="ASD166" s="229"/>
      <c r="ASE166" s="229"/>
      <c r="ASF166" s="229"/>
      <c r="ASG166" s="229"/>
      <c r="ASH166" s="229"/>
      <c r="ASI166" s="229"/>
      <c r="ASJ166" s="229"/>
      <c r="ASK166" s="229"/>
      <c r="ASL166" s="229"/>
      <c r="ASM166" s="229"/>
      <c r="ASN166" s="229"/>
      <c r="ASO166" s="229"/>
      <c r="ASP166" s="229"/>
      <c r="ASQ166" s="229"/>
      <c r="ASR166" s="229"/>
      <c r="ASS166" s="229"/>
      <c r="AST166" s="229"/>
      <c r="ASU166" s="229"/>
      <c r="ASV166" s="229"/>
      <c r="ASW166" s="229"/>
      <c r="ASX166" s="229"/>
      <c r="ASY166" s="229"/>
      <c r="ASZ166" s="229"/>
      <c r="ATA166" s="229"/>
      <c r="ATB166" s="229"/>
      <c r="ATC166" s="229"/>
      <c r="ATD166" s="229"/>
      <c r="ATE166" s="229"/>
      <c r="ATF166" s="229"/>
      <c r="ATG166" s="229"/>
      <c r="ATH166" s="229"/>
      <c r="ATI166" s="229"/>
      <c r="ATJ166" s="229"/>
      <c r="ATK166" s="229"/>
      <c r="ATL166" s="229"/>
      <c r="ATM166" s="229"/>
      <c r="ATN166" s="229"/>
      <c r="ATO166" s="229"/>
      <c r="ATP166" s="229"/>
      <c r="ATQ166" s="229"/>
      <c r="ATR166" s="229"/>
      <c r="ATS166" s="229"/>
      <c r="ATT166" s="229"/>
      <c r="ATU166" s="229"/>
      <c r="ATV166" s="229"/>
      <c r="ATW166" s="229"/>
      <c r="ATX166" s="229"/>
      <c r="ATY166" s="229"/>
      <c r="ATZ166" s="229"/>
      <c r="AUA166" s="229"/>
      <c r="AUB166" s="229"/>
      <c r="AUC166" s="229"/>
      <c r="AUD166" s="229"/>
      <c r="AUE166" s="229"/>
      <c r="AUF166" s="229"/>
      <c r="AUG166" s="229"/>
      <c r="AUH166" s="229"/>
      <c r="AUI166" s="229"/>
      <c r="AUJ166" s="229"/>
      <c r="AUK166" s="229"/>
      <c r="AUL166" s="229"/>
      <c r="AUM166" s="229"/>
      <c r="AUN166" s="229"/>
      <c r="AUO166" s="229"/>
      <c r="AUP166" s="229"/>
      <c r="AUQ166" s="229"/>
      <c r="AUR166" s="229"/>
      <c r="AUS166" s="229"/>
      <c r="AUT166" s="229"/>
      <c r="AUU166" s="229"/>
      <c r="AUV166" s="229"/>
      <c r="AUW166" s="229"/>
      <c r="AUX166" s="229"/>
      <c r="AUY166" s="229"/>
      <c r="AUZ166" s="229"/>
      <c r="AVA166" s="229"/>
      <c r="AVB166" s="229"/>
      <c r="AVC166" s="229"/>
      <c r="AVD166" s="229"/>
      <c r="AVE166" s="229"/>
      <c r="AVF166" s="229"/>
      <c r="AVG166" s="229"/>
      <c r="AVH166" s="229"/>
      <c r="AVI166" s="229"/>
      <c r="AVJ166" s="229"/>
      <c r="AVK166" s="229"/>
      <c r="AVL166" s="229"/>
      <c r="AVM166" s="229"/>
      <c r="AVN166" s="229"/>
      <c r="AVO166" s="229"/>
      <c r="AVP166" s="229"/>
      <c r="AVQ166" s="229"/>
      <c r="AVR166" s="229"/>
      <c r="AVS166" s="229"/>
      <c r="AVT166" s="229"/>
      <c r="AVU166" s="229"/>
      <c r="AVV166" s="229"/>
      <c r="AVW166" s="229"/>
      <c r="AVX166" s="229"/>
      <c r="AVY166" s="229"/>
      <c r="AVZ166" s="229"/>
      <c r="AWA166" s="229"/>
      <c r="AWB166" s="229"/>
      <c r="AWC166" s="229"/>
      <c r="AWD166" s="229"/>
      <c r="AWE166" s="229"/>
      <c r="AWF166" s="229"/>
      <c r="AWG166" s="229"/>
      <c r="AWH166" s="229"/>
      <c r="AWI166" s="229"/>
      <c r="AWJ166" s="229"/>
      <c r="AWK166" s="229"/>
      <c r="AWL166" s="229"/>
      <c r="AWM166" s="229"/>
      <c r="AWN166" s="229"/>
      <c r="AWO166" s="229"/>
      <c r="AWP166" s="229"/>
      <c r="AWQ166" s="229"/>
      <c r="AWR166" s="229"/>
      <c r="AWS166" s="229"/>
      <c r="AWT166" s="229"/>
      <c r="AWU166" s="229"/>
      <c r="AWV166" s="229"/>
      <c r="AWW166" s="229"/>
      <c r="AWX166" s="229"/>
      <c r="AWY166" s="229"/>
      <c r="AWZ166" s="229"/>
      <c r="AXA166" s="229"/>
      <c r="AXB166" s="229"/>
      <c r="AXC166" s="229"/>
      <c r="AXD166" s="229"/>
      <c r="AXE166" s="229"/>
      <c r="AXF166" s="229"/>
      <c r="AXG166" s="229"/>
      <c r="AXH166" s="229"/>
      <c r="AXI166" s="229"/>
      <c r="AXJ166" s="229"/>
      <c r="AXK166" s="229"/>
      <c r="AXL166" s="229"/>
      <c r="AXM166" s="229"/>
      <c r="AXN166" s="229"/>
      <c r="AXO166" s="229"/>
      <c r="AXP166" s="229"/>
      <c r="AXQ166" s="229"/>
      <c r="AXR166" s="229"/>
      <c r="AXS166" s="229"/>
      <c r="AXT166" s="229"/>
      <c r="AXU166" s="229"/>
      <c r="AXV166" s="229"/>
      <c r="AXW166" s="229"/>
      <c r="AXX166" s="229"/>
      <c r="AXY166" s="229"/>
      <c r="AXZ166" s="229"/>
      <c r="AYA166" s="229"/>
      <c r="AYB166" s="229"/>
      <c r="AYC166" s="229"/>
      <c r="AYD166" s="229"/>
      <c r="AYE166" s="229"/>
      <c r="AYF166" s="229"/>
      <c r="AYG166" s="229"/>
      <c r="AYH166" s="229"/>
      <c r="AYI166" s="229"/>
      <c r="AYJ166" s="229"/>
      <c r="AYK166" s="229"/>
      <c r="AYL166" s="229"/>
      <c r="AYM166" s="229"/>
      <c r="AYN166" s="229"/>
      <c r="AYO166" s="229"/>
      <c r="AYP166" s="229"/>
      <c r="AYQ166" s="229"/>
      <c r="AYR166" s="229"/>
      <c r="AYS166" s="229"/>
      <c r="AYT166" s="229"/>
      <c r="AYU166" s="229"/>
      <c r="AYV166" s="229"/>
      <c r="AYW166" s="229"/>
      <c r="AYX166" s="229"/>
      <c r="AYY166" s="229"/>
      <c r="AYZ166" s="229"/>
      <c r="AZA166" s="229"/>
      <c r="AZB166" s="229"/>
      <c r="AZC166" s="229"/>
      <c r="AZD166" s="229"/>
      <c r="AZE166" s="229"/>
      <c r="AZF166" s="229"/>
      <c r="AZG166" s="229"/>
      <c r="AZH166" s="229"/>
      <c r="AZI166" s="229"/>
      <c r="AZJ166" s="229"/>
      <c r="AZK166" s="229"/>
      <c r="AZL166" s="229"/>
      <c r="AZM166" s="229"/>
      <c r="AZN166" s="229"/>
      <c r="AZO166" s="229"/>
      <c r="AZP166" s="229"/>
      <c r="AZQ166" s="229"/>
      <c r="AZR166" s="229"/>
      <c r="AZS166" s="229"/>
      <c r="AZT166" s="229"/>
      <c r="AZU166" s="229"/>
      <c r="AZV166" s="229"/>
      <c r="AZW166" s="229"/>
      <c r="AZX166" s="229"/>
      <c r="AZY166" s="229"/>
      <c r="AZZ166" s="229"/>
      <c r="BAA166" s="229"/>
      <c r="BAB166" s="229"/>
      <c r="BAC166" s="229"/>
      <c r="BAD166" s="229"/>
      <c r="BAE166" s="229"/>
      <c r="BAF166" s="229"/>
      <c r="BAG166" s="229"/>
      <c r="BAH166" s="229"/>
      <c r="BAI166" s="229"/>
      <c r="BAJ166" s="229"/>
      <c r="BAK166" s="229"/>
      <c r="BAL166" s="229"/>
      <c r="BAM166" s="229"/>
      <c r="BAN166" s="229"/>
      <c r="BAO166" s="229"/>
      <c r="BAP166" s="229"/>
      <c r="BAQ166" s="229"/>
      <c r="BAR166" s="229"/>
      <c r="BAS166" s="229"/>
      <c r="BAT166" s="229"/>
      <c r="BAU166" s="229"/>
      <c r="BAV166" s="229"/>
      <c r="BAW166" s="229"/>
      <c r="BAX166" s="229"/>
      <c r="BAY166" s="229"/>
      <c r="BAZ166" s="229"/>
      <c r="BBA166" s="229"/>
      <c r="BBB166" s="229"/>
      <c r="BBC166" s="229"/>
      <c r="BBD166" s="229"/>
      <c r="BBE166" s="229"/>
      <c r="BBF166" s="229"/>
      <c r="BBG166" s="229"/>
      <c r="BBH166" s="229"/>
      <c r="BBI166" s="229"/>
      <c r="BBJ166" s="229"/>
      <c r="BBK166" s="229"/>
      <c r="BBL166" s="229"/>
      <c r="BBM166" s="229"/>
      <c r="BBN166" s="229"/>
      <c r="BBO166" s="229"/>
      <c r="BBP166" s="229"/>
      <c r="BBQ166" s="229"/>
      <c r="BBR166" s="229"/>
      <c r="BBS166" s="229"/>
      <c r="BBT166" s="229"/>
      <c r="BBU166" s="229"/>
      <c r="BBV166" s="229"/>
      <c r="BBW166" s="229"/>
      <c r="BBX166" s="229"/>
      <c r="BBY166" s="229"/>
      <c r="BBZ166" s="229"/>
      <c r="BCA166" s="229"/>
      <c r="BCB166" s="229"/>
      <c r="BCC166" s="229"/>
      <c r="BCD166" s="229"/>
      <c r="BCE166" s="229"/>
      <c r="BCF166" s="229"/>
      <c r="BCG166" s="229"/>
      <c r="BCH166" s="229"/>
      <c r="BCI166" s="229"/>
      <c r="BCJ166" s="229"/>
      <c r="BCK166" s="229"/>
      <c r="BCL166" s="229"/>
      <c r="BCM166" s="229"/>
      <c r="BCN166" s="229"/>
      <c r="BCO166" s="229"/>
      <c r="BCP166" s="229"/>
      <c r="BCQ166" s="229"/>
      <c r="BCR166" s="229"/>
      <c r="BCS166" s="229"/>
      <c r="BCT166" s="229"/>
      <c r="BCU166" s="229"/>
      <c r="BCV166" s="229"/>
      <c r="BCW166" s="229"/>
      <c r="BCX166" s="229"/>
      <c r="BCY166" s="229"/>
      <c r="BCZ166" s="229"/>
      <c r="BDA166" s="229"/>
      <c r="BDB166" s="229"/>
      <c r="BDC166" s="229"/>
      <c r="BDD166" s="229"/>
      <c r="BDE166" s="229"/>
      <c r="BDF166" s="229"/>
      <c r="BDG166" s="229"/>
      <c r="BDH166" s="229"/>
      <c r="BDI166" s="229"/>
      <c r="BDJ166" s="229"/>
      <c r="BDK166" s="229"/>
      <c r="BDL166" s="229"/>
      <c r="BDM166" s="229"/>
      <c r="BDN166" s="229"/>
      <c r="BDO166" s="229"/>
      <c r="BDP166" s="229"/>
      <c r="BDQ166" s="229"/>
      <c r="BDR166" s="229"/>
      <c r="BDS166" s="229"/>
      <c r="BDT166" s="229"/>
      <c r="BDU166" s="229"/>
      <c r="BDV166" s="229"/>
      <c r="BDW166" s="229"/>
      <c r="BDX166" s="229"/>
      <c r="BDY166" s="229"/>
      <c r="BDZ166" s="229"/>
      <c r="BEA166" s="229"/>
      <c r="BEB166" s="229"/>
      <c r="BEC166" s="229"/>
      <c r="BED166" s="229"/>
      <c r="BEE166" s="229"/>
      <c r="BEF166" s="229"/>
      <c r="BEG166" s="229"/>
      <c r="BEH166" s="229"/>
      <c r="BEI166" s="229"/>
      <c r="BEJ166" s="229"/>
      <c r="BEK166" s="229"/>
      <c r="BEL166" s="229"/>
      <c r="BEM166" s="229"/>
      <c r="BEN166" s="229"/>
      <c r="BEO166" s="229"/>
      <c r="BEP166" s="229"/>
      <c r="BEQ166" s="229"/>
      <c r="BER166" s="229"/>
      <c r="BES166" s="229"/>
      <c r="BET166" s="229"/>
      <c r="BEU166" s="229"/>
      <c r="BEV166" s="229"/>
      <c r="BEW166" s="229"/>
      <c r="BEX166" s="229"/>
      <c r="BEY166" s="229"/>
      <c r="BEZ166" s="229"/>
      <c r="BFA166" s="229"/>
      <c r="BFB166" s="229"/>
      <c r="BFC166" s="229"/>
      <c r="BFD166" s="229"/>
      <c r="BFE166" s="229"/>
      <c r="BFF166" s="229"/>
      <c r="BFG166" s="229"/>
      <c r="BFH166" s="229"/>
      <c r="BFI166" s="229"/>
      <c r="BFJ166" s="229"/>
      <c r="BFK166" s="229"/>
      <c r="BFL166" s="229"/>
      <c r="BFM166" s="229"/>
      <c r="BFN166" s="229"/>
      <c r="BFO166" s="229"/>
      <c r="BFP166" s="229"/>
      <c r="BFQ166" s="229"/>
      <c r="BFR166" s="229"/>
      <c r="BFS166" s="229"/>
      <c r="BFT166" s="229"/>
      <c r="BFU166" s="229"/>
      <c r="BFV166" s="229"/>
      <c r="BFW166" s="229"/>
      <c r="BFX166" s="229"/>
      <c r="BFY166" s="229"/>
      <c r="BFZ166" s="229"/>
      <c r="BGA166" s="229"/>
      <c r="BGB166" s="229"/>
      <c r="BGC166" s="229"/>
      <c r="BGD166" s="229"/>
      <c r="BGE166" s="229"/>
      <c r="BGF166" s="229"/>
      <c r="BGG166" s="229"/>
      <c r="BGH166" s="229"/>
      <c r="BGI166" s="229"/>
      <c r="BGJ166" s="229"/>
      <c r="BGK166" s="229"/>
      <c r="BGL166" s="229"/>
      <c r="BGM166" s="229"/>
      <c r="BGN166" s="229"/>
      <c r="BGO166" s="229"/>
      <c r="BGP166" s="229"/>
      <c r="BGQ166" s="229"/>
      <c r="BGR166" s="229"/>
      <c r="BGS166" s="229"/>
      <c r="BGT166" s="229"/>
      <c r="BGU166" s="229"/>
      <c r="BGV166" s="229"/>
      <c r="BGW166" s="229"/>
      <c r="BGX166" s="229"/>
      <c r="BGY166" s="229"/>
      <c r="BGZ166" s="229"/>
      <c r="BHA166" s="229"/>
      <c r="BHB166" s="229"/>
      <c r="BHC166" s="229"/>
      <c r="BHD166" s="229"/>
      <c r="BHE166" s="229"/>
      <c r="BHF166" s="229"/>
      <c r="BHG166" s="229"/>
      <c r="BHH166" s="229"/>
      <c r="BHI166" s="229"/>
      <c r="BHJ166" s="229"/>
      <c r="BHK166" s="229"/>
      <c r="BHL166" s="229"/>
      <c r="BHM166" s="229"/>
      <c r="BHN166" s="229"/>
      <c r="BHO166" s="229"/>
      <c r="BHP166" s="229"/>
      <c r="BHQ166" s="229"/>
      <c r="BHR166" s="229"/>
      <c r="BHS166" s="229"/>
      <c r="BHT166" s="229"/>
      <c r="BHU166" s="229"/>
      <c r="BHV166" s="229"/>
      <c r="BHW166" s="229"/>
      <c r="BHX166" s="229"/>
      <c r="BHY166" s="229"/>
      <c r="BHZ166" s="229"/>
      <c r="BIA166" s="229"/>
      <c r="BIB166" s="229"/>
      <c r="BIC166" s="229"/>
      <c r="BID166" s="229"/>
      <c r="BIE166" s="229"/>
      <c r="BIF166" s="229"/>
      <c r="BIG166" s="229"/>
      <c r="BIH166" s="229"/>
      <c r="BII166" s="229"/>
      <c r="BIJ166" s="229"/>
      <c r="BIK166" s="229"/>
      <c r="BIL166" s="229"/>
      <c r="BIM166" s="229"/>
      <c r="BIN166" s="229"/>
      <c r="BIO166" s="229"/>
      <c r="BIP166" s="229"/>
      <c r="BIQ166" s="229"/>
      <c r="BIR166" s="229"/>
      <c r="BIS166" s="229"/>
      <c r="BIT166" s="229"/>
      <c r="BIU166" s="229"/>
      <c r="BIV166" s="229"/>
      <c r="BIW166" s="229"/>
      <c r="BIX166" s="229"/>
      <c r="BIY166" s="229"/>
      <c r="BIZ166" s="229"/>
      <c r="BJA166" s="229"/>
      <c r="BJB166" s="229"/>
      <c r="BJC166" s="229"/>
      <c r="BJD166" s="229"/>
      <c r="BJE166" s="229"/>
      <c r="BJF166" s="229"/>
      <c r="BJG166" s="229"/>
      <c r="BJH166" s="229"/>
      <c r="BJI166" s="229"/>
      <c r="BJJ166" s="229"/>
      <c r="BJK166" s="229"/>
      <c r="BJL166" s="229"/>
      <c r="BJM166" s="229"/>
      <c r="BJN166" s="229"/>
      <c r="BJO166" s="229"/>
      <c r="BJP166" s="229"/>
      <c r="BJQ166" s="229"/>
      <c r="BJR166" s="229"/>
      <c r="BJS166" s="229"/>
      <c r="BJT166" s="229"/>
      <c r="BJU166" s="229"/>
      <c r="BJV166" s="229"/>
      <c r="BJW166" s="229"/>
      <c r="BJX166" s="229"/>
      <c r="BJY166" s="229"/>
      <c r="BJZ166" s="229"/>
      <c r="BKA166" s="229"/>
      <c r="BKB166" s="229"/>
      <c r="BKC166" s="229"/>
      <c r="BKD166" s="229"/>
      <c r="BKE166" s="229"/>
      <c r="BKF166" s="229"/>
      <c r="BKG166" s="229"/>
      <c r="BKH166" s="229"/>
      <c r="BKI166" s="229"/>
      <c r="BKJ166" s="229"/>
      <c r="BKK166" s="229"/>
      <c r="BKL166" s="229"/>
      <c r="BKM166" s="229"/>
      <c r="BKN166" s="229"/>
      <c r="BKO166" s="229"/>
      <c r="BKP166" s="229"/>
      <c r="BKQ166" s="229"/>
      <c r="BKR166" s="229"/>
      <c r="BKS166" s="229"/>
      <c r="BKT166" s="229"/>
      <c r="BKU166" s="229"/>
      <c r="BKV166" s="229"/>
      <c r="BKW166" s="229"/>
      <c r="BKX166" s="229"/>
      <c r="BKY166" s="229"/>
      <c r="BKZ166" s="229"/>
      <c r="BLA166" s="229"/>
      <c r="BLB166" s="229"/>
      <c r="BLC166" s="229"/>
      <c r="BLD166" s="229"/>
      <c r="BLE166" s="229"/>
      <c r="BLF166" s="229"/>
      <c r="BLG166" s="229"/>
      <c r="BLH166" s="229"/>
      <c r="BLI166" s="229"/>
      <c r="BLJ166" s="229"/>
      <c r="BLK166" s="229"/>
      <c r="BLL166" s="229"/>
      <c r="BLM166" s="229"/>
      <c r="BLN166" s="229"/>
      <c r="BLO166" s="229"/>
      <c r="BLP166" s="229"/>
      <c r="BLQ166" s="229"/>
      <c r="BLR166" s="229"/>
      <c r="BLS166" s="229"/>
      <c r="BLT166" s="229"/>
      <c r="BLU166" s="229"/>
      <c r="BLV166" s="229"/>
      <c r="BLW166" s="229"/>
      <c r="BLX166" s="229"/>
      <c r="BLY166" s="229"/>
      <c r="BLZ166" s="229"/>
      <c r="BMA166" s="229"/>
      <c r="BMB166" s="229"/>
      <c r="BMC166" s="229"/>
      <c r="BMD166" s="229"/>
      <c r="BME166" s="229"/>
      <c r="BMF166" s="229"/>
      <c r="BMG166" s="229"/>
      <c r="BMH166" s="229"/>
      <c r="BMI166" s="229"/>
      <c r="BMJ166" s="229"/>
      <c r="BMK166" s="229"/>
      <c r="BML166" s="229"/>
      <c r="BMM166" s="229"/>
      <c r="BMN166" s="229"/>
      <c r="BMO166" s="229"/>
      <c r="BMP166" s="229"/>
      <c r="BMQ166" s="229"/>
      <c r="BMR166" s="229"/>
      <c r="BMS166" s="229"/>
      <c r="BMT166" s="229"/>
      <c r="BMU166" s="229"/>
      <c r="BMV166" s="229"/>
      <c r="BMW166" s="229"/>
      <c r="BMX166" s="229"/>
      <c r="BMY166" s="229"/>
      <c r="BMZ166" s="229"/>
      <c r="BNA166" s="229"/>
      <c r="BNB166" s="229"/>
      <c r="BNC166" s="229"/>
      <c r="BND166" s="229"/>
      <c r="BNE166" s="229"/>
      <c r="BNF166" s="229"/>
      <c r="BNG166" s="229"/>
      <c r="BNH166" s="229"/>
      <c r="BNI166" s="229"/>
      <c r="BNJ166" s="229"/>
      <c r="BNK166" s="229"/>
      <c r="BNL166" s="229"/>
      <c r="BNM166" s="229"/>
      <c r="BNN166" s="229"/>
      <c r="BNO166" s="229"/>
      <c r="BNP166" s="229"/>
      <c r="BNQ166" s="229"/>
      <c r="BNR166" s="229"/>
      <c r="BNS166" s="229"/>
      <c r="BNT166" s="229"/>
      <c r="BNU166" s="229"/>
      <c r="BNV166" s="229"/>
      <c r="BNW166" s="229"/>
      <c r="BNX166" s="229"/>
      <c r="BNY166" s="229"/>
      <c r="BNZ166" s="229"/>
      <c r="BOA166" s="229"/>
      <c r="BOB166" s="229"/>
      <c r="BOC166" s="229"/>
      <c r="BOD166" s="229"/>
      <c r="BOE166" s="229"/>
      <c r="BOF166" s="229"/>
      <c r="BOG166" s="229"/>
      <c r="BOH166" s="229"/>
      <c r="BOI166" s="229"/>
      <c r="BOJ166" s="229"/>
      <c r="BOK166" s="229"/>
      <c r="BOL166" s="229"/>
      <c r="BOM166" s="229"/>
      <c r="BON166" s="229"/>
      <c r="BOO166" s="229"/>
      <c r="BOP166" s="229"/>
      <c r="BOQ166" s="229"/>
      <c r="BOR166" s="229"/>
      <c r="BOS166" s="229"/>
      <c r="BOT166" s="229"/>
      <c r="BOU166" s="229"/>
      <c r="BOV166" s="229"/>
      <c r="BOW166" s="229"/>
      <c r="BOX166" s="229"/>
      <c r="BOY166" s="229"/>
      <c r="BOZ166" s="229"/>
      <c r="BPA166" s="229"/>
      <c r="BPB166" s="229"/>
      <c r="BPC166" s="229"/>
      <c r="BPD166" s="229"/>
      <c r="BPE166" s="229"/>
      <c r="BPF166" s="229"/>
      <c r="BPG166" s="229"/>
      <c r="BPH166" s="229"/>
      <c r="BPI166" s="229"/>
      <c r="BPJ166" s="229"/>
      <c r="BPK166" s="229"/>
      <c r="BPL166" s="229"/>
      <c r="BPM166" s="229"/>
      <c r="BPN166" s="229"/>
      <c r="BPO166" s="229"/>
      <c r="BPP166" s="229"/>
      <c r="BPQ166" s="229"/>
      <c r="BPR166" s="229"/>
      <c r="BPS166" s="229"/>
      <c r="BPT166" s="229"/>
      <c r="BPU166" s="229"/>
      <c r="BPV166" s="229"/>
      <c r="BPW166" s="229"/>
      <c r="BPX166" s="229"/>
      <c r="BPY166" s="229"/>
      <c r="BPZ166" s="229"/>
      <c r="BQA166" s="229"/>
      <c r="BQB166" s="229"/>
      <c r="BQC166" s="229"/>
      <c r="BQD166" s="229"/>
      <c r="BQE166" s="229"/>
      <c r="BQF166" s="229"/>
      <c r="BQG166" s="229"/>
      <c r="BQH166" s="229"/>
      <c r="BQI166" s="229"/>
      <c r="BQJ166" s="229"/>
      <c r="BQK166" s="229"/>
      <c r="BQL166" s="229"/>
      <c r="BQM166" s="229"/>
      <c r="BQN166" s="229"/>
      <c r="BQO166" s="229"/>
      <c r="BQP166" s="229"/>
      <c r="BQQ166" s="229"/>
      <c r="BQR166" s="229"/>
      <c r="BQS166" s="229"/>
      <c r="BQT166" s="229"/>
      <c r="BQU166" s="229"/>
      <c r="BQV166" s="229"/>
      <c r="BQW166" s="229"/>
      <c r="BQX166" s="229"/>
      <c r="BQY166" s="229"/>
      <c r="BQZ166" s="229"/>
      <c r="BRA166" s="229"/>
      <c r="BRB166" s="229"/>
      <c r="BRC166" s="229"/>
      <c r="BRD166" s="229"/>
      <c r="BRE166" s="229"/>
      <c r="BRF166" s="229"/>
      <c r="BRG166" s="229"/>
      <c r="BRH166" s="229"/>
      <c r="BRI166" s="229"/>
      <c r="BRJ166" s="229"/>
      <c r="BRK166" s="229"/>
      <c r="BRL166" s="229"/>
      <c r="BRM166" s="229"/>
      <c r="BRN166" s="229"/>
      <c r="BRO166" s="229"/>
      <c r="BRP166" s="229"/>
      <c r="BRQ166" s="229"/>
      <c r="BRR166" s="229"/>
      <c r="BRS166" s="229"/>
      <c r="BRT166" s="229"/>
      <c r="BRU166" s="229"/>
      <c r="BRV166" s="229"/>
      <c r="BRW166" s="229"/>
      <c r="BRX166" s="229"/>
      <c r="BRY166" s="229"/>
      <c r="BRZ166" s="229"/>
      <c r="BSA166" s="229"/>
      <c r="BSB166" s="229"/>
      <c r="BSC166" s="229"/>
      <c r="BSD166" s="229"/>
      <c r="BSE166" s="229"/>
      <c r="BSF166" s="229"/>
      <c r="BSG166" s="229"/>
      <c r="BSH166" s="229"/>
      <c r="BSI166" s="229"/>
      <c r="BSJ166" s="229"/>
      <c r="BSK166" s="229"/>
      <c r="BSL166" s="229"/>
      <c r="BSM166" s="229"/>
      <c r="BSN166" s="229"/>
      <c r="BSO166" s="229"/>
      <c r="BSP166" s="229"/>
      <c r="BSQ166" s="229"/>
      <c r="BSR166" s="229"/>
      <c r="BSS166" s="229"/>
      <c r="BST166" s="229"/>
      <c r="BSU166" s="229"/>
      <c r="BSV166" s="229"/>
      <c r="BSW166" s="229"/>
      <c r="BSX166" s="229"/>
      <c r="BSY166" s="229"/>
      <c r="BSZ166" s="229"/>
      <c r="BTA166" s="229"/>
      <c r="BTB166" s="229"/>
      <c r="BTC166" s="229"/>
      <c r="BTD166" s="229"/>
      <c r="BTE166" s="229"/>
      <c r="BTF166" s="229"/>
      <c r="BTG166" s="229"/>
      <c r="BTH166" s="229"/>
      <c r="BTI166" s="229"/>
      <c r="BTJ166" s="229"/>
      <c r="BTK166" s="229"/>
      <c r="BTL166" s="229"/>
      <c r="BTM166" s="229"/>
      <c r="BTN166" s="229"/>
      <c r="BTO166" s="229"/>
      <c r="BTP166" s="229"/>
      <c r="BTQ166" s="229"/>
      <c r="BTR166" s="229"/>
      <c r="BTS166" s="229"/>
      <c r="BTT166" s="229"/>
      <c r="BTU166" s="229"/>
      <c r="BTV166" s="229"/>
      <c r="BTW166" s="229"/>
      <c r="BTX166" s="229"/>
      <c r="BTY166" s="229"/>
      <c r="BTZ166" s="229"/>
      <c r="BUA166" s="229"/>
      <c r="BUB166" s="229"/>
      <c r="BUC166" s="229"/>
      <c r="BUD166" s="229"/>
      <c r="BUE166" s="229"/>
      <c r="BUF166" s="229"/>
      <c r="BUG166" s="229"/>
      <c r="BUH166" s="229"/>
      <c r="BUI166" s="229"/>
      <c r="BUJ166" s="229"/>
      <c r="BUK166" s="229"/>
      <c r="BUL166" s="229"/>
      <c r="BUM166" s="229"/>
      <c r="BUN166" s="229"/>
      <c r="BUO166" s="229"/>
      <c r="BUP166" s="229"/>
      <c r="BUQ166" s="229"/>
      <c r="BUR166" s="229"/>
      <c r="BUS166" s="229"/>
      <c r="BUT166" s="229"/>
      <c r="BUU166" s="229"/>
      <c r="BUV166" s="229"/>
      <c r="BUW166" s="229"/>
      <c r="BUX166" s="229"/>
      <c r="BUY166" s="229"/>
      <c r="BUZ166" s="229"/>
      <c r="BVA166" s="229"/>
      <c r="BVB166" s="229"/>
      <c r="BVC166" s="229"/>
      <c r="BVD166" s="229"/>
      <c r="BVE166" s="229"/>
      <c r="BVF166" s="229"/>
      <c r="BVG166" s="229"/>
      <c r="BVH166" s="229"/>
      <c r="BVI166" s="229"/>
      <c r="BVJ166" s="229"/>
      <c r="BVK166" s="229"/>
      <c r="BVL166" s="229"/>
      <c r="BVM166" s="229"/>
      <c r="BVN166" s="229"/>
      <c r="BVO166" s="229"/>
      <c r="BVP166" s="229"/>
      <c r="BVQ166" s="229"/>
      <c r="BVR166" s="229"/>
      <c r="BVS166" s="229"/>
      <c r="BVT166" s="229"/>
      <c r="BVU166" s="229"/>
      <c r="BVV166" s="229"/>
      <c r="BVW166" s="229"/>
      <c r="BVX166" s="229"/>
      <c r="BVY166" s="229"/>
      <c r="BVZ166" s="229"/>
      <c r="BWA166" s="229"/>
      <c r="BWB166" s="229"/>
      <c r="BWC166" s="229"/>
      <c r="BWD166" s="229"/>
      <c r="BWE166" s="229"/>
      <c r="BWF166" s="229"/>
      <c r="BWG166" s="229"/>
      <c r="BWH166" s="229"/>
      <c r="BWI166" s="229"/>
      <c r="BWJ166" s="229"/>
      <c r="BWK166" s="229"/>
      <c r="BWL166" s="229"/>
      <c r="BWM166" s="229"/>
      <c r="BWN166" s="229"/>
      <c r="BWO166" s="229"/>
      <c r="BWP166" s="229"/>
      <c r="BWQ166" s="229"/>
      <c r="BWR166" s="229"/>
      <c r="BWS166" s="229"/>
      <c r="BWT166" s="229"/>
      <c r="BWU166" s="229"/>
      <c r="BWV166" s="229"/>
      <c r="BWW166" s="229"/>
      <c r="BWX166" s="229"/>
      <c r="BWY166" s="229"/>
      <c r="BWZ166" s="229"/>
      <c r="BXA166" s="229"/>
      <c r="BXB166" s="229"/>
      <c r="BXC166" s="229"/>
      <c r="BXD166" s="229"/>
      <c r="BXE166" s="229"/>
      <c r="BXF166" s="229"/>
      <c r="BXG166" s="229"/>
      <c r="BXH166" s="229"/>
      <c r="BXI166" s="229"/>
      <c r="BXJ166" s="229"/>
      <c r="BXK166" s="229"/>
      <c r="BXL166" s="229"/>
      <c r="BXM166" s="229"/>
      <c r="BXN166" s="229"/>
      <c r="BXO166" s="229"/>
      <c r="BXP166" s="229"/>
      <c r="BXQ166" s="229"/>
      <c r="BXR166" s="229"/>
      <c r="BXS166" s="229"/>
      <c r="BXT166" s="229"/>
      <c r="BXU166" s="229"/>
      <c r="BXV166" s="229"/>
      <c r="BXW166" s="229"/>
      <c r="BXX166" s="229"/>
      <c r="BXY166" s="229"/>
      <c r="BXZ166" s="229"/>
      <c r="BYA166" s="229"/>
      <c r="BYB166" s="229"/>
      <c r="BYC166" s="229"/>
      <c r="BYD166" s="229"/>
      <c r="BYE166" s="229"/>
      <c r="BYF166" s="229"/>
      <c r="BYG166" s="229"/>
      <c r="BYH166" s="229"/>
      <c r="BYI166" s="229"/>
      <c r="BYJ166" s="229"/>
      <c r="BYK166" s="229"/>
      <c r="BYL166" s="229"/>
      <c r="BYM166" s="229"/>
      <c r="BYN166" s="229"/>
      <c r="BYO166" s="229"/>
      <c r="BYP166" s="229"/>
      <c r="BYQ166" s="229"/>
      <c r="BYR166" s="229"/>
      <c r="BYS166" s="229"/>
      <c r="BYT166" s="229"/>
      <c r="BYU166" s="229"/>
      <c r="BYV166" s="229"/>
      <c r="BYW166" s="229"/>
      <c r="BYX166" s="229"/>
      <c r="BYY166" s="229"/>
      <c r="BYZ166" s="229"/>
      <c r="BZA166" s="229"/>
      <c r="BZB166" s="229"/>
      <c r="BZC166" s="229"/>
      <c r="BZD166" s="229"/>
      <c r="BZE166" s="229"/>
      <c r="BZF166" s="229"/>
      <c r="BZG166" s="229"/>
      <c r="BZH166" s="229"/>
      <c r="BZI166" s="229"/>
      <c r="BZJ166" s="229"/>
      <c r="BZK166" s="229"/>
      <c r="BZL166" s="229"/>
      <c r="BZM166" s="229"/>
      <c r="BZN166" s="229"/>
      <c r="BZO166" s="229"/>
      <c r="BZP166" s="229"/>
      <c r="BZQ166" s="229"/>
      <c r="BZR166" s="229"/>
      <c r="BZS166" s="229"/>
      <c r="BZT166" s="229"/>
      <c r="BZU166" s="229"/>
      <c r="BZV166" s="229"/>
      <c r="BZW166" s="229"/>
      <c r="BZX166" s="229"/>
      <c r="BZY166" s="229"/>
      <c r="BZZ166" s="229"/>
      <c r="CAA166" s="229"/>
      <c r="CAB166" s="229"/>
      <c r="CAC166" s="229"/>
      <c r="CAD166" s="229"/>
      <c r="CAE166" s="229"/>
      <c r="CAF166" s="229"/>
      <c r="CAG166" s="229"/>
      <c r="CAH166" s="229"/>
      <c r="CAI166" s="229"/>
      <c r="CAJ166" s="229"/>
      <c r="CAK166" s="229"/>
      <c r="CAL166" s="229"/>
      <c r="CAM166" s="229"/>
      <c r="CAN166" s="229"/>
      <c r="CAO166" s="229"/>
      <c r="CAP166" s="229"/>
      <c r="CAQ166" s="229"/>
      <c r="CAR166" s="229"/>
      <c r="CAS166" s="229"/>
      <c r="CAT166" s="229"/>
      <c r="CAU166" s="229"/>
      <c r="CAV166" s="229"/>
      <c r="CAW166" s="229"/>
      <c r="CAX166" s="229"/>
      <c r="CAY166" s="229"/>
      <c r="CAZ166" s="229"/>
      <c r="CBA166" s="229"/>
      <c r="CBB166" s="229"/>
      <c r="CBC166" s="229"/>
      <c r="CBD166" s="229"/>
      <c r="CBE166" s="229"/>
      <c r="CBF166" s="229"/>
      <c r="CBG166" s="229"/>
      <c r="CBH166" s="229"/>
      <c r="CBI166" s="229"/>
      <c r="CBJ166" s="229"/>
      <c r="CBK166" s="229"/>
      <c r="CBL166" s="229"/>
      <c r="CBM166" s="229"/>
      <c r="CBN166" s="229"/>
      <c r="CBO166" s="229"/>
      <c r="CBP166" s="229"/>
      <c r="CBQ166" s="229"/>
      <c r="CBR166" s="229"/>
      <c r="CBS166" s="229"/>
      <c r="CBT166" s="229"/>
      <c r="CBU166" s="229"/>
      <c r="CBV166" s="229"/>
      <c r="CBW166" s="229"/>
      <c r="CBX166" s="229"/>
      <c r="CBY166" s="229"/>
      <c r="CBZ166" s="229"/>
      <c r="CCA166" s="229"/>
      <c r="CCB166" s="229"/>
      <c r="CCC166" s="229"/>
      <c r="CCD166" s="229"/>
      <c r="CCE166" s="229"/>
      <c r="CCF166" s="229"/>
      <c r="CCG166" s="229"/>
      <c r="CCH166" s="229"/>
      <c r="CCI166" s="229"/>
      <c r="CCJ166" s="229"/>
      <c r="CCK166" s="229"/>
      <c r="CCL166" s="229"/>
      <c r="CCM166" s="229"/>
      <c r="CCN166" s="229"/>
      <c r="CCO166" s="229"/>
      <c r="CCP166" s="229"/>
      <c r="CCQ166" s="229"/>
      <c r="CCR166" s="229"/>
      <c r="CCS166" s="229"/>
      <c r="CCT166" s="229"/>
      <c r="CCU166" s="229"/>
      <c r="CCV166" s="229"/>
      <c r="CCW166" s="229"/>
      <c r="CCX166" s="229"/>
      <c r="CCY166" s="229"/>
      <c r="CCZ166" s="229"/>
      <c r="CDA166" s="229"/>
      <c r="CDB166" s="229"/>
      <c r="CDC166" s="229"/>
      <c r="CDD166" s="229"/>
      <c r="CDE166" s="229"/>
      <c r="CDF166" s="229"/>
      <c r="CDG166" s="229"/>
      <c r="CDH166" s="229"/>
      <c r="CDI166" s="229"/>
      <c r="CDJ166" s="229"/>
      <c r="CDK166" s="229"/>
      <c r="CDL166" s="229"/>
      <c r="CDM166" s="229"/>
      <c r="CDN166" s="229"/>
      <c r="CDO166" s="229"/>
      <c r="CDP166" s="229"/>
      <c r="CDQ166" s="229"/>
      <c r="CDR166" s="229"/>
      <c r="CDS166" s="229"/>
      <c r="CDT166" s="229"/>
      <c r="CDU166" s="229"/>
      <c r="CDV166" s="229"/>
      <c r="CDW166" s="229"/>
      <c r="CDX166" s="229"/>
      <c r="CDY166" s="229"/>
      <c r="CDZ166" s="229"/>
      <c r="CEA166" s="229"/>
      <c r="CEB166" s="229"/>
      <c r="CEC166" s="229"/>
      <c r="CED166" s="229"/>
      <c r="CEE166" s="229"/>
      <c r="CEF166" s="229"/>
      <c r="CEG166" s="229"/>
      <c r="CEH166" s="229"/>
      <c r="CEI166" s="229"/>
      <c r="CEJ166" s="229"/>
      <c r="CEK166" s="229"/>
      <c r="CEL166" s="229"/>
      <c r="CEM166" s="229"/>
      <c r="CEN166" s="229"/>
      <c r="CEO166" s="229"/>
      <c r="CEP166" s="229"/>
      <c r="CEQ166" s="229"/>
      <c r="CER166" s="229"/>
      <c r="CES166" s="229"/>
      <c r="CET166" s="229"/>
      <c r="CEU166" s="229"/>
      <c r="CEV166" s="229"/>
      <c r="CEW166" s="229"/>
      <c r="CEX166" s="229"/>
      <c r="CEY166" s="229"/>
      <c r="CEZ166" s="229"/>
      <c r="CFA166" s="229"/>
      <c r="CFB166" s="229"/>
      <c r="CFC166" s="229"/>
      <c r="CFD166" s="229"/>
      <c r="CFE166" s="229"/>
      <c r="CFF166" s="229"/>
      <c r="CFG166" s="229"/>
      <c r="CFH166" s="229"/>
      <c r="CFI166" s="229"/>
      <c r="CFJ166" s="229"/>
      <c r="CFK166" s="229"/>
      <c r="CFL166" s="229"/>
      <c r="CFM166" s="229"/>
      <c r="CFN166" s="229"/>
      <c r="CFO166" s="229"/>
      <c r="CFP166" s="229"/>
      <c r="CFQ166" s="229"/>
      <c r="CFR166" s="229"/>
      <c r="CFS166" s="229"/>
      <c r="CFT166" s="229"/>
      <c r="CFU166" s="229"/>
      <c r="CFV166" s="229"/>
      <c r="CFW166" s="229"/>
      <c r="CFX166" s="229"/>
      <c r="CFY166" s="229"/>
      <c r="CFZ166" s="229"/>
      <c r="CGA166" s="229"/>
      <c r="CGB166" s="229"/>
      <c r="CGC166" s="229"/>
      <c r="CGD166" s="229"/>
      <c r="CGE166" s="229"/>
      <c r="CGF166" s="229"/>
      <c r="CGG166" s="229"/>
      <c r="CGH166" s="229"/>
      <c r="CGI166" s="229"/>
      <c r="CGJ166" s="229"/>
      <c r="CGK166" s="229"/>
      <c r="CGL166" s="229"/>
      <c r="CGM166" s="229"/>
      <c r="CGN166" s="229"/>
      <c r="CGO166" s="229"/>
      <c r="CGP166" s="229"/>
      <c r="CGQ166" s="229"/>
      <c r="CGR166" s="229"/>
      <c r="CGS166" s="229"/>
      <c r="CGT166" s="229"/>
      <c r="CGU166" s="229"/>
      <c r="CGV166" s="229"/>
      <c r="CGW166" s="229"/>
      <c r="CGX166" s="229"/>
      <c r="CGY166" s="229"/>
      <c r="CGZ166" s="229"/>
      <c r="CHA166" s="229"/>
      <c r="CHB166" s="229"/>
      <c r="CHC166" s="229"/>
      <c r="CHD166" s="229"/>
      <c r="CHE166" s="229"/>
      <c r="CHF166" s="229"/>
      <c r="CHG166" s="229"/>
      <c r="CHH166" s="229"/>
      <c r="CHI166" s="229"/>
      <c r="CHJ166" s="229"/>
      <c r="CHK166" s="229"/>
      <c r="CHL166" s="229"/>
      <c r="CHM166" s="229"/>
      <c r="CHN166" s="229"/>
      <c r="CHO166" s="229"/>
      <c r="CHP166" s="229"/>
      <c r="CHQ166" s="229"/>
      <c r="CHR166" s="229"/>
      <c r="CHS166" s="229"/>
      <c r="CHT166" s="229"/>
      <c r="CHU166" s="229"/>
      <c r="CHV166" s="229"/>
      <c r="CHW166" s="229"/>
      <c r="CHX166" s="229"/>
      <c r="CHY166" s="229"/>
      <c r="CHZ166" s="229"/>
      <c r="CIA166" s="229"/>
      <c r="CIB166" s="229"/>
      <c r="CIC166" s="229"/>
      <c r="CID166" s="229"/>
      <c r="CIE166" s="229"/>
      <c r="CIF166" s="229"/>
      <c r="CIG166" s="229"/>
      <c r="CIH166" s="229"/>
      <c r="CII166" s="229"/>
      <c r="CIJ166" s="229"/>
      <c r="CIK166" s="229"/>
      <c r="CIL166" s="229"/>
      <c r="CIM166" s="229"/>
      <c r="CIN166" s="229"/>
      <c r="CIO166" s="229"/>
      <c r="CIP166" s="229"/>
      <c r="CIQ166" s="229"/>
      <c r="CIR166" s="229"/>
      <c r="CIS166" s="229"/>
      <c r="CIT166" s="229"/>
      <c r="CIU166" s="229"/>
      <c r="CIV166" s="229"/>
      <c r="CIW166" s="229"/>
      <c r="CIX166" s="229"/>
      <c r="CIY166" s="229"/>
      <c r="CIZ166" s="229"/>
      <c r="CJA166" s="229"/>
      <c r="CJB166" s="229"/>
      <c r="CJC166" s="229"/>
      <c r="CJD166" s="229"/>
      <c r="CJE166" s="229"/>
      <c r="CJF166" s="229"/>
      <c r="CJG166" s="229"/>
      <c r="CJH166" s="229"/>
      <c r="CJI166" s="229"/>
      <c r="CJJ166" s="229"/>
      <c r="CJK166" s="229"/>
      <c r="CJL166" s="229"/>
      <c r="CJM166" s="229"/>
      <c r="CJN166" s="229"/>
      <c r="CJO166" s="229"/>
      <c r="CJP166" s="229"/>
      <c r="CJQ166" s="229"/>
      <c r="CJR166" s="229"/>
      <c r="CJS166" s="229"/>
      <c r="CJT166" s="229"/>
      <c r="CJU166" s="229"/>
      <c r="CJV166" s="229"/>
      <c r="CJW166" s="229"/>
      <c r="CJX166" s="229"/>
      <c r="CJY166" s="229"/>
      <c r="CJZ166" s="229"/>
      <c r="CKA166" s="229"/>
      <c r="CKB166" s="229"/>
      <c r="CKC166" s="229"/>
      <c r="CKD166" s="229"/>
      <c r="CKE166" s="229"/>
      <c r="CKF166" s="229"/>
      <c r="CKG166" s="229"/>
      <c r="CKH166" s="229"/>
      <c r="CKI166" s="229"/>
      <c r="CKJ166" s="229"/>
      <c r="CKK166" s="229"/>
      <c r="CKL166" s="229"/>
      <c r="CKM166" s="229"/>
      <c r="CKN166" s="229"/>
      <c r="CKO166" s="229"/>
      <c r="CKP166" s="229"/>
      <c r="CKQ166" s="229"/>
      <c r="CKR166" s="229"/>
      <c r="CKS166" s="229"/>
      <c r="CKT166" s="229"/>
      <c r="CKU166" s="229"/>
      <c r="CKV166" s="229"/>
      <c r="CKW166" s="229"/>
      <c r="CKX166" s="229"/>
      <c r="CKY166" s="229"/>
      <c r="CKZ166" s="229"/>
      <c r="CLA166" s="229"/>
      <c r="CLB166" s="229"/>
      <c r="CLC166" s="229"/>
      <c r="CLD166" s="229"/>
      <c r="CLE166" s="229"/>
      <c r="CLF166" s="229"/>
      <c r="CLG166" s="229"/>
      <c r="CLH166" s="229"/>
      <c r="CLI166" s="229"/>
      <c r="CLJ166" s="229"/>
      <c r="CLK166" s="229"/>
      <c r="CLL166" s="229"/>
      <c r="CLM166" s="229"/>
      <c r="CLN166" s="229"/>
      <c r="CLO166" s="229"/>
      <c r="CLP166" s="229"/>
      <c r="CLQ166" s="229"/>
      <c r="CLR166" s="229"/>
      <c r="CLS166" s="229"/>
      <c r="CLT166" s="229"/>
      <c r="CLU166" s="229"/>
      <c r="CLV166" s="229"/>
      <c r="CLW166" s="229"/>
      <c r="CLX166" s="229"/>
      <c r="CLY166" s="229"/>
      <c r="CLZ166" s="229"/>
      <c r="CMA166" s="229"/>
      <c r="CMB166" s="229"/>
      <c r="CMC166" s="229"/>
      <c r="CMD166" s="229"/>
      <c r="CME166" s="229"/>
      <c r="CMF166" s="229"/>
      <c r="CMG166" s="229"/>
      <c r="CMH166" s="229"/>
      <c r="CMI166" s="229"/>
      <c r="CMJ166" s="229"/>
      <c r="CMK166" s="229"/>
      <c r="CML166" s="229"/>
      <c r="CMM166" s="229"/>
      <c r="CMN166" s="229"/>
      <c r="CMO166" s="229"/>
      <c r="CMP166" s="229"/>
      <c r="CMQ166" s="229"/>
      <c r="CMR166" s="229"/>
      <c r="CMS166" s="229"/>
      <c r="CMT166" s="229"/>
      <c r="CMU166" s="229"/>
      <c r="CMV166" s="229"/>
      <c r="CMW166" s="229"/>
      <c r="CMX166" s="229"/>
      <c r="CMY166" s="229"/>
      <c r="CMZ166" s="229"/>
      <c r="CNA166" s="229"/>
      <c r="CNB166" s="229"/>
      <c r="CNC166" s="229"/>
      <c r="CND166" s="229"/>
      <c r="CNE166" s="229"/>
      <c r="CNF166" s="229"/>
      <c r="CNG166" s="229"/>
      <c r="CNH166" s="229"/>
      <c r="CNI166" s="229"/>
      <c r="CNJ166" s="229"/>
      <c r="CNK166" s="229"/>
      <c r="CNL166" s="229"/>
      <c r="CNM166" s="229"/>
      <c r="CNN166" s="229"/>
      <c r="CNO166" s="229"/>
      <c r="CNP166" s="229"/>
      <c r="CNQ166" s="229"/>
      <c r="CNR166" s="229"/>
      <c r="CNS166" s="229"/>
      <c r="CNT166" s="229"/>
      <c r="CNU166" s="229"/>
      <c r="CNV166" s="229"/>
      <c r="CNW166" s="229"/>
      <c r="CNX166" s="229"/>
      <c r="CNY166" s="229"/>
      <c r="CNZ166" s="229"/>
      <c r="COA166" s="229"/>
      <c r="COB166" s="229"/>
      <c r="COC166" s="229"/>
      <c r="COD166" s="229"/>
      <c r="COE166" s="229"/>
      <c r="COF166" s="229"/>
      <c r="COG166" s="229"/>
      <c r="COH166" s="229"/>
      <c r="COI166" s="229"/>
      <c r="COJ166" s="229"/>
      <c r="COK166" s="229"/>
      <c r="COL166" s="229"/>
      <c r="COM166" s="229"/>
      <c r="CON166" s="229"/>
      <c r="COO166" s="229"/>
      <c r="COP166" s="229"/>
      <c r="COQ166" s="229"/>
      <c r="COR166" s="229"/>
      <c r="COS166" s="229"/>
      <c r="COT166" s="229"/>
      <c r="COU166" s="229"/>
      <c r="COV166" s="229"/>
      <c r="COW166" s="229"/>
      <c r="COX166" s="229"/>
      <c r="COY166" s="229"/>
      <c r="COZ166" s="229"/>
      <c r="CPA166" s="229"/>
      <c r="CPB166" s="229"/>
      <c r="CPC166" s="229"/>
      <c r="CPD166" s="229"/>
      <c r="CPE166" s="229"/>
      <c r="CPF166" s="229"/>
      <c r="CPG166" s="229"/>
      <c r="CPH166" s="229"/>
      <c r="CPI166" s="229"/>
      <c r="CPJ166" s="229"/>
      <c r="CPK166" s="229"/>
      <c r="CPL166" s="229"/>
      <c r="CPM166" s="229"/>
      <c r="CPN166" s="229"/>
      <c r="CPO166" s="229"/>
      <c r="CPP166" s="229"/>
      <c r="CPQ166" s="229"/>
      <c r="CPR166" s="229"/>
      <c r="CPS166" s="229"/>
      <c r="CPT166" s="229"/>
      <c r="CPU166" s="229"/>
      <c r="CPV166" s="229"/>
      <c r="CPW166" s="229"/>
      <c r="CPX166" s="229"/>
      <c r="CPY166" s="229"/>
      <c r="CPZ166" s="229"/>
      <c r="CQA166" s="229"/>
      <c r="CQB166" s="229"/>
      <c r="CQC166" s="229"/>
      <c r="CQD166" s="229"/>
      <c r="CQE166" s="229"/>
      <c r="CQF166" s="229"/>
      <c r="CQG166" s="229"/>
      <c r="CQH166" s="229"/>
      <c r="CQI166" s="229"/>
      <c r="CQJ166" s="229"/>
      <c r="CQK166" s="229"/>
      <c r="CQL166" s="229"/>
      <c r="CQM166" s="229"/>
      <c r="CQN166" s="229"/>
      <c r="CQO166" s="229"/>
      <c r="CQP166" s="229"/>
      <c r="CQQ166" s="229"/>
      <c r="CQR166" s="229"/>
      <c r="CQS166" s="229"/>
      <c r="CQT166" s="229"/>
      <c r="CQU166" s="229"/>
      <c r="CQV166" s="229"/>
      <c r="CQW166" s="229"/>
      <c r="CQX166" s="229"/>
      <c r="CQY166" s="229"/>
      <c r="CQZ166" s="229"/>
      <c r="CRA166" s="229"/>
      <c r="CRB166" s="229"/>
      <c r="CRC166" s="229"/>
      <c r="CRD166" s="229"/>
      <c r="CRE166" s="229"/>
      <c r="CRF166" s="229"/>
      <c r="CRG166" s="229"/>
      <c r="CRH166" s="229"/>
      <c r="CRI166" s="229"/>
      <c r="CRJ166" s="229"/>
      <c r="CRK166" s="229"/>
      <c r="CRL166" s="229"/>
      <c r="CRM166" s="229"/>
      <c r="CRN166" s="229"/>
      <c r="CRO166" s="229"/>
      <c r="CRP166" s="229"/>
      <c r="CRQ166" s="229"/>
      <c r="CRR166" s="229"/>
      <c r="CRS166" s="229"/>
      <c r="CRT166" s="229"/>
      <c r="CRU166" s="229"/>
      <c r="CRV166" s="229"/>
      <c r="CRW166" s="229"/>
      <c r="CRX166" s="229"/>
      <c r="CRY166" s="229"/>
      <c r="CRZ166" s="229"/>
      <c r="CSA166" s="229"/>
      <c r="CSB166" s="229"/>
      <c r="CSC166" s="229"/>
      <c r="CSD166" s="229"/>
      <c r="CSE166" s="229"/>
      <c r="CSF166" s="229"/>
      <c r="CSG166" s="229"/>
      <c r="CSH166" s="229"/>
      <c r="CSI166" s="229"/>
      <c r="CSJ166" s="229"/>
      <c r="CSK166" s="229"/>
      <c r="CSL166" s="229"/>
      <c r="CSM166" s="229"/>
      <c r="CSN166" s="229"/>
      <c r="CSO166" s="229"/>
      <c r="CSP166" s="229"/>
      <c r="CSQ166" s="229"/>
      <c r="CSR166" s="229"/>
      <c r="CSS166" s="229"/>
      <c r="CST166" s="229"/>
      <c r="CSU166" s="229"/>
      <c r="CSV166" s="229"/>
      <c r="CSW166" s="229"/>
      <c r="CSX166" s="229"/>
      <c r="CSY166" s="229"/>
      <c r="CSZ166" s="229"/>
      <c r="CTA166" s="229"/>
      <c r="CTB166" s="229"/>
      <c r="CTC166" s="229"/>
      <c r="CTD166" s="229"/>
      <c r="CTE166" s="229"/>
      <c r="CTF166" s="229"/>
      <c r="CTG166" s="229"/>
      <c r="CTH166" s="229"/>
      <c r="CTI166" s="229"/>
      <c r="CTJ166" s="229"/>
      <c r="CTK166" s="229"/>
      <c r="CTL166" s="229"/>
      <c r="CTM166" s="229"/>
      <c r="CTN166" s="229"/>
      <c r="CTO166" s="229"/>
      <c r="CTP166" s="229"/>
      <c r="CTQ166" s="229"/>
      <c r="CTR166" s="229"/>
      <c r="CTS166" s="229"/>
      <c r="CTT166" s="229"/>
      <c r="CTU166" s="229"/>
      <c r="CTV166" s="229"/>
      <c r="CTW166" s="229"/>
      <c r="CTX166" s="229"/>
      <c r="CTY166" s="229"/>
      <c r="CTZ166" s="229"/>
      <c r="CUA166" s="229"/>
    </row>
    <row r="167" spans="1:2575" s="224" customFormat="1" ht="108.75" hidden="1" customHeight="1">
      <c r="A167" s="241">
        <f>+A165+1</f>
        <v>72</v>
      </c>
      <c r="B167" s="242" t="str">
        <f>IFERROR(INDEX(OB!B:B,MATCH('BIHOURLY '!A:A,OB!A:A,0)),"")</f>
        <v/>
      </c>
      <c r="C167" s="243"/>
      <c r="D167" s="232" t="str">
        <f>IFERROR(INDEX(OB!G:G,MATCH('BIHOURLY '!A:A,OB!A:A,0)),"")</f>
        <v/>
      </c>
      <c r="E167" s="244" t="str">
        <f>IFERROR(INDEX(OB!K:K,MATCH('BIHOURLY '!A:A,OB!A:A,0)),"")</f>
        <v/>
      </c>
      <c r="F167" s="245" t="str">
        <f>IFERROR((OB!$K$3/'BIHOURLY '!E167)/5,"")</f>
        <v/>
      </c>
      <c r="G167" s="246"/>
      <c r="H167" s="246"/>
      <c r="I167" s="246"/>
      <c r="J167" s="265"/>
      <c r="K167" s="254"/>
      <c r="L167" s="254"/>
      <c r="N167" s="229"/>
      <c r="O167" s="229"/>
      <c r="P167" s="229"/>
      <c r="Q167" s="229"/>
      <c r="R167" s="229"/>
      <c r="S167" s="229"/>
      <c r="T167" s="229"/>
      <c r="U167" s="229"/>
      <c r="V167" s="229"/>
      <c r="W167" s="229"/>
      <c r="X167" s="229"/>
      <c r="Y167" s="229"/>
      <c r="Z167" s="229"/>
      <c r="AA167" s="229"/>
      <c r="AB167" s="229"/>
      <c r="AC167" s="229"/>
      <c r="AD167" s="229"/>
      <c r="AE167" s="229"/>
      <c r="AF167" s="229"/>
      <c r="AG167" s="229"/>
      <c r="AH167" s="229"/>
      <c r="AI167" s="229"/>
      <c r="AJ167" s="229"/>
      <c r="AK167" s="229"/>
      <c r="AL167" s="229"/>
      <c r="AM167" s="229"/>
      <c r="AN167" s="229"/>
      <c r="AO167" s="229"/>
      <c r="AP167" s="229"/>
      <c r="AQ167" s="229"/>
      <c r="AR167" s="229"/>
      <c r="AS167" s="229"/>
      <c r="AT167" s="229"/>
      <c r="AU167" s="229"/>
      <c r="AV167" s="229"/>
      <c r="AW167" s="229"/>
      <c r="AX167" s="229"/>
      <c r="AY167" s="229"/>
      <c r="AZ167" s="229"/>
      <c r="BA167" s="229"/>
      <c r="BB167" s="229"/>
      <c r="BC167" s="229"/>
      <c r="BD167" s="229"/>
      <c r="BE167" s="229"/>
      <c r="BF167" s="229"/>
      <c r="BG167" s="229"/>
      <c r="BH167" s="229"/>
      <c r="BI167" s="229"/>
      <c r="BJ167" s="229"/>
      <c r="BK167" s="229"/>
      <c r="BL167" s="229"/>
      <c r="BM167" s="229"/>
      <c r="BN167" s="229"/>
      <c r="BO167" s="229"/>
      <c r="BP167" s="229"/>
      <c r="BQ167" s="229"/>
      <c r="BR167" s="229"/>
      <c r="BS167" s="229"/>
      <c r="BT167" s="229"/>
      <c r="BU167" s="229"/>
      <c r="BV167" s="229"/>
      <c r="BW167" s="229"/>
      <c r="BX167" s="229"/>
      <c r="BY167" s="229"/>
      <c r="BZ167" s="229"/>
      <c r="CA167" s="229"/>
      <c r="CB167" s="229"/>
      <c r="CC167" s="229"/>
      <c r="CD167" s="229"/>
      <c r="CE167" s="229"/>
      <c r="CF167" s="229"/>
      <c r="CG167" s="229"/>
      <c r="CH167" s="229"/>
      <c r="CI167" s="229"/>
      <c r="CJ167" s="229"/>
      <c r="CK167" s="229"/>
      <c r="CL167" s="229"/>
      <c r="CM167" s="229"/>
      <c r="CN167" s="229"/>
      <c r="CO167" s="229"/>
      <c r="CP167" s="229"/>
      <c r="CQ167" s="229"/>
      <c r="CR167" s="229"/>
      <c r="CS167" s="229"/>
      <c r="CT167" s="229"/>
      <c r="CU167" s="229"/>
      <c r="CV167" s="229"/>
      <c r="CW167" s="229"/>
      <c r="CX167" s="229"/>
      <c r="CY167" s="229"/>
      <c r="CZ167" s="229"/>
      <c r="DA167" s="229"/>
      <c r="DB167" s="229"/>
      <c r="DC167" s="229"/>
      <c r="DD167" s="229"/>
      <c r="DE167" s="229"/>
      <c r="DF167" s="229"/>
      <c r="DG167" s="229"/>
      <c r="DH167" s="229"/>
      <c r="DI167" s="229"/>
      <c r="DJ167" s="229"/>
      <c r="DK167" s="229"/>
      <c r="DL167" s="229"/>
      <c r="DM167" s="229"/>
      <c r="DN167" s="229"/>
      <c r="DO167" s="229"/>
      <c r="DP167" s="229"/>
      <c r="DQ167" s="229"/>
      <c r="DR167" s="229"/>
      <c r="DS167" s="229"/>
      <c r="DT167" s="229"/>
      <c r="DU167" s="229"/>
      <c r="DV167" s="229"/>
      <c r="DW167" s="229"/>
      <c r="DX167" s="229"/>
      <c r="DY167" s="229"/>
      <c r="DZ167" s="229"/>
      <c r="EA167" s="229"/>
      <c r="EB167" s="229"/>
      <c r="EC167" s="229"/>
      <c r="ED167" s="229"/>
      <c r="EE167" s="229"/>
      <c r="EF167" s="229"/>
      <c r="EG167" s="229"/>
      <c r="EH167" s="229"/>
      <c r="EI167" s="229"/>
      <c r="EJ167" s="229"/>
      <c r="EK167" s="229"/>
      <c r="EL167" s="229"/>
      <c r="EM167" s="229"/>
      <c r="EN167" s="229"/>
      <c r="EO167" s="229"/>
      <c r="EP167" s="229"/>
      <c r="EQ167" s="229"/>
      <c r="ER167" s="229"/>
      <c r="ES167" s="229"/>
      <c r="ET167" s="229"/>
      <c r="EU167" s="229"/>
      <c r="EV167" s="229"/>
      <c r="EW167" s="229"/>
      <c r="EX167" s="229"/>
      <c r="EY167" s="229"/>
      <c r="EZ167" s="229"/>
      <c r="FA167" s="229"/>
      <c r="FB167" s="229"/>
      <c r="FC167" s="229"/>
      <c r="FD167" s="229"/>
      <c r="FE167" s="229"/>
      <c r="FF167" s="229"/>
      <c r="FG167" s="229"/>
      <c r="FH167" s="229"/>
      <c r="FI167" s="229"/>
      <c r="FJ167" s="229"/>
      <c r="FK167" s="229"/>
      <c r="FL167" s="229"/>
      <c r="FM167" s="229"/>
      <c r="FN167" s="229"/>
      <c r="FO167" s="229"/>
      <c r="FP167" s="229"/>
      <c r="FQ167" s="229"/>
      <c r="FR167" s="229"/>
      <c r="FS167" s="229"/>
      <c r="FT167" s="229"/>
      <c r="FU167" s="229"/>
      <c r="FV167" s="229"/>
      <c r="FW167" s="229"/>
      <c r="FX167" s="229"/>
      <c r="FY167" s="229"/>
      <c r="FZ167" s="229"/>
      <c r="GA167" s="229"/>
      <c r="GB167" s="229"/>
      <c r="GC167" s="229"/>
      <c r="GD167" s="229"/>
      <c r="GE167" s="229"/>
      <c r="GF167" s="229"/>
      <c r="GG167" s="229"/>
      <c r="GH167" s="229"/>
      <c r="GI167" s="229"/>
      <c r="GJ167" s="229"/>
      <c r="GK167" s="229"/>
      <c r="GL167" s="229"/>
      <c r="GM167" s="229"/>
      <c r="GN167" s="229"/>
      <c r="GO167" s="229"/>
      <c r="GP167" s="229"/>
      <c r="GQ167" s="229"/>
      <c r="GR167" s="229"/>
      <c r="GS167" s="229"/>
      <c r="GT167" s="229"/>
      <c r="GU167" s="229"/>
      <c r="GV167" s="229"/>
      <c r="GW167" s="229"/>
      <c r="GX167" s="229"/>
      <c r="GY167" s="229"/>
      <c r="GZ167" s="229"/>
      <c r="HA167" s="229"/>
      <c r="HB167" s="229"/>
      <c r="HC167" s="229"/>
      <c r="HD167" s="229"/>
      <c r="HE167" s="229"/>
      <c r="HF167" s="229"/>
      <c r="HG167" s="229"/>
      <c r="HH167" s="229"/>
      <c r="HI167" s="229"/>
      <c r="HJ167" s="229"/>
      <c r="HK167" s="229"/>
      <c r="HL167" s="229"/>
      <c r="HM167" s="229"/>
      <c r="HN167" s="229"/>
      <c r="HO167" s="229"/>
      <c r="HP167" s="229"/>
      <c r="HQ167" s="229"/>
      <c r="HR167" s="229"/>
      <c r="HS167" s="229"/>
      <c r="HT167" s="229"/>
      <c r="HU167" s="229"/>
      <c r="HV167" s="229"/>
      <c r="HW167" s="229"/>
      <c r="HX167" s="229"/>
      <c r="HY167" s="229"/>
      <c r="HZ167" s="229"/>
      <c r="IA167" s="229"/>
      <c r="IB167" s="229"/>
      <c r="IC167" s="229"/>
      <c r="ID167" s="229"/>
      <c r="IE167" s="229"/>
      <c r="IF167" s="229"/>
      <c r="IG167" s="229"/>
      <c r="IH167" s="229"/>
      <c r="II167" s="229"/>
      <c r="IJ167" s="229"/>
      <c r="IK167" s="229"/>
      <c r="IL167" s="229"/>
      <c r="IM167" s="229"/>
      <c r="IN167" s="229"/>
      <c r="IO167" s="229"/>
      <c r="IP167" s="229"/>
      <c r="IQ167" s="229"/>
      <c r="IR167" s="229"/>
      <c r="IS167" s="229"/>
      <c r="IT167" s="229"/>
      <c r="IU167" s="229"/>
      <c r="IV167" s="229"/>
      <c r="IW167" s="229"/>
      <c r="IX167" s="229"/>
      <c r="IY167" s="229"/>
      <c r="IZ167" s="229"/>
      <c r="JA167" s="229"/>
      <c r="JB167" s="229"/>
      <c r="JC167" s="229"/>
      <c r="JD167" s="229"/>
      <c r="JE167" s="229"/>
      <c r="JF167" s="229"/>
      <c r="JG167" s="229"/>
      <c r="JH167" s="229"/>
      <c r="JI167" s="229"/>
      <c r="JJ167" s="229"/>
      <c r="JK167" s="229"/>
      <c r="JL167" s="229"/>
      <c r="JM167" s="229"/>
      <c r="JN167" s="229"/>
      <c r="JO167" s="229"/>
      <c r="JP167" s="229"/>
      <c r="JQ167" s="229"/>
      <c r="JR167" s="229"/>
      <c r="JS167" s="229"/>
      <c r="JT167" s="229"/>
      <c r="JU167" s="229"/>
      <c r="JV167" s="229"/>
      <c r="JW167" s="229"/>
      <c r="JX167" s="229"/>
      <c r="JY167" s="229"/>
      <c r="JZ167" s="229"/>
      <c r="KA167" s="229"/>
      <c r="KB167" s="229"/>
      <c r="KC167" s="229"/>
      <c r="KD167" s="229"/>
      <c r="KE167" s="229"/>
      <c r="KF167" s="229"/>
      <c r="KG167" s="229"/>
      <c r="KH167" s="229"/>
      <c r="KI167" s="229"/>
      <c r="KJ167" s="229"/>
      <c r="KK167" s="229"/>
      <c r="KL167" s="229"/>
      <c r="KM167" s="229"/>
      <c r="KN167" s="229"/>
      <c r="KO167" s="229"/>
      <c r="KP167" s="229"/>
      <c r="KQ167" s="229"/>
      <c r="KR167" s="229"/>
      <c r="KS167" s="229"/>
      <c r="KT167" s="229"/>
      <c r="KU167" s="229"/>
      <c r="KV167" s="229"/>
      <c r="KW167" s="229"/>
      <c r="KX167" s="229"/>
      <c r="KY167" s="229"/>
      <c r="KZ167" s="229"/>
      <c r="LA167" s="229"/>
      <c r="LB167" s="229"/>
      <c r="LC167" s="229"/>
      <c r="LD167" s="229"/>
      <c r="LE167" s="229"/>
      <c r="LF167" s="229"/>
      <c r="LG167" s="229"/>
      <c r="LH167" s="229"/>
      <c r="LI167" s="229"/>
      <c r="LJ167" s="229"/>
      <c r="LK167" s="229"/>
      <c r="LL167" s="229"/>
      <c r="LM167" s="229"/>
      <c r="LN167" s="229"/>
      <c r="LO167" s="229"/>
      <c r="LP167" s="229"/>
      <c r="LQ167" s="229"/>
      <c r="LR167" s="229"/>
      <c r="LS167" s="229"/>
      <c r="LT167" s="229"/>
      <c r="LU167" s="229"/>
      <c r="LV167" s="229"/>
      <c r="LW167" s="229"/>
      <c r="LX167" s="229"/>
      <c r="LY167" s="229"/>
      <c r="LZ167" s="229"/>
      <c r="MA167" s="229"/>
      <c r="MB167" s="229"/>
      <c r="MC167" s="229"/>
      <c r="MD167" s="229"/>
      <c r="ME167" s="229"/>
      <c r="MF167" s="229"/>
      <c r="MG167" s="229"/>
      <c r="MH167" s="229"/>
      <c r="MI167" s="229"/>
      <c r="MJ167" s="229"/>
      <c r="MK167" s="229"/>
      <c r="ML167" s="229"/>
      <c r="MM167" s="229"/>
      <c r="MN167" s="229"/>
      <c r="MO167" s="229"/>
      <c r="MP167" s="229"/>
      <c r="MQ167" s="229"/>
      <c r="MR167" s="229"/>
      <c r="MS167" s="229"/>
      <c r="MT167" s="229"/>
      <c r="MU167" s="229"/>
      <c r="MV167" s="229"/>
      <c r="MW167" s="229"/>
      <c r="MX167" s="229"/>
      <c r="MY167" s="229"/>
      <c r="MZ167" s="229"/>
      <c r="NA167" s="229"/>
      <c r="NB167" s="229"/>
      <c r="NC167" s="229"/>
      <c r="ND167" s="229"/>
      <c r="NE167" s="229"/>
      <c r="NF167" s="229"/>
      <c r="NG167" s="229"/>
      <c r="NH167" s="229"/>
      <c r="NI167" s="229"/>
      <c r="NJ167" s="229"/>
      <c r="NK167" s="229"/>
      <c r="NL167" s="229"/>
      <c r="NM167" s="229"/>
      <c r="NN167" s="229"/>
      <c r="NO167" s="229"/>
      <c r="NP167" s="229"/>
      <c r="NQ167" s="229"/>
      <c r="NR167" s="229"/>
      <c r="NS167" s="229"/>
      <c r="NT167" s="229"/>
      <c r="NU167" s="229"/>
      <c r="NV167" s="229"/>
      <c r="NW167" s="229"/>
      <c r="NX167" s="229"/>
      <c r="NY167" s="229"/>
      <c r="NZ167" s="229"/>
      <c r="OA167" s="229"/>
      <c r="OB167" s="229"/>
      <c r="OC167" s="229"/>
      <c r="OD167" s="229"/>
      <c r="OE167" s="229"/>
      <c r="OF167" s="229"/>
      <c r="OG167" s="229"/>
      <c r="OH167" s="229"/>
      <c r="OI167" s="229"/>
      <c r="OJ167" s="229"/>
      <c r="OK167" s="229"/>
      <c r="OL167" s="229"/>
      <c r="OM167" s="229"/>
      <c r="ON167" s="229"/>
      <c r="OO167" s="229"/>
      <c r="OP167" s="229"/>
      <c r="OQ167" s="229"/>
      <c r="OR167" s="229"/>
      <c r="OS167" s="229"/>
      <c r="OT167" s="229"/>
      <c r="OU167" s="229"/>
      <c r="OV167" s="229"/>
      <c r="OW167" s="229"/>
      <c r="OX167" s="229"/>
      <c r="OY167" s="229"/>
      <c r="OZ167" s="229"/>
      <c r="PA167" s="229"/>
      <c r="PB167" s="229"/>
      <c r="PC167" s="229"/>
      <c r="PD167" s="229"/>
      <c r="PE167" s="229"/>
      <c r="PF167" s="229"/>
      <c r="PG167" s="229"/>
      <c r="PH167" s="229"/>
      <c r="PI167" s="229"/>
      <c r="PJ167" s="229"/>
      <c r="PK167" s="229"/>
      <c r="PL167" s="229"/>
      <c r="PM167" s="229"/>
      <c r="PN167" s="229"/>
      <c r="PO167" s="229"/>
      <c r="PP167" s="229"/>
      <c r="PQ167" s="229"/>
      <c r="PR167" s="229"/>
      <c r="PS167" s="229"/>
      <c r="PT167" s="229"/>
      <c r="PU167" s="229"/>
      <c r="PV167" s="229"/>
      <c r="PW167" s="229"/>
      <c r="PX167" s="229"/>
      <c r="PY167" s="229"/>
      <c r="PZ167" s="229"/>
      <c r="QA167" s="229"/>
      <c r="QB167" s="229"/>
      <c r="QC167" s="229"/>
      <c r="QD167" s="229"/>
      <c r="QE167" s="229"/>
      <c r="QF167" s="229"/>
      <c r="QG167" s="229"/>
      <c r="QH167" s="229"/>
      <c r="QI167" s="229"/>
      <c r="QJ167" s="229"/>
      <c r="QK167" s="229"/>
      <c r="QL167" s="229"/>
      <c r="QM167" s="229"/>
      <c r="QN167" s="229"/>
      <c r="QO167" s="229"/>
      <c r="QP167" s="229"/>
      <c r="QQ167" s="229"/>
      <c r="QR167" s="229"/>
      <c r="QS167" s="229"/>
      <c r="QT167" s="229"/>
      <c r="QU167" s="229"/>
      <c r="QV167" s="229"/>
      <c r="QW167" s="229"/>
      <c r="QX167" s="229"/>
      <c r="QY167" s="229"/>
      <c r="QZ167" s="229"/>
      <c r="RA167" s="229"/>
      <c r="RB167" s="229"/>
      <c r="RC167" s="229"/>
      <c r="RD167" s="229"/>
      <c r="RE167" s="229"/>
      <c r="RF167" s="229"/>
      <c r="RG167" s="229"/>
      <c r="RH167" s="229"/>
      <c r="RI167" s="229"/>
      <c r="RJ167" s="229"/>
      <c r="RK167" s="229"/>
      <c r="RL167" s="229"/>
      <c r="RM167" s="229"/>
      <c r="RN167" s="229"/>
      <c r="RO167" s="229"/>
      <c r="RP167" s="229"/>
      <c r="RQ167" s="229"/>
      <c r="RR167" s="229"/>
      <c r="RS167" s="229"/>
      <c r="RT167" s="229"/>
      <c r="RU167" s="229"/>
      <c r="RV167" s="229"/>
      <c r="RW167" s="229"/>
      <c r="RX167" s="229"/>
      <c r="RY167" s="229"/>
      <c r="RZ167" s="229"/>
      <c r="SA167" s="229"/>
      <c r="SB167" s="229"/>
      <c r="SC167" s="229"/>
      <c r="SD167" s="229"/>
      <c r="SE167" s="229"/>
      <c r="SF167" s="229"/>
      <c r="SG167" s="229"/>
      <c r="SH167" s="229"/>
      <c r="SI167" s="229"/>
      <c r="SJ167" s="229"/>
      <c r="SK167" s="229"/>
      <c r="SL167" s="229"/>
      <c r="SM167" s="229"/>
      <c r="SN167" s="229"/>
      <c r="SO167" s="229"/>
      <c r="SP167" s="229"/>
      <c r="SQ167" s="229"/>
      <c r="SR167" s="229"/>
      <c r="SS167" s="229"/>
      <c r="ST167" s="229"/>
      <c r="SU167" s="229"/>
      <c r="SV167" s="229"/>
      <c r="SW167" s="229"/>
      <c r="SX167" s="229"/>
      <c r="SY167" s="229"/>
      <c r="SZ167" s="229"/>
      <c r="TA167" s="229"/>
      <c r="TB167" s="229"/>
      <c r="TC167" s="229"/>
      <c r="TD167" s="229"/>
      <c r="TE167" s="229"/>
      <c r="TF167" s="229"/>
      <c r="TG167" s="229"/>
      <c r="TH167" s="229"/>
      <c r="TI167" s="229"/>
      <c r="TJ167" s="229"/>
      <c r="TK167" s="229"/>
      <c r="TL167" s="229"/>
      <c r="TM167" s="229"/>
      <c r="TN167" s="229"/>
      <c r="TO167" s="229"/>
      <c r="TP167" s="229"/>
      <c r="TQ167" s="229"/>
      <c r="TR167" s="229"/>
      <c r="TS167" s="229"/>
      <c r="TT167" s="229"/>
      <c r="TU167" s="229"/>
      <c r="TV167" s="229"/>
      <c r="TW167" s="229"/>
      <c r="TX167" s="229"/>
      <c r="TY167" s="229"/>
      <c r="TZ167" s="229"/>
      <c r="UA167" s="229"/>
      <c r="UB167" s="229"/>
      <c r="UC167" s="229"/>
      <c r="UD167" s="229"/>
      <c r="UE167" s="229"/>
      <c r="UF167" s="229"/>
      <c r="UG167" s="229"/>
      <c r="UH167" s="229"/>
      <c r="UI167" s="229"/>
      <c r="UJ167" s="229"/>
      <c r="UK167" s="229"/>
      <c r="UL167" s="229"/>
      <c r="UM167" s="229"/>
      <c r="UN167" s="229"/>
      <c r="UO167" s="229"/>
      <c r="UP167" s="229"/>
      <c r="UQ167" s="229"/>
      <c r="UR167" s="229"/>
      <c r="US167" s="229"/>
      <c r="UT167" s="229"/>
      <c r="UU167" s="229"/>
      <c r="UV167" s="229"/>
      <c r="UW167" s="229"/>
      <c r="UX167" s="229"/>
      <c r="UY167" s="229"/>
      <c r="UZ167" s="229"/>
      <c r="VA167" s="229"/>
      <c r="VB167" s="229"/>
      <c r="VC167" s="229"/>
      <c r="VD167" s="229"/>
      <c r="VE167" s="229"/>
      <c r="VF167" s="229"/>
      <c r="VG167" s="229"/>
      <c r="VH167" s="229"/>
      <c r="VI167" s="229"/>
      <c r="VJ167" s="229"/>
      <c r="VK167" s="229"/>
      <c r="VL167" s="229"/>
      <c r="VM167" s="229"/>
      <c r="VN167" s="229"/>
      <c r="VO167" s="229"/>
      <c r="VP167" s="229"/>
      <c r="VQ167" s="229"/>
      <c r="VR167" s="229"/>
      <c r="VS167" s="229"/>
      <c r="VT167" s="229"/>
      <c r="VU167" s="229"/>
      <c r="VV167" s="229"/>
      <c r="VW167" s="229"/>
      <c r="VX167" s="229"/>
      <c r="VY167" s="229"/>
      <c r="VZ167" s="229"/>
      <c r="WA167" s="229"/>
      <c r="WB167" s="229"/>
      <c r="WC167" s="229"/>
      <c r="WD167" s="229"/>
      <c r="WE167" s="229"/>
      <c r="WF167" s="229"/>
      <c r="WG167" s="229"/>
      <c r="WH167" s="229"/>
      <c r="WI167" s="229"/>
      <c r="WJ167" s="229"/>
      <c r="WK167" s="229"/>
      <c r="WL167" s="229"/>
      <c r="WM167" s="229"/>
      <c r="WN167" s="229"/>
      <c r="WO167" s="229"/>
      <c r="WP167" s="229"/>
      <c r="WQ167" s="229"/>
      <c r="WR167" s="229"/>
      <c r="WS167" s="229"/>
      <c r="WT167" s="229"/>
      <c r="WU167" s="229"/>
      <c r="WV167" s="229"/>
      <c r="WW167" s="229"/>
      <c r="WX167" s="229"/>
      <c r="WY167" s="229"/>
      <c r="WZ167" s="229"/>
      <c r="XA167" s="229"/>
      <c r="XB167" s="229"/>
      <c r="XC167" s="229"/>
      <c r="XD167" s="229"/>
      <c r="XE167" s="229"/>
      <c r="XF167" s="229"/>
      <c r="XG167" s="229"/>
      <c r="XH167" s="229"/>
      <c r="XI167" s="229"/>
      <c r="XJ167" s="229"/>
      <c r="XK167" s="229"/>
      <c r="XL167" s="229"/>
      <c r="XM167" s="229"/>
      <c r="XN167" s="229"/>
      <c r="XO167" s="229"/>
      <c r="XP167" s="229"/>
      <c r="XQ167" s="229"/>
      <c r="XR167" s="229"/>
      <c r="XS167" s="229"/>
      <c r="XT167" s="229"/>
      <c r="XU167" s="229"/>
      <c r="XV167" s="229"/>
      <c r="XW167" s="229"/>
      <c r="XX167" s="229"/>
      <c r="XY167" s="229"/>
      <c r="XZ167" s="229"/>
      <c r="YA167" s="229"/>
      <c r="YB167" s="229"/>
      <c r="YC167" s="229"/>
      <c r="YD167" s="229"/>
      <c r="YE167" s="229"/>
      <c r="YF167" s="229"/>
      <c r="YG167" s="229"/>
      <c r="YH167" s="229"/>
      <c r="YI167" s="229"/>
      <c r="YJ167" s="229"/>
      <c r="YK167" s="229"/>
      <c r="YL167" s="229"/>
      <c r="YM167" s="229"/>
      <c r="YN167" s="229"/>
      <c r="YO167" s="229"/>
      <c r="YP167" s="229"/>
      <c r="YQ167" s="229"/>
      <c r="YR167" s="229"/>
      <c r="YS167" s="229"/>
      <c r="YT167" s="229"/>
      <c r="YU167" s="229"/>
      <c r="YV167" s="229"/>
      <c r="YW167" s="229"/>
      <c r="YX167" s="229"/>
      <c r="YY167" s="229"/>
      <c r="YZ167" s="229"/>
      <c r="ZA167" s="229"/>
      <c r="ZB167" s="229"/>
      <c r="ZC167" s="229"/>
      <c r="ZD167" s="229"/>
      <c r="ZE167" s="229"/>
      <c r="ZF167" s="229"/>
      <c r="ZG167" s="229"/>
      <c r="ZH167" s="229"/>
      <c r="ZI167" s="229"/>
      <c r="ZJ167" s="229"/>
      <c r="ZK167" s="229"/>
      <c r="ZL167" s="229"/>
      <c r="ZM167" s="229"/>
      <c r="ZN167" s="229"/>
      <c r="ZO167" s="229"/>
      <c r="ZP167" s="229"/>
      <c r="ZQ167" s="229"/>
      <c r="ZR167" s="229"/>
      <c r="ZS167" s="229"/>
      <c r="ZT167" s="229"/>
      <c r="ZU167" s="229"/>
      <c r="ZV167" s="229"/>
      <c r="ZW167" s="229"/>
      <c r="ZX167" s="229"/>
      <c r="ZY167" s="229"/>
      <c r="ZZ167" s="229"/>
      <c r="AAA167" s="229"/>
      <c r="AAB167" s="229"/>
      <c r="AAC167" s="229"/>
      <c r="AAD167" s="229"/>
      <c r="AAE167" s="229"/>
      <c r="AAF167" s="229"/>
      <c r="AAG167" s="229"/>
      <c r="AAH167" s="229"/>
      <c r="AAI167" s="229"/>
      <c r="AAJ167" s="229"/>
      <c r="AAK167" s="229"/>
      <c r="AAL167" s="229"/>
      <c r="AAM167" s="229"/>
      <c r="AAN167" s="229"/>
      <c r="AAO167" s="229"/>
      <c r="AAP167" s="229"/>
      <c r="AAQ167" s="229"/>
      <c r="AAR167" s="229"/>
      <c r="AAS167" s="229"/>
      <c r="AAT167" s="229"/>
      <c r="AAU167" s="229"/>
      <c r="AAV167" s="229"/>
      <c r="AAW167" s="229"/>
      <c r="AAX167" s="229"/>
      <c r="AAY167" s="229"/>
      <c r="AAZ167" s="229"/>
      <c r="ABA167" s="229"/>
      <c r="ABB167" s="229"/>
      <c r="ABC167" s="229"/>
      <c r="ABD167" s="229"/>
      <c r="ABE167" s="229"/>
      <c r="ABF167" s="229"/>
      <c r="ABG167" s="229"/>
      <c r="ABH167" s="229"/>
      <c r="ABI167" s="229"/>
      <c r="ABJ167" s="229"/>
      <c r="ABK167" s="229"/>
      <c r="ABL167" s="229"/>
      <c r="ABM167" s="229"/>
      <c r="ABN167" s="229"/>
      <c r="ABO167" s="229"/>
      <c r="ABP167" s="229"/>
      <c r="ABQ167" s="229"/>
      <c r="ABR167" s="229"/>
      <c r="ABS167" s="229"/>
      <c r="ABT167" s="229"/>
      <c r="ABU167" s="229"/>
      <c r="ABV167" s="229"/>
      <c r="ABW167" s="229"/>
      <c r="ABX167" s="229"/>
      <c r="ABY167" s="229"/>
      <c r="ABZ167" s="229"/>
      <c r="ACA167" s="229"/>
      <c r="ACB167" s="229"/>
      <c r="ACC167" s="229"/>
      <c r="ACD167" s="229"/>
      <c r="ACE167" s="229"/>
      <c r="ACF167" s="229"/>
      <c r="ACG167" s="229"/>
      <c r="ACH167" s="229"/>
      <c r="ACI167" s="229"/>
      <c r="ACJ167" s="229"/>
      <c r="ACK167" s="229"/>
      <c r="ACL167" s="229"/>
      <c r="ACM167" s="229"/>
      <c r="ACN167" s="229"/>
      <c r="ACO167" s="229"/>
      <c r="ACP167" s="229"/>
      <c r="ACQ167" s="229"/>
      <c r="ACR167" s="229"/>
      <c r="ACS167" s="229"/>
      <c r="ACT167" s="229"/>
      <c r="ACU167" s="229"/>
      <c r="ACV167" s="229"/>
      <c r="ACW167" s="229"/>
      <c r="ACX167" s="229"/>
      <c r="ACY167" s="229"/>
      <c r="ACZ167" s="229"/>
      <c r="ADA167" s="229"/>
      <c r="ADB167" s="229"/>
      <c r="ADC167" s="229"/>
      <c r="ADD167" s="229"/>
      <c r="ADE167" s="229"/>
      <c r="ADF167" s="229"/>
      <c r="ADG167" s="229"/>
      <c r="ADH167" s="229"/>
      <c r="ADI167" s="229"/>
      <c r="ADJ167" s="229"/>
      <c r="ADK167" s="229"/>
      <c r="ADL167" s="229"/>
      <c r="ADM167" s="229"/>
      <c r="ADN167" s="229"/>
      <c r="ADO167" s="229"/>
      <c r="ADP167" s="229"/>
      <c r="ADQ167" s="229"/>
      <c r="ADR167" s="229"/>
      <c r="ADS167" s="229"/>
      <c r="ADT167" s="229"/>
      <c r="ADU167" s="229"/>
      <c r="ADV167" s="229"/>
      <c r="ADW167" s="229"/>
      <c r="ADX167" s="229"/>
      <c r="ADY167" s="229"/>
      <c r="ADZ167" s="229"/>
      <c r="AEA167" s="229"/>
      <c r="AEB167" s="229"/>
      <c r="AEC167" s="229"/>
      <c r="AED167" s="229"/>
      <c r="AEE167" s="229"/>
      <c r="AEF167" s="229"/>
      <c r="AEG167" s="229"/>
      <c r="AEH167" s="229"/>
      <c r="AEI167" s="229"/>
      <c r="AEJ167" s="229"/>
      <c r="AEK167" s="229"/>
      <c r="AEL167" s="229"/>
      <c r="AEM167" s="229"/>
      <c r="AEN167" s="229"/>
      <c r="AEO167" s="229"/>
      <c r="AEP167" s="229"/>
      <c r="AEQ167" s="229"/>
      <c r="AER167" s="229"/>
      <c r="AES167" s="229"/>
      <c r="AET167" s="229"/>
      <c r="AEU167" s="229"/>
      <c r="AEV167" s="229"/>
      <c r="AEW167" s="229"/>
      <c r="AEX167" s="229"/>
      <c r="AEY167" s="229"/>
      <c r="AEZ167" s="229"/>
      <c r="AFA167" s="229"/>
      <c r="AFB167" s="229"/>
      <c r="AFC167" s="229"/>
      <c r="AFD167" s="229"/>
      <c r="AFE167" s="229"/>
      <c r="AFF167" s="229"/>
      <c r="AFG167" s="229"/>
      <c r="AFH167" s="229"/>
      <c r="AFI167" s="229"/>
      <c r="AFJ167" s="229"/>
      <c r="AFK167" s="229"/>
      <c r="AFL167" s="229"/>
      <c r="AFM167" s="229"/>
      <c r="AFN167" s="229"/>
      <c r="AFO167" s="229"/>
      <c r="AFP167" s="229"/>
      <c r="AFQ167" s="229"/>
      <c r="AFR167" s="229"/>
      <c r="AFS167" s="229"/>
      <c r="AFT167" s="229"/>
      <c r="AFU167" s="229"/>
      <c r="AFV167" s="229"/>
      <c r="AFW167" s="229"/>
      <c r="AFX167" s="229"/>
      <c r="AFY167" s="229"/>
      <c r="AFZ167" s="229"/>
      <c r="AGA167" s="229"/>
      <c r="AGB167" s="229"/>
      <c r="AGC167" s="229"/>
      <c r="AGD167" s="229"/>
      <c r="AGE167" s="229"/>
      <c r="AGF167" s="229"/>
      <c r="AGG167" s="229"/>
      <c r="AGH167" s="229"/>
      <c r="AGI167" s="229"/>
      <c r="AGJ167" s="229"/>
      <c r="AGK167" s="229"/>
      <c r="AGL167" s="229"/>
      <c r="AGM167" s="229"/>
      <c r="AGN167" s="229"/>
      <c r="AGO167" s="229"/>
      <c r="AGP167" s="229"/>
      <c r="AGQ167" s="229"/>
      <c r="AGR167" s="229"/>
      <c r="AGS167" s="229"/>
      <c r="AGT167" s="229"/>
      <c r="AGU167" s="229"/>
      <c r="AGV167" s="229"/>
      <c r="AGW167" s="229"/>
      <c r="AGX167" s="229"/>
      <c r="AGY167" s="229"/>
      <c r="AGZ167" s="229"/>
      <c r="AHA167" s="229"/>
      <c r="AHB167" s="229"/>
      <c r="AHC167" s="229"/>
      <c r="AHD167" s="229"/>
      <c r="AHE167" s="229"/>
      <c r="AHF167" s="229"/>
      <c r="AHG167" s="229"/>
      <c r="AHH167" s="229"/>
      <c r="AHI167" s="229"/>
      <c r="AHJ167" s="229"/>
      <c r="AHK167" s="229"/>
      <c r="AHL167" s="229"/>
      <c r="AHM167" s="229"/>
      <c r="AHN167" s="229"/>
      <c r="AHO167" s="229"/>
      <c r="AHP167" s="229"/>
      <c r="AHQ167" s="229"/>
      <c r="AHR167" s="229"/>
      <c r="AHS167" s="229"/>
      <c r="AHT167" s="229"/>
      <c r="AHU167" s="229"/>
      <c r="AHV167" s="229"/>
      <c r="AHW167" s="229"/>
      <c r="AHX167" s="229"/>
      <c r="AHY167" s="229"/>
      <c r="AHZ167" s="229"/>
      <c r="AIA167" s="229"/>
      <c r="AIB167" s="229"/>
      <c r="AIC167" s="229"/>
      <c r="AID167" s="229"/>
      <c r="AIE167" s="229"/>
      <c r="AIF167" s="229"/>
      <c r="AIG167" s="229"/>
      <c r="AIH167" s="229"/>
      <c r="AII167" s="229"/>
      <c r="AIJ167" s="229"/>
      <c r="AIK167" s="229"/>
      <c r="AIL167" s="229"/>
      <c r="AIM167" s="229"/>
      <c r="AIN167" s="229"/>
      <c r="AIO167" s="229"/>
      <c r="AIP167" s="229"/>
      <c r="AIQ167" s="229"/>
      <c r="AIR167" s="229"/>
      <c r="AIS167" s="229"/>
      <c r="AIT167" s="229"/>
      <c r="AIU167" s="229"/>
      <c r="AIV167" s="229"/>
      <c r="AIW167" s="229"/>
      <c r="AIX167" s="229"/>
      <c r="AIY167" s="229"/>
      <c r="AIZ167" s="229"/>
      <c r="AJA167" s="229"/>
      <c r="AJB167" s="229"/>
      <c r="AJC167" s="229"/>
      <c r="AJD167" s="229"/>
      <c r="AJE167" s="229"/>
      <c r="AJF167" s="229"/>
      <c r="AJG167" s="229"/>
      <c r="AJH167" s="229"/>
      <c r="AJI167" s="229"/>
      <c r="AJJ167" s="229"/>
      <c r="AJK167" s="229"/>
      <c r="AJL167" s="229"/>
      <c r="AJM167" s="229"/>
      <c r="AJN167" s="229"/>
      <c r="AJO167" s="229"/>
      <c r="AJP167" s="229"/>
      <c r="AJQ167" s="229"/>
      <c r="AJR167" s="229"/>
      <c r="AJS167" s="229"/>
      <c r="AJT167" s="229"/>
      <c r="AJU167" s="229"/>
      <c r="AJV167" s="229"/>
      <c r="AJW167" s="229"/>
      <c r="AJX167" s="229"/>
      <c r="AJY167" s="229"/>
      <c r="AJZ167" s="229"/>
      <c r="AKA167" s="229"/>
      <c r="AKB167" s="229"/>
      <c r="AKC167" s="229"/>
      <c r="AKD167" s="229"/>
      <c r="AKE167" s="229"/>
      <c r="AKF167" s="229"/>
      <c r="AKG167" s="229"/>
      <c r="AKH167" s="229"/>
      <c r="AKI167" s="229"/>
      <c r="AKJ167" s="229"/>
      <c r="AKK167" s="229"/>
      <c r="AKL167" s="229"/>
      <c r="AKM167" s="229"/>
      <c r="AKN167" s="229"/>
      <c r="AKO167" s="229"/>
      <c r="AKP167" s="229"/>
      <c r="AKQ167" s="229"/>
      <c r="AKR167" s="229"/>
      <c r="AKS167" s="229"/>
      <c r="AKT167" s="229"/>
      <c r="AKU167" s="229"/>
      <c r="AKV167" s="229"/>
      <c r="AKW167" s="229"/>
      <c r="AKX167" s="229"/>
      <c r="AKY167" s="229"/>
      <c r="AKZ167" s="229"/>
      <c r="ALA167" s="229"/>
      <c r="ALB167" s="229"/>
      <c r="ALC167" s="229"/>
      <c r="ALD167" s="229"/>
      <c r="ALE167" s="229"/>
      <c r="ALF167" s="229"/>
      <c r="ALG167" s="229"/>
      <c r="ALH167" s="229"/>
      <c r="ALI167" s="229"/>
      <c r="ALJ167" s="229"/>
      <c r="ALK167" s="229"/>
      <c r="ALL167" s="229"/>
      <c r="ALM167" s="229"/>
      <c r="ALN167" s="229"/>
      <c r="ALO167" s="229"/>
      <c r="ALP167" s="229"/>
      <c r="ALQ167" s="229"/>
      <c r="ALR167" s="229"/>
      <c r="ALS167" s="229"/>
      <c r="ALT167" s="229"/>
      <c r="ALU167" s="229"/>
      <c r="ALV167" s="229"/>
      <c r="ALW167" s="229"/>
      <c r="ALX167" s="229"/>
      <c r="ALY167" s="229"/>
      <c r="ALZ167" s="229"/>
      <c r="AMA167" s="229"/>
      <c r="AMB167" s="229"/>
      <c r="AMC167" s="229"/>
      <c r="AMD167" s="229"/>
      <c r="AME167" s="229"/>
      <c r="AMF167" s="229"/>
      <c r="AMG167" s="229"/>
      <c r="AMH167" s="229"/>
      <c r="AMI167" s="229"/>
      <c r="AMJ167" s="229"/>
      <c r="AMK167" s="229"/>
      <c r="AML167" s="229"/>
      <c r="AMM167" s="229"/>
      <c r="AMN167" s="229"/>
      <c r="AMO167" s="229"/>
      <c r="AMP167" s="229"/>
      <c r="AMQ167" s="229"/>
      <c r="AMR167" s="229"/>
      <c r="AMS167" s="229"/>
      <c r="AMT167" s="229"/>
      <c r="AMU167" s="229"/>
      <c r="AMV167" s="229"/>
      <c r="AMW167" s="229"/>
      <c r="AMX167" s="229"/>
      <c r="AMY167" s="229"/>
      <c r="AMZ167" s="229"/>
      <c r="ANA167" s="229"/>
      <c r="ANB167" s="229"/>
      <c r="ANC167" s="229"/>
      <c r="AND167" s="229"/>
      <c r="ANE167" s="229"/>
      <c r="ANF167" s="229"/>
      <c r="ANG167" s="229"/>
      <c r="ANH167" s="229"/>
      <c r="ANI167" s="229"/>
      <c r="ANJ167" s="229"/>
      <c r="ANK167" s="229"/>
      <c r="ANL167" s="229"/>
      <c r="ANM167" s="229"/>
      <c r="ANN167" s="229"/>
      <c r="ANO167" s="229"/>
      <c r="ANP167" s="229"/>
      <c r="ANQ167" s="229"/>
      <c r="ANR167" s="229"/>
      <c r="ANS167" s="229"/>
      <c r="ANT167" s="229"/>
      <c r="ANU167" s="229"/>
      <c r="ANV167" s="229"/>
      <c r="ANW167" s="229"/>
      <c r="ANX167" s="229"/>
      <c r="ANY167" s="229"/>
      <c r="ANZ167" s="229"/>
      <c r="AOA167" s="229"/>
      <c r="AOB167" s="229"/>
      <c r="AOC167" s="229"/>
      <c r="AOD167" s="229"/>
      <c r="AOE167" s="229"/>
      <c r="AOF167" s="229"/>
      <c r="AOG167" s="229"/>
      <c r="AOH167" s="229"/>
      <c r="AOI167" s="229"/>
      <c r="AOJ167" s="229"/>
      <c r="AOK167" s="229"/>
      <c r="AOL167" s="229"/>
      <c r="AOM167" s="229"/>
      <c r="AON167" s="229"/>
      <c r="AOO167" s="229"/>
      <c r="AOP167" s="229"/>
      <c r="AOQ167" s="229"/>
      <c r="AOR167" s="229"/>
      <c r="AOS167" s="229"/>
      <c r="AOT167" s="229"/>
      <c r="AOU167" s="229"/>
      <c r="AOV167" s="229"/>
      <c r="AOW167" s="229"/>
      <c r="AOX167" s="229"/>
      <c r="AOY167" s="229"/>
      <c r="AOZ167" s="229"/>
      <c r="APA167" s="229"/>
      <c r="APB167" s="229"/>
      <c r="APC167" s="229"/>
      <c r="APD167" s="229"/>
      <c r="APE167" s="229"/>
      <c r="APF167" s="229"/>
      <c r="APG167" s="229"/>
      <c r="APH167" s="229"/>
      <c r="API167" s="229"/>
      <c r="APJ167" s="229"/>
      <c r="APK167" s="229"/>
      <c r="APL167" s="229"/>
      <c r="APM167" s="229"/>
      <c r="APN167" s="229"/>
      <c r="APO167" s="229"/>
      <c r="APP167" s="229"/>
      <c r="APQ167" s="229"/>
      <c r="APR167" s="229"/>
      <c r="APS167" s="229"/>
      <c r="APT167" s="229"/>
      <c r="APU167" s="229"/>
      <c r="APV167" s="229"/>
      <c r="APW167" s="229"/>
      <c r="APX167" s="229"/>
      <c r="APY167" s="229"/>
      <c r="APZ167" s="229"/>
      <c r="AQA167" s="229"/>
      <c r="AQB167" s="229"/>
      <c r="AQC167" s="229"/>
      <c r="AQD167" s="229"/>
      <c r="AQE167" s="229"/>
      <c r="AQF167" s="229"/>
      <c r="AQG167" s="229"/>
      <c r="AQH167" s="229"/>
      <c r="AQI167" s="229"/>
      <c r="AQJ167" s="229"/>
      <c r="AQK167" s="229"/>
      <c r="AQL167" s="229"/>
      <c r="AQM167" s="229"/>
      <c r="AQN167" s="229"/>
      <c r="AQO167" s="229"/>
      <c r="AQP167" s="229"/>
      <c r="AQQ167" s="229"/>
      <c r="AQR167" s="229"/>
      <c r="AQS167" s="229"/>
      <c r="AQT167" s="229"/>
      <c r="AQU167" s="229"/>
      <c r="AQV167" s="229"/>
      <c r="AQW167" s="229"/>
      <c r="AQX167" s="229"/>
      <c r="AQY167" s="229"/>
      <c r="AQZ167" s="229"/>
      <c r="ARA167" s="229"/>
      <c r="ARB167" s="229"/>
      <c r="ARC167" s="229"/>
      <c r="ARD167" s="229"/>
      <c r="ARE167" s="229"/>
      <c r="ARF167" s="229"/>
      <c r="ARG167" s="229"/>
      <c r="ARH167" s="229"/>
      <c r="ARI167" s="229"/>
      <c r="ARJ167" s="229"/>
      <c r="ARK167" s="229"/>
      <c r="ARL167" s="229"/>
      <c r="ARM167" s="229"/>
      <c r="ARN167" s="229"/>
      <c r="ARO167" s="229"/>
      <c r="ARP167" s="229"/>
      <c r="ARQ167" s="229"/>
      <c r="ARR167" s="229"/>
      <c r="ARS167" s="229"/>
      <c r="ART167" s="229"/>
      <c r="ARU167" s="229"/>
      <c r="ARV167" s="229"/>
      <c r="ARW167" s="229"/>
      <c r="ARX167" s="229"/>
      <c r="ARY167" s="229"/>
      <c r="ARZ167" s="229"/>
      <c r="ASA167" s="229"/>
      <c r="ASB167" s="229"/>
      <c r="ASC167" s="229"/>
      <c r="ASD167" s="229"/>
      <c r="ASE167" s="229"/>
      <c r="ASF167" s="229"/>
      <c r="ASG167" s="229"/>
      <c r="ASH167" s="229"/>
      <c r="ASI167" s="229"/>
      <c r="ASJ167" s="229"/>
      <c r="ASK167" s="229"/>
      <c r="ASL167" s="229"/>
      <c r="ASM167" s="229"/>
      <c r="ASN167" s="229"/>
      <c r="ASO167" s="229"/>
      <c r="ASP167" s="229"/>
      <c r="ASQ167" s="229"/>
      <c r="ASR167" s="229"/>
      <c r="ASS167" s="229"/>
      <c r="AST167" s="229"/>
      <c r="ASU167" s="229"/>
      <c r="ASV167" s="229"/>
      <c r="ASW167" s="229"/>
      <c r="ASX167" s="229"/>
      <c r="ASY167" s="229"/>
      <c r="ASZ167" s="229"/>
      <c r="ATA167" s="229"/>
      <c r="ATB167" s="229"/>
      <c r="ATC167" s="229"/>
      <c r="ATD167" s="229"/>
      <c r="ATE167" s="229"/>
      <c r="ATF167" s="229"/>
      <c r="ATG167" s="229"/>
      <c r="ATH167" s="229"/>
      <c r="ATI167" s="229"/>
      <c r="ATJ167" s="229"/>
      <c r="ATK167" s="229"/>
      <c r="ATL167" s="229"/>
      <c r="ATM167" s="229"/>
      <c r="ATN167" s="229"/>
      <c r="ATO167" s="229"/>
      <c r="ATP167" s="229"/>
      <c r="ATQ167" s="229"/>
      <c r="ATR167" s="229"/>
      <c r="ATS167" s="229"/>
      <c r="ATT167" s="229"/>
      <c r="ATU167" s="229"/>
      <c r="ATV167" s="229"/>
      <c r="ATW167" s="229"/>
      <c r="ATX167" s="229"/>
      <c r="ATY167" s="229"/>
      <c r="ATZ167" s="229"/>
      <c r="AUA167" s="229"/>
      <c r="AUB167" s="229"/>
      <c r="AUC167" s="229"/>
      <c r="AUD167" s="229"/>
      <c r="AUE167" s="229"/>
      <c r="AUF167" s="229"/>
      <c r="AUG167" s="229"/>
      <c r="AUH167" s="229"/>
      <c r="AUI167" s="229"/>
      <c r="AUJ167" s="229"/>
      <c r="AUK167" s="229"/>
      <c r="AUL167" s="229"/>
      <c r="AUM167" s="229"/>
      <c r="AUN167" s="229"/>
      <c r="AUO167" s="229"/>
      <c r="AUP167" s="229"/>
      <c r="AUQ167" s="229"/>
      <c r="AUR167" s="229"/>
      <c r="AUS167" s="229"/>
      <c r="AUT167" s="229"/>
      <c r="AUU167" s="229"/>
      <c r="AUV167" s="229"/>
      <c r="AUW167" s="229"/>
      <c r="AUX167" s="229"/>
      <c r="AUY167" s="229"/>
      <c r="AUZ167" s="229"/>
      <c r="AVA167" s="229"/>
      <c r="AVB167" s="229"/>
      <c r="AVC167" s="229"/>
      <c r="AVD167" s="229"/>
      <c r="AVE167" s="229"/>
      <c r="AVF167" s="229"/>
      <c r="AVG167" s="229"/>
      <c r="AVH167" s="229"/>
      <c r="AVI167" s="229"/>
      <c r="AVJ167" s="229"/>
      <c r="AVK167" s="229"/>
      <c r="AVL167" s="229"/>
      <c r="AVM167" s="229"/>
      <c r="AVN167" s="229"/>
      <c r="AVO167" s="229"/>
      <c r="AVP167" s="229"/>
      <c r="AVQ167" s="229"/>
      <c r="AVR167" s="229"/>
      <c r="AVS167" s="229"/>
      <c r="AVT167" s="229"/>
      <c r="AVU167" s="229"/>
      <c r="AVV167" s="229"/>
      <c r="AVW167" s="229"/>
      <c r="AVX167" s="229"/>
      <c r="AVY167" s="229"/>
      <c r="AVZ167" s="229"/>
      <c r="AWA167" s="229"/>
      <c r="AWB167" s="229"/>
      <c r="AWC167" s="229"/>
      <c r="AWD167" s="229"/>
      <c r="AWE167" s="229"/>
      <c r="AWF167" s="229"/>
      <c r="AWG167" s="229"/>
      <c r="AWH167" s="229"/>
      <c r="AWI167" s="229"/>
      <c r="AWJ167" s="229"/>
      <c r="AWK167" s="229"/>
      <c r="AWL167" s="229"/>
      <c r="AWM167" s="229"/>
      <c r="AWN167" s="229"/>
      <c r="AWO167" s="229"/>
      <c r="AWP167" s="229"/>
      <c r="AWQ167" s="229"/>
      <c r="AWR167" s="229"/>
      <c r="AWS167" s="229"/>
      <c r="AWT167" s="229"/>
      <c r="AWU167" s="229"/>
      <c r="AWV167" s="229"/>
      <c r="AWW167" s="229"/>
      <c r="AWX167" s="229"/>
      <c r="AWY167" s="229"/>
      <c r="AWZ167" s="229"/>
      <c r="AXA167" s="229"/>
      <c r="AXB167" s="229"/>
      <c r="AXC167" s="229"/>
      <c r="AXD167" s="229"/>
      <c r="AXE167" s="229"/>
      <c r="AXF167" s="229"/>
      <c r="AXG167" s="229"/>
      <c r="AXH167" s="229"/>
      <c r="AXI167" s="229"/>
      <c r="AXJ167" s="229"/>
      <c r="AXK167" s="229"/>
      <c r="AXL167" s="229"/>
      <c r="AXM167" s="229"/>
      <c r="AXN167" s="229"/>
      <c r="AXO167" s="229"/>
      <c r="AXP167" s="229"/>
      <c r="AXQ167" s="229"/>
      <c r="AXR167" s="229"/>
      <c r="AXS167" s="229"/>
      <c r="AXT167" s="229"/>
      <c r="AXU167" s="229"/>
      <c r="AXV167" s="229"/>
      <c r="AXW167" s="229"/>
      <c r="AXX167" s="229"/>
      <c r="AXY167" s="229"/>
      <c r="AXZ167" s="229"/>
      <c r="AYA167" s="229"/>
      <c r="AYB167" s="229"/>
      <c r="AYC167" s="229"/>
      <c r="AYD167" s="229"/>
      <c r="AYE167" s="229"/>
      <c r="AYF167" s="229"/>
      <c r="AYG167" s="229"/>
      <c r="AYH167" s="229"/>
      <c r="AYI167" s="229"/>
      <c r="AYJ167" s="229"/>
      <c r="AYK167" s="229"/>
      <c r="AYL167" s="229"/>
      <c r="AYM167" s="229"/>
      <c r="AYN167" s="229"/>
      <c r="AYO167" s="229"/>
      <c r="AYP167" s="229"/>
      <c r="AYQ167" s="229"/>
      <c r="AYR167" s="229"/>
      <c r="AYS167" s="229"/>
      <c r="AYT167" s="229"/>
      <c r="AYU167" s="229"/>
      <c r="AYV167" s="229"/>
      <c r="AYW167" s="229"/>
      <c r="AYX167" s="229"/>
      <c r="AYY167" s="229"/>
      <c r="AYZ167" s="229"/>
      <c r="AZA167" s="229"/>
      <c r="AZB167" s="229"/>
      <c r="AZC167" s="229"/>
      <c r="AZD167" s="229"/>
      <c r="AZE167" s="229"/>
      <c r="AZF167" s="229"/>
      <c r="AZG167" s="229"/>
      <c r="AZH167" s="229"/>
      <c r="AZI167" s="229"/>
      <c r="AZJ167" s="229"/>
      <c r="AZK167" s="229"/>
      <c r="AZL167" s="229"/>
      <c r="AZM167" s="229"/>
      <c r="AZN167" s="229"/>
      <c r="AZO167" s="229"/>
      <c r="AZP167" s="229"/>
      <c r="AZQ167" s="229"/>
      <c r="AZR167" s="229"/>
      <c r="AZS167" s="229"/>
      <c r="AZT167" s="229"/>
      <c r="AZU167" s="229"/>
      <c r="AZV167" s="229"/>
      <c r="AZW167" s="229"/>
      <c r="AZX167" s="229"/>
      <c r="AZY167" s="229"/>
      <c r="AZZ167" s="229"/>
      <c r="BAA167" s="229"/>
      <c r="BAB167" s="229"/>
      <c r="BAC167" s="229"/>
      <c r="BAD167" s="229"/>
      <c r="BAE167" s="229"/>
      <c r="BAF167" s="229"/>
      <c r="BAG167" s="229"/>
      <c r="BAH167" s="229"/>
      <c r="BAI167" s="229"/>
      <c r="BAJ167" s="229"/>
      <c r="BAK167" s="229"/>
      <c r="BAL167" s="229"/>
      <c r="BAM167" s="229"/>
      <c r="BAN167" s="229"/>
      <c r="BAO167" s="229"/>
      <c r="BAP167" s="229"/>
      <c r="BAQ167" s="229"/>
      <c r="BAR167" s="229"/>
      <c r="BAS167" s="229"/>
      <c r="BAT167" s="229"/>
      <c r="BAU167" s="229"/>
      <c r="BAV167" s="229"/>
      <c r="BAW167" s="229"/>
      <c r="BAX167" s="229"/>
      <c r="BAY167" s="229"/>
      <c r="BAZ167" s="229"/>
      <c r="BBA167" s="229"/>
      <c r="BBB167" s="229"/>
      <c r="BBC167" s="229"/>
      <c r="BBD167" s="229"/>
      <c r="BBE167" s="229"/>
      <c r="BBF167" s="229"/>
      <c r="BBG167" s="229"/>
      <c r="BBH167" s="229"/>
      <c r="BBI167" s="229"/>
      <c r="BBJ167" s="229"/>
      <c r="BBK167" s="229"/>
      <c r="BBL167" s="229"/>
      <c r="BBM167" s="229"/>
      <c r="BBN167" s="229"/>
      <c r="BBO167" s="229"/>
      <c r="BBP167" s="229"/>
      <c r="BBQ167" s="229"/>
      <c r="BBR167" s="229"/>
      <c r="BBS167" s="229"/>
      <c r="BBT167" s="229"/>
      <c r="BBU167" s="229"/>
      <c r="BBV167" s="229"/>
      <c r="BBW167" s="229"/>
      <c r="BBX167" s="229"/>
      <c r="BBY167" s="229"/>
      <c r="BBZ167" s="229"/>
      <c r="BCA167" s="229"/>
      <c r="BCB167" s="229"/>
      <c r="BCC167" s="229"/>
      <c r="BCD167" s="229"/>
      <c r="BCE167" s="229"/>
      <c r="BCF167" s="229"/>
      <c r="BCG167" s="229"/>
      <c r="BCH167" s="229"/>
      <c r="BCI167" s="229"/>
      <c r="BCJ167" s="229"/>
      <c r="BCK167" s="229"/>
      <c r="BCL167" s="229"/>
      <c r="BCM167" s="229"/>
      <c r="BCN167" s="229"/>
      <c r="BCO167" s="229"/>
      <c r="BCP167" s="229"/>
      <c r="BCQ167" s="229"/>
      <c r="BCR167" s="229"/>
      <c r="BCS167" s="229"/>
      <c r="BCT167" s="229"/>
      <c r="BCU167" s="229"/>
      <c r="BCV167" s="229"/>
      <c r="BCW167" s="229"/>
      <c r="BCX167" s="229"/>
      <c r="BCY167" s="229"/>
      <c r="BCZ167" s="229"/>
      <c r="BDA167" s="229"/>
      <c r="BDB167" s="229"/>
      <c r="BDC167" s="229"/>
      <c r="BDD167" s="229"/>
      <c r="BDE167" s="229"/>
      <c r="BDF167" s="229"/>
      <c r="BDG167" s="229"/>
      <c r="BDH167" s="229"/>
      <c r="BDI167" s="229"/>
      <c r="BDJ167" s="229"/>
      <c r="BDK167" s="229"/>
      <c r="BDL167" s="229"/>
      <c r="BDM167" s="229"/>
      <c r="BDN167" s="229"/>
      <c r="BDO167" s="229"/>
      <c r="BDP167" s="229"/>
      <c r="BDQ167" s="229"/>
      <c r="BDR167" s="229"/>
      <c r="BDS167" s="229"/>
      <c r="BDT167" s="229"/>
      <c r="BDU167" s="229"/>
      <c r="BDV167" s="229"/>
      <c r="BDW167" s="229"/>
      <c r="BDX167" s="229"/>
      <c r="BDY167" s="229"/>
      <c r="BDZ167" s="229"/>
      <c r="BEA167" s="229"/>
      <c r="BEB167" s="229"/>
      <c r="BEC167" s="229"/>
      <c r="BED167" s="229"/>
      <c r="BEE167" s="229"/>
      <c r="BEF167" s="229"/>
      <c r="BEG167" s="229"/>
      <c r="BEH167" s="229"/>
      <c r="BEI167" s="229"/>
      <c r="BEJ167" s="229"/>
      <c r="BEK167" s="229"/>
      <c r="BEL167" s="229"/>
      <c r="BEM167" s="229"/>
      <c r="BEN167" s="229"/>
      <c r="BEO167" s="229"/>
      <c r="BEP167" s="229"/>
      <c r="BEQ167" s="229"/>
      <c r="BER167" s="229"/>
      <c r="BES167" s="229"/>
      <c r="BET167" s="229"/>
      <c r="BEU167" s="229"/>
      <c r="BEV167" s="229"/>
      <c r="BEW167" s="229"/>
      <c r="BEX167" s="229"/>
      <c r="BEY167" s="229"/>
      <c r="BEZ167" s="229"/>
      <c r="BFA167" s="229"/>
      <c r="BFB167" s="229"/>
      <c r="BFC167" s="229"/>
      <c r="BFD167" s="229"/>
      <c r="BFE167" s="229"/>
      <c r="BFF167" s="229"/>
      <c r="BFG167" s="229"/>
      <c r="BFH167" s="229"/>
      <c r="BFI167" s="229"/>
      <c r="BFJ167" s="229"/>
      <c r="BFK167" s="229"/>
      <c r="BFL167" s="229"/>
      <c r="BFM167" s="229"/>
      <c r="BFN167" s="229"/>
      <c r="BFO167" s="229"/>
      <c r="BFP167" s="229"/>
      <c r="BFQ167" s="229"/>
      <c r="BFR167" s="229"/>
      <c r="BFS167" s="229"/>
      <c r="BFT167" s="229"/>
      <c r="BFU167" s="229"/>
      <c r="BFV167" s="229"/>
      <c r="BFW167" s="229"/>
      <c r="BFX167" s="229"/>
      <c r="BFY167" s="229"/>
      <c r="BFZ167" s="229"/>
      <c r="BGA167" s="229"/>
      <c r="BGB167" s="229"/>
      <c r="BGC167" s="229"/>
      <c r="BGD167" s="229"/>
      <c r="BGE167" s="229"/>
      <c r="BGF167" s="229"/>
      <c r="BGG167" s="229"/>
      <c r="BGH167" s="229"/>
      <c r="BGI167" s="229"/>
      <c r="BGJ167" s="229"/>
      <c r="BGK167" s="229"/>
      <c r="BGL167" s="229"/>
      <c r="BGM167" s="229"/>
      <c r="BGN167" s="229"/>
      <c r="BGO167" s="229"/>
      <c r="BGP167" s="229"/>
      <c r="BGQ167" s="229"/>
      <c r="BGR167" s="229"/>
      <c r="BGS167" s="229"/>
      <c r="BGT167" s="229"/>
      <c r="BGU167" s="229"/>
      <c r="BGV167" s="229"/>
      <c r="BGW167" s="229"/>
      <c r="BGX167" s="229"/>
      <c r="BGY167" s="229"/>
      <c r="BGZ167" s="229"/>
      <c r="BHA167" s="229"/>
      <c r="BHB167" s="229"/>
      <c r="BHC167" s="229"/>
      <c r="BHD167" s="229"/>
      <c r="BHE167" s="229"/>
      <c r="BHF167" s="229"/>
      <c r="BHG167" s="229"/>
      <c r="BHH167" s="229"/>
      <c r="BHI167" s="229"/>
      <c r="BHJ167" s="229"/>
      <c r="BHK167" s="229"/>
      <c r="BHL167" s="229"/>
      <c r="BHM167" s="229"/>
      <c r="BHN167" s="229"/>
      <c r="BHO167" s="229"/>
      <c r="BHP167" s="229"/>
      <c r="BHQ167" s="229"/>
      <c r="BHR167" s="229"/>
      <c r="BHS167" s="229"/>
      <c r="BHT167" s="229"/>
      <c r="BHU167" s="229"/>
      <c r="BHV167" s="229"/>
      <c r="BHW167" s="229"/>
      <c r="BHX167" s="229"/>
      <c r="BHY167" s="229"/>
      <c r="BHZ167" s="229"/>
      <c r="BIA167" s="229"/>
      <c r="BIB167" s="229"/>
      <c r="BIC167" s="229"/>
      <c r="BID167" s="229"/>
      <c r="BIE167" s="229"/>
      <c r="BIF167" s="229"/>
      <c r="BIG167" s="229"/>
      <c r="BIH167" s="229"/>
      <c r="BII167" s="229"/>
      <c r="BIJ167" s="229"/>
      <c r="BIK167" s="229"/>
      <c r="BIL167" s="229"/>
      <c r="BIM167" s="229"/>
      <c r="BIN167" s="229"/>
      <c r="BIO167" s="229"/>
      <c r="BIP167" s="229"/>
      <c r="BIQ167" s="229"/>
      <c r="BIR167" s="229"/>
      <c r="BIS167" s="229"/>
      <c r="BIT167" s="229"/>
      <c r="BIU167" s="229"/>
      <c r="BIV167" s="229"/>
      <c r="BIW167" s="229"/>
      <c r="BIX167" s="229"/>
      <c r="BIY167" s="229"/>
      <c r="BIZ167" s="229"/>
      <c r="BJA167" s="229"/>
      <c r="BJB167" s="229"/>
      <c r="BJC167" s="229"/>
      <c r="BJD167" s="229"/>
      <c r="BJE167" s="229"/>
      <c r="BJF167" s="229"/>
      <c r="BJG167" s="229"/>
      <c r="BJH167" s="229"/>
      <c r="BJI167" s="229"/>
      <c r="BJJ167" s="229"/>
      <c r="BJK167" s="229"/>
      <c r="BJL167" s="229"/>
      <c r="BJM167" s="229"/>
      <c r="BJN167" s="229"/>
      <c r="BJO167" s="229"/>
      <c r="BJP167" s="229"/>
      <c r="BJQ167" s="229"/>
      <c r="BJR167" s="229"/>
      <c r="BJS167" s="229"/>
      <c r="BJT167" s="229"/>
      <c r="BJU167" s="229"/>
      <c r="BJV167" s="229"/>
      <c r="BJW167" s="229"/>
      <c r="BJX167" s="229"/>
      <c r="BJY167" s="229"/>
      <c r="BJZ167" s="229"/>
      <c r="BKA167" s="229"/>
      <c r="BKB167" s="229"/>
      <c r="BKC167" s="229"/>
      <c r="BKD167" s="229"/>
      <c r="BKE167" s="229"/>
      <c r="BKF167" s="229"/>
      <c r="BKG167" s="229"/>
      <c r="BKH167" s="229"/>
      <c r="BKI167" s="229"/>
      <c r="BKJ167" s="229"/>
      <c r="BKK167" s="229"/>
      <c r="BKL167" s="229"/>
      <c r="BKM167" s="229"/>
      <c r="BKN167" s="229"/>
      <c r="BKO167" s="229"/>
      <c r="BKP167" s="229"/>
      <c r="BKQ167" s="229"/>
      <c r="BKR167" s="229"/>
      <c r="BKS167" s="229"/>
      <c r="BKT167" s="229"/>
      <c r="BKU167" s="229"/>
      <c r="BKV167" s="229"/>
      <c r="BKW167" s="229"/>
      <c r="BKX167" s="229"/>
      <c r="BKY167" s="229"/>
      <c r="BKZ167" s="229"/>
      <c r="BLA167" s="229"/>
      <c r="BLB167" s="229"/>
      <c r="BLC167" s="229"/>
      <c r="BLD167" s="229"/>
      <c r="BLE167" s="229"/>
      <c r="BLF167" s="229"/>
      <c r="BLG167" s="229"/>
      <c r="BLH167" s="229"/>
      <c r="BLI167" s="229"/>
      <c r="BLJ167" s="229"/>
      <c r="BLK167" s="229"/>
      <c r="BLL167" s="229"/>
      <c r="BLM167" s="229"/>
      <c r="BLN167" s="229"/>
      <c r="BLO167" s="229"/>
      <c r="BLP167" s="229"/>
      <c r="BLQ167" s="229"/>
      <c r="BLR167" s="229"/>
      <c r="BLS167" s="229"/>
      <c r="BLT167" s="229"/>
      <c r="BLU167" s="229"/>
      <c r="BLV167" s="229"/>
      <c r="BLW167" s="229"/>
      <c r="BLX167" s="229"/>
      <c r="BLY167" s="229"/>
      <c r="BLZ167" s="229"/>
      <c r="BMA167" s="229"/>
      <c r="BMB167" s="229"/>
      <c r="BMC167" s="229"/>
      <c r="BMD167" s="229"/>
      <c r="BME167" s="229"/>
      <c r="BMF167" s="229"/>
      <c r="BMG167" s="229"/>
      <c r="BMH167" s="229"/>
      <c r="BMI167" s="229"/>
      <c r="BMJ167" s="229"/>
      <c r="BMK167" s="229"/>
      <c r="BML167" s="229"/>
      <c r="BMM167" s="229"/>
      <c r="BMN167" s="229"/>
      <c r="BMO167" s="229"/>
      <c r="BMP167" s="229"/>
      <c r="BMQ167" s="229"/>
      <c r="BMR167" s="229"/>
      <c r="BMS167" s="229"/>
      <c r="BMT167" s="229"/>
      <c r="BMU167" s="229"/>
      <c r="BMV167" s="229"/>
      <c r="BMW167" s="229"/>
      <c r="BMX167" s="229"/>
      <c r="BMY167" s="229"/>
      <c r="BMZ167" s="229"/>
      <c r="BNA167" s="229"/>
      <c r="BNB167" s="229"/>
      <c r="BNC167" s="229"/>
      <c r="BND167" s="229"/>
      <c r="BNE167" s="229"/>
      <c r="BNF167" s="229"/>
      <c r="BNG167" s="229"/>
      <c r="BNH167" s="229"/>
      <c r="BNI167" s="229"/>
      <c r="BNJ167" s="229"/>
      <c r="BNK167" s="229"/>
      <c r="BNL167" s="229"/>
      <c r="BNM167" s="229"/>
      <c r="BNN167" s="229"/>
      <c r="BNO167" s="229"/>
      <c r="BNP167" s="229"/>
      <c r="BNQ167" s="229"/>
      <c r="BNR167" s="229"/>
      <c r="BNS167" s="229"/>
      <c r="BNT167" s="229"/>
      <c r="BNU167" s="229"/>
      <c r="BNV167" s="229"/>
      <c r="BNW167" s="229"/>
      <c r="BNX167" s="229"/>
      <c r="BNY167" s="229"/>
      <c r="BNZ167" s="229"/>
      <c r="BOA167" s="229"/>
      <c r="BOB167" s="229"/>
      <c r="BOC167" s="229"/>
      <c r="BOD167" s="229"/>
      <c r="BOE167" s="229"/>
      <c r="BOF167" s="229"/>
      <c r="BOG167" s="229"/>
      <c r="BOH167" s="229"/>
      <c r="BOI167" s="229"/>
      <c r="BOJ167" s="229"/>
      <c r="BOK167" s="229"/>
      <c r="BOL167" s="229"/>
      <c r="BOM167" s="229"/>
      <c r="BON167" s="229"/>
      <c r="BOO167" s="229"/>
      <c r="BOP167" s="229"/>
      <c r="BOQ167" s="229"/>
      <c r="BOR167" s="229"/>
      <c r="BOS167" s="229"/>
      <c r="BOT167" s="229"/>
      <c r="BOU167" s="229"/>
      <c r="BOV167" s="229"/>
      <c r="BOW167" s="229"/>
      <c r="BOX167" s="229"/>
      <c r="BOY167" s="229"/>
      <c r="BOZ167" s="229"/>
      <c r="BPA167" s="229"/>
      <c r="BPB167" s="229"/>
      <c r="BPC167" s="229"/>
      <c r="BPD167" s="229"/>
      <c r="BPE167" s="229"/>
      <c r="BPF167" s="229"/>
      <c r="BPG167" s="229"/>
      <c r="BPH167" s="229"/>
      <c r="BPI167" s="229"/>
      <c r="BPJ167" s="229"/>
      <c r="BPK167" s="229"/>
      <c r="BPL167" s="229"/>
      <c r="BPM167" s="229"/>
      <c r="BPN167" s="229"/>
      <c r="BPO167" s="229"/>
      <c r="BPP167" s="229"/>
      <c r="BPQ167" s="229"/>
      <c r="BPR167" s="229"/>
      <c r="BPS167" s="229"/>
      <c r="BPT167" s="229"/>
      <c r="BPU167" s="229"/>
      <c r="BPV167" s="229"/>
      <c r="BPW167" s="229"/>
      <c r="BPX167" s="229"/>
      <c r="BPY167" s="229"/>
      <c r="BPZ167" s="229"/>
      <c r="BQA167" s="229"/>
      <c r="BQB167" s="229"/>
      <c r="BQC167" s="229"/>
      <c r="BQD167" s="229"/>
      <c r="BQE167" s="229"/>
      <c r="BQF167" s="229"/>
      <c r="BQG167" s="229"/>
      <c r="BQH167" s="229"/>
      <c r="BQI167" s="229"/>
      <c r="BQJ167" s="229"/>
      <c r="BQK167" s="229"/>
      <c r="BQL167" s="229"/>
      <c r="BQM167" s="229"/>
      <c r="BQN167" s="229"/>
      <c r="BQO167" s="229"/>
      <c r="BQP167" s="229"/>
      <c r="BQQ167" s="229"/>
      <c r="BQR167" s="229"/>
      <c r="BQS167" s="229"/>
      <c r="BQT167" s="229"/>
      <c r="BQU167" s="229"/>
      <c r="BQV167" s="229"/>
      <c r="BQW167" s="229"/>
      <c r="BQX167" s="229"/>
      <c r="BQY167" s="229"/>
      <c r="BQZ167" s="229"/>
      <c r="BRA167" s="229"/>
      <c r="BRB167" s="229"/>
      <c r="BRC167" s="229"/>
      <c r="BRD167" s="229"/>
      <c r="BRE167" s="229"/>
      <c r="BRF167" s="229"/>
      <c r="BRG167" s="229"/>
      <c r="BRH167" s="229"/>
      <c r="BRI167" s="229"/>
      <c r="BRJ167" s="229"/>
      <c r="BRK167" s="229"/>
      <c r="BRL167" s="229"/>
      <c r="BRM167" s="229"/>
      <c r="BRN167" s="229"/>
      <c r="BRO167" s="229"/>
      <c r="BRP167" s="229"/>
      <c r="BRQ167" s="229"/>
      <c r="BRR167" s="229"/>
      <c r="BRS167" s="229"/>
      <c r="BRT167" s="229"/>
      <c r="BRU167" s="229"/>
      <c r="BRV167" s="229"/>
      <c r="BRW167" s="229"/>
      <c r="BRX167" s="229"/>
      <c r="BRY167" s="229"/>
      <c r="BRZ167" s="229"/>
      <c r="BSA167" s="229"/>
      <c r="BSB167" s="229"/>
      <c r="BSC167" s="229"/>
      <c r="BSD167" s="229"/>
      <c r="BSE167" s="229"/>
      <c r="BSF167" s="229"/>
      <c r="BSG167" s="229"/>
      <c r="BSH167" s="229"/>
      <c r="BSI167" s="229"/>
      <c r="BSJ167" s="229"/>
      <c r="BSK167" s="229"/>
      <c r="BSL167" s="229"/>
      <c r="BSM167" s="229"/>
      <c r="BSN167" s="229"/>
      <c r="BSO167" s="229"/>
      <c r="BSP167" s="229"/>
      <c r="BSQ167" s="229"/>
      <c r="BSR167" s="229"/>
      <c r="BSS167" s="229"/>
      <c r="BST167" s="229"/>
      <c r="BSU167" s="229"/>
      <c r="BSV167" s="229"/>
      <c r="BSW167" s="229"/>
      <c r="BSX167" s="229"/>
      <c r="BSY167" s="229"/>
      <c r="BSZ167" s="229"/>
      <c r="BTA167" s="229"/>
      <c r="BTB167" s="229"/>
      <c r="BTC167" s="229"/>
      <c r="BTD167" s="229"/>
      <c r="BTE167" s="229"/>
      <c r="BTF167" s="229"/>
      <c r="BTG167" s="229"/>
      <c r="BTH167" s="229"/>
      <c r="BTI167" s="229"/>
      <c r="BTJ167" s="229"/>
      <c r="BTK167" s="229"/>
      <c r="BTL167" s="229"/>
      <c r="BTM167" s="229"/>
      <c r="BTN167" s="229"/>
      <c r="BTO167" s="229"/>
      <c r="BTP167" s="229"/>
      <c r="BTQ167" s="229"/>
      <c r="BTR167" s="229"/>
      <c r="BTS167" s="229"/>
      <c r="BTT167" s="229"/>
      <c r="BTU167" s="229"/>
      <c r="BTV167" s="229"/>
      <c r="BTW167" s="229"/>
      <c r="BTX167" s="229"/>
      <c r="BTY167" s="229"/>
      <c r="BTZ167" s="229"/>
      <c r="BUA167" s="229"/>
      <c r="BUB167" s="229"/>
      <c r="BUC167" s="229"/>
      <c r="BUD167" s="229"/>
      <c r="BUE167" s="229"/>
      <c r="BUF167" s="229"/>
      <c r="BUG167" s="229"/>
      <c r="BUH167" s="229"/>
      <c r="BUI167" s="229"/>
      <c r="BUJ167" s="229"/>
      <c r="BUK167" s="229"/>
      <c r="BUL167" s="229"/>
      <c r="BUM167" s="229"/>
      <c r="BUN167" s="229"/>
      <c r="BUO167" s="229"/>
      <c r="BUP167" s="229"/>
      <c r="BUQ167" s="229"/>
      <c r="BUR167" s="229"/>
      <c r="BUS167" s="229"/>
      <c r="BUT167" s="229"/>
      <c r="BUU167" s="229"/>
      <c r="BUV167" s="229"/>
      <c r="BUW167" s="229"/>
      <c r="BUX167" s="229"/>
      <c r="BUY167" s="229"/>
      <c r="BUZ167" s="229"/>
      <c r="BVA167" s="229"/>
      <c r="BVB167" s="229"/>
      <c r="BVC167" s="229"/>
      <c r="BVD167" s="229"/>
      <c r="BVE167" s="229"/>
      <c r="BVF167" s="229"/>
      <c r="BVG167" s="229"/>
      <c r="BVH167" s="229"/>
      <c r="BVI167" s="229"/>
      <c r="BVJ167" s="229"/>
      <c r="BVK167" s="229"/>
      <c r="BVL167" s="229"/>
      <c r="BVM167" s="229"/>
      <c r="BVN167" s="229"/>
      <c r="BVO167" s="229"/>
      <c r="BVP167" s="229"/>
      <c r="BVQ167" s="229"/>
      <c r="BVR167" s="229"/>
      <c r="BVS167" s="229"/>
      <c r="BVT167" s="229"/>
      <c r="BVU167" s="229"/>
      <c r="BVV167" s="229"/>
      <c r="BVW167" s="229"/>
      <c r="BVX167" s="229"/>
      <c r="BVY167" s="229"/>
      <c r="BVZ167" s="229"/>
      <c r="BWA167" s="229"/>
      <c r="BWB167" s="229"/>
      <c r="BWC167" s="229"/>
      <c r="BWD167" s="229"/>
      <c r="BWE167" s="229"/>
      <c r="BWF167" s="229"/>
      <c r="BWG167" s="229"/>
      <c r="BWH167" s="229"/>
      <c r="BWI167" s="229"/>
      <c r="BWJ167" s="229"/>
      <c r="BWK167" s="229"/>
      <c r="BWL167" s="229"/>
      <c r="BWM167" s="229"/>
      <c r="BWN167" s="229"/>
      <c r="BWO167" s="229"/>
      <c r="BWP167" s="229"/>
      <c r="BWQ167" s="229"/>
      <c r="BWR167" s="229"/>
      <c r="BWS167" s="229"/>
      <c r="BWT167" s="229"/>
      <c r="BWU167" s="229"/>
      <c r="BWV167" s="229"/>
      <c r="BWW167" s="229"/>
      <c r="BWX167" s="229"/>
      <c r="BWY167" s="229"/>
      <c r="BWZ167" s="229"/>
      <c r="BXA167" s="229"/>
      <c r="BXB167" s="229"/>
      <c r="BXC167" s="229"/>
      <c r="BXD167" s="229"/>
      <c r="BXE167" s="229"/>
      <c r="BXF167" s="229"/>
      <c r="BXG167" s="229"/>
      <c r="BXH167" s="229"/>
      <c r="BXI167" s="229"/>
      <c r="BXJ167" s="229"/>
      <c r="BXK167" s="229"/>
      <c r="BXL167" s="229"/>
      <c r="BXM167" s="229"/>
      <c r="BXN167" s="229"/>
      <c r="BXO167" s="229"/>
      <c r="BXP167" s="229"/>
      <c r="BXQ167" s="229"/>
      <c r="BXR167" s="229"/>
      <c r="BXS167" s="229"/>
      <c r="BXT167" s="229"/>
      <c r="BXU167" s="229"/>
      <c r="BXV167" s="229"/>
      <c r="BXW167" s="229"/>
      <c r="BXX167" s="229"/>
      <c r="BXY167" s="229"/>
      <c r="BXZ167" s="229"/>
      <c r="BYA167" s="229"/>
      <c r="BYB167" s="229"/>
      <c r="BYC167" s="229"/>
      <c r="BYD167" s="229"/>
      <c r="BYE167" s="229"/>
      <c r="BYF167" s="229"/>
      <c r="BYG167" s="229"/>
      <c r="BYH167" s="229"/>
      <c r="BYI167" s="229"/>
      <c r="BYJ167" s="229"/>
      <c r="BYK167" s="229"/>
      <c r="BYL167" s="229"/>
      <c r="BYM167" s="229"/>
      <c r="BYN167" s="229"/>
      <c r="BYO167" s="229"/>
      <c r="BYP167" s="229"/>
      <c r="BYQ167" s="229"/>
      <c r="BYR167" s="229"/>
      <c r="BYS167" s="229"/>
      <c r="BYT167" s="229"/>
      <c r="BYU167" s="229"/>
      <c r="BYV167" s="229"/>
      <c r="BYW167" s="229"/>
      <c r="BYX167" s="229"/>
      <c r="BYY167" s="229"/>
      <c r="BYZ167" s="229"/>
      <c r="BZA167" s="229"/>
      <c r="BZB167" s="229"/>
      <c r="BZC167" s="229"/>
      <c r="BZD167" s="229"/>
      <c r="BZE167" s="229"/>
      <c r="BZF167" s="229"/>
      <c r="BZG167" s="229"/>
      <c r="BZH167" s="229"/>
      <c r="BZI167" s="229"/>
      <c r="BZJ167" s="229"/>
      <c r="BZK167" s="229"/>
      <c r="BZL167" s="229"/>
      <c r="BZM167" s="229"/>
      <c r="BZN167" s="229"/>
      <c r="BZO167" s="229"/>
      <c r="BZP167" s="229"/>
      <c r="BZQ167" s="229"/>
      <c r="BZR167" s="229"/>
      <c r="BZS167" s="229"/>
      <c r="BZT167" s="229"/>
      <c r="BZU167" s="229"/>
      <c r="BZV167" s="229"/>
      <c r="BZW167" s="229"/>
      <c r="BZX167" s="229"/>
      <c r="BZY167" s="229"/>
      <c r="BZZ167" s="229"/>
      <c r="CAA167" s="229"/>
      <c r="CAB167" s="229"/>
      <c r="CAC167" s="229"/>
      <c r="CAD167" s="229"/>
      <c r="CAE167" s="229"/>
      <c r="CAF167" s="229"/>
      <c r="CAG167" s="229"/>
      <c r="CAH167" s="229"/>
      <c r="CAI167" s="229"/>
      <c r="CAJ167" s="229"/>
      <c r="CAK167" s="229"/>
      <c r="CAL167" s="229"/>
      <c r="CAM167" s="229"/>
      <c r="CAN167" s="229"/>
      <c r="CAO167" s="229"/>
      <c r="CAP167" s="229"/>
      <c r="CAQ167" s="229"/>
      <c r="CAR167" s="229"/>
      <c r="CAS167" s="229"/>
      <c r="CAT167" s="229"/>
      <c r="CAU167" s="229"/>
      <c r="CAV167" s="229"/>
      <c r="CAW167" s="229"/>
      <c r="CAX167" s="229"/>
      <c r="CAY167" s="229"/>
      <c r="CAZ167" s="229"/>
      <c r="CBA167" s="229"/>
      <c r="CBB167" s="229"/>
      <c r="CBC167" s="229"/>
      <c r="CBD167" s="229"/>
      <c r="CBE167" s="229"/>
      <c r="CBF167" s="229"/>
      <c r="CBG167" s="229"/>
      <c r="CBH167" s="229"/>
      <c r="CBI167" s="229"/>
      <c r="CBJ167" s="229"/>
      <c r="CBK167" s="229"/>
      <c r="CBL167" s="229"/>
      <c r="CBM167" s="229"/>
      <c r="CBN167" s="229"/>
      <c r="CBO167" s="229"/>
      <c r="CBP167" s="229"/>
      <c r="CBQ167" s="229"/>
      <c r="CBR167" s="229"/>
      <c r="CBS167" s="229"/>
      <c r="CBT167" s="229"/>
      <c r="CBU167" s="229"/>
      <c r="CBV167" s="229"/>
      <c r="CBW167" s="229"/>
      <c r="CBX167" s="229"/>
      <c r="CBY167" s="229"/>
      <c r="CBZ167" s="229"/>
      <c r="CCA167" s="229"/>
      <c r="CCB167" s="229"/>
      <c r="CCC167" s="229"/>
      <c r="CCD167" s="229"/>
      <c r="CCE167" s="229"/>
      <c r="CCF167" s="229"/>
      <c r="CCG167" s="229"/>
      <c r="CCH167" s="229"/>
      <c r="CCI167" s="229"/>
      <c r="CCJ167" s="229"/>
      <c r="CCK167" s="229"/>
      <c r="CCL167" s="229"/>
      <c r="CCM167" s="229"/>
      <c r="CCN167" s="229"/>
      <c r="CCO167" s="229"/>
      <c r="CCP167" s="229"/>
      <c r="CCQ167" s="229"/>
      <c r="CCR167" s="229"/>
      <c r="CCS167" s="229"/>
      <c r="CCT167" s="229"/>
      <c r="CCU167" s="229"/>
      <c r="CCV167" s="229"/>
      <c r="CCW167" s="229"/>
      <c r="CCX167" s="229"/>
      <c r="CCY167" s="229"/>
      <c r="CCZ167" s="229"/>
      <c r="CDA167" s="229"/>
      <c r="CDB167" s="229"/>
      <c r="CDC167" s="229"/>
      <c r="CDD167" s="229"/>
      <c r="CDE167" s="229"/>
      <c r="CDF167" s="229"/>
      <c r="CDG167" s="229"/>
      <c r="CDH167" s="229"/>
      <c r="CDI167" s="229"/>
      <c r="CDJ167" s="229"/>
      <c r="CDK167" s="229"/>
      <c r="CDL167" s="229"/>
      <c r="CDM167" s="229"/>
      <c r="CDN167" s="229"/>
      <c r="CDO167" s="229"/>
      <c r="CDP167" s="229"/>
      <c r="CDQ167" s="229"/>
      <c r="CDR167" s="229"/>
      <c r="CDS167" s="229"/>
      <c r="CDT167" s="229"/>
      <c r="CDU167" s="229"/>
      <c r="CDV167" s="229"/>
      <c r="CDW167" s="229"/>
      <c r="CDX167" s="229"/>
      <c r="CDY167" s="229"/>
      <c r="CDZ167" s="229"/>
      <c r="CEA167" s="229"/>
      <c r="CEB167" s="229"/>
      <c r="CEC167" s="229"/>
      <c r="CED167" s="229"/>
      <c r="CEE167" s="229"/>
      <c r="CEF167" s="229"/>
      <c r="CEG167" s="229"/>
      <c r="CEH167" s="229"/>
      <c r="CEI167" s="229"/>
      <c r="CEJ167" s="229"/>
      <c r="CEK167" s="229"/>
      <c r="CEL167" s="229"/>
      <c r="CEM167" s="229"/>
      <c r="CEN167" s="229"/>
      <c r="CEO167" s="229"/>
      <c r="CEP167" s="229"/>
      <c r="CEQ167" s="229"/>
      <c r="CER167" s="229"/>
      <c r="CES167" s="229"/>
      <c r="CET167" s="229"/>
      <c r="CEU167" s="229"/>
      <c r="CEV167" s="229"/>
      <c r="CEW167" s="229"/>
      <c r="CEX167" s="229"/>
      <c r="CEY167" s="229"/>
      <c r="CEZ167" s="229"/>
      <c r="CFA167" s="229"/>
      <c r="CFB167" s="229"/>
      <c r="CFC167" s="229"/>
      <c r="CFD167" s="229"/>
      <c r="CFE167" s="229"/>
      <c r="CFF167" s="229"/>
      <c r="CFG167" s="229"/>
      <c r="CFH167" s="229"/>
      <c r="CFI167" s="229"/>
      <c r="CFJ167" s="229"/>
      <c r="CFK167" s="229"/>
      <c r="CFL167" s="229"/>
      <c r="CFM167" s="229"/>
      <c r="CFN167" s="229"/>
      <c r="CFO167" s="229"/>
      <c r="CFP167" s="229"/>
      <c r="CFQ167" s="229"/>
      <c r="CFR167" s="229"/>
      <c r="CFS167" s="229"/>
      <c r="CFT167" s="229"/>
      <c r="CFU167" s="229"/>
      <c r="CFV167" s="229"/>
      <c r="CFW167" s="229"/>
      <c r="CFX167" s="229"/>
      <c r="CFY167" s="229"/>
      <c r="CFZ167" s="229"/>
      <c r="CGA167" s="229"/>
      <c r="CGB167" s="229"/>
      <c r="CGC167" s="229"/>
      <c r="CGD167" s="229"/>
      <c r="CGE167" s="229"/>
      <c r="CGF167" s="229"/>
      <c r="CGG167" s="229"/>
      <c r="CGH167" s="229"/>
      <c r="CGI167" s="229"/>
      <c r="CGJ167" s="229"/>
      <c r="CGK167" s="229"/>
      <c r="CGL167" s="229"/>
      <c r="CGM167" s="229"/>
      <c r="CGN167" s="229"/>
      <c r="CGO167" s="229"/>
      <c r="CGP167" s="229"/>
      <c r="CGQ167" s="229"/>
      <c r="CGR167" s="229"/>
      <c r="CGS167" s="229"/>
      <c r="CGT167" s="229"/>
      <c r="CGU167" s="229"/>
      <c r="CGV167" s="229"/>
      <c r="CGW167" s="229"/>
      <c r="CGX167" s="229"/>
      <c r="CGY167" s="229"/>
      <c r="CGZ167" s="229"/>
      <c r="CHA167" s="229"/>
      <c r="CHB167" s="229"/>
      <c r="CHC167" s="229"/>
      <c r="CHD167" s="229"/>
      <c r="CHE167" s="229"/>
      <c r="CHF167" s="229"/>
      <c r="CHG167" s="229"/>
      <c r="CHH167" s="229"/>
      <c r="CHI167" s="229"/>
      <c r="CHJ167" s="229"/>
      <c r="CHK167" s="229"/>
      <c r="CHL167" s="229"/>
      <c r="CHM167" s="229"/>
      <c r="CHN167" s="229"/>
      <c r="CHO167" s="229"/>
      <c r="CHP167" s="229"/>
      <c r="CHQ167" s="229"/>
      <c r="CHR167" s="229"/>
      <c r="CHS167" s="229"/>
      <c r="CHT167" s="229"/>
      <c r="CHU167" s="229"/>
      <c r="CHV167" s="229"/>
      <c r="CHW167" s="229"/>
      <c r="CHX167" s="229"/>
      <c r="CHY167" s="229"/>
      <c r="CHZ167" s="229"/>
      <c r="CIA167" s="229"/>
      <c r="CIB167" s="229"/>
      <c r="CIC167" s="229"/>
      <c r="CID167" s="229"/>
      <c r="CIE167" s="229"/>
      <c r="CIF167" s="229"/>
      <c r="CIG167" s="229"/>
      <c r="CIH167" s="229"/>
      <c r="CII167" s="229"/>
      <c r="CIJ167" s="229"/>
      <c r="CIK167" s="229"/>
      <c r="CIL167" s="229"/>
      <c r="CIM167" s="229"/>
      <c r="CIN167" s="229"/>
      <c r="CIO167" s="229"/>
      <c r="CIP167" s="229"/>
      <c r="CIQ167" s="229"/>
      <c r="CIR167" s="229"/>
      <c r="CIS167" s="229"/>
      <c r="CIT167" s="229"/>
      <c r="CIU167" s="229"/>
      <c r="CIV167" s="229"/>
      <c r="CIW167" s="229"/>
      <c r="CIX167" s="229"/>
      <c r="CIY167" s="229"/>
      <c r="CIZ167" s="229"/>
      <c r="CJA167" s="229"/>
      <c r="CJB167" s="229"/>
      <c r="CJC167" s="229"/>
      <c r="CJD167" s="229"/>
      <c r="CJE167" s="229"/>
      <c r="CJF167" s="229"/>
      <c r="CJG167" s="229"/>
      <c r="CJH167" s="229"/>
      <c r="CJI167" s="229"/>
      <c r="CJJ167" s="229"/>
      <c r="CJK167" s="229"/>
      <c r="CJL167" s="229"/>
      <c r="CJM167" s="229"/>
      <c r="CJN167" s="229"/>
      <c r="CJO167" s="229"/>
      <c r="CJP167" s="229"/>
      <c r="CJQ167" s="229"/>
      <c r="CJR167" s="229"/>
      <c r="CJS167" s="229"/>
      <c r="CJT167" s="229"/>
      <c r="CJU167" s="229"/>
      <c r="CJV167" s="229"/>
      <c r="CJW167" s="229"/>
      <c r="CJX167" s="229"/>
      <c r="CJY167" s="229"/>
      <c r="CJZ167" s="229"/>
      <c r="CKA167" s="229"/>
      <c r="CKB167" s="229"/>
      <c r="CKC167" s="229"/>
      <c r="CKD167" s="229"/>
      <c r="CKE167" s="229"/>
      <c r="CKF167" s="229"/>
      <c r="CKG167" s="229"/>
      <c r="CKH167" s="229"/>
      <c r="CKI167" s="229"/>
      <c r="CKJ167" s="229"/>
      <c r="CKK167" s="229"/>
      <c r="CKL167" s="229"/>
      <c r="CKM167" s="229"/>
      <c r="CKN167" s="229"/>
      <c r="CKO167" s="229"/>
      <c r="CKP167" s="229"/>
      <c r="CKQ167" s="229"/>
      <c r="CKR167" s="229"/>
      <c r="CKS167" s="229"/>
      <c r="CKT167" s="229"/>
      <c r="CKU167" s="229"/>
      <c r="CKV167" s="229"/>
      <c r="CKW167" s="229"/>
      <c r="CKX167" s="229"/>
      <c r="CKY167" s="229"/>
      <c r="CKZ167" s="229"/>
      <c r="CLA167" s="229"/>
      <c r="CLB167" s="229"/>
      <c r="CLC167" s="229"/>
      <c r="CLD167" s="229"/>
      <c r="CLE167" s="229"/>
      <c r="CLF167" s="229"/>
      <c r="CLG167" s="229"/>
      <c r="CLH167" s="229"/>
      <c r="CLI167" s="229"/>
      <c r="CLJ167" s="229"/>
      <c r="CLK167" s="229"/>
      <c r="CLL167" s="229"/>
      <c r="CLM167" s="229"/>
      <c r="CLN167" s="229"/>
      <c r="CLO167" s="229"/>
      <c r="CLP167" s="229"/>
      <c r="CLQ167" s="229"/>
      <c r="CLR167" s="229"/>
      <c r="CLS167" s="229"/>
      <c r="CLT167" s="229"/>
      <c r="CLU167" s="229"/>
      <c r="CLV167" s="229"/>
      <c r="CLW167" s="229"/>
      <c r="CLX167" s="229"/>
      <c r="CLY167" s="229"/>
      <c r="CLZ167" s="229"/>
      <c r="CMA167" s="229"/>
      <c r="CMB167" s="229"/>
      <c r="CMC167" s="229"/>
      <c r="CMD167" s="229"/>
      <c r="CME167" s="229"/>
      <c r="CMF167" s="229"/>
      <c r="CMG167" s="229"/>
      <c r="CMH167" s="229"/>
      <c r="CMI167" s="229"/>
      <c r="CMJ167" s="229"/>
      <c r="CMK167" s="229"/>
      <c r="CML167" s="229"/>
      <c r="CMM167" s="229"/>
      <c r="CMN167" s="229"/>
      <c r="CMO167" s="229"/>
      <c r="CMP167" s="229"/>
      <c r="CMQ167" s="229"/>
      <c r="CMR167" s="229"/>
      <c r="CMS167" s="229"/>
      <c r="CMT167" s="229"/>
      <c r="CMU167" s="229"/>
      <c r="CMV167" s="229"/>
      <c r="CMW167" s="229"/>
      <c r="CMX167" s="229"/>
      <c r="CMY167" s="229"/>
      <c r="CMZ167" s="229"/>
      <c r="CNA167" s="229"/>
      <c r="CNB167" s="229"/>
      <c r="CNC167" s="229"/>
      <c r="CND167" s="229"/>
      <c r="CNE167" s="229"/>
      <c r="CNF167" s="229"/>
      <c r="CNG167" s="229"/>
      <c r="CNH167" s="229"/>
      <c r="CNI167" s="229"/>
      <c r="CNJ167" s="229"/>
      <c r="CNK167" s="229"/>
      <c r="CNL167" s="229"/>
      <c r="CNM167" s="229"/>
      <c r="CNN167" s="229"/>
      <c r="CNO167" s="229"/>
      <c r="CNP167" s="229"/>
      <c r="CNQ167" s="229"/>
      <c r="CNR167" s="229"/>
      <c r="CNS167" s="229"/>
      <c r="CNT167" s="229"/>
      <c r="CNU167" s="229"/>
      <c r="CNV167" s="229"/>
      <c r="CNW167" s="229"/>
      <c r="CNX167" s="229"/>
      <c r="CNY167" s="229"/>
      <c r="CNZ167" s="229"/>
      <c r="COA167" s="229"/>
      <c r="COB167" s="229"/>
      <c r="COC167" s="229"/>
      <c r="COD167" s="229"/>
      <c r="COE167" s="229"/>
      <c r="COF167" s="229"/>
      <c r="COG167" s="229"/>
      <c r="COH167" s="229"/>
      <c r="COI167" s="229"/>
      <c r="COJ167" s="229"/>
      <c r="COK167" s="229"/>
      <c r="COL167" s="229"/>
      <c r="COM167" s="229"/>
      <c r="CON167" s="229"/>
      <c r="COO167" s="229"/>
      <c r="COP167" s="229"/>
      <c r="COQ167" s="229"/>
      <c r="COR167" s="229"/>
      <c r="COS167" s="229"/>
      <c r="COT167" s="229"/>
      <c r="COU167" s="229"/>
      <c r="COV167" s="229"/>
      <c r="COW167" s="229"/>
      <c r="COX167" s="229"/>
      <c r="COY167" s="229"/>
      <c r="COZ167" s="229"/>
      <c r="CPA167" s="229"/>
      <c r="CPB167" s="229"/>
      <c r="CPC167" s="229"/>
      <c r="CPD167" s="229"/>
      <c r="CPE167" s="229"/>
      <c r="CPF167" s="229"/>
      <c r="CPG167" s="229"/>
      <c r="CPH167" s="229"/>
      <c r="CPI167" s="229"/>
      <c r="CPJ167" s="229"/>
      <c r="CPK167" s="229"/>
      <c r="CPL167" s="229"/>
      <c r="CPM167" s="229"/>
      <c r="CPN167" s="229"/>
      <c r="CPO167" s="229"/>
      <c r="CPP167" s="229"/>
      <c r="CPQ167" s="229"/>
      <c r="CPR167" s="229"/>
      <c r="CPS167" s="229"/>
      <c r="CPT167" s="229"/>
      <c r="CPU167" s="229"/>
      <c r="CPV167" s="229"/>
      <c r="CPW167" s="229"/>
      <c r="CPX167" s="229"/>
      <c r="CPY167" s="229"/>
      <c r="CPZ167" s="229"/>
      <c r="CQA167" s="229"/>
      <c r="CQB167" s="229"/>
      <c r="CQC167" s="229"/>
      <c r="CQD167" s="229"/>
      <c r="CQE167" s="229"/>
      <c r="CQF167" s="229"/>
      <c r="CQG167" s="229"/>
      <c r="CQH167" s="229"/>
      <c r="CQI167" s="229"/>
      <c r="CQJ167" s="229"/>
      <c r="CQK167" s="229"/>
      <c r="CQL167" s="229"/>
      <c r="CQM167" s="229"/>
      <c r="CQN167" s="229"/>
      <c r="CQO167" s="229"/>
      <c r="CQP167" s="229"/>
      <c r="CQQ167" s="229"/>
      <c r="CQR167" s="229"/>
      <c r="CQS167" s="229"/>
      <c r="CQT167" s="229"/>
      <c r="CQU167" s="229"/>
      <c r="CQV167" s="229"/>
      <c r="CQW167" s="229"/>
      <c r="CQX167" s="229"/>
      <c r="CQY167" s="229"/>
      <c r="CQZ167" s="229"/>
      <c r="CRA167" s="229"/>
      <c r="CRB167" s="229"/>
      <c r="CRC167" s="229"/>
      <c r="CRD167" s="229"/>
      <c r="CRE167" s="229"/>
      <c r="CRF167" s="229"/>
      <c r="CRG167" s="229"/>
      <c r="CRH167" s="229"/>
      <c r="CRI167" s="229"/>
      <c r="CRJ167" s="229"/>
      <c r="CRK167" s="229"/>
      <c r="CRL167" s="229"/>
      <c r="CRM167" s="229"/>
      <c r="CRN167" s="229"/>
      <c r="CRO167" s="229"/>
      <c r="CRP167" s="229"/>
      <c r="CRQ167" s="229"/>
      <c r="CRR167" s="229"/>
      <c r="CRS167" s="229"/>
      <c r="CRT167" s="229"/>
      <c r="CRU167" s="229"/>
      <c r="CRV167" s="229"/>
      <c r="CRW167" s="229"/>
      <c r="CRX167" s="229"/>
      <c r="CRY167" s="229"/>
      <c r="CRZ167" s="229"/>
      <c r="CSA167" s="229"/>
      <c r="CSB167" s="229"/>
      <c r="CSC167" s="229"/>
      <c r="CSD167" s="229"/>
      <c r="CSE167" s="229"/>
      <c r="CSF167" s="229"/>
      <c r="CSG167" s="229"/>
      <c r="CSH167" s="229"/>
      <c r="CSI167" s="229"/>
      <c r="CSJ167" s="229"/>
      <c r="CSK167" s="229"/>
      <c r="CSL167" s="229"/>
      <c r="CSM167" s="229"/>
      <c r="CSN167" s="229"/>
      <c r="CSO167" s="229"/>
      <c r="CSP167" s="229"/>
      <c r="CSQ167" s="229"/>
      <c r="CSR167" s="229"/>
      <c r="CSS167" s="229"/>
      <c r="CST167" s="229"/>
      <c r="CSU167" s="229"/>
      <c r="CSV167" s="229"/>
      <c r="CSW167" s="229"/>
      <c r="CSX167" s="229"/>
      <c r="CSY167" s="229"/>
      <c r="CSZ167" s="229"/>
      <c r="CTA167" s="229"/>
      <c r="CTB167" s="229"/>
      <c r="CTC167" s="229"/>
      <c r="CTD167" s="229"/>
      <c r="CTE167" s="229"/>
      <c r="CTF167" s="229"/>
      <c r="CTG167" s="229"/>
      <c r="CTH167" s="229"/>
      <c r="CTI167" s="229"/>
      <c r="CTJ167" s="229"/>
      <c r="CTK167" s="229"/>
      <c r="CTL167" s="229"/>
      <c r="CTM167" s="229"/>
      <c r="CTN167" s="229"/>
      <c r="CTO167" s="229"/>
      <c r="CTP167" s="229"/>
      <c r="CTQ167" s="229"/>
      <c r="CTR167" s="229"/>
      <c r="CTS167" s="229"/>
      <c r="CTT167" s="229"/>
      <c r="CTU167" s="229"/>
      <c r="CTV167" s="229"/>
      <c r="CTW167" s="229"/>
      <c r="CTX167" s="229"/>
      <c r="CTY167" s="229"/>
      <c r="CTZ167" s="229"/>
      <c r="CUA167" s="229"/>
    </row>
    <row r="168" spans="1:2575" s="224" customFormat="1" ht="108.75" hidden="1" customHeight="1">
      <c r="A168" s="247"/>
      <c r="B168" s="248"/>
      <c r="C168" s="249"/>
      <c r="D168" s="250"/>
      <c r="E168" s="274"/>
      <c r="F168" s="252"/>
      <c r="G168" s="249"/>
      <c r="H168" s="256"/>
      <c r="I168" s="269"/>
      <c r="J168" s="270"/>
      <c r="K168" s="252"/>
      <c r="L168" s="252"/>
      <c r="N168" s="229"/>
      <c r="O168" s="229"/>
      <c r="P168" s="229"/>
      <c r="Q168" s="229"/>
      <c r="R168" s="229"/>
      <c r="S168" s="229"/>
      <c r="T168" s="229"/>
      <c r="U168" s="229"/>
      <c r="V168" s="229"/>
      <c r="W168" s="229"/>
      <c r="X168" s="229"/>
      <c r="Y168" s="229"/>
      <c r="Z168" s="229"/>
      <c r="AA168" s="229"/>
      <c r="AB168" s="229"/>
      <c r="AC168" s="229"/>
      <c r="AD168" s="229"/>
      <c r="AE168" s="229"/>
      <c r="AF168" s="229"/>
      <c r="AG168" s="229"/>
      <c r="AH168" s="229"/>
      <c r="AI168" s="229"/>
      <c r="AJ168" s="229"/>
      <c r="AK168" s="229"/>
      <c r="AL168" s="229"/>
      <c r="AM168" s="229"/>
      <c r="AN168" s="229"/>
      <c r="AO168" s="229"/>
      <c r="AP168" s="229"/>
      <c r="AQ168" s="229"/>
      <c r="AR168" s="229"/>
      <c r="AS168" s="229"/>
      <c r="AT168" s="229"/>
      <c r="AU168" s="229"/>
      <c r="AV168" s="229"/>
      <c r="AW168" s="229"/>
      <c r="AX168" s="229"/>
      <c r="AY168" s="229"/>
      <c r="AZ168" s="229"/>
      <c r="BA168" s="229"/>
      <c r="BB168" s="229"/>
      <c r="BC168" s="229"/>
      <c r="BD168" s="229"/>
      <c r="BE168" s="229"/>
      <c r="BF168" s="229"/>
      <c r="BG168" s="229"/>
      <c r="BH168" s="229"/>
      <c r="BI168" s="229"/>
      <c r="BJ168" s="229"/>
      <c r="BK168" s="229"/>
      <c r="BL168" s="229"/>
      <c r="BM168" s="229"/>
      <c r="BN168" s="229"/>
      <c r="BO168" s="229"/>
      <c r="BP168" s="229"/>
      <c r="BQ168" s="229"/>
      <c r="BR168" s="229"/>
      <c r="BS168" s="229"/>
      <c r="BT168" s="229"/>
      <c r="BU168" s="229"/>
      <c r="BV168" s="229"/>
      <c r="BW168" s="229"/>
      <c r="BX168" s="229"/>
      <c r="BY168" s="229"/>
      <c r="BZ168" s="229"/>
      <c r="CA168" s="229"/>
      <c r="CB168" s="229"/>
      <c r="CC168" s="229"/>
      <c r="CD168" s="229"/>
      <c r="CE168" s="229"/>
      <c r="CF168" s="229"/>
      <c r="CG168" s="229"/>
      <c r="CH168" s="229"/>
      <c r="CI168" s="229"/>
      <c r="CJ168" s="229"/>
      <c r="CK168" s="229"/>
      <c r="CL168" s="229"/>
      <c r="CM168" s="229"/>
      <c r="CN168" s="229"/>
      <c r="CO168" s="229"/>
      <c r="CP168" s="229"/>
      <c r="CQ168" s="229"/>
      <c r="CR168" s="229"/>
      <c r="CS168" s="229"/>
      <c r="CT168" s="229"/>
      <c r="CU168" s="229"/>
      <c r="CV168" s="229"/>
      <c r="CW168" s="229"/>
      <c r="CX168" s="229"/>
      <c r="CY168" s="229"/>
      <c r="CZ168" s="229"/>
      <c r="DA168" s="229"/>
      <c r="DB168" s="229"/>
      <c r="DC168" s="229"/>
      <c r="DD168" s="229"/>
      <c r="DE168" s="229"/>
      <c r="DF168" s="229"/>
      <c r="DG168" s="229"/>
      <c r="DH168" s="229"/>
      <c r="DI168" s="229"/>
      <c r="DJ168" s="229"/>
      <c r="DK168" s="229"/>
      <c r="DL168" s="229"/>
      <c r="DM168" s="229"/>
      <c r="DN168" s="229"/>
      <c r="DO168" s="229"/>
      <c r="DP168" s="229"/>
      <c r="DQ168" s="229"/>
      <c r="DR168" s="229"/>
      <c r="DS168" s="229"/>
      <c r="DT168" s="229"/>
      <c r="DU168" s="229"/>
      <c r="DV168" s="229"/>
      <c r="DW168" s="229"/>
      <c r="DX168" s="229"/>
      <c r="DY168" s="229"/>
      <c r="DZ168" s="229"/>
      <c r="EA168" s="229"/>
      <c r="EB168" s="229"/>
      <c r="EC168" s="229"/>
      <c r="ED168" s="229"/>
      <c r="EE168" s="229"/>
      <c r="EF168" s="229"/>
      <c r="EG168" s="229"/>
      <c r="EH168" s="229"/>
      <c r="EI168" s="229"/>
      <c r="EJ168" s="229"/>
      <c r="EK168" s="229"/>
      <c r="EL168" s="229"/>
      <c r="EM168" s="229"/>
      <c r="EN168" s="229"/>
      <c r="EO168" s="229"/>
      <c r="EP168" s="229"/>
      <c r="EQ168" s="229"/>
      <c r="ER168" s="229"/>
      <c r="ES168" s="229"/>
      <c r="ET168" s="229"/>
      <c r="EU168" s="229"/>
      <c r="EV168" s="229"/>
      <c r="EW168" s="229"/>
      <c r="EX168" s="229"/>
      <c r="EY168" s="229"/>
      <c r="EZ168" s="229"/>
      <c r="FA168" s="229"/>
      <c r="FB168" s="229"/>
      <c r="FC168" s="229"/>
      <c r="FD168" s="229"/>
      <c r="FE168" s="229"/>
      <c r="FF168" s="229"/>
      <c r="FG168" s="229"/>
      <c r="FH168" s="229"/>
      <c r="FI168" s="229"/>
      <c r="FJ168" s="229"/>
      <c r="FK168" s="229"/>
      <c r="FL168" s="229"/>
      <c r="FM168" s="229"/>
      <c r="FN168" s="229"/>
      <c r="FO168" s="229"/>
      <c r="FP168" s="229"/>
      <c r="FQ168" s="229"/>
      <c r="FR168" s="229"/>
      <c r="FS168" s="229"/>
      <c r="FT168" s="229"/>
      <c r="FU168" s="229"/>
      <c r="FV168" s="229"/>
      <c r="FW168" s="229"/>
      <c r="FX168" s="229"/>
      <c r="FY168" s="229"/>
      <c r="FZ168" s="229"/>
      <c r="GA168" s="229"/>
      <c r="GB168" s="229"/>
      <c r="GC168" s="229"/>
      <c r="GD168" s="229"/>
      <c r="GE168" s="229"/>
      <c r="GF168" s="229"/>
      <c r="GG168" s="229"/>
      <c r="GH168" s="229"/>
      <c r="GI168" s="229"/>
      <c r="GJ168" s="229"/>
      <c r="GK168" s="229"/>
      <c r="GL168" s="229"/>
      <c r="GM168" s="229"/>
      <c r="GN168" s="229"/>
      <c r="GO168" s="229"/>
      <c r="GP168" s="229"/>
      <c r="GQ168" s="229"/>
      <c r="GR168" s="229"/>
      <c r="GS168" s="229"/>
      <c r="GT168" s="229"/>
      <c r="GU168" s="229"/>
      <c r="GV168" s="229"/>
      <c r="GW168" s="229"/>
      <c r="GX168" s="229"/>
      <c r="GY168" s="229"/>
      <c r="GZ168" s="229"/>
      <c r="HA168" s="229"/>
      <c r="HB168" s="229"/>
      <c r="HC168" s="229"/>
      <c r="HD168" s="229"/>
      <c r="HE168" s="229"/>
      <c r="HF168" s="229"/>
      <c r="HG168" s="229"/>
      <c r="HH168" s="229"/>
      <c r="HI168" s="229"/>
      <c r="HJ168" s="229"/>
      <c r="HK168" s="229"/>
      <c r="HL168" s="229"/>
      <c r="HM168" s="229"/>
      <c r="HN168" s="229"/>
      <c r="HO168" s="229"/>
      <c r="HP168" s="229"/>
      <c r="HQ168" s="229"/>
      <c r="HR168" s="229"/>
      <c r="HS168" s="229"/>
      <c r="HT168" s="229"/>
      <c r="HU168" s="229"/>
      <c r="HV168" s="229"/>
      <c r="HW168" s="229"/>
      <c r="HX168" s="229"/>
      <c r="HY168" s="229"/>
      <c r="HZ168" s="229"/>
      <c r="IA168" s="229"/>
      <c r="IB168" s="229"/>
      <c r="IC168" s="229"/>
      <c r="ID168" s="229"/>
      <c r="IE168" s="229"/>
      <c r="IF168" s="229"/>
      <c r="IG168" s="229"/>
      <c r="IH168" s="229"/>
      <c r="II168" s="229"/>
      <c r="IJ168" s="229"/>
      <c r="IK168" s="229"/>
      <c r="IL168" s="229"/>
      <c r="IM168" s="229"/>
      <c r="IN168" s="229"/>
      <c r="IO168" s="229"/>
      <c r="IP168" s="229"/>
      <c r="IQ168" s="229"/>
      <c r="IR168" s="229"/>
      <c r="IS168" s="229"/>
      <c r="IT168" s="229"/>
      <c r="IU168" s="229"/>
      <c r="IV168" s="229"/>
      <c r="IW168" s="229"/>
      <c r="IX168" s="229"/>
      <c r="IY168" s="229"/>
      <c r="IZ168" s="229"/>
      <c r="JA168" s="229"/>
      <c r="JB168" s="229"/>
      <c r="JC168" s="229"/>
      <c r="JD168" s="229"/>
      <c r="JE168" s="229"/>
      <c r="JF168" s="229"/>
      <c r="JG168" s="229"/>
      <c r="JH168" s="229"/>
      <c r="JI168" s="229"/>
      <c r="JJ168" s="229"/>
      <c r="JK168" s="229"/>
      <c r="JL168" s="229"/>
      <c r="JM168" s="229"/>
      <c r="JN168" s="229"/>
      <c r="JO168" s="229"/>
      <c r="JP168" s="229"/>
      <c r="JQ168" s="229"/>
      <c r="JR168" s="229"/>
      <c r="JS168" s="229"/>
      <c r="JT168" s="229"/>
      <c r="JU168" s="229"/>
      <c r="JV168" s="229"/>
      <c r="JW168" s="229"/>
      <c r="JX168" s="229"/>
      <c r="JY168" s="229"/>
      <c r="JZ168" s="229"/>
      <c r="KA168" s="229"/>
      <c r="KB168" s="229"/>
      <c r="KC168" s="229"/>
      <c r="KD168" s="229"/>
      <c r="KE168" s="229"/>
      <c r="KF168" s="229"/>
      <c r="KG168" s="229"/>
      <c r="KH168" s="229"/>
      <c r="KI168" s="229"/>
      <c r="KJ168" s="229"/>
      <c r="KK168" s="229"/>
      <c r="KL168" s="229"/>
      <c r="KM168" s="229"/>
      <c r="KN168" s="229"/>
      <c r="KO168" s="229"/>
      <c r="KP168" s="229"/>
      <c r="KQ168" s="229"/>
      <c r="KR168" s="229"/>
      <c r="KS168" s="229"/>
      <c r="KT168" s="229"/>
      <c r="KU168" s="229"/>
      <c r="KV168" s="229"/>
      <c r="KW168" s="229"/>
      <c r="KX168" s="229"/>
      <c r="KY168" s="229"/>
      <c r="KZ168" s="229"/>
      <c r="LA168" s="229"/>
      <c r="LB168" s="229"/>
      <c r="LC168" s="229"/>
      <c r="LD168" s="229"/>
      <c r="LE168" s="229"/>
      <c r="LF168" s="229"/>
      <c r="LG168" s="229"/>
      <c r="LH168" s="229"/>
      <c r="LI168" s="229"/>
      <c r="LJ168" s="229"/>
      <c r="LK168" s="229"/>
      <c r="LL168" s="229"/>
      <c r="LM168" s="229"/>
      <c r="LN168" s="229"/>
      <c r="LO168" s="229"/>
      <c r="LP168" s="229"/>
      <c r="LQ168" s="229"/>
      <c r="LR168" s="229"/>
      <c r="LS168" s="229"/>
      <c r="LT168" s="229"/>
      <c r="LU168" s="229"/>
      <c r="LV168" s="229"/>
      <c r="LW168" s="229"/>
      <c r="LX168" s="229"/>
      <c r="LY168" s="229"/>
      <c r="LZ168" s="229"/>
      <c r="MA168" s="229"/>
      <c r="MB168" s="229"/>
      <c r="MC168" s="229"/>
      <c r="MD168" s="229"/>
      <c r="ME168" s="229"/>
      <c r="MF168" s="229"/>
      <c r="MG168" s="229"/>
      <c r="MH168" s="229"/>
      <c r="MI168" s="229"/>
      <c r="MJ168" s="229"/>
      <c r="MK168" s="229"/>
      <c r="ML168" s="229"/>
      <c r="MM168" s="229"/>
      <c r="MN168" s="229"/>
      <c r="MO168" s="229"/>
      <c r="MP168" s="229"/>
      <c r="MQ168" s="229"/>
      <c r="MR168" s="229"/>
      <c r="MS168" s="229"/>
      <c r="MT168" s="229"/>
      <c r="MU168" s="229"/>
      <c r="MV168" s="229"/>
      <c r="MW168" s="229"/>
      <c r="MX168" s="229"/>
      <c r="MY168" s="229"/>
      <c r="MZ168" s="229"/>
      <c r="NA168" s="229"/>
      <c r="NB168" s="229"/>
      <c r="NC168" s="229"/>
      <c r="ND168" s="229"/>
      <c r="NE168" s="229"/>
      <c r="NF168" s="229"/>
      <c r="NG168" s="229"/>
      <c r="NH168" s="229"/>
      <c r="NI168" s="229"/>
      <c r="NJ168" s="229"/>
      <c r="NK168" s="229"/>
      <c r="NL168" s="229"/>
      <c r="NM168" s="229"/>
      <c r="NN168" s="229"/>
      <c r="NO168" s="229"/>
      <c r="NP168" s="229"/>
      <c r="NQ168" s="229"/>
      <c r="NR168" s="229"/>
      <c r="NS168" s="229"/>
      <c r="NT168" s="229"/>
      <c r="NU168" s="229"/>
      <c r="NV168" s="229"/>
      <c r="NW168" s="229"/>
      <c r="NX168" s="229"/>
      <c r="NY168" s="229"/>
      <c r="NZ168" s="229"/>
      <c r="OA168" s="229"/>
      <c r="OB168" s="229"/>
      <c r="OC168" s="229"/>
      <c r="OD168" s="229"/>
      <c r="OE168" s="229"/>
      <c r="OF168" s="229"/>
      <c r="OG168" s="229"/>
      <c r="OH168" s="229"/>
      <c r="OI168" s="229"/>
      <c r="OJ168" s="229"/>
      <c r="OK168" s="229"/>
      <c r="OL168" s="229"/>
      <c r="OM168" s="229"/>
      <c r="ON168" s="229"/>
      <c r="OO168" s="229"/>
      <c r="OP168" s="229"/>
      <c r="OQ168" s="229"/>
      <c r="OR168" s="229"/>
      <c r="OS168" s="229"/>
      <c r="OT168" s="229"/>
      <c r="OU168" s="229"/>
      <c r="OV168" s="229"/>
      <c r="OW168" s="229"/>
      <c r="OX168" s="229"/>
      <c r="OY168" s="229"/>
      <c r="OZ168" s="229"/>
      <c r="PA168" s="229"/>
      <c r="PB168" s="229"/>
      <c r="PC168" s="229"/>
      <c r="PD168" s="229"/>
      <c r="PE168" s="229"/>
      <c r="PF168" s="229"/>
      <c r="PG168" s="229"/>
      <c r="PH168" s="229"/>
      <c r="PI168" s="229"/>
      <c r="PJ168" s="229"/>
      <c r="PK168" s="229"/>
      <c r="PL168" s="229"/>
      <c r="PM168" s="229"/>
      <c r="PN168" s="229"/>
      <c r="PO168" s="229"/>
      <c r="PP168" s="229"/>
      <c r="PQ168" s="229"/>
      <c r="PR168" s="229"/>
      <c r="PS168" s="229"/>
      <c r="PT168" s="229"/>
      <c r="PU168" s="229"/>
      <c r="PV168" s="229"/>
      <c r="PW168" s="229"/>
      <c r="PX168" s="229"/>
      <c r="PY168" s="229"/>
      <c r="PZ168" s="229"/>
      <c r="QA168" s="229"/>
      <c r="QB168" s="229"/>
      <c r="QC168" s="229"/>
      <c r="QD168" s="229"/>
      <c r="QE168" s="229"/>
      <c r="QF168" s="229"/>
      <c r="QG168" s="229"/>
      <c r="QH168" s="229"/>
      <c r="QI168" s="229"/>
      <c r="QJ168" s="229"/>
      <c r="QK168" s="229"/>
      <c r="QL168" s="229"/>
      <c r="QM168" s="229"/>
      <c r="QN168" s="229"/>
      <c r="QO168" s="229"/>
      <c r="QP168" s="229"/>
      <c r="QQ168" s="229"/>
      <c r="QR168" s="229"/>
      <c r="QS168" s="229"/>
      <c r="QT168" s="229"/>
      <c r="QU168" s="229"/>
      <c r="QV168" s="229"/>
      <c r="QW168" s="229"/>
      <c r="QX168" s="229"/>
      <c r="QY168" s="229"/>
      <c r="QZ168" s="229"/>
      <c r="RA168" s="229"/>
      <c r="RB168" s="229"/>
      <c r="RC168" s="229"/>
      <c r="RD168" s="229"/>
      <c r="RE168" s="229"/>
      <c r="RF168" s="229"/>
      <c r="RG168" s="229"/>
      <c r="RH168" s="229"/>
      <c r="RI168" s="229"/>
      <c r="RJ168" s="229"/>
      <c r="RK168" s="229"/>
      <c r="RL168" s="229"/>
      <c r="RM168" s="229"/>
      <c r="RN168" s="229"/>
      <c r="RO168" s="229"/>
      <c r="RP168" s="229"/>
      <c r="RQ168" s="229"/>
      <c r="RR168" s="229"/>
      <c r="RS168" s="229"/>
      <c r="RT168" s="229"/>
      <c r="RU168" s="229"/>
      <c r="RV168" s="229"/>
      <c r="RW168" s="229"/>
      <c r="RX168" s="229"/>
      <c r="RY168" s="229"/>
      <c r="RZ168" s="229"/>
      <c r="SA168" s="229"/>
      <c r="SB168" s="229"/>
      <c r="SC168" s="229"/>
      <c r="SD168" s="229"/>
      <c r="SE168" s="229"/>
      <c r="SF168" s="229"/>
      <c r="SG168" s="229"/>
      <c r="SH168" s="229"/>
      <c r="SI168" s="229"/>
      <c r="SJ168" s="229"/>
      <c r="SK168" s="229"/>
      <c r="SL168" s="229"/>
      <c r="SM168" s="229"/>
      <c r="SN168" s="229"/>
      <c r="SO168" s="229"/>
      <c r="SP168" s="229"/>
      <c r="SQ168" s="229"/>
      <c r="SR168" s="229"/>
      <c r="SS168" s="229"/>
      <c r="ST168" s="229"/>
      <c r="SU168" s="229"/>
      <c r="SV168" s="229"/>
      <c r="SW168" s="229"/>
      <c r="SX168" s="229"/>
      <c r="SY168" s="229"/>
      <c r="SZ168" s="229"/>
      <c r="TA168" s="229"/>
      <c r="TB168" s="229"/>
      <c r="TC168" s="229"/>
      <c r="TD168" s="229"/>
      <c r="TE168" s="229"/>
      <c r="TF168" s="229"/>
      <c r="TG168" s="229"/>
      <c r="TH168" s="229"/>
      <c r="TI168" s="229"/>
      <c r="TJ168" s="229"/>
      <c r="TK168" s="229"/>
      <c r="TL168" s="229"/>
      <c r="TM168" s="229"/>
      <c r="TN168" s="229"/>
      <c r="TO168" s="229"/>
      <c r="TP168" s="229"/>
      <c r="TQ168" s="229"/>
      <c r="TR168" s="229"/>
      <c r="TS168" s="229"/>
      <c r="TT168" s="229"/>
      <c r="TU168" s="229"/>
      <c r="TV168" s="229"/>
      <c r="TW168" s="229"/>
      <c r="TX168" s="229"/>
      <c r="TY168" s="229"/>
      <c r="TZ168" s="229"/>
      <c r="UA168" s="229"/>
      <c r="UB168" s="229"/>
      <c r="UC168" s="229"/>
      <c r="UD168" s="229"/>
      <c r="UE168" s="229"/>
      <c r="UF168" s="229"/>
      <c r="UG168" s="229"/>
      <c r="UH168" s="229"/>
      <c r="UI168" s="229"/>
      <c r="UJ168" s="229"/>
      <c r="UK168" s="229"/>
      <c r="UL168" s="229"/>
      <c r="UM168" s="229"/>
      <c r="UN168" s="229"/>
      <c r="UO168" s="229"/>
      <c r="UP168" s="229"/>
      <c r="UQ168" s="229"/>
      <c r="UR168" s="229"/>
      <c r="US168" s="229"/>
      <c r="UT168" s="229"/>
      <c r="UU168" s="229"/>
      <c r="UV168" s="229"/>
      <c r="UW168" s="229"/>
      <c r="UX168" s="229"/>
      <c r="UY168" s="229"/>
      <c r="UZ168" s="229"/>
      <c r="VA168" s="229"/>
      <c r="VB168" s="229"/>
      <c r="VC168" s="229"/>
      <c r="VD168" s="229"/>
      <c r="VE168" s="229"/>
      <c r="VF168" s="229"/>
      <c r="VG168" s="229"/>
      <c r="VH168" s="229"/>
      <c r="VI168" s="229"/>
      <c r="VJ168" s="229"/>
      <c r="VK168" s="229"/>
      <c r="VL168" s="229"/>
      <c r="VM168" s="229"/>
      <c r="VN168" s="229"/>
      <c r="VO168" s="229"/>
      <c r="VP168" s="229"/>
      <c r="VQ168" s="229"/>
      <c r="VR168" s="229"/>
      <c r="VS168" s="229"/>
      <c r="VT168" s="229"/>
      <c r="VU168" s="229"/>
      <c r="VV168" s="229"/>
      <c r="VW168" s="229"/>
      <c r="VX168" s="229"/>
      <c r="VY168" s="229"/>
      <c r="VZ168" s="229"/>
      <c r="WA168" s="229"/>
      <c r="WB168" s="229"/>
      <c r="WC168" s="229"/>
      <c r="WD168" s="229"/>
      <c r="WE168" s="229"/>
      <c r="WF168" s="229"/>
      <c r="WG168" s="229"/>
      <c r="WH168" s="229"/>
      <c r="WI168" s="229"/>
      <c r="WJ168" s="229"/>
      <c r="WK168" s="229"/>
      <c r="WL168" s="229"/>
      <c r="WM168" s="229"/>
      <c r="WN168" s="229"/>
      <c r="WO168" s="229"/>
      <c r="WP168" s="229"/>
      <c r="WQ168" s="229"/>
      <c r="WR168" s="229"/>
      <c r="WS168" s="229"/>
      <c r="WT168" s="229"/>
      <c r="WU168" s="229"/>
      <c r="WV168" s="229"/>
      <c r="WW168" s="229"/>
      <c r="WX168" s="229"/>
      <c r="WY168" s="229"/>
      <c r="WZ168" s="229"/>
      <c r="XA168" s="229"/>
      <c r="XB168" s="229"/>
      <c r="XC168" s="229"/>
      <c r="XD168" s="229"/>
      <c r="XE168" s="229"/>
      <c r="XF168" s="229"/>
      <c r="XG168" s="229"/>
      <c r="XH168" s="229"/>
      <c r="XI168" s="229"/>
      <c r="XJ168" s="229"/>
      <c r="XK168" s="229"/>
      <c r="XL168" s="229"/>
      <c r="XM168" s="229"/>
      <c r="XN168" s="229"/>
      <c r="XO168" s="229"/>
      <c r="XP168" s="229"/>
      <c r="XQ168" s="229"/>
      <c r="XR168" s="229"/>
      <c r="XS168" s="229"/>
      <c r="XT168" s="229"/>
      <c r="XU168" s="229"/>
      <c r="XV168" s="229"/>
      <c r="XW168" s="229"/>
      <c r="XX168" s="229"/>
      <c r="XY168" s="229"/>
      <c r="XZ168" s="229"/>
      <c r="YA168" s="229"/>
      <c r="YB168" s="229"/>
      <c r="YC168" s="229"/>
      <c r="YD168" s="229"/>
      <c r="YE168" s="229"/>
      <c r="YF168" s="229"/>
      <c r="YG168" s="229"/>
      <c r="YH168" s="229"/>
      <c r="YI168" s="229"/>
      <c r="YJ168" s="229"/>
      <c r="YK168" s="229"/>
      <c r="YL168" s="229"/>
      <c r="YM168" s="229"/>
      <c r="YN168" s="229"/>
      <c r="YO168" s="229"/>
      <c r="YP168" s="229"/>
      <c r="YQ168" s="229"/>
      <c r="YR168" s="229"/>
      <c r="YS168" s="229"/>
      <c r="YT168" s="229"/>
      <c r="YU168" s="229"/>
      <c r="YV168" s="229"/>
      <c r="YW168" s="229"/>
      <c r="YX168" s="229"/>
      <c r="YY168" s="229"/>
      <c r="YZ168" s="229"/>
      <c r="ZA168" s="229"/>
      <c r="ZB168" s="229"/>
      <c r="ZC168" s="229"/>
      <c r="ZD168" s="229"/>
      <c r="ZE168" s="229"/>
      <c r="ZF168" s="229"/>
      <c r="ZG168" s="229"/>
      <c r="ZH168" s="229"/>
      <c r="ZI168" s="229"/>
      <c r="ZJ168" s="229"/>
      <c r="ZK168" s="229"/>
      <c r="ZL168" s="229"/>
      <c r="ZM168" s="229"/>
      <c r="ZN168" s="229"/>
      <c r="ZO168" s="229"/>
      <c r="ZP168" s="229"/>
      <c r="ZQ168" s="229"/>
      <c r="ZR168" s="229"/>
      <c r="ZS168" s="229"/>
      <c r="ZT168" s="229"/>
      <c r="ZU168" s="229"/>
      <c r="ZV168" s="229"/>
      <c r="ZW168" s="229"/>
      <c r="ZX168" s="229"/>
      <c r="ZY168" s="229"/>
      <c r="ZZ168" s="229"/>
      <c r="AAA168" s="229"/>
      <c r="AAB168" s="229"/>
      <c r="AAC168" s="229"/>
      <c r="AAD168" s="229"/>
      <c r="AAE168" s="229"/>
      <c r="AAF168" s="229"/>
      <c r="AAG168" s="229"/>
      <c r="AAH168" s="229"/>
      <c r="AAI168" s="229"/>
      <c r="AAJ168" s="229"/>
      <c r="AAK168" s="229"/>
      <c r="AAL168" s="229"/>
      <c r="AAM168" s="229"/>
      <c r="AAN168" s="229"/>
      <c r="AAO168" s="229"/>
      <c r="AAP168" s="229"/>
      <c r="AAQ168" s="229"/>
      <c r="AAR168" s="229"/>
      <c r="AAS168" s="229"/>
      <c r="AAT168" s="229"/>
      <c r="AAU168" s="229"/>
      <c r="AAV168" s="229"/>
      <c r="AAW168" s="229"/>
      <c r="AAX168" s="229"/>
      <c r="AAY168" s="229"/>
      <c r="AAZ168" s="229"/>
      <c r="ABA168" s="229"/>
      <c r="ABB168" s="229"/>
      <c r="ABC168" s="229"/>
      <c r="ABD168" s="229"/>
      <c r="ABE168" s="229"/>
      <c r="ABF168" s="229"/>
      <c r="ABG168" s="229"/>
      <c r="ABH168" s="229"/>
      <c r="ABI168" s="229"/>
      <c r="ABJ168" s="229"/>
      <c r="ABK168" s="229"/>
      <c r="ABL168" s="229"/>
      <c r="ABM168" s="229"/>
      <c r="ABN168" s="229"/>
      <c r="ABO168" s="229"/>
      <c r="ABP168" s="229"/>
      <c r="ABQ168" s="229"/>
      <c r="ABR168" s="229"/>
      <c r="ABS168" s="229"/>
      <c r="ABT168" s="229"/>
      <c r="ABU168" s="229"/>
      <c r="ABV168" s="229"/>
      <c r="ABW168" s="229"/>
      <c r="ABX168" s="229"/>
      <c r="ABY168" s="229"/>
      <c r="ABZ168" s="229"/>
      <c r="ACA168" s="229"/>
      <c r="ACB168" s="229"/>
      <c r="ACC168" s="229"/>
      <c r="ACD168" s="229"/>
      <c r="ACE168" s="229"/>
      <c r="ACF168" s="229"/>
      <c r="ACG168" s="229"/>
      <c r="ACH168" s="229"/>
      <c r="ACI168" s="229"/>
      <c r="ACJ168" s="229"/>
      <c r="ACK168" s="229"/>
      <c r="ACL168" s="229"/>
      <c r="ACM168" s="229"/>
      <c r="ACN168" s="229"/>
      <c r="ACO168" s="229"/>
      <c r="ACP168" s="229"/>
      <c r="ACQ168" s="229"/>
      <c r="ACR168" s="229"/>
      <c r="ACS168" s="229"/>
      <c r="ACT168" s="229"/>
      <c r="ACU168" s="229"/>
      <c r="ACV168" s="229"/>
      <c r="ACW168" s="229"/>
      <c r="ACX168" s="229"/>
      <c r="ACY168" s="229"/>
      <c r="ACZ168" s="229"/>
      <c r="ADA168" s="229"/>
      <c r="ADB168" s="229"/>
      <c r="ADC168" s="229"/>
      <c r="ADD168" s="229"/>
      <c r="ADE168" s="229"/>
      <c r="ADF168" s="229"/>
      <c r="ADG168" s="229"/>
      <c r="ADH168" s="229"/>
      <c r="ADI168" s="229"/>
      <c r="ADJ168" s="229"/>
      <c r="ADK168" s="229"/>
      <c r="ADL168" s="229"/>
      <c r="ADM168" s="229"/>
      <c r="ADN168" s="229"/>
      <c r="ADO168" s="229"/>
      <c r="ADP168" s="229"/>
      <c r="ADQ168" s="229"/>
      <c r="ADR168" s="229"/>
      <c r="ADS168" s="229"/>
      <c r="ADT168" s="229"/>
      <c r="ADU168" s="229"/>
      <c r="ADV168" s="229"/>
      <c r="ADW168" s="229"/>
      <c r="ADX168" s="229"/>
      <c r="ADY168" s="229"/>
      <c r="ADZ168" s="229"/>
      <c r="AEA168" s="229"/>
      <c r="AEB168" s="229"/>
      <c r="AEC168" s="229"/>
      <c r="AED168" s="229"/>
      <c r="AEE168" s="229"/>
      <c r="AEF168" s="229"/>
      <c r="AEG168" s="229"/>
      <c r="AEH168" s="229"/>
      <c r="AEI168" s="229"/>
      <c r="AEJ168" s="229"/>
      <c r="AEK168" s="229"/>
      <c r="AEL168" s="229"/>
      <c r="AEM168" s="229"/>
      <c r="AEN168" s="229"/>
      <c r="AEO168" s="229"/>
      <c r="AEP168" s="229"/>
      <c r="AEQ168" s="229"/>
      <c r="AER168" s="229"/>
      <c r="AES168" s="229"/>
      <c r="AET168" s="229"/>
      <c r="AEU168" s="229"/>
      <c r="AEV168" s="229"/>
      <c r="AEW168" s="229"/>
      <c r="AEX168" s="229"/>
      <c r="AEY168" s="229"/>
      <c r="AEZ168" s="229"/>
      <c r="AFA168" s="229"/>
      <c r="AFB168" s="229"/>
      <c r="AFC168" s="229"/>
      <c r="AFD168" s="229"/>
      <c r="AFE168" s="229"/>
      <c r="AFF168" s="229"/>
      <c r="AFG168" s="229"/>
      <c r="AFH168" s="229"/>
      <c r="AFI168" s="229"/>
      <c r="AFJ168" s="229"/>
      <c r="AFK168" s="229"/>
      <c r="AFL168" s="229"/>
      <c r="AFM168" s="229"/>
      <c r="AFN168" s="229"/>
      <c r="AFO168" s="229"/>
      <c r="AFP168" s="229"/>
      <c r="AFQ168" s="229"/>
      <c r="AFR168" s="229"/>
      <c r="AFS168" s="229"/>
      <c r="AFT168" s="229"/>
      <c r="AFU168" s="229"/>
      <c r="AFV168" s="229"/>
      <c r="AFW168" s="229"/>
      <c r="AFX168" s="229"/>
      <c r="AFY168" s="229"/>
      <c r="AFZ168" s="229"/>
      <c r="AGA168" s="229"/>
      <c r="AGB168" s="229"/>
      <c r="AGC168" s="229"/>
      <c r="AGD168" s="229"/>
      <c r="AGE168" s="229"/>
      <c r="AGF168" s="229"/>
      <c r="AGG168" s="229"/>
      <c r="AGH168" s="229"/>
      <c r="AGI168" s="229"/>
      <c r="AGJ168" s="229"/>
      <c r="AGK168" s="229"/>
      <c r="AGL168" s="229"/>
      <c r="AGM168" s="229"/>
      <c r="AGN168" s="229"/>
      <c r="AGO168" s="229"/>
      <c r="AGP168" s="229"/>
      <c r="AGQ168" s="229"/>
      <c r="AGR168" s="229"/>
      <c r="AGS168" s="229"/>
      <c r="AGT168" s="229"/>
      <c r="AGU168" s="229"/>
      <c r="AGV168" s="229"/>
      <c r="AGW168" s="229"/>
      <c r="AGX168" s="229"/>
      <c r="AGY168" s="229"/>
      <c r="AGZ168" s="229"/>
      <c r="AHA168" s="229"/>
      <c r="AHB168" s="229"/>
      <c r="AHC168" s="229"/>
      <c r="AHD168" s="229"/>
      <c r="AHE168" s="229"/>
      <c r="AHF168" s="229"/>
      <c r="AHG168" s="229"/>
      <c r="AHH168" s="229"/>
      <c r="AHI168" s="229"/>
      <c r="AHJ168" s="229"/>
      <c r="AHK168" s="229"/>
      <c r="AHL168" s="229"/>
      <c r="AHM168" s="229"/>
      <c r="AHN168" s="229"/>
      <c r="AHO168" s="229"/>
      <c r="AHP168" s="229"/>
      <c r="AHQ168" s="229"/>
      <c r="AHR168" s="229"/>
      <c r="AHS168" s="229"/>
      <c r="AHT168" s="229"/>
      <c r="AHU168" s="229"/>
      <c r="AHV168" s="229"/>
      <c r="AHW168" s="229"/>
      <c r="AHX168" s="229"/>
      <c r="AHY168" s="229"/>
      <c r="AHZ168" s="229"/>
      <c r="AIA168" s="229"/>
      <c r="AIB168" s="229"/>
      <c r="AIC168" s="229"/>
      <c r="AID168" s="229"/>
      <c r="AIE168" s="229"/>
      <c r="AIF168" s="229"/>
      <c r="AIG168" s="229"/>
      <c r="AIH168" s="229"/>
      <c r="AII168" s="229"/>
      <c r="AIJ168" s="229"/>
      <c r="AIK168" s="229"/>
      <c r="AIL168" s="229"/>
      <c r="AIM168" s="229"/>
      <c r="AIN168" s="229"/>
      <c r="AIO168" s="229"/>
      <c r="AIP168" s="229"/>
      <c r="AIQ168" s="229"/>
      <c r="AIR168" s="229"/>
      <c r="AIS168" s="229"/>
      <c r="AIT168" s="229"/>
      <c r="AIU168" s="229"/>
      <c r="AIV168" s="229"/>
      <c r="AIW168" s="229"/>
      <c r="AIX168" s="229"/>
      <c r="AIY168" s="229"/>
      <c r="AIZ168" s="229"/>
      <c r="AJA168" s="229"/>
      <c r="AJB168" s="229"/>
      <c r="AJC168" s="229"/>
      <c r="AJD168" s="229"/>
      <c r="AJE168" s="229"/>
      <c r="AJF168" s="229"/>
      <c r="AJG168" s="229"/>
      <c r="AJH168" s="229"/>
      <c r="AJI168" s="229"/>
      <c r="AJJ168" s="229"/>
      <c r="AJK168" s="229"/>
      <c r="AJL168" s="229"/>
      <c r="AJM168" s="229"/>
      <c r="AJN168" s="229"/>
      <c r="AJO168" s="229"/>
      <c r="AJP168" s="229"/>
      <c r="AJQ168" s="229"/>
      <c r="AJR168" s="229"/>
      <c r="AJS168" s="229"/>
      <c r="AJT168" s="229"/>
      <c r="AJU168" s="229"/>
      <c r="AJV168" s="229"/>
      <c r="AJW168" s="229"/>
      <c r="AJX168" s="229"/>
      <c r="AJY168" s="229"/>
      <c r="AJZ168" s="229"/>
      <c r="AKA168" s="229"/>
      <c r="AKB168" s="229"/>
      <c r="AKC168" s="229"/>
      <c r="AKD168" s="229"/>
      <c r="AKE168" s="229"/>
      <c r="AKF168" s="229"/>
      <c r="AKG168" s="229"/>
      <c r="AKH168" s="229"/>
      <c r="AKI168" s="229"/>
      <c r="AKJ168" s="229"/>
      <c r="AKK168" s="229"/>
      <c r="AKL168" s="229"/>
      <c r="AKM168" s="229"/>
      <c r="AKN168" s="229"/>
      <c r="AKO168" s="229"/>
      <c r="AKP168" s="229"/>
      <c r="AKQ168" s="229"/>
      <c r="AKR168" s="229"/>
      <c r="AKS168" s="229"/>
      <c r="AKT168" s="229"/>
      <c r="AKU168" s="229"/>
      <c r="AKV168" s="229"/>
      <c r="AKW168" s="229"/>
      <c r="AKX168" s="229"/>
      <c r="AKY168" s="229"/>
      <c r="AKZ168" s="229"/>
      <c r="ALA168" s="229"/>
      <c r="ALB168" s="229"/>
      <c r="ALC168" s="229"/>
      <c r="ALD168" s="229"/>
      <c r="ALE168" s="229"/>
      <c r="ALF168" s="229"/>
      <c r="ALG168" s="229"/>
      <c r="ALH168" s="229"/>
      <c r="ALI168" s="229"/>
      <c r="ALJ168" s="229"/>
      <c r="ALK168" s="229"/>
      <c r="ALL168" s="229"/>
      <c r="ALM168" s="229"/>
      <c r="ALN168" s="229"/>
      <c r="ALO168" s="229"/>
      <c r="ALP168" s="229"/>
      <c r="ALQ168" s="229"/>
      <c r="ALR168" s="229"/>
      <c r="ALS168" s="229"/>
      <c r="ALT168" s="229"/>
      <c r="ALU168" s="229"/>
      <c r="ALV168" s="229"/>
      <c r="ALW168" s="229"/>
      <c r="ALX168" s="229"/>
      <c r="ALY168" s="229"/>
      <c r="ALZ168" s="229"/>
      <c r="AMA168" s="229"/>
      <c r="AMB168" s="229"/>
      <c r="AMC168" s="229"/>
      <c r="AMD168" s="229"/>
      <c r="AME168" s="229"/>
      <c r="AMF168" s="229"/>
      <c r="AMG168" s="229"/>
      <c r="AMH168" s="229"/>
      <c r="AMI168" s="229"/>
      <c r="AMJ168" s="229"/>
      <c r="AMK168" s="229"/>
      <c r="AML168" s="229"/>
      <c r="AMM168" s="229"/>
      <c r="AMN168" s="229"/>
      <c r="AMO168" s="229"/>
      <c r="AMP168" s="229"/>
      <c r="AMQ168" s="229"/>
      <c r="AMR168" s="229"/>
      <c r="AMS168" s="229"/>
      <c r="AMT168" s="229"/>
      <c r="AMU168" s="229"/>
      <c r="AMV168" s="229"/>
      <c r="AMW168" s="229"/>
      <c r="AMX168" s="229"/>
      <c r="AMY168" s="229"/>
      <c r="AMZ168" s="229"/>
      <c r="ANA168" s="229"/>
      <c r="ANB168" s="229"/>
      <c r="ANC168" s="229"/>
      <c r="AND168" s="229"/>
      <c r="ANE168" s="229"/>
      <c r="ANF168" s="229"/>
      <c r="ANG168" s="229"/>
      <c r="ANH168" s="229"/>
      <c r="ANI168" s="229"/>
      <c r="ANJ168" s="229"/>
      <c r="ANK168" s="229"/>
      <c r="ANL168" s="229"/>
      <c r="ANM168" s="229"/>
      <c r="ANN168" s="229"/>
      <c r="ANO168" s="229"/>
      <c r="ANP168" s="229"/>
      <c r="ANQ168" s="229"/>
      <c r="ANR168" s="229"/>
      <c r="ANS168" s="229"/>
      <c r="ANT168" s="229"/>
      <c r="ANU168" s="229"/>
      <c r="ANV168" s="229"/>
      <c r="ANW168" s="229"/>
      <c r="ANX168" s="229"/>
      <c r="ANY168" s="229"/>
      <c r="ANZ168" s="229"/>
      <c r="AOA168" s="229"/>
      <c r="AOB168" s="229"/>
      <c r="AOC168" s="229"/>
      <c r="AOD168" s="229"/>
      <c r="AOE168" s="229"/>
      <c r="AOF168" s="229"/>
      <c r="AOG168" s="229"/>
      <c r="AOH168" s="229"/>
      <c r="AOI168" s="229"/>
      <c r="AOJ168" s="229"/>
      <c r="AOK168" s="229"/>
      <c r="AOL168" s="229"/>
      <c r="AOM168" s="229"/>
      <c r="AON168" s="229"/>
      <c r="AOO168" s="229"/>
      <c r="AOP168" s="229"/>
      <c r="AOQ168" s="229"/>
      <c r="AOR168" s="229"/>
      <c r="AOS168" s="229"/>
      <c r="AOT168" s="229"/>
      <c r="AOU168" s="229"/>
      <c r="AOV168" s="229"/>
      <c r="AOW168" s="229"/>
      <c r="AOX168" s="229"/>
      <c r="AOY168" s="229"/>
      <c r="AOZ168" s="229"/>
      <c r="APA168" s="229"/>
      <c r="APB168" s="229"/>
      <c r="APC168" s="229"/>
      <c r="APD168" s="229"/>
      <c r="APE168" s="229"/>
      <c r="APF168" s="229"/>
      <c r="APG168" s="229"/>
      <c r="APH168" s="229"/>
      <c r="API168" s="229"/>
      <c r="APJ168" s="229"/>
      <c r="APK168" s="229"/>
      <c r="APL168" s="229"/>
      <c r="APM168" s="229"/>
      <c r="APN168" s="229"/>
      <c r="APO168" s="229"/>
      <c r="APP168" s="229"/>
      <c r="APQ168" s="229"/>
      <c r="APR168" s="229"/>
      <c r="APS168" s="229"/>
      <c r="APT168" s="229"/>
      <c r="APU168" s="229"/>
      <c r="APV168" s="229"/>
      <c r="APW168" s="229"/>
      <c r="APX168" s="229"/>
      <c r="APY168" s="229"/>
      <c r="APZ168" s="229"/>
      <c r="AQA168" s="229"/>
      <c r="AQB168" s="229"/>
      <c r="AQC168" s="229"/>
      <c r="AQD168" s="229"/>
      <c r="AQE168" s="229"/>
      <c r="AQF168" s="229"/>
      <c r="AQG168" s="229"/>
      <c r="AQH168" s="229"/>
      <c r="AQI168" s="229"/>
      <c r="AQJ168" s="229"/>
      <c r="AQK168" s="229"/>
      <c r="AQL168" s="229"/>
      <c r="AQM168" s="229"/>
      <c r="AQN168" s="229"/>
      <c r="AQO168" s="229"/>
      <c r="AQP168" s="229"/>
      <c r="AQQ168" s="229"/>
      <c r="AQR168" s="229"/>
      <c r="AQS168" s="229"/>
      <c r="AQT168" s="229"/>
      <c r="AQU168" s="229"/>
      <c r="AQV168" s="229"/>
      <c r="AQW168" s="229"/>
      <c r="AQX168" s="229"/>
      <c r="AQY168" s="229"/>
      <c r="AQZ168" s="229"/>
      <c r="ARA168" s="229"/>
      <c r="ARB168" s="229"/>
      <c r="ARC168" s="229"/>
      <c r="ARD168" s="229"/>
      <c r="ARE168" s="229"/>
      <c r="ARF168" s="229"/>
      <c r="ARG168" s="229"/>
      <c r="ARH168" s="229"/>
      <c r="ARI168" s="229"/>
      <c r="ARJ168" s="229"/>
      <c r="ARK168" s="229"/>
      <c r="ARL168" s="229"/>
      <c r="ARM168" s="229"/>
      <c r="ARN168" s="229"/>
      <c r="ARO168" s="229"/>
      <c r="ARP168" s="229"/>
      <c r="ARQ168" s="229"/>
      <c r="ARR168" s="229"/>
      <c r="ARS168" s="229"/>
      <c r="ART168" s="229"/>
      <c r="ARU168" s="229"/>
      <c r="ARV168" s="229"/>
      <c r="ARW168" s="229"/>
      <c r="ARX168" s="229"/>
      <c r="ARY168" s="229"/>
      <c r="ARZ168" s="229"/>
      <c r="ASA168" s="229"/>
      <c r="ASB168" s="229"/>
      <c r="ASC168" s="229"/>
      <c r="ASD168" s="229"/>
      <c r="ASE168" s="229"/>
      <c r="ASF168" s="229"/>
      <c r="ASG168" s="229"/>
      <c r="ASH168" s="229"/>
      <c r="ASI168" s="229"/>
      <c r="ASJ168" s="229"/>
      <c r="ASK168" s="229"/>
      <c r="ASL168" s="229"/>
      <c r="ASM168" s="229"/>
      <c r="ASN168" s="229"/>
      <c r="ASO168" s="229"/>
      <c r="ASP168" s="229"/>
      <c r="ASQ168" s="229"/>
      <c r="ASR168" s="229"/>
      <c r="ASS168" s="229"/>
      <c r="AST168" s="229"/>
      <c r="ASU168" s="229"/>
      <c r="ASV168" s="229"/>
      <c r="ASW168" s="229"/>
      <c r="ASX168" s="229"/>
      <c r="ASY168" s="229"/>
      <c r="ASZ168" s="229"/>
      <c r="ATA168" s="229"/>
      <c r="ATB168" s="229"/>
      <c r="ATC168" s="229"/>
      <c r="ATD168" s="229"/>
      <c r="ATE168" s="229"/>
      <c r="ATF168" s="229"/>
      <c r="ATG168" s="229"/>
      <c r="ATH168" s="229"/>
      <c r="ATI168" s="229"/>
      <c r="ATJ168" s="229"/>
      <c r="ATK168" s="229"/>
      <c r="ATL168" s="229"/>
      <c r="ATM168" s="229"/>
      <c r="ATN168" s="229"/>
      <c r="ATO168" s="229"/>
      <c r="ATP168" s="229"/>
      <c r="ATQ168" s="229"/>
      <c r="ATR168" s="229"/>
      <c r="ATS168" s="229"/>
      <c r="ATT168" s="229"/>
      <c r="ATU168" s="229"/>
      <c r="ATV168" s="229"/>
      <c r="ATW168" s="229"/>
      <c r="ATX168" s="229"/>
      <c r="ATY168" s="229"/>
      <c r="ATZ168" s="229"/>
      <c r="AUA168" s="229"/>
      <c r="AUB168" s="229"/>
      <c r="AUC168" s="229"/>
      <c r="AUD168" s="229"/>
      <c r="AUE168" s="229"/>
      <c r="AUF168" s="229"/>
      <c r="AUG168" s="229"/>
      <c r="AUH168" s="229"/>
      <c r="AUI168" s="229"/>
      <c r="AUJ168" s="229"/>
      <c r="AUK168" s="229"/>
      <c r="AUL168" s="229"/>
      <c r="AUM168" s="229"/>
      <c r="AUN168" s="229"/>
      <c r="AUO168" s="229"/>
      <c r="AUP168" s="229"/>
      <c r="AUQ168" s="229"/>
      <c r="AUR168" s="229"/>
      <c r="AUS168" s="229"/>
      <c r="AUT168" s="229"/>
      <c r="AUU168" s="229"/>
      <c r="AUV168" s="229"/>
      <c r="AUW168" s="229"/>
      <c r="AUX168" s="229"/>
      <c r="AUY168" s="229"/>
      <c r="AUZ168" s="229"/>
      <c r="AVA168" s="229"/>
      <c r="AVB168" s="229"/>
      <c r="AVC168" s="229"/>
      <c r="AVD168" s="229"/>
      <c r="AVE168" s="229"/>
      <c r="AVF168" s="229"/>
      <c r="AVG168" s="229"/>
      <c r="AVH168" s="229"/>
      <c r="AVI168" s="229"/>
      <c r="AVJ168" s="229"/>
      <c r="AVK168" s="229"/>
      <c r="AVL168" s="229"/>
      <c r="AVM168" s="229"/>
      <c r="AVN168" s="229"/>
      <c r="AVO168" s="229"/>
      <c r="AVP168" s="229"/>
      <c r="AVQ168" s="229"/>
      <c r="AVR168" s="229"/>
      <c r="AVS168" s="229"/>
      <c r="AVT168" s="229"/>
      <c r="AVU168" s="229"/>
      <c r="AVV168" s="229"/>
      <c r="AVW168" s="229"/>
      <c r="AVX168" s="229"/>
      <c r="AVY168" s="229"/>
      <c r="AVZ168" s="229"/>
      <c r="AWA168" s="229"/>
      <c r="AWB168" s="229"/>
      <c r="AWC168" s="229"/>
      <c r="AWD168" s="229"/>
      <c r="AWE168" s="229"/>
      <c r="AWF168" s="229"/>
      <c r="AWG168" s="229"/>
      <c r="AWH168" s="229"/>
      <c r="AWI168" s="229"/>
      <c r="AWJ168" s="229"/>
      <c r="AWK168" s="229"/>
      <c r="AWL168" s="229"/>
      <c r="AWM168" s="229"/>
      <c r="AWN168" s="229"/>
      <c r="AWO168" s="229"/>
      <c r="AWP168" s="229"/>
      <c r="AWQ168" s="229"/>
      <c r="AWR168" s="229"/>
      <c r="AWS168" s="229"/>
      <c r="AWT168" s="229"/>
      <c r="AWU168" s="229"/>
      <c r="AWV168" s="229"/>
      <c r="AWW168" s="229"/>
      <c r="AWX168" s="229"/>
      <c r="AWY168" s="229"/>
      <c r="AWZ168" s="229"/>
      <c r="AXA168" s="229"/>
      <c r="AXB168" s="229"/>
      <c r="AXC168" s="229"/>
      <c r="AXD168" s="229"/>
      <c r="AXE168" s="229"/>
      <c r="AXF168" s="229"/>
      <c r="AXG168" s="229"/>
      <c r="AXH168" s="229"/>
      <c r="AXI168" s="229"/>
      <c r="AXJ168" s="229"/>
      <c r="AXK168" s="229"/>
      <c r="AXL168" s="229"/>
      <c r="AXM168" s="229"/>
      <c r="AXN168" s="229"/>
      <c r="AXO168" s="229"/>
      <c r="AXP168" s="229"/>
      <c r="AXQ168" s="229"/>
      <c r="AXR168" s="229"/>
      <c r="AXS168" s="229"/>
      <c r="AXT168" s="229"/>
      <c r="AXU168" s="229"/>
      <c r="AXV168" s="229"/>
      <c r="AXW168" s="229"/>
      <c r="AXX168" s="229"/>
      <c r="AXY168" s="229"/>
      <c r="AXZ168" s="229"/>
      <c r="AYA168" s="229"/>
      <c r="AYB168" s="229"/>
      <c r="AYC168" s="229"/>
      <c r="AYD168" s="229"/>
      <c r="AYE168" s="229"/>
      <c r="AYF168" s="229"/>
      <c r="AYG168" s="229"/>
      <c r="AYH168" s="229"/>
      <c r="AYI168" s="229"/>
      <c r="AYJ168" s="229"/>
      <c r="AYK168" s="229"/>
      <c r="AYL168" s="229"/>
      <c r="AYM168" s="229"/>
      <c r="AYN168" s="229"/>
      <c r="AYO168" s="229"/>
      <c r="AYP168" s="229"/>
      <c r="AYQ168" s="229"/>
      <c r="AYR168" s="229"/>
      <c r="AYS168" s="229"/>
      <c r="AYT168" s="229"/>
      <c r="AYU168" s="229"/>
      <c r="AYV168" s="229"/>
      <c r="AYW168" s="229"/>
      <c r="AYX168" s="229"/>
      <c r="AYY168" s="229"/>
      <c r="AYZ168" s="229"/>
      <c r="AZA168" s="229"/>
      <c r="AZB168" s="229"/>
      <c r="AZC168" s="229"/>
      <c r="AZD168" s="229"/>
      <c r="AZE168" s="229"/>
      <c r="AZF168" s="229"/>
      <c r="AZG168" s="229"/>
      <c r="AZH168" s="229"/>
      <c r="AZI168" s="229"/>
      <c r="AZJ168" s="229"/>
      <c r="AZK168" s="229"/>
      <c r="AZL168" s="229"/>
      <c r="AZM168" s="229"/>
      <c r="AZN168" s="229"/>
      <c r="AZO168" s="229"/>
      <c r="AZP168" s="229"/>
      <c r="AZQ168" s="229"/>
      <c r="AZR168" s="229"/>
      <c r="AZS168" s="229"/>
      <c r="AZT168" s="229"/>
      <c r="AZU168" s="229"/>
      <c r="AZV168" s="229"/>
      <c r="AZW168" s="229"/>
      <c r="AZX168" s="229"/>
      <c r="AZY168" s="229"/>
      <c r="AZZ168" s="229"/>
      <c r="BAA168" s="229"/>
      <c r="BAB168" s="229"/>
      <c r="BAC168" s="229"/>
      <c r="BAD168" s="229"/>
      <c r="BAE168" s="229"/>
      <c r="BAF168" s="229"/>
      <c r="BAG168" s="229"/>
      <c r="BAH168" s="229"/>
      <c r="BAI168" s="229"/>
      <c r="BAJ168" s="229"/>
      <c r="BAK168" s="229"/>
      <c r="BAL168" s="229"/>
      <c r="BAM168" s="229"/>
      <c r="BAN168" s="229"/>
      <c r="BAO168" s="229"/>
      <c r="BAP168" s="229"/>
      <c r="BAQ168" s="229"/>
      <c r="BAR168" s="229"/>
      <c r="BAS168" s="229"/>
      <c r="BAT168" s="229"/>
      <c r="BAU168" s="229"/>
      <c r="BAV168" s="229"/>
      <c r="BAW168" s="229"/>
      <c r="BAX168" s="229"/>
      <c r="BAY168" s="229"/>
      <c r="BAZ168" s="229"/>
      <c r="BBA168" s="229"/>
      <c r="BBB168" s="229"/>
      <c r="BBC168" s="229"/>
      <c r="BBD168" s="229"/>
      <c r="BBE168" s="229"/>
      <c r="BBF168" s="229"/>
      <c r="BBG168" s="229"/>
      <c r="BBH168" s="229"/>
      <c r="BBI168" s="229"/>
      <c r="BBJ168" s="229"/>
      <c r="BBK168" s="229"/>
      <c r="BBL168" s="229"/>
      <c r="BBM168" s="229"/>
      <c r="BBN168" s="229"/>
      <c r="BBO168" s="229"/>
      <c r="BBP168" s="229"/>
      <c r="BBQ168" s="229"/>
      <c r="BBR168" s="229"/>
      <c r="BBS168" s="229"/>
      <c r="BBT168" s="229"/>
      <c r="BBU168" s="229"/>
      <c r="BBV168" s="229"/>
      <c r="BBW168" s="229"/>
      <c r="BBX168" s="229"/>
      <c r="BBY168" s="229"/>
      <c r="BBZ168" s="229"/>
      <c r="BCA168" s="229"/>
      <c r="BCB168" s="229"/>
      <c r="BCC168" s="229"/>
      <c r="BCD168" s="229"/>
      <c r="BCE168" s="229"/>
      <c r="BCF168" s="229"/>
      <c r="BCG168" s="229"/>
      <c r="BCH168" s="229"/>
      <c r="BCI168" s="229"/>
      <c r="BCJ168" s="229"/>
      <c r="BCK168" s="229"/>
      <c r="BCL168" s="229"/>
      <c r="BCM168" s="229"/>
      <c r="BCN168" s="229"/>
      <c r="BCO168" s="229"/>
      <c r="BCP168" s="229"/>
      <c r="BCQ168" s="229"/>
      <c r="BCR168" s="229"/>
      <c r="BCS168" s="229"/>
      <c r="BCT168" s="229"/>
      <c r="BCU168" s="229"/>
      <c r="BCV168" s="229"/>
      <c r="BCW168" s="229"/>
      <c r="BCX168" s="229"/>
      <c r="BCY168" s="229"/>
      <c r="BCZ168" s="229"/>
      <c r="BDA168" s="229"/>
      <c r="BDB168" s="229"/>
      <c r="BDC168" s="229"/>
      <c r="BDD168" s="229"/>
      <c r="BDE168" s="229"/>
      <c r="BDF168" s="229"/>
      <c r="BDG168" s="229"/>
      <c r="BDH168" s="229"/>
      <c r="BDI168" s="229"/>
      <c r="BDJ168" s="229"/>
      <c r="BDK168" s="229"/>
      <c r="BDL168" s="229"/>
      <c r="BDM168" s="229"/>
      <c r="BDN168" s="229"/>
      <c r="BDO168" s="229"/>
      <c r="BDP168" s="229"/>
      <c r="BDQ168" s="229"/>
      <c r="BDR168" s="229"/>
      <c r="BDS168" s="229"/>
      <c r="BDT168" s="229"/>
      <c r="BDU168" s="229"/>
      <c r="BDV168" s="229"/>
      <c r="BDW168" s="229"/>
      <c r="BDX168" s="229"/>
      <c r="BDY168" s="229"/>
      <c r="BDZ168" s="229"/>
      <c r="BEA168" s="229"/>
      <c r="BEB168" s="229"/>
      <c r="BEC168" s="229"/>
      <c r="BED168" s="229"/>
      <c r="BEE168" s="229"/>
      <c r="BEF168" s="229"/>
      <c r="BEG168" s="229"/>
      <c r="BEH168" s="229"/>
      <c r="BEI168" s="229"/>
      <c r="BEJ168" s="229"/>
      <c r="BEK168" s="229"/>
      <c r="BEL168" s="229"/>
      <c r="BEM168" s="229"/>
      <c r="BEN168" s="229"/>
      <c r="BEO168" s="229"/>
      <c r="BEP168" s="229"/>
      <c r="BEQ168" s="229"/>
      <c r="BER168" s="229"/>
      <c r="BES168" s="229"/>
      <c r="BET168" s="229"/>
      <c r="BEU168" s="229"/>
      <c r="BEV168" s="229"/>
      <c r="BEW168" s="229"/>
      <c r="BEX168" s="229"/>
      <c r="BEY168" s="229"/>
      <c r="BEZ168" s="229"/>
      <c r="BFA168" s="229"/>
      <c r="BFB168" s="229"/>
      <c r="BFC168" s="229"/>
      <c r="BFD168" s="229"/>
      <c r="BFE168" s="229"/>
      <c r="BFF168" s="229"/>
      <c r="BFG168" s="229"/>
      <c r="BFH168" s="229"/>
      <c r="BFI168" s="229"/>
      <c r="BFJ168" s="229"/>
      <c r="BFK168" s="229"/>
      <c r="BFL168" s="229"/>
      <c r="BFM168" s="229"/>
      <c r="BFN168" s="229"/>
      <c r="BFO168" s="229"/>
      <c r="BFP168" s="229"/>
      <c r="BFQ168" s="229"/>
      <c r="BFR168" s="229"/>
      <c r="BFS168" s="229"/>
      <c r="BFT168" s="229"/>
      <c r="BFU168" s="229"/>
      <c r="BFV168" s="229"/>
      <c r="BFW168" s="229"/>
      <c r="BFX168" s="229"/>
      <c r="BFY168" s="229"/>
      <c r="BFZ168" s="229"/>
      <c r="BGA168" s="229"/>
      <c r="BGB168" s="229"/>
      <c r="BGC168" s="229"/>
      <c r="BGD168" s="229"/>
      <c r="BGE168" s="229"/>
      <c r="BGF168" s="229"/>
      <c r="BGG168" s="229"/>
      <c r="BGH168" s="229"/>
      <c r="BGI168" s="229"/>
      <c r="BGJ168" s="229"/>
      <c r="BGK168" s="229"/>
      <c r="BGL168" s="229"/>
      <c r="BGM168" s="229"/>
      <c r="BGN168" s="229"/>
      <c r="BGO168" s="229"/>
      <c r="BGP168" s="229"/>
      <c r="BGQ168" s="229"/>
      <c r="BGR168" s="229"/>
      <c r="BGS168" s="229"/>
      <c r="BGT168" s="229"/>
      <c r="BGU168" s="229"/>
      <c r="BGV168" s="229"/>
      <c r="BGW168" s="229"/>
      <c r="BGX168" s="229"/>
      <c r="BGY168" s="229"/>
      <c r="BGZ168" s="229"/>
      <c r="BHA168" s="229"/>
      <c r="BHB168" s="229"/>
      <c r="BHC168" s="229"/>
      <c r="BHD168" s="229"/>
      <c r="BHE168" s="229"/>
      <c r="BHF168" s="229"/>
      <c r="BHG168" s="229"/>
      <c r="BHH168" s="229"/>
      <c r="BHI168" s="229"/>
      <c r="BHJ168" s="229"/>
      <c r="BHK168" s="229"/>
      <c r="BHL168" s="229"/>
      <c r="BHM168" s="229"/>
      <c r="BHN168" s="229"/>
      <c r="BHO168" s="229"/>
      <c r="BHP168" s="229"/>
      <c r="BHQ168" s="229"/>
      <c r="BHR168" s="229"/>
      <c r="BHS168" s="229"/>
      <c r="BHT168" s="229"/>
      <c r="BHU168" s="229"/>
      <c r="BHV168" s="229"/>
      <c r="BHW168" s="229"/>
      <c r="BHX168" s="229"/>
      <c r="BHY168" s="229"/>
      <c r="BHZ168" s="229"/>
      <c r="BIA168" s="229"/>
      <c r="BIB168" s="229"/>
      <c r="BIC168" s="229"/>
      <c r="BID168" s="229"/>
      <c r="BIE168" s="229"/>
      <c r="BIF168" s="229"/>
      <c r="BIG168" s="229"/>
      <c r="BIH168" s="229"/>
      <c r="BII168" s="229"/>
      <c r="BIJ168" s="229"/>
      <c r="BIK168" s="229"/>
      <c r="BIL168" s="229"/>
      <c r="BIM168" s="229"/>
      <c r="BIN168" s="229"/>
      <c r="BIO168" s="229"/>
      <c r="BIP168" s="229"/>
      <c r="BIQ168" s="229"/>
      <c r="BIR168" s="229"/>
      <c r="BIS168" s="229"/>
      <c r="BIT168" s="229"/>
      <c r="BIU168" s="229"/>
      <c r="BIV168" s="229"/>
      <c r="BIW168" s="229"/>
      <c r="BIX168" s="229"/>
      <c r="BIY168" s="229"/>
      <c r="BIZ168" s="229"/>
      <c r="BJA168" s="229"/>
      <c r="BJB168" s="229"/>
      <c r="BJC168" s="229"/>
      <c r="BJD168" s="229"/>
      <c r="BJE168" s="229"/>
      <c r="BJF168" s="229"/>
      <c r="BJG168" s="229"/>
      <c r="BJH168" s="229"/>
      <c r="BJI168" s="229"/>
      <c r="BJJ168" s="229"/>
      <c r="BJK168" s="229"/>
      <c r="BJL168" s="229"/>
      <c r="BJM168" s="229"/>
      <c r="BJN168" s="229"/>
      <c r="BJO168" s="229"/>
      <c r="BJP168" s="229"/>
      <c r="BJQ168" s="229"/>
      <c r="BJR168" s="229"/>
      <c r="BJS168" s="229"/>
      <c r="BJT168" s="229"/>
      <c r="BJU168" s="229"/>
      <c r="BJV168" s="229"/>
      <c r="BJW168" s="229"/>
      <c r="BJX168" s="229"/>
      <c r="BJY168" s="229"/>
      <c r="BJZ168" s="229"/>
      <c r="BKA168" s="229"/>
      <c r="BKB168" s="229"/>
      <c r="BKC168" s="229"/>
      <c r="BKD168" s="229"/>
      <c r="BKE168" s="229"/>
      <c r="BKF168" s="229"/>
      <c r="BKG168" s="229"/>
      <c r="BKH168" s="229"/>
      <c r="BKI168" s="229"/>
      <c r="BKJ168" s="229"/>
      <c r="BKK168" s="229"/>
      <c r="BKL168" s="229"/>
      <c r="BKM168" s="229"/>
      <c r="BKN168" s="229"/>
      <c r="BKO168" s="229"/>
      <c r="BKP168" s="229"/>
      <c r="BKQ168" s="229"/>
      <c r="BKR168" s="229"/>
      <c r="BKS168" s="229"/>
      <c r="BKT168" s="229"/>
      <c r="BKU168" s="229"/>
      <c r="BKV168" s="229"/>
      <c r="BKW168" s="229"/>
      <c r="BKX168" s="229"/>
      <c r="BKY168" s="229"/>
      <c r="BKZ168" s="229"/>
      <c r="BLA168" s="229"/>
      <c r="BLB168" s="229"/>
      <c r="BLC168" s="229"/>
      <c r="BLD168" s="229"/>
      <c r="BLE168" s="229"/>
      <c r="BLF168" s="229"/>
      <c r="BLG168" s="229"/>
      <c r="BLH168" s="229"/>
      <c r="BLI168" s="229"/>
      <c r="BLJ168" s="229"/>
      <c r="BLK168" s="229"/>
      <c r="BLL168" s="229"/>
      <c r="BLM168" s="229"/>
      <c r="BLN168" s="229"/>
      <c r="BLO168" s="229"/>
      <c r="BLP168" s="229"/>
      <c r="BLQ168" s="229"/>
      <c r="BLR168" s="229"/>
      <c r="BLS168" s="229"/>
      <c r="BLT168" s="229"/>
      <c r="BLU168" s="229"/>
      <c r="BLV168" s="229"/>
      <c r="BLW168" s="229"/>
      <c r="BLX168" s="229"/>
      <c r="BLY168" s="229"/>
      <c r="BLZ168" s="229"/>
      <c r="BMA168" s="229"/>
      <c r="BMB168" s="229"/>
      <c r="BMC168" s="229"/>
      <c r="BMD168" s="229"/>
      <c r="BME168" s="229"/>
      <c r="BMF168" s="229"/>
      <c r="BMG168" s="229"/>
      <c r="BMH168" s="229"/>
      <c r="BMI168" s="229"/>
      <c r="BMJ168" s="229"/>
      <c r="BMK168" s="229"/>
      <c r="BML168" s="229"/>
      <c r="BMM168" s="229"/>
      <c r="BMN168" s="229"/>
      <c r="BMO168" s="229"/>
      <c r="BMP168" s="229"/>
      <c r="BMQ168" s="229"/>
      <c r="BMR168" s="229"/>
      <c r="BMS168" s="229"/>
      <c r="BMT168" s="229"/>
      <c r="BMU168" s="229"/>
      <c r="BMV168" s="229"/>
      <c r="BMW168" s="229"/>
      <c r="BMX168" s="229"/>
      <c r="BMY168" s="229"/>
      <c r="BMZ168" s="229"/>
      <c r="BNA168" s="229"/>
      <c r="BNB168" s="229"/>
      <c r="BNC168" s="229"/>
      <c r="BND168" s="229"/>
      <c r="BNE168" s="229"/>
      <c r="BNF168" s="229"/>
      <c r="BNG168" s="229"/>
      <c r="BNH168" s="229"/>
      <c r="BNI168" s="229"/>
      <c r="BNJ168" s="229"/>
      <c r="BNK168" s="229"/>
      <c r="BNL168" s="229"/>
      <c r="BNM168" s="229"/>
      <c r="BNN168" s="229"/>
      <c r="BNO168" s="229"/>
      <c r="BNP168" s="229"/>
      <c r="BNQ168" s="229"/>
      <c r="BNR168" s="229"/>
      <c r="BNS168" s="229"/>
      <c r="BNT168" s="229"/>
      <c r="BNU168" s="229"/>
      <c r="BNV168" s="229"/>
      <c r="BNW168" s="229"/>
      <c r="BNX168" s="229"/>
      <c r="BNY168" s="229"/>
      <c r="BNZ168" s="229"/>
      <c r="BOA168" s="229"/>
      <c r="BOB168" s="229"/>
      <c r="BOC168" s="229"/>
      <c r="BOD168" s="229"/>
      <c r="BOE168" s="229"/>
      <c r="BOF168" s="229"/>
      <c r="BOG168" s="229"/>
      <c r="BOH168" s="229"/>
      <c r="BOI168" s="229"/>
      <c r="BOJ168" s="229"/>
      <c r="BOK168" s="229"/>
      <c r="BOL168" s="229"/>
      <c r="BOM168" s="229"/>
      <c r="BON168" s="229"/>
      <c r="BOO168" s="229"/>
      <c r="BOP168" s="229"/>
      <c r="BOQ168" s="229"/>
      <c r="BOR168" s="229"/>
      <c r="BOS168" s="229"/>
      <c r="BOT168" s="229"/>
      <c r="BOU168" s="229"/>
      <c r="BOV168" s="229"/>
      <c r="BOW168" s="229"/>
      <c r="BOX168" s="229"/>
      <c r="BOY168" s="229"/>
      <c r="BOZ168" s="229"/>
      <c r="BPA168" s="229"/>
      <c r="BPB168" s="229"/>
      <c r="BPC168" s="229"/>
      <c r="BPD168" s="229"/>
      <c r="BPE168" s="229"/>
      <c r="BPF168" s="229"/>
      <c r="BPG168" s="229"/>
      <c r="BPH168" s="229"/>
      <c r="BPI168" s="229"/>
      <c r="BPJ168" s="229"/>
      <c r="BPK168" s="229"/>
      <c r="BPL168" s="229"/>
      <c r="BPM168" s="229"/>
      <c r="BPN168" s="229"/>
      <c r="BPO168" s="229"/>
      <c r="BPP168" s="229"/>
      <c r="BPQ168" s="229"/>
      <c r="BPR168" s="229"/>
      <c r="BPS168" s="229"/>
      <c r="BPT168" s="229"/>
      <c r="BPU168" s="229"/>
      <c r="BPV168" s="229"/>
      <c r="BPW168" s="229"/>
      <c r="BPX168" s="229"/>
      <c r="BPY168" s="229"/>
      <c r="BPZ168" s="229"/>
      <c r="BQA168" s="229"/>
      <c r="BQB168" s="229"/>
      <c r="BQC168" s="229"/>
      <c r="BQD168" s="229"/>
      <c r="BQE168" s="229"/>
      <c r="BQF168" s="229"/>
      <c r="BQG168" s="229"/>
      <c r="BQH168" s="229"/>
      <c r="BQI168" s="229"/>
      <c r="BQJ168" s="229"/>
      <c r="BQK168" s="229"/>
      <c r="BQL168" s="229"/>
      <c r="BQM168" s="229"/>
      <c r="BQN168" s="229"/>
      <c r="BQO168" s="229"/>
      <c r="BQP168" s="229"/>
      <c r="BQQ168" s="229"/>
      <c r="BQR168" s="229"/>
      <c r="BQS168" s="229"/>
      <c r="BQT168" s="229"/>
      <c r="BQU168" s="229"/>
      <c r="BQV168" s="229"/>
      <c r="BQW168" s="229"/>
      <c r="BQX168" s="229"/>
      <c r="BQY168" s="229"/>
      <c r="BQZ168" s="229"/>
      <c r="BRA168" s="229"/>
      <c r="BRB168" s="229"/>
      <c r="BRC168" s="229"/>
      <c r="BRD168" s="229"/>
      <c r="BRE168" s="229"/>
      <c r="BRF168" s="229"/>
      <c r="BRG168" s="229"/>
      <c r="BRH168" s="229"/>
      <c r="BRI168" s="229"/>
      <c r="BRJ168" s="229"/>
      <c r="BRK168" s="229"/>
      <c r="BRL168" s="229"/>
      <c r="BRM168" s="229"/>
      <c r="BRN168" s="229"/>
      <c r="BRO168" s="229"/>
      <c r="BRP168" s="229"/>
      <c r="BRQ168" s="229"/>
      <c r="BRR168" s="229"/>
      <c r="BRS168" s="229"/>
      <c r="BRT168" s="229"/>
      <c r="BRU168" s="229"/>
      <c r="BRV168" s="229"/>
      <c r="BRW168" s="229"/>
      <c r="BRX168" s="229"/>
      <c r="BRY168" s="229"/>
      <c r="BRZ168" s="229"/>
      <c r="BSA168" s="229"/>
      <c r="BSB168" s="229"/>
      <c r="BSC168" s="229"/>
      <c r="BSD168" s="229"/>
      <c r="BSE168" s="229"/>
      <c r="BSF168" s="229"/>
      <c r="BSG168" s="229"/>
      <c r="BSH168" s="229"/>
      <c r="BSI168" s="229"/>
      <c r="BSJ168" s="229"/>
      <c r="BSK168" s="229"/>
      <c r="BSL168" s="229"/>
      <c r="BSM168" s="229"/>
      <c r="BSN168" s="229"/>
      <c r="BSO168" s="229"/>
      <c r="BSP168" s="229"/>
      <c r="BSQ168" s="229"/>
      <c r="BSR168" s="229"/>
      <c r="BSS168" s="229"/>
      <c r="BST168" s="229"/>
      <c r="BSU168" s="229"/>
      <c r="BSV168" s="229"/>
      <c r="BSW168" s="229"/>
      <c r="BSX168" s="229"/>
      <c r="BSY168" s="229"/>
      <c r="BSZ168" s="229"/>
      <c r="BTA168" s="229"/>
      <c r="BTB168" s="229"/>
      <c r="BTC168" s="229"/>
      <c r="BTD168" s="229"/>
      <c r="BTE168" s="229"/>
      <c r="BTF168" s="229"/>
      <c r="BTG168" s="229"/>
      <c r="BTH168" s="229"/>
      <c r="BTI168" s="229"/>
      <c r="BTJ168" s="229"/>
      <c r="BTK168" s="229"/>
      <c r="BTL168" s="229"/>
      <c r="BTM168" s="229"/>
      <c r="BTN168" s="229"/>
      <c r="BTO168" s="229"/>
      <c r="BTP168" s="229"/>
      <c r="BTQ168" s="229"/>
      <c r="BTR168" s="229"/>
      <c r="BTS168" s="229"/>
      <c r="BTT168" s="229"/>
      <c r="BTU168" s="229"/>
      <c r="BTV168" s="229"/>
      <c r="BTW168" s="229"/>
      <c r="BTX168" s="229"/>
      <c r="BTY168" s="229"/>
      <c r="BTZ168" s="229"/>
      <c r="BUA168" s="229"/>
      <c r="BUB168" s="229"/>
      <c r="BUC168" s="229"/>
      <c r="BUD168" s="229"/>
      <c r="BUE168" s="229"/>
      <c r="BUF168" s="229"/>
      <c r="BUG168" s="229"/>
      <c r="BUH168" s="229"/>
      <c r="BUI168" s="229"/>
      <c r="BUJ168" s="229"/>
      <c r="BUK168" s="229"/>
      <c r="BUL168" s="229"/>
      <c r="BUM168" s="229"/>
      <c r="BUN168" s="229"/>
      <c r="BUO168" s="229"/>
      <c r="BUP168" s="229"/>
      <c r="BUQ168" s="229"/>
      <c r="BUR168" s="229"/>
      <c r="BUS168" s="229"/>
      <c r="BUT168" s="229"/>
      <c r="BUU168" s="229"/>
      <c r="BUV168" s="229"/>
      <c r="BUW168" s="229"/>
      <c r="BUX168" s="229"/>
      <c r="BUY168" s="229"/>
      <c r="BUZ168" s="229"/>
      <c r="BVA168" s="229"/>
      <c r="BVB168" s="229"/>
      <c r="BVC168" s="229"/>
      <c r="BVD168" s="229"/>
      <c r="BVE168" s="229"/>
      <c r="BVF168" s="229"/>
      <c r="BVG168" s="229"/>
      <c r="BVH168" s="229"/>
      <c r="BVI168" s="229"/>
      <c r="BVJ168" s="229"/>
      <c r="BVK168" s="229"/>
      <c r="BVL168" s="229"/>
      <c r="BVM168" s="229"/>
      <c r="BVN168" s="229"/>
      <c r="BVO168" s="229"/>
      <c r="BVP168" s="229"/>
      <c r="BVQ168" s="229"/>
      <c r="BVR168" s="229"/>
      <c r="BVS168" s="229"/>
      <c r="BVT168" s="229"/>
      <c r="BVU168" s="229"/>
      <c r="BVV168" s="229"/>
      <c r="BVW168" s="229"/>
      <c r="BVX168" s="229"/>
      <c r="BVY168" s="229"/>
      <c r="BVZ168" s="229"/>
      <c r="BWA168" s="229"/>
      <c r="BWB168" s="229"/>
      <c r="BWC168" s="229"/>
      <c r="BWD168" s="229"/>
      <c r="BWE168" s="229"/>
      <c r="BWF168" s="229"/>
      <c r="BWG168" s="229"/>
      <c r="BWH168" s="229"/>
      <c r="BWI168" s="229"/>
      <c r="BWJ168" s="229"/>
      <c r="BWK168" s="229"/>
      <c r="BWL168" s="229"/>
      <c r="BWM168" s="229"/>
      <c r="BWN168" s="229"/>
      <c r="BWO168" s="229"/>
      <c r="BWP168" s="229"/>
      <c r="BWQ168" s="229"/>
      <c r="BWR168" s="229"/>
      <c r="BWS168" s="229"/>
      <c r="BWT168" s="229"/>
      <c r="BWU168" s="229"/>
      <c r="BWV168" s="229"/>
      <c r="BWW168" s="229"/>
      <c r="BWX168" s="229"/>
      <c r="BWY168" s="229"/>
      <c r="BWZ168" s="229"/>
      <c r="BXA168" s="229"/>
      <c r="BXB168" s="229"/>
      <c r="BXC168" s="229"/>
      <c r="BXD168" s="229"/>
      <c r="BXE168" s="229"/>
      <c r="BXF168" s="229"/>
      <c r="BXG168" s="229"/>
      <c r="BXH168" s="229"/>
      <c r="BXI168" s="229"/>
      <c r="BXJ168" s="229"/>
      <c r="BXK168" s="229"/>
      <c r="BXL168" s="229"/>
      <c r="BXM168" s="229"/>
      <c r="BXN168" s="229"/>
      <c r="BXO168" s="229"/>
      <c r="BXP168" s="229"/>
      <c r="BXQ168" s="229"/>
      <c r="BXR168" s="229"/>
      <c r="BXS168" s="229"/>
      <c r="BXT168" s="229"/>
      <c r="BXU168" s="229"/>
      <c r="BXV168" s="229"/>
      <c r="BXW168" s="229"/>
      <c r="BXX168" s="229"/>
      <c r="BXY168" s="229"/>
      <c r="BXZ168" s="229"/>
      <c r="BYA168" s="229"/>
      <c r="BYB168" s="229"/>
      <c r="BYC168" s="229"/>
      <c r="BYD168" s="229"/>
      <c r="BYE168" s="229"/>
      <c r="BYF168" s="229"/>
      <c r="BYG168" s="229"/>
      <c r="BYH168" s="229"/>
      <c r="BYI168" s="229"/>
      <c r="BYJ168" s="229"/>
      <c r="BYK168" s="229"/>
      <c r="BYL168" s="229"/>
      <c r="BYM168" s="229"/>
      <c r="BYN168" s="229"/>
      <c r="BYO168" s="229"/>
      <c r="BYP168" s="229"/>
      <c r="BYQ168" s="229"/>
      <c r="BYR168" s="229"/>
      <c r="BYS168" s="229"/>
      <c r="BYT168" s="229"/>
      <c r="BYU168" s="229"/>
      <c r="BYV168" s="229"/>
      <c r="BYW168" s="229"/>
      <c r="BYX168" s="229"/>
      <c r="BYY168" s="229"/>
      <c r="BYZ168" s="229"/>
      <c r="BZA168" s="229"/>
      <c r="BZB168" s="229"/>
      <c r="BZC168" s="229"/>
      <c r="BZD168" s="229"/>
      <c r="BZE168" s="229"/>
      <c r="BZF168" s="229"/>
      <c r="BZG168" s="229"/>
      <c r="BZH168" s="229"/>
      <c r="BZI168" s="229"/>
      <c r="BZJ168" s="229"/>
      <c r="BZK168" s="229"/>
      <c r="BZL168" s="229"/>
      <c r="BZM168" s="229"/>
      <c r="BZN168" s="229"/>
      <c r="BZO168" s="229"/>
      <c r="BZP168" s="229"/>
      <c r="BZQ168" s="229"/>
      <c r="BZR168" s="229"/>
      <c r="BZS168" s="229"/>
      <c r="BZT168" s="229"/>
      <c r="BZU168" s="229"/>
      <c r="BZV168" s="229"/>
      <c r="BZW168" s="229"/>
      <c r="BZX168" s="229"/>
      <c r="BZY168" s="229"/>
      <c r="BZZ168" s="229"/>
      <c r="CAA168" s="229"/>
      <c r="CAB168" s="229"/>
      <c r="CAC168" s="229"/>
      <c r="CAD168" s="229"/>
      <c r="CAE168" s="229"/>
      <c r="CAF168" s="229"/>
      <c r="CAG168" s="229"/>
      <c r="CAH168" s="229"/>
      <c r="CAI168" s="229"/>
      <c r="CAJ168" s="229"/>
      <c r="CAK168" s="229"/>
      <c r="CAL168" s="229"/>
      <c r="CAM168" s="229"/>
      <c r="CAN168" s="229"/>
      <c r="CAO168" s="229"/>
      <c r="CAP168" s="229"/>
      <c r="CAQ168" s="229"/>
      <c r="CAR168" s="229"/>
      <c r="CAS168" s="229"/>
      <c r="CAT168" s="229"/>
      <c r="CAU168" s="229"/>
      <c r="CAV168" s="229"/>
      <c r="CAW168" s="229"/>
      <c r="CAX168" s="229"/>
      <c r="CAY168" s="229"/>
      <c r="CAZ168" s="229"/>
      <c r="CBA168" s="229"/>
      <c r="CBB168" s="229"/>
      <c r="CBC168" s="229"/>
      <c r="CBD168" s="229"/>
      <c r="CBE168" s="229"/>
      <c r="CBF168" s="229"/>
      <c r="CBG168" s="229"/>
      <c r="CBH168" s="229"/>
      <c r="CBI168" s="229"/>
      <c r="CBJ168" s="229"/>
      <c r="CBK168" s="229"/>
      <c r="CBL168" s="229"/>
      <c r="CBM168" s="229"/>
      <c r="CBN168" s="229"/>
      <c r="CBO168" s="229"/>
      <c r="CBP168" s="229"/>
      <c r="CBQ168" s="229"/>
      <c r="CBR168" s="229"/>
      <c r="CBS168" s="229"/>
      <c r="CBT168" s="229"/>
      <c r="CBU168" s="229"/>
      <c r="CBV168" s="229"/>
      <c r="CBW168" s="229"/>
      <c r="CBX168" s="229"/>
      <c r="CBY168" s="229"/>
      <c r="CBZ168" s="229"/>
      <c r="CCA168" s="229"/>
      <c r="CCB168" s="229"/>
      <c r="CCC168" s="229"/>
      <c r="CCD168" s="229"/>
      <c r="CCE168" s="229"/>
      <c r="CCF168" s="229"/>
      <c r="CCG168" s="229"/>
      <c r="CCH168" s="229"/>
      <c r="CCI168" s="229"/>
      <c r="CCJ168" s="229"/>
      <c r="CCK168" s="229"/>
      <c r="CCL168" s="229"/>
      <c r="CCM168" s="229"/>
      <c r="CCN168" s="229"/>
      <c r="CCO168" s="229"/>
      <c r="CCP168" s="229"/>
      <c r="CCQ168" s="229"/>
      <c r="CCR168" s="229"/>
      <c r="CCS168" s="229"/>
      <c r="CCT168" s="229"/>
      <c r="CCU168" s="229"/>
      <c r="CCV168" s="229"/>
      <c r="CCW168" s="229"/>
      <c r="CCX168" s="229"/>
      <c r="CCY168" s="229"/>
      <c r="CCZ168" s="229"/>
      <c r="CDA168" s="229"/>
      <c r="CDB168" s="229"/>
      <c r="CDC168" s="229"/>
      <c r="CDD168" s="229"/>
      <c r="CDE168" s="229"/>
      <c r="CDF168" s="229"/>
      <c r="CDG168" s="229"/>
      <c r="CDH168" s="229"/>
      <c r="CDI168" s="229"/>
      <c r="CDJ168" s="229"/>
      <c r="CDK168" s="229"/>
      <c r="CDL168" s="229"/>
      <c r="CDM168" s="229"/>
      <c r="CDN168" s="229"/>
      <c r="CDO168" s="229"/>
      <c r="CDP168" s="229"/>
      <c r="CDQ168" s="229"/>
      <c r="CDR168" s="229"/>
      <c r="CDS168" s="229"/>
      <c r="CDT168" s="229"/>
      <c r="CDU168" s="229"/>
      <c r="CDV168" s="229"/>
      <c r="CDW168" s="229"/>
      <c r="CDX168" s="229"/>
      <c r="CDY168" s="229"/>
      <c r="CDZ168" s="229"/>
      <c r="CEA168" s="229"/>
      <c r="CEB168" s="229"/>
      <c r="CEC168" s="229"/>
      <c r="CED168" s="229"/>
      <c r="CEE168" s="229"/>
      <c r="CEF168" s="229"/>
      <c r="CEG168" s="229"/>
      <c r="CEH168" s="229"/>
      <c r="CEI168" s="229"/>
      <c r="CEJ168" s="229"/>
      <c r="CEK168" s="229"/>
      <c r="CEL168" s="229"/>
      <c r="CEM168" s="229"/>
      <c r="CEN168" s="229"/>
      <c r="CEO168" s="229"/>
      <c r="CEP168" s="229"/>
      <c r="CEQ168" s="229"/>
      <c r="CER168" s="229"/>
      <c r="CES168" s="229"/>
      <c r="CET168" s="229"/>
      <c r="CEU168" s="229"/>
      <c r="CEV168" s="229"/>
      <c r="CEW168" s="229"/>
      <c r="CEX168" s="229"/>
      <c r="CEY168" s="229"/>
      <c r="CEZ168" s="229"/>
      <c r="CFA168" s="229"/>
      <c r="CFB168" s="229"/>
      <c r="CFC168" s="229"/>
      <c r="CFD168" s="229"/>
      <c r="CFE168" s="229"/>
      <c r="CFF168" s="229"/>
      <c r="CFG168" s="229"/>
      <c r="CFH168" s="229"/>
      <c r="CFI168" s="229"/>
      <c r="CFJ168" s="229"/>
      <c r="CFK168" s="229"/>
      <c r="CFL168" s="229"/>
      <c r="CFM168" s="229"/>
      <c r="CFN168" s="229"/>
      <c r="CFO168" s="229"/>
      <c r="CFP168" s="229"/>
      <c r="CFQ168" s="229"/>
      <c r="CFR168" s="229"/>
      <c r="CFS168" s="229"/>
      <c r="CFT168" s="229"/>
      <c r="CFU168" s="229"/>
      <c r="CFV168" s="229"/>
      <c r="CFW168" s="229"/>
      <c r="CFX168" s="229"/>
      <c r="CFY168" s="229"/>
      <c r="CFZ168" s="229"/>
      <c r="CGA168" s="229"/>
      <c r="CGB168" s="229"/>
      <c r="CGC168" s="229"/>
      <c r="CGD168" s="229"/>
      <c r="CGE168" s="229"/>
      <c r="CGF168" s="229"/>
      <c r="CGG168" s="229"/>
      <c r="CGH168" s="229"/>
      <c r="CGI168" s="229"/>
      <c r="CGJ168" s="229"/>
      <c r="CGK168" s="229"/>
      <c r="CGL168" s="229"/>
      <c r="CGM168" s="229"/>
      <c r="CGN168" s="229"/>
      <c r="CGO168" s="229"/>
      <c r="CGP168" s="229"/>
      <c r="CGQ168" s="229"/>
      <c r="CGR168" s="229"/>
      <c r="CGS168" s="229"/>
      <c r="CGT168" s="229"/>
      <c r="CGU168" s="229"/>
      <c r="CGV168" s="229"/>
      <c r="CGW168" s="229"/>
      <c r="CGX168" s="229"/>
      <c r="CGY168" s="229"/>
      <c r="CGZ168" s="229"/>
      <c r="CHA168" s="229"/>
      <c r="CHB168" s="229"/>
      <c r="CHC168" s="229"/>
      <c r="CHD168" s="229"/>
      <c r="CHE168" s="229"/>
      <c r="CHF168" s="229"/>
      <c r="CHG168" s="229"/>
      <c r="CHH168" s="229"/>
      <c r="CHI168" s="229"/>
      <c r="CHJ168" s="229"/>
      <c r="CHK168" s="229"/>
      <c r="CHL168" s="229"/>
      <c r="CHM168" s="229"/>
      <c r="CHN168" s="229"/>
      <c r="CHO168" s="229"/>
      <c r="CHP168" s="229"/>
      <c r="CHQ168" s="229"/>
      <c r="CHR168" s="229"/>
      <c r="CHS168" s="229"/>
      <c r="CHT168" s="229"/>
      <c r="CHU168" s="229"/>
      <c r="CHV168" s="229"/>
      <c r="CHW168" s="229"/>
      <c r="CHX168" s="229"/>
      <c r="CHY168" s="229"/>
      <c r="CHZ168" s="229"/>
      <c r="CIA168" s="229"/>
      <c r="CIB168" s="229"/>
      <c r="CIC168" s="229"/>
      <c r="CID168" s="229"/>
      <c r="CIE168" s="229"/>
      <c r="CIF168" s="229"/>
      <c r="CIG168" s="229"/>
      <c r="CIH168" s="229"/>
      <c r="CII168" s="229"/>
      <c r="CIJ168" s="229"/>
      <c r="CIK168" s="229"/>
      <c r="CIL168" s="229"/>
      <c r="CIM168" s="229"/>
      <c r="CIN168" s="229"/>
      <c r="CIO168" s="229"/>
      <c r="CIP168" s="229"/>
      <c r="CIQ168" s="229"/>
      <c r="CIR168" s="229"/>
      <c r="CIS168" s="229"/>
      <c r="CIT168" s="229"/>
      <c r="CIU168" s="229"/>
      <c r="CIV168" s="229"/>
      <c r="CIW168" s="229"/>
      <c r="CIX168" s="229"/>
      <c r="CIY168" s="229"/>
      <c r="CIZ168" s="229"/>
      <c r="CJA168" s="229"/>
      <c r="CJB168" s="229"/>
      <c r="CJC168" s="229"/>
      <c r="CJD168" s="229"/>
      <c r="CJE168" s="229"/>
      <c r="CJF168" s="229"/>
      <c r="CJG168" s="229"/>
      <c r="CJH168" s="229"/>
      <c r="CJI168" s="229"/>
      <c r="CJJ168" s="229"/>
      <c r="CJK168" s="229"/>
      <c r="CJL168" s="229"/>
      <c r="CJM168" s="229"/>
      <c r="CJN168" s="229"/>
      <c r="CJO168" s="229"/>
      <c r="CJP168" s="229"/>
      <c r="CJQ168" s="229"/>
      <c r="CJR168" s="229"/>
      <c r="CJS168" s="229"/>
      <c r="CJT168" s="229"/>
      <c r="CJU168" s="229"/>
      <c r="CJV168" s="229"/>
      <c r="CJW168" s="229"/>
      <c r="CJX168" s="229"/>
      <c r="CJY168" s="229"/>
      <c r="CJZ168" s="229"/>
      <c r="CKA168" s="229"/>
      <c r="CKB168" s="229"/>
      <c r="CKC168" s="229"/>
      <c r="CKD168" s="229"/>
      <c r="CKE168" s="229"/>
      <c r="CKF168" s="229"/>
      <c r="CKG168" s="229"/>
      <c r="CKH168" s="229"/>
      <c r="CKI168" s="229"/>
      <c r="CKJ168" s="229"/>
      <c r="CKK168" s="229"/>
      <c r="CKL168" s="229"/>
      <c r="CKM168" s="229"/>
      <c r="CKN168" s="229"/>
      <c r="CKO168" s="229"/>
      <c r="CKP168" s="229"/>
      <c r="CKQ168" s="229"/>
      <c r="CKR168" s="229"/>
      <c r="CKS168" s="229"/>
      <c r="CKT168" s="229"/>
      <c r="CKU168" s="229"/>
      <c r="CKV168" s="229"/>
      <c r="CKW168" s="229"/>
      <c r="CKX168" s="229"/>
      <c r="CKY168" s="229"/>
      <c r="CKZ168" s="229"/>
      <c r="CLA168" s="229"/>
      <c r="CLB168" s="229"/>
      <c r="CLC168" s="229"/>
      <c r="CLD168" s="229"/>
      <c r="CLE168" s="229"/>
      <c r="CLF168" s="229"/>
      <c r="CLG168" s="229"/>
      <c r="CLH168" s="229"/>
      <c r="CLI168" s="229"/>
      <c r="CLJ168" s="229"/>
      <c r="CLK168" s="229"/>
      <c r="CLL168" s="229"/>
      <c r="CLM168" s="229"/>
      <c r="CLN168" s="229"/>
      <c r="CLO168" s="229"/>
      <c r="CLP168" s="229"/>
      <c r="CLQ168" s="229"/>
      <c r="CLR168" s="229"/>
      <c r="CLS168" s="229"/>
      <c r="CLT168" s="229"/>
      <c r="CLU168" s="229"/>
      <c r="CLV168" s="229"/>
      <c r="CLW168" s="229"/>
      <c r="CLX168" s="229"/>
      <c r="CLY168" s="229"/>
      <c r="CLZ168" s="229"/>
      <c r="CMA168" s="229"/>
      <c r="CMB168" s="229"/>
      <c r="CMC168" s="229"/>
      <c r="CMD168" s="229"/>
      <c r="CME168" s="229"/>
      <c r="CMF168" s="229"/>
      <c r="CMG168" s="229"/>
      <c r="CMH168" s="229"/>
      <c r="CMI168" s="229"/>
      <c r="CMJ168" s="229"/>
      <c r="CMK168" s="229"/>
      <c r="CML168" s="229"/>
      <c r="CMM168" s="229"/>
      <c r="CMN168" s="229"/>
      <c r="CMO168" s="229"/>
      <c r="CMP168" s="229"/>
      <c r="CMQ168" s="229"/>
      <c r="CMR168" s="229"/>
      <c r="CMS168" s="229"/>
      <c r="CMT168" s="229"/>
      <c r="CMU168" s="229"/>
      <c r="CMV168" s="229"/>
      <c r="CMW168" s="229"/>
      <c r="CMX168" s="229"/>
      <c r="CMY168" s="229"/>
      <c r="CMZ168" s="229"/>
      <c r="CNA168" s="229"/>
      <c r="CNB168" s="229"/>
      <c r="CNC168" s="229"/>
      <c r="CND168" s="229"/>
      <c r="CNE168" s="229"/>
      <c r="CNF168" s="229"/>
      <c r="CNG168" s="229"/>
      <c r="CNH168" s="229"/>
      <c r="CNI168" s="229"/>
      <c r="CNJ168" s="229"/>
      <c r="CNK168" s="229"/>
      <c r="CNL168" s="229"/>
      <c r="CNM168" s="229"/>
      <c r="CNN168" s="229"/>
      <c r="CNO168" s="229"/>
      <c r="CNP168" s="229"/>
      <c r="CNQ168" s="229"/>
      <c r="CNR168" s="229"/>
      <c r="CNS168" s="229"/>
      <c r="CNT168" s="229"/>
      <c r="CNU168" s="229"/>
      <c r="CNV168" s="229"/>
      <c r="CNW168" s="229"/>
      <c r="CNX168" s="229"/>
      <c r="CNY168" s="229"/>
      <c r="CNZ168" s="229"/>
      <c r="COA168" s="229"/>
      <c r="COB168" s="229"/>
      <c r="COC168" s="229"/>
      <c r="COD168" s="229"/>
      <c r="COE168" s="229"/>
      <c r="COF168" s="229"/>
      <c r="COG168" s="229"/>
      <c r="COH168" s="229"/>
      <c r="COI168" s="229"/>
      <c r="COJ168" s="229"/>
      <c r="COK168" s="229"/>
      <c r="COL168" s="229"/>
      <c r="COM168" s="229"/>
      <c r="CON168" s="229"/>
      <c r="COO168" s="229"/>
      <c r="COP168" s="229"/>
      <c r="COQ168" s="229"/>
      <c r="COR168" s="229"/>
      <c r="COS168" s="229"/>
      <c r="COT168" s="229"/>
      <c r="COU168" s="229"/>
      <c r="COV168" s="229"/>
      <c r="COW168" s="229"/>
      <c r="COX168" s="229"/>
      <c r="COY168" s="229"/>
      <c r="COZ168" s="229"/>
      <c r="CPA168" s="229"/>
      <c r="CPB168" s="229"/>
      <c r="CPC168" s="229"/>
      <c r="CPD168" s="229"/>
      <c r="CPE168" s="229"/>
      <c r="CPF168" s="229"/>
      <c r="CPG168" s="229"/>
      <c r="CPH168" s="229"/>
      <c r="CPI168" s="229"/>
      <c r="CPJ168" s="229"/>
      <c r="CPK168" s="229"/>
      <c r="CPL168" s="229"/>
      <c r="CPM168" s="229"/>
      <c r="CPN168" s="229"/>
      <c r="CPO168" s="229"/>
      <c r="CPP168" s="229"/>
      <c r="CPQ168" s="229"/>
      <c r="CPR168" s="229"/>
      <c r="CPS168" s="229"/>
      <c r="CPT168" s="229"/>
      <c r="CPU168" s="229"/>
      <c r="CPV168" s="229"/>
      <c r="CPW168" s="229"/>
      <c r="CPX168" s="229"/>
      <c r="CPY168" s="229"/>
      <c r="CPZ168" s="229"/>
      <c r="CQA168" s="229"/>
      <c r="CQB168" s="229"/>
      <c r="CQC168" s="229"/>
      <c r="CQD168" s="229"/>
      <c r="CQE168" s="229"/>
      <c r="CQF168" s="229"/>
      <c r="CQG168" s="229"/>
      <c r="CQH168" s="229"/>
      <c r="CQI168" s="229"/>
      <c r="CQJ168" s="229"/>
      <c r="CQK168" s="229"/>
      <c r="CQL168" s="229"/>
      <c r="CQM168" s="229"/>
      <c r="CQN168" s="229"/>
      <c r="CQO168" s="229"/>
      <c r="CQP168" s="229"/>
      <c r="CQQ168" s="229"/>
      <c r="CQR168" s="229"/>
      <c r="CQS168" s="229"/>
      <c r="CQT168" s="229"/>
      <c r="CQU168" s="229"/>
      <c r="CQV168" s="229"/>
      <c r="CQW168" s="229"/>
      <c r="CQX168" s="229"/>
      <c r="CQY168" s="229"/>
      <c r="CQZ168" s="229"/>
      <c r="CRA168" s="229"/>
      <c r="CRB168" s="229"/>
      <c r="CRC168" s="229"/>
      <c r="CRD168" s="229"/>
      <c r="CRE168" s="229"/>
      <c r="CRF168" s="229"/>
      <c r="CRG168" s="229"/>
      <c r="CRH168" s="229"/>
      <c r="CRI168" s="229"/>
      <c r="CRJ168" s="229"/>
      <c r="CRK168" s="229"/>
      <c r="CRL168" s="229"/>
      <c r="CRM168" s="229"/>
      <c r="CRN168" s="229"/>
      <c r="CRO168" s="229"/>
      <c r="CRP168" s="229"/>
      <c r="CRQ168" s="229"/>
      <c r="CRR168" s="229"/>
      <c r="CRS168" s="229"/>
      <c r="CRT168" s="229"/>
      <c r="CRU168" s="229"/>
      <c r="CRV168" s="229"/>
      <c r="CRW168" s="229"/>
      <c r="CRX168" s="229"/>
      <c r="CRY168" s="229"/>
      <c r="CRZ168" s="229"/>
      <c r="CSA168" s="229"/>
      <c r="CSB168" s="229"/>
      <c r="CSC168" s="229"/>
      <c r="CSD168" s="229"/>
      <c r="CSE168" s="229"/>
      <c r="CSF168" s="229"/>
      <c r="CSG168" s="229"/>
      <c r="CSH168" s="229"/>
      <c r="CSI168" s="229"/>
      <c r="CSJ168" s="229"/>
      <c r="CSK168" s="229"/>
      <c r="CSL168" s="229"/>
      <c r="CSM168" s="229"/>
      <c r="CSN168" s="229"/>
      <c r="CSO168" s="229"/>
      <c r="CSP168" s="229"/>
      <c r="CSQ168" s="229"/>
      <c r="CSR168" s="229"/>
      <c r="CSS168" s="229"/>
      <c r="CST168" s="229"/>
      <c r="CSU168" s="229"/>
      <c r="CSV168" s="229"/>
      <c r="CSW168" s="229"/>
      <c r="CSX168" s="229"/>
      <c r="CSY168" s="229"/>
      <c r="CSZ168" s="229"/>
      <c r="CTA168" s="229"/>
      <c r="CTB168" s="229"/>
      <c r="CTC168" s="229"/>
      <c r="CTD168" s="229"/>
      <c r="CTE168" s="229"/>
      <c r="CTF168" s="229"/>
      <c r="CTG168" s="229"/>
      <c r="CTH168" s="229"/>
      <c r="CTI168" s="229"/>
      <c r="CTJ168" s="229"/>
      <c r="CTK168" s="229"/>
      <c r="CTL168" s="229"/>
      <c r="CTM168" s="229"/>
      <c r="CTN168" s="229"/>
      <c r="CTO168" s="229"/>
      <c r="CTP168" s="229"/>
      <c r="CTQ168" s="229"/>
      <c r="CTR168" s="229"/>
      <c r="CTS168" s="229"/>
      <c r="CTT168" s="229"/>
      <c r="CTU168" s="229"/>
      <c r="CTV168" s="229"/>
      <c r="CTW168" s="229"/>
      <c r="CTX168" s="229"/>
      <c r="CTY168" s="229"/>
      <c r="CTZ168" s="229"/>
      <c r="CUA168" s="229"/>
    </row>
    <row r="169" spans="1:2575" s="224" customFormat="1" ht="108.75" hidden="1" customHeight="1">
      <c r="A169" s="241">
        <f>+A167+1</f>
        <v>73</v>
      </c>
      <c r="B169" s="242" t="str">
        <f>IFERROR(INDEX(OB!B:B,MATCH('BIHOURLY '!A:A,OB!A:A,0)),"")</f>
        <v/>
      </c>
      <c r="C169" s="243"/>
      <c r="D169" s="232" t="str">
        <f>IFERROR(INDEX(OB!G:G,MATCH('BIHOURLY '!A:A,OB!A:A,0)),"")</f>
        <v/>
      </c>
      <c r="E169" s="244" t="str">
        <f>IFERROR(INDEX(OB!K:K,MATCH('BIHOURLY '!A:A,OB!A:A,0)),"")</f>
        <v/>
      </c>
      <c r="F169" s="245" t="str">
        <f>IFERROR((OB!$K$3/'BIHOURLY '!E169)/5,"")</f>
        <v/>
      </c>
      <c r="G169" s="246"/>
      <c r="H169" s="246"/>
      <c r="I169" s="246"/>
      <c r="J169" s="265"/>
      <c r="K169" s="254"/>
      <c r="L169" s="254"/>
      <c r="N169" s="229"/>
      <c r="O169" s="229"/>
      <c r="P169" s="229"/>
      <c r="Q169" s="229"/>
      <c r="R169" s="229"/>
      <c r="S169" s="229"/>
      <c r="T169" s="229"/>
      <c r="U169" s="229"/>
      <c r="V169" s="229"/>
      <c r="W169" s="229"/>
      <c r="X169" s="229"/>
      <c r="Y169" s="229"/>
      <c r="Z169" s="229"/>
      <c r="AA169" s="229"/>
      <c r="AB169" s="229"/>
      <c r="AC169" s="229"/>
      <c r="AD169" s="229"/>
      <c r="AE169" s="229"/>
      <c r="AF169" s="229"/>
      <c r="AG169" s="229"/>
      <c r="AH169" s="229"/>
      <c r="AI169" s="229"/>
      <c r="AJ169" s="229"/>
      <c r="AK169" s="229"/>
      <c r="AL169" s="229"/>
      <c r="AM169" s="229"/>
      <c r="AN169" s="229"/>
      <c r="AO169" s="229"/>
      <c r="AP169" s="229"/>
      <c r="AQ169" s="229"/>
      <c r="AR169" s="229"/>
      <c r="AS169" s="229"/>
      <c r="AT169" s="229"/>
      <c r="AU169" s="229"/>
      <c r="AV169" s="229"/>
      <c r="AW169" s="229"/>
      <c r="AX169" s="229"/>
      <c r="AY169" s="229"/>
      <c r="AZ169" s="229"/>
      <c r="BA169" s="229"/>
      <c r="BB169" s="229"/>
      <c r="BC169" s="229"/>
      <c r="BD169" s="229"/>
      <c r="BE169" s="229"/>
      <c r="BF169" s="229"/>
      <c r="BG169" s="229"/>
      <c r="BH169" s="229"/>
      <c r="BI169" s="229"/>
      <c r="BJ169" s="229"/>
      <c r="BK169" s="229"/>
      <c r="BL169" s="229"/>
      <c r="BM169" s="229"/>
      <c r="BN169" s="229"/>
      <c r="BO169" s="229"/>
      <c r="BP169" s="229"/>
      <c r="BQ169" s="229"/>
      <c r="BR169" s="229"/>
      <c r="BS169" s="229"/>
      <c r="BT169" s="229"/>
      <c r="BU169" s="229"/>
      <c r="BV169" s="229"/>
      <c r="BW169" s="229"/>
      <c r="BX169" s="229"/>
      <c r="BY169" s="229"/>
      <c r="BZ169" s="229"/>
      <c r="CA169" s="229"/>
      <c r="CB169" s="229"/>
      <c r="CC169" s="229"/>
      <c r="CD169" s="229"/>
      <c r="CE169" s="229"/>
      <c r="CF169" s="229"/>
      <c r="CG169" s="229"/>
      <c r="CH169" s="229"/>
      <c r="CI169" s="229"/>
      <c r="CJ169" s="229"/>
      <c r="CK169" s="229"/>
      <c r="CL169" s="229"/>
      <c r="CM169" s="229"/>
      <c r="CN169" s="229"/>
      <c r="CO169" s="229"/>
      <c r="CP169" s="229"/>
      <c r="CQ169" s="229"/>
      <c r="CR169" s="229"/>
      <c r="CS169" s="229"/>
      <c r="CT169" s="229"/>
      <c r="CU169" s="229"/>
      <c r="CV169" s="229"/>
      <c r="CW169" s="229"/>
      <c r="CX169" s="229"/>
      <c r="CY169" s="229"/>
      <c r="CZ169" s="229"/>
      <c r="DA169" s="229"/>
      <c r="DB169" s="229"/>
      <c r="DC169" s="229"/>
      <c r="DD169" s="229"/>
      <c r="DE169" s="229"/>
      <c r="DF169" s="229"/>
      <c r="DG169" s="229"/>
      <c r="DH169" s="229"/>
      <c r="DI169" s="229"/>
      <c r="DJ169" s="229"/>
      <c r="DK169" s="229"/>
      <c r="DL169" s="229"/>
      <c r="DM169" s="229"/>
      <c r="DN169" s="229"/>
      <c r="DO169" s="229"/>
      <c r="DP169" s="229"/>
      <c r="DQ169" s="229"/>
      <c r="DR169" s="229"/>
      <c r="DS169" s="229"/>
      <c r="DT169" s="229"/>
      <c r="DU169" s="229"/>
      <c r="DV169" s="229"/>
      <c r="DW169" s="229"/>
      <c r="DX169" s="229"/>
      <c r="DY169" s="229"/>
      <c r="DZ169" s="229"/>
      <c r="EA169" s="229"/>
      <c r="EB169" s="229"/>
      <c r="EC169" s="229"/>
      <c r="ED169" s="229"/>
      <c r="EE169" s="229"/>
      <c r="EF169" s="229"/>
      <c r="EG169" s="229"/>
      <c r="EH169" s="229"/>
      <c r="EI169" s="229"/>
      <c r="EJ169" s="229"/>
      <c r="EK169" s="229"/>
      <c r="EL169" s="229"/>
      <c r="EM169" s="229"/>
      <c r="EN169" s="229"/>
      <c r="EO169" s="229"/>
      <c r="EP169" s="229"/>
      <c r="EQ169" s="229"/>
      <c r="ER169" s="229"/>
      <c r="ES169" s="229"/>
      <c r="ET169" s="229"/>
      <c r="EU169" s="229"/>
      <c r="EV169" s="229"/>
      <c r="EW169" s="229"/>
      <c r="EX169" s="229"/>
      <c r="EY169" s="229"/>
      <c r="EZ169" s="229"/>
      <c r="FA169" s="229"/>
      <c r="FB169" s="229"/>
      <c r="FC169" s="229"/>
      <c r="FD169" s="229"/>
      <c r="FE169" s="229"/>
      <c r="FF169" s="229"/>
      <c r="FG169" s="229"/>
      <c r="FH169" s="229"/>
      <c r="FI169" s="229"/>
      <c r="FJ169" s="229"/>
      <c r="FK169" s="229"/>
      <c r="FL169" s="229"/>
      <c r="FM169" s="229"/>
      <c r="FN169" s="229"/>
      <c r="FO169" s="229"/>
      <c r="FP169" s="229"/>
      <c r="FQ169" s="229"/>
      <c r="FR169" s="229"/>
      <c r="FS169" s="229"/>
      <c r="FT169" s="229"/>
      <c r="FU169" s="229"/>
      <c r="FV169" s="229"/>
      <c r="FW169" s="229"/>
      <c r="FX169" s="229"/>
      <c r="FY169" s="229"/>
      <c r="FZ169" s="229"/>
      <c r="GA169" s="229"/>
      <c r="GB169" s="229"/>
      <c r="GC169" s="229"/>
      <c r="GD169" s="229"/>
      <c r="GE169" s="229"/>
      <c r="GF169" s="229"/>
      <c r="GG169" s="229"/>
      <c r="GH169" s="229"/>
      <c r="GI169" s="229"/>
      <c r="GJ169" s="229"/>
      <c r="GK169" s="229"/>
      <c r="GL169" s="229"/>
      <c r="GM169" s="229"/>
      <c r="GN169" s="229"/>
      <c r="GO169" s="229"/>
      <c r="GP169" s="229"/>
      <c r="GQ169" s="229"/>
      <c r="GR169" s="229"/>
      <c r="GS169" s="229"/>
      <c r="GT169" s="229"/>
      <c r="GU169" s="229"/>
      <c r="GV169" s="229"/>
      <c r="GW169" s="229"/>
      <c r="GX169" s="229"/>
      <c r="GY169" s="229"/>
      <c r="GZ169" s="229"/>
      <c r="HA169" s="229"/>
      <c r="HB169" s="229"/>
      <c r="HC169" s="229"/>
      <c r="HD169" s="229"/>
      <c r="HE169" s="229"/>
      <c r="HF169" s="229"/>
      <c r="HG169" s="229"/>
      <c r="HH169" s="229"/>
      <c r="HI169" s="229"/>
      <c r="HJ169" s="229"/>
      <c r="HK169" s="229"/>
      <c r="HL169" s="229"/>
      <c r="HM169" s="229"/>
      <c r="HN169" s="229"/>
      <c r="HO169" s="229"/>
      <c r="HP169" s="229"/>
      <c r="HQ169" s="229"/>
      <c r="HR169" s="229"/>
      <c r="HS169" s="229"/>
      <c r="HT169" s="229"/>
      <c r="HU169" s="229"/>
      <c r="HV169" s="229"/>
      <c r="HW169" s="229"/>
      <c r="HX169" s="229"/>
      <c r="HY169" s="229"/>
      <c r="HZ169" s="229"/>
      <c r="IA169" s="229"/>
      <c r="IB169" s="229"/>
      <c r="IC169" s="229"/>
      <c r="ID169" s="229"/>
      <c r="IE169" s="229"/>
      <c r="IF169" s="229"/>
      <c r="IG169" s="229"/>
      <c r="IH169" s="229"/>
      <c r="II169" s="229"/>
      <c r="IJ169" s="229"/>
      <c r="IK169" s="229"/>
      <c r="IL169" s="229"/>
      <c r="IM169" s="229"/>
      <c r="IN169" s="229"/>
      <c r="IO169" s="229"/>
      <c r="IP169" s="229"/>
      <c r="IQ169" s="229"/>
      <c r="IR169" s="229"/>
      <c r="IS169" s="229"/>
      <c r="IT169" s="229"/>
      <c r="IU169" s="229"/>
      <c r="IV169" s="229"/>
      <c r="IW169" s="229"/>
      <c r="IX169" s="229"/>
      <c r="IY169" s="229"/>
      <c r="IZ169" s="229"/>
      <c r="JA169" s="229"/>
      <c r="JB169" s="229"/>
      <c r="JC169" s="229"/>
      <c r="JD169" s="229"/>
      <c r="JE169" s="229"/>
      <c r="JF169" s="229"/>
      <c r="JG169" s="229"/>
      <c r="JH169" s="229"/>
      <c r="JI169" s="229"/>
      <c r="JJ169" s="229"/>
      <c r="JK169" s="229"/>
      <c r="JL169" s="229"/>
      <c r="JM169" s="229"/>
      <c r="JN169" s="229"/>
      <c r="JO169" s="229"/>
      <c r="JP169" s="229"/>
      <c r="JQ169" s="229"/>
      <c r="JR169" s="229"/>
      <c r="JS169" s="229"/>
      <c r="JT169" s="229"/>
      <c r="JU169" s="229"/>
      <c r="JV169" s="229"/>
      <c r="JW169" s="229"/>
      <c r="JX169" s="229"/>
      <c r="JY169" s="229"/>
      <c r="JZ169" s="229"/>
      <c r="KA169" s="229"/>
      <c r="KB169" s="229"/>
      <c r="KC169" s="229"/>
      <c r="KD169" s="229"/>
      <c r="KE169" s="229"/>
      <c r="KF169" s="229"/>
      <c r="KG169" s="229"/>
      <c r="KH169" s="229"/>
      <c r="KI169" s="229"/>
      <c r="KJ169" s="229"/>
      <c r="KK169" s="229"/>
      <c r="KL169" s="229"/>
      <c r="KM169" s="229"/>
      <c r="KN169" s="229"/>
      <c r="KO169" s="229"/>
      <c r="KP169" s="229"/>
      <c r="KQ169" s="229"/>
      <c r="KR169" s="229"/>
      <c r="KS169" s="229"/>
      <c r="KT169" s="229"/>
      <c r="KU169" s="229"/>
      <c r="KV169" s="229"/>
      <c r="KW169" s="229"/>
      <c r="KX169" s="229"/>
      <c r="KY169" s="229"/>
      <c r="KZ169" s="229"/>
      <c r="LA169" s="229"/>
      <c r="LB169" s="229"/>
      <c r="LC169" s="229"/>
      <c r="LD169" s="229"/>
      <c r="LE169" s="229"/>
      <c r="LF169" s="229"/>
      <c r="LG169" s="229"/>
      <c r="LH169" s="229"/>
      <c r="LI169" s="229"/>
      <c r="LJ169" s="229"/>
      <c r="LK169" s="229"/>
      <c r="LL169" s="229"/>
      <c r="LM169" s="229"/>
      <c r="LN169" s="229"/>
      <c r="LO169" s="229"/>
      <c r="LP169" s="229"/>
      <c r="LQ169" s="229"/>
      <c r="LR169" s="229"/>
      <c r="LS169" s="229"/>
      <c r="LT169" s="229"/>
      <c r="LU169" s="229"/>
      <c r="LV169" s="229"/>
      <c r="LW169" s="229"/>
      <c r="LX169" s="229"/>
      <c r="LY169" s="229"/>
      <c r="LZ169" s="229"/>
      <c r="MA169" s="229"/>
      <c r="MB169" s="229"/>
      <c r="MC169" s="229"/>
      <c r="MD169" s="229"/>
      <c r="ME169" s="229"/>
      <c r="MF169" s="229"/>
      <c r="MG169" s="229"/>
      <c r="MH169" s="229"/>
      <c r="MI169" s="229"/>
      <c r="MJ169" s="229"/>
      <c r="MK169" s="229"/>
      <c r="ML169" s="229"/>
      <c r="MM169" s="229"/>
      <c r="MN169" s="229"/>
      <c r="MO169" s="229"/>
      <c r="MP169" s="229"/>
      <c r="MQ169" s="229"/>
      <c r="MR169" s="229"/>
      <c r="MS169" s="229"/>
      <c r="MT169" s="229"/>
      <c r="MU169" s="229"/>
      <c r="MV169" s="229"/>
      <c r="MW169" s="229"/>
      <c r="MX169" s="229"/>
      <c r="MY169" s="229"/>
      <c r="MZ169" s="229"/>
      <c r="NA169" s="229"/>
      <c r="NB169" s="229"/>
      <c r="NC169" s="229"/>
      <c r="ND169" s="229"/>
      <c r="NE169" s="229"/>
      <c r="NF169" s="229"/>
      <c r="NG169" s="229"/>
      <c r="NH169" s="229"/>
      <c r="NI169" s="229"/>
      <c r="NJ169" s="229"/>
      <c r="NK169" s="229"/>
      <c r="NL169" s="229"/>
      <c r="NM169" s="229"/>
      <c r="NN169" s="229"/>
      <c r="NO169" s="229"/>
      <c r="NP169" s="229"/>
      <c r="NQ169" s="229"/>
      <c r="NR169" s="229"/>
      <c r="NS169" s="229"/>
      <c r="NT169" s="229"/>
      <c r="NU169" s="229"/>
      <c r="NV169" s="229"/>
      <c r="NW169" s="229"/>
      <c r="NX169" s="229"/>
      <c r="NY169" s="229"/>
      <c r="NZ169" s="229"/>
      <c r="OA169" s="229"/>
      <c r="OB169" s="229"/>
      <c r="OC169" s="229"/>
      <c r="OD169" s="229"/>
      <c r="OE169" s="229"/>
      <c r="OF169" s="229"/>
      <c r="OG169" s="229"/>
      <c r="OH169" s="229"/>
      <c r="OI169" s="229"/>
      <c r="OJ169" s="229"/>
      <c r="OK169" s="229"/>
      <c r="OL169" s="229"/>
      <c r="OM169" s="229"/>
      <c r="ON169" s="229"/>
      <c r="OO169" s="229"/>
      <c r="OP169" s="229"/>
      <c r="OQ169" s="229"/>
      <c r="OR169" s="229"/>
      <c r="OS169" s="229"/>
      <c r="OT169" s="229"/>
      <c r="OU169" s="229"/>
      <c r="OV169" s="229"/>
      <c r="OW169" s="229"/>
      <c r="OX169" s="229"/>
      <c r="OY169" s="229"/>
      <c r="OZ169" s="229"/>
      <c r="PA169" s="229"/>
      <c r="PB169" s="229"/>
      <c r="PC169" s="229"/>
      <c r="PD169" s="229"/>
      <c r="PE169" s="229"/>
      <c r="PF169" s="229"/>
      <c r="PG169" s="229"/>
      <c r="PH169" s="229"/>
      <c r="PI169" s="229"/>
      <c r="PJ169" s="229"/>
      <c r="PK169" s="229"/>
      <c r="PL169" s="229"/>
      <c r="PM169" s="229"/>
      <c r="PN169" s="229"/>
      <c r="PO169" s="229"/>
      <c r="PP169" s="229"/>
      <c r="PQ169" s="229"/>
      <c r="PR169" s="229"/>
      <c r="PS169" s="229"/>
      <c r="PT169" s="229"/>
      <c r="PU169" s="229"/>
      <c r="PV169" s="229"/>
      <c r="PW169" s="229"/>
      <c r="PX169" s="229"/>
      <c r="PY169" s="229"/>
      <c r="PZ169" s="229"/>
      <c r="QA169" s="229"/>
      <c r="QB169" s="229"/>
      <c r="QC169" s="229"/>
      <c r="QD169" s="229"/>
      <c r="QE169" s="229"/>
      <c r="QF169" s="229"/>
      <c r="QG169" s="229"/>
      <c r="QH169" s="229"/>
      <c r="QI169" s="229"/>
      <c r="QJ169" s="229"/>
      <c r="QK169" s="229"/>
      <c r="QL169" s="229"/>
      <c r="QM169" s="229"/>
      <c r="QN169" s="229"/>
      <c r="QO169" s="229"/>
      <c r="QP169" s="229"/>
      <c r="QQ169" s="229"/>
      <c r="QR169" s="229"/>
      <c r="QS169" s="229"/>
      <c r="QT169" s="229"/>
      <c r="QU169" s="229"/>
      <c r="QV169" s="229"/>
      <c r="QW169" s="229"/>
      <c r="QX169" s="229"/>
      <c r="QY169" s="229"/>
      <c r="QZ169" s="229"/>
      <c r="RA169" s="229"/>
      <c r="RB169" s="229"/>
      <c r="RC169" s="229"/>
      <c r="RD169" s="229"/>
      <c r="RE169" s="229"/>
      <c r="RF169" s="229"/>
      <c r="RG169" s="229"/>
      <c r="RH169" s="229"/>
      <c r="RI169" s="229"/>
      <c r="RJ169" s="229"/>
      <c r="RK169" s="229"/>
      <c r="RL169" s="229"/>
      <c r="RM169" s="229"/>
      <c r="RN169" s="229"/>
      <c r="RO169" s="229"/>
      <c r="RP169" s="229"/>
      <c r="RQ169" s="229"/>
      <c r="RR169" s="229"/>
      <c r="RS169" s="229"/>
      <c r="RT169" s="229"/>
      <c r="RU169" s="229"/>
      <c r="RV169" s="229"/>
      <c r="RW169" s="229"/>
      <c r="RX169" s="229"/>
      <c r="RY169" s="229"/>
      <c r="RZ169" s="229"/>
      <c r="SA169" s="229"/>
      <c r="SB169" s="229"/>
      <c r="SC169" s="229"/>
      <c r="SD169" s="229"/>
      <c r="SE169" s="229"/>
      <c r="SF169" s="229"/>
      <c r="SG169" s="229"/>
      <c r="SH169" s="229"/>
      <c r="SI169" s="229"/>
      <c r="SJ169" s="229"/>
      <c r="SK169" s="229"/>
      <c r="SL169" s="229"/>
      <c r="SM169" s="229"/>
      <c r="SN169" s="229"/>
      <c r="SO169" s="229"/>
      <c r="SP169" s="229"/>
      <c r="SQ169" s="229"/>
      <c r="SR169" s="229"/>
      <c r="SS169" s="229"/>
      <c r="ST169" s="229"/>
      <c r="SU169" s="229"/>
      <c r="SV169" s="229"/>
      <c r="SW169" s="229"/>
      <c r="SX169" s="229"/>
      <c r="SY169" s="229"/>
      <c r="SZ169" s="229"/>
      <c r="TA169" s="229"/>
      <c r="TB169" s="229"/>
      <c r="TC169" s="229"/>
      <c r="TD169" s="229"/>
      <c r="TE169" s="229"/>
      <c r="TF169" s="229"/>
      <c r="TG169" s="229"/>
      <c r="TH169" s="229"/>
      <c r="TI169" s="229"/>
      <c r="TJ169" s="229"/>
      <c r="TK169" s="229"/>
      <c r="TL169" s="229"/>
      <c r="TM169" s="229"/>
      <c r="TN169" s="229"/>
      <c r="TO169" s="229"/>
      <c r="TP169" s="229"/>
      <c r="TQ169" s="229"/>
      <c r="TR169" s="229"/>
      <c r="TS169" s="229"/>
      <c r="TT169" s="229"/>
      <c r="TU169" s="229"/>
      <c r="TV169" s="229"/>
      <c r="TW169" s="229"/>
      <c r="TX169" s="229"/>
      <c r="TY169" s="229"/>
      <c r="TZ169" s="229"/>
      <c r="UA169" s="229"/>
      <c r="UB169" s="229"/>
      <c r="UC169" s="229"/>
      <c r="UD169" s="229"/>
      <c r="UE169" s="229"/>
      <c r="UF169" s="229"/>
      <c r="UG169" s="229"/>
      <c r="UH169" s="229"/>
      <c r="UI169" s="229"/>
      <c r="UJ169" s="229"/>
      <c r="UK169" s="229"/>
      <c r="UL169" s="229"/>
      <c r="UM169" s="229"/>
      <c r="UN169" s="229"/>
      <c r="UO169" s="229"/>
      <c r="UP169" s="229"/>
      <c r="UQ169" s="229"/>
      <c r="UR169" s="229"/>
      <c r="US169" s="229"/>
      <c r="UT169" s="229"/>
      <c r="UU169" s="229"/>
      <c r="UV169" s="229"/>
      <c r="UW169" s="229"/>
      <c r="UX169" s="229"/>
      <c r="UY169" s="229"/>
      <c r="UZ169" s="229"/>
      <c r="VA169" s="229"/>
      <c r="VB169" s="229"/>
      <c r="VC169" s="229"/>
      <c r="VD169" s="229"/>
      <c r="VE169" s="229"/>
      <c r="VF169" s="229"/>
      <c r="VG169" s="229"/>
      <c r="VH169" s="229"/>
      <c r="VI169" s="229"/>
      <c r="VJ169" s="229"/>
      <c r="VK169" s="229"/>
      <c r="VL169" s="229"/>
      <c r="VM169" s="229"/>
      <c r="VN169" s="229"/>
      <c r="VO169" s="229"/>
      <c r="VP169" s="229"/>
      <c r="VQ169" s="229"/>
      <c r="VR169" s="229"/>
      <c r="VS169" s="229"/>
      <c r="VT169" s="229"/>
      <c r="VU169" s="229"/>
      <c r="VV169" s="229"/>
      <c r="VW169" s="229"/>
      <c r="VX169" s="229"/>
      <c r="VY169" s="229"/>
      <c r="VZ169" s="229"/>
      <c r="WA169" s="229"/>
      <c r="WB169" s="229"/>
      <c r="WC169" s="229"/>
      <c r="WD169" s="229"/>
      <c r="WE169" s="229"/>
      <c r="WF169" s="229"/>
      <c r="WG169" s="229"/>
      <c r="WH169" s="229"/>
      <c r="WI169" s="229"/>
      <c r="WJ169" s="229"/>
      <c r="WK169" s="229"/>
      <c r="WL169" s="229"/>
      <c r="WM169" s="229"/>
      <c r="WN169" s="229"/>
      <c r="WO169" s="229"/>
      <c r="WP169" s="229"/>
      <c r="WQ169" s="229"/>
      <c r="WR169" s="229"/>
      <c r="WS169" s="229"/>
      <c r="WT169" s="229"/>
      <c r="WU169" s="229"/>
      <c r="WV169" s="229"/>
      <c r="WW169" s="229"/>
      <c r="WX169" s="229"/>
      <c r="WY169" s="229"/>
      <c r="WZ169" s="229"/>
      <c r="XA169" s="229"/>
      <c r="XB169" s="229"/>
      <c r="XC169" s="229"/>
      <c r="XD169" s="229"/>
      <c r="XE169" s="229"/>
      <c r="XF169" s="229"/>
      <c r="XG169" s="229"/>
      <c r="XH169" s="229"/>
      <c r="XI169" s="229"/>
      <c r="XJ169" s="229"/>
      <c r="XK169" s="229"/>
      <c r="XL169" s="229"/>
      <c r="XM169" s="229"/>
      <c r="XN169" s="229"/>
      <c r="XO169" s="229"/>
      <c r="XP169" s="229"/>
      <c r="XQ169" s="229"/>
      <c r="XR169" s="229"/>
      <c r="XS169" s="229"/>
      <c r="XT169" s="229"/>
      <c r="XU169" s="229"/>
      <c r="XV169" s="229"/>
      <c r="XW169" s="229"/>
      <c r="XX169" s="229"/>
      <c r="XY169" s="229"/>
      <c r="XZ169" s="229"/>
      <c r="YA169" s="229"/>
      <c r="YB169" s="229"/>
      <c r="YC169" s="229"/>
      <c r="YD169" s="229"/>
      <c r="YE169" s="229"/>
      <c r="YF169" s="229"/>
      <c r="YG169" s="229"/>
      <c r="YH169" s="229"/>
      <c r="YI169" s="229"/>
      <c r="YJ169" s="229"/>
      <c r="YK169" s="229"/>
      <c r="YL169" s="229"/>
      <c r="YM169" s="229"/>
      <c r="YN169" s="229"/>
      <c r="YO169" s="229"/>
      <c r="YP169" s="229"/>
      <c r="YQ169" s="229"/>
      <c r="YR169" s="229"/>
      <c r="YS169" s="229"/>
      <c r="YT169" s="229"/>
      <c r="YU169" s="229"/>
      <c r="YV169" s="229"/>
      <c r="YW169" s="229"/>
      <c r="YX169" s="229"/>
      <c r="YY169" s="229"/>
      <c r="YZ169" s="229"/>
      <c r="ZA169" s="229"/>
      <c r="ZB169" s="229"/>
      <c r="ZC169" s="229"/>
      <c r="ZD169" s="229"/>
      <c r="ZE169" s="229"/>
      <c r="ZF169" s="229"/>
      <c r="ZG169" s="229"/>
      <c r="ZH169" s="229"/>
      <c r="ZI169" s="229"/>
      <c r="ZJ169" s="229"/>
      <c r="ZK169" s="229"/>
      <c r="ZL169" s="229"/>
      <c r="ZM169" s="229"/>
      <c r="ZN169" s="229"/>
      <c r="ZO169" s="229"/>
      <c r="ZP169" s="229"/>
      <c r="ZQ169" s="229"/>
      <c r="ZR169" s="229"/>
      <c r="ZS169" s="229"/>
      <c r="ZT169" s="229"/>
      <c r="ZU169" s="229"/>
      <c r="ZV169" s="229"/>
      <c r="ZW169" s="229"/>
      <c r="ZX169" s="229"/>
      <c r="ZY169" s="229"/>
      <c r="ZZ169" s="229"/>
      <c r="AAA169" s="229"/>
      <c r="AAB169" s="229"/>
      <c r="AAC169" s="229"/>
      <c r="AAD169" s="229"/>
      <c r="AAE169" s="229"/>
      <c r="AAF169" s="229"/>
      <c r="AAG169" s="229"/>
      <c r="AAH169" s="229"/>
      <c r="AAI169" s="229"/>
      <c r="AAJ169" s="229"/>
      <c r="AAK169" s="229"/>
      <c r="AAL169" s="229"/>
      <c r="AAM169" s="229"/>
      <c r="AAN169" s="229"/>
      <c r="AAO169" s="229"/>
      <c r="AAP169" s="229"/>
      <c r="AAQ169" s="229"/>
      <c r="AAR169" s="229"/>
      <c r="AAS169" s="229"/>
      <c r="AAT169" s="229"/>
      <c r="AAU169" s="229"/>
      <c r="AAV169" s="229"/>
      <c r="AAW169" s="229"/>
      <c r="AAX169" s="229"/>
      <c r="AAY169" s="229"/>
      <c r="AAZ169" s="229"/>
      <c r="ABA169" s="229"/>
      <c r="ABB169" s="229"/>
      <c r="ABC169" s="229"/>
      <c r="ABD169" s="229"/>
      <c r="ABE169" s="229"/>
      <c r="ABF169" s="229"/>
      <c r="ABG169" s="229"/>
      <c r="ABH169" s="229"/>
      <c r="ABI169" s="229"/>
      <c r="ABJ169" s="229"/>
      <c r="ABK169" s="229"/>
      <c r="ABL169" s="229"/>
      <c r="ABM169" s="229"/>
      <c r="ABN169" s="229"/>
      <c r="ABO169" s="229"/>
      <c r="ABP169" s="229"/>
      <c r="ABQ169" s="229"/>
      <c r="ABR169" s="229"/>
      <c r="ABS169" s="229"/>
      <c r="ABT169" s="229"/>
      <c r="ABU169" s="229"/>
      <c r="ABV169" s="229"/>
      <c r="ABW169" s="229"/>
      <c r="ABX169" s="229"/>
      <c r="ABY169" s="229"/>
      <c r="ABZ169" s="229"/>
      <c r="ACA169" s="229"/>
      <c r="ACB169" s="229"/>
      <c r="ACC169" s="229"/>
      <c r="ACD169" s="229"/>
      <c r="ACE169" s="229"/>
      <c r="ACF169" s="229"/>
      <c r="ACG169" s="229"/>
      <c r="ACH169" s="229"/>
      <c r="ACI169" s="229"/>
      <c r="ACJ169" s="229"/>
      <c r="ACK169" s="229"/>
      <c r="ACL169" s="229"/>
      <c r="ACM169" s="229"/>
      <c r="ACN169" s="229"/>
      <c r="ACO169" s="229"/>
      <c r="ACP169" s="229"/>
      <c r="ACQ169" s="229"/>
      <c r="ACR169" s="229"/>
      <c r="ACS169" s="229"/>
      <c r="ACT169" s="229"/>
      <c r="ACU169" s="229"/>
      <c r="ACV169" s="229"/>
      <c r="ACW169" s="229"/>
      <c r="ACX169" s="229"/>
      <c r="ACY169" s="229"/>
      <c r="ACZ169" s="229"/>
      <c r="ADA169" s="229"/>
      <c r="ADB169" s="229"/>
      <c r="ADC169" s="229"/>
      <c r="ADD169" s="229"/>
      <c r="ADE169" s="229"/>
      <c r="ADF169" s="229"/>
      <c r="ADG169" s="229"/>
      <c r="ADH169" s="229"/>
      <c r="ADI169" s="229"/>
      <c r="ADJ169" s="229"/>
      <c r="ADK169" s="229"/>
      <c r="ADL169" s="229"/>
      <c r="ADM169" s="229"/>
      <c r="ADN169" s="229"/>
      <c r="ADO169" s="229"/>
      <c r="ADP169" s="229"/>
      <c r="ADQ169" s="229"/>
      <c r="ADR169" s="229"/>
      <c r="ADS169" s="229"/>
      <c r="ADT169" s="229"/>
      <c r="ADU169" s="229"/>
      <c r="ADV169" s="229"/>
      <c r="ADW169" s="229"/>
      <c r="ADX169" s="229"/>
      <c r="ADY169" s="229"/>
      <c r="ADZ169" s="229"/>
      <c r="AEA169" s="229"/>
      <c r="AEB169" s="229"/>
      <c r="AEC169" s="229"/>
      <c r="AED169" s="229"/>
      <c r="AEE169" s="229"/>
      <c r="AEF169" s="229"/>
      <c r="AEG169" s="229"/>
      <c r="AEH169" s="229"/>
      <c r="AEI169" s="229"/>
      <c r="AEJ169" s="229"/>
      <c r="AEK169" s="229"/>
      <c r="AEL169" s="229"/>
      <c r="AEM169" s="229"/>
      <c r="AEN169" s="229"/>
      <c r="AEO169" s="229"/>
      <c r="AEP169" s="229"/>
      <c r="AEQ169" s="229"/>
      <c r="AER169" s="229"/>
      <c r="AES169" s="229"/>
      <c r="AET169" s="229"/>
      <c r="AEU169" s="229"/>
      <c r="AEV169" s="229"/>
      <c r="AEW169" s="229"/>
      <c r="AEX169" s="229"/>
      <c r="AEY169" s="229"/>
      <c r="AEZ169" s="229"/>
      <c r="AFA169" s="229"/>
      <c r="AFB169" s="229"/>
      <c r="AFC169" s="229"/>
      <c r="AFD169" s="229"/>
      <c r="AFE169" s="229"/>
      <c r="AFF169" s="229"/>
      <c r="AFG169" s="229"/>
      <c r="AFH169" s="229"/>
      <c r="AFI169" s="229"/>
      <c r="AFJ169" s="229"/>
      <c r="AFK169" s="229"/>
      <c r="AFL169" s="229"/>
      <c r="AFM169" s="229"/>
      <c r="AFN169" s="229"/>
      <c r="AFO169" s="229"/>
      <c r="AFP169" s="229"/>
      <c r="AFQ169" s="229"/>
      <c r="AFR169" s="229"/>
      <c r="AFS169" s="229"/>
      <c r="AFT169" s="229"/>
      <c r="AFU169" s="229"/>
      <c r="AFV169" s="229"/>
      <c r="AFW169" s="229"/>
      <c r="AFX169" s="229"/>
      <c r="AFY169" s="229"/>
      <c r="AFZ169" s="229"/>
      <c r="AGA169" s="229"/>
      <c r="AGB169" s="229"/>
      <c r="AGC169" s="229"/>
      <c r="AGD169" s="229"/>
      <c r="AGE169" s="229"/>
      <c r="AGF169" s="229"/>
      <c r="AGG169" s="229"/>
      <c r="AGH169" s="229"/>
      <c r="AGI169" s="229"/>
      <c r="AGJ169" s="229"/>
      <c r="AGK169" s="229"/>
      <c r="AGL169" s="229"/>
      <c r="AGM169" s="229"/>
      <c r="AGN169" s="229"/>
      <c r="AGO169" s="229"/>
      <c r="AGP169" s="229"/>
      <c r="AGQ169" s="229"/>
      <c r="AGR169" s="229"/>
      <c r="AGS169" s="229"/>
      <c r="AGT169" s="229"/>
      <c r="AGU169" s="229"/>
      <c r="AGV169" s="229"/>
      <c r="AGW169" s="229"/>
      <c r="AGX169" s="229"/>
      <c r="AGY169" s="229"/>
      <c r="AGZ169" s="229"/>
      <c r="AHA169" s="229"/>
      <c r="AHB169" s="229"/>
      <c r="AHC169" s="229"/>
      <c r="AHD169" s="229"/>
      <c r="AHE169" s="229"/>
      <c r="AHF169" s="229"/>
      <c r="AHG169" s="229"/>
      <c r="AHH169" s="229"/>
      <c r="AHI169" s="229"/>
      <c r="AHJ169" s="229"/>
      <c r="AHK169" s="229"/>
      <c r="AHL169" s="229"/>
      <c r="AHM169" s="229"/>
      <c r="AHN169" s="229"/>
      <c r="AHO169" s="229"/>
      <c r="AHP169" s="229"/>
      <c r="AHQ169" s="229"/>
      <c r="AHR169" s="229"/>
      <c r="AHS169" s="229"/>
      <c r="AHT169" s="229"/>
      <c r="AHU169" s="229"/>
      <c r="AHV169" s="229"/>
      <c r="AHW169" s="229"/>
      <c r="AHX169" s="229"/>
      <c r="AHY169" s="229"/>
      <c r="AHZ169" s="229"/>
      <c r="AIA169" s="229"/>
      <c r="AIB169" s="229"/>
      <c r="AIC169" s="229"/>
      <c r="AID169" s="229"/>
      <c r="AIE169" s="229"/>
      <c r="AIF169" s="229"/>
      <c r="AIG169" s="229"/>
      <c r="AIH169" s="229"/>
      <c r="AII169" s="229"/>
      <c r="AIJ169" s="229"/>
      <c r="AIK169" s="229"/>
      <c r="AIL169" s="229"/>
      <c r="AIM169" s="229"/>
      <c r="AIN169" s="229"/>
      <c r="AIO169" s="229"/>
      <c r="AIP169" s="229"/>
      <c r="AIQ169" s="229"/>
      <c r="AIR169" s="229"/>
      <c r="AIS169" s="229"/>
      <c r="AIT169" s="229"/>
      <c r="AIU169" s="229"/>
      <c r="AIV169" s="229"/>
      <c r="AIW169" s="229"/>
      <c r="AIX169" s="229"/>
      <c r="AIY169" s="229"/>
      <c r="AIZ169" s="229"/>
      <c r="AJA169" s="229"/>
      <c r="AJB169" s="229"/>
      <c r="AJC169" s="229"/>
      <c r="AJD169" s="229"/>
      <c r="AJE169" s="229"/>
      <c r="AJF169" s="229"/>
      <c r="AJG169" s="229"/>
      <c r="AJH169" s="229"/>
      <c r="AJI169" s="229"/>
      <c r="AJJ169" s="229"/>
      <c r="AJK169" s="229"/>
      <c r="AJL169" s="229"/>
      <c r="AJM169" s="229"/>
      <c r="AJN169" s="229"/>
      <c r="AJO169" s="229"/>
      <c r="AJP169" s="229"/>
      <c r="AJQ169" s="229"/>
      <c r="AJR169" s="229"/>
      <c r="AJS169" s="229"/>
      <c r="AJT169" s="229"/>
      <c r="AJU169" s="229"/>
      <c r="AJV169" s="229"/>
      <c r="AJW169" s="229"/>
      <c r="AJX169" s="229"/>
      <c r="AJY169" s="229"/>
      <c r="AJZ169" s="229"/>
      <c r="AKA169" s="229"/>
      <c r="AKB169" s="229"/>
      <c r="AKC169" s="229"/>
      <c r="AKD169" s="229"/>
      <c r="AKE169" s="229"/>
      <c r="AKF169" s="229"/>
      <c r="AKG169" s="229"/>
      <c r="AKH169" s="229"/>
      <c r="AKI169" s="229"/>
      <c r="AKJ169" s="229"/>
      <c r="AKK169" s="229"/>
      <c r="AKL169" s="229"/>
      <c r="AKM169" s="229"/>
      <c r="AKN169" s="229"/>
      <c r="AKO169" s="229"/>
      <c r="AKP169" s="229"/>
      <c r="AKQ169" s="229"/>
      <c r="AKR169" s="229"/>
      <c r="AKS169" s="229"/>
      <c r="AKT169" s="229"/>
      <c r="AKU169" s="229"/>
      <c r="AKV169" s="229"/>
      <c r="AKW169" s="229"/>
      <c r="AKX169" s="229"/>
      <c r="AKY169" s="229"/>
      <c r="AKZ169" s="229"/>
      <c r="ALA169" s="229"/>
      <c r="ALB169" s="229"/>
      <c r="ALC169" s="229"/>
      <c r="ALD169" s="229"/>
      <c r="ALE169" s="229"/>
      <c r="ALF169" s="229"/>
      <c r="ALG169" s="229"/>
      <c r="ALH169" s="229"/>
      <c r="ALI169" s="229"/>
      <c r="ALJ169" s="229"/>
      <c r="ALK169" s="229"/>
      <c r="ALL169" s="229"/>
      <c r="ALM169" s="229"/>
      <c r="ALN169" s="229"/>
      <c r="ALO169" s="229"/>
      <c r="ALP169" s="229"/>
      <c r="ALQ169" s="229"/>
      <c r="ALR169" s="229"/>
      <c r="ALS169" s="229"/>
      <c r="ALT169" s="229"/>
      <c r="ALU169" s="229"/>
      <c r="ALV169" s="229"/>
      <c r="ALW169" s="229"/>
      <c r="ALX169" s="229"/>
      <c r="ALY169" s="229"/>
      <c r="ALZ169" s="229"/>
      <c r="AMA169" s="229"/>
      <c r="AMB169" s="229"/>
      <c r="AMC169" s="229"/>
      <c r="AMD169" s="229"/>
      <c r="AME169" s="229"/>
      <c r="AMF169" s="229"/>
      <c r="AMG169" s="229"/>
      <c r="AMH169" s="229"/>
      <c r="AMI169" s="229"/>
      <c r="AMJ169" s="229"/>
      <c r="AMK169" s="229"/>
      <c r="AML169" s="229"/>
      <c r="AMM169" s="229"/>
      <c r="AMN169" s="229"/>
      <c r="AMO169" s="229"/>
      <c r="AMP169" s="229"/>
      <c r="AMQ169" s="229"/>
      <c r="AMR169" s="229"/>
      <c r="AMS169" s="229"/>
      <c r="AMT169" s="229"/>
      <c r="AMU169" s="229"/>
      <c r="AMV169" s="229"/>
      <c r="AMW169" s="229"/>
      <c r="AMX169" s="229"/>
      <c r="AMY169" s="229"/>
      <c r="AMZ169" s="229"/>
      <c r="ANA169" s="229"/>
      <c r="ANB169" s="229"/>
      <c r="ANC169" s="229"/>
      <c r="AND169" s="229"/>
      <c r="ANE169" s="229"/>
      <c r="ANF169" s="229"/>
      <c r="ANG169" s="229"/>
      <c r="ANH169" s="229"/>
      <c r="ANI169" s="229"/>
      <c r="ANJ169" s="229"/>
      <c r="ANK169" s="229"/>
      <c r="ANL169" s="229"/>
      <c r="ANM169" s="229"/>
      <c r="ANN169" s="229"/>
      <c r="ANO169" s="229"/>
      <c r="ANP169" s="229"/>
      <c r="ANQ169" s="229"/>
      <c r="ANR169" s="229"/>
      <c r="ANS169" s="229"/>
      <c r="ANT169" s="229"/>
      <c r="ANU169" s="229"/>
      <c r="ANV169" s="229"/>
      <c r="ANW169" s="229"/>
      <c r="ANX169" s="229"/>
      <c r="ANY169" s="229"/>
      <c r="ANZ169" s="229"/>
      <c r="AOA169" s="229"/>
      <c r="AOB169" s="229"/>
      <c r="AOC169" s="229"/>
      <c r="AOD169" s="229"/>
      <c r="AOE169" s="229"/>
      <c r="AOF169" s="229"/>
      <c r="AOG169" s="229"/>
      <c r="AOH169" s="229"/>
      <c r="AOI169" s="229"/>
      <c r="AOJ169" s="229"/>
      <c r="AOK169" s="229"/>
      <c r="AOL169" s="229"/>
      <c r="AOM169" s="229"/>
      <c r="AON169" s="229"/>
      <c r="AOO169" s="229"/>
      <c r="AOP169" s="229"/>
      <c r="AOQ169" s="229"/>
      <c r="AOR169" s="229"/>
      <c r="AOS169" s="229"/>
      <c r="AOT169" s="229"/>
      <c r="AOU169" s="229"/>
      <c r="AOV169" s="229"/>
      <c r="AOW169" s="229"/>
      <c r="AOX169" s="229"/>
      <c r="AOY169" s="229"/>
      <c r="AOZ169" s="229"/>
      <c r="APA169" s="229"/>
      <c r="APB169" s="229"/>
      <c r="APC169" s="229"/>
      <c r="APD169" s="229"/>
      <c r="APE169" s="229"/>
      <c r="APF169" s="229"/>
      <c r="APG169" s="229"/>
      <c r="APH169" s="229"/>
      <c r="API169" s="229"/>
      <c r="APJ169" s="229"/>
      <c r="APK169" s="229"/>
      <c r="APL169" s="229"/>
      <c r="APM169" s="229"/>
      <c r="APN169" s="229"/>
      <c r="APO169" s="229"/>
      <c r="APP169" s="229"/>
      <c r="APQ169" s="229"/>
      <c r="APR169" s="229"/>
      <c r="APS169" s="229"/>
      <c r="APT169" s="229"/>
      <c r="APU169" s="229"/>
      <c r="APV169" s="229"/>
      <c r="APW169" s="229"/>
      <c r="APX169" s="229"/>
      <c r="APY169" s="229"/>
      <c r="APZ169" s="229"/>
      <c r="AQA169" s="229"/>
      <c r="AQB169" s="229"/>
      <c r="AQC169" s="229"/>
      <c r="AQD169" s="229"/>
      <c r="AQE169" s="229"/>
      <c r="AQF169" s="229"/>
      <c r="AQG169" s="229"/>
      <c r="AQH169" s="229"/>
      <c r="AQI169" s="229"/>
      <c r="AQJ169" s="229"/>
      <c r="AQK169" s="229"/>
      <c r="AQL169" s="229"/>
      <c r="AQM169" s="229"/>
      <c r="AQN169" s="229"/>
      <c r="AQO169" s="229"/>
      <c r="AQP169" s="229"/>
      <c r="AQQ169" s="229"/>
      <c r="AQR169" s="229"/>
      <c r="AQS169" s="229"/>
      <c r="AQT169" s="229"/>
      <c r="AQU169" s="229"/>
      <c r="AQV169" s="229"/>
      <c r="AQW169" s="229"/>
      <c r="AQX169" s="229"/>
      <c r="AQY169" s="229"/>
      <c r="AQZ169" s="229"/>
      <c r="ARA169" s="229"/>
      <c r="ARB169" s="229"/>
      <c r="ARC169" s="229"/>
      <c r="ARD169" s="229"/>
      <c r="ARE169" s="229"/>
      <c r="ARF169" s="229"/>
      <c r="ARG169" s="229"/>
      <c r="ARH169" s="229"/>
      <c r="ARI169" s="229"/>
      <c r="ARJ169" s="229"/>
      <c r="ARK169" s="229"/>
      <c r="ARL169" s="229"/>
      <c r="ARM169" s="229"/>
      <c r="ARN169" s="229"/>
      <c r="ARO169" s="229"/>
      <c r="ARP169" s="229"/>
      <c r="ARQ169" s="229"/>
      <c r="ARR169" s="229"/>
      <c r="ARS169" s="229"/>
      <c r="ART169" s="229"/>
      <c r="ARU169" s="229"/>
      <c r="ARV169" s="229"/>
      <c r="ARW169" s="229"/>
      <c r="ARX169" s="229"/>
      <c r="ARY169" s="229"/>
      <c r="ARZ169" s="229"/>
      <c r="ASA169" s="229"/>
      <c r="ASB169" s="229"/>
      <c r="ASC169" s="229"/>
      <c r="ASD169" s="229"/>
      <c r="ASE169" s="229"/>
      <c r="ASF169" s="229"/>
      <c r="ASG169" s="229"/>
      <c r="ASH169" s="229"/>
      <c r="ASI169" s="229"/>
      <c r="ASJ169" s="229"/>
      <c r="ASK169" s="229"/>
      <c r="ASL169" s="229"/>
      <c r="ASM169" s="229"/>
      <c r="ASN169" s="229"/>
      <c r="ASO169" s="229"/>
      <c r="ASP169" s="229"/>
      <c r="ASQ169" s="229"/>
      <c r="ASR169" s="229"/>
      <c r="ASS169" s="229"/>
      <c r="AST169" s="229"/>
      <c r="ASU169" s="229"/>
      <c r="ASV169" s="229"/>
      <c r="ASW169" s="229"/>
      <c r="ASX169" s="229"/>
      <c r="ASY169" s="229"/>
      <c r="ASZ169" s="229"/>
      <c r="ATA169" s="229"/>
      <c r="ATB169" s="229"/>
      <c r="ATC169" s="229"/>
      <c r="ATD169" s="229"/>
      <c r="ATE169" s="229"/>
      <c r="ATF169" s="229"/>
      <c r="ATG169" s="229"/>
      <c r="ATH169" s="229"/>
      <c r="ATI169" s="229"/>
      <c r="ATJ169" s="229"/>
      <c r="ATK169" s="229"/>
      <c r="ATL169" s="229"/>
      <c r="ATM169" s="229"/>
      <c r="ATN169" s="229"/>
      <c r="ATO169" s="229"/>
      <c r="ATP169" s="229"/>
      <c r="ATQ169" s="229"/>
      <c r="ATR169" s="229"/>
      <c r="ATS169" s="229"/>
      <c r="ATT169" s="229"/>
      <c r="ATU169" s="229"/>
      <c r="ATV169" s="229"/>
      <c r="ATW169" s="229"/>
      <c r="ATX169" s="229"/>
      <c r="ATY169" s="229"/>
      <c r="ATZ169" s="229"/>
      <c r="AUA169" s="229"/>
      <c r="AUB169" s="229"/>
      <c r="AUC169" s="229"/>
      <c r="AUD169" s="229"/>
      <c r="AUE169" s="229"/>
      <c r="AUF169" s="229"/>
      <c r="AUG169" s="229"/>
      <c r="AUH169" s="229"/>
      <c r="AUI169" s="229"/>
      <c r="AUJ169" s="229"/>
      <c r="AUK169" s="229"/>
      <c r="AUL169" s="229"/>
      <c r="AUM169" s="229"/>
      <c r="AUN169" s="229"/>
      <c r="AUO169" s="229"/>
      <c r="AUP169" s="229"/>
      <c r="AUQ169" s="229"/>
      <c r="AUR169" s="229"/>
      <c r="AUS169" s="229"/>
      <c r="AUT169" s="229"/>
      <c r="AUU169" s="229"/>
      <c r="AUV169" s="229"/>
      <c r="AUW169" s="229"/>
      <c r="AUX169" s="229"/>
      <c r="AUY169" s="229"/>
      <c r="AUZ169" s="229"/>
      <c r="AVA169" s="229"/>
      <c r="AVB169" s="229"/>
      <c r="AVC169" s="229"/>
      <c r="AVD169" s="229"/>
      <c r="AVE169" s="229"/>
      <c r="AVF169" s="229"/>
      <c r="AVG169" s="229"/>
      <c r="AVH169" s="229"/>
      <c r="AVI169" s="229"/>
      <c r="AVJ169" s="229"/>
      <c r="AVK169" s="229"/>
      <c r="AVL169" s="229"/>
      <c r="AVM169" s="229"/>
      <c r="AVN169" s="229"/>
      <c r="AVO169" s="229"/>
      <c r="AVP169" s="229"/>
      <c r="AVQ169" s="229"/>
      <c r="AVR169" s="229"/>
      <c r="AVS169" s="229"/>
      <c r="AVT169" s="229"/>
      <c r="AVU169" s="229"/>
      <c r="AVV169" s="229"/>
      <c r="AVW169" s="229"/>
      <c r="AVX169" s="229"/>
      <c r="AVY169" s="229"/>
      <c r="AVZ169" s="229"/>
      <c r="AWA169" s="229"/>
      <c r="AWB169" s="229"/>
      <c r="AWC169" s="229"/>
      <c r="AWD169" s="229"/>
      <c r="AWE169" s="229"/>
      <c r="AWF169" s="229"/>
      <c r="AWG169" s="229"/>
      <c r="AWH169" s="229"/>
      <c r="AWI169" s="229"/>
      <c r="AWJ169" s="229"/>
      <c r="AWK169" s="229"/>
      <c r="AWL169" s="229"/>
      <c r="AWM169" s="229"/>
      <c r="AWN169" s="229"/>
      <c r="AWO169" s="229"/>
      <c r="AWP169" s="229"/>
      <c r="AWQ169" s="229"/>
      <c r="AWR169" s="229"/>
      <c r="AWS169" s="229"/>
      <c r="AWT169" s="229"/>
      <c r="AWU169" s="229"/>
      <c r="AWV169" s="229"/>
      <c r="AWW169" s="229"/>
      <c r="AWX169" s="229"/>
      <c r="AWY169" s="229"/>
      <c r="AWZ169" s="229"/>
      <c r="AXA169" s="229"/>
      <c r="AXB169" s="229"/>
      <c r="AXC169" s="229"/>
      <c r="AXD169" s="229"/>
      <c r="AXE169" s="229"/>
      <c r="AXF169" s="229"/>
      <c r="AXG169" s="229"/>
      <c r="AXH169" s="229"/>
      <c r="AXI169" s="229"/>
      <c r="AXJ169" s="229"/>
      <c r="AXK169" s="229"/>
      <c r="AXL169" s="229"/>
      <c r="AXM169" s="229"/>
      <c r="AXN169" s="229"/>
      <c r="AXO169" s="229"/>
      <c r="AXP169" s="229"/>
      <c r="AXQ169" s="229"/>
      <c r="AXR169" s="229"/>
      <c r="AXS169" s="229"/>
      <c r="AXT169" s="229"/>
      <c r="AXU169" s="229"/>
      <c r="AXV169" s="229"/>
      <c r="AXW169" s="229"/>
      <c r="AXX169" s="229"/>
      <c r="AXY169" s="229"/>
      <c r="AXZ169" s="229"/>
      <c r="AYA169" s="229"/>
      <c r="AYB169" s="229"/>
      <c r="AYC169" s="229"/>
      <c r="AYD169" s="229"/>
      <c r="AYE169" s="229"/>
      <c r="AYF169" s="229"/>
      <c r="AYG169" s="229"/>
      <c r="AYH169" s="229"/>
      <c r="AYI169" s="229"/>
      <c r="AYJ169" s="229"/>
      <c r="AYK169" s="229"/>
      <c r="AYL169" s="229"/>
      <c r="AYM169" s="229"/>
      <c r="AYN169" s="229"/>
      <c r="AYO169" s="229"/>
      <c r="AYP169" s="229"/>
      <c r="AYQ169" s="229"/>
      <c r="AYR169" s="229"/>
      <c r="AYS169" s="229"/>
      <c r="AYT169" s="229"/>
      <c r="AYU169" s="229"/>
      <c r="AYV169" s="229"/>
      <c r="AYW169" s="229"/>
      <c r="AYX169" s="229"/>
      <c r="AYY169" s="229"/>
      <c r="AYZ169" s="229"/>
      <c r="AZA169" s="229"/>
      <c r="AZB169" s="229"/>
      <c r="AZC169" s="229"/>
      <c r="AZD169" s="229"/>
      <c r="AZE169" s="229"/>
      <c r="AZF169" s="229"/>
      <c r="AZG169" s="229"/>
      <c r="AZH169" s="229"/>
      <c r="AZI169" s="229"/>
      <c r="AZJ169" s="229"/>
      <c r="AZK169" s="229"/>
      <c r="AZL169" s="229"/>
      <c r="AZM169" s="229"/>
      <c r="AZN169" s="229"/>
      <c r="AZO169" s="229"/>
      <c r="AZP169" s="229"/>
      <c r="AZQ169" s="229"/>
      <c r="AZR169" s="229"/>
      <c r="AZS169" s="229"/>
      <c r="AZT169" s="229"/>
      <c r="AZU169" s="229"/>
      <c r="AZV169" s="229"/>
      <c r="AZW169" s="229"/>
      <c r="AZX169" s="229"/>
      <c r="AZY169" s="229"/>
      <c r="AZZ169" s="229"/>
      <c r="BAA169" s="229"/>
      <c r="BAB169" s="229"/>
      <c r="BAC169" s="229"/>
      <c r="BAD169" s="229"/>
      <c r="BAE169" s="229"/>
      <c r="BAF169" s="229"/>
      <c r="BAG169" s="229"/>
      <c r="BAH169" s="229"/>
      <c r="BAI169" s="229"/>
      <c r="BAJ169" s="229"/>
      <c r="BAK169" s="229"/>
      <c r="BAL169" s="229"/>
      <c r="BAM169" s="229"/>
      <c r="BAN169" s="229"/>
      <c r="BAO169" s="229"/>
      <c r="BAP169" s="229"/>
      <c r="BAQ169" s="229"/>
      <c r="BAR169" s="229"/>
      <c r="BAS169" s="229"/>
      <c r="BAT169" s="229"/>
      <c r="BAU169" s="229"/>
      <c r="BAV169" s="229"/>
      <c r="BAW169" s="229"/>
      <c r="BAX169" s="229"/>
      <c r="BAY169" s="229"/>
      <c r="BAZ169" s="229"/>
      <c r="BBA169" s="229"/>
      <c r="BBB169" s="229"/>
      <c r="BBC169" s="229"/>
      <c r="BBD169" s="229"/>
      <c r="BBE169" s="229"/>
      <c r="BBF169" s="229"/>
      <c r="BBG169" s="229"/>
      <c r="BBH169" s="229"/>
      <c r="BBI169" s="229"/>
      <c r="BBJ169" s="229"/>
      <c r="BBK169" s="229"/>
      <c r="BBL169" s="229"/>
      <c r="BBM169" s="229"/>
      <c r="BBN169" s="229"/>
      <c r="BBO169" s="229"/>
      <c r="BBP169" s="229"/>
      <c r="BBQ169" s="229"/>
      <c r="BBR169" s="229"/>
      <c r="BBS169" s="229"/>
      <c r="BBT169" s="229"/>
      <c r="BBU169" s="229"/>
      <c r="BBV169" s="229"/>
      <c r="BBW169" s="229"/>
      <c r="BBX169" s="229"/>
      <c r="BBY169" s="229"/>
      <c r="BBZ169" s="229"/>
      <c r="BCA169" s="229"/>
      <c r="BCB169" s="229"/>
      <c r="BCC169" s="229"/>
      <c r="BCD169" s="229"/>
      <c r="BCE169" s="229"/>
      <c r="BCF169" s="229"/>
      <c r="BCG169" s="229"/>
      <c r="BCH169" s="229"/>
      <c r="BCI169" s="229"/>
      <c r="BCJ169" s="229"/>
      <c r="BCK169" s="229"/>
      <c r="BCL169" s="229"/>
      <c r="BCM169" s="229"/>
      <c r="BCN169" s="229"/>
      <c r="BCO169" s="229"/>
      <c r="BCP169" s="229"/>
      <c r="BCQ169" s="229"/>
      <c r="BCR169" s="229"/>
      <c r="BCS169" s="229"/>
      <c r="BCT169" s="229"/>
      <c r="BCU169" s="229"/>
      <c r="BCV169" s="229"/>
      <c r="BCW169" s="229"/>
      <c r="BCX169" s="229"/>
      <c r="BCY169" s="229"/>
      <c r="BCZ169" s="229"/>
      <c r="BDA169" s="229"/>
      <c r="BDB169" s="229"/>
      <c r="BDC169" s="229"/>
      <c r="BDD169" s="229"/>
      <c r="BDE169" s="229"/>
      <c r="BDF169" s="229"/>
      <c r="BDG169" s="229"/>
      <c r="BDH169" s="229"/>
      <c r="BDI169" s="229"/>
      <c r="BDJ169" s="229"/>
      <c r="BDK169" s="229"/>
      <c r="BDL169" s="229"/>
      <c r="BDM169" s="229"/>
      <c r="BDN169" s="229"/>
      <c r="BDO169" s="229"/>
      <c r="BDP169" s="229"/>
      <c r="BDQ169" s="229"/>
      <c r="BDR169" s="229"/>
      <c r="BDS169" s="229"/>
      <c r="BDT169" s="229"/>
      <c r="BDU169" s="229"/>
      <c r="BDV169" s="229"/>
      <c r="BDW169" s="229"/>
      <c r="BDX169" s="229"/>
      <c r="BDY169" s="229"/>
      <c r="BDZ169" s="229"/>
      <c r="BEA169" s="229"/>
      <c r="BEB169" s="229"/>
      <c r="BEC169" s="229"/>
      <c r="BED169" s="229"/>
      <c r="BEE169" s="229"/>
      <c r="BEF169" s="229"/>
      <c r="BEG169" s="229"/>
      <c r="BEH169" s="229"/>
      <c r="BEI169" s="229"/>
      <c r="BEJ169" s="229"/>
      <c r="BEK169" s="229"/>
      <c r="BEL169" s="229"/>
      <c r="BEM169" s="229"/>
      <c r="BEN169" s="229"/>
      <c r="BEO169" s="229"/>
      <c r="BEP169" s="229"/>
      <c r="BEQ169" s="229"/>
      <c r="BER169" s="229"/>
      <c r="BES169" s="229"/>
      <c r="BET169" s="229"/>
      <c r="BEU169" s="229"/>
      <c r="BEV169" s="229"/>
      <c r="BEW169" s="229"/>
      <c r="BEX169" s="229"/>
      <c r="BEY169" s="229"/>
      <c r="BEZ169" s="229"/>
      <c r="BFA169" s="229"/>
      <c r="BFB169" s="229"/>
      <c r="BFC169" s="229"/>
      <c r="BFD169" s="229"/>
      <c r="BFE169" s="229"/>
      <c r="BFF169" s="229"/>
      <c r="BFG169" s="229"/>
      <c r="BFH169" s="229"/>
      <c r="BFI169" s="229"/>
      <c r="BFJ169" s="229"/>
      <c r="BFK169" s="229"/>
      <c r="BFL169" s="229"/>
      <c r="BFM169" s="229"/>
      <c r="BFN169" s="229"/>
      <c r="BFO169" s="229"/>
      <c r="BFP169" s="229"/>
      <c r="BFQ169" s="229"/>
      <c r="BFR169" s="229"/>
      <c r="BFS169" s="229"/>
      <c r="BFT169" s="229"/>
      <c r="BFU169" s="229"/>
      <c r="BFV169" s="229"/>
      <c r="BFW169" s="229"/>
      <c r="BFX169" s="229"/>
      <c r="BFY169" s="229"/>
      <c r="BFZ169" s="229"/>
      <c r="BGA169" s="229"/>
      <c r="BGB169" s="229"/>
      <c r="BGC169" s="229"/>
      <c r="BGD169" s="229"/>
      <c r="BGE169" s="229"/>
      <c r="BGF169" s="229"/>
      <c r="BGG169" s="229"/>
      <c r="BGH169" s="229"/>
      <c r="BGI169" s="229"/>
      <c r="BGJ169" s="229"/>
      <c r="BGK169" s="229"/>
      <c r="BGL169" s="229"/>
      <c r="BGM169" s="229"/>
      <c r="BGN169" s="229"/>
      <c r="BGO169" s="229"/>
      <c r="BGP169" s="229"/>
      <c r="BGQ169" s="229"/>
      <c r="BGR169" s="229"/>
      <c r="BGS169" s="229"/>
      <c r="BGT169" s="229"/>
      <c r="BGU169" s="229"/>
      <c r="BGV169" s="229"/>
      <c r="BGW169" s="229"/>
      <c r="BGX169" s="229"/>
      <c r="BGY169" s="229"/>
      <c r="BGZ169" s="229"/>
      <c r="BHA169" s="229"/>
      <c r="BHB169" s="229"/>
      <c r="BHC169" s="229"/>
      <c r="BHD169" s="229"/>
      <c r="BHE169" s="229"/>
      <c r="BHF169" s="229"/>
      <c r="BHG169" s="229"/>
      <c r="BHH169" s="229"/>
      <c r="BHI169" s="229"/>
      <c r="BHJ169" s="229"/>
      <c r="BHK169" s="229"/>
      <c r="BHL169" s="229"/>
      <c r="BHM169" s="229"/>
      <c r="BHN169" s="229"/>
      <c r="BHO169" s="229"/>
      <c r="BHP169" s="229"/>
      <c r="BHQ169" s="229"/>
      <c r="BHR169" s="229"/>
      <c r="BHS169" s="229"/>
      <c r="BHT169" s="229"/>
      <c r="BHU169" s="229"/>
      <c r="BHV169" s="229"/>
      <c r="BHW169" s="229"/>
      <c r="BHX169" s="229"/>
      <c r="BHY169" s="229"/>
      <c r="BHZ169" s="229"/>
      <c r="BIA169" s="229"/>
      <c r="BIB169" s="229"/>
      <c r="BIC169" s="229"/>
      <c r="BID169" s="229"/>
      <c r="BIE169" s="229"/>
      <c r="BIF169" s="229"/>
      <c r="BIG169" s="229"/>
      <c r="BIH169" s="229"/>
      <c r="BII169" s="229"/>
      <c r="BIJ169" s="229"/>
      <c r="BIK169" s="229"/>
      <c r="BIL169" s="229"/>
      <c r="BIM169" s="229"/>
      <c r="BIN169" s="229"/>
      <c r="BIO169" s="229"/>
      <c r="BIP169" s="229"/>
      <c r="BIQ169" s="229"/>
      <c r="BIR169" s="229"/>
      <c r="BIS169" s="229"/>
      <c r="BIT169" s="229"/>
      <c r="BIU169" s="229"/>
      <c r="BIV169" s="229"/>
      <c r="BIW169" s="229"/>
      <c r="BIX169" s="229"/>
      <c r="BIY169" s="229"/>
      <c r="BIZ169" s="229"/>
      <c r="BJA169" s="229"/>
      <c r="BJB169" s="229"/>
      <c r="BJC169" s="229"/>
      <c r="BJD169" s="229"/>
      <c r="BJE169" s="229"/>
      <c r="BJF169" s="229"/>
      <c r="BJG169" s="229"/>
      <c r="BJH169" s="229"/>
      <c r="BJI169" s="229"/>
      <c r="BJJ169" s="229"/>
      <c r="BJK169" s="229"/>
      <c r="BJL169" s="229"/>
      <c r="BJM169" s="229"/>
      <c r="BJN169" s="229"/>
      <c r="BJO169" s="229"/>
      <c r="BJP169" s="229"/>
      <c r="BJQ169" s="229"/>
      <c r="BJR169" s="229"/>
      <c r="BJS169" s="229"/>
      <c r="BJT169" s="229"/>
      <c r="BJU169" s="229"/>
      <c r="BJV169" s="229"/>
      <c r="BJW169" s="229"/>
      <c r="BJX169" s="229"/>
      <c r="BJY169" s="229"/>
      <c r="BJZ169" s="229"/>
      <c r="BKA169" s="229"/>
      <c r="BKB169" s="229"/>
      <c r="BKC169" s="229"/>
      <c r="BKD169" s="229"/>
      <c r="BKE169" s="229"/>
      <c r="BKF169" s="229"/>
      <c r="BKG169" s="229"/>
      <c r="BKH169" s="229"/>
      <c r="BKI169" s="229"/>
      <c r="BKJ169" s="229"/>
      <c r="BKK169" s="229"/>
      <c r="BKL169" s="229"/>
      <c r="BKM169" s="229"/>
      <c r="BKN169" s="229"/>
      <c r="BKO169" s="229"/>
      <c r="BKP169" s="229"/>
      <c r="BKQ169" s="229"/>
      <c r="BKR169" s="229"/>
      <c r="BKS169" s="229"/>
      <c r="BKT169" s="229"/>
      <c r="BKU169" s="229"/>
      <c r="BKV169" s="229"/>
      <c r="BKW169" s="229"/>
      <c r="BKX169" s="229"/>
      <c r="BKY169" s="229"/>
      <c r="BKZ169" s="229"/>
      <c r="BLA169" s="229"/>
      <c r="BLB169" s="229"/>
      <c r="BLC169" s="229"/>
      <c r="BLD169" s="229"/>
      <c r="BLE169" s="229"/>
      <c r="BLF169" s="229"/>
      <c r="BLG169" s="229"/>
      <c r="BLH169" s="229"/>
      <c r="BLI169" s="229"/>
      <c r="BLJ169" s="229"/>
      <c r="BLK169" s="229"/>
      <c r="BLL169" s="229"/>
      <c r="BLM169" s="229"/>
      <c r="BLN169" s="229"/>
      <c r="BLO169" s="229"/>
      <c r="BLP169" s="229"/>
      <c r="BLQ169" s="229"/>
      <c r="BLR169" s="229"/>
      <c r="BLS169" s="229"/>
      <c r="BLT169" s="229"/>
      <c r="BLU169" s="229"/>
      <c r="BLV169" s="229"/>
      <c r="BLW169" s="229"/>
      <c r="BLX169" s="229"/>
      <c r="BLY169" s="229"/>
      <c r="BLZ169" s="229"/>
      <c r="BMA169" s="229"/>
      <c r="BMB169" s="229"/>
      <c r="BMC169" s="229"/>
      <c r="BMD169" s="229"/>
      <c r="BME169" s="229"/>
      <c r="BMF169" s="229"/>
      <c r="BMG169" s="229"/>
      <c r="BMH169" s="229"/>
      <c r="BMI169" s="229"/>
      <c r="BMJ169" s="229"/>
      <c r="BMK169" s="229"/>
      <c r="BML169" s="229"/>
      <c r="BMM169" s="229"/>
      <c r="BMN169" s="229"/>
      <c r="BMO169" s="229"/>
      <c r="BMP169" s="229"/>
      <c r="BMQ169" s="229"/>
      <c r="BMR169" s="229"/>
      <c r="BMS169" s="229"/>
      <c r="BMT169" s="229"/>
      <c r="BMU169" s="229"/>
      <c r="BMV169" s="229"/>
      <c r="BMW169" s="229"/>
      <c r="BMX169" s="229"/>
      <c r="BMY169" s="229"/>
      <c r="BMZ169" s="229"/>
      <c r="BNA169" s="229"/>
      <c r="BNB169" s="229"/>
      <c r="BNC169" s="229"/>
      <c r="BND169" s="229"/>
      <c r="BNE169" s="229"/>
      <c r="BNF169" s="229"/>
      <c r="BNG169" s="229"/>
      <c r="BNH169" s="229"/>
      <c r="BNI169" s="229"/>
      <c r="BNJ169" s="229"/>
      <c r="BNK169" s="229"/>
      <c r="BNL169" s="229"/>
      <c r="BNM169" s="229"/>
      <c r="BNN169" s="229"/>
      <c r="BNO169" s="229"/>
      <c r="BNP169" s="229"/>
      <c r="BNQ169" s="229"/>
      <c r="BNR169" s="229"/>
      <c r="BNS169" s="229"/>
      <c r="BNT169" s="229"/>
      <c r="BNU169" s="229"/>
      <c r="BNV169" s="229"/>
      <c r="BNW169" s="229"/>
      <c r="BNX169" s="229"/>
      <c r="BNY169" s="229"/>
      <c r="BNZ169" s="229"/>
      <c r="BOA169" s="229"/>
      <c r="BOB169" s="229"/>
      <c r="BOC169" s="229"/>
      <c r="BOD169" s="229"/>
      <c r="BOE169" s="229"/>
      <c r="BOF169" s="229"/>
      <c r="BOG169" s="229"/>
      <c r="BOH169" s="229"/>
      <c r="BOI169" s="229"/>
      <c r="BOJ169" s="229"/>
      <c r="BOK169" s="229"/>
      <c r="BOL169" s="229"/>
      <c r="BOM169" s="229"/>
      <c r="BON169" s="229"/>
      <c r="BOO169" s="229"/>
      <c r="BOP169" s="229"/>
      <c r="BOQ169" s="229"/>
      <c r="BOR169" s="229"/>
      <c r="BOS169" s="229"/>
      <c r="BOT169" s="229"/>
      <c r="BOU169" s="229"/>
      <c r="BOV169" s="229"/>
      <c r="BOW169" s="229"/>
      <c r="BOX169" s="229"/>
      <c r="BOY169" s="229"/>
      <c r="BOZ169" s="229"/>
      <c r="BPA169" s="229"/>
      <c r="BPB169" s="229"/>
      <c r="BPC169" s="229"/>
      <c r="BPD169" s="229"/>
      <c r="BPE169" s="229"/>
      <c r="BPF169" s="229"/>
      <c r="BPG169" s="229"/>
      <c r="BPH169" s="229"/>
      <c r="BPI169" s="229"/>
      <c r="BPJ169" s="229"/>
      <c r="BPK169" s="229"/>
      <c r="BPL169" s="229"/>
      <c r="BPM169" s="229"/>
      <c r="BPN169" s="229"/>
      <c r="BPO169" s="229"/>
      <c r="BPP169" s="229"/>
      <c r="BPQ169" s="229"/>
      <c r="BPR169" s="229"/>
      <c r="BPS169" s="229"/>
      <c r="BPT169" s="229"/>
      <c r="BPU169" s="229"/>
      <c r="BPV169" s="229"/>
      <c r="BPW169" s="229"/>
      <c r="BPX169" s="229"/>
      <c r="BPY169" s="229"/>
      <c r="BPZ169" s="229"/>
      <c r="BQA169" s="229"/>
      <c r="BQB169" s="229"/>
      <c r="BQC169" s="229"/>
      <c r="BQD169" s="229"/>
      <c r="BQE169" s="229"/>
      <c r="BQF169" s="229"/>
      <c r="BQG169" s="229"/>
      <c r="BQH169" s="229"/>
      <c r="BQI169" s="229"/>
      <c r="BQJ169" s="229"/>
      <c r="BQK169" s="229"/>
      <c r="BQL169" s="229"/>
      <c r="BQM169" s="229"/>
      <c r="BQN169" s="229"/>
      <c r="BQO169" s="229"/>
      <c r="BQP169" s="229"/>
      <c r="BQQ169" s="229"/>
      <c r="BQR169" s="229"/>
      <c r="BQS169" s="229"/>
      <c r="BQT169" s="229"/>
      <c r="BQU169" s="229"/>
      <c r="BQV169" s="229"/>
      <c r="BQW169" s="229"/>
      <c r="BQX169" s="229"/>
      <c r="BQY169" s="229"/>
      <c r="BQZ169" s="229"/>
      <c r="BRA169" s="229"/>
      <c r="BRB169" s="229"/>
      <c r="BRC169" s="229"/>
      <c r="BRD169" s="229"/>
      <c r="BRE169" s="229"/>
      <c r="BRF169" s="229"/>
      <c r="BRG169" s="229"/>
      <c r="BRH169" s="229"/>
      <c r="BRI169" s="229"/>
      <c r="BRJ169" s="229"/>
      <c r="BRK169" s="229"/>
      <c r="BRL169" s="229"/>
      <c r="BRM169" s="229"/>
      <c r="BRN169" s="229"/>
      <c r="BRO169" s="229"/>
      <c r="BRP169" s="229"/>
      <c r="BRQ169" s="229"/>
      <c r="BRR169" s="229"/>
      <c r="BRS169" s="229"/>
      <c r="BRT169" s="229"/>
      <c r="BRU169" s="229"/>
      <c r="BRV169" s="229"/>
      <c r="BRW169" s="229"/>
      <c r="BRX169" s="229"/>
      <c r="BRY169" s="229"/>
      <c r="BRZ169" s="229"/>
      <c r="BSA169" s="229"/>
      <c r="BSB169" s="229"/>
      <c r="BSC169" s="229"/>
      <c r="BSD169" s="229"/>
      <c r="BSE169" s="229"/>
      <c r="BSF169" s="229"/>
      <c r="BSG169" s="229"/>
      <c r="BSH169" s="229"/>
      <c r="BSI169" s="229"/>
      <c r="BSJ169" s="229"/>
      <c r="BSK169" s="229"/>
      <c r="BSL169" s="229"/>
      <c r="BSM169" s="229"/>
      <c r="BSN169" s="229"/>
      <c r="BSO169" s="229"/>
      <c r="BSP169" s="229"/>
      <c r="BSQ169" s="229"/>
      <c r="BSR169" s="229"/>
      <c r="BSS169" s="229"/>
      <c r="BST169" s="229"/>
      <c r="BSU169" s="229"/>
      <c r="BSV169" s="229"/>
      <c r="BSW169" s="229"/>
      <c r="BSX169" s="229"/>
      <c r="BSY169" s="229"/>
      <c r="BSZ169" s="229"/>
      <c r="BTA169" s="229"/>
      <c r="BTB169" s="229"/>
      <c r="BTC169" s="229"/>
      <c r="BTD169" s="229"/>
      <c r="BTE169" s="229"/>
      <c r="BTF169" s="229"/>
      <c r="BTG169" s="229"/>
      <c r="BTH169" s="229"/>
      <c r="BTI169" s="229"/>
      <c r="BTJ169" s="229"/>
      <c r="BTK169" s="229"/>
      <c r="BTL169" s="229"/>
      <c r="BTM169" s="229"/>
      <c r="BTN169" s="229"/>
      <c r="BTO169" s="229"/>
      <c r="BTP169" s="229"/>
      <c r="BTQ169" s="229"/>
      <c r="BTR169" s="229"/>
      <c r="BTS169" s="229"/>
      <c r="BTT169" s="229"/>
      <c r="BTU169" s="229"/>
      <c r="BTV169" s="229"/>
      <c r="BTW169" s="229"/>
      <c r="BTX169" s="229"/>
      <c r="BTY169" s="229"/>
      <c r="BTZ169" s="229"/>
      <c r="BUA169" s="229"/>
      <c r="BUB169" s="229"/>
      <c r="BUC169" s="229"/>
      <c r="BUD169" s="229"/>
      <c r="BUE169" s="229"/>
      <c r="BUF169" s="229"/>
      <c r="BUG169" s="229"/>
      <c r="BUH169" s="229"/>
      <c r="BUI169" s="229"/>
      <c r="BUJ169" s="229"/>
      <c r="BUK169" s="229"/>
      <c r="BUL169" s="229"/>
      <c r="BUM169" s="229"/>
      <c r="BUN169" s="229"/>
      <c r="BUO169" s="229"/>
      <c r="BUP169" s="229"/>
      <c r="BUQ169" s="229"/>
      <c r="BUR169" s="229"/>
      <c r="BUS169" s="229"/>
      <c r="BUT169" s="229"/>
      <c r="BUU169" s="229"/>
      <c r="BUV169" s="229"/>
      <c r="BUW169" s="229"/>
      <c r="BUX169" s="229"/>
      <c r="BUY169" s="229"/>
      <c r="BUZ169" s="229"/>
      <c r="BVA169" s="229"/>
      <c r="BVB169" s="229"/>
      <c r="BVC169" s="229"/>
      <c r="BVD169" s="229"/>
      <c r="BVE169" s="229"/>
      <c r="BVF169" s="229"/>
      <c r="BVG169" s="229"/>
      <c r="BVH169" s="229"/>
      <c r="BVI169" s="229"/>
      <c r="BVJ169" s="229"/>
      <c r="BVK169" s="229"/>
      <c r="BVL169" s="229"/>
      <c r="BVM169" s="229"/>
      <c r="BVN169" s="229"/>
      <c r="BVO169" s="229"/>
      <c r="BVP169" s="229"/>
      <c r="BVQ169" s="229"/>
      <c r="BVR169" s="229"/>
      <c r="BVS169" s="229"/>
      <c r="BVT169" s="229"/>
      <c r="BVU169" s="229"/>
      <c r="BVV169" s="229"/>
      <c r="BVW169" s="229"/>
      <c r="BVX169" s="229"/>
      <c r="BVY169" s="229"/>
      <c r="BVZ169" s="229"/>
      <c r="BWA169" s="229"/>
      <c r="BWB169" s="229"/>
      <c r="BWC169" s="229"/>
      <c r="BWD169" s="229"/>
      <c r="BWE169" s="229"/>
      <c r="BWF169" s="229"/>
      <c r="BWG169" s="229"/>
      <c r="BWH169" s="229"/>
      <c r="BWI169" s="229"/>
      <c r="BWJ169" s="229"/>
      <c r="BWK169" s="229"/>
      <c r="BWL169" s="229"/>
      <c r="BWM169" s="229"/>
      <c r="BWN169" s="229"/>
      <c r="BWO169" s="229"/>
      <c r="BWP169" s="229"/>
      <c r="BWQ169" s="229"/>
      <c r="BWR169" s="229"/>
      <c r="BWS169" s="229"/>
      <c r="BWT169" s="229"/>
      <c r="BWU169" s="229"/>
      <c r="BWV169" s="229"/>
      <c r="BWW169" s="229"/>
      <c r="BWX169" s="229"/>
      <c r="BWY169" s="229"/>
      <c r="BWZ169" s="229"/>
      <c r="BXA169" s="229"/>
      <c r="BXB169" s="229"/>
      <c r="BXC169" s="229"/>
      <c r="BXD169" s="229"/>
      <c r="BXE169" s="229"/>
      <c r="BXF169" s="229"/>
      <c r="BXG169" s="229"/>
      <c r="BXH169" s="229"/>
      <c r="BXI169" s="229"/>
      <c r="BXJ169" s="229"/>
      <c r="BXK169" s="229"/>
      <c r="BXL169" s="229"/>
      <c r="BXM169" s="229"/>
      <c r="BXN169" s="229"/>
      <c r="BXO169" s="229"/>
      <c r="BXP169" s="229"/>
      <c r="BXQ169" s="229"/>
      <c r="BXR169" s="229"/>
      <c r="BXS169" s="229"/>
      <c r="BXT169" s="229"/>
      <c r="BXU169" s="229"/>
      <c r="BXV169" s="229"/>
      <c r="BXW169" s="229"/>
      <c r="BXX169" s="229"/>
      <c r="BXY169" s="229"/>
      <c r="BXZ169" s="229"/>
      <c r="BYA169" s="229"/>
      <c r="BYB169" s="229"/>
      <c r="BYC169" s="229"/>
      <c r="BYD169" s="229"/>
      <c r="BYE169" s="229"/>
      <c r="BYF169" s="229"/>
      <c r="BYG169" s="229"/>
      <c r="BYH169" s="229"/>
      <c r="BYI169" s="229"/>
      <c r="BYJ169" s="229"/>
      <c r="BYK169" s="229"/>
      <c r="BYL169" s="229"/>
      <c r="BYM169" s="229"/>
      <c r="BYN169" s="229"/>
      <c r="BYO169" s="229"/>
      <c r="BYP169" s="229"/>
      <c r="BYQ169" s="229"/>
      <c r="BYR169" s="229"/>
      <c r="BYS169" s="229"/>
      <c r="BYT169" s="229"/>
      <c r="BYU169" s="229"/>
      <c r="BYV169" s="229"/>
      <c r="BYW169" s="229"/>
      <c r="BYX169" s="229"/>
      <c r="BYY169" s="229"/>
      <c r="BYZ169" s="229"/>
      <c r="BZA169" s="229"/>
      <c r="BZB169" s="229"/>
      <c r="BZC169" s="229"/>
      <c r="BZD169" s="229"/>
      <c r="BZE169" s="229"/>
      <c r="BZF169" s="229"/>
      <c r="BZG169" s="229"/>
      <c r="BZH169" s="229"/>
      <c r="BZI169" s="229"/>
      <c r="BZJ169" s="229"/>
      <c r="BZK169" s="229"/>
      <c r="BZL169" s="229"/>
      <c r="BZM169" s="229"/>
      <c r="BZN169" s="229"/>
      <c r="BZO169" s="229"/>
      <c r="BZP169" s="229"/>
      <c r="BZQ169" s="229"/>
      <c r="BZR169" s="229"/>
      <c r="BZS169" s="229"/>
      <c r="BZT169" s="229"/>
      <c r="BZU169" s="229"/>
      <c r="BZV169" s="229"/>
      <c r="BZW169" s="229"/>
      <c r="BZX169" s="229"/>
      <c r="BZY169" s="229"/>
      <c r="BZZ169" s="229"/>
      <c r="CAA169" s="229"/>
      <c r="CAB169" s="229"/>
      <c r="CAC169" s="229"/>
      <c r="CAD169" s="229"/>
      <c r="CAE169" s="229"/>
      <c r="CAF169" s="229"/>
      <c r="CAG169" s="229"/>
      <c r="CAH169" s="229"/>
      <c r="CAI169" s="229"/>
      <c r="CAJ169" s="229"/>
      <c r="CAK169" s="229"/>
      <c r="CAL169" s="229"/>
      <c r="CAM169" s="229"/>
      <c r="CAN169" s="229"/>
      <c r="CAO169" s="229"/>
      <c r="CAP169" s="229"/>
      <c r="CAQ169" s="229"/>
      <c r="CAR169" s="229"/>
      <c r="CAS169" s="229"/>
      <c r="CAT169" s="229"/>
      <c r="CAU169" s="229"/>
      <c r="CAV169" s="229"/>
      <c r="CAW169" s="229"/>
      <c r="CAX169" s="229"/>
      <c r="CAY169" s="229"/>
      <c r="CAZ169" s="229"/>
      <c r="CBA169" s="229"/>
      <c r="CBB169" s="229"/>
      <c r="CBC169" s="229"/>
      <c r="CBD169" s="229"/>
      <c r="CBE169" s="229"/>
      <c r="CBF169" s="229"/>
      <c r="CBG169" s="229"/>
      <c r="CBH169" s="229"/>
      <c r="CBI169" s="229"/>
      <c r="CBJ169" s="229"/>
      <c r="CBK169" s="229"/>
      <c r="CBL169" s="229"/>
      <c r="CBM169" s="229"/>
      <c r="CBN169" s="229"/>
      <c r="CBO169" s="229"/>
      <c r="CBP169" s="229"/>
      <c r="CBQ169" s="229"/>
      <c r="CBR169" s="229"/>
      <c r="CBS169" s="229"/>
      <c r="CBT169" s="229"/>
      <c r="CBU169" s="229"/>
      <c r="CBV169" s="229"/>
      <c r="CBW169" s="229"/>
      <c r="CBX169" s="229"/>
      <c r="CBY169" s="229"/>
      <c r="CBZ169" s="229"/>
      <c r="CCA169" s="229"/>
      <c r="CCB169" s="229"/>
      <c r="CCC169" s="229"/>
      <c r="CCD169" s="229"/>
      <c r="CCE169" s="229"/>
      <c r="CCF169" s="229"/>
      <c r="CCG169" s="229"/>
      <c r="CCH169" s="229"/>
      <c r="CCI169" s="229"/>
      <c r="CCJ169" s="229"/>
      <c r="CCK169" s="229"/>
      <c r="CCL169" s="229"/>
      <c r="CCM169" s="229"/>
      <c r="CCN169" s="229"/>
      <c r="CCO169" s="229"/>
      <c r="CCP169" s="229"/>
      <c r="CCQ169" s="229"/>
      <c r="CCR169" s="229"/>
      <c r="CCS169" s="229"/>
      <c r="CCT169" s="229"/>
      <c r="CCU169" s="229"/>
      <c r="CCV169" s="229"/>
      <c r="CCW169" s="229"/>
      <c r="CCX169" s="229"/>
      <c r="CCY169" s="229"/>
      <c r="CCZ169" s="229"/>
      <c r="CDA169" s="229"/>
      <c r="CDB169" s="229"/>
      <c r="CDC169" s="229"/>
      <c r="CDD169" s="229"/>
      <c r="CDE169" s="229"/>
      <c r="CDF169" s="229"/>
      <c r="CDG169" s="229"/>
      <c r="CDH169" s="229"/>
      <c r="CDI169" s="229"/>
      <c r="CDJ169" s="229"/>
      <c r="CDK169" s="229"/>
      <c r="CDL169" s="229"/>
      <c r="CDM169" s="229"/>
      <c r="CDN169" s="229"/>
      <c r="CDO169" s="229"/>
      <c r="CDP169" s="229"/>
      <c r="CDQ169" s="229"/>
      <c r="CDR169" s="229"/>
      <c r="CDS169" s="229"/>
      <c r="CDT169" s="229"/>
      <c r="CDU169" s="229"/>
      <c r="CDV169" s="229"/>
      <c r="CDW169" s="229"/>
      <c r="CDX169" s="229"/>
      <c r="CDY169" s="229"/>
      <c r="CDZ169" s="229"/>
      <c r="CEA169" s="229"/>
      <c r="CEB169" s="229"/>
      <c r="CEC169" s="229"/>
      <c r="CED169" s="229"/>
      <c r="CEE169" s="229"/>
      <c r="CEF169" s="229"/>
      <c r="CEG169" s="229"/>
      <c r="CEH169" s="229"/>
      <c r="CEI169" s="229"/>
      <c r="CEJ169" s="229"/>
      <c r="CEK169" s="229"/>
      <c r="CEL169" s="229"/>
      <c r="CEM169" s="229"/>
      <c r="CEN169" s="229"/>
      <c r="CEO169" s="229"/>
      <c r="CEP169" s="229"/>
      <c r="CEQ169" s="229"/>
      <c r="CER169" s="229"/>
      <c r="CES169" s="229"/>
      <c r="CET169" s="229"/>
      <c r="CEU169" s="229"/>
      <c r="CEV169" s="229"/>
      <c r="CEW169" s="229"/>
      <c r="CEX169" s="229"/>
      <c r="CEY169" s="229"/>
      <c r="CEZ169" s="229"/>
      <c r="CFA169" s="229"/>
      <c r="CFB169" s="229"/>
      <c r="CFC169" s="229"/>
      <c r="CFD169" s="229"/>
      <c r="CFE169" s="229"/>
      <c r="CFF169" s="229"/>
      <c r="CFG169" s="229"/>
      <c r="CFH169" s="229"/>
      <c r="CFI169" s="229"/>
      <c r="CFJ169" s="229"/>
      <c r="CFK169" s="229"/>
      <c r="CFL169" s="229"/>
      <c r="CFM169" s="229"/>
      <c r="CFN169" s="229"/>
      <c r="CFO169" s="229"/>
      <c r="CFP169" s="229"/>
      <c r="CFQ169" s="229"/>
      <c r="CFR169" s="229"/>
      <c r="CFS169" s="229"/>
      <c r="CFT169" s="229"/>
      <c r="CFU169" s="229"/>
      <c r="CFV169" s="229"/>
      <c r="CFW169" s="229"/>
      <c r="CFX169" s="229"/>
      <c r="CFY169" s="229"/>
      <c r="CFZ169" s="229"/>
      <c r="CGA169" s="229"/>
      <c r="CGB169" s="229"/>
      <c r="CGC169" s="229"/>
      <c r="CGD169" s="229"/>
      <c r="CGE169" s="229"/>
      <c r="CGF169" s="229"/>
      <c r="CGG169" s="229"/>
      <c r="CGH169" s="229"/>
      <c r="CGI169" s="229"/>
      <c r="CGJ169" s="229"/>
      <c r="CGK169" s="229"/>
      <c r="CGL169" s="229"/>
      <c r="CGM169" s="229"/>
      <c r="CGN169" s="229"/>
      <c r="CGO169" s="229"/>
      <c r="CGP169" s="229"/>
      <c r="CGQ169" s="229"/>
      <c r="CGR169" s="229"/>
      <c r="CGS169" s="229"/>
      <c r="CGT169" s="229"/>
      <c r="CGU169" s="229"/>
      <c r="CGV169" s="229"/>
      <c r="CGW169" s="229"/>
      <c r="CGX169" s="229"/>
      <c r="CGY169" s="229"/>
      <c r="CGZ169" s="229"/>
      <c r="CHA169" s="229"/>
      <c r="CHB169" s="229"/>
      <c r="CHC169" s="229"/>
      <c r="CHD169" s="229"/>
      <c r="CHE169" s="229"/>
      <c r="CHF169" s="229"/>
      <c r="CHG169" s="229"/>
      <c r="CHH169" s="229"/>
      <c r="CHI169" s="229"/>
      <c r="CHJ169" s="229"/>
      <c r="CHK169" s="229"/>
      <c r="CHL169" s="229"/>
      <c r="CHM169" s="229"/>
      <c r="CHN169" s="229"/>
      <c r="CHO169" s="229"/>
      <c r="CHP169" s="229"/>
      <c r="CHQ169" s="229"/>
      <c r="CHR169" s="229"/>
      <c r="CHS169" s="229"/>
      <c r="CHT169" s="229"/>
      <c r="CHU169" s="229"/>
      <c r="CHV169" s="229"/>
      <c r="CHW169" s="229"/>
      <c r="CHX169" s="229"/>
      <c r="CHY169" s="229"/>
      <c r="CHZ169" s="229"/>
      <c r="CIA169" s="229"/>
      <c r="CIB169" s="229"/>
      <c r="CIC169" s="229"/>
      <c r="CID169" s="229"/>
      <c r="CIE169" s="229"/>
      <c r="CIF169" s="229"/>
      <c r="CIG169" s="229"/>
      <c r="CIH169" s="229"/>
      <c r="CII169" s="229"/>
      <c r="CIJ169" s="229"/>
      <c r="CIK169" s="229"/>
      <c r="CIL169" s="229"/>
      <c r="CIM169" s="229"/>
      <c r="CIN169" s="229"/>
      <c r="CIO169" s="229"/>
      <c r="CIP169" s="229"/>
      <c r="CIQ169" s="229"/>
      <c r="CIR169" s="229"/>
      <c r="CIS169" s="229"/>
      <c r="CIT169" s="229"/>
      <c r="CIU169" s="229"/>
      <c r="CIV169" s="229"/>
      <c r="CIW169" s="229"/>
      <c r="CIX169" s="229"/>
      <c r="CIY169" s="229"/>
      <c r="CIZ169" s="229"/>
      <c r="CJA169" s="229"/>
      <c r="CJB169" s="229"/>
      <c r="CJC169" s="229"/>
      <c r="CJD169" s="229"/>
      <c r="CJE169" s="229"/>
      <c r="CJF169" s="229"/>
      <c r="CJG169" s="229"/>
      <c r="CJH169" s="229"/>
      <c r="CJI169" s="229"/>
      <c r="CJJ169" s="229"/>
      <c r="CJK169" s="229"/>
      <c r="CJL169" s="229"/>
      <c r="CJM169" s="229"/>
      <c r="CJN169" s="229"/>
      <c r="CJO169" s="229"/>
      <c r="CJP169" s="229"/>
      <c r="CJQ169" s="229"/>
      <c r="CJR169" s="229"/>
      <c r="CJS169" s="229"/>
      <c r="CJT169" s="229"/>
      <c r="CJU169" s="229"/>
      <c r="CJV169" s="229"/>
      <c r="CJW169" s="229"/>
      <c r="CJX169" s="229"/>
      <c r="CJY169" s="229"/>
      <c r="CJZ169" s="229"/>
      <c r="CKA169" s="229"/>
      <c r="CKB169" s="229"/>
      <c r="CKC169" s="229"/>
      <c r="CKD169" s="229"/>
      <c r="CKE169" s="229"/>
      <c r="CKF169" s="229"/>
      <c r="CKG169" s="229"/>
      <c r="CKH169" s="229"/>
      <c r="CKI169" s="229"/>
      <c r="CKJ169" s="229"/>
      <c r="CKK169" s="229"/>
      <c r="CKL169" s="229"/>
      <c r="CKM169" s="229"/>
      <c r="CKN169" s="229"/>
      <c r="CKO169" s="229"/>
      <c r="CKP169" s="229"/>
      <c r="CKQ169" s="229"/>
      <c r="CKR169" s="229"/>
      <c r="CKS169" s="229"/>
      <c r="CKT169" s="229"/>
      <c r="CKU169" s="229"/>
      <c r="CKV169" s="229"/>
      <c r="CKW169" s="229"/>
      <c r="CKX169" s="229"/>
      <c r="CKY169" s="229"/>
      <c r="CKZ169" s="229"/>
      <c r="CLA169" s="229"/>
      <c r="CLB169" s="229"/>
      <c r="CLC169" s="229"/>
      <c r="CLD169" s="229"/>
      <c r="CLE169" s="229"/>
      <c r="CLF169" s="229"/>
      <c r="CLG169" s="229"/>
      <c r="CLH169" s="229"/>
      <c r="CLI169" s="229"/>
      <c r="CLJ169" s="229"/>
      <c r="CLK169" s="229"/>
      <c r="CLL169" s="229"/>
      <c r="CLM169" s="229"/>
      <c r="CLN169" s="229"/>
      <c r="CLO169" s="229"/>
      <c r="CLP169" s="229"/>
      <c r="CLQ169" s="229"/>
      <c r="CLR169" s="229"/>
      <c r="CLS169" s="229"/>
      <c r="CLT169" s="229"/>
      <c r="CLU169" s="229"/>
      <c r="CLV169" s="229"/>
      <c r="CLW169" s="229"/>
      <c r="CLX169" s="229"/>
      <c r="CLY169" s="229"/>
      <c r="CLZ169" s="229"/>
      <c r="CMA169" s="229"/>
      <c r="CMB169" s="229"/>
      <c r="CMC169" s="229"/>
      <c r="CMD169" s="229"/>
      <c r="CME169" s="229"/>
      <c r="CMF169" s="229"/>
      <c r="CMG169" s="229"/>
      <c r="CMH169" s="229"/>
      <c r="CMI169" s="229"/>
      <c r="CMJ169" s="229"/>
      <c r="CMK169" s="229"/>
      <c r="CML169" s="229"/>
      <c r="CMM169" s="229"/>
      <c r="CMN169" s="229"/>
      <c r="CMO169" s="229"/>
      <c r="CMP169" s="229"/>
      <c r="CMQ169" s="229"/>
      <c r="CMR169" s="229"/>
      <c r="CMS169" s="229"/>
      <c r="CMT169" s="229"/>
      <c r="CMU169" s="229"/>
      <c r="CMV169" s="229"/>
      <c r="CMW169" s="229"/>
      <c r="CMX169" s="229"/>
      <c r="CMY169" s="229"/>
      <c r="CMZ169" s="229"/>
      <c r="CNA169" s="229"/>
      <c r="CNB169" s="229"/>
      <c r="CNC169" s="229"/>
      <c r="CND169" s="229"/>
      <c r="CNE169" s="229"/>
      <c r="CNF169" s="229"/>
      <c r="CNG169" s="229"/>
      <c r="CNH169" s="229"/>
      <c r="CNI169" s="229"/>
      <c r="CNJ169" s="229"/>
      <c r="CNK169" s="229"/>
      <c r="CNL169" s="229"/>
      <c r="CNM169" s="229"/>
      <c r="CNN169" s="229"/>
      <c r="CNO169" s="229"/>
      <c r="CNP169" s="229"/>
      <c r="CNQ169" s="229"/>
      <c r="CNR169" s="229"/>
      <c r="CNS169" s="229"/>
      <c r="CNT169" s="229"/>
      <c r="CNU169" s="229"/>
      <c r="CNV169" s="229"/>
      <c r="CNW169" s="229"/>
      <c r="CNX169" s="229"/>
      <c r="CNY169" s="229"/>
      <c r="CNZ169" s="229"/>
      <c r="COA169" s="229"/>
      <c r="COB169" s="229"/>
      <c r="COC169" s="229"/>
      <c r="COD169" s="229"/>
      <c r="COE169" s="229"/>
      <c r="COF169" s="229"/>
      <c r="COG169" s="229"/>
      <c r="COH169" s="229"/>
      <c r="COI169" s="229"/>
      <c r="COJ169" s="229"/>
      <c r="COK169" s="229"/>
      <c r="COL169" s="229"/>
      <c r="COM169" s="229"/>
      <c r="CON169" s="229"/>
      <c r="COO169" s="229"/>
      <c r="COP169" s="229"/>
      <c r="COQ169" s="229"/>
      <c r="COR169" s="229"/>
      <c r="COS169" s="229"/>
      <c r="COT169" s="229"/>
      <c r="COU169" s="229"/>
      <c r="COV169" s="229"/>
      <c r="COW169" s="229"/>
      <c r="COX169" s="229"/>
      <c r="COY169" s="229"/>
      <c r="COZ169" s="229"/>
      <c r="CPA169" s="229"/>
      <c r="CPB169" s="229"/>
      <c r="CPC169" s="229"/>
      <c r="CPD169" s="229"/>
      <c r="CPE169" s="229"/>
      <c r="CPF169" s="229"/>
      <c r="CPG169" s="229"/>
      <c r="CPH169" s="229"/>
      <c r="CPI169" s="229"/>
      <c r="CPJ169" s="229"/>
      <c r="CPK169" s="229"/>
      <c r="CPL169" s="229"/>
      <c r="CPM169" s="229"/>
      <c r="CPN169" s="229"/>
      <c r="CPO169" s="229"/>
      <c r="CPP169" s="229"/>
      <c r="CPQ169" s="229"/>
      <c r="CPR169" s="229"/>
      <c r="CPS169" s="229"/>
      <c r="CPT169" s="229"/>
      <c r="CPU169" s="229"/>
      <c r="CPV169" s="229"/>
      <c r="CPW169" s="229"/>
      <c r="CPX169" s="229"/>
      <c r="CPY169" s="229"/>
      <c r="CPZ169" s="229"/>
      <c r="CQA169" s="229"/>
      <c r="CQB169" s="229"/>
      <c r="CQC169" s="229"/>
      <c r="CQD169" s="229"/>
      <c r="CQE169" s="229"/>
      <c r="CQF169" s="229"/>
      <c r="CQG169" s="229"/>
      <c r="CQH169" s="229"/>
      <c r="CQI169" s="229"/>
      <c r="CQJ169" s="229"/>
      <c r="CQK169" s="229"/>
      <c r="CQL169" s="229"/>
      <c r="CQM169" s="229"/>
      <c r="CQN169" s="229"/>
      <c r="CQO169" s="229"/>
      <c r="CQP169" s="229"/>
      <c r="CQQ169" s="229"/>
      <c r="CQR169" s="229"/>
      <c r="CQS169" s="229"/>
      <c r="CQT169" s="229"/>
      <c r="CQU169" s="229"/>
      <c r="CQV169" s="229"/>
      <c r="CQW169" s="229"/>
      <c r="CQX169" s="229"/>
      <c r="CQY169" s="229"/>
      <c r="CQZ169" s="229"/>
      <c r="CRA169" s="229"/>
      <c r="CRB169" s="229"/>
      <c r="CRC169" s="229"/>
      <c r="CRD169" s="229"/>
      <c r="CRE169" s="229"/>
      <c r="CRF169" s="229"/>
      <c r="CRG169" s="229"/>
      <c r="CRH169" s="229"/>
      <c r="CRI169" s="229"/>
      <c r="CRJ169" s="229"/>
      <c r="CRK169" s="229"/>
      <c r="CRL169" s="229"/>
      <c r="CRM169" s="229"/>
      <c r="CRN169" s="229"/>
      <c r="CRO169" s="229"/>
      <c r="CRP169" s="229"/>
      <c r="CRQ169" s="229"/>
      <c r="CRR169" s="229"/>
      <c r="CRS169" s="229"/>
      <c r="CRT169" s="229"/>
      <c r="CRU169" s="229"/>
      <c r="CRV169" s="229"/>
      <c r="CRW169" s="229"/>
      <c r="CRX169" s="229"/>
      <c r="CRY169" s="229"/>
      <c r="CRZ169" s="229"/>
      <c r="CSA169" s="229"/>
      <c r="CSB169" s="229"/>
      <c r="CSC169" s="229"/>
      <c r="CSD169" s="229"/>
      <c r="CSE169" s="229"/>
      <c r="CSF169" s="229"/>
      <c r="CSG169" s="229"/>
      <c r="CSH169" s="229"/>
      <c r="CSI169" s="229"/>
      <c r="CSJ169" s="229"/>
      <c r="CSK169" s="229"/>
      <c r="CSL169" s="229"/>
      <c r="CSM169" s="229"/>
      <c r="CSN169" s="229"/>
      <c r="CSO169" s="229"/>
      <c r="CSP169" s="229"/>
      <c r="CSQ169" s="229"/>
      <c r="CSR169" s="229"/>
      <c r="CSS169" s="229"/>
      <c r="CST169" s="229"/>
      <c r="CSU169" s="229"/>
      <c r="CSV169" s="229"/>
      <c r="CSW169" s="229"/>
      <c r="CSX169" s="229"/>
      <c r="CSY169" s="229"/>
      <c r="CSZ169" s="229"/>
      <c r="CTA169" s="229"/>
      <c r="CTB169" s="229"/>
      <c r="CTC169" s="229"/>
      <c r="CTD169" s="229"/>
      <c r="CTE169" s="229"/>
      <c r="CTF169" s="229"/>
      <c r="CTG169" s="229"/>
      <c r="CTH169" s="229"/>
      <c r="CTI169" s="229"/>
      <c r="CTJ169" s="229"/>
      <c r="CTK169" s="229"/>
      <c r="CTL169" s="229"/>
      <c r="CTM169" s="229"/>
      <c r="CTN169" s="229"/>
      <c r="CTO169" s="229"/>
      <c r="CTP169" s="229"/>
      <c r="CTQ169" s="229"/>
      <c r="CTR169" s="229"/>
      <c r="CTS169" s="229"/>
      <c r="CTT169" s="229"/>
      <c r="CTU169" s="229"/>
      <c r="CTV169" s="229"/>
      <c r="CTW169" s="229"/>
      <c r="CTX169" s="229"/>
      <c r="CTY169" s="229"/>
      <c r="CTZ169" s="229"/>
      <c r="CUA169" s="229"/>
    </row>
    <row r="170" spans="1:2575" s="224" customFormat="1" ht="108.75" hidden="1" customHeight="1">
      <c r="A170" s="247"/>
      <c r="B170" s="248"/>
      <c r="C170" s="249"/>
      <c r="D170" s="250"/>
      <c r="E170" s="274"/>
      <c r="F170" s="252"/>
      <c r="G170" s="249"/>
      <c r="H170" s="256"/>
      <c r="I170" s="269"/>
      <c r="J170" s="270"/>
      <c r="K170" s="252"/>
      <c r="L170" s="252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29"/>
      <c r="AH170" s="229"/>
      <c r="AI170" s="229"/>
      <c r="AJ170" s="229"/>
      <c r="AK170" s="229"/>
      <c r="AL170" s="229"/>
      <c r="AM170" s="229"/>
      <c r="AN170" s="229"/>
      <c r="AO170" s="229"/>
      <c r="AP170" s="229"/>
      <c r="AQ170" s="229"/>
      <c r="AR170" s="229"/>
      <c r="AS170" s="229"/>
      <c r="AT170" s="229"/>
      <c r="AU170" s="229"/>
      <c r="AV170" s="229"/>
      <c r="AW170" s="229"/>
      <c r="AX170" s="229"/>
      <c r="AY170" s="229"/>
      <c r="AZ170" s="229"/>
      <c r="BA170" s="229"/>
      <c r="BB170" s="229"/>
      <c r="BC170" s="229"/>
      <c r="BD170" s="229"/>
      <c r="BE170" s="229"/>
      <c r="BF170" s="229"/>
      <c r="BG170" s="229"/>
      <c r="BH170" s="229"/>
      <c r="BI170" s="229"/>
      <c r="BJ170" s="229"/>
      <c r="BK170" s="229"/>
      <c r="BL170" s="229"/>
      <c r="BM170" s="229"/>
      <c r="BN170" s="229"/>
      <c r="BO170" s="229"/>
      <c r="BP170" s="229"/>
      <c r="BQ170" s="229"/>
      <c r="BR170" s="229"/>
      <c r="BS170" s="229"/>
      <c r="BT170" s="229"/>
      <c r="BU170" s="229"/>
      <c r="BV170" s="229"/>
      <c r="BW170" s="229"/>
      <c r="BX170" s="229"/>
      <c r="BY170" s="229"/>
      <c r="BZ170" s="229"/>
      <c r="CA170" s="229"/>
      <c r="CB170" s="229"/>
      <c r="CC170" s="229"/>
      <c r="CD170" s="229"/>
      <c r="CE170" s="229"/>
      <c r="CF170" s="229"/>
      <c r="CG170" s="229"/>
      <c r="CH170" s="229"/>
      <c r="CI170" s="229"/>
      <c r="CJ170" s="229"/>
      <c r="CK170" s="229"/>
      <c r="CL170" s="229"/>
      <c r="CM170" s="229"/>
      <c r="CN170" s="229"/>
      <c r="CO170" s="229"/>
      <c r="CP170" s="229"/>
      <c r="CQ170" s="229"/>
      <c r="CR170" s="229"/>
      <c r="CS170" s="229"/>
      <c r="CT170" s="229"/>
      <c r="CU170" s="229"/>
      <c r="CV170" s="229"/>
      <c r="CW170" s="229"/>
      <c r="CX170" s="229"/>
      <c r="CY170" s="229"/>
      <c r="CZ170" s="229"/>
      <c r="DA170" s="229"/>
      <c r="DB170" s="229"/>
      <c r="DC170" s="229"/>
      <c r="DD170" s="229"/>
      <c r="DE170" s="229"/>
      <c r="DF170" s="229"/>
      <c r="DG170" s="229"/>
      <c r="DH170" s="229"/>
      <c r="DI170" s="229"/>
      <c r="DJ170" s="229"/>
      <c r="DK170" s="229"/>
      <c r="DL170" s="229"/>
      <c r="DM170" s="229"/>
      <c r="DN170" s="229"/>
      <c r="DO170" s="229"/>
      <c r="DP170" s="229"/>
      <c r="DQ170" s="229"/>
      <c r="DR170" s="229"/>
      <c r="DS170" s="229"/>
      <c r="DT170" s="229"/>
      <c r="DU170" s="229"/>
      <c r="DV170" s="229"/>
      <c r="DW170" s="229"/>
      <c r="DX170" s="229"/>
      <c r="DY170" s="229"/>
      <c r="DZ170" s="229"/>
      <c r="EA170" s="229"/>
      <c r="EB170" s="229"/>
      <c r="EC170" s="229"/>
      <c r="ED170" s="229"/>
      <c r="EE170" s="229"/>
      <c r="EF170" s="229"/>
      <c r="EG170" s="229"/>
      <c r="EH170" s="229"/>
      <c r="EI170" s="229"/>
      <c r="EJ170" s="229"/>
      <c r="EK170" s="229"/>
      <c r="EL170" s="229"/>
      <c r="EM170" s="229"/>
      <c r="EN170" s="229"/>
      <c r="EO170" s="229"/>
      <c r="EP170" s="229"/>
      <c r="EQ170" s="229"/>
      <c r="ER170" s="229"/>
      <c r="ES170" s="229"/>
      <c r="ET170" s="229"/>
      <c r="EU170" s="229"/>
      <c r="EV170" s="229"/>
      <c r="EW170" s="229"/>
      <c r="EX170" s="229"/>
      <c r="EY170" s="229"/>
      <c r="EZ170" s="229"/>
      <c r="FA170" s="229"/>
      <c r="FB170" s="229"/>
      <c r="FC170" s="229"/>
      <c r="FD170" s="229"/>
      <c r="FE170" s="229"/>
      <c r="FF170" s="229"/>
      <c r="FG170" s="229"/>
      <c r="FH170" s="229"/>
      <c r="FI170" s="229"/>
      <c r="FJ170" s="229"/>
      <c r="FK170" s="229"/>
      <c r="FL170" s="229"/>
      <c r="FM170" s="229"/>
      <c r="FN170" s="229"/>
      <c r="FO170" s="229"/>
      <c r="FP170" s="229"/>
      <c r="FQ170" s="229"/>
      <c r="FR170" s="229"/>
      <c r="FS170" s="229"/>
      <c r="FT170" s="229"/>
      <c r="FU170" s="229"/>
      <c r="FV170" s="229"/>
      <c r="FW170" s="229"/>
      <c r="FX170" s="229"/>
      <c r="FY170" s="229"/>
      <c r="FZ170" s="229"/>
      <c r="GA170" s="229"/>
      <c r="GB170" s="229"/>
      <c r="GC170" s="229"/>
      <c r="GD170" s="229"/>
      <c r="GE170" s="229"/>
      <c r="GF170" s="229"/>
      <c r="GG170" s="229"/>
      <c r="GH170" s="229"/>
      <c r="GI170" s="229"/>
      <c r="GJ170" s="229"/>
      <c r="GK170" s="229"/>
      <c r="GL170" s="229"/>
      <c r="GM170" s="229"/>
      <c r="GN170" s="229"/>
      <c r="GO170" s="229"/>
      <c r="GP170" s="229"/>
      <c r="GQ170" s="229"/>
      <c r="GR170" s="229"/>
      <c r="GS170" s="229"/>
      <c r="GT170" s="229"/>
      <c r="GU170" s="229"/>
      <c r="GV170" s="229"/>
      <c r="GW170" s="229"/>
      <c r="GX170" s="229"/>
      <c r="GY170" s="229"/>
      <c r="GZ170" s="229"/>
      <c r="HA170" s="229"/>
      <c r="HB170" s="229"/>
      <c r="HC170" s="229"/>
      <c r="HD170" s="229"/>
      <c r="HE170" s="229"/>
      <c r="HF170" s="229"/>
      <c r="HG170" s="229"/>
      <c r="HH170" s="229"/>
      <c r="HI170" s="229"/>
      <c r="HJ170" s="229"/>
      <c r="HK170" s="229"/>
      <c r="HL170" s="229"/>
      <c r="HM170" s="229"/>
      <c r="HN170" s="229"/>
      <c r="HO170" s="229"/>
      <c r="HP170" s="229"/>
      <c r="HQ170" s="229"/>
      <c r="HR170" s="229"/>
      <c r="HS170" s="229"/>
      <c r="HT170" s="229"/>
      <c r="HU170" s="229"/>
      <c r="HV170" s="229"/>
      <c r="HW170" s="229"/>
      <c r="HX170" s="229"/>
      <c r="HY170" s="229"/>
      <c r="HZ170" s="229"/>
      <c r="IA170" s="229"/>
      <c r="IB170" s="229"/>
      <c r="IC170" s="229"/>
      <c r="ID170" s="229"/>
      <c r="IE170" s="229"/>
      <c r="IF170" s="229"/>
      <c r="IG170" s="229"/>
      <c r="IH170" s="229"/>
      <c r="II170" s="229"/>
      <c r="IJ170" s="229"/>
      <c r="IK170" s="229"/>
      <c r="IL170" s="229"/>
      <c r="IM170" s="229"/>
      <c r="IN170" s="229"/>
      <c r="IO170" s="229"/>
      <c r="IP170" s="229"/>
      <c r="IQ170" s="229"/>
      <c r="IR170" s="229"/>
      <c r="IS170" s="229"/>
      <c r="IT170" s="229"/>
      <c r="IU170" s="229"/>
      <c r="IV170" s="229"/>
      <c r="IW170" s="229"/>
      <c r="IX170" s="229"/>
      <c r="IY170" s="229"/>
      <c r="IZ170" s="229"/>
      <c r="JA170" s="229"/>
      <c r="JB170" s="229"/>
      <c r="JC170" s="229"/>
      <c r="JD170" s="229"/>
      <c r="JE170" s="229"/>
      <c r="JF170" s="229"/>
      <c r="JG170" s="229"/>
      <c r="JH170" s="229"/>
      <c r="JI170" s="229"/>
      <c r="JJ170" s="229"/>
      <c r="JK170" s="229"/>
      <c r="JL170" s="229"/>
      <c r="JM170" s="229"/>
      <c r="JN170" s="229"/>
      <c r="JO170" s="229"/>
      <c r="JP170" s="229"/>
      <c r="JQ170" s="229"/>
      <c r="JR170" s="229"/>
      <c r="JS170" s="229"/>
      <c r="JT170" s="229"/>
      <c r="JU170" s="229"/>
      <c r="JV170" s="229"/>
      <c r="JW170" s="229"/>
      <c r="JX170" s="229"/>
      <c r="JY170" s="229"/>
      <c r="JZ170" s="229"/>
      <c r="KA170" s="229"/>
      <c r="KB170" s="229"/>
      <c r="KC170" s="229"/>
      <c r="KD170" s="229"/>
      <c r="KE170" s="229"/>
      <c r="KF170" s="229"/>
      <c r="KG170" s="229"/>
      <c r="KH170" s="229"/>
      <c r="KI170" s="229"/>
      <c r="KJ170" s="229"/>
      <c r="KK170" s="229"/>
      <c r="KL170" s="229"/>
      <c r="KM170" s="229"/>
      <c r="KN170" s="229"/>
      <c r="KO170" s="229"/>
      <c r="KP170" s="229"/>
      <c r="KQ170" s="229"/>
      <c r="KR170" s="229"/>
      <c r="KS170" s="229"/>
      <c r="KT170" s="229"/>
      <c r="KU170" s="229"/>
      <c r="KV170" s="229"/>
      <c r="KW170" s="229"/>
      <c r="KX170" s="229"/>
      <c r="KY170" s="229"/>
      <c r="KZ170" s="229"/>
      <c r="LA170" s="229"/>
      <c r="LB170" s="229"/>
      <c r="LC170" s="229"/>
      <c r="LD170" s="229"/>
      <c r="LE170" s="229"/>
      <c r="LF170" s="229"/>
      <c r="LG170" s="229"/>
      <c r="LH170" s="229"/>
      <c r="LI170" s="229"/>
      <c r="LJ170" s="229"/>
      <c r="LK170" s="229"/>
      <c r="LL170" s="229"/>
      <c r="LM170" s="229"/>
      <c r="LN170" s="229"/>
      <c r="LO170" s="229"/>
      <c r="LP170" s="229"/>
      <c r="LQ170" s="229"/>
      <c r="LR170" s="229"/>
      <c r="LS170" s="229"/>
      <c r="LT170" s="229"/>
      <c r="LU170" s="229"/>
      <c r="LV170" s="229"/>
      <c r="LW170" s="229"/>
      <c r="LX170" s="229"/>
      <c r="LY170" s="229"/>
      <c r="LZ170" s="229"/>
      <c r="MA170" s="229"/>
      <c r="MB170" s="229"/>
      <c r="MC170" s="229"/>
      <c r="MD170" s="229"/>
      <c r="ME170" s="229"/>
      <c r="MF170" s="229"/>
      <c r="MG170" s="229"/>
      <c r="MH170" s="229"/>
      <c r="MI170" s="229"/>
      <c r="MJ170" s="229"/>
      <c r="MK170" s="229"/>
      <c r="ML170" s="229"/>
      <c r="MM170" s="229"/>
      <c r="MN170" s="229"/>
      <c r="MO170" s="229"/>
      <c r="MP170" s="229"/>
      <c r="MQ170" s="229"/>
      <c r="MR170" s="229"/>
      <c r="MS170" s="229"/>
      <c r="MT170" s="229"/>
      <c r="MU170" s="229"/>
      <c r="MV170" s="229"/>
      <c r="MW170" s="229"/>
      <c r="MX170" s="229"/>
      <c r="MY170" s="229"/>
      <c r="MZ170" s="229"/>
      <c r="NA170" s="229"/>
      <c r="NB170" s="229"/>
      <c r="NC170" s="229"/>
      <c r="ND170" s="229"/>
      <c r="NE170" s="229"/>
      <c r="NF170" s="229"/>
      <c r="NG170" s="229"/>
      <c r="NH170" s="229"/>
      <c r="NI170" s="229"/>
      <c r="NJ170" s="229"/>
      <c r="NK170" s="229"/>
      <c r="NL170" s="229"/>
      <c r="NM170" s="229"/>
      <c r="NN170" s="229"/>
      <c r="NO170" s="229"/>
      <c r="NP170" s="229"/>
      <c r="NQ170" s="229"/>
      <c r="NR170" s="229"/>
      <c r="NS170" s="229"/>
      <c r="NT170" s="229"/>
      <c r="NU170" s="229"/>
      <c r="NV170" s="229"/>
      <c r="NW170" s="229"/>
      <c r="NX170" s="229"/>
      <c r="NY170" s="229"/>
      <c r="NZ170" s="229"/>
      <c r="OA170" s="229"/>
      <c r="OB170" s="229"/>
      <c r="OC170" s="229"/>
      <c r="OD170" s="229"/>
      <c r="OE170" s="229"/>
      <c r="OF170" s="229"/>
      <c r="OG170" s="229"/>
      <c r="OH170" s="229"/>
      <c r="OI170" s="229"/>
      <c r="OJ170" s="229"/>
      <c r="OK170" s="229"/>
      <c r="OL170" s="229"/>
      <c r="OM170" s="229"/>
      <c r="ON170" s="229"/>
      <c r="OO170" s="229"/>
      <c r="OP170" s="229"/>
      <c r="OQ170" s="229"/>
      <c r="OR170" s="229"/>
      <c r="OS170" s="229"/>
      <c r="OT170" s="229"/>
      <c r="OU170" s="229"/>
      <c r="OV170" s="229"/>
      <c r="OW170" s="229"/>
      <c r="OX170" s="229"/>
      <c r="OY170" s="229"/>
      <c r="OZ170" s="229"/>
      <c r="PA170" s="229"/>
      <c r="PB170" s="229"/>
      <c r="PC170" s="229"/>
      <c r="PD170" s="229"/>
      <c r="PE170" s="229"/>
      <c r="PF170" s="229"/>
      <c r="PG170" s="229"/>
      <c r="PH170" s="229"/>
      <c r="PI170" s="229"/>
      <c r="PJ170" s="229"/>
      <c r="PK170" s="229"/>
      <c r="PL170" s="229"/>
      <c r="PM170" s="229"/>
      <c r="PN170" s="229"/>
      <c r="PO170" s="229"/>
      <c r="PP170" s="229"/>
      <c r="PQ170" s="229"/>
      <c r="PR170" s="229"/>
      <c r="PS170" s="229"/>
      <c r="PT170" s="229"/>
      <c r="PU170" s="229"/>
      <c r="PV170" s="229"/>
      <c r="PW170" s="229"/>
      <c r="PX170" s="229"/>
      <c r="PY170" s="229"/>
      <c r="PZ170" s="229"/>
      <c r="QA170" s="229"/>
      <c r="QB170" s="229"/>
      <c r="QC170" s="229"/>
      <c r="QD170" s="229"/>
      <c r="QE170" s="229"/>
      <c r="QF170" s="229"/>
      <c r="QG170" s="229"/>
      <c r="QH170" s="229"/>
      <c r="QI170" s="229"/>
      <c r="QJ170" s="229"/>
      <c r="QK170" s="229"/>
      <c r="QL170" s="229"/>
      <c r="QM170" s="229"/>
      <c r="QN170" s="229"/>
      <c r="QO170" s="229"/>
      <c r="QP170" s="229"/>
      <c r="QQ170" s="229"/>
      <c r="QR170" s="229"/>
      <c r="QS170" s="229"/>
      <c r="QT170" s="229"/>
      <c r="QU170" s="229"/>
      <c r="QV170" s="229"/>
      <c r="QW170" s="229"/>
      <c r="QX170" s="229"/>
      <c r="QY170" s="229"/>
      <c r="QZ170" s="229"/>
      <c r="RA170" s="229"/>
      <c r="RB170" s="229"/>
      <c r="RC170" s="229"/>
      <c r="RD170" s="229"/>
      <c r="RE170" s="229"/>
      <c r="RF170" s="229"/>
      <c r="RG170" s="229"/>
      <c r="RH170" s="229"/>
      <c r="RI170" s="229"/>
      <c r="RJ170" s="229"/>
      <c r="RK170" s="229"/>
      <c r="RL170" s="229"/>
      <c r="RM170" s="229"/>
      <c r="RN170" s="229"/>
      <c r="RO170" s="229"/>
      <c r="RP170" s="229"/>
      <c r="RQ170" s="229"/>
      <c r="RR170" s="229"/>
      <c r="RS170" s="229"/>
      <c r="RT170" s="229"/>
      <c r="RU170" s="229"/>
      <c r="RV170" s="229"/>
      <c r="RW170" s="229"/>
      <c r="RX170" s="229"/>
      <c r="RY170" s="229"/>
      <c r="RZ170" s="229"/>
      <c r="SA170" s="229"/>
      <c r="SB170" s="229"/>
      <c r="SC170" s="229"/>
      <c r="SD170" s="229"/>
      <c r="SE170" s="229"/>
      <c r="SF170" s="229"/>
      <c r="SG170" s="229"/>
      <c r="SH170" s="229"/>
      <c r="SI170" s="229"/>
      <c r="SJ170" s="229"/>
      <c r="SK170" s="229"/>
      <c r="SL170" s="229"/>
      <c r="SM170" s="229"/>
      <c r="SN170" s="229"/>
      <c r="SO170" s="229"/>
      <c r="SP170" s="229"/>
      <c r="SQ170" s="229"/>
      <c r="SR170" s="229"/>
      <c r="SS170" s="229"/>
      <c r="ST170" s="229"/>
      <c r="SU170" s="229"/>
      <c r="SV170" s="229"/>
      <c r="SW170" s="229"/>
      <c r="SX170" s="229"/>
      <c r="SY170" s="229"/>
      <c r="SZ170" s="229"/>
      <c r="TA170" s="229"/>
      <c r="TB170" s="229"/>
      <c r="TC170" s="229"/>
      <c r="TD170" s="229"/>
      <c r="TE170" s="229"/>
      <c r="TF170" s="229"/>
      <c r="TG170" s="229"/>
      <c r="TH170" s="229"/>
      <c r="TI170" s="229"/>
      <c r="TJ170" s="229"/>
      <c r="TK170" s="229"/>
      <c r="TL170" s="229"/>
      <c r="TM170" s="229"/>
      <c r="TN170" s="229"/>
      <c r="TO170" s="229"/>
      <c r="TP170" s="229"/>
      <c r="TQ170" s="229"/>
      <c r="TR170" s="229"/>
      <c r="TS170" s="229"/>
      <c r="TT170" s="229"/>
      <c r="TU170" s="229"/>
      <c r="TV170" s="229"/>
      <c r="TW170" s="229"/>
      <c r="TX170" s="229"/>
      <c r="TY170" s="229"/>
      <c r="TZ170" s="229"/>
      <c r="UA170" s="229"/>
      <c r="UB170" s="229"/>
      <c r="UC170" s="229"/>
      <c r="UD170" s="229"/>
      <c r="UE170" s="229"/>
      <c r="UF170" s="229"/>
      <c r="UG170" s="229"/>
      <c r="UH170" s="229"/>
      <c r="UI170" s="229"/>
      <c r="UJ170" s="229"/>
      <c r="UK170" s="229"/>
      <c r="UL170" s="229"/>
      <c r="UM170" s="229"/>
      <c r="UN170" s="229"/>
      <c r="UO170" s="229"/>
      <c r="UP170" s="229"/>
      <c r="UQ170" s="229"/>
      <c r="UR170" s="229"/>
      <c r="US170" s="229"/>
      <c r="UT170" s="229"/>
      <c r="UU170" s="229"/>
      <c r="UV170" s="229"/>
      <c r="UW170" s="229"/>
      <c r="UX170" s="229"/>
      <c r="UY170" s="229"/>
      <c r="UZ170" s="229"/>
      <c r="VA170" s="229"/>
      <c r="VB170" s="229"/>
      <c r="VC170" s="229"/>
      <c r="VD170" s="229"/>
      <c r="VE170" s="229"/>
      <c r="VF170" s="229"/>
      <c r="VG170" s="229"/>
      <c r="VH170" s="229"/>
      <c r="VI170" s="229"/>
      <c r="VJ170" s="229"/>
      <c r="VK170" s="229"/>
      <c r="VL170" s="229"/>
      <c r="VM170" s="229"/>
      <c r="VN170" s="229"/>
      <c r="VO170" s="229"/>
      <c r="VP170" s="229"/>
      <c r="VQ170" s="229"/>
      <c r="VR170" s="229"/>
      <c r="VS170" s="229"/>
      <c r="VT170" s="229"/>
      <c r="VU170" s="229"/>
      <c r="VV170" s="229"/>
      <c r="VW170" s="229"/>
      <c r="VX170" s="229"/>
      <c r="VY170" s="229"/>
      <c r="VZ170" s="229"/>
      <c r="WA170" s="229"/>
      <c r="WB170" s="229"/>
      <c r="WC170" s="229"/>
      <c r="WD170" s="229"/>
      <c r="WE170" s="229"/>
      <c r="WF170" s="229"/>
      <c r="WG170" s="229"/>
      <c r="WH170" s="229"/>
      <c r="WI170" s="229"/>
      <c r="WJ170" s="229"/>
      <c r="WK170" s="229"/>
      <c r="WL170" s="229"/>
      <c r="WM170" s="229"/>
      <c r="WN170" s="229"/>
      <c r="WO170" s="229"/>
      <c r="WP170" s="229"/>
      <c r="WQ170" s="229"/>
      <c r="WR170" s="229"/>
      <c r="WS170" s="229"/>
      <c r="WT170" s="229"/>
      <c r="WU170" s="229"/>
      <c r="WV170" s="229"/>
      <c r="WW170" s="229"/>
      <c r="WX170" s="229"/>
      <c r="WY170" s="229"/>
      <c r="WZ170" s="229"/>
      <c r="XA170" s="229"/>
      <c r="XB170" s="229"/>
      <c r="XC170" s="229"/>
      <c r="XD170" s="229"/>
      <c r="XE170" s="229"/>
      <c r="XF170" s="229"/>
      <c r="XG170" s="229"/>
      <c r="XH170" s="229"/>
      <c r="XI170" s="229"/>
      <c r="XJ170" s="229"/>
      <c r="XK170" s="229"/>
      <c r="XL170" s="229"/>
      <c r="XM170" s="229"/>
      <c r="XN170" s="229"/>
      <c r="XO170" s="229"/>
      <c r="XP170" s="229"/>
      <c r="XQ170" s="229"/>
      <c r="XR170" s="229"/>
      <c r="XS170" s="229"/>
      <c r="XT170" s="229"/>
      <c r="XU170" s="229"/>
      <c r="XV170" s="229"/>
      <c r="XW170" s="229"/>
      <c r="XX170" s="229"/>
      <c r="XY170" s="229"/>
      <c r="XZ170" s="229"/>
      <c r="YA170" s="229"/>
      <c r="YB170" s="229"/>
      <c r="YC170" s="229"/>
      <c r="YD170" s="229"/>
      <c r="YE170" s="229"/>
      <c r="YF170" s="229"/>
      <c r="YG170" s="229"/>
      <c r="YH170" s="229"/>
      <c r="YI170" s="229"/>
      <c r="YJ170" s="229"/>
      <c r="YK170" s="229"/>
      <c r="YL170" s="229"/>
      <c r="YM170" s="229"/>
      <c r="YN170" s="229"/>
      <c r="YO170" s="229"/>
      <c r="YP170" s="229"/>
      <c r="YQ170" s="229"/>
      <c r="YR170" s="229"/>
      <c r="YS170" s="229"/>
      <c r="YT170" s="229"/>
      <c r="YU170" s="229"/>
      <c r="YV170" s="229"/>
      <c r="YW170" s="229"/>
      <c r="YX170" s="229"/>
      <c r="YY170" s="229"/>
      <c r="YZ170" s="229"/>
      <c r="ZA170" s="229"/>
      <c r="ZB170" s="229"/>
      <c r="ZC170" s="229"/>
      <c r="ZD170" s="229"/>
      <c r="ZE170" s="229"/>
      <c r="ZF170" s="229"/>
      <c r="ZG170" s="229"/>
      <c r="ZH170" s="229"/>
      <c r="ZI170" s="229"/>
      <c r="ZJ170" s="229"/>
      <c r="ZK170" s="229"/>
      <c r="ZL170" s="229"/>
      <c r="ZM170" s="229"/>
      <c r="ZN170" s="229"/>
      <c r="ZO170" s="229"/>
      <c r="ZP170" s="229"/>
      <c r="ZQ170" s="229"/>
      <c r="ZR170" s="229"/>
      <c r="ZS170" s="229"/>
      <c r="ZT170" s="229"/>
      <c r="ZU170" s="229"/>
      <c r="ZV170" s="229"/>
      <c r="ZW170" s="229"/>
      <c r="ZX170" s="229"/>
      <c r="ZY170" s="229"/>
      <c r="ZZ170" s="229"/>
      <c r="AAA170" s="229"/>
      <c r="AAB170" s="229"/>
      <c r="AAC170" s="229"/>
      <c r="AAD170" s="229"/>
      <c r="AAE170" s="229"/>
      <c r="AAF170" s="229"/>
      <c r="AAG170" s="229"/>
      <c r="AAH170" s="229"/>
      <c r="AAI170" s="229"/>
      <c r="AAJ170" s="229"/>
      <c r="AAK170" s="229"/>
      <c r="AAL170" s="229"/>
      <c r="AAM170" s="229"/>
      <c r="AAN170" s="229"/>
      <c r="AAO170" s="229"/>
      <c r="AAP170" s="229"/>
      <c r="AAQ170" s="229"/>
      <c r="AAR170" s="229"/>
      <c r="AAS170" s="229"/>
      <c r="AAT170" s="229"/>
      <c r="AAU170" s="229"/>
      <c r="AAV170" s="229"/>
      <c r="AAW170" s="229"/>
      <c r="AAX170" s="229"/>
      <c r="AAY170" s="229"/>
      <c r="AAZ170" s="229"/>
      <c r="ABA170" s="229"/>
      <c r="ABB170" s="229"/>
      <c r="ABC170" s="229"/>
      <c r="ABD170" s="229"/>
      <c r="ABE170" s="229"/>
      <c r="ABF170" s="229"/>
      <c r="ABG170" s="229"/>
      <c r="ABH170" s="229"/>
      <c r="ABI170" s="229"/>
      <c r="ABJ170" s="229"/>
      <c r="ABK170" s="229"/>
      <c r="ABL170" s="229"/>
      <c r="ABM170" s="229"/>
      <c r="ABN170" s="229"/>
      <c r="ABO170" s="229"/>
      <c r="ABP170" s="229"/>
      <c r="ABQ170" s="229"/>
      <c r="ABR170" s="229"/>
      <c r="ABS170" s="229"/>
      <c r="ABT170" s="229"/>
      <c r="ABU170" s="229"/>
      <c r="ABV170" s="229"/>
      <c r="ABW170" s="229"/>
      <c r="ABX170" s="229"/>
      <c r="ABY170" s="229"/>
      <c r="ABZ170" s="229"/>
      <c r="ACA170" s="229"/>
      <c r="ACB170" s="229"/>
      <c r="ACC170" s="229"/>
      <c r="ACD170" s="229"/>
      <c r="ACE170" s="229"/>
      <c r="ACF170" s="229"/>
      <c r="ACG170" s="229"/>
      <c r="ACH170" s="229"/>
      <c r="ACI170" s="229"/>
      <c r="ACJ170" s="229"/>
      <c r="ACK170" s="229"/>
      <c r="ACL170" s="229"/>
      <c r="ACM170" s="229"/>
      <c r="ACN170" s="229"/>
      <c r="ACO170" s="229"/>
      <c r="ACP170" s="229"/>
      <c r="ACQ170" s="229"/>
      <c r="ACR170" s="229"/>
      <c r="ACS170" s="229"/>
      <c r="ACT170" s="229"/>
      <c r="ACU170" s="229"/>
      <c r="ACV170" s="229"/>
      <c r="ACW170" s="229"/>
      <c r="ACX170" s="229"/>
      <c r="ACY170" s="229"/>
      <c r="ACZ170" s="229"/>
      <c r="ADA170" s="229"/>
      <c r="ADB170" s="229"/>
      <c r="ADC170" s="229"/>
      <c r="ADD170" s="229"/>
      <c r="ADE170" s="229"/>
      <c r="ADF170" s="229"/>
      <c r="ADG170" s="229"/>
      <c r="ADH170" s="229"/>
      <c r="ADI170" s="229"/>
      <c r="ADJ170" s="229"/>
      <c r="ADK170" s="229"/>
      <c r="ADL170" s="229"/>
      <c r="ADM170" s="229"/>
      <c r="ADN170" s="229"/>
      <c r="ADO170" s="229"/>
      <c r="ADP170" s="229"/>
      <c r="ADQ170" s="229"/>
      <c r="ADR170" s="229"/>
      <c r="ADS170" s="229"/>
      <c r="ADT170" s="229"/>
      <c r="ADU170" s="229"/>
      <c r="ADV170" s="229"/>
      <c r="ADW170" s="229"/>
      <c r="ADX170" s="229"/>
      <c r="ADY170" s="229"/>
      <c r="ADZ170" s="229"/>
      <c r="AEA170" s="229"/>
      <c r="AEB170" s="229"/>
      <c r="AEC170" s="229"/>
      <c r="AED170" s="229"/>
      <c r="AEE170" s="229"/>
      <c r="AEF170" s="229"/>
      <c r="AEG170" s="229"/>
      <c r="AEH170" s="229"/>
      <c r="AEI170" s="229"/>
      <c r="AEJ170" s="229"/>
      <c r="AEK170" s="229"/>
      <c r="AEL170" s="229"/>
      <c r="AEM170" s="229"/>
      <c r="AEN170" s="229"/>
      <c r="AEO170" s="229"/>
      <c r="AEP170" s="229"/>
      <c r="AEQ170" s="229"/>
      <c r="AER170" s="229"/>
      <c r="AES170" s="229"/>
      <c r="AET170" s="229"/>
      <c r="AEU170" s="229"/>
      <c r="AEV170" s="229"/>
      <c r="AEW170" s="229"/>
      <c r="AEX170" s="229"/>
      <c r="AEY170" s="229"/>
      <c r="AEZ170" s="229"/>
      <c r="AFA170" s="229"/>
      <c r="AFB170" s="229"/>
      <c r="AFC170" s="229"/>
      <c r="AFD170" s="229"/>
      <c r="AFE170" s="229"/>
      <c r="AFF170" s="229"/>
      <c r="AFG170" s="229"/>
      <c r="AFH170" s="229"/>
      <c r="AFI170" s="229"/>
      <c r="AFJ170" s="229"/>
      <c r="AFK170" s="229"/>
      <c r="AFL170" s="229"/>
      <c r="AFM170" s="229"/>
      <c r="AFN170" s="229"/>
      <c r="AFO170" s="229"/>
      <c r="AFP170" s="229"/>
      <c r="AFQ170" s="229"/>
      <c r="AFR170" s="229"/>
      <c r="AFS170" s="229"/>
      <c r="AFT170" s="229"/>
      <c r="AFU170" s="229"/>
      <c r="AFV170" s="229"/>
      <c r="AFW170" s="229"/>
      <c r="AFX170" s="229"/>
      <c r="AFY170" s="229"/>
      <c r="AFZ170" s="229"/>
      <c r="AGA170" s="229"/>
      <c r="AGB170" s="229"/>
      <c r="AGC170" s="229"/>
      <c r="AGD170" s="229"/>
      <c r="AGE170" s="229"/>
      <c r="AGF170" s="229"/>
      <c r="AGG170" s="229"/>
      <c r="AGH170" s="229"/>
      <c r="AGI170" s="229"/>
      <c r="AGJ170" s="229"/>
      <c r="AGK170" s="229"/>
      <c r="AGL170" s="229"/>
      <c r="AGM170" s="229"/>
      <c r="AGN170" s="229"/>
      <c r="AGO170" s="229"/>
      <c r="AGP170" s="229"/>
      <c r="AGQ170" s="229"/>
      <c r="AGR170" s="229"/>
      <c r="AGS170" s="229"/>
      <c r="AGT170" s="229"/>
      <c r="AGU170" s="229"/>
      <c r="AGV170" s="229"/>
      <c r="AGW170" s="229"/>
      <c r="AGX170" s="229"/>
      <c r="AGY170" s="229"/>
      <c r="AGZ170" s="229"/>
      <c r="AHA170" s="229"/>
      <c r="AHB170" s="229"/>
      <c r="AHC170" s="229"/>
      <c r="AHD170" s="229"/>
      <c r="AHE170" s="229"/>
      <c r="AHF170" s="229"/>
      <c r="AHG170" s="229"/>
      <c r="AHH170" s="229"/>
      <c r="AHI170" s="229"/>
      <c r="AHJ170" s="229"/>
      <c r="AHK170" s="229"/>
      <c r="AHL170" s="229"/>
      <c r="AHM170" s="229"/>
      <c r="AHN170" s="229"/>
      <c r="AHO170" s="229"/>
      <c r="AHP170" s="229"/>
      <c r="AHQ170" s="229"/>
      <c r="AHR170" s="229"/>
      <c r="AHS170" s="229"/>
      <c r="AHT170" s="229"/>
      <c r="AHU170" s="229"/>
      <c r="AHV170" s="229"/>
      <c r="AHW170" s="229"/>
      <c r="AHX170" s="229"/>
      <c r="AHY170" s="229"/>
      <c r="AHZ170" s="229"/>
      <c r="AIA170" s="229"/>
      <c r="AIB170" s="229"/>
      <c r="AIC170" s="229"/>
      <c r="AID170" s="229"/>
      <c r="AIE170" s="229"/>
      <c r="AIF170" s="229"/>
      <c r="AIG170" s="229"/>
      <c r="AIH170" s="229"/>
      <c r="AII170" s="229"/>
      <c r="AIJ170" s="229"/>
      <c r="AIK170" s="229"/>
      <c r="AIL170" s="229"/>
      <c r="AIM170" s="229"/>
      <c r="AIN170" s="229"/>
      <c r="AIO170" s="229"/>
      <c r="AIP170" s="229"/>
      <c r="AIQ170" s="229"/>
      <c r="AIR170" s="229"/>
      <c r="AIS170" s="229"/>
      <c r="AIT170" s="229"/>
      <c r="AIU170" s="229"/>
      <c r="AIV170" s="229"/>
      <c r="AIW170" s="229"/>
      <c r="AIX170" s="229"/>
      <c r="AIY170" s="229"/>
      <c r="AIZ170" s="229"/>
      <c r="AJA170" s="229"/>
      <c r="AJB170" s="229"/>
      <c r="AJC170" s="229"/>
      <c r="AJD170" s="229"/>
      <c r="AJE170" s="229"/>
      <c r="AJF170" s="229"/>
      <c r="AJG170" s="229"/>
      <c r="AJH170" s="229"/>
      <c r="AJI170" s="229"/>
      <c r="AJJ170" s="229"/>
      <c r="AJK170" s="229"/>
      <c r="AJL170" s="229"/>
      <c r="AJM170" s="229"/>
      <c r="AJN170" s="229"/>
      <c r="AJO170" s="229"/>
      <c r="AJP170" s="229"/>
      <c r="AJQ170" s="229"/>
      <c r="AJR170" s="229"/>
      <c r="AJS170" s="229"/>
      <c r="AJT170" s="229"/>
      <c r="AJU170" s="229"/>
      <c r="AJV170" s="229"/>
      <c r="AJW170" s="229"/>
      <c r="AJX170" s="229"/>
      <c r="AJY170" s="229"/>
      <c r="AJZ170" s="229"/>
      <c r="AKA170" s="229"/>
      <c r="AKB170" s="229"/>
      <c r="AKC170" s="229"/>
      <c r="AKD170" s="229"/>
      <c r="AKE170" s="229"/>
      <c r="AKF170" s="229"/>
      <c r="AKG170" s="229"/>
      <c r="AKH170" s="229"/>
      <c r="AKI170" s="229"/>
      <c r="AKJ170" s="229"/>
      <c r="AKK170" s="229"/>
      <c r="AKL170" s="229"/>
      <c r="AKM170" s="229"/>
      <c r="AKN170" s="229"/>
      <c r="AKO170" s="229"/>
      <c r="AKP170" s="229"/>
      <c r="AKQ170" s="229"/>
      <c r="AKR170" s="229"/>
      <c r="AKS170" s="229"/>
      <c r="AKT170" s="229"/>
      <c r="AKU170" s="229"/>
      <c r="AKV170" s="229"/>
      <c r="AKW170" s="229"/>
      <c r="AKX170" s="229"/>
      <c r="AKY170" s="229"/>
      <c r="AKZ170" s="229"/>
      <c r="ALA170" s="229"/>
      <c r="ALB170" s="229"/>
      <c r="ALC170" s="229"/>
      <c r="ALD170" s="229"/>
      <c r="ALE170" s="229"/>
      <c r="ALF170" s="229"/>
      <c r="ALG170" s="229"/>
      <c r="ALH170" s="229"/>
      <c r="ALI170" s="229"/>
      <c r="ALJ170" s="229"/>
      <c r="ALK170" s="229"/>
      <c r="ALL170" s="229"/>
      <c r="ALM170" s="229"/>
      <c r="ALN170" s="229"/>
      <c r="ALO170" s="229"/>
      <c r="ALP170" s="229"/>
      <c r="ALQ170" s="229"/>
      <c r="ALR170" s="229"/>
      <c r="ALS170" s="229"/>
      <c r="ALT170" s="229"/>
      <c r="ALU170" s="229"/>
      <c r="ALV170" s="229"/>
      <c r="ALW170" s="229"/>
      <c r="ALX170" s="229"/>
      <c r="ALY170" s="229"/>
      <c r="ALZ170" s="229"/>
      <c r="AMA170" s="229"/>
      <c r="AMB170" s="229"/>
      <c r="AMC170" s="229"/>
      <c r="AMD170" s="229"/>
      <c r="AME170" s="229"/>
      <c r="AMF170" s="229"/>
      <c r="AMG170" s="229"/>
      <c r="AMH170" s="229"/>
      <c r="AMI170" s="229"/>
      <c r="AMJ170" s="229"/>
      <c r="AMK170" s="229"/>
      <c r="AML170" s="229"/>
      <c r="AMM170" s="229"/>
      <c r="AMN170" s="229"/>
      <c r="AMO170" s="229"/>
      <c r="AMP170" s="229"/>
      <c r="AMQ170" s="229"/>
      <c r="AMR170" s="229"/>
      <c r="AMS170" s="229"/>
      <c r="AMT170" s="229"/>
      <c r="AMU170" s="229"/>
      <c r="AMV170" s="229"/>
      <c r="AMW170" s="229"/>
      <c r="AMX170" s="229"/>
      <c r="AMY170" s="229"/>
      <c r="AMZ170" s="229"/>
      <c r="ANA170" s="229"/>
      <c r="ANB170" s="229"/>
      <c r="ANC170" s="229"/>
      <c r="AND170" s="229"/>
      <c r="ANE170" s="229"/>
      <c r="ANF170" s="229"/>
      <c r="ANG170" s="229"/>
      <c r="ANH170" s="229"/>
      <c r="ANI170" s="229"/>
      <c r="ANJ170" s="229"/>
      <c r="ANK170" s="229"/>
      <c r="ANL170" s="229"/>
      <c r="ANM170" s="229"/>
      <c r="ANN170" s="229"/>
      <c r="ANO170" s="229"/>
      <c r="ANP170" s="229"/>
      <c r="ANQ170" s="229"/>
      <c r="ANR170" s="229"/>
      <c r="ANS170" s="229"/>
      <c r="ANT170" s="229"/>
      <c r="ANU170" s="229"/>
      <c r="ANV170" s="229"/>
      <c r="ANW170" s="229"/>
      <c r="ANX170" s="229"/>
      <c r="ANY170" s="229"/>
      <c r="ANZ170" s="229"/>
      <c r="AOA170" s="229"/>
      <c r="AOB170" s="229"/>
      <c r="AOC170" s="229"/>
      <c r="AOD170" s="229"/>
      <c r="AOE170" s="229"/>
      <c r="AOF170" s="229"/>
      <c r="AOG170" s="229"/>
      <c r="AOH170" s="229"/>
      <c r="AOI170" s="229"/>
      <c r="AOJ170" s="229"/>
      <c r="AOK170" s="229"/>
      <c r="AOL170" s="229"/>
      <c r="AOM170" s="229"/>
      <c r="AON170" s="229"/>
      <c r="AOO170" s="229"/>
      <c r="AOP170" s="229"/>
      <c r="AOQ170" s="229"/>
      <c r="AOR170" s="229"/>
      <c r="AOS170" s="229"/>
      <c r="AOT170" s="229"/>
      <c r="AOU170" s="229"/>
      <c r="AOV170" s="229"/>
      <c r="AOW170" s="229"/>
      <c r="AOX170" s="229"/>
      <c r="AOY170" s="229"/>
      <c r="AOZ170" s="229"/>
      <c r="APA170" s="229"/>
      <c r="APB170" s="229"/>
      <c r="APC170" s="229"/>
      <c r="APD170" s="229"/>
      <c r="APE170" s="229"/>
      <c r="APF170" s="229"/>
      <c r="APG170" s="229"/>
      <c r="APH170" s="229"/>
      <c r="API170" s="229"/>
      <c r="APJ170" s="229"/>
      <c r="APK170" s="229"/>
      <c r="APL170" s="229"/>
      <c r="APM170" s="229"/>
      <c r="APN170" s="229"/>
      <c r="APO170" s="229"/>
      <c r="APP170" s="229"/>
      <c r="APQ170" s="229"/>
      <c r="APR170" s="229"/>
      <c r="APS170" s="229"/>
      <c r="APT170" s="229"/>
      <c r="APU170" s="229"/>
      <c r="APV170" s="229"/>
      <c r="APW170" s="229"/>
      <c r="APX170" s="229"/>
      <c r="APY170" s="229"/>
      <c r="APZ170" s="229"/>
      <c r="AQA170" s="229"/>
      <c r="AQB170" s="229"/>
      <c r="AQC170" s="229"/>
      <c r="AQD170" s="229"/>
      <c r="AQE170" s="229"/>
      <c r="AQF170" s="229"/>
      <c r="AQG170" s="229"/>
      <c r="AQH170" s="229"/>
      <c r="AQI170" s="229"/>
      <c r="AQJ170" s="229"/>
      <c r="AQK170" s="229"/>
      <c r="AQL170" s="229"/>
      <c r="AQM170" s="229"/>
      <c r="AQN170" s="229"/>
      <c r="AQO170" s="229"/>
      <c r="AQP170" s="229"/>
      <c r="AQQ170" s="229"/>
      <c r="AQR170" s="229"/>
      <c r="AQS170" s="229"/>
      <c r="AQT170" s="229"/>
      <c r="AQU170" s="229"/>
      <c r="AQV170" s="229"/>
      <c r="AQW170" s="229"/>
      <c r="AQX170" s="229"/>
      <c r="AQY170" s="229"/>
      <c r="AQZ170" s="229"/>
      <c r="ARA170" s="229"/>
      <c r="ARB170" s="229"/>
      <c r="ARC170" s="229"/>
      <c r="ARD170" s="229"/>
      <c r="ARE170" s="229"/>
      <c r="ARF170" s="229"/>
      <c r="ARG170" s="229"/>
      <c r="ARH170" s="229"/>
      <c r="ARI170" s="229"/>
      <c r="ARJ170" s="229"/>
      <c r="ARK170" s="229"/>
      <c r="ARL170" s="229"/>
      <c r="ARM170" s="229"/>
      <c r="ARN170" s="229"/>
      <c r="ARO170" s="229"/>
      <c r="ARP170" s="229"/>
      <c r="ARQ170" s="229"/>
      <c r="ARR170" s="229"/>
      <c r="ARS170" s="229"/>
      <c r="ART170" s="229"/>
      <c r="ARU170" s="229"/>
      <c r="ARV170" s="229"/>
      <c r="ARW170" s="229"/>
      <c r="ARX170" s="229"/>
      <c r="ARY170" s="229"/>
      <c r="ARZ170" s="229"/>
      <c r="ASA170" s="229"/>
      <c r="ASB170" s="229"/>
      <c r="ASC170" s="229"/>
      <c r="ASD170" s="229"/>
      <c r="ASE170" s="229"/>
      <c r="ASF170" s="229"/>
      <c r="ASG170" s="229"/>
      <c r="ASH170" s="229"/>
      <c r="ASI170" s="229"/>
      <c r="ASJ170" s="229"/>
      <c r="ASK170" s="229"/>
      <c r="ASL170" s="229"/>
      <c r="ASM170" s="229"/>
      <c r="ASN170" s="229"/>
      <c r="ASO170" s="229"/>
      <c r="ASP170" s="229"/>
      <c r="ASQ170" s="229"/>
      <c r="ASR170" s="229"/>
      <c r="ASS170" s="229"/>
      <c r="AST170" s="229"/>
      <c r="ASU170" s="229"/>
      <c r="ASV170" s="229"/>
      <c r="ASW170" s="229"/>
      <c r="ASX170" s="229"/>
      <c r="ASY170" s="229"/>
      <c r="ASZ170" s="229"/>
      <c r="ATA170" s="229"/>
      <c r="ATB170" s="229"/>
      <c r="ATC170" s="229"/>
      <c r="ATD170" s="229"/>
      <c r="ATE170" s="229"/>
      <c r="ATF170" s="229"/>
      <c r="ATG170" s="229"/>
      <c r="ATH170" s="229"/>
      <c r="ATI170" s="229"/>
      <c r="ATJ170" s="229"/>
      <c r="ATK170" s="229"/>
      <c r="ATL170" s="229"/>
      <c r="ATM170" s="229"/>
      <c r="ATN170" s="229"/>
      <c r="ATO170" s="229"/>
      <c r="ATP170" s="229"/>
      <c r="ATQ170" s="229"/>
      <c r="ATR170" s="229"/>
      <c r="ATS170" s="229"/>
      <c r="ATT170" s="229"/>
      <c r="ATU170" s="229"/>
      <c r="ATV170" s="229"/>
      <c r="ATW170" s="229"/>
      <c r="ATX170" s="229"/>
      <c r="ATY170" s="229"/>
      <c r="ATZ170" s="229"/>
      <c r="AUA170" s="229"/>
      <c r="AUB170" s="229"/>
      <c r="AUC170" s="229"/>
      <c r="AUD170" s="229"/>
      <c r="AUE170" s="229"/>
      <c r="AUF170" s="229"/>
      <c r="AUG170" s="229"/>
      <c r="AUH170" s="229"/>
      <c r="AUI170" s="229"/>
      <c r="AUJ170" s="229"/>
      <c r="AUK170" s="229"/>
      <c r="AUL170" s="229"/>
      <c r="AUM170" s="229"/>
      <c r="AUN170" s="229"/>
      <c r="AUO170" s="229"/>
      <c r="AUP170" s="229"/>
      <c r="AUQ170" s="229"/>
      <c r="AUR170" s="229"/>
      <c r="AUS170" s="229"/>
      <c r="AUT170" s="229"/>
      <c r="AUU170" s="229"/>
      <c r="AUV170" s="229"/>
      <c r="AUW170" s="229"/>
      <c r="AUX170" s="229"/>
      <c r="AUY170" s="229"/>
      <c r="AUZ170" s="229"/>
      <c r="AVA170" s="229"/>
      <c r="AVB170" s="229"/>
      <c r="AVC170" s="229"/>
      <c r="AVD170" s="229"/>
      <c r="AVE170" s="229"/>
      <c r="AVF170" s="229"/>
      <c r="AVG170" s="229"/>
      <c r="AVH170" s="229"/>
      <c r="AVI170" s="229"/>
      <c r="AVJ170" s="229"/>
      <c r="AVK170" s="229"/>
      <c r="AVL170" s="229"/>
      <c r="AVM170" s="229"/>
      <c r="AVN170" s="229"/>
      <c r="AVO170" s="229"/>
      <c r="AVP170" s="229"/>
      <c r="AVQ170" s="229"/>
      <c r="AVR170" s="229"/>
      <c r="AVS170" s="229"/>
      <c r="AVT170" s="229"/>
      <c r="AVU170" s="229"/>
      <c r="AVV170" s="229"/>
      <c r="AVW170" s="229"/>
      <c r="AVX170" s="229"/>
      <c r="AVY170" s="229"/>
      <c r="AVZ170" s="229"/>
      <c r="AWA170" s="229"/>
      <c r="AWB170" s="229"/>
      <c r="AWC170" s="229"/>
      <c r="AWD170" s="229"/>
      <c r="AWE170" s="229"/>
      <c r="AWF170" s="229"/>
      <c r="AWG170" s="229"/>
      <c r="AWH170" s="229"/>
      <c r="AWI170" s="229"/>
      <c r="AWJ170" s="229"/>
      <c r="AWK170" s="229"/>
      <c r="AWL170" s="229"/>
      <c r="AWM170" s="229"/>
      <c r="AWN170" s="229"/>
      <c r="AWO170" s="229"/>
      <c r="AWP170" s="229"/>
      <c r="AWQ170" s="229"/>
      <c r="AWR170" s="229"/>
      <c r="AWS170" s="229"/>
      <c r="AWT170" s="229"/>
      <c r="AWU170" s="229"/>
      <c r="AWV170" s="229"/>
      <c r="AWW170" s="229"/>
      <c r="AWX170" s="229"/>
      <c r="AWY170" s="229"/>
      <c r="AWZ170" s="229"/>
      <c r="AXA170" s="229"/>
      <c r="AXB170" s="229"/>
      <c r="AXC170" s="229"/>
      <c r="AXD170" s="229"/>
      <c r="AXE170" s="229"/>
      <c r="AXF170" s="229"/>
      <c r="AXG170" s="229"/>
      <c r="AXH170" s="229"/>
      <c r="AXI170" s="229"/>
      <c r="AXJ170" s="229"/>
      <c r="AXK170" s="229"/>
      <c r="AXL170" s="229"/>
      <c r="AXM170" s="229"/>
      <c r="AXN170" s="229"/>
      <c r="AXO170" s="229"/>
      <c r="AXP170" s="229"/>
      <c r="AXQ170" s="229"/>
      <c r="AXR170" s="229"/>
      <c r="AXS170" s="229"/>
      <c r="AXT170" s="229"/>
      <c r="AXU170" s="229"/>
      <c r="AXV170" s="229"/>
      <c r="AXW170" s="229"/>
      <c r="AXX170" s="229"/>
      <c r="AXY170" s="229"/>
      <c r="AXZ170" s="229"/>
      <c r="AYA170" s="229"/>
      <c r="AYB170" s="229"/>
      <c r="AYC170" s="229"/>
      <c r="AYD170" s="229"/>
      <c r="AYE170" s="229"/>
      <c r="AYF170" s="229"/>
      <c r="AYG170" s="229"/>
      <c r="AYH170" s="229"/>
      <c r="AYI170" s="229"/>
      <c r="AYJ170" s="229"/>
      <c r="AYK170" s="229"/>
      <c r="AYL170" s="229"/>
      <c r="AYM170" s="229"/>
      <c r="AYN170" s="229"/>
      <c r="AYO170" s="229"/>
      <c r="AYP170" s="229"/>
      <c r="AYQ170" s="229"/>
      <c r="AYR170" s="229"/>
      <c r="AYS170" s="229"/>
      <c r="AYT170" s="229"/>
      <c r="AYU170" s="229"/>
      <c r="AYV170" s="229"/>
      <c r="AYW170" s="229"/>
      <c r="AYX170" s="229"/>
      <c r="AYY170" s="229"/>
      <c r="AYZ170" s="229"/>
      <c r="AZA170" s="229"/>
      <c r="AZB170" s="229"/>
      <c r="AZC170" s="229"/>
      <c r="AZD170" s="229"/>
      <c r="AZE170" s="229"/>
      <c r="AZF170" s="229"/>
      <c r="AZG170" s="229"/>
      <c r="AZH170" s="229"/>
      <c r="AZI170" s="229"/>
      <c r="AZJ170" s="229"/>
      <c r="AZK170" s="229"/>
      <c r="AZL170" s="229"/>
      <c r="AZM170" s="229"/>
      <c r="AZN170" s="229"/>
      <c r="AZO170" s="229"/>
      <c r="AZP170" s="229"/>
      <c r="AZQ170" s="229"/>
      <c r="AZR170" s="229"/>
      <c r="AZS170" s="229"/>
      <c r="AZT170" s="229"/>
      <c r="AZU170" s="229"/>
      <c r="AZV170" s="229"/>
      <c r="AZW170" s="229"/>
      <c r="AZX170" s="229"/>
      <c r="AZY170" s="229"/>
      <c r="AZZ170" s="229"/>
      <c r="BAA170" s="229"/>
      <c r="BAB170" s="229"/>
      <c r="BAC170" s="229"/>
      <c r="BAD170" s="229"/>
      <c r="BAE170" s="229"/>
      <c r="BAF170" s="229"/>
      <c r="BAG170" s="229"/>
      <c r="BAH170" s="229"/>
      <c r="BAI170" s="229"/>
      <c r="BAJ170" s="229"/>
      <c r="BAK170" s="229"/>
      <c r="BAL170" s="229"/>
      <c r="BAM170" s="229"/>
      <c r="BAN170" s="229"/>
      <c r="BAO170" s="229"/>
      <c r="BAP170" s="229"/>
      <c r="BAQ170" s="229"/>
      <c r="BAR170" s="229"/>
      <c r="BAS170" s="229"/>
      <c r="BAT170" s="229"/>
      <c r="BAU170" s="229"/>
      <c r="BAV170" s="229"/>
      <c r="BAW170" s="229"/>
      <c r="BAX170" s="229"/>
      <c r="BAY170" s="229"/>
      <c r="BAZ170" s="229"/>
      <c r="BBA170" s="229"/>
      <c r="BBB170" s="229"/>
      <c r="BBC170" s="229"/>
      <c r="BBD170" s="229"/>
      <c r="BBE170" s="229"/>
      <c r="BBF170" s="229"/>
      <c r="BBG170" s="229"/>
      <c r="BBH170" s="229"/>
      <c r="BBI170" s="229"/>
      <c r="BBJ170" s="229"/>
      <c r="BBK170" s="229"/>
      <c r="BBL170" s="229"/>
      <c r="BBM170" s="229"/>
      <c r="BBN170" s="229"/>
      <c r="BBO170" s="229"/>
      <c r="BBP170" s="229"/>
      <c r="BBQ170" s="229"/>
      <c r="BBR170" s="229"/>
      <c r="BBS170" s="229"/>
      <c r="BBT170" s="229"/>
      <c r="BBU170" s="229"/>
      <c r="BBV170" s="229"/>
      <c r="BBW170" s="229"/>
      <c r="BBX170" s="229"/>
      <c r="BBY170" s="229"/>
      <c r="BBZ170" s="229"/>
      <c r="BCA170" s="229"/>
      <c r="BCB170" s="229"/>
      <c r="BCC170" s="229"/>
      <c r="BCD170" s="229"/>
      <c r="BCE170" s="229"/>
      <c r="BCF170" s="229"/>
      <c r="BCG170" s="229"/>
      <c r="BCH170" s="229"/>
      <c r="BCI170" s="229"/>
      <c r="BCJ170" s="229"/>
      <c r="BCK170" s="229"/>
      <c r="BCL170" s="229"/>
      <c r="BCM170" s="229"/>
      <c r="BCN170" s="229"/>
      <c r="BCO170" s="229"/>
      <c r="BCP170" s="229"/>
      <c r="BCQ170" s="229"/>
      <c r="BCR170" s="229"/>
      <c r="BCS170" s="229"/>
      <c r="BCT170" s="229"/>
      <c r="BCU170" s="229"/>
      <c r="BCV170" s="229"/>
      <c r="BCW170" s="229"/>
      <c r="BCX170" s="229"/>
      <c r="BCY170" s="229"/>
      <c r="BCZ170" s="229"/>
      <c r="BDA170" s="229"/>
      <c r="BDB170" s="229"/>
      <c r="BDC170" s="229"/>
      <c r="BDD170" s="229"/>
      <c r="BDE170" s="229"/>
      <c r="BDF170" s="229"/>
      <c r="BDG170" s="229"/>
      <c r="BDH170" s="229"/>
      <c r="BDI170" s="229"/>
      <c r="BDJ170" s="229"/>
      <c r="BDK170" s="229"/>
      <c r="BDL170" s="229"/>
      <c r="BDM170" s="229"/>
      <c r="BDN170" s="229"/>
      <c r="BDO170" s="229"/>
      <c r="BDP170" s="229"/>
      <c r="BDQ170" s="229"/>
      <c r="BDR170" s="229"/>
      <c r="BDS170" s="229"/>
      <c r="BDT170" s="229"/>
      <c r="BDU170" s="229"/>
      <c r="BDV170" s="229"/>
      <c r="BDW170" s="229"/>
      <c r="BDX170" s="229"/>
      <c r="BDY170" s="229"/>
      <c r="BDZ170" s="229"/>
      <c r="BEA170" s="229"/>
      <c r="BEB170" s="229"/>
      <c r="BEC170" s="229"/>
      <c r="BED170" s="229"/>
      <c r="BEE170" s="229"/>
      <c r="BEF170" s="229"/>
      <c r="BEG170" s="229"/>
      <c r="BEH170" s="229"/>
      <c r="BEI170" s="229"/>
      <c r="BEJ170" s="229"/>
      <c r="BEK170" s="229"/>
      <c r="BEL170" s="229"/>
      <c r="BEM170" s="229"/>
      <c r="BEN170" s="229"/>
      <c r="BEO170" s="229"/>
      <c r="BEP170" s="229"/>
      <c r="BEQ170" s="229"/>
      <c r="BER170" s="229"/>
      <c r="BES170" s="229"/>
      <c r="BET170" s="229"/>
      <c r="BEU170" s="229"/>
      <c r="BEV170" s="229"/>
      <c r="BEW170" s="229"/>
      <c r="BEX170" s="229"/>
      <c r="BEY170" s="229"/>
      <c r="BEZ170" s="229"/>
      <c r="BFA170" s="229"/>
      <c r="BFB170" s="229"/>
      <c r="BFC170" s="229"/>
      <c r="BFD170" s="229"/>
      <c r="BFE170" s="229"/>
      <c r="BFF170" s="229"/>
      <c r="BFG170" s="229"/>
      <c r="BFH170" s="229"/>
      <c r="BFI170" s="229"/>
      <c r="BFJ170" s="229"/>
      <c r="BFK170" s="229"/>
      <c r="BFL170" s="229"/>
      <c r="BFM170" s="229"/>
      <c r="BFN170" s="229"/>
      <c r="BFO170" s="229"/>
      <c r="BFP170" s="229"/>
      <c r="BFQ170" s="229"/>
      <c r="BFR170" s="229"/>
      <c r="BFS170" s="229"/>
      <c r="BFT170" s="229"/>
      <c r="BFU170" s="229"/>
      <c r="BFV170" s="229"/>
      <c r="BFW170" s="229"/>
      <c r="BFX170" s="229"/>
      <c r="BFY170" s="229"/>
      <c r="BFZ170" s="229"/>
      <c r="BGA170" s="229"/>
      <c r="BGB170" s="229"/>
      <c r="BGC170" s="229"/>
      <c r="BGD170" s="229"/>
      <c r="BGE170" s="229"/>
      <c r="BGF170" s="229"/>
      <c r="BGG170" s="229"/>
      <c r="BGH170" s="229"/>
      <c r="BGI170" s="229"/>
      <c r="BGJ170" s="229"/>
      <c r="BGK170" s="229"/>
      <c r="BGL170" s="229"/>
      <c r="BGM170" s="229"/>
      <c r="BGN170" s="229"/>
      <c r="BGO170" s="229"/>
      <c r="BGP170" s="229"/>
      <c r="BGQ170" s="229"/>
      <c r="BGR170" s="229"/>
      <c r="BGS170" s="229"/>
      <c r="BGT170" s="229"/>
      <c r="BGU170" s="229"/>
      <c r="BGV170" s="229"/>
      <c r="BGW170" s="229"/>
      <c r="BGX170" s="229"/>
      <c r="BGY170" s="229"/>
      <c r="BGZ170" s="229"/>
      <c r="BHA170" s="229"/>
      <c r="BHB170" s="229"/>
      <c r="BHC170" s="229"/>
      <c r="BHD170" s="229"/>
      <c r="BHE170" s="229"/>
      <c r="BHF170" s="229"/>
      <c r="BHG170" s="229"/>
      <c r="BHH170" s="229"/>
      <c r="BHI170" s="229"/>
      <c r="BHJ170" s="229"/>
      <c r="BHK170" s="229"/>
      <c r="BHL170" s="229"/>
      <c r="BHM170" s="229"/>
      <c r="BHN170" s="229"/>
      <c r="BHO170" s="229"/>
      <c r="BHP170" s="229"/>
      <c r="BHQ170" s="229"/>
      <c r="BHR170" s="229"/>
      <c r="BHS170" s="229"/>
      <c r="BHT170" s="229"/>
      <c r="BHU170" s="229"/>
      <c r="BHV170" s="229"/>
      <c r="BHW170" s="229"/>
      <c r="BHX170" s="229"/>
      <c r="BHY170" s="229"/>
      <c r="BHZ170" s="229"/>
      <c r="BIA170" s="229"/>
      <c r="BIB170" s="229"/>
      <c r="BIC170" s="229"/>
      <c r="BID170" s="229"/>
      <c r="BIE170" s="229"/>
      <c r="BIF170" s="229"/>
      <c r="BIG170" s="229"/>
      <c r="BIH170" s="229"/>
      <c r="BII170" s="229"/>
      <c r="BIJ170" s="229"/>
      <c r="BIK170" s="229"/>
      <c r="BIL170" s="229"/>
      <c r="BIM170" s="229"/>
      <c r="BIN170" s="229"/>
      <c r="BIO170" s="229"/>
      <c r="BIP170" s="229"/>
      <c r="BIQ170" s="229"/>
      <c r="BIR170" s="229"/>
      <c r="BIS170" s="229"/>
      <c r="BIT170" s="229"/>
      <c r="BIU170" s="229"/>
      <c r="BIV170" s="229"/>
      <c r="BIW170" s="229"/>
      <c r="BIX170" s="229"/>
      <c r="BIY170" s="229"/>
      <c r="BIZ170" s="229"/>
      <c r="BJA170" s="229"/>
      <c r="BJB170" s="229"/>
      <c r="BJC170" s="229"/>
      <c r="BJD170" s="229"/>
      <c r="BJE170" s="229"/>
      <c r="BJF170" s="229"/>
      <c r="BJG170" s="229"/>
      <c r="BJH170" s="229"/>
      <c r="BJI170" s="229"/>
      <c r="BJJ170" s="229"/>
      <c r="BJK170" s="229"/>
      <c r="BJL170" s="229"/>
      <c r="BJM170" s="229"/>
      <c r="BJN170" s="229"/>
      <c r="BJO170" s="229"/>
      <c r="BJP170" s="229"/>
      <c r="BJQ170" s="229"/>
      <c r="BJR170" s="229"/>
      <c r="BJS170" s="229"/>
      <c r="BJT170" s="229"/>
      <c r="BJU170" s="229"/>
      <c r="BJV170" s="229"/>
      <c r="BJW170" s="229"/>
      <c r="BJX170" s="229"/>
      <c r="BJY170" s="229"/>
      <c r="BJZ170" s="229"/>
      <c r="BKA170" s="229"/>
      <c r="BKB170" s="229"/>
      <c r="BKC170" s="229"/>
      <c r="BKD170" s="229"/>
      <c r="BKE170" s="229"/>
      <c r="BKF170" s="229"/>
      <c r="BKG170" s="229"/>
      <c r="BKH170" s="229"/>
      <c r="BKI170" s="229"/>
      <c r="BKJ170" s="229"/>
      <c r="BKK170" s="229"/>
      <c r="BKL170" s="229"/>
      <c r="BKM170" s="229"/>
      <c r="BKN170" s="229"/>
      <c r="BKO170" s="229"/>
      <c r="BKP170" s="229"/>
      <c r="BKQ170" s="229"/>
      <c r="BKR170" s="229"/>
      <c r="BKS170" s="229"/>
      <c r="BKT170" s="229"/>
      <c r="BKU170" s="229"/>
      <c r="BKV170" s="229"/>
      <c r="BKW170" s="229"/>
      <c r="BKX170" s="229"/>
      <c r="BKY170" s="229"/>
      <c r="BKZ170" s="229"/>
      <c r="BLA170" s="229"/>
      <c r="BLB170" s="229"/>
      <c r="BLC170" s="229"/>
      <c r="BLD170" s="229"/>
      <c r="BLE170" s="229"/>
      <c r="BLF170" s="229"/>
      <c r="BLG170" s="229"/>
      <c r="BLH170" s="229"/>
      <c r="BLI170" s="229"/>
      <c r="BLJ170" s="229"/>
      <c r="BLK170" s="229"/>
      <c r="BLL170" s="229"/>
      <c r="BLM170" s="229"/>
      <c r="BLN170" s="229"/>
      <c r="BLO170" s="229"/>
      <c r="BLP170" s="229"/>
      <c r="BLQ170" s="229"/>
      <c r="BLR170" s="229"/>
      <c r="BLS170" s="229"/>
      <c r="BLT170" s="229"/>
      <c r="BLU170" s="229"/>
      <c r="BLV170" s="229"/>
      <c r="BLW170" s="229"/>
      <c r="BLX170" s="229"/>
      <c r="BLY170" s="229"/>
      <c r="BLZ170" s="229"/>
      <c r="BMA170" s="229"/>
      <c r="BMB170" s="229"/>
      <c r="BMC170" s="229"/>
      <c r="BMD170" s="229"/>
      <c r="BME170" s="229"/>
      <c r="BMF170" s="229"/>
      <c r="BMG170" s="229"/>
      <c r="BMH170" s="229"/>
      <c r="BMI170" s="229"/>
      <c r="BMJ170" s="229"/>
      <c r="BMK170" s="229"/>
      <c r="BML170" s="229"/>
      <c r="BMM170" s="229"/>
      <c r="BMN170" s="229"/>
      <c r="BMO170" s="229"/>
      <c r="BMP170" s="229"/>
      <c r="BMQ170" s="229"/>
      <c r="BMR170" s="229"/>
      <c r="BMS170" s="229"/>
      <c r="BMT170" s="229"/>
      <c r="BMU170" s="229"/>
      <c r="BMV170" s="229"/>
      <c r="BMW170" s="229"/>
      <c r="BMX170" s="229"/>
      <c r="BMY170" s="229"/>
      <c r="BMZ170" s="229"/>
      <c r="BNA170" s="229"/>
      <c r="BNB170" s="229"/>
      <c r="BNC170" s="229"/>
      <c r="BND170" s="229"/>
      <c r="BNE170" s="229"/>
      <c r="BNF170" s="229"/>
      <c r="BNG170" s="229"/>
      <c r="BNH170" s="229"/>
      <c r="BNI170" s="229"/>
      <c r="BNJ170" s="229"/>
      <c r="BNK170" s="229"/>
      <c r="BNL170" s="229"/>
      <c r="BNM170" s="229"/>
      <c r="BNN170" s="229"/>
      <c r="BNO170" s="229"/>
      <c r="BNP170" s="229"/>
      <c r="BNQ170" s="229"/>
      <c r="BNR170" s="229"/>
      <c r="BNS170" s="229"/>
      <c r="BNT170" s="229"/>
      <c r="BNU170" s="229"/>
      <c r="BNV170" s="229"/>
      <c r="BNW170" s="229"/>
      <c r="BNX170" s="229"/>
      <c r="BNY170" s="229"/>
      <c r="BNZ170" s="229"/>
      <c r="BOA170" s="229"/>
      <c r="BOB170" s="229"/>
      <c r="BOC170" s="229"/>
      <c r="BOD170" s="229"/>
      <c r="BOE170" s="229"/>
      <c r="BOF170" s="229"/>
      <c r="BOG170" s="229"/>
      <c r="BOH170" s="229"/>
      <c r="BOI170" s="229"/>
      <c r="BOJ170" s="229"/>
      <c r="BOK170" s="229"/>
      <c r="BOL170" s="229"/>
      <c r="BOM170" s="229"/>
      <c r="BON170" s="229"/>
      <c r="BOO170" s="229"/>
      <c r="BOP170" s="229"/>
      <c r="BOQ170" s="229"/>
      <c r="BOR170" s="229"/>
      <c r="BOS170" s="229"/>
      <c r="BOT170" s="229"/>
      <c r="BOU170" s="229"/>
      <c r="BOV170" s="229"/>
      <c r="BOW170" s="229"/>
      <c r="BOX170" s="229"/>
      <c r="BOY170" s="229"/>
      <c r="BOZ170" s="229"/>
      <c r="BPA170" s="229"/>
      <c r="BPB170" s="229"/>
      <c r="BPC170" s="229"/>
      <c r="BPD170" s="229"/>
      <c r="BPE170" s="229"/>
      <c r="BPF170" s="229"/>
      <c r="BPG170" s="229"/>
      <c r="BPH170" s="229"/>
      <c r="BPI170" s="229"/>
      <c r="BPJ170" s="229"/>
      <c r="BPK170" s="229"/>
      <c r="BPL170" s="229"/>
      <c r="BPM170" s="229"/>
      <c r="BPN170" s="229"/>
      <c r="BPO170" s="229"/>
      <c r="BPP170" s="229"/>
      <c r="BPQ170" s="229"/>
      <c r="BPR170" s="229"/>
      <c r="BPS170" s="229"/>
      <c r="BPT170" s="229"/>
      <c r="BPU170" s="229"/>
      <c r="BPV170" s="229"/>
      <c r="BPW170" s="229"/>
      <c r="BPX170" s="229"/>
      <c r="BPY170" s="229"/>
      <c r="BPZ170" s="229"/>
      <c r="BQA170" s="229"/>
      <c r="BQB170" s="229"/>
      <c r="BQC170" s="229"/>
      <c r="BQD170" s="229"/>
      <c r="BQE170" s="229"/>
      <c r="BQF170" s="229"/>
      <c r="BQG170" s="229"/>
      <c r="BQH170" s="229"/>
      <c r="BQI170" s="229"/>
      <c r="BQJ170" s="229"/>
      <c r="BQK170" s="229"/>
      <c r="BQL170" s="229"/>
      <c r="BQM170" s="229"/>
      <c r="BQN170" s="229"/>
      <c r="BQO170" s="229"/>
      <c r="BQP170" s="229"/>
      <c r="BQQ170" s="229"/>
      <c r="BQR170" s="229"/>
      <c r="BQS170" s="229"/>
      <c r="BQT170" s="229"/>
      <c r="BQU170" s="229"/>
      <c r="BQV170" s="229"/>
      <c r="BQW170" s="229"/>
      <c r="BQX170" s="229"/>
      <c r="BQY170" s="229"/>
      <c r="BQZ170" s="229"/>
      <c r="BRA170" s="229"/>
      <c r="BRB170" s="229"/>
      <c r="BRC170" s="229"/>
      <c r="BRD170" s="229"/>
      <c r="BRE170" s="229"/>
      <c r="BRF170" s="229"/>
      <c r="BRG170" s="229"/>
      <c r="BRH170" s="229"/>
      <c r="BRI170" s="229"/>
      <c r="BRJ170" s="229"/>
      <c r="BRK170" s="229"/>
      <c r="BRL170" s="229"/>
      <c r="BRM170" s="229"/>
      <c r="BRN170" s="229"/>
      <c r="BRO170" s="229"/>
      <c r="BRP170" s="229"/>
      <c r="BRQ170" s="229"/>
      <c r="BRR170" s="229"/>
      <c r="BRS170" s="229"/>
      <c r="BRT170" s="229"/>
      <c r="BRU170" s="229"/>
      <c r="BRV170" s="229"/>
      <c r="BRW170" s="229"/>
      <c r="BRX170" s="229"/>
      <c r="BRY170" s="229"/>
      <c r="BRZ170" s="229"/>
      <c r="BSA170" s="229"/>
      <c r="BSB170" s="229"/>
      <c r="BSC170" s="229"/>
      <c r="BSD170" s="229"/>
      <c r="BSE170" s="229"/>
      <c r="BSF170" s="229"/>
      <c r="BSG170" s="229"/>
      <c r="BSH170" s="229"/>
      <c r="BSI170" s="229"/>
      <c r="BSJ170" s="229"/>
      <c r="BSK170" s="229"/>
      <c r="BSL170" s="229"/>
      <c r="BSM170" s="229"/>
      <c r="BSN170" s="229"/>
      <c r="BSO170" s="229"/>
      <c r="BSP170" s="229"/>
      <c r="BSQ170" s="229"/>
      <c r="BSR170" s="229"/>
      <c r="BSS170" s="229"/>
      <c r="BST170" s="229"/>
      <c r="BSU170" s="229"/>
      <c r="BSV170" s="229"/>
      <c r="BSW170" s="229"/>
      <c r="BSX170" s="229"/>
      <c r="BSY170" s="229"/>
      <c r="BSZ170" s="229"/>
      <c r="BTA170" s="229"/>
      <c r="BTB170" s="229"/>
      <c r="BTC170" s="229"/>
      <c r="BTD170" s="229"/>
      <c r="BTE170" s="229"/>
      <c r="BTF170" s="229"/>
      <c r="BTG170" s="229"/>
      <c r="BTH170" s="229"/>
      <c r="BTI170" s="229"/>
      <c r="BTJ170" s="229"/>
      <c r="BTK170" s="229"/>
      <c r="BTL170" s="229"/>
      <c r="BTM170" s="229"/>
      <c r="BTN170" s="229"/>
      <c r="BTO170" s="229"/>
      <c r="BTP170" s="229"/>
      <c r="BTQ170" s="229"/>
      <c r="BTR170" s="229"/>
      <c r="BTS170" s="229"/>
      <c r="BTT170" s="229"/>
      <c r="BTU170" s="229"/>
      <c r="BTV170" s="229"/>
      <c r="BTW170" s="229"/>
      <c r="BTX170" s="229"/>
      <c r="BTY170" s="229"/>
      <c r="BTZ170" s="229"/>
      <c r="BUA170" s="229"/>
      <c r="BUB170" s="229"/>
      <c r="BUC170" s="229"/>
      <c r="BUD170" s="229"/>
      <c r="BUE170" s="229"/>
      <c r="BUF170" s="229"/>
      <c r="BUG170" s="229"/>
      <c r="BUH170" s="229"/>
      <c r="BUI170" s="229"/>
      <c r="BUJ170" s="229"/>
      <c r="BUK170" s="229"/>
      <c r="BUL170" s="229"/>
      <c r="BUM170" s="229"/>
      <c r="BUN170" s="229"/>
      <c r="BUO170" s="229"/>
      <c r="BUP170" s="229"/>
      <c r="BUQ170" s="229"/>
      <c r="BUR170" s="229"/>
      <c r="BUS170" s="229"/>
      <c r="BUT170" s="229"/>
      <c r="BUU170" s="229"/>
      <c r="BUV170" s="229"/>
      <c r="BUW170" s="229"/>
      <c r="BUX170" s="229"/>
      <c r="BUY170" s="229"/>
      <c r="BUZ170" s="229"/>
      <c r="BVA170" s="229"/>
      <c r="BVB170" s="229"/>
      <c r="BVC170" s="229"/>
      <c r="BVD170" s="229"/>
      <c r="BVE170" s="229"/>
      <c r="BVF170" s="229"/>
      <c r="BVG170" s="229"/>
      <c r="BVH170" s="229"/>
      <c r="BVI170" s="229"/>
      <c r="BVJ170" s="229"/>
      <c r="BVK170" s="229"/>
      <c r="BVL170" s="229"/>
      <c r="BVM170" s="229"/>
      <c r="BVN170" s="229"/>
      <c r="BVO170" s="229"/>
      <c r="BVP170" s="229"/>
      <c r="BVQ170" s="229"/>
      <c r="BVR170" s="229"/>
      <c r="BVS170" s="229"/>
      <c r="BVT170" s="229"/>
      <c r="BVU170" s="229"/>
      <c r="BVV170" s="229"/>
      <c r="BVW170" s="229"/>
      <c r="BVX170" s="229"/>
      <c r="BVY170" s="229"/>
      <c r="BVZ170" s="229"/>
      <c r="BWA170" s="229"/>
      <c r="BWB170" s="229"/>
      <c r="BWC170" s="229"/>
      <c r="BWD170" s="229"/>
      <c r="BWE170" s="229"/>
      <c r="BWF170" s="229"/>
      <c r="BWG170" s="229"/>
      <c r="BWH170" s="229"/>
      <c r="BWI170" s="229"/>
      <c r="BWJ170" s="229"/>
      <c r="BWK170" s="229"/>
      <c r="BWL170" s="229"/>
      <c r="BWM170" s="229"/>
      <c r="BWN170" s="229"/>
      <c r="BWO170" s="229"/>
      <c r="BWP170" s="229"/>
      <c r="BWQ170" s="229"/>
      <c r="BWR170" s="229"/>
      <c r="BWS170" s="229"/>
      <c r="BWT170" s="229"/>
      <c r="BWU170" s="229"/>
      <c r="BWV170" s="229"/>
      <c r="BWW170" s="229"/>
      <c r="BWX170" s="229"/>
      <c r="BWY170" s="229"/>
      <c r="BWZ170" s="229"/>
      <c r="BXA170" s="229"/>
      <c r="BXB170" s="229"/>
      <c r="BXC170" s="229"/>
      <c r="BXD170" s="229"/>
      <c r="BXE170" s="229"/>
      <c r="BXF170" s="229"/>
      <c r="BXG170" s="229"/>
      <c r="BXH170" s="229"/>
      <c r="BXI170" s="229"/>
      <c r="BXJ170" s="229"/>
      <c r="BXK170" s="229"/>
      <c r="BXL170" s="229"/>
      <c r="BXM170" s="229"/>
      <c r="BXN170" s="229"/>
      <c r="BXO170" s="229"/>
      <c r="BXP170" s="229"/>
      <c r="BXQ170" s="229"/>
      <c r="BXR170" s="229"/>
      <c r="BXS170" s="229"/>
      <c r="BXT170" s="229"/>
      <c r="BXU170" s="229"/>
      <c r="BXV170" s="229"/>
      <c r="BXW170" s="229"/>
      <c r="BXX170" s="229"/>
      <c r="BXY170" s="229"/>
      <c r="BXZ170" s="229"/>
      <c r="BYA170" s="229"/>
      <c r="BYB170" s="229"/>
      <c r="BYC170" s="229"/>
      <c r="BYD170" s="229"/>
      <c r="BYE170" s="229"/>
      <c r="BYF170" s="229"/>
      <c r="BYG170" s="229"/>
      <c r="BYH170" s="229"/>
      <c r="BYI170" s="229"/>
      <c r="BYJ170" s="229"/>
      <c r="BYK170" s="229"/>
      <c r="BYL170" s="229"/>
      <c r="BYM170" s="229"/>
      <c r="BYN170" s="229"/>
      <c r="BYO170" s="229"/>
      <c r="BYP170" s="229"/>
      <c r="BYQ170" s="229"/>
      <c r="BYR170" s="229"/>
      <c r="BYS170" s="229"/>
      <c r="BYT170" s="229"/>
      <c r="BYU170" s="229"/>
      <c r="BYV170" s="229"/>
      <c r="BYW170" s="229"/>
      <c r="BYX170" s="229"/>
      <c r="BYY170" s="229"/>
      <c r="BYZ170" s="229"/>
      <c r="BZA170" s="229"/>
      <c r="BZB170" s="229"/>
      <c r="BZC170" s="229"/>
      <c r="BZD170" s="229"/>
      <c r="BZE170" s="229"/>
      <c r="BZF170" s="229"/>
      <c r="BZG170" s="229"/>
      <c r="BZH170" s="229"/>
      <c r="BZI170" s="229"/>
      <c r="BZJ170" s="229"/>
      <c r="BZK170" s="229"/>
      <c r="BZL170" s="229"/>
      <c r="BZM170" s="229"/>
      <c r="BZN170" s="229"/>
      <c r="BZO170" s="229"/>
      <c r="BZP170" s="229"/>
      <c r="BZQ170" s="229"/>
      <c r="BZR170" s="229"/>
      <c r="BZS170" s="229"/>
      <c r="BZT170" s="229"/>
      <c r="BZU170" s="229"/>
      <c r="BZV170" s="229"/>
      <c r="BZW170" s="229"/>
      <c r="BZX170" s="229"/>
      <c r="BZY170" s="229"/>
      <c r="BZZ170" s="229"/>
      <c r="CAA170" s="229"/>
      <c r="CAB170" s="229"/>
      <c r="CAC170" s="229"/>
      <c r="CAD170" s="229"/>
      <c r="CAE170" s="229"/>
      <c r="CAF170" s="229"/>
      <c r="CAG170" s="229"/>
      <c r="CAH170" s="229"/>
      <c r="CAI170" s="229"/>
      <c r="CAJ170" s="229"/>
      <c r="CAK170" s="229"/>
      <c r="CAL170" s="229"/>
      <c r="CAM170" s="229"/>
      <c r="CAN170" s="229"/>
      <c r="CAO170" s="229"/>
      <c r="CAP170" s="229"/>
      <c r="CAQ170" s="229"/>
      <c r="CAR170" s="229"/>
      <c r="CAS170" s="229"/>
      <c r="CAT170" s="229"/>
      <c r="CAU170" s="229"/>
      <c r="CAV170" s="229"/>
      <c r="CAW170" s="229"/>
      <c r="CAX170" s="229"/>
      <c r="CAY170" s="229"/>
      <c r="CAZ170" s="229"/>
      <c r="CBA170" s="229"/>
      <c r="CBB170" s="229"/>
      <c r="CBC170" s="229"/>
      <c r="CBD170" s="229"/>
      <c r="CBE170" s="229"/>
      <c r="CBF170" s="229"/>
      <c r="CBG170" s="229"/>
      <c r="CBH170" s="229"/>
      <c r="CBI170" s="229"/>
      <c r="CBJ170" s="229"/>
      <c r="CBK170" s="229"/>
      <c r="CBL170" s="229"/>
      <c r="CBM170" s="229"/>
      <c r="CBN170" s="229"/>
      <c r="CBO170" s="229"/>
      <c r="CBP170" s="229"/>
      <c r="CBQ170" s="229"/>
      <c r="CBR170" s="229"/>
      <c r="CBS170" s="229"/>
      <c r="CBT170" s="229"/>
      <c r="CBU170" s="229"/>
      <c r="CBV170" s="229"/>
      <c r="CBW170" s="229"/>
      <c r="CBX170" s="229"/>
      <c r="CBY170" s="229"/>
      <c r="CBZ170" s="229"/>
      <c r="CCA170" s="229"/>
      <c r="CCB170" s="229"/>
      <c r="CCC170" s="229"/>
      <c r="CCD170" s="229"/>
      <c r="CCE170" s="229"/>
      <c r="CCF170" s="229"/>
      <c r="CCG170" s="229"/>
      <c r="CCH170" s="229"/>
      <c r="CCI170" s="229"/>
      <c r="CCJ170" s="229"/>
      <c r="CCK170" s="229"/>
      <c r="CCL170" s="229"/>
      <c r="CCM170" s="229"/>
      <c r="CCN170" s="229"/>
      <c r="CCO170" s="229"/>
      <c r="CCP170" s="229"/>
      <c r="CCQ170" s="229"/>
      <c r="CCR170" s="229"/>
      <c r="CCS170" s="229"/>
      <c r="CCT170" s="229"/>
      <c r="CCU170" s="229"/>
      <c r="CCV170" s="229"/>
      <c r="CCW170" s="229"/>
      <c r="CCX170" s="229"/>
      <c r="CCY170" s="229"/>
      <c r="CCZ170" s="229"/>
      <c r="CDA170" s="229"/>
      <c r="CDB170" s="229"/>
      <c r="CDC170" s="229"/>
      <c r="CDD170" s="229"/>
      <c r="CDE170" s="229"/>
      <c r="CDF170" s="229"/>
      <c r="CDG170" s="229"/>
      <c r="CDH170" s="229"/>
      <c r="CDI170" s="229"/>
      <c r="CDJ170" s="229"/>
      <c r="CDK170" s="229"/>
      <c r="CDL170" s="229"/>
      <c r="CDM170" s="229"/>
      <c r="CDN170" s="229"/>
      <c r="CDO170" s="229"/>
      <c r="CDP170" s="229"/>
      <c r="CDQ170" s="229"/>
      <c r="CDR170" s="229"/>
      <c r="CDS170" s="229"/>
      <c r="CDT170" s="229"/>
      <c r="CDU170" s="229"/>
      <c r="CDV170" s="229"/>
      <c r="CDW170" s="229"/>
      <c r="CDX170" s="229"/>
      <c r="CDY170" s="229"/>
      <c r="CDZ170" s="229"/>
      <c r="CEA170" s="229"/>
      <c r="CEB170" s="229"/>
      <c r="CEC170" s="229"/>
      <c r="CED170" s="229"/>
      <c r="CEE170" s="229"/>
      <c r="CEF170" s="229"/>
      <c r="CEG170" s="229"/>
      <c r="CEH170" s="229"/>
      <c r="CEI170" s="229"/>
      <c r="CEJ170" s="229"/>
      <c r="CEK170" s="229"/>
      <c r="CEL170" s="229"/>
      <c r="CEM170" s="229"/>
      <c r="CEN170" s="229"/>
      <c r="CEO170" s="229"/>
      <c r="CEP170" s="229"/>
      <c r="CEQ170" s="229"/>
      <c r="CER170" s="229"/>
      <c r="CES170" s="229"/>
      <c r="CET170" s="229"/>
      <c r="CEU170" s="229"/>
      <c r="CEV170" s="229"/>
      <c r="CEW170" s="229"/>
      <c r="CEX170" s="229"/>
      <c r="CEY170" s="229"/>
      <c r="CEZ170" s="229"/>
      <c r="CFA170" s="229"/>
      <c r="CFB170" s="229"/>
      <c r="CFC170" s="229"/>
      <c r="CFD170" s="229"/>
      <c r="CFE170" s="229"/>
      <c r="CFF170" s="229"/>
      <c r="CFG170" s="229"/>
      <c r="CFH170" s="229"/>
      <c r="CFI170" s="229"/>
      <c r="CFJ170" s="229"/>
      <c r="CFK170" s="229"/>
      <c r="CFL170" s="229"/>
      <c r="CFM170" s="229"/>
      <c r="CFN170" s="229"/>
      <c r="CFO170" s="229"/>
      <c r="CFP170" s="229"/>
      <c r="CFQ170" s="229"/>
      <c r="CFR170" s="229"/>
      <c r="CFS170" s="229"/>
      <c r="CFT170" s="229"/>
      <c r="CFU170" s="229"/>
      <c r="CFV170" s="229"/>
      <c r="CFW170" s="229"/>
      <c r="CFX170" s="229"/>
      <c r="CFY170" s="229"/>
      <c r="CFZ170" s="229"/>
      <c r="CGA170" s="229"/>
      <c r="CGB170" s="229"/>
      <c r="CGC170" s="229"/>
      <c r="CGD170" s="229"/>
      <c r="CGE170" s="229"/>
      <c r="CGF170" s="229"/>
      <c r="CGG170" s="229"/>
      <c r="CGH170" s="229"/>
      <c r="CGI170" s="229"/>
      <c r="CGJ170" s="229"/>
      <c r="CGK170" s="229"/>
      <c r="CGL170" s="229"/>
      <c r="CGM170" s="229"/>
      <c r="CGN170" s="229"/>
      <c r="CGO170" s="229"/>
      <c r="CGP170" s="229"/>
      <c r="CGQ170" s="229"/>
      <c r="CGR170" s="229"/>
      <c r="CGS170" s="229"/>
      <c r="CGT170" s="229"/>
      <c r="CGU170" s="229"/>
      <c r="CGV170" s="229"/>
      <c r="CGW170" s="229"/>
      <c r="CGX170" s="229"/>
      <c r="CGY170" s="229"/>
      <c r="CGZ170" s="229"/>
      <c r="CHA170" s="229"/>
      <c r="CHB170" s="229"/>
      <c r="CHC170" s="229"/>
      <c r="CHD170" s="229"/>
      <c r="CHE170" s="229"/>
      <c r="CHF170" s="229"/>
      <c r="CHG170" s="229"/>
      <c r="CHH170" s="229"/>
      <c r="CHI170" s="229"/>
      <c r="CHJ170" s="229"/>
      <c r="CHK170" s="229"/>
      <c r="CHL170" s="229"/>
      <c r="CHM170" s="229"/>
      <c r="CHN170" s="229"/>
      <c r="CHO170" s="229"/>
      <c r="CHP170" s="229"/>
      <c r="CHQ170" s="229"/>
      <c r="CHR170" s="229"/>
      <c r="CHS170" s="229"/>
      <c r="CHT170" s="229"/>
      <c r="CHU170" s="229"/>
      <c r="CHV170" s="229"/>
      <c r="CHW170" s="229"/>
      <c r="CHX170" s="229"/>
      <c r="CHY170" s="229"/>
      <c r="CHZ170" s="229"/>
      <c r="CIA170" s="229"/>
      <c r="CIB170" s="229"/>
      <c r="CIC170" s="229"/>
      <c r="CID170" s="229"/>
      <c r="CIE170" s="229"/>
      <c r="CIF170" s="229"/>
      <c r="CIG170" s="229"/>
      <c r="CIH170" s="229"/>
      <c r="CII170" s="229"/>
      <c r="CIJ170" s="229"/>
      <c r="CIK170" s="229"/>
      <c r="CIL170" s="229"/>
      <c r="CIM170" s="229"/>
      <c r="CIN170" s="229"/>
      <c r="CIO170" s="229"/>
      <c r="CIP170" s="229"/>
      <c r="CIQ170" s="229"/>
      <c r="CIR170" s="229"/>
      <c r="CIS170" s="229"/>
      <c r="CIT170" s="229"/>
      <c r="CIU170" s="229"/>
      <c r="CIV170" s="229"/>
      <c r="CIW170" s="229"/>
      <c r="CIX170" s="229"/>
      <c r="CIY170" s="229"/>
      <c r="CIZ170" s="229"/>
      <c r="CJA170" s="229"/>
      <c r="CJB170" s="229"/>
      <c r="CJC170" s="229"/>
      <c r="CJD170" s="229"/>
      <c r="CJE170" s="229"/>
      <c r="CJF170" s="229"/>
      <c r="CJG170" s="229"/>
      <c r="CJH170" s="229"/>
      <c r="CJI170" s="229"/>
      <c r="CJJ170" s="229"/>
      <c r="CJK170" s="229"/>
      <c r="CJL170" s="229"/>
      <c r="CJM170" s="229"/>
      <c r="CJN170" s="229"/>
      <c r="CJO170" s="229"/>
      <c r="CJP170" s="229"/>
      <c r="CJQ170" s="229"/>
      <c r="CJR170" s="229"/>
      <c r="CJS170" s="229"/>
      <c r="CJT170" s="229"/>
      <c r="CJU170" s="229"/>
      <c r="CJV170" s="229"/>
      <c r="CJW170" s="229"/>
      <c r="CJX170" s="229"/>
      <c r="CJY170" s="229"/>
      <c r="CJZ170" s="229"/>
      <c r="CKA170" s="229"/>
      <c r="CKB170" s="229"/>
      <c r="CKC170" s="229"/>
      <c r="CKD170" s="229"/>
      <c r="CKE170" s="229"/>
      <c r="CKF170" s="229"/>
      <c r="CKG170" s="229"/>
      <c r="CKH170" s="229"/>
      <c r="CKI170" s="229"/>
      <c r="CKJ170" s="229"/>
      <c r="CKK170" s="229"/>
      <c r="CKL170" s="229"/>
      <c r="CKM170" s="229"/>
      <c r="CKN170" s="229"/>
      <c r="CKO170" s="229"/>
      <c r="CKP170" s="229"/>
      <c r="CKQ170" s="229"/>
      <c r="CKR170" s="229"/>
      <c r="CKS170" s="229"/>
      <c r="CKT170" s="229"/>
      <c r="CKU170" s="229"/>
      <c r="CKV170" s="229"/>
      <c r="CKW170" s="229"/>
      <c r="CKX170" s="229"/>
      <c r="CKY170" s="229"/>
      <c r="CKZ170" s="229"/>
      <c r="CLA170" s="229"/>
      <c r="CLB170" s="229"/>
      <c r="CLC170" s="229"/>
      <c r="CLD170" s="229"/>
      <c r="CLE170" s="229"/>
      <c r="CLF170" s="229"/>
      <c r="CLG170" s="229"/>
      <c r="CLH170" s="229"/>
      <c r="CLI170" s="229"/>
      <c r="CLJ170" s="229"/>
      <c r="CLK170" s="229"/>
      <c r="CLL170" s="229"/>
      <c r="CLM170" s="229"/>
      <c r="CLN170" s="229"/>
      <c r="CLO170" s="229"/>
      <c r="CLP170" s="229"/>
      <c r="CLQ170" s="229"/>
      <c r="CLR170" s="229"/>
      <c r="CLS170" s="229"/>
      <c r="CLT170" s="229"/>
      <c r="CLU170" s="229"/>
      <c r="CLV170" s="229"/>
      <c r="CLW170" s="229"/>
      <c r="CLX170" s="229"/>
      <c r="CLY170" s="229"/>
      <c r="CLZ170" s="229"/>
      <c r="CMA170" s="229"/>
      <c r="CMB170" s="229"/>
      <c r="CMC170" s="229"/>
      <c r="CMD170" s="229"/>
      <c r="CME170" s="229"/>
      <c r="CMF170" s="229"/>
      <c r="CMG170" s="229"/>
      <c r="CMH170" s="229"/>
      <c r="CMI170" s="229"/>
      <c r="CMJ170" s="229"/>
      <c r="CMK170" s="229"/>
      <c r="CML170" s="229"/>
      <c r="CMM170" s="229"/>
      <c r="CMN170" s="229"/>
      <c r="CMO170" s="229"/>
      <c r="CMP170" s="229"/>
      <c r="CMQ170" s="229"/>
      <c r="CMR170" s="229"/>
      <c r="CMS170" s="229"/>
      <c r="CMT170" s="229"/>
      <c r="CMU170" s="229"/>
      <c r="CMV170" s="229"/>
      <c r="CMW170" s="229"/>
      <c r="CMX170" s="229"/>
      <c r="CMY170" s="229"/>
      <c r="CMZ170" s="229"/>
      <c r="CNA170" s="229"/>
      <c r="CNB170" s="229"/>
      <c r="CNC170" s="229"/>
      <c r="CND170" s="229"/>
      <c r="CNE170" s="229"/>
      <c r="CNF170" s="229"/>
      <c r="CNG170" s="229"/>
      <c r="CNH170" s="229"/>
      <c r="CNI170" s="229"/>
      <c r="CNJ170" s="229"/>
      <c r="CNK170" s="229"/>
      <c r="CNL170" s="229"/>
      <c r="CNM170" s="229"/>
      <c r="CNN170" s="229"/>
      <c r="CNO170" s="229"/>
      <c r="CNP170" s="229"/>
      <c r="CNQ170" s="229"/>
      <c r="CNR170" s="229"/>
      <c r="CNS170" s="229"/>
      <c r="CNT170" s="229"/>
      <c r="CNU170" s="229"/>
      <c r="CNV170" s="229"/>
      <c r="CNW170" s="229"/>
      <c r="CNX170" s="229"/>
      <c r="CNY170" s="229"/>
      <c r="CNZ170" s="229"/>
      <c r="COA170" s="229"/>
      <c r="COB170" s="229"/>
      <c r="COC170" s="229"/>
      <c r="COD170" s="229"/>
      <c r="COE170" s="229"/>
      <c r="COF170" s="229"/>
      <c r="COG170" s="229"/>
      <c r="COH170" s="229"/>
      <c r="COI170" s="229"/>
      <c r="COJ170" s="229"/>
      <c r="COK170" s="229"/>
      <c r="COL170" s="229"/>
      <c r="COM170" s="229"/>
      <c r="CON170" s="229"/>
      <c r="COO170" s="229"/>
      <c r="COP170" s="229"/>
      <c r="COQ170" s="229"/>
      <c r="COR170" s="229"/>
      <c r="COS170" s="229"/>
      <c r="COT170" s="229"/>
      <c r="COU170" s="229"/>
      <c r="COV170" s="229"/>
      <c r="COW170" s="229"/>
      <c r="COX170" s="229"/>
      <c r="COY170" s="229"/>
      <c r="COZ170" s="229"/>
      <c r="CPA170" s="229"/>
      <c r="CPB170" s="229"/>
      <c r="CPC170" s="229"/>
      <c r="CPD170" s="229"/>
      <c r="CPE170" s="229"/>
      <c r="CPF170" s="229"/>
      <c r="CPG170" s="229"/>
      <c r="CPH170" s="229"/>
      <c r="CPI170" s="229"/>
      <c r="CPJ170" s="229"/>
      <c r="CPK170" s="229"/>
      <c r="CPL170" s="229"/>
      <c r="CPM170" s="229"/>
      <c r="CPN170" s="229"/>
      <c r="CPO170" s="229"/>
      <c r="CPP170" s="229"/>
      <c r="CPQ170" s="229"/>
      <c r="CPR170" s="229"/>
      <c r="CPS170" s="229"/>
      <c r="CPT170" s="229"/>
      <c r="CPU170" s="229"/>
      <c r="CPV170" s="229"/>
      <c r="CPW170" s="229"/>
      <c r="CPX170" s="229"/>
      <c r="CPY170" s="229"/>
      <c r="CPZ170" s="229"/>
      <c r="CQA170" s="229"/>
      <c r="CQB170" s="229"/>
      <c r="CQC170" s="229"/>
      <c r="CQD170" s="229"/>
      <c r="CQE170" s="229"/>
      <c r="CQF170" s="229"/>
      <c r="CQG170" s="229"/>
      <c r="CQH170" s="229"/>
      <c r="CQI170" s="229"/>
      <c r="CQJ170" s="229"/>
      <c r="CQK170" s="229"/>
      <c r="CQL170" s="229"/>
      <c r="CQM170" s="229"/>
      <c r="CQN170" s="229"/>
      <c r="CQO170" s="229"/>
      <c r="CQP170" s="229"/>
      <c r="CQQ170" s="229"/>
      <c r="CQR170" s="229"/>
      <c r="CQS170" s="229"/>
      <c r="CQT170" s="229"/>
      <c r="CQU170" s="229"/>
      <c r="CQV170" s="229"/>
      <c r="CQW170" s="229"/>
      <c r="CQX170" s="229"/>
      <c r="CQY170" s="229"/>
      <c r="CQZ170" s="229"/>
      <c r="CRA170" s="229"/>
      <c r="CRB170" s="229"/>
      <c r="CRC170" s="229"/>
      <c r="CRD170" s="229"/>
      <c r="CRE170" s="229"/>
      <c r="CRF170" s="229"/>
      <c r="CRG170" s="229"/>
      <c r="CRH170" s="229"/>
      <c r="CRI170" s="229"/>
      <c r="CRJ170" s="229"/>
      <c r="CRK170" s="229"/>
      <c r="CRL170" s="229"/>
      <c r="CRM170" s="229"/>
      <c r="CRN170" s="229"/>
      <c r="CRO170" s="229"/>
      <c r="CRP170" s="229"/>
      <c r="CRQ170" s="229"/>
      <c r="CRR170" s="229"/>
      <c r="CRS170" s="229"/>
      <c r="CRT170" s="229"/>
      <c r="CRU170" s="229"/>
      <c r="CRV170" s="229"/>
      <c r="CRW170" s="229"/>
      <c r="CRX170" s="229"/>
      <c r="CRY170" s="229"/>
      <c r="CRZ170" s="229"/>
      <c r="CSA170" s="229"/>
      <c r="CSB170" s="229"/>
      <c r="CSC170" s="229"/>
      <c r="CSD170" s="229"/>
      <c r="CSE170" s="229"/>
      <c r="CSF170" s="229"/>
      <c r="CSG170" s="229"/>
      <c r="CSH170" s="229"/>
      <c r="CSI170" s="229"/>
      <c r="CSJ170" s="229"/>
      <c r="CSK170" s="229"/>
      <c r="CSL170" s="229"/>
      <c r="CSM170" s="229"/>
      <c r="CSN170" s="229"/>
      <c r="CSO170" s="229"/>
      <c r="CSP170" s="229"/>
      <c r="CSQ170" s="229"/>
      <c r="CSR170" s="229"/>
      <c r="CSS170" s="229"/>
      <c r="CST170" s="229"/>
      <c r="CSU170" s="229"/>
      <c r="CSV170" s="229"/>
      <c r="CSW170" s="229"/>
      <c r="CSX170" s="229"/>
      <c r="CSY170" s="229"/>
      <c r="CSZ170" s="229"/>
      <c r="CTA170" s="229"/>
      <c r="CTB170" s="229"/>
      <c r="CTC170" s="229"/>
      <c r="CTD170" s="229"/>
      <c r="CTE170" s="229"/>
      <c r="CTF170" s="229"/>
      <c r="CTG170" s="229"/>
      <c r="CTH170" s="229"/>
      <c r="CTI170" s="229"/>
      <c r="CTJ170" s="229"/>
      <c r="CTK170" s="229"/>
      <c r="CTL170" s="229"/>
      <c r="CTM170" s="229"/>
      <c r="CTN170" s="229"/>
      <c r="CTO170" s="229"/>
      <c r="CTP170" s="229"/>
      <c r="CTQ170" s="229"/>
      <c r="CTR170" s="229"/>
      <c r="CTS170" s="229"/>
      <c r="CTT170" s="229"/>
      <c r="CTU170" s="229"/>
      <c r="CTV170" s="229"/>
      <c r="CTW170" s="229"/>
      <c r="CTX170" s="229"/>
      <c r="CTY170" s="229"/>
      <c r="CTZ170" s="229"/>
      <c r="CUA170" s="229"/>
    </row>
    <row r="171" spans="1:2575" s="224" customFormat="1" ht="108.75" hidden="1" customHeight="1">
      <c r="A171" s="241">
        <f>+A169+1</f>
        <v>74</v>
      </c>
      <c r="B171" s="242" t="str">
        <f>IFERROR(INDEX(OB!B:B,MATCH('BIHOURLY '!A:A,OB!A:A,0)),"")</f>
        <v/>
      </c>
      <c r="C171" s="243"/>
      <c r="D171" s="232" t="str">
        <f>IFERROR(INDEX(OB!G:G,MATCH('BIHOURLY '!A:A,OB!A:A,0)),"")</f>
        <v/>
      </c>
      <c r="E171" s="244" t="str">
        <f>IFERROR(INDEX(OB!K:K,MATCH('BIHOURLY '!A:A,OB!A:A,0)),"")</f>
        <v/>
      </c>
      <c r="F171" s="245" t="str">
        <f>IFERROR((OB!$K$3/'BIHOURLY '!E171)/5,"")</f>
        <v/>
      </c>
      <c r="G171" s="246"/>
      <c r="H171" s="246"/>
      <c r="I171" s="246"/>
      <c r="J171" s="265"/>
      <c r="K171" s="254"/>
      <c r="L171" s="254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29"/>
      <c r="AH171" s="229"/>
      <c r="AI171" s="229"/>
      <c r="AJ171" s="229"/>
      <c r="AK171" s="229"/>
      <c r="AL171" s="229"/>
      <c r="AM171" s="229"/>
      <c r="AN171" s="229"/>
      <c r="AO171" s="229"/>
      <c r="AP171" s="229"/>
      <c r="AQ171" s="229"/>
      <c r="AR171" s="229"/>
      <c r="AS171" s="229"/>
      <c r="AT171" s="229"/>
      <c r="AU171" s="229"/>
      <c r="AV171" s="229"/>
      <c r="AW171" s="229"/>
      <c r="AX171" s="229"/>
      <c r="AY171" s="229"/>
      <c r="AZ171" s="229"/>
      <c r="BA171" s="229"/>
      <c r="BB171" s="229"/>
      <c r="BC171" s="229"/>
      <c r="BD171" s="229"/>
      <c r="BE171" s="229"/>
      <c r="BF171" s="229"/>
      <c r="BG171" s="229"/>
      <c r="BH171" s="229"/>
      <c r="BI171" s="229"/>
      <c r="BJ171" s="229"/>
      <c r="BK171" s="229"/>
      <c r="BL171" s="229"/>
      <c r="BM171" s="229"/>
      <c r="BN171" s="229"/>
      <c r="BO171" s="229"/>
      <c r="BP171" s="229"/>
      <c r="BQ171" s="229"/>
      <c r="BR171" s="229"/>
      <c r="BS171" s="229"/>
      <c r="BT171" s="229"/>
      <c r="BU171" s="229"/>
      <c r="BV171" s="229"/>
      <c r="BW171" s="229"/>
      <c r="BX171" s="229"/>
      <c r="BY171" s="229"/>
      <c r="BZ171" s="229"/>
      <c r="CA171" s="229"/>
      <c r="CB171" s="229"/>
      <c r="CC171" s="229"/>
      <c r="CD171" s="229"/>
      <c r="CE171" s="229"/>
      <c r="CF171" s="229"/>
      <c r="CG171" s="229"/>
      <c r="CH171" s="229"/>
      <c r="CI171" s="229"/>
      <c r="CJ171" s="229"/>
      <c r="CK171" s="229"/>
      <c r="CL171" s="229"/>
      <c r="CM171" s="229"/>
      <c r="CN171" s="229"/>
      <c r="CO171" s="229"/>
      <c r="CP171" s="229"/>
      <c r="CQ171" s="229"/>
      <c r="CR171" s="229"/>
      <c r="CS171" s="229"/>
      <c r="CT171" s="229"/>
      <c r="CU171" s="229"/>
      <c r="CV171" s="229"/>
      <c r="CW171" s="229"/>
      <c r="CX171" s="229"/>
      <c r="CY171" s="229"/>
      <c r="CZ171" s="229"/>
      <c r="DA171" s="229"/>
      <c r="DB171" s="229"/>
      <c r="DC171" s="229"/>
      <c r="DD171" s="229"/>
      <c r="DE171" s="229"/>
      <c r="DF171" s="229"/>
      <c r="DG171" s="229"/>
      <c r="DH171" s="229"/>
      <c r="DI171" s="229"/>
      <c r="DJ171" s="229"/>
      <c r="DK171" s="229"/>
      <c r="DL171" s="229"/>
      <c r="DM171" s="229"/>
      <c r="DN171" s="229"/>
      <c r="DO171" s="229"/>
      <c r="DP171" s="229"/>
      <c r="DQ171" s="229"/>
      <c r="DR171" s="229"/>
      <c r="DS171" s="229"/>
      <c r="DT171" s="229"/>
      <c r="DU171" s="229"/>
      <c r="DV171" s="229"/>
      <c r="DW171" s="229"/>
      <c r="DX171" s="229"/>
      <c r="DY171" s="229"/>
      <c r="DZ171" s="229"/>
      <c r="EA171" s="229"/>
      <c r="EB171" s="229"/>
      <c r="EC171" s="229"/>
      <c r="ED171" s="229"/>
      <c r="EE171" s="229"/>
      <c r="EF171" s="229"/>
      <c r="EG171" s="229"/>
      <c r="EH171" s="229"/>
      <c r="EI171" s="229"/>
      <c r="EJ171" s="229"/>
      <c r="EK171" s="229"/>
      <c r="EL171" s="229"/>
      <c r="EM171" s="229"/>
      <c r="EN171" s="229"/>
      <c r="EO171" s="229"/>
      <c r="EP171" s="229"/>
      <c r="EQ171" s="229"/>
      <c r="ER171" s="229"/>
      <c r="ES171" s="229"/>
      <c r="ET171" s="229"/>
      <c r="EU171" s="229"/>
      <c r="EV171" s="229"/>
      <c r="EW171" s="229"/>
      <c r="EX171" s="229"/>
      <c r="EY171" s="229"/>
      <c r="EZ171" s="229"/>
      <c r="FA171" s="229"/>
      <c r="FB171" s="229"/>
      <c r="FC171" s="229"/>
      <c r="FD171" s="229"/>
      <c r="FE171" s="229"/>
      <c r="FF171" s="229"/>
      <c r="FG171" s="229"/>
      <c r="FH171" s="229"/>
      <c r="FI171" s="229"/>
      <c r="FJ171" s="229"/>
      <c r="FK171" s="229"/>
      <c r="FL171" s="229"/>
      <c r="FM171" s="229"/>
      <c r="FN171" s="229"/>
      <c r="FO171" s="229"/>
      <c r="FP171" s="229"/>
      <c r="FQ171" s="229"/>
      <c r="FR171" s="229"/>
      <c r="FS171" s="229"/>
      <c r="FT171" s="229"/>
      <c r="FU171" s="229"/>
      <c r="FV171" s="229"/>
      <c r="FW171" s="229"/>
      <c r="FX171" s="229"/>
      <c r="FY171" s="229"/>
      <c r="FZ171" s="229"/>
      <c r="GA171" s="229"/>
      <c r="GB171" s="229"/>
      <c r="GC171" s="229"/>
      <c r="GD171" s="229"/>
      <c r="GE171" s="229"/>
      <c r="GF171" s="229"/>
      <c r="GG171" s="229"/>
      <c r="GH171" s="229"/>
      <c r="GI171" s="229"/>
      <c r="GJ171" s="229"/>
      <c r="GK171" s="229"/>
      <c r="GL171" s="229"/>
      <c r="GM171" s="229"/>
      <c r="GN171" s="229"/>
      <c r="GO171" s="229"/>
      <c r="GP171" s="229"/>
      <c r="GQ171" s="229"/>
      <c r="GR171" s="229"/>
      <c r="GS171" s="229"/>
      <c r="GT171" s="229"/>
      <c r="GU171" s="229"/>
      <c r="GV171" s="229"/>
      <c r="GW171" s="229"/>
      <c r="GX171" s="229"/>
      <c r="GY171" s="229"/>
      <c r="GZ171" s="229"/>
      <c r="HA171" s="229"/>
      <c r="HB171" s="229"/>
      <c r="HC171" s="229"/>
      <c r="HD171" s="229"/>
      <c r="HE171" s="229"/>
      <c r="HF171" s="229"/>
      <c r="HG171" s="229"/>
      <c r="HH171" s="229"/>
      <c r="HI171" s="229"/>
      <c r="HJ171" s="229"/>
      <c r="HK171" s="229"/>
      <c r="HL171" s="229"/>
      <c r="HM171" s="229"/>
      <c r="HN171" s="229"/>
      <c r="HO171" s="229"/>
      <c r="HP171" s="229"/>
      <c r="HQ171" s="229"/>
      <c r="HR171" s="229"/>
      <c r="HS171" s="229"/>
      <c r="HT171" s="229"/>
      <c r="HU171" s="229"/>
      <c r="HV171" s="229"/>
      <c r="HW171" s="229"/>
      <c r="HX171" s="229"/>
      <c r="HY171" s="229"/>
      <c r="HZ171" s="229"/>
      <c r="IA171" s="229"/>
      <c r="IB171" s="229"/>
      <c r="IC171" s="229"/>
      <c r="ID171" s="229"/>
      <c r="IE171" s="229"/>
      <c r="IF171" s="229"/>
      <c r="IG171" s="229"/>
      <c r="IH171" s="229"/>
      <c r="II171" s="229"/>
      <c r="IJ171" s="229"/>
      <c r="IK171" s="229"/>
      <c r="IL171" s="229"/>
      <c r="IM171" s="229"/>
      <c r="IN171" s="229"/>
      <c r="IO171" s="229"/>
      <c r="IP171" s="229"/>
      <c r="IQ171" s="229"/>
      <c r="IR171" s="229"/>
      <c r="IS171" s="229"/>
      <c r="IT171" s="229"/>
      <c r="IU171" s="229"/>
      <c r="IV171" s="229"/>
      <c r="IW171" s="229"/>
      <c r="IX171" s="229"/>
      <c r="IY171" s="229"/>
      <c r="IZ171" s="229"/>
      <c r="JA171" s="229"/>
      <c r="JB171" s="229"/>
      <c r="JC171" s="229"/>
      <c r="JD171" s="229"/>
      <c r="JE171" s="229"/>
      <c r="JF171" s="229"/>
      <c r="JG171" s="229"/>
      <c r="JH171" s="229"/>
      <c r="JI171" s="229"/>
      <c r="JJ171" s="229"/>
      <c r="JK171" s="229"/>
      <c r="JL171" s="229"/>
      <c r="JM171" s="229"/>
      <c r="JN171" s="229"/>
      <c r="JO171" s="229"/>
      <c r="JP171" s="229"/>
      <c r="JQ171" s="229"/>
      <c r="JR171" s="229"/>
      <c r="JS171" s="229"/>
      <c r="JT171" s="229"/>
      <c r="JU171" s="229"/>
      <c r="JV171" s="229"/>
      <c r="JW171" s="229"/>
      <c r="JX171" s="229"/>
      <c r="JY171" s="229"/>
      <c r="JZ171" s="229"/>
      <c r="KA171" s="229"/>
      <c r="KB171" s="229"/>
      <c r="KC171" s="229"/>
      <c r="KD171" s="229"/>
      <c r="KE171" s="229"/>
      <c r="KF171" s="229"/>
      <c r="KG171" s="229"/>
      <c r="KH171" s="229"/>
      <c r="KI171" s="229"/>
      <c r="KJ171" s="229"/>
      <c r="KK171" s="229"/>
      <c r="KL171" s="229"/>
      <c r="KM171" s="229"/>
      <c r="KN171" s="229"/>
      <c r="KO171" s="229"/>
      <c r="KP171" s="229"/>
      <c r="KQ171" s="229"/>
      <c r="KR171" s="229"/>
      <c r="KS171" s="229"/>
      <c r="KT171" s="229"/>
      <c r="KU171" s="229"/>
      <c r="KV171" s="229"/>
      <c r="KW171" s="229"/>
      <c r="KX171" s="229"/>
      <c r="KY171" s="229"/>
      <c r="KZ171" s="229"/>
      <c r="LA171" s="229"/>
      <c r="LB171" s="229"/>
      <c r="LC171" s="229"/>
      <c r="LD171" s="229"/>
      <c r="LE171" s="229"/>
      <c r="LF171" s="229"/>
      <c r="LG171" s="229"/>
      <c r="LH171" s="229"/>
      <c r="LI171" s="229"/>
      <c r="LJ171" s="229"/>
      <c r="LK171" s="229"/>
      <c r="LL171" s="229"/>
      <c r="LM171" s="229"/>
      <c r="LN171" s="229"/>
      <c r="LO171" s="229"/>
      <c r="LP171" s="229"/>
      <c r="LQ171" s="229"/>
      <c r="LR171" s="229"/>
      <c r="LS171" s="229"/>
      <c r="LT171" s="229"/>
      <c r="LU171" s="229"/>
      <c r="LV171" s="229"/>
      <c r="LW171" s="229"/>
      <c r="LX171" s="229"/>
      <c r="LY171" s="229"/>
      <c r="LZ171" s="229"/>
      <c r="MA171" s="229"/>
      <c r="MB171" s="229"/>
      <c r="MC171" s="229"/>
      <c r="MD171" s="229"/>
      <c r="ME171" s="229"/>
      <c r="MF171" s="229"/>
      <c r="MG171" s="229"/>
      <c r="MH171" s="229"/>
      <c r="MI171" s="229"/>
      <c r="MJ171" s="229"/>
      <c r="MK171" s="229"/>
      <c r="ML171" s="229"/>
      <c r="MM171" s="229"/>
      <c r="MN171" s="229"/>
      <c r="MO171" s="229"/>
      <c r="MP171" s="229"/>
      <c r="MQ171" s="229"/>
      <c r="MR171" s="229"/>
      <c r="MS171" s="229"/>
      <c r="MT171" s="229"/>
      <c r="MU171" s="229"/>
      <c r="MV171" s="229"/>
      <c r="MW171" s="229"/>
      <c r="MX171" s="229"/>
      <c r="MY171" s="229"/>
      <c r="MZ171" s="229"/>
      <c r="NA171" s="229"/>
      <c r="NB171" s="229"/>
      <c r="NC171" s="229"/>
      <c r="ND171" s="229"/>
      <c r="NE171" s="229"/>
      <c r="NF171" s="229"/>
      <c r="NG171" s="229"/>
      <c r="NH171" s="229"/>
      <c r="NI171" s="229"/>
      <c r="NJ171" s="229"/>
      <c r="NK171" s="229"/>
      <c r="NL171" s="229"/>
      <c r="NM171" s="229"/>
      <c r="NN171" s="229"/>
      <c r="NO171" s="229"/>
      <c r="NP171" s="229"/>
      <c r="NQ171" s="229"/>
      <c r="NR171" s="229"/>
      <c r="NS171" s="229"/>
      <c r="NT171" s="229"/>
      <c r="NU171" s="229"/>
      <c r="NV171" s="229"/>
      <c r="NW171" s="229"/>
      <c r="NX171" s="229"/>
      <c r="NY171" s="229"/>
      <c r="NZ171" s="229"/>
      <c r="OA171" s="229"/>
      <c r="OB171" s="229"/>
      <c r="OC171" s="229"/>
      <c r="OD171" s="229"/>
      <c r="OE171" s="229"/>
      <c r="OF171" s="229"/>
      <c r="OG171" s="229"/>
      <c r="OH171" s="229"/>
      <c r="OI171" s="229"/>
      <c r="OJ171" s="229"/>
      <c r="OK171" s="229"/>
      <c r="OL171" s="229"/>
      <c r="OM171" s="229"/>
      <c r="ON171" s="229"/>
      <c r="OO171" s="229"/>
      <c r="OP171" s="229"/>
      <c r="OQ171" s="229"/>
      <c r="OR171" s="229"/>
      <c r="OS171" s="229"/>
      <c r="OT171" s="229"/>
      <c r="OU171" s="229"/>
      <c r="OV171" s="229"/>
      <c r="OW171" s="229"/>
      <c r="OX171" s="229"/>
      <c r="OY171" s="229"/>
      <c r="OZ171" s="229"/>
      <c r="PA171" s="229"/>
      <c r="PB171" s="229"/>
      <c r="PC171" s="229"/>
      <c r="PD171" s="229"/>
      <c r="PE171" s="229"/>
      <c r="PF171" s="229"/>
      <c r="PG171" s="229"/>
      <c r="PH171" s="229"/>
      <c r="PI171" s="229"/>
      <c r="PJ171" s="229"/>
      <c r="PK171" s="229"/>
      <c r="PL171" s="229"/>
      <c r="PM171" s="229"/>
      <c r="PN171" s="229"/>
      <c r="PO171" s="229"/>
      <c r="PP171" s="229"/>
      <c r="PQ171" s="229"/>
      <c r="PR171" s="229"/>
      <c r="PS171" s="229"/>
      <c r="PT171" s="229"/>
      <c r="PU171" s="229"/>
      <c r="PV171" s="229"/>
      <c r="PW171" s="229"/>
      <c r="PX171" s="229"/>
      <c r="PY171" s="229"/>
      <c r="PZ171" s="229"/>
      <c r="QA171" s="229"/>
      <c r="QB171" s="229"/>
      <c r="QC171" s="229"/>
      <c r="QD171" s="229"/>
      <c r="QE171" s="229"/>
      <c r="QF171" s="229"/>
      <c r="QG171" s="229"/>
      <c r="QH171" s="229"/>
      <c r="QI171" s="229"/>
      <c r="QJ171" s="229"/>
      <c r="QK171" s="229"/>
      <c r="QL171" s="229"/>
      <c r="QM171" s="229"/>
      <c r="QN171" s="229"/>
      <c r="QO171" s="229"/>
      <c r="QP171" s="229"/>
      <c r="QQ171" s="229"/>
      <c r="QR171" s="229"/>
      <c r="QS171" s="229"/>
      <c r="QT171" s="229"/>
      <c r="QU171" s="229"/>
      <c r="QV171" s="229"/>
      <c r="QW171" s="229"/>
      <c r="QX171" s="229"/>
      <c r="QY171" s="229"/>
      <c r="QZ171" s="229"/>
      <c r="RA171" s="229"/>
      <c r="RB171" s="229"/>
      <c r="RC171" s="229"/>
      <c r="RD171" s="229"/>
      <c r="RE171" s="229"/>
      <c r="RF171" s="229"/>
      <c r="RG171" s="229"/>
      <c r="RH171" s="229"/>
      <c r="RI171" s="229"/>
      <c r="RJ171" s="229"/>
      <c r="RK171" s="229"/>
      <c r="RL171" s="229"/>
      <c r="RM171" s="229"/>
      <c r="RN171" s="229"/>
      <c r="RO171" s="229"/>
      <c r="RP171" s="229"/>
      <c r="RQ171" s="229"/>
      <c r="RR171" s="229"/>
      <c r="RS171" s="229"/>
      <c r="RT171" s="229"/>
      <c r="RU171" s="229"/>
      <c r="RV171" s="229"/>
      <c r="RW171" s="229"/>
      <c r="RX171" s="229"/>
      <c r="RY171" s="229"/>
      <c r="RZ171" s="229"/>
      <c r="SA171" s="229"/>
      <c r="SB171" s="229"/>
      <c r="SC171" s="229"/>
      <c r="SD171" s="229"/>
      <c r="SE171" s="229"/>
      <c r="SF171" s="229"/>
      <c r="SG171" s="229"/>
      <c r="SH171" s="229"/>
      <c r="SI171" s="229"/>
      <c r="SJ171" s="229"/>
      <c r="SK171" s="229"/>
      <c r="SL171" s="229"/>
      <c r="SM171" s="229"/>
      <c r="SN171" s="229"/>
      <c r="SO171" s="229"/>
      <c r="SP171" s="229"/>
      <c r="SQ171" s="229"/>
      <c r="SR171" s="229"/>
      <c r="SS171" s="229"/>
      <c r="ST171" s="229"/>
      <c r="SU171" s="229"/>
      <c r="SV171" s="229"/>
      <c r="SW171" s="229"/>
      <c r="SX171" s="229"/>
      <c r="SY171" s="229"/>
      <c r="SZ171" s="229"/>
      <c r="TA171" s="229"/>
      <c r="TB171" s="229"/>
      <c r="TC171" s="229"/>
      <c r="TD171" s="229"/>
      <c r="TE171" s="229"/>
      <c r="TF171" s="229"/>
      <c r="TG171" s="229"/>
      <c r="TH171" s="229"/>
      <c r="TI171" s="229"/>
      <c r="TJ171" s="229"/>
      <c r="TK171" s="229"/>
      <c r="TL171" s="229"/>
      <c r="TM171" s="229"/>
      <c r="TN171" s="229"/>
      <c r="TO171" s="229"/>
      <c r="TP171" s="229"/>
      <c r="TQ171" s="229"/>
      <c r="TR171" s="229"/>
      <c r="TS171" s="229"/>
      <c r="TT171" s="229"/>
      <c r="TU171" s="229"/>
      <c r="TV171" s="229"/>
      <c r="TW171" s="229"/>
      <c r="TX171" s="229"/>
      <c r="TY171" s="229"/>
      <c r="TZ171" s="229"/>
      <c r="UA171" s="229"/>
      <c r="UB171" s="229"/>
      <c r="UC171" s="229"/>
      <c r="UD171" s="229"/>
      <c r="UE171" s="229"/>
      <c r="UF171" s="229"/>
      <c r="UG171" s="229"/>
      <c r="UH171" s="229"/>
      <c r="UI171" s="229"/>
      <c r="UJ171" s="229"/>
      <c r="UK171" s="229"/>
      <c r="UL171" s="229"/>
      <c r="UM171" s="229"/>
      <c r="UN171" s="229"/>
      <c r="UO171" s="229"/>
      <c r="UP171" s="229"/>
      <c r="UQ171" s="229"/>
      <c r="UR171" s="229"/>
      <c r="US171" s="229"/>
      <c r="UT171" s="229"/>
      <c r="UU171" s="229"/>
      <c r="UV171" s="229"/>
      <c r="UW171" s="229"/>
      <c r="UX171" s="229"/>
      <c r="UY171" s="229"/>
      <c r="UZ171" s="229"/>
      <c r="VA171" s="229"/>
      <c r="VB171" s="229"/>
      <c r="VC171" s="229"/>
      <c r="VD171" s="229"/>
      <c r="VE171" s="229"/>
      <c r="VF171" s="229"/>
      <c r="VG171" s="229"/>
      <c r="VH171" s="229"/>
      <c r="VI171" s="229"/>
      <c r="VJ171" s="229"/>
      <c r="VK171" s="229"/>
      <c r="VL171" s="229"/>
      <c r="VM171" s="229"/>
      <c r="VN171" s="229"/>
      <c r="VO171" s="229"/>
      <c r="VP171" s="229"/>
      <c r="VQ171" s="229"/>
      <c r="VR171" s="229"/>
      <c r="VS171" s="229"/>
      <c r="VT171" s="229"/>
      <c r="VU171" s="229"/>
      <c r="VV171" s="229"/>
      <c r="VW171" s="229"/>
      <c r="VX171" s="229"/>
      <c r="VY171" s="229"/>
      <c r="VZ171" s="229"/>
      <c r="WA171" s="229"/>
      <c r="WB171" s="229"/>
      <c r="WC171" s="229"/>
      <c r="WD171" s="229"/>
      <c r="WE171" s="229"/>
      <c r="WF171" s="229"/>
      <c r="WG171" s="229"/>
      <c r="WH171" s="229"/>
      <c r="WI171" s="229"/>
      <c r="WJ171" s="229"/>
      <c r="WK171" s="229"/>
      <c r="WL171" s="229"/>
      <c r="WM171" s="229"/>
      <c r="WN171" s="229"/>
      <c r="WO171" s="229"/>
      <c r="WP171" s="229"/>
      <c r="WQ171" s="229"/>
      <c r="WR171" s="229"/>
      <c r="WS171" s="229"/>
      <c r="WT171" s="229"/>
      <c r="WU171" s="229"/>
      <c r="WV171" s="229"/>
      <c r="WW171" s="229"/>
      <c r="WX171" s="229"/>
      <c r="WY171" s="229"/>
      <c r="WZ171" s="229"/>
      <c r="XA171" s="229"/>
      <c r="XB171" s="229"/>
      <c r="XC171" s="229"/>
      <c r="XD171" s="229"/>
      <c r="XE171" s="229"/>
      <c r="XF171" s="229"/>
      <c r="XG171" s="229"/>
      <c r="XH171" s="229"/>
      <c r="XI171" s="229"/>
      <c r="XJ171" s="229"/>
      <c r="XK171" s="229"/>
      <c r="XL171" s="229"/>
      <c r="XM171" s="229"/>
      <c r="XN171" s="229"/>
      <c r="XO171" s="229"/>
      <c r="XP171" s="229"/>
      <c r="XQ171" s="229"/>
      <c r="XR171" s="229"/>
      <c r="XS171" s="229"/>
      <c r="XT171" s="229"/>
      <c r="XU171" s="229"/>
      <c r="XV171" s="229"/>
      <c r="XW171" s="229"/>
      <c r="XX171" s="229"/>
      <c r="XY171" s="229"/>
      <c r="XZ171" s="229"/>
      <c r="YA171" s="229"/>
      <c r="YB171" s="229"/>
      <c r="YC171" s="229"/>
      <c r="YD171" s="229"/>
      <c r="YE171" s="229"/>
      <c r="YF171" s="229"/>
      <c r="YG171" s="229"/>
      <c r="YH171" s="229"/>
      <c r="YI171" s="229"/>
      <c r="YJ171" s="229"/>
      <c r="YK171" s="229"/>
      <c r="YL171" s="229"/>
      <c r="YM171" s="229"/>
      <c r="YN171" s="229"/>
      <c r="YO171" s="229"/>
      <c r="YP171" s="229"/>
      <c r="YQ171" s="229"/>
      <c r="YR171" s="229"/>
      <c r="YS171" s="229"/>
      <c r="YT171" s="229"/>
      <c r="YU171" s="229"/>
      <c r="YV171" s="229"/>
      <c r="YW171" s="229"/>
      <c r="YX171" s="229"/>
      <c r="YY171" s="229"/>
      <c r="YZ171" s="229"/>
      <c r="ZA171" s="229"/>
      <c r="ZB171" s="229"/>
      <c r="ZC171" s="229"/>
      <c r="ZD171" s="229"/>
      <c r="ZE171" s="229"/>
      <c r="ZF171" s="229"/>
      <c r="ZG171" s="229"/>
      <c r="ZH171" s="229"/>
      <c r="ZI171" s="229"/>
      <c r="ZJ171" s="229"/>
      <c r="ZK171" s="229"/>
      <c r="ZL171" s="229"/>
      <c r="ZM171" s="229"/>
      <c r="ZN171" s="229"/>
      <c r="ZO171" s="229"/>
      <c r="ZP171" s="229"/>
      <c r="ZQ171" s="229"/>
      <c r="ZR171" s="229"/>
      <c r="ZS171" s="229"/>
      <c r="ZT171" s="229"/>
      <c r="ZU171" s="229"/>
      <c r="ZV171" s="229"/>
      <c r="ZW171" s="229"/>
      <c r="ZX171" s="229"/>
      <c r="ZY171" s="229"/>
      <c r="ZZ171" s="229"/>
      <c r="AAA171" s="229"/>
      <c r="AAB171" s="229"/>
      <c r="AAC171" s="229"/>
      <c r="AAD171" s="229"/>
      <c r="AAE171" s="229"/>
      <c r="AAF171" s="229"/>
      <c r="AAG171" s="229"/>
      <c r="AAH171" s="229"/>
      <c r="AAI171" s="229"/>
      <c r="AAJ171" s="229"/>
      <c r="AAK171" s="229"/>
      <c r="AAL171" s="229"/>
      <c r="AAM171" s="229"/>
      <c r="AAN171" s="229"/>
      <c r="AAO171" s="229"/>
      <c r="AAP171" s="229"/>
      <c r="AAQ171" s="229"/>
      <c r="AAR171" s="229"/>
      <c r="AAS171" s="229"/>
      <c r="AAT171" s="229"/>
      <c r="AAU171" s="229"/>
      <c r="AAV171" s="229"/>
      <c r="AAW171" s="229"/>
      <c r="AAX171" s="229"/>
      <c r="AAY171" s="229"/>
      <c r="AAZ171" s="229"/>
      <c r="ABA171" s="229"/>
      <c r="ABB171" s="229"/>
      <c r="ABC171" s="229"/>
      <c r="ABD171" s="229"/>
      <c r="ABE171" s="229"/>
      <c r="ABF171" s="229"/>
      <c r="ABG171" s="229"/>
      <c r="ABH171" s="229"/>
      <c r="ABI171" s="229"/>
      <c r="ABJ171" s="229"/>
      <c r="ABK171" s="229"/>
      <c r="ABL171" s="229"/>
      <c r="ABM171" s="229"/>
      <c r="ABN171" s="229"/>
      <c r="ABO171" s="229"/>
      <c r="ABP171" s="229"/>
      <c r="ABQ171" s="229"/>
      <c r="ABR171" s="229"/>
      <c r="ABS171" s="229"/>
      <c r="ABT171" s="229"/>
      <c r="ABU171" s="229"/>
      <c r="ABV171" s="229"/>
      <c r="ABW171" s="229"/>
      <c r="ABX171" s="229"/>
      <c r="ABY171" s="229"/>
      <c r="ABZ171" s="229"/>
      <c r="ACA171" s="229"/>
      <c r="ACB171" s="229"/>
      <c r="ACC171" s="229"/>
      <c r="ACD171" s="229"/>
      <c r="ACE171" s="229"/>
      <c r="ACF171" s="229"/>
      <c r="ACG171" s="229"/>
      <c r="ACH171" s="229"/>
      <c r="ACI171" s="229"/>
      <c r="ACJ171" s="229"/>
      <c r="ACK171" s="229"/>
      <c r="ACL171" s="229"/>
      <c r="ACM171" s="229"/>
      <c r="ACN171" s="229"/>
      <c r="ACO171" s="229"/>
      <c r="ACP171" s="229"/>
      <c r="ACQ171" s="229"/>
      <c r="ACR171" s="229"/>
      <c r="ACS171" s="229"/>
      <c r="ACT171" s="229"/>
      <c r="ACU171" s="229"/>
      <c r="ACV171" s="229"/>
      <c r="ACW171" s="229"/>
      <c r="ACX171" s="229"/>
      <c r="ACY171" s="229"/>
      <c r="ACZ171" s="229"/>
      <c r="ADA171" s="229"/>
      <c r="ADB171" s="229"/>
      <c r="ADC171" s="229"/>
      <c r="ADD171" s="229"/>
      <c r="ADE171" s="229"/>
      <c r="ADF171" s="229"/>
      <c r="ADG171" s="229"/>
      <c r="ADH171" s="229"/>
      <c r="ADI171" s="229"/>
      <c r="ADJ171" s="229"/>
      <c r="ADK171" s="229"/>
      <c r="ADL171" s="229"/>
      <c r="ADM171" s="229"/>
      <c r="ADN171" s="229"/>
      <c r="ADO171" s="229"/>
      <c r="ADP171" s="229"/>
      <c r="ADQ171" s="229"/>
      <c r="ADR171" s="229"/>
      <c r="ADS171" s="229"/>
      <c r="ADT171" s="229"/>
      <c r="ADU171" s="229"/>
      <c r="ADV171" s="229"/>
      <c r="ADW171" s="229"/>
      <c r="ADX171" s="229"/>
      <c r="ADY171" s="229"/>
      <c r="ADZ171" s="229"/>
      <c r="AEA171" s="229"/>
      <c r="AEB171" s="229"/>
      <c r="AEC171" s="229"/>
      <c r="AED171" s="229"/>
      <c r="AEE171" s="229"/>
      <c r="AEF171" s="229"/>
      <c r="AEG171" s="229"/>
      <c r="AEH171" s="229"/>
      <c r="AEI171" s="229"/>
      <c r="AEJ171" s="229"/>
      <c r="AEK171" s="229"/>
      <c r="AEL171" s="229"/>
      <c r="AEM171" s="229"/>
      <c r="AEN171" s="229"/>
      <c r="AEO171" s="229"/>
      <c r="AEP171" s="229"/>
      <c r="AEQ171" s="229"/>
      <c r="AER171" s="229"/>
      <c r="AES171" s="229"/>
      <c r="AET171" s="229"/>
      <c r="AEU171" s="229"/>
      <c r="AEV171" s="229"/>
      <c r="AEW171" s="229"/>
      <c r="AEX171" s="229"/>
      <c r="AEY171" s="229"/>
      <c r="AEZ171" s="229"/>
      <c r="AFA171" s="229"/>
      <c r="AFB171" s="229"/>
      <c r="AFC171" s="229"/>
      <c r="AFD171" s="229"/>
      <c r="AFE171" s="229"/>
      <c r="AFF171" s="229"/>
      <c r="AFG171" s="229"/>
      <c r="AFH171" s="229"/>
      <c r="AFI171" s="229"/>
      <c r="AFJ171" s="229"/>
      <c r="AFK171" s="229"/>
      <c r="AFL171" s="229"/>
      <c r="AFM171" s="229"/>
      <c r="AFN171" s="229"/>
      <c r="AFO171" s="229"/>
      <c r="AFP171" s="229"/>
      <c r="AFQ171" s="229"/>
      <c r="AFR171" s="229"/>
      <c r="AFS171" s="229"/>
      <c r="AFT171" s="229"/>
      <c r="AFU171" s="229"/>
      <c r="AFV171" s="229"/>
      <c r="AFW171" s="229"/>
      <c r="AFX171" s="229"/>
      <c r="AFY171" s="229"/>
      <c r="AFZ171" s="229"/>
      <c r="AGA171" s="229"/>
      <c r="AGB171" s="229"/>
      <c r="AGC171" s="229"/>
      <c r="AGD171" s="229"/>
      <c r="AGE171" s="229"/>
      <c r="AGF171" s="229"/>
      <c r="AGG171" s="229"/>
      <c r="AGH171" s="229"/>
      <c r="AGI171" s="229"/>
      <c r="AGJ171" s="229"/>
      <c r="AGK171" s="229"/>
      <c r="AGL171" s="229"/>
      <c r="AGM171" s="229"/>
      <c r="AGN171" s="229"/>
      <c r="AGO171" s="229"/>
      <c r="AGP171" s="229"/>
      <c r="AGQ171" s="229"/>
      <c r="AGR171" s="229"/>
      <c r="AGS171" s="229"/>
      <c r="AGT171" s="229"/>
      <c r="AGU171" s="229"/>
      <c r="AGV171" s="229"/>
      <c r="AGW171" s="229"/>
      <c r="AGX171" s="229"/>
      <c r="AGY171" s="229"/>
      <c r="AGZ171" s="229"/>
      <c r="AHA171" s="229"/>
      <c r="AHB171" s="229"/>
      <c r="AHC171" s="229"/>
      <c r="AHD171" s="229"/>
      <c r="AHE171" s="229"/>
      <c r="AHF171" s="229"/>
      <c r="AHG171" s="229"/>
      <c r="AHH171" s="229"/>
      <c r="AHI171" s="229"/>
      <c r="AHJ171" s="229"/>
      <c r="AHK171" s="229"/>
      <c r="AHL171" s="229"/>
      <c r="AHM171" s="229"/>
      <c r="AHN171" s="229"/>
      <c r="AHO171" s="229"/>
      <c r="AHP171" s="229"/>
      <c r="AHQ171" s="229"/>
      <c r="AHR171" s="229"/>
      <c r="AHS171" s="229"/>
      <c r="AHT171" s="229"/>
      <c r="AHU171" s="229"/>
      <c r="AHV171" s="229"/>
      <c r="AHW171" s="229"/>
      <c r="AHX171" s="229"/>
      <c r="AHY171" s="229"/>
      <c r="AHZ171" s="229"/>
      <c r="AIA171" s="229"/>
      <c r="AIB171" s="229"/>
      <c r="AIC171" s="229"/>
      <c r="AID171" s="229"/>
      <c r="AIE171" s="229"/>
      <c r="AIF171" s="229"/>
      <c r="AIG171" s="229"/>
      <c r="AIH171" s="229"/>
      <c r="AII171" s="229"/>
      <c r="AIJ171" s="229"/>
      <c r="AIK171" s="229"/>
      <c r="AIL171" s="229"/>
      <c r="AIM171" s="229"/>
      <c r="AIN171" s="229"/>
      <c r="AIO171" s="229"/>
      <c r="AIP171" s="229"/>
      <c r="AIQ171" s="229"/>
      <c r="AIR171" s="229"/>
      <c r="AIS171" s="229"/>
      <c r="AIT171" s="229"/>
      <c r="AIU171" s="229"/>
      <c r="AIV171" s="229"/>
      <c r="AIW171" s="229"/>
      <c r="AIX171" s="229"/>
      <c r="AIY171" s="229"/>
      <c r="AIZ171" s="229"/>
      <c r="AJA171" s="229"/>
      <c r="AJB171" s="229"/>
      <c r="AJC171" s="229"/>
      <c r="AJD171" s="229"/>
      <c r="AJE171" s="229"/>
      <c r="AJF171" s="229"/>
      <c r="AJG171" s="229"/>
      <c r="AJH171" s="229"/>
      <c r="AJI171" s="229"/>
      <c r="AJJ171" s="229"/>
      <c r="AJK171" s="229"/>
      <c r="AJL171" s="229"/>
      <c r="AJM171" s="229"/>
      <c r="AJN171" s="229"/>
      <c r="AJO171" s="229"/>
      <c r="AJP171" s="229"/>
      <c r="AJQ171" s="229"/>
      <c r="AJR171" s="229"/>
      <c r="AJS171" s="229"/>
      <c r="AJT171" s="229"/>
      <c r="AJU171" s="229"/>
      <c r="AJV171" s="229"/>
      <c r="AJW171" s="229"/>
      <c r="AJX171" s="229"/>
      <c r="AJY171" s="229"/>
      <c r="AJZ171" s="229"/>
      <c r="AKA171" s="229"/>
      <c r="AKB171" s="229"/>
      <c r="AKC171" s="229"/>
      <c r="AKD171" s="229"/>
      <c r="AKE171" s="229"/>
      <c r="AKF171" s="229"/>
      <c r="AKG171" s="229"/>
      <c r="AKH171" s="229"/>
      <c r="AKI171" s="229"/>
      <c r="AKJ171" s="229"/>
      <c r="AKK171" s="229"/>
      <c r="AKL171" s="229"/>
      <c r="AKM171" s="229"/>
      <c r="AKN171" s="229"/>
      <c r="AKO171" s="229"/>
      <c r="AKP171" s="229"/>
      <c r="AKQ171" s="229"/>
      <c r="AKR171" s="229"/>
      <c r="AKS171" s="229"/>
      <c r="AKT171" s="229"/>
      <c r="AKU171" s="229"/>
      <c r="AKV171" s="229"/>
      <c r="AKW171" s="229"/>
      <c r="AKX171" s="229"/>
      <c r="AKY171" s="229"/>
      <c r="AKZ171" s="229"/>
      <c r="ALA171" s="229"/>
      <c r="ALB171" s="229"/>
      <c r="ALC171" s="229"/>
      <c r="ALD171" s="229"/>
      <c r="ALE171" s="229"/>
      <c r="ALF171" s="229"/>
      <c r="ALG171" s="229"/>
      <c r="ALH171" s="229"/>
      <c r="ALI171" s="229"/>
      <c r="ALJ171" s="229"/>
      <c r="ALK171" s="229"/>
      <c r="ALL171" s="229"/>
      <c r="ALM171" s="229"/>
      <c r="ALN171" s="229"/>
      <c r="ALO171" s="229"/>
      <c r="ALP171" s="229"/>
      <c r="ALQ171" s="229"/>
      <c r="ALR171" s="229"/>
      <c r="ALS171" s="229"/>
      <c r="ALT171" s="229"/>
      <c r="ALU171" s="229"/>
      <c r="ALV171" s="229"/>
      <c r="ALW171" s="229"/>
      <c r="ALX171" s="229"/>
      <c r="ALY171" s="229"/>
      <c r="ALZ171" s="229"/>
      <c r="AMA171" s="229"/>
      <c r="AMB171" s="229"/>
      <c r="AMC171" s="229"/>
      <c r="AMD171" s="229"/>
      <c r="AME171" s="229"/>
      <c r="AMF171" s="229"/>
      <c r="AMG171" s="229"/>
      <c r="AMH171" s="229"/>
      <c r="AMI171" s="229"/>
      <c r="AMJ171" s="229"/>
      <c r="AMK171" s="229"/>
      <c r="AML171" s="229"/>
      <c r="AMM171" s="229"/>
      <c r="AMN171" s="229"/>
      <c r="AMO171" s="229"/>
      <c r="AMP171" s="229"/>
      <c r="AMQ171" s="229"/>
      <c r="AMR171" s="229"/>
      <c r="AMS171" s="229"/>
      <c r="AMT171" s="229"/>
      <c r="AMU171" s="229"/>
      <c r="AMV171" s="229"/>
      <c r="AMW171" s="229"/>
      <c r="AMX171" s="229"/>
      <c r="AMY171" s="229"/>
      <c r="AMZ171" s="229"/>
      <c r="ANA171" s="229"/>
      <c r="ANB171" s="229"/>
      <c r="ANC171" s="229"/>
      <c r="AND171" s="229"/>
      <c r="ANE171" s="229"/>
      <c r="ANF171" s="229"/>
      <c r="ANG171" s="229"/>
      <c r="ANH171" s="229"/>
      <c r="ANI171" s="229"/>
      <c r="ANJ171" s="229"/>
      <c r="ANK171" s="229"/>
      <c r="ANL171" s="229"/>
      <c r="ANM171" s="229"/>
      <c r="ANN171" s="229"/>
      <c r="ANO171" s="229"/>
      <c r="ANP171" s="229"/>
      <c r="ANQ171" s="229"/>
      <c r="ANR171" s="229"/>
      <c r="ANS171" s="229"/>
      <c r="ANT171" s="229"/>
      <c r="ANU171" s="229"/>
      <c r="ANV171" s="229"/>
      <c r="ANW171" s="229"/>
      <c r="ANX171" s="229"/>
      <c r="ANY171" s="229"/>
      <c r="ANZ171" s="229"/>
      <c r="AOA171" s="229"/>
      <c r="AOB171" s="229"/>
      <c r="AOC171" s="229"/>
      <c r="AOD171" s="229"/>
      <c r="AOE171" s="229"/>
      <c r="AOF171" s="229"/>
      <c r="AOG171" s="229"/>
      <c r="AOH171" s="229"/>
      <c r="AOI171" s="229"/>
      <c r="AOJ171" s="229"/>
      <c r="AOK171" s="229"/>
      <c r="AOL171" s="229"/>
      <c r="AOM171" s="229"/>
      <c r="AON171" s="229"/>
      <c r="AOO171" s="229"/>
      <c r="AOP171" s="229"/>
      <c r="AOQ171" s="229"/>
      <c r="AOR171" s="229"/>
      <c r="AOS171" s="229"/>
      <c r="AOT171" s="229"/>
      <c r="AOU171" s="229"/>
      <c r="AOV171" s="229"/>
      <c r="AOW171" s="229"/>
      <c r="AOX171" s="229"/>
      <c r="AOY171" s="229"/>
      <c r="AOZ171" s="229"/>
      <c r="APA171" s="229"/>
      <c r="APB171" s="229"/>
      <c r="APC171" s="229"/>
      <c r="APD171" s="229"/>
      <c r="APE171" s="229"/>
      <c r="APF171" s="229"/>
      <c r="APG171" s="229"/>
      <c r="APH171" s="229"/>
      <c r="API171" s="229"/>
      <c r="APJ171" s="229"/>
      <c r="APK171" s="229"/>
      <c r="APL171" s="229"/>
      <c r="APM171" s="229"/>
      <c r="APN171" s="229"/>
      <c r="APO171" s="229"/>
      <c r="APP171" s="229"/>
      <c r="APQ171" s="229"/>
      <c r="APR171" s="229"/>
      <c r="APS171" s="229"/>
      <c r="APT171" s="229"/>
      <c r="APU171" s="229"/>
      <c r="APV171" s="229"/>
      <c r="APW171" s="229"/>
      <c r="APX171" s="229"/>
      <c r="APY171" s="229"/>
      <c r="APZ171" s="229"/>
      <c r="AQA171" s="229"/>
      <c r="AQB171" s="229"/>
      <c r="AQC171" s="229"/>
      <c r="AQD171" s="229"/>
      <c r="AQE171" s="229"/>
      <c r="AQF171" s="229"/>
      <c r="AQG171" s="229"/>
      <c r="AQH171" s="229"/>
      <c r="AQI171" s="229"/>
      <c r="AQJ171" s="229"/>
      <c r="AQK171" s="229"/>
      <c r="AQL171" s="229"/>
      <c r="AQM171" s="229"/>
      <c r="AQN171" s="229"/>
      <c r="AQO171" s="229"/>
      <c r="AQP171" s="229"/>
      <c r="AQQ171" s="229"/>
      <c r="AQR171" s="229"/>
      <c r="AQS171" s="229"/>
      <c r="AQT171" s="229"/>
      <c r="AQU171" s="229"/>
      <c r="AQV171" s="229"/>
      <c r="AQW171" s="229"/>
      <c r="AQX171" s="229"/>
      <c r="AQY171" s="229"/>
      <c r="AQZ171" s="229"/>
      <c r="ARA171" s="229"/>
      <c r="ARB171" s="229"/>
      <c r="ARC171" s="229"/>
      <c r="ARD171" s="229"/>
      <c r="ARE171" s="229"/>
      <c r="ARF171" s="229"/>
      <c r="ARG171" s="229"/>
      <c r="ARH171" s="229"/>
      <c r="ARI171" s="229"/>
      <c r="ARJ171" s="229"/>
      <c r="ARK171" s="229"/>
      <c r="ARL171" s="229"/>
      <c r="ARM171" s="229"/>
      <c r="ARN171" s="229"/>
      <c r="ARO171" s="229"/>
      <c r="ARP171" s="229"/>
      <c r="ARQ171" s="229"/>
      <c r="ARR171" s="229"/>
      <c r="ARS171" s="229"/>
      <c r="ART171" s="229"/>
      <c r="ARU171" s="229"/>
      <c r="ARV171" s="229"/>
      <c r="ARW171" s="229"/>
      <c r="ARX171" s="229"/>
      <c r="ARY171" s="229"/>
      <c r="ARZ171" s="229"/>
      <c r="ASA171" s="229"/>
      <c r="ASB171" s="229"/>
      <c r="ASC171" s="229"/>
      <c r="ASD171" s="229"/>
      <c r="ASE171" s="229"/>
      <c r="ASF171" s="229"/>
      <c r="ASG171" s="229"/>
      <c r="ASH171" s="229"/>
      <c r="ASI171" s="229"/>
      <c r="ASJ171" s="229"/>
      <c r="ASK171" s="229"/>
      <c r="ASL171" s="229"/>
      <c r="ASM171" s="229"/>
      <c r="ASN171" s="229"/>
      <c r="ASO171" s="229"/>
      <c r="ASP171" s="229"/>
      <c r="ASQ171" s="229"/>
      <c r="ASR171" s="229"/>
      <c r="ASS171" s="229"/>
      <c r="AST171" s="229"/>
      <c r="ASU171" s="229"/>
      <c r="ASV171" s="229"/>
      <c r="ASW171" s="229"/>
      <c r="ASX171" s="229"/>
      <c r="ASY171" s="229"/>
      <c r="ASZ171" s="229"/>
      <c r="ATA171" s="229"/>
      <c r="ATB171" s="229"/>
      <c r="ATC171" s="229"/>
      <c r="ATD171" s="229"/>
      <c r="ATE171" s="229"/>
      <c r="ATF171" s="229"/>
      <c r="ATG171" s="229"/>
      <c r="ATH171" s="229"/>
      <c r="ATI171" s="229"/>
      <c r="ATJ171" s="229"/>
      <c r="ATK171" s="229"/>
      <c r="ATL171" s="229"/>
      <c r="ATM171" s="229"/>
      <c r="ATN171" s="229"/>
      <c r="ATO171" s="229"/>
      <c r="ATP171" s="229"/>
      <c r="ATQ171" s="229"/>
      <c r="ATR171" s="229"/>
      <c r="ATS171" s="229"/>
      <c r="ATT171" s="229"/>
      <c r="ATU171" s="229"/>
      <c r="ATV171" s="229"/>
      <c r="ATW171" s="229"/>
      <c r="ATX171" s="229"/>
      <c r="ATY171" s="229"/>
      <c r="ATZ171" s="229"/>
      <c r="AUA171" s="229"/>
      <c r="AUB171" s="229"/>
      <c r="AUC171" s="229"/>
      <c r="AUD171" s="229"/>
      <c r="AUE171" s="229"/>
      <c r="AUF171" s="229"/>
      <c r="AUG171" s="229"/>
      <c r="AUH171" s="229"/>
      <c r="AUI171" s="229"/>
      <c r="AUJ171" s="229"/>
      <c r="AUK171" s="229"/>
      <c r="AUL171" s="229"/>
      <c r="AUM171" s="229"/>
      <c r="AUN171" s="229"/>
      <c r="AUO171" s="229"/>
      <c r="AUP171" s="229"/>
      <c r="AUQ171" s="229"/>
      <c r="AUR171" s="229"/>
      <c r="AUS171" s="229"/>
      <c r="AUT171" s="229"/>
      <c r="AUU171" s="229"/>
      <c r="AUV171" s="229"/>
      <c r="AUW171" s="229"/>
      <c r="AUX171" s="229"/>
      <c r="AUY171" s="229"/>
      <c r="AUZ171" s="229"/>
      <c r="AVA171" s="229"/>
      <c r="AVB171" s="229"/>
      <c r="AVC171" s="229"/>
      <c r="AVD171" s="229"/>
      <c r="AVE171" s="229"/>
      <c r="AVF171" s="229"/>
      <c r="AVG171" s="229"/>
      <c r="AVH171" s="229"/>
      <c r="AVI171" s="229"/>
      <c r="AVJ171" s="229"/>
      <c r="AVK171" s="229"/>
      <c r="AVL171" s="229"/>
      <c r="AVM171" s="229"/>
      <c r="AVN171" s="229"/>
      <c r="AVO171" s="229"/>
      <c r="AVP171" s="229"/>
      <c r="AVQ171" s="229"/>
      <c r="AVR171" s="229"/>
      <c r="AVS171" s="229"/>
      <c r="AVT171" s="229"/>
      <c r="AVU171" s="229"/>
      <c r="AVV171" s="229"/>
      <c r="AVW171" s="229"/>
      <c r="AVX171" s="229"/>
      <c r="AVY171" s="229"/>
      <c r="AVZ171" s="229"/>
      <c r="AWA171" s="229"/>
      <c r="AWB171" s="229"/>
      <c r="AWC171" s="229"/>
      <c r="AWD171" s="229"/>
      <c r="AWE171" s="229"/>
      <c r="AWF171" s="229"/>
      <c r="AWG171" s="229"/>
      <c r="AWH171" s="229"/>
      <c r="AWI171" s="229"/>
      <c r="AWJ171" s="229"/>
      <c r="AWK171" s="229"/>
      <c r="AWL171" s="229"/>
      <c r="AWM171" s="229"/>
      <c r="AWN171" s="229"/>
      <c r="AWO171" s="229"/>
      <c r="AWP171" s="229"/>
      <c r="AWQ171" s="229"/>
      <c r="AWR171" s="229"/>
      <c r="AWS171" s="229"/>
      <c r="AWT171" s="229"/>
      <c r="AWU171" s="229"/>
      <c r="AWV171" s="229"/>
      <c r="AWW171" s="229"/>
      <c r="AWX171" s="229"/>
      <c r="AWY171" s="229"/>
      <c r="AWZ171" s="229"/>
      <c r="AXA171" s="229"/>
      <c r="AXB171" s="229"/>
      <c r="AXC171" s="229"/>
      <c r="AXD171" s="229"/>
      <c r="AXE171" s="229"/>
      <c r="AXF171" s="229"/>
      <c r="AXG171" s="229"/>
      <c r="AXH171" s="229"/>
      <c r="AXI171" s="229"/>
      <c r="AXJ171" s="229"/>
      <c r="AXK171" s="229"/>
      <c r="AXL171" s="229"/>
      <c r="AXM171" s="229"/>
      <c r="AXN171" s="229"/>
      <c r="AXO171" s="229"/>
      <c r="AXP171" s="229"/>
      <c r="AXQ171" s="229"/>
      <c r="AXR171" s="229"/>
      <c r="AXS171" s="229"/>
      <c r="AXT171" s="229"/>
      <c r="AXU171" s="229"/>
      <c r="AXV171" s="229"/>
      <c r="AXW171" s="229"/>
      <c r="AXX171" s="229"/>
      <c r="AXY171" s="229"/>
      <c r="AXZ171" s="229"/>
      <c r="AYA171" s="229"/>
      <c r="AYB171" s="229"/>
      <c r="AYC171" s="229"/>
      <c r="AYD171" s="229"/>
      <c r="AYE171" s="229"/>
      <c r="AYF171" s="229"/>
      <c r="AYG171" s="229"/>
      <c r="AYH171" s="229"/>
      <c r="AYI171" s="229"/>
      <c r="AYJ171" s="229"/>
      <c r="AYK171" s="229"/>
      <c r="AYL171" s="229"/>
      <c r="AYM171" s="229"/>
      <c r="AYN171" s="229"/>
      <c r="AYO171" s="229"/>
      <c r="AYP171" s="229"/>
      <c r="AYQ171" s="229"/>
      <c r="AYR171" s="229"/>
      <c r="AYS171" s="229"/>
      <c r="AYT171" s="229"/>
      <c r="AYU171" s="229"/>
      <c r="AYV171" s="229"/>
      <c r="AYW171" s="229"/>
      <c r="AYX171" s="229"/>
      <c r="AYY171" s="229"/>
      <c r="AYZ171" s="229"/>
      <c r="AZA171" s="229"/>
      <c r="AZB171" s="229"/>
      <c r="AZC171" s="229"/>
      <c r="AZD171" s="229"/>
      <c r="AZE171" s="229"/>
      <c r="AZF171" s="229"/>
      <c r="AZG171" s="229"/>
      <c r="AZH171" s="229"/>
      <c r="AZI171" s="229"/>
      <c r="AZJ171" s="229"/>
      <c r="AZK171" s="229"/>
      <c r="AZL171" s="229"/>
      <c r="AZM171" s="229"/>
      <c r="AZN171" s="229"/>
      <c r="AZO171" s="229"/>
      <c r="AZP171" s="229"/>
      <c r="AZQ171" s="229"/>
      <c r="AZR171" s="229"/>
      <c r="AZS171" s="229"/>
      <c r="AZT171" s="229"/>
      <c r="AZU171" s="229"/>
      <c r="AZV171" s="229"/>
      <c r="AZW171" s="229"/>
      <c r="AZX171" s="229"/>
      <c r="AZY171" s="229"/>
      <c r="AZZ171" s="229"/>
      <c r="BAA171" s="229"/>
      <c r="BAB171" s="229"/>
      <c r="BAC171" s="229"/>
      <c r="BAD171" s="229"/>
      <c r="BAE171" s="229"/>
      <c r="BAF171" s="229"/>
      <c r="BAG171" s="229"/>
      <c r="BAH171" s="229"/>
      <c r="BAI171" s="229"/>
      <c r="BAJ171" s="229"/>
      <c r="BAK171" s="229"/>
      <c r="BAL171" s="229"/>
      <c r="BAM171" s="229"/>
      <c r="BAN171" s="229"/>
      <c r="BAO171" s="229"/>
      <c r="BAP171" s="229"/>
      <c r="BAQ171" s="229"/>
      <c r="BAR171" s="229"/>
      <c r="BAS171" s="229"/>
      <c r="BAT171" s="229"/>
      <c r="BAU171" s="229"/>
      <c r="BAV171" s="229"/>
      <c r="BAW171" s="229"/>
      <c r="BAX171" s="229"/>
      <c r="BAY171" s="229"/>
      <c r="BAZ171" s="229"/>
      <c r="BBA171" s="229"/>
      <c r="BBB171" s="229"/>
      <c r="BBC171" s="229"/>
      <c r="BBD171" s="229"/>
      <c r="BBE171" s="229"/>
      <c r="BBF171" s="229"/>
      <c r="BBG171" s="229"/>
      <c r="BBH171" s="229"/>
      <c r="BBI171" s="229"/>
      <c r="BBJ171" s="229"/>
      <c r="BBK171" s="229"/>
      <c r="BBL171" s="229"/>
      <c r="BBM171" s="229"/>
      <c r="BBN171" s="229"/>
      <c r="BBO171" s="229"/>
      <c r="BBP171" s="229"/>
      <c r="BBQ171" s="229"/>
      <c r="BBR171" s="229"/>
      <c r="BBS171" s="229"/>
      <c r="BBT171" s="229"/>
      <c r="BBU171" s="229"/>
      <c r="BBV171" s="229"/>
      <c r="BBW171" s="229"/>
      <c r="BBX171" s="229"/>
      <c r="BBY171" s="229"/>
      <c r="BBZ171" s="229"/>
      <c r="BCA171" s="229"/>
      <c r="BCB171" s="229"/>
      <c r="BCC171" s="229"/>
      <c r="BCD171" s="229"/>
      <c r="BCE171" s="229"/>
      <c r="BCF171" s="229"/>
      <c r="BCG171" s="229"/>
      <c r="BCH171" s="229"/>
      <c r="BCI171" s="229"/>
      <c r="BCJ171" s="229"/>
      <c r="BCK171" s="229"/>
      <c r="BCL171" s="229"/>
      <c r="BCM171" s="229"/>
      <c r="BCN171" s="229"/>
      <c r="BCO171" s="229"/>
      <c r="BCP171" s="229"/>
      <c r="BCQ171" s="229"/>
      <c r="BCR171" s="229"/>
      <c r="BCS171" s="229"/>
      <c r="BCT171" s="229"/>
      <c r="BCU171" s="229"/>
      <c r="BCV171" s="229"/>
      <c r="BCW171" s="229"/>
      <c r="BCX171" s="229"/>
      <c r="BCY171" s="229"/>
      <c r="BCZ171" s="229"/>
      <c r="BDA171" s="229"/>
      <c r="BDB171" s="229"/>
      <c r="BDC171" s="229"/>
      <c r="BDD171" s="229"/>
      <c r="BDE171" s="229"/>
      <c r="BDF171" s="229"/>
      <c r="BDG171" s="229"/>
      <c r="BDH171" s="229"/>
      <c r="BDI171" s="229"/>
      <c r="BDJ171" s="229"/>
      <c r="BDK171" s="229"/>
      <c r="BDL171" s="229"/>
      <c r="BDM171" s="229"/>
      <c r="BDN171" s="229"/>
      <c r="BDO171" s="229"/>
      <c r="BDP171" s="229"/>
      <c r="BDQ171" s="229"/>
      <c r="BDR171" s="229"/>
      <c r="BDS171" s="229"/>
      <c r="BDT171" s="229"/>
      <c r="BDU171" s="229"/>
      <c r="BDV171" s="229"/>
      <c r="BDW171" s="229"/>
      <c r="BDX171" s="229"/>
      <c r="BDY171" s="229"/>
      <c r="BDZ171" s="229"/>
      <c r="BEA171" s="229"/>
      <c r="BEB171" s="229"/>
      <c r="BEC171" s="229"/>
      <c r="BED171" s="229"/>
      <c r="BEE171" s="229"/>
      <c r="BEF171" s="229"/>
      <c r="BEG171" s="229"/>
      <c r="BEH171" s="229"/>
      <c r="BEI171" s="229"/>
      <c r="BEJ171" s="229"/>
      <c r="BEK171" s="229"/>
      <c r="BEL171" s="229"/>
      <c r="BEM171" s="229"/>
      <c r="BEN171" s="229"/>
      <c r="BEO171" s="229"/>
      <c r="BEP171" s="229"/>
      <c r="BEQ171" s="229"/>
      <c r="BER171" s="229"/>
      <c r="BES171" s="229"/>
      <c r="BET171" s="229"/>
      <c r="BEU171" s="229"/>
      <c r="BEV171" s="229"/>
      <c r="BEW171" s="229"/>
      <c r="BEX171" s="229"/>
      <c r="BEY171" s="229"/>
      <c r="BEZ171" s="229"/>
      <c r="BFA171" s="229"/>
      <c r="BFB171" s="229"/>
      <c r="BFC171" s="229"/>
      <c r="BFD171" s="229"/>
      <c r="BFE171" s="229"/>
      <c r="BFF171" s="229"/>
      <c r="BFG171" s="229"/>
      <c r="BFH171" s="229"/>
      <c r="BFI171" s="229"/>
      <c r="BFJ171" s="229"/>
      <c r="BFK171" s="229"/>
      <c r="BFL171" s="229"/>
      <c r="BFM171" s="229"/>
      <c r="BFN171" s="229"/>
      <c r="BFO171" s="229"/>
      <c r="BFP171" s="229"/>
      <c r="BFQ171" s="229"/>
      <c r="BFR171" s="229"/>
      <c r="BFS171" s="229"/>
      <c r="BFT171" s="229"/>
      <c r="BFU171" s="229"/>
      <c r="BFV171" s="229"/>
      <c r="BFW171" s="229"/>
      <c r="BFX171" s="229"/>
      <c r="BFY171" s="229"/>
      <c r="BFZ171" s="229"/>
      <c r="BGA171" s="229"/>
      <c r="BGB171" s="229"/>
      <c r="BGC171" s="229"/>
      <c r="BGD171" s="229"/>
      <c r="BGE171" s="229"/>
      <c r="BGF171" s="229"/>
      <c r="BGG171" s="229"/>
      <c r="BGH171" s="229"/>
      <c r="BGI171" s="229"/>
      <c r="BGJ171" s="229"/>
      <c r="BGK171" s="229"/>
      <c r="BGL171" s="229"/>
      <c r="BGM171" s="229"/>
      <c r="BGN171" s="229"/>
      <c r="BGO171" s="229"/>
      <c r="BGP171" s="229"/>
      <c r="BGQ171" s="229"/>
      <c r="BGR171" s="229"/>
      <c r="BGS171" s="229"/>
      <c r="BGT171" s="229"/>
      <c r="BGU171" s="229"/>
      <c r="BGV171" s="229"/>
      <c r="BGW171" s="229"/>
      <c r="BGX171" s="229"/>
      <c r="BGY171" s="229"/>
      <c r="BGZ171" s="229"/>
      <c r="BHA171" s="229"/>
      <c r="BHB171" s="229"/>
      <c r="BHC171" s="229"/>
      <c r="BHD171" s="229"/>
      <c r="BHE171" s="229"/>
      <c r="BHF171" s="229"/>
      <c r="BHG171" s="229"/>
      <c r="BHH171" s="229"/>
      <c r="BHI171" s="229"/>
      <c r="BHJ171" s="229"/>
      <c r="BHK171" s="229"/>
      <c r="BHL171" s="229"/>
      <c r="BHM171" s="229"/>
      <c r="BHN171" s="229"/>
      <c r="BHO171" s="229"/>
      <c r="BHP171" s="229"/>
      <c r="BHQ171" s="229"/>
      <c r="BHR171" s="229"/>
      <c r="BHS171" s="229"/>
      <c r="BHT171" s="229"/>
      <c r="BHU171" s="229"/>
      <c r="BHV171" s="229"/>
      <c r="BHW171" s="229"/>
      <c r="BHX171" s="229"/>
      <c r="BHY171" s="229"/>
      <c r="BHZ171" s="229"/>
      <c r="BIA171" s="229"/>
      <c r="BIB171" s="229"/>
      <c r="BIC171" s="229"/>
      <c r="BID171" s="229"/>
      <c r="BIE171" s="229"/>
      <c r="BIF171" s="229"/>
      <c r="BIG171" s="229"/>
      <c r="BIH171" s="229"/>
      <c r="BII171" s="229"/>
      <c r="BIJ171" s="229"/>
      <c r="BIK171" s="229"/>
      <c r="BIL171" s="229"/>
      <c r="BIM171" s="229"/>
      <c r="BIN171" s="229"/>
      <c r="BIO171" s="229"/>
      <c r="BIP171" s="229"/>
      <c r="BIQ171" s="229"/>
      <c r="BIR171" s="229"/>
      <c r="BIS171" s="229"/>
      <c r="BIT171" s="229"/>
      <c r="BIU171" s="229"/>
      <c r="BIV171" s="229"/>
      <c r="BIW171" s="229"/>
      <c r="BIX171" s="229"/>
      <c r="BIY171" s="229"/>
      <c r="BIZ171" s="229"/>
      <c r="BJA171" s="229"/>
      <c r="BJB171" s="229"/>
      <c r="BJC171" s="229"/>
      <c r="BJD171" s="229"/>
      <c r="BJE171" s="229"/>
      <c r="BJF171" s="229"/>
      <c r="BJG171" s="229"/>
      <c r="BJH171" s="229"/>
      <c r="BJI171" s="229"/>
      <c r="BJJ171" s="229"/>
      <c r="BJK171" s="229"/>
      <c r="BJL171" s="229"/>
      <c r="BJM171" s="229"/>
      <c r="BJN171" s="229"/>
      <c r="BJO171" s="229"/>
      <c r="BJP171" s="229"/>
      <c r="BJQ171" s="229"/>
      <c r="BJR171" s="229"/>
      <c r="BJS171" s="229"/>
      <c r="BJT171" s="229"/>
      <c r="BJU171" s="229"/>
      <c r="BJV171" s="229"/>
      <c r="BJW171" s="229"/>
      <c r="BJX171" s="229"/>
      <c r="BJY171" s="229"/>
      <c r="BJZ171" s="229"/>
      <c r="BKA171" s="229"/>
      <c r="BKB171" s="229"/>
      <c r="BKC171" s="229"/>
      <c r="BKD171" s="229"/>
      <c r="BKE171" s="229"/>
      <c r="BKF171" s="229"/>
      <c r="BKG171" s="229"/>
      <c r="BKH171" s="229"/>
      <c r="BKI171" s="229"/>
      <c r="BKJ171" s="229"/>
      <c r="BKK171" s="229"/>
      <c r="BKL171" s="229"/>
      <c r="BKM171" s="229"/>
      <c r="BKN171" s="229"/>
      <c r="BKO171" s="229"/>
      <c r="BKP171" s="229"/>
      <c r="BKQ171" s="229"/>
      <c r="BKR171" s="229"/>
      <c r="BKS171" s="229"/>
      <c r="BKT171" s="229"/>
      <c r="BKU171" s="229"/>
      <c r="BKV171" s="229"/>
      <c r="BKW171" s="229"/>
      <c r="BKX171" s="229"/>
      <c r="BKY171" s="229"/>
      <c r="BKZ171" s="229"/>
      <c r="BLA171" s="229"/>
      <c r="BLB171" s="229"/>
      <c r="BLC171" s="229"/>
      <c r="BLD171" s="229"/>
      <c r="BLE171" s="229"/>
      <c r="BLF171" s="229"/>
      <c r="BLG171" s="229"/>
      <c r="BLH171" s="229"/>
      <c r="BLI171" s="229"/>
      <c r="BLJ171" s="229"/>
      <c r="BLK171" s="229"/>
      <c r="BLL171" s="229"/>
      <c r="BLM171" s="229"/>
      <c r="BLN171" s="229"/>
      <c r="BLO171" s="229"/>
      <c r="BLP171" s="229"/>
      <c r="BLQ171" s="229"/>
      <c r="BLR171" s="229"/>
      <c r="BLS171" s="229"/>
      <c r="BLT171" s="229"/>
      <c r="BLU171" s="229"/>
      <c r="BLV171" s="229"/>
      <c r="BLW171" s="229"/>
      <c r="BLX171" s="229"/>
      <c r="BLY171" s="229"/>
      <c r="BLZ171" s="229"/>
      <c r="BMA171" s="229"/>
      <c r="BMB171" s="229"/>
      <c r="BMC171" s="229"/>
      <c r="BMD171" s="229"/>
      <c r="BME171" s="229"/>
      <c r="BMF171" s="229"/>
      <c r="BMG171" s="229"/>
      <c r="BMH171" s="229"/>
      <c r="BMI171" s="229"/>
      <c r="BMJ171" s="229"/>
      <c r="BMK171" s="229"/>
      <c r="BML171" s="229"/>
      <c r="BMM171" s="229"/>
      <c r="BMN171" s="229"/>
      <c r="BMO171" s="229"/>
      <c r="BMP171" s="229"/>
      <c r="BMQ171" s="229"/>
      <c r="BMR171" s="229"/>
      <c r="BMS171" s="229"/>
      <c r="BMT171" s="229"/>
      <c r="BMU171" s="229"/>
      <c r="BMV171" s="229"/>
      <c r="BMW171" s="229"/>
      <c r="BMX171" s="229"/>
      <c r="BMY171" s="229"/>
      <c r="BMZ171" s="229"/>
      <c r="BNA171" s="229"/>
      <c r="BNB171" s="229"/>
      <c r="BNC171" s="229"/>
      <c r="BND171" s="229"/>
      <c r="BNE171" s="229"/>
      <c r="BNF171" s="229"/>
      <c r="BNG171" s="229"/>
      <c r="BNH171" s="229"/>
      <c r="BNI171" s="229"/>
      <c r="BNJ171" s="229"/>
      <c r="BNK171" s="229"/>
      <c r="BNL171" s="229"/>
      <c r="BNM171" s="229"/>
      <c r="BNN171" s="229"/>
      <c r="BNO171" s="229"/>
      <c r="BNP171" s="229"/>
      <c r="BNQ171" s="229"/>
      <c r="BNR171" s="229"/>
      <c r="BNS171" s="229"/>
      <c r="BNT171" s="229"/>
      <c r="BNU171" s="229"/>
      <c r="BNV171" s="229"/>
      <c r="BNW171" s="229"/>
      <c r="BNX171" s="229"/>
      <c r="BNY171" s="229"/>
      <c r="BNZ171" s="229"/>
      <c r="BOA171" s="229"/>
      <c r="BOB171" s="229"/>
      <c r="BOC171" s="229"/>
      <c r="BOD171" s="229"/>
      <c r="BOE171" s="229"/>
      <c r="BOF171" s="229"/>
      <c r="BOG171" s="229"/>
      <c r="BOH171" s="229"/>
      <c r="BOI171" s="229"/>
      <c r="BOJ171" s="229"/>
      <c r="BOK171" s="229"/>
      <c r="BOL171" s="229"/>
      <c r="BOM171" s="229"/>
      <c r="BON171" s="229"/>
      <c r="BOO171" s="229"/>
      <c r="BOP171" s="229"/>
      <c r="BOQ171" s="229"/>
      <c r="BOR171" s="229"/>
      <c r="BOS171" s="229"/>
      <c r="BOT171" s="229"/>
      <c r="BOU171" s="229"/>
      <c r="BOV171" s="229"/>
      <c r="BOW171" s="229"/>
      <c r="BOX171" s="229"/>
      <c r="BOY171" s="229"/>
      <c r="BOZ171" s="229"/>
      <c r="BPA171" s="229"/>
      <c r="BPB171" s="229"/>
      <c r="BPC171" s="229"/>
      <c r="BPD171" s="229"/>
      <c r="BPE171" s="229"/>
      <c r="BPF171" s="229"/>
      <c r="BPG171" s="229"/>
      <c r="BPH171" s="229"/>
      <c r="BPI171" s="229"/>
      <c r="BPJ171" s="229"/>
      <c r="BPK171" s="229"/>
      <c r="BPL171" s="229"/>
      <c r="BPM171" s="229"/>
      <c r="BPN171" s="229"/>
      <c r="BPO171" s="229"/>
      <c r="BPP171" s="229"/>
      <c r="BPQ171" s="229"/>
      <c r="BPR171" s="229"/>
      <c r="BPS171" s="229"/>
      <c r="BPT171" s="229"/>
      <c r="BPU171" s="229"/>
      <c r="BPV171" s="229"/>
      <c r="BPW171" s="229"/>
      <c r="BPX171" s="229"/>
      <c r="BPY171" s="229"/>
      <c r="BPZ171" s="229"/>
      <c r="BQA171" s="229"/>
      <c r="BQB171" s="229"/>
      <c r="BQC171" s="229"/>
      <c r="BQD171" s="229"/>
      <c r="BQE171" s="229"/>
      <c r="BQF171" s="229"/>
      <c r="BQG171" s="229"/>
      <c r="BQH171" s="229"/>
      <c r="BQI171" s="229"/>
      <c r="BQJ171" s="229"/>
      <c r="BQK171" s="229"/>
      <c r="BQL171" s="229"/>
      <c r="BQM171" s="229"/>
      <c r="BQN171" s="229"/>
      <c r="BQO171" s="229"/>
      <c r="BQP171" s="229"/>
      <c r="BQQ171" s="229"/>
      <c r="BQR171" s="229"/>
      <c r="BQS171" s="229"/>
      <c r="BQT171" s="229"/>
      <c r="BQU171" s="229"/>
      <c r="BQV171" s="229"/>
      <c r="BQW171" s="229"/>
      <c r="BQX171" s="229"/>
      <c r="BQY171" s="229"/>
      <c r="BQZ171" s="229"/>
      <c r="BRA171" s="229"/>
      <c r="BRB171" s="229"/>
      <c r="BRC171" s="229"/>
      <c r="BRD171" s="229"/>
      <c r="BRE171" s="229"/>
      <c r="BRF171" s="229"/>
      <c r="BRG171" s="229"/>
      <c r="BRH171" s="229"/>
      <c r="BRI171" s="229"/>
      <c r="BRJ171" s="229"/>
      <c r="BRK171" s="229"/>
      <c r="BRL171" s="229"/>
      <c r="BRM171" s="229"/>
      <c r="BRN171" s="229"/>
      <c r="BRO171" s="229"/>
      <c r="BRP171" s="229"/>
      <c r="BRQ171" s="229"/>
      <c r="BRR171" s="229"/>
      <c r="BRS171" s="229"/>
      <c r="BRT171" s="229"/>
      <c r="BRU171" s="229"/>
      <c r="BRV171" s="229"/>
      <c r="BRW171" s="229"/>
      <c r="BRX171" s="229"/>
      <c r="BRY171" s="229"/>
      <c r="BRZ171" s="229"/>
      <c r="BSA171" s="229"/>
      <c r="BSB171" s="229"/>
      <c r="BSC171" s="229"/>
      <c r="BSD171" s="229"/>
      <c r="BSE171" s="229"/>
      <c r="BSF171" s="229"/>
      <c r="BSG171" s="229"/>
      <c r="BSH171" s="229"/>
      <c r="BSI171" s="229"/>
      <c r="BSJ171" s="229"/>
      <c r="BSK171" s="229"/>
      <c r="BSL171" s="229"/>
      <c r="BSM171" s="229"/>
      <c r="BSN171" s="229"/>
      <c r="BSO171" s="229"/>
      <c r="BSP171" s="229"/>
      <c r="BSQ171" s="229"/>
      <c r="BSR171" s="229"/>
      <c r="BSS171" s="229"/>
      <c r="BST171" s="229"/>
      <c r="BSU171" s="229"/>
      <c r="BSV171" s="229"/>
      <c r="BSW171" s="229"/>
      <c r="BSX171" s="229"/>
      <c r="BSY171" s="229"/>
      <c r="BSZ171" s="229"/>
      <c r="BTA171" s="229"/>
      <c r="BTB171" s="229"/>
      <c r="BTC171" s="229"/>
      <c r="BTD171" s="229"/>
      <c r="BTE171" s="229"/>
      <c r="BTF171" s="229"/>
      <c r="BTG171" s="229"/>
      <c r="BTH171" s="229"/>
      <c r="BTI171" s="229"/>
      <c r="BTJ171" s="229"/>
      <c r="BTK171" s="229"/>
      <c r="BTL171" s="229"/>
      <c r="BTM171" s="229"/>
      <c r="BTN171" s="229"/>
      <c r="BTO171" s="229"/>
      <c r="BTP171" s="229"/>
      <c r="BTQ171" s="229"/>
      <c r="BTR171" s="229"/>
      <c r="BTS171" s="229"/>
      <c r="BTT171" s="229"/>
      <c r="BTU171" s="229"/>
      <c r="BTV171" s="229"/>
      <c r="BTW171" s="229"/>
      <c r="BTX171" s="229"/>
      <c r="BTY171" s="229"/>
      <c r="BTZ171" s="229"/>
      <c r="BUA171" s="229"/>
      <c r="BUB171" s="229"/>
      <c r="BUC171" s="229"/>
      <c r="BUD171" s="229"/>
      <c r="BUE171" s="229"/>
      <c r="BUF171" s="229"/>
      <c r="BUG171" s="229"/>
      <c r="BUH171" s="229"/>
      <c r="BUI171" s="229"/>
      <c r="BUJ171" s="229"/>
      <c r="BUK171" s="229"/>
      <c r="BUL171" s="229"/>
      <c r="BUM171" s="229"/>
      <c r="BUN171" s="229"/>
      <c r="BUO171" s="229"/>
      <c r="BUP171" s="229"/>
      <c r="BUQ171" s="229"/>
      <c r="BUR171" s="229"/>
      <c r="BUS171" s="229"/>
      <c r="BUT171" s="229"/>
      <c r="BUU171" s="229"/>
      <c r="BUV171" s="229"/>
      <c r="BUW171" s="229"/>
      <c r="BUX171" s="229"/>
      <c r="BUY171" s="229"/>
      <c r="BUZ171" s="229"/>
      <c r="BVA171" s="229"/>
      <c r="BVB171" s="229"/>
      <c r="BVC171" s="229"/>
      <c r="BVD171" s="229"/>
      <c r="BVE171" s="229"/>
      <c r="BVF171" s="229"/>
      <c r="BVG171" s="229"/>
      <c r="BVH171" s="229"/>
      <c r="BVI171" s="229"/>
      <c r="BVJ171" s="229"/>
      <c r="BVK171" s="229"/>
      <c r="BVL171" s="229"/>
      <c r="BVM171" s="229"/>
      <c r="BVN171" s="229"/>
      <c r="BVO171" s="229"/>
      <c r="BVP171" s="229"/>
      <c r="BVQ171" s="229"/>
      <c r="BVR171" s="229"/>
      <c r="BVS171" s="229"/>
      <c r="BVT171" s="229"/>
      <c r="BVU171" s="229"/>
      <c r="BVV171" s="229"/>
      <c r="BVW171" s="229"/>
      <c r="BVX171" s="229"/>
      <c r="BVY171" s="229"/>
      <c r="BVZ171" s="229"/>
      <c r="BWA171" s="229"/>
      <c r="BWB171" s="229"/>
      <c r="BWC171" s="229"/>
      <c r="BWD171" s="229"/>
      <c r="BWE171" s="229"/>
      <c r="BWF171" s="229"/>
      <c r="BWG171" s="229"/>
      <c r="BWH171" s="229"/>
      <c r="BWI171" s="229"/>
      <c r="BWJ171" s="229"/>
      <c r="BWK171" s="229"/>
      <c r="BWL171" s="229"/>
      <c r="BWM171" s="229"/>
      <c r="BWN171" s="229"/>
      <c r="BWO171" s="229"/>
      <c r="BWP171" s="229"/>
      <c r="BWQ171" s="229"/>
      <c r="BWR171" s="229"/>
      <c r="BWS171" s="229"/>
      <c r="BWT171" s="229"/>
      <c r="BWU171" s="229"/>
      <c r="BWV171" s="229"/>
      <c r="BWW171" s="229"/>
      <c r="BWX171" s="229"/>
      <c r="BWY171" s="229"/>
      <c r="BWZ171" s="229"/>
      <c r="BXA171" s="229"/>
      <c r="BXB171" s="229"/>
      <c r="BXC171" s="229"/>
      <c r="BXD171" s="229"/>
      <c r="BXE171" s="229"/>
      <c r="BXF171" s="229"/>
      <c r="BXG171" s="229"/>
      <c r="BXH171" s="229"/>
      <c r="BXI171" s="229"/>
      <c r="BXJ171" s="229"/>
      <c r="BXK171" s="229"/>
      <c r="BXL171" s="229"/>
      <c r="BXM171" s="229"/>
      <c r="BXN171" s="229"/>
      <c r="BXO171" s="229"/>
      <c r="BXP171" s="229"/>
      <c r="BXQ171" s="229"/>
      <c r="BXR171" s="229"/>
      <c r="BXS171" s="229"/>
      <c r="BXT171" s="229"/>
      <c r="BXU171" s="229"/>
      <c r="BXV171" s="229"/>
      <c r="BXW171" s="229"/>
      <c r="BXX171" s="229"/>
      <c r="BXY171" s="229"/>
      <c r="BXZ171" s="229"/>
      <c r="BYA171" s="229"/>
      <c r="BYB171" s="229"/>
      <c r="BYC171" s="229"/>
      <c r="BYD171" s="229"/>
      <c r="BYE171" s="229"/>
      <c r="BYF171" s="229"/>
      <c r="BYG171" s="229"/>
      <c r="BYH171" s="229"/>
      <c r="BYI171" s="229"/>
      <c r="BYJ171" s="229"/>
      <c r="BYK171" s="229"/>
      <c r="BYL171" s="229"/>
      <c r="BYM171" s="229"/>
      <c r="BYN171" s="229"/>
      <c r="BYO171" s="229"/>
      <c r="BYP171" s="229"/>
      <c r="BYQ171" s="229"/>
      <c r="BYR171" s="229"/>
      <c r="BYS171" s="229"/>
      <c r="BYT171" s="229"/>
      <c r="BYU171" s="229"/>
      <c r="BYV171" s="229"/>
      <c r="BYW171" s="229"/>
      <c r="BYX171" s="229"/>
      <c r="BYY171" s="229"/>
      <c r="BYZ171" s="229"/>
      <c r="BZA171" s="229"/>
      <c r="BZB171" s="229"/>
      <c r="BZC171" s="229"/>
      <c r="BZD171" s="229"/>
      <c r="BZE171" s="229"/>
      <c r="BZF171" s="229"/>
      <c r="BZG171" s="229"/>
      <c r="BZH171" s="229"/>
      <c r="BZI171" s="229"/>
      <c r="BZJ171" s="229"/>
      <c r="BZK171" s="229"/>
      <c r="BZL171" s="229"/>
      <c r="BZM171" s="229"/>
      <c r="BZN171" s="229"/>
      <c r="BZO171" s="229"/>
      <c r="BZP171" s="229"/>
      <c r="BZQ171" s="229"/>
      <c r="BZR171" s="229"/>
      <c r="BZS171" s="229"/>
      <c r="BZT171" s="229"/>
      <c r="BZU171" s="229"/>
      <c r="BZV171" s="229"/>
      <c r="BZW171" s="229"/>
      <c r="BZX171" s="229"/>
      <c r="BZY171" s="229"/>
      <c r="BZZ171" s="229"/>
      <c r="CAA171" s="229"/>
      <c r="CAB171" s="229"/>
      <c r="CAC171" s="229"/>
      <c r="CAD171" s="229"/>
      <c r="CAE171" s="229"/>
      <c r="CAF171" s="229"/>
      <c r="CAG171" s="229"/>
      <c r="CAH171" s="229"/>
      <c r="CAI171" s="229"/>
      <c r="CAJ171" s="229"/>
      <c r="CAK171" s="229"/>
      <c r="CAL171" s="229"/>
      <c r="CAM171" s="229"/>
      <c r="CAN171" s="229"/>
      <c r="CAO171" s="229"/>
      <c r="CAP171" s="229"/>
      <c r="CAQ171" s="229"/>
      <c r="CAR171" s="229"/>
      <c r="CAS171" s="229"/>
      <c r="CAT171" s="229"/>
      <c r="CAU171" s="229"/>
      <c r="CAV171" s="229"/>
      <c r="CAW171" s="229"/>
      <c r="CAX171" s="229"/>
      <c r="CAY171" s="229"/>
      <c r="CAZ171" s="229"/>
      <c r="CBA171" s="229"/>
      <c r="CBB171" s="229"/>
      <c r="CBC171" s="229"/>
      <c r="CBD171" s="229"/>
      <c r="CBE171" s="229"/>
      <c r="CBF171" s="229"/>
      <c r="CBG171" s="229"/>
      <c r="CBH171" s="229"/>
      <c r="CBI171" s="229"/>
      <c r="CBJ171" s="229"/>
      <c r="CBK171" s="229"/>
      <c r="CBL171" s="229"/>
      <c r="CBM171" s="229"/>
      <c r="CBN171" s="229"/>
      <c r="CBO171" s="229"/>
      <c r="CBP171" s="229"/>
      <c r="CBQ171" s="229"/>
      <c r="CBR171" s="229"/>
      <c r="CBS171" s="229"/>
      <c r="CBT171" s="229"/>
      <c r="CBU171" s="229"/>
      <c r="CBV171" s="229"/>
      <c r="CBW171" s="229"/>
      <c r="CBX171" s="229"/>
      <c r="CBY171" s="229"/>
      <c r="CBZ171" s="229"/>
      <c r="CCA171" s="229"/>
      <c r="CCB171" s="229"/>
      <c r="CCC171" s="229"/>
      <c r="CCD171" s="229"/>
      <c r="CCE171" s="229"/>
      <c r="CCF171" s="229"/>
      <c r="CCG171" s="229"/>
      <c r="CCH171" s="229"/>
      <c r="CCI171" s="229"/>
      <c r="CCJ171" s="229"/>
      <c r="CCK171" s="229"/>
      <c r="CCL171" s="229"/>
      <c r="CCM171" s="229"/>
      <c r="CCN171" s="229"/>
      <c r="CCO171" s="229"/>
      <c r="CCP171" s="229"/>
      <c r="CCQ171" s="229"/>
      <c r="CCR171" s="229"/>
      <c r="CCS171" s="229"/>
      <c r="CCT171" s="229"/>
      <c r="CCU171" s="229"/>
      <c r="CCV171" s="229"/>
      <c r="CCW171" s="229"/>
      <c r="CCX171" s="229"/>
      <c r="CCY171" s="229"/>
      <c r="CCZ171" s="229"/>
      <c r="CDA171" s="229"/>
      <c r="CDB171" s="229"/>
      <c r="CDC171" s="229"/>
      <c r="CDD171" s="229"/>
      <c r="CDE171" s="229"/>
      <c r="CDF171" s="229"/>
      <c r="CDG171" s="229"/>
      <c r="CDH171" s="229"/>
      <c r="CDI171" s="229"/>
      <c r="CDJ171" s="229"/>
      <c r="CDK171" s="229"/>
      <c r="CDL171" s="229"/>
      <c r="CDM171" s="229"/>
      <c r="CDN171" s="229"/>
      <c r="CDO171" s="229"/>
      <c r="CDP171" s="229"/>
      <c r="CDQ171" s="229"/>
      <c r="CDR171" s="229"/>
      <c r="CDS171" s="229"/>
      <c r="CDT171" s="229"/>
      <c r="CDU171" s="229"/>
      <c r="CDV171" s="229"/>
      <c r="CDW171" s="229"/>
      <c r="CDX171" s="229"/>
      <c r="CDY171" s="229"/>
      <c r="CDZ171" s="229"/>
      <c r="CEA171" s="229"/>
      <c r="CEB171" s="229"/>
      <c r="CEC171" s="229"/>
      <c r="CED171" s="229"/>
      <c r="CEE171" s="229"/>
      <c r="CEF171" s="229"/>
      <c r="CEG171" s="229"/>
      <c r="CEH171" s="229"/>
      <c r="CEI171" s="229"/>
      <c r="CEJ171" s="229"/>
      <c r="CEK171" s="229"/>
      <c r="CEL171" s="229"/>
      <c r="CEM171" s="229"/>
      <c r="CEN171" s="229"/>
      <c r="CEO171" s="229"/>
      <c r="CEP171" s="229"/>
      <c r="CEQ171" s="229"/>
      <c r="CER171" s="229"/>
      <c r="CES171" s="229"/>
      <c r="CET171" s="229"/>
      <c r="CEU171" s="229"/>
      <c r="CEV171" s="229"/>
      <c r="CEW171" s="229"/>
      <c r="CEX171" s="229"/>
      <c r="CEY171" s="229"/>
      <c r="CEZ171" s="229"/>
      <c r="CFA171" s="229"/>
      <c r="CFB171" s="229"/>
      <c r="CFC171" s="229"/>
      <c r="CFD171" s="229"/>
      <c r="CFE171" s="229"/>
      <c r="CFF171" s="229"/>
      <c r="CFG171" s="229"/>
      <c r="CFH171" s="229"/>
      <c r="CFI171" s="229"/>
      <c r="CFJ171" s="229"/>
      <c r="CFK171" s="229"/>
      <c r="CFL171" s="229"/>
      <c r="CFM171" s="229"/>
      <c r="CFN171" s="229"/>
      <c r="CFO171" s="229"/>
      <c r="CFP171" s="229"/>
      <c r="CFQ171" s="229"/>
      <c r="CFR171" s="229"/>
      <c r="CFS171" s="229"/>
      <c r="CFT171" s="229"/>
      <c r="CFU171" s="229"/>
      <c r="CFV171" s="229"/>
      <c r="CFW171" s="229"/>
      <c r="CFX171" s="229"/>
      <c r="CFY171" s="229"/>
      <c r="CFZ171" s="229"/>
      <c r="CGA171" s="229"/>
      <c r="CGB171" s="229"/>
      <c r="CGC171" s="229"/>
      <c r="CGD171" s="229"/>
      <c r="CGE171" s="229"/>
      <c r="CGF171" s="229"/>
      <c r="CGG171" s="229"/>
      <c r="CGH171" s="229"/>
      <c r="CGI171" s="229"/>
      <c r="CGJ171" s="229"/>
      <c r="CGK171" s="229"/>
      <c r="CGL171" s="229"/>
      <c r="CGM171" s="229"/>
      <c r="CGN171" s="229"/>
      <c r="CGO171" s="229"/>
      <c r="CGP171" s="229"/>
      <c r="CGQ171" s="229"/>
      <c r="CGR171" s="229"/>
      <c r="CGS171" s="229"/>
      <c r="CGT171" s="229"/>
      <c r="CGU171" s="229"/>
      <c r="CGV171" s="229"/>
      <c r="CGW171" s="229"/>
      <c r="CGX171" s="229"/>
      <c r="CGY171" s="229"/>
      <c r="CGZ171" s="229"/>
      <c r="CHA171" s="229"/>
      <c r="CHB171" s="229"/>
      <c r="CHC171" s="229"/>
      <c r="CHD171" s="229"/>
      <c r="CHE171" s="229"/>
      <c r="CHF171" s="229"/>
      <c r="CHG171" s="229"/>
      <c r="CHH171" s="229"/>
      <c r="CHI171" s="229"/>
      <c r="CHJ171" s="229"/>
      <c r="CHK171" s="229"/>
      <c r="CHL171" s="229"/>
      <c r="CHM171" s="229"/>
      <c r="CHN171" s="229"/>
      <c r="CHO171" s="229"/>
      <c r="CHP171" s="229"/>
      <c r="CHQ171" s="229"/>
      <c r="CHR171" s="229"/>
      <c r="CHS171" s="229"/>
      <c r="CHT171" s="229"/>
      <c r="CHU171" s="229"/>
      <c r="CHV171" s="229"/>
      <c r="CHW171" s="229"/>
      <c r="CHX171" s="229"/>
      <c r="CHY171" s="229"/>
      <c r="CHZ171" s="229"/>
      <c r="CIA171" s="229"/>
      <c r="CIB171" s="229"/>
      <c r="CIC171" s="229"/>
      <c r="CID171" s="229"/>
      <c r="CIE171" s="229"/>
      <c r="CIF171" s="229"/>
      <c r="CIG171" s="229"/>
      <c r="CIH171" s="229"/>
      <c r="CII171" s="229"/>
      <c r="CIJ171" s="229"/>
      <c r="CIK171" s="229"/>
      <c r="CIL171" s="229"/>
      <c r="CIM171" s="229"/>
      <c r="CIN171" s="229"/>
      <c r="CIO171" s="229"/>
      <c r="CIP171" s="229"/>
      <c r="CIQ171" s="229"/>
      <c r="CIR171" s="229"/>
      <c r="CIS171" s="229"/>
      <c r="CIT171" s="229"/>
      <c r="CIU171" s="229"/>
      <c r="CIV171" s="229"/>
      <c r="CIW171" s="229"/>
      <c r="CIX171" s="229"/>
      <c r="CIY171" s="229"/>
      <c r="CIZ171" s="229"/>
      <c r="CJA171" s="229"/>
      <c r="CJB171" s="229"/>
      <c r="CJC171" s="229"/>
      <c r="CJD171" s="229"/>
      <c r="CJE171" s="229"/>
      <c r="CJF171" s="229"/>
      <c r="CJG171" s="229"/>
      <c r="CJH171" s="229"/>
      <c r="CJI171" s="229"/>
      <c r="CJJ171" s="229"/>
      <c r="CJK171" s="229"/>
      <c r="CJL171" s="229"/>
      <c r="CJM171" s="229"/>
      <c r="CJN171" s="229"/>
      <c r="CJO171" s="229"/>
      <c r="CJP171" s="229"/>
      <c r="CJQ171" s="229"/>
      <c r="CJR171" s="229"/>
      <c r="CJS171" s="229"/>
      <c r="CJT171" s="229"/>
      <c r="CJU171" s="229"/>
      <c r="CJV171" s="229"/>
      <c r="CJW171" s="229"/>
      <c r="CJX171" s="229"/>
      <c r="CJY171" s="229"/>
      <c r="CJZ171" s="229"/>
      <c r="CKA171" s="229"/>
      <c r="CKB171" s="229"/>
      <c r="CKC171" s="229"/>
      <c r="CKD171" s="229"/>
      <c r="CKE171" s="229"/>
      <c r="CKF171" s="229"/>
      <c r="CKG171" s="229"/>
      <c r="CKH171" s="229"/>
      <c r="CKI171" s="229"/>
      <c r="CKJ171" s="229"/>
      <c r="CKK171" s="229"/>
      <c r="CKL171" s="229"/>
      <c r="CKM171" s="229"/>
      <c r="CKN171" s="229"/>
      <c r="CKO171" s="229"/>
      <c r="CKP171" s="229"/>
      <c r="CKQ171" s="229"/>
      <c r="CKR171" s="229"/>
      <c r="CKS171" s="229"/>
      <c r="CKT171" s="229"/>
      <c r="CKU171" s="229"/>
      <c r="CKV171" s="229"/>
      <c r="CKW171" s="229"/>
      <c r="CKX171" s="229"/>
      <c r="CKY171" s="229"/>
      <c r="CKZ171" s="229"/>
      <c r="CLA171" s="229"/>
      <c r="CLB171" s="229"/>
      <c r="CLC171" s="229"/>
      <c r="CLD171" s="229"/>
      <c r="CLE171" s="229"/>
      <c r="CLF171" s="229"/>
      <c r="CLG171" s="229"/>
      <c r="CLH171" s="229"/>
      <c r="CLI171" s="229"/>
      <c r="CLJ171" s="229"/>
      <c r="CLK171" s="229"/>
      <c r="CLL171" s="229"/>
      <c r="CLM171" s="229"/>
      <c r="CLN171" s="229"/>
      <c r="CLO171" s="229"/>
      <c r="CLP171" s="229"/>
      <c r="CLQ171" s="229"/>
      <c r="CLR171" s="229"/>
      <c r="CLS171" s="229"/>
      <c r="CLT171" s="229"/>
      <c r="CLU171" s="229"/>
      <c r="CLV171" s="229"/>
      <c r="CLW171" s="229"/>
      <c r="CLX171" s="229"/>
      <c r="CLY171" s="229"/>
      <c r="CLZ171" s="229"/>
      <c r="CMA171" s="229"/>
      <c r="CMB171" s="229"/>
      <c r="CMC171" s="229"/>
      <c r="CMD171" s="229"/>
      <c r="CME171" s="229"/>
      <c r="CMF171" s="229"/>
      <c r="CMG171" s="229"/>
      <c r="CMH171" s="229"/>
      <c r="CMI171" s="229"/>
      <c r="CMJ171" s="229"/>
      <c r="CMK171" s="229"/>
      <c r="CML171" s="229"/>
      <c r="CMM171" s="229"/>
      <c r="CMN171" s="229"/>
      <c r="CMO171" s="229"/>
      <c r="CMP171" s="229"/>
      <c r="CMQ171" s="229"/>
      <c r="CMR171" s="229"/>
      <c r="CMS171" s="229"/>
      <c r="CMT171" s="229"/>
      <c r="CMU171" s="229"/>
      <c r="CMV171" s="229"/>
      <c r="CMW171" s="229"/>
      <c r="CMX171" s="229"/>
      <c r="CMY171" s="229"/>
      <c r="CMZ171" s="229"/>
      <c r="CNA171" s="229"/>
      <c r="CNB171" s="229"/>
      <c r="CNC171" s="229"/>
      <c r="CND171" s="229"/>
      <c r="CNE171" s="229"/>
      <c r="CNF171" s="229"/>
      <c r="CNG171" s="229"/>
      <c r="CNH171" s="229"/>
      <c r="CNI171" s="229"/>
      <c r="CNJ171" s="229"/>
      <c r="CNK171" s="229"/>
      <c r="CNL171" s="229"/>
      <c r="CNM171" s="229"/>
      <c r="CNN171" s="229"/>
      <c r="CNO171" s="229"/>
      <c r="CNP171" s="229"/>
      <c r="CNQ171" s="229"/>
      <c r="CNR171" s="229"/>
      <c r="CNS171" s="229"/>
      <c r="CNT171" s="229"/>
      <c r="CNU171" s="229"/>
      <c r="CNV171" s="229"/>
      <c r="CNW171" s="229"/>
      <c r="CNX171" s="229"/>
      <c r="CNY171" s="229"/>
      <c r="CNZ171" s="229"/>
      <c r="COA171" s="229"/>
      <c r="COB171" s="229"/>
      <c r="COC171" s="229"/>
      <c r="COD171" s="229"/>
      <c r="COE171" s="229"/>
      <c r="COF171" s="229"/>
      <c r="COG171" s="229"/>
      <c r="COH171" s="229"/>
      <c r="COI171" s="229"/>
      <c r="COJ171" s="229"/>
      <c r="COK171" s="229"/>
      <c r="COL171" s="229"/>
      <c r="COM171" s="229"/>
      <c r="CON171" s="229"/>
      <c r="COO171" s="229"/>
      <c r="COP171" s="229"/>
      <c r="COQ171" s="229"/>
      <c r="COR171" s="229"/>
      <c r="COS171" s="229"/>
      <c r="COT171" s="229"/>
      <c r="COU171" s="229"/>
      <c r="COV171" s="229"/>
      <c r="COW171" s="229"/>
      <c r="COX171" s="229"/>
      <c r="COY171" s="229"/>
      <c r="COZ171" s="229"/>
      <c r="CPA171" s="229"/>
      <c r="CPB171" s="229"/>
      <c r="CPC171" s="229"/>
      <c r="CPD171" s="229"/>
      <c r="CPE171" s="229"/>
      <c r="CPF171" s="229"/>
      <c r="CPG171" s="229"/>
      <c r="CPH171" s="229"/>
      <c r="CPI171" s="229"/>
      <c r="CPJ171" s="229"/>
      <c r="CPK171" s="229"/>
      <c r="CPL171" s="229"/>
      <c r="CPM171" s="229"/>
      <c r="CPN171" s="229"/>
      <c r="CPO171" s="229"/>
      <c r="CPP171" s="229"/>
      <c r="CPQ171" s="229"/>
      <c r="CPR171" s="229"/>
      <c r="CPS171" s="229"/>
      <c r="CPT171" s="229"/>
      <c r="CPU171" s="229"/>
      <c r="CPV171" s="229"/>
      <c r="CPW171" s="229"/>
      <c r="CPX171" s="229"/>
      <c r="CPY171" s="229"/>
      <c r="CPZ171" s="229"/>
      <c r="CQA171" s="229"/>
      <c r="CQB171" s="229"/>
      <c r="CQC171" s="229"/>
      <c r="CQD171" s="229"/>
      <c r="CQE171" s="229"/>
      <c r="CQF171" s="229"/>
      <c r="CQG171" s="229"/>
      <c r="CQH171" s="229"/>
      <c r="CQI171" s="229"/>
      <c r="CQJ171" s="229"/>
      <c r="CQK171" s="229"/>
      <c r="CQL171" s="229"/>
      <c r="CQM171" s="229"/>
      <c r="CQN171" s="229"/>
      <c r="CQO171" s="229"/>
      <c r="CQP171" s="229"/>
      <c r="CQQ171" s="229"/>
      <c r="CQR171" s="229"/>
      <c r="CQS171" s="229"/>
      <c r="CQT171" s="229"/>
      <c r="CQU171" s="229"/>
      <c r="CQV171" s="229"/>
      <c r="CQW171" s="229"/>
      <c r="CQX171" s="229"/>
      <c r="CQY171" s="229"/>
      <c r="CQZ171" s="229"/>
      <c r="CRA171" s="229"/>
      <c r="CRB171" s="229"/>
      <c r="CRC171" s="229"/>
      <c r="CRD171" s="229"/>
      <c r="CRE171" s="229"/>
      <c r="CRF171" s="229"/>
      <c r="CRG171" s="229"/>
      <c r="CRH171" s="229"/>
      <c r="CRI171" s="229"/>
      <c r="CRJ171" s="229"/>
      <c r="CRK171" s="229"/>
      <c r="CRL171" s="229"/>
      <c r="CRM171" s="229"/>
      <c r="CRN171" s="229"/>
      <c r="CRO171" s="229"/>
      <c r="CRP171" s="229"/>
      <c r="CRQ171" s="229"/>
      <c r="CRR171" s="229"/>
      <c r="CRS171" s="229"/>
      <c r="CRT171" s="229"/>
      <c r="CRU171" s="229"/>
      <c r="CRV171" s="229"/>
      <c r="CRW171" s="229"/>
      <c r="CRX171" s="229"/>
      <c r="CRY171" s="229"/>
      <c r="CRZ171" s="229"/>
      <c r="CSA171" s="229"/>
      <c r="CSB171" s="229"/>
      <c r="CSC171" s="229"/>
      <c r="CSD171" s="229"/>
      <c r="CSE171" s="229"/>
      <c r="CSF171" s="229"/>
      <c r="CSG171" s="229"/>
      <c r="CSH171" s="229"/>
      <c r="CSI171" s="229"/>
      <c r="CSJ171" s="229"/>
      <c r="CSK171" s="229"/>
      <c r="CSL171" s="229"/>
      <c r="CSM171" s="229"/>
      <c r="CSN171" s="229"/>
      <c r="CSO171" s="229"/>
      <c r="CSP171" s="229"/>
      <c r="CSQ171" s="229"/>
      <c r="CSR171" s="229"/>
      <c r="CSS171" s="229"/>
      <c r="CST171" s="229"/>
      <c r="CSU171" s="229"/>
      <c r="CSV171" s="229"/>
      <c r="CSW171" s="229"/>
      <c r="CSX171" s="229"/>
      <c r="CSY171" s="229"/>
      <c r="CSZ171" s="229"/>
      <c r="CTA171" s="229"/>
      <c r="CTB171" s="229"/>
      <c r="CTC171" s="229"/>
      <c r="CTD171" s="229"/>
      <c r="CTE171" s="229"/>
      <c r="CTF171" s="229"/>
      <c r="CTG171" s="229"/>
      <c r="CTH171" s="229"/>
      <c r="CTI171" s="229"/>
      <c r="CTJ171" s="229"/>
      <c r="CTK171" s="229"/>
      <c r="CTL171" s="229"/>
      <c r="CTM171" s="229"/>
      <c r="CTN171" s="229"/>
      <c r="CTO171" s="229"/>
      <c r="CTP171" s="229"/>
      <c r="CTQ171" s="229"/>
      <c r="CTR171" s="229"/>
      <c r="CTS171" s="229"/>
      <c r="CTT171" s="229"/>
      <c r="CTU171" s="229"/>
      <c r="CTV171" s="229"/>
      <c r="CTW171" s="229"/>
      <c r="CTX171" s="229"/>
      <c r="CTY171" s="229"/>
      <c r="CTZ171" s="229"/>
      <c r="CUA171" s="229"/>
    </row>
    <row r="172" spans="1:2575" s="224" customFormat="1" ht="108.75" hidden="1" customHeight="1">
      <c r="A172" s="247"/>
      <c r="B172" s="248"/>
      <c r="C172" s="249"/>
      <c r="D172" s="250"/>
      <c r="E172" s="274"/>
      <c r="F172" s="252"/>
      <c r="G172" s="249"/>
      <c r="H172" s="256"/>
      <c r="I172" s="269"/>
      <c r="J172" s="270"/>
      <c r="K172" s="252"/>
      <c r="L172" s="252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29"/>
      <c r="AH172" s="229"/>
      <c r="AI172" s="229"/>
      <c r="AJ172" s="229"/>
      <c r="AK172" s="229"/>
      <c r="AL172" s="229"/>
      <c r="AM172" s="229"/>
      <c r="AN172" s="229"/>
      <c r="AO172" s="229"/>
      <c r="AP172" s="229"/>
      <c r="AQ172" s="229"/>
      <c r="AR172" s="229"/>
      <c r="AS172" s="229"/>
      <c r="AT172" s="229"/>
      <c r="AU172" s="229"/>
      <c r="AV172" s="229"/>
      <c r="AW172" s="229"/>
      <c r="AX172" s="229"/>
      <c r="AY172" s="229"/>
      <c r="AZ172" s="229"/>
      <c r="BA172" s="229"/>
      <c r="BB172" s="229"/>
      <c r="BC172" s="229"/>
      <c r="BD172" s="229"/>
      <c r="BE172" s="229"/>
      <c r="BF172" s="229"/>
      <c r="BG172" s="229"/>
      <c r="BH172" s="229"/>
      <c r="BI172" s="229"/>
      <c r="BJ172" s="229"/>
      <c r="BK172" s="229"/>
      <c r="BL172" s="229"/>
      <c r="BM172" s="229"/>
      <c r="BN172" s="229"/>
      <c r="BO172" s="229"/>
      <c r="BP172" s="229"/>
      <c r="BQ172" s="229"/>
      <c r="BR172" s="229"/>
      <c r="BS172" s="229"/>
      <c r="BT172" s="229"/>
      <c r="BU172" s="229"/>
      <c r="BV172" s="229"/>
      <c r="BW172" s="229"/>
      <c r="BX172" s="229"/>
      <c r="BY172" s="229"/>
      <c r="BZ172" s="229"/>
      <c r="CA172" s="229"/>
      <c r="CB172" s="229"/>
      <c r="CC172" s="229"/>
      <c r="CD172" s="229"/>
      <c r="CE172" s="229"/>
      <c r="CF172" s="229"/>
      <c r="CG172" s="229"/>
      <c r="CH172" s="229"/>
      <c r="CI172" s="229"/>
      <c r="CJ172" s="229"/>
      <c r="CK172" s="229"/>
      <c r="CL172" s="229"/>
      <c r="CM172" s="229"/>
      <c r="CN172" s="229"/>
      <c r="CO172" s="229"/>
      <c r="CP172" s="229"/>
      <c r="CQ172" s="229"/>
      <c r="CR172" s="229"/>
      <c r="CS172" s="229"/>
      <c r="CT172" s="229"/>
      <c r="CU172" s="229"/>
      <c r="CV172" s="229"/>
      <c r="CW172" s="229"/>
      <c r="CX172" s="229"/>
      <c r="CY172" s="229"/>
      <c r="CZ172" s="229"/>
      <c r="DA172" s="229"/>
      <c r="DB172" s="229"/>
      <c r="DC172" s="229"/>
      <c r="DD172" s="229"/>
      <c r="DE172" s="229"/>
      <c r="DF172" s="229"/>
      <c r="DG172" s="229"/>
      <c r="DH172" s="229"/>
      <c r="DI172" s="229"/>
      <c r="DJ172" s="229"/>
      <c r="DK172" s="229"/>
      <c r="DL172" s="229"/>
      <c r="DM172" s="229"/>
      <c r="DN172" s="229"/>
      <c r="DO172" s="229"/>
      <c r="DP172" s="229"/>
      <c r="DQ172" s="229"/>
      <c r="DR172" s="229"/>
      <c r="DS172" s="229"/>
      <c r="DT172" s="229"/>
      <c r="DU172" s="229"/>
      <c r="DV172" s="229"/>
      <c r="DW172" s="229"/>
      <c r="DX172" s="229"/>
      <c r="DY172" s="229"/>
      <c r="DZ172" s="229"/>
      <c r="EA172" s="229"/>
      <c r="EB172" s="229"/>
      <c r="EC172" s="229"/>
      <c r="ED172" s="229"/>
      <c r="EE172" s="229"/>
      <c r="EF172" s="229"/>
      <c r="EG172" s="229"/>
      <c r="EH172" s="229"/>
      <c r="EI172" s="229"/>
      <c r="EJ172" s="229"/>
      <c r="EK172" s="229"/>
      <c r="EL172" s="229"/>
      <c r="EM172" s="229"/>
      <c r="EN172" s="229"/>
      <c r="EO172" s="229"/>
      <c r="EP172" s="229"/>
      <c r="EQ172" s="229"/>
      <c r="ER172" s="229"/>
      <c r="ES172" s="229"/>
      <c r="ET172" s="229"/>
      <c r="EU172" s="229"/>
      <c r="EV172" s="229"/>
      <c r="EW172" s="229"/>
      <c r="EX172" s="229"/>
      <c r="EY172" s="229"/>
      <c r="EZ172" s="229"/>
      <c r="FA172" s="229"/>
      <c r="FB172" s="229"/>
      <c r="FC172" s="229"/>
      <c r="FD172" s="229"/>
      <c r="FE172" s="229"/>
      <c r="FF172" s="229"/>
      <c r="FG172" s="229"/>
      <c r="FH172" s="229"/>
      <c r="FI172" s="229"/>
      <c r="FJ172" s="229"/>
      <c r="FK172" s="229"/>
      <c r="FL172" s="229"/>
      <c r="FM172" s="229"/>
      <c r="FN172" s="229"/>
      <c r="FO172" s="229"/>
      <c r="FP172" s="229"/>
      <c r="FQ172" s="229"/>
      <c r="FR172" s="229"/>
      <c r="FS172" s="229"/>
      <c r="FT172" s="229"/>
      <c r="FU172" s="229"/>
      <c r="FV172" s="229"/>
      <c r="FW172" s="229"/>
      <c r="FX172" s="229"/>
      <c r="FY172" s="229"/>
      <c r="FZ172" s="229"/>
      <c r="GA172" s="229"/>
      <c r="GB172" s="229"/>
      <c r="GC172" s="229"/>
      <c r="GD172" s="229"/>
      <c r="GE172" s="229"/>
      <c r="GF172" s="229"/>
      <c r="GG172" s="229"/>
      <c r="GH172" s="229"/>
      <c r="GI172" s="229"/>
      <c r="GJ172" s="229"/>
      <c r="GK172" s="229"/>
      <c r="GL172" s="229"/>
      <c r="GM172" s="229"/>
      <c r="GN172" s="229"/>
      <c r="GO172" s="229"/>
      <c r="GP172" s="229"/>
      <c r="GQ172" s="229"/>
      <c r="GR172" s="229"/>
      <c r="GS172" s="229"/>
      <c r="GT172" s="229"/>
      <c r="GU172" s="229"/>
      <c r="GV172" s="229"/>
      <c r="GW172" s="229"/>
      <c r="GX172" s="229"/>
      <c r="GY172" s="229"/>
      <c r="GZ172" s="229"/>
      <c r="HA172" s="229"/>
      <c r="HB172" s="229"/>
      <c r="HC172" s="229"/>
      <c r="HD172" s="229"/>
      <c r="HE172" s="229"/>
      <c r="HF172" s="229"/>
      <c r="HG172" s="229"/>
      <c r="HH172" s="229"/>
      <c r="HI172" s="229"/>
      <c r="HJ172" s="229"/>
      <c r="HK172" s="229"/>
      <c r="HL172" s="229"/>
      <c r="HM172" s="229"/>
      <c r="HN172" s="229"/>
      <c r="HO172" s="229"/>
      <c r="HP172" s="229"/>
      <c r="HQ172" s="229"/>
      <c r="HR172" s="229"/>
      <c r="HS172" s="229"/>
      <c r="HT172" s="229"/>
      <c r="HU172" s="229"/>
      <c r="HV172" s="229"/>
      <c r="HW172" s="229"/>
      <c r="HX172" s="229"/>
      <c r="HY172" s="229"/>
      <c r="HZ172" s="229"/>
      <c r="IA172" s="229"/>
      <c r="IB172" s="229"/>
      <c r="IC172" s="229"/>
      <c r="ID172" s="229"/>
      <c r="IE172" s="229"/>
      <c r="IF172" s="229"/>
      <c r="IG172" s="229"/>
      <c r="IH172" s="229"/>
      <c r="II172" s="229"/>
      <c r="IJ172" s="229"/>
      <c r="IK172" s="229"/>
      <c r="IL172" s="229"/>
      <c r="IM172" s="229"/>
      <c r="IN172" s="229"/>
      <c r="IO172" s="229"/>
      <c r="IP172" s="229"/>
      <c r="IQ172" s="229"/>
      <c r="IR172" s="229"/>
      <c r="IS172" s="229"/>
      <c r="IT172" s="229"/>
      <c r="IU172" s="229"/>
      <c r="IV172" s="229"/>
      <c r="IW172" s="229"/>
      <c r="IX172" s="229"/>
      <c r="IY172" s="229"/>
      <c r="IZ172" s="229"/>
      <c r="JA172" s="229"/>
      <c r="JB172" s="229"/>
      <c r="JC172" s="229"/>
      <c r="JD172" s="229"/>
      <c r="JE172" s="229"/>
      <c r="JF172" s="229"/>
      <c r="JG172" s="229"/>
      <c r="JH172" s="229"/>
      <c r="JI172" s="229"/>
      <c r="JJ172" s="229"/>
      <c r="JK172" s="229"/>
      <c r="JL172" s="229"/>
      <c r="JM172" s="229"/>
      <c r="JN172" s="229"/>
      <c r="JO172" s="229"/>
      <c r="JP172" s="229"/>
      <c r="JQ172" s="229"/>
      <c r="JR172" s="229"/>
      <c r="JS172" s="229"/>
      <c r="JT172" s="229"/>
      <c r="JU172" s="229"/>
      <c r="JV172" s="229"/>
      <c r="JW172" s="229"/>
      <c r="JX172" s="229"/>
      <c r="JY172" s="229"/>
      <c r="JZ172" s="229"/>
      <c r="KA172" s="229"/>
      <c r="KB172" s="229"/>
      <c r="KC172" s="229"/>
      <c r="KD172" s="229"/>
      <c r="KE172" s="229"/>
      <c r="KF172" s="229"/>
      <c r="KG172" s="229"/>
      <c r="KH172" s="229"/>
      <c r="KI172" s="229"/>
      <c r="KJ172" s="229"/>
      <c r="KK172" s="229"/>
      <c r="KL172" s="229"/>
      <c r="KM172" s="229"/>
      <c r="KN172" s="229"/>
      <c r="KO172" s="229"/>
      <c r="KP172" s="229"/>
      <c r="KQ172" s="229"/>
      <c r="KR172" s="229"/>
      <c r="KS172" s="229"/>
      <c r="KT172" s="229"/>
      <c r="KU172" s="229"/>
      <c r="KV172" s="229"/>
      <c r="KW172" s="229"/>
      <c r="KX172" s="229"/>
      <c r="KY172" s="229"/>
      <c r="KZ172" s="229"/>
      <c r="LA172" s="229"/>
      <c r="LB172" s="229"/>
      <c r="LC172" s="229"/>
      <c r="LD172" s="229"/>
      <c r="LE172" s="229"/>
      <c r="LF172" s="229"/>
      <c r="LG172" s="229"/>
      <c r="LH172" s="229"/>
      <c r="LI172" s="229"/>
      <c r="LJ172" s="229"/>
      <c r="LK172" s="229"/>
      <c r="LL172" s="229"/>
      <c r="LM172" s="229"/>
      <c r="LN172" s="229"/>
      <c r="LO172" s="229"/>
      <c r="LP172" s="229"/>
      <c r="LQ172" s="229"/>
      <c r="LR172" s="229"/>
      <c r="LS172" s="229"/>
      <c r="LT172" s="229"/>
      <c r="LU172" s="229"/>
      <c r="LV172" s="229"/>
      <c r="LW172" s="229"/>
      <c r="LX172" s="229"/>
      <c r="LY172" s="229"/>
      <c r="LZ172" s="229"/>
      <c r="MA172" s="229"/>
      <c r="MB172" s="229"/>
      <c r="MC172" s="229"/>
      <c r="MD172" s="229"/>
      <c r="ME172" s="229"/>
      <c r="MF172" s="229"/>
      <c r="MG172" s="229"/>
      <c r="MH172" s="229"/>
      <c r="MI172" s="229"/>
      <c r="MJ172" s="229"/>
      <c r="MK172" s="229"/>
      <c r="ML172" s="229"/>
      <c r="MM172" s="229"/>
      <c r="MN172" s="229"/>
      <c r="MO172" s="229"/>
      <c r="MP172" s="229"/>
      <c r="MQ172" s="229"/>
      <c r="MR172" s="229"/>
      <c r="MS172" s="229"/>
      <c r="MT172" s="229"/>
      <c r="MU172" s="229"/>
      <c r="MV172" s="229"/>
      <c r="MW172" s="229"/>
      <c r="MX172" s="229"/>
      <c r="MY172" s="229"/>
      <c r="MZ172" s="229"/>
      <c r="NA172" s="229"/>
      <c r="NB172" s="229"/>
      <c r="NC172" s="229"/>
      <c r="ND172" s="229"/>
      <c r="NE172" s="229"/>
      <c r="NF172" s="229"/>
      <c r="NG172" s="229"/>
      <c r="NH172" s="229"/>
      <c r="NI172" s="229"/>
      <c r="NJ172" s="229"/>
      <c r="NK172" s="229"/>
      <c r="NL172" s="229"/>
      <c r="NM172" s="229"/>
      <c r="NN172" s="229"/>
      <c r="NO172" s="229"/>
      <c r="NP172" s="229"/>
      <c r="NQ172" s="229"/>
      <c r="NR172" s="229"/>
      <c r="NS172" s="229"/>
      <c r="NT172" s="229"/>
      <c r="NU172" s="229"/>
      <c r="NV172" s="229"/>
      <c r="NW172" s="229"/>
      <c r="NX172" s="229"/>
      <c r="NY172" s="229"/>
      <c r="NZ172" s="229"/>
      <c r="OA172" s="229"/>
      <c r="OB172" s="229"/>
      <c r="OC172" s="229"/>
      <c r="OD172" s="229"/>
      <c r="OE172" s="229"/>
      <c r="OF172" s="229"/>
      <c r="OG172" s="229"/>
      <c r="OH172" s="229"/>
      <c r="OI172" s="229"/>
      <c r="OJ172" s="229"/>
      <c r="OK172" s="229"/>
      <c r="OL172" s="229"/>
      <c r="OM172" s="229"/>
      <c r="ON172" s="229"/>
      <c r="OO172" s="229"/>
      <c r="OP172" s="229"/>
      <c r="OQ172" s="229"/>
      <c r="OR172" s="229"/>
      <c r="OS172" s="229"/>
      <c r="OT172" s="229"/>
      <c r="OU172" s="229"/>
      <c r="OV172" s="229"/>
      <c r="OW172" s="229"/>
      <c r="OX172" s="229"/>
      <c r="OY172" s="229"/>
      <c r="OZ172" s="229"/>
      <c r="PA172" s="229"/>
      <c r="PB172" s="229"/>
      <c r="PC172" s="229"/>
      <c r="PD172" s="229"/>
      <c r="PE172" s="229"/>
      <c r="PF172" s="229"/>
      <c r="PG172" s="229"/>
      <c r="PH172" s="229"/>
      <c r="PI172" s="229"/>
      <c r="PJ172" s="229"/>
      <c r="PK172" s="229"/>
      <c r="PL172" s="229"/>
      <c r="PM172" s="229"/>
      <c r="PN172" s="229"/>
      <c r="PO172" s="229"/>
      <c r="PP172" s="229"/>
      <c r="PQ172" s="229"/>
      <c r="PR172" s="229"/>
      <c r="PS172" s="229"/>
      <c r="PT172" s="229"/>
      <c r="PU172" s="229"/>
      <c r="PV172" s="229"/>
      <c r="PW172" s="229"/>
      <c r="PX172" s="229"/>
      <c r="PY172" s="229"/>
      <c r="PZ172" s="229"/>
      <c r="QA172" s="229"/>
      <c r="QB172" s="229"/>
      <c r="QC172" s="229"/>
      <c r="QD172" s="229"/>
      <c r="QE172" s="229"/>
      <c r="QF172" s="229"/>
      <c r="QG172" s="229"/>
      <c r="QH172" s="229"/>
      <c r="QI172" s="229"/>
      <c r="QJ172" s="229"/>
      <c r="QK172" s="229"/>
      <c r="QL172" s="229"/>
      <c r="QM172" s="229"/>
      <c r="QN172" s="229"/>
      <c r="QO172" s="229"/>
      <c r="QP172" s="229"/>
      <c r="QQ172" s="229"/>
      <c r="QR172" s="229"/>
      <c r="QS172" s="229"/>
      <c r="QT172" s="229"/>
      <c r="QU172" s="229"/>
      <c r="QV172" s="229"/>
      <c r="QW172" s="229"/>
      <c r="QX172" s="229"/>
      <c r="QY172" s="229"/>
      <c r="QZ172" s="229"/>
      <c r="RA172" s="229"/>
      <c r="RB172" s="229"/>
      <c r="RC172" s="229"/>
      <c r="RD172" s="229"/>
      <c r="RE172" s="229"/>
      <c r="RF172" s="229"/>
      <c r="RG172" s="229"/>
      <c r="RH172" s="229"/>
      <c r="RI172" s="229"/>
      <c r="RJ172" s="229"/>
      <c r="RK172" s="229"/>
      <c r="RL172" s="229"/>
      <c r="RM172" s="229"/>
      <c r="RN172" s="229"/>
      <c r="RO172" s="229"/>
      <c r="RP172" s="229"/>
      <c r="RQ172" s="229"/>
      <c r="RR172" s="229"/>
      <c r="RS172" s="229"/>
      <c r="RT172" s="229"/>
      <c r="RU172" s="229"/>
      <c r="RV172" s="229"/>
      <c r="RW172" s="229"/>
      <c r="RX172" s="229"/>
      <c r="RY172" s="229"/>
      <c r="RZ172" s="229"/>
      <c r="SA172" s="229"/>
      <c r="SB172" s="229"/>
      <c r="SC172" s="229"/>
      <c r="SD172" s="229"/>
      <c r="SE172" s="229"/>
      <c r="SF172" s="229"/>
      <c r="SG172" s="229"/>
      <c r="SH172" s="229"/>
      <c r="SI172" s="229"/>
      <c r="SJ172" s="229"/>
      <c r="SK172" s="229"/>
      <c r="SL172" s="229"/>
      <c r="SM172" s="229"/>
      <c r="SN172" s="229"/>
      <c r="SO172" s="229"/>
      <c r="SP172" s="229"/>
      <c r="SQ172" s="229"/>
      <c r="SR172" s="229"/>
      <c r="SS172" s="229"/>
      <c r="ST172" s="229"/>
      <c r="SU172" s="229"/>
      <c r="SV172" s="229"/>
      <c r="SW172" s="229"/>
      <c r="SX172" s="229"/>
      <c r="SY172" s="229"/>
      <c r="SZ172" s="229"/>
      <c r="TA172" s="229"/>
      <c r="TB172" s="229"/>
      <c r="TC172" s="229"/>
      <c r="TD172" s="229"/>
      <c r="TE172" s="229"/>
      <c r="TF172" s="229"/>
      <c r="TG172" s="229"/>
      <c r="TH172" s="229"/>
      <c r="TI172" s="229"/>
      <c r="TJ172" s="229"/>
      <c r="TK172" s="229"/>
      <c r="TL172" s="229"/>
      <c r="TM172" s="229"/>
      <c r="TN172" s="229"/>
      <c r="TO172" s="229"/>
      <c r="TP172" s="229"/>
      <c r="TQ172" s="229"/>
      <c r="TR172" s="229"/>
      <c r="TS172" s="229"/>
      <c r="TT172" s="229"/>
      <c r="TU172" s="229"/>
      <c r="TV172" s="229"/>
      <c r="TW172" s="229"/>
      <c r="TX172" s="229"/>
      <c r="TY172" s="229"/>
      <c r="TZ172" s="229"/>
      <c r="UA172" s="229"/>
      <c r="UB172" s="229"/>
      <c r="UC172" s="229"/>
      <c r="UD172" s="229"/>
      <c r="UE172" s="229"/>
      <c r="UF172" s="229"/>
      <c r="UG172" s="229"/>
      <c r="UH172" s="229"/>
      <c r="UI172" s="229"/>
      <c r="UJ172" s="229"/>
      <c r="UK172" s="229"/>
      <c r="UL172" s="229"/>
      <c r="UM172" s="229"/>
      <c r="UN172" s="229"/>
      <c r="UO172" s="229"/>
      <c r="UP172" s="229"/>
      <c r="UQ172" s="229"/>
      <c r="UR172" s="229"/>
      <c r="US172" s="229"/>
      <c r="UT172" s="229"/>
      <c r="UU172" s="229"/>
      <c r="UV172" s="229"/>
      <c r="UW172" s="229"/>
      <c r="UX172" s="229"/>
      <c r="UY172" s="229"/>
      <c r="UZ172" s="229"/>
      <c r="VA172" s="229"/>
      <c r="VB172" s="229"/>
      <c r="VC172" s="229"/>
      <c r="VD172" s="229"/>
      <c r="VE172" s="229"/>
      <c r="VF172" s="229"/>
      <c r="VG172" s="229"/>
      <c r="VH172" s="229"/>
      <c r="VI172" s="229"/>
      <c r="VJ172" s="229"/>
      <c r="VK172" s="229"/>
      <c r="VL172" s="229"/>
      <c r="VM172" s="229"/>
      <c r="VN172" s="229"/>
      <c r="VO172" s="229"/>
      <c r="VP172" s="229"/>
      <c r="VQ172" s="229"/>
      <c r="VR172" s="229"/>
      <c r="VS172" s="229"/>
      <c r="VT172" s="229"/>
      <c r="VU172" s="229"/>
      <c r="VV172" s="229"/>
      <c r="VW172" s="229"/>
      <c r="VX172" s="229"/>
      <c r="VY172" s="229"/>
      <c r="VZ172" s="229"/>
      <c r="WA172" s="229"/>
      <c r="WB172" s="229"/>
      <c r="WC172" s="229"/>
      <c r="WD172" s="229"/>
      <c r="WE172" s="229"/>
      <c r="WF172" s="229"/>
      <c r="WG172" s="229"/>
      <c r="WH172" s="229"/>
      <c r="WI172" s="229"/>
      <c r="WJ172" s="229"/>
      <c r="WK172" s="229"/>
      <c r="WL172" s="229"/>
      <c r="WM172" s="229"/>
      <c r="WN172" s="229"/>
      <c r="WO172" s="229"/>
      <c r="WP172" s="229"/>
      <c r="WQ172" s="229"/>
      <c r="WR172" s="229"/>
      <c r="WS172" s="229"/>
      <c r="WT172" s="229"/>
      <c r="WU172" s="229"/>
      <c r="WV172" s="229"/>
      <c r="WW172" s="229"/>
      <c r="WX172" s="229"/>
      <c r="WY172" s="229"/>
      <c r="WZ172" s="229"/>
      <c r="XA172" s="229"/>
      <c r="XB172" s="229"/>
      <c r="XC172" s="229"/>
      <c r="XD172" s="229"/>
      <c r="XE172" s="229"/>
      <c r="XF172" s="229"/>
      <c r="XG172" s="229"/>
      <c r="XH172" s="229"/>
      <c r="XI172" s="229"/>
      <c r="XJ172" s="229"/>
      <c r="XK172" s="229"/>
      <c r="XL172" s="229"/>
      <c r="XM172" s="229"/>
      <c r="XN172" s="229"/>
      <c r="XO172" s="229"/>
      <c r="XP172" s="229"/>
      <c r="XQ172" s="229"/>
      <c r="XR172" s="229"/>
      <c r="XS172" s="229"/>
      <c r="XT172" s="229"/>
      <c r="XU172" s="229"/>
      <c r="XV172" s="229"/>
      <c r="XW172" s="229"/>
      <c r="XX172" s="229"/>
      <c r="XY172" s="229"/>
      <c r="XZ172" s="229"/>
      <c r="YA172" s="229"/>
      <c r="YB172" s="229"/>
      <c r="YC172" s="229"/>
      <c r="YD172" s="229"/>
      <c r="YE172" s="229"/>
      <c r="YF172" s="229"/>
      <c r="YG172" s="229"/>
      <c r="YH172" s="229"/>
      <c r="YI172" s="229"/>
      <c r="YJ172" s="229"/>
      <c r="YK172" s="229"/>
      <c r="YL172" s="229"/>
      <c r="YM172" s="229"/>
      <c r="YN172" s="229"/>
      <c r="YO172" s="229"/>
      <c r="YP172" s="229"/>
      <c r="YQ172" s="229"/>
      <c r="YR172" s="229"/>
      <c r="YS172" s="229"/>
      <c r="YT172" s="229"/>
      <c r="YU172" s="229"/>
      <c r="YV172" s="229"/>
      <c r="YW172" s="229"/>
      <c r="YX172" s="229"/>
      <c r="YY172" s="229"/>
      <c r="YZ172" s="229"/>
      <c r="ZA172" s="229"/>
      <c r="ZB172" s="229"/>
      <c r="ZC172" s="229"/>
      <c r="ZD172" s="229"/>
      <c r="ZE172" s="229"/>
      <c r="ZF172" s="229"/>
      <c r="ZG172" s="229"/>
      <c r="ZH172" s="229"/>
      <c r="ZI172" s="229"/>
      <c r="ZJ172" s="229"/>
      <c r="ZK172" s="229"/>
      <c r="ZL172" s="229"/>
      <c r="ZM172" s="229"/>
      <c r="ZN172" s="229"/>
      <c r="ZO172" s="229"/>
      <c r="ZP172" s="229"/>
      <c r="ZQ172" s="229"/>
      <c r="ZR172" s="229"/>
      <c r="ZS172" s="229"/>
      <c r="ZT172" s="229"/>
      <c r="ZU172" s="229"/>
      <c r="ZV172" s="229"/>
      <c r="ZW172" s="229"/>
      <c r="ZX172" s="229"/>
      <c r="ZY172" s="229"/>
      <c r="ZZ172" s="229"/>
      <c r="AAA172" s="229"/>
      <c r="AAB172" s="229"/>
      <c r="AAC172" s="229"/>
      <c r="AAD172" s="229"/>
      <c r="AAE172" s="229"/>
      <c r="AAF172" s="229"/>
      <c r="AAG172" s="229"/>
      <c r="AAH172" s="229"/>
      <c r="AAI172" s="229"/>
      <c r="AAJ172" s="229"/>
      <c r="AAK172" s="229"/>
      <c r="AAL172" s="229"/>
      <c r="AAM172" s="229"/>
      <c r="AAN172" s="229"/>
      <c r="AAO172" s="229"/>
      <c r="AAP172" s="229"/>
      <c r="AAQ172" s="229"/>
      <c r="AAR172" s="229"/>
      <c r="AAS172" s="229"/>
      <c r="AAT172" s="229"/>
      <c r="AAU172" s="229"/>
      <c r="AAV172" s="229"/>
      <c r="AAW172" s="229"/>
      <c r="AAX172" s="229"/>
      <c r="AAY172" s="229"/>
      <c r="AAZ172" s="229"/>
      <c r="ABA172" s="229"/>
      <c r="ABB172" s="229"/>
      <c r="ABC172" s="229"/>
      <c r="ABD172" s="229"/>
      <c r="ABE172" s="229"/>
      <c r="ABF172" s="229"/>
      <c r="ABG172" s="229"/>
      <c r="ABH172" s="229"/>
      <c r="ABI172" s="229"/>
      <c r="ABJ172" s="229"/>
      <c r="ABK172" s="229"/>
      <c r="ABL172" s="229"/>
      <c r="ABM172" s="229"/>
      <c r="ABN172" s="229"/>
      <c r="ABO172" s="229"/>
      <c r="ABP172" s="229"/>
      <c r="ABQ172" s="229"/>
      <c r="ABR172" s="229"/>
      <c r="ABS172" s="229"/>
      <c r="ABT172" s="229"/>
      <c r="ABU172" s="229"/>
      <c r="ABV172" s="229"/>
      <c r="ABW172" s="229"/>
      <c r="ABX172" s="229"/>
      <c r="ABY172" s="229"/>
      <c r="ABZ172" s="229"/>
      <c r="ACA172" s="229"/>
      <c r="ACB172" s="229"/>
      <c r="ACC172" s="229"/>
      <c r="ACD172" s="229"/>
      <c r="ACE172" s="229"/>
      <c r="ACF172" s="229"/>
      <c r="ACG172" s="229"/>
      <c r="ACH172" s="229"/>
      <c r="ACI172" s="229"/>
      <c r="ACJ172" s="229"/>
      <c r="ACK172" s="229"/>
      <c r="ACL172" s="229"/>
      <c r="ACM172" s="229"/>
      <c r="ACN172" s="229"/>
      <c r="ACO172" s="229"/>
      <c r="ACP172" s="229"/>
      <c r="ACQ172" s="229"/>
      <c r="ACR172" s="229"/>
      <c r="ACS172" s="229"/>
      <c r="ACT172" s="229"/>
      <c r="ACU172" s="229"/>
      <c r="ACV172" s="229"/>
      <c r="ACW172" s="229"/>
      <c r="ACX172" s="229"/>
      <c r="ACY172" s="229"/>
      <c r="ACZ172" s="229"/>
      <c r="ADA172" s="229"/>
      <c r="ADB172" s="229"/>
      <c r="ADC172" s="229"/>
      <c r="ADD172" s="229"/>
      <c r="ADE172" s="229"/>
      <c r="ADF172" s="229"/>
      <c r="ADG172" s="229"/>
      <c r="ADH172" s="229"/>
      <c r="ADI172" s="229"/>
      <c r="ADJ172" s="229"/>
      <c r="ADK172" s="229"/>
      <c r="ADL172" s="229"/>
      <c r="ADM172" s="229"/>
      <c r="ADN172" s="229"/>
      <c r="ADO172" s="229"/>
      <c r="ADP172" s="229"/>
      <c r="ADQ172" s="229"/>
      <c r="ADR172" s="229"/>
      <c r="ADS172" s="229"/>
      <c r="ADT172" s="229"/>
      <c r="ADU172" s="229"/>
      <c r="ADV172" s="229"/>
      <c r="ADW172" s="229"/>
      <c r="ADX172" s="229"/>
      <c r="ADY172" s="229"/>
      <c r="ADZ172" s="229"/>
      <c r="AEA172" s="229"/>
      <c r="AEB172" s="229"/>
      <c r="AEC172" s="229"/>
      <c r="AED172" s="229"/>
      <c r="AEE172" s="229"/>
      <c r="AEF172" s="229"/>
      <c r="AEG172" s="229"/>
      <c r="AEH172" s="229"/>
      <c r="AEI172" s="229"/>
      <c r="AEJ172" s="229"/>
      <c r="AEK172" s="229"/>
      <c r="AEL172" s="229"/>
      <c r="AEM172" s="229"/>
      <c r="AEN172" s="229"/>
      <c r="AEO172" s="229"/>
      <c r="AEP172" s="229"/>
      <c r="AEQ172" s="229"/>
      <c r="AER172" s="229"/>
      <c r="AES172" s="229"/>
      <c r="AET172" s="229"/>
      <c r="AEU172" s="229"/>
      <c r="AEV172" s="229"/>
      <c r="AEW172" s="229"/>
      <c r="AEX172" s="229"/>
      <c r="AEY172" s="229"/>
      <c r="AEZ172" s="229"/>
      <c r="AFA172" s="229"/>
      <c r="AFB172" s="229"/>
      <c r="AFC172" s="229"/>
      <c r="AFD172" s="229"/>
      <c r="AFE172" s="229"/>
      <c r="AFF172" s="229"/>
      <c r="AFG172" s="229"/>
      <c r="AFH172" s="229"/>
      <c r="AFI172" s="229"/>
      <c r="AFJ172" s="229"/>
      <c r="AFK172" s="229"/>
      <c r="AFL172" s="229"/>
      <c r="AFM172" s="229"/>
      <c r="AFN172" s="229"/>
      <c r="AFO172" s="229"/>
      <c r="AFP172" s="229"/>
      <c r="AFQ172" s="229"/>
      <c r="AFR172" s="229"/>
      <c r="AFS172" s="229"/>
      <c r="AFT172" s="229"/>
      <c r="AFU172" s="229"/>
      <c r="AFV172" s="229"/>
      <c r="AFW172" s="229"/>
      <c r="AFX172" s="229"/>
      <c r="AFY172" s="229"/>
      <c r="AFZ172" s="229"/>
      <c r="AGA172" s="229"/>
      <c r="AGB172" s="229"/>
      <c r="AGC172" s="229"/>
      <c r="AGD172" s="229"/>
      <c r="AGE172" s="229"/>
      <c r="AGF172" s="229"/>
      <c r="AGG172" s="229"/>
      <c r="AGH172" s="229"/>
      <c r="AGI172" s="229"/>
      <c r="AGJ172" s="229"/>
      <c r="AGK172" s="229"/>
      <c r="AGL172" s="229"/>
      <c r="AGM172" s="229"/>
      <c r="AGN172" s="229"/>
      <c r="AGO172" s="229"/>
      <c r="AGP172" s="229"/>
      <c r="AGQ172" s="229"/>
      <c r="AGR172" s="229"/>
      <c r="AGS172" s="229"/>
      <c r="AGT172" s="229"/>
      <c r="AGU172" s="229"/>
      <c r="AGV172" s="229"/>
      <c r="AGW172" s="229"/>
      <c r="AGX172" s="229"/>
      <c r="AGY172" s="229"/>
      <c r="AGZ172" s="229"/>
      <c r="AHA172" s="229"/>
      <c r="AHB172" s="229"/>
      <c r="AHC172" s="229"/>
      <c r="AHD172" s="229"/>
      <c r="AHE172" s="229"/>
      <c r="AHF172" s="229"/>
      <c r="AHG172" s="229"/>
      <c r="AHH172" s="229"/>
      <c r="AHI172" s="229"/>
      <c r="AHJ172" s="229"/>
      <c r="AHK172" s="229"/>
      <c r="AHL172" s="229"/>
      <c r="AHM172" s="229"/>
      <c r="AHN172" s="229"/>
      <c r="AHO172" s="229"/>
      <c r="AHP172" s="229"/>
      <c r="AHQ172" s="229"/>
      <c r="AHR172" s="229"/>
      <c r="AHS172" s="229"/>
      <c r="AHT172" s="229"/>
      <c r="AHU172" s="229"/>
      <c r="AHV172" s="229"/>
      <c r="AHW172" s="229"/>
      <c r="AHX172" s="229"/>
      <c r="AHY172" s="229"/>
      <c r="AHZ172" s="229"/>
      <c r="AIA172" s="229"/>
      <c r="AIB172" s="229"/>
      <c r="AIC172" s="229"/>
      <c r="AID172" s="229"/>
      <c r="AIE172" s="229"/>
      <c r="AIF172" s="229"/>
      <c r="AIG172" s="229"/>
      <c r="AIH172" s="229"/>
      <c r="AII172" s="229"/>
      <c r="AIJ172" s="229"/>
      <c r="AIK172" s="229"/>
      <c r="AIL172" s="229"/>
      <c r="AIM172" s="229"/>
      <c r="AIN172" s="229"/>
      <c r="AIO172" s="229"/>
      <c r="AIP172" s="229"/>
      <c r="AIQ172" s="229"/>
      <c r="AIR172" s="229"/>
      <c r="AIS172" s="229"/>
      <c r="AIT172" s="229"/>
      <c r="AIU172" s="229"/>
      <c r="AIV172" s="229"/>
      <c r="AIW172" s="229"/>
      <c r="AIX172" s="229"/>
      <c r="AIY172" s="229"/>
      <c r="AIZ172" s="229"/>
      <c r="AJA172" s="229"/>
      <c r="AJB172" s="229"/>
      <c r="AJC172" s="229"/>
      <c r="AJD172" s="229"/>
      <c r="AJE172" s="229"/>
      <c r="AJF172" s="229"/>
      <c r="AJG172" s="229"/>
      <c r="AJH172" s="229"/>
      <c r="AJI172" s="229"/>
      <c r="AJJ172" s="229"/>
      <c r="AJK172" s="229"/>
      <c r="AJL172" s="229"/>
      <c r="AJM172" s="229"/>
      <c r="AJN172" s="229"/>
      <c r="AJO172" s="229"/>
      <c r="AJP172" s="229"/>
      <c r="AJQ172" s="229"/>
      <c r="AJR172" s="229"/>
      <c r="AJS172" s="229"/>
      <c r="AJT172" s="229"/>
      <c r="AJU172" s="229"/>
      <c r="AJV172" s="229"/>
      <c r="AJW172" s="229"/>
      <c r="AJX172" s="229"/>
      <c r="AJY172" s="229"/>
      <c r="AJZ172" s="229"/>
      <c r="AKA172" s="229"/>
      <c r="AKB172" s="229"/>
      <c r="AKC172" s="229"/>
      <c r="AKD172" s="229"/>
      <c r="AKE172" s="229"/>
      <c r="AKF172" s="229"/>
      <c r="AKG172" s="229"/>
      <c r="AKH172" s="229"/>
      <c r="AKI172" s="229"/>
      <c r="AKJ172" s="229"/>
      <c r="AKK172" s="229"/>
      <c r="AKL172" s="229"/>
      <c r="AKM172" s="229"/>
      <c r="AKN172" s="229"/>
      <c r="AKO172" s="229"/>
      <c r="AKP172" s="229"/>
      <c r="AKQ172" s="229"/>
      <c r="AKR172" s="229"/>
      <c r="AKS172" s="229"/>
      <c r="AKT172" s="229"/>
      <c r="AKU172" s="229"/>
      <c r="AKV172" s="229"/>
      <c r="AKW172" s="229"/>
      <c r="AKX172" s="229"/>
      <c r="AKY172" s="229"/>
      <c r="AKZ172" s="229"/>
      <c r="ALA172" s="229"/>
      <c r="ALB172" s="229"/>
      <c r="ALC172" s="229"/>
      <c r="ALD172" s="229"/>
      <c r="ALE172" s="229"/>
      <c r="ALF172" s="229"/>
      <c r="ALG172" s="229"/>
      <c r="ALH172" s="229"/>
      <c r="ALI172" s="229"/>
      <c r="ALJ172" s="229"/>
      <c r="ALK172" s="229"/>
      <c r="ALL172" s="229"/>
      <c r="ALM172" s="229"/>
      <c r="ALN172" s="229"/>
      <c r="ALO172" s="229"/>
      <c r="ALP172" s="229"/>
      <c r="ALQ172" s="229"/>
      <c r="ALR172" s="229"/>
      <c r="ALS172" s="229"/>
      <c r="ALT172" s="229"/>
      <c r="ALU172" s="229"/>
      <c r="ALV172" s="229"/>
      <c r="ALW172" s="229"/>
      <c r="ALX172" s="229"/>
      <c r="ALY172" s="229"/>
      <c r="ALZ172" s="229"/>
      <c r="AMA172" s="229"/>
      <c r="AMB172" s="229"/>
      <c r="AMC172" s="229"/>
      <c r="AMD172" s="229"/>
      <c r="AME172" s="229"/>
      <c r="AMF172" s="229"/>
      <c r="AMG172" s="229"/>
      <c r="AMH172" s="229"/>
      <c r="AMI172" s="229"/>
      <c r="AMJ172" s="229"/>
      <c r="AMK172" s="229"/>
      <c r="AML172" s="229"/>
      <c r="AMM172" s="229"/>
      <c r="AMN172" s="229"/>
      <c r="AMO172" s="229"/>
      <c r="AMP172" s="229"/>
      <c r="AMQ172" s="229"/>
      <c r="AMR172" s="229"/>
      <c r="AMS172" s="229"/>
      <c r="AMT172" s="229"/>
      <c r="AMU172" s="229"/>
      <c r="AMV172" s="229"/>
      <c r="AMW172" s="229"/>
      <c r="AMX172" s="229"/>
      <c r="AMY172" s="229"/>
      <c r="AMZ172" s="229"/>
      <c r="ANA172" s="229"/>
      <c r="ANB172" s="229"/>
      <c r="ANC172" s="229"/>
      <c r="AND172" s="229"/>
      <c r="ANE172" s="229"/>
      <c r="ANF172" s="229"/>
      <c r="ANG172" s="229"/>
      <c r="ANH172" s="229"/>
      <c r="ANI172" s="229"/>
      <c r="ANJ172" s="229"/>
      <c r="ANK172" s="229"/>
      <c r="ANL172" s="229"/>
      <c r="ANM172" s="229"/>
      <c r="ANN172" s="229"/>
      <c r="ANO172" s="229"/>
      <c r="ANP172" s="229"/>
      <c r="ANQ172" s="229"/>
      <c r="ANR172" s="229"/>
      <c r="ANS172" s="229"/>
      <c r="ANT172" s="229"/>
      <c r="ANU172" s="229"/>
      <c r="ANV172" s="229"/>
      <c r="ANW172" s="229"/>
      <c r="ANX172" s="229"/>
      <c r="ANY172" s="229"/>
      <c r="ANZ172" s="229"/>
      <c r="AOA172" s="229"/>
      <c r="AOB172" s="229"/>
      <c r="AOC172" s="229"/>
      <c r="AOD172" s="229"/>
      <c r="AOE172" s="229"/>
      <c r="AOF172" s="229"/>
      <c r="AOG172" s="229"/>
      <c r="AOH172" s="229"/>
      <c r="AOI172" s="229"/>
      <c r="AOJ172" s="229"/>
      <c r="AOK172" s="229"/>
      <c r="AOL172" s="229"/>
      <c r="AOM172" s="229"/>
      <c r="AON172" s="229"/>
      <c r="AOO172" s="229"/>
      <c r="AOP172" s="229"/>
      <c r="AOQ172" s="229"/>
      <c r="AOR172" s="229"/>
      <c r="AOS172" s="229"/>
      <c r="AOT172" s="229"/>
      <c r="AOU172" s="229"/>
      <c r="AOV172" s="229"/>
      <c r="AOW172" s="229"/>
      <c r="AOX172" s="229"/>
      <c r="AOY172" s="229"/>
      <c r="AOZ172" s="229"/>
      <c r="APA172" s="229"/>
      <c r="APB172" s="229"/>
      <c r="APC172" s="229"/>
      <c r="APD172" s="229"/>
      <c r="APE172" s="229"/>
      <c r="APF172" s="229"/>
      <c r="APG172" s="229"/>
      <c r="APH172" s="229"/>
      <c r="API172" s="229"/>
      <c r="APJ172" s="229"/>
      <c r="APK172" s="229"/>
      <c r="APL172" s="229"/>
      <c r="APM172" s="229"/>
      <c r="APN172" s="229"/>
      <c r="APO172" s="229"/>
      <c r="APP172" s="229"/>
      <c r="APQ172" s="229"/>
      <c r="APR172" s="229"/>
      <c r="APS172" s="229"/>
      <c r="APT172" s="229"/>
      <c r="APU172" s="229"/>
      <c r="APV172" s="229"/>
      <c r="APW172" s="229"/>
      <c r="APX172" s="229"/>
      <c r="APY172" s="229"/>
      <c r="APZ172" s="229"/>
      <c r="AQA172" s="229"/>
      <c r="AQB172" s="229"/>
      <c r="AQC172" s="229"/>
      <c r="AQD172" s="229"/>
      <c r="AQE172" s="229"/>
      <c r="AQF172" s="229"/>
      <c r="AQG172" s="229"/>
      <c r="AQH172" s="229"/>
      <c r="AQI172" s="229"/>
      <c r="AQJ172" s="229"/>
      <c r="AQK172" s="229"/>
      <c r="AQL172" s="229"/>
      <c r="AQM172" s="229"/>
      <c r="AQN172" s="229"/>
      <c r="AQO172" s="229"/>
      <c r="AQP172" s="229"/>
      <c r="AQQ172" s="229"/>
      <c r="AQR172" s="229"/>
      <c r="AQS172" s="229"/>
      <c r="AQT172" s="229"/>
      <c r="AQU172" s="229"/>
      <c r="AQV172" s="229"/>
      <c r="AQW172" s="229"/>
      <c r="AQX172" s="229"/>
      <c r="AQY172" s="229"/>
      <c r="AQZ172" s="229"/>
      <c r="ARA172" s="229"/>
      <c r="ARB172" s="229"/>
      <c r="ARC172" s="229"/>
      <c r="ARD172" s="229"/>
      <c r="ARE172" s="229"/>
      <c r="ARF172" s="229"/>
      <c r="ARG172" s="229"/>
      <c r="ARH172" s="229"/>
      <c r="ARI172" s="229"/>
      <c r="ARJ172" s="229"/>
      <c r="ARK172" s="229"/>
      <c r="ARL172" s="229"/>
      <c r="ARM172" s="229"/>
      <c r="ARN172" s="229"/>
      <c r="ARO172" s="229"/>
      <c r="ARP172" s="229"/>
      <c r="ARQ172" s="229"/>
      <c r="ARR172" s="229"/>
      <c r="ARS172" s="229"/>
      <c r="ART172" s="229"/>
      <c r="ARU172" s="229"/>
      <c r="ARV172" s="229"/>
      <c r="ARW172" s="229"/>
      <c r="ARX172" s="229"/>
      <c r="ARY172" s="229"/>
      <c r="ARZ172" s="229"/>
      <c r="ASA172" s="229"/>
      <c r="ASB172" s="229"/>
      <c r="ASC172" s="229"/>
      <c r="ASD172" s="229"/>
      <c r="ASE172" s="229"/>
      <c r="ASF172" s="229"/>
      <c r="ASG172" s="229"/>
      <c r="ASH172" s="229"/>
      <c r="ASI172" s="229"/>
      <c r="ASJ172" s="229"/>
      <c r="ASK172" s="229"/>
      <c r="ASL172" s="229"/>
      <c r="ASM172" s="229"/>
      <c r="ASN172" s="229"/>
      <c r="ASO172" s="229"/>
      <c r="ASP172" s="229"/>
      <c r="ASQ172" s="229"/>
      <c r="ASR172" s="229"/>
      <c r="ASS172" s="229"/>
      <c r="AST172" s="229"/>
      <c r="ASU172" s="229"/>
      <c r="ASV172" s="229"/>
      <c r="ASW172" s="229"/>
      <c r="ASX172" s="229"/>
      <c r="ASY172" s="229"/>
      <c r="ASZ172" s="229"/>
      <c r="ATA172" s="229"/>
      <c r="ATB172" s="229"/>
      <c r="ATC172" s="229"/>
      <c r="ATD172" s="229"/>
      <c r="ATE172" s="229"/>
      <c r="ATF172" s="229"/>
      <c r="ATG172" s="229"/>
      <c r="ATH172" s="229"/>
      <c r="ATI172" s="229"/>
      <c r="ATJ172" s="229"/>
      <c r="ATK172" s="229"/>
      <c r="ATL172" s="229"/>
      <c r="ATM172" s="229"/>
      <c r="ATN172" s="229"/>
      <c r="ATO172" s="229"/>
      <c r="ATP172" s="229"/>
      <c r="ATQ172" s="229"/>
      <c r="ATR172" s="229"/>
      <c r="ATS172" s="229"/>
      <c r="ATT172" s="229"/>
      <c r="ATU172" s="229"/>
      <c r="ATV172" s="229"/>
      <c r="ATW172" s="229"/>
      <c r="ATX172" s="229"/>
      <c r="ATY172" s="229"/>
      <c r="ATZ172" s="229"/>
      <c r="AUA172" s="229"/>
      <c r="AUB172" s="229"/>
      <c r="AUC172" s="229"/>
      <c r="AUD172" s="229"/>
      <c r="AUE172" s="229"/>
      <c r="AUF172" s="229"/>
      <c r="AUG172" s="229"/>
      <c r="AUH172" s="229"/>
      <c r="AUI172" s="229"/>
      <c r="AUJ172" s="229"/>
      <c r="AUK172" s="229"/>
      <c r="AUL172" s="229"/>
      <c r="AUM172" s="229"/>
      <c r="AUN172" s="229"/>
      <c r="AUO172" s="229"/>
      <c r="AUP172" s="229"/>
      <c r="AUQ172" s="229"/>
      <c r="AUR172" s="229"/>
      <c r="AUS172" s="229"/>
      <c r="AUT172" s="229"/>
      <c r="AUU172" s="229"/>
      <c r="AUV172" s="229"/>
      <c r="AUW172" s="229"/>
      <c r="AUX172" s="229"/>
      <c r="AUY172" s="229"/>
      <c r="AUZ172" s="229"/>
      <c r="AVA172" s="229"/>
      <c r="AVB172" s="229"/>
      <c r="AVC172" s="229"/>
      <c r="AVD172" s="229"/>
      <c r="AVE172" s="229"/>
      <c r="AVF172" s="229"/>
      <c r="AVG172" s="229"/>
      <c r="AVH172" s="229"/>
      <c r="AVI172" s="229"/>
      <c r="AVJ172" s="229"/>
      <c r="AVK172" s="229"/>
      <c r="AVL172" s="229"/>
      <c r="AVM172" s="229"/>
      <c r="AVN172" s="229"/>
      <c r="AVO172" s="229"/>
      <c r="AVP172" s="229"/>
      <c r="AVQ172" s="229"/>
      <c r="AVR172" s="229"/>
      <c r="AVS172" s="229"/>
      <c r="AVT172" s="229"/>
      <c r="AVU172" s="229"/>
      <c r="AVV172" s="229"/>
      <c r="AVW172" s="229"/>
      <c r="AVX172" s="229"/>
      <c r="AVY172" s="229"/>
      <c r="AVZ172" s="229"/>
      <c r="AWA172" s="229"/>
      <c r="AWB172" s="229"/>
      <c r="AWC172" s="229"/>
      <c r="AWD172" s="229"/>
      <c r="AWE172" s="229"/>
      <c r="AWF172" s="229"/>
      <c r="AWG172" s="229"/>
      <c r="AWH172" s="229"/>
      <c r="AWI172" s="229"/>
      <c r="AWJ172" s="229"/>
      <c r="AWK172" s="229"/>
      <c r="AWL172" s="229"/>
      <c r="AWM172" s="229"/>
      <c r="AWN172" s="229"/>
      <c r="AWO172" s="229"/>
      <c r="AWP172" s="229"/>
      <c r="AWQ172" s="229"/>
      <c r="AWR172" s="229"/>
      <c r="AWS172" s="229"/>
      <c r="AWT172" s="229"/>
      <c r="AWU172" s="229"/>
      <c r="AWV172" s="229"/>
      <c r="AWW172" s="229"/>
      <c r="AWX172" s="229"/>
      <c r="AWY172" s="229"/>
      <c r="AWZ172" s="229"/>
      <c r="AXA172" s="229"/>
      <c r="AXB172" s="229"/>
      <c r="AXC172" s="229"/>
      <c r="AXD172" s="229"/>
      <c r="AXE172" s="229"/>
      <c r="AXF172" s="229"/>
      <c r="AXG172" s="229"/>
      <c r="AXH172" s="229"/>
      <c r="AXI172" s="229"/>
      <c r="AXJ172" s="229"/>
      <c r="AXK172" s="229"/>
      <c r="AXL172" s="229"/>
      <c r="AXM172" s="229"/>
      <c r="AXN172" s="229"/>
      <c r="AXO172" s="229"/>
      <c r="AXP172" s="229"/>
      <c r="AXQ172" s="229"/>
      <c r="AXR172" s="229"/>
      <c r="AXS172" s="229"/>
      <c r="AXT172" s="229"/>
      <c r="AXU172" s="229"/>
      <c r="AXV172" s="229"/>
      <c r="AXW172" s="229"/>
      <c r="AXX172" s="229"/>
      <c r="AXY172" s="229"/>
      <c r="AXZ172" s="229"/>
      <c r="AYA172" s="229"/>
      <c r="AYB172" s="229"/>
      <c r="AYC172" s="229"/>
      <c r="AYD172" s="229"/>
      <c r="AYE172" s="229"/>
      <c r="AYF172" s="229"/>
      <c r="AYG172" s="229"/>
      <c r="AYH172" s="229"/>
      <c r="AYI172" s="229"/>
      <c r="AYJ172" s="229"/>
      <c r="AYK172" s="229"/>
      <c r="AYL172" s="229"/>
      <c r="AYM172" s="229"/>
      <c r="AYN172" s="229"/>
      <c r="AYO172" s="229"/>
      <c r="AYP172" s="229"/>
      <c r="AYQ172" s="229"/>
      <c r="AYR172" s="229"/>
      <c r="AYS172" s="229"/>
      <c r="AYT172" s="229"/>
      <c r="AYU172" s="229"/>
      <c r="AYV172" s="229"/>
      <c r="AYW172" s="229"/>
      <c r="AYX172" s="229"/>
      <c r="AYY172" s="229"/>
      <c r="AYZ172" s="229"/>
      <c r="AZA172" s="229"/>
      <c r="AZB172" s="229"/>
      <c r="AZC172" s="229"/>
      <c r="AZD172" s="229"/>
      <c r="AZE172" s="229"/>
      <c r="AZF172" s="229"/>
      <c r="AZG172" s="229"/>
      <c r="AZH172" s="229"/>
      <c r="AZI172" s="229"/>
      <c r="AZJ172" s="229"/>
      <c r="AZK172" s="229"/>
      <c r="AZL172" s="229"/>
      <c r="AZM172" s="229"/>
      <c r="AZN172" s="229"/>
      <c r="AZO172" s="229"/>
      <c r="AZP172" s="229"/>
      <c r="AZQ172" s="229"/>
      <c r="AZR172" s="229"/>
      <c r="AZS172" s="229"/>
      <c r="AZT172" s="229"/>
      <c r="AZU172" s="229"/>
      <c r="AZV172" s="229"/>
      <c r="AZW172" s="229"/>
      <c r="AZX172" s="229"/>
      <c r="AZY172" s="229"/>
      <c r="AZZ172" s="229"/>
      <c r="BAA172" s="229"/>
      <c r="BAB172" s="229"/>
      <c r="BAC172" s="229"/>
      <c r="BAD172" s="229"/>
      <c r="BAE172" s="229"/>
      <c r="BAF172" s="229"/>
      <c r="BAG172" s="229"/>
      <c r="BAH172" s="229"/>
      <c r="BAI172" s="229"/>
      <c r="BAJ172" s="229"/>
      <c r="BAK172" s="229"/>
      <c r="BAL172" s="229"/>
      <c r="BAM172" s="229"/>
      <c r="BAN172" s="229"/>
      <c r="BAO172" s="229"/>
      <c r="BAP172" s="229"/>
      <c r="BAQ172" s="229"/>
      <c r="BAR172" s="229"/>
      <c r="BAS172" s="229"/>
      <c r="BAT172" s="229"/>
      <c r="BAU172" s="229"/>
      <c r="BAV172" s="229"/>
      <c r="BAW172" s="229"/>
      <c r="BAX172" s="229"/>
      <c r="BAY172" s="229"/>
      <c r="BAZ172" s="229"/>
      <c r="BBA172" s="229"/>
      <c r="BBB172" s="229"/>
      <c r="BBC172" s="229"/>
      <c r="BBD172" s="229"/>
      <c r="BBE172" s="229"/>
      <c r="BBF172" s="229"/>
      <c r="BBG172" s="229"/>
      <c r="BBH172" s="229"/>
      <c r="BBI172" s="229"/>
      <c r="BBJ172" s="229"/>
      <c r="BBK172" s="229"/>
      <c r="BBL172" s="229"/>
      <c r="BBM172" s="229"/>
      <c r="BBN172" s="229"/>
      <c r="BBO172" s="229"/>
      <c r="BBP172" s="229"/>
      <c r="BBQ172" s="229"/>
      <c r="BBR172" s="229"/>
      <c r="BBS172" s="229"/>
      <c r="BBT172" s="229"/>
      <c r="BBU172" s="229"/>
      <c r="BBV172" s="229"/>
      <c r="BBW172" s="229"/>
      <c r="BBX172" s="229"/>
      <c r="BBY172" s="229"/>
      <c r="BBZ172" s="229"/>
      <c r="BCA172" s="229"/>
      <c r="BCB172" s="229"/>
      <c r="BCC172" s="229"/>
      <c r="BCD172" s="229"/>
      <c r="BCE172" s="229"/>
      <c r="BCF172" s="229"/>
      <c r="BCG172" s="229"/>
      <c r="BCH172" s="229"/>
      <c r="BCI172" s="229"/>
      <c r="BCJ172" s="229"/>
      <c r="BCK172" s="229"/>
      <c r="BCL172" s="229"/>
      <c r="BCM172" s="229"/>
      <c r="BCN172" s="229"/>
      <c r="BCO172" s="229"/>
      <c r="BCP172" s="229"/>
      <c r="BCQ172" s="229"/>
      <c r="BCR172" s="229"/>
      <c r="BCS172" s="229"/>
      <c r="BCT172" s="229"/>
      <c r="BCU172" s="229"/>
      <c r="BCV172" s="229"/>
      <c r="BCW172" s="229"/>
      <c r="BCX172" s="229"/>
      <c r="BCY172" s="229"/>
      <c r="BCZ172" s="229"/>
      <c r="BDA172" s="229"/>
      <c r="BDB172" s="229"/>
      <c r="BDC172" s="229"/>
      <c r="BDD172" s="229"/>
      <c r="BDE172" s="229"/>
      <c r="BDF172" s="229"/>
      <c r="BDG172" s="229"/>
      <c r="BDH172" s="229"/>
      <c r="BDI172" s="229"/>
      <c r="BDJ172" s="229"/>
      <c r="BDK172" s="229"/>
      <c r="BDL172" s="229"/>
      <c r="BDM172" s="229"/>
      <c r="BDN172" s="229"/>
      <c r="BDO172" s="229"/>
      <c r="BDP172" s="229"/>
      <c r="BDQ172" s="229"/>
      <c r="BDR172" s="229"/>
      <c r="BDS172" s="229"/>
      <c r="BDT172" s="229"/>
      <c r="BDU172" s="229"/>
      <c r="BDV172" s="229"/>
      <c r="BDW172" s="229"/>
      <c r="BDX172" s="229"/>
      <c r="BDY172" s="229"/>
      <c r="BDZ172" s="229"/>
      <c r="BEA172" s="229"/>
      <c r="BEB172" s="229"/>
      <c r="BEC172" s="229"/>
      <c r="BED172" s="229"/>
      <c r="BEE172" s="229"/>
      <c r="BEF172" s="229"/>
      <c r="BEG172" s="229"/>
      <c r="BEH172" s="229"/>
      <c r="BEI172" s="229"/>
      <c r="BEJ172" s="229"/>
      <c r="BEK172" s="229"/>
      <c r="BEL172" s="229"/>
      <c r="BEM172" s="229"/>
      <c r="BEN172" s="229"/>
      <c r="BEO172" s="229"/>
      <c r="BEP172" s="229"/>
      <c r="BEQ172" s="229"/>
      <c r="BER172" s="229"/>
      <c r="BES172" s="229"/>
      <c r="BET172" s="229"/>
      <c r="BEU172" s="229"/>
      <c r="BEV172" s="229"/>
      <c r="BEW172" s="229"/>
      <c r="BEX172" s="229"/>
      <c r="BEY172" s="229"/>
      <c r="BEZ172" s="229"/>
      <c r="BFA172" s="229"/>
      <c r="BFB172" s="229"/>
      <c r="BFC172" s="229"/>
      <c r="BFD172" s="229"/>
      <c r="BFE172" s="229"/>
      <c r="BFF172" s="229"/>
      <c r="BFG172" s="229"/>
      <c r="BFH172" s="229"/>
      <c r="BFI172" s="229"/>
      <c r="BFJ172" s="229"/>
      <c r="BFK172" s="229"/>
      <c r="BFL172" s="229"/>
      <c r="BFM172" s="229"/>
      <c r="BFN172" s="229"/>
      <c r="BFO172" s="229"/>
      <c r="BFP172" s="229"/>
      <c r="BFQ172" s="229"/>
      <c r="BFR172" s="229"/>
      <c r="BFS172" s="229"/>
      <c r="BFT172" s="229"/>
      <c r="BFU172" s="229"/>
      <c r="BFV172" s="229"/>
      <c r="BFW172" s="229"/>
      <c r="BFX172" s="229"/>
      <c r="BFY172" s="229"/>
      <c r="BFZ172" s="229"/>
      <c r="BGA172" s="229"/>
      <c r="BGB172" s="229"/>
      <c r="BGC172" s="229"/>
      <c r="BGD172" s="229"/>
      <c r="BGE172" s="229"/>
      <c r="BGF172" s="229"/>
      <c r="BGG172" s="229"/>
      <c r="BGH172" s="229"/>
      <c r="BGI172" s="229"/>
      <c r="BGJ172" s="229"/>
      <c r="BGK172" s="229"/>
      <c r="BGL172" s="229"/>
      <c r="BGM172" s="229"/>
      <c r="BGN172" s="229"/>
      <c r="BGO172" s="229"/>
      <c r="BGP172" s="229"/>
      <c r="BGQ172" s="229"/>
      <c r="BGR172" s="229"/>
      <c r="BGS172" s="229"/>
      <c r="BGT172" s="229"/>
      <c r="BGU172" s="229"/>
      <c r="BGV172" s="229"/>
      <c r="BGW172" s="229"/>
      <c r="BGX172" s="229"/>
      <c r="BGY172" s="229"/>
      <c r="BGZ172" s="229"/>
      <c r="BHA172" s="229"/>
      <c r="BHB172" s="229"/>
      <c r="BHC172" s="229"/>
      <c r="BHD172" s="229"/>
      <c r="BHE172" s="229"/>
      <c r="BHF172" s="229"/>
      <c r="BHG172" s="229"/>
      <c r="BHH172" s="229"/>
      <c r="BHI172" s="229"/>
      <c r="BHJ172" s="229"/>
      <c r="BHK172" s="229"/>
      <c r="BHL172" s="229"/>
      <c r="BHM172" s="229"/>
      <c r="BHN172" s="229"/>
      <c r="BHO172" s="229"/>
      <c r="BHP172" s="229"/>
      <c r="BHQ172" s="229"/>
      <c r="BHR172" s="229"/>
      <c r="BHS172" s="229"/>
      <c r="BHT172" s="229"/>
      <c r="BHU172" s="229"/>
      <c r="BHV172" s="229"/>
      <c r="BHW172" s="229"/>
      <c r="BHX172" s="229"/>
      <c r="BHY172" s="229"/>
      <c r="BHZ172" s="229"/>
      <c r="BIA172" s="229"/>
      <c r="BIB172" s="229"/>
      <c r="BIC172" s="229"/>
      <c r="BID172" s="229"/>
      <c r="BIE172" s="229"/>
      <c r="BIF172" s="229"/>
      <c r="BIG172" s="229"/>
      <c r="BIH172" s="229"/>
      <c r="BII172" s="229"/>
      <c r="BIJ172" s="229"/>
      <c r="BIK172" s="229"/>
      <c r="BIL172" s="229"/>
      <c r="BIM172" s="229"/>
      <c r="BIN172" s="229"/>
      <c r="BIO172" s="229"/>
      <c r="BIP172" s="229"/>
      <c r="BIQ172" s="229"/>
      <c r="BIR172" s="229"/>
      <c r="BIS172" s="229"/>
      <c r="BIT172" s="229"/>
      <c r="BIU172" s="229"/>
      <c r="BIV172" s="229"/>
      <c r="BIW172" s="229"/>
      <c r="BIX172" s="229"/>
      <c r="BIY172" s="229"/>
      <c r="BIZ172" s="229"/>
      <c r="BJA172" s="229"/>
      <c r="BJB172" s="229"/>
      <c r="BJC172" s="229"/>
      <c r="BJD172" s="229"/>
      <c r="BJE172" s="229"/>
      <c r="BJF172" s="229"/>
      <c r="BJG172" s="229"/>
      <c r="BJH172" s="229"/>
      <c r="BJI172" s="229"/>
      <c r="BJJ172" s="229"/>
      <c r="BJK172" s="229"/>
      <c r="BJL172" s="229"/>
      <c r="BJM172" s="229"/>
      <c r="BJN172" s="229"/>
      <c r="BJO172" s="229"/>
      <c r="BJP172" s="229"/>
      <c r="BJQ172" s="229"/>
      <c r="BJR172" s="229"/>
      <c r="BJS172" s="229"/>
      <c r="BJT172" s="229"/>
      <c r="BJU172" s="229"/>
      <c r="BJV172" s="229"/>
      <c r="BJW172" s="229"/>
      <c r="BJX172" s="229"/>
      <c r="BJY172" s="229"/>
      <c r="BJZ172" s="229"/>
      <c r="BKA172" s="229"/>
      <c r="BKB172" s="229"/>
      <c r="BKC172" s="229"/>
      <c r="BKD172" s="229"/>
      <c r="BKE172" s="229"/>
      <c r="BKF172" s="229"/>
      <c r="BKG172" s="229"/>
      <c r="BKH172" s="229"/>
      <c r="BKI172" s="229"/>
      <c r="BKJ172" s="229"/>
      <c r="BKK172" s="229"/>
      <c r="BKL172" s="229"/>
      <c r="BKM172" s="229"/>
      <c r="BKN172" s="229"/>
      <c r="BKO172" s="229"/>
      <c r="BKP172" s="229"/>
      <c r="BKQ172" s="229"/>
      <c r="BKR172" s="229"/>
      <c r="BKS172" s="229"/>
      <c r="BKT172" s="229"/>
      <c r="BKU172" s="229"/>
      <c r="BKV172" s="229"/>
      <c r="BKW172" s="229"/>
      <c r="BKX172" s="229"/>
      <c r="BKY172" s="229"/>
      <c r="BKZ172" s="229"/>
      <c r="BLA172" s="229"/>
      <c r="BLB172" s="229"/>
      <c r="BLC172" s="229"/>
      <c r="BLD172" s="229"/>
      <c r="BLE172" s="229"/>
      <c r="BLF172" s="229"/>
      <c r="BLG172" s="229"/>
      <c r="BLH172" s="229"/>
      <c r="BLI172" s="229"/>
      <c r="BLJ172" s="229"/>
      <c r="BLK172" s="229"/>
      <c r="BLL172" s="229"/>
      <c r="BLM172" s="229"/>
      <c r="BLN172" s="229"/>
      <c r="BLO172" s="229"/>
      <c r="BLP172" s="229"/>
      <c r="BLQ172" s="229"/>
      <c r="BLR172" s="229"/>
      <c r="BLS172" s="229"/>
      <c r="BLT172" s="229"/>
      <c r="BLU172" s="229"/>
      <c r="BLV172" s="229"/>
      <c r="BLW172" s="229"/>
      <c r="BLX172" s="229"/>
      <c r="BLY172" s="229"/>
      <c r="BLZ172" s="229"/>
      <c r="BMA172" s="229"/>
      <c r="BMB172" s="229"/>
      <c r="BMC172" s="229"/>
      <c r="BMD172" s="229"/>
      <c r="BME172" s="229"/>
      <c r="BMF172" s="229"/>
      <c r="BMG172" s="229"/>
      <c r="BMH172" s="229"/>
      <c r="BMI172" s="229"/>
      <c r="BMJ172" s="229"/>
      <c r="BMK172" s="229"/>
      <c r="BML172" s="229"/>
      <c r="BMM172" s="229"/>
      <c r="BMN172" s="229"/>
      <c r="BMO172" s="229"/>
      <c r="BMP172" s="229"/>
      <c r="BMQ172" s="229"/>
      <c r="BMR172" s="229"/>
      <c r="BMS172" s="229"/>
      <c r="BMT172" s="229"/>
      <c r="BMU172" s="229"/>
      <c r="BMV172" s="229"/>
      <c r="BMW172" s="229"/>
      <c r="BMX172" s="229"/>
      <c r="BMY172" s="229"/>
      <c r="BMZ172" s="229"/>
      <c r="BNA172" s="229"/>
      <c r="BNB172" s="229"/>
      <c r="BNC172" s="229"/>
      <c r="BND172" s="229"/>
      <c r="BNE172" s="229"/>
      <c r="BNF172" s="229"/>
      <c r="BNG172" s="229"/>
      <c r="BNH172" s="229"/>
      <c r="BNI172" s="229"/>
      <c r="BNJ172" s="229"/>
      <c r="BNK172" s="229"/>
      <c r="BNL172" s="229"/>
      <c r="BNM172" s="229"/>
      <c r="BNN172" s="229"/>
      <c r="BNO172" s="229"/>
      <c r="BNP172" s="229"/>
      <c r="BNQ172" s="229"/>
      <c r="BNR172" s="229"/>
      <c r="BNS172" s="229"/>
      <c r="BNT172" s="229"/>
      <c r="BNU172" s="229"/>
      <c r="BNV172" s="229"/>
      <c r="BNW172" s="229"/>
      <c r="BNX172" s="229"/>
      <c r="BNY172" s="229"/>
      <c r="BNZ172" s="229"/>
      <c r="BOA172" s="229"/>
      <c r="BOB172" s="229"/>
      <c r="BOC172" s="229"/>
      <c r="BOD172" s="229"/>
      <c r="BOE172" s="229"/>
      <c r="BOF172" s="229"/>
      <c r="BOG172" s="229"/>
      <c r="BOH172" s="229"/>
      <c r="BOI172" s="229"/>
      <c r="BOJ172" s="229"/>
      <c r="BOK172" s="229"/>
      <c r="BOL172" s="229"/>
      <c r="BOM172" s="229"/>
      <c r="BON172" s="229"/>
      <c r="BOO172" s="229"/>
      <c r="BOP172" s="229"/>
      <c r="BOQ172" s="229"/>
      <c r="BOR172" s="229"/>
      <c r="BOS172" s="229"/>
      <c r="BOT172" s="229"/>
      <c r="BOU172" s="229"/>
      <c r="BOV172" s="229"/>
      <c r="BOW172" s="229"/>
      <c r="BOX172" s="229"/>
      <c r="BOY172" s="229"/>
      <c r="BOZ172" s="229"/>
      <c r="BPA172" s="229"/>
      <c r="BPB172" s="229"/>
      <c r="BPC172" s="229"/>
      <c r="BPD172" s="229"/>
      <c r="BPE172" s="229"/>
      <c r="BPF172" s="229"/>
      <c r="BPG172" s="229"/>
      <c r="BPH172" s="229"/>
      <c r="BPI172" s="229"/>
      <c r="BPJ172" s="229"/>
      <c r="BPK172" s="229"/>
      <c r="BPL172" s="229"/>
      <c r="BPM172" s="229"/>
      <c r="BPN172" s="229"/>
      <c r="BPO172" s="229"/>
      <c r="BPP172" s="229"/>
      <c r="BPQ172" s="229"/>
      <c r="BPR172" s="229"/>
      <c r="BPS172" s="229"/>
      <c r="BPT172" s="229"/>
      <c r="BPU172" s="229"/>
      <c r="BPV172" s="229"/>
      <c r="BPW172" s="229"/>
      <c r="BPX172" s="229"/>
      <c r="BPY172" s="229"/>
      <c r="BPZ172" s="229"/>
      <c r="BQA172" s="229"/>
      <c r="BQB172" s="229"/>
      <c r="BQC172" s="229"/>
      <c r="BQD172" s="229"/>
      <c r="BQE172" s="229"/>
      <c r="BQF172" s="229"/>
      <c r="BQG172" s="229"/>
      <c r="BQH172" s="229"/>
      <c r="BQI172" s="229"/>
      <c r="BQJ172" s="229"/>
      <c r="BQK172" s="229"/>
      <c r="BQL172" s="229"/>
      <c r="BQM172" s="229"/>
      <c r="BQN172" s="229"/>
      <c r="BQO172" s="229"/>
      <c r="BQP172" s="229"/>
      <c r="BQQ172" s="229"/>
      <c r="BQR172" s="229"/>
      <c r="BQS172" s="229"/>
      <c r="BQT172" s="229"/>
      <c r="BQU172" s="229"/>
      <c r="BQV172" s="229"/>
      <c r="BQW172" s="229"/>
      <c r="BQX172" s="229"/>
      <c r="BQY172" s="229"/>
      <c r="BQZ172" s="229"/>
      <c r="BRA172" s="229"/>
      <c r="BRB172" s="229"/>
      <c r="BRC172" s="229"/>
      <c r="BRD172" s="229"/>
      <c r="BRE172" s="229"/>
      <c r="BRF172" s="229"/>
      <c r="BRG172" s="229"/>
      <c r="BRH172" s="229"/>
      <c r="BRI172" s="229"/>
      <c r="BRJ172" s="229"/>
      <c r="BRK172" s="229"/>
      <c r="BRL172" s="229"/>
      <c r="BRM172" s="229"/>
      <c r="BRN172" s="229"/>
      <c r="BRO172" s="229"/>
      <c r="BRP172" s="229"/>
      <c r="BRQ172" s="229"/>
      <c r="BRR172" s="229"/>
      <c r="BRS172" s="229"/>
      <c r="BRT172" s="229"/>
      <c r="BRU172" s="229"/>
      <c r="BRV172" s="229"/>
      <c r="BRW172" s="229"/>
      <c r="BRX172" s="229"/>
      <c r="BRY172" s="229"/>
      <c r="BRZ172" s="229"/>
      <c r="BSA172" s="229"/>
      <c r="BSB172" s="229"/>
      <c r="BSC172" s="229"/>
      <c r="BSD172" s="229"/>
      <c r="BSE172" s="229"/>
      <c r="BSF172" s="229"/>
      <c r="BSG172" s="229"/>
      <c r="BSH172" s="229"/>
      <c r="BSI172" s="229"/>
      <c r="BSJ172" s="229"/>
      <c r="BSK172" s="229"/>
      <c r="BSL172" s="229"/>
      <c r="BSM172" s="229"/>
      <c r="BSN172" s="229"/>
      <c r="BSO172" s="229"/>
      <c r="BSP172" s="229"/>
      <c r="BSQ172" s="229"/>
      <c r="BSR172" s="229"/>
      <c r="BSS172" s="229"/>
      <c r="BST172" s="229"/>
      <c r="BSU172" s="229"/>
      <c r="BSV172" s="229"/>
      <c r="BSW172" s="229"/>
      <c r="BSX172" s="229"/>
      <c r="BSY172" s="229"/>
      <c r="BSZ172" s="229"/>
      <c r="BTA172" s="229"/>
      <c r="BTB172" s="229"/>
      <c r="BTC172" s="229"/>
      <c r="BTD172" s="229"/>
      <c r="BTE172" s="229"/>
      <c r="BTF172" s="229"/>
      <c r="BTG172" s="229"/>
      <c r="BTH172" s="229"/>
      <c r="BTI172" s="229"/>
      <c r="BTJ172" s="229"/>
      <c r="BTK172" s="229"/>
      <c r="BTL172" s="229"/>
      <c r="BTM172" s="229"/>
      <c r="BTN172" s="229"/>
      <c r="BTO172" s="229"/>
      <c r="BTP172" s="229"/>
      <c r="BTQ172" s="229"/>
      <c r="BTR172" s="229"/>
      <c r="BTS172" s="229"/>
      <c r="BTT172" s="229"/>
      <c r="BTU172" s="229"/>
      <c r="BTV172" s="229"/>
      <c r="BTW172" s="229"/>
      <c r="BTX172" s="229"/>
      <c r="BTY172" s="229"/>
      <c r="BTZ172" s="229"/>
      <c r="BUA172" s="229"/>
      <c r="BUB172" s="229"/>
      <c r="BUC172" s="229"/>
      <c r="BUD172" s="229"/>
      <c r="BUE172" s="229"/>
      <c r="BUF172" s="229"/>
      <c r="BUG172" s="229"/>
      <c r="BUH172" s="229"/>
      <c r="BUI172" s="229"/>
      <c r="BUJ172" s="229"/>
      <c r="BUK172" s="229"/>
      <c r="BUL172" s="229"/>
      <c r="BUM172" s="229"/>
      <c r="BUN172" s="229"/>
      <c r="BUO172" s="229"/>
      <c r="BUP172" s="229"/>
      <c r="BUQ172" s="229"/>
      <c r="BUR172" s="229"/>
      <c r="BUS172" s="229"/>
      <c r="BUT172" s="229"/>
      <c r="BUU172" s="229"/>
      <c r="BUV172" s="229"/>
      <c r="BUW172" s="229"/>
      <c r="BUX172" s="229"/>
      <c r="BUY172" s="229"/>
      <c r="BUZ172" s="229"/>
      <c r="BVA172" s="229"/>
      <c r="BVB172" s="229"/>
      <c r="BVC172" s="229"/>
      <c r="BVD172" s="229"/>
      <c r="BVE172" s="229"/>
      <c r="BVF172" s="229"/>
      <c r="BVG172" s="229"/>
      <c r="BVH172" s="229"/>
      <c r="BVI172" s="229"/>
      <c r="BVJ172" s="229"/>
      <c r="BVK172" s="229"/>
      <c r="BVL172" s="229"/>
      <c r="BVM172" s="229"/>
      <c r="BVN172" s="229"/>
      <c r="BVO172" s="229"/>
      <c r="BVP172" s="229"/>
      <c r="BVQ172" s="229"/>
      <c r="BVR172" s="229"/>
      <c r="BVS172" s="229"/>
      <c r="BVT172" s="229"/>
      <c r="BVU172" s="229"/>
      <c r="BVV172" s="229"/>
      <c r="BVW172" s="229"/>
      <c r="BVX172" s="229"/>
      <c r="BVY172" s="229"/>
      <c r="BVZ172" s="229"/>
      <c r="BWA172" s="229"/>
      <c r="BWB172" s="229"/>
      <c r="BWC172" s="229"/>
      <c r="BWD172" s="229"/>
      <c r="BWE172" s="229"/>
      <c r="BWF172" s="229"/>
      <c r="BWG172" s="229"/>
      <c r="BWH172" s="229"/>
      <c r="BWI172" s="229"/>
      <c r="BWJ172" s="229"/>
      <c r="BWK172" s="229"/>
      <c r="BWL172" s="229"/>
      <c r="BWM172" s="229"/>
      <c r="BWN172" s="229"/>
      <c r="BWO172" s="229"/>
      <c r="BWP172" s="229"/>
      <c r="BWQ172" s="229"/>
      <c r="BWR172" s="229"/>
      <c r="BWS172" s="229"/>
      <c r="BWT172" s="229"/>
      <c r="BWU172" s="229"/>
      <c r="BWV172" s="229"/>
      <c r="BWW172" s="229"/>
      <c r="BWX172" s="229"/>
      <c r="BWY172" s="229"/>
      <c r="BWZ172" s="229"/>
      <c r="BXA172" s="229"/>
      <c r="BXB172" s="229"/>
      <c r="BXC172" s="229"/>
      <c r="BXD172" s="229"/>
      <c r="BXE172" s="229"/>
      <c r="BXF172" s="229"/>
      <c r="BXG172" s="229"/>
      <c r="BXH172" s="229"/>
      <c r="BXI172" s="229"/>
      <c r="BXJ172" s="229"/>
      <c r="BXK172" s="229"/>
      <c r="BXL172" s="229"/>
      <c r="BXM172" s="229"/>
      <c r="BXN172" s="229"/>
      <c r="BXO172" s="229"/>
      <c r="BXP172" s="229"/>
      <c r="BXQ172" s="229"/>
      <c r="BXR172" s="229"/>
      <c r="BXS172" s="229"/>
      <c r="BXT172" s="229"/>
      <c r="BXU172" s="229"/>
      <c r="BXV172" s="229"/>
      <c r="BXW172" s="229"/>
      <c r="BXX172" s="229"/>
      <c r="BXY172" s="229"/>
      <c r="BXZ172" s="229"/>
      <c r="BYA172" s="229"/>
      <c r="BYB172" s="229"/>
      <c r="BYC172" s="229"/>
      <c r="BYD172" s="229"/>
      <c r="BYE172" s="229"/>
      <c r="BYF172" s="229"/>
      <c r="BYG172" s="229"/>
      <c r="BYH172" s="229"/>
      <c r="BYI172" s="229"/>
      <c r="BYJ172" s="229"/>
      <c r="BYK172" s="229"/>
      <c r="BYL172" s="229"/>
      <c r="BYM172" s="229"/>
      <c r="BYN172" s="229"/>
      <c r="BYO172" s="229"/>
      <c r="BYP172" s="229"/>
      <c r="BYQ172" s="229"/>
      <c r="BYR172" s="229"/>
      <c r="BYS172" s="229"/>
      <c r="BYT172" s="229"/>
      <c r="BYU172" s="229"/>
      <c r="BYV172" s="229"/>
      <c r="BYW172" s="229"/>
      <c r="BYX172" s="229"/>
      <c r="BYY172" s="229"/>
      <c r="BYZ172" s="229"/>
      <c r="BZA172" s="229"/>
      <c r="BZB172" s="229"/>
      <c r="BZC172" s="229"/>
      <c r="BZD172" s="229"/>
      <c r="BZE172" s="229"/>
      <c r="BZF172" s="229"/>
      <c r="BZG172" s="229"/>
      <c r="BZH172" s="229"/>
      <c r="BZI172" s="229"/>
      <c r="BZJ172" s="229"/>
      <c r="BZK172" s="229"/>
      <c r="BZL172" s="229"/>
      <c r="BZM172" s="229"/>
      <c r="BZN172" s="229"/>
      <c r="BZO172" s="229"/>
      <c r="BZP172" s="229"/>
      <c r="BZQ172" s="229"/>
      <c r="BZR172" s="229"/>
      <c r="BZS172" s="229"/>
      <c r="BZT172" s="229"/>
      <c r="BZU172" s="229"/>
      <c r="BZV172" s="229"/>
      <c r="BZW172" s="229"/>
      <c r="BZX172" s="229"/>
      <c r="BZY172" s="229"/>
      <c r="BZZ172" s="229"/>
      <c r="CAA172" s="229"/>
      <c r="CAB172" s="229"/>
      <c r="CAC172" s="229"/>
      <c r="CAD172" s="229"/>
      <c r="CAE172" s="229"/>
      <c r="CAF172" s="229"/>
      <c r="CAG172" s="229"/>
      <c r="CAH172" s="229"/>
      <c r="CAI172" s="229"/>
      <c r="CAJ172" s="229"/>
      <c r="CAK172" s="229"/>
      <c r="CAL172" s="229"/>
      <c r="CAM172" s="229"/>
      <c r="CAN172" s="229"/>
      <c r="CAO172" s="229"/>
      <c r="CAP172" s="229"/>
      <c r="CAQ172" s="229"/>
      <c r="CAR172" s="229"/>
      <c r="CAS172" s="229"/>
      <c r="CAT172" s="229"/>
      <c r="CAU172" s="229"/>
      <c r="CAV172" s="229"/>
      <c r="CAW172" s="229"/>
      <c r="CAX172" s="229"/>
      <c r="CAY172" s="229"/>
      <c r="CAZ172" s="229"/>
      <c r="CBA172" s="229"/>
      <c r="CBB172" s="229"/>
      <c r="CBC172" s="229"/>
      <c r="CBD172" s="229"/>
      <c r="CBE172" s="229"/>
      <c r="CBF172" s="229"/>
      <c r="CBG172" s="229"/>
      <c r="CBH172" s="229"/>
      <c r="CBI172" s="229"/>
      <c r="CBJ172" s="229"/>
      <c r="CBK172" s="229"/>
      <c r="CBL172" s="229"/>
      <c r="CBM172" s="229"/>
      <c r="CBN172" s="229"/>
      <c r="CBO172" s="229"/>
      <c r="CBP172" s="229"/>
      <c r="CBQ172" s="229"/>
      <c r="CBR172" s="229"/>
      <c r="CBS172" s="229"/>
      <c r="CBT172" s="229"/>
      <c r="CBU172" s="229"/>
      <c r="CBV172" s="229"/>
      <c r="CBW172" s="229"/>
      <c r="CBX172" s="229"/>
      <c r="CBY172" s="229"/>
      <c r="CBZ172" s="229"/>
      <c r="CCA172" s="229"/>
      <c r="CCB172" s="229"/>
      <c r="CCC172" s="229"/>
      <c r="CCD172" s="229"/>
      <c r="CCE172" s="229"/>
      <c r="CCF172" s="229"/>
      <c r="CCG172" s="229"/>
      <c r="CCH172" s="229"/>
      <c r="CCI172" s="229"/>
      <c r="CCJ172" s="229"/>
      <c r="CCK172" s="229"/>
      <c r="CCL172" s="229"/>
      <c r="CCM172" s="229"/>
      <c r="CCN172" s="229"/>
      <c r="CCO172" s="229"/>
      <c r="CCP172" s="229"/>
      <c r="CCQ172" s="229"/>
      <c r="CCR172" s="229"/>
      <c r="CCS172" s="229"/>
      <c r="CCT172" s="229"/>
      <c r="CCU172" s="229"/>
      <c r="CCV172" s="229"/>
      <c r="CCW172" s="229"/>
      <c r="CCX172" s="229"/>
      <c r="CCY172" s="229"/>
      <c r="CCZ172" s="229"/>
      <c r="CDA172" s="229"/>
      <c r="CDB172" s="229"/>
      <c r="CDC172" s="229"/>
      <c r="CDD172" s="229"/>
      <c r="CDE172" s="229"/>
      <c r="CDF172" s="229"/>
      <c r="CDG172" s="229"/>
      <c r="CDH172" s="229"/>
      <c r="CDI172" s="229"/>
      <c r="CDJ172" s="229"/>
      <c r="CDK172" s="229"/>
      <c r="CDL172" s="229"/>
      <c r="CDM172" s="229"/>
      <c r="CDN172" s="229"/>
      <c r="CDO172" s="229"/>
      <c r="CDP172" s="229"/>
      <c r="CDQ172" s="229"/>
      <c r="CDR172" s="229"/>
      <c r="CDS172" s="229"/>
      <c r="CDT172" s="229"/>
      <c r="CDU172" s="229"/>
      <c r="CDV172" s="229"/>
      <c r="CDW172" s="229"/>
      <c r="CDX172" s="229"/>
      <c r="CDY172" s="229"/>
      <c r="CDZ172" s="229"/>
      <c r="CEA172" s="229"/>
      <c r="CEB172" s="229"/>
      <c r="CEC172" s="229"/>
      <c r="CED172" s="229"/>
      <c r="CEE172" s="229"/>
      <c r="CEF172" s="229"/>
      <c r="CEG172" s="229"/>
      <c r="CEH172" s="229"/>
      <c r="CEI172" s="229"/>
      <c r="CEJ172" s="229"/>
      <c r="CEK172" s="229"/>
      <c r="CEL172" s="229"/>
      <c r="CEM172" s="229"/>
      <c r="CEN172" s="229"/>
      <c r="CEO172" s="229"/>
      <c r="CEP172" s="229"/>
      <c r="CEQ172" s="229"/>
      <c r="CER172" s="229"/>
      <c r="CES172" s="229"/>
      <c r="CET172" s="229"/>
      <c r="CEU172" s="229"/>
      <c r="CEV172" s="229"/>
      <c r="CEW172" s="229"/>
      <c r="CEX172" s="229"/>
      <c r="CEY172" s="229"/>
      <c r="CEZ172" s="229"/>
      <c r="CFA172" s="229"/>
      <c r="CFB172" s="229"/>
      <c r="CFC172" s="229"/>
      <c r="CFD172" s="229"/>
      <c r="CFE172" s="229"/>
      <c r="CFF172" s="229"/>
      <c r="CFG172" s="229"/>
      <c r="CFH172" s="229"/>
      <c r="CFI172" s="229"/>
      <c r="CFJ172" s="229"/>
      <c r="CFK172" s="229"/>
      <c r="CFL172" s="229"/>
      <c r="CFM172" s="229"/>
      <c r="CFN172" s="229"/>
      <c r="CFO172" s="229"/>
      <c r="CFP172" s="229"/>
      <c r="CFQ172" s="229"/>
      <c r="CFR172" s="229"/>
      <c r="CFS172" s="229"/>
      <c r="CFT172" s="229"/>
      <c r="CFU172" s="229"/>
      <c r="CFV172" s="229"/>
      <c r="CFW172" s="229"/>
      <c r="CFX172" s="229"/>
      <c r="CFY172" s="229"/>
      <c r="CFZ172" s="229"/>
      <c r="CGA172" s="229"/>
      <c r="CGB172" s="229"/>
      <c r="CGC172" s="229"/>
      <c r="CGD172" s="229"/>
      <c r="CGE172" s="229"/>
      <c r="CGF172" s="229"/>
      <c r="CGG172" s="229"/>
      <c r="CGH172" s="229"/>
      <c r="CGI172" s="229"/>
      <c r="CGJ172" s="229"/>
      <c r="CGK172" s="229"/>
      <c r="CGL172" s="229"/>
      <c r="CGM172" s="229"/>
      <c r="CGN172" s="229"/>
      <c r="CGO172" s="229"/>
      <c r="CGP172" s="229"/>
      <c r="CGQ172" s="229"/>
      <c r="CGR172" s="229"/>
      <c r="CGS172" s="229"/>
      <c r="CGT172" s="229"/>
      <c r="CGU172" s="229"/>
      <c r="CGV172" s="229"/>
      <c r="CGW172" s="229"/>
      <c r="CGX172" s="229"/>
      <c r="CGY172" s="229"/>
      <c r="CGZ172" s="229"/>
      <c r="CHA172" s="229"/>
      <c r="CHB172" s="229"/>
      <c r="CHC172" s="229"/>
      <c r="CHD172" s="229"/>
      <c r="CHE172" s="229"/>
      <c r="CHF172" s="229"/>
      <c r="CHG172" s="229"/>
      <c r="CHH172" s="229"/>
      <c r="CHI172" s="229"/>
      <c r="CHJ172" s="229"/>
      <c r="CHK172" s="229"/>
      <c r="CHL172" s="229"/>
      <c r="CHM172" s="229"/>
      <c r="CHN172" s="229"/>
      <c r="CHO172" s="229"/>
      <c r="CHP172" s="229"/>
      <c r="CHQ172" s="229"/>
      <c r="CHR172" s="229"/>
      <c r="CHS172" s="229"/>
      <c r="CHT172" s="229"/>
      <c r="CHU172" s="229"/>
      <c r="CHV172" s="229"/>
      <c r="CHW172" s="229"/>
      <c r="CHX172" s="229"/>
      <c r="CHY172" s="229"/>
      <c r="CHZ172" s="229"/>
      <c r="CIA172" s="229"/>
      <c r="CIB172" s="229"/>
      <c r="CIC172" s="229"/>
      <c r="CID172" s="229"/>
      <c r="CIE172" s="229"/>
      <c r="CIF172" s="229"/>
      <c r="CIG172" s="229"/>
      <c r="CIH172" s="229"/>
      <c r="CII172" s="229"/>
      <c r="CIJ172" s="229"/>
      <c r="CIK172" s="229"/>
      <c r="CIL172" s="229"/>
      <c r="CIM172" s="229"/>
      <c r="CIN172" s="229"/>
      <c r="CIO172" s="229"/>
      <c r="CIP172" s="229"/>
      <c r="CIQ172" s="229"/>
      <c r="CIR172" s="229"/>
      <c r="CIS172" s="229"/>
      <c r="CIT172" s="229"/>
      <c r="CIU172" s="229"/>
      <c r="CIV172" s="229"/>
      <c r="CIW172" s="229"/>
      <c r="CIX172" s="229"/>
      <c r="CIY172" s="229"/>
      <c r="CIZ172" s="229"/>
      <c r="CJA172" s="229"/>
      <c r="CJB172" s="229"/>
      <c r="CJC172" s="229"/>
      <c r="CJD172" s="229"/>
      <c r="CJE172" s="229"/>
      <c r="CJF172" s="229"/>
      <c r="CJG172" s="229"/>
      <c r="CJH172" s="229"/>
      <c r="CJI172" s="229"/>
      <c r="CJJ172" s="229"/>
      <c r="CJK172" s="229"/>
      <c r="CJL172" s="229"/>
      <c r="CJM172" s="229"/>
      <c r="CJN172" s="229"/>
      <c r="CJO172" s="229"/>
      <c r="CJP172" s="229"/>
      <c r="CJQ172" s="229"/>
      <c r="CJR172" s="229"/>
      <c r="CJS172" s="229"/>
      <c r="CJT172" s="229"/>
      <c r="CJU172" s="229"/>
      <c r="CJV172" s="229"/>
      <c r="CJW172" s="229"/>
      <c r="CJX172" s="229"/>
      <c r="CJY172" s="229"/>
      <c r="CJZ172" s="229"/>
      <c r="CKA172" s="229"/>
      <c r="CKB172" s="229"/>
      <c r="CKC172" s="229"/>
      <c r="CKD172" s="229"/>
      <c r="CKE172" s="229"/>
      <c r="CKF172" s="229"/>
      <c r="CKG172" s="229"/>
      <c r="CKH172" s="229"/>
      <c r="CKI172" s="229"/>
      <c r="CKJ172" s="229"/>
      <c r="CKK172" s="229"/>
      <c r="CKL172" s="229"/>
      <c r="CKM172" s="229"/>
      <c r="CKN172" s="229"/>
      <c r="CKO172" s="229"/>
      <c r="CKP172" s="229"/>
      <c r="CKQ172" s="229"/>
      <c r="CKR172" s="229"/>
      <c r="CKS172" s="229"/>
      <c r="CKT172" s="229"/>
      <c r="CKU172" s="229"/>
      <c r="CKV172" s="229"/>
      <c r="CKW172" s="229"/>
      <c r="CKX172" s="229"/>
      <c r="CKY172" s="229"/>
      <c r="CKZ172" s="229"/>
      <c r="CLA172" s="229"/>
      <c r="CLB172" s="229"/>
      <c r="CLC172" s="229"/>
      <c r="CLD172" s="229"/>
      <c r="CLE172" s="229"/>
      <c r="CLF172" s="229"/>
      <c r="CLG172" s="229"/>
      <c r="CLH172" s="229"/>
      <c r="CLI172" s="229"/>
      <c r="CLJ172" s="229"/>
      <c r="CLK172" s="229"/>
      <c r="CLL172" s="229"/>
      <c r="CLM172" s="229"/>
      <c r="CLN172" s="229"/>
      <c r="CLO172" s="229"/>
      <c r="CLP172" s="229"/>
      <c r="CLQ172" s="229"/>
      <c r="CLR172" s="229"/>
      <c r="CLS172" s="229"/>
      <c r="CLT172" s="229"/>
      <c r="CLU172" s="229"/>
      <c r="CLV172" s="229"/>
      <c r="CLW172" s="229"/>
      <c r="CLX172" s="229"/>
      <c r="CLY172" s="229"/>
      <c r="CLZ172" s="229"/>
      <c r="CMA172" s="229"/>
      <c r="CMB172" s="229"/>
      <c r="CMC172" s="229"/>
      <c r="CMD172" s="229"/>
      <c r="CME172" s="229"/>
      <c r="CMF172" s="229"/>
      <c r="CMG172" s="229"/>
      <c r="CMH172" s="229"/>
      <c r="CMI172" s="229"/>
      <c r="CMJ172" s="229"/>
      <c r="CMK172" s="229"/>
      <c r="CML172" s="229"/>
      <c r="CMM172" s="229"/>
      <c r="CMN172" s="229"/>
      <c r="CMO172" s="229"/>
      <c r="CMP172" s="229"/>
      <c r="CMQ172" s="229"/>
      <c r="CMR172" s="229"/>
      <c r="CMS172" s="229"/>
      <c r="CMT172" s="229"/>
      <c r="CMU172" s="229"/>
      <c r="CMV172" s="229"/>
      <c r="CMW172" s="229"/>
      <c r="CMX172" s="229"/>
      <c r="CMY172" s="229"/>
      <c r="CMZ172" s="229"/>
      <c r="CNA172" s="229"/>
      <c r="CNB172" s="229"/>
      <c r="CNC172" s="229"/>
      <c r="CND172" s="229"/>
      <c r="CNE172" s="229"/>
      <c r="CNF172" s="229"/>
      <c r="CNG172" s="229"/>
      <c r="CNH172" s="229"/>
      <c r="CNI172" s="229"/>
      <c r="CNJ172" s="229"/>
      <c r="CNK172" s="229"/>
      <c r="CNL172" s="229"/>
      <c r="CNM172" s="229"/>
      <c r="CNN172" s="229"/>
      <c r="CNO172" s="229"/>
      <c r="CNP172" s="229"/>
      <c r="CNQ172" s="229"/>
      <c r="CNR172" s="229"/>
      <c r="CNS172" s="229"/>
      <c r="CNT172" s="229"/>
      <c r="CNU172" s="229"/>
      <c r="CNV172" s="229"/>
      <c r="CNW172" s="229"/>
      <c r="CNX172" s="229"/>
      <c r="CNY172" s="229"/>
      <c r="CNZ172" s="229"/>
      <c r="COA172" s="229"/>
      <c r="COB172" s="229"/>
      <c r="COC172" s="229"/>
      <c r="COD172" s="229"/>
      <c r="COE172" s="229"/>
      <c r="COF172" s="229"/>
      <c r="COG172" s="229"/>
      <c r="COH172" s="229"/>
      <c r="COI172" s="229"/>
      <c r="COJ172" s="229"/>
      <c r="COK172" s="229"/>
      <c r="COL172" s="229"/>
      <c r="COM172" s="229"/>
      <c r="CON172" s="229"/>
      <c r="COO172" s="229"/>
      <c r="COP172" s="229"/>
      <c r="COQ172" s="229"/>
      <c r="COR172" s="229"/>
      <c r="COS172" s="229"/>
      <c r="COT172" s="229"/>
      <c r="COU172" s="229"/>
      <c r="COV172" s="229"/>
      <c r="COW172" s="229"/>
      <c r="COX172" s="229"/>
      <c r="COY172" s="229"/>
      <c r="COZ172" s="229"/>
      <c r="CPA172" s="229"/>
      <c r="CPB172" s="229"/>
      <c r="CPC172" s="229"/>
      <c r="CPD172" s="229"/>
      <c r="CPE172" s="229"/>
      <c r="CPF172" s="229"/>
      <c r="CPG172" s="229"/>
      <c r="CPH172" s="229"/>
      <c r="CPI172" s="229"/>
      <c r="CPJ172" s="229"/>
      <c r="CPK172" s="229"/>
      <c r="CPL172" s="229"/>
      <c r="CPM172" s="229"/>
      <c r="CPN172" s="229"/>
      <c r="CPO172" s="229"/>
      <c r="CPP172" s="229"/>
      <c r="CPQ172" s="229"/>
      <c r="CPR172" s="229"/>
      <c r="CPS172" s="229"/>
      <c r="CPT172" s="229"/>
      <c r="CPU172" s="229"/>
      <c r="CPV172" s="229"/>
      <c r="CPW172" s="229"/>
      <c r="CPX172" s="229"/>
      <c r="CPY172" s="229"/>
      <c r="CPZ172" s="229"/>
      <c r="CQA172" s="229"/>
      <c r="CQB172" s="229"/>
      <c r="CQC172" s="229"/>
      <c r="CQD172" s="229"/>
      <c r="CQE172" s="229"/>
      <c r="CQF172" s="229"/>
      <c r="CQG172" s="229"/>
      <c r="CQH172" s="229"/>
      <c r="CQI172" s="229"/>
      <c r="CQJ172" s="229"/>
      <c r="CQK172" s="229"/>
      <c r="CQL172" s="229"/>
      <c r="CQM172" s="229"/>
      <c r="CQN172" s="229"/>
      <c r="CQO172" s="229"/>
      <c r="CQP172" s="229"/>
      <c r="CQQ172" s="229"/>
      <c r="CQR172" s="229"/>
      <c r="CQS172" s="229"/>
      <c r="CQT172" s="229"/>
      <c r="CQU172" s="229"/>
      <c r="CQV172" s="229"/>
      <c r="CQW172" s="229"/>
      <c r="CQX172" s="229"/>
      <c r="CQY172" s="229"/>
      <c r="CQZ172" s="229"/>
      <c r="CRA172" s="229"/>
      <c r="CRB172" s="229"/>
      <c r="CRC172" s="229"/>
      <c r="CRD172" s="229"/>
      <c r="CRE172" s="229"/>
      <c r="CRF172" s="229"/>
      <c r="CRG172" s="229"/>
      <c r="CRH172" s="229"/>
      <c r="CRI172" s="229"/>
      <c r="CRJ172" s="229"/>
      <c r="CRK172" s="229"/>
      <c r="CRL172" s="229"/>
      <c r="CRM172" s="229"/>
      <c r="CRN172" s="229"/>
      <c r="CRO172" s="229"/>
      <c r="CRP172" s="229"/>
      <c r="CRQ172" s="229"/>
      <c r="CRR172" s="229"/>
      <c r="CRS172" s="229"/>
      <c r="CRT172" s="229"/>
      <c r="CRU172" s="229"/>
      <c r="CRV172" s="229"/>
      <c r="CRW172" s="229"/>
      <c r="CRX172" s="229"/>
      <c r="CRY172" s="229"/>
      <c r="CRZ172" s="229"/>
      <c r="CSA172" s="229"/>
      <c r="CSB172" s="229"/>
      <c r="CSC172" s="229"/>
      <c r="CSD172" s="229"/>
      <c r="CSE172" s="229"/>
      <c r="CSF172" s="229"/>
      <c r="CSG172" s="229"/>
      <c r="CSH172" s="229"/>
      <c r="CSI172" s="229"/>
      <c r="CSJ172" s="229"/>
      <c r="CSK172" s="229"/>
      <c r="CSL172" s="229"/>
      <c r="CSM172" s="229"/>
      <c r="CSN172" s="229"/>
      <c r="CSO172" s="229"/>
      <c r="CSP172" s="229"/>
      <c r="CSQ172" s="229"/>
      <c r="CSR172" s="229"/>
      <c r="CSS172" s="229"/>
      <c r="CST172" s="229"/>
      <c r="CSU172" s="229"/>
      <c r="CSV172" s="229"/>
      <c r="CSW172" s="229"/>
      <c r="CSX172" s="229"/>
      <c r="CSY172" s="229"/>
      <c r="CSZ172" s="229"/>
      <c r="CTA172" s="229"/>
      <c r="CTB172" s="229"/>
      <c r="CTC172" s="229"/>
      <c r="CTD172" s="229"/>
      <c r="CTE172" s="229"/>
      <c r="CTF172" s="229"/>
      <c r="CTG172" s="229"/>
      <c r="CTH172" s="229"/>
      <c r="CTI172" s="229"/>
      <c r="CTJ172" s="229"/>
      <c r="CTK172" s="229"/>
      <c r="CTL172" s="229"/>
      <c r="CTM172" s="229"/>
      <c r="CTN172" s="229"/>
      <c r="CTO172" s="229"/>
      <c r="CTP172" s="229"/>
      <c r="CTQ172" s="229"/>
      <c r="CTR172" s="229"/>
      <c r="CTS172" s="229"/>
      <c r="CTT172" s="229"/>
      <c r="CTU172" s="229"/>
      <c r="CTV172" s="229"/>
      <c r="CTW172" s="229"/>
      <c r="CTX172" s="229"/>
      <c r="CTY172" s="229"/>
      <c r="CTZ172" s="229"/>
      <c r="CUA172" s="229"/>
    </row>
    <row r="173" spans="1:2575" s="224" customFormat="1" ht="108.75" hidden="1" customHeight="1">
      <c r="A173" s="241">
        <f>+A171+1</f>
        <v>75</v>
      </c>
      <c r="B173" s="242" t="str">
        <f>IFERROR(INDEX(OB!B:B,MATCH('BIHOURLY '!A:A,OB!A:A,0)),"")</f>
        <v/>
      </c>
      <c r="C173" s="243"/>
      <c r="D173" s="232" t="str">
        <f>IFERROR(INDEX(OB!G:G,MATCH('BIHOURLY '!A:A,OB!A:A,0)),"")</f>
        <v/>
      </c>
      <c r="E173" s="244" t="str">
        <f>IFERROR(INDEX(OB!K:K,MATCH('BIHOURLY '!A:A,OB!A:A,0)),"")</f>
        <v/>
      </c>
      <c r="F173" s="245" t="str">
        <f>IFERROR((OB!$K$3/'BIHOURLY '!E173)/5,"")</f>
        <v/>
      </c>
      <c r="G173" s="246"/>
      <c r="H173" s="246"/>
      <c r="I173" s="246"/>
      <c r="J173" s="265"/>
      <c r="K173" s="254"/>
      <c r="L173" s="254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29"/>
      <c r="AH173" s="229"/>
      <c r="AI173" s="229"/>
      <c r="AJ173" s="229"/>
      <c r="AK173" s="229"/>
      <c r="AL173" s="229"/>
      <c r="AM173" s="229"/>
      <c r="AN173" s="229"/>
      <c r="AO173" s="229"/>
      <c r="AP173" s="229"/>
      <c r="AQ173" s="229"/>
      <c r="AR173" s="229"/>
      <c r="AS173" s="229"/>
      <c r="AT173" s="229"/>
      <c r="AU173" s="229"/>
      <c r="AV173" s="229"/>
      <c r="AW173" s="229"/>
      <c r="AX173" s="229"/>
      <c r="AY173" s="229"/>
      <c r="AZ173" s="229"/>
      <c r="BA173" s="229"/>
      <c r="BB173" s="229"/>
      <c r="BC173" s="229"/>
      <c r="BD173" s="229"/>
      <c r="BE173" s="229"/>
      <c r="BF173" s="229"/>
      <c r="BG173" s="229"/>
      <c r="BH173" s="229"/>
      <c r="BI173" s="229"/>
      <c r="BJ173" s="229"/>
      <c r="BK173" s="229"/>
      <c r="BL173" s="229"/>
      <c r="BM173" s="229"/>
      <c r="BN173" s="229"/>
      <c r="BO173" s="229"/>
      <c r="BP173" s="229"/>
      <c r="BQ173" s="229"/>
      <c r="BR173" s="229"/>
      <c r="BS173" s="229"/>
      <c r="BT173" s="229"/>
      <c r="BU173" s="229"/>
      <c r="BV173" s="229"/>
      <c r="BW173" s="229"/>
      <c r="BX173" s="229"/>
      <c r="BY173" s="229"/>
      <c r="BZ173" s="229"/>
      <c r="CA173" s="229"/>
      <c r="CB173" s="229"/>
      <c r="CC173" s="229"/>
      <c r="CD173" s="229"/>
      <c r="CE173" s="229"/>
      <c r="CF173" s="229"/>
      <c r="CG173" s="229"/>
      <c r="CH173" s="229"/>
      <c r="CI173" s="229"/>
      <c r="CJ173" s="229"/>
      <c r="CK173" s="229"/>
      <c r="CL173" s="229"/>
      <c r="CM173" s="229"/>
      <c r="CN173" s="229"/>
      <c r="CO173" s="229"/>
      <c r="CP173" s="229"/>
      <c r="CQ173" s="229"/>
      <c r="CR173" s="229"/>
      <c r="CS173" s="229"/>
      <c r="CT173" s="229"/>
      <c r="CU173" s="229"/>
      <c r="CV173" s="229"/>
      <c r="CW173" s="229"/>
      <c r="CX173" s="229"/>
      <c r="CY173" s="229"/>
      <c r="CZ173" s="229"/>
      <c r="DA173" s="229"/>
      <c r="DB173" s="229"/>
      <c r="DC173" s="229"/>
      <c r="DD173" s="229"/>
      <c r="DE173" s="229"/>
      <c r="DF173" s="229"/>
      <c r="DG173" s="229"/>
      <c r="DH173" s="229"/>
      <c r="DI173" s="229"/>
      <c r="DJ173" s="229"/>
      <c r="DK173" s="229"/>
      <c r="DL173" s="229"/>
      <c r="DM173" s="229"/>
      <c r="DN173" s="229"/>
      <c r="DO173" s="229"/>
      <c r="DP173" s="229"/>
      <c r="DQ173" s="229"/>
      <c r="DR173" s="229"/>
      <c r="DS173" s="229"/>
      <c r="DT173" s="229"/>
      <c r="DU173" s="229"/>
      <c r="DV173" s="229"/>
      <c r="DW173" s="229"/>
      <c r="DX173" s="229"/>
      <c r="DY173" s="229"/>
      <c r="DZ173" s="229"/>
      <c r="EA173" s="229"/>
      <c r="EB173" s="229"/>
      <c r="EC173" s="229"/>
      <c r="ED173" s="229"/>
      <c r="EE173" s="229"/>
      <c r="EF173" s="229"/>
      <c r="EG173" s="229"/>
      <c r="EH173" s="229"/>
      <c r="EI173" s="229"/>
      <c r="EJ173" s="229"/>
      <c r="EK173" s="229"/>
      <c r="EL173" s="229"/>
      <c r="EM173" s="229"/>
      <c r="EN173" s="229"/>
      <c r="EO173" s="229"/>
      <c r="EP173" s="229"/>
      <c r="EQ173" s="229"/>
      <c r="ER173" s="229"/>
      <c r="ES173" s="229"/>
      <c r="ET173" s="229"/>
      <c r="EU173" s="229"/>
      <c r="EV173" s="229"/>
      <c r="EW173" s="229"/>
      <c r="EX173" s="229"/>
      <c r="EY173" s="229"/>
      <c r="EZ173" s="229"/>
      <c r="FA173" s="229"/>
      <c r="FB173" s="229"/>
      <c r="FC173" s="229"/>
      <c r="FD173" s="229"/>
      <c r="FE173" s="229"/>
      <c r="FF173" s="229"/>
      <c r="FG173" s="229"/>
      <c r="FH173" s="229"/>
      <c r="FI173" s="229"/>
      <c r="FJ173" s="229"/>
      <c r="FK173" s="229"/>
      <c r="FL173" s="229"/>
      <c r="FM173" s="229"/>
      <c r="FN173" s="229"/>
      <c r="FO173" s="229"/>
      <c r="FP173" s="229"/>
      <c r="FQ173" s="229"/>
      <c r="FR173" s="229"/>
      <c r="FS173" s="229"/>
      <c r="FT173" s="229"/>
      <c r="FU173" s="229"/>
      <c r="FV173" s="229"/>
      <c r="FW173" s="229"/>
      <c r="FX173" s="229"/>
      <c r="FY173" s="229"/>
      <c r="FZ173" s="229"/>
      <c r="GA173" s="229"/>
      <c r="GB173" s="229"/>
      <c r="GC173" s="229"/>
      <c r="GD173" s="229"/>
      <c r="GE173" s="229"/>
      <c r="GF173" s="229"/>
      <c r="GG173" s="229"/>
      <c r="GH173" s="229"/>
      <c r="GI173" s="229"/>
      <c r="GJ173" s="229"/>
      <c r="GK173" s="229"/>
      <c r="GL173" s="229"/>
      <c r="GM173" s="229"/>
      <c r="GN173" s="229"/>
      <c r="GO173" s="229"/>
      <c r="GP173" s="229"/>
      <c r="GQ173" s="229"/>
      <c r="GR173" s="229"/>
      <c r="GS173" s="229"/>
      <c r="GT173" s="229"/>
      <c r="GU173" s="229"/>
      <c r="GV173" s="229"/>
      <c r="GW173" s="229"/>
      <c r="GX173" s="229"/>
      <c r="GY173" s="229"/>
      <c r="GZ173" s="229"/>
      <c r="HA173" s="229"/>
      <c r="HB173" s="229"/>
      <c r="HC173" s="229"/>
      <c r="HD173" s="229"/>
      <c r="HE173" s="229"/>
      <c r="HF173" s="229"/>
      <c r="HG173" s="229"/>
      <c r="HH173" s="229"/>
      <c r="HI173" s="229"/>
      <c r="HJ173" s="229"/>
      <c r="HK173" s="229"/>
      <c r="HL173" s="229"/>
      <c r="HM173" s="229"/>
      <c r="HN173" s="229"/>
      <c r="HO173" s="229"/>
      <c r="HP173" s="229"/>
      <c r="HQ173" s="229"/>
      <c r="HR173" s="229"/>
      <c r="HS173" s="229"/>
      <c r="HT173" s="229"/>
      <c r="HU173" s="229"/>
      <c r="HV173" s="229"/>
      <c r="HW173" s="229"/>
      <c r="HX173" s="229"/>
      <c r="HY173" s="229"/>
      <c r="HZ173" s="229"/>
      <c r="IA173" s="229"/>
      <c r="IB173" s="229"/>
      <c r="IC173" s="229"/>
      <c r="ID173" s="229"/>
      <c r="IE173" s="229"/>
      <c r="IF173" s="229"/>
      <c r="IG173" s="229"/>
      <c r="IH173" s="229"/>
      <c r="II173" s="229"/>
      <c r="IJ173" s="229"/>
      <c r="IK173" s="229"/>
      <c r="IL173" s="229"/>
      <c r="IM173" s="229"/>
      <c r="IN173" s="229"/>
      <c r="IO173" s="229"/>
      <c r="IP173" s="229"/>
      <c r="IQ173" s="229"/>
      <c r="IR173" s="229"/>
      <c r="IS173" s="229"/>
      <c r="IT173" s="229"/>
      <c r="IU173" s="229"/>
      <c r="IV173" s="229"/>
      <c r="IW173" s="229"/>
      <c r="IX173" s="229"/>
      <c r="IY173" s="229"/>
      <c r="IZ173" s="229"/>
      <c r="JA173" s="229"/>
      <c r="JB173" s="229"/>
      <c r="JC173" s="229"/>
      <c r="JD173" s="229"/>
      <c r="JE173" s="229"/>
      <c r="JF173" s="229"/>
      <c r="JG173" s="229"/>
      <c r="JH173" s="229"/>
      <c r="JI173" s="229"/>
      <c r="JJ173" s="229"/>
      <c r="JK173" s="229"/>
      <c r="JL173" s="229"/>
      <c r="JM173" s="229"/>
      <c r="JN173" s="229"/>
      <c r="JO173" s="229"/>
      <c r="JP173" s="229"/>
      <c r="JQ173" s="229"/>
      <c r="JR173" s="229"/>
      <c r="JS173" s="229"/>
      <c r="JT173" s="229"/>
      <c r="JU173" s="229"/>
      <c r="JV173" s="229"/>
      <c r="JW173" s="229"/>
      <c r="JX173" s="229"/>
      <c r="JY173" s="229"/>
      <c r="JZ173" s="229"/>
      <c r="KA173" s="229"/>
      <c r="KB173" s="229"/>
      <c r="KC173" s="229"/>
      <c r="KD173" s="229"/>
      <c r="KE173" s="229"/>
      <c r="KF173" s="229"/>
      <c r="KG173" s="229"/>
      <c r="KH173" s="229"/>
      <c r="KI173" s="229"/>
      <c r="KJ173" s="229"/>
      <c r="KK173" s="229"/>
      <c r="KL173" s="229"/>
      <c r="KM173" s="229"/>
      <c r="KN173" s="229"/>
      <c r="KO173" s="229"/>
      <c r="KP173" s="229"/>
      <c r="KQ173" s="229"/>
      <c r="KR173" s="229"/>
      <c r="KS173" s="229"/>
      <c r="KT173" s="229"/>
      <c r="KU173" s="229"/>
      <c r="KV173" s="229"/>
      <c r="KW173" s="229"/>
      <c r="KX173" s="229"/>
      <c r="KY173" s="229"/>
      <c r="KZ173" s="229"/>
      <c r="LA173" s="229"/>
      <c r="LB173" s="229"/>
      <c r="LC173" s="229"/>
      <c r="LD173" s="229"/>
      <c r="LE173" s="229"/>
      <c r="LF173" s="229"/>
      <c r="LG173" s="229"/>
      <c r="LH173" s="229"/>
      <c r="LI173" s="229"/>
      <c r="LJ173" s="229"/>
      <c r="LK173" s="229"/>
      <c r="LL173" s="229"/>
      <c r="LM173" s="229"/>
      <c r="LN173" s="229"/>
      <c r="LO173" s="229"/>
      <c r="LP173" s="229"/>
      <c r="LQ173" s="229"/>
      <c r="LR173" s="229"/>
      <c r="LS173" s="229"/>
      <c r="LT173" s="229"/>
      <c r="LU173" s="229"/>
      <c r="LV173" s="229"/>
      <c r="LW173" s="229"/>
      <c r="LX173" s="229"/>
      <c r="LY173" s="229"/>
      <c r="LZ173" s="229"/>
      <c r="MA173" s="229"/>
      <c r="MB173" s="229"/>
      <c r="MC173" s="229"/>
      <c r="MD173" s="229"/>
      <c r="ME173" s="229"/>
      <c r="MF173" s="229"/>
      <c r="MG173" s="229"/>
      <c r="MH173" s="229"/>
      <c r="MI173" s="229"/>
      <c r="MJ173" s="229"/>
      <c r="MK173" s="229"/>
      <c r="ML173" s="229"/>
      <c r="MM173" s="229"/>
      <c r="MN173" s="229"/>
      <c r="MO173" s="229"/>
      <c r="MP173" s="229"/>
      <c r="MQ173" s="229"/>
      <c r="MR173" s="229"/>
      <c r="MS173" s="229"/>
      <c r="MT173" s="229"/>
      <c r="MU173" s="229"/>
      <c r="MV173" s="229"/>
      <c r="MW173" s="229"/>
      <c r="MX173" s="229"/>
      <c r="MY173" s="229"/>
      <c r="MZ173" s="229"/>
      <c r="NA173" s="229"/>
      <c r="NB173" s="229"/>
      <c r="NC173" s="229"/>
      <c r="ND173" s="229"/>
      <c r="NE173" s="229"/>
      <c r="NF173" s="229"/>
      <c r="NG173" s="229"/>
      <c r="NH173" s="229"/>
      <c r="NI173" s="229"/>
      <c r="NJ173" s="229"/>
      <c r="NK173" s="229"/>
      <c r="NL173" s="229"/>
      <c r="NM173" s="229"/>
      <c r="NN173" s="229"/>
      <c r="NO173" s="229"/>
      <c r="NP173" s="229"/>
      <c r="NQ173" s="229"/>
      <c r="NR173" s="229"/>
      <c r="NS173" s="229"/>
      <c r="NT173" s="229"/>
      <c r="NU173" s="229"/>
      <c r="NV173" s="229"/>
      <c r="NW173" s="229"/>
      <c r="NX173" s="229"/>
      <c r="NY173" s="229"/>
      <c r="NZ173" s="229"/>
      <c r="OA173" s="229"/>
      <c r="OB173" s="229"/>
      <c r="OC173" s="229"/>
      <c r="OD173" s="229"/>
      <c r="OE173" s="229"/>
      <c r="OF173" s="229"/>
      <c r="OG173" s="229"/>
      <c r="OH173" s="229"/>
      <c r="OI173" s="229"/>
      <c r="OJ173" s="229"/>
      <c r="OK173" s="229"/>
      <c r="OL173" s="229"/>
      <c r="OM173" s="229"/>
      <c r="ON173" s="229"/>
      <c r="OO173" s="229"/>
      <c r="OP173" s="229"/>
      <c r="OQ173" s="229"/>
      <c r="OR173" s="229"/>
      <c r="OS173" s="229"/>
      <c r="OT173" s="229"/>
      <c r="OU173" s="229"/>
      <c r="OV173" s="229"/>
      <c r="OW173" s="229"/>
      <c r="OX173" s="229"/>
      <c r="OY173" s="229"/>
      <c r="OZ173" s="229"/>
      <c r="PA173" s="229"/>
      <c r="PB173" s="229"/>
      <c r="PC173" s="229"/>
      <c r="PD173" s="229"/>
      <c r="PE173" s="229"/>
      <c r="PF173" s="229"/>
      <c r="PG173" s="229"/>
      <c r="PH173" s="229"/>
      <c r="PI173" s="229"/>
      <c r="PJ173" s="229"/>
      <c r="PK173" s="229"/>
      <c r="PL173" s="229"/>
      <c r="PM173" s="229"/>
      <c r="PN173" s="229"/>
      <c r="PO173" s="229"/>
      <c r="PP173" s="229"/>
      <c r="PQ173" s="229"/>
      <c r="PR173" s="229"/>
      <c r="PS173" s="229"/>
      <c r="PT173" s="229"/>
      <c r="PU173" s="229"/>
      <c r="PV173" s="229"/>
      <c r="PW173" s="229"/>
      <c r="PX173" s="229"/>
      <c r="PY173" s="229"/>
      <c r="PZ173" s="229"/>
      <c r="QA173" s="229"/>
      <c r="QB173" s="229"/>
      <c r="QC173" s="229"/>
      <c r="QD173" s="229"/>
      <c r="QE173" s="229"/>
      <c r="QF173" s="229"/>
      <c r="QG173" s="229"/>
      <c r="QH173" s="229"/>
      <c r="QI173" s="229"/>
      <c r="QJ173" s="229"/>
      <c r="QK173" s="229"/>
      <c r="QL173" s="229"/>
      <c r="QM173" s="229"/>
      <c r="QN173" s="229"/>
      <c r="QO173" s="229"/>
      <c r="QP173" s="229"/>
      <c r="QQ173" s="229"/>
      <c r="QR173" s="229"/>
      <c r="QS173" s="229"/>
      <c r="QT173" s="229"/>
      <c r="QU173" s="229"/>
      <c r="QV173" s="229"/>
      <c r="QW173" s="229"/>
      <c r="QX173" s="229"/>
      <c r="QY173" s="229"/>
      <c r="QZ173" s="229"/>
      <c r="RA173" s="229"/>
      <c r="RB173" s="229"/>
      <c r="RC173" s="229"/>
      <c r="RD173" s="229"/>
      <c r="RE173" s="229"/>
      <c r="RF173" s="229"/>
      <c r="RG173" s="229"/>
      <c r="RH173" s="229"/>
      <c r="RI173" s="229"/>
      <c r="RJ173" s="229"/>
      <c r="RK173" s="229"/>
      <c r="RL173" s="229"/>
      <c r="RM173" s="229"/>
      <c r="RN173" s="229"/>
      <c r="RO173" s="229"/>
      <c r="RP173" s="229"/>
      <c r="RQ173" s="229"/>
      <c r="RR173" s="229"/>
      <c r="RS173" s="229"/>
      <c r="RT173" s="229"/>
      <c r="RU173" s="229"/>
      <c r="RV173" s="229"/>
      <c r="RW173" s="229"/>
      <c r="RX173" s="229"/>
      <c r="RY173" s="229"/>
      <c r="RZ173" s="229"/>
      <c r="SA173" s="229"/>
      <c r="SB173" s="229"/>
      <c r="SC173" s="229"/>
      <c r="SD173" s="229"/>
      <c r="SE173" s="229"/>
      <c r="SF173" s="229"/>
      <c r="SG173" s="229"/>
      <c r="SH173" s="229"/>
      <c r="SI173" s="229"/>
      <c r="SJ173" s="229"/>
      <c r="SK173" s="229"/>
      <c r="SL173" s="229"/>
      <c r="SM173" s="229"/>
      <c r="SN173" s="229"/>
      <c r="SO173" s="229"/>
      <c r="SP173" s="229"/>
      <c r="SQ173" s="229"/>
      <c r="SR173" s="229"/>
      <c r="SS173" s="229"/>
      <c r="ST173" s="229"/>
      <c r="SU173" s="229"/>
      <c r="SV173" s="229"/>
      <c r="SW173" s="229"/>
      <c r="SX173" s="229"/>
      <c r="SY173" s="229"/>
      <c r="SZ173" s="229"/>
      <c r="TA173" s="229"/>
      <c r="TB173" s="229"/>
      <c r="TC173" s="229"/>
      <c r="TD173" s="229"/>
      <c r="TE173" s="229"/>
      <c r="TF173" s="229"/>
      <c r="TG173" s="229"/>
      <c r="TH173" s="229"/>
      <c r="TI173" s="229"/>
      <c r="TJ173" s="229"/>
      <c r="TK173" s="229"/>
      <c r="TL173" s="229"/>
      <c r="TM173" s="229"/>
      <c r="TN173" s="229"/>
      <c r="TO173" s="229"/>
      <c r="TP173" s="229"/>
      <c r="TQ173" s="229"/>
      <c r="TR173" s="229"/>
      <c r="TS173" s="229"/>
      <c r="TT173" s="229"/>
      <c r="TU173" s="229"/>
      <c r="TV173" s="229"/>
      <c r="TW173" s="229"/>
      <c r="TX173" s="229"/>
      <c r="TY173" s="229"/>
      <c r="TZ173" s="229"/>
      <c r="UA173" s="229"/>
      <c r="UB173" s="229"/>
      <c r="UC173" s="229"/>
      <c r="UD173" s="229"/>
      <c r="UE173" s="229"/>
      <c r="UF173" s="229"/>
      <c r="UG173" s="229"/>
      <c r="UH173" s="229"/>
      <c r="UI173" s="229"/>
      <c r="UJ173" s="229"/>
      <c r="UK173" s="229"/>
      <c r="UL173" s="229"/>
      <c r="UM173" s="229"/>
      <c r="UN173" s="229"/>
      <c r="UO173" s="229"/>
      <c r="UP173" s="229"/>
      <c r="UQ173" s="229"/>
      <c r="UR173" s="229"/>
      <c r="US173" s="229"/>
      <c r="UT173" s="229"/>
      <c r="UU173" s="229"/>
      <c r="UV173" s="229"/>
      <c r="UW173" s="229"/>
      <c r="UX173" s="229"/>
      <c r="UY173" s="229"/>
      <c r="UZ173" s="229"/>
      <c r="VA173" s="229"/>
      <c r="VB173" s="229"/>
      <c r="VC173" s="229"/>
      <c r="VD173" s="229"/>
      <c r="VE173" s="229"/>
      <c r="VF173" s="229"/>
      <c r="VG173" s="229"/>
      <c r="VH173" s="229"/>
      <c r="VI173" s="229"/>
      <c r="VJ173" s="229"/>
      <c r="VK173" s="229"/>
      <c r="VL173" s="229"/>
      <c r="VM173" s="229"/>
      <c r="VN173" s="229"/>
      <c r="VO173" s="229"/>
      <c r="VP173" s="229"/>
      <c r="VQ173" s="229"/>
      <c r="VR173" s="229"/>
      <c r="VS173" s="229"/>
      <c r="VT173" s="229"/>
      <c r="VU173" s="229"/>
      <c r="VV173" s="229"/>
      <c r="VW173" s="229"/>
      <c r="VX173" s="229"/>
      <c r="VY173" s="229"/>
      <c r="VZ173" s="229"/>
      <c r="WA173" s="229"/>
      <c r="WB173" s="229"/>
      <c r="WC173" s="229"/>
      <c r="WD173" s="229"/>
      <c r="WE173" s="229"/>
      <c r="WF173" s="229"/>
      <c r="WG173" s="229"/>
      <c r="WH173" s="229"/>
      <c r="WI173" s="229"/>
      <c r="WJ173" s="229"/>
      <c r="WK173" s="229"/>
      <c r="WL173" s="229"/>
      <c r="WM173" s="229"/>
      <c r="WN173" s="229"/>
      <c r="WO173" s="229"/>
      <c r="WP173" s="229"/>
      <c r="WQ173" s="229"/>
      <c r="WR173" s="229"/>
      <c r="WS173" s="229"/>
      <c r="WT173" s="229"/>
      <c r="WU173" s="229"/>
      <c r="WV173" s="229"/>
      <c r="WW173" s="229"/>
      <c r="WX173" s="229"/>
      <c r="WY173" s="229"/>
      <c r="WZ173" s="229"/>
      <c r="XA173" s="229"/>
      <c r="XB173" s="229"/>
      <c r="XC173" s="229"/>
      <c r="XD173" s="229"/>
      <c r="XE173" s="229"/>
      <c r="XF173" s="229"/>
      <c r="XG173" s="229"/>
      <c r="XH173" s="229"/>
      <c r="XI173" s="229"/>
      <c r="XJ173" s="229"/>
      <c r="XK173" s="229"/>
      <c r="XL173" s="229"/>
      <c r="XM173" s="229"/>
      <c r="XN173" s="229"/>
      <c r="XO173" s="229"/>
      <c r="XP173" s="229"/>
      <c r="XQ173" s="229"/>
      <c r="XR173" s="229"/>
      <c r="XS173" s="229"/>
      <c r="XT173" s="229"/>
      <c r="XU173" s="229"/>
      <c r="XV173" s="229"/>
      <c r="XW173" s="229"/>
      <c r="XX173" s="229"/>
      <c r="XY173" s="229"/>
      <c r="XZ173" s="229"/>
      <c r="YA173" s="229"/>
      <c r="YB173" s="229"/>
      <c r="YC173" s="229"/>
      <c r="YD173" s="229"/>
      <c r="YE173" s="229"/>
      <c r="YF173" s="229"/>
      <c r="YG173" s="229"/>
      <c r="YH173" s="229"/>
      <c r="YI173" s="229"/>
      <c r="YJ173" s="229"/>
      <c r="YK173" s="229"/>
      <c r="YL173" s="229"/>
      <c r="YM173" s="229"/>
      <c r="YN173" s="229"/>
      <c r="YO173" s="229"/>
      <c r="YP173" s="229"/>
      <c r="YQ173" s="229"/>
      <c r="YR173" s="229"/>
      <c r="YS173" s="229"/>
      <c r="YT173" s="229"/>
      <c r="YU173" s="229"/>
      <c r="YV173" s="229"/>
      <c r="YW173" s="229"/>
      <c r="YX173" s="229"/>
      <c r="YY173" s="229"/>
      <c r="YZ173" s="229"/>
      <c r="ZA173" s="229"/>
      <c r="ZB173" s="229"/>
      <c r="ZC173" s="229"/>
      <c r="ZD173" s="229"/>
      <c r="ZE173" s="229"/>
      <c r="ZF173" s="229"/>
      <c r="ZG173" s="229"/>
      <c r="ZH173" s="229"/>
      <c r="ZI173" s="229"/>
      <c r="ZJ173" s="229"/>
      <c r="ZK173" s="229"/>
      <c r="ZL173" s="229"/>
      <c r="ZM173" s="229"/>
      <c r="ZN173" s="229"/>
      <c r="ZO173" s="229"/>
      <c r="ZP173" s="229"/>
      <c r="ZQ173" s="229"/>
      <c r="ZR173" s="229"/>
      <c r="ZS173" s="229"/>
      <c r="ZT173" s="229"/>
      <c r="ZU173" s="229"/>
      <c r="ZV173" s="229"/>
      <c r="ZW173" s="229"/>
      <c r="ZX173" s="229"/>
      <c r="ZY173" s="229"/>
      <c r="ZZ173" s="229"/>
      <c r="AAA173" s="229"/>
      <c r="AAB173" s="229"/>
      <c r="AAC173" s="229"/>
      <c r="AAD173" s="229"/>
      <c r="AAE173" s="229"/>
      <c r="AAF173" s="229"/>
      <c r="AAG173" s="229"/>
      <c r="AAH173" s="229"/>
      <c r="AAI173" s="229"/>
      <c r="AAJ173" s="229"/>
      <c r="AAK173" s="229"/>
      <c r="AAL173" s="229"/>
      <c r="AAM173" s="229"/>
      <c r="AAN173" s="229"/>
      <c r="AAO173" s="229"/>
      <c r="AAP173" s="229"/>
      <c r="AAQ173" s="229"/>
      <c r="AAR173" s="229"/>
      <c r="AAS173" s="229"/>
      <c r="AAT173" s="229"/>
      <c r="AAU173" s="229"/>
      <c r="AAV173" s="229"/>
      <c r="AAW173" s="229"/>
      <c r="AAX173" s="229"/>
      <c r="AAY173" s="229"/>
      <c r="AAZ173" s="229"/>
      <c r="ABA173" s="229"/>
      <c r="ABB173" s="229"/>
      <c r="ABC173" s="229"/>
      <c r="ABD173" s="229"/>
      <c r="ABE173" s="229"/>
      <c r="ABF173" s="229"/>
      <c r="ABG173" s="229"/>
      <c r="ABH173" s="229"/>
      <c r="ABI173" s="229"/>
      <c r="ABJ173" s="229"/>
      <c r="ABK173" s="229"/>
      <c r="ABL173" s="229"/>
      <c r="ABM173" s="229"/>
      <c r="ABN173" s="229"/>
      <c r="ABO173" s="229"/>
      <c r="ABP173" s="229"/>
      <c r="ABQ173" s="229"/>
      <c r="ABR173" s="229"/>
      <c r="ABS173" s="229"/>
      <c r="ABT173" s="229"/>
      <c r="ABU173" s="229"/>
      <c r="ABV173" s="229"/>
      <c r="ABW173" s="229"/>
      <c r="ABX173" s="229"/>
      <c r="ABY173" s="229"/>
      <c r="ABZ173" s="229"/>
      <c r="ACA173" s="229"/>
      <c r="ACB173" s="229"/>
      <c r="ACC173" s="229"/>
      <c r="ACD173" s="229"/>
      <c r="ACE173" s="229"/>
      <c r="ACF173" s="229"/>
      <c r="ACG173" s="229"/>
      <c r="ACH173" s="229"/>
      <c r="ACI173" s="229"/>
      <c r="ACJ173" s="229"/>
      <c r="ACK173" s="229"/>
      <c r="ACL173" s="229"/>
      <c r="ACM173" s="229"/>
      <c r="ACN173" s="229"/>
      <c r="ACO173" s="229"/>
      <c r="ACP173" s="229"/>
      <c r="ACQ173" s="229"/>
      <c r="ACR173" s="229"/>
      <c r="ACS173" s="229"/>
      <c r="ACT173" s="229"/>
      <c r="ACU173" s="229"/>
      <c r="ACV173" s="229"/>
      <c r="ACW173" s="229"/>
      <c r="ACX173" s="229"/>
      <c r="ACY173" s="229"/>
      <c r="ACZ173" s="229"/>
      <c r="ADA173" s="229"/>
      <c r="ADB173" s="229"/>
      <c r="ADC173" s="229"/>
      <c r="ADD173" s="229"/>
      <c r="ADE173" s="229"/>
      <c r="ADF173" s="229"/>
      <c r="ADG173" s="229"/>
      <c r="ADH173" s="229"/>
      <c r="ADI173" s="229"/>
      <c r="ADJ173" s="229"/>
      <c r="ADK173" s="229"/>
      <c r="ADL173" s="229"/>
      <c r="ADM173" s="229"/>
      <c r="ADN173" s="229"/>
      <c r="ADO173" s="229"/>
      <c r="ADP173" s="229"/>
      <c r="ADQ173" s="229"/>
      <c r="ADR173" s="229"/>
      <c r="ADS173" s="229"/>
      <c r="ADT173" s="229"/>
      <c r="ADU173" s="229"/>
      <c r="ADV173" s="229"/>
      <c r="ADW173" s="229"/>
      <c r="ADX173" s="229"/>
      <c r="ADY173" s="229"/>
      <c r="ADZ173" s="229"/>
      <c r="AEA173" s="229"/>
      <c r="AEB173" s="229"/>
      <c r="AEC173" s="229"/>
      <c r="AED173" s="229"/>
      <c r="AEE173" s="229"/>
      <c r="AEF173" s="229"/>
      <c r="AEG173" s="229"/>
      <c r="AEH173" s="229"/>
      <c r="AEI173" s="229"/>
      <c r="AEJ173" s="229"/>
      <c r="AEK173" s="229"/>
      <c r="AEL173" s="229"/>
      <c r="AEM173" s="229"/>
      <c r="AEN173" s="229"/>
      <c r="AEO173" s="229"/>
      <c r="AEP173" s="229"/>
      <c r="AEQ173" s="229"/>
      <c r="AER173" s="229"/>
      <c r="AES173" s="229"/>
      <c r="AET173" s="229"/>
      <c r="AEU173" s="229"/>
      <c r="AEV173" s="229"/>
      <c r="AEW173" s="229"/>
      <c r="AEX173" s="229"/>
      <c r="AEY173" s="229"/>
      <c r="AEZ173" s="229"/>
      <c r="AFA173" s="229"/>
      <c r="AFB173" s="229"/>
      <c r="AFC173" s="229"/>
      <c r="AFD173" s="229"/>
      <c r="AFE173" s="229"/>
      <c r="AFF173" s="229"/>
      <c r="AFG173" s="229"/>
      <c r="AFH173" s="229"/>
      <c r="AFI173" s="229"/>
      <c r="AFJ173" s="229"/>
      <c r="AFK173" s="229"/>
      <c r="AFL173" s="229"/>
      <c r="AFM173" s="229"/>
      <c r="AFN173" s="229"/>
      <c r="AFO173" s="229"/>
      <c r="AFP173" s="229"/>
      <c r="AFQ173" s="229"/>
      <c r="AFR173" s="229"/>
      <c r="AFS173" s="229"/>
      <c r="AFT173" s="229"/>
      <c r="AFU173" s="229"/>
      <c r="AFV173" s="229"/>
      <c r="AFW173" s="229"/>
      <c r="AFX173" s="229"/>
      <c r="AFY173" s="229"/>
      <c r="AFZ173" s="229"/>
      <c r="AGA173" s="229"/>
      <c r="AGB173" s="229"/>
      <c r="AGC173" s="229"/>
      <c r="AGD173" s="229"/>
      <c r="AGE173" s="229"/>
      <c r="AGF173" s="229"/>
      <c r="AGG173" s="229"/>
      <c r="AGH173" s="229"/>
      <c r="AGI173" s="229"/>
      <c r="AGJ173" s="229"/>
      <c r="AGK173" s="229"/>
      <c r="AGL173" s="229"/>
      <c r="AGM173" s="229"/>
      <c r="AGN173" s="229"/>
      <c r="AGO173" s="229"/>
      <c r="AGP173" s="229"/>
      <c r="AGQ173" s="229"/>
      <c r="AGR173" s="229"/>
      <c r="AGS173" s="229"/>
      <c r="AGT173" s="229"/>
      <c r="AGU173" s="229"/>
      <c r="AGV173" s="229"/>
      <c r="AGW173" s="229"/>
      <c r="AGX173" s="229"/>
      <c r="AGY173" s="229"/>
      <c r="AGZ173" s="229"/>
      <c r="AHA173" s="229"/>
      <c r="AHB173" s="229"/>
      <c r="AHC173" s="229"/>
      <c r="AHD173" s="229"/>
      <c r="AHE173" s="229"/>
      <c r="AHF173" s="229"/>
      <c r="AHG173" s="229"/>
      <c r="AHH173" s="229"/>
      <c r="AHI173" s="229"/>
      <c r="AHJ173" s="229"/>
      <c r="AHK173" s="229"/>
      <c r="AHL173" s="229"/>
      <c r="AHM173" s="229"/>
      <c r="AHN173" s="229"/>
      <c r="AHO173" s="229"/>
      <c r="AHP173" s="229"/>
      <c r="AHQ173" s="229"/>
      <c r="AHR173" s="229"/>
      <c r="AHS173" s="229"/>
      <c r="AHT173" s="229"/>
      <c r="AHU173" s="229"/>
      <c r="AHV173" s="229"/>
      <c r="AHW173" s="229"/>
      <c r="AHX173" s="229"/>
      <c r="AHY173" s="229"/>
      <c r="AHZ173" s="229"/>
      <c r="AIA173" s="229"/>
      <c r="AIB173" s="229"/>
      <c r="AIC173" s="229"/>
      <c r="AID173" s="229"/>
      <c r="AIE173" s="229"/>
      <c r="AIF173" s="229"/>
      <c r="AIG173" s="229"/>
      <c r="AIH173" s="229"/>
      <c r="AII173" s="229"/>
      <c r="AIJ173" s="229"/>
      <c r="AIK173" s="229"/>
      <c r="AIL173" s="229"/>
      <c r="AIM173" s="229"/>
      <c r="AIN173" s="229"/>
      <c r="AIO173" s="229"/>
      <c r="AIP173" s="229"/>
      <c r="AIQ173" s="229"/>
      <c r="AIR173" s="229"/>
      <c r="AIS173" s="229"/>
      <c r="AIT173" s="229"/>
      <c r="AIU173" s="229"/>
      <c r="AIV173" s="229"/>
      <c r="AIW173" s="229"/>
      <c r="AIX173" s="229"/>
      <c r="AIY173" s="229"/>
      <c r="AIZ173" s="229"/>
      <c r="AJA173" s="229"/>
      <c r="AJB173" s="229"/>
      <c r="AJC173" s="229"/>
      <c r="AJD173" s="229"/>
      <c r="AJE173" s="229"/>
      <c r="AJF173" s="229"/>
      <c r="AJG173" s="229"/>
      <c r="AJH173" s="229"/>
      <c r="AJI173" s="229"/>
      <c r="AJJ173" s="229"/>
      <c r="AJK173" s="229"/>
      <c r="AJL173" s="229"/>
      <c r="AJM173" s="229"/>
      <c r="AJN173" s="229"/>
      <c r="AJO173" s="229"/>
      <c r="AJP173" s="229"/>
      <c r="AJQ173" s="229"/>
      <c r="AJR173" s="229"/>
      <c r="AJS173" s="229"/>
      <c r="AJT173" s="229"/>
      <c r="AJU173" s="229"/>
      <c r="AJV173" s="229"/>
      <c r="AJW173" s="229"/>
      <c r="AJX173" s="229"/>
      <c r="AJY173" s="229"/>
      <c r="AJZ173" s="229"/>
      <c r="AKA173" s="229"/>
      <c r="AKB173" s="229"/>
      <c r="AKC173" s="229"/>
      <c r="AKD173" s="229"/>
      <c r="AKE173" s="229"/>
      <c r="AKF173" s="229"/>
      <c r="AKG173" s="229"/>
      <c r="AKH173" s="229"/>
      <c r="AKI173" s="229"/>
      <c r="AKJ173" s="229"/>
      <c r="AKK173" s="229"/>
      <c r="AKL173" s="229"/>
      <c r="AKM173" s="229"/>
      <c r="AKN173" s="229"/>
      <c r="AKO173" s="229"/>
      <c r="AKP173" s="229"/>
      <c r="AKQ173" s="229"/>
      <c r="AKR173" s="229"/>
      <c r="AKS173" s="229"/>
      <c r="AKT173" s="229"/>
      <c r="AKU173" s="229"/>
      <c r="AKV173" s="229"/>
      <c r="AKW173" s="229"/>
      <c r="AKX173" s="229"/>
      <c r="AKY173" s="229"/>
      <c r="AKZ173" s="229"/>
      <c r="ALA173" s="229"/>
      <c r="ALB173" s="229"/>
      <c r="ALC173" s="229"/>
      <c r="ALD173" s="229"/>
      <c r="ALE173" s="229"/>
      <c r="ALF173" s="229"/>
      <c r="ALG173" s="229"/>
      <c r="ALH173" s="229"/>
      <c r="ALI173" s="229"/>
      <c r="ALJ173" s="229"/>
      <c r="ALK173" s="229"/>
      <c r="ALL173" s="229"/>
      <c r="ALM173" s="229"/>
      <c r="ALN173" s="229"/>
      <c r="ALO173" s="229"/>
      <c r="ALP173" s="229"/>
      <c r="ALQ173" s="229"/>
      <c r="ALR173" s="229"/>
      <c r="ALS173" s="229"/>
      <c r="ALT173" s="229"/>
      <c r="ALU173" s="229"/>
      <c r="ALV173" s="229"/>
      <c r="ALW173" s="229"/>
      <c r="ALX173" s="229"/>
      <c r="ALY173" s="229"/>
      <c r="ALZ173" s="229"/>
      <c r="AMA173" s="229"/>
      <c r="AMB173" s="229"/>
      <c r="AMC173" s="229"/>
      <c r="AMD173" s="229"/>
      <c r="AME173" s="229"/>
      <c r="AMF173" s="229"/>
      <c r="AMG173" s="229"/>
      <c r="AMH173" s="229"/>
      <c r="AMI173" s="229"/>
      <c r="AMJ173" s="229"/>
      <c r="AMK173" s="229"/>
      <c r="AML173" s="229"/>
      <c r="AMM173" s="229"/>
      <c r="AMN173" s="229"/>
      <c r="AMO173" s="229"/>
      <c r="AMP173" s="229"/>
      <c r="AMQ173" s="229"/>
      <c r="AMR173" s="229"/>
      <c r="AMS173" s="229"/>
      <c r="AMT173" s="229"/>
      <c r="AMU173" s="229"/>
      <c r="AMV173" s="229"/>
      <c r="AMW173" s="229"/>
      <c r="AMX173" s="229"/>
      <c r="AMY173" s="229"/>
      <c r="AMZ173" s="229"/>
      <c r="ANA173" s="229"/>
      <c r="ANB173" s="229"/>
      <c r="ANC173" s="229"/>
      <c r="AND173" s="229"/>
      <c r="ANE173" s="229"/>
      <c r="ANF173" s="229"/>
      <c r="ANG173" s="229"/>
      <c r="ANH173" s="229"/>
      <c r="ANI173" s="229"/>
      <c r="ANJ173" s="229"/>
      <c r="ANK173" s="229"/>
      <c r="ANL173" s="229"/>
      <c r="ANM173" s="229"/>
      <c r="ANN173" s="229"/>
      <c r="ANO173" s="229"/>
      <c r="ANP173" s="229"/>
      <c r="ANQ173" s="229"/>
      <c r="ANR173" s="229"/>
      <c r="ANS173" s="229"/>
      <c r="ANT173" s="229"/>
      <c r="ANU173" s="229"/>
      <c r="ANV173" s="229"/>
      <c r="ANW173" s="229"/>
      <c r="ANX173" s="229"/>
      <c r="ANY173" s="229"/>
      <c r="ANZ173" s="229"/>
      <c r="AOA173" s="229"/>
      <c r="AOB173" s="229"/>
      <c r="AOC173" s="229"/>
      <c r="AOD173" s="229"/>
      <c r="AOE173" s="229"/>
      <c r="AOF173" s="229"/>
      <c r="AOG173" s="229"/>
      <c r="AOH173" s="229"/>
      <c r="AOI173" s="229"/>
      <c r="AOJ173" s="229"/>
      <c r="AOK173" s="229"/>
      <c r="AOL173" s="229"/>
      <c r="AOM173" s="229"/>
      <c r="AON173" s="229"/>
      <c r="AOO173" s="229"/>
      <c r="AOP173" s="229"/>
      <c r="AOQ173" s="229"/>
      <c r="AOR173" s="229"/>
      <c r="AOS173" s="229"/>
      <c r="AOT173" s="229"/>
      <c r="AOU173" s="229"/>
      <c r="AOV173" s="229"/>
      <c r="AOW173" s="229"/>
      <c r="AOX173" s="229"/>
      <c r="AOY173" s="229"/>
      <c r="AOZ173" s="229"/>
      <c r="APA173" s="229"/>
      <c r="APB173" s="229"/>
      <c r="APC173" s="229"/>
      <c r="APD173" s="229"/>
      <c r="APE173" s="229"/>
      <c r="APF173" s="229"/>
      <c r="APG173" s="229"/>
      <c r="APH173" s="229"/>
      <c r="API173" s="229"/>
      <c r="APJ173" s="229"/>
      <c r="APK173" s="229"/>
      <c r="APL173" s="229"/>
      <c r="APM173" s="229"/>
      <c r="APN173" s="229"/>
      <c r="APO173" s="229"/>
      <c r="APP173" s="229"/>
      <c r="APQ173" s="229"/>
      <c r="APR173" s="229"/>
      <c r="APS173" s="229"/>
      <c r="APT173" s="229"/>
      <c r="APU173" s="229"/>
      <c r="APV173" s="229"/>
      <c r="APW173" s="229"/>
      <c r="APX173" s="229"/>
      <c r="APY173" s="229"/>
      <c r="APZ173" s="229"/>
      <c r="AQA173" s="229"/>
      <c r="AQB173" s="229"/>
      <c r="AQC173" s="229"/>
      <c r="AQD173" s="229"/>
      <c r="AQE173" s="229"/>
      <c r="AQF173" s="229"/>
      <c r="AQG173" s="229"/>
      <c r="AQH173" s="229"/>
      <c r="AQI173" s="229"/>
      <c r="AQJ173" s="229"/>
      <c r="AQK173" s="229"/>
      <c r="AQL173" s="229"/>
      <c r="AQM173" s="229"/>
      <c r="AQN173" s="229"/>
      <c r="AQO173" s="229"/>
      <c r="AQP173" s="229"/>
      <c r="AQQ173" s="229"/>
      <c r="AQR173" s="229"/>
      <c r="AQS173" s="229"/>
      <c r="AQT173" s="229"/>
      <c r="AQU173" s="229"/>
      <c r="AQV173" s="229"/>
      <c r="AQW173" s="229"/>
      <c r="AQX173" s="229"/>
      <c r="AQY173" s="229"/>
      <c r="AQZ173" s="229"/>
      <c r="ARA173" s="229"/>
      <c r="ARB173" s="229"/>
      <c r="ARC173" s="229"/>
      <c r="ARD173" s="229"/>
      <c r="ARE173" s="229"/>
      <c r="ARF173" s="229"/>
      <c r="ARG173" s="229"/>
      <c r="ARH173" s="229"/>
      <c r="ARI173" s="229"/>
      <c r="ARJ173" s="229"/>
      <c r="ARK173" s="229"/>
      <c r="ARL173" s="229"/>
      <c r="ARM173" s="229"/>
      <c r="ARN173" s="229"/>
      <c r="ARO173" s="229"/>
      <c r="ARP173" s="229"/>
      <c r="ARQ173" s="229"/>
      <c r="ARR173" s="229"/>
      <c r="ARS173" s="229"/>
      <c r="ART173" s="229"/>
      <c r="ARU173" s="229"/>
      <c r="ARV173" s="229"/>
      <c r="ARW173" s="229"/>
      <c r="ARX173" s="229"/>
      <c r="ARY173" s="229"/>
      <c r="ARZ173" s="229"/>
      <c r="ASA173" s="229"/>
      <c r="ASB173" s="229"/>
      <c r="ASC173" s="229"/>
      <c r="ASD173" s="229"/>
      <c r="ASE173" s="229"/>
      <c r="ASF173" s="229"/>
      <c r="ASG173" s="229"/>
      <c r="ASH173" s="229"/>
      <c r="ASI173" s="229"/>
      <c r="ASJ173" s="229"/>
      <c r="ASK173" s="229"/>
      <c r="ASL173" s="229"/>
      <c r="ASM173" s="229"/>
      <c r="ASN173" s="229"/>
      <c r="ASO173" s="229"/>
      <c r="ASP173" s="229"/>
      <c r="ASQ173" s="229"/>
      <c r="ASR173" s="229"/>
      <c r="ASS173" s="229"/>
      <c r="AST173" s="229"/>
      <c r="ASU173" s="229"/>
      <c r="ASV173" s="229"/>
      <c r="ASW173" s="229"/>
      <c r="ASX173" s="229"/>
      <c r="ASY173" s="229"/>
      <c r="ASZ173" s="229"/>
      <c r="ATA173" s="229"/>
      <c r="ATB173" s="229"/>
      <c r="ATC173" s="229"/>
      <c r="ATD173" s="229"/>
      <c r="ATE173" s="229"/>
      <c r="ATF173" s="229"/>
      <c r="ATG173" s="229"/>
      <c r="ATH173" s="229"/>
      <c r="ATI173" s="229"/>
      <c r="ATJ173" s="229"/>
      <c r="ATK173" s="229"/>
      <c r="ATL173" s="229"/>
      <c r="ATM173" s="229"/>
      <c r="ATN173" s="229"/>
      <c r="ATO173" s="229"/>
      <c r="ATP173" s="229"/>
      <c r="ATQ173" s="229"/>
      <c r="ATR173" s="229"/>
      <c r="ATS173" s="229"/>
      <c r="ATT173" s="229"/>
      <c r="ATU173" s="229"/>
      <c r="ATV173" s="229"/>
      <c r="ATW173" s="229"/>
      <c r="ATX173" s="229"/>
      <c r="ATY173" s="229"/>
      <c r="ATZ173" s="229"/>
      <c r="AUA173" s="229"/>
      <c r="AUB173" s="229"/>
      <c r="AUC173" s="229"/>
      <c r="AUD173" s="229"/>
      <c r="AUE173" s="229"/>
      <c r="AUF173" s="229"/>
      <c r="AUG173" s="229"/>
      <c r="AUH173" s="229"/>
      <c r="AUI173" s="229"/>
      <c r="AUJ173" s="229"/>
      <c r="AUK173" s="229"/>
      <c r="AUL173" s="229"/>
      <c r="AUM173" s="229"/>
      <c r="AUN173" s="229"/>
      <c r="AUO173" s="229"/>
      <c r="AUP173" s="229"/>
      <c r="AUQ173" s="229"/>
      <c r="AUR173" s="229"/>
      <c r="AUS173" s="229"/>
      <c r="AUT173" s="229"/>
      <c r="AUU173" s="229"/>
      <c r="AUV173" s="229"/>
      <c r="AUW173" s="229"/>
      <c r="AUX173" s="229"/>
      <c r="AUY173" s="229"/>
      <c r="AUZ173" s="229"/>
      <c r="AVA173" s="229"/>
      <c r="AVB173" s="229"/>
      <c r="AVC173" s="229"/>
      <c r="AVD173" s="229"/>
      <c r="AVE173" s="229"/>
      <c r="AVF173" s="229"/>
      <c r="AVG173" s="229"/>
      <c r="AVH173" s="229"/>
      <c r="AVI173" s="229"/>
      <c r="AVJ173" s="229"/>
      <c r="AVK173" s="229"/>
      <c r="AVL173" s="229"/>
      <c r="AVM173" s="229"/>
      <c r="AVN173" s="229"/>
      <c r="AVO173" s="229"/>
      <c r="AVP173" s="229"/>
      <c r="AVQ173" s="229"/>
      <c r="AVR173" s="229"/>
      <c r="AVS173" s="229"/>
      <c r="AVT173" s="229"/>
      <c r="AVU173" s="229"/>
      <c r="AVV173" s="229"/>
      <c r="AVW173" s="229"/>
      <c r="AVX173" s="229"/>
      <c r="AVY173" s="229"/>
      <c r="AVZ173" s="229"/>
      <c r="AWA173" s="229"/>
      <c r="AWB173" s="229"/>
      <c r="AWC173" s="229"/>
      <c r="AWD173" s="229"/>
      <c r="AWE173" s="229"/>
      <c r="AWF173" s="229"/>
      <c r="AWG173" s="229"/>
      <c r="AWH173" s="229"/>
      <c r="AWI173" s="229"/>
      <c r="AWJ173" s="229"/>
      <c r="AWK173" s="229"/>
      <c r="AWL173" s="229"/>
      <c r="AWM173" s="229"/>
      <c r="AWN173" s="229"/>
      <c r="AWO173" s="229"/>
      <c r="AWP173" s="229"/>
      <c r="AWQ173" s="229"/>
      <c r="AWR173" s="229"/>
      <c r="AWS173" s="229"/>
      <c r="AWT173" s="229"/>
      <c r="AWU173" s="229"/>
      <c r="AWV173" s="229"/>
      <c r="AWW173" s="229"/>
      <c r="AWX173" s="229"/>
      <c r="AWY173" s="229"/>
      <c r="AWZ173" s="229"/>
      <c r="AXA173" s="229"/>
      <c r="AXB173" s="229"/>
      <c r="AXC173" s="229"/>
      <c r="AXD173" s="229"/>
      <c r="AXE173" s="229"/>
      <c r="AXF173" s="229"/>
      <c r="AXG173" s="229"/>
      <c r="AXH173" s="229"/>
      <c r="AXI173" s="229"/>
      <c r="AXJ173" s="229"/>
      <c r="AXK173" s="229"/>
      <c r="AXL173" s="229"/>
      <c r="AXM173" s="229"/>
      <c r="AXN173" s="229"/>
      <c r="AXO173" s="229"/>
      <c r="AXP173" s="229"/>
      <c r="AXQ173" s="229"/>
      <c r="AXR173" s="229"/>
      <c r="AXS173" s="229"/>
      <c r="AXT173" s="229"/>
      <c r="AXU173" s="229"/>
      <c r="AXV173" s="229"/>
      <c r="AXW173" s="229"/>
      <c r="AXX173" s="229"/>
      <c r="AXY173" s="229"/>
      <c r="AXZ173" s="229"/>
      <c r="AYA173" s="229"/>
      <c r="AYB173" s="229"/>
      <c r="AYC173" s="229"/>
      <c r="AYD173" s="229"/>
      <c r="AYE173" s="229"/>
      <c r="AYF173" s="229"/>
      <c r="AYG173" s="229"/>
      <c r="AYH173" s="229"/>
      <c r="AYI173" s="229"/>
      <c r="AYJ173" s="229"/>
      <c r="AYK173" s="229"/>
      <c r="AYL173" s="229"/>
      <c r="AYM173" s="229"/>
      <c r="AYN173" s="229"/>
      <c r="AYO173" s="229"/>
      <c r="AYP173" s="229"/>
      <c r="AYQ173" s="229"/>
      <c r="AYR173" s="229"/>
      <c r="AYS173" s="229"/>
      <c r="AYT173" s="229"/>
      <c r="AYU173" s="229"/>
      <c r="AYV173" s="229"/>
      <c r="AYW173" s="229"/>
      <c r="AYX173" s="229"/>
      <c r="AYY173" s="229"/>
      <c r="AYZ173" s="229"/>
      <c r="AZA173" s="229"/>
      <c r="AZB173" s="229"/>
      <c r="AZC173" s="229"/>
      <c r="AZD173" s="229"/>
      <c r="AZE173" s="229"/>
      <c r="AZF173" s="229"/>
      <c r="AZG173" s="229"/>
      <c r="AZH173" s="229"/>
      <c r="AZI173" s="229"/>
      <c r="AZJ173" s="229"/>
      <c r="AZK173" s="229"/>
      <c r="AZL173" s="229"/>
      <c r="AZM173" s="229"/>
      <c r="AZN173" s="229"/>
      <c r="AZO173" s="229"/>
      <c r="AZP173" s="229"/>
      <c r="AZQ173" s="229"/>
      <c r="AZR173" s="229"/>
      <c r="AZS173" s="229"/>
      <c r="AZT173" s="229"/>
      <c r="AZU173" s="229"/>
      <c r="AZV173" s="229"/>
      <c r="AZW173" s="229"/>
      <c r="AZX173" s="229"/>
      <c r="AZY173" s="229"/>
      <c r="AZZ173" s="229"/>
      <c r="BAA173" s="229"/>
      <c r="BAB173" s="229"/>
      <c r="BAC173" s="229"/>
      <c r="BAD173" s="229"/>
      <c r="BAE173" s="229"/>
      <c r="BAF173" s="229"/>
      <c r="BAG173" s="229"/>
      <c r="BAH173" s="229"/>
      <c r="BAI173" s="229"/>
      <c r="BAJ173" s="229"/>
      <c r="BAK173" s="229"/>
      <c r="BAL173" s="229"/>
      <c r="BAM173" s="229"/>
      <c r="BAN173" s="229"/>
      <c r="BAO173" s="229"/>
      <c r="BAP173" s="229"/>
      <c r="BAQ173" s="229"/>
      <c r="BAR173" s="229"/>
      <c r="BAS173" s="229"/>
      <c r="BAT173" s="229"/>
      <c r="BAU173" s="229"/>
      <c r="BAV173" s="229"/>
      <c r="BAW173" s="229"/>
      <c r="BAX173" s="229"/>
      <c r="BAY173" s="229"/>
      <c r="BAZ173" s="229"/>
      <c r="BBA173" s="229"/>
      <c r="BBB173" s="229"/>
      <c r="BBC173" s="229"/>
      <c r="BBD173" s="229"/>
      <c r="BBE173" s="229"/>
      <c r="BBF173" s="229"/>
      <c r="BBG173" s="229"/>
      <c r="BBH173" s="229"/>
      <c r="BBI173" s="229"/>
      <c r="BBJ173" s="229"/>
      <c r="BBK173" s="229"/>
      <c r="BBL173" s="229"/>
      <c r="BBM173" s="229"/>
      <c r="BBN173" s="229"/>
      <c r="BBO173" s="229"/>
      <c r="BBP173" s="229"/>
      <c r="BBQ173" s="229"/>
      <c r="BBR173" s="229"/>
      <c r="BBS173" s="229"/>
      <c r="BBT173" s="229"/>
      <c r="BBU173" s="229"/>
      <c r="BBV173" s="229"/>
      <c r="BBW173" s="229"/>
      <c r="BBX173" s="229"/>
      <c r="BBY173" s="229"/>
      <c r="BBZ173" s="229"/>
      <c r="BCA173" s="229"/>
      <c r="BCB173" s="229"/>
      <c r="BCC173" s="229"/>
      <c r="BCD173" s="229"/>
      <c r="BCE173" s="229"/>
      <c r="BCF173" s="229"/>
      <c r="BCG173" s="229"/>
      <c r="BCH173" s="229"/>
      <c r="BCI173" s="229"/>
      <c r="BCJ173" s="229"/>
      <c r="BCK173" s="229"/>
      <c r="BCL173" s="229"/>
      <c r="BCM173" s="229"/>
      <c r="BCN173" s="229"/>
      <c r="BCO173" s="229"/>
      <c r="BCP173" s="229"/>
      <c r="BCQ173" s="229"/>
      <c r="BCR173" s="229"/>
      <c r="BCS173" s="229"/>
      <c r="BCT173" s="229"/>
      <c r="BCU173" s="229"/>
      <c r="BCV173" s="229"/>
      <c r="BCW173" s="229"/>
      <c r="BCX173" s="229"/>
      <c r="BCY173" s="229"/>
      <c r="BCZ173" s="229"/>
      <c r="BDA173" s="229"/>
      <c r="BDB173" s="229"/>
      <c r="BDC173" s="229"/>
      <c r="BDD173" s="229"/>
      <c r="BDE173" s="229"/>
      <c r="BDF173" s="229"/>
      <c r="BDG173" s="229"/>
      <c r="BDH173" s="229"/>
      <c r="BDI173" s="229"/>
      <c r="BDJ173" s="229"/>
      <c r="BDK173" s="229"/>
      <c r="BDL173" s="229"/>
      <c r="BDM173" s="229"/>
      <c r="BDN173" s="229"/>
      <c r="BDO173" s="229"/>
      <c r="BDP173" s="229"/>
      <c r="BDQ173" s="229"/>
      <c r="BDR173" s="229"/>
      <c r="BDS173" s="229"/>
      <c r="BDT173" s="229"/>
      <c r="BDU173" s="229"/>
      <c r="BDV173" s="229"/>
      <c r="BDW173" s="229"/>
      <c r="BDX173" s="229"/>
      <c r="BDY173" s="229"/>
      <c r="BDZ173" s="229"/>
      <c r="BEA173" s="229"/>
      <c r="BEB173" s="229"/>
      <c r="BEC173" s="229"/>
      <c r="BED173" s="229"/>
      <c r="BEE173" s="229"/>
      <c r="BEF173" s="229"/>
      <c r="BEG173" s="229"/>
      <c r="BEH173" s="229"/>
      <c r="BEI173" s="229"/>
      <c r="BEJ173" s="229"/>
      <c r="BEK173" s="229"/>
      <c r="BEL173" s="229"/>
      <c r="BEM173" s="229"/>
      <c r="BEN173" s="229"/>
      <c r="BEO173" s="229"/>
      <c r="BEP173" s="229"/>
      <c r="BEQ173" s="229"/>
      <c r="BER173" s="229"/>
      <c r="BES173" s="229"/>
      <c r="BET173" s="229"/>
      <c r="BEU173" s="229"/>
      <c r="BEV173" s="229"/>
      <c r="BEW173" s="229"/>
      <c r="BEX173" s="229"/>
      <c r="BEY173" s="229"/>
      <c r="BEZ173" s="229"/>
      <c r="BFA173" s="229"/>
      <c r="BFB173" s="229"/>
      <c r="BFC173" s="229"/>
      <c r="BFD173" s="229"/>
      <c r="BFE173" s="229"/>
      <c r="BFF173" s="229"/>
      <c r="BFG173" s="229"/>
      <c r="BFH173" s="229"/>
      <c r="BFI173" s="229"/>
      <c r="BFJ173" s="229"/>
      <c r="BFK173" s="229"/>
      <c r="BFL173" s="229"/>
      <c r="BFM173" s="229"/>
      <c r="BFN173" s="229"/>
      <c r="BFO173" s="229"/>
      <c r="BFP173" s="229"/>
      <c r="BFQ173" s="229"/>
      <c r="BFR173" s="229"/>
      <c r="BFS173" s="229"/>
      <c r="BFT173" s="229"/>
      <c r="BFU173" s="229"/>
      <c r="BFV173" s="229"/>
      <c r="BFW173" s="229"/>
      <c r="BFX173" s="229"/>
      <c r="BFY173" s="229"/>
      <c r="BFZ173" s="229"/>
      <c r="BGA173" s="229"/>
      <c r="BGB173" s="229"/>
      <c r="BGC173" s="229"/>
      <c r="BGD173" s="229"/>
      <c r="BGE173" s="229"/>
      <c r="BGF173" s="229"/>
      <c r="BGG173" s="229"/>
      <c r="BGH173" s="229"/>
      <c r="BGI173" s="229"/>
      <c r="BGJ173" s="229"/>
      <c r="BGK173" s="229"/>
      <c r="BGL173" s="229"/>
      <c r="BGM173" s="229"/>
      <c r="BGN173" s="229"/>
      <c r="BGO173" s="229"/>
      <c r="BGP173" s="229"/>
      <c r="BGQ173" s="229"/>
      <c r="BGR173" s="229"/>
      <c r="BGS173" s="229"/>
      <c r="BGT173" s="229"/>
      <c r="BGU173" s="229"/>
      <c r="BGV173" s="229"/>
      <c r="BGW173" s="229"/>
      <c r="BGX173" s="229"/>
      <c r="BGY173" s="229"/>
      <c r="BGZ173" s="229"/>
      <c r="BHA173" s="229"/>
      <c r="BHB173" s="229"/>
      <c r="BHC173" s="229"/>
      <c r="BHD173" s="229"/>
      <c r="BHE173" s="229"/>
      <c r="BHF173" s="229"/>
      <c r="BHG173" s="229"/>
      <c r="BHH173" s="229"/>
      <c r="BHI173" s="229"/>
      <c r="BHJ173" s="229"/>
      <c r="BHK173" s="229"/>
      <c r="BHL173" s="229"/>
      <c r="BHM173" s="229"/>
      <c r="BHN173" s="229"/>
      <c r="BHO173" s="229"/>
      <c r="BHP173" s="229"/>
      <c r="BHQ173" s="229"/>
      <c r="BHR173" s="229"/>
      <c r="BHS173" s="229"/>
      <c r="BHT173" s="229"/>
      <c r="BHU173" s="229"/>
      <c r="BHV173" s="229"/>
      <c r="BHW173" s="229"/>
      <c r="BHX173" s="229"/>
      <c r="BHY173" s="229"/>
      <c r="BHZ173" s="229"/>
      <c r="BIA173" s="229"/>
      <c r="BIB173" s="229"/>
      <c r="BIC173" s="229"/>
      <c r="BID173" s="229"/>
      <c r="BIE173" s="229"/>
      <c r="BIF173" s="229"/>
      <c r="BIG173" s="229"/>
      <c r="BIH173" s="229"/>
      <c r="BII173" s="229"/>
      <c r="BIJ173" s="229"/>
      <c r="BIK173" s="229"/>
      <c r="BIL173" s="229"/>
      <c r="BIM173" s="229"/>
      <c r="BIN173" s="229"/>
      <c r="BIO173" s="229"/>
      <c r="BIP173" s="229"/>
      <c r="BIQ173" s="229"/>
      <c r="BIR173" s="229"/>
      <c r="BIS173" s="229"/>
      <c r="BIT173" s="229"/>
      <c r="BIU173" s="229"/>
      <c r="BIV173" s="229"/>
      <c r="BIW173" s="229"/>
      <c r="BIX173" s="229"/>
      <c r="BIY173" s="229"/>
      <c r="BIZ173" s="229"/>
      <c r="BJA173" s="229"/>
      <c r="BJB173" s="229"/>
      <c r="BJC173" s="229"/>
      <c r="BJD173" s="229"/>
      <c r="BJE173" s="229"/>
      <c r="BJF173" s="229"/>
      <c r="BJG173" s="229"/>
      <c r="BJH173" s="229"/>
      <c r="BJI173" s="229"/>
      <c r="BJJ173" s="229"/>
      <c r="BJK173" s="229"/>
      <c r="BJL173" s="229"/>
      <c r="BJM173" s="229"/>
      <c r="BJN173" s="229"/>
      <c r="BJO173" s="229"/>
      <c r="BJP173" s="229"/>
      <c r="BJQ173" s="229"/>
      <c r="BJR173" s="229"/>
      <c r="BJS173" s="229"/>
      <c r="BJT173" s="229"/>
      <c r="BJU173" s="229"/>
      <c r="BJV173" s="229"/>
      <c r="BJW173" s="229"/>
      <c r="BJX173" s="229"/>
      <c r="BJY173" s="229"/>
      <c r="BJZ173" s="229"/>
      <c r="BKA173" s="229"/>
      <c r="BKB173" s="229"/>
      <c r="BKC173" s="229"/>
      <c r="BKD173" s="229"/>
      <c r="BKE173" s="229"/>
      <c r="BKF173" s="229"/>
      <c r="BKG173" s="229"/>
      <c r="BKH173" s="229"/>
      <c r="BKI173" s="229"/>
      <c r="BKJ173" s="229"/>
      <c r="BKK173" s="229"/>
      <c r="BKL173" s="229"/>
      <c r="BKM173" s="229"/>
      <c r="BKN173" s="229"/>
      <c r="BKO173" s="229"/>
      <c r="BKP173" s="229"/>
      <c r="BKQ173" s="229"/>
      <c r="BKR173" s="229"/>
      <c r="BKS173" s="229"/>
      <c r="BKT173" s="229"/>
      <c r="BKU173" s="229"/>
      <c r="BKV173" s="229"/>
      <c r="BKW173" s="229"/>
      <c r="BKX173" s="229"/>
      <c r="BKY173" s="229"/>
      <c r="BKZ173" s="229"/>
      <c r="BLA173" s="229"/>
      <c r="BLB173" s="229"/>
      <c r="BLC173" s="229"/>
      <c r="BLD173" s="229"/>
      <c r="BLE173" s="229"/>
      <c r="BLF173" s="229"/>
      <c r="BLG173" s="229"/>
      <c r="BLH173" s="229"/>
      <c r="BLI173" s="229"/>
      <c r="BLJ173" s="229"/>
      <c r="BLK173" s="229"/>
      <c r="BLL173" s="229"/>
      <c r="BLM173" s="229"/>
      <c r="BLN173" s="229"/>
      <c r="BLO173" s="229"/>
      <c r="BLP173" s="229"/>
      <c r="BLQ173" s="229"/>
      <c r="BLR173" s="229"/>
      <c r="BLS173" s="229"/>
      <c r="BLT173" s="229"/>
      <c r="BLU173" s="229"/>
      <c r="BLV173" s="229"/>
      <c r="BLW173" s="229"/>
      <c r="BLX173" s="229"/>
      <c r="BLY173" s="229"/>
      <c r="BLZ173" s="229"/>
      <c r="BMA173" s="229"/>
      <c r="BMB173" s="229"/>
      <c r="BMC173" s="229"/>
      <c r="BMD173" s="229"/>
      <c r="BME173" s="229"/>
      <c r="BMF173" s="229"/>
      <c r="BMG173" s="229"/>
      <c r="BMH173" s="229"/>
      <c r="BMI173" s="229"/>
      <c r="BMJ173" s="229"/>
      <c r="BMK173" s="229"/>
      <c r="BML173" s="229"/>
      <c r="BMM173" s="229"/>
      <c r="BMN173" s="229"/>
      <c r="BMO173" s="229"/>
      <c r="BMP173" s="229"/>
      <c r="BMQ173" s="229"/>
      <c r="BMR173" s="229"/>
      <c r="BMS173" s="229"/>
      <c r="BMT173" s="229"/>
      <c r="BMU173" s="229"/>
      <c r="BMV173" s="229"/>
      <c r="BMW173" s="229"/>
      <c r="BMX173" s="229"/>
      <c r="BMY173" s="229"/>
      <c r="BMZ173" s="229"/>
      <c r="BNA173" s="229"/>
      <c r="BNB173" s="229"/>
      <c r="BNC173" s="229"/>
      <c r="BND173" s="229"/>
      <c r="BNE173" s="229"/>
      <c r="BNF173" s="229"/>
      <c r="BNG173" s="229"/>
      <c r="BNH173" s="229"/>
      <c r="BNI173" s="229"/>
      <c r="BNJ173" s="229"/>
      <c r="BNK173" s="229"/>
      <c r="BNL173" s="229"/>
      <c r="BNM173" s="229"/>
      <c r="BNN173" s="229"/>
      <c r="BNO173" s="229"/>
      <c r="BNP173" s="229"/>
      <c r="BNQ173" s="229"/>
      <c r="BNR173" s="229"/>
      <c r="BNS173" s="229"/>
      <c r="BNT173" s="229"/>
      <c r="BNU173" s="229"/>
      <c r="BNV173" s="229"/>
      <c r="BNW173" s="229"/>
      <c r="BNX173" s="229"/>
      <c r="BNY173" s="229"/>
      <c r="BNZ173" s="229"/>
      <c r="BOA173" s="229"/>
      <c r="BOB173" s="229"/>
      <c r="BOC173" s="229"/>
      <c r="BOD173" s="229"/>
      <c r="BOE173" s="229"/>
      <c r="BOF173" s="229"/>
      <c r="BOG173" s="229"/>
      <c r="BOH173" s="229"/>
      <c r="BOI173" s="229"/>
      <c r="BOJ173" s="229"/>
      <c r="BOK173" s="229"/>
      <c r="BOL173" s="229"/>
      <c r="BOM173" s="229"/>
      <c r="BON173" s="229"/>
      <c r="BOO173" s="229"/>
      <c r="BOP173" s="229"/>
      <c r="BOQ173" s="229"/>
      <c r="BOR173" s="229"/>
      <c r="BOS173" s="229"/>
      <c r="BOT173" s="229"/>
      <c r="BOU173" s="229"/>
      <c r="BOV173" s="229"/>
      <c r="BOW173" s="229"/>
      <c r="BOX173" s="229"/>
      <c r="BOY173" s="229"/>
      <c r="BOZ173" s="229"/>
      <c r="BPA173" s="229"/>
      <c r="BPB173" s="229"/>
      <c r="BPC173" s="229"/>
      <c r="BPD173" s="229"/>
      <c r="BPE173" s="229"/>
      <c r="BPF173" s="229"/>
      <c r="BPG173" s="229"/>
      <c r="BPH173" s="229"/>
      <c r="BPI173" s="229"/>
      <c r="BPJ173" s="229"/>
      <c r="BPK173" s="229"/>
      <c r="BPL173" s="229"/>
      <c r="BPM173" s="229"/>
      <c r="BPN173" s="229"/>
      <c r="BPO173" s="229"/>
      <c r="BPP173" s="229"/>
      <c r="BPQ173" s="229"/>
      <c r="BPR173" s="229"/>
      <c r="BPS173" s="229"/>
      <c r="BPT173" s="229"/>
      <c r="BPU173" s="229"/>
      <c r="BPV173" s="229"/>
      <c r="BPW173" s="229"/>
      <c r="BPX173" s="229"/>
      <c r="BPY173" s="229"/>
      <c r="BPZ173" s="229"/>
      <c r="BQA173" s="229"/>
      <c r="BQB173" s="229"/>
      <c r="BQC173" s="229"/>
      <c r="BQD173" s="229"/>
      <c r="BQE173" s="229"/>
      <c r="BQF173" s="229"/>
      <c r="BQG173" s="229"/>
      <c r="BQH173" s="229"/>
      <c r="BQI173" s="229"/>
      <c r="BQJ173" s="229"/>
      <c r="BQK173" s="229"/>
      <c r="BQL173" s="229"/>
      <c r="BQM173" s="229"/>
      <c r="BQN173" s="229"/>
      <c r="BQO173" s="229"/>
      <c r="BQP173" s="229"/>
      <c r="BQQ173" s="229"/>
      <c r="BQR173" s="229"/>
      <c r="BQS173" s="229"/>
      <c r="BQT173" s="229"/>
      <c r="BQU173" s="229"/>
      <c r="BQV173" s="229"/>
      <c r="BQW173" s="229"/>
      <c r="BQX173" s="229"/>
      <c r="BQY173" s="229"/>
      <c r="BQZ173" s="229"/>
      <c r="BRA173" s="229"/>
      <c r="BRB173" s="229"/>
      <c r="BRC173" s="229"/>
      <c r="BRD173" s="229"/>
      <c r="BRE173" s="229"/>
      <c r="BRF173" s="229"/>
      <c r="BRG173" s="229"/>
      <c r="BRH173" s="229"/>
      <c r="BRI173" s="229"/>
      <c r="BRJ173" s="229"/>
      <c r="BRK173" s="229"/>
      <c r="BRL173" s="229"/>
      <c r="BRM173" s="229"/>
      <c r="BRN173" s="229"/>
      <c r="BRO173" s="229"/>
      <c r="BRP173" s="229"/>
      <c r="BRQ173" s="229"/>
      <c r="BRR173" s="229"/>
      <c r="BRS173" s="229"/>
      <c r="BRT173" s="229"/>
      <c r="BRU173" s="229"/>
      <c r="BRV173" s="229"/>
      <c r="BRW173" s="229"/>
      <c r="BRX173" s="229"/>
      <c r="BRY173" s="229"/>
      <c r="BRZ173" s="229"/>
      <c r="BSA173" s="229"/>
      <c r="BSB173" s="229"/>
      <c r="BSC173" s="229"/>
      <c r="BSD173" s="229"/>
      <c r="BSE173" s="229"/>
      <c r="BSF173" s="229"/>
      <c r="BSG173" s="229"/>
      <c r="BSH173" s="229"/>
      <c r="BSI173" s="229"/>
      <c r="BSJ173" s="229"/>
      <c r="BSK173" s="229"/>
      <c r="BSL173" s="229"/>
      <c r="BSM173" s="229"/>
      <c r="BSN173" s="229"/>
      <c r="BSO173" s="229"/>
      <c r="BSP173" s="229"/>
      <c r="BSQ173" s="229"/>
      <c r="BSR173" s="229"/>
      <c r="BSS173" s="229"/>
      <c r="BST173" s="229"/>
      <c r="BSU173" s="229"/>
      <c r="BSV173" s="229"/>
      <c r="BSW173" s="229"/>
      <c r="BSX173" s="229"/>
      <c r="BSY173" s="229"/>
      <c r="BSZ173" s="229"/>
      <c r="BTA173" s="229"/>
      <c r="BTB173" s="229"/>
      <c r="BTC173" s="229"/>
      <c r="BTD173" s="229"/>
      <c r="BTE173" s="229"/>
      <c r="BTF173" s="229"/>
      <c r="BTG173" s="229"/>
      <c r="BTH173" s="229"/>
      <c r="BTI173" s="229"/>
      <c r="BTJ173" s="229"/>
      <c r="BTK173" s="229"/>
      <c r="BTL173" s="229"/>
      <c r="BTM173" s="229"/>
      <c r="BTN173" s="229"/>
      <c r="BTO173" s="229"/>
      <c r="BTP173" s="229"/>
      <c r="BTQ173" s="229"/>
      <c r="BTR173" s="229"/>
      <c r="BTS173" s="229"/>
      <c r="BTT173" s="229"/>
      <c r="BTU173" s="229"/>
      <c r="BTV173" s="229"/>
      <c r="BTW173" s="229"/>
      <c r="BTX173" s="229"/>
      <c r="BTY173" s="229"/>
      <c r="BTZ173" s="229"/>
      <c r="BUA173" s="229"/>
      <c r="BUB173" s="229"/>
      <c r="BUC173" s="229"/>
      <c r="BUD173" s="229"/>
      <c r="BUE173" s="229"/>
      <c r="BUF173" s="229"/>
      <c r="BUG173" s="229"/>
      <c r="BUH173" s="229"/>
      <c r="BUI173" s="229"/>
      <c r="BUJ173" s="229"/>
      <c r="BUK173" s="229"/>
      <c r="BUL173" s="229"/>
      <c r="BUM173" s="229"/>
      <c r="BUN173" s="229"/>
      <c r="BUO173" s="229"/>
      <c r="BUP173" s="229"/>
      <c r="BUQ173" s="229"/>
      <c r="BUR173" s="229"/>
      <c r="BUS173" s="229"/>
      <c r="BUT173" s="229"/>
      <c r="BUU173" s="229"/>
      <c r="BUV173" s="229"/>
      <c r="BUW173" s="229"/>
      <c r="BUX173" s="229"/>
      <c r="BUY173" s="229"/>
      <c r="BUZ173" s="229"/>
      <c r="BVA173" s="229"/>
      <c r="BVB173" s="229"/>
      <c r="BVC173" s="229"/>
      <c r="BVD173" s="229"/>
      <c r="BVE173" s="229"/>
      <c r="BVF173" s="229"/>
      <c r="BVG173" s="229"/>
      <c r="BVH173" s="229"/>
      <c r="BVI173" s="229"/>
      <c r="BVJ173" s="229"/>
      <c r="BVK173" s="229"/>
      <c r="BVL173" s="229"/>
      <c r="BVM173" s="229"/>
      <c r="BVN173" s="229"/>
      <c r="BVO173" s="229"/>
      <c r="BVP173" s="229"/>
      <c r="BVQ173" s="229"/>
      <c r="BVR173" s="229"/>
      <c r="BVS173" s="229"/>
      <c r="BVT173" s="229"/>
      <c r="BVU173" s="229"/>
      <c r="BVV173" s="229"/>
      <c r="BVW173" s="229"/>
      <c r="BVX173" s="229"/>
      <c r="BVY173" s="229"/>
      <c r="BVZ173" s="229"/>
      <c r="BWA173" s="229"/>
      <c r="BWB173" s="229"/>
      <c r="BWC173" s="229"/>
      <c r="BWD173" s="229"/>
      <c r="BWE173" s="229"/>
      <c r="BWF173" s="229"/>
      <c r="BWG173" s="229"/>
      <c r="BWH173" s="229"/>
      <c r="BWI173" s="229"/>
      <c r="BWJ173" s="229"/>
      <c r="BWK173" s="229"/>
      <c r="BWL173" s="229"/>
      <c r="BWM173" s="229"/>
      <c r="BWN173" s="229"/>
      <c r="BWO173" s="229"/>
      <c r="BWP173" s="229"/>
      <c r="BWQ173" s="229"/>
      <c r="BWR173" s="229"/>
      <c r="BWS173" s="229"/>
      <c r="BWT173" s="229"/>
      <c r="BWU173" s="229"/>
      <c r="BWV173" s="229"/>
      <c r="BWW173" s="229"/>
      <c r="BWX173" s="229"/>
      <c r="BWY173" s="229"/>
      <c r="BWZ173" s="229"/>
      <c r="BXA173" s="229"/>
      <c r="BXB173" s="229"/>
      <c r="BXC173" s="229"/>
      <c r="BXD173" s="229"/>
      <c r="BXE173" s="229"/>
      <c r="BXF173" s="229"/>
      <c r="BXG173" s="229"/>
      <c r="BXH173" s="229"/>
      <c r="BXI173" s="229"/>
      <c r="BXJ173" s="229"/>
      <c r="BXK173" s="229"/>
      <c r="BXL173" s="229"/>
      <c r="BXM173" s="229"/>
      <c r="BXN173" s="229"/>
      <c r="BXO173" s="229"/>
      <c r="BXP173" s="229"/>
      <c r="BXQ173" s="229"/>
      <c r="BXR173" s="229"/>
      <c r="BXS173" s="229"/>
      <c r="BXT173" s="229"/>
      <c r="BXU173" s="229"/>
      <c r="BXV173" s="229"/>
      <c r="BXW173" s="229"/>
      <c r="BXX173" s="229"/>
      <c r="BXY173" s="229"/>
      <c r="BXZ173" s="229"/>
      <c r="BYA173" s="229"/>
      <c r="BYB173" s="229"/>
      <c r="BYC173" s="229"/>
      <c r="BYD173" s="229"/>
      <c r="BYE173" s="229"/>
      <c r="BYF173" s="229"/>
      <c r="BYG173" s="229"/>
      <c r="BYH173" s="229"/>
      <c r="BYI173" s="229"/>
      <c r="BYJ173" s="229"/>
      <c r="BYK173" s="229"/>
      <c r="BYL173" s="229"/>
      <c r="BYM173" s="229"/>
      <c r="BYN173" s="229"/>
      <c r="BYO173" s="229"/>
      <c r="BYP173" s="229"/>
      <c r="BYQ173" s="229"/>
      <c r="BYR173" s="229"/>
      <c r="BYS173" s="229"/>
      <c r="BYT173" s="229"/>
      <c r="BYU173" s="229"/>
      <c r="BYV173" s="229"/>
      <c r="BYW173" s="229"/>
      <c r="BYX173" s="229"/>
      <c r="BYY173" s="229"/>
      <c r="BYZ173" s="229"/>
      <c r="BZA173" s="229"/>
      <c r="BZB173" s="229"/>
      <c r="BZC173" s="229"/>
      <c r="BZD173" s="229"/>
      <c r="BZE173" s="229"/>
      <c r="BZF173" s="229"/>
      <c r="BZG173" s="229"/>
      <c r="BZH173" s="229"/>
      <c r="BZI173" s="229"/>
      <c r="BZJ173" s="229"/>
      <c r="BZK173" s="229"/>
      <c r="BZL173" s="229"/>
      <c r="BZM173" s="229"/>
      <c r="BZN173" s="229"/>
      <c r="BZO173" s="229"/>
      <c r="BZP173" s="229"/>
      <c r="BZQ173" s="229"/>
      <c r="BZR173" s="229"/>
      <c r="BZS173" s="229"/>
      <c r="BZT173" s="229"/>
      <c r="BZU173" s="229"/>
      <c r="BZV173" s="229"/>
      <c r="BZW173" s="229"/>
      <c r="BZX173" s="229"/>
      <c r="BZY173" s="229"/>
      <c r="BZZ173" s="229"/>
      <c r="CAA173" s="229"/>
      <c r="CAB173" s="229"/>
      <c r="CAC173" s="229"/>
      <c r="CAD173" s="229"/>
      <c r="CAE173" s="229"/>
      <c r="CAF173" s="229"/>
      <c r="CAG173" s="229"/>
      <c r="CAH173" s="229"/>
      <c r="CAI173" s="229"/>
      <c r="CAJ173" s="229"/>
      <c r="CAK173" s="229"/>
      <c r="CAL173" s="229"/>
      <c r="CAM173" s="229"/>
      <c r="CAN173" s="229"/>
      <c r="CAO173" s="229"/>
      <c r="CAP173" s="229"/>
      <c r="CAQ173" s="229"/>
      <c r="CAR173" s="229"/>
      <c r="CAS173" s="229"/>
      <c r="CAT173" s="229"/>
      <c r="CAU173" s="229"/>
      <c r="CAV173" s="229"/>
      <c r="CAW173" s="229"/>
      <c r="CAX173" s="229"/>
      <c r="CAY173" s="229"/>
      <c r="CAZ173" s="229"/>
      <c r="CBA173" s="229"/>
      <c r="CBB173" s="229"/>
      <c r="CBC173" s="229"/>
      <c r="CBD173" s="229"/>
      <c r="CBE173" s="229"/>
      <c r="CBF173" s="229"/>
      <c r="CBG173" s="229"/>
      <c r="CBH173" s="229"/>
      <c r="CBI173" s="229"/>
      <c r="CBJ173" s="229"/>
      <c r="CBK173" s="229"/>
      <c r="CBL173" s="229"/>
      <c r="CBM173" s="229"/>
      <c r="CBN173" s="229"/>
      <c r="CBO173" s="229"/>
      <c r="CBP173" s="229"/>
      <c r="CBQ173" s="229"/>
      <c r="CBR173" s="229"/>
      <c r="CBS173" s="229"/>
      <c r="CBT173" s="229"/>
      <c r="CBU173" s="229"/>
      <c r="CBV173" s="229"/>
      <c r="CBW173" s="229"/>
      <c r="CBX173" s="229"/>
      <c r="CBY173" s="229"/>
      <c r="CBZ173" s="229"/>
      <c r="CCA173" s="229"/>
      <c r="CCB173" s="229"/>
      <c r="CCC173" s="229"/>
      <c r="CCD173" s="229"/>
      <c r="CCE173" s="229"/>
      <c r="CCF173" s="229"/>
      <c r="CCG173" s="229"/>
      <c r="CCH173" s="229"/>
      <c r="CCI173" s="229"/>
      <c r="CCJ173" s="229"/>
      <c r="CCK173" s="229"/>
      <c r="CCL173" s="229"/>
      <c r="CCM173" s="229"/>
      <c r="CCN173" s="229"/>
      <c r="CCO173" s="229"/>
      <c r="CCP173" s="229"/>
      <c r="CCQ173" s="229"/>
      <c r="CCR173" s="229"/>
      <c r="CCS173" s="229"/>
      <c r="CCT173" s="229"/>
      <c r="CCU173" s="229"/>
      <c r="CCV173" s="229"/>
      <c r="CCW173" s="229"/>
      <c r="CCX173" s="229"/>
      <c r="CCY173" s="229"/>
      <c r="CCZ173" s="229"/>
      <c r="CDA173" s="229"/>
      <c r="CDB173" s="229"/>
      <c r="CDC173" s="229"/>
      <c r="CDD173" s="229"/>
      <c r="CDE173" s="229"/>
      <c r="CDF173" s="229"/>
      <c r="CDG173" s="229"/>
      <c r="CDH173" s="229"/>
      <c r="CDI173" s="229"/>
      <c r="CDJ173" s="229"/>
      <c r="CDK173" s="229"/>
      <c r="CDL173" s="229"/>
      <c r="CDM173" s="229"/>
      <c r="CDN173" s="229"/>
      <c r="CDO173" s="229"/>
      <c r="CDP173" s="229"/>
      <c r="CDQ173" s="229"/>
      <c r="CDR173" s="229"/>
      <c r="CDS173" s="229"/>
      <c r="CDT173" s="229"/>
      <c r="CDU173" s="229"/>
      <c r="CDV173" s="229"/>
      <c r="CDW173" s="229"/>
      <c r="CDX173" s="229"/>
      <c r="CDY173" s="229"/>
      <c r="CDZ173" s="229"/>
      <c r="CEA173" s="229"/>
      <c r="CEB173" s="229"/>
      <c r="CEC173" s="229"/>
      <c r="CED173" s="229"/>
      <c r="CEE173" s="229"/>
      <c r="CEF173" s="229"/>
      <c r="CEG173" s="229"/>
      <c r="CEH173" s="229"/>
      <c r="CEI173" s="229"/>
      <c r="CEJ173" s="229"/>
      <c r="CEK173" s="229"/>
      <c r="CEL173" s="229"/>
      <c r="CEM173" s="229"/>
      <c r="CEN173" s="229"/>
      <c r="CEO173" s="229"/>
      <c r="CEP173" s="229"/>
      <c r="CEQ173" s="229"/>
      <c r="CER173" s="229"/>
      <c r="CES173" s="229"/>
      <c r="CET173" s="229"/>
      <c r="CEU173" s="229"/>
      <c r="CEV173" s="229"/>
      <c r="CEW173" s="229"/>
      <c r="CEX173" s="229"/>
      <c r="CEY173" s="229"/>
      <c r="CEZ173" s="229"/>
      <c r="CFA173" s="229"/>
      <c r="CFB173" s="229"/>
      <c r="CFC173" s="229"/>
      <c r="CFD173" s="229"/>
      <c r="CFE173" s="229"/>
      <c r="CFF173" s="229"/>
      <c r="CFG173" s="229"/>
      <c r="CFH173" s="229"/>
      <c r="CFI173" s="229"/>
      <c r="CFJ173" s="229"/>
      <c r="CFK173" s="229"/>
      <c r="CFL173" s="229"/>
      <c r="CFM173" s="229"/>
      <c r="CFN173" s="229"/>
      <c r="CFO173" s="229"/>
      <c r="CFP173" s="229"/>
      <c r="CFQ173" s="229"/>
      <c r="CFR173" s="229"/>
      <c r="CFS173" s="229"/>
      <c r="CFT173" s="229"/>
      <c r="CFU173" s="229"/>
      <c r="CFV173" s="229"/>
      <c r="CFW173" s="229"/>
      <c r="CFX173" s="229"/>
      <c r="CFY173" s="229"/>
      <c r="CFZ173" s="229"/>
      <c r="CGA173" s="229"/>
      <c r="CGB173" s="229"/>
      <c r="CGC173" s="229"/>
      <c r="CGD173" s="229"/>
      <c r="CGE173" s="229"/>
      <c r="CGF173" s="229"/>
      <c r="CGG173" s="229"/>
      <c r="CGH173" s="229"/>
      <c r="CGI173" s="229"/>
      <c r="CGJ173" s="229"/>
      <c r="CGK173" s="229"/>
      <c r="CGL173" s="229"/>
      <c r="CGM173" s="229"/>
      <c r="CGN173" s="229"/>
      <c r="CGO173" s="229"/>
      <c r="CGP173" s="229"/>
      <c r="CGQ173" s="229"/>
      <c r="CGR173" s="229"/>
      <c r="CGS173" s="229"/>
      <c r="CGT173" s="229"/>
      <c r="CGU173" s="229"/>
      <c r="CGV173" s="229"/>
      <c r="CGW173" s="229"/>
      <c r="CGX173" s="229"/>
      <c r="CGY173" s="229"/>
      <c r="CGZ173" s="229"/>
      <c r="CHA173" s="229"/>
      <c r="CHB173" s="229"/>
      <c r="CHC173" s="229"/>
      <c r="CHD173" s="229"/>
      <c r="CHE173" s="229"/>
      <c r="CHF173" s="229"/>
      <c r="CHG173" s="229"/>
      <c r="CHH173" s="229"/>
      <c r="CHI173" s="229"/>
      <c r="CHJ173" s="229"/>
      <c r="CHK173" s="229"/>
      <c r="CHL173" s="229"/>
      <c r="CHM173" s="229"/>
      <c r="CHN173" s="229"/>
      <c r="CHO173" s="229"/>
      <c r="CHP173" s="229"/>
      <c r="CHQ173" s="229"/>
      <c r="CHR173" s="229"/>
      <c r="CHS173" s="229"/>
      <c r="CHT173" s="229"/>
      <c r="CHU173" s="229"/>
      <c r="CHV173" s="229"/>
      <c r="CHW173" s="229"/>
      <c r="CHX173" s="229"/>
      <c r="CHY173" s="229"/>
      <c r="CHZ173" s="229"/>
      <c r="CIA173" s="229"/>
      <c r="CIB173" s="229"/>
      <c r="CIC173" s="229"/>
      <c r="CID173" s="229"/>
      <c r="CIE173" s="229"/>
      <c r="CIF173" s="229"/>
      <c r="CIG173" s="229"/>
      <c r="CIH173" s="229"/>
      <c r="CII173" s="229"/>
      <c r="CIJ173" s="229"/>
      <c r="CIK173" s="229"/>
      <c r="CIL173" s="229"/>
      <c r="CIM173" s="229"/>
      <c r="CIN173" s="229"/>
      <c r="CIO173" s="229"/>
      <c r="CIP173" s="229"/>
      <c r="CIQ173" s="229"/>
      <c r="CIR173" s="229"/>
      <c r="CIS173" s="229"/>
      <c r="CIT173" s="229"/>
      <c r="CIU173" s="229"/>
      <c r="CIV173" s="229"/>
      <c r="CIW173" s="229"/>
      <c r="CIX173" s="229"/>
      <c r="CIY173" s="229"/>
      <c r="CIZ173" s="229"/>
      <c r="CJA173" s="229"/>
      <c r="CJB173" s="229"/>
      <c r="CJC173" s="229"/>
      <c r="CJD173" s="229"/>
      <c r="CJE173" s="229"/>
      <c r="CJF173" s="229"/>
      <c r="CJG173" s="229"/>
      <c r="CJH173" s="229"/>
      <c r="CJI173" s="229"/>
      <c r="CJJ173" s="229"/>
      <c r="CJK173" s="229"/>
      <c r="CJL173" s="229"/>
      <c r="CJM173" s="229"/>
      <c r="CJN173" s="229"/>
      <c r="CJO173" s="229"/>
      <c r="CJP173" s="229"/>
      <c r="CJQ173" s="229"/>
      <c r="CJR173" s="229"/>
      <c r="CJS173" s="229"/>
      <c r="CJT173" s="229"/>
      <c r="CJU173" s="229"/>
      <c r="CJV173" s="229"/>
      <c r="CJW173" s="229"/>
      <c r="CJX173" s="229"/>
      <c r="CJY173" s="229"/>
      <c r="CJZ173" s="229"/>
      <c r="CKA173" s="229"/>
      <c r="CKB173" s="229"/>
      <c r="CKC173" s="229"/>
      <c r="CKD173" s="229"/>
      <c r="CKE173" s="229"/>
      <c r="CKF173" s="229"/>
      <c r="CKG173" s="229"/>
      <c r="CKH173" s="229"/>
      <c r="CKI173" s="229"/>
      <c r="CKJ173" s="229"/>
      <c r="CKK173" s="229"/>
      <c r="CKL173" s="229"/>
      <c r="CKM173" s="229"/>
      <c r="CKN173" s="229"/>
      <c r="CKO173" s="229"/>
      <c r="CKP173" s="229"/>
      <c r="CKQ173" s="229"/>
      <c r="CKR173" s="229"/>
      <c r="CKS173" s="229"/>
      <c r="CKT173" s="229"/>
      <c r="CKU173" s="229"/>
      <c r="CKV173" s="229"/>
      <c r="CKW173" s="229"/>
      <c r="CKX173" s="229"/>
      <c r="CKY173" s="229"/>
      <c r="CKZ173" s="229"/>
      <c r="CLA173" s="229"/>
      <c r="CLB173" s="229"/>
      <c r="CLC173" s="229"/>
      <c r="CLD173" s="229"/>
      <c r="CLE173" s="229"/>
      <c r="CLF173" s="229"/>
      <c r="CLG173" s="229"/>
      <c r="CLH173" s="229"/>
      <c r="CLI173" s="229"/>
      <c r="CLJ173" s="229"/>
      <c r="CLK173" s="229"/>
      <c r="CLL173" s="229"/>
      <c r="CLM173" s="229"/>
      <c r="CLN173" s="229"/>
      <c r="CLO173" s="229"/>
      <c r="CLP173" s="229"/>
      <c r="CLQ173" s="229"/>
      <c r="CLR173" s="229"/>
      <c r="CLS173" s="229"/>
      <c r="CLT173" s="229"/>
      <c r="CLU173" s="229"/>
      <c r="CLV173" s="229"/>
      <c r="CLW173" s="229"/>
      <c r="CLX173" s="229"/>
      <c r="CLY173" s="229"/>
      <c r="CLZ173" s="229"/>
      <c r="CMA173" s="229"/>
      <c r="CMB173" s="229"/>
      <c r="CMC173" s="229"/>
      <c r="CMD173" s="229"/>
      <c r="CME173" s="229"/>
      <c r="CMF173" s="229"/>
      <c r="CMG173" s="229"/>
      <c r="CMH173" s="229"/>
      <c r="CMI173" s="229"/>
      <c r="CMJ173" s="229"/>
      <c r="CMK173" s="229"/>
      <c r="CML173" s="229"/>
      <c r="CMM173" s="229"/>
      <c r="CMN173" s="229"/>
      <c r="CMO173" s="229"/>
      <c r="CMP173" s="229"/>
      <c r="CMQ173" s="229"/>
      <c r="CMR173" s="229"/>
      <c r="CMS173" s="229"/>
      <c r="CMT173" s="229"/>
      <c r="CMU173" s="229"/>
      <c r="CMV173" s="229"/>
      <c r="CMW173" s="229"/>
      <c r="CMX173" s="229"/>
      <c r="CMY173" s="229"/>
      <c r="CMZ173" s="229"/>
      <c r="CNA173" s="229"/>
      <c r="CNB173" s="229"/>
      <c r="CNC173" s="229"/>
      <c r="CND173" s="229"/>
      <c r="CNE173" s="229"/>
      <c r="CNF173" s="229"/>
      <c r="CNG173" s="229"/>
      <c r="CNH173" s="229"/>
      <c r="CNI173" s="229"/>
      <c r="CNJ173" s="229"/>
      <c r="CNK173" s="229"/>
      <c r="CNL173" s="229"/>
      <c r="CNM173" s="229"/>
      <c r="CNN173" s="229"/>
      <c r="CNO173" s="229"/>
      <c r="CNP173" s="229"/>
      <c r="CNQ173" s="229"/>
      <c r="CNR173" s="229"/>
      <c r="CNS173" s="229"/>
      <c r="CNT173" s="229"/>
      <c r="CNU173" s="229"/>
      <c r="CNV173" s="229"/>
      <c r="CNW173" s="229"/>
      <c r="CNX173" s="229"/>
      <c r="CNY173" s="229"/>
      <c r="CNZ173" s="229"/>
      <c r="COA173" s="229"/>
      <c r="COB173" s="229"/>
      <c r="COC173" s="229"/>
      <c r="COD173" s="229"/>
      <c r="COE173" s="229"/>
      <c r="COF173" s="229"/>
      <c r="COG173" s="229"/>
      <c r="COH173" s="229"/>
      <c r="COI173" s="229"/>
      <c r="COJ173" s="229"/>
      <c r="COK173" s="229"/>
      <c r="COL173" s="229"/>
      <c r="COM173" s="229"/>
      <c r="CON173" s="229"/>
      <c r="COO173" s="229"/>
      <c r="COP173" s="229"/>
      <c r="COQ173" s="229"/>
      <c r="COR173" s="229"/>
      <c r="COS173" s="229"/>
      <c r="COT173" s="229"/>
      <c r="COU173" s="229"/>
      <c r="COV173" s="229"/>
      <c r="COW173" s="229"/>
      <c r="COX173" s="229"/>
      <c r="COY173" s="229"/>
      <c r="COZ173" s="229"/>
      <c r="CPA173" s="229"/>
      <c r="CPB173" s="229"/>
      <c r="CPC173" s="229"/>
      <c r="CPD173" s="229"/>
      <c r="CPE173" s="229"/>
      <c r="CPF173" s="229"/>
      <c r="CPG173" s="229"/>
      <c r="CPH173" s="229"/>
      <c r="CPI173" s="229"/>
      <c r="CPJ173" s="229"/>
      <c r="CPK173" s="229"/>
      <c r="CPL173" s="229"/>
      <c r="CPM173" s="229"/>
      <c r="CPN173" s="229"/>
      <c r="CPO173" s="229"/>
      <c r="CPP173" s="229"/>
      <c r="CPQ173" s="229"/>
      <c r="CPR173" s="229"/>
      <c r="CPS173" s="229"/>
      <c r="CPT173" s="229"/>
      <c r="CPU173" s="229"/>
      <c r="CPV173" s="229"/>
      <c r="CPW173" s="229"/>
      <c r="CPX173" s="229"/>
      <c r="CPY173" s="229"/>
      <c r="CPZ173" s="229"/>
      <c r="CQA173" s="229"/>
      <c r="CQB173" s="229"/>
      <c r="CQC173" s="229"/>
      <c r="CQD173" s="229"/>
      <c r="CQE173" s="229"/>
      <c r="CQF173" s="229"/>
      <c r="CQG173" s="229"/>
      <c r="CQH173" s="229"/>
      <c r="CQI173" s="229"/>
      <c r="CQJ173" s="229"/>
      <c r="CQK173" s="229"/>
      <c r="CQL173" s="229"/>
      <c r="CQM173" s="229"/>
      <c r="CQN173" s="229"/>
      <c r="CQO173" s="229"/>
      <c r="CQP173" s="229"/>
      <c r="CQQ173" s="229"/>
      <c r="CQR173" s="229"/>
      <c r="CQS173" s="229"/>
      <c r="CQT173" s="229"/>
      <c r="CQU173" s="229"/>
      <c r="CQV173" s="229"/>
      <c r="CQW173" s="229"/>
      <c r="CQX173" s="229"/>
      <c r="CQY173" s="229"/>
      <c r="CQZ173" s="229"/>
      <c r="CRA173" s="229"/>
      <c r="CRB173" s="229"/>
      <c r="CRC173" s="229"/>
      <c r="CRD173" s="229"/>
      <c r="CRE173" s="229"/>
      <c r="CRF173" s="229"/>
      <c r="CRG173" s="229"/>
      <c r="CRH173" s="229"/>
      <c r="CRI173" s="229"/>
      <c r="CRJ173" s="229"/>
      <c r="CRK173" s="229"/>
      <c r="CRL173" s="229"/>
      <c r="CRM173" s="229"/>
      <c r="CRN173" s="229"/>
      <c r="CRO173" s="229"/>
      <c r="CRP173" s="229"/>
      <c r="CRQ173" s="229"/>
      <c r="CRR173" s="229"/>
      <c r="CRS173" s="229"/>
      <c r="CRT173" s="229"/>
      <c r="CRU173" s="229"/>
      <c r="CRV173" s="229"/>
      <c r="CRW173" s="229"/>
      <c r="CRX173" s="229"/>
      <c r="CRY173" s="229"/>
      <c r="CRZ173" s="229"/>
      <c r="CSA173" s="229"/>
      <c r="CSB173" s="229"/>
      <c r="CSC173" s="229"/>
      <c r="CSD173" s="229"/>
      <c r="CSE173" s="229"/>
      <c r="CSF173" s="229"/>
      <c r="CSG173" s="229"/>
      <c r="CSH173" s="229"/>
      <c r="CSI173" s="229"/>
      <c r="CSJ173" s="229"/>
      <c r="CSK173" s="229"/>
      <c r="CSL173" s="229"/>
      <c r="CSM173" s="229"/>
      <c r="CSN173" s="229"/>
      <c r="CSO173" s="229"/>
      <c r="CSP173" s="229"/>
      <c r="CSQ173" s="229"/>
      <c r="CSR173" s="229"/>
      <c r="CSS173" s="229"/>
      <c r="CST173" s="229"/>
      <c r="CSU173" s="229"/>
      <c r="CSV173" s="229"/>
      <c r="CSW173" s="229"/>
      <c r="CSX173" s="229"/>
      <c r="CSY173" s="229"/>
      <c r="CSZ173" s="229"/>
      <c r="CTA173" s="229"/>
      <c r="CTB173" s="229"/>
      <c r="CTC173" s="229"/>
      <c r="CTD173" s="229"/>
      <c r="CTE173" s="229"/>
      <c r="CTF173" s="229"/>
      <c r="CTG173" s="229"/>
      <c r="CTH173" s="229"/>
      <c r="CTI173" s="229"/>
      <c r="CTJ173" s="229"/>
      <c r="CTK173" s="229"/>
      <c r="CTL173" s="229"/>
      <c r="CTM173" s="229"/>
      <c r="CTN173" s="229"/>
      <c r="CTO173" s="229"/>
      <c r="CTP173" s="229"/>
      <c r="CTQ173" s="229"/>
      <c r="CTR173" s="229"/>
      <c r="CTS173" s="229"/>
      <c r="CTT173" s="229"/>
      <c r="CTU173" s="229"/>
      <c r="CTV173" s="229"/>
      <c r="CTW173" s="229"/>
      <c r="CTX173" s="229"/>
      <c r="CTY173" s="229"/>
      <c r="CTZ173" s="229"/>
      <c r="CUA173" s="229"/>
    </row>
    <row r="174" spans="1:2575" s="224" customFormat="1" ht="108.75" hidden="1" customHeight="1">
      <c r="A174" s="247"/>
      <c r="B174" s="248"/>
      <c r="C174" s="249"/>
      <c r="D174" s="250"/>
      <c r="E174" s="274"/>
      <c r="F174" s="252"/>
      <c r="G174" s="249"/>
      <c r="H174" s="256"/>
      <c r="I174" s="269"/>
      <c r="J174" s="270"/>
      <c r="K174" s="252"/>
      <c r="L174" s="252"/>
      <c r="N174" s="229"/>
      <c r="O174" s="229"/>
      <c r="P174" s="229"/>
      <c r="Q174" s="229"/>
      <c r="R174" s="229"/>
      <c r="S174" s="229"/>
      <c r="T174" s="229"/>
      <c r="U174" s="229"/>
      <c r="V174" s="229"/>
      <c r="W174" s="229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29"/>
      <c r="AH174" s="229"/>
      <c r="AI174" s="229"/>
      <c r="AJ174" s="229"/>
      <c r="AK174" s="229"/>
      <c r="AL174" s="229"/>
      <c r="AM174" s="229"/>
      <c r="AN174" s="229"/>
      <c r="AO174" s="229"/>
      <c r="AP174" s="229"/>
      <c r="AQ174" s="229"/>
      <c r="AR174" s="229"/>
      <c r="AS174" s="229"/>
      <c r="AT174" s="229"/>
      <c r="AU174" s="229"/>
      <c r="AV174" s="229"/>
      <c r="AW174" s="229"/>
      <c r="AX174" s="229"/>
      <c r="AY174" s="229"/>
      <c r="AZ174" s="229"/>
      <c r="BA174" s="229"/>
      <c r="BB174" s="229"/>
      <c r="BC174" s="229"/>
      <c r="BD174" s="229"/>
      <c r="BE174" s="229"/>
      <c r="BF174" s="229"/>
      <c r="BG174" s="229"/>
      <c r="BH174" s="229"/>
      <c r="BI174" s="229"/>
      <c r="BJ174" s="229"/>
      <c r="BK174" s="229"/>
      <c r="BL174" s="229"/>
      <c r="BM174" s="229"/>
      <c r="BN174" s="229"/>
      <c r="BO174" s="229"/>
      <c r="BP174" s="229"/>
      <c r="BQ174" s="229"/>
      <c r="BR174" s="229"/>
      <c r="BS174" s="229"/>
      <c r="BT174" s="229"/>
      <c r="BU174" s="229"/>
      <c r="BV174" s="229"/>
      <c r="BW174" s="229"/>
      <c r="BX174" s="229"/>
      <c r="BY174" s="229"/>
      <c r="BZ174" s="229"/>
      <c r="CA174" s="229"/>
      <c r="CB174" s="229"/>
      <c r="CC174" s="229"/>
      <c r="CD174" s="229"/>
      <c r="CE174" s="229"/>
      <c r="CF174" s="229"/>
      <c r="CG174" s="229"/>
      <c r="CH174" s="229"/>
      <c r="CI174" s="229"/>
      <c r="CJ174" s="229"/>
      <c r="CK174" s="229"/>
      <c r="CL174" s="229"/>
      <c r="CM174" s="229"/>
      <c r="CN174" s="229"/>
      <c r="CO174" s="229"/>
      <c r="CP174" s="229"/>
      <c r="CQ174" s="229"/>
      <c r="CR174" s="229"/>
      <c r="CS174" s="229"/>
      <c r="CT174" s="229"/>
      <c r="CU174" s="229"/>
      <c r="CV174" s="229"/>
      <c r="CW174" s="229"/>
      <c r="CX174" s="229"/>
      <c r="CY174" s="229"/>
      <c r="CZ174" s="229"/>
      <c r="DA174" s="229"/>
      <c r="DB174" s="229"/>
      <c r="DC174" s="229"/>
      <c r="DD174" s="229"/>
      <c r="DE174" s="229"/>
      <c r="DF174" s="229"/>
      <c r="DG174" s="229"/>
      <c r="DH174" s="229"/>
      <c r="DI174" s="229"/>
      <c r="DJ174" s="229"/>
      <c r="DK174" s="229"/>
      <c r="DL174" s="229"/>
      <c r="DM174" s="229"/>
      <c r="DN174" s="229"/>
      <c r="DO174" s="229"/>
      <c r="DP174" s="229"/>
      <c r="DQ174" s="229"/>
      <c r="DR174" s="229"/>
      <c r="DS174" s="229"/>
      <c r="DT174" s="229"/>
      <c r="DU174" s="229"/>
      <c r="DV174" s="229"/>
      <c r="DW174" s="229"/>
      <c r="DX174" s="229"/>
      <c r="DY174" s="229"/>
      <c r="DZ174" s="229"/>
      <c r="EA174" s="229"/>
      <c r="EB174" s="229"/>
      <c r="EC174" s="229"/>
      <c r="ED174" s="229"/>
      <c r="EE174" s="229"/>
      <c r="EF174" s="229"/>
      <c r="EG174" s="229"/>
      <c r="EH174" s="229"/>
      <c r="EI174" s="229"/>
      <c r="EJ174" s="229"/>
      <c r="EK174" s="229"/>
      <c r="EL174" s="229"/>
      <c r="EM174" s="229"/>
      <c r="EN174" s="229"/>
      <c r="EO174" s="229"/>
      <c r="EP174" s="229"/>
      <c r="EQ174" s="229"/>
      <c r="ER174" s="229"/>
      <c r="ES174" s="229"/>
      <c r="ET174" s="229"/>
      <c r="EU174" s="229"/>
      <c r="EV174" s="229"/>
      <c r="EW174" s="229"/>
      <c r="EX174" s="229"/>
      <c r="EY174" s="229"/>
      <c r="EZ174" s="229"/>
      <c r="FA174" s="229"/>
      <c r="FB174" s="229"/>
      <c r="FC174" s="229"/>
      <c r="FD174" s="229"/>
      <c r="FE174" s="229"/>
      <c r="FF174" s="229"/>
      <c r="FG174" s="229"/>
      <c r="FH174" s="229"/>
      <c r="FI174" s="229"/>
      <c r="FJ174" s="229"/>
      <c r="FK174" s="229"/>
      <c r="FL174" s="229"/>
      <c r="FM174" s="229"/>
      <c r="FN174" s="229"/>
      <c r="FO174" s="229"/>
      <c r="FP174" s="229"/>
      <c r="FQ174" s="229"/>
      <c r="FR174" s="229"/>
      <c r="FS174" s="229"/>
      <c r="FT174" s="229"/>
      <c r="FU174" s="229"/>
      <c r="FV174" s="229"/>
      <c r="FW174" s="229"/>
      <c r="FX174" s="229"/>
      <c r="FY174" s="229"/>
      <c r="FZ174" s="229"/>
      <c r="GA174" s="229"/>
      <c r="GB174" s="229"/>
      <c r="GC174" s="229"/>
      <c r="GD174" s="229"/>
      <c r="GE174" s="229"/>
      <c r="GF174" s="229"/>
      <c r="GG174" s="229"/>
      <c r="GH174" s="229"/>
      <c r="GI174" s="229"/>
      <c r="GJ174" s="229"/>
      <c r="GK174" s="229"/>
      <c r="GL174" s="229"/>
      <c r="GM174" s="229"/>
      <c r="GN174" s="229"/>
      <c r="GO174" s="229"/>
      <c r="GP174" s="229"/>
      <c r="GQ174" s="229"/>
      <c r="GR174" s="229"/>
      <c r="GS174" s="229"/>
      <c r="GT174" s="229"/>
      <c r="GU174" s="229"/>
      <c r="GV174" s="229"/>
      <c r="GW174" s="229"/>
      <c r="GX174" s="229"/>
      <c r="GY174" s="229"/>
      <c r="GZ174" s="229"/>
      <c r="HA174" s="229"/>
      <c r="HB174" s="229"/>
      <c r="HC174" s="229"/>
      <c r="HD174" s="229"/>
      <c r="HE174" s="229"/>
      <c r="HF174" s="229"/>
      <c r="HG174" s="229"/>
      <c r="HH174" s="229"/>
      <c r="HI174" s="229"/>
      <c r="HJ174" s="229"/>
      <c r="HK174" s="229"/>
      <c r="HL174" s="229"/>
      <c r="HM174" s="229"/>
      <c r="HN174" s="229"/>
      <c r="HO174" s="229"/>
      <c r="HP174" s="229"/>
      <c r="HQ174" s="229"/>
      <c r="HR174" s="229"/>
      <c r="HS174" s="229"/>
      <c r="HT174" s="229"/>
      <c r="HU174" s="229"/>
      <c r="HV174" s="229"/>
      <c r="HW174" s="229"/>
      <c r="HX174" s="229"/>
      <c r="HY174" s="229"/>
      <c r="HZ174" s="229"/>
      <c r="IA174" s="229"/>
      <c r="IB174" s="229"/>
      <c r="IC174" s="229"/>
      <c r="ID174" s="229"/>
      <c r="IE174" s="229"/>
      <c r="IF174" s="229"/>
      <c r="IG174" s="229"/>
      <c r="IH174" s="229"/>
      <c r="II174" s="229"/>
      <c r="IJ174" s="229"/>
      <c r="IK174" s="229"/>
      <c r="IL174" s="229"/>
      <c r="IM174" s="229"/>
      <c r="IN174" s="229"/>
      <c r="IO174" s="229"/>
      <c r="IP174" s="229"/>
      <c r="IQ174" s="229"/>
      <c r="IR174" s="229"/>
      <c r="IS174" s="229"/>
      <c r="IT174" s="229"/>
      <c r="IU174" s="229"/>
      <c r="IV174" s="229"/>
      <c r="IW174" s="229"/>
      <c r="IX174" s="229"/>
      <c r="IY174" s="229"/>
      <c r="IZ174" s="229"/>
      <c r="JA174" s="229"/>
      <c r="JB174" s="229"/>
      <c r="JC174" s="229"/>
      <c r="JD174" s="229"/>
      <c r="JE174" s="229"/>
      <c r="JF174" s="229"/>
      <c r="JG174" s="229"/>
      <c r="JH174" s="229"/>
      <c r="JI174" s="229"/>
      <c r="JJ174" s="229"/>
      <c r="JK174" s="229"/>
      <c r="JL174" s="229"/>
      <c r="JM174" s="229"/>
      <c r="JN174" s="229"/>
      <c r="JO174" s="229"/>
      <c r="JP174" s="229"/>
      <c r="JQ174" s="229"/>
      <c r="JR174" s="229"/>
      <c r="JS174" s="229"/>
      <c r="JT174" s="229"/>
      <c r="JU174" s="229"/>
      <c r="JV174" s="229"/>
      <c r="JW174" s="229"/>
      <c r="JX174" s="229"/>
      <c r="JY174" s="229"/>
      <c r="JZ174" s="229"/>
      <c r="KA174" s="229"/>
      <c r="KB174" s="229"/>
      <c r="KC174" s="229"/>
      <c r="KD174" s="229"/>
      <c r="KE174" s="229"/>
      <c r="KF174" s="229"/>
      <c r="KG174" s="229"/>
      <c r="KH174" s="229"/>
      <c r="KI174" s="229"/>
      <c r="KJ174" s="229"/>
      <c r="KK174" s="229"/>
      <c r="KL174" s="229"/>
      <c r="KM174" s="229"/>
      <c r="KN174" s="229"/>
      <c r="KO174" s="229"/>
      <c r="KP174" s="229"/>
      <c r="KQ174" s="229"/>
      <c r="KR174" s="229"/>
      <c r="KS174" s="229"/>
      <c r="KT174" s="229"/>
      <c r="KU174" s="229"/>
      <c r="KV174" s="229"/>
      <c r="KW174" s="229"/>
      <c r="KX174" s="229"/>
      <c r="KY174" s="229"/>
      <c r="KZ174" s="229"/>
      <c r="LA174" s="229"/>
      <c r="LB174" s="229"/>
      <c r="LC174" s="229"/>
      <c r="LD174" s="229"/>
      <c r="LE174" s="229"/>
      <c r="LF174" s="229"/>
      <c r="LG174" s="229"/>
      <c r="LH174" s="229"/>
      <c r="LI174" s="229"/>
      <c r="LJ174" s="229"/>
      <c r="LK174" s="229"/>
      <c r="LL174" s="229"/>
      <c r="LM174" s="229"/>
      <c r="LN174" s="229"/>
      <c r="LO174" s="229"/>
      <c r="LP174" s="229"/>
      <c r="LQ174" s="229"/>
      <c r="LR174" s="229"/>
      <c r="LS174" s="229"/>
      <c r="LT174" s="229"/>
      <c r="LU174" s="229"/>
      <c r="LV174" s="229"/>
      <c r="LW174" s="229"/>
      <c r="LX174" s="229"/>
      <c r="LY174" s="229"/>
      <c r="LZ174" s="229"/>
      <c r="MA174" s="229"/>
      <c r="MB174" s="229"/>
      <c r="MC174" s="229"/>
      <c r="MD174" s="229"/>
      <c r="ME174" s="229"/>
      <c r="MF174" s="229"/>
      <c r="MG174" s="229"/>
      <c r="MH174" s="229"/>
      <c r="MI174" s="229"/>
      <c r="MJ174" s="229"/>
      <c r="MK174" s="229"/>
      <c r="ML174" s="229"/>
      <c r="MM174" s="229"/>
      <c r="MN174" s="229"/>
      <c r="MO174" s="229"/>
      <c r="MP174" s="229"/>
      <c r="MQ174" s="229"/>
      <c r="MR174" s="229"/>
      <c r="MS174" s="229"/>
      <c r="MT174" s="229"/>
      <c r="MU174" s="229"/>
      <c r="MV174" s="229"/>
      <c r="MW174" s="229"/>
      <c r="MX174" s="229"/>
      <c r="MY174" s="229"/>
      <c r="MZ174" s="229"/>
      <c r="NA174" s="229"/>
      <c r="NB174" s="229"/>
      <c r="NC174" s="229"/>
      <c r="ND174" s="229"/>
      <c r="NE174" s="229"/>
      <c r="NF174" s="229"/>
      <c r="NG174" s="229"/>
      <c r="NH174" s="229"/>
      <c r="NI174" s="229"/>
      <c r="NJ174" s="229"/>
      <c r="NK174" s="229"/>
      <c r="NL174" s="229"/>
      <c r="NM174" s="229"/>
      <c r="NN174" s="229"/>
      <c r="NO174" s="229"/>
      <c r="NP174" s="229"/>
      <c r="NQ174" s="229"/>
      <c r="NR174" s="229"/>
      <c r="NS174" s="229"/>
      <c r="NT174" s="229"/>
      <c r="NU174" s="229"/>
      <c r="NV174" s="229"/>
      <c r="NW174" s="229"/>
      <c r="NX174" s="229"/>
      <c r="NY174" s="229"/>
      <c r="NZ174" s="229"/>
      <c r="OA174" s="229"/>
      <c r="OB174" s="229"/>
      <c r="OC174" s="229"/>
      <c r="OD174" s="229"/>
      <c r="OE174" s="229"/>
      <c r="OF174" s="229"/>
      <c r="OG174" s="229"/>
      <c r="OH174" s="229"/>
      <c r="OI174" s="229"/>
      <c r="OJ174" s="229"/>
      <c r="OK174" s="229"/>
      <c r="OL174" s="229"/>
      <c r="OM174" s="229"/>
      <c r="ON174" s="229"/>
      <c r="OO174" s="229"/>
      <c r="OP174" s="229"/>
      <c r="OQ174" s="229"/>
      <c r="OR174" s="229"/>
      <c r="OS174" s="229"/>
      <c r="OT174" s="229"/>
      <c r="OU174" s="229"/>
      <c r="OV174" s="229"/>
      <c r="OW174" s="229"/>
      <c r="OX174" s="229"/>
      <c r="OY174" s="229"/>
      <c r="OZ174" s="229"/>
      <c r="PA174" s="229"/>
      <c r="PB174" s="229"/>
      <c r="PC174" s="229"/>
      <c r="PD174" s="229"/>
      <c r="PE174" s="229"/>
      <c r="PF174" s="229"/>
      <c r="PG174" s="229"/>
      <c r="PH174" s="229"/>
      <c r="PI174" s="229"/>
      <c r="PJ174" s="229"/>
      <c r="PK174" s="229"/>
      <c r="PL174" s="229"/>
      <c r="PM174" s="229"/>
      <c r="PN174" s="229"/>
      <c r="PO174" s="229"/>
      <c r="PP174" s="229"/>
      <c r="PQ174" s="229"/>
      <c r="PR174" s="229"/>
      <c r="PS174" s="229"/>
      <c r="PT174" s="229"/>
      <c r="PU174" s="229"/>
      <c r="PV174" s="229"/>
      <c r="PW174" s="229"/>
      <c r="PX174" s="229"/>
      <c r="PY174" s="229"/>
      <c r="PZ174" s="229"/>
      <c r="QA174" s="229"/>
      <c r="QB174" s="229"/>
      <c r="QC174" s="229"/>
      <c r="QD174" s="229"/>
      <c r="QE174" s="229"/>
      <c r="QF174" s="229"/>
      <c r="QG174" s="229"/>
      <c r="QH174" s="229"/>
      <c r="QI174" s="229"/>
      <c r="QJ174" s="229"/>
      <c r="QK174" s="229"/>
      <c r="QL174" s="229"/>
      <c r="QM174" s="229"/>
      <c r="QN174" s="229"/>
      <c r="QO174" s="229"/>
      <c r="QP174" s="229"/>
      <c r="QQ174" s="229"/>
      <c r="QR174" s="229"/>
      <c r="QS174" s="229"/>
      <c r="QT174" s="229"/>
      <c r="QU174" s="229"/>
      <c r="QV174" s="229"/>
      <c r="QW174" s="229"/>
      <c r="QX174" s="229"/>
      <c r="QY174" s="229"/>
      <c r="QZ174" s="229"/>
      <c r="RA174" s="229"/>
      <c r="RB174" s="229"/>
      <c r="RC174" s="229"/>
      <c r="RD174" s="229"/>
      <c r="RE174" s="229"/>
      <c r="RF174" s="229"/>
      <c r="RG174" s="229"/>
      <c r="RH174" s="229"/>
      <c r="RI174" s="229"/>
      <c r="RJ174" s="229"/>
      <c r="RK174" s="229"/>
      <c r="RL174" s="229"/>
      <c r="RM174" s="229"/>
      <c r="RN174" s="229"/>
      <c r="RO174" s="229"/>
      <c r="RP174" s="229"/>
      <c r="RQ174" s="229"/>
      <c r="RR174" s="229"/>
      <c r="RS174" s="229"/>
      <c r="RT174" s="229"/>
      <c r="RU174" s="229"/>
      <c r="RV174" s="229"/>
      <c r="RW174" s="229"/>
      <c r="RX174" s="229"/>
      <c r="RY174" s="229"/>
      <c r="RZ174" s="229"/>
      <c r="SA174" s="229"/>
      <c r="SB174" s="229"/>
      <c r="SC174" s="229"/>
      <c r="SD174" s="229"/>
      <c r="SE174" s="229"/>
      <c r="SF174" s="229"/>
      <c r="SG174" s="229"/>
      <c r="SH174" s="229"/>
      <c r="SI174" s="229"/>
      <c r="SJ174" s="229"/>
      <c r="SK174" s="229"/>
      <c r="SL174" s="229"/>
      <c r="SM174" s="229"/>
      <c r="SN174" s="229"/>
      <c r="SO174" s="229"/>
      <c r="SP174" s="229"/>
      <c r="SQ174" s="229"/>
      <c r="SR174" s="229"/>
      <c r="SS174" s="229"/>
      <c r="ST174" s="229"/>
      <c r="SU174" s="229"/>
      <c r="SV174" s="229"/>
      <c r="SW174" s="229"/>
      <c r="SX174" s="229"/>
      <c r="SY174" s="229"/>
      <c r="SZ174" s="229"/>
      <c r="TA174" s="229"/>
      <c r="TB174" s="229"/>
      <c r="TC174" s="229"/>
      <c r="TD174" s="229"/>
      <c r="TE174" s="229"/>
      <c r="TF174" s="229"/>
      <c r="TG174" s="229"/>
      <c r="TH174" s="229"/>
      <c r="TI174" s="229"/>
      <c r="TJ174" s="229"/>
      <c r="TK174" s="229"/>
      <c r="TL174" s="229"/>
      <c r="TM174" s="229"/>
      <c r="TN174" s="229"/>
      <c r="TO174" s="229"/>
      <c r="TP174" s="229"/>
      <c r="TQ174" s="229"/>
      <c r="TR174" s="229"/>
      <c r="TS174" s="229"/>
      <c r="TT174" s="229"/>
      <c r="TU174" s="229"/>
      <c r="TV174" s="229"/>
      <c r="TW174" s="229"/>
      <c r="TX174" s="229"/>
      <c r="TY174" s="229"/>
      <c r="TZ174" s="229"/>
      <c r="UA174" s="229"/>
      <c r="UB174" s="229"/>
      <c r="UC174" s="229"/>
      <c r="UD174" s="229"/>
      <c r="UE174" s="229"/>
      <c r="UF174" s="229"/>
      <c r="UG174" s="229"/>
      <c r="UH174" s="229"/>
      <c r="UI174" s="229"/>
      <c r="UJ174" s="229"/>
      <c r="UK174" s="229"/>
      <c r="UL174" s="229"/>
      <c r="UM174" s="229"/>
      <c r="UN174" s="229"/>
      <c r="UO174" s="229"/>
      <c r="UP174" s="229"/>
      <c r="UQ174" s="229"/>
      <c r="UR174" s="229"/>
      <c r="US174" s="229"/>
      <c r="UT174" s="229"/>
      <c r="UU174" s="229"/>
      <c r="UV174" s="229"/>
      <c r="UW174" s="229"/>
      <c r="UX174" s="229"/>
      <c r="UY174" s="229"/>
      <c r="UZ174" s="229"/>
      <c r="VA174" s="229"/>
      <c r="VB174" s="229"/>
      <c r="VC174" s="229"/>
      <c r="VD174" s="229"/>
      <c r="VE174" s="229"/>
      <c r="VF174" s="229"/>
      <c r="VG174" s="229"/>
      <c r="VH174" s="229"/>
      <c r="VI174" s="229"/>
      <c r="VJ174" s="229"/>
      <c r="VK174" s="229"/>
      <c r="VL174" s="229"/>
      <c r="VM174" s="229"/>
      <c r="VN174" s="229"/>
      <c r="VO174" s="229"/>
      <c r="VP174" s="229"/>
      <c r="VQ174" s="229"/>
      <c r="VR174" s="229"/>
      <c r="VS174" s="229"/>
      <c r="VT174" s="229"/>
      <c r="VU174" s="229"/>
      <c r="VV174" s="229"/>
      <c r="VW174" s="229"/>
      <c r="VX174" s="229"/>
      <c r="VY174" s="229"/>
      <c r="VZ174" s="229"/>
      <c r="WA174" s="229"/>
      <c r="WB174" s="229"/>
      <c r="WC174" s="229"/>
      <c r="WD174" s="229"/>
      <c r="WE174" s="229"/>
      <c r="WF174" s="229"/>
      <c r="WG174" s="229"/>
      <c r="WH174" s="229"/>
      <c r="WI174" s="229"/>
      <c r="WJ174" s="229"/>
      <c r="WK174" s="229"/>
      <c r="WL174" s="229"/>
      <c r="WM174" s="229"/>
      <c r="WN174" s="229"/>
      <c r="WO174" s="229"/>
      <c r="WP174" s="229"/>
      <c r="WQ174" s="229"/>
      <c r="WR174" s="229"/>
      <c r="WS174" s="229"/>
      <c r="WT174" s="229"/>
      <c r="WU174" s="229"/>
      <c r="WV174" s="229"/>
      <c r="WW174" s="229"/>
      <c r="WX174" s="229"/>
      <c r="WY174" s="229"/>
      <c r="WZ174" s="229"/>
      <c r="XA174" s="229"/>
      <c r="XB174" s="229"/>
      <c r="XC174" s="229"/>
      <c r="XD174" s="229"/>
      <c r="XE174" s="229"/>
      <c r="XF174" s="229"/>
      <c r="XG174" s="229"/>
      <c r="XH174" s="229"/>
      <c r="XI174" s="229"/>
      <c r="XJ174" s="229"/>
      <c r="XK174" s="229"/>
      <c r="XL174" s="229"/>
      <c r="XM174" s="229"/>
      <c r="XN174" s="229"/>
      <c r="XO174" s="229"/>
      <c r="XP174" s="229"/>
      <c r="XQ174" s="229"/>
      <c r="XR174" s="229"/>
      <c r="XS174" s="229"/>
      <c r="XT174" s="229"/>
      <c r="XU174" s="229"/>
      <c r="XV174" s="229"/>
      <c r="XW174" s="229"/>
      <c r="XX174" s="229"/>
      <c r="XY174" s="229"/>
      <c r="XZ174" s="229"/>
      <c r="YA174" s="229"/>
      <c r="YB174" s="229"/>
      <c r="YC174" s="229"/>
      <c r="YD174" s="229"/>
      <c r="YE174" s="229"/>
      <c r="YF174" s="229"/>
      <c r="YG174" s="229"/>
      <c r="YH174" s="229"/>
      <c r="YI174" s="229"/>
      <c r="YJ174" s="229"/>
      <c r="YK174" s="229"/>
      <c r="YL174" s="229"/>
      <c r="YM174" s="229"/>
      <c r="YN174" s="229"/>
      <c r="YO174" s="229"/>
      <c r="YP174" s="229"/>
      <c r="YQ174" s="229"/>
      <c r="YR174" s="229"/>
      <c r="YS174" s="229"/>
      <c r="YT174" s="229"/>
      <c r="YU174" s="229"/>
      <c r="YV174" s="229"/>
      <c r="YW174" s="229"/>
      <c r="YX174" s="229"/>
      <c r="YY174" s="229"/>
      <c r="YZ174" s="229"/>
      <c r="ZA174" s="229"/>
      <c r="ZB174" s="229"/>
      <c r="ZC174" s="229"/>
      <c r="ZD174" s="229"/>
      <c r="ZE174" s="229"/>
      <c r="ZF174" s="229"/>
      <c r="ZG174" s="229"/>
      <c r="ZH174" s="229"/>
      <c r="ZI174" s="229"/>
      <c r="ZJ174" s="229"/>
      <c r="ZK174" s="229"/>
      <c r="ZL174" s="229"/>
      <c r="ZM174" s="229"/>
      <c r="ZN174" s="229"/>
      <c r="ZO174" s="229"/>
      <c r="ZP174" s="229"/>
      <c r="ZQ174" s="229"/>
      <c r="ZR174" s="229"/>
      <c r="ZS174" s="229"/>
      <c r="ZT174" s="229"/>
      <c r="ZU174" s="229"/>
      <c r="ZV174" s="229"/>
      <c r="ZW174" s="229"/>
      <c r="ZX174" s="229"/>
      <c r="ZY174" s="229"/>
      <c r="ZZ174" s="229"/>
      <c r="AAA174" s="229"/>
      <c r="AAB174" s="229"/>
      <c r="AAC174" s="229"/>
      <c r="AAD174" s="229"/>
      <c r="AAE174" s="229"/>
      <c r="AAF174" s="229"/>
      <c r="AAG174" s="229"/>
      <c r="AAH174" s="229"/>
      <c r="AAI174" s="229"/>
      <c r="AAJ174" s="229"/>
      <c r="AAK174" s="229"/>
      <c r="AAL174" s="229"/>
      <c r="AAM174" s="229"/>
      <c r="AAN174" s="229"/>
      <c r="AAO174" s="229"/>
      <c r="AAP174" s="229"/>
      <c r="AAQ174" s="229"/>
      <c r="AAR174" s="229"/>
      <c r="AAS174" s="229"/>
      <c r="AAT174" s="229"/>
      <c r="AAU174" s="229"/>
      <c r="AAV174" s="229"/>
      <c r="AAW174" s="229"/>
      <c r="AAX174" s="229"/>
      <c r="AAY174" s="229"/>
      <c r="AAZ174" s="229"/>
      <c r="ABA174" s="229"/>
      <c r="ABB174" s="229"/>
      <c r="ABC174" s="229"/>
      <c r="ABD174" s="229"/>
      <c r="ABE174" s="229"/>
      <c r="ABF174" s="229"/>
      <c r="ABG174" s="229"/>
      <c r="ABH174" s="229"/>
      <c r="ABI174" s="229"/>
      <c r="ABJ174" s="229"/>
      <c r="ABK174" s="229"/>
      <c r="ABL174" s="229"/>
      <c r="ABM174" s="229"/>
      <c r="ABN174" s="229"/>
      <c r="ABO174" s="229"/>
      <c r="ABP174" s="229"/>
      <c r="ABQ174" s="229"/>
      <c r="ABR174" s="229"/>
      <c r="ABS174" s="229"/>
      <c r="ABT174" s="229"/>
      <c r="ABU174" s="229"/>
      <c r="ABV174" s="229"/>
      <c r="ABW174" s="229"/>
      <c r="ABX174" s="229"/>
      <c r="ABY174" s="229"/>
      <c r="ABZ174" s="229"/>
      <c r="ACA174" s="229"/>
      <c r="ACB174" s="229"/>
      <c r="ACC174" s="229"/>
      <c r="ACD174" s="229"/>
      <c r="ACE174" s="229"/>
      <c r="ACF174" s="229"/>
      <c r="ACG174" s="229"/>
      <c r="ACH174" s="229"/>
      <c r="ACI174" s="229"/>
      <c r="ACJ174" s="229"/>
      <c r="ACK174" s="229"/>
      <c r="ACL174" s="229"/>
      <c r="ACM174" s="229"/>
      <c r="ACN174" s="229"/>
      <c r="ACO174" s="229"/>
      <c r="ACP174" s="229"/>
      <c r="ACQ174" s="229"/>
      <c r="ACR174" s="229"/>
      <c r="ACS174" s="229"/>
      <c r="ACT174" s="229"/>
      <c r="ACU174" s="229"/>
      <c r="ACV174" s="229"/>
      <c r="ACW174" s="229"/>
      <c r="ACX174" s="229"/>
      <c r="ACY174" s="229"/>
      <c r="ACZ174" s="229"/>
      <c r="ADA174" s="229"/>
      <c r="ADB174" s="229"/>
      <c r="ADC174" s="229"/>
      <c r="ADD174" s="229"/>
      <c r="ADE174" s="229"/>
      <c r="ADF174" s="229"/>
      <c r="ADG174" s="229"/>
      <c r="ADH174" s="229"/>
      <c r="ADI174" s="229"/>
      <c r="ADJ174" s="229"/>
      <c r="ADK174" s="229"/>
      <c r="ADL174" s="229"/>
      <c r="ADM174" s="229"/>
      <c r="ADN174" s="229"/>
      <c r="ADO174" s="229"/>
      <c r="ADP174" s="229"/>
      <c r="ADQ174" s="229"/>
      <c r="ADR174" s="229"/>
      <c r="ADS174" s="229"/>
      <c r="ADT174" s="229"/>
      <c r="ADU174" s="229"/>
      <c r="ADV174" s="229"/>
      <c r="ADW174" s="229"/>
      <c r="ADX174" s="229"/>
      <c r="ADY174" s="229"/>
      <c r="ADZ174" s="229"/>
      <c r="AEA174" s="229"/>
      <c r="AEB174" s="229"/>
      <c r="AEC174" s="229"/>
      <c r="AED174" s="229"/>
      <c r="AEE174" s="229"/>
      <c r="AEF174" s="229"/>
      <c r="AEG174" s="229"/>
      <c r="AEH174" s="229"/>
      <c r="AEI174" s="229"/>
      <c r="AEJ174" s="229"/>
      <c r="AEK174" s="229"/>
      <c r="AEL174" s="229"/>
      <c r="AEM174" s="229"/>
      <c r="AEN174" s="229"/>
      <c r="AEO174" s="229"/>
      <c r="AEP174" s="229"/>
      <c r="AEQ174" s="229"/>
      <c r="AER174" s="229"/>
      <c r="AES174" s="229"/>
      <c r="AET174" s="229"/>
      <c r="AEU174" s="229"/>
      <c r="AEV174" s="229"/>
      <c r="AEW174" s="229"/>
      <c r="AEX174" s="229"/>
      <c r="AEY174" s="229"/>
      <c r="AEZ174" s="229"/>
      <c r="AFA174" s="229"/>
      <c r="AFB174" s="229"/>
      <c r="AFC174" s="229"/>
      <c r="AFD174" s="229"/>
      <c r="AFE174" s="229"/>
      <c r="AFF174" s="229"/>
      <c r="AFG174" s="229"/>
      <c r="AFH174" s="229"/>
      <c r="AFI174" s="229"/>
      <c r="AFJ174" s="229"/>
      <c r="AFK174" s="229"/>
      <c r="AFL174" s="229"/>
      <c r="AFM174" s="229"/>
      <c r="AFN174" s="229"/>
      <c r="AFO174" s="229"/>
      <c r="AFP174" s="229"/>
      <c r="AFQ174" s="229"/>
      <c r="AFR174" s="229"/>
      <c r="AFS174" s="229"/>
      <c r="AFT174" s="229"/>
      <c r="AFU174" s="229"/>
      <c r="AFV174" s="229"/>
      <c r="AFW174" s="229"/>
      <c r="AFX174" s="229"/>
      <c r="AFY174" s="229"/>
      <c r="AFZ174" s="229"/>
      <c r="AGA174" s="229"/>
      <c r="AGB174" s="229"/>
      <c r="AGC174" s="229"/>
      <c r="AGD174" s="229"/>
      <c r="AGE174" s="229"/>
      <c r="AGF174" s="229"/>
      <c r="AGG174" s="229"/>
      <c r="AGH174" s="229"/>
      <c r="AGI174" s="229"/>
      <c r="AGJ174" s="229"/>
      <c r="AGK174" s="229"/>
      <c r="AGL174" s="229"/>
      <c r="AGM174" s="229"/>
      <c r="AGN174" s="229"/>
      <c r="AGO174" s="229"/>
      <c r="AGP174" s="229"/>
      <c r="AGQ174" s="229"/>
      <c r="AGR174" s="229"/>
      <c r="AGS174" s="229"/>
      <c r="AGT174" s="229"/>
      <c r="AGU174" s="229"/>
      <c r="AGV174" s="229"/>
      <c r="AGW174" s="229"/>
      <c r="AGX174" s="229"/>
      <c r="AGY174" s="229"/>
      <c r="AGZ174" s="229"/>
      <c r="AHA174" s="229"/>
      <c r="AHB174" s="229"/>
      <c r="AHC174" s="229"/>
      <c r="AHD174" s="229"/>
      <c r="AHE174" s="229"/>
      <c r="AHF174" s="229"/>
      <c r="AHG174" s="229"/>
      <c r="AHH174" s="229"/>
      <c r="AHI174" s="229"/>
      <c r="AHJ174" s="229"/>
      <c r="AHK174" s="229"/>
      <c r="AHL174" s="229"/>
      <c r="AHM174" s="229"/>
      <c r="AHN174" s="229"/>
      <c r="AHO174" s="229"/>
      <c r="AHP174" s="229"/>
      <c r="AHQ174" s="229"/>
      <c r="AHR174" s="229"/>
      <c r="AHS174" s="229"/>
      <c r="AHT174" s="229"/>
      <c r="AHU174" s="229"/>
      <c r="AHV174" s="229"/>
      <c r="AHW174" s="229"/>
      <c r="AHX174" s="229"/>
      <c r="AHY174" s="229"/>
      <c r="AHZ174" s="229"/>
      <c r="AIA174" s="229"/>
      <c r="AIB174" s="229"/>
      <c r="AIC174" s="229"/>
      <c r="AID174" s="229"/>
      <c r="AIE174" s="229"/>
      <c r="AIF174" s="229"/>
      <c r="AIG174" s="229"/>
      <c r="AIH174" s="229"/>
      <c r="AII174" s="229"/>
      <c r="AIJ174" s="229"/>
      <c r="AIK174" s="229"/>
      <c r="AIL174" s="229"/>
      <c r="AIM174" s="229"/>
      <c r="AIN174" s="229"/>
      <c r="AIO174" s="229"/>
      <c r="AIP174" s="229"/>
      <c r="AIQ174" s="229"/>
      <c r="AIR174" s="229"/>
      <c r="AIS174" s="229"/>
      <c r="AIT174" s="229"/>
      <c r="AIU174" s="229"/>
      <c r="AIV174" s="229"/>
      <c r="AIW174" s="229"/>
      <c r="AIX174" s="229"/>
      <c r="AIY174" s="229"/>
      <c r="AIZ174" s="229"/>
      <c r="AJA174" s="229"/>
      <c r="AJB174" s="229"/>
      <c r="AJC174" s="229"/>
      <c r="AJD174" s="229"/>
      <c r="AJE174" s="229"/>
      <c r="AJF174" s="229"/>
      <c r="AJG174" s="229"/>
      <c r="AJH174" s="229"/>
      <c r="AJI174" s="229"/>
      <c r="AJJ174" s="229"/>
      <c r="AJK174" s="229"/>
      <c r="AJL174" s="229"/>
      <c r="AJM174" s="229"/>
      <c r="AJN174" s="229"/>
      <c r="AJO174" s="229"/>
      <c r="AJP174" s="229"/>
      <c r="AJQ174" s="229"/>
      <c r="AJR174" s="229"/>
      <c r="AJS174" s="229"/>
      <c r="AJT174" s="229"/>
      <c r="AJU174" s="229"/>
      <c r="AJV174" s="229"/>
      <c r="AJW174" s="229"/>
      <c r="AJX174" s="229"/>
      <c r="AJY174" s="229"/>
      <c r="AJZ174" s="229"/>
      <c r="AKA174" s="229"/>
      <c r="AKB174" s="229"/>
      <c r="AKC174" s="229"/>
      <c r="AKD174" s="229"/>
      <c r="AKE174" s="229"/>
      <c r="AKF174" s="229"/>
      <c r="AKG174" s="229"/>
      <c r="AKH174" s="229"/>
      <c r="AKI174" s="229"/>
      <c r="AKJ174" s="229"/>
      <c r="AKK174" s="229"/>
      <c r="AKL174" s="229"/>
      <c r="AKM174" s="229"/>
      <c r="AKN174" s="229"/>
      <c r="AKO174" s="229"/>
      <c r="AKP174" s="229"/>
      <c r="AKQ174" s="229"/>
      <c r="AKR174" s="229"/>
      <c r="AKS174" s="229"/>
      <c r="AKT174" s="229"/>
      <c r="AKU174" s="229"/>
      <c r="AKV174" s="229"/>
      <c r="AKW174" s="229"/>
      <c r="AKX174" s="229"/>
      <c r="AKY174" s="229"/>
      <c r="AKZ174" s="229"/>
      <c r="ALA174" s="229"/>
      <c r="ALB174" s="229"/>
      <c r="ALC174" s="229"/>
      <c r="ALD174" s="229"/>
      <c r="ALE174" s="229"/>
      <c r="ALF174" s="229"/>
      <c r="ALG174" s="229"/>
      <c r="ALH174" s="229"/>
      <c r="ALI174" s="229"/>
      <c r="ALJ174" s="229"/>
      <c r="ALK174" s="229"/>
      <c r="ALL174" s="229"/>
      <c r="ALM174" s="229"/>
      <c r="ALN174" s="229"/>
      <c r="ALO174" s="229"/>
      <c r="ALP174" s="229"/>
      <c r="ALQ174" s="229"/>
      <c r="ALR174" s="229"/>
      <c r="ALS174" s="229"/>
      <c r="ALT174" s="229"/>
      <c r="ALU174" s="229"/>
      <c r="ALV174" s="229"/>
      <c r="ALW174" s="229"/>
      <c r="ALX174" s="229"/>
      <c r="ALY174" s="229"/>
      <c r="ALZ174" s="229"/>
      <c r="AMA174" s="229"/>
      <c r="AMB174" s="229"/>
      <c r="AMC174" s="229"/>
      <c r="AMD174" s="229"/>
      <c r="AME174" s="229"/>
      <c r="AMF174" s="229"/>
      <c r="AMG174" s="229"/>
      <c r="AMH174" s="229"/>
      <c r="AMI174" s="229"/>
      <c r="AMJ174" s="229"/>
      <c r="AMK174" s="229"/>
      <c r="AML174" s="229"/>
      <c r="AMM174" s="229"/>
      <c r="AMN174" s="229"/>
      <c r="AMO174" s="229"/>
      <c r="AMP174" s="229"/>
      <c r="AMQ174" s="229"/>
      <c r="AMR174" s="229"/>
      <c r="AMS174" s="229"/>
      <c r="AMT174" s="229"/>
      <c r="AMU174" s="229"/>
      <c r="AMV174" s="229"/>
      <c r="AMW174" s="229"/>
      <c r="AMX174" s="229"/>
      <c r="AMY174" s="229"/>
      <c r="AMZ174" s="229"/>
      <c r="ANA174" s="229"/>
      <c r="ANB174" s="229"/>
      <c r="ANC174" s="229"/>
      <c r="AND174" s="229"/>
      <c r="ANE174" s="229"/>
      <c r="ANF174" s="229"/>
      <c r="ANG174" s="229"/>
      <c r="ANH174" s="229"/>
      <c r="ANI174" s="229"/>
      <c r="ANJ174" s="229"/>
      <c r="ANK174" s="229"/>
      <c r="ANL174" s="229"/>
      <c r="ANM174" s="229"/>
      <c r="ANN174" s="229"/>
      <c r="ANO174" s="229"/>
      <c r="ANP174" s="229"/>
      <c r="ANQ174" s="229"/>
      <c r="ANR174" s="229"/>
      <c r="ANS174" s="229"/>
      <c r="ANT174" s="229"/>
      <c r="ANU174" s="229"/>
      <c r="ANV174" s="229"/>
      <c r="ANW174" s="229"/>
      <c r="ANX174" s="229"/>
      <c r="ANY174" s="229"/>
      <c r="ANZ174" s="229"/>
      <c r="AOA174" s="229"/>
      <c r="AOB174" s="229"/>
      <c r="AOC174" s="229"/>
      <c r="AOD174" s="229"/>
      <c r="AOE174" s="229"/>
      <c r="AOF174" s="229"/>
      <c r="AOG174" s="229"/>
      <c r="AOH174" s="229"/>
      <c r="AOI174" s="229"/>
      <c r="AOJ174" s="229"/>
      <c r="AOK174" s="229"/>
      <c r="AOL174" s="229"/>
      <c r="AOM174" s="229"/>
      <c r="AON174" s="229"/>
      <c r="AOO174" s="229"/>
      <c r="AOP174" s="229"/>
      <c r="AOQ174" s="229"/>
      <c r="AOR174" s="229"/>
      <c r="AOS174" s="229"/>
      <c r="AOT174" s="229"/>
      <c r="AOU174" s="229"/>
      <c r="AOV174" s="229"/>
      <c r="AOW174" s="229"/>
      <c r="AOX174" s="229"/>
      <c r="AOY174" s="229"/>
      <c r="AOZ174" s="229"/>
      <c r="APA174" s="229"/>
      <c r="APB174" s="229"/>
      <c r="APC174" s="229"/>
      <c r="APD174" s="229"/>
      <c r="APE174" s="229"/>
      <c r="APF174" s="229"/>
      <c r="APG174" s="229"/>
      <c r="APH174" s="229"/>
      <c r="API174" s="229"/>
      <c r="APJ174" s="229"/>
      <c r="APK174" s="229"/>
      <c r="APL174" s="229"/>
      <c r="APM174" s="229"/>
      <c r="APN174" s="229"/>
      <c r="APO174" s="229"/>
      <c r="APP174" s="229"/>
      <c r="APQ174" s="229"/>
      <c r="APR174" s="229"/>
      <c r="APS174" s="229"/>
      <c r="APT174" s="229"/>
      <c r="APU174" s="229"/>
      <c r="APV174" s="229"/>
      <c r="APW174" s="229"/>
      <c r="APX174" s="229"/>
      <c r="APY174" s="229"/>
      <c r="APZ174" s="229"/>
      <c r="AQA174" s="229"/>
      <c r="AQB174" s="229"/>
      <c r="AQC174" s="229"/>
      <c r="AQD174" s="229"/>
      <c r="AQE174" s="229"/>
      <c r="AQF174" s="229"/>
      <c r="AQG174" s="229"/>
      <c r="AQH174" s="229"/>
      <c r="AQI174" s="229"/>
      <c r="AQJ174" s="229"/>
      <c r="AQK174" s="229"/>
      <c r="AQL174" s="229"/>
      <c r="AQM174" s="229"/>
      <c r="AQN174" s="229"/>
      <c r="AQO174" s="229"/>
      <c r="AQP174" s="229"/>
      <c r="AQQ174" s="229"/>
      <c r="AQR174" s="229"/>
      <c r="AQS174" s="229"/>
      <c r="AQT174" s="229"/>
      <c r="AQU174" s="229"/>
      <c r="AQV174" s="229"/>
      <c r="AQW174" s="229"/>
      <c r="AQX174" s="229"/>
      <c r="AQY174" s="229"/>
      <c r="AQZ174" s="229"/>
      <c r="ARA174" s="229"/>
      <c r="ARB174" s="229"/>
      <c r="ARC174" s="229"/>
      <c r="ARD174" s="229"/>
      <c r="ARE174" s="229"/>
      <c r="ARF174" s="229"/>
      <c r="ARG174" s="229"/>
      <c r="ARH174" s="229"/>
      <c r="ARI174" s="229"/>
      <c r="ARJ174" s="229"/>
      <c r="ARK174" s="229"/>
      <c r="ARL174" s="229"/>
      <c r="ARM174" s="229"/>
      <c r="ARN174" s="229"/>
      <c r="ARO174" s="229"/>
      <c r="ARP174" s="229"/>
      <c r="ARQ174" s="229"/>
      <c r="ARR174" s="229"/>
      <c r="ARS174" s="229"/>
      <c r="ART174" s="229"/>
      <c r="ARU174" s="229"/>
      <c r="ARV174" s="229"/>
      <c r="ARW174" s="229"/>
      <c r="ARX174" s="229"/>
      <c r="ARY174" s="229"/>
      <c r="ARZ174" s="229"/>
      <c r="ASA174" s="229"/>
      <c r="ASB174" s="229"/>
      <c r="ASC174" s="229"/>
      <c r="ASD174" s="229"/>
      <c r="ASE174" s="229"/>
      <c r="ASF174" s="229"/>
      <c r="ASG174" s="229"/>
      <c r="ASH174" s="229"/>
      <c r="ASI174" s="229"/>
      <c r="ASJ174" s="229"/>
      <c r="ASK174" s="229"/>
      <c r="ASL174" s="229"/>
      <c r="ASM174" s="229"/>
      <c r="ASN174" s="229"/>
      <c r="ASO174" s="229"/>
      <c r="ASP174" s="229"/>
      <c r="ASQ174" s="229"/>
      <c r="ASR174" s="229"/>
      <c r="ASS174" s="229"/>
      <c r="AST174" s="229"/>
      <c r="ASU174" s="229"/>
      <c r="ASV174" s="229"/>
      <c r="ASW174" s="229"/>
      <c r="ASX174" s="229"/>
      <c r="ASY174" s="229"/>
      <c r="ASZ174" s="229"/>
      <c r="ATA174" s="229"/>
      <c r="ATB174" s="229"/>
      <c r="ATC174" s="229"/>
      <c r="ATD174" s="229"/>
      <c r="ATE174" s="229"/>
      <c r="ATF174" s="229"/>
      <c r="ATG174" s="229"/>
      <c r="ATH174" s="229"/>
      <c r="ATI174" s="229"/>
      <c r="ATJ174" s="229"/>
      <c r="ATK174" s="229"/>
      <c r="ATL174" s="229"/>
      <c r="ATM174" s="229"/>
      <c r="ATN174" s="229"/>
      <c r="ATO174" s="229"/>
      <c r="ATP174" s="229"/>
      <c r="ATQ174" s="229"/>
      <c r="ATR174" s="229"/>
      <c r="ATS174" s="229"/>
      <c r="ATT174" s="229"/>
      <c r="ATU174" s="229"/>
      <c r="ATV174" s="229"/>
      <c r="ATW174" s="229"/>
      <c r="ATX174" s="229"/>
      <c r="ATY174" s="229"/>
      <c r="ATZ174" s="229"/>
      <c r="AUA174" s="229"/>
      <c r="AUB174" s="229"/>
      <c r="AUC174" s="229"/>
      <c r="AUD174" s="229"/>
      <c r="AUE174" s="229"/>
      <c r="AUF174" s="229"/>
      <c r="AUG174" s="229"/>
      <c r="AUH174" s="229"/>
      <c r="AUI174" s="229"/>
      <c r="AUJ174" s="229"/>
      <c r="AUK174" s="229"/>
      <c r="AUL174" s="229"/>
      <c r="AUM174" s="229"/>
      <c r="AUN174" s="229"/>
      <c r="AUO174" s="229"/>
      <c r="AUP174" s="229"/>
      <c r="AUQ174" s="229"/>
      <c r="AUR174" s="229"/>
      <c r="AUS174" s="229"/>
      <c r="AUT174" s="229"/>
      <c r="AUU174" s="229"/>
      <c r="AUV174" s="229"/>
      <c r="AUW174" s="229"/>
      <c r="AUX174" s="229"/>
      <c r="AUY174" s="229"/>
      <c r="AUZ174" s="229"/>
      <c r="AVA174" s="229"/>
      <c r="AVB174" s="229"/>
      <c r="AVC174" s="229"/>
      <c r="AVD174" s="229"/>
      <c r="AVE174" s="229"/>
      <c r="AVF174" s="229"/>
      <c r="AVG174" s="229"/>
      <c r="AVH174" s="229"/>
      <c r="AVI174" s="229"/>
      <c r="AVJ174" s="229"/>
      <c r="AVK174" s="229"/>
      <c r="AVL174" s="229"/>
      <c r="AVM174" s="229"/>
      <c r="AVN174" s="229"/>
      <c r="AVO174" s="229"/>
      <c r="AVP174" s="229"/>
      <c r="AVQ174" s="229"/>
      <c r="AVR174" s="229"/>
      <c r="AVS174" s="229"/>
      <c r="AVT174" s="229"/>
      <c r="AVU174" s="229"/>
      <c r="AVV174" s="229"/>
      <c r="AVW174" s="229"/>
      <c r="AVX174" s="229"/>
      <c r="AVY174" s="229"/>
      <c r="AVZ174" s="229"/>
      <c r="AWA174" s="229"/>
      <c r="AWB174" s="229"/>
      <c r="AWC174" s="229"/>
      <c r="AWD174" s="229"/>
      <c r="AWE174" s="229"/>
      <c r="AWF174" s="229"/>
      <c r="AWG174" s="229"/>
      <c r="AWH174" s="229"/>
      <c r="AWI174" s="229"/>
      <c r="AWJ174" s="229"/>
      <c r="AWK174" s="229"/>
      <c r="AWL174" s="229"/>
      <c r="AWM174" s="229"/>
      <c r="AWN174" s="229"/>
      <c r="AWO174" s="229"/>
      <c r="AWP174" s="229"/>
      <c r="AWQ174" s="229"/>
      <c r="AWR174" s="229"/>
      <c r="AWS174" s="229"/>
      <c r="AWT174" s="229"/>
      <c r="AWU174" s="229"/>
      <c r="AWV174" s="229"/>
      <c r="AWW174" s="229"/>
      <c r="AWX174" s="229"/>
      <c r="AWY174" s="229"/>
      <c r="AWZ174" s="229"/>
      <c r="AXA174" s="229"/>
      <c r="AXB174" s="229"/>
      <c r="AXC174" s="229"/>
      <c r="AXD174" s="229"/>
      <c r="AXE174" s="229"/>
      <c r="AXF174" s="229"/>
      <c r="AXG174" s="229"/>
      <c r="AXH174" s="229"/>
      <c r="AXI174" s="229"/>
      <c r="AXJ174" s="229"/>
      <c r="AXK174" s="229"/>
      <c r="AXL174" s="229"/>
      <c r="AXM174" s="229"/>
      <c r="AXN174" s="229"/>
      <c r="AXO174" s="229"/>
      <c r="AXP174" s="229"/>
      <c r="AXQ174" s="229"/>
      <c r="AXR174" s="229"/>
      <c r="AXS174" s="229"/>
      <c r="AXT174" s="229"/>
      <c r="AXU174" s="229"/>
      <c r="AXV174" s="229"/>
      <c r="AXW174" s="229"/>
      <c r="AXX174" s="229"/>
      <c r="AXY174" s="229"/>
      <c r="AXZ174" s="229"/>
      <c r="AYA174" s="229"/>
      <c r="AYB174" s="229"/>
      <c r="AYC174" s="229"/>
      <c r="AYD174" s="229"/>
      <c r="AYE174" s="229"/>
      <c r="AYF174" s="229"/>
      <c r="AYG174" s="229"/>
      <c r="AYH174" s="229"/>
      <c r="AYI174" s="229"/>
      <c r="AYJ174" s="229"/>
      <c r="AYK174" s="229"/>
      <c r="AYL174" s="229"/>
      <c r="AYM174" s="229"/>
      <c r="AYN174" s="229"/>
      <c r="AYO174" s="229"/>
      <c r="AYP174" s="229"/>
      <c r="AYQ174" s="229"/>
      <c r="AYR174" s="229"/>
      <c r="AYS174" s="229"/>
      <c r="AYT174" s="229"/>
      <c r="AYU174" s="229"/>
      <c r="AYV174" s="229"/>
      <c r="AYW174" s="229"/>
      <c r="AYX174" s="229"/>
      <c r="AYY174" s="229"/>
      <c r="AYZ174" s="229"/>
      <c r="AZA174" s="229"/>
      <c r="AZB174" s="229"/>
      <c r="AZC174" s="229"/>
      <c r="AZD174" s="229"/>
      <c r="AZE174" s="229"/>
      <c r="AZF174" s="229"/>
      <c r="AZG174" s="229"/>
      <c r="AZH174" s="229"/>
      <c r="AZI174" s="229"/>
      <c r="AZJ174" s="229"/>
      <c r="AZK174" s="229"/>
      <c r="AZL174" s="229"/>
      <c r="AZM174" s="229"/>
      <c r="AZN174" s="229"/>
      <c r="AZO174" s="229"/>
      <c r="AZP174" s="229"/>
      <c r="AZQ174" s="229"/>
      <c r="AZR174" s="229"/>
      <c r="AZS174" s="229"/>
      <c r="AZT174" s="229"/>
      <c r="AZU174" s="229"/>
      <c r="AZV174" s="229"/>
      <c r="AZW174" s="229"/>
      <c r="AZX174" s="229"/>
      <c r="AZY174" s="229"/>
      <c r="AZZ174" s="229"/>
      <c r="BAA174" s="229"/>
      <c r="BAB174" s="229"/>
      <c r="BAC174" s="229"/>
      <c r="BAD174" s="229"/>
      <c r="BAE174" s="229"/>
      <c r="BAF174" s="229"/>
      <c r="BAG174" s="229"/>
      <c r="BAH174" s="229"/>
      <c r="BAI174" s="229"/>
      <c r="BAJ174" s="229"/>
      <c r="BAK174" s="229"/>
      <c r="BAL174" s="229"/>
      <c r="BAM174" s="229"/>
      <c r="BAN174" s="229"/>
      <c r="BAO174" s="229"/>
      <c r="BAP174" s="229"/>
      <c r="BAQ174" s="229"/>
      <c r="BAR174" s="229"/>
      <c r="BAS174" s="229"/>
      <c r="BAT174" s="229"/>
      <c r="BAU174" s="229"/>
      <c r="BAV174" s="229"/>
      <c r="BAW174" s="229"/>
      <c r="BAX174" s="229"/>
      <c r="BAY174" s="229"/>
      <c r="BAZ174" s="229"/>
      <c r="BBA174" s="229"/>
      <c r="BBB174" s="229"/>
      <c r="BBC174" s="229"/>
      <c r="BBD174" s="229"/>
      <c r="BBE174" s="229"/>
      <c r="BBF174" s="229"/>
      <c r="BBG174" s="229"/>
      <c r="BBH174" s="229"/>
      <c r="BBI174" s="229"/>
      <c r="BBJ174" s="229"/>
      <c r="BBK174" s="229"/>
      <c r="BBL174" s="229"/>
      <c r="BBM174" s="229"/>
      <c r="BBN174" s="229"/>
      <c r="BBO174" s="229"/>
      <c r="BBP174" s="229"/>
      <c r="BBQ174" s="229"/>
      <c r="BBR174" s="229"/>
      <c r="BBS174" s="229"/>
      <c r="BBT174" s="229"/>
      <c r="BBU174" s="229"/>
      <c r="BBV174" s="229"/>
      <c r="BBW174" s="229"/>
      <c r="BBX174" s="229"/>
      <c r="BBY174" s="229"/>
      <c r="BBZ174" s="229"/>
      <c r="BCA174" s="229"/>
      <c r="BCB174" s="229"/>
      <c r="BCC174" s="229"/>
      <c r="BCD174" s="229"/>
      <c r="BCE174" s="229"/>
      <c r="BCF174" s="229"/>
      <c r="BCG174" s="229"/>
      <c r="BCH174" s="229"/>
      <c r="BCI174" s="229"/>
      <c r="BCJ174" s="229"/>
      <c r="BCK174" s="229"/>
      <c r="BCL174" s="229"/>
      <c r="BCM174" s="229"/>
      <c r="BCN174" s="229"/>
      <c r="BCO174" s="229"/>
      <c r="BCP174" s="229"/>
      <c r="BCQ174" s="229"/>
      <c r="BCR174" s="229"/>
      <c r="BCS174" s="229"/>
      <c r="BCT174" s="229"/>
      <c r="BCU174" s="229"/>
      <c r="BCV174" s="229"/>
      <c r="BCW174" s="229"/>
      <c r="BCX174" s="229"/>
      <c r="BCY174" s="229"/>
      <c r="BCZ174" s="229"/>
      <c r="BDA174" s="229"/>
      <c r="BDB174" s="229"/>
      <c r="BDC174" s="229"/>
      <c r="BDD174" s="229"/>
      <c r="BDE174" s="229"/>
      <c r="BDF174" s="229"/>
      <c r="BDG174" s="229"/>
      <c r="BDH174" s="229"/>
      <c r="BDI174" s="229"/>
      <c r="BDJ174" s="229"/>
      <c r="BDK174" s="229"/>
      <c r="BDL174" s="229"/>
      <c r="BDM174" s="229"/>
      <c r="BDN174" s="229"/>
      <c r="BDO174" s="229"/>
      <c r="BDP174" s="229"/>
      <c r="BDQ174" s="229"/>
      <c r="BDR174" s="229"/>
      <c r="BDS174" s="229"/>
      <c r="BDT174" s="229"/>
      <c r="BDU174" s="229"/>
      <c r="BDV174" s="229"/>
      <c r="BDW174" s="229"/>
      <c r="BDX174" s="229"/>
      <c r="BDY174" s="229"/>
      <c r="BDZ174" s="229"/>
      <c r="BEA174" s="229"/>
      <c r="BEB174" s="229"/>
      <c r="BEC174" s="229"/>
      <c r="BED174" s="229"/>
      <c r="BEE174" s="229"/>
      <c r="BEF174" s="229"/>
      <c r="BEG174" s="229"/>
      <c r="BEH174" s="229"/>
      <c r="BEI174" s="229"/>
      <c r="BEJ174" s="229"/>
      <c r="BEK174" s="229"/>
      <c r="BEL174" s="229"/>
      <c r="BEM174" s="229"/>
      <c r="BEN174" s="229"/>
      <c r="BEO174" s="229"/>
      <c r="BEP174" s="229"/>
      <c r="BEQ174" s="229"/>
      <c r="BER174" s="229"/>
      <c r="BES174" s="229"/>
      <c r="BET174" s="229"/>
      <c r="BEU174" s="229"/>
      <c r="BEV174" s="229"/>
      <c r="BEW174" s="229"/>
      <c r="BEX174" s="229"/>
      <c r="BEY174" s="229"/>
      <c r="BEZ174" s="229"/>
      <c r="BFA174" s="229"/>
      <c r="BFB174" s="229"/>
      <c r="BFC174" s="229"/>
      <c r="BFD174" s="229"/>
      <c r="BFE174" s="229"/>
      <c r="BFF174" s="229"/>
      <c r="BFG174" s="229"/>
      <c r="BFH174" s="229"/>
      <c r="BFI174" s="229"/>
      <c r="BFJ174" s="229"/>
      <c r="BFK174" s="229"/>
      <c r="BFL174" s="229"/>
      <c r="BFM174" s="229"/>
      <c r="BFN174" s="229"/>
      <c r="BFO174" s="229"/>
      <c r="BFP174" s="229"/>
      <c r="BFQ174" s="229"/>
      <c r="BFR174" s="229"/>
      <c r="BFS174" s="229"/>
      <c r="BFT174" s="229"/>
      <c r="BFU174" s="229"/>
      <c r="BFV174" s="229"/>
      <c r="BFW174" s="229"/>
      <c r="BFX174" s="229"/>
      <c r="BFY174" s="229"/>
      <c r="BFZ174" s="229"/>
      <c r="BGA174" s="229"/>
      <c r="BGB174" s="229"/>
      <c r="BGC174" s="229"/>
      <c r="BGD174" s="229"/>
      <c r="BGE174" s="229"/>
      <c r="BGF174" s="229"/>
      <c r="BGG174" s="229"/>
      <c r="BGH174" s="229"/>
      <c r="BGI174" s="229"/>
      <c r="BGJ174" s="229"/>
      <c r="BGK174" s="229"/>
      <c r="BGL174" s="229"/>
      <c r="BGM174" s="229"/>
      <c r="BGN174" s="229"/>
      <c r="BGO174" s="229"/>
      <c r="BGP174" s="229"/>
      <c r="BGQ174" s="229"/>
      <c r="BGR174" s="229"/>
      <c r="BGS174" s="229"/>
      <c r="BGT174" s="229"/>
      <c r="BGU174" s="229"/>
      <c r="BGV174" s="229"/>
      <c r="BGW174" s="229"/>
      <c r="BGX174" s="229"/>
      <c r="BGY174" s="229"/>
      <c r="BGZ174" s="229"/>
      <c r="BHA174" s="229"/>
      <c r="BHB174" s="229"/>
      <c r="BHC174" s="229"/>
      <c r="BHD174" s="229"/>
      <c r="BHE174" s="229"/>
      <c r="BHF174" s="229"/>
      <c r="BHG174" s="229"/>
      <c r="BHH174" s="229"/>
      <c r="BHI174" s="229"/>
      <c r="BHJ174" s="229"/>
      <c r="BHK174" s="229"/>
      <c r="BHL174" s="229"/>
      <c r="BHM174" s="229"/>
      <c r="BHN174" s="229"/>
      <c r="BHO174" s="229"/>
      <c r="BHP174" s="229"/>
      <c r="BHQ174" s="229"/>
      <c r="BHR174" s="229"/>
      <c r="BHS174" s="229"/>
      <c r="BHT174" s="229"/>
      <c r="BHU174" s="229"/>
      <c r="BHV174" s="229"/>
      <c r="BHW174" s="229"/>
      <c r="BHX174" s="229"/>
      <c r="BHY174" s="229"/>
      <c r="BHZ174" s="229"/>
      <c r="BIA174" s="229"/>
      <c r="BIB174" s="229"/>
      <c r="BIC174" s="229"/>
      <c r="BID174" s="229"/>
      <c r="BIE174" s="229"/>
      <c r="BIF174" s="229"/>
      <c r="BIG174" s="229"/>
      <c r="BIH174" s="229"/>
      <c r="BII174" s="229"/>
      <c r="BIJ174" s="229"/>
      <c r="BIK174" s="229"/>
      <c r="BIL174" s="229"/>
      <c r="BIM174" s="229"/>
      <c r="BIN174" s="229"/>
      <c r="BIO174" s="229"/>
      <c r="BIP174" s="229"/>
      <c r="BIQ174" s="229"/>
      <c r="BIR174" s="229"/>
      <c r="BIS174" s="229"/>
      <c r="BIT174" s="229"/>
      <c r="BIU174" s="229"/>
      <c r="BIV174" s="229"/>
      <c r="BIW174" s="229"/>
      <c r="BIX174" s="229"/>
      <c r="BIY174" s="229"/>
      <c r="BIZ174" s="229"/>
      <c r="BJA174" s="229"/>
      <c r="BJB174" s="229"/>
      <c r="BJC174" s="229"/>
      <c r="BJD174" s="229"/>
      <c r="BJE174" s="229"/>
      <c r="BJF174" s="229"/>
      <c r="BJG174" s="229"/>
      <c r="BJH174" s="229"/>
      <c r="BJI174" s="229"/>
      <c r="BJJ174" s="229"/>
      <c r="BJK174" s="229"/>
      <c r="BJL174" s="229"/>
      <c r="BJM174" s="229"/>
      <c r="BJN174" s="229"/>
      <c r="BJO174" s="229"/>
      <c r="BJP174" s="229"/>
      <c r="BJQ174" s="229"/>
      <c r="BJR174" s="229"/>
      <c r="BJS174" s="229"/>
      <c r="BJT174" s="229"/>
      <c r="BJU174" s="229"/>
      <c r="BJV174" s="229"/>
      <c r="BJW174" s="229"/>
      <c r="BJX174" s="229"/>
      <c r="BJY174" s="229"/>
      <c r="BJZ174" s="229"/>
      <c r="BKA174" s="229"/>
      <c r="BKB174" s="229"/>
      <c r="BKC174" s="229"/>
      <c r="BKD174" s="229"/>
      <c r="BKE174" s="229"/>
      <c r="BKF174" s="229"/>
      <c r="BKG174" s="229"/>
      <c r="BKH174" s="229"/>
      <c r="BKI174" s="229"/>
      <c r="BKJ174" s="229"/>
      <c r="BKK174" s="229"/>
      <c r="BKL174" s="229"/>
      <c r="BKM174" s="229"/>
      <c r="BKN174" s="229"/>
      <c r="BKO174" s="229"/>
      <c r="BKP174" s="229"/>
      <c r="BKQ174" s="229"/>
      <c r="BKR174" s="229"/>
      <c r="BKS174" s="229"/>
      <c r="BKT174" s="229"/>
      <c r="BKU174" s="229"/>
      <c r="BKV174" s="229"/>
      <c r="BKW174" s="229"/>
      <c r="BKX174" s="229"/>
      <c r="BKY174" s="229"/>
      <c r="BKZ174" s="229"/>
      <c r="BLA174" s="229"/>
      <c r="BLB174" s="229"/>
      <c r="BLC174" s="229"/>
      <c r="BLD174" s="229"/>
      <c r="BLE174" s="229"/>
      <c r="BLF174" s="229"/>
      <c r="BLG174" s="229"/>
      <c r="BLH174" s="229"/>
      <c r="BLI174" s="229"/>
      <c r="BLJ174" s="229"/>
      <c r="BLK174" s="229"/>
      <c r="BLL174" s="229"/>
      <c r="BLM174" s="229"/>
      <c r="BLN174" s="229"/>
      <c r="BLO174" s="229"/>
      <c r="BLP174" s="229"/>
      <c r="BLQ174" s="229"/>
      <c r="BLR174" s="229"/>
      <c r="BLS174" s="229"/>
      <c r="BLT174" s="229"/>
      <c r="BLU174" s="229"/>
      <c r="BLV174" s="229"/>
      <c r="BLW174" s="229"/>
      <c r="BLX174" s="229"/>
      <c r="BLY174" s="229"/>
      <c r="BLZ174" s="229"/>
      <c r="BMA174" s="229"/>
      <c r="BMB174" s="229"/>
      <c r="BMC174" s="229"/>
      <c r="BMD174" s="229"/>
      <c r="BME174" s="229"/>
      <c r="BMF174" s="229"/>
      <c r="BMG174" s="229"/>
      <c r="BMH174" s="229"/>
      <c r="BMI174" s="229"/>
      <c r="BMJ174" s="229"/>
      <c r="BMK174" s="229"/>
      <c r="BML174" s="229"/>
      <c r="BMM174" s="229"/>
      <c r="BMN174" s="229"/>
      <c r="BMO174" s="229"/>
      <c r="BMP174" s="229"/>
      <c r="BMQ174" s="229"/>
      <c r="BMR174" s="229"/>
      <c r="BMS174" s="229"/>
      <c r="BMT174" s="229"/>
      <c r="BMU174" s="229"/>
      <c r="BMV174" s="229"/>
      <c r="BMW174" s="229"/>
      <c r="BMX174" s="229"/>
      <c r="BMY174" s="229"/>
      <c r="BMZ174" s="229"/>
      <c r="BNA174" s="229"/>
      <c r="BNB174" s="229"/>
      <c r="BNC174" s="229"/>
      <c r="BND174" s="229"/>
      <c r="BNE174" s="229"/>
      <c r="BNF174" s="229"/>
      <c r="BNG174" s="229"/>
      <c r="BNH174" s="229"/>
      <c r="BNI174" s="229"/>
      <c r="BNJ174" s="229"/>
      <c r="BNK174" s="229"/>
      <c r="BNL174" s="229"/>
      <c r="BNM174" s="229"/>
      <c r="BNN174" s="229"/>
      <c r="BNO174" s="229"/>
      <c r="BNP174" s="229"/>
      <c r="BNQ174" s="229"/>
      <c r="BNR174" s="229"/>
      <c r="BNS174" s="229"/>
      <c r="BNT174" s="229"/>
      <c r="BNU174" s="229"/>
      <c r="BNV174" s="229"/>
      <c r="BNW174" s="229"/>
      <c r="BNX174" s="229"/>
      <c r="BNY174" s="229"/>
      <c r="BNZ174" s="229"/>
      <c r="BOA174" s="229"/>
      <c r="BOB174" s="229"/>
      <c r="BOC174" s="229"/>
      <c r="BOD174" s="229"/>
      <c r="BOE174" s="229"/>
      <c r="BOF174" s="229"/>
      <c r="BOG174" s="229"/>
      <c r="BOH174" s="229"/>
      <c r="BOI174" s="229"/>
      <c r="BOJ174" s="229"/>
      <c r="BOK174" s="229"/>
      <c r="BOL174" s="229"/>
      <c r="BOM174" s="229"/>
      <c r="BON174" s="229"/>
      <c r="BOO174" s="229"/>
      <c r="BOP174" s="229"/>
      <c r="BOQ174" s="229"/>
      <c r="BOR174" s="229"/>
      <c r="BOS174" s="229"/>
      <c r="BOT174" s="229"/>
      <c r="BOU174" s="229"/>
      <c r="BOV174" s="229"/>
      <c r="BOW174" s="229"/>
      <c r="BOX174" s="229"/>
      <c r="BOY174" s="229"/>
      <c r="BOZ174" s="229"/>
      <c r="BPA174" s="229"/>
      <c r="BPB174" s="229"/>
      <c r="BPC174" s="229"/>
      <c r="BPD174" s="229"/>
      <c r="BPE174" s="229"/>
      <c r="BPF174" s="229"/>
      <c r="BPG174" s="229"/>
      <c r="BPH174" s="229"/>
      <c r="BPI174" s="229"/>
      <c r="BPJ174" s="229"/>
      <c r="BPK174" s="229"/>
      <c r="BPL174" s="229"/>
      <c r="BPM174" s="229"/>
      <c r="BPN174" s="229"/>
      <c r="BPO174" s="229"/>
      <c r="BPP174" s="229"/>
      <c r="BPQ174" s="229"/>
      <c r="BPR174" s="229"/>
      <c r="BPS174" s="229"/>
      <c r="BPT174" s="229"/>
      <c r="BPU174" s="229"/>
      <c r="BPV174" s="229"/>
      <c r="BPW174" s="229"/>
      <c r="BPX174" s="229"/>
      <c r="BPY174" s="229"/>
      <c r="BPZ174" s="229"/>
      <c r="BQA174" s="229"/>
      <c r="BQB174" s="229"/>
      <c r="BQC174" s="229"/>
      <c r="BQD174" s="229"/>
      <c r="BQE174" s="229"/>
      <c r="BQF174" s="229"/>
      <c r="BQG174" s="229"/>
      <c r="BQH174" s="229"/>
      <c r="BQI174" s="229"/>
      <c r="BQJ174" s="229"/>
      <c r="BQK174" s="229"/>
      <c r="BQL174" s="229"/>
      <c r="BQM174" s="229"/>
      <c r="BQN174" s="229"/>
      <c r="BQO174" s="229"/>
      <c r="BQP174" s="229"/>
      <c r="BQQ174" s="229"/>
      <c r="BQR174" s="229"/>
      <c r="BQS174" s="229"/>
      <c r="BQT174" s="229"/>
      <c r="BQU174" s="229"/>
      <c r="BQV174" s="229"/>
      <c r="BQW174" s="229"/>
      <c r="BQX174" s="229"/>
      <c r="BQY174" s="229"/>
      <c r="BQZ174" s="229"/>
      <c r="BRA174" s="229"/>
      <c r="BRB174" s="229"/>
      <c r="BRC174" s="229"/>
      <c r="BRD174" s="229"/>
      <c r="BRE174" s="229"/>
      <c r="BRF174" s="229"/>
      <c r="BRG174" s="229"/>
      <c r="BRH174" s="229"/>
      <c r="BRI174" s="229"/>
      <c r="BRJ174" s="229"/>
      <c r="BRK174" s="229"/>
      <c r="BRL174" s="229"/>
      <c r="BRM174" s="229"/>
      <c r="BRN174" s="229"/>
      <c r="BRO174" s="229"/>
      <c r="BRP174" s="229"/>
      <c r="BRQ174" s="229"/>
      <c r="BRR174" s="229"/>
      <c r="BRS174" s="229"/>
      <c r="BRT174" s="229"/>
      <c r="BRU174" s="229"/>
      <c r="BRV174" s="229"/>
      <c r="BRW174" s="229"/>
      <c r="BRX174" s="229"/>
      <c r="BRY174" s="229"/>
      <c r="BRZ174" s="229"/>
      <c r="BSA174" s="229"/>
      <c r="BSB174" s="229"/>
      <c r="BSC174" s="229"/>
      <c r="BSD174" s="229"/>
      <c r="BSE174" s="229"/>
      <c r="BSF174" s="229"/>
      <c r="BSG174" s="229"/>
      <c r="BSH174" s="229"/>
      <c r="BSI174" s="229"/>
      <c r="BSJ174" s="229"/>
      <c r="BSK174" s="229"/>
      <c r="BSL174" s="229"/>
      <c r="BSM174" s="229"/>
      <c r="BSN174" s="229"/>
      <c r="BSO174" s="229"/>
      <c r="BSP174" s="229"/>
      <c r="BSQ174" s="229"/>
      <c r="BSR174" s="229"/>
      <c r="BSS174" s="229"/>
      <c r="BST174" s="229"/>
      <c r="BSU174" s="229"/>
      <c r="BSV174" s="229"/>
      <c r="BSW174" s="229"/>
      <c r="BSX174" s="229"/>
      <c r="BSY174" s="229"/>
      <c r="BSZ174" s="229"/>
      <c r="BTA174" s="229"/>
      <c r="BTB174" s="229"/>
      <c r="BTC174" s="229"/>
      <c r="BTD174" s="229"/>
      <c r="BTE174" s="229"/>
      <c r="BTF174" s="229"/>
      <c r="BTG174" s="229"/>
      <c r="BTH174" s="229"/>
      <c r="BTI174" s="229"/>
      <c r="BTJ174" s="229"/>
      <c r="BTK174" s="229"/>
      <c r="BTL174" s="229"/>
      <c r="BTM174" s="229"/>
      <c r="BTN174" s="229"/>
      <c r="BTO174" s="229"/>
      <c r="BTP174" s="229"/>
      <c r="BTQ174" s="229"/>
      <c r="BTR174" s="229"/>
      <c r="BTS174" s="229"/>
      <c r="BTT174" s="229"/>
      <c r="BTU174" s="229"/>
      <c r="BTV174" s="229"/>
      <c r="BTW174" s="229"/>
      <c r="BTX174" s="229"/>
      <c r="BTY174" s="229"/>
      <c r="BTZ174" s="229"/>
      <c r="BUA174" s="229"/>
      <c r="BUB174" s="229"/>
      <c r="BUC174" s="229"/>
      <c r="BUD174" s="229"/>
      <c r="BUE174" s="229"/>
      <c r="BUF174" s="229"/>
      <c r="BUG174" s="229"/>
      <c r="BUH174" s="229"/>
      <c r="BUI174" s="229"/>
      <c r="BUJ174" s="229"/>
      <c r="BUK174" s="229"/>
      <c r="BUL174" s="229"/>
      <c r="BUM174" s="229"/>
      <c r="BUN174" s="229"/>
      <c r="BUO174" s="229"/>
      <c r="BUP174" s="229"/>
      <c r="BUQ174" s="229"/>
      <c r="BUR174" s="229"/>
      <c r="BUS174" s="229"/>
      <c r="BUT174" s="229"/>
      <c r="BUU174" s="229"/>
      <c r="BUV174" s="229"/>
      <c r="BUW174" s="229"/>
      <c r="BUX174" s="229"/>
      <c r="BUY174" s="229"/>
      <c r="BUZ174" s="229"/>
      <c r="BVA174" s="229"/>
      <c r="BVB174" s="229"/>
      <c r="BVC174" s="229"/>
      <c r="BVD174" s="229"/>
      <c r="BVE174" s="229"/>
      <c r="BVF174" s="229"/>
      <c r="BVG174" s="229"/>
      <c r="BVH174" s="229"/>
      <c r="BVI174" s="229"/>
      <c r="BVJ174" s="229"/>
      <c r="BVK174" s="229"/>
      <c r="BVL174" s="229"/>
      <c r="BVM174" s="229"/>
      <c r="BVN174" s="229"/>
      <c r="BVO174" s="229"/>
      <c r="BVP174" s="229"/>
      <c r="BVQ174" s="229"/>
      <c r="BVR174" s="229"/>
      <c r="BVS174" s="229"/>
      <c r="BVT174" s="229"/>
      <c r="BVU174" s="229"/>
      <c r="BVV174" s="229"/>
      <c r="BVW174" s="229"/>
      <c r="BVX174" s="229"/>
      <c r="BVY174" s="229"/>
      <c r="BVZ174" s="229"/>
      <c r="BWA174" s="229"/>
      <c r="BWB174" s="229"/>
      <c r="BWC174" s="229"/>
      <c r="BWD174" s="229"/>
      <c r="BWE174" s="229"/>
      <c r="BWF174" s="229"/>
      <c r="BWG174" s="229"/>
      <c r="BWH174" s="229"/>
      <c r="BWI174" s="229"/>
      <c r="BWJ174" s="229"/>
      <c r="BWK174" s="229"/>
      <c r="BWL174" s="229"/>
      <c r="BWM174" s="229"/>
      <c r="BWN174" s="229"/>
      <c r="BWO174" s="229"/>
      <c r="BWP174" s="229"/>
      <c r="BWQ174" s="229"/>
      <c r="BWR174" s="229"/>
      <c r="BWS174" s="229"/>
      <c r="BWT174" s="229"/>
      <c r="BWU174" s="229"/>
      <c r="BWV174" s="229"/>
      <c r="BWW174" s="229"/>
      <c r="BWX174" s="229"/>
      <c r="BWY174" s="229"/>
      <c r="BWZ174" s="229"/>
      <c r="BXA174" s="229"/>
      <c r="BXB174" s="229"/>
      <c r="BXC174" s="229"/>
      <c r="BXD174" s="229"/>
      <c r="BXE174" s="229"/>
      <c r="BXF174" s="229"/>
      <c r="BXG174" s="229"/>
      <c r="BXH174" s="229"/>
      <c r="BXI174" s="229"/>
      <c r="BXJ174" s="229"/>
      <c r="BXK174" s="229"/>
      <c r="BXL174" s="229"/>
      <c r="BXM174" s="229"/>
      <c r="BXN174" s="229"/>
      <c r="BXO174" s="229"/>
      <c r="BXP174" s="229"/>
      <c r="BXQ174" s="229"/>
      <c r="BXR174" s="229"/>
      <c r="BXS174" s="229"/>
      <c r="BXT174" s="229"/>
      <c r="BXU174" s="229"/>
      <c r="BXV174" s="229"/>
      <c r="BXW174" s="229"/>
      <c r="BXX174" s="229"/>
      <c r="BXY174" s="229"/>
      <c r="BXZ174" s="229"/>
      <c r="BYA174" s="229"/>
      <c r="BYB174" s="229"/>
      <c r="BYC174" s="229"/>
      <c r="BYD174" s="229"/>
      <c r="BYE174" s="229"/>
      <c r="BYF174" s="229"/>
      <c r="BYG174" s="229"/>
      <c r="BYH174" s="229"/>
      <c r="BYI174" s="229"/>
      <c r="BYJ174" s="229"/>
      <c r="BYK174" s="229"/>
      <c r="BYL174" s="229"/>
      <c r="BYM174" s="229"/>
      <c r="BYN174" s="229"/>
      <c r="BYO174" s="229"/>
      <c r="BYP174" s="229"/>
      <c r="BYQ174" s="229"/>
      <c r="BYR174" s="229"/>
      <c r="BYS174" s="229"/>
      <c r="BYT174" s="229"/>
      <c r="BYU174" s="229"/>
      <c r="BYV174" s="229"/>
      <c r="BYW174" s="229"/>
      <c r="BYX174" s="229"/>
      <c r="BYY174" s="229"/>
      <c r="BYZ174" s="229"/>
      <c r="BZA174" s="229"/>
      <c r="BZB174" s="229"/>
      <c r="BZC174" s="229"/>
      <c r="BZD174" s="229"/>
      <c r="BZE174" s="229"/>
      <c r="BZF174" s="229"/>
      <c r="BZG174" s="229"/>
      <c r="BZH174" s="229"/>
      <c r="BZI174" s="229"/>
      <c r="BZJ174" s="229"/>
      <c r="BZK174" s="229"/>
      <c r="BZL174" s="229"/>
      <c r="BZM174" s="229"/>
      <c r="BZN174" s="229"/>
      <c r="BZO174" s="229"/>
      <c r="BZP174" s="229"/>
      <c r="BZQ174" s="229"/>
      <c r="BZR174" s="229"/>
      <c r="BZS174" s="229"/>
      <c r="BZT174" s="229"/>
      <c r="BZU174" s="229"/>
      <c r="BZV174" s="229"/>
      <c r="BZW174" s="229"/>
      <c r="BZX174" s="229"/>
      <c r="BZY174" s="229"/>
      <c r="BZZ174" s="229"/>
      <c r="CAA174" s="229"/>
      <c r="CAB174" s="229"/>
      <c r="CAC174" s="229"/>
      <c r="CAD174" s="229"/>
      <c r="CAE174" s="229"/>
      <c r="CAF174" s="229"/>
      <c r="CAG174" s="229"/>
      <c r="CAH174" s="229"/>
      <c r="CAI174" s="229"/>
      <c r="CAJ174" s="229"/>
      <c r="CAK174" s="229"/>
      <c r="CAL174" s="229"/>
      <c r="CAM174" s="229"/>
      <c r="CAN174" s="229"/>
      <c r="CAO174" s="229"/>
      <c r="CAP174" s="229"/>
      <c r="CAQ174" s="229"/>
      <c r="CAR174" s="229"/>
      <c r="CAS174" s="229"/>
      <c r="CAT174" s="229"/>
      <c r="CAU174" s="229"/>
      <c r="CAV174" s="229"/>
      <c r="CAW174" s="229"/>
      <c r="CAX174" s="229"/>
      <c r="CAY174" s="229"/>
      <c r="CAZ174" s="229"/>
      <c r="CBA174" s="229"/>
      <c r="CBB174" s="229"/>
      <c r="CBC174" s="229"/>
      <c r="CBD174" s="229"/>
      <c r="CBE174" s="229"/>
      <c r="CBF174" s="229"/>
      <c r="CBG174" s="229"/>
      <c r="CBH174" s="229"/>
      <c r="CBI174" s="229"/>
      <c r="CBJ174" s="229"/>
      <c r="CBK174" s="229"/>
      <c r="CBL174" s="229"/>
      <c r="CBM174" s="229"/>
      <c r="CBN174" s="229"/>
      <c r="CBO174" s="229"/>
      <c r="CBP174" s="229"/>
      <c r="CBQ174" s="229"/>
      <c r="CBR174" s="229"/>
      <c r="CBS174" s="229"/>
      <c r="CBT174" s="229"/>
      <c r="CBU174" s="229"/>
      <c r="CBV174" s="229"/>
      <c r="CBW174" s="229"/>
      <c r="CBX174" s="229"/>
      <c r="CBY174" s="229"/>
      <c r="CBZ174" s="229"/>
      <c r="CCA174" s="229"/>
      <c r="CCB174" s="229"/>
      <c r="CCC174" s="229"/>
      <c r="CCD174" s="229"/>
      <c r="CCE174" s="229"/>
      <c r="CCF174" s="229"/>
      <c r="CCG174" s="229"/>
      <c r="CCH174" s="229"/>
      <c r="CCI174" s="229"/>
      <c r="CCJ174" s="229"/>
      <c r="CCK174" s="229"/>
      <c r="CCL174" s="229"/>
      <c r="CCM174" s="229"/>
      <c r="CCN174" s="229"/>
      <c r="CCO174" s="229"/>
      <c r="CCP174" s="229"/>
      <c r="CCQ174" s="229"/>
      <c r="CCR174" s="229"/>
      <c r="CCS174" s="229"/>
      <c r="CCT174" s="229"/>
      <c r="CCU174" s="229"/>
      <c r="CCV174" s="229"/>
      <c r="CCW174" s="229"/>
      <c r="CCX174" s="229"/>
      <c r="CCY174" s="229"/>
      <c r="CCZ174" s="229"/>
      <c r="CDA174" s="229"/>
      <c r="CDB174" s="229"/>
      <c r="CDC174" s="229"/>
      <c r="CDD174" s="229"/>
      <c r="CDE174" s="229"/>
      <c r="CDF174" s="229"/>
      <c r="CDG174" s="229"/>
      <c r="CDH174" s="229"/>
      <c r="CDI174" s="229"/>
      <c r="CDJ174" s="229"/>
      <c r="CDK174" s="229"/>
      <c r="CDL174" s="229"/>
      <c r="CDM174" s="229"/>
      <c r="CDN174" s="229"/>
      <c r="CDO174" s="229"/>
      <c r="CDP174" s="229"/>
      <c r="CDQ174" s="229"/>
      <c r="CDR174" s="229"/>
      <c r="CDS174" s="229"/>
      <c r="CDT174" s="229"/>
      <c r="CDU174" s="229"/>
      <c r="CDV174" s="229"/>
      <c r="CDW174" s="229"/>
      <c r="CDX174" s="229"/>
      <c r="CDY174" s="229"/>
      <c r="CDZ174" s="229"/>
      <c r="CEA174" s="229"/>
      <c r="CEB174" s="229"/>
      <c r="CEC174" s="229"/>
      <c r="CED174" s="229"/>
      <c r="CEE174" s="229"/>
      <c r="CEF174" s="229"/>
      <c r="CEG174" s="229"/>
      <c r="CEH174" s="229"/>
      <c r="CEI174" s="229"/>
      <c r="CEJ174" s="229"/>
      <c r="CEK174" s="229"/>
      <c r="CEL174" s="229"/>
      <c r="CEM174" s="229"/>
      <c r="CEN174" s="229"/>
      <c r="CEO174" s="229"/>
      <c r="CEP174" s="229"/>
      <c r="CEQ174" s="229"/>
      <c r="CER174" s="229"/>
      <c r="CES174" s="229"/>
      <c r="CET174" s="229"/>
      <c r="CEU174" s="229"/>
      <c r="CEV174" s="229"/>
      <c r="CEW174" s="229"/>
      <c r="CEX174" s="229"/>
      <c r="CEY174" s="229"/>
      <c r="CEZ174" s="229"/>
      <c r="CFA174" s="229"/>
      <c r="CFB174" s="229"/>
      <c r="CFC174" s="229"/>
      <c r="CFD174" s="229"/>
      <c r="CFE174" s="229"/>
      <c r="CFF174" s="229"/>
      <c r="CFG174" s="229"/>
      <c r="CFH174" s="229"/>
      <c r="CFI174" s="229"/>
      <c r="CFJ174" s="229"/>
      <c r="CFK174" s="229"/>
      <c r="CFL174" s="229"/>
      <c r="CFM174" s="229"/>
      <c r="CFN174" s="229"/>
      <c r="CFO174" s="229"/>
      <c r="CFP174" s="229"/>
      <c r="CFQ174" s="229"/>
      <c r="CFR174" s="229"/>
      <c r="CFS174" s="229"/>
      <c r="CFT174" s="229"/>
      <c r="CFU174" s="229"/>
      <c r="CFV174" s="229"/>
      <c r="CFW174" s="229"/>
      <c r="CFX174" s="229"/>
      <c r="CFY174" s="229"/>
      <c r="CFZ174" s="229"/>
      <c r="CGA174" s="229"/>
      <c r="CGB174" s="229"/>
      <c r="CGC174" s="229"/>
      <c r="CGD174" s="229"/>
      <c r="CGE174" s="229"/>
      <c r="CGF174" s="229"/>
      <c r="CGG174" s="229"/>
      <c r="CGH174" s="229"/>
      <c r="CGI174" s="229"/>
      <c r="CGJ174" s="229"/>
      <c r="CGK174" s="229"/>
      <c r="CGL174" s="229"/>
      <c r="CGM174" s="229"/>
      <c r="CGN174" s="229"/>
      <c r="CGO174" s="229"/>
      <c r="CGP174" s="229"/>
      <c r="CGQ174" s="229"/>
      <c r="CGR174" s="229"/>
      <c r="CGS174" s="229"/>
      <c r="CGT174" s="229"/>
      <c r="CGU174" s="229"/>
      <c r="CGV174" s="229"/>
      <c r="CGW174" s="229"/>
      <c r="CGX174" s="229"/>
      <c r="CGY174" s="229"/>
      <c r="CGZ174" s="229"/>
      <c r="CHA174" s="229"/>
      <c r="CHB174" s="229"/>
      <c r="CHC174" s="229"/>
      <c r="CHD174" s="229"/>
      <c r="CHE174" s="229"/>
      <c r="CHF174" s="229"/>
      <c r="CHG174" s="229"/>
      <c r="CHH174" s="229"/>
      <c r="CHI174" s="229"/>
      <c r="CHJ174" s="229"/>
      <c r="CHK174" s="229"/>
      <c r="CHL174" s="229"/>
      <c r="CHM174" s="229"/>
      <c r="CHN174" s="229"/>
      <c r="CHO174" s="229"/>
      <c r="CHP174" s="229"/>
      <c r="CHQ174" s="229"/>
      <c r="CHR174" s="229"/>
      <c r="CHS174" s="229"/>
      <c r="CHT174" s="229"/>
      <c r="CHU174" s="229"/>
      <c r="CHV174" s="229"/>
      <c r="CHW174" s="229"/>
      <c r="CHX174" s="229"/>
      <c r="CHY174" s="229"/>
      <c r="CHZ174" s="229"/>
      <c r="CIA174" s="229"/>
      <c r="CIB174" s="229"/>
      <c r="CIC174" s="229"/>
      <c r="CID174" s="229"/>
      <c r="CIE174" s="229"/>
      <c r="CIF174" s="229"/>
      <c r="CIG174" s="229"/>
      <c r="CIH174" s="229"/>
      <c r="CII174" s="229"/>
      <c r="CIJ174" s="229"/>
      <c r="CIK174" s="229"/>
      <c r="CIL174" s="229"/>
      <c r="CIM174" s="229"/>
      <c r="CIN174" s="229"/>
      <c r="CIO174" s="229"/>
      <c r="CIP174" s="229"/>
      <c r="CIQ174" s="229"/>
      <c r="CIR174" s="229"/>
      <c r="CIS174" s="229"/>
      <c r="CIT174" s="229"/>
      <c r="CIU174" s="229"/>
      <c r="CIV174" s="229"/>
      <c r="CIW174" s="229"/>
      <c r="CIX174" s="229"/>
      <c r="CIY174" s="229"/>
      <c r="CIZ174" s="229"/>
      <c r="CJA174" s="229"/>
      <c r="CJB174" s="229"/>
      <c r="CJC174" s="229"/>
      <c r="CJD174" s="229"/>
      <c r="CJE174" s="229"/>
      <c r="CJF174" s="229"/>
      <c r="CJG174" s="229"/>
      <c r="CJH174" s="229"/>
      <c r="CJI174" s="229"/>
      <c r="CJJ174" s="229"/>
      <c r="CJK174" s="229"/>
      <c r="CJL174" s="229"/>
      <c r="CJM174" s="229"/>
      <c r="CJN174" s="229"/>
      <c r="CJO174" s="229"/>
      <c r="CJP174" s="229"/>
      <c r="CJQ174" s="229"/>
      <c r="CJR174" s="229"/>
      <c r="CJS174" s="229"/>
      <c r="CJT174" s="229"/>
      <c r="CJU174" s="229"/>
      <c r="CJV174" s="229"/>
      <c r="CJW174" s="229"/>
      <c r="CJX174" s="229"/>
      <c r="CJY174" s="229"/>
      <c r="CJZ174" s="229"/>
      <c r="CKA174" s="229"/>
      <c r="CKB174" s="229"/>
      <c r="CKC174" s="229"/>
      <c r="CKD174" s="229"/>
      <c r="CKE174" s="229"/>
      <c r="CKF174" s="229"/>
      <c r="CKG174" s="229"/>
      <c r="CKH174" s="229"/>
      <c r="CKI174" s="229"/>
      <c r="CKJ174" s="229"/>
      <c r="CKK174" s="229"/>
      <c r="CKL174" s="229"/>
      <c r="CKM174" s="229"/>
      <c r="CKN174" s="229"/>
      <c r="CKO174" s="229"/>
      <c r="CKP174" s="229"/>
      <c r="CKQ174" s="229"/>
      <c r="CKR174" s="229"/>
      <c r="CKS174" s="229"/>
      <c r="CKT174" s="229"/>
      <c r="CKU174" s="229"/>
      <c r="CKV174" s="229"/>
      <c r="CKW174" s="229"/>
      <c r="CKX174" s="229"/>
      <c r="CKY174" s="229"/>
      <c r="CKZ174" s="229"/>
      <c r="CLA174" s="229"/>
      <c r="CLB174" s="229"/>
      <c r="CLC174" s="229"/>
      <c r="CLD174" s="229"/>
      <c r="CLE174" s="229"/>
      <c r="CLF174" s="229"/>
      <c r="CLG174" s="229"/>
      <c r="CLH174" s="229"/>
      <c r="CLI174" s="229"/>
      <c r="CLJ174" s="229"/>
      <c r="CLK174" s="229"/>
      <c r="CLL174" s="229"/>
      <c r="CLM174" s="229"/>
      <c r="CLN174" s="229"/>
      <c r="CLO174" s="229"/>
      <c r="CLP174" s="229"/>
      <c r="CLQ174" s="229"/>
      <c r="CLR174" s="229"/>
      <c r="CLS174" s="229"/>
      <c r="CLT174" s="229"/>
      <c r="CLU174" s="229"/>
      <c r="CLV174" s="229"/>
      <c r="CLW174" s="229"/>
      <c r="CLX174" s="229"/>
      <c r="CLY174" s="229"/>
      <c r="CLZ174" s="229"/>
      <c r="CMA174" s="229"/>
      <c r="CMB174" s="229"/>
      <c r="CMC174" s="229"/>
      <c r="CMD174" s="229"/>
      <c r="CME174" s="229"/>
      <c r="CMF174" s="229"/>
      <c r="CMG174" s="229"/>
      <c r="CMH174" s="229"/>
      <c r="CMI174" s="229"/>
      <c r="CMJ174" s="229"/>
      <c r="CMK174" s="229"/>
      <c r="CML174" s="229"/>
      <c r="CMM174" s="229"/>
      <c r="CMN174" s="229"/>
      <c r="CMO174" s="229"/>
      <c r="CMP174" s="229"/>
      <c r="CMQ174" s="229"/>
      <c r="CMR174" s="229"/>
      <c r="CMS174" s="229"/>
      <c r="CMT174" s="229"/>
      <c r="CMU174" s="229"/>
      <c r="CMV174" s="229"/>
      <c r="CMW174" s="229"/>
      <c r="CMX174" s="229"/>
      <c r="CMY174" s="229"/>
      <c r="CMZ174" s="229"/>
      <c r="CNA174" s="229"/>
      <c r="CNB174" s="229"/>
      <c r="CNC174" s="229"/>
      <c r="CND174" s="229"/>
      <c r="CNE174" s="229"/>
      <c r="CNF174" s="229"/>
      <c r="CNG174" s="229"/>
      <c r="CNH174" s="229"/>
      <c r="CNI174" s="229"/>
      <c r="CNJ174" s="229"/>
      <c r="CNK174" s="229"/>
      <c r="CNL174" s="229"/>
      <c r="CNM174" s="229"/>
      <c r="CNN174" s="229"/>
      <c r="CNO174" s="229"/>
      <c r="CNP174" s="229"/>
      <c r="CNQ174" s="229"/>
      <c r="CNR174" s="229"/>
      <c r="CNS174" s="229"/>
      <c r="CNT174" s="229"/>
      <c r="CNU174" s="229"/>
      <c r="CNV174" s="229"/>
      <c r="CNW174" s="229"/>
      <c r="CNX174" s="229"/>
      <c r="CNY174" s="229"/>
      <c r="CNZ174" s="229"/>
      <c r="COA174" s="229"/>
      <c r="COB174" s="229"/>
      <c r="COC174" s="229"/>
      <c r="COD174" s="229"/>
      <c r="COE174" s="229"/>
      <c r="COF174" s="229"/>
      <c r="COG174" s="229"/>
      <c r="COH174" s="229"/>
      <c r="COI174" s="229"/>
      <c r="COJ174" s="229"/>
      <c r="COK174" s="229"/>
      <c r="COL174" s="229"/>
      <c r="COM174" s="229"/>
      <c r="CON174" s="229"/>
      <c r="COO174" s="229"/>
      <c r="COP174" s="229"/>
      <c r="COQ174" s="229"/>
      <c r="COR174" s="229"/>
      <c r="COS174" s="229"/>
      <c r="COT174" s="229"/>
      <c r="COU174" s="229"/>
      <c r="COV174" s="229"/>
      <c r="COW174" s="229"/>
      <c r="COX174" s="229"/>
      <c r="COY174" s="229"/>
      <c r="COZ174" s="229"/>
      <c r="CPA174" s="229"/>
      <c r="CPB174" s="229"/>
      <c r="CPC174" s="229"/>
      <c r="CPD174" s="229"/>
      <c r="CPE174" s="229"/>
      <c r="CPF174" s="229"/>
      <c r="CPG174" s="229"/>
      <c r="CPH174" s="229"/>
      <c r="CPI174" s="229"/>
      <c r="CPJ174" s="229"/>
      <c r="CPK174" s="229"/>
      <c r="CPL174" s="229"/>
      <c r="CPM174" s="229"/>
      <c r="CPN174" s="229"/>
      <c r="CPO174" s="229"/>
      <c r="CPP174" s="229"/>
      <c r="CPQ174" s="229"/>
      <c r="CPR174" s="229"/>
      <c r="CPS174" s="229"/>
      <c r="CPT174" s="229"/>
      <c r="CPU174" s="229"/>
      <c r="CPV174" s="229"/>
      <c r="CPW174" s="229"/>
      <c r="CPX174" s="229"/>
      <c r="CPY174" s="229"/>
      <c r="CPZ174" s="229"/>
      <c r="CQA174" s="229"/>
      <c r="CQB174" s="229"/>
      <c r="CQC174" s="229"/>
      <c r="CQD174" s="229"/>
      <c r="CQE174" s="229"/>
      <c r="CQF174" s="229"/>
      <c r="CQG174" s="229"/>
      <c r="CQH174" s="229"/>
      <c r="CQI174" s="229"/>
      <c r="CQJ174" s="229"/>
      <c r="CQK174" s="229"/>
      <c r="CQL174" s="229"/>
      <c r="CQM174" s="229"/>
      <c r="CQN174" s="229"/>
      <c r="CQO174" s="229"/>
      <c r="CQP174" s="229"/>
      <c r="CQQ174" s="229"/>
      <c r="CQR174" s="229"/>
      <c r="CQS174" s="229"/>
      <c r="CQT174" s="229"/>
      <c r="CQU174" s="229"/>
      <c r="CQV174" s="229"/>
      <c r="CQW174" s="229"/>
      <c r="CQX174" s="229"/>
      <c r="CQY174" s="229"/>
      <c r="CQZ174" s="229"/>
      <c r="CRA174" s="229"/>
      <c r="CRB174" s="229"/>
      <c r="CRC174" s="229"/>
      <c r="CRD174" s="229"/>
      <c r="CRE174" s="229"/>
      <c r="CRF174" s="229"/>
      <c r="CRG174" s="229"/>
      <c r="CRH174" s="229"/>
      <c r="CRI174" s="229"/>
      <c r="CRJ174" s="229"/>
      <c r="CRK174" s="229"/>
      <c r="CRL174" s="229"/>
      <c r="CRM174" s="229"/>
      <c r="CRN174" s="229"/>
      <c r="CRO174" s="229"/>
      <c r="CRP174" s="229"/>
      <c r="CRQ174" s="229"/>
      <c r="CRR174" s="229"/>
      <c r="CRS174" s="229"/>
      <c r="CRT174" s="229"/>
      <c r="CRU174" s="229"/>
      <c r="CRV174" s="229"/>
      <c r="CRW174" s="229"/>
      <c r="CRX174" s="229"/>
      <c r="CRY174" s="229"/>
      <c r="CRZ174" s="229"/>
      <c r="CSA174" s="229"/>
      <c r="CSB174" s="229"/>
      <c r="CSC174" s="229"/>
      <c r="CSD174" s="229"/>
      <c r="CSE174" s="229"/>
      <c r="CSF174" s="229"/>
      <c r="CSG174" s="229"/>
      <c r="CSH174" s="229"/>
      <c r="CSI174" s="229"/>
      <c r="CSJ174" s="229"/>
      <c r="CSK174" s="229"/>
      <c r="CSL174" s="229"/>
      <c r="CSM174" s="229"/>
      <c r="CSN174" s="229"/>
      <c r="CSO174" s="229"/>
      <c r="CSP174" s="229"/>
      <c r="CSQ174" s="229"/>
      <c r="CSR174" s="229"/>
      <c r="CSS174" s="229"/>
      <c r="CST174" s="229"/>
      <c r="CSU174" s="229"/>
      <c r="CSV174" s="229"/>
      <c r="CSW174" s="229"/>
      <c r="CSX174" s="229"/>
      <c r="CSY174" s="229"/>
      <c r="CSZ174" s="229"/>
      <c r="CTA174" s="229"/>
      <c r="CTB174" s="229"/>
      <c r="CTC174" s="229"/>
      <c r="CTD174" s="229"/>
      <c r="CTE174" s="229"/>
      <c r="CTF174" s="229"/>
      <c r="CTG174" s="229"/>
      <c r="CTH174" s="229"/>
      <c r="CTI174" s="229"/>
      <c r="CTJ174" s="229"/>
      <c r="CTK174" s="229"/>
      <c r="CTL174" s="229"/>
      <c r="CTM174" s="229"/>
      <c r="CTN174" s="229"/>
      <c r="CTO174" s="229"/>
      <c r="CTP174" s="229"/>
      <c r="CTQ174" s="229"/>
      <c r="CTR174" s="229"/>
      <c r="CTS174" s="229"/>
      <c r="CTT174" s="229"/>
      <c r="CTU174" s="229"/>
      <c r="CTV174" s="229"/>
      <c r="CTW174" s="229"/>
      <c r="CTX174" s="229"/>
      <c r="CTY174" s="229"/>
      <c r="CTZ174" s="229"/>
      <c r="CUA174" s="229"/>
    </row>
    <row r="175" spans="1:2575" s="224" customFormat="1" ht="108.75" hidden="1" customHeight="1">
      <c r="A175" s="241">
        <f>+A173+1</f>
        <v>76</v>
      </c>
      <c r="B175" s="242" t="str">
        <f>IFERROR(INDEX(OB!B:B,MATCH('BIHOURLY '!A:A,OB!A:A,0)),"")</f>
        <v/>
      </c>
      <c r="C175" s="243"/>
      <c r="D175" s="232" t="str">
        <f>IFERROR(INDEX(OB!G:G,MATCH('BIHOURLY '!A:A,OB!A:A,0)),"")</f>
        <v/>
      </c>
      <c r="E175" s="244" t="str">
        <f>IFERROR(INDEX(OB!K:K,MATCH('BIHOURLY '!A:A,OB!A:A,0)),"")</f>
        <v/>
      </c>
      <c r="F175" s="245" t="str">
        <f>IFERROR((OB!$K$3/'BIHOURLY '!E175)/5,"")</f>
        <v/>
      </c>
      <c r="G175" s="246"/>
      <c r="H175" s="246"/>
      <c r="I175" s="246"/>
      <c r="J175" s="265"/>
      <c r="K175" s="254"/>
      <c r="L175" s="254"/>
      <c r="N175" s="229"/>
      <c r="O175" s="229"/>
      <c r="P175" s="229"/>
      <c r="Q175" s="229"/>
      <c r="R175" s="229"/>
      <c r="S175" s="229"/>
      <c r="T175" s="229"/>
      <c r="U175" s="229"/>
      <c r="V175" s="229"/>
      <c r="W175" s="229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29"/>
      <c r="AH175" s="229"/>
      <c r="AI175" s="229"/>
      <c r="AJ175" s="229"/>
      <c r="AK175" s="229"/>
      <c r="AL175" s="229"/>
      <c r="AM175" s="229"/>
      <c r="AN175" s="229"/>
      <c r="AO175" s="229"/>
      <c r="AP175" s="229"/>
      <c r="AQ175" s="229"/>
      <c r="AR175" s="229"/>
      <c r="AS175" s="229"/>
      <c r="AT175" s="229"/>
      <c r="AU175" s="229"/>
      <c r="AV175" s="229"/>
      <c r="AW175" s="229"/>
      <c r="AX175" s="229"/>
      <c r="AY175" s="229"/>
      <c r="AZ175" s="229"/>
      <c r="BA175" s="229"/>
      <c r="BB175" s="229"/>
      <c r="BC175" s="229"/>
      <c r="BD175" s="229"/>
      <c r="BE175" s="229"/>
      <c r="BF175" s="229"/>
      <c r="BG175" s="229"/>
      <c r="BH175" s="229"/>
      <c r="BI175" s="229"/>
      <c r="BJ175" s="229"/>
      <c r="BK175" s="229"/>
      <c r="BL175" s="229"/>
      <c r="BM175" s="229"/>
      <c r="BN175" s="229"/>
      <c r="BO175" s="229"/>
      <c r="BP175" s="229"/>
      <c r="BQ175" s="229"/>
      <c r="BR175" s="229"/>
      <c r="BS175" s="229"/>
      <c r="BT175" s="229"/>
      <c r="BU175" s="229"/>
      <c r="BV175" s="229"/>
      <c r="BW175" s="229"/>
      <c r="BX175" s="229"/>
      <c r="BY175" s="229"/>
      <c r="BZ175" s="229"/>
      <c r="CA175" s="229"/>
      <c r="CB175" s="229"/>
      <c r="CC175" s="229"/>
      <c r="CD175" s="229"/>
      <c r="CE175" s="229"/>
      <c r="CF175" s="229"/>
      <c r="CG175" s="229"/>
      <c r="CH175" s="229"/>
      <c r="CI175" s="229"/>
      <c r="CJ175" s="229"/>
      <c r="CK175" s="229"/>
      <c r="CL175" s="229"/>
      <c r="CM175" s="229"/>
      <c r="CN175" s="229"/>
      <c r="CO175" s="229"/>
      <c r="CP175" s="229"/>
      <c r="CQ175" s="229"/>
      <c r="CR175" s="229"/>
      <c r="CS175" s="229"/>
      <c r="CT175" s="229"/>
      <c r="CU175" s="229"/>
      <c r="CV175" s="229"/>
      <c r="CW175" s="229"/>
      <c r="CX175" s="229"/>
      <c r="CY175" s="229"/>
      <c r="CZ175" s="229"/>
      <c r="DA175" s="229"/>
      <c r="DB175" s="229"/>
      <c r="DC175" s="229"/>
      <c r="DD175" s="229"/>
      <c r="DE175" s="229"/>
      <c r="DF175" s="229"/>
      <c r="DG175" s="229"/>
      <c r="DH175" s="229"/>
      <c r="DI175" s="229"/>
      <c r="DJ175" s="229"/>
      <c r="DK175" s="229"/>
      <c r="DL175" s="229"/>
      <c r="DM175" s="229"/>
      <c r="DN175" s="229"/>
      <c r="DO175" s="229"/>
      <c r="DP175" s="229"/>
      <c r="DQ175" s="229"/>
      <c r="DR175" s="229"/>
      <c r="DS175" s="229"/>
      <c r="DT175" s="229"/>
      <c r="DU175" s="229"/>
      <c r="DV175" s="229"/>
      <c r="DW175" s="229"/>
      <c r="DX175" s="229"/>
      <c r="DY175" s="229"/>
      <c r="DZ175" s="229"/>
      <c r="EA175" s="229"/>
      <c r="EB175" s="229"/>
      <c r="EC175" s="229"/>
      <c r="ED175" s="229"/>
      <c r="EE175" s="229"/>
      <c r="EF175" s="229"/>
      <c r="EG175" s="229"/>
      <c r="EH175" s="229"/>
      <c r="EI175" s="229"/>
      <c r="EJ175" s="229"/>
      <c r="EK175" s="229"/>
      <c r="EL175" s="229"/>
      <c r="EM175" s="229"/>
      <c r="EN175" s="229"/>
      <c r="EO175" s="229"/>
      <c r="EP175" s="229"/>
      <c r="EQ175" s="229"/>
      <c r="ER175" s="229"/>
      <c r="ES175" s="229"/>
      <c r="ET175" s="229"/>
      <c r="EU175" s="229"/>
      <c r="EV175" s="229"/>
      <c r="EW175" s="229"/>
      <c r="EX175" s="229"/>
      <c r="EY175" s="229"/>
      <c r="EZ175" s="229"/>
      <c r="FA175" s="229"/>
      <c r="FB175" s="229"/>
      <c r="FC175" s="229"/>
      <c r="FD175" s="229"/>
      <c r="FE175" s="229"/>
      <c r="FF175" s="229"/>
      <c r="FG175" s="229"/>
      <c r="FH175" s="229"/>
      <c r="FI175" s="229"/>
      <c r="FJ175" s="229"/>
      <c r="FK175" s="229"/>
      <c r="FL175" s="229"/>
      <c r="FM175" s="229"/>
      <c r="FN175" s="229"/>
      <c r="FO175" s="229"/>
      <c r="FP175" s="229"/>
      <c r="FQ175" s="229"/>
      <c r="FR175" s="229"/>
      <c r="FS175" s="229"/>
      <c r="FT175" s="229"/>
      <c r="FU175" s="229"/>
      <c r="FV175" s="229"/>
      <c r="FW175" s="229"/>
      <c r="FX175" s="229"/>
      <c r="FY175" s="229"/>
      <c r="FZ175" s="229"/>
      <c r="GA175" s="229"/>
      <c r="GB175" s="229"/>
      <c r="GC175" s="229"/>
      <c r="GD175" s="229"/>
      <c r="GE175" s="229"/>
      <c r="GF175" s="229"/>
      <c r="GG175" s="229"/>
      <c r="GH175" s="229"/>
      <c r="GI175" s="229"/>
      <c r="GJ175" s="229"/>
      <c r="GK175" s="229"/>
      <c r="GL175" s="229"/>
      <c r="GM175" s="229"/>
      <c r="GN175" s="229"/>
      <c r="GO175" s="229"/>
      <c r="GP175" s="229"/>
      <c r="GQ175" s="229"/>
      <c r="GR175" s="229"/>
      <c r="GS175" s="229"/>
      <c r="GT175" s="229"/>
      <c r="GU175" s="229"/>
      <c r="GV175" s="229"/>
      <c r="GW175" s="229"/>
      <c r="GX175" s="229"/>
      <c r="GY175" s="229"/>
      <c r="GZ175" s="229"/>
      <c r="HA175" s="229"/>
      <c r="HB175" s="229"/>
      <c r="HC175" s="229"/>
      <c r="HD175" s="229"/>
      <c r="HE175" s="229"/>
      <c r="HF175" s="229"/>
      <c r="HG175" s="229"/>
      <c r="HH175" s="229"/>
      <c r="HI175" s="229"/>
      <c r="HJ175" s="229"/>
      <c r="HK175" s="229"/>
      <c r="HL175" s="229"/>
      <c r="HM175" s="229"/>
      <c r="HN175" s="229"/>
      <c r="HO175" s="229"/>
      <c r="HP175" s="229"/>
      <c r="HQ175" s="229"/>
      <c r="HR175" s="229"/>
      <c r="HS175" s="229"/>
      <c r="HT175" s="229"/>
      <c r="HU175" s="229"/>
      <c r="HV175" s="229"/>
      <c r="HW175" s="229"/>
      <c r="HX175" s="229"/>
      <c r="HY175" s="229"/>
      <c r="HZ175" s="229"/>
      <c r="IA175" s="229"/>
      <c r="IB175" s="229"/>
      <c r="IC175" s="229"/>
      <c r="ID175" s="229"/>
      <c r="IE175" s="229"/>
      <c r="IF175" s="229"/>
      <c r="IG175" s="229"/>
      <c r="IH175" s="229"/>
      <c r="II175" s="229"/>
      <c r="IJ175" s="229"/>
      <c r="IK175" s="229"/>
      <c r="IL175" s="229"/>
      <c r="IM175" s="229"/>
      <c r="IN175" s="229"/>
      <c r="IO175" s="229"/>
      <c r="IP175" s="229"/>
      <c r="IQ175" s="229"/>
      <c r="IR175" s="229"/>
      <c r="IS175" s="229"/>
      <c r="IT175" s="229"/>
      <c r="IU175" s="229"/>
      <c r="IV175" s="229"/>
      <c r="IW175" s="229"/>
      <c r="IX175" s="229"/>
      <c r="IY175" s="229"/>
      <c r="IZ175" s="229"/>
      <c r="JA175" s="229"/>
      <c r="JB175" s="229"/>
      <c r="JC175" s="229"/>
      <c r="JD175" s="229"/>
      <c r="JE175" s="229"/>
      <c r="JF175" s="229"/>
      <c r="JG175" s="229"/>
      <c r="JH175" s="229"/>
      <c r="JI175" s="229"/>
      <c r="JJ175" s="229"/>
      <c r="JK175" s="229"/>
      <c r="JL175" s="229"/>
      <c r="JM175" s="229"/>
      <c r="JN175" s="229"/>
      <c r="JO175" s="229"/>
      <c r="JP175" s="229"/>
      <c r="JQ175" s="229"/>
      <c r="JR175" s="229"/>
      <c r="JS175" s="229"/>
      <c r="JT175" s="229"/>
      <c r="JU175" s="229"/>
      <c r="JV175" s="229"/>
      <c r="JW175" s="229"/>
      <c r="JX175" s="229"/>
      <c r="JY175" s="229"/>
      <c r="JZ175" s="229"/>
      <c r="KA175" s="229"/>
      <c r="KB175" s="229"/>
      <c r="KC175" s="229"/>
      <c r="KD175" s="229"/>
      <c r="KE175" s="229"/>
      <c r="KF175" s="229"/>
      <c r="KG175" s="229"/>
      <c r="KH175" s="229"/>
      <c r="KI175" s="229"/>
      <c r="KJ175" s="229"/>
      <c r="KK175" s="229"/>
      <c r="KL175" s="229"/>
      <c r="KM175" s="229"/>
      <c r="KN175" s="229"/>
      <c r="KO175" s="229"/>
      <c r="KP175" s="229"/>
      <c r="KQ175" s="229"/>
      <c r="KR175" s="229"/>
      <c r="KS175" s="229"/>
      <c r="KT175" s="229"/>
      <c r="KU175" s="229"/>
      <c r="KV175" s="229"/>
      <c r="KW175" s="229"/>
      <c r="KX175" s="229"/>
      <c r="KY175" s="229"/>
      <c r="KZ175" s="229"/>
      <c r="LA175" s="229"/>
      <c r="LB175" s="229"/>
      <c r="LC175" s="229"/>
      <c r="LD175" s="229"/>
      <c r="LE175" s="229"/>
      <c r="LF175" s="229"/>
      <c r="LG175" s="229"/>
      <c r="LH175" s="229"/>
      <c r="LI175" s="229"/>
      <c r="LJ175" s="229"/>
      <c r="LK175" s="229"/>
      <c r="LL175" s="229"/>
      <c r="LM175" s="229"/>
      <c r="LN175" s="229"/>
      <c r="LO175" s="229"/>
      <c r="LP175" s="229"/>
      <c r="LQ175" s="229"/>
      <c r="LR175" s="229"/>
      <c r="LS175" s="229"/>
      <c r="LT175" s="229"/>
      <c r="LU175" s="229"/>
      <c r="LV175" s="229"/>
      <c r="LW175" s="229"/>
      <c r="LX175" s="229"/>
      <c r="LY175" s="229"/>
      <c r="LZ175" s="229"/>
      <c r="MA175" s="229"/>
      <c r="MB175" s="229"/>
      <c r="MC175" s="229"/>
      <c r="MD175" s="229"/>
      <c r="ME175" s="229"/>
      <c r="MF175" s="229"/>
      <c r="MG175" s="229"/>
      <c r="MH175" s="229"/>
      <c r="MI175" s="229"/>
      <c r="MJ175" s="229"/>
      <c r="MK175" s="229"/>
      <c r="ML175" s="229"/>
      <c r="MM175" s="229"/>
      <c r="MN175" s="229"/>
      <c r="MO175" s="229"/>
      <c r="MP175" s="229"/>
      <c r="MQ175" s="229"/>
      <c r="MR175" s="229"/>
      <c r="MS175" s="229"/>
      <c r="MT175" s="229"/>
      <c r="MU175" s="229"/>
      <c r="MV175" s="229"/>
      <c r="MW175" s="229"/>
      <c r="MX175" s="229"/>
      <c r="MY175" s="229"/>
      <c r="MZ175" s="229"/>
      <c r="NA175" s="229"/>
      <c r="NB175" s="229"/>
      <c r="NC175" s="229"/>
      <c r="ND175" s="229"/>
      <c r="NE175" s="229"/>
      <c r="NF175" s="229"/>
      <c r="NG175" s="229"/>
      <c r="NH175" s="229"/>
      <c r="NI175" s="229"/>
      <c r="NJ175" s="229"/>
      <c r="NK175" s="229"/>
      <c r="NL175" s="229"/>
      <c r="NM175" s="229"/>
      <c r="NN175" s="229"/>
      <c r="NO175" s="229"/>
      <c r="NP175" s="229"/>
      <c r="NQ175" s="229"/>
      <c r="NR175" s="229"/>
      <c r="NS175" s="229"/>
      <c r="NT175" s="229"/>
      <c r="NU175" s="229"/>
      <c r="NV175" s="229"/>
      <c r="NW175" s="229"/>
      <c r="NX175" s="229"/>
      <c r="NY175" s="229"/>
      <c r="NZ175" s="229"/>
      <c r="OA175" s="229"/>
      <c r="OB175" s="229"/>
      <c r="OC175" s="229"/>
      <c r="OD175" s="229"/>
      <c r="OE175" s="229"/>
      <c r="OF175" s="229"/>
      <c r="OG175" s="229"/>
      <c r="OH175" s="229"/>
      <c r="OI175" s="229"/>
      <c r="OJ175" s="229"/>
      <c r="OK175" s="229"/>
      <c r="OL175" s="229"/>
      <c r="OM175" s="229"/>
      <c r="ON175" s="229"/>
      <c r="OO175" s="229"/>
      <c r="OP175" s="229"/>
      <c r="OQ175" s="229"/>
      <c r="OR175" s="229"/>
      <c r="OS175" s="229"/>
      <c r="OT175" s="229"/>
      <c r="OU175" s="229"/>
      <c r="OV175" s="229"/>
      <c r="OW175" s="229"/>
      <c r="OX175" s="229"/>
      <c r="OY175" s="229"/>
      <c r="OZ175" s="229"/>
      <c r="PA175" s="229"/>
      <c r="PB175" s="229"/>
      <c r="PC175" s="229"/>
      <c r="PD175" s="229"/>
      <c r="PE175" s="229"/>
      <c r="PF175" s="229"/>
      <c r="PG175" s="229"/>
      <c r="PH175" s="229"/>
      <c r="PI175" s="229"/>
      <c r="PJ175" s="229"/>
      <c r="PK175" s="229"/>
      <c r="PL175" s="229"/>
      <c r="PM175" s="229"/>
      <c r="PN175" s="229"/>
      <c r="PO175" s="229"/>
      <c r="PP175" s="229"/>
      <c r="PQ175" s="229"/>
      <c r="PR175" s="229"/>
      <c r="PS175" s="229"/>
      <c r="PT175" s="229"/>
      <c r="PU175" s="229"/>
      <c r="PV175" s="229"/>
      <c r="PW175" s="229"/>
      <c r="PX175" s="229"/>
      <c r="PY175" s="229"/>
      <c r="PZ175" s="229"/>
      <c r="QA175" s="229"/>
      <c r="QB175" s="229"/>
      <c r="QC175" s="229"/>
      <c r="QD175" s="229"/>
      <c r="QE175" s="229"/>
      <c r="QF175" s="229"/>
      <c r="QG175" s="229"/>
      <c r="QH175" s="229"/>
      <c r="QI175" s="229"/>
      <c r="QJ175" s="229"/>
      <c r="QK175" s="229"/>
      <c r="QL175" s="229"/>
      <c r="QM175" s="229"/>
      <c r="QN175" s="229"/>
      <c r="QO175" s="229"/>
      <c r="QP175" s="229"/>
      <c r="QQ175" s="229"/>
      <c r="QR175" s="229"/>
      <c r="QS175" s="229"/>
      <c r="QT175" s="229"/>
      <c r="QU175" s="229"/>
      <c r="QV175" s="229"/>
      <c r="QW175" s="229"/>
      <c r="QX175" s="229"/>
      <c r="QY175" s="229"/>
      <c r="QZ175" s="229"/>
      <c r="RA175" s="229"/>
      <c r="RB175" s="229"/>
      <c r="RC175" s="229"/>
      <c r="RD175" s="229"/>
      <c r="RE175" s="229"/>
      <c r="RF175" s="229"/>
      <c r="RG175" s="229"/>
      <c r="RH175" s="229"/>
      <c r="RI175" s="229"/>
      <c r="RJ175" s="229"/>
      <c r="RK175" s="229"/>
      <c r="RL175" s="229"/>
      <c r="RM175" s="229"/>
      <c r="RN175" s="229"/>
      <c r="RO175" s="229"/>
      <c r="RP175" s="229"/>
      <c r="RQ175" s="229"/>
      <c r="RR175" s="229"/>
      <c r="RS175" s="229"/>
      <c r="RT175" s="229"/>
      <c r="RU175" s="229"/>
      <c r="RV175" s="229"/>
      <c r="RW175" s="229"/>
      <c r="RX175" s="229"/>
      <c r="RY175" s="229"/>
      <c r="RZ175" s="229"/>
      <c r="SA175" s="229"/>
      <c r="SB175" s="229"/>
      <c r="SC175" s="229"/>
      <c r="SD175" s="229"/>
      <c r="SE175" s="229"/>
      <c r="SF175" s="229"/>
      <c r="SG175" s="229"/>
      <c r="SH175" s="229"/>
      <c r="SI175" s="229"/>
      <c r="SJ175" s="229"/>
      <c r="SK175" s="229"/>
      <c r="SL175" s="229"/>
      <c r="SM175" s="229"/>
      <c r="SN175" s="229"/>
      <c r="SO175" s="229"/>
      <c r="SP175" s="229"/>
      <c r="SQ175" s="229"/>
      <c r="SR175" s="229"/>
      <c r="SS175" s="229"/>
      <c r="ST175" s="229"/>
      <c r="SU175" s="229"/>
      <c r="SV175" s="229"/>
      <c r="SW175" s="229"/>
      <c r="SX175" s="229"/>
      <c r="SY175" s="229"/>
      <c r="SZ175" s="229"/>
      <c r="TA175" s="229"/>
      <c r="TB175" s="229"/>
      <c r="TC175" s="229"/>
      <c r="TD175" s="229"/>
      <c r="TE175" s="229"/>
      <c r="TF175" s="229"/>
      <c r="TG175" s="229"/>
      <c r="TH175" s="229"/>
      <c r="TI175" s="229"/>
      <c r="TJ175" s="229"/>
      <c r="TK175" s="229"/>
      <c r="TL175" s="229"/>
      <c r="TM175" s="229"/>
      <c r="TN175" s="229"/>
      <c r="TO175" s="229"/>
      <c r="TP175" s="229"/>
      <c r="TQ175" s="229"/>
      <c r="TR175" s="229"/>
      <c r="TS175" s="229"/>
      <c r="TT175" s="229"/>
      <c r="TU175" s="229"/>
      <c r="TV175" s="229"/>
      <c r="TW175" s="229"/>
      <c r="TX175" s="229"/>
      <c r="TY175" s="229"/>
      <c r="TZ175" s="229"/>
      <c r="UA175" s="229"/>
      <c r="UB175" s="229"/>
      <c r="UC175" s="229"/>
      <c r="UD175" s="229"/>
      <c r="UE175" s="229"/>
      <c r="UF175" s="229"/>
      <c r="UG175" s="229"/>
      <c r="UH175" s="229"/>
      <c r="UI175" s="229"/>
      <c r="UJ175" s="229"/>
      <c r="UK175" s="229"/>
      <c r="UL175" s="229"/>
      <c r="UM175" s="229"/>
      <c r="UN175" s="229"/>
      <c r="UO175" s="229"/>
      <c r="UP175" s="229"/>
      <c r="UQ175" s="229"/>
      <c r="UR175" s="229"/>
      <c r="US175" s="229"/>
      <c r="UT175" s="229"/>
      <c r="UU175" s="229"/>
      <c r="UV175" s="229"/>
      <c r="UW175" s="229"/>
      <c r="UX175" s="229"/>
      <c r="UY175" s="229"/>
      <c r="UZ175" s="229"/>
      <c r="VA175" s="229"/>
      <c r="VB175" s="229"/>
      <c r="VC175" s="229"/>
      <c r="VD175" s="229"/>
      <c r="VE175" s="229"/>
      <c r="VF175" s="229"/>
      <c r="VG175" s="229"/>
      <c r="VH175" s="229"/>
      <c r="VI175" s="229"/>
      <c r="VJ175" s="229"/>
      <c r="VK175" s="229"/>
      <c r="VL175" s="229"/>
      <c r="VM175" s="229"/>
      <c r="VN175" s="229"/>
      <c r="VO175" s="229"/>
      <c r="VP175" s="229"/>
      <c r="VQ175" s="229"/>
      <c r="VR175" s="229"/>
      <c r="VS175" s="229"/>
      <c r="VT175" s="229"/>
      <c r="VU175" s="229"/>
      <c r="VV175" s="229"/>
      <c r="VW175" s="229"/>
      <c r="VX175" s="229"/>
      <c r="VY175" s="229"/>
      <c r="VZ175" s="229"/>
      <c r="WA175" s="229"/>
      <c r="WB175" s="229"/>
      <c r="WC175" s="229"/>
      <c r="WD175" s="229"/>
      <c r="WE175" s="229"/>
      <c r="WF175" s="229"/>
      <c r="WG175" s="229"/>
      <c r="WH175" s="229"/>
      <c r="WI175" s="229"/>
      <c r="WJ175" s="229"/>
      <c r="WK175" s="229"/>
      <c r="WL175" s="229"/>
      <c r="WM175" s="229"/>
      <c r="WN175" s="229"/>
      <c r="WO175" s="229"/>
      <c r="WP175" s="229"/>
      <c r="WQ175" s="229"/>
      <c r="WR175" s="229"/>
      <c r="WS175" s="229"/>
      <c r="WT175" s="229"/>
      <c r="WU175" s="229"/>
      <c r="WV175" s="229"/>
      <c r="WW175" s="229"/>
      <c r="WX175" s="229"/>
      <c r="WY175" s="229"/>
      <c r="WZ175" s="229"/>
      <c r="XA175" s="229"/>
      <c r="XB175" s="229"/>
      <c r="XC175" s="229"/>
      <c r="XD175" s="229"/>
      <c r="XE175" s="229"/>
      <c r="XF175" s="229"/>
      <c r="XG175" s="229"/>
      <c r="XH175" s="229"/>
      <c r="XI175" s="229"/>
      <c r="XJ175" s="229"/>
      <c r="XK175" s="229"/>
      <c r="XL175" s="229"/>
      <c r="XM175" s="229"/>
      <c r="XN175" s="229"/>
      <c r="XO175" s="229"/>
      <c r="XP175" s="229"/>
      <c r="XQ175" s="229"/>
      <c r="XR175" s="229"/>
      <c r="XS175" s="229"/>
      <c r="XT175" s="229"/>
      <c r="XU175" s="229"/>
      <c r="XV175" s="229"/>
      <c r="XW175" s="229"/>
      <c r="XX175" s="229"/>
      <c r="XY175" s="229"/>
      <c r="XZ175" s="229"/>
      <c r="YA175" s="229"/>
      <c r="YB175" s="229"/>
      <c r="YC175" s="229"/>
      <c r="YD175" s="229"/>
      <c r="YE175" s="229"/>
      <c r="YF175" s="229"/>
      <c r="YG175" s="229"/>
      <c r="YH175" s="229"/>
      <c r="YI175" s="229"/>
      <c r="YJ175" s="229"/>
      <c r="YK175" s="229"/>
      <c r="YL175" s="229"/>
      <c r="YM175" s="229"/>
      <c r="YN175" s="229"/>
      <c r="YO175" s="229"/>
      <c r="YP175" s="229"/>
      <c r="YQ175" s="229"/>
      <c r="YR175" s="229"/>
      <c r="YS175" s="229"/>
      <c r="YT175" s="229"/>
      <c r="YU175" s="229"/>
      <c r="YV175" s="229"/>
      <c r="YW175" s="229"/>
      <c r="YX175" s="229"/>
      <c r="YY175" s="229"/>
      <c r="YZ175" s="229"/>
      <c r="ZA175" s="229"/>
      <c r="ZB175" s="229"/>
      <c r="ZC175" s="229"/>
      <c r="ZD175" s="229"/>
      <c r="ZE175" s="229"/>
      <c r="ZF175" s="229"/>
      <c r="ZG175" s="229"/>
      <c r="ZH175" s="229"/>
      <c r="ZI175" s="229"/>
      <c r="ZJ175" s="229"/>
      <c r="ZK175" s="229"/>
      <c r="ZL175" s="229"/>
      <c r="ZM175" s="229"/>
      <c r="ZN175" s="229"/>
      <c r="ZO175" s="229"/>
      <c r="ZP175" s="229"/>
      <c r="ZQ175" s="229"/>
      <c r="ZR175" s="229"/>
      <c r="ZS175" s="229"/>
      <c r="ZT175" s="229"/>
      <c r="ZU175" s="229"/>
      <c r="ZV175" s="229"/>
      <c r="ZW175" s="229"/>
      <c r="ZX175" s="229"/>
      <c r="ZY175" s="229"/>
      <c r="ZZ175" s="229"/>
      <c r="AAA175" s="229"/>
      <c r="AAB175" s="229"/>
      <c r="AAC175" s="229"/>
      <c r="AAD175" s="229"/>
      <c r="AAE175" s="229"/>
      <c r="AAF175" s="229"/>
      <c r="AAG175" s="229"/>
      <c r="AAH175" s="229"/>
      <c r="AAI175" s="229"/>
      <c r="AAJ175" s="229"/>
      <c r="AAK175" s="229"/>
      <c r="AAL175" s="229"/>
      <c r="AAM175" s="229"/>
      <c r="AAN175" s="229"/>
      <c r="AAO175" s="229"/>
      <c r="AAP175" s="229"/>
      <c r="AAQ175" s="229"/>
      <c r="AAR175" s="229"/>
      <c r="AAS175" s="229"/>
      <c r="AAT175" s="229"/>
      <c r="AAU175" s="229"/>
      <c r="AAV175" s="229"/>
      <c r="AAW175" s="229"/>
      <c r="AAX175" s="229"/>
      <c r="AAY175" s="229"/>
      <c r="AAZ175" s="229"/>
      <c r="ABA175" s="229"/>
      <c r="ABB175" s="229"/>
      <c r="ABC175" s="229"/>
      <c r="ABD175" s="229"/>
      <c r="ABE175" s="229"/>
      <c r="ABF175" s="229"/>
      <c r="ABG175" s="229"/>
      <c r="ABH175" s="229"/>
      <c r="ABI175" s="229"/>
      <c r="ABJ175" s="229"/>
      <c r="ABK175" s="229"/>
      <c r="ABL175" s="229"/>
      <c r="ABM175" s="229"/>
      <c r="ABN175" s="229"/>
      <c r="ABO175" s="229"/>
      <c r="ABP175" s="229"/>
      <c r="ABQ175" s="229"/>
      <c r="ABR175" s="229"/>
      <c r="ABS175" s="229"/>
      <c r="ABT175" s="229"/>
      <c r="ABU175" s="229"/>
      <c r="ABV175" s="229"/>
      <c r="ABW175" s="229"/>
      <c r="ABX175" s="229"/>
      <c r="ABY175" s="229"/>
      <c r="ABZ175" s="229"/>
      <c r="ACA175" s="229"/>
      <c r="ACB175" s="229"/>
      <c r="ACC175" s="229"/>
      <c r="ACD175" s="229"/>
      <c r="ACE175" s="229"/>
      <c r="ACF175" s="229"/>
      <c r="ACG175" s="229"/>
      <c r="ACH175" s="229"/>
      <c r="ACI175" s="229"/>
      <c r="ACJ175" s="229"/>
      <c r="ACK175" s="229"/>
      <c r="ACL175" s="229"/>
      <c r="ACM175" s="229"/>
      <c r="ACN175" s="229"/>
      <c r="ACO175" s="229"/>
      <c r="ACP175" s="229"/>
      <c r="ACQ175" s="229"/>
      <c r="ACR175" s="229"/>
      <c r="ACS175" s="229"/>
      <c r="ACT175" s="229"/>
      <c r="ACU175" s="229"/>
      <c r="ACV175" s="229"/>
      <c r="ACW175" s="229"/>
      <c r="ACX175" s="229"/>
      <c r="ACY175" s="229"/>
      <c r="ACZ175" s="229"/>
      <c r="ADA175" s="229"/>
      <c r="ADB175" s="229"/>
      <c r="ADC175" s="229"/>
      <c r="ADD175" s="229"/>
      <c r="ADE175" s="229"/>
      <c r="ADF175" s="229"/>
      <c r="ADG175" s="229"/>
      <c r="ADH175" s="229"/>
      <c r="ADI175" s="229"/>
      <c r="ADJ175" s="229"/>
      <c r="ADK175" s="229"/>
      <c r="ADL175" s="229"/>
      <c r="ADM175" s="229"/>
      <c r="ADN175" s="229"/>
      <c r="ADO175" s="229"/>
      <c r="ADP175" s="229"/>
      <c r="ADQ175" s="229"/>
      <c r="ADR175" s="229"/>
      <c r="ADS175" s="229"/>
      <c r="ADT175" s="229"/>
      <c r="ADU175" s="229"/>
      <c r="ADV175" s="229"/>
      <c r="ADW175" s="229"/>
      <c r="ADX175" s="229"/>
      <c r="ADY175" s="229"/>
      <c r="ADZ175" s="229"/>
      <c r="AEA175" s="229"/>
      <c r="AEB175" s="229"/>
      <c r="AEC175" s="229"/>
      <c r="AED175" s="229"/>
      <c r="AEE175" s="229"/>
      <c r="AEF175" s="229"/>
      <c r="AEG175" s="229"/>
      <c r="AEH175" s="229"/>
      <c r="AEI175" s="229"/>
      <c r="AEJ175" s="229"/>
      <c r="AEK175" s="229"/>
      <c r="AEL175" s="229"/>
      <c r="AEM175" s="229"/>
      <c r="AEN175" s="229"/>
      <c r="AEO175" s="229"/>
      <c r="AEP175" s="229"/>
      <c r="AEQ175" s="229"/>
      <c r="AER175" s="229"/>
      <c r="AES175" s="229"/>
      <c r="AET175" s="229"/>
      <c r="AEU175" s="229"/>
      <c r="AEV175" s="229"/>
      <c r="AEW175" s="229"/>
      <c r="AEX175" s="229"/>
      <c r="AEY175" s="229"/>
      <c r="AEZ175" s="229"/>
      <c r="AFA175" s="229"/>
      <c r="AFB175" s="229"/>
      <c r="AFC175" s="229"/>
      <c r="AFD175" s="229"/>
      <c r="AFE175" s="229"/>
      <c r="AFF175" s="229"/>
      <c r="AFG175" s="229"/>
      <c r="AFH175" s="229"/>
      <c r="AFI175" s="229"/>
      <c r="AFJ175" s="229"/>
      <c r="AFK175" s="229"/>
      <c r="AFL175" s="229"/>
      <c r="AFM175" s="229"/>
      <c r="AFN175" s="229"/>
      <c r="AFO175" s="229"/>
      <c r="AFP175" s="229"/>
      <c r="AFQ175" s="229"/>
      <c r="AFR175" s="229"/>
      <c r="AFS175" s="229"/>
      <c r="AFT175" s="229"/>
      <c r="AFU175" s="229"/>
      <c r="AFV175" s="229"/>
      <c r="AFW175" s="229"/>
      <c r="AFX175" s="229"/>
      <c r="AFY175" s="229"/>
      <c r="AFZ175" s="229"/>
      <c r="AGA175" s="229"/>
      <c r="AGB175" s="229"/>
      <c r="AGC175" s="229"/>
      <c r="AGD175" s="229"/>
      <c r="AGE175" s="229"/>
      <c r="AGF175" s="229"/>
      <c r="AGG175" s="229"/>
      <c r="AGH175" s="229"/>
      <c r="AGI175" s="229"/>
      <c r="AGJ175" s="229"/>
      <c r="AGK175" s="229"/>
      <c r="AGL175" s="229"/>
      <c r="AGM175" s="229"/>
      <c r="AGN175" s="229"/>
      <c r="AGO175" s="229"/>
      <c r="AGP175" s="229"/>
      <c r="AGQ175" s="229"/>
      <c r="AGR175" s="229"/>
      <c r="AGS175" s="229"/>
      <c r="AGT175" s="229"/>
      <c r="AGU175" s="229"/>
      <c r="AGV175" s="229"/>
      <c r="AGW175" s="229"/>
      <c r="AGX175" s="229"/>
      <c r="AGY175" s="229"/>
      <c r="AGZ175" s="229"/>
      <c r="AHA175" s="229"/>
      <c r="AHB175" s="229"/>
      <c r="AHC175" s="229"/>
      <c r="AHD175" s="229"/>
      <c r="AHE175" s="229"/>
      <c r="AHF175" s="229"/>
      <c r="AHG175" s="229"/>
      <c r="AHH175" s="229"/>
      <c r="AHI175" s="229"/>
      <c r="AHJ175" s="229"/>
      <c r="AHK175" s="229"/>
      <c r="AHL175" s="229"/>
      <c r="AHM175" s="229"/>
      <c r="AHN175" s="229"/>
      <c r="AHO175" s="229"/>
      <c r="AHP175" s="229"/>
      <c r="AHQ175" s="229"/>
      <c r="AHR175" s="229"/>
      <c r="AHS175" s="229"/>
      <c r="AHT175" s="229"/>
      <c r="AHU175" s="229"/>
      <c r="AHV175" s="229"/>
      <c r="AHW175" s="229"/>
      <c r="AHX175" s="229"/>
      <c r="AHY175" s="229"/>
      <c r="AHZ175" s="229"/>
      <c r="AIA175" s="229"/>
      <c r="AIB175" s="229"/>
      <c r="AIC175" s="229"/>
      <c r="AID175" s="229"/>
      <c r="AIE175" s="229"/>
      <c r="AIF175" s="229"/>
      <c r="AIG175" s="229"/>
      <c r="AIH175" s="229"/>
      <c r="AII175" s="229"/>
      <c r="AIJ175" s="229"/>
      <c r="AIK175" s="229"/>
      <c r="AIL175" s="229"/>
      <c r="AIM175" s="229"/>
      <c r="AIN175" s="229"/>
      <c r="AIO175" s="229"/>
      <c r="AIP175" s="229"/>
      <c r="AIQ175" s="229"/>
      <c r="AIR175" s="229"/>
      <c r="AIS175" s="229"/>
      <c r="AIT175" s="229"/>
      <c r="AIU175" s="229"/>
      <c r="AIV175" s="229"/>
      <c r="AIW175" s="229"/>
      <c r="AIX175" s="229"/>
      <c r="AIY175" s="229"/>
      <c r="AIZ175" s="229"/>
      <c r="AJA175" s="229"/>
      <c r="AJB175" s="229"/>
      <c r="AJC175" s="229"/>
      <c r="AJD175" s="229"/>
      <c r="AJE175" s="229"/>
      <c r="AJF175" s="229"/>
      <c r="AJG175" s="229"/>
      <c r="AJH175" s="229"/>
      <c r="AJI175" s="229"/>
      <c r="AJJ175" s="229"/>
      <c r="AJK175" s="229"/>
      <c r="AJL175" s="229"/>
      <c r="AJM175" s="229"/>
      <c r="AJN175" s="229"/>
      <c r="AJO175" s="229"/>
      <c r="AJP175" s="229"/>
      <c r="AJQ175" s="229"/>
      <c r="AJR175" s="229"/>
      <c r="AJS175" s="229"/>
      <c r="AJT175" s="229"/>
      <c r="AJU175" s="229"/>
      <c r="AJV175" s="229"/>
      <c r="AJW175" s="229"/>
      <c r="AJX175" s="229"/>
      <c r="AJY175" s="229"/>
      <c r="AJZ175" s="229"/>
      <c r="AKA175" s="229"/>
      <c r="AKB175" s="229"/>
      <c r="AKC175" s="229"/>
      <c r="AKD175" s="229"/>
      <c r="AKE175" s="229"/>
      <c r="AKF175" s="229"/>
      <c r="AKG175" s="229"/>
      <c r="AKH175" s="229"/>
      <c r="AKI175" s="229"/>
      <c r="AKJ175" s="229"/>
      <c r="AKK175" s="229"/>
      <c r="AKL175" s="229"/>
      <c r="AKM175" s="229"/>
      <c r="AKN175" s="229"/>
      <c r="AKO175" s="229"/>
      <c r="AKP175" s="229"/>
      <c r="AKQ175" s="229"/>
      <c r="AKR175" s="229"/>
      <c r="AKS175" s="229"/>
      <c r="AKT175" s="229"/>
      <c r="AKU175" s="229"/>
      <c r="AKV175" s="229"/>
      <c r="AKW175" s="229"/>
      <c r="AKX175" s="229"/>
      <c r="AKY175" s="229"/>
      <c r="AKZ175" s="229"/>
      <c r="ALA175" s="229"/>
      <c r="ALB175" s="229"/>
      <c r="ALC175" s="229"/>
      <c r="ALD175" s="229"/>
      <c r="ALE175" s="229"/>
      <c r="ALF175" s="229"/>
      <c r="ALG175" s="229"/>
      <c r="ALH175" s="229"/>
      <c r="ALI175" s="229"/>
      <c r="ALJ175" s="229"/>
      <c r="ALK175" s="229"/>
      <c r="ALL175" s="229"/>
      <c r="ALM175" s="229"/>
      <c r="ALN175" s="229"/>
      <c r="ALO175" s="229"/>
      <c r="ALP175" s="229"/>
      <c r="ALQ175" s="229"/>
      <c r="ALR175" s="229"/>
      <c r="ALS175" s="229"/>
      <c r="ALT175" s="229"/>
      <c r="ALU175" s="229"/>
      <c r="ALV175" s="229"/>
      <c r="ALW175" s="229"/>
      <c r="ALX175" s="229"/>
      <c r="ALY175" s="229"/>
      <c r="ALZ175" s="229"/>
      <c r="AMA175" s="229"/>
      <c r="AMB175" s="229"/>
      <c r="AMC175" s="229"/>
      <c r="AMD175" s="229"/>
      <c r="AME175" s="229"/>
      <c r="AMF175" s="229"/>
      <c r="AMG175" s="229"/>
      <c r="AMH175" s="229"/>
      <c r="AMI175" s="229"/>
      <c r="AMJ175" s="229"/>
      <c r="AMK175" s="229"/>
      <c r="AML175" s="229"/>
      <c r="AMM175" s="229"/>
      <c r="AMN175" s="229"/>
      <c r="AMO175" s="229"/>
      <c r="AMP175" s="229"/>
      <c r="AMQ175" s="229"/>
      <c r="AMR175" s="229"/>
      <c r="AMS175" s="229"/>
      <c r="AMT175" s="229"/>
      <c r="AMU175" s="229"/>
      <c r="AMV175" s="229"/>
      <c r="AMW175" s="229"/>
      <c r="AMX175" s="229"/>
      <c r="AMY175" s="229"/>
      <c r="AMZ175" s="229"/>
      <c r="ANA175" s="229"/>
      <c r="ANB175" s="229"/>
      <c r="ANC175" s="229"/>
      <c r="AND175" s="229"/>
      <c r="ANE175" s="229"/>
      <c r="ANF175" s="229"/>
      <c r="ANG175" s="229"/>
      <c r="ANH175" s="229"/>
      <c r="ANI175" s="229"/>
      <c r="ANJ175" s="229"/>
      <c r="ANK175" s="229"/>
      <c r="ANL175" s="229"/>
      <c r="ANM175" s="229"/>
      <c r="ANN175" s="229"/>
      <c r="ANO175" s="229"/>
      <c r="ANP175" s="229"/>
      <c r="ANQ175" s="229"/>
      <c r="ANR175" s="229"/>
      <c r="ANS175" s="229"/>
      <c r="ANT175" s="229"/>
      <c r="ANU175" s="229"/>
      <c r="ANV175" s="229"/>
      <c r="ANW175" s="229"/>
      <c r="ANX175" s="229"/>
      <c r="ANY175" s="229"/>
      <c r="ANZ175" s="229"/>
      <c r="AOA175" s="229"/>
      <c r="AOB175" s="229"/>
      <c r="AOC175" s="229"/>
      <c r="AOD175" s="229"/>
      <c r="AOE175" s="229"/>
      <c r="AOF175" s="229"/>
      <c r="AOG175" s="229"/>
      <c r="AOH175" s="229"/>
      <c r="AOI175" s="229"/>
      <c r="AOJ175" s="229"/>
      <c r="AOK175" s="229"/>
      <c r="AOL175" s="229"/>
      <c r="AOM175" s="229"/>
      <c r="AON175" s="229"/>
      <c r="AOO175" s="229"/>
      <c r="AOP175" s="229"/>
      <c r="AOQ175" s="229"/>
      <c r="AOR175" s="229"/>
      <c r="AOS175" s="229"/>
      <c r="AOT175" s="229"/>
      <c r="AOU175" s="229"/>
      <c r="AOV175" s="229"/>
      <c r="AOW175" s="229"/>
      <c r="AOX175" s="229"/>
      <c r="AOY175" s="229"/>
      <c r="AOZ175" s="229"/>
      <c r="APA175" s="229"/>
      <c r="APB175" s="229"/>
      <c r="APC175" s="229"/>
      <c r="APD175" s="229"/>
      <c r="APE175" s="229"/>
      <c r="APF175" s="229"/>
      <c r="APG175" s="229"/>
      <c r="APH175" s="229"/>
      <c r="API175" s="229"/>
      <c r="APJ175" s="229"/>
      <c r="APK175" s="229"/>
      <c r="APL175" s="229"/>
      <c r="APM175" s="229"/>
      <c r="APN175" s="229"/>
      <c r="APO175" s="229"/>
      <c r="APP175" s="229"/>
      <c r="APQ175" s="229"/>
      <c r="APR175" s="229"/>
      <c r="APS175" s="229"/>
      <c r="APT175" s="229"/>
      <c r="APU175" s="229"/>
      <c r="APV175" s="229"/>
      <c r="APW175" s="229"/>
      <c r="APX175" s="229"/>
      <c r="APY175" s="229"/>
      <c r="APZ175" s="229"/>
      <c r="AQA175" s="229"/>
      <c r="AQB175" s="229"/>
      <c r="AQC175" s="229"/>
      <c r="AQD175" s="229"/>
      <c r="AQE175" s="229"/>
      <c r="AQF175" s="229"/>
      <c r="AQG175" s="229"/>
      <c r="AQH175" s="229"/>
      <c r="AQI175" s="229"/>
      <c r="AQJ175" s="229"/>
      <c r="AQK175" s="229"/>
      <c r="AQL175" s="229"/>
      <c r="AQM175" s="229"/>
      <c r="AQN175" s="229"/>
      <c r="AQO175" s="229"/>
      <c r="AQP175" s="229"/>
      <c r="AQQ175" s="229"/>
      <c r="AQR175" s="229"/>
      <c r="AQS175" s="229"/>
      <c r="AQT175" s="229"/>
      <c r="AQU175" s="229"/>
      <c r="AQV175" s="229"/>
      <c r="AQW175" s="229"/>
      <c r="AQX175" s="229"/>
      <c r="AQY175" s="229"/>
      <c r="AQZ175" s="229"/>
      <c r="ARA175" s="229"/>
      <c r="ARB175" s="229"/>
      <c r="ARC175" s="229"/>
      <c r="ARD175" s="229"/>
      <c r="ARE175" s="229"/>
      <c r="ARF175" s="229"/>
      <c r="ARG175" s="229"/>
      <c r="ARH175" s="229"/>
      <c r="ARI175" s="229"/>
      <c r="ARJ175" s="229"/>
      <c r="ARK175" s="229"/>
      <c r="ARL175" s="229"/>
      <c r="ARM175" s="229"/>
      <c r="ARN175" s="229"/>
      <c r="ARO175" s="229"/>
      <c r="ARP175" s="229"/>
      <c r="ARQ175" s="229"/>
      <c r="ARR175" s="229"/>
      <c r="ARS175" s="229"/>
      <c r="ART175" s="229"/>
      <c r="ARU175" s="229"/>
      <c r="ARV175" s="229"/>
      <c r="ARW175" s="229"/>
      <c r="ARX175" s="229"/>
      <c r="ARY175" s="229"/>
      <c r="ARZ175" s="229"/>
      <c r="ASA175" s="229"/>
      <c r="ASB175" s="229"/>
      <c r="ASC175" s="229"/>
      <c r="ASD175" s="229"/>
      <c r="ASE175" s="229"/>
      <c r="ASF175" s="229"/>
      <c r="ASG175" s="229"/>
      <c r="ASH175" s="229"/>
      <c r="ASI175" s="229"/>
      <c r="ASJ175" s="229"/>
      <c r="ASK175" s="229"/>
      <c r="ASL175" s="229"/>
      <c r="ASM175" s="229"/>
      <c r="ASN175" s="229"/>
      <c r="ASO175" s="229"/>
      <c r="ASP175" s="229"/>
      <c r="ASQ175" s="229"/>
      <c r="ASR175" s="229"/>
      <c r="ASS175" s="229"/>
      <c r="AST175" s="229"/>
      <c r="ASU175" s="229"/>
      <c r="ASV175" s="229"/>
      <c r="ASW175" s="229"/>
      <c r="ASX175" s="229"/>
      <c r="ASY175" s="229"/>
      <c r="ASZ175" s="229"/>
      <c r="ATA175" s="229"/>
      <c r="ATB175" s="229"/>
      <c r="ATC175" s="229"/>
      <c r="ATD175" s="229"/>
      <c r="ATE175" s="229"/>
      <c r="ATF175" s="229"/>
      <c r="ATG175" s="229"/>
      <c r="ATH175" s="229"/>
      <c r="ATI175" s="229"/>
      <c r="ATJ175" s="229"/>
      <c r="ATK175" s="229"/>
      <c r="ATL175" s="229"/>
      <c r="ATM175" s="229"/>
      <c r="ATN175" s="229"/>
      <c r="ATO175" s="229"/>
      <c r="ATP175" s="229"/>
      <c r="ATQ175" s="229"/>
      <c r="ATR175" s="229"/>
      <c r="ATS175" s="229"/>
      <c r="ATT175" s="229"/>
      <c r="ATU175" s="229"/>
      <c r="ATV175" s="229"/>
      <c r="ATW175" s="229"/>
      <c r="ATX175" s="229"/>
      <c r="ATY175" s="229"/>
      <c r="ATZ175" s="229"/>
      <c r="AUA175" s="229"/>
      <c r="AUB175" s="229"/>
      <c r="AUC175" s="229"/>
      <c r="AUD175" s="229"/>
      <c r="AUE175" s="229"/>
      <c r="AUF175" s="229"/>
      <c r="AUG175" s="229"/>
      <c r="AUH175" s="229"/>
      <c r="AUI175" s="229"/>
      <c r="AUJ175" s="229"/>
      <c r="AUK175" s="229"/>
      <c r="AUL175" s="229"/>
      <c r="AUM175" s="229"/>
      <c r="AUN175" s="229"/>
      <c r="AUO175" s="229"/>
      <c r="AUP175" s="229"/>
      <c r="AUQ175" s="229"/>
      <c r="AUR175" s="229"/>
      <c r="AUS175" s="229"/>
      <c r="AUT175" s="229"/>
      <c r="AUU175" s="229"/>
      <c r="AUV175" s="229"/>
      <c r="AUW175" s="229"/>
      <c r="AUX175" s="229"/>
      <c r="AUY175" s="229"/>
      <c r="AUZ175" s="229"/>
      <c r="AVA175" s="229"/>
      <c r="AVB175" s="229"/>
      <c r="AVC175" s="229"/>
      <c r="AVD175" s="229"/>
      <c r="AVE175" s="229"/>
      <c r="AVF175" s="229"/>
      <c r="AVG175" s="229"/>
      <c r="AVH175" s="229"/>
      <c r="AVI175" s="229"/>
      <c r="AVJ175" s="229"/>
      <c r="AVK175" s="229"/>
      <c r="AVL175" s="229"/>
      <c r="AVM175" s="229"/>
      <c r="AVN175" s="229"/>
      <c r="AVO175" s="229"/>
      <c r="AVP175" s="229"/>
      <c r="AVQ175" s="229"/>
      <c r="AVR175" s="229"/>
      <c r="AVS175" s="229"/>
      <c r="AVT175" s="229"/>
      <c r="AVU175" s="229"/>
      <c r="AVV175" s="229"/>
      <c r="AVW175" s="229"/>
      <c r="AVX175" s="229"/>
      <c r="AVY175" s="229"/>
      <c r="AVZ175" s="229"/>
      <c r="AWA175" s="229"/>
      <c r="AWB175" s="229"/>
      <c r="AWC175" s="229"/>
      <c r="AWD175" s="229"/>
      <c r="AWE175" s="229"/>
      <c r="AWF175" s="229"/>
      <c r="AWG175" s="229"/>
      <c r="AWH175" s="229"/>
      <c r="AWI175" s="229"/>
      <c r="AWJ175" s="229"/>
      <c r="AWK175" s="229"/>
      <c r="AWL175" s="229"/>
      <c r="AWM175" s="229"/>
      <c r="AWN175" s="229"/>
      <c r="AWO175" s="229"/>
      <c r="AWP175" s="229"/>
      <c r="AWQ175" s="229"/>
      <c r="AWR175" s="229"/>
      <c r="AWS175" s="229"/>
      <c r="AWT175" s="229"/>
      <c r="AWU175" s="229"/>
      <c r="AWV175" s="229"/>
      <c r="AWW175" s="229"/>
      <c r="AWX175" s="229"/>
      <c r="AWY175" s="229"/>
      <c r="AWZ175" s="229"/>
      <c r="AXA175" s="229"/>
      <c r="AXB175" s="229"/>
      <c r="AXC175" s="229"/>
      <c r="AXD175" s="229"/>
      <c r="AXE175" s="229"/>
      <c r="AXF175" s="229"/>
      <c r="AXG175" s="229"/>
      <c r="AXH175" s="229"/>
      <c r="AXI175" s="229"/>
      <c r="AXJ175" s="229"/>
      <c r="AXK175" s="229"/>
      <c r="AXL175" s="229"/>
      <c r="AXM175" s="229"/>
      <c r="AXN175" s="229"/>
      <c r="AXO175" s="229"/>
      <c r="AXP175" s="229"/>
      <c r="AXQ175" s="229"/>
      <c r="AXR175" s="229"/>
      <c r="AXS175" s="229"/>
      <c r="AXT175" s="229"/>
      <c r="AXU175" s="229"/>
      <c r="AXV175" s="229"/>
      <c r="AXW175" s="229"/>
      <c r="AXX175" s="229"/>
      <c r="AXY175" s="229"/>
      <c r="AXZ175" s="229"/>
      <c r="AYA175" s="229"/>
      <c r="AYB175" s="229"/>
      <c r="AYC175" s="229"/>
      <c r="AYD175" s="229"/>
      <c r="AYE175" s="229"/>
      <c r="AYF175" s="229"/>
      <c r="AYG175" s="229"/>
      <c r="AYH175" s="229"/>
      <c r="AYI175" s="229"/>
      <c r="AYJ175" s="229"/>
      <c r="AYK175" s="229"/>
      <c r="AYL175" s="229"/>
      <c r="AYM175" s="229"/>
      <c r="AYN175" s="229"/>
      <c r="AYO175" s="229"/>
      <c r="AYP175" s="229"/>
      <c r="AYQ175" s="229"/>
      <c r="AYR175" s="229"/>
      <c r="AYS175" s="229"/>
      <c r="AYT175" s="229"/>
      <c r="AYU175" s="229"/>
      <c r="AYV175" s="229"/>
      <c r="AYW175" s="229"/>
      <c r="AYX175" s="229"/>
      <c r="AYY175" s="229"/>
      <c r="AYZ175" s="229"/>
      <c r="AZA175" s="229"/>
      <c r="AZB175" s="229"/>
      <c r="AZC175" s="229"/>
      <c r="AZD175" s="229"/>
      <c r="AZE175" s="229"/>
      <c r="AZF175" s="229"/>
      <c r="AZG175" s="229"/>
      <c r="AZH175" s="229"/>
      <c r="AZI175" s="229"/>
      <c r="AZJ175" s="229"/>
      <c r="AZK175" s="229"/>
      <c r="AZL175" s="229"/>
      <c r="AZM175" s="229"/>
      <c r="AZN175" s="229"/>
      <c r="AZO175" s="229"/>
      <c r="AZP175" s="229"/>
      <c r="AZQ175" s="229"/>
      <c r="AZR175" s="229"/>
      <c r="AZS175" s="229"/>
      <c r="AZT175" s="229"/>
      <c r="AZU175" s="229"/>
      <c r="AZV175" s="229"/>
      <c r="AZW175" s="229"/>
      <c r="AZX175" s="229"/>
      <c r="AZY175" s="229"/>
      <c r="AZZ175" s="229"/>
      <c r="BAA175" s="229"/>
      <c r="BAB175" s="229"/>
      <c r="BAC175" s="229"/>
      <c r="BAD175" s="229"/>
      <c r="BAE175" s="229"/>
      <c r="BAF175" s="229"/>
      <c r="BAG175" s="229"/>
      <c r="BAH175" s="229"/>
      <c r="BAI175" s="229"/>
      <c r="BAJ175" s="229"/>
      <c r="BAK175" s="229"/>
      <c r="BAL175" s="229"/>
      <c r="BAM175" s="229"/>
      <c r="BAN175" s="229"/>
      <c r="BAO175" s="229"/>
      <c r="BAP175" s="229"/>
      <c r="BAQ175" s="229"/>
      <c r="BAR175" s="229"/>
      <c r="BAS175" s="229"/>
      <c r="BAT175" s="229"/>
      <c r="BAU175" s="229"/>
      <c r="BAV175" s="229"/>
      <c r="BAW175" s="229"/>
      <c r="BAX175" s="229"/>
      <c r="BAY175" s="229"/>
      <c r="BAZ175" s="229"/>
      <c r="BBA175" s="229"/>
      <c r="BBB175" s="229"/>
      <c r="BBC175" s="229"/>
      <c r="BBD175" s="229"/>
      <c r="BBE175" s="229"/>
      <c r="BBF175" s="229"/>
      <c r="BBG175" s="229"/>
      <c r="BBH175" s="229"/>
      <c r="BBI175" s="229"/>
      <c r="BBJ175" s="229"/>
      <c r="BBK175" s="229"/>
      <c r="BBL175" s="229"/>
      <c r="BBM175" s="229"/>
      <c r="BBN175" s="229"/>
      <c r="BBO175" s="229"/>
      <c r="BBP175" s="229"/>
      <c r="BBQ175" s="229"/>
      <c r="BBR175" s="229"/>
      <c r="BBS175" s="229"/>
      <c r="BBT175" s="229"/>
      <c r="BBU175" s="229"/>
      <c r="BBV175" s="229"/>
      <c r="BBW175" s="229"/>
      <c r="BBX175" s="229"/>
      <c r="BBY175" s="229"/>
      <c r="BBZ175" s="229"/>
      <c r="BCA175" s="229"/>
      <c r="BCB175" s="229"/>
      <c r="BCC175" s="229"/>
      <c r="BCD175" s="229"/>
      <c r="BCE175" s="229"/>
      <c r="BCF175" s="229"/>
      <c r="BCG175" s="229"/>
      <c r="BCH175" s="229"/>
      <c r="BCI175" s="229"/>
      <c r="BCJ175" s="229"/>
      <c r="BCK175" s="229"/>
      <c r="BCL175" s="229"/>
      <c r="BCM175" s="229"/>
      <c r="BCN175" s="229"/>
      <c r="BCO175" s="229"/>
      <c r="BCP175" s="229"/>
      <c r="BCQ175" s="229"/>
      <c r="BCR175" s="229"/>
      <c r="BCS175" s="229"/>
      <c r="BCT175" s="229"/>
      <c r="BCU175" s="229"/>
      <c r="BCV175" s="229"/>
      <c r="BCW175" s="229"/>
      <c r="BCX175" s="229"/>
      <c r="BCY175" s="229"/>
      <c r="BCZ175" s="229"/>
      <c r="BDA175" s="229"/>
      <c r="BDB175" s="229"/>
      <c r="BDC175" s="229"/>
      <c r="BDD175" s="229"/>
      <c r="BDE175" s="229"/>
      <c r="BDF175" s="229"/>
      <c r="BDG175" s="229"/>
      <c r="BDH175" s="229"/>
      <c r="BDI175" s="229"/>
      <c r="BDJ175" s="229"/>
      <c r="BDK175" s="229"/>
      <c r="BDL175" s="229"/>
      <c r="BDM175" s="229"/>
      <c r="BDN175" s="229"/>
      <c r="BDO175" s="229"/>
      <c r="BDP175" s="229"/>
      <c r="BDQ175" s="229"/>
      <c r="BDR175" s="229"/>
      <c r="BDS175" s="229"/>
      <c r="BDT175" s="229"/>
      <c r="BDU175" s="229"/>
      <c r="BDV175" s="229"/>
      <c r="BDW175" s="229"/>
      <c r="BDX175" s="229"/>
      <c r="BDY175" s="229"/>
      <c r="BDZ175" s="229"/>
      <c r="BEA175" s="229"/>
      <c r="BEB175" s="229"/>
      <c r="BEC175" s="229"/>
      <c r="BED175" s="229"/>
      <c r="BEE175" s="229"/>
      <c r="BEF175" s="229"/>
      <c r="BEG175" s="229"/>
      <c r="BEH175" s="229"/>
      <c r="BEI175" s="229"/>
      <c r="BEJ175" s="229"/>
      <c r="BEK175" s="229"/>
      <c r="BEL175" s="229"/>
      <c r="BEM175" s="229"/>
      <c r="BEN175" s="229"/>
      <c r="BEO175" s="229"/>
      <c r="BEP175" s="229"/>
      <c r="BEQ175" s="229"/>
      <c r="BER175" s="229"/>
      <c r="BES175" s="229"/>
      <c r="BET175" s="229"/>
      <c r="BEU175" s="229"/>
      <c r="BEV175" s="229"/>
      <c r="BEW175" s="229"/>
      <c r="BEX175" s="229"/>
      <c r="BEY175" s="229"/>
      <c r="BEZ175" s="229"/>
      <c r="BFA175" s="229"/>
      <c r="BFB175" s="229"/>
      <c r="BFC175" s="229"/>
      <c r="BFD175" s="229"/>
      <c r="BFE175" s="229"/>
      <c r="BFF175" s="229"/>
      <c r="BFG175" s="229"/>
      <c r="BFH175" s="229"/>
      <c r="BFI175" s="229"/>
      <c r="BFJ175" s="229"/>
      <c r="BFK175" s="229"/>
      <c r="BFL175" s="229"/>
      <c r="BFM175" s="229"/>
      <c r="BFN175" s="229"/>
      <c r="BFO175" s="229"/>
      <c r="BFP175" s="229"/>
      <c r="BFQ175" s="229"/>
      <c r="BFR175" s="229"/>
      <c r="BFS175" s="229"/>
      <c r="BFT175" s="229"/>
      <c r="BFU175" s="229"/>
      <c r="BFV175" s="229"/>
      <c r="BFW175" s="229"/>
      <c r="BFX175" s="229"/>
      <c r="BFY175" s="229"/>
      <c r="BFZ175" s="229"/>
      <c r="BGA175" s="229"/>
      <c r="BGB175" s="229"/>
      <c r="BGC175" s="229"/>
      <c r="BGD175" s="229"/>
      <c r="BGE175" s="229"/>
      <c r="BGF175" s="229"/>
      <c r="BGG175" s="229"/>
      <c r="BGH175" s="229"/>
      <c r="BGI175" s="229"/>
      <c r="BGJ175" s="229"/>
      <c r="BGK175" s="229"/>
      <c r="BGL175" s="229"/>
      <c r="BGM175" s="229"/>
      <c r="BGN175" s="229"/>
      <c r="BGO175" s="229"/>
      <c r="BGP175" s="229"/>
      <c r="BGQ175" s="229"/>
      <c r="BGR175" s="229"/>
      <c r="BGS175" s="229"/>
      <c r="BGT175" s="229"/>
      <c r="BGU175" s="229"/>
      <c r="BGV175" s="229"/>
      <c r="BGW175" s="229"/>
      <c r="BGX175" s="229"/>
      <c r="BGY175" s="229"/>
      <c r="BGZ175" s="229"/>
      <c r="BHA175" s="229"/>
      <c r="BHB175" s="229"/>
      <c r="BHC175" s="229"/>
      <c r="BHD175" s="229"/>
      <c r="BHE175" s="229"/>
      <c r="BHF175" s="229"/>
      <c r="BHG175" s="229"/>
      <c r="BHH175" s="229"/>
      <c r="BHI175" s="229"/>
      <c r="BHJ175" s="229"/>
      <c r="BHK175" s="229"/>
      <c r="BHL175" s="229"/>
      <c r="BHM175" s="229"/>
      <c r="BHN175" s="229"/>
      <c r="BHO175" s="229"/>
      <c r="BHP175" s="229"/>
      <c r="BHQ175" s="229"/>
      <c r="BHR175" s="229"/>
      <c r="BHS175" s="229"/>
      <c r="BHT175" s="229"/>
      <c r="BHU175" s="229"/>
      <c r="BHV175" s="229"/>
      <c r="BHW175" s="229"/>
      <c r="BHX175" s="229"/>
      <c r="BHY175" s="229"/>
      <c r="BHZ175" s="229"/>
      <c r="BIA175" s="229"/>
      <c r="BIB175" s="229"/>
      <c r="BIC175" s="229"/>
      <c r="BID175" s="229"/>
      <c r="BIE175" s="229"/>
      <c r="BIF175" s="229"/>
      <c r="BIG175" s="229"/>
      <c r="BIH175" s="229"/>
      <c r="BII175" s="229"/>
      <c r="BIJ175" s="229"/>
      <c r="BIK175" s="229"/>
      <c r="BIL175" s="229"/>
      <c r="BIM175" s="229"/>
      <c r="BIN175" s="229"/>
      <c r="BIO175" s="229"/>
      <c r="BIP175" s="229"/>
      <c r="BIQ175" s="229"/>
      <c r="BIR175" s="229"/>
      <c r="BIS175" s="229"/>
      <c r="BIT175" s="229"/>
      <c r="BIU175" s="229"/>
      <c r="BIV175" s="229"/>
      <c r="BIW175" s="229"/>
      <c r="BIX175" s="229"/>
      <c r="BIY175" s="229"/>
      <c r="BIZ175" s="229"/>
      <c r="BJA175" s="229"/>
      <c r="BJB175" s="229"/>
      <c r="BJC175" s="229"/>
      <c r="BJD175" s="229"/>
      <c r="BJE175" s="229"/>
      <c r="BJF175" s="229"/>
      <c r="BJG175" s="229"/>
      <c r="BJH175" s="229"/>
      <c r="BJI175" s="229"/>
      <c r="BJJ175" s="229"/>
      <c r="BJK175" s="229"/>
      <c r="BJL175" s="229"/>
      <c r="BJM175" s="229"/>
      <c r="BJN175" s="229"/>
      <c r="BJO175" s="229"/>
      <c r="BJP175" s="229"/>
      <c r="BJQ175" s="229"/>
      <c r="BJR175" s="229"/>
      <c r="BJS175" s="229"/>
      <c r="BJT175" s="229"/>
      <c r="BJU175" s="229"/>
      <c r="BJV175" s="229"/>
      <c r="BJW175" s="229"/>
      <c r="BJX175" s="229"/>
      <c r="BJY175" s="229"/>
      <c r="BJZ175" s="229"/>
      <c r="BKA175" s="229"/>
      <c r="BKB175" s="229"/>
      <c r="BKC175" s="229"/>
      <c r="BKD175" s="229"/>
      <c r="BKE175" s="229"/>
      <c r="BKF175" s="229"/>
      <c r="BKG175" s="229"/>
      <c r="BKH175" s="229"/>
      <c r="BKI175" s="229"/>
      <c r="BKJ175" s="229"/>
      <c r="BKK175" s="229"/>
      <c r="BKL175" s="229"/>
      <c r="BKM175" s="229"/>
      <c r="BKN175" s="229"/>
      <c r="BKO175" s="229"/>
      <c r="BKP175" s="229"/>
      <c r="BKQ175" s="229"/>
      <c r="BKR175" s="229"/>
      <c r="BKS175" s="229"/>
      <c r="BKT175" s="229"/>
      <c r="BKU175" s="229"/>
      <c r="BKV175" s="229"/>
      <c r="BKW175" s="229"/>
      <c r="BKX175" s="229"/>
      <c r="BKY175" s="229"/>
      <c r="BKZ175" s="229"/>
      <c r="BLA175" s="229"/>
      <c r="BLB175" s="229"/>
      <c r="BLC175" s="229"/>
      <c r="BLD175" s="229"/>
      <c r="BLE175" s="229"/>
      <c r="BLF175" s="229"/>
      <c r="BLG175" s="229"/>
      <c r="BLH175" s="229"/>
      <c r="BLI175" s="229"/>
      <c r="BLJ175" s="229"/>
      <c r="BLK175" s="229"/>
      <c r="BLL175" s="229"/>
      <c r="BLM175" s="229"/>
      <c r="BLN175" s="229"/>
      <c r="BLO175" s="229"/>
      <c r="BLP175" s="229"/>
      <c r="BLQ175" s="229"/>
      <c r="BLR175" s="229"/>
      <c r="BLS175" s="229"/>
      <c r="BLT175" s="229"/>
      <c r="BLU175" s="229"/>
      <c r="BLV175" s="229"/>
      <c r="BLW175" s="229"/>
      <c r="BLX175" s="229"/>
      <c r="BLY175" s="229"/>
      <c r="BLZ175" s="229"/>
      <c r="BMA175" s="229"/>
      <c r="BMB175" s="229"/>
      <c r="BMC175" s="229"/>
      <c r="BMD175" s="229"/>
      <c r="BME175" s="229"/>
      <c r="BMF175" s="229"/>
      <c r="BMG175" s="229"/>
      <c r="BMH175" s="229"/>
      <c r="BMI175" s="229"/>
      <c r="BMJ175" s="229"/>
      <c r="BMK175" s="229"/>
      <c r="BML175" s="229"/>
      <c r="BMM175" s="229"/>
      <c r="BMN175" s="229"/>
      <c r="BMO175" s="229"/>
      <c r="BMP175" s="229"/>
      <c r="BMQ175" s="229"/>
      <c r="BMR175" s="229"/>
      <c r="BMS175" s="229"/>
      <c r="BMT175" s="229"/>
      <c r="BMU175" s="229"/>
      <c r="BMV175" s="229"/>
      <c r="BMW175" s="229"/>
      <c r="BMX175" s="229"/>
      <c r="BMY175" s="229"/>
      <c r="BMZ175" s="229"/>
      <c r="BNA175" s="229"/>
      <c r="BNB175" s="229"/>
      <c r="BNC175" s="229"/>
      <c r="BND175" s="229"/>
      <c r="BNE175" s="229"/>
      <c r="BNF175" s="229"/>
      <c r="BNG175" s="229"/>
      <c r="BNH175" s="229"/>
      <c r="BNI175" s="229"/>
      <c r="BNJ175" s="229"/>
      <c r="BNK175" s="229"/>
      <c r="BNL175" s="229"/>
      <c r="BNM175" s="229"/>
      <c r="BNN175" s="229"/>
      <c r="BNO175" s="229"/>
      <c r="BNP175" s="229"/>
      <c r="BNQ175" s="229"/>
      <c r="BNR175" s="229"/>
      <c r="BNS175" s="229"/>
      <c r="BNT175" s="229"/>
      <c r="BNU175" s="229"/>
      <c r="BNV175" s="229"/>
      <c r="BNW175" s="229"/>
      <c r="BNX175" s="229"/>
      <c r="BNY175" s="229"/>
      <c r="BNZ175" s="229"/>
      <c r="BOA175" s="229"/>
      <c r="BOB175" s="229"/>
      <c r="BOC175" s="229"/>
      <c r="BOD175" s="229"/>
      <c r="BOE175" s="229"/>
      <c r="BOF175" s="229"/>
      <c r="BOG175" s="229"/>
      <c r="BOH175" s="229"/>
      <c r="BOI175" s="229"/>
      <c r="BOJ175" s="229"/>
      <c r="BOK175" s="229"/>
      <c r="BOL175" s="229"/>
      <c r="BOM175" s="229"/>
      <c r="BON175" s="229"/>
      <c r="BOO175" s="229"/>
      <c r="BOP175" s="229"/>
      <c r="BOQ175" s="229"/>
      <c r="BOR175" s="229"/>
      <c r="BOS175" s="229"/>
      <c r="BOT175" s="229"/>
      <c r="BOU175" s="229"/>
      <c r="BOV175" s="229"/>
      <c r="BOW175" s="229"/>
      <c r="BOX175" s="229"/>
      <c r="BOY175" s="229"/>
      <c r="BOZ175" s="229"/>
      <c r="BPA175" s="229"/>
      <c r="BPB175" s="229"/>
      <c r="BPC175" s="229"/>
      <c r="BPD175" s="229"/>
      <c r="BPE175" s="229"/>
      <c r="BPF175" s="229"/>
      <c r="BPG175" s="229"/>
      <c r="BPH175" s="229"/>
      <c r="BPI175" s="229"/>
      <c r="BPJ175" s="229"/>
      <c r="BPK175" s="229"/>
      <c r="BPL175" s="229"/>
      <c r="BPM175" s="229"/>
      <c r="BPN175" s="229"/>
      <c r="BPO175" s="229"/>
      <c r="BPP175" s="229"/>
      <c r="BPQ175" s="229"/>
      <c r="BPR175" s="229"/>
      <c r="BPS175" s="229"/>
      <c r="BPT175" s="229"/>
      <c r="BPU175" s="229"/>
      <c r="BPV175" s="229"/>
      <c r="BPW175" s="229"/>
      <c r="BPX175" s="229"/>
      <c r="BPY175" s="229"/>
      <c r="BPZ175" s="229"/>
      <c r="BQA175" s="229"/>
      <c r="BQB175" s="229"/>
      <c r="BQC175" s="229"/>
      <c r="BQD175" s="229"/>
      <c r="BQE175" s="229"/>
      <c r="BQF175" s="229"/>
      <c r="BQG175" s="229"/>
      <c r="BQH175" s="229"/>
      <c r="BQI175" s="229"/>
      <c r="BQJ175" s="229"/>
      <c r="BQK175" s="229"/>
      <c r="BQL175" s="229"/>
      <c r="BQM175" s="229"/>
      <c r="BQN175" s="229"/>
      <c r="BQO175" s="229"/>
      <c r="BQP175" s="229"/>
      <c r="BQQ175" s="229"/>
      <c r="BQR175" s="229"/>
      <c r="BQS175" s="229"/>
      <c r="BQT175" s="229"/>
      <c r="BQU175" s="229"/>
      <c r="BQV175" s="229"/>
      <c r="BQW175" s="229"/>
      <c r="BQX175" s="229"/>
      <c r="BQY175" s="229"/>
      <c r="BQZ175" s="229"/>
      <c r="BRA175" s="229"/>
      <c r="BRB175" s="229"/>
      <c r="BRC175" s="229"/>
      <c r="BRD175" s="229"/>
      <c r="BRE175" s="229"/>
      <c r="BRF175" s="229"/>
      <c r="BRG175" s="229"/>
      <c r="BRH175" s="229"/>
      <c r="BRI175" s="229"/>
      <c r="BRJ175" s="229"/>
      <c r="BRK175" s="229"/>
      <c r="BRL175" s="229"/>
      <c r="BRM175" s="229"/>
      <c r="BRN175" s="229"/>
      <c r="BRO175" s="229"/>
      <c r="BRP175" s="229"/>
      <c r="BRQ175" s="229"/>
      <c r="BRR175" s="229"/>
      <c r="BRS175" s="229"/>
      <c r="BRT175" s="229"/>
      <c r="BRU175" s="229"/>
      <c r="BRV175" s="229"/>
      <c r="BRW175" s="229"/>
      <c r="BRX175" s="229"/>
      <c r="BRY175" s="229"/>
      <c r="BRZ175" s="229"/>
      <c r="BSA175" s="229"/>
      <c r="BSB175" s="229"/>
      <c r="BSC175" s="229"/>
      <c r="BSD175" s="229"/>
      <c r="BSE175" s="229"/>
      <c r="BSF175" s="229"/>
      <c r="BSG175" s="229"/>
      <c r="BSH175" s="229"/>
      <c r="BSI175" s="229"/>
      <c r="BSJ175" s="229"/>
      <c r="BSK175" s="229"/>
      <c r="BSL175" s="229"/>
      <c r="BSM175" s="229"/>
      <c r="BSN175" s="229"/>
      <c r="BSO175" s="229"/>
      <c r="BSP175" s="229"/>
      <c r="BSQ175" s="229"/>
      <c r="BSR175" s="229"/>
      <c r="BSS175" s="229"/>
      <c r="BST175" s="229"/>
      <c r="BSU175" s="229"/>
      <c r="BSV175" s="229"/>
      <c r="BSW175" s="229"/>
      <c r="BSX175" s="229"/>
      <c r="BSY175" s="229"/>
      <c r="BSZ175" s="229"/>
      <c r="BTA175" s="229"/>
      <c r="BTB175" s="229"/>
      <c r="BTC175" s="229"/>
      <c r="BTD175" s="229"/>
      <c r="BTE175" s="229"/>
      <c r="BTF175" s="229"/>
      <c r="BTG175" s="229"/>
      <c r="BTH175" s="229"/>
      <c r="BTI175" s="229"/>
      <c r="BTJ175" s="229"/>
      <c r="BTK175" s="229"/>
      <c r="BTL175" s="229"/>
      <c r="BTM175" s="229"/>
      <c r="BTN175" s="229"/>
      <c r="BTO175" s="229"/>
      <c r="BTP175" s="229"/>
      <c r="BTQ175" s="229"/>
      <c r="BTR175" s="229"/>
      <c r="BTS175" s="229"/>
      <c r="BTT175" s="229"/>
      <c r="BTU175" s="229"/>
      <c r="BTV175" s="229"/>
      <c r="BTW175" s="229"/>
      <c r="BTX175" s="229"/>
      <c r="BTY175" s="229"/>
      <c r="BTZ175" s="229"/>
      <c r="BUA175" s="229"/>
      <c r="BUB175" s="229"/>
      <c r="BUC175" s="229"/>
      <c r="BUD175" s="229"/>
      <c r="BUE175" s="229"/>
      <c r="BUF175" s="229"/>
      <c r="BUG175" s="229"/>
      <c r="BUH175" s="229"/>
      <c r="BUI175" s="229"/>
      <c r="BUJ175" s="229"/>
      <c r="BUK175" s="229"/>
      <c r="BUL175" s="229"/>
      <c r="BUM175" s="229"/>
      <c r="BUN175" s="229"/>
      <c r="BUO175" s="229"/>
      <c r="BUP175" s="229"/>
      <c r="BUQ175" s="229"/>
      <c r="BUR175" s="229"/>
      <c r="BUS175" s="229"/>
      <c r="BUT175" s="229"/>
      <c r="BUU175" s="229"/>
      <c r="BUV175" s="229"/>
      <c r="BUW175" s="229"/>
      <c r="BUX175" s="229"/>
      <c r="BUY175" s="229"/>
      <c r="BUZ175" s="229"/>
      <c r="BVA175" s="229"/>
      <c r="BVB175" s="229"/>
      <c r="BVC175" s="229"/>
      <c r="BVD175" s="229"/>
      <c r="BVE175" s="229"/>
      <c r="BVF175" s="229"/>
      <c r="BVG175" s="229"/>
      <c r="BVH175" s="229"/>
      <c r="BVI175" s="229"/>
      <c r="BVJ175" s="229"/>
      <c r="BVK175" s="229"/>
      <c r="BVL175" s="229"/>
      <c r="BVM175" s="229"/>
      <c r="BVN175" s="229"/>
      <c r="BVO175" s="229"/>
      <c r="BVP175" s="229"/>
      <c r="BVQ175" s="229"/>
      <c r="BVR175" s="229"/>
      <c r="BVS175" s="229"/>
      <c r="BVT175" s="229"/>
      <c r="BVU175" s="229"/>
      <c r="BVV175" s="229"/>
      <c r="BVW175" s="229"/>
      <c r="BVX175" s="229"/>
      <c r="BVY175" s="229"/>
      <c r="BVZ175" s="229"/>
      <c r="BWA175" s="229"/>
      <c r="BWB175" s="229"/>
      <c r="BWC175" s="229"/>
      <c r="BWD175" s="229"/>
      <c r="BWE175" s="229"/>
      <c r="BWF175" s="229"/>
      <c r="BWG175" s="229"/>
      <c r="BWH175" s="229"/>
      <c r="BWI175" s="229"/>
      <c r="BWJ175" s="229"/>
      <c r="BWK175" s="229"/>
      <c r="BWL175" s="229"/>
      <c r="BWM175" s="229"/>
      <c r="BWN175" s="229"/>
      <c r="BWO175" s="229"/>
      <c r="BWP175" s="229"/>
      <c r="BWQ175" s="229"/>
      <c r="BWR175" s="229"/>
      <c r="BWS175" s="229"/>
      <c r="BWT175" s="229"/>
      <c r="BWU175" s="229"/>
      <c r="BWV175" s="229"/>
      <c r="BWW175" s="229"/>
      <c r="BWX175" s="229"/>
      <c r="BWY175" s="229"/>
      <c r="BWZ175" s="229"/>
      <c r="BXA175" s="229"/>
      <c r="BXB175" s="229"/>
      <c r="BXC175" s="229"/>
      <c r="BXD175" s="229"/>
      <c r="BXE175" s="229"/>
      <c r="BXF175" s="229"/>
      <c r="BXG175" s="229"/>
      <c r="BXH175" s="229"/>
      <c r="BXI175" s="229"/>
      <c r="BXJ175" s="229"/>
      <c r="BXK175" s="229"/>
      <c r="BXL175" s="229"/>
      <c r="BXM175" s="229"/>
      <c r="BXN175" s="229"/>
      <c r="BXO175" s="229"/>
      <c r="BXP175" s="229"/>
      <c r="BXQ175" s="229"/>
      <c r="BXR175" s="229"/>
      <c r="BXS175" s="229"/>
      <c r="BXT175" s="229"/>
      <c r="BXU175" s="229"/>
      <c r="BXV175" s="229"/>
      <c r="BXW175" s="229"/>
      <c r="BXX175" s="229"/>
      <c r="BXY175" s="229"/>
      <c r="BXZ175" s="229"/>
      <c r="BYA175" s="229"/>
      <c r="BYB175" s="229"/>
      <c r="BYC175" s="229"/>
      <c r="BYD175" s="229"/>
      <c r="BYE175" s="229"/>
      <c r="BYF175" s="229"/>
      <c r="BYG175" s="229"/>
      <c r="BYH175" s="229"/>
      <c r="BYI175" s="229"/>
      <c r="BYJ175" s="229"/>
      <c r="BYK175" s="229"/>
      <c r="BYL175" s="229"/>
      <c r="BYM175" s="229"/>
      <c r="BYN175" s="229"/>
      <c r="BYO175" s="229"/>
      <c r="BYP175" s="229"/>
      <c r="BYQ175" s="229"/>
      <c r="BYR175" s="229"/>
      <c r="BYS175" s="229"/>
      <c r="BYT175" s="229"/>
      <c r="BYU175" s="229"/>
      <c r="BYV175" s="229"/>
      <c r="BYW175" s="229"/>
      <c r="BYX175" s="229"/>
      <c r="BYY175" s="229"/>
      <c r="BYZ175" s="229"/>
      <c r="BZA175" s="229"/>
      <c r="BZB175" s="229"/>
      <c r="BZC175" s="229"/>
      <c r="BZD175" s="229"/>
      <c r="BZE175" s="229"/>
      <c r="BZF175" s="229"/>
      <c r="BZG175" s="229"/>
      <c r="BZH175" s="229"/>
      <c r="BZI175" s="229"/>
      <c r="BZJ175" s="229"/>
      <c r="BZK175" s="229"/>
      <c r="BZL175" s="229"/>
      <c r="BZM175" s="229"/>
      <c r="BZN175" s="229"/>
      <c r="BZO175" s="229"/>
      <c r="BZP175" s="229"/>
      <c r="BZQ175" s="229"/>
      <c r="BZR175" s="229"/>
      <c r="BZS175" s="229"/>
      <c r="BZT175" s="229"/>
      <c r="BZU175" s="229"/>
      <c r="BZV175" s="229"/>
      <c r="BZW175" s="229"/>
      <c r="BZX175" s="229"/>
      <c r="BZY175" s="229"/>
      <c r="BZZ175" s="229"/>
      <c r="CAA175" s="229"/>
      <c r="CAB175" s="229"/>
      <c r="CAC175" s="229"/>
      <c r="CAD175" s="229"/>
      <c r="CAE175" s="229"/>
      <c r="CAF175" s="229"/>
      <c r="CAG175" s="229"/>
      <c r="CAH175" s="229"/>
      <c r="CAI175" s="229"/>
      <c r="CAJ175" s="229"/>
      <c r="CAK175" s="229"/>
      <c r="CAL175" s="229"/>
      <c r="CAM175" s="229"/>
      <c r="CAN175" s="229"/>
      <c r="CAO175" s="229"/>
      <c r="CAP175" s="229"/>
      <c r="CAQ175" s="229"/>
      <c r="CAR175" s="229"/>
      <c r="CAS175" s="229"/>
      <c r="CAT175" s="229"/>
      <c r="CAU175" s="229"/>
      <c r="CAV175" s="229"/>
      <c r="CAW175" s="229"/>
      <c r="CAX175" s="229"/>
      <c r="CAY175" s="229"/>
      <c r="CAZ175" s="229"/>
      <c r="CBA175" s="229"/>
      <c r="CBB175" s="229"/>
      <c r="CBC175" s="229"/>
      <c r="CBD175" s="229"/>
      <c r="CBE175" s="229"/>
      <c r="CBF175" s="229"/>
      <c r="CBG175" s="229"/>
      <c r="CBH175" s="229"/>
      <c r="CBI175" s="229"/>
      <c r="CBJ175" s="229"/>
      <c r="CBK175" s="229"/>
      <c r="CBL175" s="229"/>
      <c r="CBM175" s="229"/>
      <c r="CBN175" s="229"/>
      <c r="CBO175" s="229"/>
      <c r="CBP175" s="229"/>
      <c r="CBQ175" s="229"/>
      <c r="CBR175" s="229"/>
      <c r="CBS175" s="229"/>
      <c r="CBT175" s="229"/>
      <c r="CBU175" s="229"/>
      <c r="CBV175" s="229"/>
      <c r="CBW175" s="229"/>
      <c r="CBX175" s="229"/>
      <c r="CBY175" s="229"/>
      <c r="CBZ175" s="229"/>
      <c r="CCA175" s="229"/>
      <c r="CCB175" s="229"/>
      <c r="CCC175" s="229"/>
      <c r="CCD175" s="229"/>
      <c r="CCE175" s="229"/>
      <c r="CCF175" s="229"/>
      <c r="CCG175" s="229"/>
      <c r="CCH175" s="229"/>
      <c r="CCI175" s="229"/>
      <c r="CCJ175" s="229"/>
      <c r="CCK175" s="229"/>
      <c r="CCL175" s="229"/>
      <c r="CCM175" s="229"/>
      <c r="CCN175" s="229"/>
      <c r="CCO175" s="229"/>
      <c r="CCP175" s="229"/>
      <c r="CCQ175" s="229"/>
      <c r="CCR175" s="229"/>
      <c r="CCS175" s="229"/>
      <c r="CCT175" s="229"/>
      <c r="CCU175" s="229"/>
      <c r="CCV175" s="229"/>
      <c r="CCW175" s="229"/>
      <c r="CCX175" s="229"/>
      <c r="CCY175" s="229"/>
      <c r="CCZ175" s="229"/>
      <c r="CDA175" s="229"/>
      <c r="CDB175" s="229"/>
      <c r="CDC175" s="229"/>
      <c r="CDD175" s="229"/>
      <c r="CDE175" s="229"/>
      <c r="CDF175" s="229"/>
      <c r="CDG175" s="229"/>
      <c r="CDH175" s="229"/>
      <c r="CDI175" s="229"/>
      <c r="CDJ175" s="229"/>
      <c r="CDK175" s="229"/>
      <c r="CDL175" s="229"/>
      <c r="CDM175" s="229"/>
      <c r="CDN175" s="229"/>
      <c r="CDO175" s="229"/>
      <c r="CDP175" s="229"/>
      <c r="CDQ175" s="229"/>
      <c r="CDR175" s="229"/>
      <c r="CDS175" s="229"/>
      <c r="CDT175" s="229"/>
      <c r="CDU175" s="229"/>
      <c r="CDV175" s="229"/>
      <c r="CDW175" s="229"/>
      <c r="CDX175" s="229"/>
      <c r="CDY175" s="229"/>
      <c r="CDZ175" s="229"/>
      <c r="CEA175" s="229"/>
      <c r="CEB175" s="229"/>
      <c r="CEC175" s="229"/>
      <c r="CED175" s="229"/>
      <c r="CEE175" s="229"/>
      <c r="CEF175" s="229"/>
      <c r="CEG175" s="229"/>
      <c r="CEH175" s="229"/>
      <c r="CEI175" s="229"/>
      <c r="CEJ175" s="229"/>
      <c r="CEK175" s="229"/>
      <c r="CEL175" s="229"/>
      <c r="CEM175" s="229"/>
      <c r="CEN175" s="229"/>
      <c r="CEO175" s="229"/>
      <c r="CEP175" s="229"/>
      <c r="CEQ175" s="229"/>
      <c r="CER175" s="229"/>
      <c r="CES175" s="229"/>
      <c r="CET175" s="229"/>
      <c r="CEU175" s="229"/>
      <c r="CEV175" s="229"/>
      <c r="CEW175" s="229"/>
      <c r="CEX175" s="229"/>
      <c r="CEY175" s="229"/>
      <c r="CEZ175" s="229"/>
      <c r="CFA175" s="229"/>
      <c r="CFB175" s="229"/>
      <c r="CFC175" s="229"/>
      <c r="CFD175" s="229"/>
      <c r="CFE175" s="229"/>
      <c r="CFF175" s="229"/>
      <c r="CFG175" s="229"/>
      <c r="CFH175" s="229"/>
      <c r="CFI175" s="229"/>
      <c r="CFJ175" s="229"/>
      <c r="CFK175" s="229"/>
      <c r="CFL175" s="229"/>
      <c r="CFM175" s="229"/>
      <c r="CFN175" s="229"/>
      <c r="CFO175" s="229"/>
      <c r="CFP175" s="229"/>
      <c r="CFQ175" s="229"/>
      <c r="CFR175" s="229"/>
      <c r="CFS175" s="229"/>
      <c r="CFT175" s="229"/>
      <c r="CFU175" s="229"/>
      <c r="CFV175" s="229"/>
      <c r="CFW175" s="229"/>
      <c r="CFX175" s="229"/>
      <c r="CFY175" s="229"/>
      <c r="CFZ175" s="229"/>
      <c r="CGA175" s="229"/>
      <c r="CGB175" s="229"/>
      <c r="CGC175" s="229"/>
      <c r="CGD175" s="229"/>
      <c r="CGE175" s="229"/>
      <c r="CGF175" s="229"/>
      <c r="CGG175" s="229"/>
      <c r="CGH175" s="229"/>
      <c r="CGI175" s="229"/>
      <c r="CGJ175" s="229"/>
      <c r="CGK175" s="229"/>
      <c r="CGL175" s="229"/>
      <c r="CGM175" s="229"/>
      <c r="CGN175" s="229"/>
      <c r="CGO175" s="229"/>
      <c r="CGP175" s="229"/>
      <c r="CGQ175" s="229"/>
      <c r="CGR175" s="229"/>
      <c r="CGS175" s="229"/>
      <c r="CGT175" s="229"/>
      <c r="CGU175" s="229"/>
      <c r="CGV175" s="229"/>
      <c r="CGW175" s="229"/>
      <c r="CGX175" s="229"/>
      <c r="CGY175" s="229"/>
      <c r="CGZ175" s="229"/>
      <c r="CHA175" s="229"/>
      <c r="CHB175" s="229"/>
      <c r="CHC175" s="229"/>
      <c r="CHD175" s="229"/>
      <c r="CHE175" s="229"/>
      <c r="CHF175" s="229"/>
      <c r="CHG175" s="229"/>
      <c r="CHH175" s="229"/>
      <c r="CHI175" s="229"/>
      <c r="CHJ175" s="229"/>
      <c r="CHK175" s="229"/>
      <c r="CHL175" s="229"/>
      <c r="CHM175" s="229"/>
      <c r="CHN175" s="229"/>
      <c r="CHO175" s="229"/>
      <c r="CHP175" s="229"/>
      <c r="CHQ175" s="229"/>
      <c r="CHR175" s="229"/>
      <c r="CHS175" s="229"/>
      <c r="CHT175" s="229"/>
      <c r="CHU175" s="229"/>
      <c r="CHV175" s="229"/>
      <c r="CHW175" s="229"/>
      <c r="CHX175" s="229"/>
      <c r="CHY175" s="229"/>
      <c r="CHZ175" s="229"/>
      <c r="CIA175" s="229"/>
      <c r="CIB175" s="229"/>
      <c r="CIC175" s="229"/>
      <c r="CID175" s="229"/>
      <c r="CIE175" s="229"/>
      <c r="CIF175" s="229"/>
      <c r="CIG175" s="229"/>
      <c r="CIH175" s="229"/>
      <c r="CII175" s="229"/>
      <c r="CIJ175" s="229"/>
      <c r="CIK175" s="229"/>
      <c r="CIL175" s="229"/>
      <c r="CIM175" s="229"/>
      <c r="CIN175" s="229"/>
      <c r="CIO175" s="229"/>
      <c r="CIP175" s="229"/>
      <c r="CIQ175" s="229"/>
      <c r="CIR175" s="229"/>
      <c r="CIS175" s="229"/>
      <c r="CIT175" s="229"/>
      <c r="CIU175" s="229"/>
      <c r="CIV175" s="229"/>
      <c r="CIW175" s="229"/>
      <c r="CIX175" s="229"/>
      <c r="CIY175" s="229"/>
      <c r="CIZ175" s="229"/>
      <c r="CJA175" s="229"/>
      <c r="CJB175" s="229"/>
      <c r="CJC175" s="229"/>
      <c r="CJD175" s="229"/>
      <c r="CJE175" s="229"/>
      <c r="CJF175" s="229"/>
      <c r="CJG175" s="229"/>
      <c r="CJH175" s="229"/>
      <c r="CJI175" s="229"/>
      <c r="CJJ175" s="229"/>
      <c r="CJK175" s="229"/>
      <c r="CJL175" s="229"/>
      <c r="CJM175" s="229"/>
      <c r="CJN175" s="229"/>
      <c r="CJO175" s="229"/>
      <c r="CJP175" s="229"/>
      <c r="CJQ175" s="229"/>
      <c r="CJR175" s="229"/>
      <c r="CJS175" s="229"/>
      <c r="CJT175" s="229"/>
      <c r="CJU175" s="229"/>
      <c r="CJV175" s="229"/>
      <c r="CJW175" s="229"/>
      <c r="CJX175" s="229"/>
      <c r="CJY175" s="229"/>
      <c r="CJZ175" s="229"/>
      <c r="CKA175" s="229"/>
      <c r="CKB175" s="229"/>
      <c r="CKC175" s="229"/>
      <c r="CKD175" s="229"/>
      <c r="CKE175" s="229"/>
      <c r="CKF175" s="229"/>
      <c r="CKG175" s="229"/>
      <c r="CKH175" s="229"/>
      <c r="CKI175" s="229"/>
      <c r="CKJ175" s="229"/>
      <c r="CKK175" s="229"/>
      <c r="CKL175" s="229"/>
      <c r="CKM175" s="229"/>
      <c r="CKN175" s="229"/>
      <c r="CKO175" s="229"/>
      <c r="CKP175" s="229"/>
      <c r="CKQ175" s="229"/>
      <c r="CKR175" s="229"/>
      <c r="CKS175" s="229"/>
      <c r="CKT175" s="229"/>
      <c r="CKU175" s="229"/>
      <c r="CKV175" s="229"/>
      <c r="CKW175" s="229"/>
      <c r="CKX175" s="229"/>
      <c r="CKY175" s="229"/>
      <c r="CKZ175" s="229"/>
      <c r="CLA175" s="229"/>
      <c r="CLB175" s="229"/>
      <c r="CLC175" s="229"/>
      <c r="CLD175" s="229"/>
      <c r="CLE175" s="229"/>
      <c r="CLF175" s="229"/>
      <c r="CLG175" s="229"/>
      <c r="CLH175" s="229"/>
      <c r="CLI175" s="229"/>
      <c r="CLJ175" s="229"/>
      <c r="CLK175" s="229"/>
      <c r="CLL175" s="229"/>
      <c r="CLM175" s="229"/>
      <c r="CLN175" s="229"/>
      <c r="CLO175" s="229"/>
      <c r="CLP175" s="229"/>
      <c r="CLQ175" s="229"/>
      <c r="CLR175" s="229"/>
      <c r="CLS175" s="229"/>
      <c r="CLT175" s="229"/>
      <c r="CLU175" s="229"/>
      <c r="CLV175" s="229"/>
      <c r="CLW175" s="229"/>
      <c r="CLX175" s="229"/>
      <c r="CLY175" s="229"/>
      <c r="CLZ175" s="229"/>
      <c r="CMA175" s="229"/>
      <c r="CMB175" s="229"/>
      <c r="CMC175" s="229"/>
      <c r="CMD175" s="229"/>
      <c r="CME175" s="229"/>
      <c r="CMF175" s="229"/>
      <c r="CMG175" s="229"/>
      <c r="CMH175" s="229"/>
      <c r="CMI175" s="229"/>
      <c r="CMJ175" s="229"/>
      <c r="CMK175" s="229"/>
      <c r="CML175" s="229"/>
      <c r="CMM175" s="229"/>
      <c r="CMN175" s="229"/>
      <c r="CMO175" s="229"/>
      <c r="CMP175" s="229"/>
      <c r="CMQ175" s="229"/>
      <c r="CMR175" s="229"/>
      <c r="CMS175" s="229"/>
      <c r="CMT175" s="229"/>
      <c r="CMU175" s="229"/>
      <c r="CMV175" s="229"/>
      <c r="CMW175" s="229"/>
      <c r="CMX175" s="229"/>
      <c r="CMY175" s="229"/>
      <c r="CMZ175" s="229"/>
      <c r="CNA175" s="229"/>
      <c r="CNB175" s="229"/>
      <c r="CNC175" s="229"/>
      <c r="CND175" s="229"/>
      <c r="CNE175" s="229"/>
      <c r="CNF175" s="229"/>
      <c r="CNG175" s="229"/>
      <c r="CNH175" s="229"/>
      <c r="CNI175" s="229"/>
      <c r="CNJ175" s="229"/>
      <c r="CNK175" s="229"/>
      <c r="CNL175" s="229"/>
      <c r="CNM175" s="229"/>
      <c r="CNN175" s="229"/>
      <c r="CNO175" s="229"/>
      <c r="CNP175" s="229"/>
      <c r="CNQ175" s="229"/>
      <c r="CNR175" s="229"/>
      <c r="CNS175" s="229"/>
      <c r="CNT175" s="229"/>
      <c r="CNU175" s="229"/>
      <c r="CNV175" s="229"/>
      <c r="CNW175" s="229"/>
      <c r="CNX175" s="229"/>
      <c r="CNY175" s="229"/>
      <c r="CNZ175" s="229"/>
      <c r="COA175" s="229"/>
      <c r="COB175" s="229"/>
      <c r="COC175" s="229"/>
      <c r="COD175" s="229"/>
      <c r="COE175" s="229"/>
      <c r="COF175" s="229"/>
      <c r="COG175" s="229"/>
      <c r="COH175" s="229"/>
      <c r="COI175" s="229"/>
      <c r="COJ175" s="229"/>
      <c r="COK175" s="229"/>
      <c r="COL175" s="229"/>
      <c r="COM175" s="229"/>
      <c r="CON175" s="229"/>
      <c r="COO175" s="229"/>
      <c r="COP175" s="229"/>
      <c r="COQ175" s="229"/>
      <c r="COR175" s="229"/>
      <c r="COS175" s="229"/>
      <c r="COT175" s="229"/>
      <c r="COU175" s="229"/>
      <c r="COV175" s="229"/>
      <c r="COW175" s="229"/>
      <c r="COX175" s="229"/>
      <c r="COY175" s="229"/>
      <c r="COZ175" s="229"/>
      <c r="CPA175" s="229"/>
      <c r="CPB175" s="229"/>
      <c r="CPC175" s="229"/>
      <c r="CPD175" s="229"/>
      <c r="CPE175" s="229"/>
      <c r="CPF175" s="229"/>
      <c r="CPG175" s="229"/>
      <c r="CPH175" s="229"/>
      <c r="CPI175" s="229"/>
      <c r="CPJ175" s="229"/>
      <c r="CPK175" s="229"/>
      <c r="CPL175" s="229"/>
      <c r="CPM175" s="229"/>
      <c r="CPN175" s="229"/>
      <c r="CPO175" s="229"/>
      <c r="CPP175" s="229"/>
      <c r="CPQ175" s="229"/>
      <c r="CPR175" s="229"/>
      <c r="CPS175" s="229"/>
      <c r="CPT175" s="229"/>
      <c r="CPU175" s="229"/>
      <c r="CPV175" s="229"/>
      <c r="CPW175" s="229"/>
      <c r="CPX175" s="229"/>
      <c r="CPY175" s="229"/>
      <c r="CPZ175" s="229"/>
      <c r="CQA175" s="229"/>
      <c r="CQB175" s="229"/>
      <c r="CQC175" s="229"/>
      <c r="CQD175" s="229"/>
      <c r="CQE175" s="229"/>
      <c r="CQF175" s="229"/>
      <c r="CQG175" s="229"/>
      <c r="CQH175" s="229"/>
      <c r="CQI175" s="229"/>
      <c r="CQJ175" s="229"/>
      <c r="CQK175" s="229"/>
      <c r="CQL175" s="229"/>
      <c r="CQM175" s="229"/>
      <c r="CQN175" s="229"/>
      <c r="CQO175" s="229"/>
      <c r="CQP175" s="229"/>
      <c r="CQQ175" s="229"/>
      <c r="CQR175" s="229"/>
      <c r="CQS175" s="229"/>
      <c r="CQT175" s="229"/>
      <c r="CQU175" s="229"/>
      <c r="CQV175" s="229"/>
      <c r="CQW175" s="229"/>
      <c r="CQX175" s="229"/>
      <c r="CQY175" s="229"/>
      <c r="CQZ175" s="229"/>
      <c r="CRA175" s="229"/>
      <c r="CRB175" s="229"/>
      <c r="CRC175" s="229"/>
      <c r="CRD175" s="229"/>
      <c r="CRE175" s="229"/>
      <c r="CRF175" s="229"/>
      <c r="CRG175" s="229"/>
      <c r="CRH175" s="229"/>
      <c r="CRI175" s="229"/>
      <c r="CRJ175" s="229"/>
      <c r="CRK175" s="229"/>
      <c r="CRL175" s="229"/>
      <c r="CRM175" s="229"/>
      <c r="CRN175" s="229"/>
      <c r="CRO175" s="229"/>
      <c r="CRP175" s="229"/>
      <c r="CRQ175" s="229"/>
      <c r="CRR175" s="229"/>
      <c r="CRS175" s="229"/>
      <c r="CRT175" s="229"/>
      <c r="CRU175" s="229"/>
      <c r="CRV175" s="229"/>
      <c r="CRW175" s="229"/>
      <c r="CRX175" s="229"/>
      <c r="CRY175" s="229"/>
      <c r="CRZ175" s="229"/>
      <c r="CSA175" s="229"/>
      <c r="CSB175" s="229"/>
      <c r="CSC175" s="229"/>
      <c r="CSD175" s="229"/>
      <c r="CSE175" s="229"/>
      <c r="CSF175" s="229"/>
      <c r="CSG175" s="229"/>
      <c r="CSH175" s="229"/>
      <c r="CSI175" s="229"/>
      <c r="CSJ175" s="229"/>
      <c r="CSK175" s="229"/>
      <c r="CSL175" s="229"/>
      <c r="CSM175" s="229"/>
      <c r="CSN175" s="229"/>
      <c r="CSO175" s="229"/>
      <c r="CSP175" s="229"/>
      <c r="CSQ175" s="229"/>
      <c r="CSR175" s="229"/>
      <c r="CSS175" s="229"/>
      <c r="CST175" s="229"/>
      <c r="CSU175" s="229"/>
      <c r="CSV175" s="229"/>
      <c r="CSW175" s="229"/>
      <c r="CSX175" s="229"/>
      <c r="CSY175" s="229"/>
      <c r="CSZ175" s="229"/>
      <c r="CTA175" s="229"/>
      <c r="CTB175" s="229"/>
      <c r="CTC175" s="229"/>
      <c r="CTD175" s="229"/>
      <c r="CTE175" s="229"/>
      <c r="CTF175" s="229"/>
      <c r="CTG175" s="229"/>
      <c r="CTH175" s="229"/>
      <c r="CTI175" s="229"/>
      <c r="CTJ175" s="229"/>
      <c r="CTK175" s="229"/>
      <c r="CTL175" s="229"/>
      <c r="CTM175" s="229"/>
      <c r="CTN175" s="229"/>
      <c r="CTO175" s="229"/>
      <c r="CTP175" s="229"/>
      <c r="CTQ175" s="229"/>
      <c r="CTR175" s="229"/>
      <c r="CTS175" s="229"/>
      <c r="CTT175" s="229"/>
      <c r="CTU175" s="229"/>
      <c r="CTV175" s="229"/>
      <c r="CTW175" s="229"/>
      <c r="CTX175" s="229"/>
      <c r="CTY175" s="229"/>
      <c r="CTZ175" s="229"/>
      <c r="CUA175" s="229"/>
    </row>
    <row r="176" spans="1:2575" s="224" customFormat="1" ht="108.75" hidden="1" customHeight="1">
      <c r="A176" s="247"/>
      <c r="B176" s="248"/>
      <c r="C176" s="249"/>
      <c r="D176" s="250"/>
      <c r="E176" s="274"/>
      <c r="F176" s="252"/>
      <c r="G176" s="249"/>
      <c r="H176" s="256"/>
      <c r="I176" s="269"/>
      <c r="J176" s="270"/>
      <c r="K176" s="252"/>
      <c r="L176" s="252"/>
      <c r="N176" s="229"/>
      <c r="O176" s="229"/>
      <c r="P176" s="229"/>
      <c r="Q176" s="229"/>
      <c r="R176" s="229"/>
      <c r="S176" s="229"/>
      <c r="T176" s="229"/>
      <c r="U176" s="229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29"/>
      <c r="AH176" s="229"/>
      <c r="AI176" s="229"/>
      <c r="AJ176" s="229"/>
      <c r="AK176" s="229"/>
      <c r="AL176" s="229"/>
      <c r="AM176" s="229"/>
      <c r="AN176" s="229"/>
      <c r="AO176" s="229"/>
      <c r="AP176" s="229"/>
      <c r="AQ176" s="229"/>
      <c r="AR176" s="229"/>
      <c r="AS176" s="229"/>
      <c r="AT176" s="229"/>
      <c r="AU176" s="229"/>
      <c r="AV176" s="229"/>
      <c r="AW176" s="229"/>
      <c r="AX176" s="229"/>
      <c r="AY176" s="229"/>
      <c r="AZ176" s="229"/>
      <c r="BA176" s="229"/>
      <c r="BB176" s="229"/>
      <c r="BC176" s="229"/>
      <c r="BD176" s="229"/>
      <c r="BE176" s="229"/>
      <c r="BF176" s="229"/>
      <c r="BG176" s="229"/>
      <c r="BH176" s="229"/>
      <c r="BI176" s="229"/>
      <c r="BJ176" s="229"/>
      <c r="BK176" s="229"/>
      <c r="BL176" s="229"/>
      <c r="BM176" s="229"/>
      <c r="BN176" s="229"/>
      <c r="BO176" s="229"/>
      <c r="BP176" s="229"/>
      <c r="BQ176" s="229"/>
      <c r="BR176" s="229"/>
      <c r="BS176" s="229"/>
      <c r="BT176" s="229"/>
      <c r="BU176" s="229"/>
      <c r="BV176" s="229"/>
      <c r="BW176" s="229"/>
      <c r="BX176" s="229"/>
      <c r="BY176" s="229"/>
      <c r="BZ176" s="229"/>
      <c r="CA176" s="229"/>
      <c r="CB176" s="229"/>
      <c r="CC176" s="229"/>
      <c r="CD176" s="229"/>
      <c r="CE176" s="229"/>
      <c r="CF176" s="229"/>
      <c r="CG176" s="229"/>
      <c r="CH176" s="229"/>
      <c r="CI176" s="229"/>
      <c r="CJ176" s="229"/>
      <c r="CK176" s="229"/>
      <c r="CL176" s="229"/>
      <c r="CM176" s="229"/>
      <c r="CN176" s="229"/>
      <c r="CO176" s="229"/>
      <c r="CP176" s="229"/>
      <c r="CQ176" s="229"/>
      <c r="CR176" s="229"/>
      <c r="CS176" s="229"/>
      <c r="CT176" s="229"/>
      <c r="CU176" s="229"/>
      <c r="CV176" s="229"/>
      <c r="CW176" s="229"/>
      <c r="CX176" s="229"/>
      <c r="CY176" s="229"/>
      <c r="CZ176" s="229"/>
      <c r="DA176" s="229"/>
      <c r="DB176" s="229"/>
      <c r="DC176" s="229"/>
      <c r="DD176" s="229"/>
      <c r="DE176" s="229"/>
      <c r="DF176" s="229"/>
      <c r="DG176" s="229"/>
      <c r="DH176" s="229"/>
      <c r="DI176" s="229"/>
      <c r="DJ176" s="229"/>
      <c r="DK176" s="229"/>
      <c r="DL176" s="229"/>
      <c r="DM176" s="229"/>
      <c r="DN176" s="229"/>
      <c r="DO176" s="229"/>
      <c r="DP176" s="229"/>
      <c r="DQ176" s="229"/>
      <c r="DR176" s="229"/>
      <c r="DS176" s="229"/>
      <c r="DT176" s="229"/>
      <c r="DU176" s="229"/>
      <c r="DV176" s="229"/>
      <c r="DW176" s="229"/>
      <c r="DX176" s="229"/>
      <c r="DY176" s="229"/>
      <c r="DZ176" s="229"/>
      <c r="EA176" s="229"/>
      <c r="EB176" s="229"/>
      <c r="EC176" s="229"/>
      <c r="ED176" s="229"/>
      <c r="EE176" s="229"/>
      <c r="EF176" s="229"/>
      <c r="EG176" s="229"/>
      <c r="EH176" s="229"/>
      <c r="EI176" s="229"/>
      <c r="EJ176" s="229"/>
      <c r="EK176" s="229"/>
      <c r="EL176" s="229"/>
      <c r="EM176" s="229"/>
      <c r="EN176" s="229"/>
      <c r="EO176" s="229"/>
      <c r="EP176" s="229"/>
      <c r="EQ176" s="229"/>
      <c r="ER176" s="229"/>
      <c r="ES176" s="229"/>
      <c r="ET176" s="229"/>
      <c r="EU176" s="229"/>
      <c r="EV176" s="229"/>
      <c r="EW176" s="229"/>
      <c r="EX176" s="229"/>
      <c r="EY176" s="229"/>
      <c r="EZ176" s="229"/>
      <c r="FA176" s="229"/>
      <c r="FB176" s="229"/>
      <c r="FC176" s="229"/>
      <c r="FD176" s="229"/>
      <c r="FE176" s="229"/>
      <c r="FF176" s="229"/>
      <c r="FG176" s="229"/>
      <c r="FH176" s="229"/>
      <c r="FI176" s="229"/>
      <c r="FJ176" s="229"/>
      <c r="FK176" s="229"/>
      <c r="FL176" s="229"/>
      <c r="FM176" s="229"/>
      <c r="FN176" s="229"/>
      <c r="FO176" s="229"/>
      <c r="FP176" s="229"/>
      <c r="FQ176" s="229"/>
      <c r="FR176" s="229"/>
      <c r="FS176" s="229"/>
      <c r="FT176" s="229"/>
      <c r="FU176" s="229"/>
      <c r="FV176" s="229"/>
      <c r="FW176" s="229"/>
      <c r="FX176" s="229"/>
      <c r="FY176" s="229"/>
      <c r="FZ176" s="229"/>
      <c r="GA176" s="229"/>
      <c r="GB176" s="229"/>
      <c r="GC176" s="229"/>
      <c r="GD176" s="229"/>
      <c r="GE176" s="229"/>
      <c r="GF176" s="229"/>
      <c r="GG176" s="229"/>
      <c r="GH176" s="229"/>
      <c r="GI176" s="229"/>
      <c r="GJ176" s="229"/>
      <c r="GK176" s="229"/>
      <c r="GL176" s="229"/>
      <c r="GM176" s="229"/>
      <c r="GN176" s="229"/>
      <c r="GO176" s="229"/>
      <c r="GP176" s="229"/>
      <c r="GQ176" s="229"/>
      <c r="GR176" s="229"/>
      <c r="GS176" s="229"/>
      <c r="GT176" s="229"/>
      <c r="GU176" s="229"/>
      <c r="GV176" s="229"/>
      <c r="GW176" s="229"/>
      <c r="GX176" s="229"/>
      <c r="GY176" s="229"/>
      <c r="GZ176" s="229"/>
      <c r="HA176" s="229"/>
      <c r="HB176" s="229"/>
      <c r="HC176" s="229"/>
      <c r="HD176" s="229"/>
      <c r="HE176" s="229"/>
      <c r="HF176" s="229"/>
      <c r="HG176" s="229"/>
      <c r="HH176" s="229"/>
      <c r="HI176" s="229"/>
      <c r="HJ176" s="229"/>
      <c r="HK176" s="229"/>
      <c r="HL176" s="229"/>
      <c r="HM176" s="229"/>
      <c r="HN176" s="229"/>
      <c r="HO176" s="229"/>
      <c r="HP176" s="229"/>
      <c r="HQ176" s="229"/>
      <c r="HR176" s="229"/>
      <c r="HS176" s="229"/>
      <c r="HT176" s="229"/>
      <c r="HU176" s="229"/>
      <c r="HV176" s="229"/>
      <c r="HW176" s="229"/>
      <c r="HX176" s="229"/>
      <c r="HY176" s="229"/>
      <c r="HZ176" s="229"/>
      <c r="IA176" s="229"/>
      <c r="IB176" s="229"/>
      <c r="IC176" s="229"/>
      <c r="ID176" s="229"/>
      <c r="IE176" s="229"/>
      <c r="IF176" s="229"/>
      <c r="IG176" s="229"/>
      <c r="IH176" s="229"/>
      <c r="II176" s="229"/>
      <c r="IJ176" s="229"/>
      <c r="IK176" s="229"/>
      <c r="IL176" s="229"/>
      <c r="IM176" s="229"/>
      <c r="IN176" s="229"/>
      <c r="IO176" s="229"/>
      <c r="IP176" s="229"/>
      <c r="IQ176" s="229"/>
      <c r="IR176" s="229"/>
      <c r="IS176" s="229"/>
      <c r="IT176" s="229"/>
      <c r="IU176" s="229"/>
      <c r="IV176" s="229"/>
      <c r="IW176" s="229"/>
      <c r="IX176" s="229"/>
      <c r="IY176" s="229"/>
      <c r="IZ176" s="229"/>
      <c r="JA176" s="229"/>
      <c r="JB176" s="229"/>
      <c r="JC176" s="229"/>
      <c r="JD176" s="229"/>
      <c r="JE176" s="229"/>
      <c r="JF176" s="229"/>
      <c r="JG176" s="229"/>
      <c r="JH176" s="229"/>
      <c r="JI176" s="229"/>
      <c r="JJ176" s="229"/>
      <c r="JK176" s="229"/>
      <c r="JL176" s="229"/>
      <c r="JM176" s="229"/>
      <c r="JN176" s="229"/>
      <c r="JO176" s="229"/>
      <c r="JP176" s="229"/>
      <c r="JQ176" s="229"/>
      <c r="JR176" s="229"/>
      <c r="JS176" s="229"/>
      <c r="JT176" s="229"/>
      <c r="JU176" s="229"/>
      <c r="JV176" s="229"/>
      <c r="JW176" s="229"/>
      <c r="JX176" s="229"/>
      <c r="JY176" s="229"/>
      <c r="JZ176" s="229"/>
      <c r="KA176" s="229"/>
      <c r="KB176" s="229"/>
      <c r="KC176" s="229"/>
      <c r="KD176" s="229"/>
      <c r="KE176" s="229"/>
      <c r="KF176" s="229"/>
      <c r="KG176" s="229"/>
      <c r="KH176" s="229"/>
      <c r="KI176" s="229"/>
      <c r="KJ176" s="229"/>
      <c r="KK176" s="229"/>
      <c r="KL176" s="229"/>
      <c r="KM176" s="229"/>
      <c r="KN176" s="229"/>
      <c r="KO176" s="229"/>
      <c r="KP176" s="229"/>
      <c r="KQ176" s="229"/>
      <c r="KR176" s="229"/>
      <c r="KS176" s="229"/>
      <c r="KT176" s="229"/>
      <c r="KU176" s="229"/>
      <c r="KV176" s="229"/>
      <c r="KW176" s="229"/>
      <c r="KX176" s="229"/>
      <c r="KY176" s="229"/>
      <c r="KZ176" s="229"/>
      <c r="LA176" s="229"/>
      <c r="LB176" s="229"/>
      <c r="LC176" s="229"/>
      <c r="LD176" s="229"/>
      <c r="LE176" s="229"/>
      <c r="LF176" s="229"/>
      <c r="LG176" s="229"/>
      <c r="LH176" s="229"/>
      <c r="LI176" s="229"/>
      <c r="LJ176" s="229"/>
      <c r="LK176" s="229"/>
      <c r="LL176" s="229"/>
      <c r="LM176" s="229"/>
      <c r="LN176" s="229"/>
      <c r="LO176" s="229"/>
      <c r="LP176" s="229"/>
      <c r="LQ176" s="229"/>
      <c r="LR176" s="229"/>
      <c r="LS176" s="229"/>
      <c r="LT176" s="229"/>
      <c r="LU176" s="229"/>
      <c r="LV176" s="229"/>
      <c r="LW176" s="229"/>
      <c r="LX176" s="229"/>
      <c r="LY176" s="229"/>
      <c r="LZ176" s="229"/>
      <c r="MA176" s="229"/>
      <c r="MB176" s="229"/>
      <c r="MC176" s="229"/>
      <c r="MD176" s="229"/>
      <c r="ME176" s="229"/>
      <c r="MF176" s="229"/>
      <c r="MG176" s="229"/>
      <c r="MH176" s="229"/>
      <c r="MI176" s="229"/>
      <c r="MJ176" s="229"/>
      <c r="MK176" s="229"/>
      <c r="ML176" s="229"/>
      <c r="MM176" s="229"/>
      <c r="MN176" s="229"/>
      <c r="MO176" s="229"/>
      <c r="MP176" s="229"/>
      <c r="MQ176" s="229"/>
      <c r="MR176" s="229"/>
      <c r="MS176" s="229"/>
      <c r="MT176" s="229"/>
      <c r="MU176" s="229"/>
      <c r="MV176" s="229"/>
      <c r="MW176" s="229"/>
      <c r="MX176" s="229"/>
      <c r="MY176" s="229"/>
      <c r="MZ176" s="229"/>
      <c r="NA176" s="229"/>
      <c r="NB176" s="229"/>
      <c r="NC176" s="229"/>
      <c r="ND176" s="229"/>
      <c r="NE176" s="229"/>
      <c r="NF176" s="229"/>
      <c r="NG176" s="229"/>
      <c r="NH176" s="229"/>
      <c r="NI176" s="229"/>
      <c r="NJ176" s="229"/>
      <c r="NK176" s="229"/>
      <c r="NL176" s="229"/>
      <c r="NM176" s="229"/>
      <c r="NN176" s="229"/>
      <c r="NO176" s="229"/>
      <c r="NP176" s="229"/>
      <c r="NQ176" s="229"/>
      <c r="NR176" s="229"/>
      <c r="NS176" s="229"/>
      <c r="NT176" s="229"/>
      <c r="NU176" s="229"/>
      <c r="NV176" s="229"/>
      <c r="NW176" s="229"/>
      <c r="NX176" s="229"/>
      <c r="NY176" s="229"/>
      <c r="NZ176" s="229"/>
      <c r="OA176" s="229"/>
      <c r="OB176" s="229"/>
      <c r="OC176" s="229"/>
      <c r="OD176" s="229"/>
      <c r="OE176" s="229"/>
      <c r="OF176" s="229"/>
      <c r="OG176" s="229"/>
      <c r="OH176" s="229"/>
      <c r="OI176" s="229"/>
      <c r="OJ176" s="229"/>
      <c r="OK176" s="229"/>
      <c r="OL176" s="229"/>
      <c r="OM176" s="229"/>
      <c r="ON176" s="229"/>
      <c r="OO176" s="229"/>
      <c r="OP176" s="229"/>
      <c r="OQ176" s="229"/>
      <c r="OR176" s="229"/>
      <c r="OS176" s="229"/>
      <c r="OT176" s="229"/>
      <c r="OU176" s="229"/>
      <c r="OV176" s="229"/>
      <c r="OW176" s="229"/>
      <c r="OX176" s="229"/>
      <c r="OY176" s="229"/>
      <c r="OZ176" s="229"/>
      <c r="PA176" s="229"/>
      <c r="PB176" s="229"/>
      <c r="PC176" s="229"/>
      <c r="PD176" s="229"/>
      <c r="PE176" s="229"/>
      <c r="PF176" s="229"/>
      <c r="PG176" s="229"/>
      <c r="PH176" s="229"/>
      <c r="PI176" s="229"/>
      <c r="PJ176" s="229"/>
      <c r="PK176" s="229"/>
      <c r="PL176" s="229"/>
      <c r="PM176" s="229"/>
      <c r="PN176" s="229"/>
      <c r="PO176" s="229"/>
      <c r="PP176" s="229"/>
      <c r="PQ176" s="229"/>
      <c r="PR176" s="229"/>
      <c r="PS176" s="229"/>
      <c r="PT176" s="229"/>
      <c r="PU176" s="229"/>
      <c r="PV176" s="229"/>
      <c r="PW176" s="229"/>
      <c r="PX176" s="229"/>
      <c r="PY176" s="229"/>
      <c r="PZ176" s="229"/>
      <c r="QA176" s="229"/>
      <c r="QB176" s="229"/>
      <c r="QC176" s="229"/>
      <c r="QD176" s="229"/>
      <c r="QE176" s="229"/>
      <c r="QF176" s="229"/>
      <c r="QG176" s="229"/>
      <c r="QH176" s="229"/>
      <c r="QI176" s="229"/>
      <c r="QJ176" s="229"/>
      <c r="QK176" s="229"/>
      <c r="QL176" s="229"/>
      <c r="QM176" s="229"/>
      <c r="QN176" s="229"/>
      <c r="QO176" s="229"/>
      <c r="QP176" s="229"/>
      <c r="QQ176" s="229"/>
      <c r="QR176" s="229"/>
      <c r="QS176" s="229"/>
      <c r="QT176" s="229"/>
      <c r="QU176" s="229"/>
      <c r="QV176" s="229"/>
      <c r="QW176" s="229"/>
      <c r="QX176" s="229"/>
      <c r="QY176" s="229"/>
      <c r="QZ176" s="229"/>
      <c r="RA176" s="229"/>
      <c r="RB176" s="229"/>
      <c r="RC176" s="229"/>
      <c r="RD176" s="229"/>
      <c r="RE176" s="229"/>
      <c r="RF176" s="229"/>
      <c r="RG176" s="229"/>
      <c r="RH176" s="229"/>
      <c r="RI176" s="229"/>
      <c r="RJ176" s="229"/>
      <c r="RK176" s="229"/>
      <c r="RL176" s="229"/>
      <c r="RM176" s="229"/>
      <c r="RN176" s="229"/>
      <c r="RO176" s="229"/>
      <c r="RP176" s="229"/>
      <c r="RQ176" s="229"/>
      <c r="RR176" s="229"/>
      <c r="RS176" s="229"/>
      <c r="RT176" s="229"/>
      <c r="RU176" s="229"/>
      <c r="RV176" s="229"/>
      <c r="RW176" s="229"/>
      <c r="RX176" s="229"/>
      <c r="RY176" s="229"/>
      <c r="RZ176" s="229"/>
      <c r="SA176" s="229"/>
      <c r="SB176" s="229"/>
      <c r="SC176" s="229"/>
      <c r="SD176" s="229"/>
      <c r="SE176" s="229"/>
      <c r="SF176" s="229"/>
      <c r="SG176" s="229"/>
      <c r="SH176" s="229"/>
      <c r="SI176" s="229"/>
      <c r="SJ176" s="229"/>
      <c r="SK176" s="229"/>
      <c r="SL176" s="229"/>
      <c r="SM176" s="229"/>
      <c r="SN176" s="229"/>
      <c r="SO176" s="229"/>
      <c r="SP176" s="229"/>
      <c r="SQ176" s="229"/>
      <c r="SR176" s="229"/>
      <c r="SS176" s="229"/>
      <c r="ST176" s="229"/>
      <c r="SU176" s="229"/>
      <c r="SV176" s="229"/>
      <c r="SW176" s="229"/>
      <c r="SX176" s="229"/>
      <c r="SY176" s="229"/>
      <c r="SZ176" s="229"/>
      <c r="TA176" s="229"/>
      <c r="TB176" s="229"/>
      <c r="TC176" s="229"/>
      <c r="TD176" s="229"/>
      <c r="TE176" s="229"/>
      <c r="TF176" s="229"/>
      <c r="TG176" s="229"/>
      <c r="TH176" s="229"/>
      <c r="TI176" s="229"/>
      <c r="TJ176" s="229"/>
      <c r="TK176" s="229"/>
      <c r="TL176" s="229"/>
      <c r="TM176" s="229"/>
      <c r="TN176" s="229"/>
      <c r="TO176" s="229"/>
      <c r="TP176" s="229"/>
      <c r="TQ176" s="229"/>
      <c r="TR176" s="229"/>
      <c r="TS176" s="229"/>
      <c r="TT176" s="229"/>
      <c r="TU176" s="229"/>
      <c r="TV176" s="229"/>
      <c r="TW176" s="229"/>
      <c r="TX176" s="229"/>
      <c r="TY176" s="229"/>
      <c r="TZ176" s="229"/>
      <c r="UA176" s="229"/>
      <c r="UB176" s="229"/>
      <c r="UC176" s="229"/>
      <c r="UD176" s="229"/>
      <c r="UE176" s="229"/>
      <c r="UF176" s="229"/>
      <c r="UG176" s="229"/>
      <c r="UH176" s="229"/>
      <c r="UI176" s="229"/>
      <c r="UJ176" s="229"/>
      <c r="UK176" s="229"/>
      <c r="UL176" s="229"/>
      <c r="UM176" s="229"/>
      <c r="UN176" s="229"/>
      <c r="UO176" s="229"/>
      <c r="UP176" s="229"/>
      <c r="UQ176" s="229"/>
      <c r="UR176" s="229"/>
      <c r="US176" s="229"/>
      <c r="UT176" s="229"/>
      <c r="UU176" s="229"/>
      <c r="UV176" s="229"/>
      <c r="UW176" s="229"/>
      <c r="UX176" s="229"/>
      <c r="UY176" s="229"/>
      <c r="UZ176" s="229"/>
      <c r="VA176" s="229"/>
      <c r="VB176" s="229"/>
      <c r="VC176" s="229"/>
      <c r="VD176" s="229"/>
      <c r="VE176" s="229"/>
      <c r="VF176" s="229"/>
      <c r="VG176" s="229"/>
      <c r="VH176" s="229"/>
      <c r="VI176" s="229"/>
      <c r="VJ176" s="229"/>
      <c r="VK176" s="229"/>
      <c r="VL176" s="229"/>
      <c r="VM176" s="229"/>
      <c r="VN176" s="229"/>
      <c r="VO176" s="229"/>
      <c r="VP176" s="229"/>
      <c r="VQ176" s="229"/>
      <c r="VR176" s="229"/>
      <c r="VS176" s="229"/>
      <c r="VT176" s="229"/>
      <c r="VU176" s="229"/>
      <c r="VV176" s="229"/>
      <c r="VW176" s="229"/>
      <c r="VX176" s="229"/>
      <c r="VY176" s="229"/>
      <c r="VZ176" s="229"/>
      <c r="WA176" s="229"/>
      <c r="WB176" s="229"/>
      <c r="WC176" s="229"/>
      <c r="WD176" s="229"/>
      <c r="WE176" s="229"/>
      <c r="WF176" s="229"/>
      <c r="WG176" s="229"/>
      <c r="WH176" s="229"/>
      <c r="WI176" s="229"/>
      <c r="WJ176" s="229"/>
      <c r="WK176" s="229"/>
      <c r="WL176" s="229"/>
      <c r="WM176" s="229"/>
      <c r="WN176" s="229"/>
      <c r="WO176" s="229"/>
      <c r="WP176" s="229"/>
      <c r="WQ176" s="229"/>
      <c r="WR176" s="229"/>
      <c r="WS176" s="229"/>
      <c r="WT176" s="229"/>
      <c r="WU176" s="229"/>
      <c r="WV176" s="229"/>
      <c r="WW176" s="229"/>
      <c r="WX176" s="229"/>
      <c r="WY176" s="229"/>
      <c r="WZ176" s="229"/>
      <c r="XA176" s="229"/>
      <c r="XB176" s="229"/>
      <c r="XC176" s="229"/>
      <c r="XD176" s="229"/>
      <c r="XE176" s="229"/>
      <c r="XF176" s="229"/>
      <c r="XG176" s="229"/>
      <c r="XH176" s="229"/>
      <c r="XI176" s="229"/>
      <c r="XJ176" s="229"/>
      <c r="XK176" s="229"/>
      <c r="XL176" s="229"/>
      <c r="XM176" s="229"/>
      <c r="XN176" s="229"/>
      <c r="XO176" s="229"/>
      <c r="XP176" s="229"/>
      <c r="XQ176" s="229"/>
      <c r="XR176" s="229"/>
      <c r="XS176" s="229"/>
      <c r="XT176" s="229"/>
      <c r="XU176" s="229"/>
      <c r="XV176" s="229"/>
      <c r="XW176" s="229"/>
      <c r="XX176" s="229"/>
      <c r="XY176" s="229"/>
      <c r="XZ176" s="229"/>
      <c r="YA176" s="229"/>
      <c r="YB176" s="229"/>
      <c r="YC176" s="229"/>
      <c r="YD176" s="229"/>
      <c r="YE176" s="229"/>
      <c r="YF176" s="229"/>
      <c r="YG176" s="229"/>
      <c r="YH176" s="229"/>
      <c r="YI176" s="229"/>
      <c r="YJ176" s="229"/>
      <c r="YK176" s="229"/>
      <c r="YL176" s="229"/>
      <c r="YM176" s="229"/>
      <c r="YN176" s="229"/>
      <c r="YO176" s="229"/>
      <c r="YP176" s="229"/>
      <c r="YQ176" s="229"/>
      <c r="YR176" s="229"/>
      <c r="YS176" s="229"/>
      <c r="YT176" s="229"/>
      <c r="YU176" s="229"/>
      <c r="YV176" s="229"/>
      <c r="YW176" s="229"/>
      <c r="YX176" s="229"/>
      <c r="YY176" s="229"/>
      <c r="YZ176" s="229"/>
      <c r="ZA176" s="229"/>
      <c r="ZB176" s="229"/>
      <c r="ZC176" s="229"/>
      <c r="ZD176" s="229"/>
      <c r="ZE176" s="229"/>
      <c r="ZF176" s="229"/>
      <c r="ZG176" s="229"/>
      <c r="ZH176" s="229"/>
      <c r="ZI176" s="229"/>
      <c r="ZJ176" s="229"/>
      <c r="ZK176" s="229"/>
      <c r="ZL176" s="229"/>
      <c r="ZM176" s="229"/>
      <c r="ZN176" s="229"/>
      <c r="ZO176" s="229"/>
      <c r="ZP176" s="229"/>
      <c r="ZQ176" s="229"/>
      <c r="ZR176" s="229"/>
      <c r="ZS176" s="229"/>
      <c r="ZT176" s="229"/>
      <c r="ZU176" s="229"/>
      <c r="ZV176" s="229"/>
      <c r="ZW176" s="229"/>
      <c r="ZX176" s="229"/>
      <c r="ZY176" s="229"/>
      <c r="ZZ176" s="229"/>
      <c r="AAA176" s="229"/>
      <c r="AAB176" s="229"/>
      <c r="AAC176" s="229"/>
      <c r="AAD176" s="229"/>
      <c r="AAE176" s="229"/>
      <c r="AAF176" s="229"/>
      <c r="AAG176" s="229"/>
      <c r="AAH176" s="229"/>
      <c r="AAI176" s="229"/>
      <c r="AAJ176" s="229"/>
      <c r="AAK176" s="229"/>
      <c r="AAL176" s="229"/>
      <c r="AAM176" s="229"/>
      <c r="AAN176" s="229"/>
      <c r="AAO176" s="229"/>
      <c r="AAP176" s="229"/>
      <c r="AAQ176" s="229"/>
      <c r="AAR176" s="229"/>
      <c r="AAS176" s="229"/>
      <c r="AAT176" s="229"/>
      <c r="AAU176" s="229"/>
      <c r="AAV176" s="229"/>
      <c r="AAW176" s="229"/>
      <c r="AAX176" s="229"/>
      <c r="AAY176" s="229"/>
      <c r="AAZ176" s="229"/>
      <c r="ABA176" s="229"/>
      <c r="ABB176" s="229"/>
      <c r="ABC176" s="229"/>
      <c r="ABD176" s="229"/>
      <c r="ABE176" s="229"/>
      <c r="ABF176" s="229"/>
      <c r="ABG176" s="229"/>
      <c r="ABH176" s="229"/>
      <c r="ABI176" s="229"/>
      <c r="ABJ176" s="229"/>
      <c r="ABK176" s="229"/>
      <c r="ABL176" s="229"/>
      <c r="ABM176" s="229"/>
      <c r="ABN176" s="229"/>
      <c r="ABO176" s="229"/>
      <c r="ABP176" s="229"/>
      <c r="ABQ176" s="229"/>
      <c r="ABR176" s="229"/>
      <c r="ABS176" s="229"/>
      <c r="ABT176" s="229"/>
      <c r="ABU176" s="229"/>
      <c r="ABV176" s="229"/>
      <c r="ABW176" s="229"/>
      <c r="ABX176" s="229"/>
      <c r="ABY176" s="229"/>
      <c r="ABZ176" s="229"/>
      <c r="ACA176" s="229"/>
      <c r="ACB176" s="229"/>
      <c r="ACC176" s="229"/>
      <c r="ACD176" s="229"/>
      <c r="ACE176" s="229"/>
      <c r="ACF176" s="229"/>
      <c r="ACG176" s="229"/>
      <c r="ACH176" s="229"/>
      <c r="ACI176" s="229"/>
      <c r="ACJ176" s="229"/>
      <c r="ACK176" s="229"/>
      <c r="ACL176" s="229"/>
      <c r="ACM176" s="229"/>
      <c r="ACN176" s="229"/>
      <c r="ACO176" s="229"/>
      <c r="ACP176" s="229"/>
      <c r="ACQ176" s="229"/>
      <c r="ACR176" s="229"/>
      <c r="ACS176" s="229"/>
      <c r="ACT176" s="229"/>
      <c r="ACU176" s="229"/>
      <c r="ACV176" s="229"/>
      <c r="ACW176" s="229"/>
      <c r="ACX176" s="229"/>
      <c r="ACY176" s="229"/>
      <c r="ACZ176" s="229"/>
      <c r="ADA176" s="229"/>
      <c r="ADB176" s="229"/>
      <c r="ADC176" s="229"/>
      <c r="ADD176" s="229"/>
      <c r="ADE176" s="229"/>
      <c r="ADF176" s="229"/>
      <c r="ADG176" s="229"/>
      <c r="ADH176" s="229"/>
      <c r="ADI176" s="229"/>
      <c r="ADJ176" s="229"/>
      <c r="ADK176" s="229"/>
      <c r="ADL176" s="229"/>
      <c r="ADM176" s="229"/>
      <c r="ADN176" s="229"/>
      <c r="ADO176" s="229"/>
      <c r="ADP176" s="229"/>
      <c r="ADQ176" s="229"/>
      <c r="ADR176" s="229"/>
      <c r="ADS176" s="229"/>
      <c r="ADT176" s="229"/>
      <c r="ADU176" s="229"/>
      <c r="ADV176" s="229"/>
      <c r="ADW176" s="229"/>
      <c r="ADX176" s="229"/>
      <c r="ADY176" s="229"/>
      <c r="ADZ176" s="229"/>
      <c r="AEA176" s="229"/>
      <c r="AEB176" s="229"/>
      <c r="AEC176" s="229"/>
      <c r="AED176" s="229"/>
      <c r="AEE176" s="229"/>
      <c r="AEF176" s="229"/>
      <c r="AEG176" s="229"/>
      <c r="AEH176" s="229"/>
      <c r="AEI176" s="229"/>
      <c r="AEJ176" s="229"/>
      <c r="AEK176" s="229"/>
      <c r="AEL176" s="229"/>
      <c r="AEM176" s="229"/>
      <c r="AEN176" s="229"/>
      <c r="AEO176" s="229"/>
      <c r="AEP176" s="229"/>
      <c r="AEQ176" s="229"/>
      <c r="AER176" s="229"/>
      <c r="AES176" s="229"/>
      <c r="AET176" s="229"/>
      <c r="AEU176" s="229"/>
      <c r="AEV176" s="229"/>
      <c r="AEW176" s="229"/>
      <c r="AEX176" s="229"/>
      <c r="AEY176" s="229"/>
      <c r="AEZ176" s="229"/>
      <c r="AFA176" s="229"/>
      <c r="AFB176" s="229"/>
      <c r="AFC176" s="229"/>
      <c r="AFD176" s="229"/>
      <c r="AFE176" s="229"/>
      <c r="AFF176" s="229"/>
      <c r="AFG176" s="229"/>
      <c r="AFH176" s="229"/>
      <c r="AFI176" s="229"/>
      <c r="AFJ176" s="229"/>
      <c r="AFK176" s="229"/>
      <c r="AFL176" s="229"/>
      <c r="AFM176" s="229"/>
      <c r="AFN176" s="229"/>
      <c r="AFO176" s="229"/>
      <c r="AFP176" s="229"/>
      <c r="AFQ176" s="229"/>
      <c r="AFR176" s="229"/>
      <c r="AFS176" s="229"/>
      <c r="AFT176" s="229"/>
      <c r="AFU176" s="229"/>
      <c r="AFV176" s="229"/>
      <c r="AFW176" s="229"/>
      <c r="AFX176" s="229"/>
      <c r="AFY176" s="229"/>
      <c r="AFZ176" s="229"/>
      <c r="AGA176" s="229"/>
      <c r="AGB176" s="229"/>
      <c r="AGC176" s="229"/>
      <c r="AGD176" s="229"/>
      <c r="AGE176" s="229"/>
      <c r="AGF176" s="229"/>
      <c r="AGG176" s="229"/>
      <c r="AGH176" s="229"/>
      <c r="AGI176" s="229"/>
      <c r="AGJ176" s="229"/>
      <c r="AGK176" s="229"/>
      <c r="AGL176" s="229"/>
      <c r="AGM176" s="229"/>
      <c r="AGN176" s="229"/>
      <c r="AGO176" s="229"/>
      <c r="AGP176" s="229"/>
      <c r="AGQ176" s="229"/>
      <c r="AGR176" s="229"/>
      <c r="AGS176" s="229"/>
      <c r="AGT176" s="229"/>
      <c r="AGU176" s="229"/>
      <c r="AGV176" s="229"/>
      <c r="AGW176" s="229"/>
      <c r="AGX176" s="229"/>
      <c r="AGY176" s="229"/>
      <c r="AGZ176" s="229"/>
      <c r="AHA176" s="229"/>
      <c r="AHB176" s="229"/>
      <c r="AHC176" s="229"/>
      <c r="AHD176" s="229"/>
      <c r="AHE176" s="229"/>
      <c r="AHF176" s="229"/>
      <c r="AHG176" s="229"/>
      <c r="AHH176" s="229"/>
      <c r="AHI176" s="229"/>
      <c r="AHJ176" s="229"/>
      <c r="AHK176" s="229"/>
      <c r="AHL176" s="229"/>
      <c r="AHM176" s="229"/>
      <c r="AHN176" s="229"/>
      <c r="AHO176" s="229"/>
      <c r="AHP176" s="229"/>
      <c r="AHQ176" s="229"/>
      <c r="AHR176" s="229"/>
      <c r="AHS176" s="229"/>
      <c r="AHT176" s="229"/>
      <c r="AHU176" s="229"/>
      <c r="AHV176" s="229"/>
      <c r="AHW176" s="229"/>
      <c r="AHX176" s="229"/>
      <c r="AHY176" s="229"/>
      <c r="AHZ176" s="229"/>
      <c r="AIA176" s="229"/>
      <c r="AIB176" s="229"/>
      <c r="AIC176" s="229"/>
      <c r="AID176" s="229"/>
      <c r="AIE176" s="229"/>
      <c r="AIF176" s="229"/>
      <c r="AIG176" s="229"/>
      <c r="AIH176" s="229"/>
      <c r="AII176" s="229"/>
      <c r="AIJ176" s="229"/>
      <c r="AIK176" s="229"/>
      <c r="AIL176" s="229"/>
      <c r="AIM176" s="229"/>
      <c r="AIN176" s="229"/>
      <c r="AIO176" s="229"/>
      <c r="AIP176" s="229"/>
      <c r="AIQ176" s="229"/>
      <c r="AIR176" s="229"/>
      <c r="AIS176" s="229"/>
      <c r="AIT176" s="229"/>
      <c r="AIU176" s="229"/>
      <c r="AIV176" s="229"/>
      <c r="AIW176" s="229"/>
      <c r="AIX176" s="229"/>
      <c r="AIY176" s="229"/>
      <c r="AIZ176" s="229"/>
      <c r="AJA176" s="229"/>
      <c r="AJB176" s="229"/>
      <c r="AJC176" s="229"/>
      <c r="AJD176" s="229"/>
      <c r="AJE176" s="229"/>
      <c r="AJF176" s="229"/>
      <c r="AJG176" s="229"/>
      <c r="AJH176" s="229"/>
      <c r="AJI176" s="229"/>
      <c r="AJJ176" s="229"/>
      <c r="AJK176" s="229"/>
      <c r="AJL176" s="229"/>
      <c r="AJM176" s="229"/>
      <c r="AJN176" s="229"/>
      <c r="AJO176" s="229"/>
      <c r="AJP176" s="229"/>
      <c r="AJQ176" s="229"/>
      <c r="AJR176" s="229"/>
      <c r="AJS176" s="229"/>
      <c r="AJT176" s="229"/>
      <c r="AJU176" s="229"/>
      <c r="AJV176" s="229"/>
      <c r="AJW176" s="229"/>
      <c r="AJX176" s="229"/>
      <c r="AJY176" s="229"/>
      <c r="AJZ176" s="229"/>
      <c r="AKA176" s="229"/>
      <c r="AKB176" s="229"/>
      <c r="AKC176" s="229"/>
      <c r="AKD176" s="229"/>
      <c r="AKE176" s="229"/>
      <c r="AKF176" s="229"/>
      <c r="AKG176" s="229"/>
      <c r="AKH176" s="229"/>
      <c r="AKI176" s="229"/>
      <c r="AKJ176" s="229"/>
      <c r="AKK176" s="229"/>
      <c r="AKL176" s="229"/>
      <c r="AKM176" s="229"/>
      <c r="AKN176" s="229"/>
      <c r="AKO176" s="229"/>
      <c r="AKP176" s="229"/>
      <c r="AKQ176" s="229"/>
      <c r="AKR176" s="229"/>
      <c r="AKS176" s="229"/>
      <c r="AKT176" s="229"/>
      <c r="AKU176" s="229"/>
      <c r="AKV176" s="229"/>
      <c r="AKW176" s="229"/>
      <c r="AKX176" s="229"/>
      <c r="AKY176" s="229"/>
      <c r="AKZ176" s="229"/>
      <c r="ALA176" s="229"/>
      <c r="ALB176" s="229"/>
      <c r="ALC176" s="229"/>
      <c r="ALD176" s="229"/>
      <c r="ALE176" s="229"/>
      <c r="ALF176" s="229"/>
      <c r="ALG176" s="229"/>
      <c r="ALH176" s="229"/>
      <c r="ALI176" s="229"/>
      <c r="ALJ176" s="229"/>
      <c r="ALK176" s="229"/>
      <c r="ALL176" s="229"/>
      <c r="ALM176" s="229"/>
      <c r="ALN176" s="229"/>
      <c r="ALO176" s="229"/>
      <c r="ALP176" s="229"/>
      <c r="ALQ176" s="229"/>
      <c r="ALR176" s="229"/>
      <c r="ALS176" s="229"/>
      <c r="ALT176" s="229"/>
      <c r="ALU176" s="229"/>
      <c r="ALV176" s="229"/>
      <c r="ALW176" s="229"/>
      <c r="ALX176" s="229"/>
      <c r="ALY176" s="229"/>
      <c r="ALZ176" s="229"/>
      <c r="AMA176" s="229"/>
      <c r="AMB176" s="229"/>
      <c r="AMC176" s="229"/>
      <c r="AMD176" s="229"/>
      <c r="AME176" s="229"/>
      <c r="AMF176" s="229"/>
      <c r="AMG176" s="229"/>
      <c r="AMH176" s="229"/>
      <c r="AMI176" s="229"/>
      <c r="AMJ176" s="229"/>
      <c r="AMK176" s="229"/>
      <c r="AML176" s="229"/>
      <c r="AMM176" s="229"/>
      <c r="AMN176" s="229"/>
      <c r="AMO176" s="229"/>
      <c r="AMP176" s="229"/>
      <c r="AMQ176" s="229"/>
      <c r="AMR176" s="229"/>
      <c r="AMS176" s="229"/>
      <c r="AMT176" s="229"/>
      <c r="AMU176" s="229"/>
      <c r="AMV176" s="229"/>
      <c r="AMW176" s="229"/>
      <c r="AMX176" s="229"/>
      <c r="AMY176" s="229"/>
      <c r="AMZ176" s="229"/>
      <c r="ANA176" s="229"/>
      <c r="ANB176" s="229"/>
      <c r="ANC176" s="229"/>
      <c r="AND176" s="229"/>
      <c r="ANE176" s="229"/>
      <c r="ANF176" s="229"/>
      <c r="ANG176" s="229"/>
      <c r="ANH176" s="229"/>
      <c r="ANI176" s="229"/>
      <c r="ANJ176" s="229"/>
      <c r="ANK176" s="229"/>
      <c r="ANL176" s="229"/>
      <c r="ANM176" s="229"/>
      <c r="ANN176" s="229"/>
      <c r="ANO176" s="229"/>
      <c r="ANP176" s="229"/>
      <c r="ANQ176" s="229"/>
      <c r="ANR176" s="229"/>
      <c r="ANS176" s="229"/>
      <c r="ANT176" s="229"/>
      <c r="ANU176" s="229"/>
      <c r="ANV176" s="229"/>
      <c r="ANW176" s="229"/>
      <c r="ANX176" s="229"/>
      <c r="ANY176" s="229"/>
      <c r="ANZ176" s="229"/>
      <c r="AOA176" s="229"/>
      <c r="AOB176" s="229"/>
      <c r="AOC176" s="229"/>
      <c r="AOD176" s="229"/>
      <c r="AOE176" s="229"/>
      <c r="AOF176" s="229"/>
      <c r="AOG176" s="229"/>
      <c r="AOH176" s="229"/>
      <c r="AOI176" s="229"/>
      <c r="AOJ176" s="229"/>
      <c r="AOK176" s="229"/>
      <c r="AOL176" s="229"/>
      <c r="AOM176" s="229"/>
      <c r="AON176" s="229"/>
      <c r="AOO176" s="229"/>
      <c r="AOP176" s="229"/>
      <c r="AOQ176" s="229"/>
      <c r="AOR176" s="229"/>
      <c r="AOS176" s="229"/>
      <c r="AOT176" s="229"/>
      <c r="AOU176" s="229"/>
      <c r="AOV176" s="229"/>
      <c r="AOW176" s="229"/>
      <c r="AOX176" s="229"/>
      <c r="AOY176" s="229"/>
      <c r="AOZ176" s="229"/>
      <c r="APA176" s="229"/>
      <c r="APB176" s="229"/>
      <c r="APC176" s="229"/>
      <c r="APD176" s="229"/>
      <c r="APE176" s="229"/>
      <c r="APF176" s="229"/>
      <c r="APG176" s="229"/>
      <c r="APH176" s="229"/>
      <c r="API176" s="229"/>
      <c r="APJ176" s="229"/>
      <c r="APK176" s="229"/>
      <c r="APL176" s="229"/>
      <c r="APM176" s="229"/>
      <c r="APN176" s="229"/>
      <c r="APO176" s="229"/>
      <c r="APP176" s="229"/>
      <c r="APQ176" s="229"/>
      <c r="APR176" s="229"/>
      <c r="APS176" s="229"/>
      <c r="APT176" s="229"/>
      <c r="APU176" s="229"/>
      <c r="APV176" s="229"/>
      <c r="APW176" s="229"/>
      <c r="APX176" s="229"/>
      <c r="APY176" s="229"/>
      <c r="APZ176" s="229"/>
      <c r="AQA176" s="229"/>
      <c r="AQB176" s="229"/>
      <c r="AQC176" s="229"/>
      <c r="AQD176" s="229"/>
      <c r="AQE176" s="229"/>
      <c r="AQF176" s="229"/>
      <c r="AQG176" s="229"/>
      <c r="AQH176" s="229"/>
      <c r="AQI176" s="229"/>
      <c r="AQJ176" s="229"/>
      <c r="AQK176" s="229"/>
      <c r="AQL176" s="229"/>
      <c r="AQM176" s="229"/>
      <c r="AQN176" s="229"/>
      <c r="AQO176" s="229"/>
      <c r="AQP176" s="229"/>
      <c r="AQQ176" s="229"/>
      <c r="AQR176" s="229"/>
      <c r="AQS176" s="229"/>
      <c r="AQT176" s="229"/>
      <c r="AQU176" s="229"/>
      <c r="AQV176" s="229"/>
      <c r="AQW176" s="229"/>
      <c r="AQX176" s="229"/>
      <c r="AQY176" s="229"/>
      <c r="AQZ176" s="229"/>
      <c r="ARA176" s="229"/>
      <c r="ARB176" s="229"/>
      <c r="ARC176" s="229"/>
      <c r="ARD176" s="229"/>
      <c r="ARE176" s="229"/>
      <c r="ARF176" s="229"/>
      <c r="ARG176" s="229"/>
      <c r="ARH176" s="229"/>
      <c r="ARI176" s="229"/>
      <c r="ARJ176" s="229"/>
      <c r="ARK176" s="229"/>
      <c r="ARL176" s="229"/>
      <c r="ARM176" s="229"/>
      <c r="ARN176" s="229"/>
      <c r="ARO176" s="229"/>
      <c r="ARP176" s="229"/>
      <c r="ARQ176" s="229"/>
      <c r="ARR176" s="229"/>
      <c r="ARS176" s="229"/>
      <c r="ART176" s="229"/>
      <c r="ARU176" s="229"/>
      <c r="ARV176" s="229"/>
      <c r="ARW176" s="229"/>
      <c r="ARX176" s="229"/>
      <c r="ARY176" s="229"/>
      <c r="ARZ176" s="229"/>
      <c r="ASA176" s="229"/>
      <c r="ASB176" s="229"/>
      <c r="ASC176" s="229"/>
      <c r="ASD176" s="229"/>
      <c r="ASE176" s="229"/>
      <c r="ASF176" s="229"/>
      <c r="ASG176" s="229"/>
      <c r="ASH176" s="229"/>
      <c r="ASI176" s="229"/>
      <c r="ASJ176" s="229"/>
      <c r="ASK176" s="229"/>
      <c r="ASL176" s="229"/>
      <c r="ASM176" s="229"/>
      <c r="ASN176" s="229"/>
      <c r="ASO176" s="229"/>
      <c r="ASP176" s="229"/>
      <c r="ASQ176" s="229"/>
      <c r="ASR176" s="229"/>
      <c r="ASS176" s="229"/>
      <c r="AST176" s="229"/>
      <c r="ASU176" s="229"/>
      <c r="ASV176" s="229"/>
      <c r="ASW176" s="229"/>
      <c r="ASX176" s="229"/>
      <c r="ASY176" s="229"/>
      <c r="ASZ176" s="229"/>
      <c r="ATA176" s="229"/>
      <c r="ATB176" s="229"/>
      <c r="ATC176" s="229"/>
      <c r="ATD176" s="229"/>
      <c r="ATE176" s="229"/>
      <c r="ATF176" s="229"/>
      <c r="ATG176" s="229"/>
      <c r="ATH176" s="229"/>
      <c r="ATI176" s="229"/>
      <c r="ATJ176" s="229"/>
      <c r="ATK176" s="229"/>
      <c r="ATL176" s="229"/>
      <c r="ATM176" s="229"/>
      <c r="ATN176" s="229"/>
      <c r="ATO176" s="229"/>
      <c r="ATP176" s="229"/>
      <c r="ATQ176" s="229"/>
      <c r="ATR176" s="229"/>
      <c r="ATS176" s="229"/>
      <c r="ATT176" s="229"/>
      <c r="ATU176" s="229"/>
      <c r="ATV176" s="229"/>
      <c r="ATW176" s="229"/>
      <c r="ATX176" s="229"/>
      <c r="ATY176" s="229"/>
      <c r="ATZ176" s="229"/>
      <c r="AUA176" s="229"/>
      <c r="AUB176" s="229"/>
      <c r="AUC176" s="229"/>
      <c r="AUD176" s="229"/>
      <c r="AUE176" s="229"/>
      <c r="AUF176" s="229"/>
      <c r="AUG176" s="229"/>
      <c r="AUH176" s="229"/>
      <c r="AUI176" s="229"/>
      <c r="AUJ176" s="229"/>
      <c r="AUK176" s="229"/>
      <c r="AUL176" s="229"/>
      <c r="AUM176" s="229"/>
      <c r="AUN176" s="229"/>
      <c r="AUO176" s="229"/>
      <c r="AUP176" s="229"/>
      <c r="AUQ176" s="229"/>
      <c r="AUR176" s="229"/>
      <c r="AUS176" s="229"/>
      <c r="AUT176" s="229"/>
      <c r="AUU176" s="229"/>
      <c r="AUV176" s="229"/>
      <c r="AUW176" s="229"/>
      <c r="AUX176" s="229"/>
      <c r="AUY176" s="229"/>
      <c r="AUZ176" s="229"/>
      <c r="AVA176" s="229"/>
      <c r="AVB176" s="229"/>
      <c r="AVC176" s="229"/>
      <c r="AVD176" s="229"/>
      <c r="AVE176" s="229"/>
      <c r="AVF176" s="229"/>
      <c r="AVG176" s="229"/>
      <c r="AVH176" s="229"/>
      <c r="AVI176" s="229"/>
      <c r="AVJ176" s="229"/>
      <c r="AVK176" s="229"/>
      <c r="AVL176" s="229"/>
      <c r="AVM176" s="229"/>
      <c r="AVN176" s="229"/>
      <c r="AVO176" s="229"/>
      <c r="AVP176" s="229"/>
      <c r="AVQ176" s="229"/>
      <c r="AVR176" s="229"/>
      <c r="AVS176" s="229"/>
      <c r="AVT176" s="229"/>
      <c r="AVU176" s="229"/>
      <c r="AVV176" s="229"/>
      <c r="AVW176" s="229"/>
      <c r="AVX176" s="229"/>
      <c r="AVY176" s="229"/>
      <c r="AVZ176" s="229"/>
      <c r="AWA176" s="229"/>
      <c r="AWB176" s="229"/>
      <c r="AWC176" s="229"/>
      <c r="AWD176" s="229"/>
      <c r="AWE176" s="229"/>
      <c r="AWF176" s="229"/>
      <c r="AWG176" s="229"/>
      <c r="AWH176" s="229"/>
      <c r="AWI176" s="229"/>
      <c r="AWJ176" s="229"/>
      <c r="AWK176" s="229"/>
      <c r="AWL176" s="229"/>
      <c r="AWM176" s="229"/>
      <c r="AWN176" s="229"/>
      <c r="AWO176" s="229"/>
      <c r="AWP176" s="229"/>
      <c r="AWQ176" s="229"/>
      <c r="AWR176" s="229"/>
      <c r="AWS176" s="229"/>
      <c r="AWT176" s="229"/>
      <c r="AWU176" s="229"/>
      <c r="AWV176" s="229"/>
      <c r="AWW176" s="229"/>
      <c r="AWX176" s="229"/>
      <c r="AWY176" s="229"/>
      <c r="AWZ176" s="229"/>
      <c r="AXA176" s="229"/>
      <c r="AXB176" s="229"/>
      <c r="AXC176" s="229"/>
      <c r="AXD176" s="229"/>
      <c r="AXE176" s="229"/>
      <c r="AXF176" s="229"/>
      <c r="AXG176" s="229"/>
      <c r="AXH176" s="229"/>
      <c r="AXI176" s="229"/>
      <c r="AXJ176" s="229"/>
      <c r="AXK176" s="229"/>
      <c r="AXL176" s="229"/>
      <c r="AXM176" s="229"/>
      <c r="AXN176" s="229"/>
      <c r="AXO176" s="229"/>
      <c r="AXP176" s="229"/>
      <c r="AXQ176" s="229"/>
      <c r="AXR176" s="229"/>
      <c r="AXS176" s="229"/>
      <c r="AXT176" s="229"/>
      <c r="AXU176" s="229"/>
      <c r="AXV176" s="229"/>
      <c r="AXW176" s="229"/>
      <c r="AXX176" s="229"/>
      <c r="AXY176" s="229"/>
      <c r="AXZ176" s="229"/>
      <c r="AYA176" s="229"/>
      <c r="AYB176" s="229"/>
      <c r="AYC176" s="229"/>
      <c r="AYD176" s="229"/>
      <c r="AYE176" s="229"/>
      <c r="AYF176" s="229"/>
      <c r="AYG176" s="229"/>
      <c r="AYH176" s="229"/>
      <c r="AYI176" s="229"/>
      <c r="AYJ176" s="229"/>
      <c r="AYK176" s="229"/>
      <c r="AYL176" s="229"/>
      <c r="AYM176" s="229"/>
      <c r="AYN176" s="229"/>
      <c r="AYO176" s="229"/>
      <c r="AYP176" s="229"/>
      <c r="AYQ176" s="229"/>
      <c r="AYR176" s="229"/>
      <c r="AYS176" s="229"/>
      <c r="AYT176" s="229"/>
      <c r="AYU176" s="229"/>
      <c r="AYV176" s="229"/>
      <c r="AYW176" s="229"/>
      <c r="AYX176" s="229"/>
      <c r="AYY176" s="229"/>
      <c r="AYZ176" s="229"/>
      <c r="AZA176" s="229"/>
      <c r="AZB176" s="229"/>
      <c r="AZC176" s="229"/>
      <c r="AZD176" s="229"/>
      <c r="AZE176" s="229"/>
      <c r="AZF176" s="229"/>
      <c r="AZG176" s="229"/>
      <c r="AZH176" s="229"/>
      <c r="AZI176" s="229"/>
      <c r="AZJ176" s="229"/>
      <c r="AZK176" s="229"/>
      <c r="AZL176" s="229"/>
      <c r="AZM176" s="229"/>
      <c r="AZN176" s="229"/>
      <c r="AZO176" s="229"/>
      <c r="AZP176" s="229"/>
      <c r="AZQ176" s="229"/>
      <c r="AZR176" s="229"/>
      <c r="AZS176" s="229"/>
      <c r="AZT176" s="229"/>
      <c r="AZU176" s="229"/>
      <c r="AZV176" s="229"/>
      <c r="AZW176" s="229"/>
      <c r="AZX176" s="229"/>
      <c r="AZY176" s="229"/>
      <c r="AZZ176" s="229"/>
      <c r="BAA176" s="229"/>
      <c r="BAB176" s="229"/>
      <c r="BAC176" s="229"/>
      <c r="BAD176" s="229"/>
      <c r="BAE176" s="229"/>
      <c r="BAF176" s="229"/>
      <c r="BAG176" s="229"/>
      <c r="BAH176" s="229"/>
      <c r="BAI176" s="229"/>
      <c r="BAJ176" s="229"/>
      <c r="BAK176" s="229"/>
      <c r="BAL176" s="229"/>
      <c r="BAM176" s="229"/>
      <c r="BAN176" s="229"/>
      <c r="BAO176" s="229"/>
      <c r="BAP176" s="229"/>
      <c r="BAQ176" s="229"/>
      <c r="BAR176" s="229"/>
      <c r="BAS176" s="229"/>
      <c r="BAT176" s="229"/>
      <c r="BAU176" s="229"/>
      <c r="BAV176" s="229"/>
      <c r="BAW176" s="229"/>
      <c r="BAX176" s="229"/>
      <c r="BAY176" s="229"/>
      <c r="BAZ176" s="229"/>
      <c r="BBA176" s="229"/>
      <c r="BBB176" s="229"/>
      <c r="BBC176" s="229"/>
      <c r="BBD176" s="229"/>
      <c r="BBE176" s="229"/>
      <c r="BBF176" s="229"/>
      <c r="BBG176" s="229"/>
      <c r="BBH176" s="229"/>
      <c r="BBI176" s="229"/>
      <c r="BBJ176" s="229"/>
      <c r="BBK176" s="229"/>
      <c r="BBL176" s="229"/>
      <c r="BBM176" s="229"/>
      <c r="BBN176" s="229"/>
      <c r="BBO176" s="229"/>
      <c r="BBP176" s="229"/>
      <c r="BBQ176" s="229"/>
      <c r="BBR176" s="229"/>
      <c r="BBS176" s="229"/>
      <c r="BBT176" s="229"/>
      <c r="BBU176" s="229"/>
      <c r="BBV176" s="229"/>
      <c r="BBW176" s="229"/>
      <c r="BBX176" s="229"/>
      <c r="BBY176" s="229"/>
      <c r="BBZ176" s="229"/>
      <c r="BCA176" s="229"/>
      <c r="BCB176" s="229"/>
      <c r="BCC176" s="229"/>
      <c r="BCD176" s="229"/>
      <c r="BCE176" s="229"/>
      <c r="BCF176" s="229"/>
      <c r="BCG176" s="229"/>
      <c r="BCH176" s="229"/>
      <c r="BCI176" s="229"/>
      <c r="BCJ176" s="229"/>
      <c r="BCK176" s="229"/>
      <c r="BCL176" s="229"/>
      <c r="BCM176" s="229"/>
      <c r="BCN176" s="229"/>
      <c r="BCO176" s="229"/>
      <c r="BCP176" s="229"/>
      <c r="BCQ176" s="229"/>
      <c r="BCR176" s="229"/>
      <c r="BCS176" s="229"/>
      <c r="BCT176" s="229"/>
      <c r="BCU176" s="229"/>
      <c r="BCV176" s="229"/>
      <c r="BCW176" s="229"/>
      <c r="BCX176" s="229"/>
      <c r="BCY176" s="229"/>
      <c r="BCZ176" s="229"/>
      <c r="BDA176" s="229"/>
      <c r="BDB176" s="229"/>
      <c r="BDC176" s="229"/>
      <c r="BDD176" s="229"/>
      <c r="BDE176" s="229"/>
      <c r="BDF176" s="229"/>
      <c r="BDG176" s="229"/>
      <c r="BDH176" s="229"/>
      <c r="BDI176" s="229"/>
      <c r="BDJ176" s="229"/>
      <c r="BDK176" s="229"/>
      <c r="BDL176" s="229"/>
      <c r="BDM176" s="229"/>
      <c r="BDN176" s="229"/>
      <c r="BDO176" s="229"/>
      <c r="BDP176" s="229"/>
      <c r="BDQ176" s="229"/>
      <c r="BDR176" s="229"/>
      <c r="BDS176" s="229"/>
      <c r="BDT176" s="229"/>
      <c r="BDU176" s="229"/>
      <c r="BDV176" s="229"/>
      <c r="BDW176" s="229"/>
      <c r="BDX176" s="229"/>
      <c r="BDY176" s="229"/>
      <c r="BDZ176" s="229"/>
      <c r="BEA176" s="229"/>
      <c r="BEB176" s="229"/>
      <c r="BEC176" s="229"/>
      <c r="BED176" s="229"/>
      <c r="BEE176" s="229"/>
      <c r="BEF176" s="229"/>
      <c r="BEG176" s="229"/>
      <c r="BEH176" s="229"/>
      <c r="BEI176" s="229"/>
      <c r="BEJ176" s="229"/>
      <c r="BEK176" s="229"/>
      <c r="BEL176" s="229"/>
      <c r="BEM176" s="229"/>
      <c r="BEN176" s="229"/>
      <c r="BEO176" s="229"/>
      <c r="BEP176" s="229"/>
      <c r="BEQ176" s="229"/>
      <c r="BER176" s="229"/>
      <c r="BES176" s="229"/>
      <c r="BET176" s="229"/>
      <c r="BEU176" s="229"/>
      <c r="BEV176" s="229"/>
      <c r="BEW176" s="229"/>
      <c r="BEX176" s="229"/>
      <c r="BEY176" s="229"/>
      <c r="BEZ176" s="229"/>
      <c r="BFA176" s="229"/>
      <c r="BFB176" s="229"/>
      <c r="BFC176" s="229"/>
      <c r="BFD176" s="229"/>
      <c r="BFE176" s="229"/>
      <c r="BFF176" s="229"/>
      <c r="BFG176" s="229"/>
      <c r="BFH176" s="229"/>
      <c r="BFI176" s="229"/>
      <c r="BFJ176" s="229"/>
      <c r="BFK176" s="229"/>
      <c r="BFL176" s="229"/>
      <c r="BFM176" s="229"/>
      <c r="BFN176" s="229"/>
      <c r="BFO176" s="229"/>
      <c r="BFP176" s="229"/>
      <c r="BFQ176" s="229"/>
      <c r="BFR176" s="229"/>
      <c r="BFS176" s="229"/>
      <c r="BFT176" s="229"/>
      <c r="BFU176" s="229"/>
      <c r="BFV176" s="229"/>
      <c r="BFW176" s="229"/>
      <c r="BFX176" s="229"/>
      <c r="BFY176" s="229"/>
      <c r="BFZ176" s="229"/>
      <c r="BGA176" s="229"/>
      <c r="BGB176" s="229"/>
      <c r="BGC176" s="229"/>
      <c r="BGD176" s="229"/>
      <c r="BGE176" s="229"/>
      <c r="BGF176" s="229"/>
      <c r="BGG176" s="229"/>
      <c r="BGH176" s="229"/>
      <c r="BGI176" s="229"/>
      <c r="BGJ176" s="229"/>
      <c r="BGK176" s="229"/>
      <c r="BGL176" s="229"/>
      <c r="BGM176" s="229"/>
      <c r="BGN176" s="229"/>
      <c r="BGO176" s="229"/>
      <c r="BGP176" s="229"/>
      <c r="BGQ176" s="229"/>
      <c r="BGR176" s="229"/>
      <c r="BGS176" s="229"/>
      <c r="BGT176" s="229"/>
      <c r="BGU176" s="229"/>
      <c r="BGV176" s="229"/>
      <c r="BGW176" s="229"/>
      <c r="BGX176" s="229"/>
      <c r="BGY176" s="229"/>
      <c r="BGZ176" s="229"/>
      <c r="BHA176" s="229"/>
      <c r="BHB176" s="229"/>
      <c r="BHC176" s="229"/>
      <c r="BHD176" s="229"/>
      <c r="BHE176" s="229"/>
      <c r="BHF176" s="229"/>
      <c r="BHG176" s="229"/>
      <c r="BHH176" s="229"/>
      <c r="BHI176" s="229"/>
      <c r="BHJ176" s="229"/>
      <c r="BHK176" s="229"/>
      <c r="BHL176" s="229"/>
      <c r="BHM176" s="229"/>
      <c r="BHN176" s="229"/>
      <c r="BHO176" s="229"/>
      <c r="BHP176" s="229"/>
      <c r="BHQ176" s="229"/>
      <c r="BHR176" s="229"/>
      <c r="BHS176" s="229"/>
      <c r="BHT176" s="229"/>
      <c r="BHU176" s="229"/>
      <c r="BHV176" s="229"/>
      <c r="BHW176" s="229"/>
      <c r="BHX176" s="229"/>
      <c r="BHY176" s="229"/>
      <c r="BHZ176" s="229"/>
      <c r="BIA176" s="229"/>
      <c r="BIB176" s="229"/>
      <c r="BIC176" s="229"/>
      <c r="BID176" s="229"/>
      <c r="BIE176" s="229"/>
      <c r="BIF176" s="229"/>
      <c r="BIG176" s="229"/>
      <c r="BIH176" s="229"/>
      <c r="BII176" s="229"/>
      <c r="BIJ176" s="229"/>
      <c r="BIK176" s="229"/>
      <c r="BIL176" s="229"/>
      <c r="BIM176" s="229"/>
      <c r="BIN176" s="229"/>
      <c r="BIO176" s="229"/>
      <c r="BIP176" s="229"/>
      <c r="BIQ176" s="229"/>
      <c r="BIR176" s="229"/>
      <c r="BIS176" s="229"/>
      <c r="BIT176" s="229"/>
      <c r="BIU176" s="229"/>
      <c r="BIV176" s="229"/>
      <c r="BIW176" s="229"/>
      <c r="BIX176" s="229"/>
      <c r="BIY176" s="229"/>
      <c r="BIZ176" s="229"/>
      <c r="BJA176" s="229"/>
      <c r="BJB176" s="229"/>
      <c r="BJC176" s="229"/>
      <c r="BJD176" s="229"/>
      <c r="BJE176" s="229"/>
      <c r="BJF176" s="229"/>
      <c r="BJG176" s="229"/>
      <c r="BJH176" s="229"/>
      <c r="BJI176" s="229"/>
      <c r="BJJ176" s="229"/>
      <c r="BJK176" s="229"/>
      <c r="BJL176" s="229"/>
      <c r="BJM176" s="229"/>
      <c r="BJN176" s="229"/>
      <c r="BJO176" s="229"/>
      <c r="BJP176" s="229"/>
      <c r="BJQ176" s="229"/>
      <c r="BJR176" s="229"/>
      <c r="BJS176" s="229"/>
      <c r="BJT176" s="229"/>
      <c r="BJU176" s="229"/>
      <c r="BJV176" s="229"/>
      <c r="BJW176" s="229"/>
      <c r="BJX176" s="229"/>
      <c r="BJY176" s="229"/>
      <c r="BJZ176" s="229"/>
      <c r="BKA176" s="229"/>
      <c r="BKB176" s="229"/>
      <c r="BKC176" s="229"/>
      <c r="BKD176" s="229"/>
      <c r="BKE176" s="229"/>
      <c r="BKF176" s="229"/>
      <c r="BKG176" s="229"/>
      <c r="BKH176" s="229"/>
      <c r="BKI176" s="229"/>
      <c r="BKJ176" s="229"/>
      <c r="BKK176" s="229"/>
      <c r="BKL176" s="229"/>
      <c r="BKM176" s="229"/>
      <c r="BKN176" s="229"/>
      <c r="BKO176" s="229"/>
      <c r="BKP176" s="229"/>
      <c r="BKQ176" s="229"/>
      <c r="BKR176" s="229"/>
      <c r="BKS176" s="229"/>
      <c r="BKT176" s="229"/>
      <c r="BKU176" s="229"/>
      <c r="BKV176" s="229"/>
      <c r="BKW176" s="229"/>
      <c r="BKX176" s="229"/>
      <c r="BKY176" s="229"/>
      <c r="BKZ176" s="229"/>
      <c r="BLA176" s="229"/>
      <c r="BLB176" s="229"/>
      <c r="BLC176" s="229"/>
      <c r="BLD176" s="229"/>
      <c r="BLE176" s="229"/>
      <c r="BLF176" s="229"/>
      <c r="BLG176" s="229"/>
      <c r="BLH176" s="229"/>
      <c r="BLI176" s="229"/>
      <c r="BLJ176" s="229"/>
      <c r="BLK176" s="229"/>
      <c r="BLL176" s="229"/>
      <c r="BLM176" s="229"/>
      <c r="BLN176" s="229"/>
      <c r="BLO176" s="229"/>
      <c r="BLP176" s="229"/>
      <c r="BLQ176" s="229"/>
      <c r="BLR176" s="229"/>
      <c r="BLS176" s="229"/>
      <c r="BLT176" s="229"/>
      <c r="BLU176" s="229"/>
      <c r="BLV176" s="229"/>
      <c r="BLW176" s="229"/>
      <c r="BLX176" s="229"/>
      <c r="BLY176" s="229"/>
      <c r="BLZ176" s="229"/>
      <c r="BMA176" s="229"/>
      <c r="BMB176" s="229"/>
      <c r="BMC176" s="229"/>
      <c r="BMD176" s="229"/>
      <c r="BME176" s="229"/>
      <c r="BMF176" s="229"/>
      <c r="BMG176" s="229"/>
      <c r="BMH176" s="229"/>
      <c r="BMI176" s="229"/>
      <c r="BMJ176" s="229"/>
      <c r="BMK176" s="229"/>
      <c r="BML176" s="229"/>
      <c r="BMM176" s="229"/>
      <c r="BMN176" s="229"/>
      <c r="BMO176" s="229"/>
      <c r="BMP176" s="229"/>
      <c r="BMQ176" s="229"/>
      <c r="BMR176" s="229"/>
      <c r="BMS176" s="229"/>
      <c r="BMT176" s="229"/>
      <c r="BMU176" s="229"/>
      <c r="BMV176" s="229"/>
      <c r="BMW176" s="229"/>
      <c r="BMX176" s="229"/>
      <c r="BMY176" s="229"/>
      <c r="BMZ176" s="229"/>
      <c r="BNA176" s="229"/>
      <c r="BNB176" s="229"/>
      <c r="BNC176" s="229"/>
      <c r="BND176" s="229"/>
      <c r="BNE176" s="229"/>
      <c r="BNF176" s="229"/>
      <c r="BNG176" s="229"/>
      <c r="BNH176" s="229"/>
      <c r="BNI176" s="229"/>
      <c r="BNJ176" s="229"/>
      <c r="BNK176" s="229"/>
      <c r="BNL176" s="229"/>
      <c r="BNM176" s="229"/>
      <c r="BNN176" s="229"/>
      <c r="BNO176" s="229"/>
      <c r="BNP176" s="229"/>
      <c r="BNQ176" s="229"/>
      <c r="BNR176" s="229"/>
      <c r="BNS176" s="229"/>
      <c r="BNT176" s="229"/>
      <c r="BNU176" s="229"/>
      <c r="BNV176" s="229"/>
      <c r="BNW176" s="229"/>
      <c r="BNX176" s="229"/>
      <c r="BNY176" s="229"/>
      <c r="BNZ176" s="229"/>
      <c r="BOA176" s="229"/>
      <c r="BOB176" s="229"/>
      <c r="BOC176" s="229"/>
      <c r="BOD176" s="229"/>
      <c r="BOE176" s="229"/>
      <c r="BOF176" s="229"/>
      <c r="BOG176" s="229"/>
      <c r="BOH176" s="229"/>
      <c r="BOI176" s="229"/>
      <c r="BOJ176" s="229"/>
      <c r="BOK176" s="229"/>
      <c r="BOL176" s="229"/>
      <c r="BOM176" s="229"/>
      <c r="BON176" s="229"/>
      <c r="BOO176" s="229"/>
      <c r="BOP176" s="229"/>
      <c r="BOQ176" s="229"/>
      <c r="BOR176" s="229"/>
      <c r="BOS176" s="229"/>
      <c r="BOT176" s="229"/>
      <c r="BOU176" s="229"/>
      <c r="BOV176" s="229"/>
      <c r="BOW176" s="229"/>
      <c r="BOX176" s="229"/>
      <c r="BOY176" s="229"/>
      <c r="BOZ176" s="229"/>
      <c r="BPA176" s="229"/>
      <c r="BPB176" s="229"/>
      <c r="BPC176" s="229"/>
      <c r="BPD176" s="229"/>
      <c r="BPE176" s="229"/>
      <c r="BPF176" s="229"/>
      <c r="BPG176" s="229"/>
      <c r="BPH176" s="229"/>
      <c r="BPI176" s="229"/>
      <c r="BPJ176" s="229"/>
      <c r="BPK176" s="229"/>
      <c r="BPL176" s="229"/>
      <c r="BPM176" s="229"/>
      <c r="BPN176" s="229"/>
      <c r="BPO176" s="229"/>
      <c r="BPP176" s="229"/>
      <c r="BPQ176" s="229"/>
      <c r="BPR176" s="229"/>
      <c r="BPS176" s="229"/>
      <c r="BPT176" s="229"/>
      <c r="BPU176" s="229"/>
      <c r="BPV176" s="229"/>
      <c r="BPW176" s="229"/>
      <c r="BPX176" s="229"/>
      <c r="BPY176" s="229"/>
      <c r="BPZ176" s="229"/>
      <c r="BQA176" s="229"/>
      <c r="BQB176" s="229"/>
      <c r="BQC176" s="229"/>
      <c r="BQD176" s="229"/>
      <c r="BQE176" s="229"/>
      <c r="BQF176" s="229"/>
      <c r="BQG176" s="229"/>
      <c r="BQH176" s="229"/>
      <c r="BQI176" s="229"/>
      <c r="BQJ176" s="229"/>
      <c r="BQK176" s="229"/>
      <c r="BQL176" s="229"/>
      <c r="BQM176" s="229"/>
      <c r="BQN176" s="229"/>
      <c r="BQO176" s="229"/>
      <c r="BQP176" s="229"/>
      <c r="BQQ176" s="229"/>
      <c r="BQR176" s="229"/>
      <c r="BQS176" s="229"/>
      <c r="BQT176" s="229"/>
      <c r="BQU176" s="229"/>
      <c r="BQV176" s="229"/>
      <c r="BQW176" s="229"/>
      <c r="BQX176" s="229"/>
      <c r="BQY176" s="229"/>
      <c r="BQZ176" s="229"/>
      <c r="BRA176" s="229"/>
      <c r="BRB176" s="229"/>
      <c r="BRC176" s="229"/>
      <c r="BRD176" s="229"/>
      <c r="BRE176" s="229"/>
      <c r="BRF176" s="229"/>
      <c r="BRG176" s="229"/>
      <c r="BRH176" s="229"/>
      <c r="BRI176" s="229"/>
      <c r="BRJ176" s="229"/>
      <c r="BRK176" s="229"/>
      <c r="BRL176" s="229"/>
      <c r="BRM176" s="229"/>
      <c r="BRN176" s="229"/>
      <c r="BRO176" s="229"/>
      <c r="BRP176" s="229"/>
      <c r="BRQ176" s="229"/>
      <c r="BRR176" s="229"/>
      <c r="BRS176" s="229"/>
      <c r="BRT176" s="229"/>
      <c r="BRU176" s="229"/>
      <c r="BRV176" s="229"/>
      <c r="BRW176" s="229"/>
      <c r="BRX176" s="229"/>
      <c r="BRY176" s="229"/>
      <c r="BRZ176" s="229"/>
      <c r="BSA176" s="229"/>
      <c r="BSB176" s="229"/>
      <c r="BSC176" s="229"/>
      <c r="BSD176" s="229"/>
      <c r="BSE176" s="229"/>
      <c r="BSF176" s="229"/>
      <c r="BSG176" s="229"/>
      <c r="BSH176" s="229"/>
      <c r="BSI176" s="229"/>
      <c r="BSJ176" s="229"/>
      <c r="BSK176" s="229"/>
      <c r="BSL176" s="229"/>
      <c r="BSM176" s="229"/>
      <c r="BSN176" s="229"/>
      <c r="BSO176" s="229"/>
      <c r="BSP176" s="229"/>
      <c r="BSQ176" s="229"/>
      <c r="BSR176" s="229"/>
      <c r="BSS176" s="229"/>
      <c r="BST176" s="229"/>
      <c r="BSU176" s="229"/>
      <c r="BSV176" s="229"/>
      <c r="BSW176" s="229"/>
      <c r="BSX176" s="229"/>
      <c r="BSY176" s="229"/>
      <c r="BSZ176" s="229"/>
      <c r="BTA176" s="229"/>
      <c r="BTB176" s="229"/>
      <c r="BTC176" s="229"/>
      <c r="BTD176" s="229"/>
      <c r="BTE176" s="229"/>
      <c r="BTF176" s="229"/>
      <c r="BTG176" s="229"/>
      <c r="BTH176" s="229"/>
      <c r="BTI176" s="229"/>
      <c r="BTJ176" s="229"/>
      <c r="BTK176" s="229"/>
      <c r="BTL176" s="229"/>
      <c r="BTM176" s="229"/>
      <c r="BTN176" s="229"/>
      <c r="BTO176" s="229"/>
      <c r="BTP176" s="229"/>
      <c r="BTQ176" s="229"/>
      <c r="BTR176" s="229"/>
      <c r="BTS176" s="229"/>
      <c r="BTT176" s="229"/>
      <c r="BTU176" s="229"/>
      <c r="BTV176" s="229"/>
      <c r="BTW176" s="229"/>
      <c r="BTX176" s="229"/>
      <c r="BTY176" s="229"/>
      <c r="BTZ176" s="229"/>
      <c r="BUA176" s="229"/>
      <c r="BUB176" s="229"/>
      <c r="BUC176" s="229"/>
      <c r="BUD176" s="229"/>
      <c r="BUE176" s="229"/>
      <c r="BUF176" s="229"/>
      <c r="BUG176" s="229"/>
      <c r="BUH176" s="229"/>
      <c r="BUI176" s="229"/>
      <c r="BUJ176" s="229"/>
      <c r="BUK176" s="229"/>
      <c r="BUL176" s="229"/>
      <c r="BUM176" s="229"/>
      <c r="BUN176" s="229"/>
      <c r="BUO176" s="229"/>
      <c r="BUP176" s="229"/>
      <c r="BUQ176" s="229"/>
      <c r="BUR176" s="229"/>
      <c r="BUS176" s="229"/>
      <c r="BUT176" s="229"/>
      <c r="BUU176" s="229"/>
      <c r="BUV176" s="229"/>
      <c r="BUW176" s="229"/>
      <c r="BUX176" s="229"/>
      <c r="BUY176" s="229"/>
      <c r="BUZ176" s="229"/>
      <c r="BVA176" s="229"/>
      <c r="BVB176" s="229"/>
      <c r="BVC176" s="229"/>
      <c r="BVD176" s="229"/>
      <c r="BVE176" s="229"/>
      <c r="BVF176" s="229"/>
      <c r="BVG176" s="229"/>
      <c r="BVH176" s="229"/>
      <c r="BVI176" s="229"/>
      <c r="BVJ176" s="229"/>
      <c r="BVK176" s="229"/>
      <c r="BVL176" s="229"/>
      <c r="BVM176" s="229"/>
      <c r="BVN176" s="229"/>
      <c r="BVO176" s="229"/>
      <c r="BVP176" s="229"/>
      <c r="BVQ176" s="229"/>
      <c r="BVR176" s="229"/>
      <c r="BVS176" s="229"/>
      <c r="BVT176" s="229"/>
      <c r="BVU176" s="229"/>
      <c r="BVV176" s="229"/>
      <c r="BVW176" s="229"/>
      <c r="BVX176" s="229"/>
      <c r="BVY176" s="229"/>
      <c r="BVZ176" s="229"/>
      <c r="BWA176" s="229"/>
      <c r="BWB176" s="229"/>
      <c r="BWC176" s="229"/>
      <c r="BWD176" s="229"/>
      <c r="BWE176" s="229"/>
      <c r="BWF176" s="229"/>
      <c r="BWG176" s="229"/>
      <c r="BWH176" s="229"/>
      <c r="BWI176" s="229"/>
      <c r="BWJ176" s="229"/>
      <c r="BWK176" s="229"/>
      <c r="BWL176" s="229"/>
      <c r="BWM176" s="229"/>
      <c r="BWN176" s="229"/>
      <c r="BWO176" s="229"/>
      <c r="BWP176" s="229"/>
      <c r="BWQ176" s="229"/>
      <c r="BWR176" s="229"/>
      <c r="BWS176" s="229"/>
      <c r="BWT176" s="229"/>
      <c r="BWU176" s="229"/>
      <c r="BWV176" s="229"/>
      <c r="BWW176" s="229"/>
      <c r="BWX176" s="229"/>
      <c r="BWY176" s="229"/>
      <c r="BWZ176" s="229"/>
      <c r="BXA176" s="229"/>
      <c r="BXB176" s="229"/>
      <c r="BXC176" s="229"/>
      <c r="BXD176" s="229"/>
      <c r="BXE176" s="229"/>
      <c r="BXF176" s="229"/>
      <c r="BXG176" s="229"/>
      <c r="BXH176" s="229"/>
      <c r="BXI176" s="229"/>
      <c r="BXJ176" s="229"/>
      <c r="BXK176" s="229"/>
      <c r="BXL176" s="229"/>
      <c r="BXM176" s="229"/>
      <c r="BXN176" s="229"/>
      <c r="BXO176" s="229"/>
      <c r="BXP176" s="229"/>
      <c r="BXQ176" s="229"/>
      <c r="BXR176" s="229"/>
      <c r="BXS176" s="229"/>
      <c r="BXT176" s="229"/>
      <c r="BXU176" s="229"/>
      <c r="BXV176" s="229"/>
      <c r="BXW176" s="229"/>
      <c r="BXX176" s="229"/>
      <c r="BXY176" s="229"/>
      <c r="BXZ176" s="229"/>
      <c r="BYA176" s="229"/>
      <c r="BYB176" s="229"/>
      <c r="BYC176" s="229"/>
      <c r="BYD176" s="229"/>
      <c r="BYE176" s="229"/>
      <c r="BYF176" s="229"/>
      <c r="BYG176" s="229"/>
      <c r="BYH176" s="229"/>
      <c r="BYI176" s="229"/>
      <c r="BYJ176" s="229"/>
      <c r="BYK176" s="229"/>
      <c r="BYL176" s="229"/>
      <c r="BYM176" s="229"/>
      <c r="BYN176" s="229"/>
      <c r="BYO176" s="229"/>
      <c r="BYP176" s="229"/>
      <c r="BYQ176" s="229"/>
      <c r="BYR176" s="229"/>
      <c r="BYS176" s="229"/>
      <c r="BYT176" s="229"/>
      <c r="BYU176" s="229"/>
      <c r="BYV176" s="229"/>
      <c r="BYW176" s="229"/>
      <c r="BYX176" s="229"/>
      <c r="BYY176" s="229"/>
      <c r="BYZ176" s="229"/>
      <c r="BZA176" s="229"/>
      <c r="BZB176" s="229"/>
      <c r="BZC176" s="229"/>
      <c r="BZD176" s="229"/>
      <c r="BZE176" s="229"/>
      <c r="BZF176" s="229"/>
      <c r="BZG176" s="229"/>
      <c r="BZH176" s="229"/>
      <c r="BZI176" s="229"/>
      <c r="BZJ176" s="229"/>
      <c r="BZK176" s="229"/>
      <c r="BZL176" s="229"/>
      <c r="BZM176" s="229"/>
      <c r="BZN176" s="229"/>
      <c r="BZO176" s="229"/>
      <c r="BZP176" s="229"/>
      <c r="BZQ176" s="229"/>
      <c r="BZR176" s="229"/>
      <c r="BZS176" s="229"/>
      <c r="BZT176" s="229"/>
      <c r="BZU176" s="229"/>
      <c r="BZV176" s="229"/>
      <c r="BZW176" s="229"/>
      <c r="BZX176" s="229"/>
      <c r="BZY176" s="229"/>
      <c r="BZZ176" s="229"/>
      <c r="CAA176" s="229"/>
      <c r="CAB176" s="229"/>
      <c r="CAC176" s="229"/>
      <c r="CAD176" s="229"/>
      <c r="CAE176" s="229"/>
      <c r="CAF176" s="229"/>
      <c r="CAG176" s="229"/>
      <c r="CAH176" s="229"/>
      <c r="CAI176" s="229"/>
      <c r="CAJ176" s="229"/>
      <c r="CAK176" s="229"/>
      <c r="CAL176" s="229"/>
      <c r="CAM176" s="229"/>
      <c r="CAN176" s="229"/>
      <c r="CAO176" s="229"/>
      <c r="CAP176" s="229"/>
      <c r="CAQ176" s="229"/>
      <c r="CAR176" s="229"/>
      <c r="CAS176" s="229"/>
      <c r="CAT176" s="229"/>
      <c r="CAU176" s="229"/>
      <c r="CAV176" s="229"/>
      <c r="CAW176" s="229"/>
      <c r="CAX176" s="229"/>
      <c r="CAY176" s="229"/>
      <c r="CAZ176" s="229"/>
      <c r="CBA176" s="229"/>
      <c r="CBB176" s="229"/>
      <c r="CBC176" s="229"/>
      <c r="CBD176" s="229"/>
      <c r="CBE176" s="229"/>
      <c r="CBF176" s="229"/>
      <c r="CBG176" s="229"/>
      <c r="CBH176" s="229"/>
      <c r="CBI176" s="229"/>
      <c r="CBJ176" s="229"/>
      <c r="CBK176" s="229"/>
      <c r="CBL176" s="229"/>
      <c r="CBM176" s="229"/>
      <c r="CBN176" s="229"/>
      <c r="CBO176" s="229"/>
      <c r="CBP176" s="229"/>
      <c r="CBQ176" s="229"/>
      <c r="CBR176" s="229"/>
      <c r="CBS176" s="229"/>
      <c r="CBT176" s="229"/>
      <c r="CBU176" s="229"/>
      <c r="CBV176" s="229"/>
      <c r="CBW176" s="229"/>
      <c r="CBX176" s="229"/>
      <c r="CBY176" s="229"/>
      <c r="CBZ176" s="229"/>
      <c r="CCA176" s="229"/>
      <c r="CCB176" s="229"/>
      <c r="CCC176" s="229"/>
      <c r="CCD176" s="229"/>
      <c r="CCE176" s="229"/>
      <c r="CCF176" s="229"/>
      <c r="CCG176" s="229"/>
      <c r="CCH176" s="229"/>
      <c r="CCI176" s="229"/>
      <c r="CCJ176" s="229"/>
      <c r="CCK176" s="229"/>
      <c r="CCL176" s="229"/>
      <c r="CCM176" s="229"/>
      <c r="CCN176" s="229"/>
      <c r="CCO176" s="229"/>
      <c r="CCP176" s="229"/>
      <c r="CCQ176" s="229"/>
      <c r="CCR176" s="229"/>
      <c r="CCS176" s="229"/>
      <c r="CCT176" s="229"/>
      <c r="CCU176" s="229"/>
      <c r="CCV176" s="229"/>
      <c r="CCW176" s="229"/>
      <c r="CCX176" s="229"/>
      <c r="CCY176" s="229"/>
      <c r="CCZ176" s="229"/>
      <c r="CDA176" s="229"/>
      <c r="CDB176" s="229"/>
      <c r="CDC176" s="229"/>
      <c r="CDD176" s="229"/>
      <c r="CDE176" s="229"/>
      <c r="CDF176" s="229"/>
      <c r="CDG176" s="229"/>
      <c r="CDH176" s="229"/>
      <c r="CDI176" s="229"/>
      <c r="CDJ176" s="229"/>
      <c r="CDK176" s="229"/>
      <c r="CDL176" s="229"/>
      <c r="CDM176" s="229"/>
      <c r="CDN176" s="229"/>
      <c r="CDO176" s="229"/>
      <c r="CDP176" s="229"/>
      <c r="CDQ176" s="229"/>
      <c r="CDR176" s="229"/>
      <c r="CDS176" s="229"/>
      <c r="CDT176" s="229"/>
      <c r="CDU176" s="229"/>
      <c r="CDV176" s="229"/>
      <c r="CDW176" s="229"/>
      <c r="CDX176" s="229"/>
      <c r="CDY176" s="229"/>
      <c r="CDZ176" s="229"/>
      <c r="CEA176" s="229"/>
      <c r="CEB176" s="229"/>
      <c r="CEC176" s="229"/>
      <c r="CED176" s="229"/>
      <c r="CEE176" s="229"/>
      <c r="CEF176" s="229"/>
      <c r="CEG176" s="229"/>
      <c r="CEH176" s="229"/>
      <c r="CEI176" s="229"/>
      <c r="CEJ176" s="229"/>
      <c r="CEK176" s="229"/>
      <c r="CEL176" s="229"/>
      <c r="CEM176" s="229"/>
      <c r="CEN176" s="229"/>
      <c r="CEO176" s="229"/>
      <c r="CEP176" s="229"/>
      <c r="CEQ176" s="229"/>
      <c r="CER176" s="229"/>
      <c r="CES176" s="229"/>
      <c r="CET176" s="229"/>
      <c r="CEU176" s="229"/>
      <c r="CEV176" s="229"/>
      <c r="CEW176" s="229"/>
      <c r="CEX176" s="229"/>
      <c r="CEY176" s="229"/>
      <c r="CEZ176" s="229"/>
      <c r="CFA176" s="229"/>
      <c r="CFB176" s="229"/>
      <c r="CFC176" s="229"/>
      <c r="CFD176" s="229"/>
      <c r="CFE176" s="229"/>
      <c r="CFF176" s="229"/>
      <c r="CFG176" s="229"/>
      <c r="CFH176" s="229"/>
      <c r="CFI176" s="229"/>
      <c r="CFJ176" s="229"/>
      <c r="CFK176" s="229"/>
      <c r="CFL176" s="229"/>
      <c r="CFM176" s="229"/>
      <c r="CFN176" s="229"/>
      <c r="CFO176" s="229"/>
      <c r="CFP176" s="229"/>
      <c r="CFQ176" s="229"/>
      <c r="CFR176" s="229"/>
      <c r="CFS176" s="229"/>
      <c r="CFT176" s="229"/>
      <c r="CFU176" s="229"/>
      <c r="CFV176" s="229"/>
      <c r="CFW176" s="229"/>
      <c r="CFX176" s="229"/>
      <c r="CFY176" s="229"/>
      <c r="CFZ176" s="229"/>
      <c r="CGA176" s="229"/>
      <c r="CGB176" s="229"/>
      <c r="CGC176" s="229"/>
      <c r="CGD176" s="229"/>
      <c r="CGE176" s="229"/>
      <c r="CGF176" s="229"/>
      <c r="CGG176" s="229"/>
      <c r="CGH176" s="229"/>
      <c r="CGI176" s="229"/>
      <c r="CGJ176" s="229"/>
      <c r="CGK176" s="229"/>
      <c r="CGL176" s="229"/>
      <c r="CGM176" s="229"/>
      <c r="CGN176" s="229"/>
      <c r="CGO176" s="229"/>
      <c r="CGP176" s="229"/>
      <c r="CGQ176" s="229"/>
      <c r="CGR176" s="229"/>
      <c r="CGS176" s="229"/>
      <c r="CGT176" s="229"/>
      <c r="CGU176" s="229"/>
      <c r="CGV176" s="229"/>
      <c r="CGW176" s="229"/>
      <c r="CGX176" s="229"/>
      <c r="CGY176" s="229"/>
      <c r="CGZ176" s="229"/>
      <c r="CHA176" s="229"/>
      <c r="CHB176" s="229"/>
      <c r="CHC176" s="229"/>
      <c r="CHD176" s="229"/>
      <c r="CHE176" s="229"/>
      <c r="CHF176" s="229"/>
      <c r="CHG176" s="229"/>
      <c r="CHH176" s="229"/>
      <c r="CHI176" s="229"/>
      <c r="CHJ176" s="229"/>
      <c r="CHK176" s="229"/>
      <c r="CHL176" s="229"/>
      <c r="CHM176" s="229"/>
      <c r="CHN176" s="229"/>
      <c r="CHO176" s="229"/>
      <c r="CHP176" s="229"/>
      <c r="CHQ176" s="229"/>
      <c r="CHR176" s="229"/>
      <c r="CHS176" s="229"/>
      <c r="CHT176" s="229"/>
      <c r="CHU176" s="229"/>
      <c r="CHV176" s="229"/>
      <c r="CHW176" s="229"/>
      <c r="CHX176" s="229"/>
      <c r="CHY176" s="229"/>
      <c r="CHZ176" s="229"/>
      <c r="CIA176" s="229"/>
      <c r="CIB176" s="229"/>
      <c r="CIC176" s="229"/>
      <c r="CID176" s="229"/>
      <c r="CIE176" s="229"/>
      <c r="CIF176" s="229"/>
      <c r="CIG176" s="229"/>
      <c r="CIH176" s="229"/>
      <c r="CII176" s="229"/>
      <c r="CIJ176" s="229"/>
      <c r="CIK176" s="229"/>
      <c r="CIL176" s="229"/>
      <c r="CIM176" s="229"/>
      <c r="CIN176" s="229"/>
      <c r="CIO176" s="229"/>
      <c r="CIP176" s="229"/>
      <c r="CIQ176" s="229"/>
      <c r="CIR176" s="229"/>
      <c r="CIS176" s="229"/>
      <c r="CIT176" s="229"/>
      <c r="CIU176" s="229"/>
      <c r="CIV176" s="229"/>
      <c r="CIW176" s="229"/>
      <c r="CIX176" s="229"/>
      <c r="CIY176" s="229"/>
      <c r="CIZ176" s="229"/>
      <c r="CJA176" s="229"/>
      <c r="CJB176" s="229"/>
      <c r="CJC176" s="229"/>
      <c r="CJD176" s="229"/>
      <c r="CJE176" s="229"/>
      <c r="CJF176" s="229"/>
      <c r="CJG176" s="229"/>
      <c r="CJH176" s="229"/>
      <c r="CJI176" s="229"/>
      <c r="CJJ176" s="229"/>
      <c r="CJK176" s="229"/>
      <c r="CJL176" s="229"/>
      <c r="CJM176" s="229"/>
      <c r="CJN176" s="229"/>
      <c r="CJO176" s="229"/>
      <c r="CJP176" s="229"/>
      <c r="CJQ176" s="229"/>
      <c r="CJR176" s="229"/>
      <c r="CJS176" s="229"/>
      <c r="CJT176" s="229"/>
      <c r="CJU176" s="229"/>
      <c r="CJV176" s="229"/>
      <c r="CJW176" s="229"/>
      <c r="CJX176" s="229"/>
      <c r="CJY176" s="229"/>
      <c r="CJZ176" s="229"/>
      <c r="CKA176" s="229"/>
      <c r="CKB176" s="229"/>
      <c r="CKC176" s="229"/>
      <c r="CKD176" s="229"/>
      <c r="CKE176" s="229"/>
      <c r="CKF176" s="229"/>
      <c r="CKG176" s="229"/>
      <c r="CKH176" s="229"/>
      <c r="CKI176" s="229"/>
      <c r="CKJ176" s="229"/>
      <c r="CKK176" s="229"/>
      <c r="CKL176" s="229"/>
      <c r="CKM176" s="229"/>
      <c r="CKN176" s="229"/>
      <c r="CKO176" s="229"/>
      <c r="CKP176" s="229"/>
      <c r="CKQ176" s="229"/>
      <c r="CKR176" s="229"/>
      <c r="CKS176" s="229"/>
      <c r="CKT176" s="229"/>
      <c r="CKU176" s="229"/>
      <c r="CKV176" s="229"/>
      <c r="CKW176" s="229"/>
      <c r="CKX176" s="229"/>
      <c r="CKY176" s="229"/>
      <c r="CKZ176" s="229"/>
      <c r="CLA176" s="229"/>
      <c r="CLB176" s="229"/>
      <c r="CLC176" s="229"/>
      <c r="CLD176" s="229"/>
      <c r="CLE176" s="229"/>
      <c r="CLF176" s="229"/>
      <c r="CLG176" s="229"/>
      <c r="CLH176" s="229"/>
      <c r="CLI176" s="229"/>
      <c r="CLJ176" s="229"/>
      <c r="CLK176" s="229"/>
      <c r="CLL176" s="229"/>
      <c r="CLM176" s="229"/>
      <c r="CLN176" s="229"/>
      <c r="CLO176" s="229"/>
      <c r="CLP176" s="229"/>
      <c r="CLQ176" s="229"/>
      <c r="CLR176" s="229"/>
      <c r="CLS176" s="229"/>
      <c r="CLT176" s="229"/>
      <c r="CLU176" s="229"/>
      <c r="CLV176" s="229"/>
      <c r="CLW176" s="229"/>
      <c r="CLX176" s="229"/>
      <c r="CLY176" s="229"/>
      <c r="CLZ176" s="229"/>
      <c r="CMA176" s="229"/>
      <c r="CMB176" s="229"/>
      <c r="CMC176" s="229"/>
      <c r="CMD176" s="229"/>
      <c r="CME176" s="229"/>
      <c r="CMF176" s="229"/>
      <c r="CMG176" s="229"/>
      <c r="CMH176" s="229"/>
      <c r="CMI176" s="229"/>
      <c r="CMJ176" s="229"/>
      <c r="CMK176" s="229"/>
      <c r="CML176" s="229"/>
      <c r="CMM176" s="229"/>
      <c r="CMN176" s="229"/>
      <c r="CMO176" s="229"/>
      <c r="CMP176" s="229"/>
      <c r="CMQ176" s="229"/>
      <c r="CMR176" s="229"/>
      <c r="CMS176" s="229"/>
      <c r="CMT176" s="229"/>
      <c r="CMU176" s="229"/>
      <c r="CMV176" s="229"/>
      <c r="CMW176" s="229"/>
      <c r="CMX176" s="229"/>
      <c r="CMY176" s="229"/>
      <c r="CMZ176" s="229"/>
      <c r="CNA176" s="229"/>
      <c r="CNB176" s="229"/>
      <c r="CNC176" s="229"/>
      <c r="CND176" s="229"/>
      <c r="CNE176" s="229"/>
      <c r="CNF176" s="229"/>
      <c r="CNG176" s="229"/>
      <c r="CNH176" s="229"/>
      <c r="CNI176" s="229"/>
      <c r="CNJ176" s="229"/>
      <c r="CNK176" s="229"/>
      <c r="CNL176" s="229"/>
      <c r="CNM176" s="229"/>
      <c r="CNN176" s="229"/>
      <c r="CNO176" s="229"/>
      <c r="CNP176" s="229"/>
      <c r="CNQ176" s="229"/>
      <c r="CNR176" s="229"/>
      <c r="CNS176" s="229"/>
      <c r="CNT176" s="229"/>
      <c r="CNU176" s="229"/>
      <c r="CNV176" s="229"/>
      <c r="CNW176" s="229"/>
      <c r="CNX176" s="229"/>
      <c r="CNY176" s="229"/>
      <c r="CNZ176" s="229"/>
      <c r="COA176" s="229"/>
      <c r="COB176" s="229"/>
      <c r="COC176" s="229"/>
      <c r="COD176" s="229"/>
      <c r="COE176" s="229"/>
      <c r="COF176" s="229"/>
      <c r="COG176" s="229"/>
      <c r="COH176" s="229"/>
      <c r="COI176" s="229"/>
      <c r="COJ176" s="229"/>
      <c r="COK176" s="229"/>
      <c r="COL176" s="229"/>
      <c r="COM176" s="229"/>
      <c r="CON176" s="229"/>
      <c r="COO176" s="229"/>
      <c r="COP176" s="229"/>
      <c r="COQ176" s="229"/>
      <c r="COR176" s="229"/>
      <c r="COS176" s="229"/>
      <c r="COT176" s="229"/>
      <c r="COU176" s="229"/>
      <c r="COV176" s="229"/>
      <c r="COW176" s="229"/>
      <c r="COX176" s="229"/>
      <c r="COY176" s="229"/>
      <c r="COZ176" s="229"/>
      <c r="CPA176" s="229"/>
      <c r="CPB176" s="229"/>
      <c r="CPC176" s="229"/>
      <c r="CPD176" s="229"/>
      <c r="CPE176" s="229"/>
      <c r="CPF176" s="229"/>
      <c r="CPG176" s="229"/>
      <c r="CPH176" s="229"/>
      <c r="CPI176" s="229"/>
      <c r="CPJ176" s="229"/>
      <c r="CPK176" s="229"/>
      <c r="CPL176" s="229"/>
      <c r="CPM176" s="229"/>
      <c r="CPN176" s="229"/>
      <c r="CPO176" s="229"/>
      <c r="CPP176" s="229"/>
      <c r="CPQ176" s="229"/>
      <c r="CPR176" s="229"/>
      <c r="CPS176" s="229"/>
      <c r="CPT176" s="229"/>
      <c r="CPU176" s="229"/>
      <c r="CPV176" s="229"/>
      <c r="CPW176" s="229"/>
      <c r="CPX176" s="229"/>
      <c r="CPY176" s="229"/>
      <c r="CPZ176" s="229"/>
      <c r="CQA176" s="229"/>
      <c r="CQB176" s="229"/>
      <c r="CQC176" s="229"/>
      <c r="CQD176" s="229"/>
      <c r="CQE176" s="229"/>
      <c r="CQF176" s="229"/>
      <c r="CQG176" s="229"/>
      <c r="CQH176" s="229"/>
      <c r="CQI176" s="229"/>
      <c r="CQJ176" s="229"/>
      <c r="CQK176" s="229"/>
      <c r="CQL176" s="229"/>
      <c r="CQM176" s="229"/>
      <c r="CQN176" s="229"/>
      <c r="CQO176" s="229"/>
      <c r="CQP176" s="229"/>
      <c r="CQQ176" s="229"/>
      <c r="CQR176" s="229"/>
      <c r="CQS176" s="229"/>
      <c r="CQT176" s="229"/>
      <c r="CQU176" s="229"/>
      <c r="CQV176" s="229"/>
      <c r="CQW176" s="229"/>
      <c r="CQX176" s="229"/>
      <c r="CQY176" s="229"/>
      <c r="CQZ176" s="229"/>
      <c r="CRA176" s="229"/>
      <c r="CRB176" s="229"/>
      <c r="CRC176" s="229"/>
      <c r="CRD176" s="229"/>
      <c r="CRE176" s="229"/>
      <c r="CRF176" s="229"/>
      <c r="CRG176" s="229"/>
      <c r="CRH176" s="229"/>
      <c r="CRI176" s="229"/>
      <c r="CRJ176" s="229"/>
      <c r="CRK176" s="229"/>
      <c r="CRL176" s="229"/>
      <c r="CRM176" s="229"/>
      <c r="CRN176" s="229"/>
      <c r="CRO176" s="229"/>
      <c r="CRP176" s="229"/>
      <c r="CRQ176" s="229"/>
      <c r="CRR176" s="229"/>
      <c r="CRS176" s="229"/>
      <c r="CRT176" s="229"/>
      <c r="CRU176" s="229"/>
      <c r="CRV176" s="229"/>
      <c r="CRW176" s="229"/>
      <c r="CRX176" s="229"/>
      <c r="CRY176" s="229"/>
      <c r="CRZ176" s="229"/>
      <c r="CSA176" s="229"/>
      <c r="CSB176" s="229"/>
      <c r="CSC176" s="229"/>
      <c r="CSD176" s="229"/>
      <c r="CSE176" s="229"/>
      <c r="CSF176" s="229"/>
      <c r="CSG176" s="229"/>
      <c r="CSH176" s="229"/>
      <c r="CSI176" s="229"/>
      <c r="CSJ176" s="229"/>
      <c r="CSK176" s="229"/>
      <c r="CSL176" s="229"/>
      <c r="CSM176" s="229"/>
      <c r="CSN176" s="229"/>
      <c r="CSO176" s="229"/>
      <c r="CSP176" s="229"/>
      <c r="CSQ176" s="229"/>
      <c r="CSR176" s="229"/>
      <c r="CSS176" s="229"/>
      <c r="CST176" s="229"/>
      <c r="CSU176" s="229"/>
      <c r="CSV176" s="229"/>
      <c r="CSW176" s="229"/>
      <c r="CSX176" s="229"/>
      <c r="CSY176" s="229"/>
      <c r="CSZ176" s="229"/>
      <c r="CTA176" s="229"/>
      <c r="CTB176" s="229"/>
      <c r="CTC176" s="229"/>
      <c r="CTD176" s="229"/>
      <c r="CTE176" s="229"/>
      <c r="CTF176" s="229"/>
      <c r="CTG176" s="229"/>
      <c r="CTH176" s="229"/>
      <c r="CTI176" s="229"/>
      <c r="CTJ176" s="229"/>
      <c r="CTK176" s="229"/>
      <c r="CTL176" s="229"/>
      <c r="CTM176" s="229"/>
      <c r="CTN176" s="229"/>
      <c r="CTO176" s="229"/>
      <c r="CTP176" s="229"/>
      <c r="CTQ176" s="229"/>
      <c r="CTR176" s="229"/>
      <c r="CTS176" s="229"/>
      <c r="CTT176" s="229"/>
      <c r="CTU176" s="229"/>
      <c r="CTV176" s="229"/>
      <c r="CTW176" s="229"/>
      <c r="CTX176" s="229"/>
      <c r="CTY176" s="229"/>
      <c r="CTZ176" s="229"/>
      <c r="CUA176" s="229"/>
    </row>
    <row r="177" spans="1:2575" s="224" customFormat="1" ht="108.75" hidden="1" customHeight="1">
      <c r="A177" s="241">
        <f>+A175+1</f>
        <v>77</v>
      </c>
      <c r="B177" s="242" t="str">
        <f>IFERROR(INDEX(OB!B:B,MATCH('BIHOURLY '!A:A,OB!A:A,0)),"")</f>
        <v/>
      </c>
      <c r="C177" s="243"/>
      <c r="D177" s="232" t="str">
        <f>IFERROR(INDEX(OB!G:G,MATCH('BIHOURLY '!A:A,OB!A:A,0)),"")</f>
        <v/>
      </c>
      <c r="E177" s="244" t="str">
        <f>IFERROR(INDEX(OB!K:K,MATCH('BIHOURLY '!A:A,OB!A:A,0)),"")</f>
        <v/>
      </c>
      <c r="F177" s="245" t="str">
        <f>IFERROR((OB!$K$3/'BIHOURLY '!E177)/5,"")</f>
        <v/>
      </c>
      <c r="G177" s="246"/>
      <c r="H177" s="246"/>
      <c r="I177" s="246"/>
      <c r="J177" s="265"/>
      <c r="K177" s="254"/>
      <c r="L177" s="254"/>
      <c r="N177" s="229"/>
      <c r="O177" s="229"/>
      <c r="P177" s="229"/>
      <c r="Q177" s="229"/>
      <c r="R177" s="229"/>
      <c r="S177" s="229"/>
      <c r="T177" s="229"/>
      <c r="U177" s="229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29"/>
      <c r="AH177" s="229"/>
      <c r="AI177" s="229"/>
      <c r="AJ177" s="229"/>
      <c r="AK177" s="229"/>
      <c r="AL177" s="229"/>
      <c r="AM177" s="229"/>
      <c r="AN177" s="229"/>
      <c r="AO177" s="229"/>
      <c r="AP177" s="229"/>
      <c r="AQ177" s="229"/>
      <c r="AR177" s="229"/>
      <c r="AS177" s="229"/>
      <c r="AT177" s="229"/>
      <c r="AU177" s="229"/>
      <c r="AV177" s="229"/>
      <c r="AW177" s="229"/>
      <c r="AX177" s="229"/>
      <c r="AY177" s="229"/>
      <c r="AZ177" s="229"/>
      <c r="BA177" s="229"/>
      <c r="BB177" s="229"/>
      <c r="BC177" s="229"/>
      <c r="BD177" s="229"/>
      <c r="BE177" s="229"/>
      <c r="BF177" s="229"/>
      <c r="BG177" s="229"/>
      <c r="BH177" s="229"/>
      <c r="BI177" s="229"/>
      <c r="BJ177" s="229"/>
      <c r="BK177" s="229"/>
      <c r="BL177" s="229"/>
      <c r="BM177" s="229"/>
      <c r="BN177" s="229"/>
      <c r="BO177" s="229"/>
      <c r="BP177" s="229"/>
      <c r="BQ177" s="229"/>
      <c r="BR177" s="229"/>
      <c r="BS177" s="229"/>
      <c r="BT177" s="229"/>
      <c r="BU177" s="229"/>
      <c r="BV177" s="229"/>
      <c r="BW177" s="229"/>
      <c r="BX177" s="229"/>
      <c r="BY177" s="229"/>
      <c r="BZ177" s="229"/>
      <c r="CA177" s="229"/>
      <c r="CB177" s="229"/>
      <c r="CC177" s="229"/>
      <c r="CD177" s="229"/>
      <c r="CE177" s="229"/>
      <c r="CF177" s="229"/>
      <c r="CG177" s="229"/>
      <c r="CH177" s="229"/>
      <c r="CI177" s="229"/>
      <c r="CJ177" s="229"/>
      <c r="CK177" s="229"/>
      <c r="CL177" s="229"/>
      <c r="CM177" s="229"/>
      <c r="CN177" s="229"/>
      <c r="CO177" s="229"/>
      <c r="CP177" s="229"/>
      <c r="CQ177" s="229"/>
      <c r="CR177" s="229"/>
      <c r="CS177" s="229"/>
      <c r="CT177" s="229"/>
      <c r="CU177" s="229"/>
      <c r="CV177" s="229"/>
      <c r="CW177" s="229"/>
      <c r="CX177" s="229"/>
      <c r="CY177" s="229"/>
      <c r="CZ177" s="229"/>
      <c r="DA177" s="229"/>
      <c r="DB177" s="229"/>
      <c r="DC177" s="229"/>
      <c r="DD177" s="229"/>
      <c r="DE177" s="229"/>
      <c r="DF177" s="229"/>
      <c r="DG177" s="229"/>
      <c r="DH177" s="229"/>
      <c r="DI177" s="229"/>
      <c r="DJ177" s="229"/>
      <c r="DK177" s="229"/>
      <c r="DL177" s="229"/>
      <c r="DM177" s="229"/>
      <c r="DN177" s="229"/>
      <c r="DO177" s="229"/>
      <c r="DP177" s="229"/>
      <c r="DQ177" s="229"/>
      <c r="DR177" s="229"/>
      <c r="DS177" s="229"/>
      <c r="DT177" s="229"/>
      <c r="DU177" s="229"/>
      <c r="DV177" s="229"/>
      <c r="DW177" s="229"/>
      <c r="DX177" s="229"/>
      <c r="DY177" s="229"/>
      <c r="DZ177" s="229"/>
      <c r="EA177" s="229"/>
      <c r="EB177" s="229"/>
      <c r="EC177" s="229"/>
      <c r="ED177" s="229"/>
      <c r="EE177" s="229"/>
      <c r="EF177" s="229"/>
      <c r="EG177" s="229"/>
      <c r="EH177" s="229"/>
      <c r="EI177" s="229"/>
      <c r="EJ177" s="229"/>
      <c r="EK177" s="229"/>
      <c r="EL177" s="229"/>
      <c r="EM177" s="229"/>
      <c r="EN177" s="229"/>
      <c r="EO177" s="229"/>
      <c r="EP177" s="229"/>
      <c r="EQ177" s="229"/>
      <c r="ER177" s="229"/>
      <c r="ES177" s="229"/>
      <c r="ET177" s="229"/>
      <c r="EU177" s="229"/>
      <c r="EV177" s="229"/>
      <c r="EW177" s="229"/>
      <c r="EX177" s="229"/>
      <c r="EY177" s="229"/>
      <c r="EZ177" s="229"/>
      <c r="FA177" s="229"/>
      <c r="FB177" s="229"/>
      <c r="FC177" s="229"/>
      <c r="FD177" s="229"/>
      <c r="FE177" s="229"/>
      <c r="FF177" s="229"/>
      <c r="FG177" s="229"/>
      <c r="FH177" s="229"/>
      <c r="FI177" s="229"/>
      <c r="FJ177" s="229"/>
      <c r="FK177" s="229"/>
      <c r="FL177" s="229"/>
      <c r="FM177" s="229"/>
      <c r="FN177" s="229"/>
      <c r="FO177" s="229"/>
      <c r="FP177" s="229"/>
      <c r="FQ177" s="229"/>
      <c r="FR177" s="229"/>
      <c r="FS177" s="229"/>
      <c r="FT177" s="229"/>
      <c r="FU177" s="229"/>
      <c r="FV177" s="229"/>
      <c r="FW177" s="229"/>
      <c r="FX177" s="229"/>
      <c r="FY177" s="229"/>
      <c r="FZ177" s="229"/>
      <c r="GA177" s="229"/>
      <c r="GB177" s="229"/>
      <c r="GC177" s="229"/>
      <c r="GD177" s="229"/>
      <c r="GE177" s="229"/>
      <c r="GF177" s="229"/>
      <c r="GG177" s="229"/>
      <c r="GH177" s="229"/>
      <c r="GI177" s="229"/>
      <c r="GJ177" s="229"/>
      <c r="GK177" s="229"/>
      <c r="GL177" s="229"/>
      <c r="GM177" s="229"/>
      <c r="GN177" s="229"/>
      <c r="GO177" s="229"/>
      <c r="GP177" s="229"/>
      <c r="GQ177" s="229"/>
      <c r="GR177" s="229"/>
      <c r="GS177" s="229"/>
      <c r="GT177" s="229"/>
      <c r="GU177" s="229"/>
      <c r="GV177" s="229"/>
      <c r="GW177" s="229"/>
      <c r="GX177" s="229"/>
      <c r="GY177" s="229"/>
      <c r="GZ177" s="229"/>
      <c r="HA177" s="229"/>
      <c r="HB177" s="229"/>
      <c r="HC177" s="229"/>
      <c r="HD177" s="229"/>
      <c r="HE177" s="229"/>
      <c r="HF177" s="229"/>
      <c r="HG177" s="229"/>
      <c r="HH177" s="229"/>
      <c r="HI177" s="229"/>
      <c r="HJ177" s="229"/>
      <c r="HK177" s="229"/>
      <c r="HL177" s="229"/>
      <c r="HM177" s="229"/>
      <c r="HN177" s="229"/>
      <c r="HO177" s="229"/>
      <c r="HP177" s="229"/>
      <c r="HQ177" s="229"/>
      <c r="HR177" s="229"/>
      <c r="HS177" s="229"/>
      <c r="HT177" s="229"/>
      <c r="HU177" s="229"/>
      <c r="HV177" s="229"/>
      <c r="HW177" s="229"/>
      <c r="HX177" s="229"/>
      <c r="HY177" s="229"/>
      <c r="HZ177" s="229"/>
      <c r="IA177" s="229"/>
      <c r="IB177" s="229"/>
      <c r="IC177" s="229"/>
      <c r="ID177" s="229"/>
      <c r="IE177" s="229"/>
      <c r="IF177" s="229"/>
      <c r="IG177" s="229"/>
      <c r="IH177" s="229"/>
      <c r="II177" s="229"/>
      <c r="IJ177" s="229"/>
      <c r="IK177" s="229"/>
      <c r="IL177" s="229"/>
      <c r="IM177" s="229"/>
      <c r="IN177" s="229"/>
      <c r="IO177" s="229"/>
      <c r="IP177" s="229"/>
      <c r="IQ177" s="229"/>
      <c r="IR177" s="229"/>
      <c r="IS177" s="229"/>
      <c r="IT177" s="229"/>
      <c r="IU177" s="229"/>
      <c r="IV177" s="229"/>
      <c r="IW177" s="229"/>
      <c r="IX177" s="229"/>
      <c r="IY177" s="229"/>
      <c r="IZ177" s="229"/>
      <c r="JA177" s="229"/>
      <c r="JB177" s="229"/>
      <c r="JC177" s="229"/>
      <c r="JD177" s="229"/>
      <c r="JE177" s="229"/>
      <c r="JF177" s="229"/>
      <c r="JG177" s="229"/>
      <c r="JH177" s="229"/>
      <c r="JI177" s="229"/>
      <c r="JJ177" s="229"/>
      <c r="JK177" s="229"/>
      <c r="JL177" s="229"/>
      <c r="JM177" s="229"/>
      <c r="JN177" s="229"/>
      <c r="JO177" s="229"/>
      <c r="JP177" s="229"/>
      <c r="JQ177" s="229"/>
      <c r="JR177" s="229"/>
      <c r="JS177" s="229"/>
      <c r="JT177" s="229"/>
      <c r="JU177" s="229"/>
      <c r="JV177" s="229"/>
      <c r="JW177" s="229"/>
      <c r="JX177" s="229"/>
      <c r="JY177" s="229"/>
      <c r="JZ177" s="229"/>
      <c r="KA177" s="229"/>
      <c r="KB177" s="229"/>
      <c r="KC177" s="229"/>
      <c r="KD177" s="229"/>
      <c r="KE177" s="229"/>
      <c r="KF177" s="229"/>
      <c r="KG177" s="229"/>
      <c r="KH177" s="229"/>
      <c r="KI177" s="229"/>
      <c r="KJ177" s="229"/>
      <c r="KK177" s="229"/>
      <c r="KL177" s="229"/>
      <c r="KM177" s="229"/>
      <c r="KN177" s="229"/>
      <c r="KO177" s="229"/>
      <c r="KP177" s="229"/>
      <c r="KQ177" s="229"/>
      <c r="KR177" s="229"/>
      <c r="KS177" s="229"/>
      <c r="KT177" s="229"/>
      <c r="KU177" s="229"/>
      <c r="KV177" s="229"/>
      <c r="KW177" s="229"/>
      <c r="KX177" s="229"/>
      <c r="KY177" s="229"/>
      <c r="KZ177" s="229"/>
      <c r="LA177" s="229"/>
      <c r="LB177" s="229"/>
      <c r="LC177" s="229"/>
      <c r="LD177" s="229"/>
      <c r="LE177" s="229"/>
      <c r="LF177" s="229"/>
      <c r="LG177" s="229"/>
      <c r="LH177" s="229"/>
      <c r="LI177" s="229"/>
      <c r="LJ177" s="229"/>
      <c r="LK177" s="229"/>
      <c r="LL177" s="229"/>
      <c r="LM177" s="229"/>
      <c r="LN177" s="229"/>
      <c r="LO177" s="229"/>
      <c r="LP177" s="229"/>
      <c r="LQ177" s="229"/>
      <c r="LR177" s="229"/>
      <c r="LS177" s="229"/>
      <c r="LT177" s="229"/>
      <c r="LU177" s="229"/>
      <c r="LV177" s="229"/>
      <c r="LW177" s="229"/>
      <c r="LX177" s="229"/>
      <c r="LY177" s="229"/>
      <c r="LZ177" s="229"/>
      <c r="MA177" s="229"/>
      <c r="MB177" s="229"/>
      <c r="MC177" s="229"/>
      <c r="MD177" s="229"/>
      <c r="ME177" s="229"/>
      <c r="MF177" s="229"/>
      <c r="MG177" s="229"/>
      <c r="MH177" s="229"/>
      <c r="MI177" s="229"/>
      <c r="MJ177" s="229"/>
      <c r="MK177" s="229"/>
      <c r="ML177" s="229"/>
      <c r="MM177" s="229"/>
      <c r="MN177" s="229"/>
      <c r="MO177" s="229"/>
      <c r="MP177" s="229"/>
      <c r="MQ177" s="229"/>
      <c r="MR177" s="229"/>
      <c r="MS177" s="229"/>
      <c r="MT177" s="229"/>
      <c r="MU177" s="229"/>
      <c r="MV177" s="229"/>
      <c r="MW177" s="229"/>
      <c r="MX177" s="229"/>
      <c r="MY177" s="229"/>
      <c r="MZ177" s="229"/>
      <c r="NA177" s="229"/>
      <c r="NB177" s="229"/>
      <c r="NC177" s="229"/>
      <c r="ND177" s="229"/>
      <c r="NE177" s="229"/>
      <c r="NF177" s="229"/>
      <c r="NG177" s="229"/>
      <c r="NH177" s="229"/>
      <c r="NI177" s="229"/>
      <c r="NJ177" s="229"/>
      <c r="NK177" s="229"/>
      <c r="NL177" s="229"/>
      <c r="NM177" s="229"/>
      <c r="NN177" s="229"/>
      <c r="NO177" s="229"/>
      <c r="NP177" s="229"/>
      <c r="NQ177" s="229"/>
      <c r="NR177" s="229"/>
      <c r="NS177" s="229"/>
      <c r="NT177" s="229"/>
      <c r="NU177" s="229"/>
      <c r="NV177" s="229"/>
      <c r="NW177" s="229"/>
      <c r="NX177" s="229"/>
      <c r="NY177" s="229"/>
      <c r="NZ177" s="229"/>
      <c r="OA177" s="229"/>
      <c r="OB177" s="229"/>
      <c r="OC177" s="229"/>
      <c r="OD177" s="229"/>
      <c r="OE177" s="229"/>
      <c r="OF177" s="229"/>
      <c r="OG177" s="229"/>
      <c r="OH177" s="229"/>
      <c r="OI177" s="229"/>
      <c r="OJ177" s="229"/>
      <c r="OK177" s="229"/>
      <c r="OL177" s="229"/>
      <c r="OM177" s="229"/>
      <c r="ON177" s="229"/>
      <c r="OO177" s="229"/>
      <c r="OP177" s="229"/>
      <c r="OQ177" s="229"/>
      <c r="OR177" s="229"/>
      <c r="OS177" s="229"/>
      <c r="OT177" s="229"/>
      <c r="OU177" s="229"/>
      <c r="OV177" s="229"/>
      <c r="OW177" s="229"/>
      <c r="OX177" s="229"/>
      <c r="OY177" s="229"/>
      <c r="OZ177" s="229"/>
      <c r="PA177" s="229"/>
      <c r="PB177" s="229"/>
      <c r="PC177" s="229"/>
      <c r="PD177" s="229"/>
      <c r="PE177" s="229"/>
      <c r="PF177" s="229"/>
      <c r="PG177" s="229"/>
      <c r="PH177" s="229"/>
      <c r="PI177" s="229"/>
      <c r="PJ177" s="229"/>
      <c r="PK177" s="229"/>
      <c r="PL177" s="229"/>
      <c r="PM177" s="229"/>
      <c r="PN177" s="229"/>
      <c r="PO177" s="229"/>
      <c r="PP177" s="229"/>
      <c r="PQ177" s="229"/>
      <c r="PR177" s="229"/>
      <c r="PS177" s="229"/>
      <c r="PT177" s="229"/>
      <c r="PU177" s="229"/>
      <c r="PV177" s="229"/>
      <c r="PW177" s="229"/>
      <c r="PX177" s="229"/>
      <c r="PY177" s="229"/>
      <c r="PZ177" s="229"/>
      <c r="QA177" s="229"/>
      <c r="QB177" s="229"/>
      <c r="QC177" s="229"/>
      <c r="QD177" s="229"/>
      <c r="QE177" s="229"/>
      <c r="QF177" s="229"/>
      <c r="QG177" s="229"/>
      <c r="QH177" s="229"/>
      <c r="QI177" s="229"/>
      <c r="QJ177" s="229"/>
      <c r="QK177" s="229"/>
      <c r="QL177" s="229"/>
      <c r="QM177" s="229"/>
      <c r="QN177" s="229"/>
      <c r="QO177" s="229"/>
      <c r="QP177" s="229"/>
      <c r="QQ177" s="229"/>
      <c r="QR177" s="229"/>
      <c r="QS177" s="229"/>
      <c r="QT177" s="229"/>
      <c r="QU177" s="229"/>
      <c r="QV177" s="229"/>
      <c r="QW177" s="229"/>
      <c r="QX177" s="229"/>
      <c r="QY177" s="229"/>
      <c r="QZ177" s="229"/>
      <c r="RA177" s="229"/>
      <c r="RB177" s="229"/>
      <c r="RC177" s="229"/>
      <c r="RD177" s="229"/>
      <c r="RE177" s="229"/>
      <c r="RF177" s="229"/>
      <c r="RG177" s="229"/>
      <c r="RH177" s="229"/>
      <c r="RI177" s="229"/>
      <c r="RJ177" s="229"/>
      <c r="RK177" s="229"/>
      <c r="RL177" s="229"/>
      <c r="RM177" s="229"/>
      <c r="RN177" s="229"/>
      <c r="RO177" s="229"/>
      <c r="RP177" s="229"/>
      <c r="RQ177" s="229"/>
      <c r="RR177" s="229"/>
      <c r="RS177" s="229"/>
      <c r="RT177" s="229"/>
      <c r="RU177" s="229"/>
      <c r="RV177" s="229"/>
      <c r="RW177" s="229"/>
      <c r="RX177" s="229"/>
      <c r="RY177" s="229"/>
      <c r="RZ177" s="229"/>
      <c r="SA177" s="229"/>
      <c r="SB177" s="229"/>
      <c r="SC177" s="229"/>
      <c r="SD177" s="229"/>
      <c r="SE177" s="229"/>
      <c r="SF177" s="229"/>
      <c r="SG177" s="229"/>
      <c r="SH177" s="229"/>
      <c r="SI177" s="229"/>
      <c r="SJ177" s="229"/>
      <c r="SK177" s="229"/>
      <c r="SL177" s="229"/>
      <c r="SM177" s="229"/>
      <c r="SN177" s="229"/>
      <c r="SO177" s="229"/>
      <c r="SP177" s="229"/>
      <c r="SQ177" s="229"/>
      <c r="SR177" s="229"/>
      <c r="SS177" s="229"/>
      <c r="ST177" s="229"/>
      <c r="SU177" s="229"/>
      <c r="SV177" s="229"/>
      <c r="SW177" s="229"/>
      <c r="SX177" s="229"/>
      <c r="SY177" s="229"/>
      <c r="SZ177" s="229"/>
      <c r="TA177" s="229"/>
      <c r="TB177" s="229"/>
      <c r="TC177" s="229"/>
      <c r="TD177" s="229"/>
      <c r="TE177" s="229"/>
      <c r="TF177" s="229"/>
      <c r="TG177" s="229"/>
      <c r="TH177" s="229"/>
      <c r="TI177" s="229"/>
      <c r="TJ177" s="229"/>
      <c r="TK177" s="229"/>
      <c r="TL177" s="229"/>
      <c r="TM177" s="229"/>
      <c r="TN177" s="229"/>
      <c r="TO177" s="229"/>
      <c r="TP177" s="229"/>
      <c r="TQ177" s="229"/>
      <c r="TR177" s="229"/>
      <c r="TS177" s="229"/>
      <c r="TT177" s="229"/>
      <c r="TU177" s="229"/>
      <c r="TV177" s="229"/>
      <c r="TW177" s="229"/>
      <c r="TX177" s="229"/>
      <c r="TY177" s="229"/>
      <c r="TZ177" s="229"/>
      <c r="UA177" s="229"/>
      <c r="UB177" s="229"/>
      <c r="UC177" s="229"/>
      <c r="UD177" s="229"/>
      <c r="UE177" s="229"/>
      <c r="UF177" s="229"/>
      <c r="UG177" s="229"/>
      <c r="UH177" s="229"/>
      <c r="UI177" s="229"/>
      <c r="UJ177" s="229"/>
      <c r="UK177" s="229"/>
      <c r="UL177" s="229"/>
      <c r="UM177" s="229"/>
      <c r="UN177" s="229"/>
      <c r="UO177" s="229"/>
      <c r="UP177" s="229"/>
      <c r="UQ177" s="229"/>
      <c r="UR177" s="229"/>
      <c r="US177" s="229"/>
      <c r="UT177" s="229"/>
      <c r="UU177" s="229"/>
      <c r="UV177" s="229"/>
      <c r="UW177" s="229"/>
      <c r="UX177" s="229"/>
      <c r="UY177" s="229"/>
      <c r="UZ177" s="229"/>
      <c r="VA177" s="229"/>
      <c r="VB177" s="229"/>
      <c r="VC177" s="229"/>
      <c r="VD177" s="229"/>
      <c r="VE177" s="229"/>
      <c r="VF177" s="229"/>
      <c r="VG177" s="229"/>
      <c r="VH177" s="229"/>
      <c r="VI177" s="229"/>
      <c r="VJ177" s="229"/>
      <c r="VK177" s="229"/>
      <c r="VL177" s="229"/>
      <c r="VM177" s="229"/>
      <c r="VN177" s="229"/>
      <c r="VO177" s="229"/>
      <c r="VP177" s="229"/>
      <c r="VQ177" s="229"/>
      <c r="VR177" s="229"/>
      <c r="VS177" s="229"/>
      <c r="VT177" s="229"/>
      <c r="VU177" s="229"/>
      <c r="VV177" s="229"/>
      <c r="VW177" s="229"/>
      <c r="VX177" s="229"/>
      <c r="VY177" s="229"/>
      <c r="VZ177" s="229"/>
      <c r="WA177" s="229"/>
      <c r="WB177" s="229"/>
      <c r="WC177" s="229"/>
      <c r="WD177" s="229"/>
      <c r="WE177" s="229"/>
      <c r="WF177" s="229"/>
      <c r="WG177" s="229"/>
      <c r="WH177" s="229"/>
      <c r="WI177" s="229"/>
      <c r="WJ177" s="229"/>
      <c r="WK177" s="229"/>
      <c r="WL177" s="229"/>
      <c r="WM177" s="229"/>
      <c r="WN177" s="229"/>
      <c r="WO177" s="229"/>
      <c r="WP177" s="229"/>
      <c r="WQ177" s="229"/>
      <c r="WR177" s="229"/>
      <c r="WS177" s="229"/>
      <c r="WT177" s="229"/>
      <c r="WU177" s="229"/>
      <c r="WV177" s="229"/>
      <c r="WW177" s="229"/>
      <c r="WX177" s="229"/>
      <c r="WY177" s="229"/>
      <c r="WZ177" s="229"/>
      <c r="XA177" s="229"/>
      <c r="XB177" s="229"/>
      <c r="XC177" s="229"/>
      <c r="XD177" s="229"/>
      <c r="XE177" s="229"/>
      <c r="XF177" s="229"/>
      <c r="XG177" s="229"/>
      <c r="XH177" s="229"/>
      <c r="XI177" s="229"/>
      <c r="XJ177" s="229"/>
      <c r="XK177" s="229"/>
      <c r="XL177" s="229"/>
      <c r="XM177" s="229"/>
      <c r="XN177" s="229"/>
      <c r="XO177" s="229"/>
      <c r="XP177" s="229"/>
      <c r="XQ177" s="229"/>
      <c r="XR177" s="229"/>
      <c r="XS177" s="229"/>
      <c r="XT177" s="229"/>
      <c r="XU177" s="229"/>
      <c r="XV177" s="229"/>
      <c r="XW177" s="229"/>
      <c r="XX177" s="229"/>
      <c r="XY177" s="229"/>
      <c r="XZ177" s="229"/>
      <c r="YA177" s="229"/>
      <c r="YB177" s="229"/>
      <c r="YC177" s="229"/>
      <c r="YD177" s="229"/>
      <c r="YE177" s="229"/>
      <c r="YF177" s="229"/>
      <c r="YG177" s="229"/>
      <c r="YH177" s="229"/>
      <c r="YI177" s="229"/>
      <c r="YJ177" s="229"/>
      <c r="YK177" s="229"/>
      <c r="YL177" s="229"/>
      <c r="YM177" s="229"/>
      <c r="YN177" s="229"/>
      <c r="YO177" s="229"/>
      <c r="YP177" s="229"/>
      <c r="YQ177" s="229"/>
      <c r="YR177" s="229"/>
      <c r="YS177" s="229"/>
      <c r="YT177" s="229"/>
      <c r="YU177" s="229"/>
      <c r="YV177" s="229"/>
      <c r="YW177" s="229"/>
      <c r="YX177" s="229"/>
      <c r="YY177" s="229"/>
      <c r="YZ177" s="229"/>
      <c r="ZA177" s="229"/>
      <c r="ZB177" s="229"/>
      <c r="ZC177" s="229"/>
      <c r="ZD177" s="229"/>
      <c r="ZE177" s="229"/>
      <c r="ZF177" s="229"/>
      <c r="ZG177" s="229"/>
      <c r="ZH177" s="229"/>
      <c r="ZI177" s="229"/>
      <c r="ZJ177" s="229"/>
      <c r="ZK177" s="229"/>
      <c r="ZL177" s="229"/>
      <c r="ZM177" s="229"/>
      <c r="ZN177" s="229"/>
      <c r="ZO177" s="229"/>
      <c r="ZP177" s="229"/>
      <c r="ZQ177" s="229"/>
      <c r="ZR177" s="229"/>
      <c r="ZS177" s="229"/>
      <c r="ZT177" s="229"/>
      <c r="ZU177" s="229"/>
      <c r="ZV177" s="229"/>
      <c r="ZW177" s="229"/>
      <c r="ZX177" s="229"/>
      <c r="ZY177" s="229"/>
      <c r="ZZ177" s="229"/>
      <c r="AAA177" s="229"/>
      <c r="AAB177" s="229"/>
      <c r="AAC177" s="229"/>
      <c r="AAD177" s="229"/>
      <c r="AAE177" s="229"/>
      <c r="AAF177" s="229"/>
      <c r="AAG177" s="229"/>
      <c r="AAH177" s="229"/>
      <c r="AAI177" s="229"/>
      <c r="AAJ177" s="229"/>
      <c r="AAK177" s="229"/>
      <c r="AAL177" s="229"/>
      <c r="AAM177" s="229"/>
      <c r="AAN177" s="229"/>
      <c r="AAO177" s="229"/>
      <c r="AAP177" s="229"/>
      <c r="AAQ177" s="229"/>
      <c r="AAR177" s="229"/>
      <c r="AAS177" s="229"/>
      <c r="AAT177" s="229"/>
      <c r="AAU177" s="229"/>
      <c r="AAV177" s="229"/>
      <c r="AAW177" s="229"/>
      <c r="AAX177" s="229"/>
      <c r="AAY177" s="229"/>
      <c r="AAZ177" s="229"/>
      <c r="ABA177" s="229"/>
      <c r="ABB177" s="229"/>
      <c r="ABC177" s="229"/>
      <c r="ABD177" s="229"/>
      <c r="ABE177" s="229"/>
      <c r="ABF177" s="229"/>
      <c r="ABG177" s="229"/>
      <c r="ABH177" s="229"/>
      <c r="ABI177" s="229"/>
      <c r="ABJ177" s="229"/>
      <c r="ABK177" s="229"/>
      <c r="ABL177" s="229"/>
      <c r="ABM177" s="229"/>
      <c r="ABN177" s="229"/>
      <c r="ABO177" s="229"/>
      <c r="ABP177" s="229"/>
      <c r="ABQ177" s="229"/>
      <c r="ABR177" s="229"/>
      <c r="ABS177" s="229"/>
      <c r="ABT177" s="229"/>
      <c r="ABU177" s="229"/>
      <c r="ABV177" s="229"/>
      <c r="ABW177" s="229"/>
      <c r="ABX177" s="229"/>
      <c r="ABY177" s="229"/>
      <c r="ABZ177" s="229"/>
      <c r="ACA177" s="229"/>
      <c r="ACB177" s="229"/>
      <c r="ACC177" s="229"/>
      <c r="ACD177" s="229"/>
      <c r="ACE177" s="229"/>
      <c r="ACF177" s="229"/>
      <c r="ACG177" s="229"/>
      <c r="ACH177" s="229"/>
      <c r="ACI177" s="229"/>
      <c r="ACJ177" s="229"/>
      <c r="ACK177" s="229"/>
      <c r="ACL177" s="229"/>
      <c r="ACM177" s="229"/>
      <c r="ACN177" s="229"/>
      <c r="ACO177" s="229"/>
      <c r="ACP177" s="229"/>
      <c r="ACQ177" s="229"/>
      <c r="ACR177" s="229"/>
      <c r="ACS177" s="229"/>
      <c r="ACT177" s="229"/>
      <c r="ACU177" s="229"/>
      <c r="ACV177" s="229"/>
      <c r="ACW177" s="229"/>
      <c r="ACX177" s="229"/>
      <c r="ACY177" s="229"/>
      <c r="ACZ177" s="229"/>
      <c r="ADA177" s="229"/>
      <c r="ADB177" s="229"/>
      <c r="ADC177" s="229"/>
      <c r="ADD177" s="229"/>
      <c r="ADE177" s="229"/>
      <c r="ADF177" s="229"/>
      <c r="ADG177" s="229"/>
      <c r="ADH177" s="229"/>
      <c r="ADI177" s="229"/>
      <c r="ADJ177" s="229"/>
      <c r="ADK177" s="229"/>
      <c r="ADL177" s="229"/>
      <c r="ADM177" s="229"/>
      <c r="ADN177" s="229"/>
      <c r="ADO177" s="229"/>
      <c r="ADP177" s="229"/>
      <c r="ADQ177" s="229"/>
      <c r="ADR177" s="229"/>
      <c r="ADS177" s="229"/>
      <c r="ADT177" s="229"/>
      <c r="ADU177" s="229"/>
      <c r="ADV177" s="229"/>
      <c r="ADW177" s="229"/>
      <c r="ADX177" s="229"/>
      <c r="ADY177" s="229"/>
      <c r="ADZ177" s="229"/>
      <c r="AEA177" s="229"/>
      <c r="AEB177" s="229"/>
      <c r="AEC177" s="229"/>
      <c r="AED177" s="229"/>
      <c r="AEE177" s="229"/>
      <c r="AEF177" s="229"/>
      <c r="AEG177" s="229"/>
      <c r="AEH177" s="229"/>
      <c r="AEI177" s="229"/>
      <c r="AEJ177" s="229"/>
      <c r="AEK177" s="229"/>
      <c r="AEL177" s="229"/>
      <c r="AEM177" s="229"/>
      <c r="AEN177" s="229"/>
      <c r="AEO177" s="229"/>
      <c r="AEP177" s="229"/>
      <c r="AEQ177" s="229"/>
      <c r="AER177" s="229"/>
      <c r="AES177" s="229"/>
      <c r="AET177" s="229"/>
      <c r="AEU177" s="229"/>
      <c r="AEV177" s="229"/>
      <c r="AEW177" s="229"/>
      <c r="AEX177" s="229"/>
      <c r="AEY177" s="229"/>
      <c r="AEZ177" s="229"/>
      <c r="AFA177" s="229"/>
      <c r="AFB177" s="229"/>
      <c r="AFC177" s="229"/>
      <c r="AFD177" s="229"/>
      <c r="AFE177" s="229"/>
      <c r="AFF177" s="229"/>
      <c r="AFG177" s="229"/>
      <c r="AFH177" s="229"/>
      <c r="AFI177" s="229"/>
      <c r="AFJ177" s="229"/>
      <c r="AFK177" s="229"/>
      <c r="AFL177" s="229"/>
      <c r="AFM177" s="229"/>
      <c r="AFN177" s="229"/>
      <c r="AFO177" s="229"/>
      <c r="AFP177" s="229"/>
      <c r="AFQ177" s="229"/>
      <c r="AFR177" s="229"/>
      <c r="AFS177" s="229"/>
      <c r="AFT177" s="229"/>
      <c r="AFU177" s="229"/>
      <c r="AFV177" s="229"/>
      <c r="AFW177" s="229"/>
      <c r="AFX177" s="229"/>
      <c r="AFY177" s="229"/>
      <c r="AFZ177" s="229"/>
      <c r="AGA177" s="229"/>
      <c r="AGB177" s="229"/>
      <c r="AGC177" s="229"/>
      <c r="AGD177" s="229"/>
      <c r="AGE177" s="229"/>
      <c r="AGF177" s="229"/>
      <c r="AGG177" s="229"/>
      <c r="AGH177" s="229"/>
      <c r="AGI177" s="229"/>
      <c r="AGJ177" s="229"/>
      <c r="AGK177" s="229"/>
      <c r="AGL177" s="229"/>
      <c r="AGM177" s="229"/>
      <c r="AGN177" s="229"/>
      <c r="AGO177" s="229"/>
      <c r="AGP177" s="229"/>
      <c r="AGQ177" s="229"/>
      <c r="AGR177" s="229"/>
      <c r="AGS177" s="229"/>
      <c r="AGT177" s="229"/>
      <c r="AGU177" s="229"/>
      <c r="AGV177" s="229"/>
      <c r="AGW177" s="229"/>
      <c r="AGX177" s="229"/>
      <c r="AGY177" s="229"/>
      <c r="AGZ177" s="229"/>
      <c r="AHA177" s="229"/>
      <c r="AHB177" s="229"/>
      <c r="AHC177" s="229"/>
      <c r="AHD177" s="229"/>
      <c r="AHE177" s="229"/>
      <c r="AHF177" s="229"/>
      <c r="AHG177" s="229"/>
      <c r="AHH177" s="229"/>
      <c r="AHI177" s="229"/>
      <c r="AHJ177" s="229"/>
      <c r="AHK177" s="229"/>
      <c r="AHL177" s="229"/>
      <c r="AHM177" s="229"/>
      <c r="AHN177" s="229"/>
      <c r="AHO177" s="229"/>
      <c r="AHP177" s="229"/>
      <c r="AHQ177" s="229"/>
      <c r="AHR177" s="229"/>
      <c r="AHS177" s="229"/>
      <c r="AHT177" s="229"/>
      <c r="AHU177" s="229"/>
      <c r="AHV177" s="229"/>
      <c r="AHW177" s="229"/>
      <c r="AHX177" s="229"/>
      <c r="AHY177" s="229"/>
      <c r="AHZ177" s="229"/>
      <c r="AIA177" s="229"/>
      <c r="AIB177" s="229"/>
      <c r="AIC177" s="229"/>
      <c r="AID177" s="229"/>
      <c r="AIE177" s="229"/>
      <c r="AIF177" s="229"/>
      <c r="AIG177" s="229"/>
      <c r="AIH177" s="229"/>
      <c r="AII177" s="229"/>
      <c r="AIJ177" s="229"/>
      <c r="AIK177" s="229"/>
      <c r="AIL177" s="229"/>
      <c r="AIM177" s="229"/>
      <c r="AIN177" s="229"/>
      <c r="AIO177" s="229"/>
      <c r="AIP177" s="229"/>
      <c r="AIQ177" s="229"/>
      <c r="AIR177" s="229"/>
      <c r="AIS177" s="229"/>
      <c r="AIT177" s="229"/>
      <c r="AIU177" s="229"/>
      <c r="AIV177" s="229"/>
      <c r="AIW177" s="229"/>
      <c r="AIX177" s="229"/>
      <c r="AIY177" s="229"/>
      <c r="AIZ177" s="229"/>
      <c r="AJA177" s="229"/>
      <c r="AJB177" s="229"/>
      <c r="AJC177" s="229"/>
      <c r="AJD177" s="229"/>
      <c r="AJE177" s="229"/>
      <c r="AJF177" s="229"/>
      <c r="AJG177" s="229"/>
      <c r="AJH177" s="229"/>
      <c r="AJI177" s="229"/>
      <c r="AJJ177" s="229"/>
      <c r="AJK177" s="229"/>
      <c r="AJL177" s="229"/>
      <c r="AJM177" s="229"/>
      <c r="AJN177" s="229"/>
      <c r="AJO177" s="229"/>
      <c r="AJP177" s="229"/>
      <c r="AJQ177" s="229"/>
      <c r="AJR177" s="229"/>
      <c r="AJS177" s="229"/>
      <c r="AJT177" s="229"/>
      <c r="AJU177" s="229"/>
      <c r="AJV177" s="229"/>
      <c r="AJW177" s="229"/>
      <c r="AJX177" s="229"/>
      <c r="AJY177" s="229"/>
      <c r="AJZ177" s="229"/>
      <c r="AKA177" s="229"/>
      <c r="AKB177" s="229"/>
      <c r="AKC177" s="229"/>
      <c r="AKD177" s="229"/>
      <c r="AKE177" s="229"/>
      <c r="AKF177" s="229"/>
      <c r="AKG177" s="229"/>
      <c r="AKH177" s="229"/>
      <c r="AKI177" s="229"/>
      <c r="AKJ177" s="229"/>
      <c r="AKK177" s="229"/>
      <c r="AKL177" s="229"/>
      <c r="AKM177" s="229"/>
      <c r="AKN177" s="229"/>
      <c r="AKO177" s="229"/>
      <c r="AKP177" s="229"/>
      <c r="AKQ177" s="229"/>
      <c r="AKR177" s="229"/>
      <c r="AKS177" s="229"/>
      <c r="AKT177" s="229"/>
      <c r="AKU177" s="229"/>
      <c r="AKV177" s="229"/>
      <c r="AKW177" s="229"/>
      <c r="AKX177" s="229"/>
      <c r="AKY177" s="229"/>
      <c r="AKZ177" s="229"/>
      <c r="ALA177" s="229"/>
      <c r="ALB177" s="229"/>
      <c r="ALC177" s="229"/>
      <c r="ALD177" s="229"/>
      <c r="ALE177" s="229"/>
      <c r="ALF177" s="229"/>
      <c r="ALG177" s="229"/>
      <c r="ALH177" s="229"/>
      <c r="ALI177" s="229"/>
      <c r="ALJ177" s="229"/>
      <c r="ALK177" s="229"/>
      <c r="ALL177" s="229"/>
      <c r="ALM177" s="229"/>
      <c r="ALN177" s="229"/>
      <c r="ALO177" s="229"/>
      <c r="ALP177" s="229"/>
      <c r="ALQ177" s="229"/>
      <c r="ALR177" s="229"/>
      <c r="ALS177" s="229"/>
      <c r="ALT177" s="229"/>
      <c r="ALU177" s="229"/>
      <c r="ALV177" s="229"/>
      <c r="ALW177" s="229"/>
      <c r="ALX177" s="229"/>
      <c r="ALY177" s="229"/>
      <c r="ALZ177" s="229"/>
      <c r="AMA177" s="229"/>
      <c r="AMB177" s="229"/>
      <c r="AMC177" s="229"/>
      <c r="AMD177" s="229"/>
      <c r="AME177" s="229"/>
      <c r="AMF177" s="229"/>
      <c r="AMG177" s="229"/>
      <c r="AMH177" s="229"/>
      <c r="AMI177" s="229"/>
      <c r="AMJ177" s="229"/>
      <c r="AMK177" s="229"/>
      <c r="AML177" s="229"/>
      <c r="AMM177" s="229"/>
      <c r="AMN177" s="229"/>
      <c r="AMO177" s="229"/>
      <c r="AMP177" s="229"/>
      <c r="AMQ177" s="229"/>
      <c r="AMR177" s="229"/>
      <c r="AMS177" s="229"/>
      <c r="AMT177" s="229"/>
      <c r="AMU177" s="229"/>
      <c r="AMV177" s="229"/>
      <c r="AMW177" s="229"/>
      <c r="AMX177" s="229"/>
      <c r="AMY177" s="229"/>
      <c r="AMZ177" s="229"/>
      <c r="ANA177" s="229"/>
      <c r="ANB177" s="229"/>
      <c r="ANC177" s="229"/>
      <c r="AND177" s="229"/>
      <c r="ANE177" s="229"/>
      <c r="ANF177" s="229"/>
      <c r="ANG177" s="229"/>
      <c r="ANH177" s="229"/>
      <c r="ANI177" s="229"/>
      <c r="ANJ177" s="229"/>
      <c r="ANK177" s="229"/>
      <c r="ANL177" s="229"/>
      <c r="ANM177" s="229"/>
      <c r="ANN177" s="229"/>
      <c r="ANO177" s="229"/>
      <c r="ANP177" s="229"/>
      <c r="ANQ177" s="229"/>
      <c r="ANR177" s="229"/>
      <c r="ANS177" s="229"/>
      <c r="ANT177" s="229"/>
      <c r="ANU177" s="229"/>
      <c r="ANV177" s="229"/>
      <c r="ANW177" s="229"/>
      <c r="ANX177" s="229"/>
      <c r="ANY177" s="229"/>
      <c r="ANZ177" s="229"/>
      <c r="AOA177" s="229"/>
      <c r="AOB177" s="229"/>
      <c r="AOC177" s="229"/>
      <c r="AOD177" s="229"/>
      <c r="AOE177" s="229"/>
      <c r="AOF177" s="229"/>
      <c r="AOG177" s="229"/>
      <c r="AOH177" s="229"/>
      <c r="AOI177" s="229"/>
      <c r="AOJ177" s="229"/>
      <c r="AOK177" s="229"/>
      <c r="AOL177" s="229"/>
      <c r="AOM177" s="229"/>
      <c r="AON177" s="229"/>
      <c r="AOO177" s="229"/>
      <c r="AOP177" s="229"/>
      <c r="AOQ177" s="229"/>
      <c r="AOR177" s="229"/>
      <c r="AOS177" s="229"/>
      <c r="AOT177" s="229"/>
      <c r="AOU177" s="229"/>
      <c r="AOV177" s="229"/>
      <c r="AOW177" s="229"/>
      <c r="AOX177" s="229"/>
      <c r="AOY177" s="229"/>
      <c r="AOZ177" s="229"/>
      <c r="APA177" s="229"/>
      <c r="APB177" s="229"/>
      <c r="APC177" s="229"/>
      <c r="APD177" s="229"/>
      <c r="APE177" s="229"/>
      <c r="APF177" s="229"/>
      <c r="APG177" s="229"/>
      <c r="APH177" s="229"/>
      <c r="API177" s="229"/>
      <c r="APJ177" s="229"/>
      <c r="APK177" s="229"/>
      <c r="APL177" s="229"/>
      <c r="APM177" s="229"/>
      <c r="APN177" s="229"/>
      <c r="APO177" s="229"/>
      <c r="APP177" s="229"/>
      <c r="APQ177" s="229"/>
      <c r="APR177" s="229"/>
      <c r="APS177" s="229"/>
      <c r="APT177" s="229"/>
      <c r="APU177" s="229"/>
      <c r="APV177" s="229"/>
      <c r="APW177" s="229"/>
      <c r="APX177" s="229"/>
      <c r="APY177" s="229"/>
      <c r="APZ177" s="229"/>
      <c r="AQA177" s="229"/>
      <c r="AQB177" s="229"/>
      <c r="AQC177" s="229"/>
      <c r="AQD177" s="229"/>
      <c r="AQE177" s="229"/>
      <c r="AQF177" s="229"/>
      <c r="AQG177" s="229"/>
      <c r="AQH177" s="229"/>
      <c r="AQI177" s="229"/>
      <c r="AQJ177" s="229"/>
      <c r="AQK177" s="229"/>
      <c r="AQL177" s="229"/>
      <c r="AQM177" s="229"/>
      <c r="AQN177" s="229"/>
      <c r="AQO177" s="229"/>
      <c r="AQP177" s="229"/>
      <c r="AQQ177" s="229"/>
      <c r="AQR177" s="229"/>
      <c r="AQS177" s="229"/>
      <c r="AQT177" s="229"/>
      <c r="AQU177" s="229"/>
      <c r="AQV177" s="229"/>
      <c r="AQW177" s="229"/>
      <c r="AQX177" s="229"/>
      <c r="AQY177" s="229"/>
      <c r="AQZ177" s="229"/>
      <c r="ARA177" s="229"/>
      <c r="ARB177" s="229"/>
      <c r="ARC177" s="229"/>
      <c r="ARD177" s="229"/>
      <c r="ARE177" s="229"/>
      <c r="ARF177" s="229"/>
      <c r="ARG177" s="229"/>
      <c r="ARH177" s="229"/>
      <c r="ARI177" s="229"/>
      <c r="ARJ177" s="229"/>
      <c r="ARK177" s="229"/>
      <c r="ARL177" s="229"/>
      <c r="ARM177" s="229"/>
      <c r="ARN177" s="229"/>
      <c r="ARO177" s="229"/>
      <c r="ARP177" s="229"/>
      <c r="ARQ177" s="229"/>
      <c r="ARR177" s="229"/>
      <c r="ARS177" s="229"/>
      <c r="ART177" s="229"/>
      <c r="ARU177" s="229"/>
      <c r="ARV177" s="229"/>
      <c r="ARW177" s="229"/>
      <c r="ARX177" s="229"/>
      <c r="ARY177" s="229"/>
      <c r="ARZ177" s="229"/>
      <c r="ASA177" s="229"/>
      <c r="ASB177" s="229"/>
      <c r="ASC177" s="229"/>
      <c r="ASD177" s="229"/>
      <c r="ASE177" s="229"/>
      <c r="ASF177" s="229"/>
      <c r="ASG177" s="229"/>
      <c r="ASH177" s="229"/>
      <c r="ASI177" s="229"/>
      <c r="ASJ177" s="229"/>
      <c r="ASK177" s="229"/>
      <c r="ASL177" s="229"/>
      <c r="ASM177" s="229"/>
      <c r="ASN177" s="229"/>
      <c r="ASO177" s="229"/>
      <c r="ASP177" s="229"/>
      <c r="ASQ177" s="229"/>
      <c r="ASR177" s="229"/>
      <c r="ASS177" s="229"/>
      <c r="AST177" s="229"/>
      <c r="ASU177" s="229"/>
      <c r="ASV177" s="229"/>
      <c r="ASW177" s="229"/>
      <c r="ASX177" s="229"/>
      <c r="ASY177" s="229"/>
      <c r="ASZ177" s="229"/>
      <c r="ATA177" s="229"/>
      <c r="ATB177" s="229"/>
      <c r="ATC177" s="229"/>
      <c r="ATD177" s="229"/>
      <c r="ATE177" s="229"/>
      <c r="ATF177" s="229"/>
      <c r="ATG177" s="229"/>
      <c r="ATH177" s="229"/>
      <c r="ATI177" s="229"/>
      <c r="ATJ177" s="229"/>
      <c r="ATK177" s="229"/>
      <c r="ATL177" s="229"/>
      <c r="ATM177" s="229"/>
      <c r="ATN177" s="229"/>
      <c r="ATO177" s="229"/>
      <c r="ATP177" s="229"/>
      <c r="ATQ177" s="229"/>
      <c r="ATR177" s="229"/>
      <c r="ATS177" s="229"/>
      <c r="ATT177" s="229"/>
      <c r="ATU177" s="229"/>
      <c r="ATV177" s="229"/>
      <c r="ATW177" s="229"/>
      <c r="ATX177" s="229"/>
      <c r="ATY177" s="229"/>
      <c r="ATZ177" s="229"/>
      <c r="AUA177" s="229"/>
      <c r="AUB177" s="229"/>
      <c r="AUC177" s="229"/>
      <c r="AUD177" s="229"/>
      <c r="AUE177" s="229"/>
      <c r="AUF177" s="229"/>
      <c r="AUG177" s="229"/>
      <c r="AUH177" s="229"/>
      <c r="AUI177" s="229"/>
      <c r="AUJ177" s="229"/>
      <c r="AUK177" s="229"/>
      <c r="AUL177" s="229"/>
      <c r="AUM177" s="229"/>
      <c r="AUN177" s="229"/>
      <c r="AUO177" s="229"/>
      <c r="AUP177" s="229"/>
      <c r="AUQ177" s="229"/>
      <c r="AUR177" s="229"/>
      <c r="AUS177" s="229"/>
      <c r="AUT177" s="229"/>
      <c r="AUU177" s="229"/>
      <c r="AUV177" s="229"/>
      <c r="AUW177" s="229"/>
      <c r="AUX177" s="229"/>
      <c r="AUY177" s="229"/>
      <c r="AUZ177" s="229"/>
      <c r="AVA177" s="229"/>
      <c r="AVB177" s="229"/>
      <c r="AVC177" s="229"/>
      <c r="AVD177" s="229"/>
      <c r="AVE177" s="229"/>
      <c r="AVF177" s="229"/>
      <c r="AVG177" s="229"/>
      <c r="AVH177" s="229"/>
      <c r="AVI177" s="229"/>
      <c r="AVJ177" s="229"/>
      <c r="AVK177" s="229"/>
      <c r="AVL177" s="229"/>
      <c r="AVM177" s="229"/>
      <c r="AVN177" s="229"/>
      <c r="AVO177" s="229"/>
      <c r="AVP177" s="229"/>
      <c r="AVQ177" s="229"/>
      <c r="AVR177" s="229"/>
      <c r="AVS177" s="229"/>
      <c r="AVT177" s="229"/>
      <c r="AVU177" s="229"/>
      <c r="AVV177" s="229"/>
      <c r="AVW177" s="229"/>
      <c r="AVX177" s="229"/>
      <c r="AVY177" s="229"/>
      <c r="AVZ177" s="229"/>
      <c r="AWA177" s="229"/>
      <c r="AWB177" s="229"/>
      <c r="AWC177" s="229"/>
      <c r="AWD177" s="229"/>
      <c r="AWE177" s="229"/>
      <c r="AWF177" s="229"/>
      <c r="AWG177" s="229"/>
      <c r="AWH177" s="229"/>
      <c r="AWI177" s="229"/>
      <c r="AWJ177" s="229"/>
      <c r="AWK177" s="229"/>
      <c r="AWL177" s="229"/>
      <c r="AWM177" s="229"/>
      <c r="AWN177" s="229"/>
      <c r="AWO177" s="229"/>
      <c r="AWP177" s="229"/>
      <c r="AWQ177" s="229"/>
      <c r="AWR177" s="229"/>
      <c r="AWS177" s="229"/>
      <c r="AWT177" s="229"/>
      <c r="AWU177" s="229"/>
      <c r="AWV177" s="229"/>
      <c r="AWW177" s="229"/>
      <c r="AWX177" s="229"/>
      <c r="AWY177" s="229"/>
      <c r="AWZ177" s="229"/>
      <c r="AXA177" s="229"/>
      <c r="AXB177" s="229"/>
      <c r="AXC177" s="229"/>
      <c r="AXD177" s="229"/>
      <c r="AXE177" s="229"/>
      <c r="AXF177" s="229"/>
      <c r="AXG177" s="229"/>
      <c r="AXH177" s="229"/>
      <c r="AXI177" s="229"/>
      <c r="AXJ177" s="229"/>
      <c r="AXK177" s="229"/>
      <c r="AXL177" s="229"/>
      <c r="AXM177" s="229"/>
      <c r="AXN177" s="229"/>
      <c r="AXO177" s="229"/>
      <c r="AXP177" s="229"/>
      <c r="AXQ177" s="229"/>
      <c r="AXR177" s="229"/>
      <c r="AXS177" s="229"/>
      <c r="AXT177" s="229"/>
      <c r="AXU177" s="229"/>
      <c r="AXV177" s="229"/>
      <c r="AXW177" s="229"/>
      <c r="AXX177" s="229"/>
      <c r="AXY177" s="229"/>
      <c r="AXZ177" s="229"/>
      <c r="AYA177" s="229"/>
      <c r="AYB177" s="229"/>
      <c r="AYC177" s="229"/>
      <c r="AYD177" s="229"/>
      <c r="AYE177" s="229"/>
      <c r="AYF177" s="229"/>
      <c r="AYG177" s="229"/>
      <c r="AYH177" s="229"/>
      <c r="AYI177" s="229"/>
      <c r="AYJ177" s="229"/>
      <c r="AYK177" s="229"/>
      <c r="AYL177" s="229"/>
      <c r="AYM177" s="229"/>
      <c r="AYN177" s="229"/>
      <c r="AYO177" s="229"/>
      <c r="AYP177" s="229"/>
      <c r="AYQ177" s="229"/>
      <c r="AYR177" s="229"/>
      <c r="AYS177" s="229"/>
      <c r="AYT177" s="229"/>
      <c r="AYU177" s="229"/>
      <c r="AYV177" s="229"/>
      <c r="AYW177" s="229"/>
      <c r="AYX177" s="229"/>
      <c r="AYY177" s="229"/>
      <c r="AYZ177" s="229"/>
      <c r="AZA177" s="229"/>
      <c r="AZB177" s="229"/>
      <c r="AZC177" s="229"/>
      <c r="AZD177" s="229"/>
      <c r="AZE177" s="229"/>
      <c r="AZF177" s="229"/>
      <c r="AZG177" s="229"/>
      <c r="AZH177" s="229"/>
      <c r="AZI177" s="229"/>
      <c r="AZJ177" s="229"/>
      <c r="AZK177" s="229"/>
      <c r="AZL177" s="229"/>
      <c r="AZM177" s="229"/>
      <c r="AZN177" s="229"/>
      <c r="AZO177" s="229"/>
      <c r="AZP177" s="229"/>
      <c r="AZQ177" s="229"/>
      <c r="AZR177" s="229"/>
      <c r="AZS177" s="229"/>
      <c r="AZT177" s="229"/>
      <c r="AZU177" s="229"/>
      <c r="AZV177" s="229"/>
      <c r="AZW177" s="229"/>
      <c r="AZX177" s="229"/>
      <c r="AZY177" s="229"/>
      <c r="AZZ177" s="229"/>
      <c r="BAA177" s="229"/>
      <c r="BAB177" s="229"/>
      <c r="BAC177" s="229"/>
      <c r="BAD177" s="229"/>
      <c r="BAE177" s="229"/>
      <c r="BAF177" s="229"/>
      <c r="BAG177" s="229"/>
      <c r="BAH177" s="229"/>
      <c r="BAI177" s="229"/>
      <c r="BAJ177" s="229"/>
      <c r="BAK177" s="229"/>
      <c r="BAL177" s="229"/>
      <c r="BAM177" s="229"/>
      <c r="BAN177" s="229"/>
      <c r="BAO177" s="229"/>
      <c r="BAP177" s="229"/>
      <c r="BAQ177" s="229"/>
      <c r="BAR177" s="229"/>
      <c r="BAS177" s="229"/>
      <c r="BAT177" s="229"/>
      <c r="BAU177" s="229"/>
      <c r="BAV177" s="229"/>
      <c r="BAW177" s="229"/>
      <c r="BAX177" s="229"/>
      <c r="BAY177" s="229"/>
      <c r="BAZ177" s="229"/>
      <c r="BBA177" s="229"/>
      <c r="BBB177" s="229"/>
      <c r="BBC177" s="229"/>
      <c r="BBD177" s="229"/>
      <c r="BBE177" s="229"/>
      <c r="BBF177" s="229"/>
      <c r="BBG177" s="229"/>
      <c r="BBH177" s="229"/>
      <c r="BBI177" s="229"/>
      <c r="BBJ177" s="229"/>
      <c r="BBK177" s="229"/>
      <c r="BBL177" s="229"/>
      <c r="BBM177" s="229"/>
      <c r="BBN177" s="229"/>
      <c r="BBO177" s="229"/>
      <c r="BBP177" s="229"/>
      <c r="BBQ177" s="229"/>
      <c r="BBR177" s="229"/>
      <c r="BBS177" s="229"/>
      <c r="BBT177" s="229"/>
      <c r="BBU177" s="229"/>
      <c r="BBV177" s="229"/>
      <c r="BBW177" s="229"/>
      <c r="BBX177" s="229"/>
      <c r="BBY177" s="229"/>
      <c r="BBZ177" s="229"/>
      <c r="BCA177" s="229"/>
      <c r="BCB177" s="229"/>
      <c r="BCC177" s="229"/>
      <c r="BCD177" s="229"/>
      <c r="BCE177" s="229"/>
      <c r="BCF177" s="229"/>
      <c r="BCG177" s="229"/>
      <c r="BCH177" s="229"/>
      <c r="BCI177" s="229"/>
      <c r="BCJ177" s="229"/>
      <c r="BCK177" s="229"/>
      <c r="BCL177" s="229"/>
      <c r="BCM177" s="229"/>
      <c r="BCN177" s="229"/>
      <c r="BCO177" s="229"/>
      <c r="BCP177" s="229"/>
      <c r="BCQ177" s="229"/>
      <c r="BCR177" s="229"/>
      <c r="BCS177" s="229"/>
      <c r="BCT177" s="229"/>
      <c r="BCU177" s="229"/>
      <c r="BCV177" s="229"/>
      <c r="BCW177" s="229"/>
      <c r="BCX177" s="229"/>
      <c r="BCY177" s="229"/>
      <c r="BCZ177" s="229"/>
      <c r="BDA177" s="229"/>
      <c r="BDB177" s="229"/>
      <c r="BDC177" s="229"/>
      <c r="BDD177" s="229"/>
      <c r="BDE177" s="229"/>
      <c r="BDF177" s="229"/>
      <c r="BDG177" s="229"/>
      <c r="BDH177" s="229"/>
      <c r="BDI177" s="229"/>
      <c r="BDJ177" s="229"/>
      <c r="BDK177" s="229"/>
      <c r="BDL177" s="229"/>
      <c r="BDM177" s="229"/>
      <c r="BDN177" s="229"/>
      <c r="BDO177" s="229"/>
      <c r="BDP177" s="229"/>
      <c r="BDQ177" s="229"/>
      <c r="BDR177" s="229"/>
      <c r="BDS177" s="229"/>
      <c r="BDT177" s="229"/>
      <c r="BDU177" s="229"/>
      <c r="BDV177" s="229"/>
      <c r="BDW177" s="229"/>
      <c r="BDX177" s="229"/>
      <c r="BDY177" s="229"/>
      <c r="BDZ177" s="229"/>
      <c r="BEA177" s="229"/>
      <c r="BEB177" s="229"/>
      <c r="BEC177" s="229"/>
      <c r="BED177" s="229"/>
      <c r="BEE177" s="229"/>
      <c r="BEF177" s="229"/>
      <c r="BEG177" s="229"/>
      <c r="BEH177" s="229"/>
      <c r="BEI177" s="229"/>
      <c r="BEJ177" s="229"/>
      <c r="BEK177" s="229"/>
      <c r="BEL177" s="229"/>
      <c r="BEM177" s="229"/>
      <c r="BEN177" s="229"/>
      <c r="BEO177" s="229"/>
      <c r="BEP177" s="229"/>
      <c r="BEQ177" s="229"/>
      <c r="BER177" s="229"/>
      <c r="BES177" s="229"/>
      <c r="BET177" s="229"/>
      <c r="BEU177" s="229"/>
      <c r="BEV177" s="229"/>
      <c r="BEW177" s="229"/>
      <c r="BEX177" s="229"/>
      <c r="BEY177" s="229"/>
      <c r="BEZ177" s="229"/>
      <c r="BFA177" s="229"/>
      <c r="BFB177" s="229"/>
      <c r="BFC177" s="229"/>
      <c r="BFD177" s="229"/>
      <c r="BFE177" s="229"/>
      <c r="BFF177" s="229"/>
      <c r="BFG177" s="229"/>
      <c r="BFH177" s="229"/>
      <c r="BFI177" s="229"/>
      <c r="BFJ177" s="229"/>
      <c r="BFK177" s="229"/>
      <c r="BFL177" s="229"/>
      <c r="BFM177" s="229"/>
      <c r="BFN177" s="229"/>
      <c r="BFO177" s="229"/>
      <c r="BFP177" s="229"/>
      <c r="BFQ177" s="229"/>
      <c r="BFR177" s="229"/>
      <c r="BFS177" s="229"/>
      <c r="BFT177" s="229"/>
      <c r="BFU177" s="229"/>
      <c r="BFV177" s="229"/>
      <c r="BFW177" s="229"/>
      <c r="BFX177" s="229"/>
      <c r="BFY177" s="229"/>
      <c r="BFZ177" s="229"/>
      <c r="BGA177" s="229"/>
      <c r="BGB177" s="229"/>
      <c r="BGC177" s="229"/>
      <c r="BGD177" s="229"/>
      <c r="BGE177" s="229"/>
      <c r="BGF177" s="229"/>
      <c r="BGG177" s="229"/>
      <c r="BGH177" s="229"/>
      <c r="BGI177" s="229"/>
      <c r="BGJ177" s="229"/>
      <c r="BGK177" s="229"/>
      <c r="BGL177" s="229"/>
      <c r="BGM177" s="229"/>
      <c r="BGN177" s="229"/>
      <c r="BGO177" s="229"/>
      <c r="BGP177" s="229"/>
      <c r="BGQ177" s="229"/>
      <c r="BGR177" s="229"/>
      <c r="BGS177" s="229"/>
      <c r="BGT177" s="229"/>
      <c r="BGU177" s="229"/>
      <c r="BGV177" s="229"/>
      <c r="BGW177" s="229"/>
      <c r="BGX177" s="229"/>
      <c r="BGY177" s="229"/>
      <c r="BGZ177" s="229"/>
      <c r="BHA177" s="229"/>
      <c r="BHB177" s="229"/>
      <c r="BHC177" s="229"/>
      <c r="BHD177" s="229"/>
      <c r="BHE177" s="229"/>
      <c r="BHF177" s="229"/>
      <c r="BHG177" s="229"/>
      <c r="BHH177" s="229"/>
      <c r="BHI177" s="229"/>
      <c r="BHJ177" s="229"/>
      <c r="BHK177" s="229"/>
      <c r="BHL177" s="229"/>
      <c r="BHM177" s="229"/>
      <c r="BHN177" s="229"/>
      <c r="BHO177" s="229"/>
      <c r="BHP177" s="229"/>
      <c r="BHQ177" s="229"/>
      <c r="BHR177" s="229"/>
      <c r="BHS177" s="229"/>
      <c r="BHT177" s="229"/>
      <c r="BHU177" s="229"/>
      <c r="BHV177" s="229"/>
      <c r="BHW177" s="229"/>
      <c r="BHX177" s="229"/>
      <c r="BHY177" s="229"/>
      <c r="BHZ177" s="229"/>
      <c r="BIA177" s="229"/>
      <c r="BIB177" s="229"/>
      <c r="BIC177" s="229"/>
      <c r="BID177" s="229"/>
      <c r="BIE177" s="229"/>
      <c r="BIF177" s="229"/>
      <c r="BIG177" s="229"/>
      <c r="BIH177" s="229"/>
      <c r="BII177" s="229"/>
      <c r="BIJ177" s="229"/>
      <c r="BIK177" s="229"/>
      <c r="BIL177" s="229"/>
      <c r="BIM177" s="229"/>
      <c r="BIN177" s="229"/>
      <c r="BIO177" s="229"/>
      <c r="BIP177" s="229"/>
      <c r="BIQ177" s="229"/>
      <c r="BIR177" s="229"/>
      <c r="BIS177" s="229"/>
      <c r="BIT177" s="229"/>
      <c r="BIU177" s="229"/>
      <c r="BIV177" s="229"/>
      <c r="BIW177" s="229"/>
      <c r="BIX177" s="229"/>
      <c r="BIY177" s="229"/>
      <c r="BIZ177" s="229"/>
      <c r="BJA177" s="229"/>
      <c r="BJB177" s="229"/>
      <c r="BJC177" s="229"/>
      <c r="BJD177" s="229"/>
      <c r="BJE177" s="229"/>
      <c r="BJF177" s="229"/>
      <c r="BJG177" s="229"/>
      <c r="BJH177" s="229"/>
      <c r="BJI177" s="229"/>
      <c r="BJJ177" s="229"/>
      <c r="BJK177" s="229"/>
      <c r="BJL177" s="229"/>
      <c r="BJM177" s="229"/>
      <c r="BJN177" s="229"/>
      <c r="BJO177" s="229"/>
      <c r="BJP177" s="229"/>
      <c r="BJQ177" s="229"/>
      <c r="BJR177" s="229"/>
      <c r="BJS177" s="229"/>
      <c r="BJT177" s="229"/>
      <c r="BJU177" s="229"/>
      <c r="BJV177" s="229"/>
      <c r="BJW177" s="229"/>
      <c r="BJX177" s="229"/>
      <c r="BJY177" s="229"/>
      <c r="BJZ177" s="229"/>
      <c r="BKA177" s="229"/>
      <c r="BKB177" s="229"/>
      <c r="BKC177" s="229"/>
      <c r="BKD177" s="229"/>
      <c r="BKE177" s="229"/>
      <c r="BKF177" s="229"/>
      <c r="BKG177" s="229"/>
      <c r="BKH177" s="229"/>
      <c r="BKI177" s="229"/>
      <c r="BKJ177" s="229"/>
      <c r="BKK177" s="229"/>
      <c r="BKL177" s="229"/>
      <c r="BKM177" s="229"/>
      <c r="BKN177" s="229"/>
      <c r="BKO177" s="229"/>
      <c r="BKP177" s="229"/>
      <c r="BKQ177" s="229"/>
      <c r="BKR177" s="229"/>
      <c r="BKS177" s="229"/>
      <c r="BKT177" s="229"/>
      <c r="BKU177" s="229"/>
      <c r="BKV177" s="229"/>
      <c r="BKW177" s="229"/>
      <c r="BKX177" s="229"/>
      <c r="BKY177" s="229"/>
      <c r="BKZ177" s="229"/>
      <c r="BLA177" s="229"/>
      <c r="BLB177" s="229"/>
      <c r="BLC177" s="229"/>
      <c r="BLD177" s="229"/>
      <c r="BLE177" s="229"/>
      <c r="BLF177" s="229"/>
      <c r="BLG177" s="229"/>
      <c r="BLH177" s="229"/>
      <c r="BLI177" s="229"/>
      <c r="BLJ177" s="229"/>
      <c r="BLK177" s="229"/>
      <c r="BLL177" s="229"/>
      <c r="BLM177" s="229"/>
      <c r="BLN177" s="229"/>
      <c r="BLO177" s="229"/>
      <c r="BLP177" s="229"/>
      <c r="BLQ177" s="229"/>
      <c r="BLR177" s="229"/>
      <c r="BLS177" s="229"/>
      <c r="BLT177" s="229"/>
      <c r="BLU177" s="229"/>
      <c r="BLV177" s="229"/>
      <c r="BLW177" s="229"/>
      <c r="BLX177" s="229"/>
      <c r="BLY177" s="229"/>
      <c r="BLZ177" s="229"/>
      <c r="BMA177" s="229"/>
      <c r="BMB177" s="229"/>
      <c r="BMC177" s="229"/>
      <c r="BMD177" s="229"/>
      <c r="BME177" s="229"/>
      <c r="BMF177" s="229"/>
      <c r="BMG177" s="229"/>
      <c r="BMH177" s="229"/>
      <c r="BMI177" s="229"/>
      <c r="BMJ177" s="229"/>
      <c r="BMK177" s="229"/>
      <c r="BML177" s="229"/>
      <c r="BMM177" s="229"/>
      <c r="BMN177" s="229"/>
      <c r="BMO177" s="229"/>
      <c r="BMP177" s="229"/>
      <c r="BMQ177" s="229"/>
      <c r="BMR177" s="229"/>
      <c r="BMS177" s="229"/>
      <c r="BMT177" s="229"/>
      <c r="BMU177" s="229"/>
      <c r="BMV177" s="229"/>
      <c r="BMW177" s="229"/>
      <c r="BMX177" s="229"/>
      <c r="BMY177" s="229"/>
      <c r="BMZ177" s="229"/>
      <c r="BNA177" s="229"/>
      <c r="BNB177" s="229"/>
      <c r="BNC177" s="229"/>
      <c r="BND177" s="229"/>
      <c r="BNE177" s="229"/>
      <c r="BNF177" s="229"/>
      <c r="BNG177" s="229"/>
      <c r="BNH177" s="229"/>
      <c r="BNI177" s="229"/>
      <c r="BNJ177" s="229"/>
      <c r="BNK177" s="229"/>
      <c r="BNL177" s="229"/>
      <c r="BNM177" s="229"/>
      <c r="BNN177" s="229"/>
      <c r="BNO177" s="229"/>
      <c r="BNP177" s="229"/>
      <c r="BNQ177" s="229"/>
      <c r="BNR177" s="229"/>
      <c r="BNS177" s="229"/>
      <c r="BNT177" s="229"/>
      <c r="BNU177" s="229"/>
      <c r="BNV177" s="229"/>
      <c r="BNW177" s="229"/>
      <c r="BNX177" s="229"/>
      <c r="BNY177" s="229"/>
      <c r="BNZ177" s="229"/>
      <c r="BOA177" s="229"/>
      <c r="BOB177" s="229"/>
      <c r="BOC177" s="229"/>
      <c r="BOD177" s="229"/>
      <c r="BOE177" s="229"/>
      <c r="BOF177" s="229"/>
      <c r="BOG177" s="229"/>
      <c r="BOH177" s="229"/>
      <c r="BOI177" s="229"/>
      <c r="BOJ177" s="229"/>
      <c r="BOK177" s="229"/>
      <c r="BOL177" s="229"/>
      <c r="BOM177" s="229"/>
      <c r="BON177" s="229"/>
      <c r="BOO177" s="229"/>
      <c r="BOP177" s="229"/>
      <c r="BOQ177" s="229"/>
      <c r="BOR177" s="229"/>
      <c r="BOS177" s="229"/>
      <c r="BOT177" s="229"/>
      <c r="BOU177" s="229"/>
      <c r="BOV177" s="229"/>
      <c r="BOW177" s="229"/>
      <c r="BOX177" s="229"/>
      <c r="BOY177" s="229"/>
      <c r="BOZ177" s="229"/>
      <c r="BPA177" s="229"/>
      <c r="BPB177" s="229"/>
      <c r="BPC177" s="229"/>
      <c r="BPD177" s="229"/>
      <c r="BPE177" s="229"/>
      <c r="BPF177" s="229"/>
      <c r="BPG177" s="229"/>
      <c r="BPH177" s="229"/>
      <c r="BPI177" s="229"/>
      <c r="BPJ177" s="229"/>
      <c r="BPK177" s="229"/>
      <c r="BPL177" s="229"/>
      <c r="BPM177" s="229"/>
      <c r="BPN177" s="229"/>
      <c r="BPO177" s="229"/>
      <c r="BPP177" s="229"/>
      <c r="BPQ177" s="229"/>
      <c r="BPR177" s="229"/>
      <c r="BPS177" s="229"/>
      <c r="BPT177" s="229"/>
      <c r="BPU177" s="229"/>
      <c r="BPV177" s="229"/>
      <c r="BPW177" s="229"/>
      <c r="BPX177" s="229"/>
      <c r="BPY177" s="229"/>
      <c r="BPZ177" s="229"/>
      <c r="BQA177" s="229"/>
      <c r="BQB177" s="229"/>
      <c r="BQC177" s="229"/>
      <c r="BQD177" s="229"/>
      <c r="BQE177" s="229"/>
      <c r="BQF177" s="229"/>
      <c r="BQG177" s="229"/>
      <c r="BQH177" s="229"/>
      <c r="BQI177" s="229"/>
      <c r="BQJ177" s="229"/>
      <c r="BQK177" s="229"/>
      <c r="BQL177" s="229"/>
      <c r="BQM177" s="229"/>
      <c r="BQN177" s="229"/>
      <c r="BQO177" s="229"/>
      <c r="BQP177" s="229"/>
      <c r="BQQ177" s="229"/>
      <c r="BQR177" s="229"/>
      <c r="BQS177" s="229"/>
      <c r="BQT177" s="229"/>
      <c r="BQU177" s="229"/>
      <c r="BQV177" s="229"/>
      <c r="BQW177" s="229"/>
      <c r="BQX177" s="229"/>
      <c r="BQY177" s="229"/>
      <c r="BQZ177" s="229"/>
      <c r="BRA177" s="229"/>
      <c r="BRB177" s="229"/>
      <c r="BRC177" s="229"/>
      <c r="BRD177" s="229"/>
      <c r="BRE177" s="229"/>
      <c r="BRF177" s="229"/>
      <c r="BRG177" s="229"/>
      <c r="BRH177" s="229"/>
      <c r="BRI177" s="229"/>
      <c r="BRJ177" s="229"/>
      <c r="BRK177" s="229"/>
      <c r="BRL177" s="229"/>
      <c r="BRM177" s="229"/>
      <c r="BRN177" s="229"/>
      <c r="BRO177" s="229"/>
      <c r="BRP177" s="229"/>
      <c r="BRQ177" s="229"/>
      <c r="BRR177" s="229"/>
      <c r="BRS177" s="229"/>
      <c r="BRT177" s="229"/>
      <c r="BRU177" s="229"/>
      <c r="BRV177" s="229"/>
      <c r="BRW177" s="229"/>
      <c r="BRX177" s="229"/>
      <c r="BRY177" s="229"/>
      <c r="BRZ177" s="229"/>
      <c r="BSA177" s="229"/>
      <c r="BSB177" s="229"/>
      <c r="BSC177" s="229"/>
      <c r="BSD177" s="229"/>
      <c r="BSE177" s="229"/>
      <c r="BSF177" s="229"/>
      <c r="BSG177" s="229"/>
      <c r="BSH177" s="229"/>
      <c r="BSI177" s="229"/>
      <c r="BSJ177" s="229"/>
      <c r="BSK177" s="229"/>
      <c r="BSL177" s="229"/>
      <c r="BSM177" s="229"/>
      <c r="BSN177" s="229"/>
      <c r="BSO177" s="229"/>
      <c r="BSP177" s="229"/>
      <c r="BSQ177" s="229"/>
      <c r="BSR177" s="229"/>
      <c r="BSS177" s="229"/>
      <c r="BST177" s="229"/>
      <c r="BSU177" s="229"/>
      <c r="BSV177" s="229"/>
      <c r="BSW177" s="229"/>
      <c r="BSX177" s="229"/>
      <c r="BSY177" s="229"/>
      <c r="BSZ177" s="229"/>
      <c r="BTA177" s="229"/>
      <c r="BTB177" s="229"/>
      <c r="BTC177" s="229"/>
      <c r="BTD177" s="229"/>
      <c r="BTE177" s="229"/>
      <c r="BTF177" s="229"/>
      <c r="BTG177" s="229"/>
      <c r="BTH177" s="229"/>
      <c r="BTI177" s="229"/>
      <c r="BTJ177" s="229"/>
      <c r="BTK177" s="229"/>
      <c r="BTL177" s="229"/>
      <c r="BTM177" s="229"/>
      <c r="BTN177" s="229"/>
      <c r="BTO177" s="229"/>
      <c r="BTP177" s="229"/>
      <c r="BTQ177" s="229"/>
      <c r="BTR177" s="229"/>
      <c r="BTS177" s="229"/>
      <c r="BTT177" s="229"/>
      <c r="BTU177" s="229"/>
      <c r="BTV177" s="229"/>
      <c r="BTW177" s="229"/>
      <c r="BTX177" s="229"/>
      <c r="BTY177" s="229"/>
      <c r="BTZ177" s="229"/>
      <c r="BUA177" s="229"/>
      <c r="BUB177" s="229"/>
      <c r="BUC177" s="229"/>
      <c r="BUD177" s="229"/>
      <c r="BUE177" s="229"/>
      <c r="BUF177" s="229"/>
      <c r="BUG177" s="229"/>
      <c r="BUH177" s="229"/>
      <c r="BUI177" s="229"/>
      <c r="BUJ177" s="229"/>
      <c r="BUK177" s="229"/>
      <c r="BUL177" s="229"/>
      <c r="BUM177" s="229"/>
      <c r="BUN177" s="229"/>
      <c r="BUO177" s="229"/>
      <c r="BUP177" s="229"/>
      <c r="BUQ177" s="229"/>
      <c r="BUR177" s="229"/>
      <c r="BUS177" s="229"/>
      <c r="BUT177" s="229"/>
      <c r="BUU177" s="229"/>
      <c r="BUV177" s="229"/>
      <c r="BUW177" s="229"/>
      <c r="BUX177" s="229"/>
      <c r="BUY177" s="229"/>
      <c r="BUZ177" s="229"/>
      <c r="BVA177" s="229"/>
      <c r="BVB177" s="229"/>
      <c r="BVC177" s="229"/>
      <c r="BVD177" s="229"/>
      <c r="BVE177" s="229"/>
      <c r="BVF177" s="229"/>
      <c r="BVG177" s="229"/>
      <c r="BVH177" s="229"/>
      <c r="BVI177" s="229"/>
      <c r="BVJ177" s="229"/>
      <c r="BVK177" s="229"/>
      <c r="BVL177" s="229"/>
      <c r="BVM177" s="229"/>
      <c r="BVN177" s="229"/>
      <c r="BVO177" s="229"/>
      <c r="BVP177" s="229"/>
      <c r="BVQ177" s="229"/>
      <c r="BVR177" s="229"/>
      <c r="BVS177" s="229"/>
      <c r="BVT177" s="229"/>
      <c r="BVU177" s="229"/>
      <c r="BVV177" s="229"/>
      <c r="BVW177" s="229"/>
      <c r="BVX177" s="229"/>
      <c r="BVY177" s="229"/>
      <c r="BVZ177" s="229"/>
      <c r="BWA177" s="229"/>
      <c r="BWB177" s="229"/>
      <c r="BWC177" s="229"/>
      <c r="BWD177" s="229"/>
      <c r="BWE177" s="229"/>
      <c r="BWF177" s="229"/>
      <c r="BWG177" s="229"/>
      <c r="BWH177" s="229"/>
      <c r="BWI177" s="229"/>
      <c r="BWJ177" s="229"/>
      <c r="BWK177" s="229"/>
      <c r="BWL177" s="229"/>
      <c r="BWM177" s="229"/>
      <c r="BWN177" s="229"/>
      <c r="BWO177" s="229"/>
      <c r="BWP177" s="229"/>
      <c r="BWQ177" s="229"/>
      <c r="BWR177" s="229"/>
      <c r="BWS177" s="229"/>
      <c r="BWT177" s="229"/>
      <c r="BWU177" s="229"/>
      <c r="BWV177" s="229"/>
      <c r="BWW177" s="229"/>
      <c r="BWX177" s="229"/>
      <c r="BWY177" s="229"/>
      <c r="BWZ177" s="229"/>
      <c r="BXA177" s="229"/>
      <c r="BXB177" s="229"/>
      <c r="BXC177" s="229"/>
      <c r="BXD177" s="229"/>
      <c r="BXE177" s="229"/>
      <c r="BXF177" s="229"/>
      <c r="BXG177" s="229"/>
      <c r="BXH177" s="229"/>
      <c r="BXI177" s="229"/>
      <c r="BXJ177" s="229"/>
      <c r="BXK177" s="229"/>
      <c r="BXL177" s="229"/>
      <c r="BXM177" s="229"/>
      <c r="BXN177" s="229"/>
      <c r="BXO177" s="229"/>
      <c r="BXP177" s="229"/>
      <c r="BXQ177" s="229"/>
      <c r="BXR177" s="229"/>
      <c r="BXS177" s="229"/>
      <c r="BXT177" s="229"/>
      <c r="BXU177" s="229"/>
      <c r="BXV177" s="229"/>
      <c r="BXW177" s="229"/>
      <c r="BXX177" s="229"/>
      <c r="BXY177" s="229"/>
      <c r="BXZ177" s="229"/>
      <c r="BYA177" s="229"/>
      <c r="BYB177" s="229"/>
      <c r="BYC177" s="229"/>
      <c r="BYD177" s="229"/>
      <c r="BYE177" s="229"/>
      <c r="BYF177" s="229"/>
      <c r="BYG177" s="229"/>
      <c r="BYH177" s="229"/>
      <c r="BYI177" s="229"/>
      <c r="BYJ177" s="229"/>
      <c r="BYK177" s="229"/>
      <c r="BYL177" s="229"/>
      <c r="BYM177" s="229"/>
      <c r="BYN177" s="229"/>
      <c r="BYO177" s="229"/>
      <c r="BYP177" s="229"/>
      <c r="BYQ177" s="229"/>
      <c r="BYR177" s="229"/>
      <c r="BYS177" s="229"/>
      <c r="BYT177" s="229"/>
      <c r="BYU177" s="229"/>
      <c r="BYV177" s="229"/>
      <c r="BYW177" s="229"/>
      <c r="BYX177" s="229"/>
      <c r="BYY177" s="229"/>
      <c r="BYZ177" s="229"/>
      <c r="BZA177" s="229"/>
      <c r="BZB177" s="229"/>
      <c r="BZC177" s="229"/>
      <c r="BZD177" s="229"/>
      <c r="BZE177" s="229"/>
      <c r="BZF177" s="229"/>
      <c r="BZG177" s="229"/>
      <c r="BZH177" s="229"/>
      <c r="BZI177" s="229"/>
      <c r="BZJ177" s="229"/>
      <c r="BZK177" s="229"/>
      <c r="BZL177" s="229"/>
      <c r="BZM177" s="229"/>
      <c r="BZN177" s="229"/>
      <c r="BZO177" s="229"/>
      <c r="BZP177" s="229"/>
      <c r="BZQ177" s="229"/>
      <c r="BZR177" s="229"/>
      <c r="BZS177" s="229"/>
      <c r="BZT177" s="229"/>
      <c r="BZU177" s="229"/>
      <c r="BZV177" s="229"/>
      <c r="BZW177" s="229"/>
      <c r="BZX177" s="229"/>
      <c r="BZY177" s="229"/>
      <c r="BZZ177" s="229"/>
      <c r="CAA177" s="229"/>
      <c r="CAB177" s="229"/>
      <c r="CAC177" s="229"/>
      <c r="CAD177" s="229"/>
      <c r="CAE177" s="229"/>
      <c r="CAF177" s="229"/>
      <c r="CAG177" s="229"/>
      <c r="CAH177" s="229"/>
      <c r="CAI177" s="229"/>
      <c r="CAJ177" s="229"/>
      <c r="CAK177" s="229"/>
      <c r="CAL177" s="229"/>
      <c r="CAM177" s="229"/>
      <c r="CAN177" s="229"/>
      <c r="CAO177" s="229"/>
      <c r="CAP177" s="229"/>
      <c r="CAQ177" s="229"/>
      <c r="CAR177" s="229"/>
      <c r="CAS177" s="229"/>
      <c r="CAT177" s="229"/>
      <c r="CAU177" s="229"/>
      <c r="CAV177" s="229"/>
      <c r="CAW177" s="229"/>
      <c r="CAX177" s="229"/>
      <c r="CAY177" s="229"/>
      <c r="CAZ177" s="229"/>
      <c r="CBA177" s="229"/>
      <c r="CBB177" s="229"/>
      <c r="CBC177" s="229"/>
      <c r="CBD177" s="229"/>
      <c r="CBE177" s="229"/>
      <c r="CBF177" s="229"/>
      <c r="CBG177" s="229"/>
      <c r="CBH177" s="229"/>
      <c r="CBI177" s="229"/>
      <c r="CBJ177" s="229"/>
      <c r="CBK177" s="229"/>
      <c r="CBL177" s="229"/>
      <c r="CBM177" s="229"/>
      <c r="CBN177" s="229"/>
      <c r="CBO177" s="229"/>
      <c r="CBP177" s="229"/>
      <c r="CBQ177" s="229"/>
      <c r="CBR177" s="229"/>
      <c r="CBS177" s="229"/>
      <c r="CBT177" s="229"/>
      <c r="CBU177" s="229"/>
      <c r="CBV177" s="229"/>
      <c r="CBW177" s="229"/>
      <c r="CBX177" s="229"/>
      <c r="CBY177" s="229"/>
      <c r="CBZ177" s="229"/>
      <c r="CCA177" s="229"/>
      <c r="CCB177" s="229"/>
      <c r="CCC177" s="229"/>
      <c r="CCD177" s="229"/>
      <c r="CCE177" s="229"/>
      <c r="CCF177" s="229"/>
      <c r="CCG177" s="229"/>
      <c r="CCH177" s="229"/>
      <c r="CCI177" s="229"/>
      <c r="CCJ177" s="229"/>
      <c r="CCK177" s="229"/>
      <c r="CCL177" s="229"/>
      <c r="CCM177" s="229"/>
      <c r="CCN177" s="229"/>
      <c r="CCO177" s="229"/>
      <c r="CCP177" s="229"/>
      <c r="CCQ177" s="229"/>
      <c r="CCR177" s="229"/>
      <c r="CCS177" s="229"/>
      <c r="CCT177" s="229"/>
      <c r="CCU177" s="229"/>
      <c r="CCV177" s="229"/>
      <c r="CCW177" s="229"/>
      <c r="CCX177" s="229"/>
      <c r="CCY177" s="229"/>
      <c r="CCZ177" s="229"/>
      <c r="CDA177" s="229"/>
      <c r="CDB177" s="229"/>
      <c r="CDC177" s="229"/>
      <c r="CDD177" s="229"/>
      <c r="CDE177" s="229"/>
      <c r="CDF177" s="229"/>
      <c r="CDG177" s="229"/>
      <c r="CDH177" s="229"/>
      <c r="CDI177" s="229"/>
      <c r="CDJ177" s="229"/>
      <c r="CDK177" s="229"/>
      <c r="CDL177" s="229"/>
      <c r="CDM177" s="229"/>
      <c r="CDN177" s="229"/>
      <c r="CDO177" s="229"/>
      <c r="CDP177" s="229"/>
      <c r="CDQ177" s="229"/>
      <c r="CDR177" s="229"/>
      <c r="CDS177" s="229"/>
      <c r="CDT177" s="229"/>
      <c r="CDU177" s="229"/>
      <c r="CDV177" s="229"/>
      <c r="CDW177" s="229"/>
      <c r="CDX177" s="229"/>
      <c r="CDY177" s="229"/>
      <c r="CDZ177" s="229"/>
      <c r="CEA177" s="229"/>
      <c r="CEB177" s="229"/>
      <c r="CEC177" s="229"/>
      <c r="CED177" s="229"/>
      <c r="CEE177" s="229"/>
      <c r="CEF177" s="229"/>
      <c r="CEG177" s="229"/>
      <c r="CEH177" s="229"/>
      <c r="CEI177" s="229"/>
      <c r="CEJ177" s="229"/>
      <c r="CEK177" s="229"/>
      <c r="CEL177" s="229"/>
      <c r="CEM177" s="229"/>
      <c r="CEN177" s="229"/>
      <c r="CEO177" s="229"/>
      <c r="CEP177" s="229"/>
      <c r="CEQ177" s="229"/>
      <c r="CER177" s="229"/>
      <c r="CES177" s="229"/>
      <c r="CET177" s="229"/>
      <c r="CEU177" s="229"/>
      <c r="CEV177" s="229"/>
      <c r="CEW177" s="229"/>
      <c r="CEX177" s="229"/>
      <c r="CEY177" s="229"/>
      <c r="CEZ177" s="229"/>
      <c r="CFA177" s="229"/>
      <c r="CFB177" s="229"/>
      <c r="CFC177" s="229"/>
      <c r="CFD177" s="229"/>
      <c r="CFE177" s="229"/>
      <c r="CFF177" s="229"/>
      <c r="CFG177" s="229"/>
      <c r="CFH177" s="229"/>
      <c r="CFI177" s="229"/>
      <c r="CFJ177" s="229"/>
      <c r="CFK177" s="229"/>
      <c r="CFL177" s="229"/>
      <c r="CFM177" s="229"/>
      <c r="CFN177" s="229"/>
      <c r="CFO177" s="229"/>
      <c r="CFP177" s="229"/>
      <c r="CFQ177" s="229"/>
      <c r="CFR177" s="229"/>
      <c r="CFS177" s="229"/>
      <c r="CFT177" s="229"/>
      <c r="CFU177" s="229"/>
      <c r="CFV177" s="229"/>
      <c r="CFW177" s="229"/>
      <c r="CFX177" s="229"/>
      <c r="CFY177" s="229"/>
      <c r="CFZ177" s="229"/>
      <c r="CGA177" s="229"/>
      <c r="CGB177" s="229"/>
      <c r="CGC177" s="229"/>
      <c r="CGD177" s="229"/>
      <c r="CGE177" s="229"/>
      <c r="CGF177" s="229"/>
      <c r="CGG177" s="229"/>
      <c r="CGH177" s="229"/>
      <c r="CGI177" s="229"/>
      <c r="CGJ177" s="229"/>
      <c r="CGK177" s="229"/>
      <c r="CGL177" s="229"/>
      <c r="CGM177" s="229"/>
      <c r="CGN177" s="229"/>
      <c r="CGO177" s="229"/>
      <c r="CGP177" s="229"/>
      <c r="CGQ177" s="229"/>
      <c r="CGR177" s="229"/>
      <c r="CGS177" s="229"/>
      <c r="CGT177" s="229"/>
      <c r="CGU177" s="229"/>
      <c r="CGV177" s="229"/>
      <c r="CGW177" s="229"/>
      <c r="CGX177" s="229"/>
      <c r="CGY177" s="229"/>
      <c r="CGZ177" s="229"/>
      <c r="CHA177" s="229"/>
      <c r="CHB177" s="229"/>
      <c r="CHC177" s="229"/>
      <c r="CHD177" s="229"/>
      <c r="CHE177" s="229"/>
      <c r="CHF177" s="229"/>
      <c r="CHG177" s="229"/>
      <c r="CHH177" s="229"/>
      <c r="CHI177" s="229"/>
      <c r="CHJ177" s="229"/>
      <c r="CHK177" s="229"/>
      <c r="CHL177" s="229"/>
      <c r="CHM177" s="229"/>
      <c r="CHN177" s="229"/>
      <c r="CHO177" s="229"/>
      <c r="CHP177" s="229"/>
      <c r="CHQ177" s="229"/>
      <c r="CHR177" s="229"/>
      <c r="CHS177" s="229"/>
      <c r="CHT177" s="229"/>
      <c r="CHU177" s="229"/>
      <c r="CHV177" s="229"/>
      <c r="CHW177" s="229"/>
      <c r="CHX177" s="229"/>
      <c r="CHY177" s="229"/>
      <c r="CHZ177" s="229"/>
      <c r="CIA177" s="229"/>
      <c r="CIB177" s="229"/>
      <c r="CIC177" s="229"/>
      <c r="CID177" s="229"/>
      <c r="CIE177" s="229"/>
      <c r="CIF177" s="229"/>
      <c r="CIG177" s="229"/>
      <c r="CIH177" s="229"/>
      <c r="CII177" s="229"/>
      <c r="CIJ177" s="229"/>
      <c r="CIK177" s="229"/>
      <c r="CIL177" s="229"/>
      <c r="CIM177" s="229"/>
      <c r="CIN177" s="229"/>
      <c r="CIO177" s="229"/>
      <c r="CIP177" s="229"/>
      <c r="CIQ177" s="229"/>
      <c r="CIR177" s="229"/>
      <c r="CIS177" s="229"/>
      <c r="CIT177" s="229"/>
      <c r="CIU177" s="229"/>
      <c r="CIV177" s="229"/>
      <c r="CIW177" s="229"/>
      <c r="CIX177" s="229"/>
      <c r="CIY177" s="229"/>
      <c r="CIZ177" s="229"/>
      <c r="CJA177" s="229"/>
      <c r="CJB177" s="229"/>
      <c r="CJC177" s="229"/>
      <c r="CJD177" s="229"/>
      <c r="CJE177" s="229"/>
      <c r="CJF177" s="229"/>
      <c r="CJG177" s="229"/>
      <c r="CJH177" s="229"/>
      <c r="CJI177" s="229"/>
      <c r="CJJ177" s="229"/>
      <c r="CJK177" s="229"/>
      <c r="CJL177" s="229"/>
      <c r="CJM177" s="229"/>
      <c r="CJN177" s="229"/>
      <c r="CJO177" s="229"/>
      <c r="CJP177" s="229"/>
      <c r="CJQ177" s="229"/>
      <c r="CJR177" s="229"/>
      <c r="CJS177" s="229"/>
      <c r="CJT177" s="229"/>
      <c r="CJU177" s="229"/>
      <c r="CJV177" s="229"/>
      <c r="CJW177" s="229"/>
      <c r="CJX177" s="229"/>
      <c r="CJY177" s="229"/>
      <c r="CJZ177" s="229"/>
      <c r="CKA177" s="229"/>
      <c r="CKB177" s="229"/>
      <c r="CKC177" s="229"/>
      <c r="CKD177" s="229"/>
      <c r="CKE177" s="229"/>
      <c r="CKF177" s="229"/>
      <c r="CKG177" s="229"/>
      <c r="CKH177" s="229"/>
      <c r="CKI177" s="229"/>
      <c r="CKJ177" s="229"/>
      <c r="CKK177" s="229"/>
      <c r="CKL177" s="229"/>
      <c r="CKM177" s="229"/>
      <c r="CKN177" s="229"/>
      <c r="CKO177" s="229"/>
      <c r="CKP177" s="229"/>
      <c r="CKQ177" s="229"/>
      <c r="CKR177" s="229"/>
      <c r="CKS177" s="229"/>
      <c r="CKT177" s="229"/>
      <c r="CKU177" s="229"/>
      <c r="CKV177" s="229"/>
      <c r="CKW177" s="229"/>
      <c r="CKX177" s="229"/>
      <c r="CKY177" s="229"/>
      <c r="CKZ177" s="229"/>
      <c r="CLA177" s="229"/>
      <c r="CLB177" s="229"/>
      <c r="CLC177" s="229"/>
      <c r="CLD177" s="229"/>
      <c r="CLE177" s="229"/>
      <c r="CLF177" s="229"/>
      <c r="CLG177" s="229"/>
      <c r="CLH177" s="229"/>
      <c r="CLI177" s="229"/>
      <c r="CLJ177" s="229"/>
      <c r="CLK177" s="229"/>
      <c r="CLL177" s="229"/>
      <c r="CLM177" s="229"/>
      <c r="CLN177" s="229"/>
      <c r="CLO177" s="229"/>
      <c r="CLP177" s="229"/>
      <c r="CLQ177" s="229"/>
      <c r="CLR177" s="229"/>
      <c r="CLS177" s="229"/>
      <c r="CLT177" s="229"/>
      <c r="CLU177" s="229"/>
      <c r="CLV177" s="229"/>
      <c r="CLW177" s="229"/>
      <c r="CLX177" s="229"/>
      <c r="CLY177" s="229"/>
      <c r="CLZ177" s="229"/>
      <c r="CMA177" s="229"/>
      <c r="CMB177" s="229"/>
      <c r="CMC177" s="229"/>
      <c r="CMD177" s="229"/>
      <c r="CME177" s="229"/>
      <c r="CMF177" s="229"/>
      <c r="CMG177" s="229"/>
      <c r="CMH177" s="229"/>
      <c r="CMI177" s="229"/>
      <c r="CMJ177" s="229"/>
      <c r="CMK177" s="229"/>
      <c r="CML177" s="229"/>
      <c r="CMM177" s="229"/>
      <c r="CMN177" s="229"/>
      <c r="CMO177" s="229"/>
      <c r="CMP177" s="229"/>
      <c r="CMQ177" s="229"/>
      <c r="CMR177" s="229"/>
      <c r="CMS177" s="229"/>
      <c r="CMT177" s="229"/>
      <c r="CMU177" s="229"/>
      <c r="CMV177" s="229"/>
      <c r="CMW177" s="229"/>
      <c r="CMX177" s="229"/>
      <c r="CMY177" s="229"/>
      <c r="CMZ177" s="229"/>
      <c r="CNA177" s="229"/>
      <c r="CNB177" s="229"/>
      <c r="CNC177" s="229"/>
      <c r="CND177" s="229"/>
      <c r="CNE177" s="229"/>
      <c r="CNF177" s="229"/>
      <c r="CNG177" s="229"/>
      <c r="CNH177" s="229"/>
      <c r="CNI177" s="229"/>
      <c r="CNJ177" s="229"/>
      <c r="CNK177" s="229"/>
      <c r="CNL177" s="229"/>
      <c r="CNM177" s="229"/>
      <c r="CNN177" s="229"/>
      <c r="CNO177" s="229"/>
      <c r="CNP177" s="229"/>
      <c r="CNQ177" s="229"/>
      <c r="CNR177" s="229"/>
      <c r="CNS177" s="229"/>
      <c r="CNT177" s="229"/>
      <c r="CNU177" s="229"/>
      <c r="CNV177" s="229"/>
      <c r="CNW177" s="229"/>
      <c r="CNX177" s="229"/>
      <c r="CNY177" s="229"/>
      <c r="CNZ177" s="229"/>
      <c r="COA177" s="229"/>
      <c r="COB177" s="229"/>
      <c r="COC177" s="229"/>
      <c r="COD177" s="229"/>
      <c r="COE177" s="229"/>
      <c r="COF177" s="229"/>
      <c r="COG177" s="229"/>
      <c r="COH177" s="229"/>
      <c r="COI177" s="229"/>
      <c r="COJ177" s="229"/>
      <c r="COK177" s="229"/>
      <c r="COL177" s="229"/>
      <c r="COM177" s="229"/>
      <c r="CON177" s="229"/>
      <c r="COO177" s="229"/>
      <c r="COP177" s="229"/>
      <c r="COQ177" s="229"/>
      <c r="COR177" s="229"/>
      <c r="COS177" s="229"/>
      <c r="COT177" s="229"/>
      <c r="COU177" s="229"/>
      <c r="COV177" s="229"/>
      <c r="COW177" s="229"/>
      <c r="COX177" s="229"/>
      <c r="COY177" s="229"/>
      <c r="COZ177" s="229"/>
      <c r="CPA177" s="229"/>
      <c r="CPB177" s="229"/>
      <c r="CPC177" s="229"/>
      <c r="CPD177" s="229"/>
      <c r="CPE177" s="229"/>
      <c r="CPF177" s="229"/>
      <c r="CPG177" s="229"/>
      <c r="CPH177" s="229"/>
      <c r="CPI177" s="229"/>
      <c r="CPJ177" s="229"/>
      <c r="CPK177" s="229"/>
      <c r="CPL177" s="229"/>
      <c r="CPM177" s="229"/>
      <c r="CPN177" s="229"/>
      <c r="CPO177" s="229"/>
      <c r="CPP177" s="229"/>
      <c r="CPQ177" s="229"/>
      <c r="CPR177" s="229"/>
      <c r="CPS177" s="229"/>
      <c r="CPT177" s="229"/>
      <c r="CPU177" s="229"/>
      <c r="CPV177" s="229"/>
      <c r="CPW177" s="229"/>
      <c r="CPX177" s="229"/>
      <c r="CPY177" s="229"/>
      <c r="CPZ177" s="229"/>
      <c r="CQA177" s="229"/>
      <c r="CQB177" s="229"/>
      <c r="CQC177" s="229"/>
      <c r="CQD177" s="229"/>
      <c r="CQE177" s="229"/>
      <c r="CQF177" s="229"/>
      <c r="CQG177" s="229"/>
      <c r="CQH177" s="229"/>
      <c r="CQI177" s="229"/>
      <c r="CQJ177" s="229"/>
      <c r="CQK177" s="229"/>
      <c r="CQL177" s="229"/>
      <c r="CQM177" s="229"/>
      <c r="CQN177" s="229"/>
      <c r="CQO177" s="229"/>
      <c r="CQP177" s="229"/>
      <c r="CQQ177" s="229"/>
      <c r="CQR177" s="229"/>
      <c r="CQS177" s="229"/>
      <c r="CQT177" s="229"/>
      <c r="CQU177" s="229"/>
      <c r="CQV177" s="229"/>
      <c r="CQW177" s="229"/>
      <c r="CQX177" s="229"/>
      <c r="CQY177" s="229"/>
      <c r="CQZ177" s="229"/>
      <c r="CRA177" s="229"/>
      <c r="CRB177" s="229"/>
      <c r="CRC177" s="229"/>
      <c r="CRD177" s="229"/>
      <c r="CRE177" s="229"/>
      <c r="CRF177" s="229"/>
      <c r="CRG177" s="229"/>
      <c r="CRH177" s="229"/>
      <c r="CRI177" s="229"/>
      <c r="CRJ177" s="229"/>
      <c r="CRK177" s="229"/>
      <c r="CRL177" s="229"/>
      <c r="CRM177" s="229"/>
      <c r="CRN177" s="229"/>
      <c r="CRO177" s="229"/>
      <c r="CRP177" s="229"/>
      <c r="CRQ177" s="229"/>
      <c r="CRR177" s="229"/>
      <c r="CRS177" s="229"/>
      <c r="CRT177" s="229"/>
      <c r="CRU177" s="229"/>
      <c r="CRV177" s="229"/>
      <c r="CRW177" s="229"/>
      <c r="CRX177" s="229"/>
      <c r="CRY177" s="229"/>
      <c r="CRZ177" s="229"/>
      <c r="CSA177" s="229"/>
      <c r="CSB177" s="229"/>
      <c r="CSC177" s="229"/>
      <c r="CSD177" s="229"/>
      <c r="CSE177" s="229"/>
      <c r="CSF177" s="229"/>
      <c r="CSG177" s="229"/>
      <c r="CSH177" s="229"/>
      <c r="CSI177" s="229"/>
      <c r="CSJ177" s="229"/>
      <c r="CSK177" s="229"/>
      <c r="CSL177" s="229"/>
      <c r="CSM177" s="229"/>
      <c r="CSN177" s="229"/>
      <c r="CSO177" s="229"/>
      <c r="CSP177" s="229"/>
      <c r="CSQ177" s="229"/>
      <c r="CSR177" s="229"/>
      <c r="CSS177" s="229"/>
      <c r="CST177" s="229"/>
      <c r="CSU177" s="229"/>
      <c r="CSV177" s="229"/>
      <c r="CSW177" s="229"/>
      <c r="CSX177" s="229"/>
      <c r="CSY177" s="229"/>
      <c r="CSZ177" s="229"/>
      <c r="CTA177" s="229"/>
      <c r="CTB177" s="229"/>
      <c r="CTC177" s="229"/>
      <c r="CTD177" s="229"/>
      <c r="CTE177" s="229"/>
      <c r="CTF177" s="229"/>
      <c r="CTG177" s="229"/>
      <c r="CTH177" s="229"/>
      <c r="CTI177" s="229"/>
      <c r="CTJ177" s="229"/>
      <c r="CTK177" s="229"/>
      <c r="CTL177" s="229"/>
      <c r="CTM177" s="229"/>
      <c r="CTN177" s="229"/>
      <c r="CTO177" s="229"/>
      <c r="CTP177" s="229"/>
      <c r="CTQ177" s="229"/>
      <c r="CTR177" s="229"/>
      <c r="CTS177" s="229"/>
      <c r="CTT177" s="229"/>
      <c r="CTU177" s="229"/>
      <c r="CTV177" s="229"/>
      <c r="CTW177" s="229"/>
      <c r="CTX177" s="229"/>
      <c r="CTY177" s="229"/>
      <c r="CTZ177" s="229"/>
      <c r="CUA177" s="229"/>
    </row>
    <row r="178" spans="1:2575" s="224" customFormat="1" ht="108.75" hidden="1" customHeight="1">
      <c r="A178" s="247"/>
      <c r="B178" s="248"/>
      <c r="C178" s="249"/>
      <c r="D178" s="250"/>
      <c r="E178" s="274"/>
      <c r="F178" s="252"/>
      <c r="G178" s="249"/>
      <c r="H178" s="256"/>
      <c r="I178" s="269"/>
      <c r="J178" s="270"/>
      <c r="K178" s="252"/>
      <c r="L178" s="252"/>
      <c r="N178" s="229"/>
      <c r="O178" s="229"/>
      <c r="P178" s="229"/>
      <c r="Q178" s="229"/>
      <c r="R178" s="229"/>
      <c r="S178" s="229"/>
      <c r="T178" s="229"/>
      <c r="U178" s="229"/>
      <c r="V178" s="229"/>
      <c r="W178" s="229"/>
      <c r="X178" s="229"/>
      <c r="Y178" s="229"/>
      <c r="Z178" s="229"/>
      <c r="AA178" s="229"/>
      <c r="AB178" s="229"/>
      <c r="AC178" s="229"/>
      <c r="AD178" s="229"/>
      <c r="AE178" s="229"/>
      <c r="AF178" s="229"/>
      <c r="AG178" s="229"/>
      <c r="AH178" s="229"/>
      <c r="AI178" s="229"/>
      <c r="AJ178" s="229"/>
      <c r="AK178" s="229"/>
      <c r="AL178" s="229"/>
      <c r="AM178" s="229"/>
      <c r="AN178" s="229"/>
      <c r="AO178" s="229"/>
      <c r="AP178" s="229"/>
      <c r="AQ178" s="229"/>
      <c r="AR178" s="229"/>
      <c r="AS178" s="229"/>
      <c r="AT178" s="229"/>
      <c r="AU178" s="229"/>
      <c r="AV178" s="229"/>
      <c r="AW178" s="229"/>
      <c r="AX178" s="229"/>
      <c r="AY178" s="229"/>
      <c r="AZ178" s="229"/>
      <c r="BA178" s="229"/>
      <c r="BB178" s="229"/>
      <c r="BC178" s="229"/>
      <c r="BD178" s="229"/>
      <c r="BE178" s="229"/>
      <c r="BF178" s="229"/>
      <c r="BG178" s="229"/>
      <c r="BH178" s="229"/>
      <c r="BI178" s="229"/>
      <c r="BJ178" s="229"/>
      <c r="BK178" s="229"/>
      <c r="BL178" s="229"/>
      <c r="BM178" s="229"/>
      <c r="BN178" s="229"/>
      <c r="BO178" s="229"/>
      <c r="BP178" s="229"/>
      <c r="BQ178" s="229"/>
      <c r="BR178" s="229"/>
      <c r="BS178" s="229"/>
      <c r="BT178" s="229"/>
      <c r="BU178" s="229"/>
      <c r="BV178" s="229"/>
      <c r="BW178" s="229"/>
      <c r="BX178" s="229"/>
      <c r="BY178" s="229"/>
      <c r="BZ178" s="229"/>
      <c r="CA178" s="229"/>
      <c r="CB178" s="229"/>
      <c r="CC178" s="229"/>
      <c r="CD178" s="229"/>
      <c r="CE178" s="229"/>
      <c r="CF178" s="229"/>
      <c r="CG178" s="229"/>
      <c r="CH178" s="229"/>
      <c r="CI178" s="229"/>
      <c r="CJ178" s="229"/>
      <c r="CK178" s="229"/>
      <c r="CL178" s="229"/>
      <c r="CM178" s="229"/>
      <c r="CN178" s="229"/>
      <c r="CO178" s="229"/>
      <c r="CP178" s="229"/>
      <c r="CQ178" s="229"/>
      <c r="CR178" s="229"/>
      <c r="CS178" s="229"/>
      <c r="CT178" s="229"/>
      <c r="CU178" s="229"/>
      <c r="CV178" s="229"/>
      <c r="CW178" s="229"/>
      <c r="CX178" s="229"/>
      <c r="CY178" s="229"/>
      <c r="CZ178" s="229"/>
      <c r="DA178" s="229"/>
      <c r="DB178" s="229"/>
      <c r="DC178" s="229"/>
      <c r="DD178" s="229"/>
      <c r="DE178" s="229"/>
      <c r="DF178" s="229"/>
      <c r="DG178" s="229"/>
      <c r="DH178" s="229"/>
      <c r="DI178" s="229"/>
      <c r="DJ178" s="229"/>
      <c r="DK178" s="229"/>
      <c r="DL178" s="229"/>
      <c r="DM178" s="229"/>
      <c r="DN178" s="229"/>
      <c r="DO178" s="229"/>
      <c r="DP178" s="229"/>
      <c r="DQ178" s="229"/>
      <c r="DR178" s="229"/>
      <c r="DS178" s="229"/>
      <c r="DT178" s="229"/>
      <c r="DU178" s="229"/>
      <c r="DV178" s="229"/>
      <c r="DW178" s="229"/>
      <c r="DX178" s="229"/>
      <c r="DY178" s="229"/>
      <c r="DZ178" s="229"/>
      <c r="EA178" s="229"/>
      <c r="EB178" s="229"/>
      <c r="EC178" s="229"/>
      <c r="ED178" s="229"/>
      <c r="EE178" s="229"/>
      <c r="EF178" s="229"/>
      <c r="EG178" s="229"/>
      <c r="EH178" s="229"/>
      <c r="EI178" s="229"/>
      <c r="EJ178" s="229"/>
      <c r="EK178" s="229"/>
      <c r="EL178" s="229"/>
      <c r="EM178" s="229"/>
      <c r="EN178" s="229"/>
      <c r="EO178" s="229"/>
      <c r="EP178" s="229"/>
      <c r="EQ178" s="229"/>
      <c r="ER178" s="229"/>
      <c r="ES178" s="229"/>
      <c r="ET178" s="229"/>
      <c r="EU178" s="229"/>
      <c r="EV178" s="229"/>
      <c r="EW178" s="229"/>
      <c r="EX178" s="229"/>
      <c r="EY178" s="229"/>
      <c r="EZ178" s="229"/>
      <c r="FA178" s="229"/>
      <c r="FB178" s="229"/>
      <c r="FC178" s="229"/>
      <c r="FD178" s="229"/>
      <c r="FE178" s="229"/>
      <c r="FF178" s="229"/>
      <c r="FG178" s="229"/>
      <c r="FH178" s="229"/>
      <c r="FI178" s="229"/>
      <c r="FJ178" s="229"/>
      <c r="FK178" s="229"/>
      <c r="FL178" s="229"/>
      <c r="FM178" s="229"/>
      <c r="FN178" s="229"/>
      <c r="FO178" s="229"/>
      <c r="FP178" s="229"/>
      <c r="FQ178" s="229"/>
      <c r="FR178" s="229"/>
      <c r="FS178" s="229"/>
      <c r="FT178" s="229"/>
      <c r="FU178" s="229"/>
      <c r="FV178" s="229"/>
      <c r="FW178" s="229"/>
      <c r="FX178" s="229"/>
      <c r="FY178" s="229"/>
      <c r="FZ178" s="229"/>
      <c r="GA178" s="229"/>
      <c r="GB178" s="229"/>
      <c r="GC178" s="229"/>
      <c r="GD178" s="229"/>
      <c r="GE178" s="229"/>
      <c r="GF178" s="229"/>
      <c r="GG178" s="229"/>
      <c r="GH178" s="229"/>
      <c r="GI178" s="229"/>
      <c r="GJ178" s="229"/>
      <c r="GK178" s="229"/>
      <c r="GL178" s="229"/>
      <c r="GM178" s="229"/>
      <c r="GN178" s="229"/>
      <c r="GO178" s="229"/>
      <c r="GP178" s="229"/>
      <c r="GQ178" s="229"/>
      <c r="GR178" s="229"/>
      <c r="GS178" s="229"/>
      <c r="GT178" s="229"/>
      <c r="GU178" s="229"/>
      <c r="GV178" s="229"/>
      <c r="GW178" s="229"/>
      <c r="GX178" s="229"/>
      <c r="GY178" s="229"/>
      <c r="GZ178" s="229"/>
      <c r="HA178" s="229"/>
      <c r="HB178" s="229"/>
      <c r="HC178" s="229"/>
      <c r="HD178" s="229"/>
      <c r="HE178" s="229"/>
      <c r="HF178" s="229"/>
      <c r="HG178" s="229"/>
      <c r="HH178" s="229"/>
      <c r="HI178" s="229"/>
      <c r="HJ178" s="229"/>
      <c r="HK178" s="229"/>
      <c r="HL178" s="229"/>
      <c r="HM178" s="229"/>
      <c r="HN178" s="229"/>
      <c r="HO178" s="229"/>
      <c r="HP178" s="229"/>
      <c r="HQ178" s="229"/>
      <c r="HR178" s="229"/>
      <c r="HS178" s="229"/>
      <c r="HT178" s="229"/>
      <c r="HU178" s="229"/>
      <c r="HV178" s="229"/>
      <c r="HW178" s="229"/>
      <c r="HX178" s="229"/>
      <c r="HY178" s="229"/>
      <c r="HZ178" s="229"/>
      <c r="IA178" s="229"/>
      <c r="IB178" s="229"/>
      <c r="IC178" s="229"/>
      <c r="ID178" s="229"/>
      <c r="IE178" s="229"/>
      <c r="IF178" s="229"/>
      <c r="IG178" s="229"/>
      <c r="IH178" s="229"/>
      <c r="II178" s="229"/>
      <c r="IJ178" s="229"/>
      <c r="IK178" s="229"/>
      <c r="IL178" s="229"/>
      <c r="IM178" s="229"/>
      <c r="IN178" s="229"/>
      <c r="IO178" s="229"/>
      <c r="IP178" s="229"/>
      <c r="IQ178" s="229"/>
      <c r="IR178" s="229"/>
      <c r="IS178" s="229"/>
      <c r="IT178" s="229"/>
      <c r="IU178" s="229"/>
      <c r="IV178" s="229"/>
      <c r="IW178" s="229"/>
      <c r="IX178" s="229"/>
      <c r="IY178" s="229"/>
      <c r="IZ178" s="229"/>
      <c r="JA178" s="229"/>
      <c r="JB178" s="229"/>
      <c r="JC178" s="229"/>
      <c r="JD178" s="229"/>
      <c r="JE178" s="229"/>
      <c r="JF178" s="229"/>
      <c r="JG178" s="229"/>
      <c r="JH178" s="229"/>
      <c r="JI178" s="229"/>
      <c r="JJ178" s="229"/>
      <c r="JK178" s="229"/>
      <c r="JL178" s="229"/>
      <c r="JM178" s="229"/>
      <c r="JN178" s="229"/>
      <c r="JO178" s="229"/>
      <c r="JP178" s="229"/>
      <c r="JQ178" s="229"/>
      <c r="JR178" s="229"/>
      <c r="JS178" s="229"/>
      <c r="JT178" s="229"/>
      <c r="JU178" s="229"/>
      <c r="JV178" s="229"/>
      <c r="JW178" s="229"/>
      <c r="JX178" s="229"/>
      <c r="JY178" s="229"/>
      <c r="JZ178" s="229"/>
      <c r="KA178" s="229"/>
      <c r="KB178" s="229"/>
      <c r="KC178" s="229"/>
      <c r="KD178" s="229"/>
      <c r="KE178" s="229"/>
      <c r="KF178" s="229"/>
      <c r="KG178" s="229"/>
      <c r="KH178" s="229"/>
      <c r="KI178" s="229"/>
      <c r="KJ178" s="229"/>
      <c r="KK178" s="229"/>
      <c r="KL178" s="229"/>
      <c r="KM178" s="229"/>
      <c r="KN178" s="229"/>
      <c r="KO178" s="229"/>
      <c r="KP178" s="229"/>
      <c r="KQ178" s="229"/>
      <c r="KR178" s="229"/>
      <c r="KS178" s="229"/>
      <c r="KT178" s="229"/>
      <c r="KU178" s="229"/>
      <c r="KV178" s="229"/>
      <c r="KW178" s="229"/>
      <c r="KX178" s="229"/>
      <c r="KY178" s="229"/>
      <c r="KZ178" s="229"/>
      <c r="LA178" s="229"/>
      <c r="LB178" s="229"/>
      <c r="LC178" s="229"/>
      <c r="LD178" s="229"/>
      <c r="LE178" s="229"/>
      <c r="LF178" s="229"/>
      <c r="LG178" s="229"/>
      <c r="LH178" s="229"/>
      <c r="LI178" s="229"/>
      <c r="LJ178" s="229"/>
      <c r="LK178" s="229"/>
      <c r="LL178" s="229"/>
      <c r="LM178" s="229"/>
      <c r="LN178" s="229"/>
      <c r="LO178" s="229"/>
      <c r="LP178" s="229"/>
      <c r="LQ178" s="229"/>
      <c r="LR178" s="229"/>
      <c r="LS178" s="229"/>
      <c r="LT178" s="229"/>
      <c r="LU178" s="229"/>
      <c r="LV178" s="229"/>
      <c r="LW178" s="229"/>
      <c r="LX178" s="229"/>
      <c r="LY178" s="229"/>
      <c r="LZ178" s="229"/>
      <c r="MA178" s="229"/>
      <c r="MB178" s="229"/>
      <c r="MC178" s="229"/>
      <c r="MD178" s="229"/>
      <c r="ME178" s="229"/>
      <c r="MF178" s="229"/>
      <c r="MG178" s="229"/>
      <c r="MH178" s="229"/>
      <c r="MI178" s="229"/>
      <c r="MJ178" s="229"/>
      <c r="MK178" s="229"/>
      <c r="ML178" s="229"/>
      <c r="MM178" s="229"/>
      <c r="MN178" s="229"/>
      <c r="MO178" s="229"/>
      <c r="MP178" s="229"/>
      <c r="MQ178" s="229"/>
      <c r="MR178" s="229"/>
      <c r="MS178" s="229"/>
      <c r="MT178" s="229"/>
      <c r="MU178" s="229"/>
      <c r="MV178" s="229"/>
      <c r="MW178" s="229"/>
      <c r="MX178" s="229"/>
      <c r="MY178" s="229"/>
      <c r="MZ178" s="229"/>
      <c r="NA178" s="229"/>
      <c r="NB178" s="229"/>
      <c r="NC178" s="229"/>
      <c r="ND178" s="229"/>
      <c r="NE178" s="229"/>
      <c r="NF178" s="229"/>
      <c r="NG178" s="229"/>
      <c r="NH178" s="229"/>
      <c r="NI178" s="229"/>
      <c r="NJ178" s="229"/>
      <c r="NK178" s="229"/>
      <c r="NL178" s="229"/>
      <c r="NM178" s="229"/>
      <c r="NN178" s="229"/>
      <c r="NO178" s="229"/>
      <c r="NP178" s="229"/>
      <c r="NQ178" s="229"/>
      <c r="NR178" s="229"/>
      <c r="NS178" s="229"/>
      <c r="NT178" s="229"/>
      <c r="NU178" s="229"/>
      <c r="NV178" s="229"/>
      <c r="NW178" s="229"/>
      <c r="NX178" s="229"/>
      <c r="NY178" s="229"/>
      <c r="NZ178" s="229"/>
      <c r="OA178" s="229"/>
      <c r="OB178" s="229"/>
      <c r="OC178" s="229"/>
      <c r="OD178" s="229"/>
      <c r="OE178" s="229"/>
      <c r="OF178" s="229"/>
      <c r="OG178" s="229"/>
      <c r="OH178" s="229"/>
      <c r="OI178" s="229"/>
      <c r="OJ178" s="229"/>
      <c r="OK178" s="229"/>
      <c r="OL178" s="229"/>
      <c r="OM178" s="229"/>
      <c r="ON178" s="229"/>
      <c r="OO178" s="229"/>
      <c r="OP178" s="229"/>
      <c r="OQ178" s="229"/>
      <c r="OR178" s="229"/>
      <c r="OS178" s="229"/>
      <c r="OT178" s="229"/>
      <c r="OU178" s="229"/>
      <c r="OV178" s="229"/>
      <c r="OW178" s="229"/>
      <c r="OX178" s="229"/>
      <c r="OY178" s="229"/>
      <c r="OZ178" s="229"/>
      <c r="PA178" s="229"/>
      <c r="PB178" s="229"/>
      <c r="PC178" s="229"/>
      <c r="PD178" s="229"/>
      <c r="PE178" s="229"/>
      <c r="PF178" s="229"/>
      <c r="PG178" s="229"/>
      <c r="PH178" s="229"/>
      <c r="PI178" s="229"/>
      <c r="PJ178" s="229"/>
      <c r="PK178" s="229"/>
      <c r="PL178" s="229"/>
      <c r="PM178" s="229"/>
      <c r="PN178" s="229"/>
      <c r="PO178" s="229"/>
      <c r="PP178" s="229"/>
      <c r="PQ178" s="229"/>
      <c r="PR178" s="229"/>
      <c r="PS178" s="229"/>
      <c r="PT178" s="229"/>
      <c r="PU178" s="229"/>
      <c r="PV178" s="229"/>
      <c r="PW178" s="229"/>
      <c r="PX178" s="229"/>
      <c r="PY178" s="229"/>
      <c r="PZ178" s="229"/>
      <c r="QA178" s="229"/>
      <c r="QB178" s="229"/>
      <c r="QC178" s="229"/>
      <c r="QD178" s="229"/>
      <c r="QE178" s="229"/>
      <c r="QF178" s="229"/>
      <c r="QG178" s="229"/>
      <c r="QH178" s="229"/>
      <c r="QI178" s="229"/>
      <c r="QJ178" s="229"/>
      <c r="QK178" s="229"/>
      <c r="QL178" s="229"/>
      <c r="QM178" s="229"/>
      <c r="QN178" s="229"/>
      <c r="QO178" s="229"/>
      <c r="QP178" s="229"/>
      <c r="QQ178" s="229"/>
      <c r="QR178" s="229"/>
      <c r="QS178" s="229"/>
      <c r="QT178" s="229"/>
      <c r="QU178" s="229"/>
      <c r="QV178" s="229"/>
      <c r="QW178" s="229"/>
      <c r="QX178" s="229"/>
      <c r="QY178" s="229"/>
      <c r="QZ178" s="229"/>
      <c r="RA178" s="229"/>
      <c r="RB178" s="229"/>
      <c r="RC178" s="229"/>
      <c r="RD178" s="229"/>
      <c r="RE178" s="229"/>
      <c r="RF178" s="229"/>
      <c r="RG178" s="229"/>
      <c r="RH178" s="229"/>
      <c r="RI178" s="229"/>
      <c r="RJ178" s="229"/>
      <c r="RK178" s="229"/>
      <c r="RL178" s="229"/>
      <c r="RM178" s="229"/>
      <c r="RN178" s="229"/>
      <c r="RO178" s="229"/>
      <c r="RP178" s="229"/>
      <c r="RQ178" s="229"/>
      <c r="RR178" s="229"/>
      <c r="RS178" s="229"/>
      <c r="RT178" s="229"/>
      <c r="RU178" s="229"/>
      <c r="RV178" s="229"/>
      <c r="RW178" s="229"/>
      <c r="RX178" s="229"/>
      <c r="RY178" s="229"/>
      <c r="RZ178" s="229"/>
      <c r="SA178" s="229"/>
      <c r="SB178" s="229"/>
      <c r="SC178" s="229"/>
      <c r="SD178" s="229"/>
      <c r="SE178" s="229"/>
      <c r="SF178" s="229"/>
      <c r="SG178" s="229"/>
      <c r="SH178" s="229"/>
      <c r="SI178" s="229"/>
      <c r="SJ178" s="229"/>
      <c r="SK178" s="229"/>
      <c r="SL178" s="229"/>
      <c r="SM178" s="229"/>
      <c r="SN178" s="229"/>
      <c r="SO178" s="229"/>
      <c r="SP178" s="229"/>
      <c r="SQ178" s="229"/>
      <c r="SR178" s="229"/>
      <c r="SS178" s="229"/>
      <c r="ST178" s="229"/>
      <c r="SU178" s="229"/>
      <c r="SV178" s="229"/>
      <c r="SW178" s="229"/>
      <c r="SX178" s="229"/>
      <c r="SY178" s="229"/>
      <c r="SZ178" s="229"/>
      <c r="TA178" s="229"/>
      <c r="TB178" s="229"/>
      <c r="TC178" s="229"/>
      <c r="TD178" s="229"/>
      <c r="TE178" s="229"/>
      <c r="TF178" s="229"/>
      <c r="TG178" s="229"/>
      <c r="TH178" s="229"/>
      <c r="TI178" s="229"/>
      <c r="TJ178" s="229"/>
      <c r="TK178" s="229"/>
      <c r="TL178" s="229"/>
      <c r="TM178" s="229"/>
      <c r="TN178" s="229"/>
      <c r="TO178" s="229"/>
      <c r="TP178" s="229"/>
      <c r="TQ178" s="229"/>
      <c r="TR178" s="229"/>
      <c r="TS178" s="229"/>
      <c r="TT178" s="229"/>
      <c r="TU178" s="229"/>
      <c r="TV178" s="229"/>
      <c r="TW178" s="229"/>
      <c r="TX178" s="229"/>
      <c r="TY178" s="229"/>
      <c r="TZ178" s="229"/>
      <c r="UA178" s="229"/>
      <c r="UB178" s="229"/>
      <c r="UC178" s="229"/>
      <c r="UD178" s="229"/>
      <c r="UE178" s="229"/>
      <c r="UF178" s="229"/>
      <c r="UG178" s="229"/>
      <c r="UH178" s="229"/>
      <c r="UI178" s="229"/>
      <c r="UJ178" s="229"/>
      <c r="UK178" s="229"/>
      <c r="UL178" s="229"/>
      <c r="UM178" s="229"/>
      <c r="UN178" s="229"/>
      <c r="UO178" s="229"/>
      <c r="UP178" s="229"/>
      <c r="UQ178" s="229"/>
      <c r="UR178" s="229"/>
      <c r="US178" s="229"/>
      <c r="UT178" s="229"/>
      <c r="UU178" s="229"/>
      <c r="UV178" s="229"/>
      <c r="UW178" s="229"/>
      <c r="UX178" s="229"/>
      <c r="UY178" s="229"/>
      <c r="UZ178" s="229"/>
      <c r="VA178" s="229"/>
      <c r="VB178" s="229"/>
      <c r="VC178" s="229"/>
      <c r="VD178" s="229"/>
      <c r="VE178" s="229"/>
      <c r="VF178" s="229"/>
      <c r="VG178" s="229"/>
      <c r="VH178" s="229"/>
      <c r="VI178" s="229"/>
      <c r="VJ178" s="229"/>
      <c r="VK178" s="229"/>
      <c r="VL178" s="229"/>
      <c r="VM178" s="229"/>
      <c r="VN178" s="229"/>
      <c r="VO178" s="229"/>
      <c r="VP178" s="229"/>
      <c r="VQ178" s="229"/>
      <c r="VR178" s="229"/>
      <c r="VS178" s="229"/>
      <c r="VT178" s="229"/>
      <c r="VU178" s="229"/>
      <c r="VV178" s="229"/>
      <c r="VW178" s="229"/>
      <c r="VX178" s="229"/>
      <c r="VY178" s="229"/>
      <c r="VZ178" s="229"/>
      <c r="WA178" s="229"/>
      <c r="WB178" s="229"/>
      <c r="WC178" s="229"/>
      <c r="WD178" s="229"/>
      <c r="WE178" s="229"/>
      <c r="WF178" s="229"/>
      <c r="WG178" s="229"/>
      <c r="WH178" s="229"/>
      <c r="WI178" s="229"/>
      <c r="WJ178" s="229"/>
      <c r="WK178" s="229"/>
      <c r="WL178" s="229"/>
      <c r="WM178" s="229"/>
      <c r="WN178" s="229"/>
      <c r="WO178" s="229"/>
      <c r="WP178" s="229"/>
      <c r="WQ178" s="229"/>
      <c r="WR178" s="229"/>
      <c r="WS178" s="229"/>
      <c r="WT178" s="229"/>
      <c r="WU178" s="229"/>
      <c r="WV178" s="229"/>
      <c r="WW178" s="229"/>
      <c r="WX178" s="229"/>
      <c r="WY178" s="229"/>
      <c r="WZ178" s="229"/>
      <c r="XA178" s="229"/>
      <c r="XB178" s="229"/>
      <c r="XC178" s="229"/>
      <c r="XD178" s="229"/>
      <c r="XE178" s="229"/>
      <c r="XF178" s="229"/>
      <c r="XG178" s="229"/>
      <c r="XH178" s="229"/>
      <c r="XI178" s="229"/>
      <c r="XJ178" s="229"/>
      <c r="XK178" s="229"/>
      <c r="XL178" s="229"/>
      <c r="XM178" s="229"/>
      <c r="XN178" s="229"/>
      <c r="XO178" s="229"/>
      <c r="XP178" s="229"/>
      <c r="XQ178" s="229"/>
      <c r="XR178" s="229"/>
      <c r="XS178" s="229"/>
      <c r="XT178" s="229"/>
      <c r="XU178" s="229"/>
      <c r="XV178" s="229"/>
      <c r="XW178" s="229"/>
      <c r="XX178" s="229"/>
      <c r="XY178" s="229"/>
      <c r="XZ178" s="229"/>
      <c r="YA178" s="229"/>
      <c r="YB178" s="229"/>
      <c r="YC178" s="229"/>
      <c r="YD178" s="229"/>
      <c r="YE178" s="229"/>
      <c r="YF178" s="229"/>
      <c r="YG178" s="229"/>
      <c r="YH178" s="229"/>
      <c r="YI178" s="229"/>
      <c r="YJ178" s="229"/>
      <c r="YK178" s="229"/>
      <c r="YL178" s="229"/>
      <c r="YM178" s="229"/>
      <c r="YN178" s="229"/>
      <c r="YO178" s="229"/>
      <c r="YP178" s="229"/>
      <c r="YQ178" s="229"/>
      <c r="YR178" s="229"/>
      <c r="YS178" s="229"/>
      <c r="YT178" s="229"/>
      <c r="YU178" s="229"/>
      <c r="YV178" s="229"/>
      <c r="YW178" s="229"/>
      <c r="YX178" s="229"/>
      <c r="YY178" s="229"/>
      <c r="YZ178" s="229"/>
      <c r="ZA178" s="229"/>
      <c r="ZB178" s="229"/>
      <c r="ZC178" s="229"/>
      <c r="ZD178" s="229"/>
      <c r="ZE178" s="229"/>
      <c r="ZF178" s="229"/>
      <c r="ZG178" s="229"/>
      <c r="ZH178" s="229"/>
      <c r="ZI178" s="229"/>
      <c r="ZJ178" s="229"/>
      <c r="ZK178" s="229"/>
      <c r="ZL178" s="229"/>
      <c r="ZM178" s="229"/>
      <c r="ZN178" s="229"/>
      <c r="ZO178" s="229"/>
      <c r="ZP178" s="229"/>
      <c r="ZQ178" s="229"/>
      <c r="ZR178" s="229"/>
      <c r="ZS178" s="229"/>
      <c r="ZT178" s="229"/>
      <c r="ZU178" s="229"/>
      <c r="ZV178" s="229"/>
      <c r="ZW178" s="229"/>
      <c r="ZX178" s="229"/>
      <c r="ZY178" s="229"/>
      <c r="ZZ178" s="229"/>
      <c r="AAA178" s="229"/>
      <c r="AAB178" s="229"/>
      <c r="AAC178" s="229"/>
      <c r="AAD178" s="229"/>
      <c r="AAE178" s="229"/>
      <c r="AAF178" s="229"/>
      <c r="AAG178" s="229"/>
      <c r="AAH178" s="229"/>
      <c r="AAI178" s="229"/>
      <c r="AAJ178" s="229"/>
      <c r="AAK178" s="229"/>
      <c r="AAL178" s="229"/>
      <c r="AAM178" s="229"/>
      <c r="AAN178" s="229"/>
      <c r="AAO178" s="229"/>
      <c r="AAP178" s="229"/>
      <c r="AAQ178" s="229"/>
      <c r="AAR178" s="229"/>
      <c r="AAS178" s="229"/>
      <c r="AAT178" s="229"/>
      <c r="AAU178" s="229"/>
      <c r="AAV178" s="229"/>
      <c r="AAW178" s="229"/>
      <c r="AAX178" s="229"/>
      <c r="AAY178" s="229"/>
      <c r="AAZ178" s="229"/>
      <c r="ABA178" s="229"/>
      <c r="ABB178" s="229"/>
      <c r="ABC178" s="229"/>
      <c r="ABD178" s="229"/>
      <c r="ABE178" s="229"/>
      <c r="ABF178" s="229"/>
      <c r="ABG178" s="229"/>
      <c r="ABH178" s="229"/>
      <c r="ABI178" s="229"/>
      <c r="ABJ178" s="229"/>
      <c r="ABK178" s="229"/>
      <c r="ABL178" s="229"/>
      <c r="ABM178" s="229"/>
      <c r="ABN178" s="229"/>
      <c r="ABO178" s="229"/>
      <c r="ABP178" s="229"/>
      <c r="ABQ178" s="229"/>
      <c r="ABR178" s="229"/>
      <c r="ABS178" s="229"/>
      <c r="ABT178" s="229"/>
      <c r="ABU178" s="229"/>
      <c r="ABV178" s="229"/>
      <c r="ABW178" s="229"/>
      <c r="ABX178" s="229"/>
      <c r="ABY178" s="229"/>
      <c r="ABZ178" s="229"/>
      <c r="ACA178" s="229"/>
      <c r="ACB178" s="229"/>
      <c r="ACC178" s="229"/>
      <c r="ACD178" s="229"/>
      <c r="ACE178" s="229"/>
      <c r="ACF178" s="229"/>
      <c r="ACG178" s="229"/>
      <c r="ACH178" s="229"/>
      <c r="ACI178" s="229"/>
      <c r="ACJ178" s="229"/>
      <c r="ACK178" s="229"/>
      <c r="ACL178" s="229"/>
      <c r="ACM178" s="229"/>
      <c r="ACN178" s="229"/>
      <c r="ACO178" s="229"/>
      <c r="ACP178" s="229"/>
      <c r="ACQ178" s="229"/>
      <c r="ACR178" s="229"/>
      <c r="ACS178" s="229"/>
      <c r="ACT178" s="229"/>
      <c r="ACU178" s="229"/>
      <c r="ACV178" s="229"/>
      <c r="ACW178" s="229"/>
      <c r="ACX178" s="229"/>
      <c r="ACY178" s="229"/>
      <c r="ACZ178" s="229"/>
      <c r="ADA178" s="229"/>
      <c r="ADB178" s="229"/>
      <c r="ADC178" s="229"/>
      <c r="ADD178" s="229"/>
      <c r="ADE178" s="229"/>
      <c r="ADF178" s="229"/>
      <c r="ADG178" s="229"/>
      <c r="ADH178" s="229"/>
      <c r="ADI178" s="229"/>
      <c r="ADJ178" s="229"/>
      <c r="ADK178" s="229"/>
      <c r="ADL178" s="229"/>
      <c r="ADM178" s="229"/>
      <c r="ADN178" s="229"/>
      <c r="ADO178" s="229"/>
      <c r="ADP178" s="229"/>
      <c r="ADQ178" s="229"/>
      <c r="ADR178" s="229"/>
      <c r="ADS178" s="229"/>
      <c r="ADT178" s="229"/>
      <c r="ADU178" s="229"/>
      <c r="ADV178" s="229"/>
      <c r="ADW178" s="229"/>
      <c r="ADX178" s="229"/>
      <c r="ADY178" s="229"/>
      <c r="ADZ178" s="229"/>
      <c r="AEA178" s="229"/>
      <c r="AEB178" s="229"/>
      <c r="AEC178" s="229"/>
      <c r="AED178" s="229"/>
      <c r="AEE178" s="229"/>
      <c r="AEF178" s="229"/>
      <c r="AEG178" s="229"/>
      <c r="AEH178" s="229"/>
      <c r="AEI178" s="229"/>
      <c r="AEJ178" s="229"/>
      <c r="AEK178" s="229"/>
      <c r="AEL178" s="229"/>
      <c r="AEM178" s="229"/>
      <c r="AEN178" s="229"/>
      <c r="AEO178" s="229"/>
      <c r="AEP178" s="229"/>
      <c r="AEQ178" s="229"/>
      <c r="AER178" s="229"/>
      <c r="AES178" s="229"/>
      <c r="AET178" s="229"/>
      <c r="AEU178" s="229"/>
      <c r="AEV178" s="229"/>
      <c r="AEW178" s="229"/>
      <c r="AEX178" s="229"/>
      <c r="AEY178" s="229"/>
      <c r="AEZ178" s="229"/>
      <c r="AFA178" s="229"/>
      <c r="AFB178" s="229"/>
      <c r="AFC178" s="229"/>
      <c r="AFD178" s="229"/>
      <c r="AFE178" s="229"/>
      <c r="AFF178" s="229"/>
      <c r="AFG178" s="229"/>
      <c r="AFH178" s="229"/>
      <c r="AFI178" s="229"/>
      <c r="AFJ178" s="229"/>
      <c r="AFK178" s="229"/>
      <c r="AFL178" s="229"/>
      <c r="AFM178" s="229"/>
      <c r="AFN178" s="229"/>
      <c r="AFO178" s="229"/>
      <c r="AFP178" s="229"/>
      <c r="AFQ178" s="229"/>
      <c r="AFR178" s="229"/>
      <c r="AFS178" s="229"/>
      <c r="AFT178" s="229"/>
      <c r="AFU178" s="229"/>
      <c r="AFV178" s="229"/>
      <c r="AFW178" s="229"/>
      <c r="AFX178" s="229"/>
      <c r="AFY178" s="229"/>
      <c r="AFZ178" s="229"/>
      <c r="AGA178" s="229"/>
      <c r="AGB178" s="229"/>
      <c r="AGC178" s="229"/>
      <c r="AGD178" s="229"/>
      <c r="AGE178" s="229"/>
      <c r="AGF178" s="229"/>
      <c r="AGG178" s="229"/>
      <c r="AGH178" s="229"/>
      <c r="AGI178" s="229"/>
      <c r="AGJ178" s="229"/>
      <c r="AGK178" s="229"/>
      <c r="AGL178" s="229"/>
      <c r="AGM178" s="229"/>
      <c r="AGN178" s="229"/>
      <c r="AGO178" s="229"/>
      <c r="AGP178" s="229"/>
      <c r="AGQ178" s="229"/>
      <c r="AGR178" s="229"/>
      <c r="AGS178" s="229"/>
      <c r="AGT178" s="229"/>
      <c r="AGU178" s="229"/>
      <c r="AGV178" s="229"/>
      <c r="AGW178" s="229"/>
      <c r="AGX178" s="229"/>
      <c r="AGY178" s="229"/>
      <c r="AGZ178" s="229"/>
      <c r="AHA178" s="229"/>
      <c r="AHB178" s="229"/>
      <c r="AHC178" s="229"/>
      <c r="AHD178" s="229"/>
      <c r="AHE178" s="229"/>
      <c r="AHF178" s="229"/>
      <c r="AHG178" s="229"/>
      <c r="AHH178" s="229"/>
      <c r="AHI178" s="229"/>
      <c r="AHJ178" s="229"/>
      <c r="AHK178" s="229"/>
      <c r="AHL178" s="229"/>
      <c r="AHM178" s="229"/>
      <c r="AHN178" s="229"/>
      <c r="AHO178" s="229"/>
      <c r="AHP178" s="229"/>
      <c r="AHQ178" s="229"/>
      <c r="AHR178" s="229"/>
      <c r="AHS178" s="229"/>
      <c r="AHT178" s="229"/>
      <c r="AHU178" s="229"/>
      <c r="AHV178" s="229"/>
      <c r="AHW178" s="229"/>
      <c r="AHX178" s="229"/>
      <c r="AHY178" s="229"/>
      <c r="AHZ178" s="229"/>
      <c r="AIA178" s="229"/>
      <c r="AIB178" s="229"/>
      <c r="AIC178" s="229"/>
      <c r="AID178" s="229"/>
      <c r="AIE178" s="229"/>
      <c r="AIF178" s="229"/>
      <c r="AIG178" s="229"/>
      <c r="AIH178" s="229"/>
      <c r="AII178" s="229"/>
      <c r="AIJ178" s="229"/>
      <c r="AIK178" s="229"/>
      <c r="AIL178" s="229"/>
      <c r="AIM178" s="229"/>
      <c r="AIN178" s="229"/>
      <c r="AIO178" s="229"/>
      <c r="AIP178" s="229"/>
      <c r="AIQ178" s="229"/>
      <c r="AIR178" s="229"/>
      <c r="AIS178" s="229"/>
      <c r="AIT178" s="229"/>
      <c r="AIU178" s="229"/>
      <c r="AIV178" s="229"/>
      <c r="AIW178" s="229"/>
      <c r="AIX178" s="229"/>
      <c r="AIY178" s="229"/>
      <c r="AIZ178" s="229"/>
      <c r="AJA178" s="229"/>
      <c r="AJB178" s="229"/>
      <c r="AJC178" s="229"/>
      <c r="AJD178" s="229"/>
      <c r="AJE178" s="229"/>
      <c r="AJF178" s="229"/>
      <c r="AJG178" s="229"/>
      <c r="AJH178" s="229"/>
      <c r="AJI178" s="229"/>
      <c r="AJJ178" s="229"/>
      <c r="AJK178" s="229"/>
      <c r="AJL178" s="229"/>
      <c r="AJM178" s="229"/>
      <c r="AJN178" s="229"/>
      <c r="AJO178" s="229"/>
      <c r="AJP178" s="229"/>
      <c r="AJQ178" s="229"/>
      <c r="AJR178" s="229"/>
      <c r="AJS178" s="229"/>
      <c r="AJT178" s="229"/>
      <c r="AJU178" s="229"/>
      <c r="AJV178" s="229"/>
      <c r="AJW178" s="229"/>
      <c r="AJX178" s="229"/>
      <c r="AJY178" s="229"/>
      <c r="AJZ178" s="229"/>
      <c r="AKA178" s="229"/>
      <c r="AKB178" s="229"/>
      <c r="AKC178" s="229"/>
      <c r="AKD178" s="229"/>
      <c r="AKE178" s="229"/>
      <c r="AKF178" s="229"/>
      <c r="AKG178" s="229"/>
      <c r="AKH178" s="229"/>
      <c r="AKI178" s="229"/>
      <c r="AKJ178" s="229"/>
      <c r="AKK178" s="229"/>
      <c r="AKL178" s="229"/>
      <c r="AKM178" s="229"/>
      <c r="AKN178" s="229"/>
      <c r="AKO178" s="229"/>
      <c r="AKP178" s="229"/>
      <c r="AKQ178" s="229"/>
      <c r="AKR178" s="229"/>
      <c r="AKS178" s="229"/>
      <c r="AKT178" s="229"/>
      <c r="AKU178" s="229"/>
      <c r="AKV178" s="229"/>
      <c r="AKW178" s="229"/>
      <c r="AKX178" s="229"/>
      <c r="AKY178" s="229"/>
      <c r="AKZ178" s="229"/>
      <c r="ALA178" s="229"/>
      <c r="ALB178" s="229"/>
      <c r="ALC178" s="229"/>
      <c r="ALD178" s="229"/>
      <c r="ALE178" s="229"/>
      <c r="ALF178" s="229"/>
      <c r="ALG178" s="229"/>
      <c r="ALH178" s="229"/>
      <c r="ALI178" s="229"/>
      <c r="ALJ178" s="229"/>
      <c r="ALK178" s="229"/>
      <c r="ALL178" s="229"/>
      <c r="ALM178" s="229"/>
      <c r="ALN178" s="229"/>
      <c r="ALO178" s="229"/>
      <c r="ALP178" s="229"/>
      <c r="ALQ178" s="229"/>
      <c r="ALR178" s="229"/>
      <c r="ALS178" s="229"/>
      <c r="ALT178" s="229"/>
      <c r="ALU178" s="229"/>
      <c r="ALV178" s="229"/>
      <c r="ALW178" s="229"/>
      <c r="ALX178" s="229"/>
      <c r="ALY178" s="229"/>
      <c r="ALZ178" s="229"/>
      <c r="AMA178" s="229"/>
      <c r="AMB178" s="229"/>
      <c r="AMC178" s="229"/>
      <c r="AMD178" s="229"/>
      <c r="AME178" s="229"/>
      <c r="AMF178" s="229"/>
      <c r="AMG178" s="229"/>
      <c r="AMH178" s="229"/>
      <c r="AMI178" s="229"/>
      <c r="AMJ178" s="229"/>
      <c r="AMK178" s="229"/>
      <c r="AML178" s="229"/>
      <c r="AMM178" s="229"/>
      <c r="AMN178" s="229"/>
      <c r="AMO178" s="229"/>
      <c r="AMP178" s="229"/>
      <c r="AMQ178" s="229"/>
      <c r="AMR178" s="229"/>
      <c r="AMS178" s="229"/>
      <c r="AMT178" s="229"/>
      <c r="AMU178" s="229"/>
      <c r="AMV178" s="229"/>
      <c r="AMW178" s="229"/>
      <c r="AMX178" s="229"/>
      <c r="AMY178" s="229"/>
      <c r="AMZ178" s="229"/>
      <c r="ANA178" s="229"/>
      <c r="ANB178" s="229"/>
      <c r="ANC178" s="229"/>
      <c r="AND178" s="229"/>
      <c r="ANE178" s="229"/>
      <c r="ANF178" s="229"/>
      <c r="ANG178" s="229"/>
      <c r="ANH178" s="229"/>
      <c r="ANI178" s="229"/>
      <c r="ANJ178" s="229"/>
      <c r="ANK178" s="229"/>
      <c r="ANL178" s="229"/>
      <c r="ANM178" s="229"/>
      <c r="ANN178" s="229"/>
      <c r="ANO178" s="229"/>
      <c r="ANP178" s="229"/>
      <c r="ANQ178" s="229"/>
      <c r="ANR178" s="229"/>
      <c r="ANS178" s="229"/>
      <c r="ANT178" s="229"/>
      <c r="ANU178" s="229"/>
      <c r="ANV178" s="229"/>
      <c r="ANW178" s="229"/>
      <c r="ANX178" s="229"/>
      <c r="ANY178" s="229"/>
      <c r="ANZ178" s="229"/>
      <c r="AOA178" s="229"/>
      <c r="AOB178" s="229"/>
      <c r="AOC178" s="229"/>
      <c r="AOD178" s="229"/>
      <c r="AOE178" s="229"/>
      <c r="AOF178" s="229"/>
      <c r="AOG178" s="229"/>
      <c r="AOH178" s="229"/>
      <c r="AOI178" s="229"/>
      <c r="AOJ178" s="229"/>
      <c r="AOK178" s="229"/>
      <c r="AOL178" s="229"/>
      <c r="AOM178" s="229"/>
      <c r="AON178" s="229"/>
      <c r="AOO178" s="229"/>
      <c r="AOP178" s="229"/>
      <c r="AOQ178" s="229"/>
      <c r="AOR178" s="229"/>
      <c r="AOS178" s="229"/>
      <c r="AOT178" s="229"/>
      <c r="AOU178" s="229"/>
      <c r="AOV178" s="229"/>
      <c r="AOW178" s="229"/>
      <c r="AOX178" s="229"/>
      <c r="AOY178" s="229"/>
      <c r="AOZ178" s="229"/>
      <c r="APA178" s="229"/>
      <c r="APB178" s="229"/>
      <c r="APC178" s="229"/>
      <c r="APD178" s="229"/>
      <c r="APE178" s="229"/>
      <c r="APF178" s="229"/>
      <c r="APG178" s="229"/>
      <c r="APH178" s="229"/>
      <c r="API178" s="229"/>
      <c r="APJ178" s="229"/>
      <c r="APK178" s="229"/>
      <c r="APL178" s="229"/>
      <c r="APM178" s="229"/>
      <c r="APN178" s="229"/>
      <c r="APO178" s="229"/>
      <c r="APP178" s="229"/>
      <c r="APQ178" s="229"/>
      <c r="APR178" s="229"/>
      <c r="APS178" s="229"/>
      <c r="APT178" s="229"/>
      <c r="APU178" s="229"/>
      <c r="APV178" s="229"/>
      <c r="APW178" s="229"/>
      <c r="APX178" s="229"/>
      <c r="APY178" s="229"/>
      <c r="APZ178" s="229"/>
      <c r="AQA178" s="229"/>
      <c r="AQB178" s="229"/>
      <c r="AQC178" s="229"/>
      <c r="AQD178" s="229"/>
      <c r="AQE178" s="229"/>
      <c r="AQF178" s="229"/>
      <c r="AQG178" s="229"/>
      <c r="AQH178" s="229"/>
      <c r="AQI178" s="229"/>
      <c r="AQJ178" s="229"/>
      <c r="AQK178" s="229"/>
      <c r="AQL178" s="229"/>
      <c r="AQM178" s="229"/>
      <c r="AQN178" s="229"/>
      <c r="AQO178" s="229"/>
      <c r="AQP178" s="229"/>
      <c r="AQQ178" s="229"/>
      <c r="AQR178" s="229"/>
      <c r="AQS178" s="229"/>
      <c r="AQT178" s="229"/>
      <c r="AQU178" s="229"/>
      <c r="AQV178" s="229"/>
      <c r="AQW178" s="229"/>
      <c r="AQX178" s="229"/>
      <c r="AQY178" s="229"/>
      <c r="AQZ178" s="229"/>
      <c r="ARA178" s="229"/>
      <c r="ARB178" s="229"/>
      <c r="ARC178" s="229"/>
      <c r="ARD178" s="229"/>
      <c r="ARE178" s="229"/>
      <c r="ARF178" s="229"/>
      <c r="ARG178" s="229"/>
      <c r="ARH178" s="229"/>
      <c r="ARI178" s="229"/>
      <c r="ARJ178" s="229"/>
      <c r="ARK178" s="229"/>
      <c r="ARL178" s="229"/>
      <c r="ARM178" s="229"/>
      <c r="ARN178" s="229"/>
      <c r="ARO178" s="229"/>
      <c r="ARP178" s="229"/>
      <c r="ARQ178" s="229"/>
      <c r="ARR178" s="229"/>
      <c r="ARS178" s="229"/>
      <c r="ART178" s="229"/>
      <c r="ARU178" s="229"/>
      <c r="ARV178" s="229"/>
      <c r="ARW178" s="229"/>
      <c r="ARX178" s="229"/>
      <c r="ARY178" s="229"/>
      <c r="ARZ178" s="229"/>
      <c r="ASA178" s="229"/>
      <c r="ASB178" s="229"/>
      <c r="ASC178" s="229"/>
      <c r="ASD178" s="229"/>
      <c r="ASE178" s="229"/>
      <c r="ASF178" s="229"/>
      <c r="ASG178" s="229"/>
      <c r="ASH178" s="229"/>
      <c r="ASI178" s="229"/>
      <c r="ASJ178" s="229"/>
      <c r="ASK178" s="229"/>
      <c r="ASL178" s="229"/>
      <c r="ASM178" s="229"/>
      <c r="ASN178" s="229"/>
      <c r="ASO178" s="229"/>
      <c r="ASP178" s="229"/>
      <c r="ASQ178" s="229"/>
      <c r="ASR178" s="229"/>
      <c r="ASS178" s="229"/>
      <c r="AST178" s="229"/>
      <c r="ASU178" s="229"/>
      <c r="ASV178" s="229"/>
      <c r="ASW178" s="229"/>
      <c r="ASX178" s="229"/>
      <c r="ASY178" s="229"/>
      <c r="ASZ178" s="229"/>
      <c r="ATA178" s="229"/>
      <c r="ATB178" s="229"/>
      <c r="ATC178" s="229"/>
      <c r="ATD178" s="229"/>
      <c r="ATE178" s="229"/>
      <c r="ATF178" s="229"/>
      <c r="ATG178" s="229"/>
      <c r="ATH178" s="229"/>
      <c r="ATI178" s="229"/>
      <c r="ATJ178" s="229"/>
      <c r="ATK178" s="229"/>
      <c r="ATL178" s="229"/>
      <c r="ATM178" s="229"/>
      <c r="ATN178" s="229"/>
      <c r="ATO178" s="229"/>
      <c r="ATP178" s="229"/>
      <c r="ATQ178" s="229"/>
      <c r="ATR178" s="229"/>
      <c r="ATS178" s="229"/>
      <c r="ATT178" s="229"/>
      <c r="ATU178" s="229"/>
      <c r="ATV178" s="229"/>
      <c r="ATW178" s="229"/>
      <c r="ATX178" s="229"/>
      <c r="ATY178" s="229"/>
      <c r="ATZ178" s="229"/>
      <c r="AUA178" s="229"/>
      <c r="AUB178" s="229"/>
      <c r="AUC178" s="229"/>
      <c r="AUD178" s="229"/>
      <c r="AUE178" s="229"/>
      <c r="AUF178" s="229"/>
      <c r="AUG178" s="229"/>
      <c r="AUH178" s="229"/>
      <c r="AUI178" s="229"/>
      <c r="AUJ178" s="229"/>
      <c r="AUK178" s="229"/>
      <c r="AUL178" s="229"/>
      <c r="AUM178" s="229"/>
      <c r="AUN178" s="229"/>
      <c r="AUO178" s="229"/>
      <c r="AUP178" s="229"/>
      <c r="AUQ178" s="229"/>
      <c r="AUR178" s="229"/>
      <c r="AUS178" s="229"/>
      <c r="AUT178" s="229"/>
      <c r="AUU178" s="229"/>
      <c r="AUV178" s="229"/>
      <c r="AUW178" s="229"/>
      <c r="AUX178" s="229"/>
      <c r="AUY178" s="229"/>
      <c r="AUZ178" s="229"/>
      <c r="AVA178" s="229"/>
      <c r="AVB178" s="229"/>
      <c r="AVC178" s="229"/>
      <c r="AVD178" s="229"/>
      <c r="AVE178" s="229"/>
      <c r="AVF178" s="229"/>
      <c r="AVG178" s="229"/>
      <c r="AVH178" s="229"/>
      <c r="AVI178" s="229"/>
      <c r="AVJ178" s="229"/>
      <c r="AVK178" s="229"/>
      <c r="AVL178" s="229"/>
      <c r="AVM178" s="229"/>
      <c r="AVN178" s="229"/>
      <c r="AVO178" s="229"/>
      <c r="AVP178" s="229"/>
      <c r="AVQ178" s="229"/>
      <c r="AVR178" s="229"/>
      <c r="AVS178" s="229"/>
      <c r="AVT178" s="229"/>
      <c r="AVU178" s="229"/>
      <c r="AVV178" s="229"/>
      <c r="AVW178" s="229"/>
      <c r="AVX178" s="229"/>
      <c r="AVY178" s="229"/>
      <c r="AVZ178" s="229"/>
      <c r="AWA178" s="229"/>
      <c r="AWB178" s="229"/>
      <c r="AWC178" s="229"/>
      <c r="AWD178" s="229"/>
      <c r="AWE178" s="229"/>
      <c r="AWF178" s="229"/>
      <c r="AWG178" s="229"/>
      <c r="AWH178" s="229"/>
      <c r="AWI178" s="229"/>
      <c r="AWJ178" s="229"/>
      <c r="AWK178" s="229"/>
      <c r="AWL178" s="229"/>
      <c r="AWM178" s="229"/>
      <c r="AWN178" s="229"/>
      <c r="AWO178" s="229"/>
      <c r="AWP178" s="229"/>
      <c r="AWQ178" s="229"/>
      <c r="AWR178" s="229"/>
      <c r="AWS178" s="229"/>
      <c r="AWT178" s="229"/>
      <c r="AWU178" s="229"/>
      <c r="AWV178" s="229"/>
      <c r="AWW178" s="229"/>
      <c r="AWX178" s="229"/>
      <c r="AWY178" s="229"/>
      <c r="AWZ178" s="229"/>
      <c r="AXA178" s="229"/>
      <c r="AXB178" s="229"/>
      <c r="AXC178" s="229"/>
      <c r="AXD178" s="229"/>
      <c r="AXE178" s="229"/>
      <c r="AXF178" s="229"/>
      <c r="AXG178" s="229"/>
      <c r="AXH178" s="229"/>
      <c r="AXI178" s="229"/>
      <c r="AXJ178" s="229"/>
      <c r="AXK178" s="229"/>
      <c r="AXL178" s="229"/>
      <c r="AXM178" s="229"/>
      <c r="AXN178" s="229"/>
      <c r="AXO178" s="229"/>
      <c r="AXP178" s="229"/>
      <c r="AXQ178" s="229"/>
      <c r="AXR178" s="229"/>
      <c r="AXS178" s="229"/>
      <c r="AXT178" s="229"/>
      <c r="AXU178" s="229"/>
      <c r="AXV178" s="229"/>
      <c r="AXW178" s="229"/>
      <c r="AXX178" s="229"/>
      <c r="AXY178" s="229"/>
      <c r="AXZ178" s="229"/>
      <c r="AYA178" s="229"/>
      <c r="AYB178" s="229"/>
      <c r="AYC178" s="229"/>
      <c r="AYD178" s="229"/>
      <c r="AYE178" s="229"/>
      <c r="AYF178" s="229"/>
      <c r="AYG178" s="229"/>
      <c r="AYH178" s="229"/>
      <c r="AYI178" s="229"/>
      <c r="AYJ178" s="229"/>
      <c r="AYK178" s="229"/>
      <c r="AYL178" s="229"/>
      <c r="AYM178" s="229"/>
      <c r="AYN178" s="229"/>
      <c r="AYO178" s="229"/>
      <c r="AYP178" s="229"/>
      <c r="AYQ178" s="229"/>
      <c r="AYR178" s="229"/>
      <c r="AYS178" s="229"/>
      <c r="AYT178" s="229"/>
      <c r="AYU178" s="229"/>
      <c r="AYV178" s="229"/>
      <c r="AYW178" s="229"/>
      <c r="AYX178" s="229"/>
      <c r="AYY178" s="229"/>
      <c r="AYZ178" s="229"/>
      <c r="AZA178" s="229"/>
      <c r="AZB178" s="229"/>
      <c r="AZC178" s="229"/>
      <c r="AZD178" s="229"/>
      <c r="AZE178" s="229"/>
      <c r="AZF178" s="229"/>
      <c r="AZG178" s="229"/>
      <c r="AZH178" s="229"/>
      <c r="AZI178" s="229"/>
      <c r="AZJ178" s="229"/>
      <c r="AZK178" s="229"/>
      <c r="AZL178" s="229"/>
      <c r="AZM178" s="229"/>
      <c r="AZN178" s="229"/>
      <c r="AZO178" s="229"/>
      <c r="AZP178" s="229"/>
      <c r="AZQ178" s="229"/>
      <c r="AZR178" s="229"/>
      <c r="AZS178" s="229"/>
      <c r="AZT178" s="229"/>
      <c r="AZU178" s="229"/>
      <c r="AZV178" s="229"/>
      <c r="AZW178" s="229"/>
      <c r="AZX178" s="229"/>
      <c r="AZY178" s="229"/>
      <c r="AZZ178" s="229"/>
      <c r="BAA178" s="229"/>
      <c r="BAB178" s="229"/>
      <c r="BAC178" s="229"/>
      <c r="BAD178" s="229"/>
      <c r="BAE178" s="229"/>
      <c r="BAF178" s="229"/>
      <c r="BAG178" s="229"/>
      <c r="BAH178" s="229"/>
      <c r="BAI178" s="229"/>
      <c r="BAJ178" s="229"/>
      <c r="BAK178" s="229"/>
      <c r="BAL178" s="229"/>
      <c r="BAM178" s="229"/>
      <c r="BAN178" s="229"/>
      <c r="BAO178" s="229"/>
      <c r="BAP178" s="229"/>
      <c r="BAQ178" s="229"/>
      <c r="BAR178" s="229"/>
      <c r="BAS178" s="229"/>
      <c r="BAT178" s="229"/>
      <c r="BAU178" s="229"/>
      <c r="BAV178" s="229"/>
      <c r="BAW178" s="229"/>
      <c r="BAX178" s="229"/>
      <c r="BAY178" s="229"/>
      <c r="BAZ178" s="229"/>
      <c r="BBA178" s="229"/>
      <c r="BBB178" s="229"/>
      <c r="BBC178" s="229"/>
      <c r="BBD178" s="229"/>
      <c r="BBE178" s="229"/>
      <c r="BBF178" s="229"/>
      <c r="BBG178" s="229"/>
      <c r="BBH178" s="229"/>
      <c r="BBI178" s="229"/>
      <c r="BBJ178" s="229"/>
      <c r="BBK178" s="229"/>
      <c r="BBL178" s="229"/>
      <c r="BBM178" s="229"/>
      <c r="BBN178" s="229"/>
      <c r="BBO178" s="229"/>
      <c r="BBP178" s="229"/>
      <c r="BBQ178" s="229"/>
      <c r="BBR178" s="229"/>
      <c r="BBS178" s="229"/>
      <c r="BBT178" s="229"/>
      <c r="BBU178" s="229"/>
      <c r="BBV178" s="229"/>
      <c r="BBW178" s="229"/>
      <c r="BBX178" s="229"/>
      <c r="BBY178" s="229"/>
      <c r="BBZ178" s="229"/>
      <c r="BCA178" s="229"/>
      <c r="BCB178" s="229"/>
      <c r="BCC178" s="229"/>
      <c r="BCD178" s="229"/>
      <c r="BCE178" s="229"/>
      <c r="BCF178" s="229"/>
      <c r="BCG178" s="229"/>
      <c r="BCH178" s="229"/>
      <c r="BCI178" s="229"/>
      <c r="BCJ178" s="229"/>
      <c r="BCK178" s="229"/>
      <c r="BCL178" s="229"/>
      <c r="BCM178" s="229"/>
      <c r="BCN178" s="229"/>
      <c r="BCO178" s="229"/>
      <c r="BCP178" s="229"/>
      <c r="BCQ178" s="229"/>
      <c r="BCR178" s="229"/>
      <c r="BCS178" s="229"/>
      <c r="BCT178" s="229"/>
      <c r="BCU178" s="229"/>
      <c r="BCV178" s="229"/>
      <c r="BCW178" s="229"/>
      <c r="BCX178" s="229"/>
      <c r="BCY178" s="229"/>
      <c r="BCZ178" s="229"/>
      <c r="BDA178" s="229"/>
      <c r="BDB178" s="229"/>
      <c r="BDC178" s="229"/>
      <c r="BDD178" s="229"/>
      <c r="BDE178" s="229"/>
      <c r="BDF178" s="229"/>
      <c r="BDG178" s="229"/>
      <c r="BDH178" s="229"/>
      <c r="BDI178" s="229"/>
      <c r="BDJ178" s="229"/>
      <c r="BDK178" s="229"/>
      <c r="BDL178" s="229"/>
      <c r="BDM178" s="229"/>
      <c r="BDN178" s="229"/>
      <c r="BDO178" s="229"/>
      <c r="BDP178" s="229"/>
      <c r="BDQ178" s="229"/>
      <c r="BDR178" s="229"/>
      <c r="BDS178" s="229"/>
      <c r="BDT178" s="229"/>
      <c r="BDU178" s="229"/>
      <c r="BDV178" s="229"/>
      <c r="BDW178" s="229"/>
      <c r="BDX178" s="229"/>
      <c r="BDY178" s="229"/>
      <c r="BDZ178" s="229"/>
      <c r="BEA178" s="229"/>
      <c r="BEB178" s="229"/>
      <c r="BEC178" s="229"/>
      <c r="BED178" s="229"/>
      <c r="BEE178" s="229"/>
      <c r="BEF178" s="229"/>
      <c r="BEG178" s="229"/>
      <c r="BEH178" s="229"/>
      <c r="BEI178" s="229"/>
      <c r="BEJ178" s="229"/>
      <c r="BEK178" s="229"/>
      <c r="BEL178" s="229"/>
      <c r="BEM178" s="229"/>
      <c r="BEN178" s="229"/>
      <c r="BEO178" s="229"/>
      <c r="BEP178" s="229"/>
      <c r="BEQ178" s="229"/>
      <c r="BER178" s="229"/>
      <c r="BES178" s="229"/>
      <c r="BET178" s="229"/>
      <c r="BEU178" s="229"/>
      <c r="BEV178" s="229"/>
      <c r="BEW178" s="229"/>
      <c r="BEX178" s="229"/>
      <c r="BEY178" s="229"/>
      <c r="BEZ178" s="229"/>
      <c r="BFA178" s="229"/>
      <c r="BFB178" s="229"/>
      <c r="BFC178" s="229"/>
      <c r="BFD178" s="229"/>
      <c r="BFE178" s="229"/>
      <c r="BFF178" s="229"/>
      <c r="BFG178" s="229"/>
      <c r="BFH178" s="229"/>
      <c r="BFI178" s="229"/>
      <c r="BFJ178" s="229"/>
      <c r="BFK178" s="229"/>
      <c r="BFL178" s="229"/>
      <c r="BFM178" s="229"/>
      <c r="BFN178" s="229"/>
      <c r="BFO178" s="229"/>
      <c r="BFP178" s="229"/>
      <c r="BFQ178" s="229"/>
      <c r="BFR178" s="229"/>
      <c r="BFS178" s="229"/>
      <c r="BFT178" s="229"/>
      <c r="BFU178" s="229"/>
      <c r="BFV178" s="229"/>
      <c r="BFW178" s="229"/>
      <c r="BFX178" s="229"/>
      <c r="BFY178" s="229"/>
      <c r="BFZ178" s="229"/>
      <c r="BGA178" s="229"/>
      <c r="BGB178" s="229"/>
      <c r="BGC178" s="229"/>
      <c r="BGD178" s="229"/>
      <c r="BGE178" s="229"/>
      <c r="BGF178" s="229"/>
      <c r="BGG178" s="229"/>
      <c r="BGH178" s="229"/>
      <c r="BGI178" s="229"/>
      <c r="BGJ178" s="229"/>
      <c r="BGK178" s="229"/>
      <c r="BGL178" s="229"/>
      <c r="BGM178" s="229"/>
      <c r="BGN178" s="229"/>
      <c r="BGO178" s="229"/>
      <c r="BGP178" s="229"/>
      <c r="BGQ178" s="229"/>
      <c r="BGR178" s="229"/>
      <c r="BGS178" s="229"/>
      <c r="BGT178" s="229"/>
      <c r="BGU178" s="229"/>
      <c r="BGV178" s="229"/>
      <c r="BGW178" s="229"/>
      <c r="BGX178" s="229"/>
      <c r="BGY178" s="229"/>
      <c r="BGZ178" s="229"/>
      <c r="BHA178" s="229"/>
      <c r="BHB178" s="229"/>
      <c r="BHC178" s="229"/>
      <c r="BHD178" s="229"/>
      <c r="BHE178" s="229"/>
      <c r="BHF178" s="229"/>
      <c r="BHG178" s="229"/>
      <c r="BHH178" s="229"/>
      <c r="BHI178" s="229"/>
      <c r="BHJ178" s="229"/>
      <c r="BHK178" s="229"/>
      <c r="BHL178" s="229"/>
      <c r="BHM178" s="229"/>
      <c r="BHN178" s="229"/>
      <c r="BHO178" s="229"/>
      <c r="BHP178" s="229"/>
      <c r="BHQ178" s="229"/>
      <c r="BHR178" s="229"/>
      <c r="BHS178" s="229"/>
      <c r="BHT178" s="229"/>
      <c r="BHU178" s="229"/>
      <c r="BHV178" s="229"/>
      <c r="BHW178" s="229"/>
      <c r="BHX178" s="229"/>
      <c r="BHY178" s="229"/>
      <c r="BHZ178" s="229"/>
      <c r="BIA178" s="229"/>
      <c r="BIB178" s="229"/>
      <c r="BIC178" s="229"/>
      <c r="BID178" s="229"/>
      <c r="BIE178" s="229"/>
      <c r="BIF178" s="229"/>
      <c r="BIG178" s="229"/>
      <c r="BIH178" s="229"/>
      <c r="BII178" s="229"/>
      <c r="BIJ178" s="229"/>
      <c r="BIK178" s="229"/>
      <c r="BIL178" s="229"/>
      <c r="BIM178" s="229"/>
      <c r="BIN178" s="229"/>
      <c r="BIO178" s="229"/>
      <c r="BIP178" s="229"/>
      <c r="BIQ178" s="229"/>
      <c r="BIR178" s="229"/>
      <c r="BIS178" s="229"/>
      <c r="BIT178" s="229"/>
      <c r="BIU178" s="229"/>
      <c r="BIV178" s="229"/>
      <c r="BIW178" s="229"/>
      <c r="BIX178" s="229"/>
      <c r="BIY178" s="229"/>
      <c r="BIZ178" s="229"/>
      <c r="BJA178" s="229"/>
      <c r="BJB178" s="229"/>
      <c r="BJC178" s="229"/>
      <c r="BJD178" s="229"/>
      <c r="BJE178" s="229"/>
      <c r="BJF178" s="229"/>
      <c r="BJG178" s="229"/>
      <c r="BJH178" s="229"/>
      <c r="BJI178" s="229"/>
      <c r="BJJ178" s="229"/>
      <c r="BJK178" s="229"/>
      <c r="BJL178" s="229"/>
      <c r="BJM178" s="229"/>
      <c r="BJN178" s="229"/>
      <c r="BJO178" s="229"/>
      <c r="BJP178" s="229"/>
      <c r="BJQ178" s="229"/>
      <c r="BJR178" s="229"/>
      <c r="BJS178" s="229"/>
      <c r="BJT178" s="229"/>
      <c r="BJU178" s="229"/>
      <c r="BJV178" s="229"/>
      <c r="BJW178" s="229"/>
      <c r="BJX178" s="229"/>
      <c r="BJY178" s="229"/>
      <c r="BJZ178" s="229"/>
      <c r="BKA178" s="229"/>
      <c r="BKB178" s="229"/>
      <c r="BKC178" s="229"/>
      <c r="BKD178" s="229"/>
      <c r="BKE178" s="229"/>
      <c r="BKF178" s="229"/>
      <c r="BKG178" s="229"/>
      <c r="BKH178" s="229"/>
      <c r="BKI178" s="229"/>
      <c r="BKJ178" s="229"/>
      <c r="BKK178" s="229"/>
      <c r="BKL178" s="229"/>
      <c r="BKM178" s="229"/>
      <c r="BKN178" s="229"/>
      <c r="BKO178" s="229"/>
      <c r="BKP178" s="229"/>
      <c r="BKQ178" s="229"/>
      <c r="BKR178" s="229"/>
      <c r="BKS178" s="229"/>
      <c r="BKT178" s="229"/>
      <c r="BKU178" s="229"/>
      <c r="BKV178" s="229"/>
      <c r="BKW178" s="229"/>
      <c r="BKX178" s="229"/>
      <c r="BKY178" s="229"/>
      <c r="BKZ178" s="229"/>
      <c r="BLA178" s="229"/>
      <c r="BLB178" s="229"/>
      <c r="BLC178" s="229"/>
      <c r="BLD178" s="229"/>
      <c r="BLE178" s="229"/>
      <c r="BLF178" s="229"/>
      <c r="BLG178" s="229"/>
      <c r="BLH178" s="229"/>
      <c r="BLI178" s="229"/>
      <c r="BLJ178" s="229"/>
      <c r="BLK178" s="229"/>
      <c r="BLL178" s="229"/>
      <c r="BLM178" s="229"/>
      <c r="BLN178" s="229"/>
      <c r="BLO178" s="229"/>
      <c r="BLP178" s="229"/>
      <c r="BLQ178" s="229"/>
      <c r="BLR178" s="229"/>
      <c r="BLS178" s="229"/>
      <c r="BLT178" s="229"/>
      <c r="BLU178" s="229"/>
      <c r="BLV178" s="229"/>
      <c r="BLW178" s="229"/>
      <c r="BLX178" s="229"/>
      <c r="BLY178" s="229"/>
      <c r="BLZ178" s="229"/>
      <c r="BMA178" s="229"/>
      <c r="BMB178" s="229"/>
      <c r="BMC178" s="229"/>
      <c r="BMD178" s="229"/>
      <c r="BME178" s="229"/>
      <c r="BMF178" s="229"/>
      <c r="BMG178" s="229"/>
      <c r="BMH178" s="229"/>
      <c r="BMI178" s="229"/>
      <c r="BMJ178" s="229"/>
      <c r="BMK178" s="229"/>
      <c r="BML178" s="229"/>
      <c r="BMM178" s="229"/>
      <c r="BMN178" s="229"/>
      <c r="BMO178" s="229"/>
      <c r="BMP178" s="229"/>
      <c r="BMQ178" s="229"/>
      <c r="BMR178" s="229"/>
      <c r="BMS178" s="229"/>
      <c r="BMT178" s="229"/>
      <c r="BMU178" s="229"/>
      <c r="BMV178" s="229"/>
      <c r="BMW178" s="229"/>
      <c r="BMX178" s="229"/>
      <c r="BMY178" s="229"/>
      <c r="BMZ178" s="229"/>
      <c r="BNA178" s="229"/>
      <c r="BNB178" s="229"/>
      <c r="BNC178" s="229"/>
      <c r="BND178" s="229"/>
      <c r="BNE178" s="229"/>
      <c r="BNF178" s="229"/>
      <c r="BNG178" s="229"/>
      <c r="BNH178" s="229"/>
      <c r="BNI178" s="229"/>
      <c r="BNJ178" s="229"/>
      <c r="BNK178" s="229"/>
      <c r="BNL178" s="229"/>
      <c r="BNM178" s="229"/>
      <c r="BNN178" s="229"/>
      <c r="BNO178" s="229"/>
      <c r="BNP178" s="229"/>
      <c r="BNQ178" s="229"/>
      <c r="BNR178" s="229"/>
      <c r="BNS178" s="229"/>
      <c r="BNT178" s="229"/>
      <c r="BNU178" s="229"/>
      <c r="BNV178" s="229"/>
      <c r="BNW178" s="229"/>
      <c r="BNX178" s="229"/>
      <c r="BNY178" s="229"/>
      <c r="BNZ178" s="229"/>
      <c r="BOA178" s="229"/>
      <c r="BOB178" s="229"/>
      <c r="BOC178" s="229"/>
      <c r="BOD178" s="229"/>
      <c r="BOE178" s="229"/>
      <c r="BOF178" s="229"/>
      <c r="BOG178" s="229"/>
      <c r="BOH178" s="229"/>
      <c r="BOI178" s="229"/>
      <c r="BOJ178" s="229"/>
      <c r="BOK178" s="229"/>
      <c r="BOL178" s="229"/>
      <c r="BOM178" s="229"/>
      <c r="BON178" s="229"/>
      <c r="BOO178" s="229"/>
      <c r="BOP178" s="229"/>
      <c r="BOQ178" s="229"/>
      <c r="BOR178" s="229"/>
      <c r="BOS178" s="229"/>
      <c r="BOT178" s="229"/>
      <c r="BOU178" s="229"/>
      <c r="BOV178" s="229"/>
      <c r="BOW178" s="229"/>
      <c r="BOX178" s="229"/>
      <c r="BOY178" s="229"/>
      <c r="BOZ178" s="229"/>
      <c r="BPA178" s="229"/>
      <c r="BPB178" s="229"/>
      <c r="BPC178" s="229"/>
      <c r="BPD178" s="229"/>
      <c r="BPE178" s="229"/>
      <c r="BPF178" s="229"/>
      <c r="BPG178" s="229"/>
      <c r="BPH178" s="229"/>
      <c r="BPI178" s="229"/>
      <c r="BPJ178" s="229"/>
      <c r="BPK178" s="229"/>
      <c r="BPL178" s="229"/>
      <c r="BPM178" s="229"/>
      <c r="BPN178" s="229"/>
      <c r="BPO178" s="229"/>
      <c r="BPP178" s="229"/>
      <c r="BPQ178" s="229"/>
      <c r="BPR178" s="229"/>
      <c r="BPS178" s="229"/>
      <c r="BPT178" s="229"/>
      <c r="BPU178" s="229"/>
      <c r="BPV178" s="229"/>
      <c r="BPW178" s="229"/>
      <c r="BPX178" s="229"/>
      <c r="BPY178" s="229"/>
      <c r="BPZ178" s="229"/>
      <c r="BQA178" s="229"/>
      <c r="BQB178" s="229"/>
      <c r="BQC178" s="229"/>
      <c r="BQD178" s="229"/>
      <c r="BQE178" s="229"/>
      <c r="BQF178" s="229"/>
      <c r="BQG178" s="229"/>
      <c r="BQH178" s="229"/>
      <c r="BQI178" s="229"/>
      <c r="BQJ178" s="229"/>
      <c r="BQK178" s="229"/>
      <c r="BQL178" s="229"/>
      <c r="BQM178" s="229"/>
      <c r="BQN178" s="229"/>
      <c r="BQO178" s="229"/>
      <c r="BQP178" s="229"/>
      <c r="BQQ178" s="229"/>
      <c r="BQR178" s="229"/>
      <c r="BQS178" s="229"/>
      <c r="BQT178" s="229"/>
      <c r="BQU178" s="229"/>
      <c r="BQV178" s="229"/>
      <c r="BQW178" s="229"/>
      <c r="BQX178" s="229"/>
      <c r="BQY178" s="229"/>
      <c r="BQZ178" s="229"/>
      <c r="BRA178" s="229"/>
      <c r="BRB178" s="229"/>
      <c r="BRC178" s="229"/>
      <c r="BRD178" s="229"/>
      <c r="BRE178" s="229"/>
      <c r="BRF178" s="229"/>
      <c r="BRG178" s="229"/>
      <c r="BRH178" s="229"/>
      <c r="BRI178" s="229"/>
      <c r="BRJ178" s="229"/>
      <c r="BRK178" s="229"/>
      <c r="BRL178" s="229"/>
      <c r="BRM178" s="229"/>
      <c r="BRN178" s="229"/>
      <c r="BRO178" s="229"/>
      <c r="BRP178" s="229"/>
      <c r="BRQ178" s="229"/>
      <c r="BRR178" s="229"/>
      <c r="BRS178" s="229"/>
      <c r="BRT178" s="229"/>
      <c r="BRU178" s="229"/>
      <c r="BRV178" s="229"/>
      <c r="BRW178" s="229"/>
      <c r="BRX178" s="229"/>
      <c r="BRY178" s="229"/>
      <c r="BRZ178" s="229"/>
      <c r="BSA178" s="229"/>
      <c r="BSB178" s="229"/>
      <c r="BSC178" s="229"/>
      <c r="BSD178" s="229"/>
      <c r="BSE178" s="229"/>
      <c r="BSF178" s="229"/>
      <c r="BSG178" s="229"/>
      <c r="BSH178" s="229"/>
      <c r="BSI178" s="229"/>
      <c r="BSJ178" s="229"/>
      <c r="BSK178" s="229"/>
      <c r="BSL178" s="229"/>
      <c r="BSM178" s="229"/>
      <c r="BSN178" s="229"/>
      <c r="BSO178" s="229"/>
      <c r="BSP178" s="229"/>
      <c r="BSQ178" s="229"/>
      <c r="BSR178" s="229"/>
      <c r="BSS178" s="229"/>
      <c r="BST178" s="229"/>
      <c r="BSU178" s="229"/>
      <c r="BSV178" s="229"/>
      <c r="BSW178" s="229"/>
      <c r="BSX178" s="229"/>
      <c r="BSY178" s="229"/>
      <c r="BSZ178" s="229"/>
      <c r="BTA178" s="229"/>
      <c r="BTB178" s="229"/>
      <c r="BTC178" s="229"/>
      <c r="BTD178" s="229"/>
      <c r="BTE178" s="229"/>
      <c r="BTF178" s="229"/>
      <c r="BTG178" s="229"/>
      <c r="BTH178" s="229"/>
      <c r="BTI178" s="229"/>
      <c r="BTJ178" s="229"/>
      <c r="BTK178" s="229"/>
      <c r="BTL178" s="229"/>
      <c r="BTM178" s="229"/>
      <c r="BTN178" s="229"/>
      <c r="BTO178" s="229"/>
      <c r="BTP178" s="229"/>
      <c r="BTQ178" s="229"/>
      <c r="BTR178" s="229"/>
      <c r="BTS178" s="229"/>
      <c r="BTT178" s="229"/>
      <c r="BTU178" s="229"/>
      <c r="BTV178" s="229"/>
      <c r="BTW178" s="229"/>
      <c r="BTX178" s="229"/>
      <c r="BTY178" s="229"/>
      <c r="BTZ178" s="229"/>
      <c r="BUA178" s="229"/>
      <c r="BUB178" s="229"/>
      <c r="BUC178" s="229"/>
      <c r="BUD178" s="229"/>
      <c r="BUE178" s="229"/>
      <c r="BUF178" s="229"/>
      <c r="BUG178" s="229"/>
      <c r="BUH178" s="229"/>
      <c r="BUI178" s="229"/>
      <c r="BUJ178" s="229"/>
      <c r="BUK178" s="229"/>
      <c r="BUL178" s="229"/>
      <c r="BUM178" s="229"/>
      <c r="BUN178" s="229"/>
      <c r="BUO178" s="229"/>
      <c r="BUP178" s="229"/>
      <c r="BUQ178" s="229"/>
      <c r="BUR178" s="229"/>
      <c r="BUS178" s="229"/>
      <c r="BUT178" s="229"/>
      <c r="BUU178" s="229"/>
      <c r="BUV178" s="229"/>
      <c r="BUW178" s="229"/>
      <c r="BUX178" s="229"/>
      <c r="BUY178" s="229"/>
      <c r="BUZ178" s="229"/>
      <c r="BVA178" s="229"/>
      <c r="BVB178" s="229"/>
      <c r="BVC178" s="229"/>
      <c r="BVD178" s="229"/>
      <c r="BVE178" s="229"/>
      <c r="BVF178" s="229"/>
      <c r="BVG178" s="229"/>
      <c r="BVH178" s="229"/>
      <c r="BVI178" s="229"/>
      <c r="BVJ178" s="229"/>
      <c r="BVK178" s="229"/>
      <c r="BVL178" s="229"/>
      <c r="BVM178" s="229"/>
      <c r="BVN178" s="229"/>
      <c r="BVO178" s="229"/>
      <c r="BVP178" s="229"/>
      <c r="BVQ178" s="229"/>
      <c r="BVR178" s="229"/>
      <c r="BVS178" s="229"/>
      <c r="BVT178" s="229"/>
      <c r="BVU178" s="229"/>
      <c r="BVV178" s="229"/>
      <c r="BVW178" s="229"/>
      <c r="BVX178" s="229"/>
      <c r="BVY178" s="229"/>
      <c r="BVZ178" s="229"/>
      <c r="BWA178" s="229"/>
      <c r="BWB178" s="229"/>
      <c r="BWC178" s="229"/>
      <c r="BWD178" s="229"/>
      <c r="BWE178" s="229"/>
      <c r="BWF178" s="229"/>
      <c r="BWG178" s="229"/>
      <c r="BWH178" s="229"/>
      <c r="BWI178" s="229"/>
      <c r="BWJ178" s="229"/>
      <c r="BWK178" s="229"/>
      <c r="BWL178" s="229"/>
      <c r="BWM178" s="229"/>
      <c r="BWN178" s="229"/>
      <c r="BWO178" s="229"/>
      <c r="BWP178" s="229"/>
      <c r="BWQ178" s="229"/>
      <c r="BWR178" s="229"/>
      <c r="BWS178" s="229"/>
      <c r="BWT178" s="229"/>
      <c r="BWU178" s="229"/>
      <c r="BWV178" s="229"/>
      <c r="BWW178" s="229"/>
      <c r="BWX178" s="229"/>
      <c r="BWY178" s="229"/>
      <c r="BWZ178" s="229"/>
      <c r="BXA178" s="229"/>
      <c r="BXB178" s="229"/>
      <c r="BXC178" s="229"/>
      <c r="BXD178" s="229"/>
      <c r="BXE178" s="229"/>
      <c r="BXF178" s="229"/>
      <c r="BXG178" s="229"/>
      <c r="BXH178" s="229"/>
      <c r="BXI178" s="229"/>
      <c r="BXJ178" s="229"/>
      <c r="BXK178" s="229"/>
      <c r="BXL178" s="229"/>
      <c r="BXM178" s="229"/>
      <c r="BXN178" s="229"/>
      <c r="BXO178" s="229"/>
      <c r="BXP178" s="229"/>
      <c r="BXQ178" s="229"/>
      <c r="BXR178" s="229"/>
      <c r="BXS178" s="229"/>
      <c r="BXT178" s="229"/>
      <c r="BXU178" s="229"/>
      <c r="BXV178" s="229"/>
      <c r="BXW178" s="229"/>
      <c r="BXX178" s="229"/>
      <c r="BXY178" s="229"/>
      <c r="BXZ178" s="229"/>
      <c r="BYA178" s="229"/>
      <c r="BYB178" s="229"/>
      <c r="BYC178" s="229"/>
      <c r="BYD178" s="229"/>
      <c r="BYE178" s="229"/>
      <c r="BYF178" s="229"/>
      <c r="BYG178" s="229"/>
      <c r="BYH178" s="229"/>
      <c r="BYI178" s="229"/>
      <c r="BYJ178" s="229"/>
      <c r="BYK178" s="229"/>
      <c r="BYL178" s="229"/>
      <c r="BYM178" s="229"/>
      <c r="BYN178" s="229"/>
      <c r="BYO178" s="229"/>
      <c r="BYP178" s="229"/>
      <c r="BYQ178" s="229"/>
      <c r="BYR178" s="229"/>
      <c r="BYS178" s="229"/>
      <c r="BYT178" s="229"/>
      <c r="BYU178" s="229"/>
      <c r="BYV178" s="229"/>
      <c r="BYW178" s="229"/>
      <c r="BYX178" s="229"/>
      <c r="BYY178" s="229"/>
      <c r="BYZ178" s="229"/>
      <c r="BZA178" s="229"/>
      <c r="BZB178" s="229"/>
      <c r="BZC178" s="229"/>
      <c r="BZD178" s="229"/>
      <c r="BZE178" s="229"/>
      <c r="BZF178" s="229"/>
      <c r="BZG178" s="229"/>
      <c r="BZH178" s="229"/>
      <c r="BZI178" s="229"/>
      <c r="BZJ178" s="229"/>
      <c r="BZK178" s="229"/>
      <c r="BZL178" s="229"/>
      <c r="BZM178" s="229"/>
      <c r="BZN178" s="229"/>
      <c r="BZO178" s="229"/>
      <c r="BZP178" s="229"/>
      <c r="BZQ178" s="229"/>
      <c r="BZR178" s="229"/>
      <c r="BZS178" s="229"/>
      <c r="BZT178" s="229"/>
      <c r="BZU178" s="229"/>
      <c r="BZV178" s="229"/>
      <c r="BZW178" s="229"/>
      <c r="BZX178" s="229"/>
      <c r="BZY178" s="229"/>
      <c r="BZZ178" s="229"/>
      <c r="CAA178" s="229"/>
      <c r="CAB178" s="229"/>
      <c r="CAC178" s="229"/>
      <c r="CAD178" s="229"/>
      <c r="CAE178" s="229"/>
      <c r="CAF178" s="229"/>
      <c r="CAG178" s="229"/>
      <c r="CAH178" s="229"/>
      <c r="CAI178" s="229"/>
      <c r="CAJ178" s="229"/>
      <c r="CAK178" s="229"/>
      <c r="CAL178" s="229"/>
      <c r="CAM178" s="229"/>
      <c r="CAN178" s="229"/>
      <c r="CAO178" s="229"/>
      <c r="CAP178" s="229"/>
      <c r="CAQ178" s="229"/>
      <c r="CAR178" s="229"/>
      <c r="CAS178" s="229"/>
      <c r="CAT178" s="229"/>
      <c r="CAU178" s="229"/>
      <c r="CAV178" s="229"/>
      <c r="CAW178" s="229"/>
      <c r="CAX178" s="229"/>
      <c r="CAY178" s="229"/>
      <c r="CAZ178" s="229"/>
      <c r="CBA178" s="229"/>
      <c r="CBB178" s="229"/>
      <c r="CBC178" s="229"/>
      <c r="CBD178" s="229"/>
      <c r="CBE178" s="229"/>
      <c r="CBF178" s="229"/>
      <c r="CBG178" s="229"/>
      <c r="CBH178" s="229"/>
      <c r="CBI178" s="229"/>
      <c r="CBJ178" s="229"/>
      <c r="CBK178" s="229"/>
      <c r="CBL178" s="229"/>
      <c r="CBM178" s="229"/>
      <c r="CBN178" s="229"/>
      <c r="CBO178" s="229"/>
      <c r="CBP178" s="229"/>
      <c r="CBQ178" s="229"/>
      <c r="CBR178" s="229"/>
      <c r="CBS178" s="229"/>
      <c r="CBT178" s="229"/>
      <c r="CBU178" s="229"/>
      <c r="CBV178" s="229"/>
      <c r="CBW178" s="229"/>
      <c r="CBX178" s="229"/>
      <c r="CBY178" s="229"/>
      <c r="CBZ178" s="229"/>
      <c r="CCA178" s="229"/>
      <c r="CCB178" s="229"/>
      <c r="CCC178" s="229"/>
      <c r="CCD178" s="229"/>
      <c r="CCE178" s="229"/>
      <c r="CCF178" s="229"/>
      <c r="CCG178" s="229"/>
      <c r="CCH178" s="229"/>
      <c r="CCI178" s="229"/>
      <c r="CCJ178" s="229"/>
      <c r="CCK178" s="229"/>
      <c r="CCL178" s="229"/>
      <c r="CCM178" s="229"/>
      <c r="CCN178" s="229"/>
      <c r="CCO178" s="229"/>
      <c r="CCP178" s="229"/>
      <c r="CCQ178" s="229"/>
      <c r="CCR178" s="229"/>
      <c r="CCS178" s="229"/>
      <c r="CCT178" s="229"/>
      <c r="CCU178" s="229"/>
      <c r="CCV178" s="229"/>
      <c r="CCW178" s="229"/>
      <c r="CCX178" s="229"/>
      <c r="CCY178" s="229"/>
      <c r="CCZ178" s="229"/>
      <c r="CDA178" s="229"/>
      <c r="CDB178" s="229"/>
      <c r="CDC178" s="229"/>
      <c r="CDD178" s="229"/>
      <c r="CDE178" s="229"/>
      <c r="CDF178" s="229"/>
      <c r="CDG178" s="229"/>
      <c r="CDH178" s="229"/>
      <c r="CDI178" s="229"/>
      <c r="CDJ178" s="229"/>
      <c r="CDK178" s="229"/>
      <c r="CDL178" s="229"/>
      <c r="CDM178" s="229"/>
      <c r="CDN178" s="229"/>
      <c r="CDO178" s="229"/>
      <c r="CDP178" s="229"/>
      <c r="CDQ178" s="229"/>
      <c r="CDR178" s="229"/>
      <c r="CDS178" s="229"/>
      <c r="CDT178" s="229"/>
      <c r="CDU178" s="229"/>
      <c r="CDV178" s="229"/>
      <c r="CDW178" s="229"/>
      <c r="CDX178" s="229"/>
      <c r="CDY178" s="229"/>
      <c r="CDZ178" s="229"/>
      <c r="CEA178" s="229"/>
      <c r="CEB178" s="229"/>
      <c r="CEC178" s="229"/>
      <c r="CED178" s="229"/>
      <c r="CEE178" s="229"/>
      <c r="CEF178" s="229"/>
      <c r="CEG178" s="229"/>
      <c r="CEH178" s="229"/>
      <c r="CEI178" s="229"/>
      <c r="CEJ178" s="229"/>
      <c r="CEK178" s="229"/>
      <c r="CEL178" s="229"/>
      <c r="CEM178" s="229"/>
      <c r="CEN178" s="229"/>
      <c r="CEO178" s="229"/>
      <c r="CEP178" s="229"/>
      <c r="CEQ178" s="229"/>
      <c r="CER178" s="229"/>
      <c r="CES178" s="229"/>
      <c r="CET178" s="229"/>
      <c r="CEU178" s="229"/>
      <c r="CEV178" s="229"/>
      <c r="CEW178" s="229"/>
      <c r="CEX178" s="229"/>
      <c r="CEY178" s="229"/>
      <c r="CEZ178" s="229"/>
      <c r="CFA178" s="229"/>
      <c r="CFB178" s="229"/>
      <c r="CFC178" s="229"/>
      <c r="CFD178" s="229"/>
      <c r="CFE178" s="229"/>
      <c r="CFF178" s="229"/>
      <c r="CFG178" s="229"/>
      <c r="CFH178" s="229"/>
      <c r="CFI178" s="229"/>
      <c r="CFJ178" s="229"/>
      <c r="CFK178" s="229"/>
      <c r="CFL178" s="229"/>
      <c r="CFM178" s="229"/>
      <c r="CFN178" s="229"/>
      <c r="CFO178" s="229"/>
      <c r="CFP178" s="229"/>
      <c r="CFQ178" s="229"/>
      <c r="CFR178" s="229"/>
      <c r="CFS178" s="229"/>
      <c r="CFT178" s="229"/>
      <c r="CFU178" s="229"/>
      <c r="CFV178" s="229"/>
      <c r="CFW178" s="229"/>
      <c r="CFX178" s="229"/>
      <c r="CFY178" s="229"/>
      <c r="CFZ178" s="229"/>
      <c r="CGA178" s="229"/>
      <c r="CGB178" s="229"/>
      <c r="CGC178" s="229"/>
      <c r="CGD178" s="229"/>
      <c r="CGE178" s="229"/>
      <c r="CGF178" s="229"/>
      <c r="CGG178" s="229"/>
      <c r="CGH178" s="229"/>
      <c r="CGI178" s="229"/>
      <c r="CGJ178" s="229"/>
      <c r="CGK178" s="229"/>
      <c r="CGL178" s="229"/>
      <c r="CGM178" s="229"/>
      <c r="CGN178" s="229"/>
      <c r="CGO178" s="229"/>
      <c r="CGP178" s="229"/>
      <c r="CGQ178" s="229"/>
      <c r="CGR178" s="229"/>
      <c r="CGS178" s="229"/>
      <c r="CGT178" s="229"/>
      <c r="CGU178" s="229"/>
      <c r="CGV178" s="229"/>
      <c r="CGW178" s="229"/>
      <c r="CGX178" s="229"/>
      <c r="CGY178" s="229"/>
      <c r="CGZ178" s="229"/>
      <c r="CHA178" s="229"/>
      <c r="CHB178" s="229"/>
      <c r="CHC178" s="229"/>
      <c r="CHD178" s="229"/>
      <c r="CHE178" s="229"/>
      <c r="CHF178" s="229"/>
      <c r="CHG178" s="229"/>
      <c r="CHH178" s="229"/>
      <c r="CHI178" s="229"/>
      <c r="CHJ178" s="229"/>
      <c r="CHK178" s="229"/>
      <c r="CHL178" s="229"/>
      <c r="CHM178" s="229"/>
      <c r="CHN178" s="229"/>
      <c r="CHO178" s="229"/>
      <c r="CHP178" s="229"/>
      <c r="CHQ178" s="229"/>
      <c r="CHR178" s="229"/>
      <c r="CHS178" s="229"/>
      <c r="CHT178" s="229"/>
      <c r="CHU178" s="229"/>
      <c r="CHV178" s="229"/>
      <c r="CHW178" s="229"/>
      <c r="CHX178" s="229"/>
      <c r="CHY178" s="229"/>
      <c r="CHZ178" s="229"/>
      <c r="CIA178" s="229"/>
      <c r="CIB178" s="229"/>
      <c r="CIC178" s="229"/>
      <c r="CID178" s="229"/>
      <c r="CIE178" s="229"/>
      <c r="CIF178" s="229"/>
      <c r="CIG178" s="229"/>
      <c r="CIH178" s="229"/>
      <c r="CII178" s="229"/>
      <c r="CIJ178" s="229"/>
      <c r="CIK178" s="229"/>
      <c r="CIL178" s="229"/>
      <c r="CIM178" s="229"/>
      <c r="CIN178" s="229"/>
      <c r="CIO178" s="229"/>
      <c r="CIP178" s="229"/>
      <c r="CIQ178" s="229"/>
      <c r="CIR178" s="229"/>
      <c r="CIS178" s="229"/>
      <c r="CIT178" s="229"/>
      <c r="CIU178" s="229"/>
      <c r="CIV178" s="229"/>
      <c r="CIW178" s="229"/>
      <c r="CIX178" s="229"/>
      <c r="CIY178" s="229"/>
      <c r="CIZ178" s="229"/>
      <c r="CJA178" s="229"/>
      <c r="CJB178" s="229"/>
      <c r="CJC178" s="229"/>
      <c r="CJD178" s="229"/>
      <c r="CJE178" s="229"/>
      <c r="CJF178" s="229"/>
      <c r="CJG178" s="229"/>
      <c r="CJH178" s="229"/>
      <c r="CJI178" s="229"/>
      <c r="CJJ178" s="229"/>
      <c r="CJK178" s="229"/>
      <c r="CJL178" s="229"/>
      <c r="CJM178" s="229"/>
      <c r="CJN178" s="229"/>
      <c r="CJO178" s="229"/>
      <c r="CJP178" s="229"/>
      <c r="CJQ178" s="229"/>
      <c r="CJR178" s="229"/>
      <c r="CJS178" s="229"/>
      <c r="CJT178" s="229"/>
      <c r="CJU178" s="229"/>
      <c r="CJV178" s="229"/>
      <c r="CJW178" s="229"/>
      <c r="CJX178" s="229"/>
      <c r="CJY178" s="229"/>
      <c r="CJZ178" s="229"/>
      <c r="CKA178" s="229"/>
      <c r="CKB178" s="229"/>
      <c r="CKC178" s="229"/>
      <c r="CKD178" s="229"/>
      <c r="CKE178" s="229"/>
      <c r="CKF178" s="229"/>
      <c r="CKG178" s="229"/>
      <c r="CKH178" s="229"/>
      <c r="CKI178" s="229"/>
      <c r="CKJ178" s="229"/>
      <c r="CKK178" s="229"/>
      <c r="CKL178" s="229"/>
      <c r="CKM178" s="229"/>
      <c r="CKN178" s="229"/>
      <c r="CKO178" s="229"/>
      <c r="CKP178" s="229"/>
      <c r="CKQ178" s="229"/>
      <c r="CKR178" s="229"/>
      <c r="CKS178" s="229"/>
      <c r="CKT178" s="229"/>
      <c r="CKU178" s="229"/>
      <c r="CKV178" s="229"/>
      <c r="CKW178" s="229"/>
      <c r="CKX178" s="229"/>
      <c r="CKY178" s="229"/>
      <c r="CKZ178" s="229"/>
      <c r="CLA178" s="229"/>
      <c r="CLB178" s="229"/>
      <c r="CLC178" s="229"/>
      <c r="CLD178" s="229"/>
      <c r="CLE178" s="229"/>
      <c r="CLF178" s="229"/>
      <c r="CLG178" s="229"/>
      <c r="CLH178" s="229"/>
      <c r="CLI178" s="229"/>
      <c r="CLJ178" s="229"/>
      <c r="CLK178" s="229"/>
      <c r="CLL178" s="229"/>
      <c r="CLM178" s="229"/>
      <c r="CLN178" s="229"/>
      <c r="CLO178" s="229"/>
      <c r="CLP178" s="229"/>
      <c r="CLQ178" s="229"/>
      <c r="CLR178" s="229"/>
      <c r="CLS178" s="229"/>
      <c r="CLT178" s="229"/>
      <c r="CLU178" s="229"/>
      <c r="CLV178" s="229"/>
      <c r="CLW178" s="229"/>
      <c r="CLX178" s="229"/>
      <c r="CLY178" s="229"/>
      <c r="CLZ178" s="229"/>
      <c r="CMA178" s="229"/>
      <c r="CMB178" s="229"/>
      <c r="CMC178" s="229"/>
      <c r="CMD178" s="229"/>
      <c r="CME178" s="229"/>
      <c r="CMF178" s="229"/>
      <c r="CMG178" s="229"/>
      <c r="CMH178" s="229"/>
      <c r="CMI178" s="229"/>
      <c r="CMJ178" s="229"/>
      <c r="CMK178" s="229"/>
      <c r="CML178" s="229"/>
      <c r="CMM178" s="229"/>
      <c r="CMN178" s="229"/>
      <c r="CMO178" s="229"/>
      <c r="CMP178" s="229"/>
      <c r="CMQ178" s="229"/>
      <c r="CMR178" s="229"/>
      <c r="CMS178" s="229"/>
      <c r="CMT178" s="229"/>
      <c r="CMU178" s="229"/>
      <c r="CMV178" s="229"/>
      <c r="CMW178" s="229"/>
      <c r="CMX178" s="229"/>
      <c r="CMY178" s="229"/>
      <c r="CMZ178" s="229"/>
      <c r="CNA178" s="229"/>
      <c r="CNB178" s="229"/>
      <c r="CNC178" s="229"/>
      <c r="CND178" s="229"/>
      <c r="CNE178" s="229"/>
      <c r="CNF178" s="229"/>
      <c r="CNG178" s="229"/>
      <c r="CNH178" s="229"/>
      <c r="CNI178" s="229"/>
      <c r="CNJ178" s="229"/>
      <c r="CNK178" s="229"/>
      <c r="CNL178" s="229"/>
      <c r="CNM178" s="229"/>
      <c r="CNN178" s="229"/>
      <c r="CNO178" s="229"/>
      <c r="CNP178" s="229"/>
      <c r="CNQ178" s="229"/>
      <c r="CNR178" s="229"/>
      <c r="CNS178" s="229"/>
      <c r="CNT178" s="229"/>
      <c r="CNU178" s="229"/>
      <c r="CNV178" s="229"/>
      <c r="CNW178" s="229"/>
      <c r="CNX178" s="229"/>
      <c r="CNY178" s="229"/>
      <c r="CNZ178" s="229"/>
      <c r="COA178" s="229"/>
      <c r="COB178" s="229"/>
      <c r="COC178" s="229"/>
      <c r="COD178" s="229"/>
      <c r="COE178" s="229"/>
      <c r="COF178" s="229"/>
      <c r="COG178" s="229"/>
      <c r="COH178" s="229"/>
      <c r="COI178" s="229"/>
      <c r="COJ178" s="229"/>
      <c r="COK178" s="229"/>
      <c r="COL178" s="229"/>
      <c r="COM178" s="229"/>
      <c r="CON178" s="229"/>
      <c r="COO178" s="229"/>
      <c r="COP178" s="229"/>
      <c r="COQ178" s="229"/>
      <c r="COR178" s="229"/>
      <c r="COS178" s="229"/>
      <c r="COT178" s="229"/>
      <c r="COU178" s="229"/>
      <c r="COV178" s="229"/>
      <c r="COW178" s="229"/>
      <c r="COX178" s="229"/>
      <c r="COY178" s="229"/>
      <c r="COZ178" s="229"/>
      <c r="CPA178" s="229"/>
      <c r="CPB178" s="229"/>
      <c r="CPC178" s="229"/>
      <c r="CPD178" s="229"/>
      <c r="CPE178" s="229"/>
      <c r="CPF178" s="229"/>
      <c r="CPG178" s="229"/>
      <c r="CPH178" s="229"/>
      <c r="CPI178" s="229"/>
      <c r="CPJ178" s="229"/>
      <c r="CPK178" s="229"/>
      <c r="CPL178" s="229"/>
      <c r="CPM178" s="229"/>
      <c r="CPN178" s="229"/>
      <c r="CPO178" s="229"/>
      <c r="CPP178" s="229"/>
      <c r="CPQ178" s="229"/>
      <c r="CPR178" s="229"/>
      <c r="CPS178" s="229"/>
      <c r="CPT178" s="229"/>
      <c r="CPU178" s="229"/>
      <c r="CPV178" s="229"/>
      <c r="CPW178" s="229"/>
      <c r="CPX178" s="229"/>
      <c r="CPY178" s="229"/>
      <c r="CPZ178" s="229"/>
      <c r="CQA178" s="229"/>
      <c r="CQB178" s="229"/>
      <c r="CQC178" s="229"/>
      <c r="CQD178" s="229"/>
      <c r="CQE178" s="229"/>
      <c r="CQF178" s="229"/>
      <c r="CQG178" s="229"/>
      <c r="CQH178" s="229"/>
      <c r="CQI178" s="229"/>
      <c r="CQJ178" s="229"/>
      <c r="CQK178" s="229"/>
      <c r="CQL178" s="229"/>
      <c r="CQM178" s="229"/>
      <c r="CQN178" s="229"/>
      <c r="CQO178" s="229"/>
      <c r="CQP178" s="229"/>
      <c r="CQQ178" s="229"/>
      <c r="CQR178" s="229"/>
      <c r="CQS178" s="229"/>
      <c r="CQT178" s="229"/>
      <c r="CQU178" s="229"/>
      <c r="CQV178" s="229"/>
      <c r="CQW178" s="229"/>
      <c r="CQX178" s="229"/>
      <c r="CQY178" s="229"/>
      <c r="CQZ178" s="229"/>
      <c r="CRA178" s="229"/>
      <c r="CRB178" s="229"/>
      <c r="CRC178" s="229"/>
      <c r="CRD178" s="229"/>
      <c r="CRE178" s="229"/>
      <c r="CRF178" s="229"/>
      <c r="CRG178" s="229"/>
      <c r="CRH178" s="229"/>
      <c r="CRI178" s="229"/>
      <c r="CRJ178" s="229"/>
      <c r="CRK178" s="229"/>
      <c r="CRL178" s="229"/>
      <c r="CRM178" s="229"/>
      <c r="CRN178" s="229"/>
      <c r="CRO178" s="229"/>
      <c r="CRP178" s="229"/>
      <c r="CRQ178" s="229"/>
      <c r="CRR178" s="229"/>
      <c r="CRS178" s="229"/>
      <c r="CRT178" s="229"/>
      <c r="CRU178" s="229"/>
      <c r="CRV178" s="229"/>
      <c r="CRW178" s="229"/>
      <c r="CRX178" s="229"/>
      <c r="CRY178" s="229"/>
      <c r="CRZ178" s="229"/>
      <c r="CSA178" s="229"/>
      <c r="CSB178" s="229"/>
      <c r="CSC178" s="229"/>
      <c r="CSD178" s="229"/>
      <c r="CSE178" s="229"/>
      <c r="CSF178" s="229"/>
      <c r="CSG178" s="229"/>
      <c r="CSH178" s="229"/>
      <c r="CSI178" s="229"/>
      <c r="CSJ178" s="229"/>
      <c r="CSK178" s="229"/>
      <c r="CSL178" s="229"/>
      <c r="CSM178" s="229"/>
      <c r="CSN178" s="229"/>
      <c r="CSO178" s="229"/>
      <c r="CSP178" s="229"/>
      <c r="CSQ178" s="229"/>
      <c r="CSR178" s="229"/>
      <c r="CSS178" s="229"/>
      <c r="CST178" s="229"/>
      <c r="CSU178" s="229"/>
      <c r="CSV178" s="229"/>
      <c r="CSW178" s="229"/>
      <c r="CSX178" s="229"/>
      <c r="CSY178" s="229"/>
      <c r="CSZ178" s="229"/>
      <c r="CTA178" s="229"/>
      <c r="CTB178" s="229"/>
      <c r="CTC178" s="229"/>
      <c r="CTD178" s="229"/>
      <c r="CTE178" s="229"/>
      <c r="CTF178" s="229"/>
      <c r="CTG178" s="229"/>
      <c r="CTH178" s="229"/>
      <c r="CTI178" s="229"/>
      <c r="CTJ178" s="229"/>
      <c r="CTK178" s="229"/>
      <c r="CTL178" s="229"/>
      <c r="CTM178" s="229"/>
      <c r="CTN178" s="229"/>
      <c r="CTO178" s="229"/>
      <c r="CTP178" s="229"/>
      <c r="CTQ178" s="229"/>
      <c r="CTR178" s="229"/>
      <c r="CTS178" s="229"/>
      <c r="CTT178" s="229"/>
      <c r="CTU178" s="229"/>
      <c r="CTV178" s="229"/>
      <c r="CTW178" s="229"/>
      <c r="CTX178" s="229"/>
      <c r="CTY178" s="229"/>
      <c r="CTZ178" s="229"/>
      <c r="CUA178" s="229"/>
    </row>
    <row r="179" spans="1:2575" s="224" customFormat="1" ht="108.75" hidden="1" customHeight="1">
      <c r="A179" s="241">
        <f>+A177+1</f>
        <v>78</v>
      </c>
      <c r="B179" s="242" t="str">
        <f>IFERROR(INDEX(OB!B:B,MATCH('BIHOURLY '!A:A,OB!A:A,0)),"")</f>
        <v/>
      </c>
      <c r="C179" s="243"/>
      <c r="D179" s="232" t="str">
        <f>IFERROR(INDEX(OB!G:G,MATCH('BIHOURLY '!A:A,OB!A:A,0)),"")</f>
        <v/>
      </c>
      <c r="E179" s="244" t="str">
        <f>IFERROR(INDEX(OB!K:K,MATCH('BIHOURLY '!A:A,OB!A:A,0)),"")</f>
        <v/>
      </c>
      <c r="F179" s="245" t="str">
        <f>IFERROR((OB!$K$3/'BIHOURLY '!E179)/5,"")</f>
        <v/>
      </c>
      <c r="G179" s="246"/>
      <c r="H179" s="246"/>
      <c r="I179" s="246"/>
      <c r="J179" s="265"/>
      <c r="K179" s="254"/>
      <c r="L179" s="254"/>
      <c r="N179" s="229"/>
      <c r="O179" s="229"/>
      <c r="P179" s="229"/>
      <c r="Q179" s="229"/>
      <c r="R179" s="229"/>
      <c r="S179" s="229"/>
      <c r="T179" s="229"/>
      <c r="U179" s="229"/>
      <c r="V179" s="229"/>
      <c r="W179" s="229"/>
      <c r="X179" s="229"/>
      <c r="Y179" s="229"/>
      <c r="Z179" s="229"/>
      <c r="AA179" s="229"/>
      <c r="AB179" s="229"/>
      <c r="AC179" s="229"/>
      <c r="AD179" s="229"/>
      <c r="AE179" s="229"/>
      <c r="AF179" s="229"/>
      <c r="AG179" s="229"/>
      <c r="AH179" s="229"/>
      <c r="AI179" s="229"/>
      <c r="AJ179" s="229"/>
      <c r="AK179" s="229"/>
      <c r="AL179" s="229"/>
      <c r="AM179" s="229"/>
      <c r="AN179" s="229"/>
      <c r="AO179" s="229"/>
      <c r="AP179" s="229"/>
      <c r="AQ179" s="229"/>
      <c r="AR179" s="229"/>
      <c r="AS179" s="229"/>
      <c r="AT179" s="229"/>
      <c r="AU179" s="229"/>
      <c r="AV179" s="229"/>
      <c r="AW179" s="229"/>
      <c r="AX179" s="229"/>
      <c r="AY179" s="229"/>
      <c r="AZ179" s="229"/>
      <c r="BA179" s="229"/>
      <c r="BB179" s="229"/>
      <c r="BC179" s="229"/>
      <c r="BD179" s="229"/>
      <c r="BE179" s="229"/>
      <c r="BF179" s="229"/>
      <c r="BG179" s="229"/>
      <c r="BH179" s="229"/>
      <c r="BI179" s="229"/>
      <c r="BJ179" s="229"/>
      <c r="BK179" s="229"/>
      <c r="BL179" s="229"/>
      <c r="BM179" s="229"/>
      <c r="BN179" s="229"/>
      <c r="BO179" s="229"/>
      <c r="BP179" s="229"/>
      <c r="BQ179" s="229"/>
      <c r="BR179" s="229"/>
      <c r="BS179" s="229"/>
      <c r="BT179" s="229"/>
      <c r="BU179" s="229"/>
      <c r="BV179" s="229"/>
      <c r="BW179" s="229"/>
      <c r="BX179" s="229"/>
      <c r="BY179" s="229"/>
      <c r="BZ179" s="229"/>
      <c r="CA179" s="229"/>
      <c r="CB179" s="229"/>
      <c r="CC179" s="229"/>
      <c r="CD179" s="229"/>
      <c r="CE179" s="229"/>
      <c r="CF179" s="229"/>
      <c r="CG179" s="229"/>
      <c r="CH179" s="229"/>
      <c r="CI179" s="229"/>
      <c r="CJ179" s="229"/>
      <c r="CK179" s="229"/>
      <c r="CL179" s="229"/>
      <c r="CM179" s="229"/>
      <c r="CN179" s="229"/>
      <c r="CO179" s="229"/>
      <c r="CP179" s="229"/>
      <c r="CQ179" s="229"/>
      <c r="CR179" s="229"/>
      <c r="CS179" s="229"/>
      <c r="CT179" s="229"/>
      <c r="CU179" s="229"/>
      <c r="CV179" s="229"/>
      <c r="CW179" s="229"/>
      <c r="CX179" s="229"/>
      <c r="CY179" s="229"/>
      <c r="CZ179" s="229"/>
      <c r="DA179" s="229"/>
      <c r="DB179" s="229"/>
      <c r="DC179" s="229"/>
      <c r="DD179" s="229"/>
      <c r="DE179" s="229"/>
      <c r="DF179" s="229"/>
      <c r="DG179" s="229"/>
      <c r="DH179" s="229"/>
      <c r="DI179" s="229"/>
      <c r="DJ179" s="229"/>
      <c r="DK179" s="229"/>
      <c r="DL179" s="229"/>
      <c r="DM179" s="229"/>
      <c r="DN179" s="229"/>
      <c r="DO179" s="229"/>
      <c r="DP179" s="229"/>
      <c r="DQ179" s="229"/>
      <c r="DR179" s="229"/>
      <c r="DS179" s="229"/>
      <c r="DT179" s="229"/>
      <c r="DU179" s="229"/>
      <c r="DV179" s="229"/>
      <c r="DW179" s="229"/>
      <c r="DX179" s="229"/>
      <c r="DY179" s="229"/>
      <c r="DZ179" s="229"/>
      <c r="EA179" s="229"/>
      <c r="EB179" s="229"/>
      <c r="EC179" s="229"/>
      <c r="ED179" s="229"/>
      <c r="EE179" s="229"/>
      <c r="EF179" s="229"/>
      <c r="EG179" s="229"/>
      <c r="EH179" s="229"/>
      <c r="EI179" s="229"/>
      <c r="EJ179" s="229"/>
      <c r="EK179" s="229"/>
      <c r="EL179" s="229"/>
      <c r="EM179" s="229"/>
      <c r="EN179" s="229"/>
      <c r="EO179" s="229"/>
      <c r="EP179" s="229"/>
      <c r="EQ179" s="229"/>
      <c r="ER179" s="229"/>
      <c r="ES179" s="229"/>
      <c r="ET179" s="229"/>
      <c r="EU179" s="229"/>
      <c r="EV179" s="229"/>
      <c r="EW179" s="229"/>
      <c r="EX179" s="229"/>
      <c r="EY179" s="229"/>
      <c r="EZ179" s="229"/>
      <c r="FA179" s="229"/>
      <c r="FB179" s="229"/>
      <c r="FC179" s="229"/>
      <c r="FD179" s="229"/>
      <c r="FE179" s="229"/>
      <c r="FF179" s="229"/>
      <c r="FG179" s="229"/>
      <c r="FH179" s="229"/>
      <c r="FI179" s="229"/>
      <c r="FJ179" s="229"/>
      <c r="FK179" s="229"/>
      <c r="FL179" s="229"/>
      <c r="FM179" s="229"/>
      <c r="FN179" s="229"/>
      <c r="FO179" s="229"/>
      <c r="FP179" s="229"/>
      <c r="FQ179" s="229"/>
      <c r="FR179" s="229"/>
      <c r="FS179" s="229"/>
      <c r="FT179" s="229"/>
      <c r="FU179" s="229"/>
      <c r="FV179" s="229"/>
      <c r="FW179" s="229"/>
      <c r="FX179" s="229"/>
      <c r="FY179" s="229"/>
      <c r="FZ179" s="229"/>
      <c r="GA179" s="229"/>
      <c r="GB179" s="229"/>
      <c r="GC179" s="229"/>
      <c r="GD179" s="229"/>
      <c r="GE179" s="229"/>
      <c r="GF179" s="229"/>
      <c r="GG179" s="229"/>
      <c r="GH179" s="229"/>
      <c r="GI179" s="229"/>
      <c r="GJ179" s="229"/>
      <c r="GK179" s="229"/>
      <c r="GL179" s="229"/>
      <c r="GM179" s="229"/>
      <c r="GN179" s="229"/>
      <c r="GO179" s="229"/>
      <c r="GP179" s="229"/>
      <c r="GQ179" s="229"/>
      <c r="GR179" s="229"/>
      <c r="GS179" s="229"/>
      <c r="GT179" s="229"/>
      <c r="GU179" s="229"/>
      <c r="GV179" s="229"/>
      <c r="GW179" s="229"/>
      <c r="GX179" s="229"/>
      <c r="GY179" s="229"/>
      <c r="GZ179" s="229"/>
      <c r="HA179" s="229"/>
      <c r="HB179" s="229"/>
      <c r="HC179" s="229"/>
      <c r="HD179" s="229"/>
      <c r="HE179" s="229"/>
      <c r="HF179" s="229"/>
      <c r="HG179" s="229"/>
      <c r="HH179" s="229"/>
      <c r="HI179" s="229"/>
      <c r="HJ179" s="229"/>
      <c r="HK179" s="229"/>
      <c r="HL179" s="229"/>
      <c r="HM179" s="229"/>
      <c r="HN179" s="229"/>
      <c r="HO179" s="229"/>
      <c r="HP179" s="229"/>
      <c r="HQ179" s="229"/>
      <c r="HR179" s="229"/>
      <c r="HS179" s="229"/>
      <c r="HT179" s="229"/>
      <c r="HU179" s="229"/>
      <c r="HV179" s="229"/>
      <c r="HW179" s="229"/>
      <c r="HX179" s="229"/>
      <c r="HY179" s="229"/>
      <c r="HZ179" s="229"/>
      <c r="IA179" s="229"/>
      <c r="IB179" s="229"/>
      <c r="IC179" s="229"/>
      <c r="ID179" s="229"/>
      <c r="IE179" s="229"/>
      <c r="IF179" s="229"/>
      <c r="IG179" s="229"/>
      <c r="IH179" s="229"/>
      <c r="II179" s="229"/>
      <c r="IJ179" s="229"/>
      <c r="IK179" s="229"/>
      <c r="IL179" s="229"/>
      <c r="IM179" s="229"/>
      <c r="IN179" s="229"/>
      <c r="IO179" s="229"/>
      <c r="IP179" s="229"/>
      <c r="IQ179" s="229"/>
      <c r="IR179" s="229"/>
      <c r="IS179" s="229"/>
      <c r="IT179" s="229"/>
      <c r="IU179" s="229"/>
      <c r="IV179" s="229"/>
      <c r="IW179" s="229"/>
      <c r="IX179" s="229"/>
      <c r="IY179" s="229"/>
      <c r="IZ179" s="229"/>
      <c r="JA179" s="229"/>
      <c r="JB179" s="229"/>
      <c r="JC179" s="229"/>
      <c r="JD179" s="229"/>
      <c r="JE179" s="229"/>
      <c r="JF179" s="229"/>
      <c r="JG179" s="229"/>
      <c r="JH179" s="229"/>
      <c r="JI179" s="229"/>
      <c r="JJ179" s="229"/>
      <c r="JK179" s="229"/>
      <c r="JL179" s="229"/>
      <c r="JM179" s="229"/>
      <c r="JN179" s="229"/>
      <c r="JO179" s="229"/>
      <c r="JP179" s="229"/>
      <c r="JQ179" s="229"/>
      <c r="JR179" s="229"/>
      <c r="JS179" s="229"/>
      <c r="JT179" s="229"/>
      <c r="JU179" s="229"/>
      <c r="JV179" s="229"/>
      <c r="JW179" s="229"/>
      <c r="JX179" s="229"/>
      <c r="JY179" s="229"/>
      <c r="JZ179" s="229"/>
      <c r="KA179" s="229"/>
      <c r="KB179" s="229"/>
      <c r="KC179" s="229"/>
      <c r="KD179" s="229"/>
      <c r="KE179" s="229"/>
      <c r="KF179" s="229"/>
      <c r="KG179" s="229"/>
      <c r="KH179" s="229"/>
      <c r="KI179" s="229"/>
      <c r="KJ179" s="229"/>
      <c r="KK179" s="229"/>
      <c r="KL179" s="229"/>
      <c r="KM179" s="229"/>
      <c r="KN179" s="229"/>
      <c r="KO179" s="229"/>
      <c r="KP179" s="229"/>
      <c r="KQ179" s="229"/>
      <c r="KR179" s="229"/>
      <c r="KS179" s="229"/>
      <c r="KT179" s="229"/>
      <c r="KU179" s="229"/>
      <c r="KV179" s="229"/>
      <c r="KW179" s="229"/>
      <c r="KX179" s="229"/>
      <c r="KY179" s="229"/>
      <c r="KZ179" s="229"/>
      <c r="LA179" s="229"/>
      <c r="LB179" s="229"/>
      <c r="LC179" s="229"/>
      <c r="LD179" s="229"/>
      <c r="LE179" s="229"/>
      <c r="LF179" s="229"/>
      <c r="LG179" s="229"/>
      <c r="LH179" s="229"/>
      <c r="LI179" s="229"/>
      <c r="LJ179" s="229"/>
      <c r="LK179" s="229"/>
      <c r="LL179" s="229"/>
      <c r="LM179" s="229"/>
      <c r="LN179" s="229"/>
      <c r="LO179" s="229"/>
      <c r="LP179" s="229"/>
      <c r="LQ179" s="229"/>
      <c r="LR179" s="229"/>
      <c r="LS179" s="229"/>
      <c r="LT179" s="229"/>
      <c r="LU179" s="229"/>
      <c r="LV179" s="229"/>
      <c r="LW179" s="229"/>
      <c r="LX179" s="229"/>
      <c r="LY179" s="229"/>
      <c r="LZ179" s="229"/>
      <c r="MA179" s="229"/>
      <c r="MB179" s="229"/>
      <c r="MC179" s="229"/>
      <c r="MD179" s="229"/>
      <c r="ME179" s="229"/>
      <c r="MF179" s="229"/>
      <c r="MG179" s="229"/>
      <c r="MH179" s="229"/>
      <c r="MI179" s="229"/>
      <c r="MJ179" s="229"/>
      <c r="MK179" s="229"/>
      <c r="ML179" s="229"/>
      <c r="MM179" s="229"/>
      <c r="MN179" s="229"/>
      <c r="MO179" s="229"/>
      <c r="MP179" s="229"/>
      <c r="MQ179" s="229"/>
      <c r="MR179" s="229"/>
      <c r="MS179" s="229"/>
      <c r="MT179" s="229"/>
      <c r="MU179" s="229"/>
      <c r="MV179" s="229"/>
      <c r="MW179" s="229"/>
      <c r="MX179" s="229"/>
      <c r="MY179" s="229"/>
      <c r="MZ179" s="229"/>
      <c r="NA179" s="229"/>
      <c r="NB179" s="229"/>
      <c r="NC179" s="229"/>
      <c r="ND179" s="229"/>
      <c r="NE179" s="229"/>
      <c r="NF179" s="229"/>
      <c r="NG179" s="229"/>
      <c r="NH179" s="229"/>
      <c r="NI179" s="229"/>
      <c r="NJ179" s="229"/>
      <c r="NK179" s="229"/>
      <c r="NL179" s="229"/>
      <c r="NM179" s="229"/>
      <c r="NN179" s="229"/>
      <c r="NO179" s="229"/>
      <c r="NP179" s="229"/>
      <c r="NQ179" s="229"/>
      <c r="NR179" s="229"/>
      <c r="NS179" s="229"/>
      <c r="NT179" s="229"/>
      <c r="NU179" s="229"/>
      <c r="NV179" s="229"/>
      <c r="NW179" s="229"/>
      <c r="NX179" s="229"/>
      <c r="NY179" s="229"/>
      <c r="NZ179" s="229"/>
      <c r="OA179" s="229"/>
      <c r="OB179" s="229"/>
      <c r="OC179" s="229"/>
      <c r="OD179" s="229"/>
      <c r="OE179" s="229"/>
      <c r="OF179" s="229"/>
      <c r="OG179" s="229"/>
      <c r="OH179" s="229"/>
      <c r="OI179" s="229"/>
      <c r="OJ179" s="229"/>
      <c r="OK179" s="229"/>
      <c r="OL179" s="229"/>
      <c r="OM179" s="229"/>
      <c r="ON179" s="229"/>
      <c r="OO179" s="229"/>
      <c r="OP179" s="229"/>
      <c r="OQ179" s="229"/>
      <c r="OR179" s="229"/>
      <c r="OS179" s="229"/>
      <c r="OT179" s="229"/>
      <c r="OU179" s="229"/>
      <c r="OV179" s="229"/>
      <c r="OW179" s="229"/>
      <c r="OX179" s="229"/>
      <c r="OY179" s="229"/>
      <c r="OZ179" s="229"/>
      <c r="PA179" s="229"/>
      <c r="PB179" s="229"/>
      <c r="PC179" s="229"/>
      <c r="PD179" s="229"/>
      <c r="PE179" s="229"/>
      <c r="PF179" s="229"/>
      <c r="PG179" s="229"/>
      <c r="PH179" s="229"/>
      <c r="PI179" s="229"/>
      <c r="PJ179" s="229"/>
      <c r="PK179" s="229"/>
      <c r="PL179" s="229"/>
      <c r="PM179" s="229"/>
      <c r="PN179" s="229"/>
      <c r="PO179" s="229"/>
      <c r="PP179" s="229"/>
      <c r="PQ179" s="229"/>
      <c r="PR179" s="229"/>
      <c r="PS179" s="229"/>
      <c r="PT179" s="229"/>
      <c r="PU179" s="229"/>
      <c r="PV179" s="229"/>
      <c r="PW179" s="229"/>
      <c r="PX179" s="229"/>
      <c r="PY179" s="229"/>
      <c r="PZ179" s="229"/>
      <c r="QA179" s="229"/>
      <c r="QB179" s="229"/>
      <c r="QC179" s="229"/>
      <c r="QD179" s="229"/>
      <c r="QE179" s="229"/>
      <c r="QF179" s="229"/>
      <c r="QG179" s="229"/>
      <c r="QH179" s="229"/>
      <c r="QI179" s="229"/>
      <c r="QJ179" s="229"/>
      <c r="QK179" s="229"/>
      <c r="QL179" s="229"/>
      <c r="QM179" s="229"/>
      <c r="QN179" s="229"/>
      <c r="QO179" s="229"/>
      <c r="QP179" s="229"/>
      <c r="QQ179" s="229"/>
      <c r="QR179" s="229"/>
      <c r="QS179" s="229"/>
      <c r="QT179" s="229"/>
      <c r="QU179" s="229"/>
      <c r="QV179" s="229"/>
      <c r="QW179" s="229"/>
      <c r="QX179" s="229"/>
      <c r="QY179" s="229"/>
      <c r="QZ179" s="229"/>
      <c r="RA179" s="229"/>
      <c r="RB179" s="229"/>
      <c r="RC179" s="229"/>
      <c r="RD179" s="229"/>
      <c r="RE179" s="229"/>
      <c r="RF179" s="229"/>
      <c r="RG179" s="229"/>
      <c r="RH179" s="229"/>
      <c r="RI179" s="229"/>
      <c r="RJ179" s="229"/>
      <c r="RK179" s="229"/>
      <c r="RL179" s="229"/>
      <c r="RM179" s="229"/>
      <c r="RN179" s="229"/>
      <c r="RO179" s="229"/>
      <c r="RP179" s="229"/>
      <c r="RQ179" s="229"/>
      <c r="RR179" s="229"/>
      <c r="RS179" s="229"/>
      <c r="RT179" s="229"/>
      <c r="RU179" s="229"/>
      <c r="RV179" s="229"/>
      <c r="RW179" s="229"/>
      <c r="RX179" s="229"/>
      <c r="RY179" s="229"/>
      <c r="RZ179" s="229"/>
      <c r="SA179" s="229"/>
      <c r="SB179" s="229"/>
      <c r="SC179" s="229"/>
      <c r="SD179" s="229"/>
      <c r="SE179" s="229"/>
      <c r="SF179" s="229"/>
      <c r="SG179" s="229"/>
      <c r="SH179" s="229"/>
      <c r="SI179" s="229"/>
      <c r="SJ179" s="229"/>
      <c r="SK179" s="229"/>
      <c r="SL179" s="229"/>
      <c r="SM179" s="229"/>
      <c r="SN179" s="229"/>
      <c r="SO179" s="229"/>
      <c r="SP179" s="229"/>
      <c r="SQ179" s="229"/>
      <c r="SR179" s="229"/>
      <c r="SS179" s="229"/>
      <c r="ST179" s="229"/>
      <c r="SU179" s="229"/>
      <c r="SV179" s="229"/>
      <c r="SW179" s="229"/>
      <c r="SX179" s="229"/>
      <c r="SY179" s="229"/>
      <c r="SZ179" s="229"/>
      <c r="TA179" s="229"/>
      <c r="TB179" s="229"/>
      <c r="TC179" s="229"/>
      <c r="TD179" s="229"/>
      <c r="TE179" s="229"/>
      <c r="TF179" s="229"/>
      <c r="TG179" s="229"/>
      <c r="TH179" s="229"/>
      <c r="TI179" s="229"/>
      <c r="TJ179" s="229"/>
      <c r="TK179" s="229"/>
      <c r="TL179" s="229"/>
      <c r="TM179" s="229"/>
      <c r="TN179" s="229"/>
      <c r="TO179" s="229"/>
      <c r="TP179" s="229"/>
      <c r="TQ179" s="229"/>
      <c r="TR179" s="229"/>
      <c r="TS179" s="229"/>
      <c r="TT179" s="229"/>
      <c r="TU179" s="229"/>
      <c r="TV179" s="229"/>
      <c r="TW179" s="229"/>
      <c r="TX179" s="229"/>
      <c r="TY179" s="229"/>
      <c r="TZ179" s="229"/>
      <c r="UA179" s="229"/>
      <c r="UB179" s="229"/>
      <c r="UC179" s="229"/>
      <c r="UD179" s="229"/>
      <c r="UE179" s="229"/>
      <c r="UF179" s="229"/>
      <c r="UG179" s="229"/>
      <c r="UH179" s="229"/>
      <c r="UI179" s="229"/>
      <c r="UJ179" s="229"/>
      <c r="UK179" s="229"/>
      <c r="UL179" s="229"/>
      <c r="UM179" s="229"/>
      <c r="UN179" s="229"/>
      <c r="UO179" s="229"/>
      <c r="UP179" s="229"/>
      <c r="UQ179" s="229"/>
      <c r="UR179" s="229"/>
      <c r="US179" s="229"/>
      <c r="UT179" s="229"/>
      <c r="UU179" s="229"/>
      <c r="UV179" s="229"/>
      <c r="UW179" s="229"/>
      <c r="UX179" s="229"/>
      <c r="UY179" s="229"/>
      <c r="UZ179" s="229"/>
      <c r="VA179" s="229"/>
      <c r="VB179" s="229"/>
      <c r="VC179" s="229"/>
      <c r="VD179" s="229"/>
      <c r="VE179" s="229"/>
      <c r="VF179" s="229"/>
      <c r="VG179" s="229"/>
      <c r="VH179" s="229"/>
      <c r="VI179" s="229"/>
      <c r="VJ179" s="229"/>
      <c r="VK179" s="229"/>
      <c r="VL179" s="229"/>
      <c r="VM179" s="229"/>
      <c r="VN179" s="229"/>
      <c r="VO179" s="229"/>
      <c r="VP179" s="229"/>
      <c r="VQ179" s="229"/>
      <c r="VR179" s="229"/>
      <c r="VS179" s="229"/>
      <c r="VT179" s="229"/>
      <c r="VU179" s="229"/>
      <c r="VV179" s="229"/>
      <c r="VW179" s="229"/>
      <c r="VX179" s="229"/>
      <c r="VY179" s="229"/>
      <c r="VZ179" s="229"/>
      <c r="WA179" s="229"/>
      <c r="WB179" s="229"/>
      <c r="WC179" s="229"/>
      <c r="WD179" s="229"/>
      <c r="WE179" s="229"/>
      <c r="WF179" s="229"/>
      <c r="WG179" s="229"/>
      <c r="WH179" s="229"/>
      <c r="WI179" s="229"/>
      <c r="WJ179" s="229"/>
      <c r="WK179" s="229"/>
      <c r="WL179" s="229"/>
      <c r="WM179" s="229"/>
      <c r="WN179" s="229"/>
      <c r="WO179" s="229"/>
      <c r="WP179" s="229"/>
      <c r="WQ179" s="229"/>
      <c r="WR179" s="229"/>
      <c r="WS179" s="229"/>
      <c r="WT179" s="229"/>
      <c r="WU179" s="229"/>
      <c r="WV179" s="229"/>
      <c r="WW179" s="229"/>
      <c r="WX179" s="229"/>
      <c r="WY179" s="229"/>
      <c r="WZ179" s="229"/>
      <c r="XA179" s="229"/>
      <c r="XB179" s="229"/>
      <c r="XC179" s="229"/>
      <c r="XD179" s="229"/>
      <c r="XE179" s="229"/>
      <c r="XF179" s="229"/>
      <c r="XG179" s="229"/>
      <c r="XH179" s="229"/>
      <c r="XI179" s="229"/>
      <c r="XJ179" s="229"/>
      <c r="XK179" s="229"/>
      <c r="XL179" s="229"/>
      <c r="XM179" s="229"/>
      <c r="XN179" s="229"/>
      <c r="XO179" s="229"/>
      <c r="XP179" s="229"/>
      <c r="XQ179" s="229"/>
      <c r="XR179" s="229"/>
      <c r="XS179" s="229"/>
      <c r="XT179" s="229"/>
      <c r="XU179" s="229"/>
      <c r="XV179" s="229"/>
      <c r="XW179" s="229"/>
      <c r="XX179" s="229"/>
      <c r="XY179" s="229"/>
      <c r="XZ179" s="229"/>
      <c r="YA179" s="229"/>
      <c r="YB179" s="229"/>
      <c r="YC179" s="229"/>
      <c r="YD179" s="229"/>
      <c r="YE179" s="229"/>
      <c r="YF179" s="229"/>
      <c r="YG179" s="229"/>
      <c r="YH179" s="229"/>
      <c r="YI179" s="229"/>
      <c r="YJ179" s="229"/>
      <c r="YK179" s="229"/>
      <c r="YL179" s="229"/>
      <c r="YM179" s="229"/>
      <c r="YN179" s="229"/>
      <c r="YO179" s="229"/>
      <c r="YP179" s="229"/>
      <c r="YQ179" s="229"/>
      <c r="YR179" s="229"/>
      <c r="YS179" s="229"/>
      <c r="YT179" s="229"/>
      <c r="YU179" s="229"/>
      <c r="YV179" s="229"/>
      <c r="YW179" s="229"/>
      <c r="YX179" s="229"/>
      <c r="YY179" s="229"/>
      <c r="YZ179" s="229"/>
      <c r="ZA179" s="229"/>
      <c r="ZB179" s="229"/>
      <c r="ZC179" s="229"/>
      <c r="ZD179" s="229"/>
      <c r="ZE179" s="229"/>
      <c r="ZF179" s="229"/>
      <c r="ZG179" s="229"/>
      <c r="ZH179" s="229"/>
      <c r="ZI179" s="229"/>
      <c r="ZJ179" s="229"/>
      <c r="ZK179" s="229"/>
      <c r="ZL179" s="229"/>
      <c r="ZM179" s="229"/>
      <c r="ZN179" s="229"/>
      <c r="ZO179" s="229"/>
      <c r="ZP179" s="229"/>
      <c r="ZQ179" s="229"/>
      <c r="ZR179" s="229"/>
      <c r="ZS179" s="229"/>
      <c r="ZT179" s="229"/>
      <c r="ZU179" s="229"/>
      <c r="ZV179" s="229"/>
      <c r="ZW179" s="229"/>
      <c r="ZX179" s="229"/>
      <c r="ZY179" s="229"/>
      <c r="ZZ179" s="229"/>
      <c r="AAA179" s="229"/>
      <c r="AAB179" s="229"/>
      <c r="AAC179" s="229"/>
      <c r="AAD179" s="229"/>
      <c r="AAE179" s="229"/>
      <c r="AAF179" s="229"/>
      <c r="AAG179" s="229"/>
      <c r="AAH179" s="229"/>
      <c r="AAI179" s="229"/>
      <c r="AAJ179" s="229"/>
      <c r="AAK179" s="229"/>
      <c r="AAL179" s="229"/>
      <c r="AAM179" s="229"/>
      <c r="AAN179" s="229"/>
      <c r="AAO179" s="229"/>
      <c r="AAP179" s="229"/>
      <c r="AAQ179" s="229"/>
      <c r="AAR179" s="229"/>
      <c r="AAS179" s="229"/>
      <c r="AAT179" s="229"/>
      <c r="AAU179" s="229"/>
      <c r="AAV179" s="229"/>
      <c r="AAW179" s="229"/>
      <c r="AAX179" s="229"/>
      <c r="AAY179" s="229"/>
      <c r="AAZ179" s="229"/>
      <c r="ABA179" s="229"/>
      <c r="ABB179" s="229"/>
      <c r="ABC179" s="229"/>
      <c r="ABD179" s="229"/>
      <c r="ABE179" s="229"/>
      <c r="ABF179" s="229"/>
      <c r="ABG179" s="229"/>
      <c r="ABH179" s="229"/>
      <c r="ABI179" s="229"/>
      <c r="ABJ179" s="229"/>
      <c r="ABK179" s="229"/>
      <c r="ABL179" s="229"/>
      <c r="ABM179" s="229"/>
      <c r="ABN179" s="229"/>
      <c r="ABO179" s="229"/>
      <c r="ABP179" s="229"/>
      <c r="ABQ179" s="229"/>
      <c r="ABR179" s="229"/>
      <c r="ABS179" s="229"/>
      <c r="ABT179" s="229"/>
      <c r="ABU179" s="229"/>
      <c r="ABV179" s="229"/>
      <c r="ABW179" s="229"/>
      <c r="ABX179" s="229"/>
      <c r="ABY179" s="229"/>
      <c r="ABZ179" s="229"/>
      <c r="ACA179" s="229"/>
      <c r="ACB179" s="229"/>
      <c r="ACC179" s="229"/>
      <c r="ACD179" s="229"/>
      <c r="ACE179" s="229"/>
      <c r="ACF179" s="229"/>
      <c r="ACG179" s="229"/>
      <c r="ACH179" s="229"/>
      <c r="ACI179" s="229"/>
      <c r="ACJ179" s="229"/>
      <c r="ACK179" s="229"/>
      <c r="ACL179" s="229"/>
      <c r="ACM179" s="229"/>
      <c r="ACN179" s="229"/>
      <c r="ACO179" s="229"/>
      <c r="ACP179" s="229"/>
      <c r="ACQ179" s="229"/>
      <c r="ACR179" s="229"/>
      <c r="ACS179" s="229"/>
      <c r="ACT179" s="229"/>
      <c r="ACU179" s="229"/>
      <c r="ACV179" s="229"/>
      <c r="ACW179" s="229"/>
      <c r="ACX179" s="229"/>
      <c r="ACY179" s="229"/>
      <c r="ACZ179" s="229"/>
      <c r="ADA179" s="229"/>
      <c r="ADB179" s="229"/>
      <c r="ADC179" s="229"/>
      <c r="ADD179" s="229"/>
      <c r="ADE179" s="229"/>
      <c r="ADF179" s="229"/>
      <c r="ADG179" s="229"/>
      <c r="ADH179" s="229"/>
      <c r="ADI179" s="229"/>
      <c r="ADJ179" s="229"/>
      <c r="ADK179" s="229"/>
      <c r="ADL179" s="229"/>
      <c r="ADM179" s="229"/>
      <c r="ADN179" s="229"/>
      <c r="ADO179" s="229"/>
      <c r="ADP179" s="229"/>
      <c r="ADQ179" s="229"/>
      <c r="ADR179" s="229"/>
      <c r="ADS179" s="229"/>
      <c r="ADT179" s="229"/>
      <c r="ADU179" s="229"/>
      <c r="ADV179" s="229"/>
      <c r="ADW179" s="229"/>
      <c r="ADX179" s="229"/>
      <c r="ADY179" s="229"/>
      <c r="ADZ179" s="229"/>
      <c r="AEA179" s="229"/>
      <c r="AEB179" s="229"/>
      <c r="AEC179" s="229"/>
      <c r="AED179" s="229"/>
      <c r="AEE179" s="229"/>
      <c r="AEF179" s="229"/>
      <c r="AEG179" s="229"/>
      <c r="AEH179" s="229"/>
      <c r="AEI179" s="229"/>
      <c r="AEJ179" s="229"/>
      <c r="AEK179" s="229"/>
      <c r="AEL179" s="229"/>
      <c r="AEM179" s="229"/>
      <c r="AEN179" s="229"/>
      <c r="AEO179" s="229"/>
      <c r="AEP179" s="229"/>
      <c r="AEQ179" s="229"/>
      <c r="AER179" s="229"/>
      <c r="AES179" s="229"/>
      <c r="AET179" s="229"/>
      <c r="AEU179" s="229"/>
      <c r="AEV179" s="229"/>
      <c r="AEW179" s="229"/>
      <c r="AEX179" s="229"/>
      <c r="AEY179" s="229"/>
      <c r="AEZ179" s="229"/>
      <c r="AFA179" s="229"/>
      <c r="AFB179" s="229"/>
      <c r="AFC179" s="229"/>
      <c r="AFD179" s="229"/>
      <c r="AFE179" s="229"/>
      <c r="AFF179" s="229"/>
      <c r="AFG179" s="229"/>
      <c r="AFH179" s="229"/>
      <c r="AFI179" s="229"/>
      <c r="AFJ179" s="229"/>
      <c r="AFK179" s="229"/>
      <c r="AFL179" s="229"/>
      <c r="AFM179" s="229"/>
      <c r="AFN179" s="229"/>
      <c r="AFO179" s="229"/>
      <c r="AFP179" s="229"/>
      <c r="AFQ179" s="229"/>
      <c r="AFR179" s="229"/>
      <c r="AFS179" s="229"/>
      <c r="AFT179" s="229"/>
      <c r="AFU179" s="229"/>
      <c r="AFV179" s="229"/>
      <c r="AFW179" s="229"/>
      <c r="AFX179" s="229"/>
      <c r="AFY179" s="229"/>
      <c r="AFZ179" s="229"/>
      <c r="AGA179" s="229"/>
      <c r="AGB179" s="229"/>
      <c r="AGC179" s="229"/>
      <c r="AGD179" s="229"/>
      <c r="AGE179" s="229"/>
      <c r="AGF179" s="229"/>
      <c r="AGG179" s="229"/>
      <c r="AGH179" s="229"/>
      <c r="AGI179" s="229"/>
      <c r="AGJ179" s="229"/>
      <c r="AGK179" s="229"/>
      <c r="AGL179" s="229"/>
      <c r="AGM179" s="229"/>
      <c r="AGN179" s="229"/>
      <c r="AGO179" s="229"/>
      <c r="AGP179" s="229"/>
      <c r="AGQ179" s="229"/>
      <c r="AGR179" s="229"/>
      <c r="AGS179" s="229"/>
      <c r="AGT179" s="229"/>
      <c r="AGU179" s="229"/>
      <c r="AGV179" s="229"/>
      <c r="AGW179" s="229"/>
      <c r="AGX179" s="229"/>
      <c r="AGY179" s="229"/>
      <c r="AGZ179" s="229"/>
      <c r="AHA179" s="229"/>
      <c r="AHB179" s="229"/>
      <c r="AHC179" s="229"/>
      <c r="AHD179" s="229"/>
      <c r="AHE179" s="229"/>
      <c r="AHF179" s="229"/>
      <c r="AHG179" s="229"/>
      <c r="AHH179" s="229"/>
      <c r="AHI179" s="229"/>
      <c r="AHJ179" s="229"/>
      <c r="AHK179" s="229"/>
      <c r="AHL179" s="229"/>
      <c r="AHM179" s="229"/>
      <c r="AHN179" s="229"/>
      <c r="AHO179" s="229"/>
      <c r="AHP179" s="229"/>
      <c r="AHQ179" s="229"/>
      <c r="AHR179" s="229"/>
      <c r="AHS179" s="229"/>
      <c r="AHT179" s="229"/>
      <c r="AHU179" s="229"/>
      <c r="AHV179" s="229"/>
      <c r="AHW179" s="229"/>
      <c r="AHX179" s="229"/>
      <c r="AHY179" s="229"/>
      <c r="AHZ179" s="229"/>
      <c r="AIA179" s="229"/>
      <c r="AIB179" s="229"/>
      <c r="AIC179" s="229"/>
      <c r="AID179" s="229"/>
      <c r="AIE179" s="229"/>
      <c r="AIF179" s="229"/>
      <c r="AIG179" s="229"/>
      <c r="AIH179" s="229"/>
      <c r="AII179" s="229"/>
      <c r="AIJ179" s="229"/>
      <c r="AIK179" s="229"/>
      <c r="AIL179" s="229"/>
      <c r="AIM179" s="229"/>
      <c r="AIN179" s="229"/>
      <c r="AIO179" s="229"/>
      <c r="AIP179" s="229"/>
      <c r="AIQ179" s="229"/>
      <c r="AIR179" s="229"/>
      <c r="AIS179" s="229"/>
      <c r="AIT179" s="229"/>
      <c r="AIU179" s="229"/>
      <c r="AIV179" s="229"/>
      <c r="AIW179" s="229"/>
      <c r="AIX179" s="229"/>
      <c r="AIY179" s="229"/>
      <c r="AIZ179" s="229"/>
      <c r="AJA179" s="229"/>
      <c r="AJB179" s="229"/>
      <c r="AJC179" s="229"/>
      <c r="AJD179" s="229"/>
      <c r="AJE179" s="229"/>
      <c r="AJF179" s="229"/>
      <c r="AJG179" s="229"/>
      <c r="AJH179" s="229"/>
      <c r="AJI179" s="229"/>
      <c r="AJJ179" s="229"/>
      <c r="AJK179" s="229"/>
      <c r="AJL179" s="229"/>
      <c r="AJM179" s="229"/>
      <c r="AJN179" s="229"/>
      <c r="AJO179" s="229"/>
      <c r="AJP179" s="229"/>
      <c r="AJQ179" s="229"/>
      <c r="AJR179" s="229"/>
      <c r="AJS179" s="229"/>
      <c r="AJT179" s="229"/>
      <c r="AJU179" s="229"/>
      <c r="AJV179" s="229"/>
      <c r="AJW179" s="229"/>
      <c r="AJX179" s="229"/>
      <c r="AJY179" s="229"/>
      <c r="AJZ179" s="229"/>
      <c r="AKA179" s="229"/>
      <c r="AKB179" s="229"/>
      <c r="AKC179" s="229"/>
      <c r="AKD179" s="229"/>
      <c r="AKE179" s="229"/>
      <c r="AKF179" s="229"/>
      <c r="AKG179" s="229"/>
      <c r="AKH179" s="229"/>
      <c r="AKI179" s="229"/>
      <c r="AKJ179" s="229"/>
      <c r="AKK179" s="229"/>
      <c r="AKL179" s="229"/>
      <c r="AKM179" s="229"/>
      <c r="AKN179" s="229"/>
      <c r="AKO179" s="229"/>
      <c r="AKP179" s="229"/>
      <c r="AKQ179" s="229"/>
      <c r="AKR179" s="229"/>
      <c r="AKS179" s="229"/>
      <c r="AKT179" s="229"/>
      <c r="AKU179" s="229"/>
      <c r="AKV179" s="229"/>
      <c r="AKW179" s="229"/>
      <c r="AKX179" s="229"/>
      <c r="AKY179" s="229"/>
      <c r="AKZ179" s="229"/>
      <c r="ALA179" s="229"/>
      <c r="ALB179" s="229"/>
      <c r="ALC179" s="229"/>
      <c r="ALD179" s="229"/>
      <c r="ALE179" s="229"/>
      <c r="ALF179" s="229"/>
      <c r="ALG179" s="229"/>
      <c r="ALH179" s="229"/>
      <c r="ALI179" s="229"/>
      <c r="ALJ179" s="229"/>
      <c r="ALK179" s="229"/>
      <c r="ALL179" s="229"/>
      <c r="ALM179" s="229"/>
      <c r="ALN179" s="229"/>
      <c r="ALO179" s="229"/>
      <c r="ALP179" s="229"/>
      <c r="ALQ179" s="229"/>
      <c r="ALR179" s="229"/>
      <c r="ALS179" s="229"/>
      <c r="ALT179" s="229"/>
      <c r="ALU179" s="229"/>
      <c r="ALV179" s="229"/>
      <c r="ALW179" s="229"/>
      <c r="ALX179" s="229"/>
      <c r="ALY179" s="229"/>
      <c r="ALZ179" s="229"/>
      <c r="AMA179" s="229"/>
      <c r="AMB179" s="229"/>
      <c r="AMC179" s="229"/>
      <c r="AMD179" s="229"/>
      <c r="AME179" s="229"/>
      <c r="AMF179" s="229"/>
      <c r="AMG179" s="229"/>
      <c r="AMH179" s="229"/>
      <c r="AMI179" s="229"/>
      <c r="AMJ179" s="229"/>
      <c r="AMK179" s="229"/>
      <c r="AML179" s="229"/>
      <c r="AMM179" s="229"/>
      <c r="AMN179" s="229"/>
      <c r="AMO179" s="229"/>
      <c r="AMP179" s="229"/>
      <c r="AMQ179" s="229"/>
      <c r="AMR179" s="229"/>
      <c r="AMS179" s="229"/>
      <c r="AMT179" s="229"/>
      <c r="AMU179" s="229"/>
      <c r="AMV179" s="229"/>
      <c r="AMW179" s="229"/>
      <c r="AMX179" s="229"/>
      <c r="AMY179" s="229"/>
      <c r="AMZ179" s="229"/>
      <c r="ANA179" s="229"/>
      <c r="ANB179" s="229"/>
      <c r="ANC179" s="229"/>
      <c r="AND179" s="229"/>
      <c r="ANE179" s="229"/>
      <c r="ANF179" s="229"/>
      <c r="ANG179" s="229"/>
      <c r="ANH179" s="229"/>
      <c r="ANI179" s="229"/>
      <c r="ANJ179" s="229"/>
      <c r="ANK179" s="229"/>
      <c r="ANL179" s="229"/>
      <c r="ANM179" s="229"/>
      <c r="ANN179" s="229"/>
      <c r="ANO179" s="229"/>
      <c r="ANP179" s="229"/>
      <c r="ANQ179" s="229"/>
      <c r="ANR179" s="229"/>
      <c r="ANS179" s="229"/>
      <c r="ANT179" s="229"/>
      <c r="ANU179" s="229"/>
      <c r="ANV179" s="229"/>
      <c r="ANW179" s="229"/>
      <c r="ANX179" s="229"/>
      <c r="ANY179" s="229"/>
      <c r="ANZ179" s="229"/>
      <c r="AOA179" s="229"/>
      <c r="AOB179" s="229"/>
      <c r="AOC179" s="229"/>
      <c r="AOD179" s="229"/>
      <c r="AOE179" s="229"/>
      <c r="AOF179" s="229"/>
      <c r="AOG179" s="229"/>
      <c r="AOH179" s="229"/>
      <c r="AOI179" s="229"/>
      <c r="AOJ179" s="229"/>
      <c r="AOK179" s="229"/>
      <c r="AOL179" s="229"/>
      <c r="AOM179" s="229"/>
      <c r="AON179" s="229"/>
      <c r="AOO179" s="229"/>
      <c r="AOP179" s="229"/>
      <c r="AOQ179" s="229"/>
      <c r="AOR179" s="229"/>
      <c r="AOS179" s="229"/>
      <c r="AOT179" s="229"/>
      <c r="AOU179" s="229"/>
      <c r="AOV179" s="229"/>
      <c r="AOW179" s="229"/>
      <c r="AOX179" s="229"/>
      <c r="AOY179" s="229"/>
      <c r="AOZ179" s="229"/>
      <c r="APA179" s="229"/>
      <c r="APB179" s="229"/>
      <c r="APC179" s="229"/>
      <c r="APD179" s="229"/>
      <c r="APE179" s="229"/>
      <c r="APF179" s="229"/>
      <c r="APG179" s="229"/>
      <c r="APH179" s="229"/>
      <c r="API179" s="229"/>
      <c r="APJ179" s="229"/>
      <c r="APK179" s="229"/>
      <c r="APL179" s="229"/>
      <c r="APM179" s="229"/>
      <c r="APN179" s="229"/>
      <c r="APO179" s="229"/>
      <c r="APP179" s="229"/>
      <c r="APQ179" s="229"/>
      <c r="APR179" s="229"/>
      <c r="APS179" s="229"/>
      <c r="APT179" s="229"/>
      <c r="APU179" s="229"/>
      <c r="APV179" s="229"/>
      <c r="APW179" s="229"/>
      <c r="APX179" s="229"/>
      <c r="APY179" s="229"/>
      <c r="APZ179" s="229"/>
      <c r="AQA179" s="229"/>
      <c r="AQB179" s="229"/>
      <c r="AQC179" s="229"/>
      <c r="AQD179" s="229"/>
      <c r="AQE179" s="229"/>
      <c r="AQF179" s="229"/>
      <c r="AQG179" s="229"/>
      <c r="AQH179" s="229"/>
      <c r="AQI179" s="229"/>
      <c r="AQJ179" s="229"/>
      <c r="AQK179" s="229"/>
      <c r="AQL179" s="229"/>
      <c r="AQM179" s="229"/>
      <c r="AQN179" s="229"/>
      <c r="AQO179" s="229"/>
      <c r="AQP179" s="229"/>
      <c r="AQQ179" s="229"/>
      <c r="AQR179" s="229"/>
      <c r="AQS179" s="229"/>
      <c r="AQT179" s="229"/>
      <c r="AQU179" s="229"/>
      <c r="AQV179" s="229"/>
      <c r="AQW179" s="229"/>
      <c r="AQX179" s="229"/>
      <c r="AQY179" s="229"/>
      <c r="AQZ179" s="229"/>
      <c r="ARA179" s="229"/>
      <c r="ARB179" s="229"/>
      <c r="ARC179" s="229"/>
      <c r="ARD179" s="229"/>
      <c r="ARE179" s="229"/>
      <c r="ARF179" s="229"/>
      <c r="ARG179" s="229"/>
      <c r="ARH179" s="229"/>
      <c r="ARI179" s="229"/>
      <c r="ARJ179" s="229"/>
      <c r="ARK179" s="229"/>
      <c r="ARL179" s="229"/>
      <c r="ARM179" s="229"/>
      <c r="ARN179" s="229"/>
      <c r="ARO179" s="229"/>
      <c r="ARP179" s="229"/>
      <c r="ARQ179" s="229"/>
      <c r="ARR179" s="229"/>
      <c r="ARS179" s="229"/>
      <c r="ART179" s="229"/>
      <c r="ARU179" s="229"/>
      <c r="ARV179" s="229"/>
      <c r="ARW179" s="229"/>
      <c r="ARX179" s="229"/>
      <c r="ARY179" s="229"/>
      <c r="ARZ179" s="229"/>
      <c r="ASA179" s="229"/>
      <c r="ASB179" s="229"/>
      <c r="ASC179" s="229"/>
      <c r="ASD179" s="229"/>
      <c r="ASE179" s="229"/>
      <c r="ASF179" s="229"/>
      <c r="ASG179" s="229"/>
      <c r="ASH179" s="229"/>
      <c r="ASI179" s="229"/>
      <c r="ASJ179" s="229"/>
      <c r="ASK179" s="229"/>
      <c r="ASL179" s="229"/>
      <c r="ASM179" s="229"/>
      <c r="ASN179" s="229"/>
      <c r="ASO179" s="229"/>
      <c r="ASP179" s="229"/>
      <c r="ASQ179" s="229"/>
      <c r="ASR179" s="229"/>
      <c r="ASS179" s="229"/>
      <c r="AST179" s="229"/>
      <c r="ASU179" s="229"/>
      <c r="ASV179" s="229"/>
      <c r="ASW179" s="229"/>
      <c r="ASX179" s="229"/>
      <c r="ASY179" s="229"/>
      <c r="ASZ179" s="229"/>
      <c r="ATA179" s="229"/>
      <c r="ATB179" s="229"/>
      <c r="ATC179" s="229"/>
      <c r="ATD179" s="229"/>
      <c r="ATE179" s="229"/>
      <c r="ATF179" s="229"/>
      <c r="ATG179" s="229"/>
      <c r="ATH179" s="229"/>
      <c r="ATI179" s="229"/>
      <c r="ATJ179" s="229"/>
      <c r="ATK179" s="229"/>
      <c r="ATL179" s="229"/>
      <c r="ATM179" s="229"/>
      <c r="ATN179" s="229"/>
      <c r="ATO179" s="229"/>
      <c r="ATP179" s="229"/>
      <c r="ATQ179" s="229"/>
      <c r="ATR179" s="229"/>
      <c r="ATS179" s="229"/>
      <c r="ATT179" s="229"/>
      <c r="ATU179" s="229"/>
      <c r="ATV179" s="229"/>
      <c r="ATW179" s="229"/>
      <c r="ATX179" s="229"/>
      <c r="ATY179" s="229"/>
      <c r="ATZ179" s="229"/>
      <c r="AUA179" s="229"/>
      <c r="AUB179" s="229"/>
      <c r="AUC179" s="229"/>
      <c r="AUD179" s="229"/>
      <c r="AUE179" s="229"/>
      <c r="AUF179" s="229"/>
      <c r="AUG179" s="229"/>
      <c r="AUH179" s="229"/>
      <c r="AUI179" s="229"/>
      <c r="AUJ179" s="229"/>
      <c r="AUK179" s="229"/>
      <c r="AUL179" s="229"/>
      <c r="AUM179" s="229"/>
      <c r="AUN179" s="229"/>
      <c r="AUO179" s="229"/>
      <c r="AUP179" s="229"/>
      <c r="AUQ179" s="229"/>
      <c r="AUR179" s="229"/>
      <c r="AUS179" s="229"/>
      <c r="AUT179" s="229"/>
      <c r="AUU179" s="229"/>
      <c r="AUV179" s="229"/>
      <c r="AUW179" s="229"/>
      <c r="AUX179" s="229"/>
      <c r="AUY179" s="229"/>
      <c r="AUZ179" s="229"/>
      <c r="AVA179" s="229"/>
      <c r="AVB179" s="229"/>
      <c r="AVC179" s="229"/>
      <c r="AVD179" s="229"/>
      <c r="AVE179" s="229"/>
      <c r="AVF179" s="229"/>
      <c r="AVG179" s="229"/>
      <c r="AVH179" s="229"/>
      <c r="AVI179" s="229"/>
      <c r="AVJ179" s="229"/>
      <c r="AVK179" s="229"/>
      <c r="AVL179" s="229"/>
      <c r="AVM179" s="229"/>
      <c r="AVN179" s="229"/>
      <c r="AVO179" s="229"/>
      <c r="AVP179" s="229"/>
      <c r="AVQ179" s="229"/>
      <c r="AVR179" s="229"/>
      <c r="AVS179" s="229"/>
      <c r="AVT179" s="229"/>
      <c r="AVU179" s="229"/>
      <c r="AVV179" s="229"/>
      <c r="AVW179" s="229"/>
      <c r="AVX179" s="229"/>
      <c r="AVY179" s="229"/>
      <c r="AVZ179" s="229"/>
      <c r="AWA179" s="229"/>
      <c r="AWB179" s="229"/>
      <c r="AWC179" s="229"/>
      <c r="AWD179" s="229"/>
      <c r="AWE179" s="229"/>
      <c r="AWF179" s="229"/>
      <c r="AWG179" s="229"/>
      <c r="AWH179" s="229"/>
      <c r="AWI179" s="229"/>
      <c r="AWJ179" s="229"/>
      <c r="AWK179" s="229"/>
      <c r="AWL179" s="229"/>
      <c r="AWM179" s="229"/>
      <c r="AWN179" s="229"/>
      <c r="AWO179" s="229"/>
      <c r="AWP179" s="229"/>
      <c r="AWQ179" s="229"/>
      <c r="AWR179" s="229"/>
      <c r="AWS179" s="229"/>
      <c r="AWT179" s="229"/>
      <c r="AWU179" s="229"/>
      <c r="AWV179" s="229"/>
      <c r="AWW179" s="229"/>
      <c r="AWX179" s="229"/>
      <c r="AWY179" s="229"/>
      <c r="AWZ179" s="229"/>
      <c r="AXA179" s="229"/>
      <c r="AXB179" s="229"/>
      <c r="AXC179" s="229"/>
      <c r="AXD179" s="229"/>
      <c r="AXE179" s="229"/>
      <c r="AXF179" s="229"/>
      <c r="AXG179" s="229"/>
      <c r="AXH179" s="229"/>
      <c r="AXI179" s="229"/>
      <c r="AXJ179" s="229"/>
      <c r="AXK179" s="229"/>
      <c r="AXL179" s="229"/>
      <c r="AXM179" s="229"/>
      <c r="AXN179" s="229"/>
      <c r="AXO179" s="229"/>
      <c r="AXP179" s="229"/>
      <c r="AXQ179" s="229"/>
      <c r="AXR179" s="229"/>
      <c r="AXS179" s="229"/>
      <c r="AXT179" s="229"/>
      <c r="AXU179" s="229"/>
      <c r="AXV179" s="229"/>
      <c r="AXW179" s="229"/>
      <c r="AXX179" s="229"/>
      <c r="AXY179" s="229"/>
      <c r="AXZ179" s="229"/>
      <c r="AYA179" s="229"/>
      <c r="AYB179" s="229"/>
      <c r="AYC179" s="229"/>
      <c r="AYD179" s="229"/>
      <c r="AYE179" s="229"/>
      <c r="AYF179" s="229"/>
      <c r="AYG179" s="229"/>
      <c r="AYH179" s="229"/>
      <c r="AYI179" s="229"/>
      <c r="AYJ179" s="229"/>
      <c r="AYK179" s="229"/>
      <c r="AYL179" s="229"/>
      <c r="AYM179" s="229"/>
      <c r="AYN179" s="229"/>
      <c r="AYO179" s="229"/>
      <c r="AYP179" s="229"/>
      <c r="AYQ179" s="229"/>
      <c r="AYR179" s="229"/>
      <c r="AYS179" s="229"/>
      <c r="AYT179" s="229"/>
      <c r="AYU179" s="229"/>
      <c r="AYV179" s="229"/>
      <c r="AYW179" s="229"/>
      <c r="AYX179" s="229"/>
      <c r="AYY179" s="229"/>
      <c r="AYZ179" s="229"/>
      <c r="AZA179" s="229"/>
      <c r="AZB179" s="229"/>
      <c r="AZC179" s="229"/>
      <c r="AZD179" s="229"/>
      <c r="AZE179" s="229"/>
      <c r="AZF179" s="229"/>
      <c r="AZG179" s="229"/>
      <c r="AZH179" s="229"/>
      <c r="AZI179" s="229"/>
      <c r="AZJ179" s="229"/>
      <c r="AZK179" s="229"/>
      <c r="AZL179" s="229"/>
      <c r="AZM179" s="229"/>
      <c r="AZN179" s="229"/>
      <c r="AZO179" s="229"/>
      <c r="AZP179" s="229"/>
      <c r="AZQ179" s="229"/>
      <c r="AZR179" s="229"/>
      <c r="AZS179" s="229"/>
      <c r="AZT179" s="229"/>
      <c r="AZU179" s="229"/>
      <c r="AZV179" s="229"/>
      <c r="AZW179" s="229"/>
      <c r="AZX179" s="229"/>
      <c r="AZY179" s="229"/>
      <c r="AZZ179" s="229"/>
      <c r="BAA179" s="229"/>
      <c r="BAB179" s="229"/>
      <c r="BAC179" s="229"/>
      <c r="BAD179" s="229"/>
      <c r="BAE179" s="229"/>
      <c r="BAF179" s="229"/>
      <c r="BAG179" s="229"/>
      <c r="BAH179" s="229"/>
      <c r="BAI179" s="229"/>
      <c r="BAJ179" s="229"/>
      <c r="BAK179" s="229"/>
      <c r="BAL179" s="229"/>
      <c r="BAM179" s="229"/>
      <c r="BAN179" s="229"/>
      <c r="BAO179" s="229"/>
      <c r="BAP179" s="229"/>
      <c r="BAQ179" s="229"/>
      <c r="BAR179" s="229"/>
      <c r="BAS179" s="229"/>
      <c r="BAT179" s="229"/>
      <c r="BAU179" s="229"/>
      <c r="BAV179" s="229"/>
      <c r="BAW179" s="229"/>
      <c r="BAX179" s="229"/>
      <c r="BAY179" s="229"/>
      <c r="BAZ179" s="229"/>
      <c r="BBA179" s="229"/>
      <c r="BBB179" s="229"/>
      <c r="BBC179" s="229"/>
      <c r="BBD179" s="229"/>
      <c r="BBE179" s="229"/>
      <c r="BBF179" s="229"/>
      <c r="BBG179" s="229"/>
      <c r="BBH179" s="229"/>
      <c r="BBI179" s="229"/>
      <c r="BBJ179" s="229"/>
      <c r="BBK179" s="229"/>
      <c r="BBL179" s="229"/>
      <c r="BBM179" s="229"/>
      <c r="BBN179" s="229"/>
      <c r="BBO179" s="229"/>
      <c r="BBP179" s="229"/>
      <c r="BBQ179" s="229"/>
      <c r="BBR179" s="229"/>
      <c r="BBS179" s="229"/>
      <c r="BBT179" s="229"/>
      <c r="BBU179" s="229"/>
      <c r="BBV179" s="229"/>
      <c r="BBW179" s="229"/>
      <c r="BBX179" s="229"/>
      <c r="BBY179" s="229"/>
      <c r="BBZ179" s="229"/>
      <c r="BCA179" s="229"/>
      <c r="BCB179" s="229"/>
      <c r="BCC179" s="229"/>
      <c r="BCD179" s="229"/>
      <c r="BCE179" s="229"/>
      <c r="BCF179" s="229"/>
      <c r="BCG179" s="229"/>
      <c r="BCH179" s="229"/>
      <c r="BCI179" s="229"/>
      <c r="BCJ179" s="229"/>
      <c r="BCK179" s="229"/>
      <c r="BCL179" s="229"/>
      <c r="BCM179" s="229"/>
      <c r="BCN179" s="229"/>
      <c r="BCO179" s="229"/>
      <c r="BCP179" s="229"/>
      <c r="BCQ179" s="229"/>
      <c r="BCR179" s="229"/>
      <c r="BCS179" s="229"/>
      <c r="BCT179" s="229"/>
      <c r="BCU179" s="229"/>
      <c r="BCV179" s="229"/>
      <c r="BCW179" s="229"/>
      <c r="BCX179" s="229"/>
      <c r="BCY179" s="229"/>
      <c r="BCZ179" s="229"/>
      <c r="BDA179" s="229"/>
      <c r="BDB179" s="229"/>
      <c r="BDC179" s="229"/>
      <c r="BDD179" s="229"/>
      <c r="BDE179" s="229"/>
      <c r="BDF179" s="229"/>
      <c r="BDG179" s="229"/>
      <c r="BDH179" s="229"/>
      <c r="BDI179" s="229"/>
      <c r="BDJ179" s="229"/>
      <c r="BDK179" s="229"/>
      <c r="BDL179" s="229"/>
      <c r="BDM179" s="229"/>
      <c r="BDN179" s="229"/>
      <c r="BDO179" s="229"/>
      <c r="BDP179" s="229"/>
      <c r="BDQ179" s="229"/>
      <c r="BDR179" s="229"/>
      <c r="BDS179" s="229"/>
      <c r="BDT179" s="229"/>
      <c r="BDU179" s="229"/>
      <c r="BDV179" s="229"/>
      <c r="BDW179" s="229"/>
      <c r="BDX179" s="229"/>
      <c r="BDY179" s="229"/>
      <c r="BDZ179" s="229"/>
      <c r="BEA179" s="229"/>
      <c r="BEB179" s="229"/>
      <c r="BEC179" s="229"/>
      <c r="BED179" s="229"/>
      <c r="BEE179" s="229"/>
      <c r="BEF179" s="229"/>
      <c r="BEG179" s="229"/>
      <c r="BEH179" s="229"/>
      <c r="BEI179" s="229"/>
      <c r="BEJ179" s="229"/>
      <c r="BEK179" s="229"/>
      <c r="BEL179" s="229"/>
      <c r="BEM179" s="229"/>
      <c r="BEN179" s="229"/>
      <c r="BEO179" s="229"/>
      <c r="BEP179" s="229"/>
      <c r="BEQ179" s="229"/>
      <c r="BER179" s="229"/>
      <c r="BES179" s="229"/>
      <c r="BET179" s="229"/>
      <c r="BEU179" s="229"/>
      <c r="BEV179" s="229"/>
      <c r="BEW179" s="229"/>
      <c r="BEX179" s="229"/>
      <c r="BEY179" s="229"/>
      <c r="BEZ179" s="229"/>
      <c r="BFA179" s="229"/>
      <c r="BFB179" s="229"/>
      <c r="BFC179" s="229"/>
      <c r="BFD179" s="229"/>
      <c r="BFE179" s="229"/>
      <c r="BFF179" s="229"/>
      <c r="BFG179" s="229"/>
      <c r="BFH179" s="229"/>
      <c r="BFI179" s="229"/>
      <c r="BFJ179" s="229"/>
      <c r="BFK179" s="229"/>
      <c r="BFL179" s="229"/>
      <c r="BFM179" s="229"/>
      <c r="BFN179" s="229"/>
      <c r="BFO179" s="229"/>
      <c r="BFP179" s="229"/>
      <c r="BFQ179" s="229"/>
      <c r="BFR179" s="229"/>
      <c r="BFS179" s="229"/>
      <c r="BFT179" s="229"/>
      <c r="BFU179" s="229"/>
      <c r="BFV179" s="229"/>
      <c r="BFW179" s="229"/>
      <c r="BFX179" s="229"/>
      <c r="BFY179" s="229"/>
      <c r="BFZ179" s="229"/>
      <c r="BGA179" s="229"/>
      <c r="BGB179" s="229"/>
      <c r="BGC179" s="229"/>
      <c r="BGD179" s="229"/>
      <c r="BGE179" s="229"/>
      <c r="BGF179" s="229"/>
      <c r="BGG179" s="229"/>
      <c r="BGH179" s="229"/>
      <c r="BGI179" s="229"/>
      <c r="BGJ179" s="229"/>
      <c r="BGK179" s="229"/>
      <c r="BGL179" s="229"/>
      <c r="BGM179" s="229"/>
      <c r="BGN179" s="229"/>
      <c r="BGO179" s="229"/>
      <c r="BGP179" s="229"/>
      <c r="BGQ179" s="229"/>
      <c r="BGR179" s="229"/>
      <c r="BGS179" s="229"/>
      <c r="BGT179" s="229"/>
      <c r="BGU179" s="229"/>
      <c r="BGV179" s="229"/>
      <c r="BGW179" s="229"/>
      <c r="BGX179" s="229"/>
      <c r="BGY179" s="229"/>
      <c r="BGZ179" s="229"/>
      <c r="BHA179" s="229"/>
      <c r="BHB179" s="229"/>
      <c r="BHC179" s="229"/>
      <c r="BHD179" s="229"/>
      <c r="BHE179" s="229"/>
      <c r="BHF179" s="229"/>
      <c r="BHG179" s="229"/>
      <c r="BHH179" s="229"/>
      <c r="BHI179" s="229"/>
      <c r="BHJ179" s="229"/>
      <c r="BHK179" s="229"/>
      <c r="BHL179" s="229"/>
      <c r="BHM179" s="229"/>
      <c r="BHN179" s="229"/>
      <c r="BHO179" s="229"/>
      <c r="BHP179" s="229"/>
      <c r="BHQ179" s="229"/>
      <c r="BHR179" s="229"/>
      <c r="BHS179" s="229"/>
      <c r="BHT179" s="229"/>
      <c r="BHU179" s="229"/>
      <c r="BHV179" s="229"/>
      <c r="BHW179" s="229"/>
      <c r="BHX179" s="229"/>
      <c r="BHY179" s="229"/>
      <c r="BHZ179" s="229"/>
      <c r="BIA179" s="229"/>
      <c r="BIB179" s="229"/>
      <c r="BIC179" s="229"/>
      <c r="BID179" s="229"/>
      <c r="BIE179" s="229"/>
      <c r="BIF179" s="229"/>
      <c r="BIG179" s="229"/>
      <c r="BIH179" s="229"/>
      <c r="BII179" s="229"/>
      <c r="BIJ179" s="229"/>
      <c r="BIK179" s="229"/>
      <c r="BIL179" s="229"/>
      <c r="BIM179" s="229"/>
      <c r="BIN179" s="229"/>
      <c r="BIO179" s="229"/>
      <c r="BIP179" s="229"/>
      <c r="BIQ179" s="229"/>
      <c r="BIR179" s="229"/>
      <c r="BIS179" s="229"/>
      <c r="BIT179" s="229"/>
      <c r="BIU179" s="229"/>
      <c r="BIV179" s="229"/>
      <c r="BIW179" s="229"/>
      <c r="BIX179" s="229"/>
      <c r="BIY179" s="229"/>
      <c r="BIZ179" s="229"/>
      <c r="BJA179" s="229"/>
      <c r="BJB179" s="229"/>
      <c r="BJC179" s="229"/>
      <c r="BJD179" s="229"/>
      <c r="BJE179" s="229"/>
      <c r="BJF179" s="229"/>
      <c r="BJG179" s="229"/>
      <c r="BJH179" s="229"/>
      <c r="BJI179" s="229"/>
      <c r="BJJ179" s="229"/>
      <c r="BJK179" s="229"/>
      <c r="BJL179" s="229"/>
      <c r="BJM179" s="229"/>
      <c r="BJN179" s="229"/>
      <c r="BJO179" s="229"/>
      <c r="BJP179" s="229"/>
      <c r="BJQ179" s="229"/>
      <c r="BJR179" s="229"/>
      <c r="BJS179" s="229"/>
      <c r="BJT179" s="229"/>
      <c r="BJU179" s="229"/>
      <c r="BJV179" s="229"/>
      <c r="BJW179" s="229"/>
      <c r="BJX179" s="229"/>
      <c r="BJY179" s="229"/>
      <c r="BJZ179" s="229"/>
      <c r="BKA179" s="229"/>
      <c r="BKB179" s="229"/>
      <c r="BKC179" s="229"/>
      <c r="BKD179" s="229"/>
      <c r="BKE179" s="229"/>
      <c r="BKF179" s="229"/>
      <c r="BKG179" s="229"/>
      <c r="BKH179" s="229"/>
      <c r="BKI179" s="229"/>
      <c r="BKJ179" s="229"/>
      <c r="BKK179" s="229"/>
      <c r="BKL179" s="229"/>
      <c r="BKM179" s="229"/>
      <c r="BKN179" s="229"/>
      <c r="BKO179" s="229"/>
      <c r="BKP179" s="229"/>
      <c r="BKQ179" s="229"/>
      <c r="BKR179" s="229"/>
      <c r="BKS179" s="229"/>
      <c r="BKT179" s="229"/>
      <c r="BKU179" s="229"/>
      <c r="BKV179" s="229"/>
      <c r="BKW179" s="229"/>
      <c r="BKX179" s="229"/>
      <c r="BKY179" s="229"/>
      <c r="BKZ179" s="229"/>
      <c r="BLA179" s="229"/>
      <c r="BLB179" s="229"/>
      <c r="BLC179" s="229"/>
      <c r="BLD179" s="229"/>
      <c r="BLE179" s="229"/>
      <c r="BLF179" s="229"/>
      <c r="BLG179" s="229"/>
      <c r="BLH179" s="229"/>
      <c r="BLI179" s="229"/>
      <c r="BLJ179" s="229"/>
      <c r="BLK179" s="229"/>
      <c r="BLL179" s="229"/>
      <c r="BLM179" s="229"/>
      <c r="BLN179" s="229"/>
      <c r="BLO179" s="229"/>
      <c r="BLP179" s="229"/>
      <c r="BLQ179" s="229"/>
      <c r="BLR179" s="229"/>
      <c r="BLS179" s="229"/>
      <c r="BLT179" s="229"/>
      <c r="BLU179" s="229"/>
      <c r="BLV179" s="229"/>
      <c r="BLW179" s="229"/>
      <c r="BLX179" s="229"/>
      <c r="BLY179" s="229"/>
      <c r="BLZ179" s="229"/>
      <c r="BMA179" s="229"/>
      <c r="BMB179" s="229"/>
      <c r="BMC179" s="229"/>
      <c r="BMD179" s="229"/>
      <c r="BME179" s="229"/>
      <c r="BMF179" s="229"/>
      <c r="BMG179" s="229"/>
      <c r="BMH179" s="229"/>
      <c r="BMI179" s="229"/>
      <c r="BMJ179" s="229"/>
      <c r="BMK179" s="229"/>
      <c r="BML179" s="229"/>
      <c r="BMM179" s="229"/>
      <c r="BMN179" s="229"/>
      <c r="BMO179" s="229"/>
      <c r="BMP179" s="229"/>
      <c r="BMQ179" s="229"/>
      <c r="BMR179" s="229"/>
      <c r="BMS179" s="229"/>
      <c r="BMT179" s="229"/>
      <c r="BMU179" s="229"/>
      <c r="BMV179" s="229"/>
      <c r="BMW179" s="229"/>
      <c r="BMX179" s="229"/>
      <c r="BMY179" s="229"/>
      <c r="BMZ179" s="229"/>
      <c r="BNA179" s="229"/>
      <c r="BNB179" s="229"/>
      <c r="BNC179" s="229"/>
      <c r="BND179" s="229"/>
      <c r="BNE179" s="229"/>
      <c r="BNF179" s="229"/>
      <c r="BNG179" s="229"/>
      <c r="BNH179" s="229"/>
      <c r="BNI179" s="229"/>
      <c r="BNJ179" s="229"/>
      <c r="BNK179" s="229"/>
      <c r="BNL179" s="229"/>
      <c r="BNM179" s="229"/>
      <c r="BNN179" s="229"/>
      <c r="BNO179" s="229"/>
      <c r="BNP179" s="229"/>
      <c r="BNQ179" s="229"/>
      <c r="BNR179" s="229"/>
      <c r="BNS179" s="229"/>
      <c r="BNT179" s="229"/>
      <c r="BNU179" s="229"/>
      <c r="BNV179" s="229"/>
      <c r="BNW179" s="229"/>
      <c r="BNX179" s="229"/>
      <c r="BNY179" s="229"/>
      <c r="BNZ179" s="229"/>
      <c r="BOA179" s="229"/>
      <c r="BOB179" s="229"/>
      <c r="BOC179" s="229"/>
      <c r="BOD179" s="229"/>
      <c r="BOE179" s="229"/>
      <c r="BOF179" s="229"/>
      <c r="BOG179" s="229"/>
      <c r="BOH179" s="229"/>
      <c r="BOI179" s="229"/>
      <c r="BOJ179" s="229"/>
      <c r="BOK179" s="229"/>
      <c r="BOL179" s="229"/>
      <c r="BOM179" s="229"/>
      <c r="BON179" s="229"/>
      <c r="BOO179" s="229"/>
      <c r="BOP179" s="229"/>
      <c r="BOQ179" s="229"/>
      <c r="BOR179" s="229"/>
      <c r="BOS179" s="229"/>
      <c r="BOT179" s="229"/>
      <c r="BOU179" s="229"/>
      <c r="BOV179" s="229"/>
      <c r="BOW179" s="229"/>
      <c r="BOX179" s="229"/>
      <c r="BOY179" s="229"/>
      <c r="BOZ179" s="229"/>
      <c r="BPA179" s="229"/>
      <c r="BPB179" s="229"/>
      <c r="BPC179" s="229"/>
      <c r="BPD179" s="229"/>
      <c r="BPE179" s="229"/>
      <c r="BPF179" s="229"/>
      <c r="BPG179" s="229"/>
      <c r="BPH179" s="229"/>
      <c r="BPI179" s="229"/>
      <c r="BPJ179" s="229"/>
      <c r="BPK179" s="229"/>
      <c r="BPL179" s="229"/>
      <c r="BPM179" s="229"/>
      <c r="BPN179" s="229"/>
      <c r="BPO179" s="229"/>
      <c r="BPP179" s="229"/>
      <c r="BPQ179" s="229"/>
      <c r="BPR179" s="229"/>
      <c r="BPS179" s="229"/>
      <c r="BPT179" s="229"/>
      <c r="BPU179" s="229"/>
      <c r="BPV179" s="229"/>
      <c r="BPW179" s="229"/>
      <c r="BPX179" s="229"/>
      <c r="BPY179" s="229"/>
      <c r="BPZ179" s="229"/>
      <c r="BQA179" s="229"/>
      <c r="BQB179" s="229"/>
      <c r="BQC179" s="229"/>
      <c r="BQD179" s="229"/>
      <c r="BQE179" s="229"/>
      <c r="BQF179" s="229"/>
      <c r="BQG179" s="229"/>
      <c r="BQH179" s="229"/>
      <c r="BQI179" s="229"/>
      <c r="BQJ179" s="229"/>
      <c r="BQK179" s="229"/>
      <c r="BQL179" s="229"/>
      <c r="BQM179" s="229"/>
      <c r="BQN179" s="229"/>
      <c r="BQO179" s="229"/>
      <c r="BQP179" s="229"/>
      <c r="BQQ179" s="229"/>
      <c r="BQR179" s="229"/>
      <c r="BQS179" s="229"/>
      <c r="BQT179" s="229"/>
      <c r="BQU179" s="229"/>
      <c r="BQV179" s="229"/>
      <c r="BQW179" s="229"/>
      <c r="BQX179" s="229"/>
      <c r="BQY179" s="229"/>
      <c r="BQZ179" s="229"/>
      <c r="BRA179" s="229"/>
      <c r="BRB179" s="229"/>
      <c r="BRC179" s="229"/>
      <c r="BRD179" s="229"/>
      <c r="BRE179" s="229"/>
      <c r="BRF179" s="229"/>
      <c r="BRG179" s="229"/>
      <c r="BRH179" s="229"/>
      <c r="BRI179" s="229"/>
      <c r="BRJ179" s="229"/>
      <c r="BRK179" s="229"/>
      <c r="BRL179" s="229"/>
      <c r="BRM179" s="229"/>
      <c r="BRN179" s="229"/>
      <c r="BRO179" s="229"/>
      <c r="BRP179" s="229"/>
      <c r="BRQ179" s="229"/>
      <c r="BRR179" s="229"/>
      <c r="BRS179" s="229"/>
      <c r="BRT179" s="229"/>
      <c r="BRU179" s="229"/>
      <c r="BRV179" s="229"/>
      <c r="BRW179" s="229"/>
      <c r="BRX179" s="229"/>
      <c r="BRY179" s="229"/>
      <c r="BRZ179" s="229"/>
      <c r="BSA179" s="229"/>
      <c r="BSB179" s="229"/>
      <c r="BSC179" s="229"/>
      <c r="BSD179" s="229"/>
      <c r="BSE179" s="229"/>
      <c r="BSF179" s="229"/>
      <c r="BSG179" s="229"/>
      <c r="BSH179" s="229"/>
      <c r="BSI179" s="229"/>
      <c r="BSJ179" s="229"/>
      <c r="BSK179" s="229"/>
      <c r="BSL179" s="229"/>
      <c r="BSM179" s="229"/>
      <c r="BSN179" s="229"/>
      <c r="BSO179" s="229"/>
      <c r="BSP179" s="229"/>
      <c r="BSQ179" s="229"/>
      <c r="BSR179" s="229"/>
      <c r="BSS179" s="229"/>
      <c r="BST179" s="229"/>
      <c r="BSU179" s="229"/>
      <c r="BSV179" s="229"/>
      <c r="BSW179" s="229"/>
      <c r="BSX179" s="229"/>
      <c r="BSY179" s="229"/>
      <c r="BSZ179" s="229"/>
      <c r="BTA179" s="229"/>
      <c r="BTB179" s="229"/>
      <c r="BTC179" s="229"/>
      <c r="BTD179" s="229"/>
      <c r="BTE179" s="229"/>
      <c r="BTF179" s="229"/>
      <c r="BTG179" s="229"/>
      <c r="BTH179" s="229"/>
      <c r="BTI179" s="229"/>
      <c r="BTJ179" s="229"/>
      <c r="BTK179" s="229"/>
      <c r="BTL179" s="229"/>
      <c r="BTM179" s="229"/>
      <c r="BTN179" s="229"/>
      <c r="BTO179" s="229"/>
      <c r="BTP179" s="229"/>
      <c r="BTQ179" s="229"/>
      <c r="BTR179" s="229"/>
      <c r="BTS179" s="229"/>
      <c r="BTT179" s="229"/>
      <c r="BTU179" s="229"/>
      <c r="BTV179" s="229"/>
      <c r="BTW179" s="229"/>
      <c r="BTX179" s="229"/>
      <c r="BTY179" s="229"/>
      <c r="BTZ179" s="229"/>
      <c r="BUA179" s="229"/>
      <c r="BUB179" s="229"/>
      <c r="BUC179" s="229"/>
      <c r="BUD179" s="229"/>
      <c r="BUE179" s="229"/>
      <c r="BUF179" s="229"/>
      <c r="BUG179" s="229"/>
      <c r="BUH179" s="229"/>
      <c r="BUI179" s="229"/>
      <c r="BUJ179" s="229"/>
      <c r="BUK179" s="229"/>
      <c r="BUL179" s="229"/>
      <c r="BUM179" s="229"/>
      <c r="BUN179" s="229"/>
      <c r="BUO179" s="229"/>
      <c r="BUP179" s="229"/>
      <c r="BUQ179" s="229"/>
      <c r="BUR179" s="229"/>
      <c r="BUS179" s="229"/>
      <c r="BUT179" s="229"/>
      <c r="BUU179" s="229"/>
      <c r="BUV179" s="229"/>
      <c r="BUW179" s="229"/>
      <c r="BUX179" s="229"/>
      <c r="BUY179" s="229"/>
      <c r="BUZ179" s="229"/>
      <c r="BVA179" s="229"/>
      <c r="BVB179" s="229"/>
      <c r="BVC179" s="229"/>
      <c r="BVD179" s="229"/>
      <c r="BVE179" s="229"/>
      <c r="BVF179" s="229"/>
      <c r="BVG179" s="229"/>
      <c r="BVH179" s="229"/>
      <c r="BVI179" s="229"/>
      <c r="BVJ179" s="229"/>
      <c r="BVK179" s="229"/>
      <c r="BVL179" s="229"/>
      <c r="BVM179" s="229"/>
      <c r="BVN179" s="229"/>
      <c r="BVO179" s="229"/>
      <c r="BVP179" s="229"/>
      <c r="BVQ179" s="229"/>
      <c r="BVR179" s="229"/>
      <c r="BVS179" s="229"/>
      <c r="BVT179" s="229"/>
      <c r="BVU179" s="229"/>
      <c r="BVV179" s="229"/>
      <c r="BVW179" s="229"/>
      <c r="BVX179" s="229"/>
      <c r="BVY179" s="229"/>
      <c r="BVZ179" s="229"/>
      <c r="BWA179" s="229"/>
      <c r="BWB179" s="229"/>
      <c r="BWC179" s="229"/>
      <c r="BWD179" s="229"/>
      <c r="BWE179" s="229"/>
      <c r="BWF179" s="229"/>
      <c r="BWG179" s="229"/>
      <c r="BWH179" s="229"/>
      <c r="BWI179" s="229"/>
      <c r="BWJ179" s="229"/>
      <c r="BWK179" s="229"/>
      <c r="BWL179" s="229"/>
      <c r="BWM179" s="229"/>
      <c r="BWN179" s="229"/>
      <c r="BWO179" s="229"/>
      <c r="BWP179" s="229"/>
      <c r="BWQ179" s="229"/>
      <c r="BWR179" s="229"/>
      <c r="BWS179" s="229"/>
      <c r="BWT179" s="229"/>
      <c r="BWU179" s="229"/>
      <c r="BWV179" s="229"/>
      <c r="BWW179" s="229"/>
      <c r="BWX179" s="229"/>
      <c r="BWY179" s="229"/>
      <c r="BWZ179" s="229"/>
      <c r="BXA179" s="229"/>
      <c r="BXB179" s="229"/>
      <c r="BXC179" s="229"/>
      <c r="BXD179" s="229"/>
      <c r="BXE179" s="229"/>
      <c r="BXF179" s="229"/>
      <c r="BXG179" s="229"/>
      <c r="BXH179" s="229"/>
      <c r="BXI179" s="229"/>
      <c r="BXJ179" s="229"/>
      <c r="BXK179" s="229"/>
      <c r="BXL179" s="229"/>
      <c r="BXM179" s="229"/>
      <c r="BXN179" s="229"/>
      <c r="BXO179" s="229"/>
      <c r="BXP179" s="229"/>
      <c r="BXQ179" s="229"/>
      <c r="BXR179" s="229"/>
      <c r="BXS179" s="229"/>
      <c r="BXT179" s="229"/>
      <c r="BXU179" s="229"/>
      <c r="BXV179" s="229"/>
      <c r="BXW179" s="229"/>
      <c r="BXX179" s="229"/>
      <c r="BXY179" s="229"/>
      <c r="BXZ179" s="229"/>
      <c r="BYA179" s="229"/>
      <c r="BYB179" s="229"/>
      <c r="BYC179" s="229"/>
      <c r="BYD179" s="229"/>
      <c r="BYE179" s="229"/>
      <c r="BYF179" s="229"/>
      <c r="BYG179" s="229"/>
      <c r="BYH179" s="229"/>
      <c r="BYI179" s="229"/>
      <c r="BYJ179" s="229"/>
      <c r="BYK179" s="229"/>
      <c r="BYL179" s="229"/>
      <c r="BYM179" s="229"/>
      <c r="BYN179" s="229"/>
      <c r="BYO179" s="229"/>
      <c r="BYP179" s="229"/>
      <c r="BYQ179" s="229"/>
      <c r="BYR179" s="229"/>
      <c r="BYS179" s="229"/>
      <c r="BYT179" s="229"/>
      <c r="BYU179" s="229"/>
      <c r="BYV179" s="229"/>
      <c r="BYW179" s="229"/>
      <c r="BYX179" s="229"/>
      <c r="BYY179" s="229"/>
      <c r="BYZ179" s="229"/>
      <c r="BZA179" s="229"/>
      <c r="BZB179" s="229"/>
      <c r="BZC179" s="229"/>
      <c r="BZD179" s="229"/>
      <c r="BZE179" s="229"/>
      <c r="BZF179" s="229"/>
      <c r="BZG179" s="229"/>
      <c r="BZH179" s="229"/>
      <c r="BZI179" s="229"/>
      <c r="BZJ179" s="229"/>
      <c r="BZK179" s="229"/>
      <c r="BZL179" s="229"/>
      <c r="BZM179" s="229"/>
      <c r="BZN179" s="229"/>
      <c r="BZO179" s="229"/>
      <c r="BZP179" s="229"/>
      <c r="BZQ179" s="229"/>
      <c r="BZR179" s="229"/>
      <c r="BZS179" s="229"/>
      <c r="BZT179" s="229"/>
      <c r="BZU179" s="229"/>
      <c r="BZV179" s="229"/>
      <c r="BZW179" s="229"/>
      <c r="BZX179" s="229"/>
      <c r="BZY179" s="229"/>
      <c r="BZZ179" s="229"/>
      <c r="CAA179" s="229"/>
      <c r="CAB179" s="229"/>
      <c r="CAC179" s="229"/>
      <c r="CAD179" s="229"/>
      <c r="CAE179" s="229"/>
      <c r="CAF179" s="229"/>
      <c r="CAG179" s="229"/>
      <c r="CAH179" s="229"/>
      <c r="CAI179" s="229"/>
      <c r="CAJ179" s="229"/>
      <c r="CAK179" s="229"/>
      <c r="CAL179" s="229"/>
      <c r="CAM179" s="229"/>
      <c r="CAN179" s="229"/>
      <c r="CAO179" s="229"/>
      <c r="CAP179" s="229"/>
      <c r="CAQ179" s="229"/>
      <c r="CAR179" s="229"/>
      <c r="CAS179" s="229"/>
      <c r="CAT179" s="229"/>
      <c r="CAU179" s="229"/>
      <c r="CAV179" s="229"/>
      <c r="CAW179" s="229"/>
      <c r="CAX179" s="229"/>
      <c r="CAY179" s="229"/>
      <c r="CAZ179" s="229"/>
      <c r="CBA179" s="229"/>
      <c r="CBB179" s="229"/>
      <c r="CBC179" s="229"/>
      <c r="CBD179" s="229"/>
      <c r="CBE179" s="229"/>
      <c r="CBF179" s="229"/>
      <c r="CBG179" s="229"/>
      <c r="CBH179" s="229"/>
      <c r="CBI179" s="229"/>
      <c r="CBJ179" s="229"/>
      <c r="CBK179" s="229"/>
      <c r="CBL179" s="229"/>
      <c r="CBM179" s="229"/>
      <c r="CBN179" s="229"/>
      <c r="CBO179" s="229"/>
      <c r="CBP179" s="229"/>
      <c r="CBQ179" s="229"/>
      <c r="CBR179" s="229"/>
      <c r="CBS179" s="229"/>
      <c r="CBT179" s="229"/>
      <c r="CBU179" s="229"/>
      <c r="CBV179" s="229"/>
      <c r="CBW179" s="229"/>
      <c r="CBX179" s="229"/>
      <c r="CBY179" s="229"/>
      <c r="CBZ179" s="229"/>
      <c r="CCA179" s="229"/>
      <c r="CCB179" s="229"/>
      <c r="CCC179" s="229"/>
      <c r="CCD179" s="229"/>
      <c r="CCE179" s="229"/>
      <c r="CCF179" s="229"/>
      <c r="CCG179" s="229"/>
      <c r="CCH179" s="229"/>
      <c r="CCI179" s="229"/>
      <c r="CCJ179" s="229"/>
      <c r="CCK179" s="229"/>
      <c r="CCL179" s="229"/>
      <c r="CCM179" s="229"/>
      <c r="CCN179" s="229"/>
      <c r="CCO179" s="229"/>
      <c r="CCP179" s="229"/>
      <c r="CCQ179" s="229"/>
      <c r="CCR179" s="229"/>
      <c r="CCS179" s="229"/>
      <c r="CCT179" s="229"/>
      <c r="CCU179" s="229"/>
      <c r="CCV179" s="229"/>
      <c r="CCW179" s="229"/>
      <c r="CCX179" s="229"/>
      <c r="CCY179" s="229"/>
      <c r="CCZ179" s="229"/>
      <c r="CDA179" s="229"/>
      <c r="CDB179" s="229"/>
      <c r="CDC179" s="229"/>
      <c r="CDD179" s="229"/>
      <c r="CDE179" s="229"/>
      <c r="CDF179" s="229"/>
      <c r="CDG179" s="229"/>
      <c r="CDH179" s="229"/>
      <c r="CDI179" s="229"/>
      <c r="CDJ179" s="229"/>
      <c r="CDK179" s="229"/>
      <c r="CDL179" s="229"/>
      <c r="CDM179" s="229"/>
      <c r="CDN179" s="229"/>
      <c r="CDO179" s="229"/>
      <c r="CDP179" s="229"/>
      <c r="CDQ179" s="229"/>
      <c r="CDR179" s="229"/>
      <c r="CDS179" s="229"/>
      <c r="CDT179" s="229"/>
      <c r="CDU179" s="229"/>
      <c r="CDV179" s="229"/>
      <c r="CDW179" s="229"/>
      <c r="CDX179" s="229"/>
      <c r="CDY179" s="229"/>
      <c r="CDZ179" s="229"/>
      <c r="CEA179" s="229"/>
      <c r="CEB179" s="229"/>
      <c r="CEC179" s="229"/>
      <c r="CED179" s="229"/>
      <c r="CEE179" s="229"/>
      <c r="CEF179" s="229"/>
      <c r="CEG179" s="229"/>
      <c r="CEH179" s="229"/>
      <c r="CEI179" s="229"/>
      <c r="CEJ179" s="229"/>
      <c r="CEK179" s="229"/>
      <c r="CEL179" s="229"/>
      <c r="CEM179" s="229"/>
      <c r="CEN179" s="229"/>
      <c r="CEO179" s="229"/>
      <c r="CEP179" s="229"/>
      <c r="CEQ179" s="229"/>
      <c r="CER179" s="229"/>
      <c r="CES179" s="229"/>
      <c r="CET179" s="229"/>
      <c r="CEU179" s="229"/>
      <c r="CEV179" s="229"/>
      <c r="CEW179" s="229"/>
      <c r="CEX179" s="229"/>
      <c r="CEY179" s="229"/>
      <c r="CEZ179" s="229"/>
      <c r="CFA179" s="229"/>
      <c r="CFB179" s="229"/>
      <c r="CFC179" s="229"/>
      <c r="CFD179" s="229"/>
      <c r="CFE179" s="229"/>
      <c r="CFF179" s="229"/>
      <c r="CFG179" s="229"/>
      <c r="CFH179" s="229"/>
      <c r="CFI179" s="229"/>
      <c r="CFJ179" s="229"/>
      <c r="CFK179" s="229"/>
      <c r="CFL179" s="229"/>
      <c r="CFM179" s="229"/>
      <c r="CFN179" s="229"/>
      <c r="CFO179" s="229"/>
      <c r="CFP179" s="229"/>
      <c r="CFQ179" s="229"/>
      <c r="CFR179" s="229"/>
      <c r="CFS179" s="229"/>
      <c r="CFT179" s="229"/>
      <c r="CFU179" s="229"/>
      <c r="CFV179" s="229"/>
      <c r="CFW179" s="229"/>
      <c r="CFX179" s="229"/>
      <c r="CFY179" s="229"/>
      <c r="CFZ179" s="229"/>
      <c r="CGA179" s="229"/>
      <c r="CGB179" s="229"/>
      <c r="CGC179" s="229"/>
      <c r="CGD179" s="229"/>
      <c r="CGE179" s="229"/>
      <c r="CGF179" s="229"/>
      <c r="CGG179" s="229"/>
      <c r="CGH179" s="229"/>
      <c r="CGI179" s="229"/>
      <c r="CGJ179" s="229"/>
      <c r="CGK179" s="229"/>
      <c r="CGL179" s="229"/>
      <c r="CGM179" s="229"/>
      <c r="CGN179" s="229"/>
      <c r="CGO179" s="229"/>
      <c r="CGP179" s="229"/>
      <c r="CGQ179" s="229"/>
      <c r="CGR179" s="229"/>
      <c r="CGS179" s="229"/>
      <c r="CGT179" s="229"/>
      <c r="CGU179" s="229"/>
      <c r="CGV179" s="229"/>
      <c r="CGW179" s="229"/>
      <c r="CGX179" s="229"/>
      <c r="CGY179" s="229"/>
      <c r="CGZ179" s="229"/>
      <c r="CHA179" s="229"/>
      <c r="CHB179" s="229"/>
      <c r="CHC179" s="229"/>
      <c r="CHD179" s="229"/>
      <c r="CHE179" s="229"/>
      <c r="CHF179" s="229"/>
      <c r="CHG179" s="229"/>
      <c r="CHH179" s="229"/>
      <c r="CHI179" s="229"/>
      <c r="CHJ179" s="229"/>
      <c r="CHK179" s="229"/>
      <c r="CHL179" s="229"/>
      <c r="CHM179" s="229"/>
      <c r="CHN179" s="229"/>
      <c r="CHO179" s="229"/>
      <c r="CHP179" s="229"/>
      <c r="CHQ179" s="229"/>
      <c r="CHR179" s="229"/>
      <c r="CHS179" s="229"/>
      <c r="CHT179" s="229"/>
      <c r="CHU179" s="229"/>
      <c r="CHV179" s="229"/>
      <c r="CHW179" s="229"/>
      <c r="CHX179" s="229"/>
      <c r="CHY179" s="229"/>
      <c r="CHZ179" s="229"/>
      <c r="CIA179" s="229"/>
      <c r="CIB179" s="229"/>
      <c r="CIC179" s="229"/>
      <c r="CID179" s="229"/>
      <c r="CIE179" s="229"/>
      <c r="CIF179" s="229"/>
      <c r="CIG179" s="229"/>
      <c r="CIH179" s="229"/>
      <c r="CII179" s="229"/>
      <c r="CIJ179" s="229"/>
      <c r="CIK179" s="229"/>
      <c r="CIL179" s="229"/>
      <c r="CIM179" s="229"/>
      <c r="CIN179" s="229"/>
      <c r="CIO179" s="229"/>
      <c r="CIP179" s="229"/>
      <c r="CIQ179" s="229"/>
      <c r="CIR179" s="229"/>
      <c r="CIS179" s="229"/>
      <c r="CIT179" s="229"/>
      <c r="CIU179" s="229"/>
      <c r="CIV179" s="229"/>
      <c r="CIW179" s="229"/>
      <c r="CIX179" s="229"/>
      <c r="CIY179" s="229"/>
      <c r="CIZ179" s="229"/>
      <c r="CJA179" s="229"/>
      <c r="CJB179" s="229"/>
      <c r="CJC179" s="229"/>
      <c r="CJD179" s="229"/>
      <c r="CJE179" s="229"/>
      <c r="CJF179" s="229"/>
      <c r="CJG179" s="229"/>
      <c r="CJH179" s="229"/>
      <c r="CJI179" s="229"/>
      <c r="CJJ179" s="229"/>
      <c r="CJK179" s="229"/>
      <c r="CJL179" s="229"/>
      <c r="CJM179" s="229"/>
      <c r="CJN179" s="229"/>
      <c r="CJO179" s="229"/>
      <c r="CJP179" s="229"/>
      <c r="CJQ179" s="229"/>
      <c r="CJR179" s="229"/>
      <c r="CJS179" s="229"/>
      <c r="CJT179" s="229"/>
      <c r="CJU179" s="229"/>
      <c r="CJV179" s="229"/>
      <c r="CJW179" s="229"/>
      <c r="CJX179" s="229"/>
      <c r="CJY179" s="229"/>
      <c r="CJZ179" s="229"/>
      <c r="CKA179" s="229"/>
      <c r="CKB179" s="229"/>
      <c r="CKC179" s="229"/>
      <c r="CKD179" s="229"/>
      <c r="CKE179" s="229"/>
      <c r="CKF179" s="229"/>
      <c r="CKG179" s="229"/>
      <c r="CKH179" s="229"/>
      <c r="CKI179" s="229"/>
      <c r="CKJ179" s="229"/>
      <c r="CKK179" s="229"/>
      <c r="CKL179" s="229"/>
      <c r="CKM179" s="229"/>
      <c r="CKN179" s="229"/>
      <c r="CKO179" s="229"/>
      <c r="CKP179" s="229"/>
      <c r="CKQ179" s="229"/>
      <c r="CKR179" s="229"/>
      <c r="CKS179" s="229"/>
      <c r="CKT179" s="229"/>
      <c r="CKU179" s="229"/>
      <c r="CKV179" s="229"/>
      <c r="CKW179" s="229"/>
      <c r="CKX179" s="229"/>
      <c r="CKY179" s="229"/>
      <c r="CKZ179" s="229"/>
      <c r="CLA179" s="229"/>
      <c r="CLB179" s="229"/>
      <c r="CLC179" s="229"/>
      <c r="CLD179" s="229"/>
      <c r="CLE179" s="229"/>
      <c r="CLF179" s="229"/>
      <c r="CLG179" s="229"/>
      <c r="CLH179" s="229"/>
      <c r="CLI179" s="229"/>
      <c r="CLJ179" s="229"/>
      <c r="CLK179" s="229"/>
      <c r="CLL179" s="229"/>
      <c r="CLM179" s="229"/>
      <c r="CLN179" s="229"/>
      <c r="CLO179" s="229"/>
      <c r="CLP179" s="229"/>
      <c r="CLQ179" s="229"/>
      <c r="CLR179" s="229"/>
      <c r="CLS179" s="229"/>
      <c r="CLT179" s="229"/>
      <c r="CLU179" s="229"/>
      <c r="CLV179" s="229"/>
      <c r="CLW179" s="229"/>
      <c r="CLX179" s="229"/>
      <c r="CLY179" s="229"/>
      <c r="CLZ179" s="229"/>
      <c r="CMA179" s="229"/>
      <c r="CMB179" s="229"/>
      <c r="CMC179" s="229"/>
      <c r="CMD179" s="229"/>
      <c r="CME179" s="229"/>
      <c r="CMF179" s="229"/>
      <c r="CMG179" s="229"/>
      <c r="CMH179" s="229"/>
      <c r="CMI179" s="229"/>
      <c r="CMJ179" s="229"/>
      <c r="CMK179" s="229"/>
      <c r="CML179" s="229"/>
      <c r="CMM179" s="229"/>
      <c r="CMN179" s="229"/>
      <c r="CMO179" s="229"/>
      <c r="CMP179" s="229"/>
      <c r="CMQ179" s="229"/>
      <c r="CMR179" s="229"/>
      <c r="CMS179" s="229"/>
      <c r="CMT179" s="229"/>
      <c r="CMU179" s="229"/>
      <c r="CMV179" s="229"/>
      <c r="CMW179" s="229"/>
      <c r="CMX179" s="229"/>
      <c r="CMY179" s="229"/>
      <c r="CMZ179" s="229"/>
      <c r="CNA179" s="229"/>
      <c r="CNB179" s="229"/>
      <c r="CNC179" s="229"/>
      <c r="CND179" s="229"/>
      <c r="CNE179" s="229"/>
      <c r="CNF179" s="229"/>
      <c r="CNG179" s="229"/>
      <c r="CNH179" s="229"/>
      <c r="CNI179" s="229"/>
      <c r="CNJ179" s="229"/>
      <c r="CNK179" s="229"/>
      <c r="CNL179" s="229"/>
      <c r="CNM179" s="229"/>
      <c r="CNN179" s="229"/>
      <c r="CNO179" s="229"/>
      <c r="CNP179" s="229"/>
      <c r="CNQ179" s="229"/>
      <c r="CNR179" s="229"/>
      <c r="CNS179" s="229"/>
      <c r="CNT179" s="229"/>
      <c r="CNU179" s="229"/>
      <c r="CNV179" s="229"/>
      <c r="CNW179" s="229"/>
      <c r="CNX179" s="229"/>
      <c r="CNY179" s="229"/>
      <c r="CNZ179" s="229"/>
      <c r="COA179" s="229"/>
      <c r="COB179" s="229"/>
      <c r="COC179" s="229"/>
      <c r="COD179" s="229"/>
      <c r="COE179" s="229"/>
      <c r="COF179" s="229"/>
      <c r="COG179" s="229"/>
      <c r="COH179" s="229"/>
      <c r="COI179" s="229"/>
      <c r="COJ179" s="229"/>
      <c r="COK179" s="229"/>
      <c r="COL179" s="229"/>
      <c r="COM179" s="229"/>
      <c r="CON179" s="229"/>
      <c r="COO179" s="229"/>
      <c r="COP179" s="229"/>
      <c r="COQ179" s="229"/>
      <c r="COR179" s="229"/>
      <c r="COS179" s="229"/>
      <c r="COT179" s="229"/>
      <c r="COU179" s="229"/>
      <c r="COV179" s="229"/>
      <c r="COW179" s="229"/>
      <c r="COX179" s="229"/>
      <c r="COY179" s="229"/>
      <c r="COZ179" s="229"/>
      <c r="CPA179" s="229"/>
      <c r="CPB179" s="229"/>
      <c r="CPC179" s="229"/>
      <c r="CPD179" s="229"/>
      <c r="CPE179" s="229"/>
      <c r="CPF179" s="229"/>
      <c r="CPG179" s="229"/>
      <c r="CPH179" s="229"/>
      <c r="CPI179" s="229"/>
      <c r="CPJ179" s="229"/>
      <c r="CPK179" s="229"/>
      <c r="CPL179" s="229"/>
      <c r="CPM179" s="229"/>
      <c r="CPN179" s="229"/>
      <c r="CPO179" s="229"/>
      <c r="CPP179" s="229"/>
      <c r="CPQ179" s="229"/>
      <c r="CPR179" s="229"/>
      <c r="CPS179" s="229"/>
      <c r="CPT179" s="229"/>
      <c r="CPU179" s="229"/>
      <c r="CPV179" s="229"/>
      <c r="CPW179" s="229"/>
      <c r="CPX179" s="229"/>
      <c r="CPY179" s="229"/>
      <c r="CPZ179" s="229"/>
      <c r="CQA179" s="229"/>
      <c r="CQB179" s="229"/>
      <c r="CQC179" s="229"/>
      <c r="CQD179" s="229"/>
      <c r="CQE179" s="229"/>
      <c r="CQF179" s="229"/>
      <c r="CQG179" s="229"/>
      <c r="CQH179" s="229"/>
      <c r="CQI179" s="229"/>
      <c r="CQJ179" s="229"/>
      <c r="CQK179" s="229"/>
      <c r="CQL179" s="229"/>
      <c r="CQM179" s="229"/>
      <c r="CQN179" s="229"/>
      <c r="CQO179" s="229"/>
      <c r="CQP179" s="229"/>
      <c r="CQQ179" s="229"/>
      <c r="CQR179" s="229"/>
      <c r="CQS179" s="229"/>
      <c r="CQT179" s="229"/>
      <c r="CQU179" s="229"/>
      <c r="CQV179" s="229"/>
      <c r="CQW179" s="229"/>
      <c r="CQX179" s="229"/>
      <c r="CQY179" s="229"/>
      <c r="CQZ179" s="229"/>
      <c r="CRA179" s="229"/>
      <c r="CRB179" s="229"/>
      <c r="CRC179" s="229"/>
      <c r="CRD179" s="229"/>
      <c r="CRE179" s="229"/>
      <c r="CRF179" s="229"/>
      <c r="CRG179" s="229"/>
      <c r="CRH179" s="229"/>
      <c r="CRI179" s="229"/>
      <c r="CRJ179" s="229"/>
      <c r="CRK179" s="229"/>
      <c r="CRL179" s="229"/>
      <c r="CRM179" s="229"/>
      <c r="CRN179" s="229"/>
      <c r="CRO179" s="229"/>
      <c r="CRP179" s="229"/>
      <c r="CRQ179" s="229"/>
      <c r="CRR179" s="229"/>
      <c r="CRS179" s="229"/>
      <c r="CRT179" s="229"/>
      <c r="CRU179" s="229"/>
      <c r="CRV179" s="229"/>
      <c r="CRW179" s="229"/>
      <c r="CRX179" s="229"/>
      <c r="CRY179" s="229"/>
      <c r="CRZ179" s="229"/>
      <c r="CSA179" s="229"/>
      <c r="CSB179" s="229"/>
      <c r="CSC179" s="229"/>
      <c r="CSD179" s="229"/>
      <c r="CSE179" s="229"/>
      <c r="CSF179" s="229"/>
      <c r="CSG179" s="229"/>
      <c r="CSH179" s="229"/>
      <c r="CSI179" s="229"/>
      <c r="CSJ179" s="229"/>
      <c r="CSK179" s="229"/>
      <c r="CSL179" s="229"/>
      <c r="CSM179" s="229"/>
      <c r="CSN179" s="229"/>
      <c r="CSO179" s="229"/>
      <c r="CSP179" s="229"/>
      <c r="CSQ179" s="229"/>
      <c r="CSR179" s="229"/>
      <c r="CSS179" s="229"/>
      <c r="CST179" s="229"/>
      <c r="CSU179" s="229"/>
      <c r="CSV179" s="229"/>
      <c r="CSW179" s="229"/>
      <c r="CSX179" s="229"/>
      <c r="CSY179" s="229"/>
      <c r="CSZ179" s="229"/>
      <c r="CTA179" s="229"/>
      <c r="CTB179" s="229"/>
      <c r="CTC179" s="229"/>
      <c r="CTD179" s="229"/>
      <c r="CTE179" s="229"/>
      <c r="CTF179" s="229"/>
      <c r="CTG179" s="229"/>
      <c r="CTH179" s="229"/>
      <c r="CTI179" s="229"/>
      <c r="CTJ179" s="229"/>
      <c r="CTK179" s="229"/>
      <c r="CTL179" s="229"/>
      <c r="CTM179" s="229"/>
      <c r="CTN179" s="229"/>
      <c r="CTO179" s="229"/>
      <c r="CTP179" s="229"/>
      <c r="CTQ179" s="229"/>
      <c r="CTR179" s="229"/>
      <c r="CTS179" s="229"/>
      <c r="CTT179" s="229"/>
      <c r="CTU179" s="229"/>
      <c r="CTV179" s="229"/>
      <c r="CTW179" s="229"/>
      <c r="CTX179" s="229"/>
      <c r="CTY179" s="229"/>
      <c r="CTZ179" s="229"/>
      <c r="CUA179" s="229"/>
    </row>
    <row r="180" spans="1:2575" s="224" customFormat="1" ht="108.75" hidden="1" customHeight="1">
      <c r="A180" s="247"/>
      <c r="B180" s="248"/>
      <c r="C180" s="249"/>
      <c r="D180" s="250"/>
      <c r="E180" s="274"/>
      <c r="F180" s="252"/>
      <c r="G180" s="249"/>
      <c r="H180" s="256"/>
      <c r="I180" s="269"/>
      <c r="J180" s="270"/>
      <c r="K180" s="252"/>
      <c r="L180" s="252"/>
      <c r="N180" s="229"/>
      <c r="O180" s="229"/>
      <c r="P180" s="229"/>
      <c r="Q180" s="229"/>
      <c r="R180" s="229"/>
      <c r="S180" s="229"/>
      <c r="T180" s="229"/>
      <c r="U180" s="229"/>
      <c r="V180" s="229"/>
      <c r="W180" s="229"/>
      <c r="X180" s="229"/>
      <c r="Y180" s="229"/>
      <c r="Z180" s="229"/>
      <c r="AA180" s="229"/>
      <c r="AB180" s="229"/>
      <c r="AC180" s="229"/>
      <c r="AD180" s="229"/>
      <c r="AE180" s="229"/>
      <c r="AF180" s="229"/>
      <c r="AG180" s="229"/>
      <c r="AH180" s="229"/>
      <c r="AI180" s="229"/>
      <c r="AJ180" s="229"/>
      <c r="AK180" s="229"/>
      <c r="AL180" s="229"/>
      <c r="AM180" s="229"/>
      <c r="AN180" s="229"/>
      <c r="AO180" s="229"/>
      <c r="AP180" s="229"/>
      <c r="AQ180" s="229"/>
      <c r="AR180" s="229"/>
      <c r="AS180" s="229"/>
      <c r="AT180" s="229"/>
      <c r="AU180" s="229"/>
      <c r="AV180" s="229"/>
      <c r="AW180" s="229"/>
      <c r="AX180" s="229"/>
      <c r="AY180" s="229"/>
      <c r="AZ180" s="229"/>
      <c r="BA180" s="229"/>
      <c r="BB180" s="229"/>
      <c r="BC180" s="229"/>
      <c r="BD180" s="229"/>
      <c r="BE180" s="229"/>
      <c r="BF180" s="229"/>
      <c r="BG180" s="229"/>
      <c r="BH180" s="229"/>
      <c r="BI180" s="229"/>
      <c r="BJ180" s="229"/>
      <c r="BK180" s="229"/>
      <c r="BL180" s="229"/>
      <c r="BM180" s="229"/>
      <c r="BN180" s="229"/>
      <c r="BO180" s="229"/>
      <c r="BP180" s="229"/>
      <c r="BQ180" s="229"/>
      <c r="BR180" s="229"/>
      <c r="BS180" s="229"/>
      <c r="BT180" s="229"/>
      <c r="BU180" s="229"/>
      <c r="BV180" s="229"/>
      <c r="BW180" s="229"/>
      <c r="BX180" s="229"/>
      <c r="BY180" s="229"/>
      <c r="BZ180" s="229"/>
      <c r="CA180" s="229"/>
      <c r="CB180" s="229"/>
      <c r="CC180" s="229"/>
      <c r="CD180" s="229"/>
      <c r="CE180" s="229"/>
      <c r="CF180" s="229"/>
      <c r="CG180" s="229"/>
      <c r="CH180" s="229"/>
      <c r="CI180" s="229"/>
      <c r="CJ180" s="229"/>
      <c r="CK180" s="229"/>
      <c r="CL180" s="229"/>
      <c r="CM180" s="229"/>
      <c r="CN180" s="229"/>
      <c r="CO180" s="229"/>
      <c r="CP180" s="229"/>
      <c r="CQ180" s="229"/>
      <c r="CR180" s="229"/>
      <c r="CS180" s="229"/>
      <c r="CT180" s="229"/>
      <c r="CU180" s="229"/>
      <c r="CV180" s="229"/>
      <c r="CW180" s="229"/>
      <c r="CX180" s="229"/>
      <c r="CY180" s="229"/>
      <c r="CZ180" s="229"/>
      <c r="DA180" s="229"/>
      <c r="DB180" s="229"/>
      <c r="DC180" s="229"/>
      <c r="DD180" s="229"/>
      <c r="DE180" s="229"/>
      <c r="DF180" s="229"/>
      <c r="DG180" s="229"/>
      <c r="DH180" s="229"/>
      <c r="DI180" s="229"/>
      <c r="DJ180" s="229"/>
      <c r="DK180" s="229"/>
      <c r="DL180" s="229"/>
      <c r="DM180" s="229"/>
      <c r="DN180" s="229"/>
      <c r="DO180" s="229"/>
      <c r="DP180" s="229"/>
      <c r="DQ180" s="229"/>
      <c r="DR180" s="229"/>
      <c r="DS180" s="229"/>
      <c r="DT180" s="229"/>
      <c r="DU180" s="229"/>
      <c r="DV180" s="229"/>
      <c r="DW180" s="229"/>
      <c r="DX180" s="229"/>
      <c r="DY180" s="229"/>
      <c r="DZ180" s="229"/>
      <c r="EA180" s="229"/>
      <c r="EB180" s="229"/>
      <c r="EC180" s="229"/>
      <c r="ED180" s="229"/>
      <c r="EE180" s="229"/>
      <c r="EF180" s="229"/>
      <c r="EG180" s="229"/>
      <c r="EH180" s="229"/>
      <c r="EI180" s="229"/>
      <c r="EJ180" s="229"/>
      <c r="EK180" s="229"/>
      <c r="EL180" s="229"/>
      <c r="EM180" s="229"/>
      <c r="EN180" s="229"/>
      <c r="EO180" s="229"/>
      <c r="EP180" s="229"/>
      <c r="EQ180" s="229"/>
      <c r="ER180" s="229"/>
      <c r="ES180" s="229"/>
      <c r="ET180" s="229"/>
      <c r="EU180" s="229"/>
      <c r="EV180" s="229"/>
      <c r="EW180" s="229"/>
      <c r="EX180" s="229"/>
      <c r="EY180" s="229"/>
      <c r="EZ180" s="229"/>
      <c r="FA180" s="229"/>
      <c r="FB180" s="229"/>
      <c r="FC180" s="229"/>
      <c r="FD180" s="229"/>
      <c r="FE180" s="229"/>
      <c r="FF180" s="229"/>
      <c r="FG180" s="229"/>
      <c r="FH180" s="229"/>
      <c r="FI180" s="229"/>
      <c r="FJ180" s="229"/>
      <c r="FK180" s="229"/>
      <c r="FL180" s="229"/>
      <c r="FM180" s="229"/>
      <c r="FN180" s="229"/>
      <c r="FO180" s="229"/>
      <c r="FP180" s="229"/>
      <c r="FQ180" s="229"/>
      <c r="FR180" s="229"/>
      <c r="FS180" s="229"/>
      <c r="FT180" s="229"/>
      <c r="FU180" s="229"/>
      <c r="FV180" s="229"/>
      <c r="FW180" s="229"/>
      <c r="FX180" s="229"/>
      <c r="FY180" s="229"/>
      <c r="FZ180" s="229"/>
      <c r="GA180" s="229"/>
      <c r="GB180" s="229"/>
      <c r="GC180" s="229"/>
      <c r="GD180" s="229"/>
      <c r="GE180" s="229"/>
      <c r="GF180" s="229"/>
      <c r="GG180" s="229"/>
      <c r="GH180" s="229"/>
      <c r="GI180" s="229"/>
      <c r="GJ180" s="229"/>
      <c r="GK180" s="229"/>
      <c r="GL180" s="229"/>
      <c r="GM180" s="229"/>
      <c r="GN180" s="229"/>
      <c r="GO180" s="229"/>
      <c r="GP180" s="229"/>
      <c r="GQ180" s="229"/>
      <c r="GR180" s="229"/>
      <c r="GS180" s="229"/>
      <c r="GT180" s="229"/>
      <c r="GU180" s="229"/>
      <c r="GV180" s="229"/>
      <c r="GW180" s="229"/>
      <c r="GX180" s="229"/>
      <c r="GY180" s="229"/>
      <c r="GZ180" s="229"/>
      <c r="HA180" s="229"/>
      <c r="HB180" s="229"/>
      <c r="HC180" s="229"/>
      <c r="HD180" s="229"/>
      <c r="HE180" s="229"/>
      <c r="HF180" s="229"/>
      <c r="HG180" s="229"/>
      <c r="HH180" s="229"/>
      <c r="HI180" s="229"/>
      <c r="HJ180" s="229"/>
      <c r="HK180" s="229"/>
      <c r="HL180" s="229"/>
      <c r="HM180" s="229"/>
      <c r="HN180" s="229"/>
      <c r="HO180" s="229"/>
      <c r="HP180" s="229"/>
      <c r="HQ180" s="229"/>
      <c r="HR180" s="229"/>
      <c r="HS180" s="229"/>
      <c r="HT180" s="229"/>
      <c r="HU180" s="229"/>
      <c r="HV180" s="229"/>
      <c r="HW180" s="229"/>
      <c r="HX180" s="229"/>
      <c r="HY180" s="229"/>
      <c r="HZ180" s="229"/>
      <c r="IA180" s="229"/>
      <c r="IB180" s="229"/>
      <c r="IC180" s="229"/>
      <c r="ID180" s="229"/>
      <c r="IE180" s="229"/>
      <c r="IF180" s="229"/>
      <c r="IG180" s="229"/>
      <c r="IH180" s="229"/>
      <c r="II180" s="229"/>
      <c r="IJ180" s="229"/>
      <c r="IK180" s="229"/>
      <c r="IL180" s="229"/>
      <c r="IM180" s="229"/>
      <c r="IN180" s="229"/>
      <c r="IO180" s="229"/>
      <c r="IP180" s="229"/>
      <c r="IQ180" s="229"/>
      <c r="IR180" s="229"/>
      <c r="IS180" s="229"/>
      <c r="IT180" s="229"/>
      <c r="IU180" s="229"/>
      <c r="IV180" s="229"/>
      <c r="IW180" s="229"/>
      <c r="IX180" s="229"/>
      <c r="IY180" s="229"/>
      <c r="IZ180" s="229"/>
      <c r="JA180" s="229"/>
      <c r="JB180" s="229"/>
      <c r="JC180" s="229"/>
      <c r="JD180" s="229"/>
      <c r="JE180" s="229"/>
      <c r="JF180" s="229"/>
      <c r="JG180" s="229"/>
      <c r="JH180" s="229"/>
      <c r="JI180" s="229"/>
      <c r="JJ180" s="229"/>
      <c r="JK180" s="229"/>
      <c r="JL180" s="229"/>
      <c r="JM180" s="229"/>
      <c r="JN180" s="229"/>
      <c r="JO180" s="229"/>
      <c r="JP180" s="229"/>
      <c r="JQ180" s="229"/>
      <c r="JR180" s="229"/>
      <c r="JS180" s="229"/>
      <c r="JT180" s="229"/>
      <c r="JU180" s="229"/>
      <c r="JV180" s="229"/>
      <c r="JW180" s="229"/>
      <c r="JX180" s="229"/>
      <c r="JY180" s="229"/>
      <c r="JZ180" s="229"/>
      <c r="KA180" s="229"/>
      <c r="KB180" s="229"/>
      <c r="KC180" s="229"/>
      <c r="KD180" s="229"/>
      <c r="KE180" s="229"/>
      <c r="KF180" s="229"/>
      <c r="KG180" s="229"/>
      <c r="KH180" s="229"/>
      <c r="KI180" s="229"/>
      <c r="KJ180" s="229"/>
      <c r="KK180" s="229"/>
      <c r="KL180" s="229"/>
      <c r="KM180" s="229"/>
      <c r="KN180" s="229"/>
      <c r="KO180" s="229"/>
      <c r="KP180" s="229"/>
      <c r="KQ180" s="229"/>
      <c r="KR180" s="229"/>
      <c r="KS180" s="229"/>
      <c r="KT180" s="229"/>
      <c r="KU180" s="229"/>
      <c r="KV180" s="229"/>
      <c r="KW180" s="229"/>
      <c r="KX180" s="229"/>
      <c r="KY180" s="229"/>
      <c r="KZ180" s="229"/>
      <c r="LA180" s="229"/>
      <c r="LB180" s="229"/>
      <c r="LC180" s="229"/>
      <c r="LD180" s="229"/>
      <c r="LE180" s="229"/>
      <c r="LF180" s="229"/>
      <c r="LG180" s="229"/>
      <c r="LH180" s="229"/>
      <c r="LI180" s="229"/>
      <c r="LJ180" s="229"/>
      <c r="LK180" s="229"/>
      <c r="LL180" s="229"/>
      <c r="LM180" s="229"/>
      <c r="LN180" s="229"/>
      <c r="LO180" s="229"/>
      <c r="LP180" s="229"/>
      <c r="LQ180" s="229"/>
      <c r="LR180" s="229"/>
      <c r="LS180" s="229"/>
      <c r="LT180" s="229"/>
      <c r="LU180" s="229"/>
      <c r="LV180" s="229"/>
      <c r="LW180" s="229"/>
      <c r="LX180" s="229"/>
      <c r="LY180" s="229"/>
      <c r="LZ180" s="229"/>
      <c r="MA180" s="229"/>
      <c r="MB180" s="229"/>
      <c r="MC180" s="229"/>
      <c r="MD180" s="229"/>
      <c r="ME180" s="229"/>
      <c r="MF180" s="229"/>
      <c r="MG180" s="229"/>
      <c r="MH180" s="229"/>
      <c r="MI180" s="229"/>
      <c r="MJ180" s="229"/>
      <c r="MK180" s="229"/>
      <c r="ML180" s="229"/>
      <c r="MM180" s="229"/>
      <c r="MN180" s="229"/>
      <c r="MO180" s="229"/>
      <c r="MP180" s="229"/>
      <c r="MQ180" s="229"/>
      <c r="MR180" s="229"/>
      <c r="MS180" s="229"/>
      <c r="MT180" s="229"/>
      <c r="MU180" s="229"/>
      <c r="MV180" s="229"/>
      <c r="MW180" s="229"/>
      <c r="MX180" s="229"/>
      <c r="MY180" s="229"/>
      <c r="MZ180" s="229"/>
      <c r="NA180" s="229"/>
      <c r="NB180" s="229"/>
      <c r="NC180" s="229"/>
      <c r="ND180" s="229"/>
      <c r="NE180" s="229"/>
      <c r="NF180" s="229"/>
      <c r="NG180" s="229"/>
      <c r="NH180" s="229"/>
      <c r="NI180" s="229"/>
      <c r="NJ180" s="229"/>
      <c r="NK180" s="229"/>
      <c r="NL180" s="229"/>
      <c r="NM180" s="229"/>
      <c r="NN180" s="229"/>
      <c r="NO180" s="229"/>
      <c r="NP180" s="229"/>
      <c r="NQ180" s="229"/>
      <c r="NR180" s="229"/>
      <c r="NS180" s="229"/>
      <c r="NT180" s="229"/>
      <c r="NU180" s="229"/>
      <c r="NV180" s="229"/>
      <c r="NW180" s="229"/>
      <c r="NX180" s="229"/>
      <c r="NY180" s="229"/>
      <c r="NZ180" s="229"/>
      <c r="OA180" s="229"/>
      <c r="OB180" s="229"/>
      <c r="OC180" s="229"/>
      <c r="OD180" s="229"/>
      <c r="OE180" s="229"/>
      <c r="OF180" s="229"/>
      <c r="OG180" s="229"/>
      <c r="OH180" s="229"/>
      <c r="OI180" s="229"/>
      <c r="OJ180" s="229"/>
      <c r="OK180" s="229"/>
      <c r="OL180" s="229"/>
      <c r="OM180" s="229"/>
      <c r="ON180" s="229"/>
      <c r="OO180" s="229"/>
      <c r="OP180" s="229"/>
      <c r="OQ180" s="229"/>
      <c r="OR180" s="229"/>
      <c r="OS180" s="229"/>
      <c r="OT180" s="229"/>
      <c r="OU180" s="229"/>
      <c r="OV180" s="229"/>
      <c r="OW180" s="229"/>
      <c r="OX180" s="229"/>
      <c r="OY180" s="229"/>
      <c r="OZ180" s="229"/>
      <c r="PA180" s="229"/>
      <c r="PB180" s="229"/>
      <c r="PC180" s="229"/>
      <c r="PD180" s="229"/>
      <c r="PE180" s="229"/>
      <c r="PF180" s="229"/>
      <c r="PG180" s="229"/>
      <c r="PH180" s="229"/>
      <c r="PI180" s="229"/>
      <c r="PJ180" s="229"/>
      <c r="PK180" s="229"/>
      <c r="PL180" s="229"/>
      <c r="PM180" s="229"/>
      <c r="PN180" s="229"/>
      <c r="PO180" s="229"/>
      <c r="PP180" s="229"/>
      <c r="PQ180" s="229"/>
      <c r="PR180" s="229"/>
      <c r="PS180" s="229"/>
      <c r="PT180" s="229"/>
      <c r="PU180" s="229"/>
      <c r="PV180" s="229"/>
      <c r="PW180" s="229"/>
      <c r="PX180" s="229"/>
      <c r="PY180" s="229"/>
      <c r="PZ180" s="229"/>
      <c r="QA180" s="229"/>
      <c r="QB180" s="229"/>
      <c r="QC180" s="229"/>
      <c r="QD180" s="229"/>
      <c r="QE180" s="229"/>
      <c r="QF180" s="229"/>
      <c r="QG180" s="229"/>
      <c r="QH180" s="229"/>
      <c r="QI180" s="229"/>
      <c r="QJ180" s="229"/>
      <c r="QK180" s="229"/>
      <c r="QL180" s="229"/>
      <c r="QM180" s="229"/>
      <c r="QN180" s="229"/>
      <c r="QO180" s="229"/>
      <c r="QP180" s="229"/>
      <c r="QQ180" s="229"/>
      <c r="QR180" s="229"/>
      <c r="QS180" s="229"/>
      <c r="QT180" s="229"/>
      <c r="QU180" s="229"/>
      <c r="QV180" s="229"/>
      <c r="QW180" s="229"/>
      <c r="QX180" s="229"/>
      <c r="QY180" s="229"/>
      <c r="QZ180" s="229"/>
      <c r="RA180" s="229"/>
      <c r="RB180" s="229"/>
      <c r="RC180" s="229"/>
      <c r="RD180" s="229"/>
      <c r="RE180" s="229"/>
      <c r="RF180" s="229"/>
      <c r="RG180" s="229"/>
      <c r="RH180" s="229"/>
      <c r="RI180" s="229"/>
      <c r="RJ180" s="229"/>
      <c r="RK180" s="229"/>
      <c r="RL180" s="229"/>
      <c r="RM180" s="229"/>
      <c r="RN180" s="229"/>
      <c r="RO180" s="229"/>
      <c r="RP180" s="229"/>
      <c r="RQ180" s="229"/>
      <c r="RR180" s="229"/>
      <c r="RS180" s="229"/>
      <c r="RT180" s="229"/>
      <c r="RU180" s="229"/>
      <c r="RV180" s="229"/>
      <c r="RW180" s="229"/>
      <c r="RX180" s="229"/>
      <c r="RY180" s="229"/>
      <c r="RZ180" s="229"/>
      <c r="SA180" s="229"/>
      <c r="SB180" s="229"/>
      <c r="SC180" s="229"/>
      <c r="SD180" s="229"/>
      <c r="SE180" s="229"/>
      <c r="SF180" s="229"/>
      <c r="SG180" s="229"/>
      <c r="SH180" s="229"/>
      <c r="SI180" s="229"/>
      <c r="SJ180" s="229"/>
      <c r="SK180" s="229"/>
      <c r="SL180" s="229"/>
      <c r="SM180" s="229"/>
      <c r="SN180" s="229"/>
      <c r="SO180" s="229"/>
      <c r="SP180" s="229"/>
      <c r="SQ180" s="229"/>
      <c r="SR180" s="229"/>
      <c r="SS180" s="229"/>
      <c r="ST180" s="229"/>
      <c r="SU180" s="229"/>
      <c r="SV180" s="229"/>
      <c r="SW180" s="229"/>
      <c r="SX180" s="229"/>
      <c r="SY180" s="229"/>
      <c r="SZ180" s="229"/>
      <c r="TA180" s="229"/>
      <c r="TB180" s="229"/>
      <c r="TC180" s="229"/>
      <c r="TD180" s="229"/>
      <c r="TE180" s="229"/>
      <c r="TF180" s="229"/>
      <c r="TG180" s="229"/>
      <c r="TH180" s="229"/>
      <c r="TI180" s="229"/>
      <c r="TJ180" s="229"/>
      <c r="TK180" s="229"/>
      <c r="TL180" s="229"/>
      <c r="TM180" s="229"/>
      <c r="TN180" s="229"/>
      <c r="TO180" s="229"/>
      <c r="TP180" s="229"/>
      <c r="TQ180" s="229"/>
      <c r="TR180" s="229"/>
      <c r="TS180" s="229"/>
      <c r="TT180" s="229"/>
      <c r="TU180" s="229"/>
      <c r="TV180" s="229"/>
      <c r="TW180" s="229"/>
      <c r="TX180" s="229"/>
      <c r="TY180" s="229"/>
      <c r="TZ180" s="229"/>
      <c r="UA180" s="229"/>
      <c r="UB180" s="229"/>
      <c r="UC180" s="229"/>
      <c r="UD180" s="229"/>
      <c r="UE180" s="229"/>
      <c r="UF180" s="229"/>
      <c r="UG180" s="229"/>
      <c r="UH180" s="229"/>
      <c r="UI180" s="229"/>
      <c r="UJ180" s="229"/>
      <c r="UK180" s="229"/>
      <c r="UL180" s="229"/>
      <c r="UM180" s="229"/>
      <c r="UN180" s="229"/>
      <c r="UO180" s="229"/>
      <c r="UP180" s="229"/>
      <c r="UQ180" s="229"/>
      <c r="UR180" s="229"/>
      <c r="US180" s="229"/>
      <c r="UT180" s="229"/>
      <c r="UU180" s="229"/>
      <c r="UV180" s="229"/>
      <c r="UW180" s="229"/>
      <c r="UX180" s="229"/>
      <c r="UY180" s="229"/>
      <c r="UZ180" s="229"/>
      <c r="VA180" s="229"/>
      <c r="VB180" s="229"/>
      <c r="VC180" s="229"/>
      <c r="VD180" s="229"/>
      <c r="VE180" s="229"/>
      <c r="VF180" s="229"/>
      <c r="VG180" s="229"/>
      <c r="VH180" s="229"/>
      <c r="VI180" s="229"/>
      <c r="VJ180" s="229"/>
      <c r="VK180" s="229"/>
      <c r="VL180" s="229"/>
      <c r="VM180" s="229"/>
      <c r="VN180" s="229"/>
      <c r="VO180" s="229"/>
      <c r="VP180" s="229"/>
      <c r="VQ180" s="229"/>
      <c r="VR180" s="229"/>
      <c r="VS180" s="229"/>
      <c r="VT180" s="229"/>
      <c r="VU180" s="229"/>
      <c r="VV180" s="229"/>
      <c r="VW180" s="229"/>
      <c r="VX180" s="229"/>
      <c r="VY180" s="229"/>
      <c r="VZ180" s="229"/>
      <c r="WA180" s="229"/>
      <c r="WB180" s="229"/>
      <c r="WC180" s="229"/>
      <c r="WD180" s="229"/>
      <c r="WE180" s="229"/>
      <c r="WF180" s="229"/>
      <c r="WG180" s="229"/>
      <c r="WH180" s="229"/>
      <c r="WI180" s="229"/>
      <c r="WJ180" s="229"/>
      <c r="WK180" s="229"/>
      <c r="WL180" s="229"/>
      <c r="WM180" s="229"/>
      <c r="WN180" s="229"/>
      <c r="WO180" s="229"/>
      <c r="WP180" s="229"/>
      <c r="WQ180" s="229"/>
      <c r="WR180" s="229"/>
      <c r="WS180" s="229"/>
      <c r="WT180" s="229"/>
      <c r="WU180" s="229"/>
      <c r="WV180" s="229"/>
      <c r="WW180" s="229"/>
      <c r="WX180" s="229"/>
      <c r="WY180" s="229"/>
      <c r="WZ180" s="229"/>
      <c r="XA180" s="229"/>
      <c r="XB180" s="229"/>
      <c r="XC180" s="229"/>
      <c r="XD180" s="229"/>
      <c r="XE180" s="229"/>
      <c r="XF180" s="229"/>
      <c r="XG180" s="229"/>
      <c r="XH180" s="229"/>
      <c r="XI180" s="229"/>
      <c r="XJ180" s="229"/>
      <c r="XK180" s="229"/>
      <c r="XL180" s="229"/>
      <c r="XM180" s="229"/>
      <c r="XN180" s="229"/>
      <c r="XO180" s="229"/>
      <c r="XP180" s="229"/>
      <c r="XQ180" s="229"/>
      <c r="XR180" s="229"/>
      <c r="XS180" s="229"/>
      <c r="XT180" s="229"/>
      <c r="XU180" s="229"/>
      <c r="XV180" s="229"/>
      <c r="XW180" s="229"/>
      <c r="XX180" s="229"/>
      <c r="XY180" s="229"/>
      <c r="XZ180" s="229"/>
      <c r="YA180" s="229"/>
      <c r="YB180" s="229"/>
      <c r="YC180" s="229"/>
      <c r="YD180" s="229"/>
      <c r="YE180" s="229"/>
      <c r="YF180" s="229"/>
      <c r="YG180" s="229"/>
      <c r="YH180" s="229"/>
      <c r="YI180" s="229"/>
      <c r="YJ180" s="229"/>
      <c r="YK180" s="229"/>
      <c r="YL180" s="229"/>
      <c r="YM180" s="229"/>
      <c r="YN180" s="229"/>
      <c r="YO180" s="229"/>
      <c r="YP180" s="229"/>
      <c r="YQ180" s="229"/>
      <c r="YR180" s="229"/>
      <c r="YS180" s="229"/>
      <c r="YT180" s="229"/>
      <c r="YU180" s="229"/>
      <c r="YV180" s="229"/>
      <c r="YW180" s="229"/>
      <c r="YX180" s="229"/>
      <c r="YY180" s="229"/>
      <c r="YZ180" s="229"/>
      <c r="ZA180" s="229"/>
      <c r="ZB180" s="229"/>
      <c r="ZC180" s="229"/>
      <c r="ZD180" s="229"/>
      <c r="ZE180" s="229"/>
      <c r="ZF180" s="229"/>
      <c r="ZG180" s="229"/>
      <c r="ZH180" s="229"/>
      <c r="ZI180" s="229"/>
      <c r="ZJ180" s="229"/>
      <c r="ZK180" s="229"/>
      <c r="ZL180" s="229"/>
      <c r="ZM180" s="229"/>
      <c r="ZN180" s="229"/>
      <c r="ZO180" s="229"/>
      <c r="ZP180" s="229"/>
      <c r="ZQ180" s="229"/>
      <c r="ZR180" s="229"/>
      <c r="ZS180" s="229"/>
      <c r="ZT180" s="229"/>
      <c r="ZU180" s="229"/>
      <c r="ZV180" s="229"/>
      <c r="ZW180" s="229"/>
      <c r="ZX180" s="229"/>
      <c r="ZY180" s="229"/>
      <c r="ZZ180" s="229"/>
      <c r="AAA180" s="229"/>
      <c r="AAB180" s="229"/>
      <c r="AAC180" s="229"/>
      <c r="AAD180" s="229"/>
      <c r="AAE180" s="229"/>
      <c r="AAF180" s="229"/>
      <c r="AAG180" s="229"/>
      <c r="AAH180" s="229"/>
      <c r="AAI180" s="229"/>
      <c r="AAJ180" s="229"/>
      <c r="AAK180" s="229"/>
      <c r="AAL180" s="229"/>
      <c r="AAM180" s="229"/>
      <c r="AAN180" s="229"/>
      <c r="AAO180" s="229"/>
      <c r="AAP180" s="229"/>
      <c r="AAQ180" s="229"/>
      <c r="AAR180" s="229"/>
      <c r="AAS180" s="229"/>
      <c r="AAT180" s="229"/>
      <c r="AAU180" s="229"/>
      <c r="AAV180" s="229"/>
      <c r="AAW180" s="229"/>
      <c r="AAX180" s="229"/>
      <c r="AAY180" s="229"/>
      <c r="AAZ180" s="229"/>
      <c r="ABA180" s="229"/>
      <c r="ABB180" s="229"/>
      <c r="ABC180" s="229"/>
      <c r="ABD180" s="229"/>
      <c r="ABE180" s="229"/>
      <c r="ABF180" s="229"/>
      <c r="ABG180" s="229"/>
      <c r="ABH180" s="229"/>
      <c r="ABI180" s="229"/>
      <c r="ABJ180" s="229"/>
      <c r="ABK180" s="229"/>
      <c r="ABL180" s="229"/>
      <c r="ABM180" s="229"/>
      <c r="ABN180" s="229"/>
      <c r="ABO180" s="229"/>
      <c r="ABP180" s="229"/>
      <c r="ABQ180" s="229"/>
      <c r="ABR180" s="229"/>
      <c r="ABS180" s="229"/>
      <c r="ABT180" s="229"/>
      <c r="ABU180" s="229"/>
      <c r="ABV180" s="229"/>
      <c r="ABW180" s="229"/>
      <c r="ABX180" s="229"/>
      <c r="ABY180" s="229"/>
      <c r="ABZ180" s="229"/>
      <c r="ACA180" s="229"/>
      <c r="ACB180" s="229"/>
      <c r="ACC180" s="229"/>
      <c r="ACD180" s="229"/>
      <c r="ACE180" s="229"/>
      <c r="ACF180" s="229"/>
      <c r="ACG180" s="229"/>
      <c r="ACH180" s="229"/>
      <c r="ACI180" s="229"/>
      <c r="ACJ180" s="229"/>
      <c r="ACK180" s="229"/>
      <c r="ACL180" s="229"/>
      <c r="ACM180" s="229"/>
      <c r="ACN180" s="229"/>
      <c r="ACO180" s="229"/>
      <c r="ACP180" s="229"/>
      <c r="ACQ180" s="229"/>
      <c r="ACR180" s="229"/>
      <c r="ACS180" s="229"/>
      <c r="ACT180" s="229"/>
      <c r="ACU180" s="229"/>
      <c r="ACV180" s="229"/>
      <c r="ACW180" s="229"/>
      <c r="ACX180" s="229"/>
      <c r="ACY180" s="229"/>
      <c r="ACZ180" s="229"/>
      <c r="ADA180" s="229"/>
      <c r="ADB180" s="229"/>
      <c r="ADC180" s="229"/>
      <c r="ADD180" s="229"/>
      <c r="ADE180" s="229"/>
      <c r="ADF180" s="229"/>
      <c r="ADG180" s="229"/>
      <c r="ADH180" s="229"/>
      <c r="ADI180" s="229"/>
      <c r="ADJ180" s="229"/>
      <c r="ADK180" s="229"/>
      <c r="ADL180" s="229"/>
      <c r="ADM180" s="229"/>
      <c r="ADN180" s="229"/>
      <c r="ADO180" s="229"/>
      <c r="ADP180" s="229"/>
      <c r="ADQ180" s="229"/>
      <c r="ADR180" s="229"/>
      <c r="ADS180" s="229"/>
      <c r="ADT180" s="229"/>
      <c r="ADU180" s="229"/>
      <c r="ADV180" s="229"/>
      <c r="ADW180" s="229"/>
      <c r="ADX180" s="229"/>
      <c r="ADY180" s="229"/>
      <c r="ADZ180" s="229"/>
      <c r="AEA180" s="229"/>
      <c r="AEB180" s="229"/>
      <c r="AEC180" s="229"/>
      <c r="AED180" s="229"/>
      <c r="AEE180" s="229"/>
      <c r="AEF180" s="229"/>
      <c r="AEG180" s="229"/>
      <c r="AEH180" s="229"/>
      <c r="AEI180" s="229"/>
      <c r="AEJ180" s="229"/>
      <c r="AEK180" s="229"/>
      <c r="AEL180" s="229"/>
      <c r="AEM180" s="229"/>
      <c r="AEN180" s="229"/>
      <c r="AEO180" s="229"/>
      <c r="AEP180" s="229"/>
      <c r="AEQ180" s="229"/>
      <c r="AER180" s="229"/>
      <c r="AES180" s="229"/>
      <c r="AET180" s="229"/>
      <c r="AEU180" s="229"/>
      <c r="AEV180" s="229"/>
      <c r="AEW180" s="229"/>
      <c r="AEX180" s="229"/>
      <c r="AEY180" s="229"/>
      <c r="AEZ180" s="229"/>
      <c r="AFA180" s="229"/>
      <c r="AFB180" s="229"/>
      <c r="AFC180" s="229"/>
      <c r="AFD180" s="229"/>
      <c r="AFE180" s="229"/>
      <c r="AFF180" s="229"/>
      <c r="AFG180" s="229"/>
      <c r="AFH180" s="229"/>
      <c r="AFI180" s="229"/>
      <c r="AFJ180" s="229"/>
      <c r="AFK180" s="229"/>
      <c r="AFL180" s="229"/>
      <c r="AFM180" s="229"/>
      <c r="AFN180" s="229"/>
      <c r="AFO180" s="229"/>
      <c r="AFP180" s="229"/>
      <c r="AFQ180" s="229"/>
      <c r="AFR180" s="229"/>
      <c r="AFS180" s="229"/>
      <c r="AFT180" s="229"/>
      <c r="AFU180" s="229"/>
      <c r="AFV180" s="229"/>
      <c r="AFW180" s="229"/>
      <c r="AFX180" s="229"/>
      <c r="AFY180" s="229"/>
      <c r="AFZ180" s="229"/>
      <c r="AGA180" s="229"/>
      <c r="AGB180" s="229"/>
      <c r="AGC180" s="229"/>
      <c r="AGD180" s="229"/>
      <c r="AGE180" s="229"/>
      <c r="AGF180" s="229"/>
      <c r="AGG180" s="229"/>
      <c r="AGH180" s="229"/>
      <c r="AGI180" s="229"/>
      <c r="AGJ180" s="229"/>
      <c r="AGK180" s="229"/>
      <c r="AGL180" s="229"/>
      <c r="AGM180" s="229"/>
      <c r="AGN180" s="229"/>
      <c r="AGO180" s="229"/>
      <c r="AGP180" s="229"/>
      <c r="AGQ180" s="229"/>
      <c r="AGR180" s="229"/>
      <c r="AGS180" s="229"/>
      <c r="AGT180" s="229"/>
      <c r="AGU180" s="229"/>
      <c r="AGV180" s="229"/>
      <c r="AGW180" s="229"/>
      <c r="AGX180" s="229"/>
      <c r="AGY180" s="229"/>
      <c r="AGZ180" s="229"/>
      <c r="AHA180" s="229"/>
      <c r="AHB180" s="229"/>
      <c r="AHC180" s="229"/>
      <c r="AHD180" s="229"/>
      <c r="AHE180" s="229"/>
      <c r="AHF180" s="229"/>
      <c r="AHG180" s="229"/>
      <c r="AHH180" s="229"/>
      <c r="AHI180" s="229"/>
      <c r="AHJ180" s="229"/>
      <c r="AHK180" s="229"/>
      <c r="AHL180" s="229"/>
      <c r="AHM180" s="229"/>
      <c r="AHN180" s="229"/>
      <c r="AHO180" s="229"/>
      <c r="AHP180" s="229"/>
      <c r="AHQ180" s="229"/>
      <c r="AHR180" s="229"/>
      <c r="AHS180" s="229"/>
      <c r="AHT180" s="229"/>
      <c r="AHU180" s="229"/>
      <c r="AHV180" s="229"/>
      <c r="AHW180" s="229"/>
      <c r="AHX180" s="229"/>
      <c r="AHY180" s="229"/>
      <c r="AHZ180" s="229"/>
      <c r="AIA180" s="229"/>
      <c r="AIB180" s="229"/>
      <c r="AIC180" s="229"/>
      <c r="AID180" s="229"/>
      <c r="AIE180" s="229"/>
      <c r="AIF180" s="229"/>
      <c r="AIG180" s="229"/>
      <c r="AIH180" s="229"/>
      <c r="AII180" s="229"/>
      <c r="AIJ180" s="229"/>
      <c r="AIK180" s="229"/>
      <c r="AIL180" s="229"/>
      <c r="AIM180" s="229"/>
      <c r="AIN180" s="229"/>
      <c r="AIO180" s="229"/>
      <c r="AIP180" s="229"/>
      <c r="AIQ180" s="229"/>
      <c r="AIR180" s="229"/>
      <c r="AIS180" s="229"/>
      <c r="AIT180" s="229"/>
      <c r="AIU180" s="229"/>
      <c r="AIV180" s="229"/>
      <c r="AIW180" s="229"/>
      <c r="AIX180" s="229"/>
      <c r="AIY180" s="229"/>
      <c r="AIZ180" s="229"/>
      <c r="AJA180" s="229"/>
      <c r="AJB180" s="229"/>
      <c r="AJC180" s="229"/>
      <c r="AJD180" s="229"/>
      <c r="AJE180" s="229"/>
      <c r="AJF180" s="229"/>
      <c r="AJG180" s="229"/>
      <c r="AJH180" s="229"/>
      <c r="AJI180" s="229"/>
      <c r="AJJ180" s="229"/>
      <c r="AJK180" s="229"/>
      <c r="AJL180" s="229"/>
      <c r="AJM180" s="229"/>
      <c r="AJN180" s="229"/>
      <c r="AJO180" s="229"/>
      <c r="AJP180" s="229"/>
      <c r="AJQ180" s="229"/>
      <c r="AJR180" s="229"/>
      <c r="AJS180" s="229"/>
      <c r="AJT180" s="229"/>
      <c r="AJU180" s="229"/>
      <c r="AJV180" s="229"/>
      <c r="AJW180" s="229"/>
      <c r="AJX180" s="229"/>
      <c r="AJY180" s="229"/>
      <c r="AJZ180" s="229"/>
      <c r="AKA180" s="229"/>
      <c r="AKB180" s="229"/>
      <c r="AKC180" s="229"/>
      <c r="AKD180" s="229"/>
      <c r="AKE180" s="229"/>
      <c r="AKF180" s="229"/>
      <c r="AKG180" s="229"/>
      <c r="AKH180" s="229"/>
      <c r="AKI180" s="229"/>
      <c r="AKJ180" s="229"/>
      <c r="AKK180" s="229"/>
      <c r="AKL180" s="229"/>
      <c r="AKM180" s="229"/>
      <c r="AKN180" s="229"/>
      <c r="AKO180" s="229"/>
      <c r="AKP180" s="229"/>
      <c r="AKQ180" s="229"/>
      <c r="AKR180" s="229"/>
      <c r="AKS180" s="229"/>
      <c r="AKT180" s="229"/>
      <c r="AKU180" s="229"/>
      <c r="AKV180" s="229"/>
      <c r="AKW180" s="229"/>
      <c r="AKX180" s="229"/>
      <c r="AKY180" s="229"/>
      <c r="AKZ180" s="229"/>
      <c r="ALA180" s="229"/>
      <c r="ALB180" s="229"/>
      <c r="ALC180" s="229"/>
      <c r="ALD180" s="229"/>
      <c r="ALE180" s="229"/>
      <c r="ALF180" s="229"/>
      <c r="ALG180" s="229"/>
      <c r="ALH180" s="229"/>
      <c r="ALI180" s="229"/>
      <c r="ALJ180" s="229"/>
      <c r="ALK180" s="229"/>
      <c r="ALL180" s="229"/>
      <c r="ALM180" s="229"/>
      <c r="ALN180" s="229"/>
      <c r="ALO180" s="229"/>
      <c r="ALP180" s="229"/>
      <c r="ALQ180" s="229"/>
      <c r="ALR180" s="229"/>
      <c r="ALS180" s="229"/>
      <c r="ALT180" s="229"/>
      <c r="ALU180" s="229"/>
      <c r="ALV180" s="229"/>
      <c r="ALW180" s="229"/>
      <c r="ALX180" s="229"/>
      <c r="ALY180" s="229"/>
      <c r="ALZ180" s="229"/>
      <c r="AMA180" s="229"/>
      <c r="AMB180" s="229"/>
      <c r="AMC180" s="229"/>
      <c r="AMD180" s="229"/>
      <c r="AME180" s="229"/>
      <c r="AMF180" s="229"/>
      <c r="AMG180" s="229"/>
      <c r="AMH180" s="229"/>
      <c r="AMI180" s="229"/>
      <c r="AMJ180" s="229"/>
      <c r="AMK180" s="229"/>
      <c r="AML180" s="229"/>
      <c r="AMM180" s="229"/>
      <c r="AMN180" s="229"/>
      <c r="AMO180" s="229"/>
      <c r="AMP180" s="229"/>
      <c r="AMQ180" s="229"/>
      <c r="AMR180" s="229"/>
      <c r="AMS180" s="229"/>
      <c r="AMT180" s="229"/>
      <c r="AMU180" s="229"/>
      <c r="AMV180" s="229"/>
      <c r="AMW180" s="229"/>
      <c r="AMX180" s="229"/>
      <c r="AMY180" s="229"/>
      <c r="AMZ180" s="229"/>
      <c r="ANA180" s="229"/>
      <c r="ANB180" s="229"/>
      <c r="ANC180" s="229"/>
      <c r="AND180" s="229"/>
      <c r="ANE180" s="229"/>
      <c r="ANF180" s="229"/>
      <c r="ANG180" s="229"/>
      <c r="ANH180" s="229"/>
      <c r="ANI180" s="229"/>
      <c r="ANJ180" s="229"/>
      <c r="ANK180" s="229"/>
      <c r="ANL180" s="229"/>
      <c r="ANM180" s="229"/>
      <c r="ANN180" s="229"/>
      <c r="ANO180" s="229"/>
      <c r="ANP180" s="229"/>
      <c r="ANQ180" s="229"/>
      <c r="ANR180" s="229"/>
      <c r="ANS180" s="229"/>
      <c r="ANT180" s="229"/>
      <c r="ANU180" s="229"/>
      <c r="ANV180" s="229"/>
      <c r="ANW180" s="229"/>
      <c r="ANX180" s="229"/>
      <c r="ANY180" s="229"/>
      <c r="ANZ180" s="229"/>
      <c r="AOA180" s="229"/>
      <c r="AOB180" s="229"/>
      <c r="AOC180" s="229"/>
      <c r="AOD180" s="229"/>
      <c r="AOE180" s="229"/>
      <c r="AOF180" s="229"/>
      <c r="AOG180" s="229"/>
      <c r="AOH180" s="229"/>
      <c r="AOI180" s="229"/>
      <c r="AOJ180" s="229"/>
      <c r="AOK180" s="229"/>
      <c r="AOL180" s="229"/>
      <c r="AOM180" s="229"/>
      <c r="AON180" s="229"/>
      <c r="AOO180" s="229"/>
      <c r="AOP180" s="229"/>
      <c r="AOQ180" s="229"/>
      <c r="AOR180" s="229"/>
      <c r="AOS180" s="229"/>
      <c r="AOT180" s="229"/>
      <c r="AOU180" s="229"/>
      <c r="AOV180" s="229"/>
      <c r="AOW180" s="229"/>
      <c r="AOX180" s="229"/>
      <c r="AOY180" s="229"/>
      <c r="AOZ180" s="229"/>
      <c r="APA180" s="229"/>
      <c r="APB180" s="229"/>
      <c r="APC180" s="229"/>
      <c r="APD180" s="229"/>
      <c r="APE180" s="229"/>
      <c r="APF180" s="229"/>
      <c r="APG180" s="229"/>
      <c r="APH180" s="229"/>
      <c r="API180" s="229"/>
      <c r="APJ180" s="229"/>
      <c r="APK180" s="229"/>
      <c r="APL180" s="229"/>
      <c r="APM180" s="229"/>
      <c r="APN180" s="229"/>
      <c r="APO180" s="229"/>
      <c r="APP180" s="229"/>
      <c r="APQ180" s="229"/>
      <c r="APR180" s="229"/>
      <c r="APS180" s="229"/>
      <c r="APT180" s="229"/>
      <c r="APU180" s="229"/>
      <c r="APV180" s="229"/>
      <c r="APW180" s="229"/>
      <c r="APX180" s="229"/>
      <c r="APY180" s="229"/>
      <c r="APZ180" s="229"/>
      <c r="AQA180" s="229"/>
      <c r="AQB180" s="229"/>
      <c r="AQC180" s="229"/>
      <c r="AQD180" s="229"/>
      <c r="AQE180" s="229"/>
      <c r="AQF180" s="229"/>
      <c r="AQG180" s="229"/>
      <c r="AQH180" s="229"/>
      <c r="AQI180" s="229"/>
      <c r="AQJ180" s="229"/>
      <c r="AQK180" s="229"/>
      <c r="AQL180" s="229"/>
      <c r="AQM180" s="229"/>
      <c r="AQN180" s="229"/>
      <c r="AQO180" s="229"/>
      <c r="AQP180" s="229"/>
      <c r="AQQ180" s="229"/>
      <c r="AQR180" s="229"/>
      <c r="AQS180" s="229"/>
      <c r="AQT180" s="229"/>
      <c r="AQU180" s="229"/>
      <c r="AQV180" s="229"/>
      <c r="AQW180" s="229"/>
      <c r="AQX180" s="229"/>
      <c r="AQY180" s="229"/>
      <c r="AQZ180" s="229"/>
      <c r="ARA180" s="229"/>
      <c r="ARB180" s="229"/>
      <c r="ARC180" s="229"/>
      <c r="ARD180" s="229"/>
      <c r="ARE180" s="229"/>
      <c r="ARF180" s="229"/>
      <c r="ARG180" s="229"/>
      <c r="ARH180" s="229"/>
      <c r="ARI180" s="229"/>
      <c r="ARJ180" s="229"/>
      <c r="ARK180" s="229"/>
      <c r="ARL180" s="229"/>
      <c r="ARM180" s="229"/>
      <c r="ARN180" s="229"/>
      <c r="ARO180" s="229"/>
      <c r="ARP180" s="229"/>
      <c r="ARQ180" s="229"/>
      <c r="ARR180" s="229"/>
      <c r="ARS180" s="229"/>
      <c r="ART180" s="229"/>
      <c r="ARU180" s="229"/>
      <c r="ARV180" s="229"/>
      <c r="ARW180" s="229"/>
      <c r="ARX180" s="229"/>
      <c r="ARY180" s="229"/>
      <c r="ARZ180" s="229"/>
      <c r="ASA180" s="229"/>
      <c r="ASB180" s="229"/>
      <c r="ASC180" s="229"/>
      <c r="ASD180" s="229"/>
      <c r="ASE180" s="229"/>
      <c r="ASF180" s="229"/>
      <c r="ASG180" s="229"/>
      <c r="ASH180" s="229"/>
      <c r="ASI180" s="229"/>
      <c r="ASJ180" s="229"/>
      <c r="ASK180" s="229"/>
      <c r="ASL180" s="229"/>
      <c r="ASM180" s="229"/>
      <c r="ASN180" s="229"/>
      <c r="ASO180" s="229"/>
      <c r="ASP180" s="229"/>
      <c r="ASQ180" s="229"/>
      <c r="ASR180" s="229"/>
      <c r="ASS180" s="229"/>
      <c r="AST180" s="229"/>
      <c r="ASU180" s="229"/>
      <c r="ASV180" s="229"/>
      <c r="ASW180" s="229"/>
      <c r="ASX180" s="229"/>
      <c r="ASY180" s="229"/>
      <c r="ASZ180" s="229"/>
      <c r="ATA180" s="229"/>
      <c r="ATB180" s="229"/>
      <c r="ATC180" s="229"/>
      <c r="ATD180" s="229"/>
      <c r="ATE180" s="229"/>
      <c r="ATF180" s="229"/>
      <c r="ATG180" s="229"/>
      <c r="ATH180" s="229"/>
      <c r="ATI180" s="229"/>
      <c r="ATJ180" s="229"/>
      <c r="ATK180" s="229"/>
      <c r="ATL180" s="229"/>
      <c r="ATM180" s="229"/>
      <c r="ATN180" s="229"/>
      <c r="ATO180" s="229"/>
      <c r="ATP180" s="229"/>
      <c r="ATQ180" s="229"/>
      <c r="ATR180" s="229"/>
      <c r="ATS180" s="229"/>
      <c r="ATT180" s="229"/>
      <c r="ATU180" s="229"/>
      <c r="ATV180" s="229"/>
      <c r="ATW180" s="229"/>
      <c r="ATX180" s="229"/>
      <c r="ATY180" s="229"/>
      <c r="ATZ180" s="229"/>
      <c r="AUA180" s="229"/>
      <c r="AUB180" s="229"/>
      <c r="AUC180" s="229"/>
      <c r="AUD180" s="229"/>
      <c r="AUE180" s="229"/>
      <c r="AUF180" s="229"/>
      <c r="AUG180" s="229"/>
      <c r="AUH180" s="229"/>
      <c r="AUI180" s="229"/>
      <c r="AUJ180" s="229"/>
      <c r="AUK180" s="229"/>
      <c r="AUL180" s="229"/>
      <c r="AUM180" s="229"/>
      <c r="AUN180" s="229"/>
      <c r="AUO180" s="229"/>
      <c r="AUP180" s="229"/>
      <c r="AUQ180" s="229"/>
      <c r="AUR180" s="229"/>
      <c r="AUS180" s="229"/>
      <c r="AUT180" s="229"/>
      <c r="AUU180" s="229"/>
      <c r="AUV180" s="229"/>
      <c r="AUW180" s="229"/>
      <c r="AUX180" s="229"/>
      <c r="AUY180" s="229"/>
      <c r="AUZ180" s="229"/>
      <c r="AVA180" s="229"/>
      <c r="AVB180" s="229"/>
      <c r="AVC180" s="229"/>
      <c r="AVD180" s="229"/>
      <c r="AVE180" s="229"/>
      <c r="AVF180" s="229"/>
      <c r="AVG180" s="229"/>
      <c r="AVH180" s="229"/>
      <c r="AVI180" s="229"/>
      <c r="AVJ180" s="229"/>
      <c r="AVK180" s="229"/>
      <c r="AVL180" s="229"/>
      <c r="AVM180" s="229"/>
      <c r="AVN180" s="229"/>
      <c r="AVO180" s="229"/>
      <c r="AVP180" s="229"/>
      <c r="AVQ180" s="229"/>
      <c r="AVR180" s="229"/>
      <c r="AVS180" s="229"/>
      <c r="AVT180" s="229"/>
      <c r="AVU180" s="229"/>
      <c r="AVV180" s="229"/>
      <c r="AVW180" s="229"/>
      <c r="AVX180" s="229"/>
      <c r="AVY180" s="229"/>
      <c r="AVZ180" s="229"/>
      <c r="AWA180" s="229"/>
      <c r="AWB180" s="229"/>
      <c r="AWC180" s="229"/>
      <c r="AWD180" s="229"/>
      <c r="AWE180" s="229"/>
      <c r="AWF180" s="229"/>
      <c r="AWG180" s="229"/>
      <c r="AWH180" s="229"/>
      <c r="AWI180" s="229"/>
      <c r="AWJ180" s="229"/>
      <c r="AWK180" s="229"/>
      <c r="AWL180" s="229"/>
      <c r="AWM180" s="229"/>
      <c r="AWN180" s="229"/>
      <c r="AWO180" s="229"/>
      <c r="AWP180" s="229"/>
      <c r="AWQ180" s="229"/>
      <c r="AWR180" s="229"/>
      <c r="AWS180" s="229"/>
      <c r="AWT180" s="229"/>
      <c r="AWU180" s="229"/>
      <c r="AWV180" s="229"/>
      <c r="AWW180" s="229"/>
      <c r="AWX180" s="229"/>
      <c r="AWY180" s="229"/>
      <c r="AWZ180" s="229"/>
      <c r="AXA180" s="229"/>
      <c r="AXB180" s="229"/>
      <c r="AXC180" s="229"/>
      <c r="AXD180" s="229"/>
      <c r="AXE180" s="229"/>
      <c r="AXF180" s="229"/>
      <c r="AXG180" s="229"/>
      <c r="AXH180" s="229"/>
      <c r="AXI180" s="229"/>
      <c r="AXJ180" s="229"/>
      <c r="AXK180" s="229"/>
      <c r="AXL180" s="229"/>
      <c r="AXM180" s="229"/>
      <c r="AXN180" s="229"/>
      <c r="AXO180" s="229"/>
      <c r="AXP180" s="229"/>
      <c r="AXQ180" s="229"/>
      <c r="AXR180" s="229"/>
      <c r="AXS180" s="229"/>
      <c r="AXT180" s="229"/>
      <c r="AXU180" s="229"/>
      <c r="AXV180" s="229"/>
      <c r="AXW180" s="229"/>
      <c r="AXX180" s="229"/>
      <c r="AXY180" s="229"/>
      <c r="AXZ180" s="229"/>
      <c r="AYA180" s="229"/>
      <c r="AYB180" s="229"/>
      <c r="AYC180" s="229"/>
      <c r="AYD180" s="229"/>
      <c r="AYE180" s="229"/>
      <c r="AYF180" s="229"/>
      <c r="AYG180" s="229"/>
      <c r="AYH180" s="229"/>
      <c r="AYI180" s="229"/>
      <c r="AYJ180" s="229"/>
      <c r="AYK180" s="229"/>
      <c r="AYL180" s="229"/>
      <c r="AYM180" s="229"/>
      <c r="AYN180" s="229"/>
      <c r="AYO180" s="229"/>
      <c r="AYP180" s="229"/>
      <c r="AYQ180" s="229"/>
      <c r="AYR180" s="229"/>
      <c r="AYS180" s="229"/>
      <c r="AYT180" s="229"/>
      <c r="AYU180" s="229"/>
      <c r="AYV180" s="229"/>
      <c r="AYW180" s="229"/>
      <c r="AYX180" s="229"/>
      <c r="AYY180" s="229"/>
      <c r="AYZ180" s="229"/>
      <c r="AZA180" s="229"/>
      <c r="AZB180" s="229"/>
      <c r="AZC180" s="229"/>
      <c r="AZD180" s="229"/>
      <c r="AZE180" s="229"/>
      <c r="AZF180" s="229"/>
      <c r="AZG180" s="229"/>
      <c r="AZH180" s="229"/>
      <c r="AZI180" s="229"/>
      <c r="AZJ180" s="229"/>
      <c r="AZK180" s="229"/>
      <c r="AZL180" s="229"/>
      <c r="AZM180" s="229"/>
      <c r="AZN180" s="229"/>
      <c r="AZO180" s="229"/>
      <c r="AZP180" s="229"/>
      <c r="AZQ180" s="229"/>
      <c r="AZR180" s="229"/>
      <c r="AZS180" s="229"/>
      <c r="AZT180" s="229"/>
      <c r="AZU180" s="229"/>
      <c r="AZV180" s="229"/>
      <c r="AZW180" s="229"/>
      <c r="AZX180" s="229"/>
      <c r="AZY180" s="229"/>
      <c r="AZZ180" s="229"/>
      <c r="BAA180" s="229"/>
      <c r="BAB180" s="229"/>
      <c r="BAC180" s="229"/>
      <c r="BAD180" s="229"/>
      <c r="BAE180" s="229"/>
      <c r="BAF180" s="229"/>
      <c r="BAG180" s="229"/>
      <c r="BAH180" s="229"/>
      <c r="BAI180" s="229"/>
      <c r="BAJ180" s="229"/>
      <c r="BAK180" s="229"/>
      <c r="BAL180" s="229"/>
      <c r="BAM180" s="229"/>
      <c r="BAN180" s="229"/>
      <c r="BAO180" s="229"/>
      <c r="BAP180" s="229"/>
      <c r="BAQ180" s="229"/>
      <c r="BAR180" s="229"/>
      <c r="BAS180" s="229"/>
      <c r="BAT180" s="229"/>
      <c r="BAU180" s="229"/>
      <c r="BAV180" s="229"/>
      <c r="BAW180" s="229"/>
      <c r="BAX180" s="229"/>
      <c r="BAY180" s="229"/>
      <c r="BAZ180" s="229"/>
      <c r="BBA180" s="229"/>
      <c r="BBB180" s="229"/>
      <c r="BBC180" s="229"/>
      <c r="BBD180" s="229"/>
      <c r="BBE180" s="229"/>
      <c r="BBF180" s="229"/>
      <c r="BBG180" s="229"/>
      <c r="BBH180" s="229"/>
      <c r="BBI180" s="229"/>
      <c r="BBJ180" s="229"/>
      <c r="BBK180" s="229"/>
      <c r="BBL180" s="229"/>
      <c r="BBM180" s="229"/>
      <c r="BBN180" s="229"/>
      <c r="BBO180" s="229"/>
      <c r="BBP180" s="229"/>
      <c r="BBQ180" s="229"/>
      <c r="BBR180" s="229"/>
      <c r="BBS180" s="229"/>
      <c r="BBT180" s="229"/>
      <c r="BBU180" s="229"/>
      <c r="BBV180" s="229"/>
      <c r="BBW180" s="229"/>
      <c r="BBX180" s="229"/>
      <c r="BBY180" s="229"/>
      <c r="BBZ180" s="229"/>
      <c r="BCA180" s="229"/>
      <c r="BCB180" s="229"/>
      <c r="BCC180" s="229"/>
      <c r="BCD180" s="229"/>
      <c r="BCE180" s="229"/>
      <c r="BCF180" s="229"/>
      <c r="BCG180" s="229"/>
      <c r="BCH180" s="229"/>
      <c r="BCI180" s="229"/>
      <c r="BCJ180" s="229"/>
      <c r="BCK180" s="229"/>
      <c r="BCL180" s="229"/>
      <c r="BCM180" s="229"/>
      <c r="BCN180" s="229"/>
      <c r="BCO180" s="229"/>
      <c r="BCP180" s="229"/>
      <c r="BCQ180" s="229"/>
      <c r="BCR180" s="229"/>
      <c r="BCS180" s="229"/>
      <c r="BCT180" s="229"/>
      <c r="BCU180" s="229"/>
      <c r="BCV180" s="229"/>
      <c r="BCW180" s="229"/>
      <c r="BCX180" s="229"/>
      <c r="BCY180" s="229"/>
      <c r="BCZ180" s="229"/>
      <c r="BDA180" s="229"/>
      <c r="BDB180" s="229"/>
      <c r="BDC180" s="229"/>
      <c r="BDD180" s="229"/>
      <c r="BDE180" s="229"/>
      <c r="BDF180" s="229"/>
      <c r="BDG180" s="229"/>
      <c r="BDH180" s="229"/>
      <c r="BDI180" s="229"/>
      <c r="BDJ180" s="229"/>
      <c r="BDK180" s="229"/>
      <c r="BDL180" s="229"/>
      <c r="BDM180" s="229"/>
      <c r="BDN180" s="229"/>
      <c r="BDO180" s="229"/>
      <c r="BDP180" s="229"/>
      <c r="BDQ180" s="229"/>
      <c r="BDR180" s="229"/>
      <c r="BDS180" s="229"/>
      <c r="BDT180" s="229"/>
      <c r="BDU180" s="229"/>
      <c r="BDV180" s="229"/>
      <c r="BDW180" s="229"/>
      <c r="BDX180" s="229"/>
      <c r="BDY180" s="229"/>
      <c r="BDZ180" s="229"/>
      <c r="BEA180" s="229"/>
      <c r="BEB180" s="229"/>
      <c r="BEC180" s="229"/>
      <c r="BED180" s="229"/>
      <c r="BEE180" s="229"/>
      <c r="BEF180" s="229"/>
      <c r="BEG180" s="229"/>
      <c r="BEH180" s="229"/>
      <c r="BEI180" s="229"/>
      <c r="BEJ180" s="229"/>
      <c r="BEK180" s="229"/>
      <c r="BEL180" s="229"/>
      <c r="BEM180" s="229"/>
      <c r="BEN180" s="229"/>
      <c r="BEO180" s="229"/>
      <c r="BEP180" s="229"/>
      <c r="BEQ180" s="229"/>
      <c r="BER180" s="229"/>
      <c r="BES180" s="229"/>
      <c r="BET180" s="229"/>
      <c r="BEU180" s="229"/>
      <c r="BEV180" s="229"/>
      <c r="BEW180" s="229"/>
      <c r="BEX180" s="229"/>
      <c r="BEY180" s="229"/>
      <c r="BEZ180" s="229"/>
      <c r="BFA180" s="229"/>
      <c r="BFB180" s="229"/>
      <c r="BFC180" s="229"/>
      <c r="BFD180" s="229"/>
      <c r="BFE180" s="229"/>
      <c r="BFF180" s="229"/>
      <c r="BFG180" s="229"/>
      <c r="BFH180" s="229"/>
      <c r="BFI180" s="229"/>
      <c r="BFJ180" s="229"/>
      <c r="BFK180" s="229"/>
      <c r="BFL180" s="229"/>
      <c r="BFM180" s="229"/>
      <c r="BFN180" s="229"/>
      <c r="BFO180" s="229"/>
      <c r="BFP180" s="229"/>
      <c r="BFQ180" s="229"/>
      <c r="BFR180" s="229"/>
      <c r="BFS180" s="229"/>
      <c r="BFT180" s="229"/>
      <c r="BFU180" s="229"/>
      <c r="BFV180" s="229"/>
      <c r="BFW180" s="229"/>
      <c r="BFX180" s="229"/>
      <c r="BFY180" s="229"/>
      <c r="BFZ180" s="229"/>
      <c r="BGA180" s="229"/>
      <c r="BGB180" s="229"/>
      <c r="BGC180" s="229"/>
      <c r="BGD180" s="229"/>
      <c r="BGE180" s="229"/>
      <c r="BGF180" s="229"/>
      <c r="BGG180" s="229"/>
      <c r="BGH180" s="229"/>
      <c r="BGI180" s="229"/>
      <c r="BGJ180" s="229"/>
      <c r="BGK180" s="229"/>
      <c r="BGL180" s="229"/>
      <c r="BGM180" s="229"/>
      <c r="BGN180" s="229"/>
      <c r="BGO180" s="229"/>
      <c r="BGP180" s="229"/>
      <c r="BGQ180" s="229"/>
      <c r="BGR180" s="229"/>
      <c r="BGS180" s="229"/>
      <c r="BGT180" s="229"/>
      <c r="BGU180" s="229"/>
      <c r="BGV180" s="229"/>
      <c r="BGW180" s="229"/>
      <c r="BGX180" s="229"/>
      <c r="BGY180" s="229"/>
      <c r="BGZ180" s="229"/>
      <c r="BHA180" s="229"/>
      <c r="BHB180" s="229"/>
      <c r="BHC180" s="229"/>
      <c r="BHD180" s="229"/>
      <c r="BHE180" s="229"/>
      <c r="BHF180" s="229"/>
      <c r="BHG180" s="229"/>
      <c r="BHH180" s="229"/>
      <c r="BHI180" s="229"/>
      <c r="BHJ180" s="229"/>
      <c r="BHK180" s="229"/>
      <c r="BHL180" s="229"/>
      <c r="BHM180" s="229"/>
      <c r="BHN180" s="229"/>
      <c r="BHO180" s="229"/>
      <c r="BHP180" s="229"/>
      <c r="BHQ180" s="229"/>
      <c r="BHR180" s="229"/>
      <c r="BHS180" s="229"/>
      <c r="BHT180" s="229"/>
      <c r="BHU180" s="229"/>
      <c r="BHV180" s="229"/>
      <c r="BHW180" s="229"/>
      <c r="BHX180" s="229"/>
      <c r="BHY180" s="229"/>
      <c r="BHZ180" s="229"/>
      <c r="BIA180" s="229"/>
      <c r="BIB180" s="229"/>
      <c r="BIC180" s="229"/>
      <c r="BID180" s="229"/>
      <c r="BIE180" s="229"/>
      <c r="BIF180" s="229"/>
      <c r="BIG180" s="229"/>
      <c r="BIH180" s="229"/>
      <c r="BII180" s="229"/>
      <c r="BIJ180" s="229"/>
      <c r="BIK180" s="229"/>
      <c r="BIL180" s="229"/>
      <c r="BIM180" s="229"/>
      <c r="BIN180" s="229"/>
      <c r="BIO180" s="229"/>
      <c r="BIP180" s="229"/>
      <c r="BIQ180" s="229"/>
      <c r="BIR180" s="229"/>
      <c r="BIS180" s="229"/>
      <c r="BIT180" s="229"/>
      <c r="BIU180" s="229"/>
      <c r="BIV180" s="229"/>
      <c r="BIW180" s="229"/>
      <c r="BIX180" s="229"/>
      <c r="BIY180" s="229"/>
      <c r="BIZ180" s="229"/>
      <c r="BJA180" s="229"/>
      <c r="BJB180" s="229"/>
      <c r="BJC180" s="229"/>
      <c r="BJD180" s="229"/>
      <c r="BJE180" s="229"/>
      <c r="BJF180" s="229"/>
      <c r="BJG180" s="229"/>
      <c r="BJH180" s="229"/>
      <c r="BJI180" s="229"/>
      <c r="BJJ180" s="229"/>
      <c r="BJK180" s="229"/>
      <c r="BJL180" s="229"/>
      <c r="BJM180" s="229"/>
      <c r="BJN180" s="229"/>
      <c r="BJO180" s="229"/>
      <c r="BJP180" s="229"/>
      <c r="BJQ180" s="229"/>
      <c r="BJR180" s="229"/>
      <c r="BJS180" s="229"/>
      <c r="BJT180" s="229"/>
      <c r="BJU180" s="229"/>
      <c r="BJV180" s="229"/>
      <c r="BJW180" s="229"/>
      <c r="BJX180" s="229"/>
      <c r="BJY180" s="229"/>
      <c r="BJZ180" s="229"/>
      <c r="BKA180" s="229"/>
      <c r="BKB180" s="229"/>
      <c r="BKC180" s="229"/>
      <c r="BKD180" s="229"/>
      <c r="BKE180" s="229"/>
      <c r="BKF180" s="229"/>
      <c r="BKG180" s="229"/>
      <c r="BKH180" s="229"/>
      <c r="BKI180" s="229"/>
      <c r="BKJ180" s="229"/>
      <c r="BKK180" s="229"/>
      <c r="BKL180" s="229"/>
      <c r="BKM180" s="229"/>
      <c r="BKN180" s="229"/>
      <c r="BKO180" s="229"/>
      <c r="BKP180" s="229"/>
      <c r="BKQ180" s="229"/>
      <c r="BKR180" s="229"/>
      <c r="BKS180" s="229"/>
      <c r="BKT180" s="229"/>
      <c r="BKU180" s="229"/>
      <c r="BKV180" s="229"/>
      <c r="BKW180" s="229"/>
      <c r="BKX180" s="229"/>
      <c r="BKY180" s="229"/>
      <c r="BKZ180" s="229"/>
      <c r="BLA180" s="229"/>
      <c r="BLB180" s="229"/>
      <c r="BLC180" s="229"/>
      <c r="BLD180" s="229"/>
      <c r="BLE180" s="229"/>
      <c r="BLF180" s="229"/>
      <c r="BLG180" s="229"/>
      <c r="BLH180" s="229"/>
      <c r="BLI180" s="229"/>
      <c r="BLJ180" s="229"/>
      <c r="BLK180" s="229"/>
      <c r="BLL180" s="229"/>
      <c r="BLM180" s="229"/>
      <c r="BLN180" s="229"/>
      <c r="BLO180" s="229"/>
      <c r="BLP180" s="229"/>
      <c r="BLQ180" s="229"/>
      <c r="BLR180" s="229"/>
      <c r="BLS180" s="229"/>
      <c r="BLT180" s="229"/>
      <c r="BLU180" s="229"/>
      <c r="BLV180" s="229"/>
      <c r="BLW180" s="229"/>
      <c r="BLX180" s="229"/>
      <c r="BLY180" s="229"/>
      <c r="BLZ180" s="229"/>
      <c r="BMA180" s="229"/>
      <c r="BMB180" s="229"/>
      <c r="BMC180" s="229"/>
      <c r="BMD180" s="229"/>
      <c r="BME180" s="229"/>
      <c r="BMF180" s="229"/>
      <c r="BMG180" s="229"/>
      <c r="BMH180" s="229"/>
      <c r="BMI180" s="229"/>
      <c r="BMJ180" s="229"/>
      <c r="BMK180" s="229"/>
      <c r="BML180" s="229"/>
      <c r="BMM180" s="229"/>
      <c r="BMN180" s="229"/>
      <c r="BMO180" s="229"/>
      <c r="BMP180" s="229"/>
      <c r="BMQ180" s="229"/>
      <c r="BMR180" s="229"/>
      <c r="BMS180" s="229"/>
      <c r="BMT180" s="229"/>
      <c r="BMU180" s="229"/>
      <c r="BMV180" s="229"/>
      <c r="BMW180" s="229"/>
      <c r="BMX180" s="229"/>
      <c r="BMY180" s="229"/>
      <c r="BMZ180" s="229"/>
      <c r="BNA180" s="229"/>
      <c r="BNB180" s="229"/>
      <c r="BNC180" s="229"/>
      <c r="BND180" s="229"/>
      <c r="BNE180" s="229"/>
      <c r="BNF180" s="229"/>
      <c r="BNG180" s="229"/>
      <c r="BNH180" s="229"/>
      <c r="BNI180" s="229"/>
      <c r="BNJ180" s="229"/>
      <c r="BNK180" s="229"/>
      <c r="BNL180" s="229"/>
      <c r="BNM180" s="229"/>
      <c r="BNN180" s="229"/>
      <c r="BNO180" s="229"/>
      <c r="BNP180" s="229"/>
      <c r="BNQ180" s="229"/>
      <c r="BNR180" s="229"/>
      <c r="BNS180" s="229"/>
      <c r="BNT180" s="229"/>
      <c r="BNU180" s="229"/>
      <c r="BNV180" s="229"/>
      <c r="BNW180" s="229"/>
      <c r="BNX180" s="229"/>
      <c r="BNY180" s="229"/>
      <c r="BNZ180" s="229"/>
      <c r="BOA180" s="229"/>
      <c r="BOB180" s="229"/>
      <c r="BOC180" s="229"/>
      <c r="BOD180" s="229"/>
      <c r="BOE180" s="229"/>
      <c r="BOF180" s="229"/>
      <c r="BOG180" s="229"/>
      <c r="BOH180" s="229"/>
      <c r="BOI180" s="229"/>
      <c r="BOJ180" s="229"/>
      <c r="BOK180" s="229"/>
      <c r="BOL180" s="229"/>
      <c r="BOM180" s="229"/>
      <c r="BON180" s="229"/>
      <c r="BOO180" s="229"/>
      <c r="BOP180" s="229"/>
      <c r="BOQ180" s="229"/>
      <c r="BOR180" s="229"/>
      <c r="BOS180" s="229"/>
      <c r="BOT180" s="229"/>
      <c r="BOU180" s="229"/>
      <c r="BOV180" s="229"/>
      <c r="BOW180" s="229"/>
      <c r="BOX180" s="229"/>
      <c r="BOY180" s="229"/>
      <c r="BOZ180" s="229"/>
      <c r="BPA180" s="229"/>
      <c r="BPB180" s="229"/>
      <c r="BPC180" s="229"/>
      <c r="BPD180" s="229"/>
      <c r="BPE180" s="229"/>
      <c r="BPF180" s="229"/>
      <c r="BPG180" s="229"/>
      <c r="BPH180" s="229"/>
      <c r="BPI180" s="229"/>
      <c r="BPJ180" s="229"/>
      <c r="BPK180" s="229"/>
      <c r="BPL180" s="229"/>
      <c r="BPM180" s="229"/>
      <c r="BPN180" s="229"/>
      <c r="BPO180" s="229"/>
      <c r="BPP180" s="229"/>
      <c r="BPQ180" s="229"/>
      <c r="BPR180" s="229"/>
      <c r="BPS180" s="229"/>
      <c r="BPT180" s="229"/>
      <c r="BPU180" s="229"/>
      <c r="BPV180" s="229"/>
      <c r="BPW180" s="229"/>
      <c r="BPX180" s="229"/>
      <c r="BPY180" s="229"/>
      <c r="BPZ180" s="229"/>
      <c r="BQA180" s="229"/>
      <c r="BQB180" s="229"/>
      <c r="BQC180" s="229"/>
      <c r="BQD180" s="229"/>
      <c r="BQE180" s="229"/>
      <c r="BQF180" s="229"/>
      <c r="BQG180" s="229"/>
      <c r="BQH180" s="229"/>
      <c r="BQI180" s="229"/>
      <c r="BQJ180" s="229"/>
      <c r="BQK180" s="229"/>
      <c r="BQL180" s="229"/>
      <c r="BQM180" s="229"/>
      <c r="BQN180" s="229"/>
      <c r="BQO180" s="229"/>
      <c r="BQP180" s="229"/>
      <c r="BQQ180" s="229"/>
      <c r="BQR180" s="229"/>
      <c r="BQS180" s="229"/>
      <c r="BQT180" s="229"/>
      <c r="BQU180" s="229"/>
      <c r="BQV180" s="229"/>
      <c r="BQW180" s="229"/>
      <c r="BQX180" s="229"/>
      <c r="BQY180" s="229"/>
      <c r="BQZ180" s="229"/>
      <c r="BRA180" s="229"/>
      <c r="BRB180" s="229"/>
      <c r="BRC180" s="229"/>
      <c r="BRD180" s="229"/>
      <c r="BRE180" s="229"/>
      <c r="BRF180" s="229"/>
      <c r="BRG180" s="229"/>
      <c r="BRH180" s="229"/>
      <c r="BRI180" s="229"/>
      <c r="BRJ180" s="229"/>
      <c r="BRK180" s="229"/>
      <c r="BRL180" s="229"/>
      <c r="BRM180" s="229"/>
      <c r="BRN180" s="229"/>
      <c r="BRO180" s="229"/>
      <c r="BRP180" s="229"/>
      <c r="BRQ180" s="229"/>
      <c r="BRR180" s="229"/>
      <c r="BRS180" s="229"/>
      <c r="BRT180" s="229"/>
      <c r="BRU180" s="229"/>
      <c r="BRV180" s="229"/>
      <c r="BRW180" s="229"/>
      <c r="BRX180" s="229"/>
      <c r="BRY180" s="229"/>
      <c r="BRZ180" s="229"/>
      <c r="BSA180" s="229"/>
      <c r="BSB180" s="229"/>
      <c r="BSC180" s="229"/>
      <c r="BSD180" s="229"/>
      <c r="BSE180" s="229"/>
      <c r="BSF180" s="229"/>
      <c r="BSG180" s="229"/>
      <c r="BSH180" s="229"/>
      <c r="BSI180" s="229"/>
      <c r="BSJ180" s="229"/>
      <c r="BSK180" s="229"/>
      <c r="BSL180" s="229"/>
      <c r="BSM180" s="229"/>
      <c r="BSN180" s="229"/>
      <c r="BSO180" s="229"/>
      <c r="BSP180" s="229"/>
      <c r="BSQ180" s="229"/>
      <c r="BSR180" s="229"/>
      <c r="BSS180" s="229"/>
      <c r="BST180" s="229"/>
      <c r="BSU180" s="229"/>
      <c r="BSV180" s="229"/>
      <c r="BSW180" s="229"/>
      <c r="BSX180" s="229"/>
      <c r="BSY180" s="229"/>
      <c r="BSZ180" s="229"/>
      <c r="BTA180" s="229"/>
      <c r="BTB180" s="229"/>
      <c r="BTC180" s="229"/>
      <c r="BTD180" s="229"/>
      <c r="BTE180" s="229"/>
      <c r="BTF180" s="229"/>
      <c r="BTG180" s="229"/>
      <c r="BTH180" s="229"/>
      <c r="BTI180" s="229"/>
      <c r="BTJ180" s="229"/>
      <c r="BTK180" s="229"/>
      <c r="BTL180" s="229"/>
      <c r="BTM180" s="229"/>
      <c r="BTN180" s="229"/>
      <c r="BTO180" s="229"/>
      <c r="BTP180" s="229"/>
      <c r="BTQ180" s="229"/>
      <c r="BTR180" s="229"/>
      <c r="BTS180" s="229"/>
      <c r="BTT180" s="229"/>
      <c r="BTU180" s="229"/>
      <c r="BTV180" s="229"/>
      <c r="BTW180" s="229"/>
      <c r="BTX180" s="229"/>
      <c r="BTY180" s="229"/>
      <c r="BTZ180" s="229"/>
      <c r="BUA180" s="229"/>
      <c r="BUB180" s="229"/>
      <c r="BUC180" s="229"/>
      <c r="BUD180" s="229"/>
      <c r="BUE180" s="229"/>
      <c r="BUF180" s="229"/>
      <c r="BUG180" s="229"/>
      <c r="BUH180" s="229"/>
      <c r="BUI180" s="229"/>
      <c r="BUJ180" s="229"/>
      <c r="BUK180" s="229"/>
      <c r="BUL180" s="229"/>
      <c r="BUM180" s="229"/>
      <c r="BUN180" s="229"/>
      <c r="BUO180" s="229"/>
      <c r="BUP180" s="229"/>
      <c r="BUQ180" s="229"/>
      <c r="BUR180" s="229"/>
      <c r="BUS180" s="229"/>
      <c r="BUT180" s="229"/>
      <c r="BUU180" s="229"/>
      <c r="BUV180" s="229"/>
      <c r="BUW180" s="229"/>
      <c r="BUX180" s="229"/>
      <c r="BUY180" s="229"/>
      <c r="BUZ180" s="229"/>
      <c r="BVA180" s="229"/>
      <c r="BVB180" s="229"/>
      <c r="BVC180" s="229"/>
      <c r="BVD180" s="229"/>
      <c r="BVE180" s="229"/>
      <c r="BVF180" s="229"/>
      <c r="BVG180" s="229"/>
      <c r="BVH180" s="229"/>
      <c r="BVI180" s="229"/>
      <c r="BVJ180" s="229"/>
      <c r="BVK180" s="229"/>
      <c r="BVL180" s="229"/>
      <c r="BVM180" s="229"/>
      <c r="BVN180" s="229"/>
      <c r="BVO180" s="229"/>
      <c r="BVP180" s="229"/>
      <c r="BVQ180" s="229"/>
      <c r="BVR180" s="229"/>
      <c r="BVS180" s="229"/>
      <c r="BVT180" s="229"/>
      <c r="BVU180" s="229"/>
      <c r="BVV180" s="229"/>
      <c r="BVW180" s="229"/>
      <c r="BVX180" s="229"/>
      <c r="BVY180" s="229"/>
      <c r="BVZ180" s="229"/>
      <c r="BWA180" s="229"/>
      <c r="BWB180" s="229"/>
      <c r="BWC180" s="229"/>
      <c r="BWD180" s="229"/>
      <c r="BWE180" s="229"/>
      <c r="BWF180" s="229"/>
      <c r="BWG180" s="229"/>
      <c r="BWH180" s="229"/>
      <c r="BWI180" s="229"/>
      <c r="BWJ180" s="229"/>
      <c r="BWK180" s="229"/>
      <c r="BWL180" s="229"/>
      <c r="BWM180" s="229"/>
      <c r="BWN180" s="229"/>
      <c r="BWO180" s="229"/>
      <c r="BWP180" s="229"/>
      <c r="BWQ180" s="229"/>
      <c r="BWR180" s="229"/>
      <c r="BWS180" s="229"/>
      <c r="BWT180" s="229"/>
      <c r="BWU180" s="229"/>
      <c r="BWV180" s="229"/>
      <c r="BWW180" s="229"/>
      <c r="BWX180" s="229"/>
      <c r="BWY180" s="229"/>
      <c r="BWZ180" s="229"/>
      <c r="BXA180" s="229"/>
      <c r="BXB180" s="229"/>
      <c r="BXC180" s="229"/>
      <c r="BXD180" s="229"/>
      <c r="BXE180" s="229"/>
      <c r="BXF180" s="229"/>
      <c r="BXG180" s="229"/>
      <c r="BXH180" s="229"/>
      <c r="BXI180" s="229"/>
      <c r="BXJ180" s="229"/>
      <c r="BXK180" s="229"/>
      <c r="BXL180" s="229"/>
      <c r="BXM180" s="229"/>
      <c r="BXN180" s="229"/>
      <c r="BXO180" s="229"/>
      <c r="BXP180" s="229"/>
      <c r="BXQ180" s="229"/>
      <c r="BXR180" s="229"/>
      <c r="BXS180" s="229"/>
      <c r="BXT180" s="229"/>
      <c r="BXU180" s="229"/>
      <c r="BXV180" s="229"/>
      <c r="BXW180" s="229"/>
      <c r="BXX180" s="229"/>
      <c r="BXY180" s="229"/>
      <c r="BXZ180" s="229"/>
      <c r="BYA180" s="229"/>
      <c r="BYB180" s="229"/>
      <c r="BYC180" s="229"/>
      <c r="BYD180" s="229"/>
      <c r="BYE180" s="229"/>
      <c r="BYF180" s="229"/>
      <c r="BYG180" s="229"/>
      <c r="BYH180" s="229"/>
      <c r="BYI180" s="229"/>
      <c r="BYJ180" s="229"/>
      <c r="BYK180" s="229"/>
      <c r="BYL180" s="229"/>
      <c r="BYM180" s="229"/>
      <c r="BYN180" s="229"/>
      <c r="BYO180" s="229"/>
      <c r="BYP180" s="229"/>
      <c r="BYQ180" s="229"/>
      <c r="BYR180" s="229"/>
      <c r="BYS180" s="229"/>
      <c r="BYT180" s="229"/>
      <c r="BYU180" s="229"/>
      <c r="BYV180" s="229"/>
      <c r="BYW180" s="229"/>
      <c r="BYX180" s="229"/>
      <c r="BYY180" s="229"/>
      <c r="BYZ180" s="229"/>
      <c r="BZA180" s="229"/>
      <c r="BZB180" s="229"/>
      <c r="BZC180" s="229"/>
      <c r="BZD180" s="229"/>
      <c r="BZE180" s="229"/>
      <c r="BZF180" s="229"/>
      <c r="BZG180" s="229"/>
      <c r="BZH180" s="229"/>
      <c r="BZI180" s="229"/>
      <c r="BZJ180" s="229"/>
      <c r="BZK180" s="229"/>
      <c r="BZL180" s="229"/>
      <c r="BZM180" s="229"/>
      <c r="BZN180" s="229"/>
      <c r="BZO180" s="229"/>
      <c r="BZP180" s="229"/>
      <c r="BZQ180" s="229"/>
      <c r="BZR180" s="229"/>
      <c r="BZS180" s="229"/>
      <c r="BZT180" s="229"/>
      <c r="BZU180" s="229"/>
      <c r="BZV180" s="229"/>
      <c r="BZW180" s="229"/>
      <c r="BZX180" s="229"/>
      <c r="BZY180" s="229"/>
      <c r="BZZ180" s="229"/>
      <c r="CAA180" s="229"/>
      <c r="CAB180" s="229"/>
      <c r="CAC180" s="229"/>
      <c r="CAD180" s="229"/>
      <c r="CAE180" s="229"/>
      <c r="CAF180" s="229"/>
      <c r="CAG180" s="229"/>
      <c r="CAH180" s="229"/>
      <c r="CAI180" s="229"/>
      <c r="CAJ180" s="229"/>
      <c r="CAK180" s="229"/>
      <c r="CAL180" s="229"/>
      <c r="CAM180" s="229"/>
      <c r="CAN180" s="229"/>
      <c r="CAO180" s="229"/>
      <c r="CAP180" s="229"/>
      <c r="CAQ180" s="229"/>
      <c r="CAR180" s="229"/>
      <c r="CAS180" s="229"/>
      <c r="CAT180" s="229"/>
      <c r="CAU180" s="229"/>
      <c r="CAV180" s="229"/>
      <c r="CAW180" s="229"/>
      <c r="CAX180" s="229"/>
      <c r="CAY180" s="229"/>
      <c r="CAZ180" s="229"/>
      <c r="CBA180" s="229"/>
      <c r="CBB180" s="229"/>
      <c r="CBC180" s="229"/>
      <c r="CBD180" s="229"/>
      <c r="CBE180" s="229"/>
      <c r="CBF180" s="229"/>
      <c r="CBG180" s="229"/>
      <c r="CBH180" s="229"/>
      <c r="CBI180" s="229"/>
      <c r="CBJ180" s="229"/>
      <c r="CBK180" s="229"/>
      <c r="CBL180" s="229"/>
      <c r="CBM180" s="229"/>
      <c r="CBN180" s="229"/>
      <c r="CBO180" s="229"/>
      <c r="CBP180" s="229"/>
      <c r="CBQ180" s="229"/>
      <c r="CBR180" s="229"/>
      <c r="CBS180" s="229"/>
      <c r="CBT180" s="229"/>
      <c r="CBU180" s="229"/>
      <c r="CBV180" s="229"/>
      <c r="CBW180" s="229"/>
      <c r="CBX180" s="229"/>
      <c r="CBY180" s="229"/>
      <c r="CBZ180" s="229"/>
      <c r="CCA180" s="229"/>
      <c r="CCB180" s="229"/>
      <c r="CCC180" s="229"/>
      <c r="CCD180" s="229"/>
      <c r="CCE180" s="229"/>
      <c r="CCF180" s="229"/>
      <c r="CCG180" s="229"/>
      <c r="CCH180" s="229"/>
      <c r="CCI180" s="229"/>
      <c r="CCJ180" s="229"/>
      <c r="CCK180" s="229"/>
      <c r="CCL180" s="229"/>
      <c r="CCM180" s="229"/>
      <c r="CCN180" s="229"/>
      <c r="CCO180" s="229"/>
      <c r="CCP180" s="229"/>
      <c r="CCQ180" s="229"/>
      <c r="CCR180" s="229"/>
      <c r="CCS180" s="229"/>
      <c r="CCT180" s="229"/>
      <c r="CCU180" s="229"/>
      <c r="CCV180" s="229"/>
      <c r="CCW180" s="229"/>
      <c r="CCX180" s="229"/>
      <c r="CCY180" s="229"/>
      <c r="CCZ180" s="229"/>
      <c r="CDA180" s="229"/>
      <c r="CDB180" s="229"/>
      <c r="CDC180" s="229"/>
      <c r="CDD180" s="229"/>
      <c r="CDE180" s="229"/>
      <c r="CDF180" s="229"/>
      <c r="CDG180" s="229"/>
      <c r="CDH180" s="229"/>
      <c r="CDI180" s="229"/>
      <c r="CDJ180" s="229"/>
      <c r="CDK180" s="229"/>
      <c r="CDL180" s="229"/>
      <c r="CDM180" s="229"/>
      <c r="CDN180" s="229"/>
      <c r="CDO180" s="229"/>
      <c r="CDP180" s="229"/>
      <c r="CDQ180" s="229"/>
      <c r="CDR180" s="229"/>
      <c r="CDS180" s="229"/>
      <c r="CDT180" s="229"/>
      <c r="CDU180" s="229"/>
      <c r="CDV180" s="229"/>
      <c r="CDW180" s="229"/>
      <c r="CDX180" s="229"/>
      <c r="CDY180" s="229"/>
      <c r="CDZ180" s="229"/>
      <c r="CEA180" s="229"/>
      <c r="CEB180" s="229"/>
      <c r="CEC180" s="229"/>
      <c r="CED180" s="229"/>
      <c r="CEE180" s="229"/>
      <c r="CEF180" s="229"/>
      <c r="CEG180" s="229"/>
      <c r="CEH180" s="229"/>
      <c r="CEI180" s="229"/>
      <c r="CEJ180" s="229"/>
      <c r="CEK180" s="229"/>
      <c r="CEL180" s="229"/>
      <c r="CEM180" s="229"/>
      <c r="CEN180" s="229"/>
      <c r="CEO180" s="229"/>
      <c r="CEP180" s="229"/>
      <c r="CEQ180" s="229"/>
      <c r="CER180" s="229"/>
      <c r="CES180" s="229"/>
      <c r="CET180" s="229"/>
      <c r="CEU180" s="229"/>
      <c r="CEV180" s="229"/>
      <c r="CEW180" s="229"/>
      <c r="CEX180" s="229"/>
      <c r="CEY180" s="229"/>
      <c r="CEZ180" s="229"/>
      <c r="CFA180" s="229"/>
      <c r="CFB180" s="229"/>
      <c r="CFC180" s="229"/>
      <c r="CFD180" s="229"/>
      <c r="CFE180" s="229"/>
      <c r="CFF180" s="229"/>
      <c r="CFG180" s="229"/>
      <c r="CFH180" s="229"/>
      <c r="CFI180" s="229"/>
      <c r="CFJ180" s="229"/>
      <c r="CFK180" s="229"/>
      <c r="CFL180" s="229"/>
      <c r="CFM180" s="229"/>
      <c r="CFN180" s="229"/>
      <c r="CFO180" s="229"/>
      <c r="CFP180" s="229"/>
      <c r="CFQ180" s="229"/>
      <c r="CFR180" s="229"/>
      <c r="CFS180" s="229"/>
      <c r="CFT180" s="229"/>
      <c r="CFU180" s="229"/>
      <c r="CFV180" s="229"/>
      <c r="CFW180" s="229"/>
      <c r="CFX180" s="229"/>
      <c r="CFY180" s="229"/>
      <c r="CFZ180" s="229"/>
      <c r="CGA180" s="229"/>
      <c r="CGB180" s="229"/>
      <c r="CGC180" s="229"/>
      <c r="CGD180" s="229"/>
      <c r="CGE180" s="229"/>
      <c r="CGF180" s="229"/>
      <c r="CGG180" s="229"/>
      <c r="CGH180" s="229"/>
      <c r="CGI180" s="229"/>
      <c r="CGJ180" s="229"/>
      <c r="CGK180" s="229"/>
      <c r="CGL180" s="229"/>
      <c r="CGM180" s="229"/>
      <c r="CGN180" s="229"/>
      <c r="CGO180" s="229"/>
      <c r="CGP180" s="229"/>
      <c r="CGQ180" s="229"/>
      <c r="CGR180" s="229"/>
      <c r="CGS180" s="229"/>
      <c r="CGT180" s="229"/>
      <c r="CGU180" s="229"/>
      <c r="CGV180" s="229"/>
      <c r="CGW180" s="229"/>
      <c r="CGX180" s="229"/>
      <c r="CGY180" s="229"/>
      <c r="CGZ180" s="229"/>
      <c r="CHA180" s="229"/>
      <c r="CHB180" s="229"/>
      <c r="CHC180" s="229"/>
      <c r="CHD180" s="229"/>
      <c r="CHE180" s="229"/>
      <c r="CHF180" s="229"/>
      <c r="CHG180" s="229"/>
      <c r="CHH180" s="229"/>
      <c r="CHI180" s="229"/>
      <c r="CHJ180" s="229"/>
      <c r="CHK180" s="229"/>
      <c r="CHL180" s="229"/>
      <c r="CHM180" s="229"/>
      <c r="CHN180" s="229"/>
      <c r="CHO180" s="229"/>
      <c r="CHP180" s="229"/>
      <c r="CHQ180" s="229"/>
      <c r="CHR180" s="229"/>
      <c r="CHS180" s="229"/>
      <c r="CHT180" s="229"/>
      <c r="CHU180" s="229"/>
      <c r="CHV180" s="229"/>
      <c r="CHW180" s="229"/>
      <c r="CHX180" s="229"/>
      <c r="CHY180" s="229"/>
      <c r="CHZ180" s="229"/>
      <c r="CIA180" s="229"/>
      <c r="CIB180" s="229"/>
      <c r="CIC180" s="229"/>
      <c r="CID180" s="229"/>
      <c r="CIE180" s="229"/>
      <c r="CIF180" s="229"/>
      <c r="CIG180" s="229"/>
      <c r="CIH180" s="229"/>
      <c r="CII180" s="229"/>
      <c r="CIJ180" s="229"/>
      <c r="CIK180" s="229"/>
      <c r="CIL180" s="229"/>
      <c r="CIM180" s="229"/>
      <c r="CIN180" s="229"/>
      <c r="CIO180" s="229"/>
      <c r="CIP180" s="229"/>
      <c r="CIQ180" s="229"/>
      <c r="CIR180" s="229"/>
      <c r="CIS180" s="229"/>
      <c r="CIT180" s="229"/>
      <c r="CIU180" s="229"/>
      <c r="CIV180" s="229"/>
      <c r="CIW180" s="229"/>
      <c r="CIX180" s="229"/>
      <c r="CIY180" s="229"/>
      <c r="CIZ180" s="229"/>
      <c r="CJA180" s="229"/>
      <c r="CJB180" s="229"/>
      <c r="CJC180" s="229"/>
      <c r="CJD180" s="229"/>
      <c r="CJE180" s="229"/>
      <c r="CJF180" s="229"/>
      <c r="CJG180" s="229"/>
      <c r="CJH180" s="229"/>
      <c r="CJI180" s="229"/>
      <c r="CJJ180" s="229"/>
      <c r="CJK180" s="229"/>
      <c r="CJL180" s="229"/>
      <c r="CJM180" s="229"/>
      <c r="CJN180" s="229"/>
      <c r="CJO180" s="229"/>
      <c r="CJP180" s="229"/>
      <c r="CJQ180" s="229"/>
      <c r="CJR180" s="229"/>
      <c r="CJS180" s="229"/>
      <c r="CJT180" s="229"/>
      <c r="CJU180" s="229"/>
      <c r="CJV180" s="229"/>
      <c r="CJW180" s="229"/>
      <c r="CJX180" s="229"/>
      <c r="CJY180" s="229"/>
      <c r="CJZ180" s="229"/>
      <c r="CKA180" s="229"/>
      <c r="CKB180" s="229"/>
      <c r="CKC180" s="229"/>
      <c r="CKD180" s="229"/>
      <c r="CKE180" s="229"/>
      <c r="CKF180" s="229"/>
      <c r="CKG180" s="229"/>
      <c r="CKH180" s="229"/>
      <c r="CKI180" s="229"/>
      <c r="CKJ180" s="229"/>
      <c r="CKK180" s="229"/>
      <c r="CKL180" s="229"/>
      <c r="CKM180" s="229"/>
      <c r="CKN180" s="229"/>
      <c r="CKO180" s="229"/>
      <c r="CKP180" s="229"/>
      <c r="CKQ180" s="229"/>
      <c r="CKR180" s="229"/>
      <c r="CKS180" s="229"/>
      <c r="CKT180" s="229"/>
      <c r="CKU180" s="229"/>
      <c r="CKV180" s="229"/>
      <c r="CKW180" s="229"/>
      <c r="CKX180" s="229"/>
      <c r="CKY180" s="229"/>
      <c r="CKZ180" s="229"/>
      <c r="CLA180" s="229"/>
      <c r="CLB180" s="229"/>
      <c r="CLC180" s="229"/>
      <c r="CLD180" s="229"/>
      <c r="CLE180" s="229"/>
      <c r="CLF180" s="229"/>
      <c r="CLG180" s="229"/>
      <c r="CLH180" s="229"/>
      <c r="CLI180" s="229"/>
      <c r="CLJ180" s="229"/>
      <c r="CLK180" s="229"/>
      <c r="CLL180" s="229"/>
      <c r="CLM180" s="229"/>
      <c r="CLN180" s="229"/>
      <c r="CLO180" s="229"/>
      <c r="CLP180" s="229"/>
      <c r="CLQ180" s="229"/>
      <c r="CLR180" s="229"/>
      <c r="CLS180" s="229"/>
      <c r="CLT180" s="229"/>
      <c r="CLU180" s="229"/>
      <c r="CLV180" s="229"/>
      <c r="CLW180" s="229"/>
      <c r="CLX180" s="229"/>
      <c r="CLY180" s="229"/>
      <c r="CLZ180" s="229"/>
      <c r="CMA180" s="229"/>
      <c r="CMB180" s="229"/>
      <c r="CMC180" s="229"/>
      <c r="CMD180" s="229"/>
      <c r="CME180" s="229"/>
      <c r="CMF180" s="229"/>
      <c r="CMG180" s="229"/>
      <c r="CMH180" s="229"/>
      <c r="CMI180" s="229"/>
      <c r="CMJ180" s="229"/>
      <c r="CMK180" s="229"/>
      <c r="CML180" s="229"/>
      <c r="CMM180" s="229"/>
      <c r="CMN180" s="229"/>
      <c r="CMO180" s="229"/>
      <c r="CMP180" s="229"/>
      <c r="CMQ180" s="229"/>
      <c r="CMR180" s="229"/>
      <c r="CMS180" s="229"/>
      <c r="CMT180" s="229"/>
      <c r="CMU180" s="229"/>
      <c r="CMV180" s="229"/>
      <c r="CMW180" s="229"/>
      <c r="CMX180" s="229"/>
      <c r="CMY180" s="229"/>
      <c r="CMZ180" s="229"/>
      <c r="CNA180" s="229"/>
      <c r="CNB180" s="229"/>
      <c r="CNC180" s="229"/>
      <c r="CND180" s="229"/>
      <c r="CNE180" s="229"/>
      <c r="CNF180" s="229"/>
      <c r="CNG180" s="229"/>
      <c r="CNH180" s="229"/>
      <c r="CNI180" s="229"/>
      <c r="CNJ180" s="229"/>
      <c r="CNK180" s="229"/>
      <c r="CNL180" s="229"/>
      <c r="CNM180" s="229"/>
      <c r="CNN180" s="229"/>
      <c r="CNO180" s="229"/>
      <c r="CNP180" s="229"/>
      <c r="CNQ180" s="229"/>
      <c r="CNR180" s="229"/>
      <c r="CNS180" s="229"/>
      <c r="CNT180" s="229"/>
      <c r="CNU180" s="229"/>
      <c r="CNV180" s="229"/>
      <c r="CNW180" s="229"/>
      <c r="CNX180" s="229"/>
      <c r="CNY180" s="229"/>
      <c r="CNZ180" s="229"/>
      <c r="COA180" s="229"/>
      <c r="COB180" s="229"/>
      <c r="COC180" s="229"/>
      <c r="COD180" s="229"/>
      <c r="COE180" s="229"/>
      <c r="COF180" s="229"/>
      <c r="COG180" s="229"/>
      <c r="COH180" s="229"/>
      <c r="COI180" s="229"/>
      <c r="COJ180" s="229"/>
      <c r="COK180" s="229"/>
      <c r="COL180" s="229"/>
      <c r="COM180" s="229"/>
      <c r="CON180" s="229"/>
      <c r="COO180" s="229"/>
      <c r="COP180" s="229"/>
      <c r="COQ180" s="229"/>
      <c r="COR180" s="229"/>
      <c r="COS180" s="229"/>
      <c r="COT180" s="229"/>
      <c r="COU180" s="229"/>
      <c r="COV180" s="229"/>
      <c r="COW180" s="229"/>
      <c r="COX180" s="229"/>
      <c r="COY180" s="229"/>
      <c r="COZ180" s="229"/>
      <c r="CPA180" s="229"/>
      <c r="CPB180" s="229"/>
      <c r="CPC180" s="229"/>
      <c r="CPD180" s="229"/>
      <c r="CPE180" s="229"/>
      <c r="CPF180" s="229"/>
      <c r="CPG180" s="229"/>
      <c r="CPH180" s="229"/>
      <c r="CPI180" s="229"/>
      <c r="CPJ180" s="229"/>
      <c r="CPK180" s="229"/>
      <c r="CPL180" s="229"/>
      <c r="CPM180" s="229"/>
      <c r="CPN180" s="229"/>
      <c r="CPO180" s="229"/>
      <c r="CPP180" s="229"/>
      <c r="CPQ180" s="229"/>
      <c r="CPR180" s="229"/>
      <c r="CPS180" s="229"/>
      <c r="CPT180" s="229"/>
      <c r="CPU180" s="229"/>
      <c r="CPV180" s="229"/>
      <c r="CPW180" s="229"/>
      <c r="CPX180" s="229"/>
      <c r="CPY180" s="229"/>
      <c r="CPZ180" s="229"/>
      <c r="CQA180" s="229"/>
      <c r="CQB180" s="229"/>
      <c r="CQC180" s="229"/>
      <c r="CQD180" s="229"/>
      <c r="CQE180" s="229"/>
      <c r="CQF180" s="229"/>
      <c r="CQG180" s="229"/>
      <c r="CQH180" s="229"/>
      <c r="CQI180" s="229"/>
      <c r="CQJ180" s="229"/>
      <c r="CQK180" s="229"/>
      <c r="CQL180" s="229"/>
      <c r="CQM180" s="229"/>
      <c r="CQN180" s="229"/>
      <c r="CQO180" s="229"/>
      <c r="CQP180" s="229"/>
      <c r="CQQ180" s="229"/>
      <c r="CQR180" s="229"/>
      <c r="CQS180" s="229"/>
      <c r="CQT180" s="229"/>
      <c r="CQU180" s="229"/>
      <c r="CQV180" s="229"/>
      <c r="CQW180" s="229"/>
      <c r="CQX180" s="229"/>
      <c r="CQY180" s="229"/>
      <c r="CQZ180" s="229"/>
      <c r="CRA180" s="229"/>
      <c r="CRB180" s="229"/>
      <c r="CRC180" s="229"/>
      <c r="CRD180" s="229"/>
      <c r="CRE180" s="229"/>
      <c r="CRF180" s="229"/>
      <c r="CRG180" s="229"/>
      <c r="CRH180" s="229"/>
      <c r="CRI180" s="229"/>
      <c r="CRJ180" s="229"/>
      <c r="CRK180" s="229"/>
      <c r="CRL180" s="229"/>
      <c r="CRM180" s="229"/>
      <c r="CRN180" s="229"/>
      <c r="CRO180" s="229"/>
      <c r="CRP180" s="229"/>
      <c r="CRQ180" s="229"/>
      <c r="CRR180" s="229"/>
      <c r="CRS180" s="229"/>
      <c r="CRT180" s="229"/>
      <c r="CRU180" s="229"/>
      <c r="CRV180" s="229"/>
      <c r="CRW180" s="229"/>
      <c r="CRX180" s="229"/>
      <c r="CRY180" s="229"/>
      <c r="CRZ180" s="229"/>
      <c r="CSA180" s="229"/>
      <c r="CSB180" s="229"/>
      <c r="CSC180" s="229"/>
      <c r="CSD180" s="229"/>
      <c r="CSE180" s="229"/>
      <c r="CSF180" s="229"/>
      <c r="CSG180" s="229"/>
      <c r="CSH180" s="229"/>
      <c r="CSI180" s="229"/>
      <c r="CSJ180" s="229"/>
      <c r="CSK180" s="229"/>
      <c r="CSL180" s="229"/>
      <c r="CSM180" s="229"/>
      <c r="CSN180" s="229"/>
      <c r="CSO180" s="229"/>
      <c r="CSP180" s="229"/>
      <c r="CSQ180" s="229"/>
      <c r="CSR180" s="229"/>
      <c r="CSS180" s="229"/>
      <c r="CST180" s="229"/>
      <c r="CSU180" s="229"/>
      <c r="CSV180" s="229"/>
      <c r="CSW180" s="229"/>
      <c r="CSX180" s="229"/>
      <c r="CSY180" s="229"/>
      <c r="CSZ180" s="229"/>
      <c r="CTA180" s="229"/>
      <c r="CTB180" s="229"/>
      <c r="CTC180" s="229"/>
      <c r="CTD180" s="229"/>
      <c r="CTE180" s="229"/>
      <c r="CTF180" s="229"/>
      <c r="CTG180" s="229"/>
      <c r="CTH180" s="229"/>
      <c r="CTI180" s="229"/>
      <c r="CTJ180" s="229"/>
      <c r="CTK180" s="229"/>
      <c r="CTL180" s="229"/>
      <c r="CTM180" s="229"/>
      <c r="CTN180" s="229"/>
      <c r="CTO180" s="229"/>
      <c r="CTP180" s="229"/>
      <c r="CTQ180" s="229"/>
      <c r="CTR180" s="229"/>
      <c r="CTS180" s="229"/>
      <c r="CTT180" s="229"/>
      <c r="CTU180" s="229"/>
      <c r="CTV180" s="229"/>
      <c r="CTW180" s="229"/>
      <c r="CTX180" s="229"/>
      <c r="CTY180" s="229"/>
      <c r="CTZ180" s="229"/>
      <c r="CUA180" s="229"/>
    </row>
    <row r="181" spans="1:2575" s="224" customFormat="1" ht="108.75" hidden="1" customHeight="1">
      <c r="A181" s="241">
        <f>+A179+1</f>
        <v>79</v>
      </c>
      <c r="B181" s="242" t="str">
        <f>IFERROR(INDEX(OB!B:B,MATCH('BIHOURLY '!A:A,OB!A:A,0)),"")</f>
        <v/>
      </c>
      <c r="C181" s="243"/>
      <c r="D181" s="232" t="str">
        <f>IFERROR(INDEX(OB!G:G,MATCH('BIHOURLY '!A:A,OB!A:A,0)),"")</f>
        <v/>
      </c>
      <c r="E181" s="244" t="str">
        <f>IFERROR(INDEX(OB!K:K,MATCH('BIHOURLY '!A:A,OB!A:A,0)),"")</f>
        <v/>
      </c>
      <c r="F181" s="245" t="str">
        <f>IFERROR((OB!$K$3/'BIHOURLY '!E181)/5,"")</f>
        <v/>
      </c>
      <c r="G181" s="246"/>
      <c r="H181" s="246"/>
      <c r="I181" s="246"/>
      <c r="J181" s="265"/>
      <c r="K181" s="254"/>
      <c r="L181" s="254"/>
      <c r="N181" s="229"/>
      <c r="O181" s="229"/>
      <c r="P181" s="229"/>
      <c r="Q181" s="229"/>
      <c r="R181" s="229"/>
      <c r="S181" s="229"/>
      <c r="T181" s="229"/>
      <c r="U181" s="229"/>
      <c r="V181" s="229"/>
      <c r="W181" s="229"/>
      <c r="X181" s="229"/>
      <c r="Y181" s="229"/>
      <c r="Z181" s="229"/>
      <c r="AA181" s="229"/>
      <c r="AB181" s="229"/>
      <c r="AC181" s="229"/>
      <c r="AD181" s="229"/>
      <c r="AE181" s="229"/>
      <c r="AF181" s="229"/>
      <c r="AG181" s="229"/>
      <c r="AH181" s="229"/>
      <c r="AI181" s="229"/>
      <c r="AJ181" s="229"/>
      <c r="AK181" s="229"/>
      <c r="AL181" s="229"/>
      <c r="AM181" s="229"/>
      <c r="AN181" s="229"/>
      <c r="AO181" s="229"/>
      <c r="AP181" s="229"/>
      <c r="AQ181" s="229"/>
      <c r="AR181" s="229"/>
      <c r="AS181" s="229"/>
      <c r="AT181" s="229"/>
      <c r="AU181" s="229"/>
      <c r="AV181" s="229"/>
      <c r="AW181" s="229"/>
      <c r="AX181" s="229"/>
      <c r="AY181" s="229"/>
      <c r="AZ181" s="229"/>
      <c r="BA181" s="229"/>
      <c r="BB181" s="229"/>
      <c r="BC181" s="229"/>
      <c r="BD181" s="229"/>
      <c r="BE181" s="229"/>
      <c r="BF181" s="229"/>
      <c r="BG181" s="229"/>
      <c r="BH181" s="229"/>
      <c r="BI181" s="229"/>
      <c r="BJ181" s="229"/>
      <c r="BK181" s="229"/>
      <c r="BL181" s="229"/>
      <c r="BM181" s="229"/>
      <c r="BN181" s="229"/>
      <c r="BO181" s="229"/>
      <c r="BP181" s="229"/>
      <c r="BQ181" s="229"/>
      <c r="BR181" s="229"/>
      <c r="BS181" s="229"/>
      <c r="BT181" s="229"/>
      <c r="BU181" s="229"/>
      <c r="BV181" s="229"/>
      <c r="BW181" s="229"/>
      <c r="BX181" s="229"/>
      <c r="BY181" s="229"/>
      <c r="BZ181" s="229"/>
      <c r="CA181" s="229"/>
      <c r="CB181" s="229"/>
      <c r="CC181" s="229"/>
      <c r="CD181" s="229"/>
      <c r="CE181" s="229"/>
      <c r="CF181" s="229"/>
      <c r="CG181" s="229"/>
      <c r="CH181" s="229"/>
      <c r="CI181" s="229"/>
      <c r="CJ181" s="229"/>
      <c r="CK181" s="229"/>
      <c r="CL181" s="229"/>
      <c r="CM181" s="229"/>
      <c r="CN181" s="229"/>
      <c r="CO181" s="229"/>
      <c r="CP181" s="229"/>
      <c r="CQ181" s="229"/>
      <c r="CR181" s="229"/>
      <c r="CS181" s="229"/>
      <c r="CT181" s="229"/>
      <c r="CU181" s="229"/>
      <c r="CV181" s="229"/>
      <c r="CW181" s="229"/>
      <c r="CX181" s="229"/>
      <c r="CY181" s="229"/>
      <c r="CZ181" s="229"/>
      <c r="DA181" s="229"/>
      <c r="DB181" s="229"/>
      <c r="DC181" s="229"/>
      <c r="DD181" s="229"/>
      <c r="DE181" s="229"/>
      <c r="DF181" s="229"/>
      <c r="DG181" s="229"/>
      <c r="DH181" s="229"/>
      <c r="DI181" s="229"/>
      <c r="DJ181" s="229"/>
      <c r="DK181" s="229"/>
      <c r="DL181" s="229"/>
      <c r="DM181" s="229"/>
      <c r="DN181" s="229"/>
      <c r="DO181" s="229"/>
      <c r="DP181" s="229"/>
      <c r="DQ181" s="229"/>
      <c r="DR181" s="229"/>
      <c r="DS181" s="229"/>
      <c r="DT181" s="229"/>
      <c r="DU181" s="229"/>
      <c r="DV181" s="229"/>
      <c r="DW181" s="229"/>
      <c r="DX181" s="229"/>
      <c r="DY181" s="229"/>
      <c r="DZ181" s="229"/>
      <c r="EA181" s="229"/>
      <c r="EB181" s="229"/>
      <c r="EC181" s="229"/>
      <c r="ED181" s="229"/>
      <c r="EE181" s="229"/>
      <c r="EF181" s="229"/>
      <c r="EG181" s="229"/>
      <c r="EH181" s="229"/>
      <c r="EI181" s="229"/>
      <c r="EJ181" s="229"/>
      <c r="EK181" s="229"/>
      <c r="EL181" s="229"/>
      <c r="EM181" s="229"/>
      <c r="EN181" s="229"/>
      <c r="EO181" s="229"/>
      <c r="EP181" s="229"/>
      <c r="EQ181" s="229"/>
      <c r="ER181" s="229"/>
      <c r="ES181" s="229"/>
      <c r="ET181" s="229"/>
      <c r="EU181" s="229"/>
      <c r="EV181" s="229"/>
      <c r="EW181" s="229"/>
      <c r="EX181" s="229"/>
      <c r="EY181" s="229"/>
      <c r="EZ181" s="229"/>
      <c r="FA181" s="229"/>
      <c r="FB181" s="229"/>
      <c r="FC181" s="229"/>
      <c r="FD181" s="229"/>
      <c r="FE181" s="229"/>
      <c r="FF181" s="229"/>
      <c r="FG181" s="229"/>
      <c r="FH181" s="229"/>
      <c r="FI181" s="229"/>
      <c r="FJ181" s="229"/>
      <c r="FK181" s="229"/>
      <c r="FL181" s="229"/>
      <c r="FM181" s="229"/>
      <c r="FN181" s="229"/>
      <c r="FO181" s="229"/>
      <c r="FP181" s="229"/>
      <c r="FQ181" s="229"/>
      <c r="FR181" s="229"/>
      <c r="FS181" s="229"/>
      <c r="FT181" s="229"/>
      <c r="FU181" s="229"/>
      <c r="FV181" s="229"/>
      <c r="FW181" s="229"/>
      <c r="FX181" s="229"/>
      <c r="FY181" s="229"/>
      <c r="FZ181" s="229"/>
      <c r="GA181" s="229"/>
      <c r="GB181" s="229"/>
      <c r="GC181" s="229"/>
      <c r="GD181" s="229"/>
      <c r="GE181" s="229"/>
      <c r="GF181" s="229"/>
      <c r="GG181" s="229"/>
      <c r="GH181" s="229"/>
      <c r="GI181" s="229"/>
      <c r="GJ181" s="229"/>
      <c r="GK181" s="229"/>
      <c r="GL181" s="229"/>
      <c r="GM181" s="229"/>
      <c r="GN181" s="229"/>
      <c r="GO181" s="229"/>
      <c r="GP181" s="229"/>
      <c r="GQ181" s="229"/>
      <c r="GR181" s="229"/>
      <c r="GS181" s="229"/>
      <c r="GT181" s="229"/>
      <c r="GU181" s="229"/>
      <c r="GV181" s="229"/>
      <c r="GW181" s="229"/>
      <c r="GX181" s="229"/>
      <c r="GY181" s="229"/>
      <c r="GZ181" s="229"/>
      <c r="HA181" s="229"/>
      <c r="HB181" s="229"/>
      <c r="HC181" s="229"/>
      <c r="HD181" s="229"/>
      <c r="HE181" s="229"/>
      <c r="HF181" s="229"/>
      <c r="HG181" s="229"/>
      <c r="HH181" s="229"/>
      <c r="HI181" s="229"/>
      <c r="HJ181" s="229"/>
      <c r="HK181" s="229"/>
      <c r="HL181" s="229"/>
      <c r="HM181" s="229"/>
      <c r="HN181" s="229"/>
      <c r="HO181" s="229"/>
      <c r="HP181" s="229"/>
      <c r="HQ181" s="229"/>
      <c r="HR181" s="229"/>
      <c r="HS181" s="229"/>
      <c r="HT181" s="229"/>
      <c r="HU181" s="229"/>
      <c r="HV181" s="229"/>
      <c r="HW181" s="229"/>
      <c r="HX181" s="229"/>
      <c r="HY181" s="229"/>
      <c r="HZ181" s="229"/>
      <c r="IA181" s="229"/>
      <c r="IB181" s="229"/>
      <c r="IC181" s="229"/>
      <c r="ID181" s="229"/>
      <c r="IE181" s="229"/>
      <c r="IF181" s="229"/>
      <c r="IG181" s="229"/>
      <c r="IH181" s="229"/>
      <c r="II181" s="229"/>
      <c r="IJ181" s="229"/>
      <c r="IK181" s="229"/>
      <c r="IL181" s="229"/>
      <c r="IM181" s="229"/>
      <c r="IN181" s="229"/>
      <c r="IO181" s="229"/>
      <c r="IP181" s="229"/>
      <c r="IQ181" s="229"/>
      <c r="IR181" s="229"/>
      <c r="IS181" s="229"/>
      <c r="IT181" s="229"/>
      <c r="IU181" s="229"/>
      <c r="IV181" s="229"/>
      <c r="IW181" s="229"/>
      <c r="IX181" s="229"/>
      <c r="IY181" s="229"/>
      <c r="IZ181" s="229"/>
      <c r="JA181" s="229"/>
      <c r="JB181" s="229"/>
      <c r="JC181" s="229"/>
      <c r="JD181" s="229"/>
      <c r="JE181" s="229"/>
      <c r="JF181" s="229"/>
      <c r="JG181" s="229"/>
      <c r="JH181" s="229"/>
      <c r="JI181" s="229"/>
      <c r="JJ181" s="229"/>
      <c r="JK181" s="229"/>
      <c r="JL181" s="229"/>
      <c r="JM181" s="229"/>
      <c r="JN181" s="229"/>
      <c r="JO181" s="229"/>
      <c r="JP181" s="229"/>
      <c r="JQ181" s="229"/>
      <c r="JR181" s="229"/>
      <c r="JS181" s="229"/>
      <c r="JT181" s="229"/>
      <c r="JU181" s="229"/>
      <c r="JV181" s="229"/>
      <c r="JW181" s="229"/>
      <c r="JX181" s="229"/>
      <c r="JY181" s="229"/>
      <c r="JZ181" s="229"/>
      <c r="KA181" s="229"/>
      <c r="KB181" s="229"/>
      <c r="KC181" s="229"/>
      <c r="KD181" s="229"/>
      <c r="KE181" s="229"/>
      <c r="KF181" s="229"/>
      <c r="KG181" s="229"/>
      <c r="KH181" s="229"/>
      <c r="KI181" s="229"/>
      <c r="KJ181" s="229"/>
      <c r="KK181" s="229"/>
      <c r="KL181" s="229"/>
      <c r="KM181" s="229"/>
      <c r="KN181" s="229"/>
      <c r="KO181" s="229"/>
      <c r="KP181" s="229"/>
      <c r="KQ181" s="229"/>
      <c r="KR181" s="229"/>
      <c r="KS181" s="229"/>
      <c r="KT181" s="229"/>
      <c r="KU181" s="229"/>
      <c r="KV181" s="229"/>
      <c r="KW181" s="229"/>
      <c r="KX181" s="229"/>
      <c r="KY181" s="229"/>
      <c r="KZ181" s="229"/>
      <c r="LA181" s="229"/>
      <c r="LB181" s="229"/>
      <c r="LC181" s="229"/>
      <c r="LD181" s="229"/>
      <c r="LE181" s="229"/>
      <c r="LF181" s="229"/>
      <c r="LG181" s="229"/>
      <c r="LH181" s="229"/>
      <c r="LI181" s="229"/>
      <c r="LJ181" s="229"/>
      <c r="LK181" s="229"/>
      <c r="LL181" s="229"/>
      <c r="LM181" s="229"/>
      <c r="LN181" s="229"/>
      <c r="LO181" s="229"/>
      <c r="LP181" s="229"/>
      <c r="LQ181" s="229"/>
      <c r="LR181" s="229"/>
      <c r="LS181" s="229"/>
      <c r="LT181" s="229"/>
      <c r="LU181" s="229"/>
      <c r="LV181" s="229"/>
      <c r="LW181" s="229"/>
      <c r="LX181" s="229"/>
      <c r="LY181" s="229"/>
      <c r="LZ181" s="229"/>
      <c r="MA181" s="229"/>
      <c r="MB181" s="229"/>
      <c r="MC181" s="229"/>
      <c r="MD181" s="229"/>
      <c r="ME181" s="229"/>
      <c r="MF181" s="229"/>
      <c r="MG181" s="229"/>
      <c r="MH181" s="229"/>
      <c r="MI181" s="229"/>
      <c r="MJ181" s="229"/>
      <c r="MK181" s="229"/>
      <c r="ML181" s="229"/>
      <c r="MM181" s="229"/>
      <c r="MN181" s="229"/>
      <c r="MO181" s="229"/>
      <c r="MP181" s="229"/>
      <c r="MQ181" s="229"/>
      <c r="MR181" s="229"/>
      <c r="MS181" s="229"/>
      <c r="MT181" s="229"/>
      <c r="MU181" s="229"/>
      <c r="MV181" s="229"/>
      <c r="MW181" s="229"/>
      <c r="MX181" s="229"/>
      <c r="MY181" s="229"/>
      <c r="MZ181" s="229"/>
      <c r="NA181" s="229"/>
      <c r="NB181" s="229"/>
      <c r="NC181" s="229"/>
      <c r="ND181" s="229"/>
      <c r="NE181" s="229"/>
      <c r="NF181" s="229"/>
      <c r="NG181" s="229"/>
      <c r="NH181" s="229"/>
      <c r="NI181" s="229"/>
      <c r="NJ181" s="229"/>
      <c r="NK181" s="229"/>
      <c r="NL181" s="229"/>
      <c r="NM181" s="229"/>
      <c r="NN181" s="229"/>
      <c r="NO181" s="229"/>
      <c r="NP181" s="229"/>
      <c r="NQ181" s="229"/>
      <c r="NR181" s="229"/>
      <c r="NS181" s="229"/>
      <c r="NT181" s="229"/>
      <c r="NU181" s="229"/>
      <c r="NV181" s="229"/>
      <c r="NW181" s="229"/>
      <c r="NX181" s="229"/>
      <c r="NY181" s="229"/>
      <c r="NZ181" s="229"/>
      <c r="OA181" s="229"/>
      <c r="OB181" s="229"/>
      <c r="OC181" s="229"/>
      <c r="OD181" s="229"/>
      <c r="OE181" s="229"/>
      <c r="OF181" s="229"/>
      <c r="OG181" s="229"/>
      <c r="OH181" s="229"/>
      <c r="OI181" s="229"/>
      <c r="OJ181" s="229"/>
      <c r="OK181" s="229"/>
      <c r="OL181" s="229"/>
      <c r="OM181" s="229"/>
      <c r="ON181" s="229"/>
      <c r="OO181" s="229"/>
      <c r="OP181" s="229"/>
      <c r="OQ181" s="229"/>
      <c r="OR181" s="229"/>
      <c r="OS181" s="229"/>
      <c r="OT181" s="229"/>
      <c r="OU181" s="229"/>
      <c r="OV181" s="229"/>
      <c r="OW181" s="229"/>
      <c r="OX181" s="229"/>
      <c r="OY181" s="229"/>
      <c r="OZ181" s="229"/>
      <c r="PA181" s="229"/>
      <c r="PB181" s="229"/>
      <c r="PC181" s="229"/>
      <c r="PD181" s="229"/>
      <c r="PE181" s="229"/>
      <c r="PF181" s="229"/>
      <c r="PG181" s="229"/>
      <c r="PH181" s="229"/>
      <c r="PI181" s="229"/>
      <c r="PJ181" s="229"/>
      <c r="PK181" s="229"/>
      <c r="PL181" s="229"/>
      <c r="PM181" s="229"/>
      <c r="PN181" s="229"/>
      <c r="PO181" s="229"/>
      <c r="PP181" s="229"/>
      <c r="PQ181" s="229"/>
      <c r="PR181" s="229"/>
      <c r="PS181" s="229"/>
      <c r="PT181" s="229"/>
      <c r="PU181" s="229"/>
      <c r="PV181" s="229"/>
      <c r="PW181" s="229"/>
      <c r="PX181" s="229"/>
      <c r="PY181" s="229"/>
      <c r="PZ181" s="229"/>
      <c r="QA181" s="229"/>
      <c r="QB181" s="229"/>
      <c r="QC181" s="229"/>
      <c r="QD181" s="229"/>
      <c r="QE181" s="229"/>
      <c r="QF181" s="229"/>
      <c r="QG181" s="229"/>
      <c r="QH181" s="229"/>
      <c r="QI181" s="229"/>
      <c r="QJ181" s="229"/>
      <c r="QK181" s="229"/>
      <c r="QL181" s="229"/>
      <c r="QM181" s="229"/>
      <c r="QN181" s="229"/>
      <c r="QO181" s="229"/>
      <c r="QP181" s="229"/>
      <c r="QQ181" s="229"/>
      <c r="QR181" s="229"/>
      <c r="QS181" s="229"/>
      <c r="QT181" s="229"/>
      <c r="QU181" s="229"/>
      <c r="QV181" s="229"/>
      <c r="QW181" s="229"/>
      <c r="QX181" s="229"/>
      <c r="QY181" s="229"/>
      <c r="QZ181" s="229"/>
      <c r="RA181" s="229"/>
      <c r="RB181" s="229"/>
      <c r="RC181" s="229"/>
      <c r="RD181" s="229"/>
      <c r="RE181" s="229"/>
      <c r="RF181" s="229"/>
      <c r="RG181" s="229"/>
      <c r="RH181" s="229"/>
      <c r="RI181" s="229"/>
      <c r="RJ181" s="229"/>
      <c r="RK181" s="229"/>
      <c r="RL181" s="229"/>
      <c r="RM181" s="229"/>
      <c r="RN181" s="229"/>
      <c r="RO181" s="229"/>
      <c r="RP181" s="229"/>
      <c r="RQ181" s="229"/>
      <c r="RR181" s="229"/>
      <c r="RS181" s="229"/>
      <c r="RT181" s="229"/>
      <c r="RU181" s="229"/>
      <c r="RV181" s="229"/>
      <c r="RW181" s="229"/>
      <c r="RX181" s="229"/>
      <c r="RY181" s="229"/>
      <c r="RZ181" s="229"/>
      <c r="SA181" s="229"/>
      <c r="SB181" s="229"/>
      <c r="SC181" s="229"/>
      <c r="SD181" s="229"/>
      <c r="SE181" s="229"/>
      <c r="SF181" s="229"/>
      <c r="SG181" s="229"/>
      <c r="SH181" s="229"/>
      <c r="SI181" s="229"/>
      <c r="SJ181" s="229"/>
      <c r="SK181" s="229"/>
      <c r="SL181" s="229"/>
      <c r="SM181" s="229"/>
      <c r="SN181" s="229"/>
      <c r="SO181" s="229"/>
      <c r="SP181" s="229"/>
      <c r="SQ181" s="229"/>
      <c r="SR181" s="229"/>
      <c r="SS181" s="229"/>
      <c r="ST181" s="229"/>
      <c r="SU181" s="229"/>
      <c r="SV181" s="229"/>
      <c r="SW181" s="229"/>
      <c r="SX181" s="229"/>
      <c r="SY181" s="229"/>
      <c r="SZ181" s="229"/>
      <c r="TA181" s="229"/>
      <c r="TB181" s="229"/>
      <c r="TC181" s="229"/>
      <c r="TD181" s="229"/>
      <c r="TE181" s="229"/>
      <c r="TF181" s="229"/>
      <c r="TG181" s="229"/>
      <c r="TH181" s="229"/>
      <c r="TI181" s="229"/>
      <c r="TJ181" s="229"/>
      <c r="TK181" s="229"/>
      <c r="TL181" s="229"/>
      <c r="TM181" s="229"/>
      <c r="TN181" s="229"/>
      <c r="TO181" s="229"/>
      <c r="TP181" s="229"/>
      <c r="TQ181" s="229"/>
      <c r="TR181" s="229"/>
      <c r="TS181" s="229"/>
      <c r="TT181" s="229"/>
      <c r="TU181" s="229"/>
      <c r="TV181" s="229"/>
      <c r="TW181" s="229"/>
      <c r="TX181" s="229"/>
      <c r="TY181" s="229"/>
      <c r="TZ181" s="229"/>
      <c r="UA181" s="229"/>
      <c r="UB181" s="229"/>
      <c r="UC181" s="229"/>
      <c r="UD181" s="229"/>
      <c r="UE181" s="229"/>
      <c r="UF181" s="229"/>
      <c r="UG181" s="229"/>
      <c r="UH181" s="229"/>
      <c r="UI181" s="229"/>
      <c r="UJ181" s="229"/>
      <c r="UK181" s="229"/>
      <c r="UL181" s="229"/>
      <c r="UM181" s="229"/>
      <c r="UN181" s="229"/>
      <c r="UO181" s="229"/>
      <c r="UP181" s="229"/>
      <c r="UQ181" s="229"/>
      <c r="UR181" s="229"/>
      <c r="US181" s="229"/>
      <c r="UT181" s="229"/>
      <c r="UU181" s="229"/>
      <c r="UV181" s="229"/>
      <c r="UW181" s="229"/>
      <c r="UX181" s="229"/>
      <c r="UY181" s="229"/>
      <c r="UZ181" s="229"/>
      <c r="VA181" s="229"/>
      <c r="VB181" s="229"/>
      <c r="VC181" s="229"/>
      <c r="VD181" s="229"/>
      <c r="VE181" s="229"/>
      <c r="VF181" s="229"/>
      <c r="VG181" s="229"/>
      <c r="VH181" s="229"/>
      <c r="VI181" s="229"/>
      <c r="VJ181" s="229"/>
      <c r="VK181" s="229"/>
      <c r="VL181" s="229"/>
      <c r="VM181" s="229"/>
      <c r="VN181" s="229"/>
      <c r="VO181" s="229"/>
      <c r="VP181" s="229"/>
      <c r="VQ181" s="229"/>
      <c r="VR181" s="229"/>
      <c r="VS181" s="229"/>
      <c r="VT181" s="229"/>
      <c r="VU181" s="229"/>
      <c r="VV181" s="229"/>
      <c r="VW181" s="229"/>
      <c r="VX181" s="229"/>
      <c r="VY181" s="229"/>
      <c r="VZ181" s="229"/>
      <c r="WA181" s="229"/>
      <c r="WB181" s="229"/>
      <c r="WC181" s="229"/>
      <c r="WD181" s="229"/>
      <c r="WE181" s="229"/>
      <c r="WF181" s="229"/>
      <c r="WG181" s="229"/>
      <c r="WH181" s="229"/>
      <c r="WI181" s="229"/>
      <c r="WJ181" s="229"/>
      <c r="WK181" s="229"/>
      <c r="WL181" s="229"/>
      <c r="WM181" s="229"/>
      <c r="WN181" s="229"/>
      <c r="WO181" s="229"/>
      <c r="WP181" s="229"/>
      <c r="WQ181" s="229"/>
      <c r="WR181" s="229"/>
      <c r="WS181" s="229"/>
      <c r="WT181" s="229"/>
      <c r="WU181" s="229"/>
      <c r="WV181" s="229"/>
      <c r="WW181" s="229"/>
      <c r="WX181" s="229"/>
      <c r="WY181" s="229"/>
      <c r="WZ181" s="229"/>
      <c r="XA181" s="229"/>
      <c r="XB181" s="229"/>
      <c r="XC181" s="229"/>
      <c r="XD181" s="229"/>
      <c r="XE181" s="229"/>
      <c r="XF181" s="229"/>
      <c r="XG181" s="229"/>
      <c r="XH181" s="229"/>
      <c r="XI181" s="229"/>
      <c r="XJ181" s="229"/>
      <c r="XK181" s="229"/>
      <c r="XL181" s="229"/>
      <c r="XM181" s="229"/>
      <c r="XN181" s="229"/>
      <c r="XO181" s="229"/>
      <c r="XP181" s="229"/>
      <c r="XQ181" s="229"/>
      <c r="XR181" s="229"/>
      <c r="XS181" s="229"/>
      <c r="XT181" s="229"/>
      <c r="XU181" s="229"/>
      <c r="XV181" s="229"/>
      <c r="XW181" s="229"/>
      <c r="XX181" s="229"/>
      <c r="XY181" s="229"/>
      <c r="XZ181" s="229"/>
      <c r="YA181" s="229"/>
      <c r="YB181" s="229"/>
      <c r="YC181" s="229"/>
      <c r="YD181" s="229"/>
      <c r="YE181" s="229"/>
      <c r="YF181" s="229"/>
      <c r="YG181" s="229"/>
      <c r="YH181" s="229"/>
      <c r="YI181" s="229"/>
      <c r="YJ181" s="229"/>
      <c r="YK181" s="229"/>
      <c r="YL181" s="229"/>
      <c r="YM181" s="229"/>
      <c r="YN181" s="229"/>
      <c r="YO181" s="229"/>
      <c r="YP181" s="229"/>
      <c r="YQ181" s="229"/>
      <c r="YR181" s="229"/>
      <c r="YS181" s="229"/>
      <c r="YT181" s="229"/>
      <c r="YU181" s="229"/>
      <c r="YV181" s="229"/>
      <c r="YW181" s="229"/>
      <c r="YX181" s="229"/>
      <c r="YY181" s="229"/>
      <c r="YZ181" s="229"/>
      <c r="ZA181" s="229"/>
      <c r="ZB181" s="229"/>
      <c r="ZC181" s="229"/>
      <c r="ZD181" s="229"/>
      <c r="ZE181" s="229"/>
      <c r="ZF181" s="229"/>
      <c r="ZG181" s="229"/>
      <c r="ZH181" s="229"/>
      <c r="ZI181" s="229"/>
      <c r="ZJ181" s="229"/>
      <c r="ZK181" s="229"/>
      <c r="ZL181" s="229"/>
      <c r="ZM181" s="229"/>
      <c r="ZN181" s="229"/>
      <c r="ZO181" s="229"/>
      <c r="ZP181" s="229"/>
      <c r="ZQ181" s="229"/>
      <c r="ZR181" s="229"/>
      <c r="ZS181" s="229"/>
      <c r="ZT181" s="229"/>
      <c r="ZU181" s="229"/>
      <c r="ZV181" s="229"/>
      <c r="ZW181" s="229"/>
      <c r="ZX181" s="229"/>
      <c r="ZY181" s="229"/>
      <c r="ZZ181" s="229"/>
      <c r="AAA181" s="229"/>
      <c r="AAB181" s="229"/>
      <c r="AAC181" s="229"/>
      <c r="AAD181" s="229"/>
      <c r="AAE181" s="229"/>
      <c r="AAF181" s="229"/>
      <c r="AAG181" s="229"/>
      <c r="AAH181" s="229"/>
      <c r="AAI181" s="229"/>
      <c r="AAJ181" s="229"/>
      <c r="AAK181" s="229"/>
      <c r="AAL181" s="229"/>
      <c r="AAM181" s="229"/>
      <c r="AAN181" s="229"/>
      <c r="AAO181" s="229"/>
      <c r="AAP181" s="229"/>
      <c r="AAQ181" s="229"/>
      <c r="AAR181" s="229"/>
      <c r="AAS181" s="229"/>
      <c r="AAT181" s="229"/>
      <c r="AAU181" s="229"/>
      <c r="AAV181" s="229"/>
      <c r="AAW181" s="229"/>
      <c r="AAX181" s="229"/>
      <c r="AAY181" s="229"/>
      <c r="AAZ181" s="229"/>
      <c r="ABA181" s="229"/>
      <c r="ABB181" s="229"/>
      <c r="ABC181" s="229"/>
      <c r="ABD181" s="229"/>
      <c r="ABE181" s="229"/>
      <c r="ABF181" s="229"/>
      <c r="ABG181" s="229"/>
      <c r="ABH181" s="229"/>
      <c r="ABI181" s="229"/>
      <c r="ABJ181" s="229"/>
      <c r="ABK181" s="229"/>
      <c r="ABL181" s="229"/>
      <c r="ABM181" s="229"/>
      <c r="ABN181" s="229"/>
      <c r="ABO181" s="229"/>
      <c r="ABP181" s="229"/>
      <c r="ABQ181" s="229"/>
      <c r="ABR181" s="229"/>
      <c r="ABS181" s="229"/>
      <c r="ABT181" s="229"/>
      <c r="ABU181" s="229"/>
      <c r="ABV181" s="229"/>
      <c r="ABW181" s="229"/>
      <c r="ABX181" s="229"/>
      <c r="ABY181" s="229"/>
      <c r="ABZ181" s="229"/>
      <c r="ACA181" s="229"/>
      <c r="ACB181" s="229"/>
      <c r="ACC181" s="229"/>
      <c r="ACD181" s="229"/>
      <c r="ACE181" s="229"/>
      <c r="ACF181" s="229"/>
      <c r="ACG181" s="229"/>
      <c r="ACH181" s="229"/>
      <c r="ACI181" s="229"/>
      <c r="ACJ181" s="229"/>
      <c r="ACK181" s="229"/>
      <c r="ACL181" s="229"/>
      <c r="ACM181" s="229"/>
      <c r="ACN181" s="229"/>
      <c r="ACO181" s="229"/>
      <c r="ACP181" s="229"/>
      <c r="ACQ181" s="229"/>
      <c r="ACR181" s="229"/>
      <c r="ACS181" s="229"/>
      <c r="ACT181" s="229"/>
      <c r="ACU181" s="229"/>
      <c r="ACV181" s="229"/>
      <c r="ACW181" s="229"/>
      <c r="ACX181" s="229"/>
      <c r="ACY181" s="229"/>
      <c r="ACZ181" s="229"/>
      <c r="ADA181" s="229"/>
      <c r="ADB181" s="229"/>
      <c r="ADC181" s="229"/>
      <c r="ADD181" s="229"/>
      <c r="ADE181" s="229"/>
      <c r="ADF181" s="229"/>
      <c r="ADG181" s="229"/>
      <c r="ADH181" s="229"/>
      <c r="ADI181" s="229"/>
      <c r="ADJ181" s="229"/>
      <c r="ADK181" s="229"/>
      <c r="ADL181" s="229"/>
      <c r="ADM181" s="229"/>
      <c r="ADN181" s="229"/>
      <c r="ADO181" s="229"/>
      <c r="ADP181" s="229"/>
      <c r="ADQ181" s="229"/>
      <c r="ADR181" s="229"/>
      <c r="ADS181" s="229"/>
      <c r="ADT181" s="229"/>
      <c r="ADU181" s="229"/>
      <c r="ADV181" s="229"/>
      <c r="ADW181" s="229"/>
      <c r="ADX181" s="229"/>
      <c r="ADY181" s="229"/>
      <c r="ADZ181" s="229"/>
      <c r="AEA181" s="229"/>
      <c r="AEB181" s="229"/>
      <c r="AEC181" s="229"/>
      <c r="AED181" s="229"/>
      <c r="AEE181" s="229"/>
      <c r="AEF181" s="229"/>
      <c r="AEG181" s="229"/>
      <c r="AEH181" s="229"/>
      <c r="AEI181" s="229"/>
      <c r="AEJ181" s="229"/>
      <c r="AEK181" s="229"/>
      <c r="AEL181" s="229"/>
      <c r="AEM181" s="229"/>
      <c r="AEN181" s="229"/>
      <c r="AEO181" s="229"/>
      <c r="AEP181" s="229"/>
      <c r="AEQ181" s="229"/>
      <c r="AER181" s="229"/>
      <c r="AES181" s="229"/>
      <c r="AET181" s="229"/>
      <c r="AEU181" s="229"/>
      <c r="AEV181" s="229"/>
      <c r="AEW181" s="229"/>
      <c r="AEX181" s="229"/>
      <c r="AEY181" s="229"/>
      <c r="AEZ181" s="229"/>
      <c r="AFA181" s="229"/>
      <c r="AFB181" s="229"/>
      <c r="AFC181" s="229"/>
      <c r="AFD181" s="229"/>
      <c r="AFE181" s="229"/>
      <c r="AFF181" s="229"/>
      <c r="AFG181" s="229"/>
      <c r="AFH181" s="229"/>
      <c r="AFI181" s="229"/>
      <c r="AFJ181" s="229"/>
      <c r="AFK181" s="229"/>
      <c r="AFL181" s="229"/>
      <c r="AFM181" s="229"/>
      <c r="AFN181" s="229"/>
      <c r="AFO181" s="229"/>
      <c r="AFP181" s="229"/>
      <c r="AFQ181" s="229"/>
      <c r="AFR181" s="229"/>
      <c r="AFS181" s="229"/>
      <c r="AFT181" s="229"/>
      <c r="AFU181" s="229"/>
      <c r="AFV181" s="229"/>
      <c r="AFW181" s="229"/>
      <c r="AFX181" s="229"/>
      <c r="AFY181" s="229"/>
      <c r="AFZ181" s="229"/>
      <c r="AGA181" s="229"/>
      <c r="AGB181" s="229"/>
      <c r="AGC181" s="229"/>
      <c r="AGD181" s="229"/>
      <c r="AGE181" s="229"/>
      <c r="AGF181" s="229"/>
      <c r="AGG181" s="229"/>
      <c r="AGH181" s="229"/>
      <c r="AGI181" s="229"/>
      <c r="AGJ181" s="229"/>
      <c r="AGK181" s="229"/>
      <c r="AGL181" s="229"/>
      <c r="AGM181" s="229"/>
      <c r="AGN181" s="229"/>
      <c r="AGO181" s="229"/>
      <c r="AGP181" s="229"/>
      <c r="AGQ181" s="229"/>
      <c r="AGR181" s="229"/>
      <c r="AGS181" s="229"/>
      <c r="AGT181" s="229"/>
      <c r="AGU181" s="229"/>
      <c r="AGV181" s="229"/>
      <c r="AGW181" s="229"/>
      <c r="AGX181" s="229"/>
      <c r="AGY181" s="229"/>
      <c r="AGZ181" s="229"/>
      <c r="AHA181" s="229"/>
      <c r="AHB181" s="229"/>
      <c r="AHC181" s="229"/>
      <c r="AHD181" s="229"/>
      <c r="AHE181" s="229"/>
      <c r="AHF181" s="229"/>
      <c r="AHG181" s="229"/>
      <c r="AHH181" s="229"/>
      <c r="AHI181" s="229"/>
      <c r="AHJ181" s="229"/>
      <c r="AHK181" s="229"/>
      <c r="AHL181" s="229"/>
      <c r="AHM181" s="229"/>
      <c r="AHN181" s="229"/>
      <c r="AHO181" s="229"/>
      <c r="AHP181" s="229"/>
      <c r="AHQ181" s="229"/>
      <c r="AHR181" s="229"/>
      <c r="AHS181" s="229"/>
      <c r="AHT181" s="229"/>
      <c r="AHU181" s="229"/>
      <c r="AHV181" s="229"/>
      <c r="AHW181" s="229"/>
      <c r="AHX181" s="229"/>
      <c r="AHY181" s="229"/>
      <c r="AHZ181" s="229"/>
      <c r="AIA181" s="229"/>
      <c r="AIB181" s="229"/>
      <c r="AIC181" s="229"/>
      <c r="AID181" s="229"/>
      <c r="AIE181" s="229"/>
      <c r="AIF181" s="229"/>
      <c r="AIG181" s="229"/>
      <c r="AIH181" s="229"/>
      <c r="AII181" s="229"/>
      <c r="AIJ181" s="229"/>
      <c r="AIK181" s="229"/>
      <c r="AIL181" s="229"/>
      <c r="AIM181" s="229"/>
      <c r="AIN181" s="229"/>
      <c r="AIO181" s="229"/>
      <c r="AIP181" s="229"/>
      <c r="AIQ181" s="229"/>
      <c r="AIR181" s="229"/>
      <c r="AIS181" s="229"/>
      <c r="AIT181" s="229"/>
      <c r="AIU181" s="229"/>
      <c r="AIV181" s="229"/>
      <c r="AIW181" s="229"/>
      <c r="AIX181" s="229"/>
      <c r="AIY181" s="229"/>
      <c r="AIZ181" s="229"/>
      <c r="AJA181" s="229"/>
      <c r="AJB181" s="229"/>
      <c r="AJC181" s="229"/>
      <c r="AJD181" s="229"/>
      <c r="AJE181" s="229"/>
      <c r="AJF181" s="229"/>
      <c r="AJG181" s="229"/>
      <c r="AJH181" s="229"/>
      <c r="AJI181" s="229"/>
      <c r="AJJ181" s="229"/>
      <c r="AJK181" s="229"/>
      <c r="AJL181" s="229"/>
      <c r="AJM181" s="229"/>
      <c r="AJN181" s="229"/>
      <c r="AJO181" s="229"/>
      <c r="AJP181" s="229"/>
      <c r="AJQ181" s="229"/>
      <c r="AJR181" s="229"/>
      <c r="AJS181" s="229"/>
      <c r="AJT181" s="229"/>
      <c r="AJU181" s="229"/>
      <c r="AJV181" s="229"/>
      <c r="AJW181" s="229"/>
      <c r="AJX181" s="229"/>
      <c r="AJY181" s="229"/>
      <c r="AJZ181" s="229"/>
      <c r="AKA181" s="229"/>
      <c r="AKB181" s="229"/>
      <c r="AKC181" s="229"/>
      <c r="AKD181" s="229"/>
      <c r="AKE181" s="229"/>
      <c r="AKF181" s="229"/>
      <c r="AKG181" s="229"/>
      <c r="AKH181" s="229"/>
      <c r="AKI181" s="229"/>
      <c r="AKJ181" s="229"/>
      <c r="AKK181" s="229"/>
      <c r="AKL181" s="229"/>
      <c r="AKM181" s="229"/>
      <c r="AKN181" s="229"/>
      <c r="AKO181" s="229"/>
      <c r="AKP181" s="229"/>
      <c r="AKQ181" s="229"/>
      <c r="AKR181" s="229"/>
      <c r="AKS181" s="229"/>
      <c r="AKT181" s="229"/>
      <c r="AKU181" s="229"/>
      <c r="AKV181" s="229"/>
      <c r="AKW181" s="229"/>
      <c r="AKX181" s="229"/>
      <c r="AKY181" s="229"/>
      <c r="AKZ181" s="229"/>
      <c r="ALA181" s="229"/>
      <c r="ALB181" s="229"/>
      <c r="ALC181" s="229"/>
      <c r="ALD181" s="229"/>
      <c r="ALE181" s="229"/>
      <c r="ALF181" s="229"/>
      <c r="ALG181" s="229"/>
      <c r="ALH181" s="229"/>
      <c r="ALI181" s="229"/>
      <c r="ALJ181" s="229"/>
      <c r="ALK181" s="229"/>
      <c r="ALL181" s="229"/>
      <c r="ALM181" s="229"/>
      <c r="ALN181" s="229"/>
      <c r="ALO181" s="229"/>
      <c r="ALP181" s="229"/>
      <c r="ALQ181" s="229"/>
      <c r="ALR181" s="229"/>
      <c r="ALS181" s="229"/>
      <c r="ALT181" s="229"/>
      <c r="ALU181" s="229"/>
      <c r="ALV181" s="229"/>
      <c r="ALW181" s="229"/>
      <c r="ALX181" s="229"/>
      <c r="ALY181" s="229"/>
      <c r="ALZ181" s="229"/>
      <c r="AMA181" s="229"/>
      <c r="AMB181" s="229"/>
      <c r="AMC181" s="229"/>
      <c r="AMD181" s="229"/>
      <c r="AME181" s="229"/>
      <c r="AMF181" s="229"/>
      <c r="AMG181" s="229"/>
      <c r="AMH181" s="229"/>
      <c r="AMI181" s="229"/>
      <c r="AMJ181" s="229"/>
      <c r="AMK181" s="229"/>
      <c r="AML181" s="229"/>
      <c r="AMM181" s="229"/>
      <c r="AMN181" s="229"/>
      <c r="AMO181" s="229"/>
      <c r="AMP181" s="229"/>
      <c r="AMQ181" s="229"/>
      <c r="AMR181" s="229"/>
      <c r="AMS181" s="229"/>
      <c r="AMT181" s="229"/>
      <c r="AMU181" s="229"/>
      <c r="AMV181" s="229"/>
      <c r="AMW181" s="229"/>
      <c r="AMX181" s="229"/>
      <c r="AMY181" s="229"/>
      <c r="AMZ181" s="229"/>
      <c r="ANA181" s="229"/>
      <c r="ANB181" s="229"/>
      <c r="ANC181" s="229"/>
      <c r="AND181" s="229"/>
      <c r="ANE181" s="229"/>
      <c r="ANF181" s="229"/>
      <c r="ANG181" s="229"/>
      <c r="ANH181" s="229"/>
      <c r="ANI181" s="229"/>
      <c r="ANJ181" s="229"/>
      <c r="ANK181" s="229"/>
      <c r="ANL181" s="229"/>
      <c r="ANM181" s="229"/>
      <c r="ANN181" s="229"/>
      <c r="ANO181" s="229"/>
      <c r="ANP181" s="229"/>
      <c r="ANQ181" s="229"/>
      <c r="ANR181" s="229"/>
      <c r="ANS181" s="229"/>
      <c r="ANT181" s="229"/>
      <c r="ANU181" s="229"/>
      <c r="ANV181" s="229"/>
      <c r="ANW181" s="229"/>
      <c r="ANX181" s="229"/>
      <c r="ANY181" s="229"/>
      <c r="ANZ181" s="229"/>
      <c r="AOA181" s="229"/>
      <c r="AOB181" s="229"/>
      <c r="AOC181" s="229"/>
      <c r="AOD181" s="229"/>
      <c r="AOE181" s="229"/>
      <c r="AOF181" s="229"/>
      <c r="AOG181" s="229"/>
      <c r="AOH181" s="229"/>
      <c r="AOI181" s="229"/>
      <c r="AOJ181" s="229"/>
      <c r="AOK181" s="229"/>
      <c r="AOL181" s="229"/>
      <c r="AOM181" s="229"/>
      <c r="AON181" s="229"/>
      <c r="AOO181" s="229"/>
      <c r="AOP181" s="229"/>
      <c r="AOQ181" s="229"/>
      <c r="AOR181" s="229"/>
      <c r="AOS181" s="229"/>
      <c r="AOT181" s="229"/>
      <c r="AOU181" s="229"/>
      <c r="AOV181" s="229"/>
      <c r="AOW181" s="229"/>
      <c r="AOX181" s="229"/>
      <c r="AOY181" s="229"/>
      <c r="AOZ181" s="229"/>
      <c r="APA181" s="229"/>
      <c r="APB181" s="229"/>
      <c r="APC181" s="229"/>
      <c r="APD181" s="229"/>
      <c r="APE181" s="229"/>
      <c r="APF181" s="229"/>
      <c r="APG181" s="229"/>
      <c r="APH181" s="229"/>
      <c r="API181" s="229"/>
      <c r="APJ181" s="229"/>
      <c r="APK181" s="229"/>
      <c r="APL181" s="229"/>
      <c r="APM181" s="229"/>
      <c r="APN181" s="229"/>
      <c r="APO181" s="229"/>
      <c r="APP181" s="229"/>
      <c r="APQ181" s="229"/>
      <c r="APR181" s="229"/>
      <c r="APS181" s="229"/>
      <c r="APT181" s="229"/>
      <c r="APU181" s="229"/>
      <c r="APV181" s="229"/>
      <c r="APW181" s="229"/>
      <c r="APX181" s="229"/>
      <c r="APY181" s="229"/>
      <c r="APZ181" s="229"/>
      <c r="AQA181" s="229"/>
      <c r="AQB181" s="229"/>
      <c r="AQC181" s="229"/>
      <c r="AQD181" s="229"/>
      <c r="AQE181" s="229"/>
      <c r="AQF181" s="229"/>
      <c r="AQG181" s="229"/>
      <c r="AQH181" s="229"/>
      <c r="AQI181" s="229"/>
      <c r="AQJ181" s="229"/>
      <c r="AQK181" s="229"/>
      <c r="AQL181" s="229"/>
      <c r="AQM181" s="229"/>
      <c r="AQN181" s="229"/>
      <c r="AQO181" s="229"/>
      <c r="AQP181" s="229"/>
      <c r="AQQ181" s="229"/>
      <c r="AQR181" s="229"/>
      <c r="AQS181" s="229"/>
      <c r="AQT181" s="229"/>
      <c r="AQU181" s="229"/>
      <c r="AQV181" s="229"/>
      <c r="AQW181" s="229"/>
      <c r="AQX181" s="229"/>
      <c r="AQY181" s="229"/>
      <c r="AQZ181" s="229"/>
      <c r="ARA181" s="229"/>
      <c r="ARB181" s="229"/>
      <c r="ARC181" s="229"/>
      <c r="ARD181" s="229"/>
      <c r="ARE181" s="229"/>
      <c r="ARF181" s="229"/>
      <c r="ARG181" s="229"/>
      <c r="ARH181" s="229"/>
      <c r="ARI181" s="229"/>
      <c r="ARJ181" s="229"/>
      <c r="ARK181" s="229"/>
      <c r="ARL181" s="229"/>
      <c r="ARM181" s="229"/>
      <c r="ARN181" s="229"/>
      <c r="ARO181" s="229"/>
      <c r="ARP181" s="229"/>
      <c r="ARQ181" s="229"/>
      <c r="ARR181" s="229"/>
      <c r="ARS181" s="229"/>
      <c r="ART181" s="229"/>
      <c r="ARU181" s="229"/>
      <c r="ARV181" s="229"/>
      <c r="ARW181" s="229"/>
      <c r="ARX181" s="229"/>
      <c r="ARY181" s="229"/>
      <c r="ARZ181" s="229"/>
      <c r="ASA181" s="229"/>
      <c r="ASB181" s="229"/>
      <c r="ASC181" s="229"/>
      <c r="ASD181" s="229"/>
      <c r="ASE181" s="229"/>
      <c r="ASF181" s="229"/>
      <c r="ASG181" s="229"/>
      <c r="ASH181" s="229"/>
      <c r="ASI181" s="229"/>
      <c r="ASJ181" s="229"/>
      <c r="ASK181" s="229"/>
      <c r="ASL181" s="229"/>
      <c r="ASM181" s="229"/>
      <c r="ASN181" s="229"/>
      <c r="ASO181" s="229"/>
      <c r="ASP181" s="229"/>
      <c r="ASQ181" s="229"/>
      <c r="ASR181" s="229"/>
      <c r="ASS181" s="229"/>
      <c r="AST181" s="229"/>
      <c r="ASU181" s="229"/>
      <c r="ASV181" s="229"/>
      <c r="ASW181" s="229"/>
      <c r="ASX181" s="229"/>
      <c r="ASY181" s="229"/>
      <c r="ASZ181" s="229"/>
      <c r="ATA181" s="229"/>
      <c r="ATB181" s="229"/>
      <c r="ATC181" s="229"/>
      <c r="ATD181" s="229"/>
      <c r="ATE181" s="229"/>
      <c r="ATF181" s="229"/>
      <c r="ATG181" s="229"/>
      <c r="ATH181" s="229"/>
      <c r="ATI181" s="229"/>
      <c r="ATJ181" s="229"/>
      <c r="ATK181" s="229"/>
      <c r="ATL181" s="229"/>
      <c r="ATM181" s="229"/>
      <c r="ATN181" s="229"/>
      <c r="ATO181" s="229"/>
      <c r="ATP181" s="229"/>
      <c r="ATQ181" s="229"/>
      <c r="ATR181" s="229"/>
      <c r="ATS181" s="229"/>
      <c r="ATT181" s="229"/>
      <c r="ATU181" s="229"/>
      <c r="ATV181" s="229"/>
      <c r="ATW181" s="229"/>
      <c r="ATX181" s="229"/>
      <c r="ATY181" s="229"/>
      <c r="ATZ181" s="229"/>
      <c r="AUA181" s="229"/>
      <c r="AUB181" s="229"/>
      <c r="AUC181" s="229"/>
      <c r="AUD181" s="229"/>
      <c r="AUE181" s="229"/>
      <c r="AUF181" s="229"/>
      <c r="AUG181" s="229"/>
      <c r="AUH181" s="229"/>
      <c r="AUI181" s="229"/>
      <c r="AUJ181" s="229"/>
      <c r="AUK181" s="229"/>
      <c r="AUL181" s="229"/>
      <c r="AUM181" s="229"/>
      <c r="AUN181" s="229"/>
      <c r="AUO181" s="229"/>
      <c r="AUP181" s="229"/>
      <c r="AUQ181" s="229"/>
      <c r="AUR181" s="229"/>
      <c r="AUS181" s="229"/>
      <c r="AUT181" s="229"/>
      <c r="AUU181" s="229"/>
      <c r="AUV181" s="229"/>
      <c r="AUW181" s="229"/>
      <c r="AUX181" s="229"/>
      <c r="AUY181" s="229"/>
      <c r="AUZ181" s="229"/>
      <c r="AVA181" s="229"/>
      <c r="AVB181" s="229"/>
      <c r="AVC181" s="229"/>
      <c r="AVD181" s="229"/>
      <c r="AVE181" s="229"/>
      <c r="AVF181" s="229"/>
      <c r="AVG181" s="229"/>
      <c r="AVH181" s="229"/>
      <c r="AVI181" s="229"/>
      <c r="AVJ181" s="229"/>
      <c r="AVK181" s="229"/>
      <c r="AVL181" s="229"/>
      <c r="AVM181" s="229"/>
      <c r="AVN181" s="229"/>
      <c r="AVO181" s="229"/>
      <c r="AVP181" s="229"/>
      <c r="AVQ181" s="229"/>
      <c r="AVR181" s="229"/>
      <c r="AVS181" s="229"/>
      <c r="AVT181" s="229"/>
      <c r="AVU181" s="229"/>
      <c r="AVV181" s="229"/>
      <c r="AVW181" s="229"/>
      <c r="AVX181" s="229"/>
      <c r="AVY181" s="229"/>
      <c r="AVZ181" s="229"/>
      <c r="AWA181" s="229"/>
      <c r="AWB181" s="229"/>
      <c r="AWC181" s="229"/>
      <c r="AWD181" s="229"/>
      <c r="AWE181" s="229"/>
      <c r="AWF181" s="229"/>
      <c r="AWG181" s="229"/>
      <c r="AWH181" s="229"/>
      <c r="AWI181" s="229"/>
      <c r="AWJ181" s="229"/>
      <c r="AWK181" s="229"/>
      <c r="AWL181" s="229"/>
      <c r="AWM181" s="229"/>
      <c r="AWN181" s="229"/>
      <c r="AWO181" s="229"/>
      <c r="AWP181" s="229"/>
      <c r="AWQ181" s="229"/>
      <c r="AWR181" s="229"/>
      <c r="AWS181" s="229"/>
      <c r="AWT181" s="229"/>
      <c r="AWU181" s="229"/>
      <c r="AWV181" s="229"/>
      <c r="AWW181" s="229"/>
      <c r="AWX181" s="229"/>
      <c r="AWY181" s="229"/>
      <c r="AWZ181" s="229"/>
      <c r="AXA181" s="229"/>
      <c r="AXB181" s="229"/>
      <c r="AXC181" s="229"/>
      <c r="AXD181" s="229"/>
      <c r="AXE181" s="229"/>
      <c r="AXF181" s="229"/>
      <c r="AXG181" s="229"/>
      <c r="AXH181" s="229"/>
      <c r="AXI181" s="229"/>
      <c r="AXJ181" s="229"/>
      <c r="AXK181" s="229"/>
      <c r="AXL181" s="229"/>
      <c r="AXM181" s="229"/>
      <c r="AXN181" s="229"/>
      <c r="AXO181" s="229"/>
      <c r="AXP181" s="229"/>
      <c r="AXQ181" s="229"/>
      <c r="AXR181" s="229"/>
      <c r="AXS181" s="229"/>
      <c r="AXT181" s="229"/>
      <c r="AXU181" s="229"/>
      <c r="AXV181" s="229"/>
      <c r="AXW181" s="229"/>
      <c r="AXX181" s="229"/>
      <c r="AXY181" s="229"/>
      <c r="AXZ181" s="229"/>
      <c r="AYA181" s="229"/>
      <c r="AYB181" s="229"/>
      <c r="AYC181" s="229"/>
      <c r="AYD181" s="229"/>
      <c r="AYE181" s="229"/>
      <c r="AYF181" s="229"/>
      <c r="AYG181" s="229"/>
      <c r="AYH181" s="229"/>
      <c r="AYI181" s="229"/>
      <c r="AYJ181" s="229"/>
      <c r="AYK181" s="229"/>
      <c r="AYL181" s="229"/>
      <c r="AYM181" s="229"/>
      <c r="AYN181" s="229"/>
      <c r="AYO181" s="229"/>
      <c r="AYP181" s="229"/>
      <c r="AYQ181" s="229"/>
      <c r="AYR181" s="229"/>
      <c r="AYS181" s="229"/>
      <c r="AYT181" s="229"/>
      <c r="AYU181" s="229"/>
      <c r="AYV181" s="229"/>
      <c r="AYW181" s="229"/>
      <c r="AYX181" s="229"/>
      <c r="AYY181" s="229"/>
      <c r="AYZ181" s="229"/>
      <c r="AZA181" s="229"/>
      <c r="AZB181" s="229"/>
      <c r="AZC181" s="229"/>
      <c r="AZD181" s="229"/>
      <c r="AZE181" s="229"/>
      <c r="AZF181" s="229"/>
      <c r="AZG181" s="229"/>
      <c r="AZH181" s="229"/>
      <c r="AZI181" s="229"/>
      <c r="AZJ181" s="229"/>
      <c r="AZK181" s="229"/>
      <c r="AZL181" s="229"/>
      <c r="AZM181" s="229"/>
      <c r="AZN181" s="229"/>
      <c r="AZO181" s="229"/>
      <c r="AZP181" s="229"/>
      <c r="AZQ181" s="229"/>
      <c r="AZR181" s="229"/>
      <c r="AZS181" s="229"/>
      <c r="AZT181" s="229"/>
      <c r="AZU181" s="229"/>
      <c r="AZV181" s="229"/>
      <c r="AZW181" s="229"/>
      <c r="AZX181" s="229"/>
      <c r="AZY181" s="229"/>
      <c r="AZZ181" s="229"/>
      <c r="BAA181" s="229"/>
      <c r="BAB181" s="229"/>
      <c r="BAC181" s="229"/>
      <c r="BAD181" s="229"/>
      <c r="BAE181" s="229"/>
      <c r="BAF181" s="229"/>
      <c r="BAG181" s="229"/>
      <c r="BAH181" s="229"/>
      <c r="BAI181" s="229"/>
      <c r="BAJ181" s="229"/>
      <c r="BAK181" s="229"/>
      <c r="BAL181" s="229"/>
      <c r="BAM181" s="229"/>
      <c r="BAN181" s="229"/>
      <c r="BAO181" s="229"/>
      <c r="BAP181" s="229"/>
      <c r="BAQ181" s="229"/>
      <c r="BAR181" s="229"/>
      <c r="BAS181" s="229"/>
      <c r="BAT181" s="229"/>
      <c r="BAU181" s="229"/>
      <c r="BAV181" s="229"/>
      <c r="BAW181" s="229"/>
      <c r="BAX181" s="229"/>
      <c r="BAY181" s="229"/>
      <c r="BAZ181" s="229"/>
      <c r="BBA181" s="229"/>
      <c r="BBB181" s="229"/>
      <c r="BBC181" s="229"/>
      <c r="BBD181" s="229"/>
      <c r="BBE181" s="229"/>
      <c r="BBF181" s="229"/>
      <c r="BBG181" s="229"/>
      <c r="BBH181" s="229"/>
      <c r="BBI181" s="229"/>
      <c r="BBJ181" s="229"/>
      <c r="BBK181" s="229"/>
      <c r="BBL181" s="229"/>
      <c r="BBM181" s="229"/>
      <c r="BBN181" s="229"/>
      <c r="BBO181" s="229"/>
      <c r="BBP181" s="229"/>
      <c r="BBQ181" s="229"/>
      <c r="BBR181" s="229"/>
      <c r="BBS181" s="229"/>
      <c r="BBT181" s="229"/>
      <c r="BBU181" s="229"/>
      <c r="BBV181" s="229"/>
      <c r="BBW181" s="229"/>
      <c r="BBX181" s="229"/>
      <c r="BBY181" s="229"/>
      <c r="BBZ181" s="229"/>
      <c r="BCA181" s="229"/>
      <c r="BCB181" s="229"/>
      <c r="BCC181" s="229"/>
      <c r="BCD181" s="229"/>
      <c r="BCE181" s="229"/>
      <c r="BCF181" s="229"/>
      <c r="BCG181" s="229"/>
      <c r="BCH181" s="229"/>
      <c r="BCI181" s="229"/>
      <c r="BCJ181" s="229"/>
      <c r="BCK181" s="229"/>
      <c r="BCL181" s="229"/>
      <c r="BCM181" s="229"/>
      <c r="BCN181" s="229"/>
      <c r="BCO181" s="229"/>
      <c r="BCP181" s="229"/>
      <c r="BCQ181" s="229"/>
      <c r="BCR181" s="229"/>
      <c r="BCS181" s="229"/>
      <c r="BCT181" s="229"/>
      <c r="BCU181" s="229"/>
      <c r="BCV181" s="229"/>
      <c r="BCW181" s="229"/>
      <c r="BCX181" s="229"/>
      <c r="BCY181" s="229"/>
      <c r="BCZ181" s="229"/>
      <c r="BDA181" s="229"/>
      <c r="BDB181" s="229"/>
      <c r="BDC181" s="229"/>
      <c r="BDD181" s="229"/>
      <c r="BDE181" s="229"/>
      <c r="BDF181" s="229"/>
      <c r="BDG181" s="229"/>
      <c r="BDH181" s="229"/>
      <c r="BDI181" s="229"/>
      <c r="BDJ181" s="229"/>
      <c r="BDK181" s="229"/>
      <c r="BDL181" s="229"/>
      <c r="BDM181" s="229"/>
      <c r="BDN181" s="229"/>
      <c r="BDO181" s="229"/>
      <c r="BDP181" s="229"/>
      <c r="BDQ181" s="229"/>
      <c r="BDR181" s="229"/>
      <c r="BDS181" s="229"/>
      <c r="BDT181" s="229"/>
      <c r="BDU181" s="229"/>
      <c r="BDV181" s="229"/>
      <c r="BDW181" s="229"/>
      <c r="BDX181" s="229"/>
      <c r="BDY181" s="229"/>
      <c r="BDZ181" s="229"/>
      <c r="BEA181" s="229"/>
      <c r="BEB181" s="229"/>
      <c r="BEC181" s="229"/>
      <c r="BED181" s="229"/>
      <c r="BEE181" s="229"/>
      <c r="BEF181" s="229"/>
      <c r="BEG181" s="229"/>
      <c r="BEH181" s="229"/>
      <c r="BEI181" s="229"/>
      <c r="BEJ181" s="229"/>
      <c r="BEK181" s="229"/>
      <c r="BEL181" s="229"/>
      <c r="BEM181" s="229"/>
      <c r="BEN181" s="229"/>
      <c r="BEO181" s="229"/>
      <c r="BEP181" s="229"/>
      <c r="BEQ181" s="229"/>
      <c r="BER181" s="229"/>
      <c r="BES181" s="229"/>
      <c r="BET181" s="229"/>
      <c r="BEU181" s="229"/>
      <c r="BEV181" s="229"/>
      <c r="BEW181" s="229"/>
      <c r="BEX181" s="229"/>
      <c r="BEY181" s="229"/>
      <c r="BEZ181" s="229"/>
      <c r="BFA181" s="229"/>
      <c r="BFB181" s="229"/>
      <c r="BFC181" s="229"/>
      <c r="BFD181" s="229"/>
      <c r="BFE181" s="229"/>
      <c r="BFF181" s="229"/>
      <c r="BFG181" s="229"/>
      <c r="BFH181" s="229"/>
      <c r="BFI181" s="229"/>
      <c r="BFJ181" s="229"/>
      <c r="BFK181" s="229"/>
      <c r="BFL181" s="229"/>
      <c r="BFM181" s="229"/>
      <c r="BFN181" s="229"/>
      <c r="BFO181" s="229"/>
      <c r="BFP181" s="229"/>
      <c r="BFQ181" s="229"/>
      <c r="BFR181" s="229"/>
      <c r="BFS181" s="229"/>
      <c r="BFT181" s="229"/>
      <c r="BFU181" s="229"/>
      <c r="BFV181" s="229"/>
      <c r="BFW181" s="229"/>
      <c r="BFX181" s="229"/>
      <c r="BFY181" s="229"/>
      <c r="BFZ181" s="229"/>
      <c r="BGA181" s="229"/>
      <c r="BGB181" s="229"/>
      <c r="BGC181" s="229"/>
      <c r="BGD181" s="229"/>
      <c r="BGE181" s="229"/>
      <c r="BGF181" s="229"/>
      <c r="BGG181" s="229"/>
      <c r="BGH181" s="229"/>
      <c r="BGI181" s="229"/>
      <c r="BGJ181" s="229"/>
      <c r="BGK181" s="229"/>
      <c r="BGL181" s="229"/>
      <c r="BGM181" s="229"/>
      <c r="BGN181" s="229"/>
      <c r="BGO181" s="229"/>
      <c r="BGP181" s="229"/>
      <c r="BGQ181" s="229"/>
      <c r="BGR181" s="229"/>
      <c r="BGS181" s="229"/>
      <c r="BGT181" s="229"/>
      <c r="BGU181" s="229"/>
      <c r="BGV181" s="229"/>
      <c r="BGW181" s="229"/>
      <c r="BGX181" s="229"/>
      <c r="BGY181" s="229"/>
      <c r="BGZ181" s="229"/>
      <c r="BHA181" s="229"/>
      <c r="BHB181" s="229"/>
      <c r="BHC181" s="229"/>
      <c r="BHD181" s="229"/>
      <c r="BHE181" s="229"/>
      <c r="BHF181" s="229"/>
      <c r="BHG181" s="229"/>
      <c r="BHH181" s="229"/>
      <c r="BHI181" s="229"/>
      <c r="BHJ181" s="229"/>
      <c r="BHK181" s="229"/>
      <c r="BHL181" s="229"/>
      <c r="BHM181" s="229"/>
      <c r="BHN181" s="229"/>
      <c r="BHO181" s="229"/>
      <c r="BHP181" s="229"/>
      <c r="BHQ181" s="229"/>
      <c r="BHR181" s="229"/>
      <c r="BHS181" s="229"/>
      <c r="BHT181" s="229"/>
      <c r="BHU181" s="229"/>
      <c r="BHV181" s="229"/>
      <c r="BHW181" s="229"/>
      <c r="BHX181" s="229"/>
      <c r="BHY181" s="229"/>
      <c r="BHZ181" s="229"/>
      <c r="BIA181" s="229"/>
      <c r="BIB181" s="229"/>
      <c r="BIC181" s="229"/>
      <c r="BID181" s="229"/>
      <c r="BIE181" s="229"/>
      <c r="BIF181" s="229"/>
      <c r="BIG181" s="229"/>
      <c r="BIH181" s="229"/>
      <c r="BII181" s="229"/>
      <c r="BIJ181" s="229"/>
      <c r="BIK181" s="229"/>
      <c r="BIL181" s="229"/>
      <c r="BIM181" s="229"/>
      <c r="BIN181" s="229"/>
      <c r="BIO181" s="229"/>
      <c r="BIP181" s="229"/>
      <c r="BIQ181" s="229"/>
      <c r="BIR181" s="229"/>
      <c r="BIS181" s="229"/>
      <c r="BIT181" s="229"/>
      <c r="BIU181" s="229"/>
      <c r="BIV181" s="229"/>
      <c r="BIW181" s="229"/>
      <c r="BIX181" s="229"/>
      <c r="BIY181" s="229"/>
      <c r="BIZ181" s="229"/>
      <c r="BJA181" s="229"/>
      <c r="BJB181" s="229"/>
      <c r="BJC181" s="229"/>
      <c r="BJD181" s="229"/>
      <c r="BJE181" s="229"/>
      <c r="BJF181" s="229"/>
      <c r="BJG181" s="229"/>
      <c r="BJH181" s="229"/>
      <c r="BJI181" s="229"/>
      <c r="BJJ181" s="229"/>
      <c r="BJK181" s="229"/>
      <c r="BJL181" s="229"/>
      <c r="BJM181" s="229"/>
      <c r="BJN181" s="229"/>
      <c r="BJO181" s="229"/>
      <c r="BJP181" s="229"/>
      <c r="BJQ181" s="229"/>
      <c r="BJR181" s="229"/>
      <c r="BJS181" s="229"/>
      <c r="BJT181" s="229"/>
      <c r="BJU181" s="229"/>
      <c r="BJV181" s="229"/>
      <c r="BJW181" s="229"/>
      <c r="BJX181" s="229"/>
      <c r="BJY181" s="229"/>
      <c r="BJZ181" s="229"/>
      <c r="BKA181" s="229"/>
      <c r="BKB181" s="229"/>
      <c r="BKC181" s="229"/>
      <c r="BKD181" s="229"/>
      <c r="BKE181" s="229"/>
      <c r="BKF181" s="229"/>
      <c r="BKG181" s="229"/>
      <c r="BKH181" s="229"/>
      <c r="BKI181" s="229"/>
      <c r="BKJ181" s="229"/>
      <c r="BKK181" s="229"/>
      <c r="BKL181" s="229"/>
      <c r="BKM181" s="229"/>
      <c r="BKN181" s="229"/>
      <c r="BKO181" s="229"/>
      <c r="BKP181" s="229"/>
      <c r="BKQ181" s="229"/>
      <c r="BKR181" s="229"/>
      <c r="BKS181" s="229"/>
      <c r="BKT181" s="229"/>
      <c r="BKU181" s="229"/>
      <c r="BKV181" s="229"/>
      <c r="BKW181" s="229"/>
      <c r="BKX181" s="229"/>
      <c r="BKY181" s="229"/>
      <c r="BKZ181" s="229"/>
      <c r="BLA181" s="229"/>
      <c r="BLB181" s="229"/>
      <c r="BLC181" s="229"/>
      <c r="BLD181" s="229"/>
      <c r="BLE181" s="229"/>
      <c r="BLF181" s="229"/>
      <c r="BLG181" s="229"/>
      <c r="BLH181" s="229"/>
      <c r="BLI181" s="229"/>
      <c r="BLJ181" s="229"/>
      <c r="BLK181" s="229"/>
      <c r="BLL181" s="229"/>
      <c r="BLM181" s="229"/>
      <c r="BLN181" s="229"/>
      <c r="BLO181" s="229"/>
      <c r="BLP181" s="229"/>
      <c r="BLQ181" s="229"/>
      <c r="BLR181" s="229"/>
      <c r="BLS181" s="229"/>
      <c r="BLT181" s="229"/>
      <c r="BLU181" s="229"/>
      <c r="BLV181" s="229"/>
      <c r="BLW181" s="229"/>
      <c r="BLX181" s="229"/>
      <c r="BLY181" s="229"/>
      <c r="BLZ181" s="229"/>
      <c r="BMA181" s="229"/>
      <c r="BMB181" s="229"/>
      <c r="BMC181" s="229"/>
      <c r="BMD181" s="229"/>
      <c r="BME181" s="229"/>
      <c r="BMF181" s="229"/>
      <c r="BMG181" s="229"/>
      <c r="BMH181" s="229"/>
      <c r="BMI181" s="229"/>
      <c r="BMJ181" s="229"/>
      <c r="BMK181" s="229"/>
      <c r="BML181" s="229"/>
      <c r="BMM181" s="229"/>
      <c r="BMN181" s="229"/>
      <c r="BMO181" s="229"/>
      <c r="BMP181" s="229"/>
      <c r="BMQ181" s="229"/>
      <c r="BMR181" s="229"/>
      <c r="BMS181" s="229"/>
      <c r="BMT181" s="229"/>
      <c r="BMU181" s="229"/>
      <c r="BMV181" s="229"/>
      <c r="BMW181" s="229"/>
      <c r="BMX181" s="229"/>
      <c r="BMY181" s="229"/>
      <c r="BMZ181" s="229"/>
      <c r="BNA181" s="229"/>
      <c r="BNB181" s="229"/>
      <c r="BNC181" s="229"/>
      <c r="BND181" s="229"/>
      <c r="BNE181" s="229"/>
      <c r="BNF181" s="229"/>
      <c r="BNG181" s="229"/>
      <c r="BNH181" s="229"/>
      <c r="BNI181" s="229"/>
      <c r="BNJ181" s="229"/>
      <c r="BNK181" s="229"/>
      <c r="BNL181" s="229"/>
      <c r="BNM181" s="229"/>
      <c r="BNN181" s="229"/>
      <c r="BNO181" s="229"/>
      <c r="BNP181" s="229"/>
      <c r="BNQ181" s="229"/>
      <c r="BNR181" s="229"/>
      <c r="BNS181" s="229"/>
      <c r="BNT181" s="229"/>
      <c r="BNU181" s="229"/>
      <c r="BNV181" s="229"/>
      <c r="BNW181" s="229"/>
      <c r="BNX181" s="229"/>
      <c r="BNY181" s="229"/>
      <c r="BNZ181" s="229"/>
      <c r="BOA181" s="229"/>
      <c r="BOB181" s="229"/>
      <c r="BOC181" s="229"/>
      <c r="BOD181" s="229"/>
      <c r="BOE181" s="229"/>
      <c r="BOF181" s="229"/>
      <c r="BOG181" s="229"/>
      <c r="BOH181" s="229"/>
      <c r="BOI181" s="229"/>
      <c r="BOJ181" s="229"/>
      <c r="BOK181" s="229"/>
      <c r="BOL181" s="229"/>
      <c r="BOM181" s="229"/>
      <c r="BON181" s="229"/>
      <c r="BOO181" s="229"/>
      <c r="BOP181" s="229"/>
      <c r="BOQ181" s="229"/>
      <c r="BOR181" s="229"/>
      <c r="BOS181" s="229"/>
      <c r="BOT181" s="229"/>
      <c r="BOU181" s="229"/>
      <c r="BOV181" s="229"/>
      <c r="BOW181" s="229"/>
      <c r="BOX181" s="229"/>
      <c r="BOY181" s="229"/>
      <c r="BOZ181" s="229"/>
      <c r="BPA181" s="229"/>
      <c r="BPB181" s="229"/>
      <c r="BPC181" s="229"/>
      <c r="BPD181" s="229"/>
      <c r="BPE181" s="229"/>
      <c r="BPF181" s="229"/>
      <c r="BPG181" s="229"/>
      <c r="BPH181" s="229"/>
      <c r="BPI181" s="229"/>
      <c r="BPJ181" s="229"/>
      <c r="BPK181" s="229"/>
      <c r="BPL181" s="229"/>
      <c r="BPM181" s="229"/>
      <c r="BPN181" s="229"/>
      <c r="BPO181" s="229"/>
      <c r="BPP181" s="229"/>
      <c r="BPQ181" s="229"/>
      <c r="BPR181" s="229"/>
      <c r="BPS181" s="229"/>
      <c r="BPT181" s="229"/>
      <c r="BPU181" s="229"/>
      <c r="BPV181" s="229"/>
      <c r="BPW181" s="229"/>
      <c r="BPX181" s="229"/>
      <c r="BPY181" s="229"/>
      <c r="BPZ181" s="229"/>
      <c r="BQA181" s="229"/>
      <c r="BQB181" s="229"/>
      <c r="BQC181" s="229"/>
      <c r="BQD181" s="229"/>
      <c r="BQE181" s="229"/>
      <c r="BQF181" s="229"/>
      <c r="BQG181" s="229"/>
      <c r="BQH181" s="229"/>
      <c r="BQI181" s="229"/>
      <c r="BQJ181" s="229"/>
      <c r="BQK181" s="229"/>
      <c r="BQL181" s="229"/>
      <c r="BQM181" s="229"/>
      <c r="BQN181" s="229"/>
      <c r="BQO181" s="229"/>
      <c r="BQP181" s="229"/>
      <c r="BQQ181" s="229"/>
      <c r="BQR181" s="229"/>
      <c r="BQS181" s="229"/>
      <c r="BQT181" s="229"/>
      <c r="BQU181" s="229"/>
      <c r="BQV181" s="229"/>
      <c r="BQW181" s="229"/>
      <c r="BQX181" s="229"/>
      <c r="BQY181" s="229"/>
      <c r="BQZ181" s="229"/>
      <c r="BRA181" s="229"/>
      <c r="BRB181" s="229"/>
      <c r="BRC181" s="229"/>
      <c r="BRD181" s="229"/>
      <c r="BRE181" s="229"/>
      <c r="BRF181" s="229"/>
      <c r="BRG181" s="229"/>
      <c r="BRH181" s="229"/>
      <c r="BRI181" s="229"/>
      <c r="BRJ181" s="229"/>
      <c r="BRK181" s="229"/>
      <c r="BRL181" s="229"/>
      <c r="BRM181" s="229"/>
      <c r="BRN181" s="229"/>
      <c r="BRO181" s="229"/>
      <c r="BRP181" s="229"/>
      <c r="BRQ181" s="229"/>
      <c r="BRR181" s="229"/>
      <c r="BRS181" s="229"/>
      <c r="BRT181" s="229"/>
      <c r="BRU181" s="229"/>
      <c r="BRV181" s="229"/>
      <c r="BRW181" s="229"/>
      <c r="BRX181" s="229"/>
      <c r="BRY181" s="229"/>
      <c r="BRZ181" s="229"/>
      <c r="BSA181" s="229"/>
      <c r="BSB181" s="229"/>
      <c r="BSC181" s="229"/>
      <c r="BSD181" s="229"/>
      <c r="BSE181" s="229"/>
      <c r="BSF181" s="229"/>
      <c r="BSG181" s="229"/>
      <c r="BSH181" s="229"/>
      <c r="BSI181" s="229"/>
      <c r="BSJ181" s="229"/>
      <c r="BSK181" s="229"/>
      <c r="BSL181" s="229"/>
      <c r="BSM181" s="229"/>
      <c r="BSN181" s="229"/>
      <c r="BSO181" s="229"/>
      <c r="BSP181" s="229"/>
      <c r="BSQ181" s="229"/>
      <c r="BSR181" s="229"/>
      <c r="BSS181" s="229"/>
      <c r="BST181" s="229"/>
      <c r="BSU181" s="229"/>
      <c r="BSV181" s="229"/>
      <c r="BSW181" s="229"/>
      <c r="BSX181" s="229"/>
      <c r="BSY181" s="229"/>
      <c r="BSZ181" s="229"/>
      <c r="BTA181" s="229"/>
      <c r="BTB181" s="229"/>
      <c r="BTC181" s="229"/>
      <c r="BTD181" s="229"/>
      <c r="BTE181" s="229"/>
      <c r="BTF181" s="229"/>
      <c r="BTG181" s="229"/>
      <c r="BTH181" s="229"/>
      <c r="BTI181" s="229"/>
      <c r="BTJ181" s="229"/>
      <c r="BTK181" s="229"/>
      <c r="BTL181" s="229"/>
      <c r="BTM181" s="229"/>
      <c r="BTN181" s="229"/>
      <c r="BTO181" s="229"/>
      <c r="BTP181" s="229"/>
      <c r="BTQ181" s="229"/>
      <c r="BTR181" s="229"/>
      <c r="BTS181" s="229"/>
      <c r="BTT181" s="229"/>
      <c r="BTU181" s="229"/>
      <c r="BTV181" s="229"/>
      <c r="BTW181" s="229"/>
      <c r="BTX181" s="229"/>
      <c r="BTY181" s="229"/>
      <c r="BTZ181" s="229"/>
      <c r="BUA181" s="229"/>
      <c r="BUB181" s="229"/>
      <c r="BUC181" s="229"/>
      <c r="BUD181" s="229"/>
      <c r="BUE181" s="229"/>
      <c r="BUF181" s="229"/>
      <c r="BUG181" s="229"/>
      <c r="BUH181" s="229"/>
      <c r="BUI181" s="229"/>
      <c r="BUJ181" s="229"/>
      <c r="BUK181" s="229"/>
      <c r="BUL181" s="229"/>
      <c r="BUM181" s="229"/>
      <c r="BUN181" s="229"/>
      <c r="BUO181" s="229"/>
      <c r="BUP181" s="229"/>
      <c r="BUQ181" s="229"/>
      <c r="BUR181" s="229"/>
      <c r="BUS181" s="229"/>
      <c r="BUT181" s="229"/>
      <c r="BUU181" s="229"/>
      <c r="BUV181" s="229"/>
      <c r="BUW181" s="229"/>
      <c r="BUX181" s="229"/>
      <c r="BUY181" s="229"/>
      <c r="BUZ181" s="229"/>
      <c r="BVA181" s="229"/>
      <c r="BVB181" s="229"/>
      <c r="BVC181" s="229"/>
      <c r="BVD181" s="229"/>
      <c r="BVE181" s="229"/>
      <c r="BVF181" s="229"/>
      <c r="BVG181" s="229"/>
      <c r="BVH181" s="229"/>
      <c r="BVI181" s="229"/>
      <c r="BVJ181" s="229"/>
      <c r="BVK181" s="229"/>
      <c r="BVL181" s="229"/>
      <c r="BVM181" s="229"/>
      <c r="BVN181" s="229"/>
      <c r="BVO181" s="229"/>
      <c r="BVP181" s="229"/>
      <c r="BVQ181" s="229"/>
      <c r="BVR181" s="229"/>
      <c r="BVS181" s="229"/>
      <c r="BVT181" s="229"/>
      <c r="BVU181" s="229"/>
      <c r="BVV181" s="229"/>
      <c r="BVW181" s="229"/>
      <c r="BVX181" s="229"/>
      <c r="BVY181" s="229"/>
      <c r="BVZ181" s="229"/>
      <c r="BWA181" s="229"/>
      <c r="BWB181" s="229"/>
      <c r="BWC181" s="229"/>
      <c r="BWD181" s="229"/>
      <c r="BWE181" s="229"/>
      <c r="BWF181" s="229"/>
      <c r="BWG181" s="229"/>
      <c r="BWH181" s="229"/>
      <c r="BWI181" s="229"/>
      <c r="BWJ181" s="229"/>
      <c r="BWK181" s="229"/>
      <c r="BWL181" s="229"/>
      <c r="BWM181" s="229"/>
      <c r="BWN181" s="229"/>
      <c r="BWO181" s="229"/>
      <c r="BWP181" s="229"/>
      <c r="BWQ181" s="229"/>
      <c r="BWR181" s="229"/>
      <c r="BWS181" s="229"/>
      <c r="BWT181" s="229"/>
      <c r="BWU181" s="229"/>
      <c r="BWV181" s="229"/>
      <c r="BWW181" s="229"/>
      <c r="BWX181" s="229"/>
      <c r="BWY181" s="229"/>
      <c r="BWZ181" s="229"/>
      <c r="BXA181" s="229"/>
      <c r="BXB181" s="229"/>
      <c r="BXC181" s="229"/>
      <c r="BXD181" s="229"/>
      <c r="BXE181" s="229"/>
      <c r="BXF181" s="229"/>
      <c r="BXG181" s="229"/>
      <c r="BXH181" s="229"/>
      <c r="BXI181" s="229"/>
      <c r="BXJ181" s="229"/>
      <c r="BXK181" s="229"/>
      <c r="BXL181" s="229"/>
      <c r="BXM181" s="229"/>
      <c r="BXN181" s="229"/>
      <c r="BXO181" s="229"/>
      <c r="BXP181" s="229"/>
      <c r="BXQ181" s="229"/>
      <c r="BXR181" s="229"/>
      <c r="BXS181" s="229"/>
      <c r="BXT181" s="229"/>
      <c r="BXU181" s="229"/>
      <c r="BXV181" s="229"/>
      <c r="BXW181" s="229"/>
      <c r="BXX181" s="229"/>
      <c r="BXY181" s="229"/>
      <c r="BXZ181" s="229"/>
      <c r="BYA181" s="229"/>
      <c r="BYB181" s="229"/>
      <c r="BYC181" s="229"/>
      <c r="BYD181" s="229"/>
      <c r="BYE181" s="229"/>
      <c r="BYF181" s="229"/>
      <c r="BYG181" s="229"/>
      <c r="BYH181" s="229"/>
      <c r="BYI181" s="229"/>
      <c r="BYJ181" s="229"/>
      <c r="BYK181" s="229"/>
      <c r="BYL181" s="229"/>
      <c r="BYM181" s="229"/>
      <c r="BYN181" s="229"/>
      <c r="BYO181" s="229"/>
      <c r="BYP181" s="229"/>
      <c r="BYQ181" s="229"/>
      <c r="BYR181" s="229"/>
      <c r="BYS181" s="229"/>
      <c r="BYT181" s="229"/>
      <c r="BYU181" s="229"/>
      <c r="BYV181" s="229"/>
      <c r="BYW181" s="229"/>
      <c r="BYX181" s="229"/>
      <c r="BYY181" s="229"/>
      <c r="BYZ181" s="229"/>
      <c r="BZA181" s="229"/>
      <c r="BZB181" s="229"/>
      <c r="BZC181" s="229"/>
      <c r="BZD181" s="229"/>
      <c r="BZE181" s="229"/>
      <c r="BZF181" s="229"/>
      <c r="BZG181" s="229"/>
      <c r="BZH181" s="229"/>
      <c r="BZI181" s="229"/>
      <c r="BZJ181" s="229"/>
      <c r="BZK181" s="229"/>
      <c r="BZL181" s="229"/>
      <c r="BZM181" s="229"/>
      <c r="BZN181" s="229"/>
      <c r="BZO181" s="229"/>
      <c r="BZP181" s="229"/>
      <c r="BZQ181" s="229"/>
      <c r="BZR181" s="229"/>
      <c r="BZS181" s="229"/>
      <c r="BZT181" s="229"/>
      <c r="BZU181" s="229"/>
      <c r="BZV181" s="229"/>
      <c r="BZW181" s="229"/>
      <c r="BZX181" s="229"/>
      <c r="BZY181" s="229"/>
      <c r="BZZ181" s="229"/>
      <c r="CAA181" s="229"/>
      <c r="CAB181" s="229"/>
      <c r="CAC181" s="229"/>
      <c r="CAD181" s="229"/>
      <c r="CAE181" s="229"/>
      <c r="CAF181" s="229"/>
      <c r="CAG181" s="229"/>
      <c r="CAH181" s="229"/>
      <c r="CAI181" s="229"/>
      <c r="CAJ181" s="229"/>
      <c r="CAK181" s="229"/>
      <c r="CAL181" s="229"/>
      <c r="CAM181" s="229"/>
      <c r="CAN181" s="229"/>
      <c r="CAO181" s="229"/>
      <c r="CAP181" s="229"/>
      <c r="CAQ181" s="229"/>
      <c r="CAR181" s="229"/>
      <c r="CAS181" s="229"/>
      <c r="CAT181" s="229"/>
      <c r="CAU181" s="229"/>
      <c r="CAV181" s="229"/>
      <c r="CAW181" s="229"/>
      <c r="CAX181" s="229"/>
      <c r="CAY181" s="229"/>
      <c r="CAZ181" s="229"/>
      <c r="CBA181" s="229"/>
      <c r="CBB181" s="229"/>
      <c r="CBC181" s="229"/>
      <c r="CBD181" s="229"/>
      <c r="CBE181" s="229"/>
      <c r="CBF181" s="229"/>
      <c r="CBG181" s="229"/>
      <c r="CBH181" s="229"/>
      <c r="CBI181" s="229"/>
      <c r="CBJ181" s="229"/>
      <c r="CBK181" s="229"/>
      <c r="CBL181" s="229"/>
      <c r="CBM181" s="229"/>
      <c r="CBN181" s="229"/>
      <c r="CBO181" s="229"/>
      <c r="CBP181" s="229"/>
      <c r="CBQ181" s="229"/>
      <c r="CBR181" s="229"/>
      <c r="CBS181" s="229"/>
      <c r="CBT181" s="229"/>
      <c r="CBU181" s="229"/>
      <c r="CBV181" s="229"/>
      <c r="CBW181" s="229"/>
      <c r="CBX181" s="229"/>
      <c r="CBY181" s="229"/>
      <c r="CBZ181" s="229"/>
      <c r="CCA181" s="229"/>
      <c r="CCB181" s="229"/>
      <c r="CCC181" s="229"/>
      <c r="CCD181" s="229"/>
      <c r="CCE181" s="229"/>
      <c r="CCF181" s="229"/>
      <c r="CCG181" s="229"/>
      <c r="CCH181" s="229"/>
      <c r="CCI181" s="229"/>
      <c r="CCJ181" s="229"/>
      <c r="CCK181" s="229"/>
      <c r="CCL181" s="229"/>
      <c r="CCM181" s="229"/>
      <c r="CCN181" s="229"/>
      <c r="CCO181" s="229"/>
      <c r="CCP181" s="229"/>
      <c r="CCQ181" s="229"/>
      <c r="CCR181" s="229"/>
      <c r="CCS181" s="229"/>
      <c r="CCT181" s="229"/>
      <c r="CCU181" s="229"/>
      <c r="CCV181" s="229"/>
      <c r="CCW181" s="229"/>
      <c r="CCX181" s="229"/>
      <c r="CCY181" s="229"/>
      <c r="CCZ181" s="229"/>
      <c r="CDA181" s="229"/>
      <c r="CDB181" s="229"/>
      <c r="CDC181" s="229"/>
      <c r="CDD181" s="229"/>
      <c r="CDE181" s="229"/>
      <c r="CDF181" s="229"/>
      <c r="CDG181" s="229"/>
      <c r="CDH181" s="229"/>
      <c r="CDI181" s="229"/>
      <c r="CDJ181" s="229"/>
      <c r="CDK181" s="229"/>
      <c r="CDL181" s="229"/>
      <c r="CDM181" s="229"/>
      <c r="CDN181" s="229"/>
      <c r="CDO181" s="229"/>
      <c r="CDP181" s="229"/>
      <c r="CDQ181" s="229"/>
      <c r="CDR181" s="229"/>
      <c r="CDS181" s="229"/>
      <c r="CDT181" s="229"/>
      <c r="CDU181" s="229"/>
      <c r="CDV181" s="229"/>
      <c r="CDW181" s="229"/>
      <c r="CDX181" s="229"/>
      <c r="CDY181" s="229"/>
      <c r="CDZ181" s="229"/>
      <c r="CEA181" s="229"/>
      <c r="CEB181" s="229"/>
      <c r="CEC181" s="229"/>
      <c r="CED181" s="229"/>
      <c r="CEE181" s="229"/>
      <c r="CEF181" s="229"/>
      <c r="CEG181" s="229"/>
      <c r="CEH181" s="229"/>
      <c r="CEI181" s="229"/>
      <c r="CEJ181" s="229"/>
      <c r="CEK181" s="229"/>
      <c r="CEL181" s="229"/>
      <c r="CEM181" s="229"/>
      <c r="CEN181" s="229"/>
      <c r="CEO181" s="229"/>
      <c r="CEP181" s="229"/>
      <c r="CEQ181" s="229"/>
      <c r="CER181" s="229"/>
      <c r="CES181" s="229"/>
      <c r="CET181" s="229"/>
      <c r="CEU181" s="229"/>
      <c r="CEV181" s="229"/>
      <c r="CEW181" s="229"/>
      <c r="CEX181" s="229"/>
      <c r="CEY181" s="229"/>
      <c r="CEZ181" s="229"/>
      <c r="CFA181" s="229"/>
      <c r="CFB181" s="229"/>
      <c r="CFC181" s="229"/>
      <c r="CFD181" s="229"/>
      <c r="CFE181" s="229"/>
      <c r="CFF181" s="229"/>
      <c r="CFG181" s="229"/>
      <c r="CFH181" s="229"/>
      <c r="CFI181" s="229"/>
      <c r="CFJ181" s="229"/>
      <c r="CFK181" s="229"/>
      <c r="CFL181" s="229"/>
      <c r="CFM181" s="229"/>
      <c r="CFN181" s="229"/>
      <c r="CFO181" s="229"/>
      <c r="CFP181" s="229"/>
      <c r="CFQ181" s="229"/>
      <c r="CFR181" s="229"/>
      <c r="CFS181" s="229"/>
      <c r="CFT181" s="229"/>
      <c r="CFU181" s="229"/>
      <c r="CFV181" s="229"/>
      <c r="CFW181" s="229"/>
      <c r="CFX181" s="229"/>
      <c r="CFY181" s="229"/>
      <c r="CFZ181" s="229"/>
      <c r="CGA181" s="229"/>
      <c r="CGB181" s="229"/>
      <c r="CGC181" s="229"/>
      <c r="CGD181" s="229"/>
      <c r="CGE181" s="229"/>
      <c r="CGF181" s="229"/>
      <c r="CGG181" s="229"/>
      <c r="CGH181" s="229"/>
      <c r="CGI181" s="229"/>
      <c r="CGJ181" s="229"/>
      <c r="CGK181" s="229"/>
      <c r="CGL181" s="229"/>
      <c r="CGM181" s="229"/>
      <c r="CGN181" s="229"/>
      <c r="CGO181" s="229"/>
      <c r="CGP181" s="229"/>
      <c r="CGQ181" s="229"/>
      <c r="CGR181" s="229"/>
      <c r="CGS181" s="229"/>
      <c r="CGT181" s="229"/>
      <c r="CGU181" s="229"/>
      <c r="CGV181" s="229"/>
      <c r="CGW181" s="229"/>
      <c r="CGX181" s="229"/>
      <c r="CGY181" s="229"/>
      <c r="CGZ181" s="229"/>
      <c r="CHA181" s="229"/>
      <c r="CHB181" s="229"/>
      <c r="CHC181" s="229"/>
      <c r="CHD181" s="229"/>
      <c r="CHE181" s="229"/>
      <c r="CHF181" s="229"/>
      <c r="CHG181" s="229"/>
      <c r="CHH181" s="229"/>
      <c r="CHI181" s="229"/>
      <c r="CHJ181" s="229"/>
      <c r="CHK181" s="229"/>
      <c r="CHL181" s="229"/>
      <c r="CHM181" s="229"/>
      <c r="CHN181" s="229"/>
      <c r="CHO181" s="229"/>
      <c r="CHP181" s="229"/>
      <c r="CHQ181" s="229"/>
      <c r="CHR181" s="229"/>
      <c r="CHS181" s="229"/>
      <c r="CHT181" s="229"/>
      <c r="CHU181" s="229"/>
      <c r="CHV181" s="229"/>
      <c r="CHW181" s="229"/>
      <c r="CHX181" s="229"/>
      <c r="CHY181" s="229"/>
      <c r="CHZ181" s="229"/>
      <c r="CIA181" s="229"/>
      <c r="CIB181" s="229"/>
      <c r="CIC181" s="229"/>
      <c r="CID181" s="229"/>
      <c r="CIE181" s="229"/>
      <c r="CIF181" s="229"/>
      <c r="CIG181" s="229"/>
      <c r="CIH181" s="229"/>
      <c r="CII181" s="229"/>
      <c r="CIJ181" s="229"/>
      <c r="CIK181" s="229"/>
      <c r="CIL181" s="229"/>
      <c r="CIM181" s="229"/>
      <c r="CIN181" s="229"/>
      <c r="CIO181" s="229"/>
      <c r="CIP181" s="229"/>
      <c r="CIQ181" s="229"/>
      <c r="CIR181" s="229"/>
      <c r="CIS181" s="229"/>
      <c r="CIT181" s="229"/>
      <c r="CIU181" s="229"/>
      <c r="CIV181" s="229"/>
      <c r="CIW181" s="229"/>
      <c r="CIX181" s="229"/>
      <c r="CIY181" s="229"/>
      <c r="CIZ181" s="229"/>
      <c r="CJA181" s="229"/>
      <c r="CJB181" s="229"/>
      <c r="CJC181" s="229"/>
      <c r="CJD181" s="229"/>
      <c r="CJE181" s="229"/>
      <c r="CJF181" s="229"/>
      <c r="CJG181" s="229"/>
      <c r="CJH181" s="229"/>
      <c r="CJI181" s="229"/>
      <c r="CJJ181" s="229"/>
      <c r="CJK181" s="229"/>
      <c r="CJL181" s="229"/>
      <c r="CJM181" s="229"/>
      <c r="CJN181" s="229"/>
      <c r="CJO181" s="229"/>
      <c r="CJP181" s="229"/>
      <c r="CJQ181" s="229"/>
      <c r="CJR181" s="229"/>
      <c r="CJS181" s="229"/>
      <c r="CJT181" s="229"/>
      <c r="CJU181" s="229"/>
      <c r="CJV181" s="229"/>
      <c r="CJW181" s="229"/>
      <c r="CJX181" s="229"/>
      <c r="CJY181" s="229"/>
      <c r="CJZ181" s="229"/>
      <c r="CKA181" s="229"/>
      <c r="CKB181" s="229"/>
      <c r="CKC181" s="229"/>
      <c r="CKD181" s="229"/>
      <c r="CKE181" s="229"/>
      <c r="CKF181" s="229"/>
      <c r="CKG181" s="229"/>
      <c r="CKH181" s="229"/>
      <c r="CKI181" s="229"/>
      <c r="CKJ181" s="229"/>
      <c r="CKK181" s="229"/>
      <c r="CKL181" s="229"/>
      <c r="CKM181" s="229"/>
      <c r="CKN181" s="229"/>
      <c r="CKO181" s="229"/>
      <c r="CKP181" s="229"/>
      <c r="CKQ181" s="229"/>
      <c r="CKR181" s="229"/>
      <c r="CKS181" s="229"/>
      <c r="CKT181" s="229"/>
      <c r="CKU181" s="229"/>
      <c r="CKV181" s="229"/>
      <c r="CKW181" s="229"/>
      <c r="CKX181" s="229"/>
      <c r="CKY181" s="229"/>
      <c r="CKZ181" s="229"/>
      <c r="CLA181" s="229"/>
      <c r="CLB181" s="229"/>
      <c r="CLC181" s="229"/>
      <c r="CLD181" s="229"/>
      <c r="CLE181" s="229"/>
      <c r="CLF181" s="229"/>
      <c r="CLG181" s="229"/>
      <c r="CLH181" s="229"/>
      <c r="CLI181" s="229"/>
      <c r="CLJ181" s="229"/>
      <c r="CLK181" s="229"/>
      <c r="CLL181" s="229"/>
      <c r="CLM181" s="229"/>
      <c r="CLN181" s="229"/>
      <c r="CLO181" s="229"/>
      <c r="CLP181" s="229"/>
      <c r="CLQ181" s="229"/>
      <c r="CLR181" s="229"/>
      <c r="CLS181" s="229"/>
      <c r="CLT181" s="229"/>
      <c r="CLU181" s="229"/>
      <c r="CLV181" s="229"/>
      <c r="CLW181" s="229"/>
      <c r="CLX181" s="229"/>
      <c r="CLY181" s="229"/>
      <c r="CLZ181" s="229"/>
      <c r="CMA181" s="229"/>
      <c r="CMB181" s="229"/>
      <c r="CMC181" s="229"/>
      <c r="CMD181" s="229"/>
      <c r="CME181" s="229"/>
      <c r="CMF181" s="229"/>
      <c r="CMG181" s="229"/>
      <c r="CMH181" s="229"/>
      <c r="CMI181" s="229"/>
      <c r="CMJ181" s="229"/>
      <c r="CMK181" s="229"/>
      <c r="CML181" s="229"/>
      <c r="CMM181" s="229"/>
      <c r="CMN181" s="229"/>
      <c r="CMO181" s="229"/>
      <c r="CMP181" s="229"/>
      <c r="CMQ181" s="229"/>
      <c r="CMR181" s="229"/>
      <c r="CMS181" s="229"/>
      <c r="CMT181" s="229"/>
      <c r="CMU181" s="229"/>
      <c r="CMV181" s="229"/>
      <c r="CMW181" s="229"/>
      <c r="CMX181" s="229"/>
      <c r="CMY181" s="229"/>
      <c r="CMZ181" s="229"/>
      <c r="CNA181" s="229"/>
      <c r="CNB181" s="229"/>
      <c r="CNC181" s="229"/>
      <c r="CND181" s="229"/>
      <c r="CNE181" s="229"/>
      <c r="CNF181" s="229"/>
      <c r="CNG181" s="229"/>
      <c r="CNH181" s="229"/>
      <c r="CNI181" s="229"/>
      <c r="CNJ181" s="229"/>
      <c r="CNK181" s="229"/>
      <c r="CNL181" s="229"/>
      <c r="CNM181" s="229"/>
      <c r="CNN181" s="229"/>
      <c r="CNO181" s="229"/>
      <c r="CNP181" s="229"/>
      <c r="CNQ181" s="229"/>
      <c r="CNR181" s="229"/>
      <c r="CNS181" s="229"/>
      <c r="CNT181" s="229"/>
      <c r="CNU181" s="229"/>
      <c r="CNV181" s="229"/>
      <c r="CNW181" s="229"/>
      <c r="CNX181" s="229"/>
      <c r="CNY181" s="229"/>
      <c r="CNZ181" s="229"/>
      <c r="COA181" s="229"/>
      <c r="COB181" s="229"/>
      <c r="COC181" s="229"/>
      <c r="COD181" s="229"/>
      <c r="COE181" s="229"/>
      <c r="COF181" s="229"/>
      <c r="COG181" s="229"/>
      <c r="COH181" s="229"/>
      <c r="COI181" s="229"/>
      <c r="COJ181" s="229"/>
      <c r="COK181" s="229"/>
      <c r="COL181" s="229"/>
      <c r="COM181" s="229"/>
      <c r="CON181" s="229"/>
      <c r="COO181" s="229"/>
      <c r="COP181" s="229"/>
      <c r="COQ181" s="229"/>
      <c r="COR181" s="229"/>
      <c r="COS181" s="229"/>
      <c r="COT181" s="229"/>
      <c r="COU181" s="229"/>
      <c r="COV181" s="229"/>
      <c r="COW181" s="229"/>
      <c r="COX181" s="229"/>
      <c r="COY181" s="229"/>
      <c r="COZ181" s="229"/>
      <c r="CPA181" s="229"/>
      <c r="CPB181" s="229"/>
      <c r="CPC181" s="229"/>
      <c r="CPD181" s="229"/>
      <c r="CPE181" s="229"/>
      <c r="CPF181" s="229"/>
      <c r="CPG181" s="229"/>
      <c r="CPH181" s="229"/>
      <c r="CPI181" s="229"/>
      <c r="CPJ181" s="229"/>
      <c r="CPK181" s="229"/>
      <c r="CPL181" s="229"/>
      <c r="CPM181" s="229"/>
      <c r="CPN181" s="229"/>
      <c r="CPO181" s="229"/>
      <c r="CPP181" s="229"/>
      <c r="CPQ181" s="229"/>
      <c r="CPR181" s="229"/>
      <c r="CPS181" s="229"/>
      <c r="CPT181" s="229"/>
      <c r="CPU181" s="229"/>
      <c r="CPV181" s="229"/>
      <c r="CPW181" s="229"/>
      <c r="CPX181" s="229"/>
      <c r="CPY181" s="229"/>
      <c r="CPZ181" s="229"/>
      <c r="CQA181" s="229"/>
      <c r="CQB181" s="229"/>
      <c r="CQC181" s="229"/>
      <c r="CQD181" s="229"/>
      <c r="CQE181" s="229"/>
      <c r="CQF181" s="229"/>
      <c r="CQG181" s="229"/>
      <c r="CQH181" s="229"/>
      <c r="CQI181" s="229"/>
      <c r="CQJ181" s="229"/>
      <c r="CQK181" s="229"/>
      <c r="CQL181" s="229"/>
      <c r="CQM181" s="229"/>
      <c r="CQN181" s="229"/>
      <c r="CQO181" s="229"/>
      <c r="CQP181" s="229"/>
      <c r="CQQ181" s="229"/>
      <c r="CQR181" s="229"/>
      <c r="CQS181" s="229"/>
      <c r="CQT181" s="229"/>
      <c r="CQU181" s="229"/>
      <c r="CQV181" s="229"/>
      <c r="CQW181" s="229"/>
      <c r="CQX181" s="229"/>
      <c r="CQY181" s="229"/>
      <c r="CQZ181" s="229"/>
      <c r="CRA181" s="229"/>
      <c r="CRB181" s="229"/>
      <c r="CRC181" s="229"/>
      <c r="CRD181" s="229"/>
      <c r="CRE181" s="229"/>
      <c r="CRF181" s="229"/>
      <c r="CRG181" s="229"/>
      <c r="CRH181" s="229"/>
      <c r="CRI181" s="229"/>
      <c r="CRJ181" s="229"/>
      <c r="CRK181" s="229"/>
      <c r="CRL181" s="229"/>
      <c r="CRM181" s="229"/>
      <c r="CRN181" s="229"/>
      <c r="CRO181" s="229"/>
      <c r="CRP181" s="229"/>
      <c r="CRQ181" s="229"/>
      <c r="CRR181" s="229"/>
      <c r="CRS181" s="229"/>
      <c r="CRT181" s="229"/>
      <c r="CRU181" s="229"/>
      <c r="CRV181" s="229"/>
      <c r="CRW181" s="229"/>
      <c r="CRX181" s="229"/>
      <c r="CRY181" s="229"/>
      <c r="CRZ181" s="229"/>
      <c r="CSA181" s="229"/>
      <c r="CSB181" s="229"/>
      <c r="CSC181" s="229"/>
      <c r="CSD181" s="229"/>
      <c r="CSE181" s="229"/>
      <c r="CSF181" s="229"/>
      <c r="CSG181" s="229"/>
      <c r="CSH181" s="229"/>
      <c r="CSI181" s="229"/>
      <c r="CSJ181" s="229"/>
      <c r="CSK181" s="229"/>
      <c r="CSL181" s="229"/>
      <c r="CSM181" s="229"/>
      <c r="CSN181" s="229"/>
      <c r="CSO181" s="229"/>
      <c r="CSP181" s="229"/>
      <c r="CSQ181" s="229"/>
      <c r="CSR181" s="229"/>
      <c r="CSS181" s="229"/>
      <c r="CST181" s="229"/>
      <c r="CSU181" s="229"/>
      <c r="CSV181" s="229"/>
      <c r="CSW181" s="229"/>
      <c r="CSX181" s="229"/>
      <c r="CSY181" s="229"/>
      <c r="CSZ181" s="229"/>
      <c r="CTA181" s="229"/>
      <c r="CTB181" s="229"/>
      <c r="CTC181" s="229"/>
      <c r="CTD181" s="229"/>
      <c r="CTE181" s="229"/>
      <c r="CTF181" s="229"/>
      <c r="CTG181" s="229"/>
      <c r="CTH181" s="229"/>
      <c r="CTI181" s="229"/>
      <c r="CTJ181" s="229"/>
      <c r="CTK181" s="229"/>
      <c r="CTL181" s="229"/>
      <c r="CTM181" s="229"/>
      <c r="CTN181" s="229"/>
      <c r="CTO181" s="229"/>
      <c r="CTP181" s="229"/>
      <c r="CTQ181" s="229"/>
      <c r="CTR181" s="229"/>
      <c r="CTS181" s="229"/>
      <c r="CTT181" s="229"/>
      <c r="CTU181" s="229"/>
      <c r="CTV181" s="229"/>
      <c r="CTW181" s="229"/>
      <c r="CTX181" s="229"/>
      <c r="CTY181" s="229"/>
      <c r="CTZ181" s="229"/>
      <c r="CUA181" s="229"/>
    </row>
    <row r="182" spans="1:2575" s="224" customFormat="1" ht="108.75" hidden="1" customHeight="1">
      <c r="A182" s="247"/>
      <c r="B182" s="248"/>
      <c r="C182" s="249"/>
      <c r="D182" s="250"/>
      <c r="E182" s="274"/>
      <c r="F182" s="252"/>
      <c r="G182" s="249"/>
      <c r="H182" s="256"/>
      <c r="I182" s="269"/>
      <c r="J182" s="270"/>
      <c r="K182" s="252"/>
      <c r="L182" s="252"/>
      <c r="N182" s="229"/>
      <c r="O182" s="229"/>
      <c r="P182" s="229"/>
      <c r="Q182" s="229"/>
      <c r="R182" s="229"/>
      <c r="S182" s="229"/>
      <c r="T182" s="229"/>
      <c r="U182" s="229"/>
      <c r="V182" s="229"/>
      <c r="W182" s="229"/>
      <c r="X182" s="229"/>
      <c r="Y182" s="229"/>
      <c r="Z182" s="229"/>
      <c r="AA182" s="229"/>
      <c r="AB182" s="229"/>
      <c r="AC182" s="229"/>
      <c r="AD182" s="229"/>
      <c r="AE182" s="229"/>
      <c r="AF182" s="229"/>
      <c r="AG182" s="229"/>
      <c r="AH182" s="229"/>
      <c r="AI182" s="229"/>
      <c r="AJ182" s="229"/>
      <c r="AK182" s="229"/>
      <c r="AL182" s="229"/>
      <c r="AM182" s="229"/>
      <c r="AN182" s="229"/>
      <c r="AO182" s="229"/>
      <c r="AP182" s="229"/>
      <c r="AQ182" s="229"/>
      <c r="AR182" s="229"/>
      <c r="AS182" s="229"/>
      <c r="AT182" s="229"/>
      <c r="AU182" s="229"/>
      <c r="AV182" s="229"/>
      <c r="AW182" s="229"/>
      <c r="AX182" s="229"/>
      <c r="AY182" s="229"/>
      <c r="AZ182" s="229"/>
      <c r="BA182" s="229"/>
      <c r="BB182" s="229"/>
      <c r="BC182" s="229"/>
      <c r="BD182" s="229"/>
      <c r="BE182" s="229"/>
      <c r="BF182" s="229"/>
      <c r="BG182" s="229"/>
      <c r="BH182" s="229"/>
      <c r="BI182" s="229"/>
      <c r="BJ182" s="229"/>
      <c r="BK182" s="229"/>
      <c r="BL182" s="229"/>
      <c r="BM182" s="229"/>
      <c r="BN182" s="229"/>
      <c r="BO182" s="229"/>
      <c r="BP182" s="229"/>
      <c r="BQ182" s="229"/>
      <c r="BR182" s="229"/>
      <c r="BS182" s="229"/>
      <c r="BT182" s="229"/>
      <c r="BU182" s="229"/>
      <c r="BV182" s="229"/>
      <c r="BW182" s="229"/>
      <c r="BX182" s="229"/>
      <c r="BY182" s="229"/>
      <c r="BZ182" s="229"/>
      <c r="CA182" s="229"/>
      <c r="CB182" s="229"/>
      <c r="CC182" s="229"/>
      <c r="CD182" s="229"/>
      <c r="CE182" s="229"/>
      <c r="CF182" s="229"/>
      <c r="CG182" s="229"/>
      <c r="CH182" s="229"/>
      <c r="CI182" s="229"/>
      <c r="CJ182" s="229"/>
      <c r="CK182" s="229"/>
      <c r="CL182" s="229"/>
      <c r="CM182" s="229"/>
      <c r="CN182" s="229"/>
      <c r="CO182" s="229"/>
      <c r="CP182" s="229"/>
      <c r="CQ182" s="229"/>
      <c r="CR182" s="229"/>
      <c r="CS182" s="229"/>
      <c r="CT182" s="229"/>
      <c r="CU182" s="229"/>
      <c r="CV182" s="229"/>
      <c r="CW182" s="229"/>
      <c r="CX182" s="229"/>
      <c r="CY182" s="229"/>
      <c r="CZ182" s="229"/>
      <c r="DA182" s="229"/>
      <c r="DB182" s="229"/>
      <c r="DC182" s="229"/>
      <c r="DD182" s="229"/>
      <c r="DE182" s="229"/>
      <c r="DF182" s="229"/>
      <c r="DG182" s="229"/>
      <c r="DH182" s="229"/>
      <c r="DI182" s="229"/>
      <c r="DJ182" s="229"/>
      <c r="DK182" s="229"/>
      <c r="DL182" s="229"/>
      <c r="DM182" s="229"/>
      <c r="DN182" s="229"/>
      <c r="DO182" s="229"/>
      <c r="DP182" s="229"/>
      <c r="DQ182" s="229"/>
      <c r="DR182" s="229"/>
      <c r="DS182" s="229"/>
      <c r="DT182" s="229"/>
      <c r="DU182" s="229"/>
      <c r="DV182" s="229"/>
      <c r="DW182" s="229"/>
      <c r="DX182" s="229"/>
      <c r="DY182" s="229"/>
      <c r="DZ182" s="229"/>
      <c r="EA182" s="229"/>
      <c r="EB182" s="229"/>
      <c r="EC182" s="229"/>
      <c r="ED182" s="229"/>
      <c r="EE182" s="229"/>
      <c r="EF182" s="229"/>
      <c r="EG182" s="229"/>
      <c r="EH182" s="229"/>
      <c r="EI182" s="229"/>
      <c r="EJ182" s="229"/>
      <c r="EK182" s="229"/>
      <c r="EL182" s="229"/>
      <c r="EM182" s="229"/>
      <c r="EN182" s="229"/>
      <c r="EO182" s="229"/>
      <c r="EP182" s="229"/>
      <c r="EQ182" s="229"/>
      <c r="ER182" s="229"/>
      <c r="ES182" s="229"/>
      <c r="ET182" s="229"/>
      <c r="EU182" s="229"/>
      <c r="EV182" s="229"/>
      <c r="EW182" s="229"/>
      <c r="EX182" s="229"/>
      <c r="EY182" s="229"/>
      <c r="EZ182" s="229"/>
      <c r="FA182" s="229"/>
      <c r="FB182" s="229"/>
      <c r="FC182" s="229"/>
      <c r="FD182" s="229"/>
      <c r="FE182" s="229"/>
      <c r="FF182" s="229"/>
      <c r="FG182" s="229"/>
      <c r="FH182" s="229"/>
      <c r="FI182" s="229"/>
      <c r="FJ182" s="229"/>
      <c r="FK182" s="229"/>
      <c r="FL182" s="229"/>
      <c r="FM182" s="229"/>
      <c r="FN182" s="229"/>
      <c r="FO182" s="229"/>
      <c r="FP182" s="229"/>
      <c r="FQ182" s="229"/>
      <c r="FR182" s="229"/>
      <c r="FS182" s="229"/>
      <c r="FT182" s="229"/>
      <c r="FU182" s="229"/>
      <c r="FV182" s="229"/>
      <c r="FW182" s="229"/>
      <c r="FX182" s="229"/>
      <c r="FY182" s="229"/>
      <c r="FZ182" s="229"/>
      <c r="GA182" s="229"/>
      <c r="GB182" s="229"/>
      <c r="GC182" s="229"/>
      <c r="GD182" s="229"/>
      <c r="GE182" s="229"/>
      <c r="GF182" s="229"/>
      <c r="GG182" s="229"/>
      <c r="GH182" s="229"/>
      <c r="GI182" s="229"/>
      <c r="GJ182" s="229"/>
      <c r="GK182" s="229"/>
      <c r="GL182" s="229"/>
      <c r="GM182" s="229"/>
      <c r="GN182" s="229"/>
      <c r="GO182" s="229"/>
      <c r="GP182" s="229"/>
      <c r="GQ182" s="229"/>
      <c r="GR182" s="229"/>
      <c r="GS182" s="229"/>
      <c r="GT182" s="229"/>
      <c r="GU182" s="229"/>
      <c r="GV182" s="229"/>
      <c r="GW182" s="229"/>
      <c r="GX182" s="229"/>
      <c r="GY182" s="229"/>
      <c r="GZ182" s="229"/>
      <c r="HA182" s="229"/>
      <c r="HB182" s="229"/>
      <c r="HC182" s="229"/>
      <c r="HD182" s="229"/>
      <c r="HE182" s="229"/>
      <c r="HF182" s="229"/>
      <c r="HG182" s="229"/>
      <c r="HH182" s="229"/>
      <c r="HI182" s="229"/>
      <c r="HJ182" s="229"/>
      <c r="HK182" s="229"/>
      <c r="HL182" s="229"/>
      <c r="HM182" s="229"/>
      <c r="HN182" s="229"/>
      <c r="HO182" s="229"/>
      <c r="HP182" s="229"/>
      <c r="HQ182" s="229"/>
      <c r="HR182" s="229"/>
      <c r="HS182" s="229"/>
      <c r="HT182" s="229"/>
      <c r="HU182" s="229"/>
      <c r="HV182" s="229"/>
      <c r="HW182" s="229"/>
      <c r="HX182" s="229"/>
      <c r="HY182" s="229"/>
      <c r="HZ182" s="229"/>
      <c r="IA182" s="229"/>
      <c r="IB182" s="229"/>
      <c r="IC182" s="229"/>
      <c r="ID182" s="229"/>
      <c r="IE182" s="229"/>
      <c r="IF182" s="229"/>
      <c r="IG182" s="229"/>
      <c r="IH182" s="229"/>
      <c r="II182" s="229"/>
      <c r="IJ182" s="229"/>
      <c r="IK182" s="229"/>
      <c r="IL182" s="229"/>
      <c r="IM182" s="229"/>
      <c r="IN182" s="229"/>
      <c r="IO182" s="229"/>
      <c r="IP182" s="229"/>
      <c r="IQ182" s="229"/>
      <c r="IR182" s="229"/>
      <c r="IS182" s="229"/>
      <c r="IT182" s="229"/>
      <c r="IU182" s="229"/>
      <c r="IV182" s="229"/>
      <c r="IW182" s="229"/>
      <c r="IX182" s="229"/>
      <c r="IY182" s="229"/>
      <c r="IZ182" s="229"/>
      <c r="JA182" s="229"/>
      <c r="JB182" s="229"/>
      <c r="JC182" s="229"/>
      <c r="JD182" s="229"/>
      <c r="JE182" s="229"/>
      <c r="JF182" s="229"/>
      <c r="JG182" s="229"/>
      <c r="JH182" s="229"/>
      <c r="JI182" s="229"/>
      <c r="JJ182" s="229"/>
      <c r="JK182" s="229"/>
      <c r="JL182" s="229"/>
      <c r="JM182" s="229"/>
      <c r="JN182" s="229"/>
      <c r="JO182" s="229"/>
      <c r="JP182" s="229"/>
      <c r="JQ182" s="229"/>
      <c r="JR182" s="229"/>
      <c r="JS182" s="229"/>
      <c r="JT182" s="229"/>
      <c r="JU182" s="229"/>
      <c r="JV182" s="229"/>
      <c r="JW182" s="229"/>
      <c r="JX182" s="229"/>
      <c r="JY182" s="229"/>
      <c r="JZ182" s="229"/>
      <c r="KA182" s="229"/>
      <c r="KB182" s="229"/>
      <c r="KC182" s="229"/>
      <c r="KD182" s="229"/>
      <c r="KE182" s="229"/>
      <c r="KF182" s="229"/>
      <c r="KG182" s="229"/>
      <c r="KH182" s="229"/>
      <c r="KI182" s="229"/>
      <c r="KJ182" s="229"/>
      <c r="KK182" s="229"/>
      <c r="KL182" s="229"/>
      <c r="KM182" s="229"/>
      <c r="KN182" s="229"/>
      <c r="KO182" s="229"/>
      <c r="KP182" s="229"/>
      <c r="KQ182" s="229"/>
      <c r="KR182" s="229"/>
      <c r="KS182" s="229"/>
      <c r="KT182" s="229"/>
      <c r="KU182" s="229"/>
      <c r="KV182" s="229"/>
      <c r="KW182" s="229"/>
      <c r="KX182" s="229"/>
      <c r="KY182" s="229"/>
      <c r="KZ182" s="229"/>
      <c r="LA182" s="229"/>
      <c r="LB182" s="229"/>
      <c r="LC182" s="229"/>
      <c r="LD182" s="229"/>
      <c r="LE182" s="229"/>
      <c r="LF182" s="229"/>
      <c r="LG182" s="229"/>
      <c r="LH182" s="229"/>
      <c r="LI182" s="229"/>
      <c r="LJ182" s="229"/>
      <c r="LK182" s="229"/>
      <c r="LL182" s="229"/>
      <c r="LM182" s="229"/>
      <c r="LN182" s="229"/>
      <c r="LO182" s="229"/>
      <c r="LP182" s="229"/>
      <c r="LQ182" s="229"/>
      <c r="LR182" s="229"/>
      <c r="LS182" s="229"/>
      <c r="LT182" s="229"/>
      <c r="LU182" s="229"/>
      <c r="LV182" s="229"/>
      <c r="LW182" s="229"/>
      <c r="LX182" s="229"/>
      <c r="LY182" s="229"/>
      <c r="LZ182" s="229"/>
      <c r="MA182" s="229"/>
      <c r="MB182" s="229"/>
      <c r="MC182" s="229"/>
      <c r="MD182" s="229"/>
      <c r="ME182" s="229"/>
      <c r="MF182" s="229"/>
      <c r="MG182" s="229"/>
      <c r="MH182" s="229"/>
      <c r="MI182" s="229"/>
      <c r="MJ182" s="229"/>
      <c r="MK182" s="229"/>
      <c r="ML182" s="229"/>
      <c r="MM182" s="229"/>
      <c r="MN182" s="229"/>
      <c r="MO182" s="229"/>
      <c r="MP182" s="229"/>
      <c r="MQ182" s="229"/>
      <c r="MR182" s="229"/>
      <c r="MS182" s="229"/>
      <c r="MT182" s="229"/>
      <c r="MU182" s="229"/>
      <c r="MV182" s="229"/>
      <c r="MW182" s="229"/>
      <c r="MX182" s="229"/>
      <c r="MY182" s="229"/>
      <c r="MZ182" s="229"/>
      <c r="NA182" s="229"/>
      <c r="NB182" s="229"/>
      <c r="NC182" s="229"/>
      <c r="ND182" s="229"/>
      <c r="NE182" s="229"/>
      <c r="NF182" s="229"/>
      <c r="NG182" s="229"/>
      <c r="NH182" s="229"/>
      <c r="NI182" s="229"/>
      <c r="NJ182" s="229"/>
      <c r="NK182" s="229"/>
      <c r="NL182" s="229"/>
      <c r="NM182" s="229"/>
      <c r="NN182" s="229"/>
      <c r="NO182" s="229"/>
      <c r="NP182" s="229"/>
      <c r="NQ182" s="229"/>
      <c r="NR182" s="229"/>
      <c r="NS182" s="229"/>
      <c r="NT182" s="229"/>
      <c r="NU182" s="229"/>
      <c r="NV182" s="229"/>
      <c r="NW182" s="229"/>
      <c r="NX182" s="229"/>
      <c r="NY182" s="229"/>
      <c r="NZ182" s="229"/>
      <c r="OA182" s="229"/>
      <c r="OB182" s="229"/>
      <c r="OC182" s="229"/>
      <c r="OD182" s="229"/>
      <c r="OE182" s="229"/>
      <c r="OF182" s="229"/>
      <c r="OG182" s="229"/>
      <c r="OH182" s="229"/>
      <c r="OI182" s="229"/>
      <c r="OJ182" s="229"/>
      <c r="OK182" s="229"/>
      <c r="OL182" s="229"/>
      <c r="OM182" s="229"/>
      <c r="ON182" s="229"/>
      <c r="OO182" s="229"/>
      <c r="OP182" s="229"/>
      <c r="OQ182" s="229"/>
      <c r="OR182" s="229"/>
      <c r="OS182" s="229"/>
      <c r="OT182" s="229"/>
      <c r="OU182" s="229"/>
      <c r="OV182" s="229"/>
      <c r="OW182" s="229"/>
      <c r="OX182" s="229"/>
      <c r="OY182" s="229"/>
      <c r="OZ182" s="229"/>
      <c r="PA182" s="229"/>
      <c r="PB182" s="229"/>
      <c r="PC182" s="229"/>
      <c r="PD182" s="229"/>
      <c r="PE182" s="229"/>
      <c r="PF182" s="229"/>
      <c r="PG182" s="229"/>
      <c r="PH182" s="229"/>
      <c r="PI182" s="229"/>
      <c r="PJ182" s="229"/>
      <c r="PK182" s="229"/>
      <c r="PL182" s="229"/>
      <c r="PM182" s="229"/>
      <c r="PN182" s="229"/>
      <c r="PO182" s="229"/>
      <c r="PP182" s="229"/>
      <c r="PQ182" s="229"/>
      <c r="PR182" s="229"/>
      <c r="PS182" s="229"/>
      <c r="PT182" s="229"/>
      <c r="PU182" s="229"/>
      <c r="PV182" s="229"/>
      <c r="PW182" s="229"/>
      <c r="PX182" s="229"/>
      <c r="PY182" s="229"/>
      <c r="PZ182" s="229"/>
      <c r="QA182" s="229"/>
      <c r="QB182" s="229"/>
      <c r="QC182" s="229"/>
      <c r="QD182" s="229"/>
      <c r="QE182" s="229"/>
      <c r="QF182" s="229"/>
      <c r="QG182" s="229"/>
      <c r="QH182" s="229"/>
      <c r="QI182" s="229"/>
      <c r="QJ182" s="229"/>
      <c r="QK182" s="229"/>
      <c r="QL182" s="229"/>
      <c r="QM182" s="229"/>
      <c r="QN182" s="229"/>
      <c r="QO182" s="229"/>
      <c r="QP182" s="229"/>
      <c r="QQ182" s="229"/>
      <c r="QR182" s="229"/>
      <c r="QS182" s="229"/>
      <c r="QT182" s="229"/>
      <c r="QU182" s="229"/>
      <c r="QV182" s="229"/>
      <c r="QW182" s="229"/>
      <c r="QX182" s="229"/>
      <c r="QY182" s="229"/>
      <c r="QZ182" s="229"/>
      <c r="RA182" s="229"/>
      <c r="RB182" s="229"/>
      <c r="RC182" s="229"/>
      <c r="RD182" s="229"/>
      <c r="RE182" s="229"/>
      <c r="RF182" s="229"/>
      <c r="RG182" s="229"/>
      <c r="RH182" s="229"/>
      <c r="RI182" s="229"/>
      <c r="RJ182" s="229"/>
      <c r="RK182" s="229"/>
      <c r="RL182" s="229"/>
      <c r="RM182" s="229"/>
      <c r="RN182" s="229"/>
      <c r="RO182" s="229"/>
      <c r="RP182" s="229"/>
      <c r="RQ182" s="229"/>
      <c r="RR182" s="229"/>
      <c r="RS182" s="229"/>
      <c r="RT182" s="229"/>
      <c r="RU182" s="229"/>
      <c r="RV182" s="229"/>
      <c r="RW182" s="229"/>
      <c r="RX182" s="229"/>
      <c r="RY182" s="229"/>
      <c r="RZ182" s="229"/>
      <c r="SA182" s="229"/>
      <c r="SB182" s="229"/>
      <c r="SC182" s="229"/>
      <c r="SD182" s="229"/>
      <c r="SE182" s="229"/>
      <c r="SF182" s="229"/>
      <c r="SG182" s="229"/>
      <c r="SH182" s="229"/>
      <c r="SI182" s="229"/>
      <c r="SJ182" s="229"/>
      <c r="SK182" s="229"/>
      <c r="SL182" s="229"/>
      <c r="SM182" s="229"/>
      <c r="SN182" s="229"/>
      <c r="SO182" s="229"/>
      <c r="SP182" s="229"/>
      <c r="SQ182" s="229"/>
      <c r="SR182" s="229"/>
      <c r="SS182" s="229"/>
      <c r="ST182" s="229"/>
      <c r="SU182" s="229"/>
      <c r="SV182" s="229"/>
      <c r="SW182" s="229"/>
      <c r="SX182" s="229"/>
      <c r="SY182" s="229"/>
      <c r="SZ182" s="229"/>
      <c r="TA182" s="229"/>
      <c r="TB182" s="229"/>
      <c r="TC182" s="229"/>
      <c r="TD182" s="229"/>
      <c r="TE182" s="229"/>
      <c r="TF182" s="229"/>
      <c r="TG182" s="229"/>
      <c r="TH182" s="229"/>
      <c r="TI182" s="229"/>
      <c r="TJ182" s="229"/>
      <c r="TK182" s="229"/>
      <c r="TL182" s="229"/>
      <c r="TM182" s="229"/>
      <c r="TN182" s="229"/>
      <c r="TO182" s="229"/>
      <c r="TP182" s="229"/>
      <c r="TQ182" s="229"/>
      <c r="TR182" s="229"/>
      <c r="TS182" s="229"/>
      <c r="TT182" s="229"/>
      <c r="TU182" s="229"/>
      <c r="TV182" s="229"/>
      <c r="TW182" s="229"/>
      <c r="TX182" s="229"/>
      <c r="TY182" s="229"/>
      <c r="TZ182" s="229"/>
      <c r="UA182" s="229"/>
      <c r="UB182" s="229"/>
      <c r="UC182" s="229"/>
      <c r="UD182" s="229"/>
      <c r="UE182" s="229"/>
      <c r="UF182" s="229"/>
      <c r="UG182" s="229"/>
      <c r="UH182" s="229"/>
      <c r="UI182" s="229"/>
      <c r="UJ182" s="229"/>
      <c r="UK182" s="229"/>
      <c r="UL182" s="229"/>
      <c r="UM182" s="229"/>
      <c r="UN182" s="229"/>
      <c r="UO182" s="229"/>
      <c r="UP182" s="229"/>
      <c r="UQ182" s="229"/>
      <c r="UR182" s="229"/>
      <c r="US182" s="229"/>
      <c r="UT182" s="229"/>
      <c r="UU182" s="229"/>
      <c r="UV182" s="229"/>
      <c r="UW182" s="229"/>
      <c r="UX182" s="229"/>
      <c r="UY182" s="229"/>
      <c r="UZ182" s="229"/>
      <c r="VA182" s="229"/>
      <c r="VB182" s="229"/>
      <c r="VC182" s="229"/>
      <c r="VD182" s="229"/>
      <c r="VE182" s="229"/>
      <c r="VF182" s="229"/>
      <c r="VG182" s="229"/>
      <c r="VH182" s="229"/>
      <c r="VI182" s="229"/>
      <c r="VJ182" s="229"/>
      <c r="VK182" s="229"/>
      <c r="VL182" s="229"/>
      <c r="VM182" s="229"/>
      <c r="VN182" s="229"/>
      <c r="VO182" s="229"/>
      <c r="VP182" s="229"/>
      <c r="VQ182" s="229"/>
      <c r="VR182" s="229"/>
      <c r="VS182" s="229"/>
      <c r="VT182" s="229"/>
      <c r="VU182" s="229"/>
      <c r="VV182" s="229"/>
      <c r="VW182" s="229"/>
      <c r="VX182" s="229"/>
      <c r="VY182" s="229"/>
      <c r="VZ182" s="229"/>
      <c r="WA182" s="229"/>
      <c r="WB182" s="229"/>
      <c r="WC182" s="229"/>
      <c r="WD182" s="229"/>
      <c r="WE182" s="229"/>
      <c r="WF182" s="229"/>
      <c r="WG182" s="229"/>
      <c r="WH182" s="229"/>
      <c r="WI182" s="229"/>
      <c r="WJ182" s="229"/>
      <c r="WK182" s="229"/>
      <c r="WL182" s="229"/>
      <c r="WM182" s="229"/>
      <c r="WN182" s="229"/>
      <c r="WO182" s="229"/>
      <c r="WP182" s="229"/>
      <c r="WQ182" s="229"/>
      <c r="WR182" s="229"/>
      <c r="WS182" s="229"/>
      <c r="WT182" s="229"/>
      <c r="WU182" s="229"/>
      <c r="WV182" s="229"/>
      <c r="WW182" s="229"/>
      <c r="WX182" s="229"/>
      <c r="WY182" s="229"/>
      <c r="WZ182" s="229"/>
      <c r="XA182" s="229"/>
      <c r="XB182" s="229"/>
      <c r="XC182" s="229"/>
      <c r="XD182" s="229"/>
      <c r="XE182" s="229"/>
      <c r="XF182" s="229"/>
      <c r="XG182" s="229"/>
      <c r="XH182" s="229"/>
      <c r="XI182" s="229"/>
      <c r="XJ182" s="229"/>
      <c r="XK182" s="229"/>
      <c r="XL182" s="229"/>
      <c r="XM182" s="229"/>
      <c r="XN182" s="229"/>
      <c r="XO182" s="229"/>
      <c r="XP182" s="229"/>
      <c r="XQ182" s="229"/>
      <c r="XR182" s="229"/>
      <c r="XS182" s="229"/>
      <c r="XT182" s="229"/>
      <c r="XU182" s="229"/>
      <c r="XV182" s="229"/>
      <c r="XW182" s="229"/>
      <c r="XX182" s="229"/>
      <c r="XY182" s="229"/>
      <c r="XZ182" s="229"/>
      <c r="YA182" s="229"/>
      <c r="YB182" s="229"/>
      <c r="YC182" s="229"/>
      <c r="YD182" s="229"/>
      <c r="YE182" s="229"/>
      <c r="YF182" s="229"/>
      <c r="YG182" s="229"/>
      <c r="YH182" s="229"/>
      <c r="YI182" s="229"/>
      <c r="YJ182" s="229"/>
      <c r="YK182" s="229"/>
      <c r="YL182" s="229"/>
      <c r="YM182" s="229"/>
      <c r="YN182" s="229"/>
      <c r="YO182" s="229"/>
      <c r="YP182" s="229"/>
      <c r="YQ182" s="229"/>
      <c r="YR182" s="229"/>
      <c r="YS182" s="229"/>
      <c r="YT182" s="229"/>
      <c r="YU182" s="229"/>
      <c r="YV182" s="229"/>
      <c r="YW182" s="229"/>
      <c r="YX182" s="229"/>
      <c r="YY182" s="229"/>
      <c r="YZ182" s="229"/>
      <c r="ZA182" s="229"/>
      <c r="ZB182" s="229"/>
      <c r="ZC182" s="229"/>
      <c r="ZD182" s="229"/>
      <c r="ZE182" s="229"/>
      <c r="ZF182" s="229"/>
      <c r="ZG182" s="229"/>
      <c r="ZH182" s="229"/>
      <c r="ZI182" s="229"/>
      <c r="ZJ182" s="229"/>
      <c r="ZK182" s="229"/>
      <c r="ZL182" s="229"/>
      <c r="ZM182" s="229"/>
      <c r="ZN182" s="229"/>
      <c r="ZO182" s="229"/>
      <c r="ZP182" s="229"/>
      <c r="ZQ182" s="229"/>
      <c r="ZR182" s="229"/>
      <c r="ZS182" s="229"/>
      <c r="ZT182" s="229"/>
      <c r="ZU182" s="229"/>
      <c r="ZV182" s="229"/>
      <c r="ZW182" s="229"/>
      <c r="ZX182" s="229"/>
      <c r="ZY182" s="229"/>
      <c r="ZZ182" s="229"/>
      <c r="AAA182" s="229"/>
      <c r="AAB182" s="229"/>
      <c r="AAC182" s="229"/>
      <c r="AAD182" s="229"/>
      <c r="AAE182" s="229"/>
      <c r="AAF182" s="229"/>
      <c r="AAG182" s="229"/>
      <c r="AAH182" s="229"/>
      <c r="AAI182" s="229"/>
      <c r="AAJ182" s="229"/>
      <c r="AAK182" s="229"/>
      <c r="AAL182" s="229"/>
      <c r="AAM182" s="229"/>
      <c r="AAN182" s="229"/>
      <c r="AAO182" s="229"/>
      <c r="AAP182" s="229"/>
      <c r="AAQ182" s="229"/>
      <c r="AAR182" s="229"/>
      <c r="AAS182" s="229"/>
      <c r="AAT182" s="229"/>
      <c r="AAU182" s="229"/>
      <c r="AAV182" s="229"/>
      <c r="AAW182" s="229"/>
      <c r="AAX182" s="229"/>
      <c r="AAY182" s="229"/>
      <c r="AAZ182" s="229"/>
      <c r="ABA182" s="229"/>
      <c r="ABB182" s="229"/>
      <c r="ABC182" s="229"/>
      <c r="ABD182" s="229"/>
      <c r="ABE182" s="229"/>
      <c r="ABF182" s="229"/>
      <c r="ABG182" s="229"/>
      <c r="ABH182" s="229"/>
      <c r="ABI182" s="229"/>
      <c r="ABJ182" s="229"/>
      <c r="ABK182" s="229"/>
      <c r="ABL182" s="229"/>
      <c r="ABM182" s="229"/>
      <c r="ABN182" s="229"/>
      <c r="ABO182" s="229"/>
      <c r="ABP182" s="229"/>
      <c r="ABQ182" s="229"/>
      <c r="ABR182" s="229"/>
      <c r="ABS182" s="229"/>
      <c r="ABT182" s="229"/>
      <c r="ABU182" s="229"/>
      <c r="ABV182" s="229"/>
      <c r="ABW182" s="229"/>
      <c r="ABX182" s="229"/>
      <c r="ABY182" s="229"/>
      <c r="ABZ182" s="229"/>
      <c r="ACA182" s="229"/>
      <c r="ACB182" s="229"/>
      <c r="ACC182" s="229"/>
      <c r="ACD182" s="229"/>
      <c r="ACE182" s="229"/>
      <c r="ACF182" s="229"/>
      <c r="ACG182" s="229"/>
      <c r="ACH182" s="229"/>
      <c r="ACI182" s="229"/>
      <c r="ACJ182" s="229"/>
      <c r="ACK182" s="229"/>
      <c r="ACL182" s="229"/>
      <c r="ACM182" s="229"/>
      <c r="ACN182" s="229"/>
      <c r="ACO182" s="229"/>
      <c r="ACP182" s="229"/>
      <c r="ACQ182" s="229"/>
      <c r="ACR182" s="229"/>
      <c r="ACS182" s="229"/>
      <c r="ACT182" s="229"/>
      <c r="ACU182" s="229"/>
      <c r="ACV182" s="229"/>
      <c r="ACW182" s="229"/>
      <c r="ACX182" s="229"/>
      <c r="ACY182" s="229"/>
      <c r="ACZ182" s="229"/>
      <c r="ADA182" s="229"/>
      <c r="ADB182" s="229"/>
      <c r="ADC182" s="229"/>
      <c r="ADD182" s="229"/>
      <c r="ADE182" s="229"/>
      <c r="ADF182" s="229"/>
      <c r="ADG182" s="229"/>
      <c r="ADH182" s="229"/>
      <c r="ADI182" s="229"/>
      <c r="ADJ182" s="229"/>
      <c r="ADK182" s="229"/>
      <c r="ADL182" s="229"/>
      <c r="ADM182" s="229"/>
      <c r="ADN182" s="229"/>
      <c r="ADO182" s="229"/>
      <c r="ADP182" s="229"/>
      <c r="ADQ182" s="229"/>
      <c r="ADR182" s="229"/>
      <c r="ADS182" s="229"/>
      <c r="ADT182" s="229"/>
      <c r="ADU182" s="229"/>
      <c r="ADV182" s="229"/>
      <c r="ADW182" s="229"/>
      <c r="ADX182" s="229"/>
      <c r="ADY182" s="229"/>
      <c r="ADZ182" s="229"/>
      <c r="AEA182" s="229"/>
      <c r="AEB182" s="229"/>
      <c r="AEC182" s="229"/>
      <c r="AED182" s="229"/>
      <c r="AEE182" s="229"/>
      <c r="AEF182" s="229"/>
      <c r="AEG182" s="229"/>
      <c r="AEH182" s="229"/>
      <c r="AEI182" s="229"/>
      <c r="AEJ182" s="229"/>
      <c r="AEK182" s="229"/>
      <c r="AEL182" s="229"/>
      <c r="AEM182" s="229"/>
      <c r="AEN182" s="229"/>
      <c r="AEO182" s="229"/>
      <c r="AEP182" s="229"/>
      <c r="AEQ182" s="229"/>
      <c r="AER182" s="229"/>
      <c r="AES182" s="229"/>
      <c r="AET182" s="229"/>
      <c r="AEU182" s="229"/>
      <c r="AEV182" s="229"/>
      <c r="AEW182" s="229"/>
      <c r="AEX182" s="229"/>
      <c r="AEY182" s="229"/>
      <c r="AEZ182" s="229"/>
      <c r="AFA182" s="229"/>
      <c r="AFB182" s="229"/>
      <c r="AFC182" s="229"/>
      <c r="AFD182" s="229"/>
      <c r="AFE182" s="229"/>
      <c r="AFF182" s="229"/>
      <c r="AFG182" s="229"/>
      <c r="AFH182" s="229"/>
      <c r="AFI182" s="229"/>
      <c r="AFJ182" s="229"/>
      <c r="AFK182" s="229"/>
      <c r="AFL182" s="229"/>
      <c r="AFM182" s="229"/>
      <c r="AFN182" s="229"/>
      <c r="AFO182" s="229"/>
      <c r="AFP182" s="229"/>
      <c r="AFQ182" s="229"/>
      <c r="AFR182" s="229"/>
      <c r="AFS182" s="229"/>
      <c r="AFT182" s="229"/>
      <c r="AFU182" s="229"/>
      <c r="AFV182" s="229"/>
      <c r="AFW182" s="229"/>
      <c r="AFX182" s="229"/>
      <c r="AFY182" s="229"/>
      <c r="AFZ182" s="229"/>
      <c r="AGA182" s="229"/>
      <c r="AGB182" s="229"/>
      <c r="AGC182" s="229"/>
      <c r="AGD182" s="229"/>
      <c r="AGE182" s="229"/>
      <c r="AGF182" s="229"/>
      <c r="AGG182" s="229"/>
      <c r="AGH182" s="229"/>
      <c r="AGI182" s="229"/>
      <c r="AGJ182" s="229"/>
      <c r="AGK182" s="229"/>
      <c r="AGL182" s="229"/>
      <c r="AGM182" s="229"/>
      <c r="AGN182" s="229"/>
      <c r="AGO182" s="229"/>
      <c r="AGP182" s="229"/>
      <c r="AGQ182" s="229"/>
      <c r="AGR182" s="229"/>
      <c r="AGS182" s="229"/>
      <c r="AGT182" s="229"/>
      <c r="AGU182" s="229"/>
      <c r="AGV182" s="229"/>
      <c r="AGW182" s="229"/>
      <c r="AGX182" s="229"/>
      <c r="AGY182" s="229"/>
      <c r="AGZ182" s="229"/>
      <c r="AHA182" s="229"/>
      <c r="AHB182" s="229"/>
      <c r="AHC182" s="229"/>
      <c r="AHD182" s="229"/>
      <c r="AHE182" s="229"/>
      <c r="AHF182" s="229"/>
      <c r="AHG182" s="229"/>
      <c r="AHH182" s="229"/>
      <c r="AHI182" s="229"/>
      <c r="AHJ182" s="229"/>
      <c r="AHK182" s="229"/>
      <c r="AHL182" s="229"/>
      <c r="AHM182" s="229"/>
      <c r="AHN182" s="229"/>
      <c r="AHO182" s="229"/>
      <c r="AHP182" s="229"/>
      <c r="AHQ182" s="229"/>
      <c r="AHR182" s="229"/>
      <c r="AHS182" s="229"/>
      <c r="AHT182" s="229"/>
      <c r="AHU182" s="229"/>
      <c r="AHV182" s="229"/>
      <c r="AHW182" s="229"/>
      <c r="AHX182" s="229"/>
      <c r="AHY182" s="229"/>
      <c r="AHZ182" s="229"/>
      <c r="AIA182" s="229"/>
      <c r="AIB182" s="229"/>
      <c r="AIC182" s="229"/>
      <c r="AID182" s="229"/>
      <c r="AIE182" s="229"/>
      <c r="AIF182" s="229"/>
      <c r="AIG182" s="229"/>
      <c r="AIH182" s="229"/>
      <c r="AII182" s="229"/>
      <c r="AIJ182" s="229"/>
      <c r="AIK182" s="229"/>
      <c r="AIL182" s="229"/>
      <c r="AIM182" s="229"/>
      <c r="AIN182" s="229"/>
      <c r="AIO182" s="229"/>
      <c r="AIP182" s="229"/>
      <c r="AIQ182" s="229"/>
      <c r="AIR182" s="229"/>
      <c r="AIS182" s="229"/>
      <c r="AIT182" s="229"/>
      <c r="AIU182" s="229"/>
      <c r="AIV182" s="229"/>
      <c r="AIW182" s="229"/>
      <c r="AIX182" s="229"/>
      <c r="AIY182" s="229"/>
      <c r="AIZ182" s="229"/>
      <c r="AJA182" s="229"/>
      <c r="AJB182" s="229"/>
      <c r="AJC182" s="229"/>
      <c r="AJD182" s="229"/>
      <c r="AJE182" s="229"/>
      <c r="AJF182" s="229"/>
      <c r="AJG182" s="229"/>
      <c r="AJH182" s="229"/>
      <c r="AJI182" s="229"/>
      <c r="AJJ182" s="229"/>
      <c r="AJK182" s="229"/>
      <c r="AJL182" s="229"/>
      <c r="AJM182" s="229"/>
      <c r="AJN182" s="229"/>
      <c r="AJO182" s="229"/>
      <c r="AJP182" s="229"/>
      <c r="AJQ182" s="229"/>
      <c r="AJR182" s="229"/>
      <c r="AJS182" s="229"/>
      <c r="AJT182" s="229"/>
      <c r="AJU182" s="229"/>
      <c r="AJV182" s="229"/>
      <c r="AJW182" s="229"/>
      <c r="AJX182" s="229"/>
      <c r="AJY182" s="229"/>
      <c r="AJZ182" s="229"/>
      <c r="AKA182" s="229"/>
      <c r="AKB182" s="229"/>
      <c r="AKC182" s="229"/>
      <c r="AKD182" s="229"/>
      <c r="AKE182" s="229"/>
      <c r="AKF182" s="229"/>
      <c r="AKG182" s="229"/>
      <c r="AKH182" s="229"/>
      <c r="AKI182" s="229"/>
      <c r="AKJ182" s="229"/>
      <c r="AKK182" s="229"/>
      <c r="AKL182" s="229"/>
      <c r="AKM182" s="229"/>
      <c r="AKN182" s="229"/>
      <c r="AKO182" s="229"/>
      <c r="AKP182" s="229"/>
      <c r="AKQ182" s="229"/>
      <c r="AKR182" s="229"/>
      <c r="AKS182" s="229"/>
      <c r="AKT182" s="229"/>
      <c r="AKU182" s="229"/>
      <c r="AKV182" s="229"/>
      <c r="AKW182" s="229"/>
      <c r="AKX182" s="229"/>
      <c r="AKY182" s="229"/>
      <c r="AKZ182" s="229"/>
      <c r="ALA182" s="229"/>
      <c r="ALB182" s="229"/>
      <c r="ALC182" s="229"/>
      <c r="ALD182" s="229"/>
      <c r="ALE182" s="229"/>
      <c r="ALF182" s="229"/>
      <c r="ALG182" s="229"/>
      <c r="ALH182" s="229"/>
      <c r="ALI182" s="229"/>
      <c r="ALJ182" s="229"/>
      <c r="ALK182" s="229"/>
      <c r="ALL182" s="229"/>
      <c r="ALM182" s="229"/>
      <c r="ALN182" s="229"/>
      <c r="ALO182" s="229"/>
      <c r="ALP182" s="229"/>
      <c r="ALQ182" s="229"/>
      <c r="ALR182" s="229"/>
      <c r="ALS182" s="229"/>
      <c r="ALT182" s="229"/>
      <c r="ALU182" s="229"/>
      <c r="ALV182" s="229"/>
      <c r="ALW182" s="229"/>
      <c r="ALX182" s="229"/>
      <c r="ALY182" s="229"/>
      <c r="ALZ182" s="229"/>
      <c r="AMA182" s="229"/>
      <c r="AMB182" s="229"/>
      <c r="AMC182" s="229"/>
      <c r="AMD182" s="229"/>
      <c r="AME182" s="229"/>
      <c r="AMF182" s="229"/>
      <c r="AMG182" s="229"/>
      <c r="AMH182" s="229"/>
      <c r="AMI182" s="229"/>
      <c r="AMJ182" s="229"/>
      <c r="AMK182" s="229"/>
      <c r="AML182" s="229"/>
      <c r="AMM182" s="229"/>
      <c r="AMN182" s="229"/>
      <c r="AMO182" s="229"/>
      <c r="AMP182" s="229"/>
      <c r="AMQ182" s="229"/>
      <c r="AMR182" s="229"/>
      <c r="AMS182" s="229"/>
      <c r="AMT182" s="229"/>
      <c r="AMU182" s="229"/>
      <c r="AMV182" s="229"/>
      <c r="AMW182" s="229"/>
      <c r="AMX182" s="229"/>
      <c r="AMY182" s="229"/>
      <c r="AMZ182" s="229"/>
      <c r="ANA182" s="229"/>
      <c r="ANB182" s="229"/>
      <c r="ANC182" s="229"/>
      <c r="AND182" s="229"/>
      <c r="ANE182" s="229"/>
      <c r="ANF182" s="229"/>
      <c r="ANG182" s="229"/>
      <c r="ANH182" s="229"/>
      <c r="ANI182" s="229"/>
      <c r="ANJ182" s="229"/>
      <c r="ANK182" s="229"/>
      <c r="ANL182" s="229"/>
      <c r="ANM182" s="229"/>
      <c r="ANN182" s="229"/>
      <c r="ANO182" s="229"/>
      <c r="ANP182" s="229"/>
      <c r="ANQ182" s="229"/>
      <c r="ANR182" s="229"/>
      <c r="ANS182" s="229"/>
      <c r="ANT182" s="229"/>
      <c r="ANU182" s="229"/>
      <c r="ANV182" s="229"/>
      <c r="ANW182" s="229"/>
      <c r="ANX182" s="229"/>
      <c r="ANY182" s="229"/>
      <c r="ANZ182" s="229"/>
      <c r="AOA182" s="229"/>
      <c r="AOB182" s="229"/>
      <c r="AOC182" s="229"/>
      <c r="AOD182" s="229"/>
      <c r="AOE182" s="229"/>
      <c r="AOF182" s="229"/>
      <c r="AOG182" s="229"/>
      <c r="AOH182" s="229"/>
      <c r="AOI182" s="229"/>
      <c r="AOJ182" s="229"/>
      <c r="AOK182" s="229"/>
      <c r="AOL182" s="229"/>
      <c r="AOM182" s="229"/>
      <c r="AON182" s="229"/>
      <c r="AOO182" s="229"/>
      <c r="AOP182" s="229"/>
      <c r="AOQ182" s="229"/>
      <c r="AOR182" s="229"/>
      <c r="AOS182" s="229"/>
      <c r="AOT182" s="229"/>
      <c r="AOU182" s="229"/>
      <c r="AOV182" s="229"/>
      <c r="AOW182" s="229"/>
      <c r="AOX182" s="229"/>
      <c r="AOY182" s="229"/>
      <c r="AOZ182" s="229"/>
      <c r="APA182" s="229"/>
      <c r="APB182" s="229"/>
      <c r="APC182" s="229"/>
      <c r="APD182" s="229"/>
      <c r="APE182" s="229"/>
      <c r="APF182" s="229"/>
      <c r="APG182" s="229"/>
      <c r="APH182" s="229"/>
      <c r="API182" s="229"/>
      <c r="APJ182" s="229"/>
      <c r="APK182" s="229"/>
      <c r="APL182" s="229"/>
      <c r="APM182" s="229"/>
      <c r="APN182" s="229"/>
      <c r="APO182" s="229"/>
      <c r="APP182" s="229"/>
      <c r="APQ182" s="229"/>
      <c r="APR182" s="229"/>
      <c r="APS182" s="229"/>
      <c r="APT182" s="229"/>
      <c r="APU182" s="229"/>
      <c r="APV182" s="229"/>
      <c r="APW182" s="229"/>
      <c r="APX182" s="229"/>
      <c r="APY182" s="229"/>
      <c r="APZ182" s="229"/>
      <c r="AQA182" s="229"/>
      <c r="AQB182" s="229"/>
      <c r="AQC182" s="229"/>
      <c r="AQD182" s="229"/>
      <c r="AQE182" s="229"/>
      <c r="AQF182" s="229"/>
      <c r="AQG182" s="229"/>
      <c r="AQH182" s="229"/>
      <c r="AQI182" s="229"/>
      <c r="AQJ182" s="229"/>
      <c r="AQK182" s="229"/>
      <c r="AQL182" s="229"/>
      <c r="AQM182" s="229"/>
      <c r="AQN182" s="229"/>
      <c r="AQO182" s="229"/>
      <c r="AQP182" s="229"/>
      <c r="AQQ182" s="229"/>
      <c r="AQR182" s="229"/>
      <c r="AQS182" s="229"/>
      <c r="AQT182" s="229"/>
      <c r="AQU182" s="229"/>
      <c r="AQV182" s="229"/>
      <c r="AQW182" s="229"/>
      <c r="AQX182" s="229"/>
      <c r="AQY182" s="229"/>
      <c r="AQZ182" s="229"/>
      <c r="ARA182" s="229"/>
      <c r="ARB182" s="229"/>
      <c r="ARC182" s="229"/>
      <c r="ARD182" s="229"/>
      <c r="ARE182" s="229"/>
      <c r="ARF182" s="229"/>
      <c r="ARG182" s="229"/>
      <c r="ARH182" s="229"/>
      <c r="ARI182" s="229"/>
      <c r="ARJ182" s="229"/>
      <c r="ARK182" s="229"/>
      <c r="ARL182" s="229"/>
      <c r="ARM182" s="229"/>
      <c r="ARN182" s="229"/>
      <c r="ARO182" s="229"/>
      <c r="ARP182" s="229"/>
      <c r="ARQ182" s="229"/>
      <c r="ARR182" s="229"/>
      <c r="ARS182" s="229"/>
      <c r="ART182" s="229"/>
      <c r="ARU182" s="229"/>
      <c r="ARV182" s="229"/>
      <c r="ARW182" s="229"/>
      <c r="ARX182" s="229"/>
      <c r="ARY182" s="229"/>
      <c r="ARZ182" s="229"/>
      <c r="ASA182" s="229"/>
      <c r="ASB182" s="229"/>
      <c r="ASC182" s="229"/>
      <c r="ASD182" s="229"/>
      <c r="ASE182" s="229"/>
      <c r="ASF182" s="229"/>
      <c r="ASG182" s="229"/>
      <c r="ASH182" s="229"/>
      <c r="ASI182" s="229"/>
      <c r="ASJ182" s="229"/>
      <c r="ASK182" s="229"/>
      <c r="ASL182" s="229"/>
      <c r="ASM182" s="229"/>
      <c r="ASN182" s="229"/>
      <c r="ASO182" s="229"/>
      <c r="ASP182" s="229"/>
      <c r="ASQ182" s="229"/>
      <c r="ASR182" s="229"/>
      <c r="ASS182" s="229"/>
      <c r="AST182" s="229"/>
      <c r="ASU182" s="229"/>
      <c r="ASV182" s="229"/>
      <c r="ASW182" s="229"/>
      <c r="ASX182" s="229"/>
      <c r="ASY182" s="229"/>
      <c r="ASZ182" s="229"/>
      <c r="ATA182" s="229"/>
      <c r="ATB182" s="229"/>
      <c r="ATC182" s="229"/>
      <c r="ATD182" s="229"/>
      <c r="ATE182" s="229"/>
      <c r="ATF182" s="229"/>
      <c r="ATG182" s="229"/>
      <c r="ATH182" s="229"/>
      <c r="ATI182" s="229"/>
      <c r="ATJ182" s="229"/>
      <c r="ATK182" s="229"/>
      <c r="ATL182" s="229"/>
      <c r="ATM182" s="229"/>
      <c r="ATN182" s="229"/>
      <c r="ATO182" s="229"/>
      <c r="ATP182" s="229"/>
      <c r="ATQ182" s="229"/>
      <c r="ATR182" s="229"/>
      <c r="ATS182" s="229"/>
      <c r="ATT182" s="229"/>
      <c r="ATU182" s="229"/>
      <c r="ATV182" s="229"/>
      <c r="ATW182" s="229"/>
      <c r="ATX182" s="229"/>
      <c r="ATY182" s="229"/>
      <c r="ATZ182" s="229"/>
      <c r="AUA182" s="229"/>
      <c r="AUB182" s="229"/>
      <c r="AUC182" s="229"/>
      <c r="AUD182" s="229"/>
      <c r="AUE182" s="229"/>
      <c r="AUF182" s="229"/>
      <c r="AUG182" s="229"/>
      <c r="AUH182" s="229"/>
      <c r="AUI182" s="229"/>
      <c r="AUJ182" s="229"/>
      <c r="AUK182" s="229"/>
      <c r="AUL182" s="229"/>
      <c r="AUM182" s="229"/>
      <c r="AUN182" s="229"/>
      <c r="AUO182" s="229"/>
      <c r="AUP182" s="229"/>
      <c r="AUQ182" s="229"/>
      <c r="AUR182" s="229"/>
      <c r="AUS182" s="229"/>
      <c r="AUT182" s="229"/>
      <c r="AUU182" s="229"/>
      <c r="AUV182" s="229"/>
      <c r="AUW182" s="229"/>
      <c r="AUX182" s="229"/>
      <c r="AUY182" s="229"/>
      <c r="AUZ182" s="229"/>
      <c r="AVA182" s="229"/>
      <c r="AVB182" s="229"/>
      <c r="AVC182" s="229"/>
      <c r="AVD182" s="229"/>
      <c r="AVE182" s="229"/>
      <c r="AVF182" s="229"/>
      <c r="AVG182" s="229"/>
      <c r="AVH182" s="229"/>
      <c r="AVI182" s="229"/>
      <c r="AVJ182" s="229"/>
      <c r="AVK182" s="229"/>
      <c r="AVL182" s="229"/>
      <c r="AVM182" s="229"/>
      <c r="AVN182" s="229"/>
      <c r="AVO182" s="229"/>
      <c r="AVP182" s="229"/>
      <c r="AVQ182" s="229"/>
      <c r="AVR182" s="229"/>
      <c r="AVS182" s="229"/>
      <c r="AVT182" s="229"/>
      <c r="AVU182" s="229"/>
      <c r="AVV182" s="229"/>
      <c r="AVW182" s="229"/>
      <c r="AVX182" s="229"/>
      <c r="AVY182" s="229"/>
      <c r="AVZ182" s="229"/>
      <c r="AWA182" s="229"/>
      <c r="AWB182" s="229"/>
      <c r="AWC182" s="229"/>
      <c r="AWD182" s="229"/>
      <c r="AWE182" s="229"/>
      <c r="AWF182" s="229"/>
      <c r="AWG182" s="229"/>
      <c r="AWH182" s="229"/>
      <c r="AWI182" s="229"/>
      <c r="AWJ182" s="229"/>
      <c r="AWK182" s="229"/>
      <c r="AWL182" s="229"/>
      <c r="AWM182" s="229"/>
      <c r="AWN182" s="229"/>
      <c r="AWO182" s="229"/>
      <c r="AWP182" s="229"/>
      <c r="AWQ182" s="229"/>
      <c r="AWR182" s="229"/>
      <c r="AWS182" s="229"/>
      <c r="AWT182" s="229"/>
      <c r="AWU182" s="229"/>
      <c r="AWV182" s="229"/>
      <c r="AWW182" s="229"/>
      <c r="AWX182" s="229"/>
      <c r="AWY182" s="229"/>
      <c r="AWZ182" s="229"/>
      <c r="AXA182" s="229"/>
      <c r="AXB182" s="229"/>
      <c r="AXC182" s="229"/>
      <c r="AXD182" s="229"/>
      <c r="AXE182" s="229"/>
      <c r="AXF182" s="229"/>
      <c r="AXG182" s="229"/>
      <c r="AXH182" s="229"/>
      <c r="AXI182" s="229"/>
      <c r="AXJ182" s="229"/>
      <c r="AXK182" s="229"/>
      <c r="AXL182" s="229"/>
      <c r="AXM182" s="229"/>
      <c r="AXN182" s="229"/>
      <c r="AXO182" s="229"/>
      <c r="AXP182" s="229"/>
      <c r="AXQ182" s="229"/>
      <c r="AXR182" s="229"/>
      <c r="AXS182" s="229"/>
      <c r="AXT182" s="229"/>
      <c r="AXU182" s="229"/>
      <c r="AXV182" s="229"/>
      <c r="AXW182" s="229"/>
      <c r="AXX182" s="229"/>
      <c r="AXY182" s="229"/>
      <c r="AXZ182" s="229"/>
      <c r="AYA182" s="229"/>
      <c r="AYB182" s="229"/>
      <c r="AYC182" s="229"/>
      <c r="AYD182" s="229"/>
      <c r="AYE182" s="229"/>
      <c r="AYF182" s="229"/>
      <c r="AYG182" s="229"/>
      <c r="AYH182" s="229"/>
      <c r="AYI182" s="229"/>
      <c r="AYJ182" s="229"/>
      <c r="AYK182" s="229"/>
      <c r="AYL182" s="229"/>
      <c r="AYM182" s="229"/>
      <c r="AYN182" s="229"/>
      <c r="AYO182" s="229"/>
      <c r="AYP182" s="229"/>
      <c r="AYQ182" s="229"/>
      <c r="AYR182" s="229"/>
      <c r="AYS182" s="229"/>
      <c r="AYT182" s="229"/>
      <c r="AYU182" s="229"/>
      <c r="AYV182" s="229"/>
      <c r="AYW182" s="229"/>
      <c r="AYX182" s="229"/>
      <c r="AYY182" s="229"/>
      <c r="AYZ182" s="229"/>
      <c r="AZA182" s="229"/>
      <c r="AZB182" s="229"/>
      <c r="AZC182" s="229"/>
      <c r="AZD182" s="229"/>
      <c r="AZE182" s="229"/>
      <c r="AZF182" s="229"/>
      <c r="AZG182" s="229"/>
      <c r="AZH182" s="229"/>
      <c r="AZI182" s="229"/>
      <c r="AZJ182" s="229"/>
      <c r="AZK182" s="229"/>
      <c r="AZL182" s="229"/>
      <c r="AZM182" s="229"/>
      <c r="AZN182" s="229"/>
      <c r="AZO182" s="229"/>
      <c r="AZP182" s="229"/>
      <c r="AZQ182" s="229"/>
      <c r="AZR182" s="229"/>
      <c r="AZS182" s="229"/>
      <c r="AZT182" s="229"/>
      <c r="AZU182" s="229"/>
      <c r="AZV182" s="229"/>
      <c r="AZW182" s="229"/>
      <c r="AZX182" s="229"/>
      <c r="AZY182" s="229"/>
      <c r="AZZ182" s="229"/>
      <c r="BAA182" s="229"/>
      <c r="BAB182" s="229"/>
      <c r="BAC182" s="229"/>
      <c r="BAD182" s="229"/>
      <c r="BAE182" s="229"/>
      <c r="BAF182" s="229"/>
      <c r="BAG182" s="229"/>
      <c r="BAH182" s="229"/>
      <c r="BAI182" s="229"/>
      <c r="BAJ182" s="229"/>
      <c r="BAK182" s="229"/>
      <c r="BAL182" s="229"/>
      <c r="BAM182" s="229"/>
      <c r="BAN182" s="229"/>
      <c r="BAO182" s="229"/>
      <c r="BAP182" s="229"/>
      <c r="BAQ182" s="229"/>
      <c r="BAR182" s="229"/>
      <c r="BAS182" s="229"/>
      <c r="BAT182" s="229"/>
      <c r="BAU182" s="229"/>
      <c r="BAV182" s="229"/>
      <c r="BAW182" s="229"/>
      <c r="BAX182" s="229"/>
      <c r="BAY182" s="229"/>
      <c r="BAZ182" s="229"/>
      <c r="BBA182" s="229"/>
      <c r="BBB182" s="229"/>
      <c r="BBC182" s="229"/>
      <c r="BBD182" s="229"/>
      <c r="BBE182" s="229"/>
      <c r="BBF182" s="229"/>
      <c r="BBG182" s="229"/>
      <c r="BBH182" s="229"/>
      <c r="BBI182" s="229"/>
      <c r="BBJ182" s="229"/>
      <c r="BBK182" s="229"/>
      <c r="BBL182" s="229"/>
      <c r="BBM182" s="229"/>
      <c r="BBN182" s="229"/>
      <c r="BBO182" s="229"/>
      <c r="BBP182" s="229"/>
      <c r="BBQ182" s="229"/>
      <c r="BBR182" s="229"/>
      <c r="BBS182" s="229"/>
      <c r="BBT182" s="229"/>
      <c r="BBU182" s="229"/>
      <c r="BBV182" s="229"/>
      <c r="BBW182" s="229"/>
      <c r="BBX182" s="229"/>
      <c r="BBY182" s="229"/>
      <c r="BBZ182" s="229"/>
      <c r="BCA182" s="229"/>
      <c r="BCB182" s="229"/>
      <c r="BCC182" s="229"/>
      <c r="BCD182" s="229"/>
      <c r="BCE182" s="229"/>
      <c r="BCF182" s="229"/>
      <c r="BCG182" s="229"/>
      <c r="BCH182" s="229"/>
      <c r="BCI182" s="229"/>
      <c r="BCJ182" s="229"/>
      <c r="BCK182" s="229"/>
      <c r="BCL182" s="229"/>
      <c r="BCM182" s="229"/>
      <c r="BCN182" s="229"/>
      <c r="BCO182" s="229"/>
      <c r="BCP182" s="229"/>
      <c r="BCQ182" s="229"/>
      <c r="BCR182" s="229"/>
      <c r="BCS182" s="229"/>
      <c r="BCT182" s="229"/>
      <c r="BCU182" s="229"/>
      <c r="BCV182" s="229"/>
      <c r="BCW182" s="229"/>
      <c r="BCX182" s="229"/>
      <c r="BCY182" s="229"/>
      <c r="BCZ182" s="229"/>
      <c r="BDA182" s="229"/>
      <c r="BDB182" s="229"/>
      <c r="BDC182" s="229"/>
      <c r="BDD182" s="229"/>
      <c r="BDE182" s="229"/>
      <c r="BDF182" s="229"/>
      <c r="BDG182" s="229"/>
      <c r="BDH182" s="229"/>
      <c r="BDI182" s="229"/>
      <c r="BDJ182" s="229"/>
      <c r="BDK182" s="229"/>
      <c r="BDL182" s="229"/>
      <c r="BDM182" s="229"/>
      <c r="BDN182" s="229"/>
      <c r="BDO182" s="229"/>
      <c r="BDP182" s="229"/>
      <c r="BDQ182" s="229"/>
      <c r="BDR182" s="229"/>
      <c r="BDS182" s="229"/>
      <c r="BDT182" s="229"/>
      <c r="BDU182" s="229"/>
      <c r="BDV182" s="229"/>
      <c r="BDW182" s="229"/>
      <c r="BDX182" s="229"/>
      <c r="BDY182" s="229"/>
      <c r="BDZ182" s="229"/>
      <c r="BEA182" s="229"/>
      <c r="BEB182" s="229"/>
      <c r="BEC182" s="229"/>
      <c r="BED182" s="229"/>
      <c r="BEE182" s="229"/>
      <c r="BEF182" s="229"/>
      <c r="BEG182" s="229"/>
      <c r="BEH182" s="229"/>
      <c r="BEI182" s="229"/>
      <c r="BEJ182" s="229"/>
      <c r="BEK182" s="229"/>
      <c r="BEL182" s="229"/>
      <c r="BEM182" s="229"/>
      <c r="BEN182" s="229"/>
      <c r="BEO182" s="229"/>
      <c r="BEP182" s="229"/>
      <c r="BEQ182" s="229"/>
      <c r="BER182" s="229"/>
      <c r="BES182" s="229"/>
      <c r="BET182" s="229"/>
      <c r="BEU182" s="229"/>
      <c r="BEV182" s="229"/>
      <c r="BEW182" s="229"/>
      <c r="BEX182" s="229"/>
      <c r="BEY182" s="229"/>
      <c r="BEZ182" s="229"/>
      <c r="BFA182" s="229"/>
      <c r="BFB182" s="229"/>
      <c r="BFC182" s="229"/>
      <c r="BFD182" s="229"/>
      <c r="BFE182" s="229"/>
      <c r="BFF182" s="229"/>
      <c r="BFG182" s="229"/>
      <c r="BFH182" s="229"/>
      <c r="BFI182" s="229"/>
      <c r="BFJ182" s="229"/>
      <c r="BFK182" s="229"/>
      <c r="BFL182" s="229"/>
      <c r="BFM182" s="229"/>
      <c r="BFN182" s="229"/>
      <c r="BFO182" s="229"/>
      <c r="BFP182" s="229"/>
      <c r="BFQ182" s="229"/>
      <c r="BFR182" s="229"/>
      <c r="BFS182" s="229"/>
      <c r="BFT182" s="229"/>
      <c r="BFU182" s="229"/>
      <c r="BFV182" s="229"/>
      <c r="BFW182" s="229"/>
      <c r="BFX182" s="229"/>
      <c r="BFY182" s="229"/>
      <c r="BFZ182" s="229"/>
      <c r="BGA182" s="229"/>
      <c r="BGB182" s="229"/>
      <c r="BGC182" s="229"/>
      <c r="BGD182" s="229"/>
      <c r="BGE182" s="229"/>
      <c r="BGF182" s="229"/>
      <c r="BGG182" s="229"/>
      <c r="BGH182" s="229"/>
      <c r="BGI182" s="229"/>
      <c r="BGJ182" s="229"/>
      <c r="BGK182" s="229"/>
      <c r="BGL182" s="229"/>
      <c r="BGM182" s="229"/>
      <c r="BGN182" s="229"/>
      <c r="BGO182" s="229"/>
      <c r="BGP182" s="229"/>
      <c r="BGQ182" s="229"/>
      <c r="BGR182" s="229"/>
      <c r="BGS182" s="229"/>
      <c r="BGT182" s="229"/>
      <c r="BGU182" s="229"/>
      <c r="BGV182" s="229"/>
      <c r="BGW182" s="229"/>
      <c r="BGX182" s="229"/>
      <c r="BGY182" s="229"/>
      <c r="BGZ182" s="229"/>
      <c r="BHA182" s="229"/>
      <c r="BHB182" s="229"/>
      <c r="BHC182" s="229"/>
      <c r="BHD182" s="229"/>
      <c r="BHE182" s="229"/>
      <c r="BHF182" s="229"/>
      <c r="BHG182" s="229"/>
      <c r="BHH182" s="229"/>
      <c r="BHI182" s="229"/>
      <c r="BHJ182" s="229"/>
      <c r="BHK182" s="229"/>
      <c r="BHL182" s="229"/>
      <c r="BHM182" s="229"/>
      <c r="BHN182" s="229"/>
      <c r="BHO182" s="229"/>
      <c r="BHP182" s="229"/>
      <c r="BHQ182" s="229"/>
      <c r="BHR182" s="229"/>
      <c r="BHS182" s="229"/>
      <c r="BHT182" s="229"/>
      <c r="BHU182" s="229"/>
      <c r="BHV182" s="229"/>
      <c r="BHW182" s="229"/>
      <c r="BHX182" s="229"/>
      <c r="BHY182" s="229"/>
      <c r="BHZ182" s="229"/>
      <c r="BIA182" s="229"/>
      <c r="BIB182" s="229"/>
      <c r="BIC182" s="229"/>
      <c r="BID182" s="229"/>
      <c r="BIE182" s="229"/>
      <c r="BIF182" s="229"/>
      <c r="BIG182" s="229"/>
      <c r="BIH182" s="229"/>
      <c r="BII182" s="229"/>
      <c r="BIJ182" s="229"/>
      <c r="BIK182" s="229"/>
      <c r="BIL182" s="229"/>
      <c r="BIM182" s="229"/>
      <c r="BIN182" s="229"/>
      <c r="BIO182" s="229"/>
      <c r="BIP182" s="229"/>
      <c r="BIQ182" s="229"/>
      <c r="BIR182" s="229"/>
      <c r="BIS182" s="229"/>
      <c r="BIT182" s="229"/>
      <c r="BIU182" s="229"/>
      <c r="BIV182" s="229"/>
      <c r="BIW182" s="229"/>
      <c r="BIX182" s="229"/>
      <c r="BIY182" s="229"/>
      <c r="BIZ182" s="229"/>
      <c r="BJA182" s="229"/>
      <c r="BJB182" s="229"/>
      <c r="BJC182" s="229"/>
      <c r="BJD182" s="229"/>
      <c r="BJE182" s="229"/>
      <c r="BJF182" s="229"/>
      <c r="BJG182" s="229"/>
      <c r="BJH182" s="229"/>
      <c r="BJI182" s="229"/>
      <c r="BJJ182" s="229"/>
      <c r="BJK182" s="229"/>
      <c r="BJL182" s="229"/>
      <c r="BJM182" s="229"/>
      <c r="BJN182" s="229"/>
      <c r="BJO182" s="229"/>
      <c r="BJP182" s="229"/>
      <c r="BJQ182" s="229"/>
      <c r="BJR182" s="229"/>
      <c r="BJS182" s="229"/>
      <c r="BJT182" s="229"/>
      <c r="BJU182" s="229"/>
      <c r="BJV182" s="229"/>
      <c r="BJW182" s="229"/>
      <c r="BJX182" s="229"/>
      <c r="BJY182" s="229"/>
      <c r="BJZ182" s="229"/>
      <c r="BKA182" s="229"/>
      <c r="BKB182" s="229"/>
      <c r="BKC182" s="229"/>
      <c r="BKD182" s="229"/>
      <c r="BKE182" s="229"/>
      <c r="BKF182" s="229"/>
      <c r="BKG182" s="229"/>
      <c r="BKH182" s="229"/>
      <c r="BKI182" s="229"/>
      <c r="BKJ182" s="229"/>
      <c r="BKK182" s="229"/>
      <c r="BKL182" s="229"/>
      <c r="BKM182" s="229"/>
      <c r="BKN182" s="229"/>
      <c r="BKO182" s="229"/>
      <c r="BKP182" s="229"/>
      <c r="BKQ182" s="229"/>
      <c r="BKR182" s="229"/>
      <c r="BKS182" s="229"/>
      <c r="BKT182" s="229"/>
      <c r="BKU182" s="229"/>
      <c r="BKV182" s="229"/>
      <c r="BKW182" s="229"/>
      <c r="BKX182" s="229"/>
      <c r="BKY182" s="229"/>
      <c r="BKZ182" s="229"/>
      <c r="BLA182" s="229"/>
      <c r="BLB182" s="229"/>
      <c r="BLC182" s="229"/>
      <c r="BLD182" s="229"/>
      <c r="BLE182" s="229"/>
      <c r="BLF182" s="229"/>
      <c r="BLG182" s="229"/>
      <c r="BLH182" s="229"/>
      <c r="BLI182" s="229"/>
      <c r="BLJ182" s="229"/>
      <c r="BLK182" s="229"/>
      <c r="BLL182" s="229"/>
      <c r="BLM182" s="229"/>
      <c r="BLN182" s="229"/>
      <c r="BLO182" s="229"/>
      <c r="BLP182" s="229"/>
      <c r="BLQ182" s="229"/>
      <c r="BLR182" s="229"/>
      <c r="BLS182" s="229"/>
      <c r="BLT182" s="229"/>
      <c r="BLU182" s="229"/>
      <c r="BLV182" s="229"/>
      <c r="BLW182" s="229"/>
      <c r="BLX182" s="229"/>
      <c r="BLY182" s="229"/>
      <c r="BLZ182" s="229"/>
      <c r="BMA182" s="229"/>
      <c r="BMB182" s="229"/>
      <c r="BMC182" s="229"/>
      <c r="BMD182" s="229"/>
      <c r="BME182" s="229"/>
      <c r="BMF182" s="229"/>
      <c r="BMG182" s="229"/>
      <c r="BMH182" s="229"/>
      <c r="BMI182" s="229"/>
      <c r="BMJ182" s="229"/>
      <c r="BMK182" s="229"/>
      <c r="BML182" s="229"/>
      <c r="BMM182" s="229"/>
      <c r="BMN182" s="229"/>
      <c r="BMO182" s="229"/>
      <c r="BMP182" s="229"/>
      <c r="BMQ182" s="229"/>
      <c r="BMR182" s="229"/>
      <c r="BMS182" s="229"/>
      <c r="BMT182" s="229"/>
      <c r="BMU182" s="229"/>
      <c r="BMV182" s="229"/>
      <c r="BMW182" s="229"/>
      <c r="BMX182" s="229"/>
      <c r="BMY182" s="229"/>
      <c r="BMZ182" s="229"/>
      <c r="BNA182" s="229"/>
      <c r="BNB182" s="229"/>
      <c r="BNC182" s="229"/>
      <c r="BND182" s="229"/>
      <c r="BNE182" s="229"/>
      <c r="BNF182" s="229"/>
      <c r="BNG182" s="229"/>
      <c r="BNH182" s="229"/>
      <c r="BNI182" s="229"/>
      <c r="BNJ182" s="229"/>
      <c r="BNK182" s="229"/>
      <c r="BNL182" s="229"/>
      <c r="BNM182" s="229"/>
      <c r="BNN182" s="229"/>
      <c r="BNO182" s="229"/>
      <c r="BNP182" s="229"/>
      <c r="BNQ182" s="229"/>
      <c r="BNR182" s="229"/>
      <c r="BNS182" s="229"/>
      <c r="BNT182" s="229"/>
      <c r="BNU182" s="229"/>
      <c r="BNV182" s="229"/>
      <c r="BNW182" s="229"/>
      <c r="BNX182" s="229"/>
      <c r="BNY182" s="229"/>
      <c r="BNZ182" s="229"/>
      <c r="BOA182" s="229"/>
      <c r="BOB182" s="229"/>
      <c r="BOC182" s="229"/>
      <c r="BOD182" s="229"/>
      <c r="BOE182" s="229"/>
      <c r="BOF182" s="229"/>
      <c r="BOG182" s="229"/>
      <c r="BOH182" s="229"/>
      <c r="BOI182" s="229"/>
      <c r="BOJ182" s="229"/>
      <c r="BOK182" s="229"/>
      <c r="BOL182" s="229"/>
      <c r="BOM182" s="229"/>
      <c r="BON182" s="229"/>
      <c r="BOO182" s="229"/>
      <c r="BOP182" s="229"/>
      <c r="BOQ182" s="229"/>
      <c r="BOR182" s="229"/>
      <c r="BOS182" s="229"/>
      <c r="BOT182" s="229"/>
      <c r="BOU182" s="229"/>
      <c r="BOV182" s="229"/>
      <c r="BOW182" s="229"/>
      <c r="BOX182" s="229"/>
      <c r="BOY182" s="229"/>
      <c r="BOZ182" s="229"/>
      <c r="BPA182" s="229"/>
      <c r="BPB182" s="229"/>
      <c r="BPC182" s="229"/>
      <c r="BPD182" s="229"/>
      <c r="BPE182" s="229"/>
      <c r="BPF182" s="229"/>
      <c r="BPG182" s="229"/>
      <c r="BPH182" s="229"/>
      <c r="BPI182" s="229"/>
      <c r="BPJ182" s="229"/>
      <c r="BPK182" s="229"/>
      <c r="BPL182" s="229"/>
      <c r="BPM182" s="229"/>
      <c r="BPN182" s="229"/>
      <c r="BPO182" s="229"/>
      <c r="BPP182" s="229"/>
      <c r="BPQ182" s="229"/>
      <c r="BPR182" s="229"/>
      <c r="BPS182" s="229"/>
      <c r="BPT182" s="229"/>
      <c r="BPU182" s="229"/>
      <c r="BPV182" s="229"/>
      <c r="BPW182" s="229"/>
      <c r="BPX182" s="229"/>
      <c r="BPY182" s="229"/>
      <c r="BPZ182" s="229"/>
      <c r="BQA182" s="229"/>
      <c r="BQB182" s="229"/>
      <c r="BQC182" s="229"/>
      <c r="BQD182" s="229"/>
      <c r="BQE182" s="229"/>
      <c r="BQF182" s="229"/>
      <c r="BQG182" s="229"/>
      <c r="BQH182" s="229"/>
      <c r="BQI182" s="229"/>
      <c r="BQJ182" s="229"/>
      <c r="BQK182" s="229"/>
      <c r="BQL182" s="229"/>
      <c r="BQM182" s="229"/>
      <c r="BQN182" s="229"/>
      <c r="BQO182" s="229"/>
      <c r="BQP182" s="229"/>
      <c r="BQQ182" s="229"/>
      <c r="BQR182" s="229"/>
      <c r="BQS182" s="229"/>
      <c r="BQT182" s="229"/>
      <c r="BQU182" s="229"/>
      <c r="BQV182" s="229"/>
      <c r="BQW182" s="229"/>
      <c r="BQX182" s="229"/>
      <c r="BQY182" s="229"/>
      <c r="BQZ182" s="229"/>
      <c r="BRA182" s="229"/>
      <c r="BRB182" s="229"/>
      <c r="BRC182" s="229"/>
      <c r="BRD182" s="229"/>
      <c r="BRE182" s="229"/>
      <c r="BRF182" s="229"/>
      <c r="BRG182" s="229"/>
      <c r="BRH182" s="229"/>
      <c r="BRI182" s="229"/>
      <c r="BRJ182" s="229"/>
      <c r="BRK182" s="229"/>
      <c r="BRL182" s="229"/>
      <c r="BRM182" s="229"/>
      <c r="BRN182" s="229"/>
      <c r="BRO182" s="229"/>
      <c r="BRP182" s="229"/>
      <c r="BRQ182" s="229"/>
      <c r="BRR182" s="229"/>
      <c r="BRS182" s="229"/>
      <c r="BRT182" s="229"/>
      <c r="BRU182" s="229"/>
      <c r="BRV182" s="229"/>
      <c r="BRW182" s="229"/>
      <c r="BRX182" s="229"/>
      <c r="BRY182" s="229"/>
      <c r="BRZ182" s="229"/>
      <c r="BSA182" s="229"/>
      <c r="BSB182" s="229"/>
      <c r="BSC182" s="229"/>
      <c r="BSD182" s="229"/>
      <c r="BSE182" s="229"/>
      <c r="BSF182" s="229"/>
      <c r="BSG182" s="229"/>
      <c r="BSH182" s="229"/>
      <c r="BSI182" s="229"/>
      <c r="BSJ182" s="229"/>
      <c r="BSK182" s="229"/>
      <c r="BSL182" s="229"/>
      <c r="BSM182" s="229"/>
      <c r="BSN182" s="229"/>
      <c r="BSO182" s="229"/>
      <c r="BSP182" s="229"/>
      <c r="BSQ182" s="229"/>
      <c r="BSR182" s="229"/>
      <c r="BSS182" s="229"/>
      <c r="BST182" s="229"/>
      <c r="BSU182" s="229"/>
      <c r="BSV182" s="229"/>
      <c r="BSW182" s="229"/>
      <c r="BSX182" s="229"/>
      <c r="BSY182" s="229"/>
      <c r="BSZ182" s="229"/>
      <c r="BTA182" s="229"/>
      <c r="BTB182" s="229"/>
      <c r="BTC182" s="229"/>
      <c r="BTD182" s="229"/>
      <c r="BTE182" s="229"/>
      <c r="BTF182" s="229"/>
      <c r="BTG182" s="229"/>
      <c r="BTH182" s="229"/>
      <c r="BTI182" s="229"/>
      <c r="BTJ182" s="229"/>
      <c r="BTK182" s="229"/>
      <c r="BTL182" s="229"/>
      <c r="BTM182" s="229"/>
      <c r="BTN182" s="229"/>
      <c r="BTO182" s="229"/>
      <c r="BTP182" s="229"/>
      <c r="BTQ182" s="229"/>
      <c r="BTR182" s="229"/>
      <c r="BTS182" s="229"/>
      <c r="BTT182" s="229"/>
      <c r="BTU182" s="229"/>
      <c r="BTV182" s="229"/>
      <c r="BTW182" s="229"/>
      <c r="BTX182" s="229"/>
      <c r="BTY182" s="229"/>
      <c r="BTZ182" s="229"/>
      <c r="BUA182" s="229"/>
      <c r="BUB182" s="229"/>
      <c r="BUC182" s="229"/>
      <c r="BUD182" s="229"/>
      <c r="BUE182" s="229"/>
      <c r="BUF182" s="229"/>
      <c r="BUG182" s="229"/>
      <c r="BUH182" s="229"/>
      <c r="BUI182" s="229"/>
      <c r="BUJ182" s="229"/>
      <c r="BUK182" s="229"/>
      <c r="BUL182" s="229"/>
      <c r="BUM182" s="229"/>
      <c r="BUN182" s="229"/>
      <c r="BUO182" s="229"/>
      <c r="BUP182" s="229"/>
      <c r="BUQ182" s="229"/>
      <c r="BUR182" s="229"/>
      <c r="BUS182" s="229"/>
      <c r="BUT182" s="229"/>
      <c r="BUU182" s="229"/>
      <c r="BUV182" s="229"/>
      <c r="BUW182" s="229"/>
      <c r="BUX182" s="229"/>
      <c r="BUY182" s="229"/>
      <c r="BUZ182" s="229"/>
      <c r="BVA182" s="229"/>
      <c r="BVB182" s="229"/>
      <c r="BVC182" s="229"/>
      <c r="BVD182" s="229"/>
      <c r="BVE182" s="229"/>
      <c r="BVF182" s="229"/>
      <c r="BVG182" s="229"/>
      <c r="BVH182" s="229"/>
      <c r="BVI182" s="229"/>
      <c r="BVJ182" s="229"/>
      <c r="BVK182" s="229"/>
      <c r="BVL182" s="229"/>
      <c r="BVM182" s="229"/>
      <c r="BVN182" s="229"/>
      <c r="BVO182" s="229"/>
      <c r="BVP182" s="229"/>
      <c r="BVQ182" s="229"/>
      <c r="BVR182" s="229"/>
      <c r="BVS182" s="229"/>
      <c r="BVT182" s="229"/>
      <c r="BVU182" s="229"/>
      <c r="BVV182" s="229"/>
      <c r="BVW182" s="229"/>
      <c r="BVX182" s="229"/>
      <c r="BVY182" s="229"/>
      <c r="BVZ182" s="229"/>
      <c r="BWA182" s="229"/>
      <c r="BWB182" s="229"/>
      <c r="BWC182" s="229"/>
      <c r="BWD182" s="229"/>
      <c r="BWE182" s="229"/>
      <c r="BWF182" s="229"/>
      <c r="BWG182" s="229"/>
      <c r="BWH182" s="229"/>
      <c r="BWI182" s="229"/>
      <c r="BWJ182" s="229"/>
      <c r="BWK182" s="229"/>
      <c r="BWL182" s="229"/>
      <c r="BWM182" s="229"/>
      <c r="BWN182" s="229"/>
      <c r="BWO182" s="229"/>
      <c r="BWP182" s="229"/>
      <c r="BWQ182" s="229"/>
      <c r="BWR182" s="229"/>
      <c r="BWS182" s="229"/>
      <c r="BWT182" s="229"/>
      <c r="BWU182" s="229"/>
      <c r="BWV182" s="229"/>
      <c r="BWW182" s="229"/>
      <c r="BWX182" s="229"/>
      <c r="BWY182" s="229"/>
      <c r="BWZ182" s="229"/>
      <c r="BXA182" s="229"/>
      <c r="BXB182" s="229"/>
      <c r="BXC182" s="229"/>
      <c r="BXD182" s="229"/>
      <c r="BXE182" s="229"/>
      <c r="BXF182" s="229"/>
      <c r="BXG182" s="229"/>
      <c r="BXH182" s="229"/>
      <c r="BXI182" s="229"/>
      <c r="BXJ182" s="229"/>
      <c r="BXK182" s="229"/>
      <c r="BXL182" s="229"/>
      <c r="BXM182" s="229"/>
      <c r="BXN182" s="229"/>
      <c r="BXO182" s="229"/>
      <c r="BXP182" s="229"/>
      <c r="BXQ182" s="229"/>
      <c r="BXR182" s="229"/>
      <c r="BXS182" s="229"/>
      <c r="BXT182" s="229"/>
      <c r="BXU182" s="229"/>
      <c r="BXV182" s="229"/>
      <c r="BXW182" s="229"/>
      <c r="BXX182" s="229"/>
      <c r="BXY182" s="229"/>
      <c r="BXZ182" s="229"/>
      <c r="BYA182" s="229"/>
      <c r="BYB182" s="229"/>
      <c r="BYC182" s="229"/>
      <c r="BYD182" s="229"/>
      <c r="BYE182" s="229"/>
      <c r="BYF182" s="229"/>
      <c r="BYG182" s="229"/>
      <c r="BYH182" s="229"/>
      <c r="BYI182" s="229"/>
      <c r="BYJ182" s="229"/>
      <c r="BYK182" s="229"/>
      <c r="BYL182" s="229"/>
      <c r="BYM182" s="229"/>
      <c r="BYN182" s="229"/>
      <c r="BYO182" s="229"/>
      <c r="BYP182" s="229"/>
      <c r="BYQ182" s="229"/>
      <c r="BYR182" s="229"/>
      <c r="BYS182" s="229"/>
      <c r="BYT182" s="229"/>
      <c r="BYU182" s="229"/>
      <c r="BYV182" s="229"/>
      <c r="BYW182" s="229"/>
      <c r="BYX182" s="229"/>
      <c r="BYY182" s="229"/>
      <c r="BYZ182" s="229"/>
      <c r="BZA182" s="229"/>
      <c r="BZB182" s="229"/>
      <c r="BZC182" s="229"/>
      <c r="BZD182" s="229"/>
      <c r="BZE182" s="229"/>
      <c r="BZF182" s="229"/>
      <c r="BZG182" s="229"/>
      <c r="BZH182" s="229"/>
      <c r="BZI182" s="229"/>
      <c r="BZJ182" s="229"/>
      <c r="BZK182" s="229"/>
      <c r="BZL182" s="229"/>
      <c r="BZM182" s="229"/>
      <c r="BZN182" s="229"/>
      <c r="BZO182" s="229"/>
      <c r="BZP182" s="229"/>
      <c r="BZQ182" s="229"/>
      <c r="BZR182" s="229"/>
      <c r="BZS182" s="229"/>
      <c r="BZT182" s="229"/>
      <c r="BZU182" s="229"/>
      <c r="BZV182" s="229"/>
      <c r="BZW182" s="229"/>
      <c r="BZX182" s="229"/>
      <c r="BZY182" s="229"/>
      <c r="BZZ182" s="229"/>
      <c r="CAA182" s="229"/>
      <c r="CAB182" s="229"/>
      <c r="CAC182" s="229"/>
      <c r="CAD182" s="229"/>
      <c r="CAE182" s="229"/>
      <c r="CAF182" s="229"/>
      <c r="CAG182" s="229"/>
      <c r="CAH182" s="229"/>
      <c r="CAI182" s="229"/>
      <c r="CAJ182" s="229"/>
      <c r="CAK182" s="229"/>
      <c r="CAL182" s="229"/>
      <c r="CAM182" s="229"/>
      <c r="CAN182" s="229"/>
      <c r="CAO182" s="229"/>
      <c r="CAP182" s="229"/>
      <c r="CAQ182" s="229"/>
      <c r="CAR182" s="229"/>
      <c r="CAS182" s="229"/>
      <c r="CAT182" s="229"/>
      <c r="CAU182" s="229"/>
      <c r="CAV182" s="229"/>
      <c r="CAW182" s="229"/>
      <c r="CAX182" s="229"/>
      <c r="CAY182" s="229"/>
      <c r="CAZ182" s="229"/>
      <c r="CBA182" s="229"/>
      <c r="CBB182" s="229"/>
      <c r="CBC182" s="229"/>
      <c r="CBD182" s="229"/>
      <c r="CBE182" s="229"/>
      <c r="CBF182" s="229"/>
      <c r="CBG182" s="229"/>
      <c r="CBH182" s="229"/>
      <c r="CBI182" s="229"/>
      <c r="CBJ182" s="229"/>
      <c r="CBK182" s="229"/>
      <c r="CBL182" s="229"/>
      <c r="CBM182" s="229"/>
      <c r="CBN182" s="229"/>
      <c r="CBO182" s="229"/>
      <c r="CBP182" s="229"/>
      <c r="CBQ182" s="229"/>
      <c r="CBR182" s="229"/>
      <c r="CBS182" s="229"/>
      <c r="CBT182" s="229"/>
      <c r="CBU182" s="229"/>
      <c r="CBV182" s="229"/>
      <c r="CBW182" s="229"/>
      <c r="CBX182" s="229"/>
      <c r="CBY182" s="229"/>
      <c r="CBZ182" s="229"/>
      <c r="CCA182" s="229"/>
      <c r="CCB182" s="229"/>
      <c r="CCC182" s="229"/>
      <c r="CCD182" s="229"/>
      <c r="CCE182" s="229"/>
      <c r="CCF182" s="229"/>
      <c r="CCG182" s="229"/>
      <c r="CCH182" s="229"/>
      <c r="CCI182" s="229"/>
      <c r="CCJ182" s="229"/>
      <c r="CCK182" s="229"/>
      <c r="CCL182" s="229"/>
      <c r="CCM182" s="229"/>
      <c r="CCN182" s="229"/>
      <c r="CCO182" s="229"/>
      <c r="CCP182" s="229"/>
      <c r="CCQ182" s="229"/>
      <c r="CCR182" s="229"/>
      <c r="CCS182" s="229"/>
      <c r="CCT182" s="229"/>
      <c r="CCU182" s="229"/>
      <c r="CCV182" s="229"/>
      <c r="CCW182" s="229"/>
      <c r="CCX182" s="229"/>
      <c r="CCY182" s="229"/>
      <c r="CCZ182" s="229"/>
      <c r="CDA182" s="229"/>
      <c r="CDB182" s="229"/>
      <c r="CDC182" s="229"/>
      <c r="CDD182" s="229"/>
      <c r="CDE182" s="229"/>
      <c r="CDF182" s="229"/>
      <c r="CDG182" s="229"/>
      <c r="CDH182" s="229"/>
      <c r="CDI182" s="229"/>
      <c r="CDJ182" s="229"/>
      <c r="CDK182" s="229"/>
      <c r="CDL182" s="229"/>
      <c r="CDM182" s="229"/>
      <c r="CDN182" s="229"/>
      <c r="CDO182" s="229"/>
      <c r="CDP182" s="229"/>
      <c r="CDQ182" s="229"/>
      <c r="CDR182" s="229"/>
      <c r="CDS182" s="229"/>
      <c r="CDT182" s="229"/>
      <c r="CDU182" s="229"/>
      <c r="CDV182" s="229"/>
      <c r="CDW182" s="229"/>
      <c r="CDX182" s="229"/>
      <c r="CDY182" s="229"/>
      <c r="CDZ182" s="229"/>
      <c r="CEA182" s="229"/>
      <c r="CEB182" s="229"/>
      <c r="CEC182" s="229"/>
      <c r="CED182" s="229"/>
      <c r="CEE182" s="229"/>
      <c r="CEF182" s="229"/>
      <c r="CEG182" s="229"/>
      <c r="CEH182" s="229"/>
      <c r="CEI182" s="229"/>
      <c r="CEJ182" s="229"/>
      <c r="CEK182" s="229"/>
      <c r="CEL182" s="229"/>
      <c r="CEM182" s="229"/>
      <c r="CEN182" s="229"/>
      <c r="CEO182" s="229"/>
      <c r="CEP182" s="229"/>
      <c r="CEQ182" s="229"/>
      <c r="CER182" s="229"/>
      <c r="CES182" s="229"/>
      <c r="CET182" s="229"/>
      <c r="CEU182" s="229"/>
      <c r="CEV182" s="229"/>
      <c r="CEW182" s="229"/>
      <c r="CEX182" s="229"/>
      <c r="CEY182" s="229"/>
      <c r="CEZ182" s="229"/>
      <c r="CFA182" s="229"/>
      <c r="CFB182" s="229"/>
      <c r="CFC182" s="229"/>
      <c r="CFD182" s="229"/>
      <c r="CFE182" s="229"/>
      <c r="CFF182" s="229"/>
      <c r="CFG182" s="229"/>
      <c r="CFH182" s="229"/>
      <c r="CFI182" s="229"/>
      <c r="CFJ182" s="229"/>
      <c r="CFK182" s="229"/>
      <c r="CFL182" s="229"/>
      <c r="CFM182" s="229"/>
      <c r="CFN182" s="229"/>
      <c r="CFO182" s="229"/>
      <c r="CFP182" s="229"/>
      <c r="CFQ182" s="229"/>
      <c r="CFR182" s="229"/>
      <c r="CFS182" s="229"/>
      <c r="CFT182" s="229"/>
      <c r="CFU182" s="229"/>
      <c r="CFV182" s="229"/>
      <c r="CFW182" s="229"/>
      <c r="CFX182" s="229"/>
      <c r="CFY182" s="229"/>
      <c r="CFZ182" s="229"/>
      <c r="CGA182" s="229"/>
      <c r="CGB182" s="229"/>
      <c r="CGC182" s="229"/>
      <c r="CGD182" s="229"/>
      <c r="CGE182" s="229"/>
      <c r="CGF182" s="229"/>
      <c r="CGG182" s="229"/>
      <c r="CGH182" s="229"/>
      <c r="CGI182" s="229"/>
      <c r="CGJ182" s="229"/>
      <c r="CGK182" s="229"/>
      <c r="CGL182" s="229"/>
      <c r="CGM182" s="229"/>
      <c r="CGN182" s="229"/>
      <c r="CGO182" s="229"/>
      <c r="CGP182" s="229"/>
      <c r="CGQ182" s="229"/>
      <c r="CGR182" s="229"/>
      <c r="CGS182" s="229"/>
      <c r="CGT182" s="229"/>
      <c r="CGU182" s="229"/>
      <c r="CGV182" s="229"/>
      <c r="CGW182" s="229"/>
      <c r="CGX182" s="229"/>
      <c r="CGY182" s="229"/>
      <c r="CGZ182" s="229"/>
      <c r="CHA182" s="229"/>
      <c r="CHB182" s="229"/>
      <c r="CHC182" s="229"/>
      <c r="CHD182" s="229"/>
      <c r="CHE182" s="229"/>
      <c r="CHF182" s="229"/>
      <c r="CHG182" s="229"/>
      <c r="CHH182" s="229"/>
      <c r="CHI182" s="229"/>
      <c r="CHJ182" s="229"/>
      <c r="CHK182" s="229"/>
      <c r="CHL182" s="229"/>
      <c r="CHM182" s="229"/>
      <c r="CHN182" s="229"/>
      <c r="CHO182" s="229"/>
      <c r="CHP182" s="229"/>
      <c r="CHQ182" s="229"/>
      <c r="CHR182" s="229"/>
      <c r="CHS182" s="229"/>
      <c r="CHT182" s="229"/>
      <c r="CHU182" s="229"/>
      <c r="CHV182" s="229"/>
      <c r="CHW182" s="229"/>
      <c r="CHX182" s="229"/>
      <c r="CHY182" s="229"/>
      <c r="CHZ182" s="229"/>
      <c r="CIA182" s="229"/>
      <c r="CIB182" s="229"/>
      <c r="CIC182" s="229"/>
      <c r="CID182" s="229"/>
      <c r="CIE182" s="229"/>
      <c r="CIF182" s="229"/>
      <c r="CIG182" s="229"/>
      <c r="CIH182" s="229"/>
      <c r="CII182" s="229"/>
      <c r="CIJ182" s="229"/>
      <c r="CIK182" s="229"/>
      <c r="CIL182" s="229"/>
      <c r="CIM182" s="229"/>
      <c r="CIN182" s="229"/>
      <c r="CIO182" s="229"/>
      <c r="CIP182" s="229"/>
      <c r="CIQ182" s="229"/>
      <c r="CIR182" s="229"/>
      <c r="CIS182" s="229"/>
      <c r="CIT182" s="229"/>
      <c r="CIU182" s="229"/>
      <c r="CIV182" s="229"/>
      <c r="CIW182" s="229"/>
      <c r="CIX182" s="229"/>
      <c r="CIY182" s="229"/>
      <c r="CIZ182" s="229"/>
      <c r="CJA182" s="229"/>
      <c r="CJB182" s="229"/>
      <c r="CJC182" s="229"/>
      <c r="CJD182" s="229"/>
      <c r="CJE182" s="229"/>
      <c r="CJF182" s="229"/>
      <c r="CJG182" s="229"/>
      <c r="CJH182" s="229"/>
      <c r="CJI182" s="229"/>
      <c r="CJJ182" s="229"/>
      <c r="CJK182" s="229"/>
      <c r="CJL182" s="229"/>
      <c r="CJM182" s="229"/>
      <c r="CJN182" s="229"/>
      <c r="CJO182" s="229"/>
      <c r="CJP182" s="229"/>
      <c r="CJQ182" s="229"/>
      <c r="CJR182" s="229"/>
      <c r="CJS182" s="229"/>
      <c r="CJT182" s="229"/>
      <c r="CJU182" s="229"/>
      <c r="CJV182" s="229"/>
      <c r="CJW182" s="229"/>
      <c r="CJX182" s="229"/>
      <c r="CJY182" s="229"/>
      <c r="CJZ182" s="229"/>
      <c r="CKA182" s="229"/>
      <c r="CKB182" s="229"/>
      <c r="CKC182" s="229"/>
      <c r="CKD182" s="229"/>
      <c r="CKE182" s="229"/>
      <c r="CKF182" s="229"/>
      <c r="CKG182" s="229"/>
      <c r="CKH182" s="229"/>
      <c r="CKI182" s="229"/>
      <c r="CKJ182" s="229"/>
      <c r="CKK182" s="229"/>
      <c r="CKL182" s="229"/>
      <c r="CKM182" s="229"/>
      <c r="CKN182" s="229"/>
      <c r="CKO182" s="229"/>
      <c r="CKP182" s="229"/>
      <c r="CKQ182" s="229"/>
      <c r="CKR182" s="229"/>
      <c r="CKS182" s="229"/>
      <c r="CKT182" s="229"/>
      <c r="CKU182" s="229"/>
      <c r="CKV182" s="229"/>
      <c r="CKW182" s="229"/>
      <c r="CKX182" s="229"/>
      <c r="CKY182" s="229"/>
      <c r="CKZ182" s="229"/>
      <c r="CLA182" s="229"/>
      <c r="CLB182" s="229"/>
      <c r="CLC182" s="229"/>
      <c r="CLD182" s="229"/>
      <c r="CLE182" s="229"/>
      <c r="CLF182" s="229"/>
      <c r="CLG182" s="229"/>
      <c r="CLH182" s="229"/>
      <c r="CLI182" s="229"/>
      <c r="CLJ182" s="229"/>
      <c r="CLK182" s="229"/>
      <c r="CLL182" s="229"/>
      <c r="CLM182" s="229"/>
      <c r="CLN182" s="229"/>
      <c r="CLO182" s="229"/>
      <c r="CLP182" s="229"/>
      <c r="CLQ182" s="229"/>
      <c r="CLR182" s="229"/>
      <c r="CLS182" s="229"/>
      <c r="CLT182" s="229"/>
      <c r="CLU182" s="229"/>
      <c r="CLV182" s="229"/>
      <c r="CLW182" s="229"/>
      <c r="CLX182" s="229"/>
      <c r="CLY182" s="229"/>
      <c r="CLZ182" s="229"/>
      <c r="CMA182" s="229"/>
      <c r="CMB182" s="229"/>
      <c r="CMC182" s="229"/>
      <c r="CMD182" s="229"/>
      <c r="CME182" s="229"/>
      <c r="CMF182" s="229"/>
      <c r="CMG182" s="229"/>
      <c r="CMH182" s="229"/>
      <c r="CMI182" s="229"/>
      <c r="CMJ182" s="229"/>
      <c r="CMK182" s="229"/>
      <c r="CML182" s="229"/>
      <c r="CMM182" s="229"/>
      <c r="CMN182" s="229"/>
      <c r="CMO182" s="229"/>
      <c r="CMP182" s="229"/>
      <c r="CMQ182" s="229"/>
      <c r="CMR182" s="229"/>
      <c r="CMS182" s="229"/>
      <c r="CMT182" s="229"/>
      <c r="CMU182" s="229"/>
      <c r="CMV182" s="229"/>
      <c r="CMW182" s="229"/>
      <c r="CMX182" s="229"/>
      <c r="CMY182" s="229"/>
      <c r="CMZ182" s="229"/>
      <c r="CNA182" s="229"/>
      <c r="CNB182" s="229"/>
      <c r="CNC182" s="229"/>
      <c r="CND182" s="229"/>
      <c r="CNE182" s="229"/>
      <c r="CNF182" s="229"/>
      <c r="CNG182" s="229"/>
      <c r="CNH182" s="229"/>
      <c r="CNI182" s="229"/>
      <c r="CNJ182" s="229"/>
      <c r="CNK182" s="229"/>
      <c r="CNL182" s="229"/>
      <c r="CNM182" s="229"/>
      <c r="CNN182" s="229"/>
      <c r="CNO182" s="229"/>
      <c r="CNP182" s="229"/>
      <c r="CNQ182" s="229"/>
      <c r="CNR182" s="229"/>
      <c r="CNS182" s="229"/>
      <c r="CNT182" s="229"/>
      <c r="CNU182" s="229"/>
      <c r="CNV182" s="229"/>
      <c r="CNW182" s="229"/>
      <c r="CNX182" s="229"/>
      <c r="CNY182" s="229"/>
      <c r="CNZ182" s="229"/>
      <c r="COA182" s="229"/>
      <c r="COB182" s="229"/>
      <c r="COC182" s="229"/>
      <c r="COD182" s="229"/>
      <c r="COE182" s="229"/>
      <c r="COF182" s="229"/>
      <c r="COG182" s="229"/>
      <c r="COH182" s="229"/>
      <c r="COI182" s="229"/>
      <c r="COJ182" s="229"/>
      <c r="COK182" s="229"/>
      <c r="COL182" s="229"/>
      <c r="COM182" s="229"/>
      <c r="CON182" s="229"/>
      <c r="COO182" s="229"/>
      <c r="COP182" s="229"/>
      <c r="COQ182" s="229"/>
      <c r="COR182" s="229"/>
      <c r="COS182" s="229"/>
      <c r="COT182" s="229"/>
      <c r="COU182" s="229"/>
      <c r="COV182" s="229"/>
      <c r="COW182" s="229"/>
      <c r="COX182" s="229"/>
      <c r="COY182" s="229"/>
      <c r="COZ182" s="229"/>
      <c r="CPA182" s="229"/>
      <c r="CPB182" s="229"/>
      <c r="CPC182" s="229"/>
      <c r="CPD182" s="229"/>
      <c r="CPE182" s="229"/>
      <c r="CPF182" s="229"/>
      <c r="CPG182" s="229"/>
      <c r="CPH182" s="229"/>
      <c r="CPI182" s="229"/>
      <c r="CPJ182" s="229"/>
      <c r="CPK182" s="229"/>
      <c r="CPL182" s="229"/>
      <c r="CPM182" s="229"/>
      <c r="CPN182" s="229"/>
      <c r="CPO182" s="229"/>
      <c r="CPP182" s="229"/>
      <c r="CPQ182" s="229"/>
      <c r="CPR182" s="229"/>
      <c r="CPS182" s="229"/>
      <c r="CPT182" s="229"/>
      <c r="CPU182" s="229"/>
      <c r="CPV182" s="229"/>
      <c r="CPW182" s="229"/>
      <c r="CPX182" s="229"/>
      <c r="CPY182" s="229"/>
      <c r="CPZ182" s="229"/>
      <c r="CQA182" s="229"/>
      <c r="CQB182" s="229"/>
      <c r="CQC182" s="229"/>
      <c r="CQD182" s="229"/>
      <c r="CQE182" s="229"/>
      <c r="CQF182" s="229"/>
      <c r="CQG182" s="229"/>
      <c r="CQH182" s="229"/>
      <c r="CQI182" s="229"/>
      <c r="CQJ182" s="229"/>
      <c r="CQK182" s="229"/>
      <c r="CQL182" s="229"/>
      <c r="CQM182" s="229"/>
      <c r="CQN182" s="229"/>
      <c r="CQO182" s="229"/>
      <c r="CQP182" s="229"/>
      <c r="CQQ182" s="229"/>
      <c r="CQR182" s="229"/>
      <c r="CQS182" s="229"/>
      <c r="CQT182" s="229"/>
      <c r="CQU182" s="229"/>
      <c r="CQV182" s="229"/>
      <c r="CQW182" s="229"/>
      <c r="CQX182" s="229"/>
      <c r="CQY182" s="229"/>
      <c r="CQZ182" s="229"/>
      <c r="CRA182" s="229"/>
      <c r="CRB182" s="229"/>
      <c r="CRC182" s="229"/>
      <c r="CRD182" s="229"/>
      <c r="CRE182" s="229"/>
      <c r="CRF182" s="229"/>
      <c r="CRG182" s="229"/>
      <c r="CRH182" s="229"/>
      <c r="CRI182" s="229"/>
      <c r="CRJ182" s="229"/>
      <c r="CRK182" s="229"/>
      <c r="CRL182" s="229"/>
      <c r="CRM182" s="229"/>
      <c r="CRN182" s="229"/>
      <c r="CRO182" s="229"/>
      <c r="CRP182" s="229"/>
      <c r="CRQ182" s="229"/>
      <c r="CRR182" s="229"/>
      <c r="CRS182" s="229"/>
      <c r="CRT182" s="229"/>
      <c r="CRU182" s="229"/>
      <c r="CRV182" s="229"/>
      <c r="CRW182" s="229"/>
      <c r="CRX182" s="229"/>
      <c r="CRY182" s="229"/>
      <c r="CRZ182" s="229"/>
      <c r="CSA182" s="229"/>
      <c r="CSB182" s="229"/>
      <c r="CSC182" s="229"/>
      <c r="CSD182" s="229"/>
      <c r="CSE182" s="229"/>
      <c r="CSF182" s="229"/>
      <c r="CSG182" s="229"/>
      <c r="CSH182" s="229"/>
      <c r="CSI182" s="229"/>
      <c r="CSJ182" s="229"/>
      <c r="CSK182" s="229"/>
      <c r="CSL182" s="229"/>
      <c r="CSM182" s="229"/>
      <c r="CSN182" s="229"/>
      <c r="CSO182" s="229"/>
      <c r="CSP182" s="229"/>
      <c r="CSQ182" s="229"/>
      <c r="CSR182" s="229"/>
      <c r="CSS182" s="229"/>
      <c r="CST182" s="229"/>
      <c r="CSU182" s="229"/>
      <c r="CSV182" s="229"/>
      <c r="CSW182" s="229"/>
      <c r="CSX182" s="229"/>
      <c r="CSY182" s="229"/>
      <c r="CSZ182" s="229"/>
      <c r="CTA182" s="229"/>
      <c r="CTB182" s="229"/>
      <c r="CTC182" s="229"/>
      <c r="CTD182" s="229"/>
      <c r="CTE182" s="229"/>
      <c r="CTF182" s="229"/>
      <c r="CTG182" s="229"/>
      <c r="CTH182" s="229"/>
      <c r="CTI182" s="229"/>
      <c r="CTJ182" s="229"/>
      <c r="CTK182" s="229"/>
      <c r="CTL182" s="229"/>
      <c r="CTM182" s="229"/>
      <c r="CTN182" s="229"/>
      <c r="CTO182" s="229"/>
      <c r="CTP182" s="229"/>
      <c r="CTQ182" s="229"/>
      <c r="CTR182" s="229"/>
      <c r="CTS182" s="229"/>
      <c r="CTT182" s="229"/>
      <c r="CTU182" s="229"/>
      <c r="CTV182" s="229"/>
      <c r="CTW182" s="229"/>
      <c r="CTX182" s="229"/>
      <c r="CTY182" s="229"/>
      <c r="CTZ182" s="229"/>
      <c r="CUA182" s="229"/>
    </row>
    <row r="183" spans="1:2575" s="224" customFormat="1" ht="108.75" hidden="1" customHeight="1">
      <c r="A183" s="241">
        <f>+A181+1</f>
        <v>80</v>
      </c>
      <c r="B183" s="242" t="str">
        <f>IFERROR(INDEX(OB!B:B,MATCH('BIHOURLY '!A:A,OB!A:A,0)),"")</f>
        <v/>
      </c>
      <c r="C183" s="243"/>
      <c r="D183" s="232" t="str">
        <f>IFERROR(INDEX(OB!G:G,MATCH('BIHOURLY '!A:A,OB!A:A,0)),"")</f>
        <v/>
      </c>
      <c r="E183" s="244" t="str">
        <f>IFERROR(INDEX(OB!K:K,MATCH('BIHOURLY '!A:A,OB!A:A,0)),"")</f>
        <v/>
      </c>
      <c r="F183" s="245" t="str">
        <f>IFERROR((OB!$K$3/'BIHOURLY '!E183)/5,"")</f>
        <v/>
      </c>
      <c r="G183" s="246"/>
      <c r="H183" s="246"/>
      <c r="I183" s="246"/>
      <c r="J183" s="265"/>
      <c r="K183" s="254"/>
      <c r="L183" s="254"/>
      <c r="N183" s="229"/>
      <c r="O183" s="229"/>
      <c r="P183" s="229"/>
      <c r="Q183" s="229"/>
      <c r="R183" s="229"/>
      <c r="S183" s="229"/>
      <c r="T183" s="229"/>
      <c r="U183" s="229"/>
      <c r="V183" s="229"/>
      <c r="W183" s="229"/>
      <c r="X183" s="229"/>
      <c r="Y183" s="229"/>
      <c r="Z183" s="229"/>
      <c r="AA183" s="229"/>
      <c r="AB183" s="229"/>
      <c r="AC183" s="229"/>
      <c r="AD183" s="229"/>
      <c r="AE183" s="229"/>
      <c r="AF183" s="229"/>
      <c r="AG183" s="229"/>
      <c r="AH183" s="229"/>
      <c r="AI183" s="229"/>
      <c r="AJ183" s="229"/>
      <c r="AK183" s="229"/>
      <c r="AL183" s="229"/>
      <c r="AM183" s="229"/>
      <c r="AN183" s="229"/>
      <c r="AO183" s="229"/>
      <c r="AP183" s="229"/>
      <c r="AQ183" s="229"/>
      <c r="AR183" s="229"/>
      <c r="AS183" s="229"/>
      <c r="AT183" s="229"/>
      <c r="AU183" s="229"/>
      <c r="AV183" s="229"/>
      <c r="AW183" s="229"/>
      <c r="AX183" s="229"/>
      <c r="AY183" s="229"/>
      <c r="AZ183" s="229"/>
      <c r="BA183" s="229"/>
      <c r="BB183" s="229"/>
      <c r="BC183" s="229"/>
      <c r="BD183" s="229"/>
      <c r="BE183" s="229"/>
      <c r="BF183" s="229"/>
      <c r="BG183" s="229"/>
      <c r="BH183" s="229"/>
      <c r="BI183" s="229"/>
      <c r="BJ183" s="229"/>
      <c r="BK183" s="229"/>
      <c r="BL183" s="229"/>
      <c r="BM183" s="229"/>
      <c r="BN183" s="229"/>
      <c r="BO183" s="229"/>
      <c r="BP183" s="229"/>
      <c r="BQ183" s="229"/>
      <c r="BR183" s="229"/>
      <c r="BS183" s="229"/>
      <c r="BT183" s="229"/>
      <c r="BU183" s="229"/>
      <c r="BV183" s="229"/>
      <c r="BW183" s="229"/>
      <c r="BX183" s="229"/>
      <c r="BY183" s="229"/>
      <c r="BZ183" s="229"/>
      <c r="CA183" s="229"/>
      <c r="CB183" s="229"/>
      <c r="CC183" s="229"/>
      <c r="CD183" s="229"/>
      <c r="CE183" s="229"/>
      <c r="CF183" s="229"/>
      <c r="CG183" s="229"/>
      <c r="CH183" s="229"/>
      <c r="CI183" s="229"/>
      <c r="CJ183" s="229"/>
      <c r="CK183" s="229"/>
      <c r="CL183" s="229"/>
      <c r="CM183" s="229"/>
      <c r="CN183" s="229"/>
      <c r="CO183" s="229"/>
      <c r="CP183" s="229"/>
      <c r="CQ183" s="229"/>
      <c r="CR183" s="229"/>
      <c r="CS183" s="229"/>
      <c r="CT183" s="229"/>
      <c r="CU183" s="229"/>
      <c r="CV183" s="229"/>
      <c r="CW183" s="229"/>
      <c r="CX183" s="229"/>
      <c r="CY183" s="229"/>
      <c r="CZ183" s="229"/>
      <c r="DA183" s="229"/>
      <c r="DB183" s="229"/>
      <c r="DC183" s="229"/>
      <c r="DD183" s="229"/>
      <c r="DE183" s="229"/>
      <c r="DF183" s="229"/>
      <c r="DG183" s="229"/>
      <c r="DH183" s="229"/>
      <c r="DI183" s="229"/>
      <c r="DJ183" s="229"/>
      <c r="DK183" s="229"/>
      <c r="DL183" s="229"/>
      <c r="DM183" s="229"/>
      <c r="DN183" s="229"/>
      <c r="DO183" s="229"/>
      <c r="DP183" s="229"/>
      <c r="DQ183" s="229"/>
      <c r="DR183" s="229"/>
      <c r="DS183" s="229"/>
      <c r="DT183" s="229"/>
      <c r="DU183" s="229"/>
      <c r="DV183" s="229"/>
      <c r="DW183" s="229"/>
      <c r="DX183" s="229"/>
      <c r="DY183" s="229"/>
      <c r="DZ183" s="229"/>
      <c r="EA183" s="229"/>
      <c r="EB183" s="229"/>
      <c r="EC183" s="229"/>
      <c r="ED183" s="229"/>
      <c r="EE183" s="229"/>
      <c r="EF183" s="229"/>
      <c r="EG183" s="229"/>
      <c r="EH183" s="229"/>
      <c r="EI183" s="229"/>
      <c r="EJ183" s="229"/>
      <c r="EK183" s="229"/>
      <c r="EL183" s="229"/>
      <c r="EM183" s="229"/>
      <c r="EN183" s="229"/>
      <c r="EO183" s="229"/>
      <c r="EP183" s="229"/>
      <c r="EQ183" s="229"/>
      <c r="ER183" s="229"/>
      <c r="ES183" s="229"/>
      <c r="ET183" s="229"/>
      <c r="EU183" s="229"/>
      <c r="EV183" s="229"/>
      <c r="EW183" s="229"/>
      <c r="EX183" s="229"/>
      <c r="EY183" s="229"/>
      <c r="EZ183" s="229"/>
      <c r="FA183" s="229"/>
      <c r="FB183" s="229"/>
      <c r="FC183" s="229"/>
      <c r="FD183" s="229"/>
      <c r="FE183" s="229"/>
      <c r="FF183" s="229"/>
      <c r="FG183" s="229"/>
      <c r="FH183" s="229"/>
      <c r="FI183" s="229"/>
      <c r="FJ183" s="229"/>
      <c r="FK183" s="229"/>
      <c r="FL183" s="229"/>
      <c r="FM183" s="229"/>
      <c r="FN183" s="229"/>
      <c r="FO183" s="229"/>
      <c r="FP183" s="229"/>
      <c r="FQ183" s="229"/>
      <c r="FR183" s="229"/>
      <c r="FS183" s="229"/>
      <c r="FT183" s="229"/>
      <c r="FU183" s="229"/>
      <c r="FV183" s="229"/>
      <c r="FW183" s="229"/>
      <c r="FX183" s="229"/>
      <c r="FY183" s="229"/>
      <c r="FZ183" s="229"/>
      <c r="GA183" s="229"/>
      <c r="GB183" s="229"/>
      <c r="GC183" s="229"/>
      <c r="GD183" s="229"/>
      <c r="GE183" s="229"/>
      <c r="GF183" s="229"/>
      <c r="GG183" s="229"/>
      <c r="GH183" s="229"/>
      <c r="GI183" s="229"/>
      <c r="GJ183" s="229"/>
      <c r="GK183" s="229"/>
      <c r="GL183" s="229"/>
      <c r="GM183" s="229"/>
      <c r="GN183" s="229"/>
      <c r="GO183" s="229"/>
      <c r="GP183" s="229"/>
      <c r="GQ183" s="229"/>
      <c r="GR183" s="229"/>
      <c r="GS183" s="229"/>
      <c r="GT183" s="229"/>
      <c r="GU183" s="229"/>
      <c r="GV183" s="229"/>
      <c r="GW183" s="229"/>
      <c r="GX183" s="229"/>
      <c r="GY183" s="229"/>
      <c r="GZ183" s="229"/>
      <c r="HA183" s="229"/>
      <c r="HB183" s="229"/>
      <c r="HC183" s="229"/>
      <c r="HD183" s="229"/>
      <c r="HE183" s="229"/>
      <c r="HF183" s="229"/>
      <c r="HG183" s="229"/>
      <c r="HH183" s="229"/>
      <c r="HI183" s="229"/>
      <c r="HJ183" s="229"/>
      <c r="HK183" s="229"/>
      <c r="HL183" s="229"/>
      <c r="HM183" s="229"/>
      <c r="HN183" s="229"/>
      <c r="HO183" s="229"/>
      <c r="HP183" s="229"/>
      <c r="HQ183" s="229"/>
      <c r="HR183" s="229"/>
      <c r="HS183" s="229"/>
      <c r="HT183" s="229"/>
      <c r="HU183" s="229"/>
      <c r="HV183" s="229"/>
      <c r="HW183" s="229"/>
      <c r="HX183" s="229"/>
      <c r="HY183" s="229"/>
      <c r="HZ183" s="229"/>
      <c r="IA183" s="229"/>
      <c r="IB183" s="229"/>
      <c r="IC183" s="229"/>
      <c r="ID183" s="229"/>
      <c r="IE183" s="229"/>
      <c r="IF183" s="229"/>
      <c r="IG183" s="229"/>
      <c r="IH183" s="229"/>
      <c r="II183" s="229"/>
      <c r="IJ183" s="229"/>
      <c r="IK183" s="229"/>
      <c r="IL183" s="229"/>
      <c r="IM183" s="229"/>
      <c r="IN183" s="229"/>
      <c r="IO183" s="229"/>
      <c r="IP183" s="229"/>
      <c r="IQ183" s="229"/>
      <c r="IR183" s="229"/>
      <c r="IS183" s="229"/>
      <c r="IT183" s="229"/>
      <c r="IU183" s="229"/>
      <c r="IV183" s="229"/>
      <c r="IW183" s="229"/>
      <c r="IX183" s="229"/>
      <c r="IY183" s="229"/>
      <c r="IZ183" s="229"/>
      <c r="JA183" s="229"/>
      <c r="JB183" s="229"/>
      <c r="JC183" s="229"/>
      <c r="JD183" s="229"/>
      <c r="JE183" s="229"/>
      <c r="JF183" s="229"/>
      <c r="JG183" s="229"/>
      <c r="JH183" s="229"/>
      <c r="JI183" s="229"/>
      <c r="JJ183" s="229"/>
      <c r="JK183" s="229"/>
      <c r="JL183" s="229"/>
      <c r="JM183" s="229"/>
      <c r="JN183" s="229"/>
      <c r="JO183" s="229"/>
      <c r="JP183" s="229"/>
      <c r="JQ183" s="229"/>
      <c r="JR183" s="229"/>
      <c r="JS183" s="229"/>
      <c r="JT183" s="229"/>
      <c r="JU183" s="229"/>
      <c r="JV183" s="229"/>
      <c r="JW183" s="229"/>
      <c r="JX183" s="229"/>
      <c r="JY183" s="229"/>
      <c r="JZ183" s="229"/>
      <c r="KA183" s="229"/>
      <c r="KB183" s="229"/>
      <c r="KC183" s="229"/>
      <c r="KD183" s="229"/>
      <c r="KE183" s="229"/>
      <c r="KF183" s="229"/>
      <c r="KG183" s="229"/>
      <c r="KH183" s="229"/>
      <c r="KI183" s="229"/>
      <c r="KJ183" s="229"/>
      <c r="KK183" s="229"/>
      <c r="KL183" s="229"/>
      <c r="KM183" s="229"/>
      <c r="KN183" s="229"/>
      <c r="KO183" s="229"/>
      <c r="KP183" s="229"/>
      <c r="KQ183" s="229"/>
      <c r="KR183" s="229"/>
      <c r="KS183" s="229"/>
      <c r="KT183" s="229"/>
      <c r="KU183" s="229"/>
      <c r="KV183" s="229"/>
      <c r="KW183" s="229"/>
      <c r="KX183" s="229"/>
      <c r="KY183" s="229"/>
      <c r="KZ183" s="229"/>
      <c r="LA183" s="229"/>
      <c r="LB183" s="229"/>
      <c r="LC183" s="229"/>
      <c r="LD183" s="229"/>
      <c r="LE183" s="229"/>
      <c r="LF183" s="229"/>
      <c r="LG183" s="229"/>
      <c r="LH183" s="229"/>
      <c r="LI183" s="229"/>
      <c r="LJ183" s="229"/>
      <c r="LK183" s="229"/>
      <c r="LL183" s="229"/>
      <c r="LM183" s="229"/>
      <c r="LN183" s="229"/>
      <c r="LO183" s="229"/>
      <c r="LP183" s="229"/>
      <c r="LQ183" s="229"/>
      <c r="LR183" s="229"/>
      <c r="LS183" s="229"/>
      <c r="LT183" s="229"/>
      <c r="LU183" s="229"/>
      <c r="LV183" s="229"/>
      <c r="LW183" s="229"/>
      <c r="LX183" s="229"/>
      <c r="LY183" s="229"/>
      <c r="LZ183" s="229"/>
      <c r="MA183" s="229"/>
      <c r="MB183" s="229"/>
      <c r="MC183" s="229"/>
      <c r="MD183" s="229"/>
      <c r="ME183" s="229"/>
      <c r="MF183" s="229"/>
      <c r="MG183" s="229"/>
      <c r="MH183" s="229"/>
      <c r="MI183" s="229"/>
      <c r="MJ183" s="229"/>
      <c r="MK183" s="229"/>
      <c r="ML183" s="229"/>
      <c r="MM183" s="229"/>
      <c r="MN183" s="229"/>
      <c r="MO183" s="229"/>
      <c r="MP183" s="229"/>
      <c r="MQ183" s="229"/>
      <c r="MR183" s="229"/>
      <c r="MS183" s="229"/>
      <c r="MT183" s="229"/>
      <c r="MU183" s="229"/>
      <c r="MV183" s="229"/>
      <c r="MW183" s="229"/>
      <c r="MX183" s="229"/>
      <c r="MY183" s="229"/>
      <c r="MZ183" s="229"/>
      <c r="NA183" s="229"/>
      <c r="NB183" s="229"/>
      <c r="NC183" s="229"/>
      <c r="ND183" s="229"/>
      <c r="NE183" s="229"/>
      <c r="NF183" s="229"/>
      <c r="NG183" s="229"/>
      <c r="NH183" s="229"/>
      <c r="NI183" s="229"/>
      <c r="NJ183" s="229"/>
      <c r="NK183" s="229"/>
      <c r="NL183" s="229"/>
      <c r="NM183" s="229"/>
      <c r="NN183" s="229"/>
      <c r="NO183" s="229"/>
      <c r="NP183" s="229"/>
      <c r="NQ183" s="229"/>
      <c r="NR183" s="229"/>
      <c r="NS183" s="229"/>
      <c r="NT183" s="229"/>
      <c r="NU183" s="229"/>
      <c r="NV183" s="229"/>
      <c r="NW183" s="229"/>
      <c r="NX183" s="229"/>
      <c r="NY183" s="229"/>
      <c r="NZ183" s="229"/>
      <c r="OA183" s="229"/>
      <c r="OB183" s="229"/>
      <c r="OC183" s="229"/>
      <c r="OD183" s="229"/>
      <c r="OE183" s="229"/>
      <c r="OF183" s="229"/>
      <c r="OG183" s="229"/>
      <c r="OH183" s="229"/>
      <c r="OI183" s="229"/>
      <c r="OJ183" s="229"/>
      <c r="OK183" s="229"/>
      <c r="OL183" s="229"/>
      <c r="OM183" s="229"/>
      <c r="ON183" s="229"/>
      <c r="OO183" s="229"/>
      <c r="OP183" s="229"/>
      <c r="OQ183" s="229"/>
      <c r="OR183" s="229"/>
      <c r="OS183" s="229"/>
      <c r="OT183" s="229"/>
      <c r="OU183" s="229"/>
      <c r="OV183" s="229"/>
      <c r="OW183" s="229"/>
      <c r="OX183" s="229"/>
      <c r="OY183" s="229"/>
      <c r="OZ183" s="229"/>
      <c r="PA183" s="229"/>
      <c r="PB183" s="229"/>
      <c r="PC183" s="229"/>
      <c r="PD183" s="229"/>
      <c r="PE183" s="229"/>
      <c r="PF183" s="229"/>
      <c r="PG183" s="229"/>
      <c r="PH183" s="229"/>
      <c r="PI183" s="229"/>
      <c r="PJ183" s="229"/>
      <c r="PK183" s="229"/>
      <c r="PL183" s="229"/>
      <c r="PM183" s="229"/>
      <c r="PN183" s="229"/>
      <c r="PO183" s="229"/>
      <c r="PP183" s="229"/>
      <c r="PQ183" s="229"/>
      <c r="PR183" s="229"/>
      <c r="PS183" s="229"/>
      <c r="PT183" s="229"/>
      <c r="PU183" s="229"/>
      <c r="PV183" s="229"/>
      <c r="PW183" s="229"/>
      <c r="PX183" s="229"/>
      <c r="PY183" s="229"/>
      <c r="PZ183" s="229"/>
      <c r="QA183" s="229"/>
      <c r="QB183" s="229"/>
      <c r="QC183" s="229"/>
      <c r="QD183" s="229"/>
      <c r="QE183" s="229"/>
      <c r="QF183" s="229"/>
      <c r="QG183" s="229"/>
      <c r="QH183" s="229"/>
      <c r="QI183" s="229"/>
      <c r="QJ183" s="229"/>
      <c r="QK183" s="229"/>
      <c r="QL183" s="229"/>
      <c r="QM183" s="229"/>
      <c r="QN183" s="229"/>
      <c r="QO183" s="229"/>
      <c r="QP183" s="229"/>
      <c r="QQ183" s="229"/>
      <c r="QR183" s="229"/>
      <c r="QS183" s="229"/>
      <c r="QT183" s="229"/>
      <c r="QU183" s="229"/>
      <c r="QV183" s="229"/>
      <c r="QW183" s="229"/>
      <c r="QX183" s="229"/>
      <c r="QY183" s="229"/>
      <c r="QZ183" s="229"/>
      <c r="RA183" s="229"/>
      <c r="RB183" s="229"/>
      <c r="RC183" s="229"/>
      <c r="RD183" s="229"/>
      <c r="RE183" s="229"/>
      <c r="RF183" s="229"/>
      <c r="RG183" s="229"/>
      <c r="RH183" s="229"/>
      <c r="RI183" s="229"/>
      <c r="RJ183" s="229"/>
      <c r="RK183" s="229"/>
      <c r="RL183" s="229"/>
      <c r="RM183" s="229"/>
      <c r="RN183" s="229"/>
      <c r="RO183" s="229"/>
      <c r="RP183" s="229"/>
      <c r="RQ183" s="229"/>
      <c r="RR183" s="229"/>
      <c r="RS183" s="229"/>
      <c r="RT183" s="229"/>
      <c r="RU183" s="229"/>
      <c r="RV183" s="229"/>
      <c r="RW183" s="229"/>
      <c r="RX183" s="229"/>
      <c r="RY183" s="229"/>
      <c r="RZ183" s="229"/>
      <c r="SA183" s="229"/>
      <c r="SB183" s="229"/>
      <c r="SC183" s="229"/>
      <c r="SD183" s="229"/>
      <c r="SE183" s="229"/>
      <c r="SF183" s="229"/>
      <c r="SG183" s="229"/>
      <c r="SH183" s="229"/>
      <c r="SI183" s="229"/>
      <c r="SJ183" s="229"/>
      <c r="SK183" s="229"/>
      <c r="SL183" s="229"/>
      <c r="SM183" s="229"/>
      <c r="SN183" s="229"/>
      <c r="SO183" s="229"/>
      <c r="SP183" s="229"/>
      <c r="SQ183" s="229"/>
      <c r="SR183" s="229"/>
      <c r="SS183" s="229"/>
      <c r="ST183" s="229"/>
      <c r="SU183" s="229"/>
      <c r="SV183" s="229"/>
      <c r="SW183" s="229"/>
      <c r="SX183" s="229"/>
      <c r="SY183" s="229"/>
      <c r="SZ183" s="229"/>
      <c r="TA183" s="229"/>
      <c r="TB183" s="229"/>
      <c r="TC183" s="229"/>
      <c r="TD183" s="229"/>
      <c r="TE183" s="229"/>
      <c r="TF183" s="229"/>
      <c r="TG183" s="229"/>
      <c r="TH183" s="229"/>
      <c r="TI183" s="229"/>
      <c r="TJ183" s="229"/>
      <c r="TK183" s="229"/>
      <c r="TL183" s="229"/>
      <c r="TM183" s="229"/>
      <c r="TN183" s="229"/>
      <c r="TO183" s="229"/>
      <c r="TP183" s="229"/>
      <c r="TQ183" s="229"/>
      <c r="TR183" s="229"/>
      <c r="TS183" s="229"/>
      <c r="TT183" s="229"/>
      <c r="TU183" s="229"/>
      <c r="TV183" s="229"/>
      <c r="TW183" s="229"/>
      <c r="TX183" s="229"/>
      <c r="TY183" s="229"/>
      <c r="TZ183" s="229"/>
      <c r="UA183" s="229"/>
      <c r="UB183" s="229"/>
      <c r="UC183" s="229"/>
      <c r="UD183" s="229"/>
      <c r="UE183" s="229"/>
      <c r="UF183" s="229"/>
      <c r="UG183" s="229"/>
      <c r="UH183" s="229"/>
      <c r="UI183" s="229"/>
      <c r="UJ183" s="229"/>
      <c r="UK183" s="229"/>
      <c r="UL183" s="229"/>
      <c r="UM183" s="229"/>
      <c r="UN183" s="229"/>
      <c r="UO183" s="229"/>
      <c r="UP183" s="229"/>
      <c r="UQ183" s="229"/>
      <c r="UR183" s="229"/>
      <c r="US183" s="229"/>
      <c r="UT183" s="229"/>
      <c r="UU183" s="229"/>
      <c r="UV183" s="229"/>
      <c r="UW183" s="229"/>
      <c r="UX183" s="229"/>
      <c r="UY183" s="229"/>
      <c r="UZ183" s="229"/>
      <c r="VA183" s="229"/>
      <c r="VB183" s="229"/>
      <c r="VC183" s="229"/>
      <c r="VD183" s="229"/>
      <c r="VE183" s="229"/>
      <c r="VF183" s="229"/>
      <c r="VG183" s="229"/>
      <c r="VH183" s="229"/>
      <c r="VI183" s="229"/>
      <c r="VJ183" s="229"/>
      <c r="VK183" s="229"/>
      <c r="VL183" s="229"/>
      <c r="VM183" s="229"/>
      <c r="VN183" s="229"/>
      <c r="VO183" s="229"/>
      <c r="VP183" s="229"/>
      <c r="VQ183" s="229"/>
      <c r="VR183" s="229"/>
      <c r="VS183" s="229"/>
      <c r="VT183" s="229"/>
      <c r="VU183" s="229"/>
      <c r="VV183" s="229"/>
      <c r="VW183" s="229"/>
      <c r="VX183" s="229"/>
      <c r="VY183" s="229"/>
      <c r="VZ183" s="229"/>
      <c r="WA183" s="229"/>
      <c r="WB183" s="229"/>
      <c r="WC183" s="229"/>
      <c r="WD183" s="229"/>
      <c r="WE183" s="229"/>
      <c r="WF183" s="229"/>
      <c r="WG183" s="229"/>
      <c r="WH183" s="229"/>
      <c r="WI183" s="229"/>
      <c r="WJ183" s="229"/>
      <c r="WK183" s="229"/>
      <c r="WL183" s="229"/>
      <c r="WM183" s="229"/>
      <c r="WN183" s="229"/>
      <c r="WO183" s="229"/>
      <c r="WP183" s="229"/>
      <c r="WQ183" s="229"/>
      <c r="WR183" s="229"/>
      <c r="WS183" s="229"/>
      <c r="WT183" s="229"/>
      <c r="WU183" s="229"/>
      <c r="WV183" s="229"/>
      <c r="WW183" s="229"/>
      <c r="WX183" s="229"/>
      <c r="WY183" s="229"/>
      <c r="WZ183" s="229"/>
      <c r="XA183" s="229"/>
      <c r="XB183" s="229"/>
      <c r="XC183" s="229"/>
      <c r="XD183" s="229"/>
      <c r="XE183" s="229"/>
      <c r="XF183" s="229"/>
      <c r="XG183" s="229"/>
      <c r="XH183" s="229"/>
      <c r="XI183" s="229"/>
      <c r="XJ183" s="229"/>
      <c r="XK183" s="229"/>
      <c r="XL183" s="229"/>
      <c r="XM183" s="229"/>
      <c r="XN183" s="229"/>
      <c r="XO183" s="229"/>
      <c r="XP183" s="229"/>
      <c r="XQ183" s="229"/>
      <c r="XR183" s="229"/>
      <c r="XS183" s="229"/>
      <c r="XT183" s="229"/>
      <c r="XU183" s="229"/>
      <c r="XV183" s="229"/>
      <c r="XW183" s="229"/>
      <c r="XX183" s="229"/>
      <c r="XY183" s="229"/>
      <c r="XZ183" s="229"/>
      <c r="YA183" s="229"/>
      <c r="YB183" s="229"/>
      <c r="YC183" s="229"/>
      <c r="YD183" s="229"/>
      <c r="YE183" s="229"/>
      <c r="YF183" s="229"/>
      <c r="YG183" s="229"/>
      <c r="YH183" s="229"/>
      <c r="YI183" s="229"/>
      <c r="YJ183" s="229"/>
      <c r="YK183" s="229"/>
      <c r="YL183" s="229"/>
      <c r="YM183" s="229"/>
      <c r="YN183" s="229"/>
      <c r="YO183" s="229"/>
      <c r="YP183" s="229"/>
      <c r="YQ183" s="229"/>
      <c r="YR183" s="229"/>
      <c r="YS183" s="229"/>
      <c r="YT183" s="229"/>
      <c r="YU183" s="229"/>
      <c r="YV183" s="229"/>
      <c r="YW183" s="229"/>
      <c r="YX183" s="229"/>
      <c r="YY183" s="229"/>
      <c r="YZ183" s="229"/>
      <c r="ZA183" s="229"/>
      <c r="ZB183" s="229"/>
      <c r="ZC183" s="229"/>
      <c r="ZD183" s="229"/>
      <c r="ZE183" s="229"/>
      <c r="ZF183" s="229"/>
      <c r="ZG183" s="229"/>
      <c r="ZH183" s="229"/>
      <c r="ZI183" s="229"/>
      <c r="ZJ183" s="229"/>
      <c r="ZK183" s="229"/>
      <c r="ZL183" s="229"/>
      <c r="ZM183" s="229"/>
      <c r="ZN183" s="229"/>
      <c r="ZO183" s="229"/>
      <c r="ZP183" s="229"/>
      <c r="ZQ183" s="229"/>
      <c r="ZR183" s="229"/>
      <c r="ZS183" s="229"/>
      <c r="ZT183" s="229"/>
      <c r="ZU183" s="229"/>
      <c r="ZV183" s="229"/>
      <c r="ZW183" s="229"/>
      <c r="ZX183" s="229"/>
      <c r="ZY183" s="229"/>
      <c r="ZZ183" s="229"/>
      <c r="AAA183" s="229"/>
      <c r="AAB183" s="229"/>
      <c r="AAC183" s="229"/>
      <c r="AAD183" s="229"/>
      <c r="AAE183" s="229"/>
      <c r="AAF183" s="229"/>
      <c r="AAG183" s="229"/>
      <c r="AAH183" s="229"/>
      <c r="AAI183" s="229"/>
      <c r="AAJ183" s="229"/>
      <c r="AAK183" s="229"/>
      <c r="AAL183" s="229"/>
      <c r="AAM183" s="229"/>
      <c r="AAN183" s="229"/>
      <c r="AAO183" s="229"/>
      <c r="AAP183" s="229"/>
      <c r="AAQ183" s="229"/>
      <c r="AAR183" s="229"/>
      <c r="AAS183" s="229"/>
      <c r="AAT183" s="229"/>
      <c r="AAU183" s="229"/>
      <c r="AAV183" s="229"/>
      <c r="AAW183" s="229"/>
      <c r="AAX183" s="229"/>
      <c r="AAY183" s="229"/>
      <c r="AAZ183" s="229"/>
      <c r="ABA183" s="229"/>
      <c r="ABB183" s="229"/>
      <c r="ABC183" s="229"/>
      <c r="ABD183" s="229"/>
      <c r="ABE183" s="229"/>
      <c r="ABF183" s="229"/>
      <c r="ABG183" s="229"/>
      <c r="ABH183" s="229"/>
      <c r="ABI183" s="229"/>
      <c r="ABJ183" s="229"/>
      <c r="ABK183" s="229"/>
      <c r="ABL183" s="229"/>
      <c r="ABM183" s="229"/>
      <c r="ABN183" s="229"/>
      <c r="ABO183" s="229"/>
      <c r="ABP183" s="229"/>
      <c r="ABQ183" s="229"/>
      <c r="ABR183" s="229"/>
      <c r="ABS183" s="229"/>
      <c r="ABT183" s="229"/>
      <c r="ABU183" s="229"/>
      <c r="ABV183" s="229"/>
      <c r="ABW183" s="229"/>
      <c r="ABX183" s="229"/>
      <c r="ABY183" s="229"/>
      <c r="ABZ183" s="229"/>
      <c r="ACA183" s="229"/>
      <c r="ACB183" s="229"/>
      <c r="ACC183" s="229"/>
      <c r="ACD183" s="229"/>
      <c r="ACE183" s="229"/>
      <c r="ACF183" s="229"/>
      <c r="ACG183" s="229"/>
      <c r="ACH183" s="229"/>
      <c r="ACI183" s="229"/>
      <c r="ACJ183" s="229"/>
      <c r="ACK183" s="229"/>
      <c r="ACL183" s="229"/>
      <c r="ACM183" s="229"/>
      <c r="ACN183" s="229"/>
      <c r="ACO183" s="229"/>
      <c r="ACP183" s="229"/>
      <c r="ACQ183" s="229"/>
      <c r="ACR183" s="229"/>
      <c r="ACS183" s="229"/>
      <c r="ACT183" s="229"/>
      <c r="ACU183" s="229"/>
      <c r="ACV183" s="229"/>
      <c r="ACW183" s="229"/>
      <c r="ACX183" s="229"/>
      <c r="ACY183" s="229"/>
      <c r="ACZ183" s="229"/>
      <c r="ADA183" s="229"/>
      <c r="ADB183" s="229"/>
      <c r="ADC183" s="229"/>
      <c r="ADD183" s="229"/>
      <c r="ADE183" s="229"/>
      <c r="ADF183" s="229"/>
      <c r="ADG183" s="229"/>
      <c r="ADH183" s="229"/>
      <c r="ADI183" s="229"/>
      <c r="ADJ183" s="229"/>
      <c r="ADK183" s="229"/>
      <c r="ADL183" s="229"/>
      <c r="ADM183" s="229"/>
      <c r="ADN183" s="229"/>
      <c r="ADO183" s="229"/>
      <c r="ADP183" s="229"/>
      <c r="ADQ183" s="229"/>
      <c r="ADR183" s="229"/>
      <c r="ADS183" s="229"/>
      <c r="ADT183" s="229"/>
      <c r="ADU183" s="229"/>
      <c r="ADV183" s="229"/>
      <c r="ADW183" s="229"/>
      <c r="ADX183" s="229"/>
      <c r="ADY183" s="229"/>
      <c r="ADZ183" s="229"/>
      <c r="AEA183" s="229"/>
      <c r="AEB183" s="229"/>
      <c r="AEC183" s="229"/>
      <c r="AED183" s="229"/>
      <c r="AEE183" s="229"/>
      <c r="AEF183" s="229"/>
      <c r="AEG183" s="229"/>
      <c r="AEH183" s="229"/>
      <c r="AEI183" s="229"/>
      <c r="AEJ183" s="229"/>
      <c r="AEK183" s="229"/>
      <c r="AEL183" s="229"/>
      <c r="AEM183" s="229"/>
      <c r="AEN183" s="229"/>
      <c r="AEO183" s="229"/>
      <c r="AEP183" s="229"/>
      <c r="AEQ183" s="229"/>
      <c r="AER183" s="229"/>
      <c r="AES183" s="229"/>
      <c r="AET183" s="229"/>
      <c r="AEU183" s="229"/>
      <c r="AEV183" s="229"/>
      <c r="AEW183" s="229"/>
      <c r="AEX183" s="229"/>
      <c r="AEY183" s="229"/>
      <c r="AEZ183" s="229"/>
      <c r="AFA183" s="229"/>
      <c r="AFB183" s="229"/>
      <c r="AFC183" s="229"/>
      <c r="AFD183" s="229"/>
      <c r="AFE183" s="229"/>
      <c r="AFF183" s="229"/>
      <c r="AFG183" s="229"/>
      <c r="AFH183" s="229"/>
      <c r="AFI183" s="229"/>
      <c r="AFJ183" s="229"/>
      <c r="AFK183" s="229"/>
      <c r="AFL183" s="229"/>
      <c r="AFM183" s="229"/>
      <c r="AFN183" s="229"/>
      <c r="AFO183" s="229"/>
      <c r="AFP183" s="229"/>
      <c r="AFQ183" s="229"/>
      <c r="AFR183" s="229"/>
      <c r="AFS183" s="229"/>
      <c r="AFT183" s="229"/>
      <c r="AFU183" s="229"/>
      <c r="AFV183" s="229"/>
      <c r="AFW183" s="229"/>
      <c r="AFX183" s="229"/>
      <c r="AFY183" s="229"/>
      <c r="AFZ183" s="229"/>
      <c r="AGA183" s="229"/>
      <c r="AGB183" s="229"/>
      <c r="AGC183" s="229"/>
      <c r="AGD183" s="229"/>
      <c r="AGE183" s="229"/>
      <c r="AGF183" s="229"/>
      <c r="AGG183" s="229"/>
      <c r="AGH183" s="229"/>
      <c r="AGI183" s="229"/>
      <c r="AGJ183" s="229"/>
      <c r="AGK183" s="229"/>
      <c r="AGL183" s="229"/>
      <c r="AGM183" s="229"/>
      <c r="AGN183" s="229"/>
      <c r="AGO183" s="229"/>
      <c r="AGP183" s="229"/>
      <c r="AGQ183" s="229"/>
      <c r="AGR183" s="229"/>
      <c r="AGS183" s="229"/>
      <c r="AGT183" s="229"/>
      <c r="AGU183" s="229"/>
      <c r="AGV183" s="229"/>
      <c r="AGW183" s="229"/>
      <c r="AGX183" s="229"/>
      <c r="AGY183" s="229"/>
      <c r="AGZ183" s="229"/>
      <c r="AHA183" s="229"/>
      <c r="AHB183" s="229"/>
      <c r="AHC183" s="229"/>
      <c r="AHD183" s="229"/>
      <c r="AHE183" s="229"/>
      <c r="AHF183" s="229"/>
      <c r="AHG183" s="229"/>
      <c r="AHH183" s="229"/>
      <c r="AHI183" s="229"/>
      <c r="AHJ183" s="229"/>
      <c r="AHK183" s="229"/>
      <c r="AHL183" s="229"/>
      <c r="AHM183" s="229"/>
      <c r="AHN183" s="229"/>
      <c r="AHO183" s="229"/>
      <c r="AHP183" s="229"/>
      <c r="AHQ183" s="229"/>
      <c r="AHR183" s="229"/>
      <c r="AHS183" s="229"/>
      <c r="AHT183" s="229"/>
      <c r="AHU183" s="229"/>
      <c r="AHV183" s="229"/>
      <c r="AHW183" s="229"/>
      <c r="AHX183" s="229"/>
      <c r="AHY183" s="229"/>
      <c r="AHZ183" s="229"/>
      <c r="AIA183" s="229"/>
      <c r="AIB183" s="229"/>
      <c r="AIC183" s="229"/>
      <c r="AID183" s="229"/>
      <c r="AIE183" s="229"/>
      <c r="AIF183" s="229"/>
      <c r="AIG183" s="229"/>
      <c r="AIH183" s="229"/>
      <c r="AII183" s="229"/>
      <c r="AIJ183" s="229"/>
      <c r="AIK183" s="229"/>
      <c r="AIL183" s="229"/>
      <c r="AIM183" s="229"/>
      <c r="AIN183" s="229"/>
      <c r="AIO183" s="229"/>
      <c r="AIP183" s="229"/>
      <c r="AIQ183" s="229"/>
      <c r="AIR183" s="229"/>
      <c r="AIS183" s="229"/>
      <c r="AIT183" s="229"/>
      <c r="AIU183" s="229"/>
      <c r="AIV183" s="229"/>
      <c r="AIW183" s="229"/>
      <c r="AIX183" s="229"/>
      <c r="AIY183" s="229"/>
      <c r="AIZ183" s="229"/>
      <c r="AJA183" s="229"/>
      <c r="AJB183" s="229"/>
      <c r="AJC183" s="229"/>
      <c r="AJD183" s="229"/>
      <c r="AJE183" s="229"/>
      <c r="AJF183" s="229"/>
      <c r="AJG183" s="229"/>
      <c r="AJH183" s="229"/>
      <c r="AJI183" s="229"/>
      <c r="AJJ183" s="229"/>
      <c r="AJK183" s="229"/>
      <c r="AJL183" s="229"/>
      <c r="AJM183" s="229"/>
      <c r="AJN183" s="229"/>
      <c r="AJO183" s="229"/>
      <c r="AJP183" s="229"/>
      <c r="AJQ183" s="229"/>
      <c r="AJR183" s="229"/>
      <c r="AJS183" s="229"/>
      <c r="AJT183" s="229"/>
      <c r="AJU183" s="229"/>
      <c r="AJV183" s="229"/>
      <c r="AJW183" s="229"/>
      <c r="AJX183" s="229"/>
      <c r="AJY183" s="229"/>
      <c r="AJZ183" s="229"/>
      <c r="AKA183" s="229"/>
      <c r="AKB183" s="229"/>
      <c r="AKC183" s="229"/>
      <c r="AKD183" s="229"/>
      <c r="AKE183" s="229"/>
      <c r="AKF183" s="229"/>
      <c r="AKG183" s="229"/>
      <c r="AKH183" s="229"/>
      <c r="AKI183" s="229"/>
      <c r="AKJ183" s="229"/>
      <c r="AKK183" s="229"/>
      <c r="AKL183" s="229"/>
      <c r="AKM183" s="229"/>
      <c r="AKN183" s="229"/>
      <c r="AKO183" s="229"/>
      <c r="AKP183" s="229"/>
      <c r="AKQ183" s="229"/>
      <c r="AKR183" s="229"/>
      <c r="AKS183" s="229"/>
      <c r="AKT183" s="229"/>
      <c r="AKU183" s="229"/>
      <c r="AKV183" s="229"/>
      <c r="AKW183" s="229"/>
      <c r="AKX183" s="229"/>
      <c r="AKY183" s="229"/>
      <c r="AKZ183" s="229"/>
      <c r="ALA183" s="229"/>
      <c r="ALB183" s="229"/>
      <c r="ALC183" s="229"/>
      <c r="ALD183" s="229"/>
      <c r="ALE183" s="229"/>
      <c r="ALF183" s="229"/>
      <c r="ALG183" s="229"/>
      <c r="ALH183" s="229"/>
      <c r="ALI183" s="229"/>
      <c r="ALJ183" s="229"/>
      <c r="ALK183" s="229"/>
      <c r="ALL183" s="229"/>
      <c r="ALM183" s="229"/>
      <c r="ALN183" s="229"/>
      <c r="ALO183" s="229"/>
      <c r="ALP183" s="229"/>
      <c r="ALQ183" s="229"/>
      <c r="ALR183" s="229"/>
      <c r="ALS183" s="229"/>
      <c r="ALT183" s="229"/>
      <c r="ALU183" s="229"/>
      <c r="ALV183" s="229"/>
      <c r="ALW183" s="229"/>
      <c r="ALX183" s="229"/>
      <c r="ALY183" s="229"/>
      <c r="ALZ183" s="229"/>
      <c r="AMA183" s="229"/>
      <c r="AMB183" s="229"/>
      <c r="AMC183" s="229"/>
      <c r="AMD183" s="229"/>
      <c r="AME183" s="229"/>
      <c r="AMF183" s="229"/>
      <c r="AMG183" s="229"/>
      <c r="AMH183" s="229"/>
      <c r="AMI183" s="229"/>
      <c r="AMJ183" s="229"/>
      <c r="AMK183" s="229"/>
      <c r="AML183" s="229"/>
      <c r="AMM183" s="229"/>
      <c r="AMN183" s="229"/>
      <c r="AMO183" s="229"/>
      <c r="AMP183" s="229"/>
      <c r="AMQ183" s="229"/>
      <c r="AMR183" s="229"/>
      <c r="AMS183" s="229"/>
      <c r="AMT183" s="229"/>
      <c r="AMU183" s="229"/>
      <c r="AMV183" s="229"/>
      <c r="AMW183" s="229"/>
      <c r="AMX183" s="229"/>
      <c r="AMY183" s="229"/>
      <c r="AMZ183" s="229"/>
      <c r="ANA183" s="229"/>
      <c r="ANB183" s="229"/>
      <c r="ANC183" s="229"/>
      <c r="AND183" s="229"/>
      <c r="ANE183" s="229"/>
      <c r="ANF183" s="229"/>
      <c r="ANG183" s="229"/>
      <c r="ANH183" s="229"/>
      <c r="ANI183" s="229"/>
      <c r="ANJ183" s="229"/>
      <c r="ANK183" s="229"/>
      <c r="ANL183" s="229"/>
      <c r="ANM183" s="229"/>
      <c r="ANN183" s="229"/>
      <c r="ANO183" s="229"/>
      <c r="ANP183" s="229"/>
      <c r="ANQ183" s="229"/>
      <c r="ANR183" s="229"/>
      <c r="ANS183" s="229"/>
      <c r="ANT183" s="229"/>
      <c r="ANU183" s="229"/>
      <c r="ANV183" s="229"/>
      <c r="ANW183" s="229"/>
      <c r="ANX183" s="229"/>
      <c r="ANY183" s="229"/>
      <c r="ANZ183" s="229"/>
      <c r="AOA183" s="229"/>
      <c r="AOB183" s="229"/>
      <c r="AOC183" s="229"/>
      <c r="AOD183" s="229"/>
      <c r="AOE183" s="229"/>
      <c r="AOF183" s="229"/>
      <c r="AOG183" s="229"/>
      <c r="AOH183" s="229"/>
      <c r="AOI183" s="229"/>
      <c r="AOJ183" s="229"/>
      <c r="AOK183" s="229"/>
      <c r="AOL183" s="229"/>
      <c r="AOM183" s="229"/>
      <c r="AON183" s="229"/>
      <c r="AOO183" s="229"/>
      <c r="AOP183" s="229"/>
      <c r="AOQ183" s="229"/>
      <c r="AOR183" s="229"/>
      <c r="AOS183" s="229"/>
      <c r="AOT183" s="229"/>
      <c r="AOU183" s="229"/>
      <c r="AOV183" s="229"/>
      <c r="AOW183" s="229"/>
      <c r="AOX183" s="229"/>
      <c r="AOY183" s="229"/>
      <c r="AOZ183" s="229"/>
      <c r="APA183" s="229"/>
      <c r="APB183" s="229"/>
      <c r="APC183" s="229"/>
      <c r="APD183" s="229"/>
      <c r="APE183" s="229"/>
      <c r="APF183" s="229"/>
      <c r="APG183" s="229"/>
      <c r="APH183" s="229"/>
      <c r="API183" s="229"/>
      <c r="APJ183" s="229"/>
      <c r="APK183" s="229"/>
      <c r="APL183" s="229"/>
      <c r="APM183" s="229"/>
      <c r="APN183" s="229"/>
      <c r="APO183" s="229"/>
      <c r="APP183" s="229"/>
      <c r="APQ183" s="229"/>
      <c r="APR183" s="229"/>
      <c r="APS183" s="229"/>
      <c r="APT183" s="229"/>
      <c r="APU183" s="229"/>
      <c r="APV183" s="229"/>
      <c r="APW183" s="229"/>
      <c r="APX183" s="229"/>
      <c r="APY183" s="229"/>
      <c r="APZ183" s="229"/>
      <c r="AQA183" s="229"/>
      <c r="AQB183" s="229"/>
      <c r="AQC183" s="229"/>
      <c r="AQD183" s="229"/>
      <c r="AQE183" s="229"/>
      <c r="AQF183" s="229"/>
      <c r="AQG183" s="229"/>
      <c r="AQH183" s="229"/>
      <c r="AQI183" s="229"/>
      <c r="AQJ183" s="229"/>
      <c r="AQK183" s="229"/>
      <c r="AQL183" s="229"/>
      <c r="AQM183" s="229"/>
      <c r="AQN183" s="229"/>
      <c r="AQO183" s="229"/>
      <c r="AQP183" s="229"/>
      <c r="AQQ183" s="229"/>
      <c r="AQR183" s="229"/>
      <c r="AQS183" s="229"/>
      <c r="AQT183" s="229"/>
      <c r="AQU183" s="229"/>
      <c r="AQV183" s="229"/>
      <c r="AQW183" s="229"/>
      <c r="AQX183" s="229"/>
      <c r="AQY183" s="229"/>
      <c r="AQZ183" s="229"/>
      <c r="ARA183" s="229"/>
      <c r="ARB183" s="229"/>
      <c r="ARC183" s="229"/>
      <c r="ARD183" s="229"/>
      <c r="ARE183" s="229"/>
      <c r="ARF183" s="229"/>
      <c r="ARG183" s="229"/>
      <c r="ARH183" s="229"/>
      <c r="ARI183" s="229"/>
      <c r="ARJ183" s="229"/>
      <c r="ARK183" s="229"/>
      <c r="ARL183" s="229"/>
      <c r="ARM183" s="229"/>
      <c r="ARN183" s="229"/>
      <c r="ARO183" s="229"/>
      <c r="ARP183" s="229"/>
      <c r="ARQ183" s="229"/>
      <c r="ARR183" s="229"/>
      <c r="ARS183" s="229"/>
      <c r="ART183" s="229"/>
      <c r="ARU183" s="229"/>
      <c r="ARV183" s="229"/>
      <c r="ARW183" s="229"/>
      <c r="ARX183" s="229"/>
      <c r="ARY183" s="229"/>
      <c r="ARZ183" s="229"/>
      <c r="ASA183" s="229"/>
      <c r="ASB183" s="229"/>
      <c r="ASC183" s="229"/>
      <c r="ASD183" s="229"/>
      <c r="ASE183" s="229"/>
      <c r="ASF183" s="229"/>
      <c r="ASG183" s="229"/>
      <c r="ASH183" s="229"/>
      <c r="ASI183" s="229"/>
      <c r="ASJ183" s="229"/>
      <c r="ASK183" s="229"/>
      <c r="ASL183" s="229"/>
      <c r="ASM183" s="229"/>
      <c r="ASN183" s="229"/>
      <c r="ASO183" s="229"/>
      <c r="ASP183" s="229"/>
      <c r="ASQ183" s="229"/>
      <c r="ASR183" s="229"/>
      <c r="ASS183" s="229"/>
      <c r="AST183" s="229"/>
      <c r="ASU183" s="229"/>
      <c r="ASV183" s="229"/>
      <c r="ASW183" s="229"/>
      <c r="ASX183" s="229"/>
      <c r="ASY183" s="229"/>
      <c r="ASZ183" s="229"/>
      <c r="ATA183" s="229"/>
      <c r="ATB183" s="229"/>
      <c r="ATC183" s="229"/>
      <c r="ATD183" s="229"/>
      <c r="ATE183" s="229"/>
      <c r="ATF183" s="229"/>
      <c r="ATG183" s="229"/>
      <c r="ATH183" s="229"/>
      <c r="ATI183" s="229"/>
      <c r="ATJ183" s="229"/>
      <c r="ATK183" s="229"/>
      <c r="ATL183" s="229"/>
      <c r="ATM183" s="229"/>
      <c r="ATN183" s="229"/>
      <c r="ATO183" s="229"/>
      <c r="ATP183" s="229"/>
      <c r="ATQ183" s="229"/>
      <c r="ATR183" s="229"/>
      <c r="ATS183" s="229"/>
      <c r="ATT183" s="229"/>
      <c r="ATU183" s="229"/>
      <c r="ATV183" s="229"/>
      <c r="ATW183" s="229"/>
      <c r="ATX183" s="229"/>
      <c r="ATY183" s="229"/>
      <c r="ATZ183" s="229"/>
      <c r="AUA183" s="229"/>
      <c r="AUB183" s="229"/>
      <c r="AUC183" s="229"/>
      <c r="AUD183" s="229"/>
      <c r="AUE183" s="229"/>
      <c r="AUF183" s="229"/>
      <c r="AUG183" s="229"/>
      <c r="AUH183" s="229"/>
      <c r="AUI183" s="229"/>
      <c r="AUJ183" s="229"/>
      <c r="AUK183" s="229"/>
      <c r="AUL183" s="229"/>
      <c r="AUM183" s="229"/>
      <c r="AUN183" s="229"/>
      <c r="AUO183" s="229"/>
      <c r="AUP183" s="229"/>
      <c r="AUQ183" s="229"/>
      <c r="AUR183" s="229"/>
      <c r="AUS183" s="229"/>
      <c r="AUT183" s="229"/>
      <c r="AUU183" s="229"/>
      <c r="AUV183" s="229"/>
      <c r="AUW183" s="229"/>
      <c r="AUX183" s="229"/>
      <c r="AUY183" s="229"/>
      <c r="AUZ183" s="229"/>
      <c r="AVA183" s="229"/>
      <c r="AVB183" s="229"/>
      <c r="AVC183" s="229"/>
      <c r="AVD183" s="229"/>
      <c r="AVE183" s="229"/>
      <c r="AVF183" s="229"/>
      <c r="AVG183" s="229"/>
      <c r="AVH183" s="229"/>
      <c r="AVI183" s="229"/>
      <c r="AVJ183" s="229"/>
      <c r="AVK183" s="229"/>
      <c r="AVL183" s="229"/>
      <c r="AVM183" s="229"/>
      <c r="AVN183" s="229"/>
      <c r="AVO183" s="229"/>
      <c r="AVP183" s="229"/>
      <c r="AVQ183" s="229"/>
      <c r="AVR183" s="229"/>
      <c r="AVS183" s="229"/>
      <c r="AVT183" s="229"/>
      <c r="AVU183" s="229"/>
      <c r="AVV183" s="229"/>
      <c r="AVW183" s="229"/>
      <c r="AVX183" s="229"/>
      <c r="AVY183" s="229"/>
      <c r="AVZ183" s="229"/>
      <c r="AWA183" s="229"/>
      <c r="AWB183" s="229"/>
      <c r="AWC183" s="229"/>
      <c r="AWD183" s="229"/>
      <c r="AWE183" s="229"/>
      <c r="AWF183" s="229"/>
      <c r="AWG183" s="229"/>
      <c r="AWH183" s="229"/>
      <c r="AWI183" s="229"/>
      <c r="AWJ183" s="229"/>
      <c r="AWK183" s="229"/>
      <c r="AWL183" s="229"/>
      <c r="AWM183" s="229"/>
      <c r="AWN183" s="229"/>
      <c r="AWO183" s="229"/>
      <c r="AWP183" s="229"/>
      <c r="AWQ183" s="229"/>
      <c r="AWR183" s="229"/>
      <c r="AWS183" s="229"/>
      <c r="AWT183" s="229"/>
      <c r="AWU183" s="229"/>
      <c r="AWV183" s="229"/>
      <c r="AWW183" s="229"/>
      <c r="AWX183" s="229"/>
      <c r="AWY183" s="229"/>
      <c r="AWZ183" s="229"/>
      <c r="AXA183" s="229"/>
      <c r="AXB183" s="229"/>
      <c r="AXC183" s="229"/>
      <c r="AXD183" s="229"/>
      <c r="AXE183" s="229"/>
      <c r="AXF183" s="229"/>
      <c r="AXG183" s="229"/>
      <c r="AXH183" s="229"/>
      <c r="AXI183" s="229"/>
      <c r="AXJ183" s="229"/>
      <c r="AXK183" s="229"/>
      <c r="AXL183" s="229"/>
      <c r="AXM183" s="229"/>
      <c r="AXN183" s="229"/>
      <c r="AXO183" s="229"/>
      <c r="AXP183" s="229"/>
      <c r="AXQ183" s="229"/>
      <c r="AXR183" s="229"/>
      <c r="AXS183" s="229"/>
      <c r="AXT183" s="229"/>
      <c r="AXU183" s="229"/>
      <c r="AXV183" s="229"/>
      <c r="AXW183" s="229"/>
      <c r="AXX183" s="229"/>
      <c r="AXY183" s="229"/>
      <c r="AXZ183" s="229"/>
      <c r="AYA183" s="229"/>
      <c r="AYB183" s="229"/>
      <c r="AYC183" s="229"/>
      <c r="AYD183" s="229"/>
      <c r="AYE183" s="229"/>
      <c r="AYF183" s="229"/>
      <c r="AYG183" s="229"/>
      <c r="AYH183" s="229"/>
      <c r="AYI183" s="229"/>
      <c r="AYJ183" s="229"/>
      <c r="AYK183" s="229"/>
      <c r="AYL183" s="229"/>
      <c r="AYM183" s="229"/>
      <c r="AYN183" s="229"/>
      <c r="AYO183" s="229"/>
      <c r="AYP183" s="229"/>
      <c r="AYQ183" s="229"/>
      <c r="AYR183" s="229"/>
      <c r="AYS183" s="229"/>
      <c r="AYT183" s="229"/>
      <c r="AYU183" s="229"/>
      <c r="AYV183" s="229"/>
      <c r="AYW183" s="229"/>
      <c r="AYX183" s="229"/>
      <c r="AYY183" s="229"/>
      <c r="AYZ183" s="229"/>
      <c r="AZA183" s="229"/>
      <c r="AZB183" s="229"/>
      <c r="AZC183" s="229"/>
      <c r="AZD183" s="229"/>
      <c r="AZE183" s="229"/>
      <c r="AZF183" s="229"/>
      <c r="AZG183" s="229"/>
      <c r="AZH183" s="229"/>
      <c r="AZI183" s="229"/>
      <c r="AZJ183" s="229"/>
      <c r="AZK183" s="229"/>
      <c r="AZL183" s="229"/>
      <c r="AZM183" s="229"/>
      <c r="AZN183" s="229"/>
      <c r="AZO183" s="229"/>
      <c r="AZP183" s="229"/>
      <c r="AZQ183" s="229"/>
      <c r="AZR183" s="229"/>
      <c r="AZS183" s="229"/>
      <c r="AZT183" s="229"/>
      <c r="AZU183" s="229"/>
      <c r="AZV183" s="229"/>
      <c r="AZW183" s="229"/>
      <c r="AZX183" s="229"/>
      <c r="AZY183" s="229"/>
      <c r="AZZ183" s="229"/>
      <c r="BAA183" s="229"/>
      <c r="BAB183" s="229"/>
      <c r="BAC183" s="229"/>
      <c r="BAD183" s="229"/>
      <c r="BAE183" s="229"/>
      <c r="BAF183" s="229"/>
      <c r="BAG183" s="229"/>
      <c r="BAH183" s="229"/>
      <c r="BAI183" s="229"/>
      <c r="BAJ183" s="229"/>
      <c r="BAK183" s="229"/>
      <c r="BAL183" s="229"/>
      <c r="BAM183" s="229"/>
      <c r="BAN183" s="229"/>
      <c r="BAO183" s="229"/>
      <c r="BAP183" s="229"/>
      <c r="BAQ183" s="229"/>
      <c r="BAR183" s="229"/>
      <c r="BAS183" s="229"/>
      <c r="BAT183" s="229"/>
      <c r="BAU183" s="229"/>
      <c r="BAV183" s="229"/>
      <c r="BAW183" s="229"/>
      <c r="BAX183" s="229"/>
      <c r="BAY183" s="229"/>
      <c r="BAZ183" s="229"/>
      <c r="BBA183" s="229"/>
      <c r="BBB183" s="229"/>
      <c r="BBC183" s="229"/>
      <c r="BBD183" s="229"/>
      <c r="BBE183" s="229"/>
      <c r="BBF183" s="229"/>
      <c r="BBG183" s="229"/>
      <c r="BBH183" s="229"/>
      <c r="BBI183" s="229"/>
      <c r="BBJ183" s="229"/>
      <c r="BBK183" s="229"/>
      <c r="BBL183" s="229"/>
      <c r="BBM183" s="229"/>
      <c r="BBN183" s="229"/>
      <c r="BBO183" s="229"/>
      <c r="BBP183" s="229"/>
      <c r="BBQ183" s="229"/>
      <c r="BBR183" s="229"/>
      <c r="BBS183" s="229"/>
      <c r="BBT183" s="229"/>
      <c r="BBU183" s="229"/>
      <c r="BBV183" s="229"/>
      <c r="BBW183" s="229"/>
      <c r="BBX183" s="229"/>
      <c r="BBY183" s="229"/>
      <c r="BBZ183" s="229"/>
      <c r="BCA183" s="229"/>
      <c r="BCB183" s="229"/>
      <c r="BCC183" s="229"/>
      <c r="BCD183" s="229"/>
      <c r="BCE183" s="229"/>
      <c r="BCF183" s="229"/>
      <c r="BCG183" s="229"/>
      <c r="BCH183" s="229"/>
      <c r="BCI183" s="229"/>
      <c r="BCJ183" s="229"/>
      <c r="BCK183" s="229"/>
      <c r="BCL183" s="229"/>
      <c r="BCM183" s="229"/>
      <c r="BCN183" s="229"/>
      <c r="BCO183" s="229"/>
      <c r="BCP183" s="229"/>
      <c r="BCQ183" s="229"/>
      <c r="BCR183" s="229"/>
      <c r="BCS183" s="229"/>
      <c r="BCT183" s="229"/>
      <c r="BCU183" s="229"/>
      <c r="BCV183" s="229"/>
      <c r="BCW183" s="229"/>
      <c r="BCX183" s="229"/>
      <c r="BCY183" s="229"/>
      <c r="BCZ183" s="229"/>
      <c r="BDA183" s="229"/>
      <c r="BDB183" s="229"/>
      <c r="BDC183" s="229"/>
      <c r="BDD183" s="229"/>
      <c r="BDE183" s="229"/>
      <c r="BDF183" s="229"/>
      <c r="BDG183" s="229"/>
      <c r="BDH183" s="229"/>
      <c r="BDI183" s="229"/>
      <c r="BDJ183" s="229"/>
      <c r="BDK183" s="229"/>
      <c r="BDL183" s="229"/>
      <c r="BDM183" s="229"/>
      <c r="BDN183" s="229"/>
      <c r="BDO183" s="229"/>
      <c r="BDP183" s="229"/>
      <c r="BDQ183" s="229"/>
      <c r="BDR183" s="229"/>
      <c r="BDS183" s="229"/>
      <c r="BDT183" s="229"/>
      <c r="BDU183" s="229"/>
      <c r="BDV183" s="229"/>
      <c r="BDW183" s="229"/>
      <c r="BDX183" s="229"/>
      <c r="BDY183" s="229"/>
      <c r="BDZ183" s="229"/>
      <c r="BEA183" s="229"/>
      <c r="BEB183" s="229"/>
      <c r="BEC183" s="229"/>
      <c r="BED183" s="229"/>
      <c r="BEE183" s="229"/>
      <c r="BEF183" s="229"/>
      <c r="BEG183" s="229"/>
      <c r="BEH183" s="229"/>
      <c r="BEI183" s="229"/>
      <c r="BEJ183" s="229"/>
      <c r="BEK183" s="229"/>
      <c r="BEL183" s="229"/>
      <c r="BEM183" s="229"/>
      <c r="BEN183" s="229"/>
      <c r="BEO183" s="229"/>
      <c r="BEP183" s="229"/>
      <c r="BEQ183" s="229"/>
      <c r="BER183" s="229"/>
      <c r="BES183" s="229"/>
      <c r="BET183" s="229"/>
      <c r="BEU183" s="229"/>
      <c r="BEV183" s="229"/>
      <c r="BEW183" s="229"/>
      <c r="BEX183" s="229"/>
      <c r="BEY183" s="229"/>
      <c r="BEZ183" s="229"/>
      <c r="BFA183" s="229"/>
      <c r="BFB183" s="229"/>
      <c r="BFC183" s="229"/>
      <c r="BFD183" s="229"/>
      <c r="BFE183" s="229"/>
      <c r="BFF183" s="229"/>
      <c r="BFG183" s="229"/>
      <c r="BFH183" s="229"/>
      <c r="BFI183" s="229"/>
      <c r="BFJ183" s="229"/>
      <c r="BFK183" s="229"/>
      <c r="BFL183" s="229"/>
      <c r="BFM183" s="229"/>
      <c r="BFN183" s="229"/>
      <c r="BFO183" s="229"/>
      <c r="BFP183" s="229"/>
      <c r="BFQ183" s="229"/>
      <c r="BFR183" s="229"/>
      <c r="BFS183" s="229"/>
      <c r="BFT183" s="229"/>
      <c r="BFU183" s="229"/>
      <c r="BFV183" s="229"/>
      <c r="BFW183" s="229"/>
      <c r="BFX183" s="229"/>
      <c r="BFY183" s="229"/>
      <c r="BFZ183" s="229"/>
      <c r="BGA183" s="229"/>
      <c r="BGB183" s="229"/>
      <c r="BGC183" s="229"/>
      <c r="BGD183" s="229"/>
      <c r="BGE183" s="229"/>
      <c r="BGF183" s="229"/>
      <c r="BGG183" s="229"/>
      <c r="BGH183" s="229"/>
      <c r="BGI183" s="229"/>
      <c r="BGJ183" s="229"/>
      <c r="BGK183" s="229"/>
      <c r="BGL183" s="229"/>
      <c r="BGM183" s="229"/>
      <c r="BGN183" s="229"/>
      <c r="BGO183" s="229"/>
      <c r="BGP183" s="229"/>
      <c r="BGQ183" s="229"/>
      <c r="BGR183" s="229"/>
      <c r="BGS183" s="229"/>
      <c r="BGT183" s="229"/>
      <c r="BGU183" s="229"/>
      <c r="BGV183" s="229"/>
      <c r="BGW183" s="229"/>
      <c r="BGX183" s="229"/>
      <c r="BGY183" s="229"/>
      <c r="BGZ183" s="229"/>
      <c r="BHA183" s="229"/>
      <c r="BHB183" s="229"/>
      <c r="BHC183" s="229"/>
      <c r="BHD183" s="229"/>
      <c r="BHE183" s="229"/>
      <c r="BHF183" s="229"/>
      <c r="BHG183" s="229"/>
      <c r="BHH183" s="229"/>
      <c r="BHI183" s="229"/>
      <c r="BHJ183" s="229"/>
      <c r="BHK183" s="229"/>
      <c r="BHL183" s="229"/>
      <c r="BHM183" s="229"/>
      <c r="BHN183" s="229"/>
      <c r="BHO183" s="229"/>
      <c r="BHP183" s="229"/>
      <c r="BHQ183" s="229"/>
      <c r="BHR183" s="229"/>
      <c r="BHS183" s="229"/>
      <c r="BHT183" s="229"/>
      <c r="BHU183" s="229"/>
      <c r="BHV183" s="229"/>
      <c r="BHW183" s="229"/>
      <c r="BHX183" s="229"/>
      <c r="BHY183" s="229"/>
      <c r="BHZ183" s="229"/>
      <c r="BIA183" s="229"/>
      <c r="BIB183" s="229"/>
      <c r="BIC183" s="229"/>
      <c r="BID183" s="229"/>
      <c r="BIE183" s="229"/>
      <c r="BIF183" s="229"/>
      <c r="BIG183" s="229"/>
      <c r="BIH183" s="229"/>
      <c r="BII183" s="229"/>
      <c r="BIJ183" s="229"/>
      <c r="BIK183" s="229"/>
      <c r="BIL183" s="229"/>
      <c r="BIM183" s="229"/>
      <c r="BIN183" s="229"/>
      <c r="BIO183" s="229"/>
      <c r="BIP183" s="229"/>
      <c r="BIQ183" s="229"/>
      <c r="BIR183" s="229"/>
      <c r="BIS183" s="229"/>
      <c r="BIT183" s="229"/>
      <c r="BIU183" s="229"/>
      <c r="BIV183" s="229"/>
      <c r="BIW183" s="229"/>
      <c r="BIX183" s="229"/>
      <c r="BIY183" s="229"/>
      <c r="BIZ183" s="229"/>
      <c r="BJA183" s="229"/>
      <c r="BJB183" s="229"/>
      <c r="BJC183" s="229"/>
      <c r="BJD183" s="229"/>
      <c r="BJE183" s="229"/>
      <c r="BJF183" s="229"/>
      <c r="BJG183" s="229"/>
      <c r="BJH183" s="229"/>
      <c r="BJI183" s="229"/>
      <c r="BJJ183" s="229"/>
      <c r="BJK183" s="229"/>
      <c r="BJL183" s="229"/>
      <c r="BJM183" s="229"/>
      <c r="BJN183" s="229"/>
      <c r="BJO183" s="229"/>
      <c r="BJP183" s="229"/>
      <c r="BJQ183" s="229"/>
      <c r="BJR183" s="229"/>
      <c r="BJS183" s="229"/>
      <c r="BJT183" s="229"/>
      <c r="BJU183" s="229"/>
      <c r="BJV183" s="229"/>
      <c r="BJW183" s="229"/>
      <c r="BJX183" s="229"/>
      <c r="BJY183" s="229"/>
      <c r="BJZ183" s="229"/>
      <c r="BKA183" s="229"/>
      <c r="BKB183" s="229"/>
      <c r="BKC183" s="229"/>
      <c r="BKD183" s="229"/>
      <c r="BKE183" s="229"/>
      <c r="BKF183" s="229"/>
      <c r="BKG183" s="229"/>
      <c r="BKH183" s="229"/>
      <c r="BKI183" s="229"/>
      <c r="BKJ183" s="229"/>
      <c r="BKK183" s="229"/>
      <c r="BKL183" s="229"/>
      <c r="BKM183" s="229"/>
      <c r="BKN183" s="229"/>
      <c r="BKO183" s="229"/>
      <c r="BKP183" s="229"/>
      <c r="BKQ183" s="229"/>
      <c r="BKR183" s="229"/>
      <c r="BKS183" s="229"/>
      <c r="BKT183" s="229"/>
      <c r="BKU183" s="229"/>
      <c r="BKV183" s="229"/>
      <c r="BKW183" s="229"/>
      <c r="BKX183" s="229"/>
      <c r="BKY183" s="229"/>
      <c r="BKZ183" s="229"/>
      <c r="BLA183" s="229"/>
      <c r="BLB183" s="229"/>
      <c r="BLC183" s="229"/>
      <c r="BLD183" s="229"/>
      <c r="BLE183" s="229"/>
      <c r="BLF183" s="229"/>
      <c r="BLG183" s="229"/>
      <c r="BLH183" s="229"/>
      <c r="BLI183" s="229"/>
      <c r="BLJ183" s="229"/>
      <c r="BLK183" s="229"/>
      <c r="BLL183" s="229"/>
      <c r="BLM183" s="229"/>
      <c r="BLN183" s="229"/>
      <c r="BLO183" s="229"/>
      <c r="BLP183" s="229"/>
      <c r="BLQ183" s="229"/>
      <c r="BLR183" s="229"/>
      <c r="BLS183" s="229"/>
      <c r="BLT183" s="229"/>
      <c r="BLU183" s="229"/>
      <c r="BLV183" s="229"/>
      <c r="BLW183" s="229"/>
      <c r="BLX183" s="229"/>
      <c r="BLY183" s="229"/>
      <c r="BLZ183" s="229"/>
      <c r="BMA183" s="229"/>
      <c r="BMB183" s="229"/>
      <c r="BMC183" s="229"/>
      <c r="BMD183" s="229"/>
      <c r="BME183" s="229"/>
      <c r="BMF183" s="229"/>
      <c r="BMG183" s="229"/>
      <c r="BMH183" s="229"/>
      <c r="BMI183" s="229"/>
      <c r="BMJ183" s="229"/>
      <c r="BMK183" s="229"/>
      <c r="BML183" s="229"/>
      <c r="BMM183" s="229"/>
      <c r="BMN183" s="229"/>
      <c r="BMO183" s="229"/>
      <c r="BMP183" s="229"/>
      <c r="BMQ183" s="229"/>
      <c r="BMR183" s="229"/>
      <c r="BMS183" s="229"/>
      <c r="BMT183" s="229"/>
      <c r="BMU183" s="229"/>
      <c r="BMV183" s="229"/>
      <c r="BMW183" s="229"/>
      <c r="BMX183" s="229"/>
      <c r="BMY183" s="229"/>
      <c r="BMZ183" s="229"/>
      <c r="BNA183" s="229"/>
      <c r="BNB183" s="229"/>
      <c r="BNC183" s="229"/>
      <c r="BND183" s="229"/>
      <c r="BNE183" s="229"/>
      <c r="BNF183" s="229"/>
      <c r="BNG183" s="229"/>
      <c r="BNH183" s="229"/>
      <c r="BNI183" s="229"/>
      <c r="BNJ183" s="229"/>
      <c r="BNK183" s="229"/>
      <c r="BNL183" s="229"/>
      <c r="BNM183" s="229"/>
      <c r="BNN183" s="229"/>
      <c r="BNO183" s="229"/>
      <c r="BNP183" s="229"/>
      <c r="BNQ183" s="229"/>
      <c r="BNR183" s="229"/>
      <c r="BNS183" s="229"/>
      <c r="BNT183" s="229"/>
      <c r="BNU183" s="229"/>
      <c r="BNV183" s="229"/>
      <c r="BNW183" s="229"/>
      <c r="BNX183" s="229"/>
      <c r="BNY183" s="229"/>
      <c r="BNZ183" s="229"/>
      <c r="BOA183" s="229"/>
      <c r="BOB183" s="229"/>
      <c r="BOC183" s="229"/>
      <c r="BOD183" s="229"/>
      <c r="BOE183" s="229"/>
      <c r="BOF183" s="229"/>
      <c r="BOG183" s="229"/>
      <c r="BOH183" s="229"/>
      <c r="BOI183" s="229"/>
      <c r="BOJ183" s="229"/>
      <c r="BOK183" s="229"/>
      <c r="BOL183" s="229"/>
      <c r="BOM183" s="229"/>
      <c r="BON183" s="229"/>
      <c r="BOO183" s="229"/>
      <c r="BOP183" s="229"/>
      <c r="BOQ183" s="229"/>
      <c r="BOR183" s="229"/>
      <c r="BOS183" s="229"/>
      <c r="BOT183" s="229"/>
      <c r="BOU183" s="229"/>
      <c r="BOV183" s="229"/>
      <c r="BOW183" s="229"/>
      <c r="BOX183" s="229"/>
      <c r="BOY183" s="229"/>
      <c r="BOZ183" s="229"/>
      <c r="BPA183" s="229"/>
      <c r="BPB183" s="229"/>
      <c r="BPC183" s="229"/>
      <c r="BPD183" s="229"/>
      <c r="BPE183" s="229"/>
      <c r="BPF183" s="229"/>
      <c r="BPG183" s="229"/>
      <c r="BPH183" s="229"/>
      <c r="BPI183" s="229"/>
      <c r="BPJ183" s="229"/>
      <c r="BPK183" s="229"/>
      <c r="BPL183" s="229"/>
      <c r="BPM183" s="229"/>
      <c r="BPN183" s="229"/>
      <c r="BPO183" s="229"/>
      <c r="BPP183" s="229"/>
      <c r="BPQ183" s="229"/>
      <c r="BPR183" s="229"/>
      <c r="BPS183" s="229"/>
      <c r="BPT183" s="229"/>
      <c r="BPU183" s="229"/>
      <c r="BPV183" s="229"/>
      <c r="BPW183" s="229"/>
      <c r="BPX183" s="229"/>
      <c r="BPY183" s="229"/>
      <c r="BPZ183" s="229"/>
      <c r="BQA183" s="229"/>
      <c r="BQB183" s="229"/>
      <c r="BQC183" s="229"/>
      <c r="BQD183" s="229"/>
      <c r="BQE183" s="229"/>
      <c r="BQF183" s="229"/>
      <c r="BQG183" s="229"/>
      <c r="BQH183" s="229"/>
      <c r="BQI183" s="229"/>
      <c r="BQJ183" s="229"/>
      <c r="BQK183" s="229"/>
      <c r="BQL183" s="229"/>
      <c r="BQM183" s="229"/>
      <c r="BQN183" s="229"/>
      <c r="BQO183" s="229"/>
      <c r="BQP183" s="229"/>
      <c r="BQQ183" s="229"/>
      <c r="BQR183" s="229"/>
      <c r="BQS183" s="229"/>
      <c r="BQT183" s="229"/>
      <c r="BQU183" s="229"/>
      <c r="BQV183" s="229"/>
      <c r="BQW183" s="229"/>
      <c r="BQX183" s="229"/>
      <c r="BQY183" s="229"/>
      <c r="BQZ183" s="229"/>
      <c r="BRA183" s="229"/>
      <c r="BRB183" s="229"/>
      <c r="BRC183" s="229"/>
      <c r="BRD183" s="229"/>
      <c r="BRE183" s="229"/>
      <c r="BRF183" s="229"/>
      <c r="BRG183" s="229"/>
      <c r="BRH183" s="229"/>
      <c r="BRI183" s="229"/>
      <c r="BRJ183" s="229"/>
      <c r="BRK183" s="229"/>
      <c r="BRL183" s="229"/>
      <c r="BRM183" s="229"/>
      <c r="BRN183" s="229"/>
      <c r="BRO183" s="229"/>
      <c r="BRP183" s="229"/>
      <c r="BRQ183" s="229"/>
      <c r="BRR183" s="229"/>
      <c r="BRS183" s="229"/>
      <c r="BRT183" s="229"/>
      <c r="BRU183" s="229"/>
      <c r="BRV183" s="229"/>
      <c r="BRW183" s="229"/>
      <c r="BRX183" s="229"/>
      <c r="BRY183" s="229"/>
      <c r="BRZ183" s="229"/>
      <c r="BSA183" s="229"/>
      <c r="BSB183" s="229"/>
      <c r="BSC183" s="229"/>
      <c r="BSD183" s="229"/>
      <c r="BSE183" s="229"/>
      <c r="BSF183" s="229"/>
      <c r="BSG183" s="229"/>
      <c r="BSH183" s="229"/>
      <c r="BSI183" s="229"/>
      <c r="BSJ183" s="229"/>
      <c r="BSK183" s="229"/>
      <c r="BSL183" s="229"/>
      <c r="BSM183" s="229"/>
      <c r="BSN183" s="229"/>
      <c r="BSO183" s="229"/>
      <c r="BSP183" s="229"/>
      <c r="BSQ183" s="229"/>
      <c r="BSR183" s="229"/>
      <c r="BSS183" s="229"/>
      <c r="BST183" s="229"/>
      <c r="BSU183" s="229"/>
      <c r="BSV183" s="229"/>
      <c r="BSW183" s="229"/>
      <c r="BSX183" s="229"/>
      <c r="BSY183" s="229"/>
      <c r="BSZ183" s="229"/>
      <c r="BTA183" s="229"/>
      <c r="BTB183" s="229"/>
      <c r="BTC183" s="229"/>
      <c r="BTD183" s="229"/>
      <c r="BTE183" s="229"/>
      <c r="BTF183" s="229"/>
      <c r="BTG183" s="229"/>
      <c r="BTH183" s="229"/>
      <c r="BTI183" s="229"/>
      <c r="BTJ183" s="229"/>
      <c r="BTK183" s="229"/>
      <c r="BTL183" s="229"/>
      <c r="BTM183" s="229"/>
      <c r="BTN183" s="229"/>
      <c r="BTO183" s="229"/>
      <c r="BTP183" s="229"/>
      <c r="BTQ183" s="229"/>
      <c r="BTR183" s="229"/>
      <c r="BTS183" s="229"/>
      <c r="BTT183" s="229"/>
      <c r="BTU183" s="229"/>
      <c r="BTV183" s="229"/>
      <c r="BTW183" s="229"/>
      <c r="BTX183" s="229"/>
      <c r="BTY183" s="229"/>
      <c r="BTZ183" s="229"/>
      <c r="BUA183" s="229"/>
      <c r="BUB183" s="229"/>
      <c r="BUC183" s="229"/>
      <c r="BUD183" s="229"/>
      <c r="BUE183" s="229"/>
      <c r="BUF183" s="229"/>
      <c r="BUG183" s="229"/>
      <c r="BUH183" s="229"/>
      <c r="BUI183" s="229"/>
      <c r="BUJ183" s="229"/>
      <c r="BUK183" s="229"/>
      <c r="BUL183" s="229"/>
      <c r="BUM183" s="229"/>
      <c r="BUN183" s="229"/>
      <c r="BUO183" s="229"/>
      <c r="BUP183" s="229"/>
      <c r="BUQ183" s="229"/>
      <c r="BUR183" s="229"/>
      <c r="BUS183" s="229"/>
      <c r="BUT183" s="229"/>
      <c r="BUU183" s="229"/>
      <c r="BUV183" s="229"/>
      <c r="BUW183" s="229"/>
      <c r="BUX183" s="229"/>
      <c r="BUY183" s="229"/>
      <c r="BUZ183" s="229"/>
      <c r="BVA183" s="229"/>
      <c r="BVB183" s="229"/>
      <c r="BVC183" s="229"/>
      <c r="BVD183" s="229"/>
      <c r="BVE183" s="229"/>
      <c r="BVF183" s="229"/>
      <c r="BVG183" s="229"/>
      <c r="BVH183" s="229"/>
      <c r="BVI183" s="229"/>
      <c r="BVJ183" s="229"/>
      <c r="BVK183" s="229"/>
      <c r="BVL183" s="229"/>
      <c r="BVM183" s="229"/>
      <c r="BVN183" s="229"/>
      <c r="BVO183" s="229"/>
      <c r="BVP183" s="229"/>
      <c r="BVQ183" s="229"/>
      <c r="BVR183" s="229"/>
      <c r="BVS183" s="229"/>
      <c r="BVT183" s="229"/>
      <c r="BVU183" s="229"/>
      <c r="BVV183" s="229"/>
      <c r="BVW183" s="229"/>
      <c r="BVX183" s="229"/>
      <c r="BVY183" s="229"/>
      <c r="BVZ183" s="229"/>
      <c r="BWA183" s="229"/>
      <c r="BWB183" s="229"/>
      <c r="BWC183" s="229"/>
      <c r="BWD183" s="229"/>
      <c r="BWE183" s="229"/>
      <c r="BWF183" s="229"/>
      <c r="BWG183" s="229"/>
      <c r="BWH183" s="229"/>
      <c r="BWI183" s="229"/>
      <c r="BWJ183" s="229"/>
      <c r="BWK183" s="229"/>
      <c r="BWL183" s="229"/>
      <c r="BWM183" s="229"/>
      <c r="BWN183" s="229"/>
      <c r="BWO183" s="229"/>
      <c r="BWP183" s="229"/>
      <c r="BWQ183" s="229"/>
      <c r="BWR183" s="229"/>
      <c r="BWS183" s="229"/>
      <c r="BWT183" s="229"/>
      <c r="BWU183" s="229"/>
      <c r="BWV183" s="229"/>
      <c r="BWW183" s="229"/>
      <c r="BWX183" s="229"/>
      <c r="BWY183" s="229"/>
      <c r="BWZ183" s="229"/>
      <c r="BXA183" s="229"/>
      <c r="BXB183" s="229"/>
      <c r="BXC183" s="229"/>
      <c r="BXD183" s="229"/>
      <c r="BXE183" s="229"/>
      <c r="BXF183" s="229"/>
      <c r="BXG183" s="229"/>
      <c r="BXH183" s="229"/>
      <c r="BXI183" s="229"/>
      <c r="BXJ183" s="229"/>
      <c r="BXK183" s="229"/>
      <c r="BXL183" s="229"/>
      <c r="BXM183" s="229"/>
      <c r="BXN183" s="229"/>
      <c r="BXO183" s="229"/>
      <c r="BXP183" s="229"/>
      <c r="BXQ183" s="229"/>
      <c r="BXR183" s="229"/>
      <c r="BXS183" s="229"/>
      <c r="BXT183" s="229"/>
      <c r="BXU183" s="229"/>
      <c r="BXV183" s="229"/>
      <c r="BXW183" s="229"/>
      <c r="BXX183" s="229"/>
      <c r="BXY183" s="229"/>
      <c r="BXZ183" s="229"/>
      <c r="BYA183" s="229"/>
      <c r="BYB183" s="229"/>
      <c r="BYC183" s="229"/>
      <c r="BYD183" s="229"/>
      <c r="BYE183" s="229"/>
      <c r="BYF183" s="229"/>
      <c r="BYG183" s="229"/>
      <c r="BYH183" s="229"/>
      <c r="BYI183" s="229"/>
      <c r="BYJ183" s="229"/>
      <c r="BYK183" s="229"/>
      <c r="BYL183" s="229"/>
      <c r="BYM183" s="229"/>
      <c r="BYN183" s="229"/>
      <c r="BYO183" s="229"/>
      <c r="BYP183" s="229"/>
      <c r="BYQ183" s="229"/>
      <c r="BYR183" s="229"/>
      <c r="BYS183" s="229"/>
      <c r="BYT183" s="229"/>
      <c r="BYU183" s="229"/>
      <c r="BYV183" s="229"/>
      <c r="BYW183" s="229"/>
      <c r="BYX183" s="229"/>
      <c r="BYY183" s="229"/>
      <c r="BYZ183" s="229"/>
      <c r="BZA183" s="229"/>
      <c r="BZB183" s="229"/>
      <c r="BZC183" s="229"/>
      <c r="BZD183" s="229"/>
      <c r="BZE183" s="229"/>
      <c r="BZF183" s="229"/>
      <c r="BZG183" s="229"/>
      <c r="BZH183" s="229"/>
      <c r="BZI183" s="229"/>
      <c r="BZJ183" s="229"/>
      <c r="BZK183" s="229"/>
      <c r="BZL183" s="229"/>
      <c r="BZM183" s="229"/>
      <c r="BZN183" s="229"/>
      <c r="BZO183" s="229"/>
      <c r="BZP183" s="229"/>
      <c r="BZQ183" s="229"/>
      <c r="BZR183" s="229"/>
      <c r="BZS183" s="229"/>
      <c r="BZT183" s="229"/>
      <c r="BZU183" s="229"/>
      <c r="BZV183" s="229"/>
      <c r="BZW183" s="229"/>
      <c r="BZX183" s="229"/>
      <c r="BZY183" s="229"/>
      <c r="BZZ183" s="229"/>
      <c r="CAA183" s="229"/>
      <c r="CAB183" s="229"/>
      <c r="CAC183" s="229"/>
      <c r="CAD183" s="229"/>
      <c r="CAE183" s="229"/>
      <c r="CAF183" s="229"/>
      <c r="CAG183" s="229"/>
      <c r="CAH183" s="229"/>
      <c r="CAI183" s="229"/>
      <c r="CAJ183" s="229"/>
      <c r="CAK183" s="229"/>
      <c r="CAL183" s="229"/>
      <c r="CAM183" s="229"/>
      <c r="CAN183" s="229"/>
      <c r="CAO183" s="229"/>
      <c r="CAP183" s="229"/>
      <c r="CAQ183" s="229"/>
      <c r="CAR183" s="229"/>
      <c r="CAS183" s="229"/>
      <c r="CAT183" s="229"/>
      <c r="CAU183" s="229"/>
      <c r="CAV183" s="229"/>
      <c r="CAW183" s="229"/>
      <c r="CAX183" s="229"/>
      <c r="CAY183" s="229"/>
      <c r="CAZ183" s="229"/>
      <c r="CBA183" s="229"/>
      <c r="CBB183" s="229"/>
      <c r="CBC183" s="229"/>
      <c r="CBD183" s="229"/>
      <c r="CBE183" s="229"/>
      <c r="CBF183" s="229"/>
      <c r="CBG183" s="229"/>
      <c r="CBH183" s="229"/>
      <c r="CBI183" s="229"/>
      <c r="CBJ183" s="229"/>
      <c r="CBK183" s="229"/>
      <c r="CBL183" s="229"/>
      <c r="CBM183" s="229"/>
      <c r="CBN183" s="229"/>
      <c r="CBO183" s="229"/>
      <c r="CBP183" s="229"/>
      <c r="CBQ183" s="229"/>
      <c r="CBR183" s="229"/>
      <c r="CBS183" s="229"/>
      <c r="CBT183" s="229"/>
      <c r="CBU183" s="229"/>
      <c r="CBV183" s="229"/>
      <c r="CBW183" s="229"/>
      <c r="CBX183" s="229"/>
      <c r="CBY183" s="229"/>
      <c r="CBZ183" s="229"/>
      <c r="CCA183" s="229"/>
      <c r="CCB183" s="229"/>
      <c r="CCC183" s="229"/>
      <c r="CCD183" s="229"/>
      <c r="CCE183" s="229"/>
      <c r="CCF183" s="229"/>
      <c r="CCG183" s="229"/>
      <c r="CCH183" s="229"/>
      <c r="CCI183" s="229"/>
      <c r="CCJ183" s="229"/>
      <c r="CCK183" s="229"/>
      <c r="CCL183" s="229"/>
      <c r="CCM183" s="229"/>
      <c r="CCN183" s="229"/>
      <c r="CCO183" s="229"/>
      <c r="CCP183" s="229"/>
      <c r="CCQ183" s="229"/>
      <c r="CCR183" s="229"/>
      <c r="CCS183" s="229"/>
      <c r="CCT183" s="229"/>
      <c r="CCU183" s="229"/>
      <c r="CCV183" s="229"/>
      <c r="CCW183" s="229"/>
      <c r="CCX183" s="229"/>
      <c r="CCY183" s="229"/>
      <c r="CCZ183" s="229"/>
      <c r="CDA183" s="229"/>
      <c r="CDB183" s="229"/>
      <c r="CDC183" s="229"/>
      <c r="CDD183" s="229"/>
      <c r="CDE183" s="229"/>
      <c r="CDF183" s="229"/>
      <c r="CDG183" s="229"/>
      <c r="CDH183" s="229"/>
      <c r="CDI183" s="229"/>
      <c r="CDJ183" s="229"/>
      <c r="CDK183" s="229"/>
      <c r="CDL183" s="229"/>
      <c r="CDM183" s="229"/>
      <c r="CDN183" s="229"/>
      <c r="CDO183" s="229"/>
      <c r="CDP183" s="229"/>
      <c r="CDQ183" s="229"/>
      <c r="CDR183" s="229"/>
      <c r="CDS183" s="229"/>
      <c r="CDT183" s="229"/>
      <c r="CDU183" s="229"/>
      <c r="CDV183" s="229"/>
      <c r="CDW183" s="229"/>
      <c r="CDX183" s="229"/>
      <c r="CDY183" s="229"/>
      <c r="CDZ183" s="229"/>
      <c r="CEA183" s="229"/>
      <c r="CEB183" s="229"/>
      <c r="CEC183" s="229"/>
      <c r="CED183" s="229"/>
      <c r="CEE183" s="229"/>
      <c r="CEF183" s="229"/>
      <c r="CEG183" s="229"/>
      <c r="CEH183" s="229"/>
      <c r="CEI183" s="229"/>
      <c r="CEJ183" s="229"/>
      <c r="CEK183" s="229"/>
      <c r="CEL183" s="229"/>
      <c r="CEM183" s="229"/>
      <c r="CEN183" s="229"/>
      <c r="CEO183" s="229"/>
      <c r="CEP183" s="229"/>
      <c r="CEQ183" s="229"/>
      <c r="CER183" s="229"/>
      <c r="CES183" s="229"/>
      <c r="CET183" s="229"/>
      <c r="CEU183" s="229"/>
      <c r="CEV183" s="229"/>
      <c r="CEW183" s="229"/>
      <c r="CEX183" s="229"/>
      <c r="CEY183" s="229"/>
      <c r="CEZ183" s="229"/>
      <c r="CFA183" s="229"/>
      <c r="CFB183" s="229"/>
      <c r="CFC183" s="229"/>
      <c r="CFD183" s="229"/>
      <c r="CFE183" s="229"/>
      <c r="CFF183" s="229"/>
      <c r="CFG183" s="229"/>
      <c r="CFH183" s="229"/>
      <c r="CFI183" s="229"/>
      <c r="CFJ183" s="229"/>
      <c r="CFK183" s="229"/>
      <c r="CFL183" s="229"/>
      <c r="CFM183" s="229"/>
      <c r="CFN183" s="229"/>
      <c r="CFO183" s="229"/>
      <c r="CFP183" s="229"/>
      <c r="CFQ183" s="229"/>
      <c r="CFR183" s="229"/>
      <c r="CFS183" s="229"/>
      <c r="CFT183" s="229"/>
      <c r="CFU183" s="229"/>
      <c r="CFV183" s="229"/>
      <c r="CFW183" s="229"/>
      <c r="CFX183" s="229"/>
      <c r="CFY183" s="229"/>
      <c r="CFZ183" s="229"/>
      <c r="CGA183" s="229"/>
      <c r="CGB183" s="229"/>
      <c r="CGC183" s="229"/>
      <c r="CGD183" s="229"/>
      <c r="CGE183" s="229"/>
      <c r="CGF183" s="229"/>
      <c r="CGG183" s="229"/>
      <c r="CGH183" s="229"/>
      <c r="CGI183" s="229"/>
      <c r="CGJ183" s="229"/>
      <c r="CGK183" s="229"/>
      <c r="CGL183" s="229"/>
      <c r="CGM183" s="229"/>
      <c r="CGN183" s="229"/>
      <c r="CGO183" s="229"/>
      <c r="CGP183" s="229"/>
      <c r="CGQ183" s="229"/>
      <c r="CGR183" s="229"/>
      <c r="CGS183" s="229"/>
      <c r="CGT183" s="229"/>
      <c r="CGU183" s="229"/>
      <c r="CGV183" s="229"/>
      <c r="CGW183" s="229"/>
      <c r="CGX183" s="229"/>
      <c r="CGY183" s="229"/>
      <c r="CGZ183" s="229"/>
      <c r="CHA183" s="229"/>
      <c r="CHB183" s="229"/>
      <c r="CHC183" s="229"/>
      <c r="CHD183" s="229"/>
      <c r="CHE183" s="229"/>
      <c r="CHF183" s="229"/>
      <c r="CHG183" s="229"/>
      <c r="CHH183" s="229"/>
      <c r="CHI183" s="229"/>
      <c r="CHJ183" s="229"/>
      <c r="CHK183" s="229"/>
      <c r="CHL183" s="229"/>
      <c r="CHM183" s="229"/>
      <c r="CHN183" s="229"/>
      <c r="CHO183" s="229"/>
      <c r="CHP183" s="229"/>
      <c r="CHQ183" s="229"/>
      <c r="CHR183" s="229"/>
      <c r="CHS183" s="229"/>
      <c r="CHT183" s="229"/>
      <c r="CHU183" s="229"/>
      <c r="CHV183" s="229"/>
      <c r="CHW183" s="229"/>
      <c r="CHX183" s="229"/>
      <c r="CHY183" s="229"/>
      <c r="CHZ183" s="229"/>
      <c r="CIA183" s="229"/>
      <c r="CIB183" s="229"/>
      <c r="CIC183" s="229"/>
      <c r="CID183" s="229"/>
      <c r="CIE183" s="229"/>
      <c r="CIF183" s="229"/>
      <c r="CIG183" s="229"/>
      <c r="CIH183" s="229"/>
      <c r="CII183" s="229"/>
      <c r="CIJ183" s="229"/>
      <c r="CIK183" s="229"/>
      <c r="CIL183" s="229"/>
      <c r="CIM183" s="229"/>
      <c r="CIN183" s="229"/>
      <c r="CIO183" s="229"/>
      <c r="CIP183" s="229"/>
      <c r="CIQ183" s="229"/>
      <c r="CIR183" s="229"/>
      <c r="CIS183" s="229"/>
      <c r="CIT183" s="229"/>
      <c r="CIU183" s="229"/>
      <c r="CIV183" s="229"/>
      <c r="CIW183" s="229"/>
      <c r="CIX183" s="229"/>
      <c r="CIY183" s="229"/>
      <c r="CIZ183" s="229"/>
      <c r="CJA183" s="229"/>
      <c r="CJB183" s="229"/>
      <c r="CJC183" s="229"/>
      <c r="CJD183" s="229"/>
      <c r="CJE183" s="229"/>
      <c r="CJF183" s="229"/>
      <c r="CJG183" s="229"/>
      <c r="CJH183" s="229"/>
      <c r="CJI183" s="229"/>
      <c r="CJJ183" s="229"/>
      <c r="CJK183" s="229"/>
      <c r="CJL183" s="229"/>
      <c r="CJM183" s="229"/>
      <c r="CJN183" s="229"/>
      <c r="CJO183" s="229"/>
      <c r="CJP183" s="229"/>
      <c r="CJQ183" s="229"/>
      <c r="CJR183" s="229"/>
      <c r="CJS183" s="229"/>
      <c r="CJT183" s="229"/>
      <c r="CJU183" s="229"/>
      <c r="CJV183" s="229"/>
      <c r="CJW183" s="229"/>
      <c r="CJX183" s="229"/>
      <c r="CJY183" s="229"/>
      <c r="CJZ183" s="229"/>
      <c r="CKA183" s="229"/>
      <c r="CKB183" s="229"/>
      <c r="CKC183" s="229"/>
      <c r="CKD183" s="229"/>
      <c r="CKE183" s="229"/>
      <c r="CKF183" s="229"/>
      <c r="CKG183" s="229"/>
      <c r="CKH183" s="229"/>
      <c r="CKI183" s="229"/>
      <c r="CKJ183" s="229"/>
      <c r="CKK183" s="229"/>
      <c r="CKL183" s="229"/>
      <c r="CKM183" s="229"/>
      <c r="CKN183" s="229"/>
      <c r="CKO183" s="229"/>
      <c r="CKP183" s="229"/>
      <c r="CKQ183" s="229"/>
      <c r="CKR183" s="229"/>
      <c r="CKS183" s="229"/>
      <c r="CKT183" s="229"/>
      <c r="CKU183" s="229"/>
      <c r="CKV183" s="229"/>
      <c r="CKW183" s="229"/>
      <c r="CKX183" s="229"/>
      <c r="CKY183" s="229"/>
      <c r="CKZ183" s="229"/>
      <c r="CLA183" s="229"/>
      <c r="CLB183" s="229"/>
      <c r="CLC183" s="229"/>
      <c r="CLD183" s="229"/>
      <c r="CLE183" s="229"/>
      <c r="CLF183" s="229"/>
      <c r="CLG183" s="229"/>
      <c r="CLH183" s="229"/>
      <c r="CLI183" s="229"/>
      <c r="CLJ183" s="229"/>
      <c r="CLK183" s="229"/>
      <c r="CLL183" s="229"/>
      <c r="CLM183" s="229"/>
      <c r="CLN183" s="229"/>
      <c r="CLO183" s="229"/>
      <c r="CLP183" s="229"/>
      <c r="CLQ183" s="229"/>
      <c r="CLR183" s="229"/>
      <c r="CLS183" s="229"/>
      <c r="CLT183" s="229"/>
      <c r="CLU183" s="229"/>
      <c r="CLV183" s="229"/>
      <c r="CLW183" s="229"/>
      <c r="CLX183" s="229"/>
      <c r="CLY183" s="229"/>
      <c r="CLZ183" s="229"/>
      <c r="CMA183" s="229"/>
      <c r="CMB183" s="229"/>
      <c r="CMC183" s="229"/>
      <c r="CMD183" s="229"/>
      <c r="CME183" s="229"/>
      <c r="CMF183" s="229"/>
      <c r="CMG183" s="229"/>
      <c r="CMH183" s="229"/>
      <c r="CMI183" s="229"/>
      <c r="CMJ183" s="229"/>
      <c r="CMK183" s="229"/>
      <c r="CML183" s="229"/>
      <c r="CMM183" s="229"/>
      <c r="CMN183" s="229"/>
      <c r="CMO183" s="229"/>
      <c r="CMP183" s="229"/>
      <c r="CMQ183" s="229"/>
      <c r="CMR183" s="229"/>
      <c r="CMS183" s="229"/>
      <c r="CMT183" s="229"/>
      <c r="CMU183" s="229"/>
      <c r="CMV183" s="229"/>
      <c r="CMW183" s="229"/>
      <c r="CMX183" s="229"/>
      <c r="CMY183" s="229"/>
      <c r="CMZ183" s="229"/>
      <c r="CNA183" s="229"/>
      <c r="CNB183" s="229"/>
      <c r="CNC183" s="229"/>
      <c r="CND183" s="229"/>
      <c r="CNE183" s="229"/>
      <c r="CNF183" s="229"/>
      <c r="CNG183" s="229"/>
      <c r="CNH183" s="229"/>
      <c r="CNI183" s="229"/>
      <c r="CNJ183" s="229"/>
      <c r="CNK183" s="229"/>
      <c r="CNL183" s="229"/>
      <c r="CNM183" s="229"/>
      <c r="CNN183" s="229"/>
      <c r="CNO183" s="229"/>
      <c r="CNP183" s="229"/>
      <c r="CNQ183" s="229"/>
      <c r="CNR183" s="229"/>
      <c r="CNS183" s="229"/>
      <c r="CNT183" s="229"/>
      <c r="CNU183" s="229"/>
      <c r="CNV183" s="229"/>
      <c r="CNW183" s="229"/>
      <c r="CNX183" s="229"/>
      <c r="CNY183" s="229"/>
      <c r="CNZ183" s="229"/>
      <c r="COA183" s="229"/>
      <c r="COB183" s="229"/>
      <c r="COC183" s="229"/>
      <c r="COD183" s="229"/>
      <c r="COE183" s="229"/>
      <c r="COF183" s="229"/>
      <c r="COG183" s="229"/>
      <c r="COH183" s="229"/>
      <c r="COI183" s="229"/>
      <c r="COJ183" s="229"/>
      <c r="COK183" s="229"/>
      <c r="COL183" s="229"/>
      <c r="COM183" s="229"/>
      <c r="CON183" s="229"/>
      <c r="COO183" s="229"/>
      <c r="COP183" s="229"/>
      <c r="COQ183" s="229"/>
      <c r="COR183" s="229"/>
      <c r="COS183" s="229"/>
      <c r="COT183" s="229"/>
      <c r="COU183" s="229"/>
      <c r="COV183" s="229"/>
      <c r="COW183" s="229"/>
      <c r="COX183" s="229"/>
      <c r="COY183" s="229"/>
      <c r="COZ183" s="229"/>
      <c r="CPA183" s="229"/>
      <c r="CPB183" s="229"/>
      <c r="CPC183" s="229"/>
      <c r="CPD183" s="229"/>
      <c r="CPE183" s="229"/>
      <c r="CPF183" s="229"/>
      <c r="CPG183" s="229"/>
      <c r="CPH183" s="229"/>
      <c r="CPI183" s="229"/>
      <c r="CPJ183" s="229"/>
      <c r="CPK183" s="229"/>
      <c r="CPL183" s="229"/>
      <c r="CPM183" s="229"/>
      <c r="CPN183" s="229"/>
      <c r="CPO183" s="229"/>
      <c r="CPP183" s="229"/>
      <c r="CPQ183" s="229"/>
      <c r="CPR183" s="229"/>
      <c r="CPS183" s="229"/>
      <c r="CPT183" s="229"/>
      <c r="CPU183" s="229"/>
      <c r="CPV183" s="229"/>
      <c r="CPW183" s="229"/>
      <c r="CPX183" s="229"/>
      <c r="CPY183" s="229"/>
      <c r="CPZ183" s="229"/>
      <c r="CQA183" s="229"/>
      <c r="CQB183" s="229"/>
      <c r="CQC183" s="229"/>
      <c r="CQD183" s="229"/>
      <c r="CQE183" s="229"/>
      <c r="CQF183" s="229"/>
      <c r="CQG183" s="229"/>
      <c r="CQH183" s="229"/>
      <c r="CQI183" s="229"/>
      <c r="CQJ183" s="229"/>
      <c r="CQK183" s="229"/>
      <c r="CQL183" s="229"/>
      <c r="CQM183" s="229"/>
      <c r="CQN183" s="229"/>
      <c r="CQO183" s="229"/>
      <c r="CQP183" s="229"/>
      <c r="CQQ183" s="229"/>
      <c r="CQR183" s="229"/>
      <c r="CQS183" s="229"/>
      <c r="CQT183" s="229"/>
      <c r="CQU183" s="229"/>
      <c r="CQV183" s="229"/>
      <c r="CQW183" s="229"/>
      <c r="CQX183" s="229"/>
      <c r="CQY183" s="229"/>
      <c r="CQZ183" s="229"/>
      <c r="CRA183" s="229"/>
      <c r="CRB183" s="229"/>
      <c r="CRC183" s="229"/>
      <c r="CRD183" s="229"/>
      <c r="CRE183" s="229"/>
      <c r="CRF183" s="229"/>
      <c r="CRG183" s="229"/>
      <c r="CRH183" s="229"/>
      <c r="CRI183" s="229"/>
      <c r="CRJ183" s="229"/>
      <c r="CRK183" s="229"/>
      <c r="CRL183" s="229"/>
      <c r="CRM183" s="229"/>
      <c r="CRN183" s="229"/>
      <c r="CRO183" s="229"/>
      <c r="CRP183" s="229"/>
      <c r="CRQ183" s="229"/>
      <c r="CRR183" s="229"/>
      <c r="CRS183" s="229"/>
      <c r="CRT183" s="229"/>
      <c r="CRU183" s="229"/>
      <c r="CRV183" s="229"/>
      <c r="CRW183" s="229"/>
      <c r="CRX183" s="229"/>
      <c r="CRY183" s="229"/>
      <c r="CRZ183" s="229"/>
      <c r="CSA183" s="229"/>
      <c r="CSB183" s="229"/>
      <c r="CSC183" s="229"/>
      <c r="CSD183" s="229"/>
      <c r="CSE183" s="229"/>
      <c r="CSF183" s="229"/>
      <c r="CSG183" s="229"/>
      <c r="CSH183" s="229"/>
      <c r="CSI183" s="229"/>
      <c r="CSJ183" s="229"/>
      <c r="CSK183" s="229"/>
      <c r="CSL183" s="229"/>
      <c r="CSM183" s="229"/>
      <c r="CSN183" s="229"/>
      <c r="CSO183" s="229"/>
      <c r="CSP183" s="229"/>
      <c r="CSQ183" s="229"/>
      <c r="CSR183" s="229"/>
      <c r="CSS183" s="229"/>
      <c r="CST183" s="229"/>
      <c r="CSU183" s="229"/>
      <c r="CSV183" s="229"/>
      <c r="CSW183" s="229"/>
      <c r="CSX183" s="229"/>
      <c r="CSY183" s="229"/>
      <c r="CSZ183" s="229"/>
      <c r="CTA183" s="229"/>
      <c r="CTB183" s="229"/>
      <c r="CTC183" s="229"/>
      <c r="CTD183" s="229"/>
      <c r="CTE183" s="229"/>
      <c r="CTF183" s="229"/>
      <c r="CTG183" s="229"/>
      <c r="CTH183" s="229"/>
      <c r="CTI183" s="229"/>
      <c r="CTJ183" s="229"/>
      <c r="CTK183" s="229"/>
      <c r="CTL183" s="229"/>
      <c r="CTM183" s="229"/>
      <c r="CTN183" s="229"/>
      <c r="CTO183" s="229"/>
      <c r="CTP183" s="229"/>
      <c r="CTQ183" s="229"/>
      <c r="CTR183" s="229"/>
      <c r="CTS183" s="229"/>
      <c r="CTT183" s="229"/>
      <c r="CTU183" s="229"/>
      <c r="CTV183" s="229"/>
      <c r="CTW183" s="229"/>
      <c r="CTX183" s="229"/>
      <c r="CTY183" s="229"/>
      <c r="CTZ183" s="229"/>
      <c r="CUA183" s="229"/>
    </row>
    <row r="184" spans="1:2575" s="224" customFormat="1" ht="108.75" hidden="1" customHeight="1">
      <c r="A184" s="247"/>
      <c r="B184" s="248"/>
      <c r="C184" s="249"/>
      <c r="D184" s="250"/>
      <c r="E184" s="274"/>
      <c r="F184" s="252"/>
      <c r="G184" s="249"/>
      <c r="H184" s="256"/>
      <c r="I184" s="269"/>
      <c r="J184" s="270"/>
      <c r="K184" s="252"/>
      <c r="L184" s="252"/>
      <c r="N184" s="229"/>
      <c r="O184" s="229"/>
      <c r="P184" s="229"/>
      <c r="Q184" s="229"/>
      <c r="R184" s="229"/>
      <c r="S184" s="229"/>
      <c r="T184" s="229"/>
      <c r="U184" s="229"/>
      <c r="V184" s="229"/>
      <c r="W184" s="229"/>
      <c r="X184" s="229"/>
      <c r="Y184" s="229"/>
      <c r="Z184" s="229"/>
      <c r="AA184" s="229"/>
      <c r="AB184" s="229"/>
      <c r="AC184" s="229"/>
      <c r="AD184" s="229"/>
      <c r="AE184" s="229"/>
      <c r="AF184" s="229"/>
      <c r="AG184" s="229"/>
      <c r="AH184" s="229"/>
      <c r="AI184" s="229"/>
      <c r="AJ184" s="229"/>
      <c r="AK184" s="229"/>
      <c r="AL184" s="229"/>
      <c r="AM184" s="229"/>
      <c r="AN184" s="229"/>
      <c r="AO184" s="229"/>
      <c r="AP184" s="229"/>
      <c r="AQ184" s="229"/>
      <c r="AR184" s="229"/>
      <c r="AS184" s="229"/>
      <c r="AT184" s="229"/>
      <c r="AU184" s="229"/>
      <c r="AV184" s="229"/>
      <c r="AW184" s="229"/>
      <c r="AX184" s="229"/>
      <c r="AY184" s="229"/>
      <c r="AZ184" s="229"/>
      <c r="BA184" s="229"/>
      <c r="BB184" s="229"/>
      <c r="BC184" s="229"/>
      <c r="BD184" s="229"/>
      <c r="BE184" s="229"/>
      <c r="BF184" s="229"/>
      <c r="BG184" s="229"/>
      <c r="BH184" s="229"/>
      <c r="BI184" s="229"/>
      <c r="BJ184" s="229"/>
      <c r="BK184" s="229"/>
      <c r="BL184" s="229"/>
      <c r="BM184" s="229"/>
      <c r="BN184" s="229"/>
      <c r="BO184" s="229"/>
      <c r="BP184" s="229"/>
      <c r="BQ184" s="229"/>
      <c r="BR184" s="229"/>
      <c r="BS184" s="229"/>
      <c r="BT184" s="229"/>
      <c r="BU184" s="229"/>
      <c r="BV184" s="229"/>
      <c r="BW184" s="229"/>
      <c r="BX184" s="229"/>
      <c r="BY184" s="229"/>
      <c r="BZ184" s="229"/>
      <c r="CA184" s="229"/>
      <c r="CB184" s="229"/>
      <c r="CC184" s="229"/>
      <c r="CD184" s="229"/>
      <c r="CE184" s="229"/>
      <c r="CF184" s="229"/>
      <c r="CG184" s="229"/>
      <c r="CH184" s="229"/>
      <c r="CI184" s="229"/>
      <c r="CJ184" s="229"/>
      <c r="CK184" s="229"/>
      <c r="CL184" s="229"/>
      <c r="CM184" s="229"/>
      <c r="CN184" s="229"/>
      <c r="CO184" s="229"/>
      <c r="CP184" s="229"/>
      <c r="CQ184" s="229"/>
      <c r="CR184" s="229"/>
      <c r="CS184" s="229"/>
      <c r="CT184" s="229"/>
      <c r="CU184" s="229"/>
      <c r="CV184" s="229"/>
      <c r="CW184" s="229"/>
      <c r="CX184" s="229"/>
      <c r="CY184" s="229"/>
      <c r="CZ184" s="229"/>
      <c r="DA184" s="229"/>
      <c r="DB184" s="229"/>
      <c r="DC184" s="229"/>
      <c r="DD184" s="229"/>
      <c r="DE184" s="229"/>
      <c r="DF184" s="229"/>
      <c r="DG184" s="229"/>
      <c r="DH184" s="229"/>
      <c r="DI184" s="229"/>
      <c r="DJ184" s="229"/>
      <c r="DK184" s="229"/>
      <c r="DL184" s="229"/>
      <c r="DM184" s="229"/>
      <c r="DN184" s="229"/>
      <c r="DO184" s="229"/>
      <c r="DP184" s="229"/>
      <c r="DQ184" s="229"/>
      <c r="DR184" s="229"/>
      <c r="DS184" s="229"/>
      <c r="DT184" s="229"/>
      <c r="DU184" s="229"/>
      <c r="DV184" s="229"/>
      <c r="DW184" s="229"/>
      <c r="DX184" s="229"/>
      <c r="DY184" s="229"/>
      <c r="DZ184" s="229"/>
      <c r="EA184" s="229"/>
      <c r="EB184" s="229"/>
      <c r="EC184" s="229"/>
      <c r="ED184" s="229"/>
      <c r="EE184" s="229"/>
      <c r="EF184" s="229"/>
      <c r="EG184" s="229"/>
      <c r="EH184" s="229"/>
      <c r="EI184" s="229"/>
      <c r="EJ184" s="229"/>
      <c r="EK184" s="229"/>
      <c r="EL184" s="229"/>
      <c r="EM184" s="229"/>
      <c r="EN184" s="229"/>
      <c r="EO184" s="229"/>
      <c r="EP184" s="229"/>
      <c r="EQ184" s="229"/>
      <c r="ER184" s="229"/>
      <c r="ES184" s="229"/>
      <c r="ET184" s="229"/>
      <c r="EU184" s="229"/>
      <c r="EV184" s="229"/>
      <c r="EW184" s="229"/>
      <c r="EX184" s="229"/>
      <c r="EY184" s="229"/>
      <c r="EZ184" s="229"/>
      <c r="FA184" s="229"/>
      <c r="FB184" s="229"/>
      <c r="FC184" s="229"/>
      <c r="FD184" s="229"/>
      <c r="FE184" s="229"/>
      <c r="FF184" s="229"/>
      <c r="FG184" s="229"/>
      <c r="FH184" s="229"/>
      <c r="FI184" s="229"/>
      <c r="FJ184" s="229"/>
      <c r="FK184" s="229"/>
      <c r="FL184" s="229"/>
      <c r="FM184" s="229"/>
      <c r="FN184" s="229"/>
      <c r="FO184" s="229"/>
      <c r="FP184" s="229"/>
      <c r="FQ184" s="229"/>
      <c r="FR184" s="229"/>
      <c r="FS184" s="229"/>
      <c r="FT184" s="229"/>
      <c r="FU184" s="229"/>
      <c r="FV184" s="229"/>
      <c r="FW184" s="229"/>
      <c r="FX184" s="229"/>
      <c r="FY184" s="229"/>
      <c r="FZ184" s="229"/>
      <c r="GA184" s="229"/>
      <c r="GB184" s="229"/>
      <c r="GC184" s="229"/>
      <c r="GD184" s="229"/>
      <c r="GE184" s="229"/>
      <c r="GF184" s="229"/>
      <c r="GG184" s="229"/>
      <c r="GH184" s="229"/>
      <c r="GI184" s="229"/>
      <c r="GJ184" s="229"/>
      <c r="GK184" s="229"/>
      <c r="GL184" s="229"/>
      <c r="GM184" s="229"/>
      <c r="GN184" s="229"/>
      <c r="GO184" s="229"/>
      <c r="GP184" s="229"/>
      <c r="GQ184" s="229"/>
      <c r="GR184" s="229"/>
      <c r="GS184" s="229"/>
      <c r="GT184" s="229"/>
      <c r="GU184" s="229"/>
      <c r="GV184" s="229"/>
      <c r="GW184" s="229"/>
      <c r="GX184" s="229"/>
      <c r="GY184" s="229"/>
      <c r="GZ184" s="229"/>
      <c r="HA184" s="229"/>
      <c r="HB184" s="229"/>
      <c r="HC184" s="229"/>
      <c r="HD184" s="229"/>
      <c r="HE184" s="229"/>
      <c r="HF184" s="229"/>
      <c r="HG184" s="229"/>
      <c r="HH184" s="229"/>
      <c r="HI184" s="229"/>
      <c r="HJ184" s="229"/>
      <c r="HK184" s="229"/>
      <c r="HL184" s="229"/>
      <c r="HM184" s="229"/>
      <c r="HN184" s="229"/>
      <c r="HO184" s="229"/>
      <c r="HP184" s="229"/>
      <c r="HQ184" s="229"/>
      <c r="HR184" s="229"/>
      <c r="HS184" s="229"/>
      <c r="HT184" s="229"/>
      <c r="HU184" s="229"/>
      <c r="HV184" s="229"/>
      <c r="HW184" s="229"/>
      <c r="HX184" s="229"/>
      <c r="HY184" s="229"/>
      <c r="HZ184" s="229"/>
      <c r="IA184" s="229"/>
      <c r="IB184" s="229"/>
      <c r="IC184" s="229"/>
      <c r="ID184" s="229"/>
      <c r="IE184" s="229"/>
      <c r="IF184" s="229"/>
      <c r="IG184" s="229"/>
      <c r="IH184" s="229"/>
      <c r="II184" s="229"/>
      <c r="IJ184" s="229"/>
      <c r="IK184" s="229"/>
      <c r="IL184" s="229"/>
      <c r="IM184" s="229"/>
      <c r="IN184" s="229"/>
      <c r="IO184" s="229"/>
      <c r="IP184" s="229"/>
      <c r="IQ184" s="229"/>
      <c r="IR184" s="229"/>
      <c r="IS184" s="229"/>
      <c r="IT184" s="229"/>
      <c r="IU184" s="229"/>
      <c r="IV184" s="229"/>
      <c r="IW184" s="229"/>
      <c r="IX184" s="229"/>
      <c r="IY184" s="229"/>
      <c r="IZ184" s="229"/>
      <c r="JA184" s="229"/>
      <c r="JB184" s="229"/>
      <c r="JC184" s="229"/>
      <c r="JD184" s="229"/>
      <c r="JE184" s="229"/>
      <c r="JF184" s="229"/>
      <c r="JG184" s="229"/>
      <c r="JH184" s="229"/>
      <c r="JI184" s="229"/>
      <c r="JJ184" s="229"/>
      <c r="JK184" s="229"/>
      <c r="JL184" s="229"/>
      <c r="JM184" s="229"/>
      <c r="JN184" s="229"/>
      <c r="JO184" s="229"/>
      <c r="JP184" s="229"/>
      <c r="JQ184" s="229"/>
      <c r="JR184" s="229"/>
      <c r="JS184" s="229"/>
      <c r="JT184" s="229"/>
      <c r="JU184" s="229"/>
      <c r="JV184" s="229"/>
      <c r="JW184" s="229"/>
      <c r="JX184" s="229"/>
      <c r="JY184" s="229"/>
      <c r="JZ184" s="229"/>
      <c r="KA184" s="229"/>
      <c r="KB184" s="229"/>
      <c r="KC184" s="229"/>
      <c r="KD184" s="229"/>
      <c r="KE184" s="229"/>
      <c r="KF184" s="229"/>
      <c r="KG184" s="229"/>
      <c r="KH184" s="229"/>
      <c r="KI184" s="229"/>
      <c r="KJ184" s="229"/>
      <c r="KK184" s="229"/>
      <c r="KL184" s="229"/>
      <c r="KM184" s="229"/>
      <c r="KN184" s="229"/>
      <c r="KO184" s="229"/>
      <c r="KP184" s="229"/>
      <c r="KQ184" s="229"/>
      <c r="KR184" s="229"/>
      <c r="KS184" s="229"/>
      <c r="KT184" s="229"/>
      <c r="KU184" s="229"/>
      <c r="KV184" s="229"/>
      <c r="KW184" s="229"/>
      <c r="KX184" s="229"/>
      <c r="KY184" s="229"/>
      <c r="KZ184" s="229"/>
      <c r="LA184" s="229"/>
      <c r="LB184" s="229"/>
      <c r="LC184" s="229"/>
      <c r="LD184" s="229"/>
      <c r="LE184" s="229"/>
      <c r="LF184" s="229"/>
      <c r="LG184" s="229"/>
      <c r="LH184" s="229"/>
      <c r="LI184" s="229"/>
      <c r="LJ184" s="229"/>
      <c r="LK184" s="229"/>
      <c r="LL184" s="229"/>
      <c r="LM184" s="229"/>
      <c r="LN184" s="229"/>
      <c r="LO184" s="229"/>
      <c r="LP184" s="229"/>
      <c r="LQ184" s="229"/>
      <c r="LR184" s="229"/>
      <c r="LS184" s="229"/>
      <c r="LT184" s="229"/>
      <c r="LU184" s="229"/>
      <c r="LV184" s="229"/>
      <c r="LW184" s="229"/>
      <c r="LX184" s="229"/>
      <c r="LY184" s="229"/>
      <c r="LZ184" s="229"/>
      <c r="MA184" s="229"/>
      <c r="MB184" s="229"/>
      <c r="MC184" s="229"/>
      <c r="MD184" s="229"/>
      <c r="ME184" s="229"/>
      <c r="MF184" s="229"/>
      <c r="MG184" s="229"/>
      <c r="MH184" s="229"/>
      <c r="MI184" s="229"/>
      <c r="MJ184" s="229"/>
      <c r="MK184" s="229"/>
      <c r="ML184" s="229"/>
      <c r="MM184" s="229"/>
      <c r="MN184" s="229"/>
      <c r="MO184" s="229"/>
      <c r="MP184" s="229"/>
      <c r="MQ184" s="229"/>
      <c r="MR184" s="229"/>
      <c r="MS184" s="229"/>
      <c r="MT184" s="229"/>
      <c r="MU184" s="229"/>
      <c r="MV184" s="229"/>
      <c r="MW184" s="229"/>
      <c r="MX184" s="229"/>
      <c r="MY184" s="229"/>
      <c r="MZ184" s="229"/>
      <c r="NA184" s="229"/>
      <c r="NB184" s="229"/>
      <c r="NC184" s="229"/>
      <c r="ND184" s="229"/>
      <c r="NE184" s="229"/>
      <c r="NF184" s="229"/>
      <c r="NG184" s="229"/>
      <c r="NH184" s="229"/>
      <c r="NI184" s="229"/>
      <c r="NJ184" s="229"/>
      <c r="NK184" s="229"/>
      <c r="NL184" s="229"/>
      <c r="NM184" s="229"/>
      <c r="NN184" s="229"/>
      <c r="NO184" s="229"/>
      <c r="NP184" s="229"/>
      <c r="NQ184" s="229"/>
      <c r="NR184" s="229"/>
      <c r="NS184" s="229"/>
      <c r="NT184" s="229"/>
      <c r="NU184" s="229"/>
      <c r="NV184" s="229"/>
      <c r="NW184" s="229"/>
      <c r="NX184" s="229"/>
      <c r="NY184" s="229"/>
      <c r="NZ184" s="229"/>
      <c r="OA184" s="229"/>
      <c r="OB184" s="229"/>
      <c r="OC184" s="229"/>
      <c r="OD184" s="229"/>
      <c r="OE184" s="229"/>
      <c r="OF184" s="229"/>
      <c r="OG184" s="229"/>
      <c r="OH184" s="229"/>
      <c r="OI184" s="229"/>
      <c r="OJ184" s="229"/>
      <c r="OK184" s="229"/>
      <c r="OL184" s="229"/>
      <c r="OM184" s="229"/>
      <c r="ON184" s="229"/>
      <c r="OO184" s="229"/>
      <c r="OP184" s="229"/>
      <c r="OQ184" s="229"/>
      <c r="OR184" s="229"/>
      <c r="OS184" s="229"/>
      <c r="OT184" s="229"/>
      <c r="OU184" s="229"/>
      <c r="OV184" s="229"/>
      <c r="OW184" s="229"/>
      <c r="OX184" s="229"/>
      <c r="OY184" s="229"/>
      <c r="OZ184" s="229"/>
      <c r="PA184" s="229"/>
      <c r="PB184" s="229"/>
      <c r="PC184" s="229"/>
      <c r="PD184" s="229"/>
      <c r="PE184" s="229"/>
      <c r="PF184" s="229"/>
      <c r="PG184" s="229"/>
      <c r="PH184" s="229"/>
      <c r="PI184" s="229"/>
      <c r="PJ184" s="229"/>
      <c r="PK184" s="229"/>
      <c r="PL184" s="229"/>
      <c r="PM184" s="229"/>
      <c r="PN184" s="229"/>
      <c r="PO184" s="229"/>
      <c r="PP184" s="229"/>
      <c r="PQ184" s="229"/>
      <c r="PR184" s="229"/>
      <c r="PS184" s="229"/>
      <c r="PT184" s="229"/>
      <c r="PU184" s="229"/>
      <c r="PV184" s="229"/>
      <c r="PW184" s="229"/>
      <c r="PX184" s="229"/>
      <c r="PY184" s="229"/>
      <c r="PZ184" s="229"/>
      <c r="QA184" s="229"/>
      <c r="QB184" s="229"/>
      <c r="QC184" s="229"/>
      <c r="QD184" s="229"/>
      <c r="QE184" s="229"/>
      <c r="QF184" s="229"/>
      <c r="QG184" s="229"/>
      <c r="QH184" s="229"/>
      <c r="QI184" s="229"/>
      <c r="QJ184" s="229"/>
      <c r="QK184" s="229"/>
      <c r="QL184" s="229"/>
      <c r="QM184" s="229"/>
      <c r="QN184" s="229"/>
      <c r="QO184" s="229"/>
      <c r="QP184" s="229"/>
      <c r="QQ184" s="229"/>
      <c r="QR184" s="229"/>
      <c r="QS184" s="229"/>
      <c r="QT184" s="229"/>
      <c r="QU184" s="229"/>
      <c r="QV184" s="229"/>
      <c r="QW184" s="229"/>
      <c r="QX184" s="229"/>
      <c r="QY184" s="229"/>
      <c r="QZ184" s="229"/>
      <c r="RA184" s="229"/>
      <c r="RB184" s="229"/>
      <c r="RC184" s="229"/>
      <c r="RD184" s="229"/>
      <c r="RE184" s="229"/>
      <c r="RF184" s="229"/>
      <c r="RG184" s="229"/>
      <c r="RH184" s="229"/>
      <c r="RI184" s="229"/>
      <c r="RJ184" s="229"/>
      <c r="RK184" s="229"/>
      <c r="RL184" s="229"/>
      <c r="RM184" s="229"/>
      <c r="RN184" s="229"/>
      <c r="RO184" s="229"/>
      <c r="RP184" s="229"/>
      <c r="RQ184" s="229"/>
      <c r="RR184" s="229"/>
      <c r="RS184" s="229"/>
      <c r="RT184" s="229"/>
      <c r="RU184" s="229"/>
      <c r="RV184" s="229"/>
      <c r="RW184" s="229"/>
      <c r="RX184" s="229"/>
      <c r="RY184" s="229"/>
      <c r="RZ184" s="229"/>
      <c r="SA184" s="229"/>
      <c r="SB184" s="229"/>
      <c r="SC184" s="229"/>
      <c r="SD184" s="229"/>
      <c r="SE184" s="229"/>
      <c r="SF184" s="229"/>
      <c r="SG184" s="229"/>
      <c r="SH184" s="229"/>
      <c r="SI184" s="229"/>
      <c r="SJ184" s="229"/>
      <c r="SK184" s="229"/>
      <c r="SL184" s="229"/>
      <c r="SM184" s="229"/>
      <c r="SN184" s="229"/>
      <c r="SO184" s="229"/>
      <c r="SP184" s="229"/>
      <c r="SQ184" s="229"/>
      <c r="SR184" s="229"/>
      <c r="SS184" s="229"/>
      <c r="ST184" s="229"/>
      <c r="SU184" s="229"/>
      <c r="SV184" s="229"/>
      <c r="SW184" s="229"/>
      <c r="SX184" s="229"/>
      <c r="SY184" s="229"/>
      <c r="SZ184" s="229"/>
      <c r="TA184" s="229"/>
      <c r="TB184" s="229"/>
      <c r="TC184" s="229"/>
      <c r="TD184" s="229"/>
      <c r="TE184" s="229"/>
      <c r="TF184" s="229"/>
      <c r="TG184" s="229"/>
      <c r="TH184" s="229"/>
      <c r="TI184" s="229"/>
      <c r="TJ184" s="229"/>
      <c r="TK184" s="229"/>
      <c r="TL184" s="229"/>
      <c r="TM184" s="229"/>
      <c r="TN184" s="229"/>
      <c r="TO184" s="229"/>
      <c r="TP184" s="229"/>
      <c r="TQ184" s="229"/>
      <c r="TR184" s="229"/>
      <c r="TS184" s="229"/>
      <c r="TT184" s="229"/>
      <c r="TU184" s="229"/>
      <c r="TV184" s="229"/>
      <c r="TW184" s="229"/>
      <c r="TX184" s="229"/>
      <c r="TY184" s="229"/>
      <c r="TZ184" s="229"/>
      <c r="UA184" s="229"/>
      <c r="UB184" s="229"/>
      <c r="UC184" s="229"/>
      <c r="UD184" s="229"/>
      <c r="UE184" s="229"/>
      <c r="UF184" s="229"/>
      <c r="UG184" s="229"/>
      <c r="UH184" s="229"/>
      <c r="UI184" s="229"/>
      <c r="UJ184" s="229"/>
      <c r="UK184" s="229"/>
      <c r="UL184" s="229"/>
      <c r="UM184" s="229"/>
      <c r="UN184" s="229"/>
      <c r="UO184" s="229"/>
      <c r="UP184" s="229"/>
      <c r="UQ184" s="229"/>
      <c r="UR184" s="229"/>
      <c r="US184" s="229"/>
      <c r="UT184" s="229"/>
      <c r="UU184" s="229"/>
      <c r="UV184" s="229"/>
      <c r="UW184" s="229"/>
      <c r="UX184" s="229"/>
      <c r="UY184" s="229"/>
      <c r="UZ184" s="229"/>
      <c r="VA184" s="229"/>
      <c r="VB184" s="229"/>
      <c r="VC184" s="229"/>
      <c r="VD184" s="229"/>
      <c r="VE184" s="229"/>
      <c r="VF184" s="229"/>
      <c r="VG184" s="229"/>
      <c r="VH184" s="229"/>
      <c r="VI184" s="229"/>
      <c r="VJ184" s="229"/>
      <c r="VK184" s="229"/>
      <c r="VL184" s="229"/>
      <c r="VM184" s="229"/>
      <c r="VN184" s="229"/>
      <c r="VO184" s="229"/>
      <c r="VP184" s="229"/>
      <c r="VQ184" s="229"/>
      <c r="VR184" s="229"/>
      <c r="VS184" s="229"/>
      <c r="VT184" s="229"/>
      <c r="VU184" s="229"/>
      <c r="VV184" s="229"/>
      <c r="VW184" s="229"/>
      <c r="VX184" s="229"/>
      <c r="VY184" s="229"/>
      <c r="VZ184" s="229"/>
      <c r="WA184" s="229"/>
      <c r="WB184" s="229"/>
      <c r="WC184" s="229"/>
      <c r="WD184" s="229"/>
      <c r="WE184" s="229"/>
      <c r="WF184" s="229"/>
      <c r="WG184" s="229"/>
      <c r="WH184" s="229"/>
      <c r="WI184" s="229"/>
      <c r="WJ184" s="229"/>
      <c r="WK184" s="229"/>
      <c r="WL184" s="229"/>
      <c r="WM184" s="229"/>
      <c r="WN184" s="229"/>
      <c r="WO184" s="229"/>
      <c r="WP184" s="229"/>
      <c r="WQ184" s="229"/>
      <c r="WR184" s="229"/>
      <c r="WS184" s="229"/>
      <c r="WT184" s="229"/>
      <c r="WU184" s="229"/>
      <c r="WV184" s="229"/>
      <c r="WW184" s="229"/>
      <c r="WX184" s="229"/>
      <c r="WY184" s="229"/>
      <c r="WZ184" s="229"/>
      <c r="XA184" s="229"/>
      <c r="XB184" s="229"/>
      <c r="XC184" s="229"/>
      <c r="XD184" s="229"/>
      <c r="XE184" s="229"/>
      <c r="XF184" s="229"/>
      <c r="XG184" s="229"/>
      <c r="XH184" s="229"/>
      <c r="XI184" s="229"/>
      <c r="XJ184" s="229"/>
      <c r="XK184" s="229"/>
      <c r="XL184" s="229"/>
      <c r="XM184" s="229"/>
      <c r="XN184" s="229"/>
      <c r="XO184" s="229"/>
      <c r="XP184" s="229"/>
      <c r="XQ184" s="229"/>
      <c r="XR184" s="229"/>
      <c r="XS184" s="229"/>
      <c r="XT184" s="229"/>
      <c r="XU184" s="229"/>
      <c r="XV184" s="229"/>
      <c r="XW184" s="229"/>
      <c r="XX184" s="229"/>
      <c r="XY184" s="229"/>
      <c r="XZ184" s="229"/>
      <c r="YA184" s="229"/>
      <c r="YB184" s="229"/>
      <c r="YC184" s="229"/>
      <c r="YD184" s="229"/>
      <c r="YE184" s="229"/>
      <c r="YF184" s="229"/>
      <c r="YG184" s="229"/>
      <c r="YH184" s="229"/>
      <c r="YI184" s="229"/>
      <c r="YJ184" s="229"/>
      <c r="YK184" s="229"/>
      <c r="YL184" s="229"/>
      <c r="YM184" s="229"/>
      <c r="YN184" s="229"/>
      <c r="YO184" s="229"/>
      <c r="YP184" s="229"/>
      <c r="YQ184" s="229"/>
      <c r="YR184" s="229"/>
      <c r="YS184" s="229"/>
      <c r="YT184" s="229"/>
      <c r="YU184" s="229"/>
      <c r="YV184" s="229"/>
      <c r="YW184" s="229"/>
      <c r="YX184" s="229"/>
      <c r="YY184" s="229"/>
      <c r="YZ184" s="229"/>
      <c r="ZA184" s="229"/>
      <c r="ZB184" s="229"/>
      <c r="ZC184" s="229"/>
      <c r="ZD184" s="229"/>
      <c r="ZE184" s="229"/>
      <c r="ZF184" s="229"/>
      <c r="ZG184" s="229"/>
      <c r="ZH184" s="229"/>
      <c r="ZI184" s="229"/>
      <c r="ZJ184" s="229"/>
      <c r="ZK184" s="229"/>
      <c r="ZL184" s="229"/>
      <c r="ZM184" s="229"/>
      <c r="ZN184" s="229"/>
      <c r="ZO184" s="229"/>
      <c r="ZP184" s="229"/>
      <c r="ZQ184" s="229"/>
      <c r="ZR184" s="229"/>
      <c r="ZS184" s="229"/>
      <c r="ZT184" s="229"/>
      <c r="ZU184" s="229"/>
      <c r="ZV184" s="229"/>
      <c r="ZW184" s="229"/>
      <c r="ZX184" s="229"/>
      <c r="ZY184" s="229"/>
      <c r="ZZ184" s="229"/>
      <c r="AAA184" s="229"/>
      <c r="AAB184" s="229"/>
      <c r="AAC184" s="229"/>
      <c r="AAD184" s="229"/>
      <c r="AAE184" s="229"/>
      <c r="AAF184" s="229"/>
      <c r="AAG184" s="229"/>
      <c r="AAH184" s="229"/>
      <c r="AAI184" s="229"/>
      <c r="AAJ184" s="229"/>
      <c r="AAK184" s="229"/>
      <c r="AAL184" s="229"/>
      <c r="AAM184" s="229"/>
      <c r="AAN184" s="229"/>
      <c r="AAO184" s="229"/>
      <c r="AAP184" s="229"/>
      <c r="AAQ184" s="229"/>
      <c r="AAR184" s="229"/>
      <c r="AAS184" s="229"/>
      <c r="AAT184" s="229"/>
      <c r="AAU184" s="229"/>
      <c r="AAV184" s="229"/>
      <c r="AAW184" s="229"/>
      <c r="AAX184" s="229"/>
      <c r="AAY184" s="229"/>
      <c r="AAZ184" s="229"/>
      <c r="ABA184" s="229"/>
      <c r="ABB184" s="229"/>
      <c r="ABC184" s="229"/>
      <c r="ABD184" s="229"/>
      <c r="ABE184" s="229"/>
      <c r="ABF184" s="229"/>
      <c r="ABG184" s="229"/>
      <c r="ABH184" s="229"/>
      <c r="ABI184" s="229"/>
      <c r="ABJ184" s="229"/>
      <c r="ABK184" s="229"/>
      <c r="ABL184" s="229"/>
      <c r="ABM184" s="229"/>
      <c r="ABN184" s="229"/>
      <c r="ABO184" s="229"/>
      <c r="ABP184" s="229"/>
      <c r="ABQ184" s="229"/>
      <c r="ABR184" s="229"/>
      <c r="ABS184" s="229"/>
      <c r="ABT184" s="229"/>
      <c r="ABU184" s="229"/>
      <c r="ABV184" s="229"/>
      <c r="ABW184" s="229"/>
      <c r="ABX184" s="229"/>
      <c r="ABY184" s="229"/>
      <c r="ABZ184" s="229"/>
      <c r="ACA184" s="229"/>
      <c r="ACB184" s="229"/>
      <c r="ACC184" s="229"/>
      <c r="ACD184" s="229"/>
      <c r="ACE184" s="229"/>
      <c r="ACF184" s="229"/>
      <c r="ACG184" s="229"/>
      <c r="ACH184" s="229"/>
      <c r="ACI184" s="229"/>
      <c r="ACJ184" s="229"/>
      <c r="ACK184" s="229"/>
      <c r="ACL184" s="229"/>
      <c r="ACM184" s="229"/>
      <c r="ACN184" s="229"/>
      <c r="ACO184" s="229"/>
      <c r="ACP184" s="229"/>
      <c r="ACQ184" s="229"/>
      <c r="ACR184" s="229"/>
      <c r="ACS184" s="229"/>
      <c r="ACT184" s="229"/>
      <c r="ACU184" s="229"/>
      <c r="ACV184" s="229"/>
      <c r="ACW184" s="229"/>
      <c r="ACX184" s="229"/>
      <c r="ACY184" s="229"/>
      <c r="ACZ184" s="229"/>
      <c r="ADA184" s="229"/>
      <c r="ADB184" s="229"/>
      <c r="ADC184" s="229"/>
      <c r="ADD184" s="229"/>
      <c r="ADE184" s="229"/>
      <c r="ADF184" s="229"/>
      <c r="ADG184" s="229"/>
      <c r="ADH184" s="229"/>
      <c r="ADI184" s="229"/>
      <c r="ADJ184" s="229"/>
      <c r="ADK184" s="229"/>
      <c r="ADL184" s="229"/>
      <c r="ADM184" s="229"/>
      <c r="ADN184" s="229"/>
      <c r="ADO184" s="229"/>
      <c r="ADP184" s="229"/>
      <c r="ADQ184" s="229"/>
      <c r="ADR184" s="229"/>
      <c r="ADS184" s="229"/>
      <c r="ADT184" s="229"/>
      <c r="ADU184" s="229"/>
      <c r="ADV184" s="229"/>
      <c r="ADW184" s="229"/>
      <c r="ADX184" s="229"/>
      <c r="ADY184" s="229"/>
      <c r="ADZ184" s="229"/>
      <c r="AEA184" s="229"/>
      <c r="AEB184" s="229"/>
      <c r="AEC184" s="229"/>
      <c r="AED184" s="229"/>
      <c r="AEE184" s="229"/>
      <c r="AEF184" s="229"/>
      <c r="AEG184" s="229"/>
      <c r="AEH184" s="229"/>
      <c r="AEI184" s="229"/>
      <c r="AEJ184" s="229"/>
      <c r="AEK184" s="229"/>
      <c r="AEL184" s="229"/>
      <c r="AEM184" s="229"/>
      <c r="AEN184" s="229"/>
      <c r="AEO184" s="229"/>
      <c r="AEP184" s="229"/>
      <c r="AEQ184" s="229"/>
      <c r="AER184" s="229"/>
      <c r="AES184" s="229"/>
      <c r="AET184" s="229"/>
      <c r="AEU184" s="229"/>
      <c r="AEV184" s="229"/>
      <c r="AEW184" s="229"/>
      <c r="AEX184" s="229"/>
      <c r="AEY184" s="229"/>
      <c r="AEZ184" s="229"/>
      <c r="AFA184" s="229"/>
      <c r="AFB184" s="229"/>
      <c r="AFC184" s="229"/>
      <c r="AFD184" s="229"/>
      <c r="AFE184" s="229"/>
      <c r="AFF184" s="229"/>
      <c r="AFG184" s="229"/>
      <c r="AFH184" s="229"/>
      <c r="AFI184" s="229"/>
      <c r="AFJ184" s="229"/>
      <c r="AFK184" s="229"/>
      <c r="AFL184" s="229"/>
      <c r="AFM184" s="229"/>
      <c r="AFN184" s="229"/>
      <c r="AFO184" s="229"/>
      <c r="AFP184" s="229"/>
      <c r="AFQ184" s="229"/>
      <c r="AFR184" s="229"/>
      <c r="AFS184" s="229"/>
      <c r="AFT184" s="229"/>
      <c r="AFU184" s="229"/>
      <c r="AFV184" s="229"/>
      <c r="AFW184" s="229"/>
      <c r="AFX184" s="229"/>
      <c r="AFY184" s="229"/>
      <c r="AFZ184" s="229"/>
      <c r="AGA184" s="229"/>
      <c r="AGB184" s="229"/>
      <c r="AGC184" s="229"/>
      <c r="AGD184" s="229"/>
      <c r="AGE184" s="229"/>
      <c r="AGF184" s="229"/>
      <c r="AGG184" s="229"/>
      <c r="AGH184" s="229"/>
      <c r="AGI184" s="229"/>
      <c r="AGJ184" s="229"/>
      <c r="AGK184" s="229"/>
      <c r="AGL184" s="229"/>
      <c r="AGM184" s="229"/>
      <c r="AGN184" s="229"/>
      <c r="AGO184" s="229"/>
      <c r="AGP184" s="229"/>
      <c r="AGQ184" s="229"/>
      <c r="AGR184" s="229"/>
      <c r="AGS184" s="229"/>
      <c r="AGT184" s="229"/>
      <c r="AGU184" s="229"/>
      <c r="AGV184" s="229"/>
      <c r="AGW184" s="229"/>
      <c r="AGX184" s="229"/>
      <c r="AGY184" s="229"/>
      <c r="AGZ184" s="229"/>
      <c r="AHA184" s="229"/>
      <c r="AHB184" s="229"/>
      <c r="AHC184" s="229"/>
      <c r="AHD184" s="229"/>
      <c r="AHE184" s="229"/>
      <c r="AHF184" s="229"/>
      <c r="AHG184" s="229"/>
      <c r="AHH184" s="229"/>
      <c r="AHI184" s="229"/>
      <c r="AHJ184" s="229"/>
      <c r="AHK184" s="229"/>
      <c r="AHL184" s="229"/>
      <c r="AHM184" s="229"/>
      <c r="AHN184" s="229"/>
      <c r="AHO184" s="229"/>
      <c r="AHP184" s="229"/>
      <c r="AHQ184" s="229"/>
      <c r="AHR184" s="229"/>
      <c r="AHS184" s="229"/>
      <c r="AHT184" s="229"/>
      <c r="AHU184" s="229"/>
      <c r="AHV184" s="229"/>
      <c r="AHW184" s="229"/>
      <c r="AHX184" s="229"/>
      <c r="AHY184" s="229"/>
      <c r="AHZ184" s="229"/>
      <c r="AIA184" s="229"/>
      <c r="AIB184" s="229"/>
      <c r="AIC184" s="229"/>
      <c r="AID184" s="229"/>
      <c r="AIE184" s="229"/>
      <c r="AIF184" s="229"/>
      <c r="AIG184" s="229"/>
      <c r="AIH184" s="229"/>
      <c r="AII184" s="229"/>
      <c r="AIJ184" s="229"/>
      <c r="AIK184" s="229"/>
      <c r="AIL184" s="229"/>
      <c r="AIM184" s="229"/>
      <c r="AIN184" s="229"/>
      <c r="AIO184" s="229"/>
      <c r="AIP184" s="229"/>
      <c r="AIQ184" s="229"/>
      <c r="AIR184" s="229"/>
      <c r="AIS184" s="229"/>
      <c r="AIT184" s="229"/>
      <c r="AIU184" s="229"/>
      <c r="AIV184" s="229"/>
      <c r="AIW184" s="229"/>
      <c r="AIX184" s="229"/>
      <c r="AIY184" s="229"/>
      <c r="AIZ184" s="229"/>
      <c r="AJA184" s="229"/>
      <c r="AJB184" s="229"/>
      <c r="AJC184" s="229"/>
      <c r="AJD184" s="229"/>
      <c r="AJE184" s="229"/>
      <c r="AJF184" s="229"/>
      <c r="AJG184" s="229"/>
      <c r="AJH184" s="229"/>
      <c r="AJI184" s="229"/>
      <c r="AJJ184" s="229"/>
      <c r="AJK184" s="229"/>
      <c r="AJL184" s="229"/>
      <c r="AJM184" s="229"/>
      <c r="AJN184" s="229"/>
      <c r="AJO184" s="229"/>
      <c r="AJP184" s="229"/>
      <c r="AJQ184" s="229"/>
      <c r="AJR184" s="229"/>
      <c r="AJS184" s="229"/>
      <c r="AJT184" s="229"/>
      <c r="AJU184" s="229"/>
      <c r="AJV184" s="229"/>
      <c r="AJW184" s="229"/>
      <c r="AJX184" s="229"/>
      <c r="AJY184" s="229"/>
      <c r="AJZ184" s="229"/>
      <c r="AKA184" s="229"/>
      <c r="AKB184" s="229"/>
      <c r="AKC184" s="229"/>
      <c r="AKD184" s="229"/>
      <c r="AKE184" s="229"/>
      <c r="AKF184" s="229"/>
      <c r="AKG184" s="229"/>
      <c r="AKH184" s="229"/>
      <c r="AKI184" s="229"/>
      <c r="AKJ184" s="229"/>
      <c r="AKK184" s="229"/>
      <c r="AKL184" s="229"/>
      <c r="AKM184" s="229"/>
      <c r="AKN184" s="229"/>
      <c r="AKO184" s="229"/>
      <c r="AKP184" s="229"/>
      <c r="AKQ184" s="229"/>
      <c r="AKR184" s="229"/>
      <c r="AKS184" s="229"/>
      <c r="AKT184" s="229"/>
      <c r="AKU184" s="229"/>
      <c r="AKV184" s="229"/>
      <c r="AKW184" s="229"/>
      <c r="AKX184" s="229"/>
      <c r="AKY184" s="229"/>
      <c r="AKZ184" s="229"/>
      <c r="ALA184" s="229"/>
      <c r="ALB184" s="229"/>
      <c r="ALC184" s="229"/>
      <c r="ALD184" s="229"/>
      <c r="ALE184" s="229"/>
      <c r="ALF184" s="229"/>
      <c r="ALG184" s="229"/>
      <c r="ALH184" s="229"/>
      <c r="ALI184" s="229"/>
      <c r="ALJ184" s="229"/>
      <c r="ALK184" s="229"/>
      <c r="ALL184" s="229"/>
      <c r="ALM184" s="229"/>
      <c r="ALN184" s="229"/>
      <c r="ALO184" s="229"/>
      <c r="ALP184" s="229"/>
      <c r="ALQ184" s="229"/>
      <c r="ALR184" s="229"/>
      <c r="ALS184" s="229"/>
      <c r="ALT184" s="229"/>
      <c r="ALU184" s="229"/>
      <c r="ALV184" s="229"/>
      <c r="ALW184" s="229"/>
      <c r="ALX184" s="229"/>
      <c r="ALY184" s="229"/>
      <c r="ALZ184" s="229"/>
      <c r="AMA184" s="229"/>
      <c r="AMB184" s="229"/>
      <c r="AMC184" s="229"/>
      <c r="AMD184" s="229"/>
      <c r="AME184" s="229"/>
      <c r="AMF184" s="229"/>
      <c r="AMG184" s="229"/>
      <c r="AMH184" s="229"/>
      <c r="AMI184" s="229"/>
      <c r="AMJ184" s="229"/>
      <c r="AMK184" s="229"/>
      <c r="AML184" s="229"/>
      <c r="AMM184" s="229"/>
      <c r="AMN184" s="229"/>
      <c r="AMO184" s="229"/>
      <c r="AMP184" s="229"/>
      <c r="AMQ184" s="229"/>
      <c r="AMR184" s="229"/>
      <c r="AMS184" s="229"/>
      <c r="AMT184" s="229"/>
      <c r="AMU184" s="229"/>
      <c r="AMV184" s="229"/>
      <c r="AMW184" s="229"/>
      <c r="AMX184" s="229"/>
      <c r="AMY184" s="229"/>
      <c r="AMZ184" s="229"/>
      <c r="ANA184" s="229"/>
      <c r="ANB184" s="229"/>
      <c r="ANC184" s="229"/>
      <c r="AND184" s="229"/>
      <c r="ANE184" s="229"/>
      <c r="ANF184" s="229"/>
      <c r="ANG184" s="229"/>
      <c r="ANH184" s="229"/>
      <c r="ANI184" s="229"/>
      <c r="ANJ184" s="229"/>
      <c r="ANK184" s="229"/>
      <c r="ANL184" s="229"/>
      <c r="ANM184" s="229"/>
      <c r="ANN184" s="229"/>
      <c r="ANO184" s="229"/>
      <c r="ANP184" s="229"/>
      <c r="ANQ184" s="229"/>
      <c r="ANR184" s="229"/>
      <c r="ANS184" s="229"/>
      <c r="ANT184" s="229"/>
      <c r="ANU184" s="229"/>
      <c r="ANV184" s="229"/>
      <c r="ANW184" s="229"/>
      <c r="ANX184" s="229"/>
      <c r="ANY184" s="229"/>
      <c r="ANZ184" s="229"/>
      <c r="AOA184" s="229"/>
      <c r="AOB184" s="229"/>
      <c r="AOC184" s="229"/>
      <c r="AOD184" s="229"/>
      <c r="AOE184" s="229"/>
      <c r="AOF184" s="229"/>
      <c r="AOG184" s="229"/>
      <c r="AOH184" s="229"/>
      <c r="AOI184" s="229"/>
      <c r="AOJ184" s="229"/>
      <c r="AOK184" s="229"/>
      <c r="AOL184" s="229"/>
      <c r="AOM184" s="229"/>
      <c r="AON184" s="229"/>
      <c r="AOO184" s="229"/>
      <c r="AOP184" s="229"/>
      <c r="AOQ184" s="229"/>
      <c r="AOR184" s="229"/>
      <c r="AOS184" s="229"/>
      <c r="AOT184" s="229"/>
      <c r="AOU184" s="229"/>
      <c r="AOV184" s="229"/>
      <c r="AOW184" s="229"/>
      <c r="AOX184" s="229"/>
      <c r="AOY184" s="229"/>
      <c r="AOZ184" s="229"/>
      <c r="APA184" s="229"/>
      <c r="APB184" s="229"/>
      <c r="APC184" s="229"/>
      <c r="APD184" s="229"/>
      <c r="APE184" s="229"/>
      <c r="APF184" s="229"/>
      <c r="APG184" s="229"/>
      <c r="APH184" s="229"/>
      <c r="API184" s="229"/>
      <c r="APJ184" s="229"/>
      <c r="APK184" s="229"/>
      <c r="APL184" s="229"/>
      <c r="APM184" s="229"/>
      <c r="APN184" s="229"/>
      <c r="APO184" s="229"/>
      <c r="APP184" s="229"/>
      <c r="APQ184" s="229"/>
      <c r="APR184" s="229"/>
      <c r="APS184" s="229"/>
      <c r="APT184" s="229"/>
      <c r="APU184" s="229"/>
      <c r="APV184" s="229"/>
      <c r="APW184" s="229"/>
      <c r="APX184" s="229"/>
      <c r="APY184" s="229"/>
      <c r="APZ184" s="229"/>
      <c r="AQA184" s="229"/>
      <c r="AQB184" s="229"/>
      <c r="AQC184" s="229"/>
      <c r="AQD184" s="229"/>
      <c r="AQE184" s="229"/>
      <c r="AQF184" s="229"/>
      <c r="AQG184" s="229"/>
      <c r="AQH184" s="229"/>
      <c r="AQI184" s="229"/>
      <c r="AQJ184" s="229"/>
      <c r="AQK184" s="229"/>
      <c r="AQL184" s="229"/>
      <c r="AQM184" s="229"/>
      <c r="AQN184" s="229"/>
      <c r="AQO184" s="229"/>
      <c r="AQP184" s="229"/>
      <c r="AQQ184" s="229"/>
      <c r="AQR184" s="229"/>
      <c r="AQS184" s="229"/>
      <c r="AQT184" s="229"/>
      <c r="AQU184" s="229"/>
      <c r="AQV184" s="229"/>
      <c r="AQW184" s="229"/>
      <c r="AQX184" s="229"/>
      <c r="AQY184" s="229"/>
      <c r="AQZ184" s="229"/>
      <c r="ARA184" s="229"/>
      <c r="ARB184" s="229"/>
      <c r="ARC184" s="229"/>
      <c r="ARD184" s="229"/>
      <c r="ARE184" s="229"/>
      <c r="ARF184" s="229"/>
      <c r="ARG184" s="229"/>
      <c r="ARH184" s="229"/>
      <c r="ARI184" s="229"/>
      <c r="ARJ184" s="229"/>
      <c r="ARK184" s="229"/>
      <c r="ARL184" s="229"/>
      <c r="ARM184" s="229"/>
      <c r="ARN184" s="229"/>
      <c r="ARO184" s="229"/>
      <c r="ARP184" s="229"/>
      <c r="ARQ184" s="229"/>
      <c r="ARR184" s="229"/>
      <c r="ARS184" s="229"/>
      <c r="ART184" s="229"/>
      <c r="ARU184" s="229"/>
      <c r="ARV184" s="229"/>
      <c r="ARW184" s="229"/>
      <c r="ARX184" s="229"/>
      <c r="ARY184" s="229"/>
      <c r="ARZ184" s="229"/>
      <c r="ASA184" s="229"/>
      <c r="ASB184" s="229"/>
      <c r="ASC184" s="229"/>
      <c r="ASD184" s="229"/>
      <c r="ASE184" s="229"/>
      <c r="ASF184" s="229"/>
      <c r="ASG184" s="229"/>
      <c r="ASH184" s="229"/>
      <c r="ASI184" s="229"/>
      <c r="ASJ184" s="229"/>
      <c r="ASK184" s="229"/>
      <c r="ASL184" s="229"/>
      <c r="ASM184" s="229"/>
      <c r="ASN184" s="229"/>
      <c r="ASO184" s="229"/>
      <c r="ASP184" s="229"/>
      <c r="ASQ184" s="229"/>
      <c r="ASR184" s="229"/>
      <c r="ASS184" s="229"/>
      <c r="AST184" s="229"/>
      <c r="ASU184" s="229"/>
      <c r="ASV184" s="229"/>
      <c r="ASW184" s="229"/>
      <c r="ASX184" s="229"/>
      <c r="ASY184" s="229"/>
      <c r="ASZ184" s="229"/>
      <c r="ATA184" s="229"/>
      <c r="ATB184" s="229"/>
      <c r="ATC184" s="229"/>
      <c r="ATD184" s="229"/>
      <c r="ATE184" s="229"/>
      <c r="ATF184" s="229"/>
      <c r="ATG184" s="229"/>
      <c r="ATH184" s="229"/>
      <c r="ATI184" s="229"/>
      <c r="ATJ184" s="229"/>
      <c r="ATK184" s="229"/>
      <c r="ATL184" s="229"/>
      <c r="ATM184" s="229"/>
      <c r="ATN184" s="229"/>
      <c r="ATO184" s="229"/>
      <c r="ATP184" s="229"/>
      <c r="ATQ184" s="229"/>
      <c r="ATR184" s="229"/>
      <c r="ATS184" s="229"/>
      <c r="ATT184" s="229"/>
      <c r="ATU184" s="229"/>
      <c r="ATV184" s="229"/>
      <c r="ATW184" s="229"/>
      <c r="ATX184" s="229"/>
      <c r="ATY184" s="229"/>
      <c r="ATZ184" s="229"/>
      <c r="AUA184" s="229"/>
      <c r="AUB184" s="229"/>
      <c r="AUC184" s="229"/>
      <c r="AUD184" s="229"/>
      <c r="AUE184" s="229"/>
      <c r="AUF184" s="229"/>
      <c r="AUG184" s="229"/>
      <c r="AUH184" s="229"/>
      <c r="AUI184" s="229"/>
      <c r="AUJ184" s="229"/>
      <c r="AUK184" s="229"/>
      <c r="AUL184" s="229"/>
      <c r="AUM184" s="229"/>
      <c r="AUN184" s="229"/>
      <c r="AUO184" s="229"/>
      <c r="AUP184" s="229"/>
      <c r="AUQ184" s="229"/>
      <c r="AUR184" s="229"/>
      <c r="AUS184" s="229"/>
      <c r="AUT184" s="229"/>
      <c r="AUU184" s="229"/>
      <c r="AUV184" s="229"/>
      <c r="AUW184" s="229"/>
      <c r="AUX184" s="229"/>
      <c r="AUY184" s="229"/>
      <c r="AUZ184" s="229"/>
      <c r="AVA184" s="229"/>
      <c r="AVB184" s="229"/>
      <c r="AVC184" s="229"/>
      <c r="AVD184" s="229"/>
      <c r="AVE184" s="229"/>
      <c r="AVF184" s="229"/>
      <c r="AVG184" s="229"/>
      <c r="AVH184" s="229"/>
      <c r="AVI184" s="229"/>
      <c r="AVJ184" s="229"/>
      <c r="AVK184" s="229"/>
      <c r="AVL184" s="229"/>
      <c r="AVM184" s="229"/>
      <c r="AVN184" s="229"/>
      <c r="AVO184" s="229"/>
      <c r="AVP184" s="229"/>
      <c r="AVQ184" s="229"/>
      <c r="AVR184" s="229"/>
      <c r="AVS184" s="229"/>
      <c r="AVT184" s="229"/>
      <c r="AVU184" s="229"/>
      <c r="AVV184" s="229"/>
      <c r="AVW184" s="229"/>
      <c r="AVX184" s="229"/>
      <c r="AVY184" s="229"/>
      <c r="AVZ184" s="229"/>
      <c r="AWA184" s="229"/>
      <c r="AWB184" s="229"/>
      <c r="AWC184" s="229"/>
      <c r="AWD184" s="229"/>
      <c r="AWE184" s="229"/>
      <c r="AWF184" s="229"/>
      <c r="AWG184" s="229"/>
      <c r="AWH184" s="229"/>
      <c r="AWI184" s="229"/>
      <c r="AWJ184" s="229"/>
      <c r="AWK184" s="229"/>
      <c r="AWL184" s="229"/>
      <c r="AWM184" s="229"/>
      <c r="AWN184" s="229"/>
      <c r="AWO184" s="229"/>
      <c r="AWP184" s="229"/>
      <c r="AWQ184" s="229"/>
      <c r="AWR184" s="229"/>
      <c r="AWS184" s="229"/>
      <c r="AWT184" s="229"/>
      <c r="AWU184" s="229"/>
      <c r="AWV184" s="229"/>
      <c r="AWW184" s="229"/>
      <c r="AWX184" s="229"/>
      <c r="AWY184" s="229"/>
      <c r="AWZ184" s="229"/>
      <c r="AXA184" s="229"/>
      <c r="AXB184" s="229"/>
      <c r="AXC184" s="229"/>
      <c r="AXD184" s="229"/>
      <c r="AXE184" s="229"/>
      <c r="AXF184" s="229"/>
      <c r="AXG184" s="229"/>
      <c r="AXH184" s="229"/>
      <c r="AXI184" s="229"/>
      <c r="AXJ184" s="229"/>
      <c r="AXK184" s="229"/>
      <c r="AXL184" s="229"/>
      <c r="AXM184" s="229"/>
      <c r="AXN184" s="229"/>
      <c r="AXO184" s="229"/>
      <c r="AXP184" s="229"/>
      <c r="AXQ184" s="229"/>
      <c r="AXR184" s="229"/>
      <c r="AXS184" s="229"/>
      <c r="AXT184" s="229"/>
      <c r="AXU184" s="229"/>
      <c r="AXV184" s="229"/>
      <c r="AXW184" s="229"/>
      <c r="AXX184" s="229"/>
      <c r="AXY184" s="229"/>
      <c r="AXZ184" s="229"/>
      <c r="AYA184" s="229"/>
      <c r="AYB184" s="229"/>
      <c r="AYC184" s="229"/>
      <c r="AYD184" s="229"/>
      <c r="AYE184" s="229"/>
      <c r="AYF184" s="229"/>
      <c r="AYG184" s="229"/>
      <c r="AYH184" s="229"/>
      <c r="AYI184" s="229"/>
      <c r="AYJ184" s="229"/>
      <c r="AYK184" s="229"/>
      <c r="AYL184" s="229"/>
      <c r="AYM184" s="229"/>
      <c r="AYN184" s="229"/>
      <c r="AYO184" s="229"/>
      <c r="AYP184" s="229"/>
      <c r="AYQ184" s="229"/>
      <c r="AYR184" s="229"/>
      <c r="AYS184" s="229"/>
      <c r="AYT184" s="229"/>
      <c r="AYU184" s="229"/>
      <c r="AYV184" s="229"/>
      <c r="AYW184" s="229"/>
      <c r="AYX184" s="229"/>
      <c r="AYY184" s="229"/>
      <c r="AYZ184" s="229"/>
      <c r="AZA184" s="229"/>
      <c r="AZB184" s="229"/>
      <c r="AZC184" s="229"/>
      <c r="AZD184" s="229"/>
      <c r="AZE184" s="229"/>
      <c r="AZF184" s="229"/>
      <c r="AZG184" s="229"/>
      <c r="AZH184" s="229"/>
      <c r="AZI184" s="229"/>
      <c r="AZJ184" s="229"/>
      <c r="AZK184" s="229"/>
      <c r="AZL184" s="229"/>
      <c r="AZM184" s="229"/>
      <c r="AZN184" s="229"/>
      <c r="AZO184" s="229"/>
      <c r="AZP184" s="229"/>
      <c r="AZQ184" s="229"/>
      <c r="AZR184" s="229"/>
      <c r="AZS184" s="229"/>
      <c r="AZT184" s="229"/>
      <c r="AZU184" s="229"/>
      <c r="AZV184" s="229"/>
      <c r="AZW184" s="229"/>
      <c r="AZX184" s="229"/>
      <c r="AZY184" s="229"/>
      <c r="AZZ184" s="229"/>
      <c r="BAA184" s="229"/>
      <c r="BAB184" s="229"/>
      <c r="BAC184" s="229"/>
      <c r="BAD184" s="229"/>
      <c r="BAE184" s="229"/>
      <c r="BAF184" s="229"/>
      <c r="BAG184" s="229"/>
      <c r="BAH184" s="229"/>
      <c r="BAI184" s="229"/>
      <c r="BAJ184" s="229"/>
      <c r="BAK184" s="229"/>
      <c r="BAL184" s="229"/>
      <c r="BAM184" s="229"/>
      <c r="BAN184" s="229"/>
      <c r="BAO184" s="229"/>
      <c r="BAP184" s="229"/>
      <c r="BAQ184" s="229"/>
      <c r="BAR184" s="229"/>
      <c r="BAS184" s="229"/>
      <c r="BAT184" s="229"/>
      <c r="BAU184" s="229"/>
      <c r="BAV184" s="229"/>
      <c r="BAW184" s="229"/>
      <c r="BAX184" s="229"/>
      <c r="BAY184" s="229"/>
      <c r="BAZ184" s="229"/>
      <c r="BBA184" s="229"/>
      <c r="BBB184" s="229"/>
      <c r="BBC184" s="229"/>
      <c r="BBD184" s="229"/>
      <c r="BBE184" s="229"/>
      <c r="BBF184" s="229"/>
      <c r="BBG184" s="229"/>
      <c r="BBH184" s="229"/>
      <c r="BBI184" s="229"/>
      <c r="BBJ184" s="229"/>
      <c r="BBK184" s="229"/>
      <c r="BBL184" s="229"/>
      <c r="BBM184" s="229"/>
      <c r="BBN184" s="229"/>
      <c r="BBO184" s="229"/>
      <c r="BBP184" s="229"/>
      <c r="BBQ184" s="229"/>
      <c r="BBR184" s="229"/>
      <c r="BBS184" s="229"/>
      <c r="BBT184" s="229"/>
      <c r="BBU184" s="229"/>
      <c r="BBV184" s="229"/>
      <c r="BBW184" s="229"/>
      <c r="BBX184" s="229"/>
      <c r="BBY184" s="229"/>
      <c r="BBZ184" s="229"/>
      <c r="BCA184" s="229"/>
      <c r="BCB184" s="229"/>
      <c r="BCC184" s="229"/>
      <c r="BCD184" s="229"/>
      <c r="BCE184" s="229"/>
      <c r="BCF184" s="229"/>
      <c r="BCG184" s="229"/>
      <c r="BCH184" s="229"/>
      <c r="BCI184" s="229"/>
      <c r="BCJ184" s="229"/>
      <c r="BCK184" s="229"/>
      <c r="BCL184" s="229"/>
      <c r="BCM184" s="229"/>
      <c r="BCN184" s="229"/>
      <c r="BCO184" s="229"/>
      <c r="BCP184" s="229"/>
      <c r="BCQ184" s="229"/>
      <c r="BCR184" s="229"/>
      <c r="BCS184" s="229"/>
      <c r="BCT184" s="229"/>
      <c r="BCU184" s="229"/>
      <c r="BCV184" s="229"/>
      <c r="BCW184" s="229"/>
      <c r="BCX184" s="229"/>
      <c r="BCY184" s="229"/>
      <c r="BCZ184" s="229"/>
      <c r="BDA184" s="229"/>
      <c r="BDB184" s="229"/>
      <c r="BDC184" s="229"/>
      <c r="BDD184" s="229"/>
      <c r="BDE184" s="229"/>
      <c r="BDF184" s="229"/>
      <c r="BDG184" s="229"/>
      <c r="BDH184" s="229"/>
      <c r="BDI184" s="229"/>
      <c r="BDJ184" s="229"/>
      <c r="BDK184" s="229"/>
      <c r="BDL184" s="229"/>
      <c r="BDM184" s="229"/>
      <c r="BDN184" s="229"/>
      <c r="BDO184" s="229"/>
      <c r="BDP184" s="229"/>
      <c r="BDQ184" s="229"/>
      <c r="BDR184" s="229"/>
      <c r="BDS184" s="229"/>
      <c r="BDT184" s="229"/>
      <c r="BDU184" s="229"/>
      <c r="BDV184" s="229"/>
      <c r="BDW184" s="229"/>
      <c r="BDX184" s="229"/>
      <c r="BDY184" s="229"/>
      <c r="BDZ184" s="229"/>
      <c r="BEA184" s="229"/>
      <c r="BEB184" s="229"/>
      <c r="BEC184" s="229"/>
      <c r="BED184" s="229"/>
      <c r="BEE184" s="229"/>
      <c r="BEF184" s="229"/>
      <c r="BEG184" s="229"/>
      <c r="BEH184" s="229"/>
      <c r="BEI184" s="229"/>
      <c r="BEJ184" s="229"/>
      <c r="BEK184" s="229"/>
      <c r="BEL184" s="229"/>
      <c r="BEM184" s="229"/>
      <c r="BEN184" s="229"/>
      <c r="BEO184" s="229"/>
      <c r="BEP184" s="229"/>
      <c r="BEQ184" s="229"/>
      <c r="BER184" s="229"/>
      <c r="BES184" s="229"/>
      <c r="BET184" s="229"/>
      <c r="BEU184" s="229"/>
      <c r="BEV184" s="229"/>
      <c r="BEW184" s="229"/>
      <c r="BEX184" s="229"/>
      <c r="BEY184" s="229"/>
      <c r="BEZ184" s="229"/>
      <c r="BFA184" s="229"/>
      <c r="BFB184" s="229"/>
      <c r="BFC184" s="229"/>
      <c r="BFD184" s="229"/>
      <c r="BFE184" s="229"/>
      <c r="BFF184" s="229"/>
      <c r="BFG184" s="229"/>
      <c r="BFH184" s="229"/>
      <c r="BFI184" s="229"/>
      <c r="BFJ184" s="229"/>
      <c r="BFK184" s="229"/>
      <c r="BFL184" s="229"/>
      <c r="BFM184" s="229"/>
      <c r="BFN184" s="229"/>
      <c r="BFO184" s="229"/>
      <c r="BFP184" s="229"/>
      <c r="BFQ184" s="229"/>
      <c r="BFR184" s="229"/>
      <c r="BFS184" s="229"/>
      <c r="BFT184" s="229"/>
      <c r="BFU184" s="229"/>
      <c r="BFV184" s="229"/>
      <c r="BFW184" s="229"/>
      <c r="BFX184" s="229"/>
      <c r="BFY184" s="229"/>
      <c r="BFZ184" s="229"/>
      <c r="BGA184" s="229"/>
      <c r="BGB184" s="229"/>
      <c r="BGC184" s="229"/>
      <c r="BGD184" s="229"/>
      <c r="BGE184" s="229"/>
      <c r="BGF184" s="229"/>
      <c r="BGG184" s="229"/>
      <c r="BGH184" s="229"/>
      <c r="BGI184" s="229"/>
      <c r="BGJ184" s="229"/>
      <c r="BGK184" s="229"/>
      <c r="BGL184" s="229"/>
      <c r="BGM184" s="229"/>
      <c r="BGN184" s="229"/>
      <c r="BGO184" s="229"/>
      <c r="BGP184" s="229"/>
      <c r="BGQ184" s="229"/>
      <c r="BGR184" s="229"/>
      <c r="BGS184" s="229"/>
      <c r="BGT184" s="229"/>
      <c r="BGU184" s="229"/>
      <c r="BGV184" s="229"/>
      <c r="BGW184" s="229"/>
      <c r="BGX184" s="229"/>
      <c r="BGY184" s="229"/>
      <c r="BGZ184" s="229"/>
      <c r="BHA184" s="229"/>
      <c r="BHB184" s="229"/>
      <c r="BHC184" s="229"/>
      <c r="BHD184" s="229"/>
      <c r="BHE184" s="229"/>
      <c r="BHF184" s="229"/>
      <c r="BHG184" s="229"/>
      <c r="BHH184" s="229"/>
      <c r="BHI184" s="229"/>
      <c r="BHJ184" s="229"/>
      <c r="BHK184" s="229"/>
      <c r="BHL184" s="229"/>
      <c r="BHM184" s="229"/>
      <c r="BHN184" s="229"/>
      <c r="BHO184" s="229"/>
      <c r="BHP184" s="229"/>
      <c r="BHQ184" s="229"/>
      <c r="BHR184" s="229"/>
      <c r="BHS184" s="229"/>
      <c r="BHT184" s="229"/>
      <c r="BHU184" s="229"/>
      <c r="BHV184" s="229"/>
      <c r="BHW184" s="229"/>
      <c r="BHX184" s="229"/>
      <c r="BHY184" s="229"/>
      <c r="BHZ184" s="229"/>
      <c r="BIA184" s="229"/>
      <c r="BIB184" s="229"/>
      <c r="BIC184" s="229"/>
      <c r="BID184" s="229"/>
      <c r="BIE184" s="229"/>
      <c r="BIF184" s="229"/>
      <c r="BIG184" s="229"/>
      <c r="BIH184" s="229"/>
      <c r="BII184" s="229"/>
      <c r="BIJ184" s="229"/>
      <c r="BIK184" s="229"/>
      <c r="BIL184" s="229"/>
      <c r="BIM184" s="229"/>
      <c r="BIN184" s="229"/>
      <c r="BIO184" s="229"/>
      <c r="BIP184" s="229"/>
      <c r="BIQ184" s="229"/>
      <c r="BIR184" s="229"/>
      <c r="BIS184" s="229"/>
      <c r="BIT184" s="229"/>
      <c r="BIU184" s="229"/>
      <c r="BIV184" s="229"/>
      <c r="BIW184" s="229"/>
      <c r="BIX184" s="229"/>
      <c r="BIY184" s="229"/>
      <c r="BIZ184" s="229"/>
      <c r="BJA184" s="229"/>
      <c r="BJB184" s="229"/>
      <c r="BJC184" s="229"/>
      <c r="BJD184" s="229"/>
      <c r="BJE184" s="229"/>
      <c r="BJF184" s="229"/>
      <c r="BJG184" s="229"/>
      <c r="BJH184" s="229"/>
      <c r="BJI184" s="229"/>
      <c r="BJJ184" s="229"/>
      <c r="BJK184" s="229"/>
      <c r="BJL184" s="229"/>
      <c r="BJM184" s="229"/>
      <c r="BJN184" s="229"/>
      <c r="BJO184" s="229"/>
      <c r="BJP184" s="229"/>
      <c r="BJQ184" s="229"/>
      <c r="BJR184" s="229"/>
      <c r="BJS184" s="229"/>
      <c r="BJT184" s="229"/>
      <c r="BJU184" s="229"/>
      <c r="BJV184" s="229"/>
      <c r="BJW184" s="229"/>
      <c r="BJX184" s="229"/>
      <c r="BJY184" s="229"/>
      <c r="BJZ184" s="229"/>
      <c r="BKA184" s="229"/>
      <c r="BKB184" s="229"/>
      <c r="BKC184" s="229"/>
      <c r="BKD184" s="229"/>
      <c r="BKE184" s="229"/>
      <c r="BKF184" s="229"/>
      <c r="BKG184" s="229"/>
      <c r="BKH184" s="229"/>
      <c r="BKI184" s="229"/>
      <c r="BKJ184" s="229"/>
      <c r="BKK184" s="229"/>
      <c r="BKL184" s="229"/>
      <c r="BKM184" s="229"/>
      <c r="BKN184" s="229"/>
      <c r="BKO184" s="229"/>
      <c r="BKP184" s="229"/>
      <c r="BKQ184" s="229"/>
      <c r="BKR184" s="229"/>
      <c r="BKS184" s="229"/>
      <c r="BKT184" s="229"/>
      <c r="BKU184" s="229"/>
      <c r="BKV184" s="229"/>
      <c r="BKW184" s="229"/>
      <c r="BKX184" s="229"/>
      <c r="BKY184" s="229"/>
      <c r="BKZ184" s="229"/>
      <c r="BLA184" s="229"/>
      <c r="BLB184" s="229"/>
      <c r="BLC184" s="229"/>
      <c r="BLD184" s="229"/>
      <c r="BLE184" s="229"/>
      <c r="BLF184" s="229"/>
      <c r="BLG184" s="229"/>
      <c r="BLH184" s="229"/>
      <c r="BLI184" s="229"/>
      <c r="BLJ184" s="229"/>
      <c r="BLK184" s="229"/>
      <c r="BLL184" s="229"/>
      <c r="BLM184" s="229"/>
      <c r="BLN184" s="229"/>
      <c r="BLO184" s="229"/>
      <c r="BLP184" s="229"/>
      <c r="BLQ184" s="229"/>
      <c r="BLR184" s="229"/>
      <c r="BLS184" s="229"/>
      <c r="BLT184" s="229"/>
      <c r="BLU184" s="229"/>
      <c r="BLV184" s="229"/>
      <c r="BLW184" s="229"/>
      <c r="BLX184" s="229"/>
      <c r="BLY184" s="229"/>
      <c r="BLZ184" s="229"/>
      <c r="BMA184" s="229"/>
      <c r="BMB184" s="229"/>
      <c r="BMC184" s="229"/>
      <c r="BMD184" s="229"/>
      <c r="BME184" s="229"/>
      <c r="BMF184" s="229"/>
      <c r="BMG184" s="229"/>
      <c r="BMH184" s="229"/>
      <c r="BMI184" s="229"/>
      <c r="BMJ184" s="229"/>
      <c r="BMK184" s="229"/>
      <c r="BML184" s="229"/>
      <c r="BMM184" s="229"/>
      <c r="BMN184" s="229"/>
      <c r="BMO184" s="229"/>
      <c r="BMP184" s="229"/>
      <c r="BMQ184" s="229"/>
      <c r="BMR184" s="229"/>
      <c r="BMS184" s="229"/>
      <c r="BMT184" s="229"/>
      <c r="BMU184" s="229"/>
      <c r="BMV184" s="229"/>
      <c r="BMW184" s="229"/>
      <c r="BMX184" s="229"/>
      <c r="BMY184" s="229"/>
      <c r="BMZ184" s="229"/>
      <c r="BNA184" s="229"/>
      <c r="BNB184" s="229"/>
      <c r="BNC184" s="229"/>
      <c r="BND184" s="229"/>
      <c r="BNE184" s="229"/>
      <c r="BNF184" s="229"/>
      <c r="BNG184" s="229"/>
      <c r="BNH184" s="229"/>
      <c r="BNI184" s="229"/>
      <c r="BNJ184" s="229"/>
      <c r="BNK184" s="229"/>
      <c r="BNL184" s="229"/>
      <c r="BNM184" s="229"/>
      <c r="BNN184" s="229"/>
      <c r="BNO184" s="229"/>
      <c r="BNP184" s="229"/>
      <c r="BNQ184" s="229"/>
      <c r="BNR184" s="229"/>
      <c r="BNS184" s="229"/>
      <c r="BNT184" s="229"/>
      <c r="BNU184" s="229"/>
      <c r="BNV184" s="229"/>
      <c r="BNW184" s="229"/>
      <c r="BNX184" s="229"/>
      <c r="BNY184" s="229"/>
      <c r="BNZ184" s="229"/>
      <c r="BOA184" s="229"/>
      <c r="BOB184" s="229"/>
      <c r="BOC184" s="229"/>
      <c r="BOD184" s="229"/>
      <c r="BOE184" s="229"/>
      <c r="BOF184" s="229"/>
      <c r="BOG184" s="229"/>
      <c r="BOH184" s="229"/>
      <c r="BOI184" s="229"/>
      <c r="BOJ184" s="229"/>
      <c r="BOK184" s="229"/>
      <c r="BOL184" s="229"/>
      <c r="BOM184" s="229"/>
      <c r="BON184" s="229"/>
      <c r="BOO184" s="229"/>
      <c r="BOP184" s="229"/>
      <c r="BOQ184" s="229"/>
      <c r="BOR184" s="229"/>
      <c r="BOS184" s="229"/>
      <c r="BOT184" s="229"/>
      <c r="BOU184" s="229"/>
      <c r="BOV184" s="229"/>
      <c r="BOW184" s="229"/>
      <c r="BOX184" s="229"/>
      <c r="BOY184" s="229"/>
      <c r="BOZ184" s="229"/>
      <c r="BPA184" s="229"/>
      <c r="BPB184" s="229"/>
      <c r="BPC184" s="229"/>
      <c r="BPD184" s="229"/>
      <c r="BPE184" s="229"/>
      <c r="BPF184" s="229"/>
      <c r="BPG184" s="229"/>
      <c r="BPH184" s="229"/>
      <c r="BPI184" s="229"/>
      <c r="BPJ184" s="229"/>
      <c r="BPK184" s="229"/>
      <c r="BPL184" s="229"/>
      <c r="BPM184" s="229"/>
      <c r="BPN184" s="229"/>
      <c r="BPO184" s="229"/>
      <c r="BPP184" s="229"/>
      <c r="BPQ184" s="229"/>
      <c r="BPR184" s="229"/>
      <c r="BPS184" s="229"/>
      <c r="BPT184" s="229"/>
      <c r="BPU184" s="229"/>
      <c r="BPV184" s="229"/>
      <c r="BPW184" s="229"/>
      <c r="BPX184" s="229"/>
      <c r="BPY184" s="229"/>
      <c r="BPZ184" s="229"/>
      <c r="BQA184" s="229"/>
      <c r="BQB184" s="229"/>
      <c r="BQC184" s="229"/>
      <c r="BQD184" s="229"/>
      <c r="BQE184" s="229"/>
      <c r="BQF184" s="229"/>
      <c r="BQG184" s="229"/>
      <c r="BQH184" s="229"/>
      <c r="BQI184" s="229"/>
      <c r="BQJ184" s="229"/>
      <c r="BQK184" s="229"/>
      <c r="BQL184" s="229"/>
      <c r="BQM184" s="229"/>
      <c r="BQN184" s="229"/>
      <c r="BQO184" s="229"/>
      <c r="BQP184" s="229"/>
      <c r="BQQ184" s="229"/>
      <c r="BQR184" s="229"/>
      <c r="BQS184" s="229"/>
      <c r="BQT184" s="229"/>
      <c r="BQU184" s="229"/>
      <c r="BQV184" s="229"/>
      <c r="BQW184" s="229"/>
      <c r="BQX184" s="229"/>
      <c r="BQY184" s="229"/>
      <c r="BQZ184" s="229"/>
      <c r="BRA184" s="229"/>
      <c r="BRB184" s="229"/>
      <c r="BRC184" s="229"/>
      <c r="BRD184" s="229"/>
      <c r="BRE184" s="229"/>
      <c r="BRF184" s="229"/>
      <c r="BRG184" s="229"/>
      <c r="BRH184" s="229"/>
      <c r="BRI184" s="229"/>
      <c r="BRJ184" s="229"/>
      <c r="BRK184" s="229"/>
      <c r="BRL184" s="229"/>
      <c r="BRM184" s="229"/>
      <c r="BRN184" s="229"/>
      <c r="BRO184" s="229"/>
      <c r="BRP184" s="229"/>
      <c r="BRQ184" s="229"/>
      <c r="BRR184" s="229"/>
      <c r="BRS184" s="229"/>
      <c r="BRT184" s="229"/>
      <c r="BRU184" s="229"/>
      <c r="BRV184" s="229"/>
      <c r="BRW184" s="229"/>
      <c r="BRX184" s="229"/>
      <c r="BRY184" s="229"/>
      <c r="BRZ184" s="229"/>
      <c r="BSA184" s="229"/>
      <c r="BSB184" s="229"/>
      <c r="BSC184" s="229"/>
      <c r="BSD184" s="229"/>
      <c r="BSE184" s="229"/>
      <c r="BSF184" s="229"/>
      <c r="BSG184" s="229"/>
      <c r="BSH184" s="229"/>
      <c r="BSI184" s="229"/>
      <c r="BSJ184" s="229"/>
      <c r="BSK184" s="229"/>
      <c r="BSL184" s="229"/>
      <c r="BSM184" s="229"/>
      <c r="BSN184" s="229"/>
      <c r="BSO184" s="229"/>
      <c r="BSP184" s="229"/>
      <c r="BSQ184" s="229"/>
      <c r="BSR184" s="229"/>
      <c r="BSS184" s="229"/>
      <c r="BST184" s="229"/>
      <c r="BSU184" s="229"/>
      <c r="BSV184" s="229"/>
      <c r="BSW184" s="229"/>
      <c r="BSX184" s="229"/>
      <c r="BSY184" s="229"/>
      <c r="BSZ184" s="229"/>
      <c r="BTA184" s="229"/>
      <c r="BTB184" s="229"/>
      <c r="BTC184" s="229"/>
      <c r="BTD184" s="229"/>
      <c r="BTE184" s="229"/>
      <c r="BTF184" s="229"/>
      <c r="BTG184" s="229"/>
      <c r="BTH184" s="229"/>
      <c r="BTI184" s="229"/>
      <c r="BTJ184" s="229"/>
      <c r="BTK184" s="229"/>
      <c r="BTL184" s="229"/>
      <c r="BTM184" s="229"/>
      <c r="BTN184" s="229"/>
      <c r="BTO184" s="229"/>
      <c r="BTP184" s="229"/>
      <c r="BTQ184" s="229"/>
      <c r="BTR184" s="229"/>
      <c r="BTS184" s="229"/>
      <c r="BTT184" s="229"/>
      <c r="BTU184" s="229"/>
      <c r="BTV184" s="229"/>
      <c r="BTW184" s="229"/>
      <c r="BTX184" s="229"/>
      <c r="BTY184" s="229"/>
      <c r="BTZ184" s="229"/>
      <c r="BUA184" s="229"/>
      <c r="BUB184" s="229"/>
      <c r="BUC184" s="229"/>
      <c r="BUD184" s="229"/>
      <c r="BUE184" s="229"/>
      <c r="BUF184" s="229"/>
      <c r="BUG184" s="229"/>
      <c r="BUH184" s="229"/>
      <c r="BUI184" s="229"/>
      <c r="BUJ184" s="229"/>
      <c r="BUK184" s="229"/>
      <c r="BUL184" s="229"/>
      <c r="BUM184" s="229"/>
      <c r="BUN184" s="229"/>
      <c r="BUO184" s="229"/>
      <c r="BUP184" s="229"/>
      <c r="BUQ184" s="229"/>
      <c r="BUR184" s="229"/>
      <c r="BUS184" s="229"/>
      <c r="BUT184" s="229"/>
      <c r="BUU184" s="229"/>
      <c r="BUV184" s="229"/>
      <c r="BUW184" s="229"/>
      <c r="BUX184" s="229"/>
      <c r="BUY184" s="229"/>
      <c r="BUZ184" s="229"/>
      <c r="BVA184" s="229"/>
      <c r="BVB184" s="229"/>
      <c r="BVC184" s="229"/>
      <c r="BVD184" s="229"/>
      <c r="BVE184" s="229"/>
      <c r="BVF184" s="229"/>
      <c r="BVG184" s="229"/>
      <c r="BVH184" s="229"/>
      <c r="BVI184" s="229"/>
      <c r="BVJ184" s="229"/>
      <c r="BVK184" s="229"/>
      <c r="BVL184" s="229"/>
      <c r="BVM184" s="229"/>
      <c r="BVN184" s="229"/>
      <c r="BVO184" s="229"/>
      <c r="BVP184" s="229"/>
      <c r="BVQ184" s="229"/>
      <c r="BVR184" s="229"/>
      <c r="BVS184" s="229"/>
      <c r="BVT184" s="229"/>
      <c r="BVU184" s="229"/>
      <c r="BVV184" s="229"/>
      <c r="BVW184" s="229"/>
      <c r="BVX184" s="229"/>
      <c r="BVY184" s="229"/>
      <c r="BVZ184" s="229"/>
      <c r="BWA184" s="229"/>
      <c r="BWB184" s="229"/>
      <c r="BWC184" s="229"/>
      <c r="BWD184" s="229"/>
      <c r="BWE184" s="229"/>
      <c r="BWF184" s="229"/>
      <c r="BWG184" s="229"/>
      <c r="BWH184" s="229"/>
      <c r="BWI184" s="229"/>
      <c r="BWJ184" s="229"/>
      <c r="BWK184" s="229"/>
      <c r="BWL184" s="229"/>
      <c r="BWM184" s="229"/>
      <c r="BWN184" s="229"/>
      <c r="BWO184" s="229"/>
      <c r="BWP184" s="229"/>
      <c r="BWQ184" s="229"/>
      <c r="BWR184" s="229"/>
      <c r="BWS184" s="229"/>
      <c r="BWT184" s="229"/>
      <c r="BWU184" s="229"/>
      <c r="BWV184" s="229"/>
      <c r="BWW184" s="229"/>
      <c r="BWX184" s="229"/>
      <c r="BWY184" s="229"/>
      <c r="BWZ184" s="229"/>
      <c r="BXA184" s="229"/>
      <c r="BXB184" s="229"/>
      <c r="BXC184" s="229"/>
      <c r="BXD184" s="229"/>
      <c r="BXE184" s="229"/>
      <c r="BXF184" s="229"/>
      <c r="BXG184" s="229"/>
      <c r="BXH184" s="229"/>
      <c r="BXI184" s="229"/>
      <c r="BXJ184" s="229"/>
      <c r="BXK184" s="229"/>
      <c r="BXL184" s="229"/>
      <c r="BXM184" s="229"/>
      <c r="BXN184" s="229"/>
      <c r="BXO184" s="229"/>
      <c r="BXP184" s="229"/>
      <c r="BXQ184" s="229"/>
      <c r="BXR184" s="229"/>
      <c r="BXS184" s="229"/>
      <c r="BXT184" s="229"/>
      <c r="BXU184" s="229"/>
      <c r="BXV184" s="229"/>
      <c r="BXW184" s="229"/>
      <c r="BXX184" s="229"/>
      <c r="BXY184" s="229"/>
      <c r="BXZ184" s="229"/>
      <c r="BYA184" s="229"/>
      <c r="BYB184" s="229"/>
      <c r="BYC184" s="229"/>
      <c r="BYD184" s="229"/>
      <c r="BYE184" s="229"/>
      <c r="BYF184" s="229"/>
      <c r="BYG184" s="229"/>
      <c r="BYH184" s="229"/>
      <c r="BYI184" s="229"/>
      <c r="BYJ184" s="229"/>
      <c r="BYK184" s="229"/>
      <c r="BYL184" s="229"/>
      <c r="BYM184" s="229"/>
      <c r="BYN184" s="229"/>
      <c r="BYO184" s="229"/>
      <c r="BYP184" s="229"/>
      <c r="BYQ184" s="229"/>
      <c r="BYR184" s="229"/>
      <c r="BYS184" s="229"/>
      <c r="BYT184" s="229"/>
      <c r="BYU184" s="229"/>
      <c r="BYV184" s="229"/>
      <c r="BYW184" s="229"/>
      <c r="BYX184" s="229"/>
      <c r="BYY184" s="229"/>
      <c r="BYZ184" s="229"/>
      <c r="BZA184" s="229"/>
      <c r="BZB184" s="229"/>
      <c r="BZC184" s="229"/>
      <c r="BZD184" s="229"/>
      <c r="BZE184" s="229"/>
      <c r="BZF184" s="229"/>
      <c r="BZG184" s="229"/>
      <c r="BZH184" s="229"/>
      <c r="BZI184" s="229"/>
      <c r="BZJ184" s="229"/>
      <c r="BZK184" s="229"/>
      <c r="BZL184" s="229"/>
      <c r="BZM184" s="229"/>
      <c r="BZN184" s="229"/>
      <c r="BZO184" s="229"/>
      <c r="BZP184" s="229"/>
      <c r="BZQ184" s="229"/>
      <c r="BZR184" s="229"/>
      <c r="BZS184" s="229"/>
      <c r="BZT184" s="229"/>
      <c r="BZU184" s="229"/>
      <c r="BZV184" s="229"/>
      <c r="BZW184" s="229"/>
      <c r="BZX184" s="229"/>
      <c r="BZY184" s="229"/>
      <c r="BZZ184" s="229"/>
      <c r="CAA184" s="229"/>
      <c r="CAB184" s="229"/>
      <c r="CAC184" s="229"/>
      <c r="CAD184" s="229"/>
      <c r="CAE184" s="229"/>
      <c r="CAF184" s="229"/>
      <c r="CAG184" s="229"/>
      <c r="CAH184" s="229"/>
      <c r="CAI184" s="229"/>
      <c r="CAJ184" s="229"/>
      <c r="CAK184" s="229"/>
      <c r="CAL184" s="229"/>
      <c r="CAM184" s="229"/>
      <c r="CAN184" s="229"/>
      <c r="CAO184" s="229"/>
      <c r="CAP184" s="229"/>
      <c r="CAQ184" s="229"/>
      <c r="CAR184" s="229"/>
      <c r="CAS184" s="229"/>
      <c r="CAT184" s="229"/>
      <c r="CAU184" s="229"/>
      <c r="CAV184" s="229"/>
      <c r="CAW184" s="229"/>
      <c r="CAX184" s="229"/>
      <c r="CAY184" s="229"/>
      <c r="CAZ184" s="229"/>
      <c r="CBA184" s="229"/>
      <c r="CBB184" s="229"/>
      <c r="CBC184" s="229"/>
      <c r="CBD184" s="229"/>
      <c r="CBE184" s="229"/>
      <c r="CBF184" s="229"/>
      <c r="CBG184" s="229"/>
      <c r="CBH184" s="229"/>
      <c r="CBI184" s="229"/>
      <c r="CBJ184" s="229"/>
      <c r="CBK184" s="229"/>
      <c r="CBL184" s="229"/>
      <c r="CBM184" s="229"/>
      <c r="CBN184" s="229"/>
      <c r="CBO184" s="229"/>
      <c r="CBP184" s="229"/>
      <c r="CBQ184" s="229"/>
      <c r="CBR184" s="229"/>
      <c r="CBS184" s="229"/>
      <c r="CBT184" s="229"/>
      <c r="CBU184" s="229"/>
      <c r="CBV184" s="229"/>
      <c r="CBW184" s="229"/>
      <c r="CBX184" s="229"/>
      <c r="CBY184" s="229"/>
      <c r="CBZ184" s="229"/>
      <c r="CCA184" s="229"/>
      <c r="CCB184" s="229"/>
      <c r="CCC184" s="229"/>
      <c r="CCD184" s="229"/>
      <c r="CCE184" s="229"/>
      <c r="CCF184" s="229"/>
      <c r="CCG184" s="229"/>
      <c r="CCH184" s="229"/>
      <c r="CCI184" s="229"/>
      <c r="CCJ184" s="229"/>
      <c r="CCK184" s="229"/>
      <c r="CCL184" s="229"/>
      <c r="CCM184" s="229"/>
      <c r="CCN184" s="229"/>
      <c r="CCO184" s="229"/>
      <c r="CCP184" s="229"/>
      <c r="CCQ184" s="229"/>
      <c r="CCR184" s="229"/>
      <c r="CCS184" s="229"/>
      <c r="CCT184" s="229"/>
      <c r="CCU184" s="229"/>
      <c r="CCV184" s="229"/>
      <c r="CCW184" s="229"/>
      <c r="CCX184" s="229"/>
      <c r="CCY184" s="229"/>
      <c r="CCZ184" s="229"/>
      <c r="CDA184" s="229"/>
      <c r="CDB184" s="229"/>
      <c r="CDC184" s="229"/>
      <c r="CDD184" s="229"/>
      <c r="CDE184" s="229"/>
      <c r="CDF184" s="229"/>
      <c r="CDG184" s="229"/>
      <c r="CDH184" s="229"/>
      <c r="CDI184" s="229"/>
      <c r="CDJ184" s="229"/>
      <c r="CDK184" s="229"/>
      <c r="CDL184" s="229"/>
      <c r="CDM184" s="229"/>
      <c r="CDN184" s="229"/>
      <c r="CDO184" s="229"/>
      <c r="CDP184" s="229"/>
      <c r="CDQ184" s="229"/>
      <c r="CDR184" s="229"/>
      <c r="CDS184" s="229"/>
      <c r="CDT184" s="229"/>
      <c r="CDU184" s="229"/>
      <c r="CDV184" s="229"/>
      <c r="CDW184" s="229"/>
      <c r="CDX184" s="229"/>
      <c r="CDY184" s="229"/>
      <c r="CDZ184" s="229"/>
      <c r="CEA184" s="229"/>
      <c r="CEB184" s="229"/>
      <c r="CEC184" s="229"/>
      <c r="CED184" s="229"/>
      <c r="CEE184" s="229"/>
      <c r="CEF184" s="229"/>
      <c r="CEG184" s="229"/>
      <c r="CEH184" s="229"/>
      <c r="CEI184" s="229"/>
      <c r="CEJ184" s="229"/>
      <c r="CEK184" s="229"/>
      <c r="CEL184" s="229"/>
      <c r="CEM184" s="229"/>
      <c r="CEN184" s="229"/>
      <c r="CEO184" s="229"/>
      <c r="CEP184" s="229"/>
      <c r="CEQ184" s="229"/>
      <c r="CER184" s="229"/>
      <c r="CES184" s="229"/>
      <c r="CET184" s="229"/>
      <c r="CEU184" s="229"/>
      <c r="CEV184" s="229"/>
      <c r="CEW184" s="229"/>
      <c r="CEX184" s="229"/>
      <c r="CEY184" s="229"/>
      <c r="CEZ184" s="229"/>
      <c r="CFA184" s="229"/>
      <c r="CFB184" s="229"/>
      <c r="CFC184" s="229"/>
      <c r="CFD184" s="229"/>
      <c r="CFE184" s="229"/>
      <c r="CFF184" s="229"/>
      <c r="CFG184" s="229"/>
      <c r="CFH184" s="229"/>
      <c r="CFI184" s="229"/>
      <c r="CFJ184" s="229"/>
      <c r="CFK184" s="229"/>
      <c r="CFL184" s="229"/>
      <c r="CFM184" s="229"/>
      <c r="CFN184" s="229"/>
      <c r="CFO184" s="229"/>
      <c r="CFP184" s="229"/>
      <c r="CFQ184" s="229"/>
      <c r="CFR184" s="229"/>
      <c r="CFS184" s="229"/>
      <c r="CFT184" s="229"/>
      <c r="CFU184" s="229"/>
      <c r="CFV184" s="229"/>
      <c r="CFW184" s="229"/>
      <c r="CFX184" s="229"/>
      <c r="CFY184" s="229"/>
      <c r="CFZ184" s="229"/>
      <c r="CGA184" s="229"/>
      <c r="CGB184" s="229"/>
      <c r="CGC184" s="229"/>
      <c r="CGD184" s="229"/>
      <c r="CGE184" s="229"/>
      <c r="CGF184" s="229"/>
      <c r="CGG184" s="229"/>
      <c r="CGH184" s="229"/>
      <c r="CGI184" s="229"/>
      <c r="CGJ184" s="229"/>
      <c r="CGK184" s="229"/>
      <c r="CGL184" s="229"/>
      <c r="CGM184" s="229"/>
      <c r="CGN184" s="229"/>
      <c r="CGO184" s="229"/>
      <c r="CGP184" s="229"/>
      <c r="CGQ184" s="229"/>
      <c r="CGR184" s="229"/>
      <c r="CGS184" s="229"/>
      <c r="CGT184" s="229"/>
      <c r="CGU184" s="229"/>
      <c r="CGV184" s="229"/>
      <c r="CGW184" s="229"/>
      <c r="CGX184" s="229"/>
      <c r="CGY184" s="229"/>
      <c r="CGZ184" s="229"/>
      <c r="CHA184" s="229"/>
      <c r="CHB184" s="229"/>
      <c r="CHC184" s="229"/>
      <c r="CHD184" s="229"/>
      <c r="CHE184" s="229"/>
      <c r="CHF184" s="229"/>
      <c r="CHG184" s="229"/>
      <c r="CHH184" s="229"/>
      <c r="CHI184" s="229"/>
      <c r="CHJ184" s="229"/>
      <c r="CHK184" s="229"/>
      <c r="CHL184" s="229"/>
      <c r="CHM184" s="229"/>
      <c r="CHN184" s="229"/>
      <c r="CHO184" s="229"/>
      <c r="CHP184" s="229"/>
      <c r="CHQ184" s="229"/>
      <c r="CHR184" s="229"/>
      <c r="CHS184" s="229"/>
      <c r="CHT184" s="229"/>
      <c r="CHU184" s="229"/>
      <c r="CHV184" s="229"/>
      <c r="CHW184" s="229"/>
      <c r="CHX184" s="229"/>
      <c r="CHY184" s="229"/>
      <c r="CHZ184" s="229"/>
      <c r="CIA184" s="229"/>
      <c r="CIB184" s="229"/>
      <c r="CIC184" s="229"/>
      <c r="CID184" s="229"/>
      <c r="CIE184" s="229"/>
      <c r="CIF184" s="229"/>
      <c r="CIG184" s="229"/>
      <c r="CIH184" s="229"/>
      <c r="CII184" s="229"/>
      <c r="CIJ184" s="229"/>
      <c r="CIK184" s="229"/>
      <c r="CIL184" s="229"/>
      <c r="CIM184" s="229"/>
      <c r="CIN184" s="229"/>
      <c r="CIO184" s="229"/>
      <c r="CIP184" s="229"/>
      <c r="CIQ184" s="229"/>
      <c r="CIR184" s="229"/>
      <c r="CIS184" s="229"/>
      <c r="CIT184" s="229"/>
      <c r="CIU184" s="229"/>
      <c r="CIV184" s="229"/>
      <c r="CIW184" s="229"/>
      <c r="CIX184" s="229"/>
      <c r="CIY184" s="229"/>
      <c r="CIZ184" s="229"/>
      <c r="CJA184" s="229"/>
      <c r="CJB184" s="229"/>
      <c r="CJC184" s="229"/>
      <c r="CJD184" s="229"/>
      <c r="CJE184" s="229"/>
      <c r="CJF184" s="229"/>
      <c r="CJG184" s="229"/>
      <c r="CJH184" s="229"/>
      <c r="CJI184" s="229"/>
      <c r="CJJ184" s="229"/>
      <c r="CJK184" s="229"/>
      <c r="CJL184" s="229"/>
      <c r="CJM184" s="229"/>
      <c r="CJN184" s="229"/>
      <c r="CJO184" s="229"/>
      <c r="CJP184" s="229"/>
      <c r="CJQ184" s="229"/>
      <c r="CJR184" s="229"/>
      <c r="CJS184" s="229"/>
      <c r="CJT184" s="229"/>
      <c r="CJU184" s="229"/>
      <c r="CJV184" s="229"/>
      <c r="CJW184" s="229"/>
      <c r="CJX184" s="229"/>
      <c r="CJY184" s="229"/>
      <c r="CJZ184" s="229"/>
      <c r="CKA184" s="229"/>
      <c r="CKB184" s="229"/>
      <c r="CKC184" s="229"/>
      <c r="CKD184" s="229"/>
      <c r="CKE184" s="229"/>
      <c r="CKF184" s="229"/>
      <c r="CKG184" s="229"/>
      <c r="CKH184" s="229"/>
      <c r="CKI184" s="229"/>
      <c r="CKJ184" s="229"/>
      <c r="CKK184" s="229"/>
      <c r="CKL184" s="229"/>
      <c r="CKM184" s="229"/>
      <c r="CKN184" s="229"/>
      <c r="CKO184" s="229"/>
      <c r="CKP184" s="229"/>
      <c r="CKQ184" s="229"/>
      <c r="CKR184" s="229"/>
      <c r="CKS184" s="229"/>
      <c r="CKT184" s="229"/>
      <c r="CKU184" s="229"/>
      <c r="CKV184" s="229"/>
      <c r="CKW184" s="229"/>
      <c r="CKX184" s="229"/>
      <c r="CKY184" s="229"/>
      <c r="CKZ184" s="229"/>
      <c r="CLA184" s="229"/>
      <c r="CLB184" s="229"/>
      <c r="CLC184" s="229"/>
      <c r="CLD184" s="229"/>
      <c r="CLE184" s="229"/>
      <c r="CLF184" s="229"/>
      <c r="CLG184" s="229"/>
      <c r="CLH184" s="229"/>
      <c r="CLI184" s="229"/>
      <c r="CLJ184" s="229"/>
      <c r="CLK184" s="229"/>
      <c r="CLL184" s="229"/>
      <c r="CLM184" s="229"/>
      <c r="CLN184" s="229"/>
      <c r="CLO184" s="229"/>
      <c r="CLP184" s="229"/>
      <c r="CLQ184" s="229"/>
      <c r="CLR184" s="229"/>
      <c r="CLS184" s="229"/>
      <c r="CLT184" s="229"/>
      <c r="CLU184" s="229"/>
      <c r="CLV184" s="229"/>
      <c r="CLW184" s="229"/>
      <c r="CLX184" s="229"/>
      <c r="CLY184" s="229"/>
      <c r="CLZ184" s="229"/>
      <c r="CMA184" s="229"/>
      <c r="CMB184" s="229"/>
      <c r="CMC184" s="229"/>
      <c r="CMD184" s="229"/>
      <c r="CME184" s="229"/>
      <c r="CMF184" s="229"/>
      <c r="CMG184" s="229"/>
      <c r="CMH184" s="229"/>
      <c r="CMI184" s="229"/>
      <c r="CMJ184" s="229"/>
      <c r="CMK184" s="229"/>
      <c r="CML184" s="229"/>
      <c r="CMM184" s="229"/>
      <c r="CMN184" s="229"/>
      <c r="CMO184" s="229"/>
      <c r="CMP184" s="229"/>
      <c r="CMQ184" s="229"/>
      <c r="CMR184" s="229"/>
      <c r="CMS184" s="229"/>
      <c r="CMT184" s="229"/>
      <c r="CMU184" s="229"/>
      <c r="CMV184" s="229"/>
      <c r="CMW184" s="229"/>
      <c r="CMX184" s="229"/>
      <c r="CMY184" s="229"/>
      <c r="CMZ184" s="229"/>
      <c r="CNA184" s="229"/>
      <c r="CNB184" s="229"/>
      <c r="CNC184" s="229"/>
      <c r="CND184" s="229"/>
      <c r="CNE184" s="229"/>
      <c r="CNF184" s="229"/>
      <c r="CNG184" s="229"/>
      <c r="CNH184" s="229"/>
      <c r="CNI184" s="229"/>
      <c r="CNJ184" s="229"/>
      <c r="CNK184" s="229"/>
      <c r="CNL184" s="229"/>
      <c r="CNM184" s="229"/>
      <c r="CNN184" s="229"/>
      <c r="CNO184" s="229"/>
      <c r="CNP184" s="229"/>
      <c r="CNQ184" s="229"/>
      <c r="CNR184" s="229"/>
      <c r="CNS184" s="229"/>
      <c r="CNT184" s="229"/>
      <c r="CNU184" s="229"/>
      <c r="CNV184" s="229"/>
      <c r="CNW184" s="229"/>
      <c r="CNX184" s="229"/>
      <c r="CNY184" s="229"/>
      <c r="CNZ184" s="229"/>
      <c r="COA184" s="229"/>
      <c r="COB184" s="229"/>
      <c r="COC184" s="229"/>
      <c r="COD184" s="229"/>
      <c r="COE184" s="229"/>
      <c r="COF184" s="229"/>
      <c r="COG184" s="229"/>
      <c r="COH184" s="229"/>
      <c r="COI184" s="229"/>
      <c r="COJ184" s="229"/>
      <c r="COK184" s="229"/>
      <c r="COL184" s="229"/>
      <c r="COM184" s="229"/>
      <c r="CON184" s="229"/>
      <c r="COO184" s="229"/>
      <c r="COP184" s="229"/>
      <c r="COQ184" s="229"/>
      <c r="COR184" s="229"/>
      <c r="COS184" s="229"/>
      <c r="COT184" s="229"/>
      <c r="COU184" s="229"/>
      <c r="COV184" s="229"/>
      <c r="COW184" s="229"/>
      <c r="COX184" s="229"/>
      <c r="COY184" s="229"/>
      <c r="COZ184" s="229"/>
      <c r="CPA184" s="229"/>
      <c r="CPB184" s="229"/>
      <c r="CPC184" s="229"/>
      <c r="CPD184" s="229"/>
      <c r="CPE184" s="229"/>
      <c r="CPF184" s="229"/>
      <c r="CPG184" s="229"/>
      <c r="CPH184" s="229"/>
      <c r="CPI184" s="229"/>
      <c r="CPJ184" s="229"/>
      <c r="CPK184" s="229"/>
      <c r="CPL184" s="229"/>
      <c r="CPM184" s="229"/>
      <c r="CPN184" s="229"/>
      <c r="CPO184" s="229"/>
      <c r="CPP184" s="229"/>
      <c r="CPQ184" s="229"/>
      <c r="CPR184" s="229"/>
      <c r="CPS184" s="229"/>
      <c r="CPT184" s="229"/>
      <c r="CPU184" s="229"/>
      <c r="CPV184" s="229"/>
      <c r="CPW184" s="229"/>
      <c r="CPX184" s="229"/>
      <c r="CPY184" s="229"/>
      <c r="CPZ184" s="229"/>
      <c r="CQA184" s="229"/>
      <c r="CQB184" s="229"/>
      <c r="CQC184" s="229"/>
      <c r="CQD184" s="229"/>
      <c r="CQE184" s="229"/>
      <c r="CQF184" s="229"/>
      <c r="CQG184" s="229"/>
      <c r="CQH184" s="229"/>
      <c r="CQI184" s="229"/>
      <c r="CQJ184" s="229"/>
      <c r="CQK184" s="229"/>
      <c r="CQL184" s="229"/>
      <c r="CQM184" s="229"/>
      <c r="CQN184" s="229"/>
      <c r="CQO184" s="229"/>
      <c r="CQP184" s="229"/>
      <c r="CQQ184" s="229"/>
      <c r="CQR184" s="229"/>
      <c r="CQS184" s="229"/>
      <c r="CQT184" s="229"/>
      <c r="CQU184" s="229"/>
      <c r="CQV184" s="229"/>
      <c r="CQW184" s="229"/>
      <c r="CQX184" s="229"/>
      <c r="CQY184" s="229"/>
      <c r="CQZ184" s="229"/>
      <c r="CRA184" s="229"/>
      <c r="CRB184" s="229"/>
      <c r="CRC184" s="229"/>
      <c r="CRD184" s="229"/>
      <c r="CRE184" s="229"/>
      <c r="CRF184" s="229"/>
      <c r="CRG184" s="229"/>
      <c r="CRH184" s="229"/>
      <c r="CRI184" s="229"/>
      <c r="CRJ184" s="229"/>
      <c r="CRK184" s="229"/>
      <c r="CRL184" s="229"/>
      <c r="CRM184" s="229"/>
      <c r="CRN184" s="229"/>
      <c r="CRO184" s="229"/>
      <c r="CRP184" s="229"/>
      <c r="CRQ184" s="229"/>
      <c r="CRR184" s="229"/>
      <c r="CRS184" s="229"/>
      <c r="CRT184" s="229"/>
      <c r="CRU184" s="229"/>
      <c r="CRV184" s="229"/>
      <c r="CRW184" s="229"/>
      <c r="CRX184" s="229"/>
      <c r="CRY184" s="229"/>
      <c r="CRZ184" s="229"/>
      <c r="CSA184" s="229"/>
      <c r="CSB184" s="229"/>
      <c r="CSC184" s="229"/>
      <c r="CSD184" s="229"/>
      <c r="CSE184" s="229"/>
      <c r="CSF184" s="229"/>
      <c r="CSG184" s="229"/>
      <c r="CSH184" s="229"/>
      <c r="CSI184" s="229"/>
      <c r="CSJ184" s="229"/>
      <c r="CSK184" s="229"/>
      <c r="CSL184" s="229"/>
      <c r="CSM184" s="229"/>
      <c r="CSN184" s="229"/>
      <c r="CSO184" s="229"/>
      <c r="CSP184" s="229"/>
      <c r="CSQ184" s="229"/>
      <c r="CSR184" s="229"/>
      <c r="CSS184" s="229"/>
      <c r="CST184" s="229"/>
      <c r="CSU184" s="229"/>
      <c r="CSV184" s="229"/>
      <c r="CSW184" s="229"/>
      <c r="CSX184" s="229"/>
      <c r="CSY184" s="229"/>
      <c r="CSZ184" s="229"/>
      <c r="CTA184" s="229"/>
      <c r="CTB184" s="229"/>
      <c r="CTC184" s="229"/>
      <c r="CTD184" s="229"/>
      <c r="CTE184" s="229"/>
      <c r="CTF184" s="229"/>
      <c r="CTG184" s="229"/>
      <c r="CTH184" s="229"/>
      <c r="CTI184" s="229"/>
      <c r="CTJ184" s="229"/>
      <c r="CTK184" s="229"/>
      <c r="CTL184" s="229"/>
      <c r="CTM184" s="229"/>
      <c r="CTN184" s="229"/>
      <c r="CTO184" s="229"/>
      <c r="CTP184" s="229"/>
      <c r="CTQ184" s="229"/>
      <c r="CTR184" s="229"/>
      <c r="CTS184" s="229"/>
      <c r="CTT184" s="229"/>
      <c r="CTU184" s="229"/>
      <c r="CTV184" s="229"/>
      <c r="CTW184" s="229"/>
      <c r="CTX184" s="229"/>
      <c r="CTY184" s="229"/>
      <c r="CTZ184" s="229"/>
      <c r="CUA184" s="229"/>
    </row>
    <row r="185" spans="1:2575" s="224" customFormat="1" ht="108.75" hidden="1" customHeight="1">
      <c r="A185" s="241">
        <f>+A183+1</f>
        <v>81</v>
      </c>
      <c r="B185" s="242" t="str">
        <f>IFERROR(INDEX(OB!B:B,MATCH('BIHOURLY '!A:A,OB!A:A,0)),"")</f>
        <v/>
      </c>
      <c r="C185" s="243"/>
      <c r="D185" s="232" t="str">
        <f>IFERROR(INDEX(OB!G:G,MATCH('BIHOURLY '!A:A,OB!A:A,0)),"")</f>
        <v/>
      </c>
      <c r="E185" s="244" t="str">
        <f>IFERROR(INDEX(OB!K:K,MATCH('BIHOURLY '!A:A,OB!A:A,0)),"")</f>
        <v/>
      </c>
      <c r="F185" s="245" t="str">
        <f>IFERROR((OB!$K$3/'BIHOURLY '!E185)/5,"")</f>
        <v/>
      </c>
      <c r="G185" s="246"/>
      <c r="H185" s="246"/>
      <c r="I185" s="246"/>
      <c r="J185" s="265"/>
      <c r="K185" s="254"/>
      <c r="L185" s="254"/>
      <c r="N185" s="229"/>
      <c r="O185" s="229"/>
      <c r="P185" s="229"/>
      <c r="Q185" s="229"/>
      <c r="R185" s="229"/>
      <c r="S185" s="229"/>
      <c r="T185" s="229"/>
      <c r="U185" s="229"/>
      <c r="V185" s="229"/>
      <c r="W185" s="229"/>
      <c r="X185" s="229"/>
      <c r="Y185" s="229"/>
      <c r="Z185" s="229"/>
      <c r="AA185" s="229"/>
      <c r="AB185" s="229"/>
      <c r="AC185" s="229"/>
      <c r="AD185" s="229"/>
      <c r="AE185" s="229"/>
      <c r="AF185" s="229"/>
      <c r="AG185" s="229"/>
      <c r="AH185" s="229"/>
      <c r="AI185" s="229"/>
      <c r="AJ185" s="229"/>
      <c r="AK185" s="229"/>
      <c r="AL185" s="229"/>
      <c r="AM185" s="229"/>
      <c r="AN185" s="229"/>
      <c r="AO185" s="229"/>
      <c r="AP185" s="229"/>
      <c r="AQ185" s="229"/>
      <c r="AR185" s="229"/>
      <c r="AS185" s="229"/>
      <c r="AT185" s="229"/>
      <c r="AU185" s="229"/>
      <c r="AV185" s="229"/>
      <c r="AW185" s="229"/>
      <c r="AX185" s="229"/>
      <c r="AY185" s="229"/>
      <c r="AZ185" s="229"/>
      <c r="BA185" s="229"/>
      <c r="BB185" s="229"/>
      <c r="BC185" s="229"/>
      <c r="BD185" s="229"/>
      <c r="BE185" s="229"/>
      <c r="BF185" s="229"/>
      <c r="BG185" s="229"/>
      <c r="BH185" s="229"/>
      <c r="BI185" s="229"/>
      <c r="BJ185" s="229"/>
      <c r="BK185" s="229"/>
      <c r="BL185" s="229"/>
      <c r="BM185" s="229"/>
      <c r="BN185" s="229"/>
      <c r="BO185" s="229"/>
      <c r="BP185" s="229"/>
      <c r="BQ185" s="229"/>
      <c r="BR185" s="229"/>
      <c r="BS185" s="229"/>
      <c r="BT185" s="229"/>
      <c r="BU185" s="229"/>
      <c r="BV185" s="229"/>
      <c r="BW185" s="229"/>
      <c r="BX185" s="229"/>
      <c r="BY185" s="229"/>
      <c r="BZ185" s="229"/>
      <c r="CA185" s="229"/>
      <c r="CB185" s="229"/>
      <c r="CC185" s="229"/>
      <c r="CD185" s="229"/>
      <c r="CE185" s="229"/>
      <c r="CF185" s="229"/>
      <c r="CG185" s="229"/>
      <c r="CH185" s="229"/>
      <c r="CI185" s="229"/>
      <c r="CJ185" s="229"/>
      <c r="CK185" s="229"/>
      <c r="CL185" s="229"/>
      <c r="CM185" s="229"/>
      <c r="CN185" s="229"/>
      <c r="CO185" s="229"/>
      <c r="CP185" s="229"/>
      <c r="CQ185" s="229"/>
      <c r="CR185" s="229"/>
      <c r="CS185" s="229"/>
      <c r="CT185" s="229"/>
      <c r="CU185" s="229"/>
      <c r="CV185" s="229"/>
      <c r="CW185" s="229"/>
      <c r="CX185" s="229"/>
      <c r="CY185" s="229"/>
      <c r="CZ185" s="229"/>
      <c r="DA185" s="229"/>
      <c r="DB185" s="229"/>
      <c r="DC185" s="229"/>
      <c r="DD185" s="229"/>
      <c r="DE185" s="229"/>
      <c r="DF185" s="229"/>
      <c r="DG185" s="229"/>
      <c r="DH185" s="229"/>
      <c r="DI185" s="229"/>
      <c r="DJ185" s="229"/>
      <c r="DK185" s="229"/>
      <c r="DL185" s="229"/>
      <c r="DM185" s="229"/>
      <c r="DN185" s="229"/>
      <c r="DO185" s="229"/>
      <c r="DP185" s="229"/>
      <c r="DQ185" s="229"/>
      <c r="DR185" s="229"/>
      <c r="DS185" s="229"/>
      <c r="DT185" s="229"/>
      <c r="DU185" s="229"/>
      <c r="DV185" s="229"/>
      <c r="DW185" s="229"/>
      <c r="DX185" s="229"/>
      <c r="DY185" s="229"/>
      <c r="DZ185" s="229"/>
      <c r="EA185" s="229"/>
      <c r="EB185" s="229"/>
      <c r="EC185" s="229"/>
      <c r="ED185" s="229"/>
      <c r="EE185" s="229"/>
      <c r="EF185" s="229"/>
      <c r="EG185" s="229"/>
      <c r="EH185" s="229"/>
      <c r="EI185" s="229"/>
      <c r="EJ185" s="229"/>
      <c r="EK185" s="229"/>
      <c r="EL185" s="229"/>
      <c r="EM185" s="229"/>
      <c r="EN185" s="229"/>
      <c r="EO185" s="229"/>
      <c r="EP185" s="229"/>
      <c r="EQ185" s="229"/>
      <c r="ER185" s="229"/>
      <c r="ES185" s="229"/>
      <c r="ET185" s="229"/>
      <c r="EU185" s="229"/>
      <c r="EV185" s="229"/>
      <c r="EW185" s="229"/>
      <c r="EX185" s="229"/>
      <c r="EY185" s="229"/>
      <c r="EZ185" s="229"/>
      <c r="FA185" s="229"/>
      <c r="FB185" s="229"/>
      <c r="FC185" s="229"/>
      <c r="FD185" s="229"/>
      <c r="FE185" s="229"/>
      <c r="FF185" s="229"/>
      <c r="FG185" s="229"/>
      <c r="FH185" s="229"/>
      <c r="FI185" s="229"/>
      <c r="FJ185" s="229"/>
      <c r="FK185" s="229"/>
      <c r="FL185" s="229"/>
      <c r="FM185" s="229"/>
      <c r="FN185" s="229"/>
      <c r="FO185" s="229"/>
      <c r="FP185" s="229"/>
      <c r="FQ185" s="229"/>
      <c r="FR185" s="229"/>
      <c r="FS185" s="229"/>
      <c r="FT185" s="229"/>
      <c r="FU185" s="229"/>
      <c r="FV185" s="229"/>
      <c r="FW185" s="229"/>
      <c r="FX185" s="229"/>
      <c r="FY185" s="229"/>
      <c r="FZ185" s="229"/>
      <c r="GA185" s="229"/>
      <c r="GB185" s="229"/>
      <c r="GC185" s="229"/>
      <c r="GD185" s="229"/>
      <c r="GE185" s="229"/>
      <c r="GF185" s="229"/>
      <c r="GG185" s="229"/>
      <c r="GH185" s="229"/>
      <c r="GI185" s="229"/>
      <c r="GJ185" s="229"/>
      <c r="GK185" s="229"/>
      <c r="GL185" s="229"/>
      <c r="GM185" s="229"/>
      <c r="GN185" s="229"/>
      <c r="GO185" s="229"/>
      <c r="GP185" s="229"/>
      <c r="GQ185" s="229"/>
      <c r="GR185" s="229"/>
      <c r="GS185" s="229"/>
      <c r="GT185" s="229"/>
      <c r="GU185" s="229"/>
      <c r="GV185" s="229"/>
      <c r="GW185" s="229"/>
      <c r="GX185" s="229"/>
      <c r="GY185" s="229"/>
      <c r="GZ185" s="229"/>
      <c r="HA185" s="229"/>
      <c r="HB185" s="229"/>
      <c r="HC185" s="229"/>
      <c r="HD185" s="229"/>
      <c r="HE185" s="229"/>
      <c r="HF185" s="229"/>
      <c r="HG185" s="229"/>
      <c r="HH185" s="229"/>
      <c r="HI185" s="229"/>
      <c r="HJ185" s="229"/>
      <c r="HK185" s="229"/>
      <c r="HL185" s="229"/>
      <c r="HM185" s="229"/>
      <c r="HN185" s="229"/>
      <c r="HO185" s="229"/>
      <c r="HP185" s="229"/>
      <c r="HQ185" s="229"/>
      <c r="HR185" s="229"/>
      <c r="HS185" s="229"/>
      <c r="HT185" s="229"/>
      <c r="HU185" s="229"/>
      <c r="HV185" s="229"/>
      <c r="HW185" s="229"/>
      <c r="HX185" s="229"/>
      <c r="HY185" s="229"/>
      <c r="HZ185" s="229"/>
      <c r="IA185" s="229"/>
      <c r="IB185" s="229"/>
      <c r="IC185" s="229"/>
      <c r="ID185" s="229"/>
      <c r="IE185" s="229"/>
      <c r="IF185" s="229"/>
      <c r="IG185" s="229"/>
      <c r="IH185" s="229"/>
      <c r="II185" s="229"/>
      <c r="IJ185" s="229"/>
      <c r="IK185" s="229"/>
      <c r="IL185" s="229"/>
      <c r="IM185" s="229"/>
      <c r="IN185" s="229"/>
      <c r="IO185" s="229"/>
      <c r="IP185" s="229"/>
      <c r="IQ185" s="229"/>
      <c r="IR185" s="229"/>
      <c r="IS185" s="229"/>
      <c r="IT185" s="229"/>
      <c r="IU185" s="229"/>
      <c r="IV185" s="229"/>
      <c r="IW185" s="229"/>
      <c r="IX185" s="229"/>
      <c r="IY185" s="229"/>
      <c r="IZ185" s="229"/>
      <c r="JA185" s="229"/>
      <c r="JB185" s="229"/>
      <c r="JC185" s="229"/>
      <c r="JD185" s="229"/>
      <c r="JE185" s="229"/>
      <c r="JF185" s="229"/>
      <c r="JG185" s="229"/>
      <c r="JH185" s="229"/>
      <c r="JI185" s="229"/>
      <c r="JJ185" s="229"/>
      <c r="JK185" s="229"/>
      <c r="JL185" s="229"/>
      <c r="JM185" s="229"/>
      <c r="JN185" s="229"/>
      <c r="JO185" s="229"/>
      <c r="JP185" s="229"/>
      <c r="JQ185" s="229"/>
      <c r="JR185" s="229"/>
      <c r="JS185" s="229"/>
      <c r="JT185" s="229"/>
      <c r="JU185" s="229"/>
      <c r="JV185" s="229"/>
      <c r="JW185" s="229"/>
      <c r="JX185" s="229"/>
      <c r="JY185" s="229"/>
      <c r="JZ185" s="229"/>
      <c r="KA185" s="229"/>
      <c r="KB185" s="229"/>
      <c r="KC185" s="229"/>
      <c r="KD185" s="229"/>
      <c r="KE185" s="229"/>
      <c r="KF185" s="229"/>
      <c r="KG185" s="229"/>
      <c r="KH185" s="229"/>
      <c r="KI185" s="229"/>
      <c r="KJ185" s="229"/>
      <c r="KK185" s="229"/>
      <c r="KL185" s="229"/>
      <c r="KM185" s="229"/>
      <c r="KN185" s="229"/>
      <c r="KO185" s="229"/>
      <c r="KP185" s="229"/>
      <c r="KQ185" s="229"/>
      <c r="KR185" s="229"/>
      <c r="KS185" s="229"/>
      <c r="KT185" s="229"/>
      <c r="KU185" s="229"/>
      <c r="KV185" s="229"/>
      <c r="KW185" s="229"/>
      <c r="KX185" s="229"/>
      <c r="KY185" s="229"/>
      <c r="KZ185" s="229"/>
      <c r="LA185" s="229"/>
      <c r="LB185" s="229"/>
      <c r="LC185" s="229"/>
      <c r="LD185" s="229"/>
      <c r="LE185" s="229"/>
      <c r="LF185" s="229"/>
      <c r="LG185" s="229"/>
      <c r="LH185" s="229"/>
      <c r="LI185" s="229"/>
      <c r="LJ185" s="229"/>
      <c r="LK185" s="229"/>
      <c r="LL185" s="229"/>
      <c r="LM185" s="229"/>
      <c r="LN185" s="229"/>
      <c r="LO185" s="229"/>
      <c r="LP185" s="229"/>
      <c r="LQ185" s="229"/>
      <c r="LR185" s="229"/>
      <c r="LS185" s="229"/>
      <c r="LT185" s="229"/>
      <c r="LU185" s="229"/>
      <c r="LV185" s="229"/>
      <c r="LW185" s="229"/>
      <c r="LX185" s="229"/>
      <c r="LY185" s="229"/>
      <c r="LZ185" s="229"/>
      <c r="MA185" s="229"/>
      <c r="MB185" s="229"/>
      <c r="MC185" s="229"/>
      <c r="MD185" s="229"/>
      <c r="ME185" s="229"/>
      <c r="MF185" s="229"/>
      <c r="MG185" s="229"/>
      <c r="MH185" s="229"/>
      <c r="MI185" s="229"/>
      <c r="MJ185" s="229"/>
      <c r="MK185" s="229"/>
      <c r="ML185" s="229"/>
      <c r="MM185" s="229"/>
      <c r="MN185" s="229"/>
      <c r="MO185" s="229"/>
      <c r="MP185" s="229"/>
      <c r="MQ185" s="229"/>
      <c r="MR185" s="229"/>
      <c r="MS185" s="229"/>
      <c r="MT185" s="229"/>
      <c r="MU185" s="229"/>
      <c r="MV185" s="229"/>
      <c r="MW185" s="229"/>
      <c r="MX185" s="229"/>
      <c r="MY185" s="229"/>
      <c r="MZ185" s="229"/>
      <c r="NA185" s="229"/>
      <c r="NB185" s="229"/>
      <c r="NC185" s="229"/>
      <c r="ND185" s="229"/>
      <c r="NE185" s="229"/>
      <c r="NF185" s="229"/>
      <c r="NG185" s="229"/>
      <c r="NH185" s="229"/>
      <c r="NI185" s="229"/>
      <c r="NJ185" s="229"/>
      <c r="NK185" s="229"/>
      <c r="NL185" s="229"/>
      <c r="NM185" s="229"/>
      <c r="NN185" s="229"/>
      <c r="NO185" s="229"/>
      <c r="NP185" s="229"/>
      <c r="NQ185" s="229"/>
      <c r="NR185" s="229"/>
      <c r="NS185" s="229"/>
      <c r="NT185" s="229"/>
      <c r="NU185" s="229"/>
      <c r="NV185" s="229"/>
      <c r="NW185" s="229"/>
      <c r="NX185" s="229"/>
      <c r="NY185" s="229"/>
      <c r="NZ185" s="229"/>
      <c r="OA185" s="229"/>
      <c r="OB185" s="229"/>
      <c r="OC185" s="229"/>
      <c r="OD185" s="229"/>
      <c r="OE185" s="229"/>
      <c r="OF185" s="229"/>
      <c r="OG185" s="229"/>
      <c r="OH185" s="229"/>
      <c r="OI185" s="229"/>
      <c r="OJ185" s="229"/>
      <c r="OK185" s="229"/>
      <c r="OL185" s="229"/>
      <c r="OM185" s="229"/>
      <c r="ON185" s="229"/>
      <c r="OO185" s="229"/>
      <c r="OP185" s="229"/>
      <c r="OQ185" s="229"/>
      <c r="OR185" s="229"/>
      <c r="OS185" s="229"/>
      <c r="OT185" s="229"/>
      <c r="OU185" s="229"/>
      <c r="OV185" s="229"/>
      <c r="OW185" s="229"/>
      <c r="OX185" s="229"/>
      <c r="OY185" s="229"/>
      <c r="OZ185" s="229"/>
      <c r="PA185" s="229"/>
      <c r="PB185" s="229"/>
      <c r="PC185" s="229"/>
      <c r="PD185" s="229"/>
      <c r="PE185" s="229"/>
      <c r="PF185" s="229"/>
      <c r="PG185" s="229"/>
      <c r="PH185" s="229"/>
      <c r="PI185" s="229"/>
      <c r="PJ185" s="229"/>
      <c r="PK185" s="229"/>
      <c r="PL185" s="229"/>
      <c r="PM185" s="229"/>
      <c r="PN185" s="229"/>
      <c r="PO185" s="229"/>
      <c r="PP185" s="229"/>
      <c r="PQ185" s="229"/>
      <c r="PR185" s="229"/>
      <c r="PS185" s="229"/>
      <c r="PT185" s="229"/>
      <c r="PU185" s="229"/>
      <c r="PV185" s="229"/>
      <c r="PW185" s="229"/>
      <c r="PX185" s="229"/>
      <c r="PY185" s="229"/>
      <c r="PZ185" s="229"/>
      <c r="QA185" s="229"/>
      <c r="QB185" s="229"/>
      <c r="QC185" s="229"/>
      <c r="QD185" s="229"/>
      <c r="QE185" s="229"/>
      <c r="QF185" s="229"/>
      <c r="QG185" s="229"/>
      <c r="QH185" s="229"/>
      <c r="QI185" s="229"/>
      <c r="QJ185" s="229"/>
      <c r="QK185" s="229"/>
      <c r="QL185" s="229"/>
      <c r="QM185" s="229"/>
      <c r="QN185" s="229"/>
      <c r="QO185" s="229"/>
      <c r="QP185" s="229"/>
      <c r="QQ185" s="229"/>
      <c r="QR185" s="229"/>
      <c r="QS185" s="229"/>
      <c r="QT185" s="229"/>
      <c r="QU185" s="229"/>
      <c r="QV185" s="229"/>
      <c r="QW185" s="229"/>
      <c r="QX185" s="229"/>
      <c r="QY185" s="229"/>
      <c r="QZ185" s="229"/>
      <c r="RA185" s="229"/>
      <c r="RB185" s="229"/>
      <c r="RC185" s="229"/>
      <c r="RD185" s="229"/>
      <c r="RE185" s="229"/>
      <c r="RF185" s="229"/>
      <c r="RG185" s="229"/>
      <c r="RH185" s="229"/>
      <c r="RI185" s="229"/>
      <c r="RJ185" s="229"/>
      <c r="RK185" s="229"/>
      <c r="RL185" s="229"/>
      <c r="RM185" s="229"/>
      <c r="RN185" s="229"/>
      <c r="RO185" s="229"/>
      <c r="RP185" s="229"/>
      <c r="RQ185" s="229"/>
      <c r="RR185" s="229"/>
      <c r="RS185" s="229"/>
      <c r="RT185" s="229"/>
      <c r="RU185" s="229"/>
      <c r="RV185" s="229"/>
      <c r="RW185" s="229"/>
      <c r="RX185" s="229"/>
      <c r="RY185" s="229"/>
      <c r="RZ185" s="229"/>
      <c r="SA185" s="229"/>
      <c r="SB185" s="229"/>
      <c r="SC185" s="229"/>
      <c r="SD185" s="229"/>
      <c r="SE185" s="229"/>
      <c r="SF185" s="229"/>
      <c r="SG185" s="229"/>
      <c r="SH185" s="229"/>
      <c r="SI185" s="229"/>
      <c r="SJ185" s="229"/>
      <c r="SK185" s="229"/>
      <c r="SL185" s="229"/>
      <c r="SM185" s="229"/>
      <c r="SN185" s="229"/>
      <c r="SO185" s="229"/>
      <c r="SP185" s="229"/>
      <c r="SQ185" s="229"/>
      <c r="SR185" s="229"/>
      <c r="SS185" s="229"/>
      <c r="ST185" s="229"/>
      <c r="SU185" s="229"/>
      <c r="SV185" s="229"/>
      <c r="SW185" s="229"/>
      <c r="SX185" s="229"/>
      <c r="SY185" s="229"/>
      <c r="SZ185" s="229"/>
      <c r="TA185" s="229"/>
      <c r="TB185" s="229"/>
      <c r="TC185" s="229"/>
      <c r="TD185" s="229"/>
      <c r="TE185" s="229"/>
      <c r="TF185" s="229"/>
      <c r="TG185" s="229"/>
      <c r="TH185" s="229"/>
      <c r="TI185" s="229"/>
      <c r="TJ185" s="229"/>
      <c r="TK185" s="229"/>
      <c r="TL185" s="229"/>
      <c r="TM185" s="229"/>
      <c r="TN185" s="229"/>
      <c r="TO185" s="229"/>
      <c r="TP185" s="229"/>
      <c r="TQ185" s="229"/>
      <c r="TR185" s="229"/>
      <c r="TS185" s="229"/>
      <c r="TT185" s="229"/>
      <c r="TU185" s="229"/>
      <c r="TV185" s="229"/>
      <c r="TW185" s="229"/>
      <c r="TX185" s="229"/>
      <c r="TY185" s="229"/>
      <c r="TZ185" s="229"/>
      <c r="UA185" s="229"/>
      <c r="UB185" s="229"/>
      <c r="UC185" s="229"/>
      <c r="UD185" s="229"/>
      <c r="UE185" s="229"/>
      <c r="UF185" s="229"/>
      <c r="UG185" s="229"/>
      <c r="UH185" s="229"/>
      <c r="UI185" s="229"/>
      <c r="UJ185" s="229"/>
      <c r="UK185" s="229"/>
      <c r="UL185" s="229"/>
      <c r="UM185" s="229"/>
      <c r="UN185" s="229"/>
      <c r="UO185" s="229"/>
      <c r="UP185" s="229"/>
      <c r="UQ185" s="229"/>
      <c r="UR185" s="229"/>
      <c r="US185" s="229"/>
      <c r="UT185" s="229"/>
      <c r="UU185" s="229"/>
      <c r="UV185" s="229"/>
      <c r="UW185" s="229"/>
      <c r="UX185" s="229"/>
      <c r="UY185" s="229"/>
      <c r="UZ185" s="229"/>
      <c r="VA185" s="229"/>
      <c r="VB185" s="229"/>
      <c r="VC185" s="229"/>
      <c r="VD185" s="229"/>
      <c r="VE185" s="229"/>
      <c r="VF185" s="229"/>
      <c r="VG185" s="229"/>
      <c r="VH185" s="229"/>
      <c r="VI185" s="229"/>
      <c r="VJ185" s="229"/>
      <c r="VK185" s="229"/>
      <c r="VL185" s="229"/>
      <c r="VM185" s="229"/>
      <c r="VN185" s="229"/>
      <c r="VO185" s="229"/>
      <c r="VP185" s="229"/>
      <c r="VQ185" s="229"/>
      <c r="VR185" s="229"/>
      <c r="VS185" s="229"/>
      <c r="VT185" s="229"/>
      <c r="VU185" s="229"/>
      <c r="VV185" s="229"/>
      <c r="VW185" s="229"/>
      <c r="VX185" s="229"/>
      <c r="VY185" s="229"/>
      <c r="VZ185" s="229"/>
      <c r="WA185" s="229"/>
      <c r="WB185" s="229"/>
      <c r="WC185" s="229"/>
      <c r="WD185" s="229"/>
      <c r="WE185" s="229"/>
      <c r="WF185" s="229"/>
      <c r="WG185" s="229"/>
      <c r="WH185" s="229"/>
      <c r="WI185" s="229"/>
      <c r="WJ185" s="229"/>
      <c r="WK185" s="229"/>
      <c r="WL185" s="229"/>
      <c r="WM185" s="229"/>
      <c r="WN185" s="229"/>
      <c r="WO185" s="229"/>
      <c r="WP185" s="229"/>
      <c r="WQ185" s="229"/>
      <c r="WR185" s="229"/>
      <c r="WS185" s="229"/>
      <c r="WT185" s="229"/>
      <c r="WU185" s="229"/>
      <c r="WV185" s="229"/>
      <c r="WW185" s="229"/>
      <c r="WX185" s="229"/>
      <c r="WY185" s="229"/>
      <c r="WZ185" s="229"/>
      <c r="XA185" s="229"/>
      <c r="XB185" s="229"/>
      <c r="XC185" s="229"/>
      <c r="XD185" s="229"/>
      <c r="XE185" s="229"/>
      <c r="XF185" s="229"/>
      <c r="XG185" s="229"/>
      <c r="XH185" s="229"/>
      <c r="XI185" s="229"/>
      <c r="XJ185" s="229"/>
      <c r="XK185" s="229"/>
      <c r="XL185" s="229"/>
      <c r="XM185" s="229"/>
      <c r="XN185" s="229"/>
      <c r="XO185" s="229"/>
      <c r="XP185" s="229"/>
      <c r="XQ185" s="229"/>
      <c r="XR185" s="229"/>
      <c r="XS185" s="229"/>
      <c r="XT185" s="229"/>
      <c r="XU185" s="229"/>
      <c r="XV185" s="229"/>
      <c r="XW185" s="229"/>
      <c r="XX185" s="229"/>
      <c r="XY185" s="229"/>
      <c r="XZ185" s="229"/>
      <c r="YA185" s="229"/>
      <c r="YB185" s="229"/>
      <c r="YC185" s="229"/>
      <c r="YD185" s="229"/>
      <c r="YE185" s="229"/>
      <c r="YF185" s="229"/>
      <c r="YG185" s="229"/>
      <c r="YH185" s="229"/>
      <c r="YI185" s="229"/>
      <c r="YJ185" s="229"/>
      <c r="YK185" s="229"/>
      <c r="YL185" s="229"/>
      <c r="YM185" s="229"/>
      <c r="YN185" s="229"/>
      <c r="YO185" s="229"/>
      <c r="YP185" s="229"/>
      <c r="YQ185" s="229"/>
      <c r="YR185" s="229"/>
      <c r="YS185" s="229"/>
      <c r="YT185" s="229"/>
      <c r="YU185" s="229"/>
      <c r="YV185" s="229"/>
      <c r="YW185" s="229"/>
      <c r="YX185" s="229"/>
      <c r="YY185" s="229"/>
      <c r="YZ185" s="229"/>
      <c r="ZA185" s="229"/>
      <c r="ZB185" s="229"/>
      <c r="ZC185" s="229"/>
      <c r="ZD185" s="229"/>
      <c r="ZE185" s="229"/>
      <c r="ZF185" s="229"/>
      <c r="ZG185" s="229"/>
      <c r="ZH185" s="229"/>
      <c r="ZI185" s="229"/>
      <c r="ZJ185" s="229"/>
      <c r="ZK185" s="229"/>
      <c r="ZL185" s="229"/>
      <c r="ZM185" s="229"/>
      <c r="ZN185" s="229"/>
      <c r="ZO185" s="229"/>
      <c r="ZP185" s="229"/>
      <c r="ZQ185" s="229"/>
      <c r="ZR185" s="229"/>
      <c r="ZS185" s="229"/>
      <c r="ZT185" s="229"/>
      <c r="ZU185" s="229"/>
      <c r="ZV185" s="229"/>
      <c r="ZW185" s="229"/>
      <c r="ZX185" s="229"/>
      <c r="ZY185" s="229"/>
      <c r="ZZ185" s="229"/>
      <c r="AAA185" s="229"/>
      <c r="AAB185" s="229"/>
      <c r="AAC185" s="229"/>
      <c r="AAD185" s="229"/>
      <c r="AAE185" s="229"/>
      <c r="AAF185" s="229"/>
      <c r="AAG185" s="229"/>
      <c r="AAH185" s="229"/>
      <c r="AAI185" s="229"/>
      <c r="AAJ185" s="229"/>
      <c r="AAK185" s="229"/>
      <c r="AAL185" s="229"/>
      <c r="AAM185" s="229"/>
      <c r="AAN185" s="229"/>
      <c r="AAO185" s="229"/>
      <c r="AAP185" s="229"/>
      <c r="AAQ185" s="229"/>
      <c r="AAR185" s="229"/>
      <c r="AAS185" s="229"/>
      <c r="AAT185" s="229"/>
      <c r="AAU185" s="229"/>
      <c r="AAV185" s="229"/>
      <c r="AAW185" s="229"/>
      <c r="AAX185" s="229"/>
      <c r="AAY185" s="229"/>
      <c r="AAZ185" s="229"/>
      <c r="ABA185" s="229"/>
      <c r="ABB185" s="229"/>
      <c r="ABC185" s="229"/>
      <c r="ABD185" s="229"/>
      <c r="ABE185" s="229"/>
      <c r="ABF185" s="229"/>
      <c r="ABG185" s="229"/>
      <c r="ABH185" s="229"/>
      <c r="ABI185" s="229"/>
      <c r="ABJ185" s="229"/>
      <c r="ABK185" s="229"/>
      <c r="ABL185" s="229"/>
      <c r="ABM185" s="229"/>
      <c r="ABN185" s="229"/>
      <c r="ABO185" s="229"/>
      <c r="ABP185" s="229"/>
      <c r="ABQ185" s="229"/>
      <c r="ABR185" s="229"/>
      <c r="ABS185" s="229"/>
      <c r="ABT185" s="229"/>
      <c r="ABU185" s="229"/>
      <c r="ABV185" s="229"/>
      <c r="ABW185" s="229"/>
      <c r="ABX185" s="229"/>
      <c r="ABY185" s="229"/>
      <c r="ABZ185" s="229"/>
      <c r="ACA185" s="229"/>
      <c r="ACB185" s="229"/>
      <c r="ACC185" s="229"/>
      <c r="ACD185" s="229"/>
      <c r="ACE185" s="229"/>
      <c r="ACF185" s="229"/>
      <c r="ACG185" s="229"/>
      <c r="ACH185" s="229"/>
      <c r="ACI185" s="229"/>
      <c r="ACJ185" s="229"/>
      <c r="ACK185" s="229"/>
      <c r="ACL185" s="229"/>
      <c r="ACM185" s="229"/>
      <c r="ACN185" s="229"/>
      <c r="ACO185" s="229"/>
      <c r="ACP185" s="229"/>
      <c r="ACQ185" s="229"/>
      <c r="ACR185" s="229"/>
      <c r="ACS185" s="229"/>
      <c r="ACT185" s="229"/>
      <c r="ACU185" s="229"/>
      <c r="ACV185" s="229"/>
      <c r="ACW185" s="229"/>
      <c r="ACX185" s="229"/>
      <c r="ACY185" s="229"/>
      <c r="ACZ185" s="229"/>
      <c r="ADA185" s="229"/>
      <c r="ADB185" s="229"/>
      <c r="ADC185" s="229"/>
      <c r="ADD185" s="229"/>
      <c r="ADE185" s="229"/>
      <c r="ADF185" s="229"/>
      <c r="ADG185" s="229"/>
      <c r="ADH185" s="229"/>
      <c r="ADI185" s="229"/>
      <c r="ADJ185" s="229"/>
      <c r="ADK185" s="229"/>
      <c r="ADL185" s="229"/>
      <c r="ADM185" s="229"/>
      <c r="ADN185" s="229"/>
      <c r="ADO185" s="229"/>
      <c r="ADP185" s="229"/>
      <c r="ADQ185" s="229"/>
      <c r="ADR185" s="229"/>
      <c r="ADS185" s="229"/>
      <c r="ADT185" s="229"/>
      <c r="ADU185" s="229"/>
      <c r="ADV185" s="229"/>
      <c r="ADW185" s="229"/>
      <c r="ADX185" s="229"/>
      <c r="ADY185" s="229"/>
      <c r="ADZ185" s="229"/>
      <c r="AEA185" s="229"/>
      <c r="AEB185" s="229"/>
      <c r="AEC185" s="229"/>
      <c r="AED185" s="229"/>
      <c r="AEE185" s="229"/>
      <c r="AEF185" s="229"/>
      <c r="AEG185" s="229"/>
      <c r="AEH185" s="229"/>
      <c r="AEI185" s="229"/>
      <c r="AEJ185" s="229"/>
      <c r="AEK185" s="229"/>
      <c r="AEL185" s="229"/>
      <c r="AEM185" s="229"/>
      <c r="AEN185" s="229"/>
      <c r="AEO185" s="229"/>
      <c r="AEP185" s="229"/>
      <c r="AEQ185" s="229"/>
      <c r="AER185" s="229"/>
      <c r="AES185" s="229"/>
      <c r="AET185" s="229"/>
      <c r="AEU185" s="229"/>
      <c r="AEV185" s="229"/>
      <c r="AEW185" s="229"/>
      <c r="AEX185" s="229"/>
      <c r="AEY185" s="229"/>
      <c r="AEZ185" s="229"/>
      <c r="AFA185" s="229"/>
      <c r="AFB185" s="229"/>
      <c r="AFC185" s="229"/>
      <c r="AFD185" s="229"/>
      <c r="AFE185" s="229"/>
      <c r="AFF185" s="229"/>
      <c r="AFG185" s="229"/>
      <c r="AFH185" s="229"/>
      <c r="AFI185" s="229"/>
      <c r="AFJ185" s="229"/>
      <c r="AFK185" s="229"/>
      <c r="AFL185" s="229"/>
      <c r="AFM185" s="229"/>
      <c r="AFN185" s="229"/>
      <c r="AFO185" s="229"/>
      <c r="AFP185" s="229"/>
      <c r="AFQ185" s="229"/>
      <c r="AFR185" s="229"/>
      <c r="AFS185" s="229"/>
      <c r="AFT185" s="229"/>
      <c r="AFU185" s="229"/>
      <c r="AFV185" s="229"/>
      <c r="AFW185" s="229"/>
      <c r="AFX185" s="229"/>
      <c r="AFY185" s="229"/>
      <c r="AFZ185" s="229"/>
      <c r="AGA185" s="229"/>
      <c r="AGB185" s="229"/>
      <c r="AGC185" s="229"/>
      <c r="AGD185" s="229"/>
      <c r="AGE185" s="229"/>
      <c r="AGF185" s="229"/>
      <c r="AGG185" s="229"/>
      <c r="AGH185" s="229"/>
      <c r="AGI185" s="229"/>
      <c r="AGJ185" s="229"/>
      <c r="AGK185" s="229"/>
      <c r="AGL185" s="229"/>
      <c r="AGM185" s="229"/>
      <c r="AGN185" s="229"/>
      <c r="AGO185" s="229"/>
      <c r="AGP185" s="229"/>
      <c r="AGQ185" s="229"/>
      <c r="AGR185" s="229"/>
      <c r="AGS185" s="229"/>
      <c r="AGT185" s="229"/>
      <c r="AGU185" s="229"/>
      <c r="AGV185" s="229"/>
      <c r="AGW185" s="229"/>
      <c r="AGX185" s="229"/>
      <c r="AGY185" s="229"/>
      <c r="AGZ185" s="229"/>
      <c r="AHA185" s="229"/>
      <c r="AHB185" s="229"/>
      <c r="AHC185" s="229"/>
      <c r="AHD185" s="229"/>
      <c r="AHE185" s="229"/>
      <c r="AHF185" s="229"/>
      <c r="AHG185" s="229"/>
      <c r="AHH185" s="229"/>
      <c r="AHI185" s="229"/>
      <c r="AHJ185" s="229"/>
      <c r="AHK185" s="229"/>
      <c r="AHL185" s="229"/>
      <c r="AHM185" s="229"/>
      <c r="AHN185" s="229"/>
      <c r="AHO185" s="229"/>
      <c r="AHP185" s="229"/>
      <c r="AHQ185" s="229"/>
      <c r="AHR185" s="229"/>
      <c r="AHS185" s="229"/>
      <c r="AHT185" s="229"/>
      <c r="AHU185" s="229"/>
      <c r="AHV185" s="229"/>
      <c r="AHW185" s="229"/>
      <c r="AHX185" s="229"/>
      <c r="AHY185" s="229"/>
      <c r="AHZ185" s="229"/>
      <c r="AIA185" s="229"/>
      <c r="AIB185" s="229"/>
      <c r="AIC185" s="229"/>
      <c r="AID185" s="229"/>
      <c r="AIE185" s="229"/>
      <c r="AIF185" s="229"/>
      <c r="AIG185" s="229"/>
      <c r="AIH185" s="229"/>
      <c r="AII185" s="229"/>
      <c r="AIJ185" s="229"/>
      <c r="AIK185" s="229"/>
      <c r="AIL185" s="229"/>
      <c r="AIM185" s="229"/>
      <c r="AIN185" s="229"/>
      <c r="AIO185" s="229"/>
      <c r="AIP185" s="229"/>
      <c r="AIQ185" s="229"/>
      <c r="AIR185" s="229"/>
      <c r="AIS185" s="229"/>
      <c r="AIT185" s="229"/>
      <c r="AIU185" s="229"/>
      <c r="AIV185" s="229"/>
      <c r="AIW185" s="229"/>
      <c r="AIX185" s="229"/>
      <c r="AIY185" s="229"/>
      <c r="AIZ185" s="229"/>
      <c r="AJA185" s="229"/>
      <c r="AJB185" s="229"/>
      <c r="AJC185" s="229"/>
      <c r="AJD185" s="229"/>
      <c r="AJE185" s="229"/>
      <c r="AJF185" s="229"/>
      <c r="AJG185" s="229"/>
      <c r="AJH185" s="229"/>
      <c r="AJI185" s="229"/>
      <c r="AJJ185" s="229"/>
      <c r="AJK185" s="229"/>
      <c r="AJL185" s="229"/>
      <c r="AJM185" s="229"/>
      <c r="AJN185" s="229"/>
      <c r="AJO185" s="229"/>
      <c r="AJP185" s="229"/>
      <c r="AJQ185" s="229"/>
      <c r="AJR185" s="229"/>
      <c r="AJS185" s="229"/>
      <c r="AJT185" s="229"/>
      <c r="AJU185" s="229"/>
      <c r="AJV185" s="229"/>
      <c r="AJW185" s="229"/>
      <c r="AJX185" s="229"/>
      <c r="AJY185" s="229"/>
      <c r="AJZ185" s="229"/>
      <c r="AKA185" s="229"/>
      <c r="AKB185" s="229"/>
      <c r="AKC185" s="229"/>
      <c r="AKD185" s="229"/>
      <c r="AKE185" s="229"/>
      <c r="AKF185" s="229"/>
      <c r="AKG185" s="229"/>
      <c r="AKH185" s="229"/>
      <c r="AKI185" s="229"/>
      <c r="AKJ185" s="229"/>
      <c r="AKK185" s="229"/>
      <c r="AKL185" s="229"/>
      <c r="AKM185" s="229"/>
      <c r="AKN185" s="229"/>
      <c r="AKO185" s="229"/>
      <c r="AKP185" s="229"/>
      <c r="AKQ185" s="229"/>
      <c r="AKR185" s="229"/>
      <c r="AKS185" s="229"/>
      <c r="AKT185" s="229"/>
      <c r="AKU185" s="229"/>
      <c r="AKV185" s="229"/>
      <c r="AKW185" s="229"/>
      <c r="AKX185" s="229"/>
      <c r="AKY185" s="229"/>
      <c r="AKZ185" s="229"/>
      <c r="ALA185" s="229"/>
      <c r="ALB185" s="229"/>
      <c r="ALC185" s="229"/>
      <c r="ALD185" s="229"/>
      <c r="ALE185" s="229"/>
      <c r="ALF185" s="229"/>
      <c r="ALG185" s="229"/>
      <c r="ALH185" s="229"/>
      <c r="ALI185" s="229"/>
      <c r="ALJ185" s="229"/>
      <c r="ALK185" s="229"/>
      <c r="ALL185" s="229"/>
      <c r="ALM185" s="229"/>
      <c r="ALN185" s="229"/>
      <c r="ALO185" s="229"/>
      <c r="ALP185" s="229"/>
      <c r="ALQ185" s="229"/>
      <c r="ALR185" s="229"/>
      <c r="ALS185" s="229"/>
      <c r="ALT185" s="229"/>
      <c r="ALU185" s="229"/>
      <c r="ALV185" s="229"/>
      <c r="ALW185" s="229"/>
      <c r="ALX185" s="229"/>
      <c r="ALY185" s="229"/>
      <c r="ALZ185" s="229"/>
      <c r="AMA185" s="229"/>
      <c r="AMB185" s="229"/>
      <c r="AMC185" s="229"/>
      <c r="AMD185" s="229"/>
      <c r="AME185" s="229"/>
      <c r="AMF185" s="229"/>
      <c r="AMG185" s="229"/>
      <c r="AMH185" s="229"/>
      <c r="AMI185" s="229"/>
      <c r="AMJ185" s="229"/>
      <c r="AMK185" s="229"/>
      <c r="AML185" s="229"/>
      <c r="AMM185" s="229"/>
      <c r="AMN185" s="229"/>
      <c r="AMO185" s="229"/>
      <c r="AMP185" s="229"/>
      <c r="AMQ185" s="229"/>
      <c r="AMR185" s="229"/>
      <c r="AMS185" s="229"/>
      <c r="AMT185" s="229"/>
      <c r="AMU185" s="229"/>
      <c r="AMV185" s="229"/>
      <c r="AMW185" s="229"/>
      <c r="AMX185" s="229"/>
      <c r="AMY185" s="229"/>
      <c r="AMZ185" s="229"/>
      <c r="ANA185" s="229"/>
      <c r="ANB185" s="229"/>
      <c r="ANC185" s="229"/>
      <c r="AND185" s="229"/>
      <c r="ANE185" s="229"/>
      <c r="ANF185" s="229"/>
      <c r="ANG185" s="229"/>
      <c r="ANH185" s="229"/>
      <c r="ANI185" s="229"/>
      <c r="ANJ185" s="229"/>
      <c r="ANK185" s="229"/>
      <c r="ANL185" s="229"/>
      <c r="ANM185" s="229"/>
      <c r="ANN185" s="229"/>
      <c r="ANO185" s="229"/>
      <c r="ANP185" s="229"/>
      <c r="ANQ185" s="229"/>
      <c r="ANR185" s="229"/>
      <c r="ANS185" s="229"/>
      <c r="ANT185" s="229"/>
      <c r="ANU185" s="229"/>
      <c r="ANV185" s="229"/>
      <c r="ANW185" s="229"/>
      <c r="ANX185" s="229"/>
      <c r="ANY185" s="229"/>
      <c r="ANZ185" s="229"/>
      <c r="AOA185" s="229"/>
      <c r="AOB185" s="229"/>
      <c r="AOC185" s="229"/>
      <c r="AOD185" s="229"/>
      <c r="AOE185" s="229"/>
      <c r="AOF185" s="229"/>
      <c r="AOG185" s="229"/>
      <c r="AOH185" s="229"/>
      <c r="AOI185" s="229"/>
      <c r="AOJ185" s="229"/>
      <c r="AOK185" s="229"/>
      <c r="AOL185" s="229"/>
      <c r="AOM185" s="229"/>
      <c r="AON185" s="229"/>
      <c r="AOO185" s="229"/>
      <c r="AOP185" s="229"/>
      <c r="AOQ185" s="229"/>
      <c r="AOR185" s="229"/>
      <c r="AOS185" s="229"/>
      <c r="AOT185" s="229"/>
      <c r="AOU185" s="229"/>
      <c r="AOV185" s="229"/>
      <c r="AOW185" s="229"/>
      <c r="AOX185" s="229"/>
      <c r="AOY185" s="229"/>
      <c r="AOZ185" s="229"/>
      <c r="APA185" s="229"/>
      <c r="APB185" s="229"/>
      <c r="APC185" s="229"/>
      <c r="APD185" s="229"/>
      <c r="APE185" s="229"/>
      <c r="APF185" s="229"/>
      <c r="APG185" s="229"/>
      <c r="APH185" s="229"/>
      <c r="API185" s="229"/>
      <c r="APJ185" s="229"/>
      <c r="APK185" s="229"/>
      <c r="APL185" s="229"/>
      <c r="APM185" s="229"/>
      <c r="APN185" s="229"/>
      <c r="APO185" s="229"/>
      <c r="APP185" s="229"/>
      <c r="APQ185" s="229"/>
      <c r="APR185" s="229"/>
      <c r="APS185" s="229"/>
      <c r="APT185" s="229"/>
      <c r="APU185" s="229"/>
      <c r="APV185" s="229"/>
      <c r="APW185" s="229"/>
      <c r="APX185" s="229"/>
      <c r="APY185" s="229"/>
      <c r="APZ185" s="229"/>
      <c r="AQA185" s="229"/>
      <c r="AQB185" s="229"/>
      <c r="AQC185" s="229"/>
      <c r="AQD185" s="229"/>
      <c r="AQE185" s="229"/>
      <c r="AQF185" s="229"/>
      <c r="AQG185" s="229"/>
      <c r="AQH185" s="229"/>
      <c r="AQI185" s="229"/>
      <c r="AQJ185" s="229"/>
      <c r="AQK185" s="229"/>
      <c r="AQL185" s="229"/>
      <c r="AQM185" s="229"/>
      <c r="AQN185" s="229"/>
      <c r="AQO185" s="229"/>
      <c r="AQP185" s="229"/>
      <c r="AQQ185" s="229"/>
      <c r="AQR185" s="229"/>
      <c r="AQS185" s="229"/>
      <c r="AQT185" s="229"/>
      <c r="AQU185" s="229"/>
      <c r="AQV185" s="229"/>
      <c r="AQW185" s="229"/>
      <c r="AQX185" s="229"/>
      <c r="AQY185" s="229"/>
      <c r="AQZ185" s="229"/>
      <c r="ARA185" s="229"/>
      <c r="ARB185" s="229"/>
      <c r="ARC185" s="229"/>
      <c r="ARD185" s="229"/>
      <c r="ARE185" s="229"/>
      <c r="ARF185" s="229"/>
      <c r="ARG185" s="229"/>
      <c r="ARH185" s="229"/>
      <c r="ARI185" s="229"/>
      <c r="ARJ185" s="229"/>
      <c r="ARK185" s="229"/>
      <c r="ARL185" s="229"/>
      <c r="ARM185" s="229"/>
      <c r="ARN185" s="229"/>
      <c r="ARO185" s="229"/>
      <c r="ARP185" s="229"/>
      <c r="ARQ185" s="229"/>
      <c r="ARR185" s="229"/>
      <c r="ARS185" s="229"/>
      <c r="ART185" s="229"/>
      <c r="ARU185" s="229"/>
      <c r="ARV185" s="229"/>
      <c r="ARW185" s="229"/>
      <c r="ARX185" s="229"/>
      <c r="ARY185" s="229"/>
      <c r="ARZ185" s="229"/>
      <c r="ASA185" s="229"/>
      <c r="ASB185" s="229"/>
      <c r="ASC185" s="229"/>
      <c r="ASD185" s="229"/>
      <c r="ASE185" s="229"/>
      <c r="ASF185" s="229"/>
      <c r="ASG185" s="229"/>
      <c r="ASH185" s="229"/>
      <c r="ASI185" s="229"/>
      <c r="ASJ185" s="229"/>
      <c r="ASK185" s="229"/>
      <c r="ASL185" s="229"/>
      <c r="ASM185" s="229"/>
      <c r="ASN185" s="229"/>
      <c r="ASO185" s="229"/>
      <c r="ASP185" s="229"/>
      <c r="ASQ185" s="229"/>
      <c r="ASR185" s="229"/>
      <c r="ASS185" s="229"/>
      <c r="AST185" s="229"/>
      <c r="ASU185" s="229"/>
      <c r="ASV185" s="229"/>
      <c r="ASW185" s="229"/>
      <c r="ASX185" s="229"/>
      <c r="ASY185" s="229"/>
      <c r="ASZ185" s="229"/>
      <c r="ATA185" s="229"/>
      <c r="ATB185" s="229"/>
      <c r="ATC185" s="229"/>
      <c r="ATD185" s="229"/>
      <c r="ATE185" s="229"/>
      <c r="ATF185" s="229"/>
      <c r="ATG185" s="229"/>
      <c r="ATH185" s="229"/>
      <c r="ATI185" s="229"/>
      <c r="ATJ185" s="229"/>
      <c r="ATK185" s="229"/>
      <c r="ATL185" s="229"/>
      <c r="ATM185" s="229"/>
      <c r="ATN185" s="229"/>
      <c r="ATO185" s="229"/>
      <c r="ATP185" s="229"/>
      <c r="ATQ185" s="229"/>
      <c r="ATR185" s="229"/>
      <c r="ATS185" s="229"/>
      <c r="ATT185" s="229"/>
      <c r="ATU185" s="229"/>
      <c r="ATV185" s="229"/>
      <c r="ATW185" s="229"/>
      <c r="ATX185" s="229"/>
      <c r="ATY185" s="229"/>
      <c r="ATZ185" s="229"/>
      <c r="AUA185" s="229"/>
      <c r="AUB185" s="229"/>
      <c r="AUC185" s="229"/>
      <c r="AUD185" s="229"/>
      <c r="AUE185" s="229"/>
      <c r="AUF185" s="229"/>
      <c r="AUG185" s="229"/>
      <c r="AUH185" s="229"/>
      <c r="AUI185" s="229"/>
      <c r="AUJ185" s="229"/>
      <c r="AUK185" s="229"/>
      <c r="AUL185" s="229"/>
      <c r="AUM185" s="229"/>
      <c r="AUN185" s="229"/>
      <c r="AUO185" s="229"/>
      <c r="AUP185" s="229"/>
      <c r="AUQ185" s="229"/>
      <c r="AUR185" s="229"/>
      <c r="AUS185" s="229"/>
      <c r="AUT185" s="229"/>
      <c r="AUU185" s="229"/>
      <c r="AUV185" s="229"/>
      <c r="AUW185" s="229"/>
      <c r="AUX185" s="229"/>
      <c r="AUY185" s="229"/>
      <c r="AUZ185" s="229"/>
      <c r="AVA185" s="229"/>
      <c r="AVB185" s="229"/>
      <c r="AVC185" s="229"/>
      <c r="AVD185" s="229"/>
      <c r="AVE185" s="229"/>
      <c r="AVF185" s="229"/>
      <c r="AVG185" s="229"/>
      <c r="AVH185" s="229"/>
      <c r="AVI185" s="229"/>
      <c r="AVJ185" s="229"/>
      <c r="AVK185" s="229"/>
      <c r="AVL185" s="229"/>
      <c r="AVM185" s="229"/>
      <c r="AVN185" s="229"/>
      <c r="AVO185" s="229"/>
      <c r="AVP185" s="229"/>
      <c r="AVQ185" s="229"/>
      <c r="AVR185" s="229"/>
      <c r="AVS185" s="229"/>
      <c r="AVT185" s="229"/>
      <c r="AVU185" s="229"/>
      <c r="AVV185" s="229"/>
      <c r="AVW185" s="229"/>
      <c r="AVX185" s="229"/>
      <c r="AVY185" s="229"/>
      <c r="AVZ185" s="229"/>
      <c r="AWA185" s="229"/>
      <c r="AWB185" s="229"/>
      <c r="AWC185" s="229"/>
      <c r="AWD185" s="229"/>
      <c r="AWE185" s="229"/>
      <c r="AWF185" s="229"/>
      <c r="AWG185" s="229"/>
      <c r="AWH185" s="229"/>
      <c r="AWI185" s="229"/>
      <c r="AWJ185" s="229"/>
      <c r="AWK185" s="229"/>
      <c r="AWL185" s="229"/>
      <c r="AWM185" s="229"/>
      <c r="AWN185" s="229"/>
      <c r="AWO185" s="229"/>
      <c r="AWP185" s="229"/>
      <c r="AWQ185" s="229"/>
      <c r="AWR185" s="229"/>
      <c r="AWS185" s="229"/>
      <c r="AWT185" s="229"/>
      <c r="AWU185" s="229"/>
      <c r="AWV185" s="229"/>
      <c r="AWW185" s="229"/>
      <c r="AWX185" s="229"/>
      <c r="AWY185" s="229"/>
      <c r="AWZ185" s="229"/>
      <c r="AXA185" s="229"/>
      <c r="AXB185" s="229"/>
      <c r="AXC185" s="229"/>
      <c r="AXD185" s="229"/>
      <c r="AXE185" s="229"/>
      <c r="AXF185" s="229"/>
      <c r="AXG185" s="229"/>
      <c r="AXH185" s="229"/>
      <c r="AXI185" s="229"/>
      <c r="AXJ185" s="229"/>
      <c r="AXK185" s="229"/>
      <c r="AXL185" s="229"/>
      <c r="AXM185" s="229"/>
      <c r="AXN185" s="229"/>
      <c r="AXO185" s="229"/>
      <c r="AXP185" s="229"/>
      <c r="AXQ185" s="229"/>
      <c r="AXR185" s="229"/>
      <c r="AXS185" s="229"/>
      <c r="AXT185" s="229"/>
      <c r="AXU185" s="229"/>
      <c r="AXV185" s="229"/>
      <c r="AXW185" s="229"/>
      <c r="AXX185" s="229"/>
      <c r="AXY185" s="229"/>
      <c r="AXZ185" s="229"/>
      <c r="AYA185" s="229"/>
      <c r="AYB185" s="229"/>
      <c r="AYC185" s="229"/>
      <c r="AYD185" s="229"/>
      <c r="AYE185" s="229"/>
      <c r="AYF185" s="229"/>
      <c r="AYG185" s="229"/>
      <c r="AYH185" s="229"/>
      <c r="AYI185" s="229"/>
      <c r="AYJ185" s="229"/>
      <c r="AYK185" s="229"/>
      <c r="AYL185" s="229"/>
      <c r="AYM185" s="229"/>
      <c r="AYN185" s="229"/>
      <c r="AYO185" s="229"/>
      <c r="AYP185" s="229"/>
      <c r="AYQ185" s="229"/>
      <c r="AYR185" s="229"/>
      <c r="AYS185" s="229"/>
      <c r="AYT185" s="229"/>
      <c r="AYU185" s="229"/>
      <c r="AYV185" s="229"/>
      <c r="AYW185" s="229"/>
      <c r="AYX185" s="229"/>
      <c r="AYY185" s="229"/>
      <c r="AYZ185" s="229"/>
      <c r="AZA185" s="229"/>
      <c r="AZB185" s="229"/>
      <c r="AZC185" s="229"/>
      <c r="AZD185" s="229"/>
      <c r="AZE185" s="229"/>
      <c r="AZF185" s="229"/>
      <c r="AZG185" s="229"/>
      <c r="AZH185" s="229"/>
      <c r="AZI185" s="229"/>
      <c r="AZJ185" s="229"/>
      <c r="AZK185" s="229"/>
      <c r="AZL185" s="229"/>
      <c r="AZM185" s="229"/>
      <c r="AZN185" s="229"/>
      <c r="AZO185" s="229"/>
      <c r="AZP185" s="229"/>
      <c r="AZQ185" s="229"/>
      <c r="AZR185" s="229"/>
      <c r="AZS185" s="229"/>
      <c r="AZT185" s="229"/>
      <c r="AZU185" s="229"/>
      <c r="AZV185" s="229"/>
      <c r="AZW185" s="229"/>
      <c r="AZX185" s="229"/>
      <c r="AZY185" s="229"/>
      <c r="AZZ185" s="229"/>
      <c r="BAA185" s="229"/>
      <c r="BAB185" s="229"/>
      <c r="BAC185" s="229"/>
      <c r="BAD185" s="229"/>
      <c r="BAE185" s="229"/>
      <c r="BAF185" s="229"/>
      <c r="BAG185" s="229"/>
      <c r="BAH185" s="229"/>
      <c r="BAI185" s="229"/>
      <c r="BAJ185" s="229"/>
      <c r="BAK185" s="229"/>
      <c r="BAL185" s="229"/>
      <c r="BAM185" s="229"/>
      <c r="BAN185" s="229"/>
      <c r="BAO185" s="229"/>
      <c r="BAP185" s="229"/>
      <c r="BAQ185" s="229"/>
      <c r="BAR185" s="229"/>
      <c r="BAS185" s="229"/>
      <c r="BAT185" s="229"/>
      <c r="BAU185" s="229"/>
      <c r="BAV185" s="229"/>
      <c r="BAW185" s="229"/>
      <c r="BAX185" s="229"/>
      <c r="BAY185" s="229"/>
      <c r="BAZ185" s="229"/>
      <c r="BBA185" s="229"/>
      <c r="BBB185" s="229"/>
      <c r="BBC185" s="229"/>
      <c r="BBD185" s="229"/>
      <c r="BBE185" s="229"/>
      <c r="BBF185" s="229"/>
      <c r="BBG185" s="229"/>
      <c r="BBH185" s="229"/>
      <c r="BBI185" s="229"/>
      <c r="BBJ185" s="229"/>
      <c r="BBK185" s="229"/>
      <c r="BBL185" s="229"/>
      <c r="BBM185" s="229"/>
      <c r="BBN185" s="229"/>
      <c r="BBO185" s="229"/>
      <c r="BBP185" s="229"/>
      <c r="BBQ185" s="229"/>
      <c r="BBR185" s="229"/>
      <c r="BBS185" s="229"/>
      <c r="BBT185" s="229"/>
      <c r="BBU185" s="229"/>
      <c r="BBV185" s="229"/>
      <c r="BBW185" s="229"/>
      <c r="BBX185" s="229"/>
      <c r="BBY185" s="229"/>
      <c r="BBZ185" s="229"/>
      <c r="BCA185" s="229"/>
      <c r="BCB185" s="229"/>
      <c r="BCC185" s="229"/>
      <c r="BCD185" s="229"/>
      <c r="BCE185" s="229"/>
      <c r="BCF185" s="229"/>
      <c r="BCG185" s="229"/>
      <c r="BCH185" s="229"/>
      <c r="BCI185" s="229"/>
      <c r="BCJ185" s="229"/>
      <c r="BCK185" s="229"/>
      <c r="BCL185" s="229"/>
      <c r="BCM185" s="229"/>
      <c r="BCN185" s="229"/>
      <c r="BCO185" s="229"/>
      <c r="BCP185" s="229"/>
      <c r="BCQ185" s="229"/>
      <c r="BCR185" s="229"/>
      <c r="BCS185" s="229"/>
      <c r="BCT185" s="229"/>
      <c r="BCU185" s="229"/>
      <c r="BCV185" s="229"/>
      <c r="BCW185" s="229"/>
      <c r="BCX185" s="229"/>
      <c r="BCY185" s="229"/>
      <c r="BCZ185" s="229"/>
      <c r="BDA185" s="229"/>
      <c r="BDB185" s="229"/>
      <c r="BDC185" s="229"/>
      <c r="BDD185" s="229"/>
      <c r="BDE185" s="229"/>
      <c r="BDF185" s="229"/>
      <c r="BDG185" s="229"/>
      <c r="BDH185" s="229"/>
      <c r="BDI185" s="229"/>
      <c r="BDJ185" s="229"/>
      <c r="BDK185" s="229"/>
      <c r="BDL185" s="229"/>
      <c r="BDM185" s="229"/>
      <c r="BDN185" s="229"/>
      <c r="BDO185" s="229"/>
      <c r="BDP185" s="229"/>
      <c r="BDQ185" s="229"/>
      <c r="BDR185" s="229"/>
      <c r="BDS185" s="229"/>
      <c r="BDT185" s="229"/>
      <c r="BDU185" s="229"/>
      <c r="BDV185" s="229"/>
      <c r="BDW185" s="229"/>
      <c r="BDX185" s="229"/>
      <c r="BDY185" s="229"/>
      <c r="BDZ185" s="229"/>
      <c r="BEA185" s="229"/>
      <c r="BEB185" s="229"/>
      <c r="BEC185" s="229"/>
      <c r="BED185" s="229"/>
      <c r="BEE185" s="229"/>
      <c r="BEF185" s="229"/>
      <c r="BEG185" s="229"/>
      <c r="BEH185" s="229"/>
      <c r="BEI185" s="229"/>
      <c r="BEJ185" s="229"/>
      <c r="BEK185" s="229"/>
      <c r="BEL185" s="229"/>
      <c r="BEM185" s="229"/>
      <c r="BEN185" s="229"/>
      <c r="BEO185" s="229"/>
      <c r="BEP185" s="229"/>
      <c r="BEQ185" s="229"/>
      <c r="BER185" s="229"/>
      <c r="BES185" s="229"/>
      <c r="BET185" s="229"/>
      <c r="BEU185" s="229"/>
      <c r="BEV185" s="229"/>
      <c r="BEW185" s="229"/>
      <c r="BEX185" s="229"/>
      <c r="BEY185" s="229"/>
      <c r="BEZ185" s="229"/>
      <c r="BFA185" s="229"/>
      <c r="BFB185" s="229"/>
      <c r="BFC185" s="229"/>
      <c r="BFD185" s="229"/>
      <c r="BFE185" s="229"/>
      <c r="BFF185" s="229"/>
      <c r="BFG185" s="229"/>
      <c r="BFH185" s="229"/>
      <c r="BFI185" s="229"/>
      <c r="BFJ185" s="229"/>
      <c r="BFK185" s="229"/>
      <c r="BFL185" s="229"/>
      <c r="BFM185" s="229"/>
      <c r="BFN185" s="229"/>
      <c r="BFO185" s="229"/>
      <c r="BFP185" s="229"/>
      <c r="BFQ185" s="229"/>
      <c r="BFR185" s="229"/>
      <c r="BFS185" s="229"/>
      <c r="BFT185" s="229"/>
      <c r="BFU185" s="229"/>
      <c r="BFV185" s="229"/>
      <c r="BFW185" s="229"/>
      <c r="BFX185" s="229"/>
      <c r="BFY185" s="229"/>
      <c r="BFZ185" s="229"/>
      <c r="BGA185" s="229"/>
      <c r="BGB185" s="229"/>
      <c r="BGC185" s="229"/>
      <c r="BGD185" s="229"/>
      <c r="BGE185" s="229"/>
      <c r="BGF185" s="229"/>
      <c r="BGG185" s="229"/>
      <c r="BGH185" s="229"/>
      <c r="BGI185" s="229"/>
      <c r="BGJ185" s="229"/>
      <c r="BGK185" s="229"/>
      <c r="BGL185" s="229"/>
      <c r="BGM185" s="229"/>
      <c r="BGN185" s="229"/>
      <c r="BGO185" s="229"/>
      <c r="BGP185" s="229"/>
      <c r="BGQ185" s="229"/>
      <c r="BGR185" s="229"/>
      <c r="BGS185" s="229"/>
      <c r="BGT185" s="229"/>
      <c r="BGU185" s="229"/>
      <c r="BGV185" s="229"/>
      <c r="BGW185" s="229"/>
      <c r="BGX185" s="229"/>
      <c r="BGY185" s="229"/>
      <c r="BGZ185" s="229"/>
      <c r="BHA185" s="229"/>
      <c r="BHB185" s="229"/>
      <c r="BHC185" s="229"/>
      <c r="BHD185" s="229"/>
      <c r="BHE185" s="229"/>
      <c r="BHF185" s="229"/>
      <c r="BHG185" s="229"/>
      <c r="BHH185" s="229"/>
      <c r="BHI185" s="229"/>
      <c r="BHJ185" s="229"/>
      <c r="BHK185" s="229"/>
      <c r="BHL185" s="229"/>
      <c r="BHM185" s="229"/>
      <c r="BHN185" s="229"/>
      <c r="BHO185" s="229"/>
      <c r="BHP185" s="229"/>
      <c r="BHQ185" s="229"/>
      <c r="BHR185" s="229"/>
      <c r="BHS185" s="229"/>
      <c r="BHT185" s="229"/>
      <c r="BHU185" s="229"/>
      <c r="BHV185" s="229"/>
      <c r="BHW185" s="229"/>
      <c r="BHX185" s="229"/>
      <c r="BHY185" s="229"/>
      <c r="BHZ185" s="229"/>
      <c r="BIA185" s="229"/>
      <c r="BIB185" s="229"/>
      <c r="BIC185" s="229"/>
      <c r="BID185" s="229"/>
      <c r="BIE185" s="229"/>
      <c r="BIF185" s="229"/>
      <c r="BIG185" s="229"/>
      <c r="BIH185" s="229"/>
      <c r="BII185" s="229"/>
      <c r="BIJ185" s="229"/>
      <c r="BIK185" s="229"/>
      <c r="BIL185" s="229"/>
      <c r="BIM185" s="229"/>
      <c r="BIN185" s="229"/>
      <c r="BIO185" s="229"/>
      <c r="BIP185" s="229"/>
      <c r="BIQ185" s="229"/>
      <c r="BIR185" s="229"/>
      <c r="BIS185" s="229"/>
      <c r="BIT185" s="229"/>
      <c r="BIU185" s="229"/>
      <c r="BIV185" s="229"/>
      <c r="BIW185" s="229"/>
      <c r="BIX185" s="229"/>
      <c r="BIY185" s="229"/>
      <c r="BIZ185" s="229"/>
      <c r="BJA185" s="229"/>
      <c r="BJB185" s="229"/>
      <c r="BJC185" s="229"/>
      <c r="BJD185" s="229"/>
      <c r="BJE185" s="229"/>
      <c r="BJF185" s="229"/>
      <c r="BJG185" s="229"/>
      <c r="BJH185" s="229"/>
      <c r="BJI185" s="229"/>
      <c r="BJJ185" s="229"/>
      <c r="BJK185" s="229"/>
      <c r="BJL185" s="229"/>
      <c r="BJM185" s="229"/>
      <c r="BJN185" s="229"/>
      <c r="BJO185" s="229"/>
      <c r="BJP185" s="229"/>
      <c r="BJQ185" s="229"/>
      <c r="BJR185" s="229"/>
      <c r="BJS185" s="229"/>
      <c r="BJT185" s="229"/>
      <c r="BJU185" s="229"/>
      <c r="BJV185" s="229"/>
      <c r="BJW185" s="229"/>
      <c r="BJX185" s="229"/>
      <c r="BJY185" s="229"/>
      <c r="BJZ185" s="229"/>
      <c r="BKA185" s="229"/>
      <c r="BKB185" s="229"/>
      <c r="BKC185" s="229"/>
      <c r="BKD185" s="229"/>
      <c r="BKE185" s="229"/>
      <c r="BKF185" s="229"/>
      <c r="BKG185" s="229"/>
      <c r="BKH185" s="229"/>
      <c r="BKI185" s="229"/>
      <c r="BKJ185" s="229"/>
      <c r="BKK185" s="229"/>
      <c r="BKL185" s="229"/>
      <c r="BKM185" s="229"/>
      <c r="BKN185" s="229"/>
      <c r="BKO185" s="229"/>
      <c r="BKP185" s="229"/>
      <c r="BKQ185" s="229"/>
      <c r="BKR185" s="229"/>
      <c r="BKS185" s="229"/>
      <c r="BKT185" s="229"/>
      <c r="BKU185" s="229"/>
      <c r="BKV185" s="229"/>
      <c r="BKW185" s="229"/>
      <c r="BKX185" s="229"/>
      <c r="BKY185" s="229"/>
      <c r="BKZ185" s="229"/>
      <c r="BLA185" s="229"/>
      <c r="BLB185" s="229"/>
      <c r="BLC185" s="229"/>
      <c r="BLD185" s="229"/>
      <c r="BLE185" s="229"/>
      <c r="BLF185" s="229"/>
      <c r="BLG185" s="229"/>
      <c r="BLH185" s="229"/>
      <c r="BLI185" s="229"/>
      <c r="BLJ185" s="229"/>
      <c r="BLK185" s="229"/>
      <c r="BLL185" s="229"/>
      <c r="BLM185" s="229"/>
      <c r="BLN185" s="229"/>
      <c r="BLO185" s="229"/>
      <c r="BLP185" s="229"/>
      <c r="BLQ185" s="229"/>
      <c r="BLR185" s="229"/>
      <c r="BLS185" s="229"/>
      <c r="BLT185" s="229"/>
      <c r="BLU185" s="229"/>
      <c r="BLV185" s="229"/>
      <c r="BLW185" s="229"/>
      <c r="BLX185" s="229"/>
      <c r="BLY185" s="229"/>
      <c r="BLZ185" s="229"/>
      <c r="BMA185" s="229"/>
      <c r="BMB185" s="229"/>
      <c r="BMC185" s="229"/>
      <c r="BMD185" s="229"/>
      <c r="BME185" s="229"/>
      <c r="BMF185" s="229"/>
      <c r="BMG185" s="229"/>
      <c r="BMH185" s="229"/>
      <c r="BMI185" s="229"/>
      <c r="BMJ185" s="229"/>
      <c r="BMK185" s="229"/>
      <c r="BML185" s="229"/>
      <c r="BMM185" s="229"/>
      <c r="BMN185" s="229"/>
      <c r="BMO185" s="229"/>
      <c r="BMP185" s="229"/>
      <c r="BMQ185" s="229"/>
      <c r="BMR185" s="229"/>
      <c r="BMS185" s="229"/>
      <c r="BMT185" s="229"/>
      <c r="BMU185" s="229"/>
      <c r="BMV185" s="229"/>
      <c r="BMW185" s="229"/>
      <c r="BMX185" s="229"/>
      <c r="BMY185" s="229"/>
      <c r="BMZ185" s="229"/>
      <c r="BNA185" s="229"/>
      <c r="BNB185" s="229"/>
      <c r="BNC185" s="229"/>
      <c r="BND185" s="229"/>
      <c r="BNE185" s="229"/>
      <c r="BNF185" s="229"/>
      <c r="BNG185" s="229"/>
      <c r="BNH185" s="229"/>
      <c r="BNI185" s="229"/>
      <c r="BNJ185" s="229"/>
      <c r="BNK185" s="229"/>
      <c r="BNL185" s="229"/>
      <c r="BNM185" s="229"/>
      <c r="BNN185" s="229"/>
      <c r="BNO185" s="229"/>
      <c r="BNP185" s="229"/>
      <c r="BNQ185" s="229"/>
      <c r="BNR185" s="229"/>
      <c r="BNS185" s="229"/>
      <c r="BNT185" s="229"/>
      <c r="BNU185" s="229"/>
      <c r="BNV185" s="229"/>
      <c r="BNW185" s="229"/>
      <c r="BNX185" s="229"/>
      <c r="BNY185" s="229"/>
      <c r="BNZ185" s="229"/>
      <c r="BOA185" s="229"/>
      <c r="BOB185" s="229"/>
      <c r="BOC185" s="229"/>
      <c r="BOD185" s="229"/>
      <c r="BOE185" s="229"/>
      <c r="BOF185" s="229"/>
      <c r="BOG185" s="229"/>
      <c r="BOH185" s="229"/>
      <c r="BOI185" s="229"/>
      <c r="BOJ185" s="229"/>
      <c r="BOK185" s="229"/>
      <c r="BOL185" s="229"/>
      <c r="BOM185" s="229"/>
      <c r="BON185" s="229"/>
      <c r="BOO185" s="229"/>
      <c r="BOP185" s="229"/>
      <c r="BOQ185" s="229"/>
      <c r="BOR185" s="229"/>
      <c r="BOS185" s="229"/>
      <c r="BOT185" s="229"/>
      <c r="BOU185" s="229"/>
      <c r="BOV185" s="229"/>
      <c r="BOW185" s="229"/>
      <c r="BOX185" s="229"/>
      <c r="BOY185" s="229"/>
      <c r="BOZ185" s="229"/>
      <c r="BPA185" s="229"/>
      <c r="BPB185" s="229"/>
      <c r="BPC185" s="229"/>
      <c r="BPD185" s="229"/>
      <c r="BPE185" s="229"/>
      <c r="BPF185" s="229"/>
      <c r="BPG185" s="229"/>
      <c r="BPH185" s="229"/>
      <c r="BPI185" s="229"/>
      <c r="BPJ185" s="229"/>
      <c r="BPK185" s="229"/>
      <c r="BPL185" s="229"/>
      <c r="BPM185" s="229"/>
      <c r="BPN185" s="229"/>
      <c r="BPO185" s="229"/>
      <c r="BPP185" s="229"/>
      <c r="BPQ185" s="229"/>
      <c r="BPR185" s="229"/>
      <c r="BPS185" s="229"/>
      <c r="BPT185" s="229"/>
      <c r="BPU185" s="229"/>
      <c r="BPV185" s="229"/>
      <c r="BPW185" s="229"/>
      <c r="BPX185" s="229"/>
      <c r="BPY185" s="229"/>
      <c r="BPZ185" s="229"/>
      <c r="BQA185" s="229"/>
      <c r="BQB185" s="229"/>
      <c r="BQC185" s="229"/>
      <c r="BQD185" s="229"/>
      <c r="BQE185" s="229"/>
      <c r="BQF185" s="229"/>
      <c r="BQG185" s="229"/>
      <c r="BQH185" s="229"/>
      <c r="BQI185" s="229"/>
      <c r="BQJ185" s="229"/>
      <c r="BQK185" s="229"/>
      <c r="BQL185" s="229"/>
      <c r="BQM185" s="229"/>
      <c r="BQN185" s="229"/>
      <c r="BQO185" s="229"/>
      <c r="BQP185" s="229"/>
      <c r="BQQ185" s="229"/>
      <c r="BQR185" s="229"/>
      <c r="BQS185" s="229"/>
      <c r="BQT185" s="229"/>
      <c r="BQU185" s="229"/>
      <c r="BQV185" s="229"/>
      <c r="BQW185" s="229"/>
      <c r="BQX185" s="229"/>
      <c r="BQY185" s="229"/>
      <c r="BQZ185" s="229"/>
      <c r="BRA185" s="229"/>
      <c r="BRB185" s="229"/>
      <c r="BRC185" s="229"/>
      <c r="BRD185" s="229"/>
      <c r="BRE185" s="229"/>
      <c r="BRF185" s="229"/>
      <c r="BRG185" s="229"/>
      <c r="BRH185" s="229"/>
      <c r="BRI185" s="229"/>
      <c r="BRJ185" s="229"/>
      <c r="BRK185" s="229"/>
      <c r="BRL185" s="229"/>
      <c r="BRM185" s="229"/>
      <c r="BRN185" s="229"/>
      <c r="BRO185" s="229"/>
      <c r="BRP185" s="229"/>
      <c r="BRQ185" s="229"/>
      <c r="BRR185" s="229"/>
      <c r="BRS185" s="229"/>
      <c r="BRT185" s="229"/>
      <c r="BRU185" s="229"/>
      <c r="BRV185" s="229"/>
      <c r="BRW185" s="229"/>
      <c r="BRX185" s="229"/>
      <c r="BRY185" s="229"/>
      <c r="BRZ185" s="229"/>
      <c r="BSA185" s="229"/>
      <c r="BSB185" s="229"/>
      <c r="BSC185" s="229"/>
      <c r="BSD185" s="229"/>
      <c r="BSE185" s="229"/>
      <c r="BSF185" s="229"/>
      <c r="BSG185" s="229"/>
      <c r="BSH185" s="229"/>
      <c r="BSI185" s="229"/>
      <c r="BSJ185" s="229"/>
      <c r="BSK185" s="229"/>
      <c r="BSL185" s="229"/>
      <c r="BSM185" s="229"/>
      <c r="BSN185" s="229"/>
      <c r="BSO185" s="229"/>
      <c r="BSP185" s="229"/>
      <c r="BSQ185" s="229"/>
      <c r="BSR185" s="229"/>
      <c r="BSS185" s="229"/>
      <c r="BST185" s="229"/>
      <c r="BSU185" s="229"/>
      <c r="BSV185" s="229"/>
      <c r="BSW185" s="229"/>
      <c r="BSX185" s="229"/>
      <c r="BSY185" s="229"/>
      <c r="BSZ185" s="229"/>
      <c r="BTA185" s="229"/>
      <c r="BTB185" s="229"/>
      <c r="BTC185" s="229"/>
      <c r="BTD185" s="229"/>
      <c r="BTE185" s="229"/>
      <c r="BTF185" s="229"/>
      <c r="BTG185" s="229"/>
      <c r="BTH185" s="229"/>
      <c r="BTI185" s="229"/>
      <c r="BTJ185" s="229"/>
      <c r="BTK185" s="229"/>
      <c r="BTL185" s="229"/>
      <c r="BTM185" s="229"/>
      <c r="BTN185" s="229"/>
      <c r="BTO185" s="229"/>
      <c r="BTP185" s="229"/>
      <c r="BTQ185" s="229"/>
      <c r="BTR185" s="229"/>
      <c r="BTS185" s="229"/>
      <c r="BTT185" s="229"/>
      <c r="BTU185" s="229"/>
      <c r="BTV185" s="229"/>
      <c r="BTW185" s="229"/>
      <c r="BTX185" s="229"/>
      <c r="BTY185" s="229"/>
      <c r="BTZ185" s="229"/>
      <c r="BUA185" s="229"/>
      <c r="BUB185" s="229"/>
      <c r="BUC185" s="229"/>
      <c r="BUD185" s="229"/>
      <c r="BUE185" s="229"/>
      <c r="BUF185" s="229"/>
      <c r="BUG185" s="229"/>
      <c r="BUH185" s="229"/>
      <c r="BUI185" s="229"/>
      <c r="BUJ185" s="229"/>
      <c r="BUK185" s="229"/>
      <c r="BUL185" s="229"/>
      <c r="BUM185" s="229"/>
      <c r="BUN185" s="229"/>
      <c r="BUO185" s="229"/>
      <c r="BUP185" s="229"/>
      <c r="BUQ185" s="229"/>
      <c r="BUR185" s="229"/>
      <c r="BUS185" s="229"/>
      <c r="BUT185" s="229"/>
      <c r="BUU185" s="229"/>
      <c r="BUV185" s="229"/>
      <c r="BUW185" s="229"/>
      <c r="BUX185" s="229"/>
      <c r="BUY185" s="229"/>
      <c r="BUZ185" s="229"/>
      <c r="BVA185" s="229"/>
      <c r="BVB185" s="229"/>
      <c r="BVC185" s="229"/>
      <c r="BVD185" s="229"/>
      <c r="BVE185" s="229"/>
      <c r="BVF185" s="229"/>
      <c r="BVG185" s="229"/>
      <c r="BVH185" s="229"/>
      <c r="BVI185" s="229"/>
      <c r="BVJ185" s="229"/>
      <c r="BVK185" s="229"/>
      <c r="BVL185" s="229"/>
      <c r="BVM185" s="229"/>
      <c r="BVN185" s="229"/>
      <c r="BVO185" s="229"/>
      <c r="BVP185" s="229"/>
      <c r="BVQ185" s="229"/>
      <c r="BVR185" s="229"/>
      <c r="BVS185" s="229"/>
      <c r="BVT185" s="229"/>
      <c r="BVU185" s="229"/>
      <c r="BVV185" s="229"/>
      <c r="BVW185" s="229"/>
      <c r="BVX185" s="229"/>
      <c r="BVY185" s="229"/>
      <c r="BVZ185" s="229"/>
      <c r="BWA185" s="229"/>
      <c r="BWB185" s="229"/>
      <c r="BWC185" s="229"/>
      <c r="BWD185" s="229"/>
      <c r="BWE185" s="229"/>
      <c r="BWF185" s="229"/>
      <c r="BWG185" s="229"/>
      <c r="BWH185" s="229"/>
      <c r="BWI185" s="229"/>
      <c r="BWJ185" s="229"/>
      <c r="BWK185" s="229"/>
      <c r="BWL185" s="229"/>
      <c r="BWM185" s="229"/>
      <c r="BWN185" s="229"/>
      <c r="BWO185" s="229"/>
      <c r="BWP185" s="229"/>
      <c r="BWQ185" s="229"/>
      <c r="BWR185" s="229"/>
      <c r="BWS185" s="229"/>
      <c r="BWT185" s="229"/>
      <c r="BWU185" s="229"/>
      <c r="BWV185" s="229"/>
      <c r="BWW185" s="229"/>
      <c r="BWX185" s="229"/>
      <c r="BWY185" s="229"/>
      <c r="BWZ185" s="229"/>
      <c r="BXA185" s="229"/>
      <c r="BXB185" s="229"/>
      <c r="BXC185" s="229"/>
      <c r="BXD185" s="229"/>
      <c r="BXE185" s="229"/>
      <c r="BXF185" s="229"/>
      <c r="BXG185" s="229"/>
      <c r="BXH185" s="229"/>
      <c r="BXI185" s="229"/>
      <c r="BXJ185" s="229"/>
      <c r="BXK185" s="229"/>
      <c r="BXL185" s="229"/>
      <c r="BXM185" s="229"/>
      <c r="BXN185" s="229"/>
      <c r="BXO185" s="229"/>
      <c r="BXP185" s="229"/>
      <c r="BXQ185" s="229"/>
      <c r="BXR185" s="229"/>
      <c r="BXS185" s="229"/>
      <c r="BXT185" s="229"/>
      <c r="BXU185" s="229"/>
      <c r="BXV185" s="229"/>
      <c r="BXW185" s="229"/>
      <c r="BXX185" s="229"/>
      <c r="BXY185" s="229"/>
      <c r="BXZ185" s="229"/>
      <c r="BYA185" s="229"/>
      <c r="BYB185" s="229"/>
      <c r="BYC185" s="229"/>
      <c r="BYD185" s="229"/>
      <c r="BYE185" s="229"/>
      <c r="BYF185" s="229"/>
      <c r="BYG185" s="229"/>
      <c r="BYH185" s="229"/>
      <c r="BYI185" s="229"/>
      <c r="BYJ185" s="229"/>
      <c r="BYK185" s="229"/>
      <c r="BYL185" s="229"/>
      <c r="BYM185" s="229"/>
      <c r="BYN185" s="229"/>
      <c r="BYO185" s="229"/>
      <c r="BYP185" s="229"/>
      <c r="BYQ185" s="229"/>
      <c r="BYR185" s="229"/>
      <c r="BYS185" s="229"/>
      <c r="BYT185" s="229"/>
      <c r="BYU185" s="229"/>
      <c r="BYV185" s="229"/>
      <c r="BYW185" s="229"/>
      <c r="BYX185" s="229"/>
      <c r="BYY185" s="229"/>
      <c r="BYZ185" s="229"/>
      <c r="BZA185" s="229"/>
      <c r="BZB185" s="229"/>
      <c r="BZC185" s="229"/>
      <c r="BZD185" s="229"/>
      <c r="BZE185" s="229"/>
      <c r="BZF185" s="229"/>
      <c r="BZG185" s="229"/>
      <c r="BZH185" s="229"/>
      <c r="BZI185" s="229"/>
      <c r="BZJ185" s="229"/>
      <c r="BZK185" s="229"/>
      <c r="BZL185" s="229"/>
      <c r="BZM185" s="229"/>
      <c r="BZN185" s="229"/>
      <c r="BZO185" s="229"/>
      <c r="BZP185" s="229"/>
      <c r="BZQ185" s="229"/>
      <c r="BZR185" s="229"/>
      <c r="BZS185" s="229"/>
      <c r="BZT185" s="229"/>
      <c r="BZU185" s="229"/>
      <c r="BZV185" s="229"/>
      <c r="BZW185" s="229"/>
      <c r="BZX185" s="229"/>
      <c r="BZY185" s="229"/>
      <c r="BZZ185" s="229"/>
      <c r="CAA185" s="229"/>
      <c r="CAB185" s="229"/>
      <c r="CAC185" s="229"/>
      <c r="CAD185" s="229"/>
      <c r="CAE185" s="229"/>
      <c r="CAF185" s="229"/>
      <c r="CAG185" s="229"/>
      <c r="CAH185" s="229"/>
      <c r="CAI185" s="229"/>
      <c r="CAJ185" s="229"/>
      <c r="CAK185" s="229"/>
      <c r="CAL185" s="229"/>
      <c r="CAM185" s="229"/>
      <c r="CAN185" s="229"/>
      <c r="CAO185" s="229"/>
      <c r="CAP185" s="229"/>
      <c r="CAQ185" s="229"/>
      <c r="CAR185" s="229"/>
      <c r="CAS185" s="229"/>
      <c r="CAT185" s="229"/>
      <c r="CAU185" s="229"/>
      <c r="CAV185" s="229"/>
      <c r="CAW185" s="229"/>
      <c r="CAX185" s="229"/>
      <c r="CAY185" s="229"/>
      <c r="CAZ185" s="229"/>
      <c r="CBA185" s="229"/>
      <c r="CBB185" s="229"/>
      <c r="CBC185" s="229"/>
      <c r="CBD185" s="229"/>
      <c r="CBE185" s="229"/>
      <c r="CBF185" s="229"/>
      <c r="CBG185" s="229"/>
      <c r="CBH185" s="229"/>
      <c r="CBI185" s="229"/>
      <c r="CBJ185" s="229"/>
      <c r="CBK185" s="229"/>
      <c r="CBL185" s="229"/>
      <c r="CBM185" s="229"/>
      <c r="CBN185" s="229"/>
      <c r="CBO185" s="229"/>
      <c r="CBP185" s="229"/>
      <c r="CBQ185" s="229"/>
      <c r="CBR185" s="229"/>
      <c r="CBS185" s="229"/>
      <c r="CBT185" s="229"/>
      <c r="CBU185" s="229"/>
      <c r="CBV185" s="229"/>
      <c r="CBW185" s="229"/>
      <c r="CBX185" s="229"/>
      <c r="CBY185" s="229"/>
      <c r="CBZ185" s="229"/>
      <c r="CCA185" s="229"/>
      <c r="CCB185" s="229"/>
      <c r="CCC185" s="229"/>
      <c r="CCD185" s="229"/>
      <c r="CCE185" s="229"/>
      <c r="CCF185" s="229"/>
      <c r="CCG185" s="229"/>
      <c r="CCH185" s="229"/>
      <c r="CCI185" s="229"/>
      <c r="CCJ185" s="229"/>
      <c r="CCK185" s="229"/>
      <c r="CCL185" s="229"/>
      <c r="CCM185" s="229"/>
      <c r="CCN185" s="229"/>
      <c r="CCO185" s="229"/>
      <c r="CCP185" s="229"/>
      <c r="CCQ185" s="229"/>
      <c r="CCR185" s="229"/>
      <c r="CCS185" s="229"/>
      <c r="CCT185" s="229"/>
      <c r="CCU185" s="229"/>
      <c r="CCV185" s="229"/>
      <c r="CCW185" s="229"/>
      <c r="CCX185" s="229"/>
      <c r="CCY185" s="229"/>
      <c r="CCZ185" s="229"/>
      <c r="CDA185" s="229"/>
      <c r="CDB185" s="229"/>
      <c r="CDC185" s="229"/>
      <c r="CDD185" s="229"/>
      <c r="CDE185" s="229"/>
      <c r="CDF185" s="229"/>
      <c r="CDG185" s="229"/>
      <c r="CDH185" s="229"/>
      <c r="CDI185" s="229"/>
      <c r="CDJ185" s="229"/>
      <c r="CDK185" s="229"/>
      <c r="CDL185" s="229"/>
      <c r="CDM185" s="229"/>
      <c r="CDN185" s="229"/>
      <c r="CDO185" s="229"/>
      <c r="CDP185" s="229"/>
      <c r="CDQ185" s="229"/>
      <c r="CDR185" s="229"/>
      <c r="CDS185" s="229"/>
      <c r="CDT185" s="229"/>
      <c r="CDU185" s="229"/>
      <c r="CDV185" s="229"/>
      <c r="CDW185" s="229"/>
      <c r="CDX185" s="229"/>
      <c r="CDY185" s="229"/>
      <c r="CDZ185" s="229"/>
      <c r="CEA185" s="229"/>
      <c r="CEB185" s="229"/>
      <c r="CEC185" s="229"/>
      <c r="CED185" s="229"/>
      <c r="CEE185" s="229"/>
      <c r="CEF185" s="229"/>
      <c r="CEG185" s="229"/>
      <c r="CEH185" s="229"/>
      <c r="CEI185" s="229"/>
      <c r="CEJ185" s="229"/>
      <c r="CEK185" s="229"/>
      <c r="CEL185" s="229"/>
      <c r="CEM185" s="229"/>
      <c r="CEN185" s="229"/>
      <c r="CEO185" s="229"/>
      <c r="CEP185" s="229"/>
      <c r="CEQ185" s="229"/>
      <c r="CER185" s="229"/>
      <c r="CES185" s="229"/>
      <c r="CET185" s="229"/>
      <c r="CEU185" s="229"/>
      <c r="CEV185" s="229"/>
      <c r="CEW185" s="229"/>
      <c r="CEX185" s="229"/>
      <c r="CEY185" s="229"/>
      <c r="CEZ185" s="229"/>
      <c r="CFA185" s="229"/>
      <c r="CFB185" s="229"/>
      <c r="CFC185" s="229"/>
      <c r="CFD185" s="229"/>
      <c r="CFE185" s="229"/>
      <c r="CFF185" s="229"/>
      <c r="CFG185" s="229"/>
      <c r="CFH185" s="229"/>
      <c r="CFI185" s="229"/>
      <c r="CFJ185" s="229"/>
      <c r="CFK185" s="229"/>
      <c r="CFL185" s="229"/>
      <c r="CFM185" s="229"/>
      <c r="CFN185" s="229"/>
      <c r="CFO185" s="229"/>
      <c r="CFP185" s="229"/>
      <c r="CFQ185" s="229"/>
      <c r="CFR185" s="229"/>
      <c r="CFS185" s="229"/>
      <c r="CFT185" s="229"/>
      <c r="CFU185" s="229"/>
      <c r="CFV185" s="229"/>
      <c r="CFW185" s="229"/>
      <c r="CFX185" s="229"/>
      <c r="CFY185" s="229"/>
      <c r="CFZ185" s="229"/>
      <c r="CGA185" s="229"/>
      <c r="CGB185" s="229"/>
      <c r="CGC185" s="229"/>
      <c r="CGD185" s="229"/>
      <c r="CGE185" s="229"/>
      <c r="CGF185" s="229"/>
      <c r="CGG185" s="229"/>
      <c r="CGH185" s="229"/>
      <c r="CGI185" s="229"/>
      <c r="CGJ185" s="229"/>
      <c r="CGK185" s="229"/>
      <c r="CGL185" s="229"/>
      <c r="CGM185" s="229"/>
      <c r="CGN185" s="229"/>
      <c r="CGO185" s="229"/>
      <c r="CGP185" s="229"/>
      <c r="CGQ185" s="229"/>
      <c r="CGR185" s="229"/>
      <c r="CGS185" s="229"/>
      <c r="CGT185" s="229"/>
      <c r="CGU185" s="229"/>
      <c r="CGV185" s="229"/>
      <c r="CGW185" s="229"/>
      <c r="CGX185" s="229"/>
      <c r="CGY185" s="229"/>
      <c r="CGZ185" s="229"/>
      <c r="CHA185" s="229"/>
      <c r="CHB185" s="229"/>
      <c r="CHC185" s="229"/>
      <c r="CHD185" s="229"/>
      <c r="CHE185" s="229"/>
      <c r="CHF185" s="229"/>
      <c r="CHG185" s="229"/>
      <c r="CHH185" s="229"/>
      <c r="CHI185" s="229"/>
      <c r="CHJ185" s="229"/>
      <c r="CHK185" s="229"/>
      <c r="CHL185" s="229"/>
      <c r="CHM185" s="229"/>
      <c r="CHN185" s="229"/>
      <c r="CHO185" s="229"/>
      <c r="CHP185" s="229"/>
      <c r="CHQ185" s="229"/>
      <c r="CHR185" s="229"/>
      <c r="CHS185" s="229"/>
      <c r="CHT185" s="229"/>
      <c r="CHU185" s="229"/>
      <c r="CHV185" s="229"/>
      <c r="CHW185" s="229"/>
      <c r="CHX185" s="229"/>
      <c r="CHY185" s="229"/>
      <c r="CHZ185" s="229"/>
      <c r="CIA185" s="229"/>
      <c r="CIB185" s="229"/>
      <c r="CIC185" s="229"/>
      <c r="CID185" s="229"/>
      <c r="CIE185" s="229"/>
      <c r="CIF185" s="229"/>
      <c r="CIG185" s="229"/>
      <c r="CIH185" s="229"/>
      <c r="CII185" s="229"/>
      <c r="CIJ185" s="229"/>
      <c r="CIK185" s="229"/>
      <c r="CIL185" s="229"/>
      <c r="CIM185" s="229"/>
      <c r="CIN185" s="229"/>
      <c r="CIO185" s="229"/>
      <c r="CIP185" s="229"/>
      <c r="CIQ185" s="229"/>
      <c r="CIR185" s="229"/>
      <c r="CIS185" s="229"/>
      <c r="CIT185" s="229"/>
      <c r="CIU185" s="229"/>
      <c r="CIV185" s="229"/>
      <c r="CIW185" s="229"/>
      <c r="CIX185" s="229"/>
      <c r="CIY185" s="229"/>
      <c r="CIZ185" s="229"/>
      <c r="CJA185" s="229"/>
      <c r="CJB185" s="229"/>
      <c r="CJC185" s="229"/>
      <c r="CJD185" s="229"/>
      <c r="CJE185" s="229"/>
      <c r="CJF185" s="229"/>
      <c r="CJG185" s="229"/>
      <c r="CJH185" s="229"/>
      <c r="CJI185" s="229"/>
      <c r="CJJ185" s="229"/>
      <c r="CJK185" s="229"/>
      <c r="CJL185" s="229"/>
      <c r="CJM185" s="229"/>
      <c r="CJN185" s="229"/>
      <c r="CJO185" s="229"/>
      <c r="CJP185" s="229"/>
      <c r="CJQ185" s="229"/>
      <c r="CJR185" s="229"/>
      <c r="CJS185" s="229"/>
      <c r="CJT185" s="229"/>
      <c r="CJU185" s="229"/>
      <c r="CJV185" s="229"/>
      <c r="CJW185" s="229"/>
      <c r="CJX185" s="229"/>
      <c r="CJY185" s="229"/>
      <c r="CJZ185" s="229"/>
      <c r="CKA185" s="229"/>
      <c r="CKB185" s="229"/>
      <c r="CKC185" s="229"/>
      <c r="CKD185" s="229"/>
      <c r="CKE185" s="229"/>
      <c r="CKF185" s="229"/>
      <c r="CKG185" s="229"/>
      <c r="CKH185" s="229"/>
      <c r="CKI185" s="229"/>
      <c r="CKJ185" s="229"/>
      <c r="CKK185" s="229"/>
      <c r="CKL185" s="229"/>
      <c r="CKM185" s="229"/>
      <c r="CKN185" s="229"/>
      <c r="CKO185" s="229"/>
      <c r="CKP185" s="229"/>
      <c r="CKQ185" s="229"/>
      <c r="CKR185" s="229"/>
      <c r="CKS185" s="229"/>
      <c r="CKT185" s="229"/>
      <c r="CKU185" s="229"/>
      <c r="CKV185" s="229"/>
      <c r="CKW185" s="229"/>
      <c r="CKX185" s="229"/>
      <c r="CKY185" s="229"/>
      <c r="CKZ185" s="229"/>
      <c r="CLA185" s="229"/>
      <c r="CLB185" s="229"/>
      <c r="CLC185" s="229"/>
      <c r="CLD185" s="229"/>
      <c r="CLE185" s="229"/>
      <c r="CLF185" s="229"/>
      <c r="CLG185" s="229"/>
      <c r="CLH185" s="229"/>
      <c r="CLI185" s="229"/>
      <c r="CLJ185" s="229"/>
      <c r="CLK185" s="229"/>
      <c r="CLL185" s="229"/>
      <c r="CLM185" s="229"/>
      <c r="CLN185" s="229"/>
      <c r="CLO185" s="229"/>
      <c r="CLP185" s="229"/>
      <c r="CLQ185" s="229"/>
      <c r="CLR185" s="229"/>
      <c r="CLS185" s="229"/>
      <c r="CLT185" s="229"/>
      <c r="CLU185" s="229"/>
      <c r="CLV185" s="229"/>
      <c r="CLW185" s="229"/>
      <c r="CLX185" s="229"/>
      <c r="CLY185" s="229"/>
      <c r="CLZ185" s="229"/>
      <c r="CMA185" s="229"/>
      <c r="CMB185" s="229"/>
      <c r="CMC185" s="229"/>
      <c r="CMD185" s="229"/>
      <c r="CME185" s="229"/>
      <c r="CMF185" s="229"/>
      <c r="CMG185" s="229"/>
      <c r="CMH185" s="229"/>
      <c r="CMI185" s="229"/>
      <c r="CMJ185" s="229"/>
      <c r="CMK185" s="229"/>
      <c r="CML185" s="229"/>
      <c r="CMM185" s="229"/>
      <c r="CMN185" s="229"/>
      <c r="CMO185" s="229"/>
      <c r="CMP185" s="229"/>
      <c r="CMQ185" s="229"/>
      <c r="CMR185" s="229"/>
      <c r="CMS185" s="229"/>
      <c r="CMT185" s="229"/>
      <c r="CMU185" s="229"/>
      <c r="CMV185" s="229"/>
      <c r="CMW185" s="229"/>
      <c r="CMX185" s="229"/>
      <c r="CMY185" s="229"/>
      <c r="CMZ185" s="229"/>
      <c r="CNA185" s="229"/>
      <c r="CNB185" s="229"/>
      <c r="CNC185" s="229"/>
      <c r="CND185" s="229"/>
      <c r="CNE185" s="229"/>
      <c r="CNF185" s="229"/>
      <c r="CNG185" s="229"/>
      <c r="CNH185" s="229"/>
      <c r="CNI185" s="229"/>
      <c r="CNJ185" s="229"/>
      <c r="CNK185" s="229"/>
      <c r="CNL185" s="229"/>
      <c r="CNM185" s="229"/>
      <c r="CNN185" s="229"/>
      <c r="CNO185" s="229"/>
      <c r="CNP185" s="229"/>
      <c r="CNQ185" s="229"/>
      <c r="CNR185" s="229"/>
      <c r="CNS185" s="229"/>
      <c r="CNT185" s="229"/>
      <c r="CNU185" s="229"/>
      <c r="CNV185" s="229"/>
      <c r="CNW185" s="229"/>
      <c r="CNX185" s="229"/>
      <c r="CNY185" s="229"/>
      <c r="CNZ185" s="229"/>
      <c r="COA185" s="229"/>
      <c r="COB185" s="229"/>
      <c r="COC185" s="229"/>
      <c r="COD185" s="229"/>
      <c r="COE185" s="229"/>
      <c r="COF185" s="229"/>
      <c r="COG185" s="229"/>
      <c r="COH185" s="229"/>
      <c r="COI185" s="229"/>
      <c r="COJ185" s="229"/>
      <c r="COK185" s="229"/>
      <c r="COL185" s="229"/>
      <c r="COM185" s="229"/>
      <c r="CON185" s="229"/>
      <c r="COO185" s="229"/>
      <c r="COP185" s="229"/>
      <c r="COQ185" s="229"/>
      <c r="COR185" s="229"/>
      <c r="COS185" s="229"/>
      <c r="COT185" s="229"/>
      <c r="COU185" s="229"/>
      <c r="COV185" s="229"/>
      <c r="COW185" s="229"/>
      <c r="COX185" s="229"/>
      <c r="COY185" s="229"/>
      <c r="COZ185" s="229"/>
      <c r="CPA185" s="229"/>
      <c r="CPB185" s="229"/>
      <c r="CPC185" s="229"/>
      <c r="CPD185" s="229"/>
      <c r="CPE185" s="229"/>
      <c r="CPF185" s="229"/>
      <c r="CPG185" s="229"/>
      <c r="CPH185" s="229"/>
      <c r="CPI185" s="229"/>
      <c r="CPJ185" s="229"/>
      <c r="CPK185" s="229"/>
      <c r="CPL185" s="229"/>
      <c r="CPM185" s="229"/>
      <c r="CPN185" s="229"/>
      <c r="CPO185" s="229"/>
      <c r="CPP185" s="229"/>
      <c r="CPQ185" s="229"/>
      <c r="CPR185" s="229"/>
      <c r="CPS185" s="229"/>
      <c r="CPT185" s="229"/>
      <c r="CPU185" s="229"/>
      <c r="CPV185" s="229"/>
      <c r="CPW185" s="229"/>
      <c r="CPX185" s="229"/>
      <c r="CPY185" s="229"/>
      <c r="CPZ185" s="229"/>
      <c r="CQA185" s="229"/>
      <c r="CQB185" s="229"/>
      <c r="CQC185" s="229"/>
      <c r="CQD185" s="229"/>
      <c r="CQE185" s="229"/>
      <c r="CQF185" s="229"/>
      <c r="CQG185" s="229"/>
      <c r="CQH185" s="229"/>
      <c r="CQI185" s="229"/>
      <c r="CQJ185" s="229"/>
      <c r="CQK185" s="229"/>
      <c r="CQL185" s="229"/>
      <c r="CQM185" s="229"/>
      <c r="CQN185" s="229"/>
      <c r="CQO185" s="229"/>
      <c r="CQP185" s="229"/>
      <c r="CQQ185" s="229"/>
      <c r="CQR185" s="229"/>
      <c r="CQS185" s="229"/>
      <c r="CQT185" s="229"/>
      <c r="CQU185" s="229"/>
      <c r="CQV185" s="229"/>
      <c r="CQW185" s="229"/>
      <c r="CQX185" s="229"/>
      <c r="CQY185" s="229"/>
      <c r="CQZ185" s="229"/>
      <c r="CRA185" s="229"/>
      <c r="CRB185" s="229"/>
      <c r="CRC185" s="229"/>
      <c r="CRD185" s="229"/>
      <c r="CRE185" s="229"/>
      <c r="CRF185" s="229"/>
      <c r="CRG185" s="229"/>
      <c r="CRH185" s="229"/>
      <c r="CRI185" s="229"/>
      <c r="CRJ185" s="229"/>
      <c r="CRK185" s="229"/>
      <c r="CRL185" s="229"/>
      <c r="CRM185" s="229"/>
      <c r="CRN185" s="229"/>
      <c r="CRO185" s="229"/>
      <c r="CRP185" s="229"/>
      <c r="CRQ185" s="229"/>
      <c r="CRR185" s="229"/>
      <c r="CRS185" s="229"/>
      <c r="CRT185" s="229"/>
      <c r="CRU185" s="229"/>
      <c r="CRV185" s="229"/>
      <c r="CRW185" s="229"/>
      <c r="CRX185" s="229"/>
      <c r="CRY185" s="229"/>
      <c r="CRZ185" s="229"/>
      <c r="CSA185" s="229"/>
      <c r="CSB185" s="229"/>
      <c r="CSC185" s="229"/>
      <c r="CSD185" s="229"/>
      <c r="CSE185" s="229"/>
      <c r="CSF185" s="229"/>
      <c r="CSG185" s="229"/>
      <c r="CSH185" s="229"/>
      <c r="CSI185" s="229"/>
      <c r="CSJ185" s="229"/>
      <c r="CSK185" s="229"/>
      <c r="CSL185" s="229"/>
      <c r="CSM185" s="229"/>
      <c r="CSN185" s="229"/>
      <c r="CSO185" s="229"/>
      <c r="CSP185" s="229"/>
      <c r="CSQ185" s="229"/>
      <c r="CSR185" s="229"/>
      <c r="CSS185" s="229"/>
      <c r="CST185" s="229"/>
      <c r="CSU185" s="229"/>
      <c r="CSV185" s="229"/>
      <c r="CSW185" s="229"/>
      <c r="CSX185" s="229"/>
      <c r="CSY185" s="229"/>
      <c r="CSZ185" s="229"/>
      <c r="CTA185" s="229"/>
      <c r="CTB185" s="229"/>
      <c r="CTC185" s="229"/>
      <c r="CTD185" s="229"/>
      <c r="CTE185" s="229"/>
      <c r="CTF185" s="229"/>
      <c r="CTG185" s="229"/>
      <c r="CTH185" s="229"/>
      <c r="CTI185" s="229"/>
      <c r="CTJ185" s="229"/>
      <c r="CTK185" s="229"/>
      <c r="CTL185" s="229"/>
      <c r="CTM185" s="229"/>
      <c r="CTN185" s="229"/>
      <c r="CTO185" s="229"/>
      <c r="CTP185" s="229"/>
      <c r="CTQ185" s="229"/>
      <c r="CTR185" s="229"/>
      <c r="CTS185" s="229"/>
      <c r="CTT185" s="229"/>
      <c r="CTU185" s="229"/>
      <c r="CTV185" s="229"/>
      <c r="CTW185" s="229"/>
      <c r="CTX185" s="229"/>
      <c r="CTY185" s="229"/>
      <c r="CTZ185" s="229"/>
      <c r="CUA185" s="229"/>
    </row>
    <row r="186" spans="1:2575" s="224" customFormat="1" ht="108.75" hidden="1" customHeight="1">
      <c r="A186" s="247"/>
      <c r="B186" s="248"/>
      <c r="C186" s="249"/>
      <c r="D186" s="250"/>
      <c r="E186" s="274"/>
      <c r="F186" s="252"/>
      <c r="G186" s="249"/>
      <c r="H186" s="256"/>
      <c r="I186" s="269"/>
      <c r="J186" s="270"/>
      <c r="K186" s="252"/>
      <c r="L186" s="252"/>
      <c r="N186" s="229"/>
      <c r="O186" s="229"/>
      <c r="P186" s="229"/>
      <c r="Q186" s="229"/>
      <c r="R186" s="229"/>
      <c r="S186" s="229"/>
      <c r="T186" s="229"/>
      <c r="U186" s="229"/>
      <c r="V186" s="229"/>
      <c r="W186" s="229"/>
      <c r="X186" s="229"/>
      <c r="Y186" s="229"/>
      <c r="Z186" s="229"/>
      <c r="AA186" s="229"/>
      <c r="AB186" s="229"/>
      <c r="AC186" s="229"/>
      <c r="AD186" s="229"/>
      <c r="AE186" s="229"/>
      <c r="AF186" s="229"/>
      <c r="AG186" s="229"/>
      <c r="AH186" s="229"/>
      <c r="AI186" s="229"/>
      <c r="AJ186" s="229"/>
      <c r="AK186" s="229"/>
      <c r="AL186" s="229"/>
      <c r="AM186" s="229"/>
      <c r="AN186" s="229"/>
      <c r="AO186" s="229"/>
      <c r="AP186" s="229"/>
      <c r="AQ186" s="229"/>
      <c r="AR186" s="229"/>
      <c r="AS186" s="229"/>
      <c r="AT186" s="229"/>
      <c r="AU186" s="229"/>
      <c r="AV186" s="229"/>
      <c r="AW186" s="229"/>
      <c r="AX186" s="229"/>
      <c r="AY186" s="229"/>
      <c r="AZ186" s="229"/>
      <c r="BA186" s="229"/>
      <c r="BB186" s="229"/>
      <c r="BC186" s="229"/>
      <c r="BD186" s="229"/>
      <c r="BE186" s="229"/>
      <c r="BF186" s="229"/>
      <c r="BG186" s="229"/>
      <c r="BH186" s="229"/>
      <c r="BI186" s="229"/>
      <c r="BJ186" s="229"/>
      <c r="BK186" s="229"/>
      <c r="BL186" s="229"/>
      <c r="BM186" s="229"/>
      <c r="BN186" s="229"/>
      <c r="BO186" s="229"/>
      <c r="BP186" s="229"/>
      <c r="BQ186" s="229"/>
      <c r="BR186" s="229"/>
      <c r="BS186" s="229"/>
      <c r="BT186" s="229"/>
      <c r="BU186" s="229"/>
      <c r="BV186" s="229"/>
      <c r="BW186" s="229"/>
      <c r="BX186" s="229"/>
      <c r="BY186" s="229"/>
      <c r="BZ186" s="229"/>
      <c r="CA186" s="229"/>
      <c r="CB186" s="229"/>
      <c r="CC186" s="229"/>
      <c r="CD186" s="229"/>
      <c r="CE186" s="229"/>
      <c r="CF186" s="229"/>
      <c r="CG186" s="229"/>
      <c r="CH186" s="229"/>
      <c r="CI186" s="229"/>
      <c r="CJ186" s="229"/>
      <c r="CK186" s="229"/>
      <c r="CL186" s="229"/>
      <c r="CM186" s="229"/>
      <c r="CN186" s="229"/>
      <c r="CO186" s="229"/>
      <c r="CP186" s="229"/>
      <c r="CQ186" s="229"/>
      <c r="CR186" s="229"/>
      <c r="CS186" s="229"/>
      <c r="CT186" s="229"/>
      <c r="CU186" s="229"/>
      <c r="CV186" s="229"/>
      <c r="CW186" s="229"/>
      <c r="CX186" s="229"/>
      <c r="CY186" s="229"/>
      <c r="CZ186" s="229"/>
      <c r="DA186" s="229"/>
      <c r="DB186" s="229"/>
      <c r="DC186" s="229"/>
      <c r="DD186" s="229"/>
      <c r="DE186" s="229"/>
      <c r="DF186" s="229"/>
      <c r="DG186" s="229"/>
      <c r="DH186" s="229"/>
      <c r="DI186" s="229"/>
      <c r="DJ186" s="229"/>
      <c r="DK186" s="229"/>
      <c r="DL186" s="229"/>
      <c r="DM186" s="229"/>
      <c r="DN186" s="229"/>
      <c r="DO186" s="229"/>
      <c r="DP186" s="229"/>
      <c r="DQ186" s="229"/>
      <c r="DR186" s="229"/>
      <c r="DS186" s="229"/>
      <c r="DT186" s="229"/>
      <c r="DU186" s="229"/>
      <c r="DV186" s="229"/>
      <c r="DW186" s="229"/>
      <c r="DX186" s="229"/>
      <c r="DY186" s="229"/>
      <c r="DZ186" s="229"/>
      <c r="EA186" s="229"/>
      <c r="EB186" s="229"/>
      <c r="EC186" s="229"/>
      <c r="ED186" s="229"/>
      <c r="EE186" s="229"/>
      <c r="EF186" s="229"/>
      <c r="EG186" s="229"/>
      <c r="EH186" s="229"/>
      <c r="EI186" s="229"/>
      <c r="EJ186" s="229"/>
      <c r="EK186" s="229"/>
      <c r="EL186" s="229"/>
      <c r="EM186" s="229"/>
      <c r="EN186" s="229"/>
      <c r="EO186" s="229"/>
      <c r="EP186" s="229"/>
      <c r="EQ186" s="229"/>
      <c r="ER186" s="229"/>
      <c r="ES186" s="229"/>
      <c r="ET186" s="229"/>
      <c r="EU186" s="229"/>
      <c r="EV186" s="229"/>
      <c r="EW186" s="229"/>
      <c r="EX186" s="229"/>
      <c r="EY186" s="229"/>
      <c r="EZ186" s="229"/>
      <c r="FA186" s="229"/>
      <c r="FB186" s="229"/>
      <c r="FC186" s="229"/>
      <c r="FD186" s="229"/>
      <c r="FE186" s="229"/>
      <c r="FF186" s="229"/>
      <c r="FG186" s="229"/>
      <c r="FH186" s="229"/>
      <c r="FI186" s="229"/>
      <c r="FJ186" s="229"/>
      <c r="FK186" s="229"/>
      <c r="FL186" s="229"/>
      <c r="FM186" s="229"/>
      <c r="FN186" s="229"/>
      <c r="FO186" s="229"/>
      <c r="FP186" s="229"/>
      <c r="FQ186" s="229"/>
      <c r="FR186" s="229"/>
      <c r="FS186" s="229"/>
      <c r="FT186" s="229"/>
      <c r="FU186" s="229"/>
      <c r="FV186" s="229"/>
      <c r="FW186" s="229"/>
      <c r="FX186" s="229"/>
      <c r="FY186" s="229"/>
      <c r="FZ186" s="229"/>
      <c r="GA186" s="229"/>
      <c r="GB186" s="229"/>
      <c r="GC186" s="229"/>
      <c r="GD186" s="229"/>
      <c r="GE186" s="229"/>
      <c r="GF186" s="229"/>
      <c r="GG186" s="229"/>
      <c r="GH186" s="229"/>
      <c r="GI186" s="229"/>
      <c r="GJ186" s="229"/>
      <c r="GK186" s="229"/>
      <c r="GL186" s="229"/>
      <c r="GM186" s="229"/>
      <c r="GN186" s="229"/>
      <c r="GO186" s="229"/>
      <c r="GP186" s="229"/>
      <c r="GQ186" s="229"/>
      <c r="GR186" s="229"/>
      <c r="GS186" s="229"/>
      <c r="GT186" s="229"/>
      <c r="GU186" s="229"/>
      <c r="GV186" s="229"/>
      <c r="GW186" s="229"/>
      <c r="GX186" s="229"/>
      <c r="GY186" s="229"/>
      <c r="GZ186" s="229"/>
      <c r="HA186" s="229"/>
      <c r="HB186" s="229"/>
      <c r="HC186" s="229"/>
      <c r="HD186" s="229"/>
      <c r="HE186" s="229"/>
      <c r="HF186" s="229"/>
      <c r="HG186" s="229"/>
      <c r="HH186" s="229"/>
      <c r="HI186" s="229"/>
      <c r="HJ186" s="229"/>
      <c r="HK186" s="229"/>
      <c r="HL186" s="229"/>
      <c r="HM186" s="229"/>
      <c r="HN186" s="229"/>
      <c r="HO186" s="229"/>
      <c r="HP186" s="229"/>
      <c r="HQ186" s="229"/>
      <c r="HR186" s="229"/>
      <c r="HS186" s="229"/>
      <c r="HT186" s="229"/>
      <c r="HU186" s="229"/>
      <c r="HV186" s="229"/>
      <c r="HW186" s="229"/>
      <c r="HX186" s="229"/>
      <c r="HY186" s="229"/>
      <c r="HZ186" s="229"/>
      <c r="IA186" s="229"/>
      <c r="IB186" s="229"/>
      <c r="IC186" s="229"/>
      <c r="ID186" s="229"/>
      <c r="IE186" s="229"/>
      <c r="IF186" s="229"/>
      <c r="IG186" s="229"/>
      <c r="IH186" s="229"/>
      <c r="II186" s="229"/>
      <c r="IJ186" s="229"/>
      <c r="IK186" s="229"/>
      <c r="IL186" s="229"/>
      <c r="IM186" s="229"/>
      <c r="IN186" s="229"/>
      <c r="IO186" s="229"/>
      <c r="IP186" s="229"/>
      <c r="IQ186" s="229"/>
      <c r="IR186" s="229"/>
      <c r="IS186" s="229"/>
      <c r="IT186" s="229"/>
      <c r="IU186" s="229"/>
      <c r="IV186" s="229"/>
      <c r="IW186" s="229"/>
      <c r="IX186" s="229"/>
      <c r="IY186" s="229"/>
      <c r="IZ186" s="229"/>
      <c r="JA186" s="229"/>
      <c r="JB186" s="229"/>
      <c r="JC186" s="229"/>
      <c r="JD186" s="229"/>
      <c r="JE186" s="229"/>
      <c r="JF186" s="229"/>
      <c r="JG186" s="229"/>
      <c r="JH186" s="229"/>
      <c r="JI186" s="229"/>
      <c r="JJ186" s="229"/>
      <c r="JK186" s="229"/>
      <c r="JL186" s="229"/>
      <c r="JM186" s="229"/>
      <c r="JN186" s="229"/>
      <c r="JO186" s="229"/>
      <c r="JP186" s="229"/>
      <c r="JQ186" s="229"/>
      <c r="JR186" s="229"/>
      <c r="JS186" s="229"/>
      <c r="JT186" s="229"/>
      <c r="JU186" s="229"/>
      <c r="JV186" s="229"/>
      <c r="JW186" s="229"/>
      <c r="JX186" s="229"/>
      <c r="JY186" s="229"/>
      <c r="JZ186" s="229"/>
      <c r="KA186" s="229"/>
      <c r="KB186" s="229"/>
      <c r="KC186" s="229"/>
      <c r="KD186" s="229"/>
      <c r="KE186" s="229"/>
      <c r="KF186" s="229"/>
      <c r="KG186" s="229"/>
      <c r="KH186" s="229"/>
      <c r="KI186" s="229"/>
      <c r="KJ186" s="229"/>
      <c r="KK186" s="229"/>
      <c r="KL186" s="229"/>
      <c r="KM186" s="229"/>
      <c r="KN186" s="229"/>
      <c r="KO186" s="229"/>
      <c r="KP186" s="229"/>
      <c r="KQ186" s="229"/>
      <c r="KR186" s="229"/>
      <c r="KS186" s="229"/>
      <c r="KT186" s="229"/>
      <c r="KU186" s="229"/>
      <c r="KV186" s="229"/>
      <c r="KW186" s="229"/>
      <c r="KX186" s="229"/>
      <c r="KY186" s="229"/>
      <c r="KZ186" s="229"/>
      <c r="LA186" s="229"/>
      <c r="LB186" s="229"/>
      <c r="LC186" s="229"/>
      <c r="LD186" s="229"/>
      <c r="LE186" s="229"/>
      <c r="LF186" s="229"/>
      <c r="LG186" s="229"/>
      <c r="LH186" s="229"/>
      <c r="LI186" s="229"/>
      <c r="LJ186" s="229"/>
      <c r="LK186" s="229"/>
      <c r="LL186" s="229"/>
      <c r="LM186" s="229"/>
      <c r="LN186" s="229"/>
      <c r="LO186" s="229"/>
      <c r="LP186" s="229"/>
      <c r="LQ186" s="229"/>
      <c r="LR186" s="229"/>
      <c r="LS186" s="229"/>
      <c r="LT186" s="229"/>
      <c r="LU186" s="229"/>
      <c r="LV186" s="229"/>
      <c r="LW186" s="229"/>
      <c r="LX186" s="229"/>
      <c r="LY186" s="229"/>
      <c r="LZ186" s="229"/>
      <c r="MA186" s="229"/>
      <c r="MB186" s="229"/>
      <c r="MC186" s="229"/>
      <c r="MD186" s="229"/>
      <c r="ME186" s="229"/>
      <c r="MF186" s="229"/>
      <c r="MG186" s="229"/>
      <c r="MH186" s="229"/>
      <c r="MI186" s="229"/>
      <c r="MJ186" s="229"/>
      <c r="MK186" s="229"/>
      <c r="ML186" s="229"/>
      <c r="MM186" s="229"/>
      <c r="MN186" s="229"/>
      <c r="MO186" s="229"/>
      <c r="MP186" s="229"/>
      <c r="MQ186" s="229"/>
      <c r="MR186" s="229"/>
      <c r="MS186" s="229"/>
      <c r="MT186" s="229"/>
      <c r="MU186" s="229"/>
      <c r="MV186" s="229"/>
      <c r="MW186" s="229"/>
      <c r="MX186" s="229"/>
      <c r="MY186" s="229"/>
      <c r="MZ186" s="229"/>
      <c r="NA186" s="229"/>
      <c r="NB186" s="229"/>
      <c r="NC186" s="229"/>
      <c r="ND186" s="229"/>
      <c r="NE186" s="229"/>
      <c r="NF186" s="229"/>
      <c r="NG186" s="229"/>
      <c r="NH186" s="229"/>
      <c r="NI186" s="229"/>
      <c r="NJ186" s="229"/>
      <c r="NK186" s="229"/>
      <c r="NL186" s="229"/>
      <c r="NM186" s="229"/>
      <c r="NN186" s="229"/>
      <c r="NO186" s="229"/>
      <c r="NP186" s="229"/>
      <c r="NQ186" s="229"/>
      <c r="NR186" s="229"/>
      <c r="NS186" s="229"/>
      <c r="NT186" s="229"/>
      <c r="NU186" s="229"/>
      <c r="NV186" s="229"/>
      <c r="NW186" s="229"/>
      <c r="NX186" s="229"/>
      <c r="NY186" s="229"/>
      <c r="NZ186" s="229"/>
      <c r="OA186" s="229"/>
      <c r="OB186" s="229"/>
      <c r="OC186" s="229"/>
      <c r="OD186" s="229"/>
      <c r="OE186" s="229"/>
      <c r="OF186" s="229"/>
      <c r="OG186" s="229"/>
      <c r="OH186" s="229"/>
      <c r="OI186" s="229"/>
      <c r="OJ186" s="229"/>
      <c r="OK186" s="229"/>
      <c r="OL186" s="229"/>
      <c r="OM186" s="229"/>
      <c r="ON186" s="229"/>
      <c r="OO186" s="229"/>
      <c r="OP186" s="229"/>
      <c r="OQ186" s="229"/>
      <c r="OR186" s="229"/>
      <c r="OS186" s="229"/>
      <c r="OT186" s="229"/>
      <c r="OU186" s="229"/>
      <c r="OV186" s="229"/>
      <c r="OW186" s="229"/>
      <c r="OX186" s="229"/>
      <c r="OY186" s="229"/>
      <c r="OZ186" s="229"/>
      <c r="PA186" s="229"/>
      <c r="PB186" s="229"/>
      <c r="PC186" s="229"/>
      <c r="PD186" s="229"/>
      <c r="PE186" s="229"/>
      <c r="PF186" s="229"/>
      <c r="PG186" s="229"/>
      <c r="PH186" s="229"/>
      <c r="PI186" s="229"/>
      <c r="PJ186" s="229"/>
      <c r="PK186" s="229"/>
      <c r="PL186" s="229"/>
      <c r="PM186" s="229"/>
      <c r="PN186" s="229"/>
      <c r="PO186" s="229"/>
      <c r="PP186" s="229"/>
      <c r="PQ186" s="229"/>
      <c r="PR186" s="229"/>
      <c r="PS186" s="229"/>
      <c r="PT186" s="229"/>
      <c r="PU186" s="229"/>
      <c r="PV186" s="229"/>
      <c r="PW186" s="229"/>
      <c r="PX186" s="229"/>
      <c r="PY186" s="229"/>
      <c r="PZ186" s="229"/>
      <c r="QA186" s="229"/>
      <c r="QB186" s="229"/>
      <c r="QC186" s="229"/>
      <c r="QD186" s="229"/>
      <c r="QE186" s="229"/>
      <c r="QF186" s="229"/>
      <c r="QG186" s="229"/>
      <c r="QH186" s="229"/>
      <c r="QI186" s="229"/>
      <c r="QJ186" s="229"/>
      <c r="QK186" s="229"/>
      <c r="QL186" s="229"/>
      <c r="QM186" s="229"/>
      <c r="QN186" s="229"/>
      <c r="QO186" s="229"/>
      <c r="QP186" s="229"/>
      <c r="QQ186" s="229"/>
      <c r="QR186" s="229"/>
      <c r="QS186" s="229"/>
      <c r="QT186" s="229"/>
      <c r="QU186" s="229"/>
      <c r="QV186" s="229"/>
      <c r="QW186" s="229"/>
      <c r="QX186" s="229"/>
      <c r="QY186" s="229"/>
      <c r="QZ186" s="229"/>
      <c r="RA186" s="229"/>
      <c r="RB186" s="229"/>
      <c r="RC186" s="229"/>
      <c r="RD186" s="229"/>
      <c r="RE186" s="229"/>
      <c r="RF186" s="229"/>
      <c r="RG186" s="229"/>
      <c r="RH186" s="229"/>
      <c r="RI186" s="229"/>
      <c r="RJ186" s="229"/>
      <c r="RK186" s="229"/>
      <c r="RL186" s="229"/>
      <c r="RM186" s="229"/>
      <c r="RN186" s="229"/>
      <c r="RO186" s="229"/>
      <c r="RP186" s="229"/>
      <c r="RQ186" s="229"/>
      <c r="RR186" s="229"/>
      <c r="RS186" s="229"/>
      <c r="RT186" s="229"/>
      <c r="RU186" s="229"/>
      <c r="RV186" s="229"/>
      <c r="RW186" s="229"/>
      <c r="RX186" s="229"/>
      <c r="RY186" s="229"/>
      <c r="RZ186" s="229"/>
      <c r="SA186" s="229"/>
      <c r="SB186" s="229"/>
      <c r="SC186" s="229"/>
      <c r="SD186" s="229"/>
      <c r="SE186" s="229"/>
      <c r="SF186" s="229"/>
      <c r="SG186" s="229"/>
      <c r="SH186" s="229"/>
      <c r="SI186" s="229"/>
      <c r="SJ186" s="229"/>
      <c r="SK186" s="229"/>
      <c r="SL186" s="229"/>
      <c r="SM186" s="229"/>
      <c r="SN186" s="229"/>
      <c r="SO186" s="229"/>
      <c r="SP186" s="229"/>
      <c r="SQ186" s="229"/>
      <c r="SR186" s="229"/>
      <c r="SS186" s="229"/>
      <c r="ST186" s="229"/>
      <c r="SU186" s="229"/>
      <c r="SV186" s="229"/>
      <c r="SW186" s="229"/>
      <c r="SX186" s="229"/>
      <c r="SY186" s="229"/>
      <c r="SZ186" s="229"/>
      <c r="TA186" s="229"/>
      <c r="TB186" s="229"/>
      <c r="TC186" s="229"/>
      <c r="TD186" s="229"/>
      <c r="TE186" s="229"/>
      <c r="TF186" s="229"/>
      <c r="TG186" s="229"/>
      <c r="TH186" s="229"/>
      <c r="TI186" s="229"/>
      <c r="TJ186" s="229"/>
      <c r="TK186" s="229"/>
      <c r="TL186" s="229"/>
      <c r="TM186" s="229"/>
      <c r="TN186" s="229"/>
      <c r="TO186" s="229"/>
      <c r="TP186" s="229"/>
      <c r="TQ186" s="229"/>
      <c r="TR186" s="229"/>
      <c r="TS186" s="229"/>
      <c r="TT186" s="229"/>
      <c r="TU186" s="229"/>
      <c r="TV186" s="229"/>
      <c r="TW186" s="229"/>
      <c r="TX186" s="229"/>
      <c r="TY186" s="229"/>
      <c r="TZ186" s="229"/>
      <c r="UA186" s="229"/>
      <c r="UB186" s="229"/>
      <c r="UC186" s="229"/>
      <c r="UD186" s="229"/>
      <c r="UE186" s="229"/>
      <c r="UF186" s="229"/>
      <c r="UG186" s="229"/>
      <c r="UH186" s="229"/>
      <c r="UI186" s="229"/>
      <c r="UJ186" s="229"/>
      <c r="UK186" s="229"/>
      <c r="UL186" s="229"/>
      <c r="UM186" s="229"/>
      <c r="UN186" s="229"/>
      <c r="UO186" s="229"/>
      <c r="UP186" s="229"/>
      <c r="UQ186" s="229"/>
      <c r="UR186" s="229"/>
      <c r="US186" s="229"/>
      <c r="UT186" s="229"/>
      <c r="UU186" s="229"/>
      <c r="UV186" s="229"/>
      <c r="UW186" s="229"/>
      <c r="UX186" s="229"/>
      <c r="UY186" s="229"/>
      <c r="UZ186" s="229"/>
      <c r="VA186" s="229"/>
      <c r="VB186" s="229"/>
      <c r="VC186" s="229"/>
      <c r="VD186" s="229"/>
      <c r="VE186" s="229"/>
      <c r="VF186" s="229"/>
      <c r="VG186" s="229"/>
      <c r="VH186" s="229"/>
      <c r="VI186" s="229"/>
      <c r="VJ186" s="229"/>
      <c r="VK186" s="229"/>
      <c r="VL186" s="229"/>
      <c r="VM186" s="229"/>
      <c r="VN186" s="229"/>
      <c r="VO186" s="229"/>
      <c r="VP186" s="229"/>
      <c r="VQ186" s="229"/>
      <c r="VR186" s="229"/>
      <c r="VS186" s="229"/>
      <c r="VT186" s="229"/>
      <c r="VU186" s="229"/>
      <c r="VV186" s="229"/>
      <c r="VW186" s="229"/>
      <c r="VX186" s="229"/>
      <c r="VY186" s="229"/>
      <c r="VZ186" s="229"/>
      <c r="WA186" s="229"/>
      <c r="WB186" s="229"/>
      <c r="WC186" s="229"/>
      <c r="WD186" s="229"/>
      <c r="WE186" s="229"/>
      <c r="WF186" s="229"/>
      <c r="WG186" s="229"/>
      <c r="WH186" s="229"/>
      <c r="WI186" s="229"/>
      <c r="WJ186" s="229"/>
      <c r="WK186" s="229"/>
      <c r="WL186" s="229"/>
      <c r="WM186" s="229"/>
      <c r="WN186" s="229"/>
      <c r="WO186" s="229"/>
      <c r="WP186" s="229"/>
      <c r="WQ186" s="229"/>
      <c r="WR186" s="229"/>
      <c r="WS186" s="229"/>
      <c r="WT186" s="229"/>
      <c r="WU186" s="229"/>
      <c r="WV186" s="229"/>
      <c r="WW186" s="229"/>
      <c r="WX186" s="229"/>
      <c r="WY186" s="229"/>
      <c r="WZ186" s="229"/>
      <c r="XA186" s="229"/>
      <c r="XB186" s="229"/>
      <c r="XC186" s="229"/>
      <c r="XD186" s="229"/>
      <c r="XE186" s="229"/>
      <c r="XF186" s="229"/>
      <c r="XG186" s="229"/>
      <c r="XH186" s="229"/>
      <c r="XI186" s="229"/>
      <c r="XJ186" s="229"/>
      <c r="XK186" s="229"/>
      <c r="XL186" s="229"/>
      <c r="XM186" s="229"/>
      <c r="XN186" s="229"/>
      <c r="XO186" s="229"/>
      <c r="XP186" s="229"/>
      <c r="XQ186" s="229"/>
      <c r="XR186" s="229"/>
      <c r="XS186" s="229"/>
      <c r="XT186" s="229"/>
      <c r="XU186" s="229"/>
      <c r="XV186" s="229"/>
      <c r="XW186" s="229"/>
      <c r="XX186" s="229"/>
      <c r="XY186" s="229"/>
      <c r="XZ186" s="229"/>
      <c r="YA186" s="229"/>
      <c r="YB186" s="229"/>
      <c r="YC186" s="229"/>
      <c r="YD186" s="229"/>
      <c r="YE186" s="229"/>
      <c r="YF186" s="229"/>
      <c r="YG186" s="229"/>
      <c r="YH186" s="229"/>
      <c r="YI186" s="229"/>
      <c r="YJ186" s="229"/>
      <c r="YK186" s="229"/>
      <c r="YL186" s="229"/>
      <c r="YM186" s="229"/>
      <c r="YN186" s="229"/>
      <c r="YO186" s="229"/>
      <c r="YP186" s="229"/>
      <c r="YQ186" s="229"/>
      <c r="YR186" s="229"/>
      <c r="YS186" s="229"/>
      <c r="YT186" s="229"/>
      <c r="YU186" s="229"/>
      <c r="YV186" s="229"/>
      <c r="YW186" s="229"/>
      <c r="YX186" s="229"/>
      <c r="YY186" s="229"/>
      <c r="YZ186" s="229"/>
      <c r="ZA186" s="229"/>
      <c r="ZB186" s="229"/>
      <c r="ZC186" s="229"/>
      <c r="ZD186" s="229"/>
      <c r="ZE186" s="229"/>
      <c r="ZF186" s="229"/>
      <c r="ZG186" s="229"/>
      <c r="ZH186" s="229"/>
      <c r="ZI186" s="229"/>
      <c r="ZJ186" s="229"/>
      <c r="ZK186" s="229"/>
      <c r="ZL186" s="229"/>
      <c r="ZM186" s="229"/>
      <c r="ZN186" s="229"/>
      <c r="ZO186" s="229"/>
      <c r="ZP186" s="229"/>
      <c r="ZQ186" s="229"/>
      <c r="ZR186" s="229"/>
      <c r="ZS186" s="229"/>
      <c r="ZT186" s="229"/>
      <c r="ZU186" s="229"/>
      <c r="ZV186" s="229"/>
      <c r="ZW186" s="229"/>
      <c r="ZX186" s="229"/>
      <c r="ZY186" s="229"/>
      <c r="ZZ186" s="229"/>
      <c r="AAA186" s="229"/>
      <c r="AAB186" s="229"/>
      <c r="AAC186" s="229"/>
      <c r="AAD186" s="229"/>
      <c r="AAE186" s="229"/>
      <c r="AAF186" s="229"/>
      <c r="AAG186" s="229"/>
      <c r="AAH186" s="229"/>
      <c r="AAI186" s="229"/>
      <c r="AAJ186" s="229"/>
      <c r="AAK186" s="229"/>
      <c r="AAL186" s="229"/>
      <c r="AAM186" s="229"/>
      <c r="AAN186" s="229"/>
      <c r="AAO186" s="229"/>
      <c r="AAP186" s="229"/>
      <c r="AAQ186" s="229"/>
      <c r="AAR186" s="229"/>
      <c r="AAS186" s="229"/>
      <c r="AAT186" s="229"/>
      <c r="AAU186" s="229"/>
      <c r="AAV186" s="229"/>
      <c r="AAW186" s="229"/>
      <c r="AAX186" s="229"/>
      <c r="AAY186" s="229"/>
      <c r="AAZ186" s="229"/>
      <c r="ABA186" s="229"/>
      <c r="ABB186" s="229"/>
      <c r="ABC186" s="229"/>
      <c r="ABD186" s="229"/>
      <c r="ABE186" s="229"/>
      <c r="ABF186" s="229"/>
      <c r="ABG186" s="229"/>
      <c r="ABH186" s="229"/>
      <c r="ABI186" s="229"/>
      <c r="ABJ186" s="229"/>
      <c r="ABK186" s="229"/>
      <c r="ABL186" s="229"/>
      <c r="ABM186" s="229"/>
      <c r="ABN186" s="229"/>
      <c r="ABO186" s="229"/>
      <c r="ABP186" s="229"/>
      <c r="ABQ186" s="229"/>
      <c r="ABR186" s="229"/>
      <c r="ABS186" s="229"/>
      <c r="ABT186" s="229"/>
      <c r="ABU186" s="229"/>
      <c r="ABV186" s="229"/>
      <c r="ABW186" s="229"/>
      <c r="ABX186" s="229"/>
      <c r="ABY186" s="229"/>
      <c r="ABZ186" s="229"/>
      <c r="ACA186" s="229"/>
      <c r="ACB186" s="229"/>
      <c r="ACC186" s="229"/>
      <c r="ACD186" s="229"/>
      <c r="ACE186" s="229"/>
      <c r="ACF186" s="229"/>
      <c r="ACG186" s="229"/>
      <c r="ACH186" s="229"/>
      <c r="ACI186" s="229"/>
      <c r="ACJ186" s="229"/>
      <c r="ACK186" s="229"/>
      <c r="ACL186" s="229"/>
      <c r="ACM186" s="229"/>
      <c r="ACN186" s="229"/>
      <c r="ACO186" s="229"/>
      <c r="ACP186" s="229"/>
      <c r="ACQ186" s="229"/>
      <c r="ACR186" s="229"/>
      <c r="ACS186" s="229"/>
      <c r="ACT186" s="229"/>
      <c r="ACU186" s="229"/>
      <c r="ACV186" s="229"/>
      <c r="ACW186" s="229"/>
      <c r="ACX186" s="229"/>
      <c r="ACY186" s="229"/>
      <c r="ACZ186" s="229"/>
      <c r="ADA186" s="229"/>
      <c r="ADB186" s="229"/>
      <c r="ADC186" s="229"/>
      <c r="ADD186" s="229"/>
      <c r="ADE186" s="229"/>
      <c r="ADF186" s="229"/>
      <c r="ADG186" s="229"/>
      <c r="ADH186" s="229"/>
      <c r="ADI186" s="229"/>
      <c r="ADJ186" s="229"/>
      <c r="ADK186" s="229"/>
      <c r="ADL186" s="229"/>
      <c r="ADM186" s="229"/>
      <c r="ADN186" s="229"/>
      <c r="ADO186" s="229"/>
      <c r="ADP186" s="229"/>
      <c r="ADQ186" s="229"/>
      <c r="ADR186" s="229"/>
      <c r="ADS186" s="229"/>
      <c r="ADT186" s="229"/>
      <c r="ADU186" s="229"/>
      <c r="ADV186" s="229"/>
      <c r="ADW186" s="229"/>
      <c r="ADX186" s="229"/>
      <c r="ADY186" s="229"/>
      <c r="ADZ186" s="229"/>
      <c r="AEA186" s="229"/>
      <c r="AEB186" s="229"/>
      <c r="AEC186" s="229"/>
      <c r="AED186" s="229"/>
      <c r="AEE186" s="229"/>
      <c r="AEF186" s="229"/>
      <c r="AEG186" s="229"/>
      <c r="AEH186" s="229"/>
      <c r="AEI186" s="229"/>
      <c r="AEJ186" s="229"/>
      <c r="AEK186" s="229"/>
      <c r="AEL186" s="229"/>
      <c r="AEM186" s="229"/>
      <c r="AEN186" s="229"/>
      <c r="AEO186" s="229"/>
      <c r="AEP186" s="229"/>
      <c r="AEQ186" s="229"/>
      <c r="AER186" s="229"/>
      <c r="AES186" s="229"/>
      <c r="AET186" s="229"/>
      <c r="AEU186" s="229"/>
      <c r="AEV186" s="229"/>
      <c r="AEW186" s="229"/>
      <c r="AEX186" s="229"/>
      <c r="AEY186" s="229"/>
      <c r="AEZ186" s="229"/>
      <c r="AFA186" s="229"/>
      <c r="AFB186" s="229"/>
      <c r="AFC186" s="229"/>
      <c r="AFD186" s="229"/>
      <c r="AFE186" s="229"/>
      <c r="AFF186" s="229"/>
      <c r="AFG186" s="229"/>
      <c r="AFH186" s="229"/>
      <c r="AFI186" s="229"/>
      <c r="AFJ186" s="229"/>
      <c r="AFK186" s="229"/>
      <c r="AFL186" s="229"/>
      <c r="AFM186" s="229"/>
      <c r="AFN186" s="229"/>
      <c r="AFO186" s="229"/>
      <c r="AFP186" s="229"/>
      <c r="AFQ186" s="229"/>
      <c r="AFR186" s="229"/>
      <c r="AFS186" s="229"/>
      <c r="AFT186" s="229"/>
      <c r="AFU186" s="229"/>
      <c r="AFV186" s="229"/>
      <c r="AFW186" s="229"/>
      <c r="AFX186" s="229"/>
      <c r="AFY186" s="229"/>
      <c r="AFZ186" s="229"/>
      <c r="AGA186" s="229"/>
      <c r="AGB186" s="229"/>
      <c r="AGC186" s="229"/>
      <c r="AGD186" s="229"/>
      <c r="AGE186" s="229"/>
      <c r="AGF186" s="229"/>
      <c r="AGG186" s="229"/>
      <c r="AGH186" s="229"/>
      <c r="AGI186" s="229"/>
      <c r="AGJ186" s="229"/>
      <c r="AGK186" s="229"/>
      <c r="AGL186" s="229"/>
      <c r="AGM186" s="229"/>
      <c r="AGN186" s="229"/>
      <c r="AGO186" s="229"/>
      <c r="AGP186" s="229"/>
      <c r="AGQ186" s="229"/>
      <c r="AGR186" s="229"/>
      <c r="AGS186" s="229"/>
      <c r="AGT186" s="229"/>
      <c r="AGU186" s="229"/>
      <c r="AGV186" s="229"/>
      <c r="AGW186" s="229"/>
      <c r="AGX186" s="229"/>
      <c r="AGY186" s="229"/>
      <c r="AGZ186" s="229"/>
      <c r="AHA186" s="229"/>
      <c r="AHB186" s="229"/>
      <c r="AHC186" s="229"/>
      <c r="AHD186" s="229"/>
      <c r="AHE186" s="229"/>
      <c r="AHF186" s="229"/>
      <c r="AHG186" s="229"/>
      <c r="AHH186" s="229"/>
      <c r="AHI186" s="229"/>
      <c r="AHJ186" s="229"/>
      <c r="AHK186" s="229"/>
      <c r="AHL186" s="229"/>
      <c r="AHM186" s="229"/>
      <c r="AHN186" s="229"/>
      <c r="AHO186" s="229"/>
      <c r="AHP186" s="229"/>
      <c r="AHQ186" s="229"/>
      <c r="AHR186" s="229"/>
      <c r="AHS186" s="229"/>
      <c r="AHT186" s="229"/>
      <c r="AHU186" s="229"/>
      <c r="AHV186" s="229"/>
      <c r="AHW186" s="229"/>
      <c r="AHX186" s="229"/>
      <c r="AHY186" s="229"/>
      <c r="AHZ186" s="229"/>
      <c r="AIA186" s="229"/>
      <c r="AIB186" s="229"/>
      <c r="AIC186" s="229"/>
      <c r="AID186" s="229"/>
      <c r="AIE186" s="229"/>
      <c r="AIF186" s="229"/>
      <c r="AIG186" s="229"/>
      <c r="AIH186" s="229"/>
      <c r="AII186" s="229"/>
      <c r="AIJ186" s="229"/>
      <c r="AIK186" s="229"/>
      <c r="AIL186" s="229"/>
      <c r="AIM186" s="229"/>
      <c r="AIN186" s="229"/>
      <c r="AIO186" s="229"/>
      <c r="AIP186" s="229"/>
      <c r="AIQ186" s="229"/>
      <c r="AIR186" s="229"/>
      <c r="AIS186" s="229"/>
      <c r="AIT186" s="229"/>
      <c r="AIU186" s="229"/>
      <c r="AIV186" s="229"/>
      <c r="AIW186" s="229"/>
      <c r="AIX186" s="229"/>
      <c r="AIY186" s="229"/>
      <c r="AIZ186" s="229"/>
      <c r="AJA186" s="229"/>
      <c r="AJB186" s="229"/>
      <c r="AJC186" s="229"/>
      <c r="AJD186" s="229"/>
      <c r="AJE186" s="229"/>
      <c r="AJF186" s="229"/>
      <c r="AJG186" s="229"/>
      <c r="AJH186" s="229"/>
      <c r="AJI186" s="229"/>
      <c r="AJJ186" s="229"/>
      <c r="AJK186" s="229"/>
      <c r="AJL186" s="229"/>
      <c r="AJM186" s="229"/>
      <c r="AJN186" s="229"/>
      <c r="AJO186" s="229"/>
      <c r="AJP186" s="229"/>
      <c r="AJQ186" s="229"/>
      <c r="AJR186" s="229"/>
      <c r="AJS186" s="229"/>
      <c r="AJT186" s="229"/>
      <c r="AJU186" s="229"/>
      <c r="AJV186" s="229"/>
      <c r="AJW186" s="229"/>
      <c r="AJX186" s="229"/>
      <c r="AJY186" s="229"/>
      <c r="AJZ186" s="229"/>
      <c r="AKA186" s="229"/>
      <c r="AKB186" s="229"/>
      <c r="AKC186" s="229"/>
      <c r="AKD186" s="229"/>
      <c r="AKE186" s="229"/>
      <c r="AKF186" s="229"/>
      <c r="AKG186" s="229"/>
      <c r="AKH186" s="229"/>
      <c r="AKI186" s="229"/>
      <c r="AKJ186" s="229"/>
      <c r="AKK186" s="229"/>
      <c r="AKL186" s="229"/>
      <c r="AKM186" s="229"/>
      <c r="AKN186" s="229"/>
      <c r="AKO186" s="229"/>
      <c r="AKP186" s="229"/>
      <c r="AKQ186" s="229"/>
      <c r="AKR186" s="229"/>
      <c r="AKS186" s="229"/>
      <c r="AKT186" s="229"/>
      <c r="AKU186" s="229"/>
      <c r="AKV186" s="229"/>
      <c r="AKW186" s="229"/>
      <c r="AKX186" s="229"/>
      <c r="AKY186" s="229"/>
      <c r="AKZ186" s="229"/>
      <c r="ALA186" s="229"/>
      <c r="ALB186" s="229"/>
      <c r="ALC186" s="229"/>
      <c r="ALD186" s="229"/>
      <c r="ALE186" s="229"/>
      <c r="ALF186" s="229"/>
      <c r="ALG186" s="229"/>
      <c r="ALH186" s="229"/>
      <c r="ALI186" s="229"/>
      <c r="ALJ186" s="229"/>
      <c r="ALK186" s="229"/>
      <c r="ALL186" s="229"/>
      <c r="ALM186" s="229"/>
      <c r="ALN186" s="229"/>
      <c r="ALO186" s="229"/>
      <c r="ALP186" s="229"/>
      <c r="ALQ186" s="229"/>
      <c r="ALR186" s="229"/>
      <c r="ALS186" s="229"/>
      <c r="ALT186" s="229"/>
      <c r="ALU186" s="229"/>
      <c r="ALV186" s="229"/>
      <c r="ALW186" s="229"/>
      <c r="ALX186" s="229"/>
      <c r="ALY186" s="229"/>
      <c r="ALZ186" s="229"/>
      <c r="AMA186" s="229"/>
      <c r="AMB186" s="229"/>
      <c r="AMC186" s="229"/>
      <c r="AMD186" s="229"/>
      <c r="AME186" s="229"/>
      <c r="AMF186" s="229"/>
      <c r="AMG186" s="229"/>
      <c r="AMH186" s="229"/>
      <c r="AMI186" s="229"/>
      <c r="AMJ186" s="229"/>
      <c r="AMK186" s="229"/>
      <c r="AML186" s="229"/>
      <c r="AMM186" s="229"/>
      <c r="AMN186" s="229"/>
      <c r="AMO186" s="229"/>
      <c r="AMP186" s="229"/>
      <c r="AMQ186" s="229"/>
      <c r="AMR186" s="229"/>
      <c r="AMS186" s="229"/>
      <c r="AMT186" s="229"/>
      <c r="AMU186" s="229"/>
      <c r="AMV186" s="229"/>
      <c r="AMW186" s="229"/>
      <c r="AMX186" s="229"/>
      <c r="AMY186" s="229"/>
      <c r="AMZ186" s="229"/>
      <c r="ANA186" s="229"/>
      <c r="ANB186" s="229"/>
      <c r="ANC186" s="229"/>
      <c r="AND186" s="229"/>
      <c r="ANE186" s="229"/>
      <c r="ANF186" s="229"/>
      <c r="ANG186" s="229"/>
      <c r="ANH186" s="229"/>
      <c r="ANI186" s="229"/>
      <c r="ANJ186" s="229"/>
      <c r="ANK186" s="229"/>
      <c r="ANL186" s="229"/>
      <c r="ANM186" s="229"/>
      <c r="ANN186" s="229"/>
      <c r="ANO186" s="229"/>
      <c r="ANP186" s="229"/>
      <c r="ANQ186" s="229"/>
      <c r="ANR186" s="229"/>
      <c r="ANS186" s="229"/>
      <c r="ANT186" s="229"/>
      <c r="ANU186" s="229"/>
      <c r="ANV186" s="229"/>
      <c r="ANW186" s="229"/>
      <c r="ANX186" s="229"/>
      <c r="ANY186" s="229"/>
      <c r="ANZ186" s="229"/>
      <c r="AOA186" s="229"/>
      <c r="AOB186" s="229"/>
      <c r="AOC186" s="229"/>
      <c r="AOD186" s="229"/>
      <c r="AOE186" s="229"/>
      <c r="AOF186" s="229"/>
      <c r="AOG186" s="229"/>
      <c r="AOH186" s="229"/>
      <c r="AOI186" s="229"/>
      <c r="AOJ186" s="229"/>
      <c r="AOK186" s="229"/>
      <c r="AOL186" s="229"/>
      <c r="AOM186" s="229"/>
      <c r="AON186" s="229"/>
      <c r="AOO186" s="229"/>
      <c r="AOP186" s="229"/>
      <c r="AOQ186" s="229"/>
      <c r="AOR186" s="229"/>
      <c r="AOS186" s="229"/>
      <c r="AOT186" s="229"/>
      <c r="AOU186" s="229"/>
      <c r="AOV186" s="229"/>
      <c r="AOW186" s="229"/>
      <c r="AOX186" s="229"/>
      <c r="AOY186" s="229"/>
      <c r="AOZ186" s="229"/>
      <c r="APA186" s="229"/>
      <c r="APB186" s="229"/>
      <c r="APC186" s="229"/>
      <c r="APD186" s="229"/>
      <c r="APE186" s="229"/>
      <c r="APF186" s="229"/>
      <c r="APG186" s="229"/>
      <c r="APH186" s="229"/>
      <c r="API186" s="229"/>
      <c r="APJ186" s="229"/>
      <c r="APK186" s="229"/>
      <c r="APL186" s="229"/>
      <c r="APM186" s="229"/>
      <c r="APN186" s="229"/>
      <c r="APO186" s="229"/>
      <c r="APP186" s="229"/>
      <c r="APQ186" s="229"/>
      <c r="APR186" s="229"/>
      <c r="APS186" s="229"/>
      <c r="APT186" s="229"/>
      <c r="APU186" s="229"/>
      <c r="APV186" s="229"/>
      <c r="APW186" s="229"/>
      <c r="APX186" s="229"/>
      <c r="APY186" s="229"/>
      <c r="APZ186" s="229"/>
      <c r="AQA186" s="229"/>
      <c r="AQB186" s="229"/>
      <c r="AQC186" s="229"/>
      <c r="AQD186" s="229"/>
      <c r="AQE186" s="229"/>
      <c r="AQF186" s="229"/>
      <c r="AQG186" s="229"/>
      <c r="AQH186" s="229"/>
      <c r="AQI186" s="229"/>
      <c r="AQJ186" s="229"/>
      <c r="AQK186" s="229"/>
      <c r="AQL186" s="229"/>
      <c r="AQM186" s="229"/>
      <c r="AQN186" s="229"/>
      <c r="AQO186" s="229"/>
      <c r="AQP186" s="229"/>
      <c r="AQQ186" s="229"/>
      <c r="AQR186" s="229"/>
      <c r="AQS186" s="229"/>
      <c r="AQT186" s="229"/>
      <c r="AQU186" s="229"/>
      <c r="AQV186" s="229"/>
      <c r="AQW186" s="229"/>
      <c r="AQX186" s="229"/>
      <c r="AQY186" s="229"/>
      <c r="AQZ186" s="229"/>
      <c r="ARA186" s="229"/>
      <c r="ARB186" s="229"/>
      <c r="ARC186" s="229"/>
      <c r="ARD186" s="229"/>
      <c r="ARE186" s="229"/>
      <c r="ARF186" s="229"/>
      <c r="ARG186" s="229"/>
      <c r="ARH186" s="229"/>
      <c r="ARI186" s="229"/>
      <c r="ARJ186" s="229"/>
      <c r="ARK186" s="229"/>
      <c r="ARL186" s="229"/>
      <c r="ARM186" s="229"/>
      <c r="ARN186" s="229"/>
      <c r="ARO186" s="229"/>
      <c r="ARP186" s="229"/>
      <c r="ARQ186" s="229"/>
      <c r="ARR186" s="229"/>
      <c r="ARS186" s="229"/>
      <c r="ART186" s="229"/>
      <c r="ARU186" s="229"/>
      <c r="ARV186" s="229"/>
      <c r="ARW186" s="229"/>
      <c r="ARX186" s="229"/>
      <c r="ARY186" s="229"/>
      <c r="ARZ186" s="229"/>
      <c r="ASA186" s="229"/>
      <c r="ASB186" s="229"/>
      <c r="ASC186" s="229"/>
      <c r="ASD186" s="229"/>
      <c r="ASE186" s="229"/>
      <c r="ASF186" s="229"/>
      <c r="ASG186" s="229"/>
      <c r="ASH186" s="229"/>
      <c r="ASI186" s="229"/>
      <c r="ASJ186" s="229"/>
      <c r="ASK186" s="229"/>
      <c r="ASL186" s="229"/>
      <c r="ASM186" s="229"/>
      <c r="ASN186" s="229"/>
      <c r="ASO186" s="229"/>
      <c r="ASP186" s="229"/>
      <c r="ASQ186" s="229"/>
      <c r="ASR186" s="229"/>
      <c r="ASS186" s="229"/>
      <c r="AST186" s="229"/>
      <c r="ASU186" s="229"/>
      <c r="ASV186" s="229"/>
      <c r="ASW186" s="229"/>
      <c r="ASX186" s="229"/>
      <c r="ASY186" s="229"/>
      <c r="ASZ186" s="229"/>
      <c r="ATA186" s="229"/>
      <c r="ATB186" s="229"/>
      <c r="ATC186" s="229"/>
      <c r="ATD186" s="229"/>
      <c r="ATE186" s="229"/>
      <c r="ATF186" s="229"/>
      <c r="ATG186" s="229"/>
      <c r="ATH186" s="229"/>
      <c r="ATI186" s="229"/>
      <c r="ATJ186" s="229"/>
      <c r="ATK186" s="229"/>
      <c r="ATL186" s="229"/>
      <c r="ATM186" s="229"/>
      <c r="ATN186" s="229"/>
      <c r="ATO186" s="229"/>
      <c r="ATP186" s="229"/>
      <c r="ATQ186" s="229"/>
      <c r="ATR186" s="229"/>
      <c r="ATS186" s="229"/>
      <c r="ATT186" s="229"/>
      <c r="ATU186" s="229"/>
      <c r="ATV186" s="229"/>
      <c r="ATW186" s="229"/>
      <c r="ATX186" s="229"/>
      <c r="ATY186" s="229"/>
      <c r="ATZ186" s="229"/>
      <c r="AUA186" s="229"/>
      <c r="AUB186" s="229"/>
      <c r="AUC186" s="229"/>
      <c r="AUD186" s="229"/>
      <c r="AUE186" s="229"/>
      <c r="AUF186" s="229"/>
      <c r="AUG186" s="229"/>
      <c r="AUH186" s="229"/>
      <c r="AUI186" s="229"/>
      <c r="AUJ186" s="229"/>
      <c r="AUK186" s="229"/>
      <c r="AUL186" s="229"/>
      <c r="AUM186" s="229"/>
      <c r="AUN186" s="229"/>
      <c r="AUO186" s="229"/>
      <c r="AUP186" s="229"/>
      <c r="AUQ186" s="229"/>
      <c r="AUR186" s="229"/>
      <c r="AUS186" s="229"/>
      <c r="AUT186" s="229"/>
      <c r="AUU186" s="229"/>
      <c r="AUV186" s="229"/>
      <c r="AUW186" s="229"/>
      <c r="AUX186" s="229"/>
      <c r="AUY186" s="229"/>
      <c r="AUZ186" s="229"/>
      <c r="AVA186" s="229"/>
      <c r="AVB186" s="229"/>
      <c r="AVC186" s="229"/>
      <c r="AVD186" s="229"/>
      <c r="AVE186" s="229"/>
      <c r="AVF186" s="229"/>
      <c r="AVG186" s="229"/>
      <c r="AVH186" s="229"/>
      <c r="AVI186" s="229"/>
      <c r="AVJ186" s="229"/>
      <c r="AVK186" s="229"/>
      <c r="AVL186" s="229"/>
      <c r="AVM186" s="229"/>
      <c r="AVN186" s="229"/>
      <c r="AVO186" s="229"/>
      <c r="AVP186" s="229"/>
      <c r="AVQ186" s="229"/>
      <c r="AVR186" s="229"/>
      <c r="AVS186" s="229"/>
      <c r="AVT186" s="229"/>
      <c r="AVU186" s="229"/>
      <c r="AVV186" s="229"/>
      <c r="AVW186" s="229"/>
      <c r="AVX186" s="229"/>
      <c r="AVY186" s="229"/>
      <c r="AVZ186" s="229"/>
      <c r="AWA186" s="229"/>
      <c r="AWB186" s="229"/>
      <c r="AWC186" s="229"/>
      <c r="AWD186" s="229"/>
      <c r="AWE186" s="229"/>
      <c r="AWF186" s="229"/>
      <c r="AWG186" s="229"/>
      <c r="AWH186" s="229"/>
      <c r="AWI186" s="229"/>
      <c r="AWJ186" s="229"/>
      <c r="AWK186" s="229"/>
      <c r="AWL186" s="229"/>
      <c r="AWM186" s="229"/>
      <c r="AWN186" s="229"/>
      <c r="AWO186" s="229"/>
      <c r="AWP186" s="229"/>
      <c r="AWQ186" s="229"/>
      <c r="AWR186" s="229"/>
      <c r="AWS186" s="229"/>
      <c r="AWT186" s="229"/>
      <c r="AWU186" s="229"/>
      <c r="AWV186" s="229"/>
      <c r="AWW186" s="229"/>
      <c r="AWX186" s="229"/>
      <c r="AWY186" s="229"/>
      <c r="AWZ186" s="229"/>
      <c r="AXA186" s="229"/>
      <c r="AXB186" s="229"/>
      <c r="AXC186" s="229"/>
      <c r="AXD186" s="229"/>
      <c r="AXE186" s="229"/>
      <c r="AXF186" s="229"/>
      <c r="AXG186" s="229"/>
      <c r="AXH186" s="229"/>
      <c r="AXI186" s="229"/>
      <c r="AXJ186" s="229"/>
      <c r="AXK186" s="229"/>
      <c r="AXL186" s="229"/>
      <c r="AXM186" s="229"/>
      <c r="AXN186" s="229"/>
      <c r="AXO186" s="229"/>
      <c r="AXP186" s="229"/>
      <c r="AXQ186" s="229"/>
      <c r="AXR186" s="229"/>
      <c r="AXS186" s="229"/>
      <c r="AXT186" s="229"/>
      <c r="AXU186" s="229"/>
      <c r="AXV186" s="229"/>
      <c r="AXW186" s="229"/>
      <c r="AXX186" s="229"/>
      <c r="AXY186" s="229"/>
      <c r="AXZ186" s="229"/>
      <c r="AYA186" s="229"/>
      <c r="AYB186" s="229"/>
      <c r="AYC186" s="229"/>
      <c r="AYD186" s="229"/>
      <c r="AYE186" s="229"/>
      <c r="AYF186" s="229"/>
      <c r="AYG186" s="229"/>
      <c r="AYH186" s="229"/>
      <c r="AYI186" s="229"/>
      <c r="AYJ186" s="229"/>
      <c r="AYK186" s="229"/>
      <c r="AYL186" s="229"/>
      <c r="AYM186" s="229"/>
      <c r="AYN186" s="229"/>
      <c r="AYO186" s="229"/>
      <c r="AYP186" s="229"/>
      <c r="AYQ186" s="229"/>
      <c r="AYR186" s="229"/>
      <c r="AYS186" s="229"/>
      <c r="AYT186" s="229"/>
      <c r="AYU186" s="229"/>
      <c r="AYV186" s="229"/>
      <c r="AYW186" s="229"/>
      <c r="AYX186" s="229"/>
      <c r="AYY186" s="229"/>
      <c r="AYZ186" s="229"/>
      <c r="AZA186" s="229"/>
      <c r="AZB186" s="229"/>
      <c r="AZC186" s="229"/>
      <c r="AZD186" s="229"/>
      <c r="AZE186" s="229"/>
      <c r="AZF186" s="229"/>
      <c r="AZG186" s="229"/>
      <c r="AZH186" s="229"/>
      <c r="AZI186" s="229"/>
      <c r="AZJ186" s="229"/>
      <c r="AZK186" s="229"/>
      <c r="AZL186" s="229"/>
      <c r="AZM186" s="229"/>
      <c r="AZN186" s="229"/>
      <c r="AZO186" s="229"/>
      <c r="AZP186" s="229"/>
      <c r="AZQ186" s="229"/>
      <c r="AZR186" s="229"/>
      <c r="AZS186" s="229"/>
      <c r="AZT186" s="229"/>
      <c r="AZU186" s="229"/>
      <c r="AZV186" s="229"/>
      <c r="AZW186" s="229"/>
      <c r="AZX186" s="229"/>
      <c r="AZY186" s="229"/>
      <c r="AZZ186" s="229"/>
      <c r="BAA186" s="229"/>
      <c r="BAB186" s="229"/>
      <c r="BAC186" s="229"/>
      <c r="BAD186" s="229"/>
      <c r="BAE186" s="229"/>
      <c r="BAF186" s="229"/>
      <c r="BAG186" s="229"/>
      <c r="BAH186" s="229"/>
      <c r="BAI186" s="229"/>
      <c r="BAJ186" s="229"/>
      <c r="BAK186" s="229"/>
      <c r="BAL186" s="229"/>
      <c r="BAM186" s="229"/>
      <c r="BAN186" s="229"/>
      <c r="BAO186" s="229"/>
      <c r="BAP186" s="229"/>
      <c r="BAQ186" s="229"/>
      <c r="BAR186" s="229"/>
      <c r="BAS186" s="229"/>
      <c r="BAT186" s="229"/>
      <c r="BAU186" s="229"/>
      <c r="BAV186" s="229"/>
      <c r="BAW186" s="229"/>
      <c r="BAX186" s="229"/>
      <c r="BAY186" s="229"/>
      <c r="BAZ186" s="229"/>
      <c r="BBA186" s="229"/>
      <c r="BBB186" s="229"/>
      <c r="BBC186" s="229"/>
      <c r="BBD186" s="229"/>
      <c r="BBE186" s="229"/>
      <c r="BBF186" s="229"/>
      <c r="BBG186" s="229"/>
      <c r="BBH186" s="229"/>
      <c r="BBI186" s="229"/>
      <c r="BBJ186" s="229"/>
      <c r="BBK186" s="229"/>
      <c r="BBL186" s="229"/>
      <c r="BBM186" s="229"/>
      <c r="BBN186" s="229"/>
      <c r="BBO186" s="229"/>
      <c r="BBP186" s="229"/>
      <c r="BBQ186" s="229"/>
      <c r="BBR186" s="229"/>
      <c r="BBS186" s="229"/>
      <c r="BBT186" s="229"/>
      <c r="BBU186" s="229"/>
      <c r="BBV186" s="229"/>
      <c r="BBW186" s="229"/>
      <c r="BBX186" s="229"/>
      <c r="BBY186" s="229"/>
      <c r="BBZ186" s="229"/>
      <c r="BCA186" s="229"/>
      <c r="BCB186" s="229"/>
      <c r="BCC186" s="229"/>
      <c r="BCD186" s="229"/>
      <c r="BCE186" s="229"/>
      <c r="BCF186" s="229"/>
      <c r="BCG186" s="229"/>
      <c r="BCH186" s="229"/>
      <c r="BCI186" s="229"/>
      <c r="BCJ186" s="229"/>
      <c r="BCK186" s="229"/>
      <c r="BCL186" s="229"/>
      <c r="BCM186" s="229"/>
      <c r="BCN186" s="229"/>
      <c r="BCO186" s="229"/>
      <c r="BCP186" s="229"/>
      <c r="BCQ186" s="229"/>
      <c r="BCR186" s="229"/>
      <c r="BCS186" s="229"/>
      <c r="BCT186" s="229"/>
      <c r="BCU186" s="229"/>
      <c r="BCV186" s="229"/>
      <c r="BCW186" s="229"/>
      <c r="BCX186" s="229"/>
      <c r="BCY186" s="229"/>
      <c r="BCZ186" s="229"/>
      <c r="BDA186" s="229"/>
      <c r="BDB186" s="229"/>
      <c r="BDC186" s="229"/>
      <c r="BDD186" s="229"/>
      <c r="BDE186" s="229"/>
      <c r="BDF186" s="229"/>
      <c r="BDG186" s="229"/>
      <c r="BDH186" s="229"/>
      <c r="BDI186" s="229"/>
      <c r="BDJ186" s="229"/>
      <c r="BDK186" s="229"/>
      <c r="BDL186" s="229"/>
      <c r="BDM186" s="229"/>
      <c r="BDN186" s="229"/>
      <c r="BDO186" s="229"/>
      <c r="BDP186" s="229"/>
      <c r="BDQ186" s="229"/>
      <c r="BDR186" s="229"/>
      <c r="BDS186" s="229"/>
      <c r="BDT186" s="229"/>
      <c r="BDU186" s="229"/>
      <c r="BDV186" s="229"/>
      <c r="BDW186" s="229"/>
      <c r="BDX186" s="229"/>
      <c r="BDY186" s="229"/>
      <c r="BDZ186" s="229"/>
      <c r="BEA186" s="229"/>
      <c r="BEB186" s="229"/>
      <c r="BEC186" s="229"/>
      <c r="BED186" s="229"/>
      <c r="BEE186" s="229"/>
      <c r="BEF186" s="229"/>
      <c r="BEG186" s="229"/>
      <c r="BEH186" s="229"/>
      <c r="BEI186" s="229"/>
      <c r="BEJ186" s="229"/>
      <c r="BEK186" s="229"/>
      <c r="BEL186" s="229"/>
      <c r="BEM186" s="229"/>
      <c r="BEN186" s="229"/>
      <c r="BEO186" s="229"/>
      <c r="BEP186" s="229"/>
      <c r="BEQ186" s="229"/>
      <c r="BER186" s="229"/>
      <c r="BES186" s="229"/>
      <c r="BET186" s="229"/>
      <c r="BEU186" s="229"/>
      <c r="BEV186" s="229"/>
      <c r="BEW186" s="229"/>
      <c r="BEX186" s="229"/>
      <c r="BEY186" s="229"/>
      <c r="BEZ186" s="229"/>
      <c r="BFA186" s="229"/>
      <c r="BFB186" s="229"/>
      <c r="BFC186" s="229"/>
      <c r="BFD186" s="229"/>
      <c r="BFE186" s="229"/>
      <c r="BFF186" s="229"/>
      <c r="BFG186" s="229"/>
      <c r="BFH186" s="229"/>
      <c r="BFI186" s="229"/>
      <c r="BFJ186" s="229"/>
      <c r="BFK186" s="229"/>
      <c r="BFL186" s="229"/>
      <c r="BFM186" s="229"/>
      <c r="BFN186" s="229"/>
      <c r="BFO186" s="229"/>
      <c r="BFP186" s="229"/>
      <c r="BFQ186" s="229"/>
      <c r="BFR186" s="229"/>
      <c r="BFS186" s="229"/>
      <c r="BFT186" s="229"/>
      <c r="BFU186" s="229"/>
      <c r="BFV186" s="229"/>
      <c r="BFW186" s="229"/>
      <c r="BFX186" s="229"/>
      <c r="BFY186" s="229"/>
      <c r="BFZ186" s="229"/>
      <c r="BGA186" s="229"/>
      <c r="BGB186" s="229"/>
      <c r="BGC186" s="229"/>
      <c r="BGD186" s="229"/>
      <c r="BGE186" s="229"/>
      <c r="BGF186" s="229"/>
      <c r="BGG186" s="229"/>
      <c r="BGH186" s="229"/>
      <c r="BGI186" s="229"/>
      <c r="BGJ186" s="229"/>
      <c r="BGK186" s="229"/>
      <c r="BGL186" s="229"/>
      <c r="BGM186" s="229"/>
      <c r="BGN186" s="229"/>
      <c r="BGO186" s="229"/>
      <c r="BGP186" s="229"/>
      <c r="BGQ186" s="229"/>
      <c r="BGR186" s="229"/>
      <c r="BGS186" s="229"/>
      <c r="BGT186" s="229"/>
      <c r="BGU186" s="229"/>
      <c r="BGV186" s="229"/>
      <c r="BGW186" s="229"/>
      <c r="BGX186" s="229"/>
      <c r="BGY186" s="229"/>
      <c r="BGZ186" s="229"/>
      <c r="BHA186" s="229"/>
      <c r="BHB186" s="229"/>
      <c r="BHC186" s="229"/>
      <c r="BHD186" s="229"/>
      <c r="BHE186" s="229"/>
      <c r="BHF186" s="229"/>
      <c r="BHG186" s="229"/>
      <c r="BHH186" s="229"/>
      <c r="BHI186" s="229"/>
      <c r="BHJ186" s="229"/>
      <c r="BHK186" s="229"/>
      <c r="BHL186" s="229"/>
      <c r="BHM186" s="229"/>
      <c r="BHN186" s="229"/>
      <c r="BHO186" s="229"/>
      <c r="BHP186" s="229"/>
      <c r="BHQ186" s="229"/>
      <c r="BHR186" s="229"/>
      <c r="BHS186" s="229"/>
      <c r="BHT186" s="229"/>
      <c r="BHU186" s="229"/>
      <c r="BHV186" s="229"/>
      <c r="BHW186" s="229"/>
      <c r="BHX186" s="229"/>
      <c r="BHY186" s="229"/>
      <c r="BHZ186" s="229"/>
      <c r="BIA186" s="229"/>
      <c r="BIB186" s="229"/>
      <c r="BIC186" s="229"/>
      <c r="BID186" s="229"/>
      <c r="BIE186" s="229"/>
      <c r="BIF186" s="229"/>
      <c r="BIG186" s="229"/>
      <c r="BIH186" s="229"/>
      <c r="BII186" s="229"/>
      <c r="BIJ186" s="229"/>
      <c r="BIK186" s="229"/>
      <c r="BIL186" s="229"/>
      <c r="BIM186" s="229"/>
      <c r="BIN186" s="229"/>
      <c r="BIO186" s="229"/>
      <c r="BIP186" s="229"/>
      <c r="BIQ186" s="229"/>
      <c r="BIR186" s="229"/>
      <c r="BIS186" s="229"/>
      <c r="BIT186" s="229"/>
      <c r="BIU186" s="229"/>
      <c r="BIV186" s="229"/>
      <c r="BIW186" s="229"/>
      <c r="BIX186" s="229"/>
      <c r="BIY186" s="229"/>
      <c r="BIZ186" s="229"/>
      <c r="BJA186" s="229"/>
      <c r="BJB186" s="229"/>
      <c r="BJC186" s="229"/>
      <c r="BJD186" s="229"/>
      <c r="BJE186" s="229"/>
      <c r="BJF186" s="229"/>
      <c r="BJG186" s="229"/>
      <c r="BJH186" s="229"/>
      <c r="BJI186" s="229"/>
      <c r="BJJ186" s="229"/>
      <c r="BJK186" s="229"/>
      <c r="BJL186" s="229"/>
      <c r="BJM186" s="229"/>
      <c r="BJN186" s="229"/>
      <c r="BJO186" s="229"/>
      <c r="BJP186" s="229"/>
      <c r="BJQ186" s="229"/>
      <c r="BJR186" s="229"/>
      <c r="BJS186" s="229"/>
      <c r="BJT186" s="229"/>
      <c r="BJU186" s="229"/>
      <c r="BJV186" s="229"/>
      <c r="BJW186" s="229"/>
      <c r="BJX186" s="229"/>
      <c r="BJY186" s="229"/>
      <c r="BJZ186" s="229"/>
      <c r="BKA186" s="229"/>
      <c r="BKB186" s="229"/>
      <c r="BKC186" s="229"/>
      <c r="BKD186" s="229"/>
      <c r="BKE186" s="229"/>
      <c r="BKF186" s="229"/>
      <c r="BKG186" s="229"/>
      <c r="BKH186" s="229"/>
      <c r="BKI186" s="229"/>
      <c r="BKJ186" s="229"/>
      <c r="BKK186" s="229"/>
      <c r="BKL186" s="229"/>
      <c r="BKM186" s="229"/>
      <c r="BKN186" s="229"/>
      <c r="BKO186" s="229"/>
      <c r="BKP186" s="229"/>
      <c r="BKQ186" s="229"/>
      <c r="BKR186" s="229"/>
      <c r="BKS186" s="229"/>
      <c r="BKT186" s="229"/>
      <c r="BKU186" s="229"/>
      <c r="BKV186" s="229"/>
      <c r="BKW186" s="229"/>
      <c r="BKX186" s="229"/>
      <c r="BKY186" s="229"/>
      <c r="BKZ186" s="229"/>
      <c r="BLA186" s="229"/>
      <c r="BLB186" s="229"/>
      <c r="BLC186" s="229"/>
      <c r="BLD186" s="229"/>
      <c r="BLE186" s="229"/>
      <c r="BLF186" s="229"/>
      <c r="BLG186" s="229"/>
      <c r="BLH186" s="229"/>
      <c r="BLI186" s="229"/>
      <c r="BLJ186" s="229"/>
      <c r="BLK186" s="229"/>
      <c r="BLL186" s="229"/>
      <c r="BLM186" s="229"/>
      <c r="BLN186" s="229"/>
      <c r="BLO186" s="229"/>
      <c r="BLP186" s="229"/>
      <c r="BLQ186" s="229"/>
      <c r="BLR186" s="229"/>
      <c r="BLS186" s="229"/>
      <c r="BLT186" s="229"/>
      <c r="BLU186" s="229"/>
      <c r="BLV186" s="229"/>
      <c r="BLW186" s="229"/>
      <c r="BLX186" s="229"/>
      <c r="BLY186" s="229"/>
      <c r="BLZ186" s="229"/>
      <c r="BMA186" s="229"/>
      <c r="BMB186" s="229"/>
      <c r="BMC186" s="229"/>
      <c r="BMD186" s="229"/>
      <c r="BME186" s="229"/>
      <c r="BMF186" s="229"/>
      <c r="BMG186" s="229"/>
      <c r="BMH186" s="229"/>
      <c r="BMI186" s="229"/>
      <c r="BMJ186" s="229"/>
      <c r="BMK186" s="229"/>
      <c r="BML186" s="229"/>
      <c r="BMM186" s="229"/>
      <c r="BMN186" s="229"/>
      <c r="BMO186" s="229"/>
      <c r="BMP186" s="229"/>
      <c r="BMQ186" s="229"/>
      <c r="BMR186" s="229"/>
      <c r="BMS186" s="229"/>
      <c r="BMT186" s="229"/>
      <c r="BMU186" s="229"/>
      <c r="BMV186" s="229"/>
      <c r="BMW186" s="229"/>
      <c r="BMX186" s="229"/>
      <c r="BMY186" s="229"/>
      <c r="BMZ186" s="229"/>
      <c r="BNA186" s="229"/>
      <c r="BNB186" s="229"/>
      <c r="BNC186" s="229"/>
      <c r="BND186" s="229"/>
      <c r="BNE186" s="229"/>
      <c r="BNF186" s="229"/>
      <c r="BNG186" s="229"/>
      <c r="BNH186" s="229"/>
      <c r="BNI186" s="229"/>
      <c r="BNJ186" s="229"/>
      <c r="BNK186" s="229"/>
      <c r="BNL186" s="229"/>
      <c r="BNM186" s="229"/>
      <c r="BNN186" s="229"/>
      <c r="BNO186" s="229"/>
      <c r="BNP186" s="229"/>
      <c r="BNQ186" s="229"/>
      <c r="BNR186" s="229"/>
      <c r="BNS186" s="229"/>
      <c r="BNT186" s="229"/>
      <c r="BNU186" s="229"/>
      <c r="BNV186" s="229"/>
      <c r="BNW186" s="229"/>
      <c r="BNX186" s="229"/>
      <c r="BNY186" s="229"/>
      <c r="BNZ186" s="229"/>
      <c r="BOA186" s="229"/>
      <c r="BOB186" s="229"/>
      <c r="BOC186" s="229"/>
      <c r="BOD186" s="229"/>
      <c r="BOE186" s="229"/>
      <c r="BOF186" s="229"/>
      <c r="BOG186" s="229"/>
      <c r="BOH186" s="229"/>
      <c r="BOI186" s="229"/>
      <c r="BOJ186" s="229"/>
      <c r="BOK186" s="229"/>
      <c r="BOL186" s="229"/>
      <c r="BOM186" s="229"/>
      <c r="BON186" s="229"/>
      <c r="BOO186" s="229"/>
      <c r="BOP186" s="229"/>
      <c r="BOQ186" s="229"/>
      <c r="BOR186" s="229"/>
      <c r="BOS186" s="229"/>
      <c r="BOT186" s="229"/>
      <c r="BOU186" s="229"/>
      <c r="BOV186" s="229"/>
      <c r="BOW186" s="229"/>
      <c r="BOX186" s="229"/>
      <c r="BOY186" s="229"/>
      <c r="BOZ186" s="229"/>
      <c r="BPA186" s="229"/>
      <c r="BPB186" s="229"/>
      <c r="BPC186" s="229"/>
      <c r="BPD186" s="229"/>
      <c r="BPE186" s="229"/>
      <c r="BPF186" s="229"/>
      <c r="BPG186" s="229"/>
      <c r="BPH186" s="229"/>
      <c r="BPI186" s="229"/>
      <c r="BPJ186" s="229"/>
      <c r="BPK186" s="229"/>
      <c r="BPL186" s="229"/>
      <c r="BPM186" s="229"/>
      <c r="BPN186" s="229"/>
      <c r="BPO186" s="229"/>
      <c r="BPP186" s="229"/>
      <c r="BPQ186" s="229"/>
      <c r="BPR186" s="229"/>
      <c r="BPS186" s="229"/>
      <c r="BPT186" s="229"/>
      <c r="BPU186" s="229"/>
      <c r="BPV186" s="229"/>
      <c r="BPW186" s="229"/>
      <c r="BPX186" s="229"/>
      <c r="BPY186" s="229"/>
      <c r="BPZ186" s="229"/>
      <c r="BQA186" s="229"/>
      <c r="BQB186" s="229"/>
      <c r="BQC186" s="229"/>
      <c r="BQD186" s="229"/>
      <c r="BQE186" s="229"/>
      <c r="BQF186" s="229"/>
      <c r="BQG186" s="229"/>
      <c r="BQH186" s="229"/>
      <c r="BQI186" s="229"/>
      <c r="BQJ186" s="229"/>
      <c r="BQK186" s="229"/>
      <c r="BQL186" s="229"/>
      <c r="BQM186" s="229"/>
      <c r="BQN186" s="229"/>
      <c r="BQO186" s="229"/>
      <c r="BQP186" s="229"/>
      <c r="BQQ186" s="229"/>
      <c r="BQR186" s="229"/>
      <c r="BQS186" s="229"/>
      <c r="BQT186" s="229"/>
      <c r="BQU186" s="229"/>
      <c r="BQV186" s="229"/>
      <c r="BQW186" s="229"/>
      <c r="BQX186" s="229"/>
      <c r="BQY186" s="229"/>
      <c r="BQZ186" s="229"/>
      <c r="BRA186" s="229"/>
      <c r="BRB186" s="229"/>
      <c r="BRC186" s="229"/>
      <c r="BRD186" s="229"/>
      <c r="BRE186" s="229"/>
      <c r="BRF186" s="229"/>
      <c r="BRG186" s="229"/>
      <c r="BRH186" s="229"/>
      <c r="BRI186" s="229"/>
      <c r="BRJ186" s="229"/>
      <c r="BRK186" s="229"/>
      <c r="BRL186" s="229"/>
      <c r="BRM186" s="229"/>
      <c r="BRN186" s="229"/>
      <c r="BRO186" s="229"/>
      <c r="BRP186" s="229"/>
      <c r="BRQ186" s="229"/>
      <c r="BRR186" s="229"/>
      <c r="BRS186" s="229"/>
      <c r="BRT186" s="229"/>
      <c r="BRU186" s="229"/>
      <c r="BRV186" s="229"/>
      <c r="BRW186" s="229"/>
      <c r="BRX186" s="229"/>
      <c r="BRY186" s="229"/>
      <c r="BRZ186" s="229"/>
      <c r="BSA186" s="229"/>
      <c r="BSB186" s="229"/>
      <c r="BSC186" s="229"/>
      <c r="BSD186" s="229"/>
      <c r="BSE186" s="229"/>
      <c r="BSF186" s="229"/>
      <c r="BSG186" s="229"/>
      <c r="BSH186" s="229"/>
      <c r="BSI186" s="229"/>
      <c r="BSJ186" s="229"/>
      <c r="BSK186" s="229"/>
      <c r="BSL186" s="229"/>
      <c r="BSM186" s="229"/>
      <c r="BSN186" s="229"/>
      <c r="BSO186" s="229"/>
      <c r="BSP186" s="229"/>
      <c r="BSQ186" s="229"/>
      <c r="BSR186" s="229"/>
      <c r="BSS186" s="229"/>
      <c r="BST186" s="229"/>
      <c r="BSU186" s="229"/>
      <c r="BSV186" s="229"/>
      <c r="BSW186" s="229"/>
      <c r="BSX186" s="229"/>
      <c r="BSY186" s="229"/>
      <c r="BSZ186" s="229"/>
      <c r="BTA186" s="229"/>
      <c r="BTB186" s="229"/>
      <c r="BTC186" s="229"/>
      <c r="BTD186" s="229"/>
      <c r="BTE186" s="229"/>
      <c r="BTF186" s="229"/>
      <c r="BTG186" s="229"/>
      <c r="BTH186" s="229"/>
      <c r="BTI186" s="229"/>
      <c r="BTJ186" s="229"/>
      <c r="BTK186" s="229"/>
      <c r="BTL186" s="229"/>
      <c r="BTM186" s="229"/>
      <c r="BTN186" s="229"/>
      <c r="BTO186" s="229"/>
      <c r="BTP186" s="229"/>
      <c r="BTQ186" s="229"/>
      <c r="BTR186" s="229"/>
      <c r="BTS186" s="229"/>
      <c r="BTT186" s="229"/>
      <c r="BTU186" s="229"/>
      <c r="BTV186" s="229"/>
      <c r="BTW186" s="229"/>
      <c r="BTX186" s="229"/>
      <c r="BTY186" s="229"/>
      <c r="BTZ186" s="229"/>
      <c r="BUA186" s="229"/>
      <c r="BUB186" s="229"/>
      <c r="BUC186" s="229"/>
      <c r="BUD186" s="229"/>
      <c r="BUE186" s="229"/>
      <c r="BUF186" s="229"/>
      <c r="BUG186" s="229"/>
      <c r="BUH186" s="229"/>
      <c r="BUI186" s="229"/>
      <c r="BUJ186" s="229"/>
      <c r="BUK186" s="229"/>
      <c r="BUL186" s="229"/>
      <c r="BUM186" s="229"/>
      <c r="BUN186" s="229"/>
      <c r="BUO186" s="229"/>
      <c r="BUP186" s="229"/>
      <c r="BUQ186" s="229"/>
      <c r="BUR186" s="229"/>
      <c r="BUS186" s="229"/>
      <c r="BUT186" s="229"/>
      <c r="BUU186" s="229"/>
      <c r="BUV186" s="229"/>
      <c r="BUW186" s="229"/>
      <c r="BUX186" s="229"/>
      <c r="BUY186" s="229"/>
      <c r="BUZ186" s="229"/>
      <c r="BVA186" s="229"/>
      <c r="BVB186" s="229"/>
      <c r="BVC186" s="229"/>
      <c r="BVD186" s="229"/>
      <c r="BVE186" s="229"/>
      <c r="BVF186" s="229"/>
      <c r="BVG186" s="229"/>
      <c r="BVH186" s="229"/>
      <c r="BVI186" s="229"/>
      <c r="BVJ186" s="229"/>
      <c r="BVK186" s="229"/>
      <c r="BVL186" s="229"/>
      <c r="BVM186" s="229"/>
      <c r="BVN186" s="229"/>
      <c r="BVO186" s="229"/>
      <c r="BVP186" s="229"/>
      <c r="BVQ186" s="229"/>
      <c r="BVR186" s="229"/>
      <c r="BVS186" s="229"/>
      <c r="BVT186" s="229"/>
      <c r="BVU186" s="229"/>
      <c r="BVV186" s="229"/>
      <c r="BVW186" s="229"/>
      <c r="BVX186" s="229"/>
      <c r="BVY186" s="229"/>
      <c r="BVZ186" s="229"/>
      <c r="BWA186" s="229"/>
      <c r="BWB186" s="229"/>
      <c r="BWC186" s="229"/>
      <c r="BWD186" s="229"/>
      <c r="BWE186" s="229"/>
      <c r="BWF186" s="229"/>
      <c r="BWG186" s="229"/>
      <c r="BWH186" s="229"/>
      <c r="BWI186" s="229"/>
      <c r="BWJ186" s="229"/>
      <c r="BWK186" s="229"/>
      <c r="BWL186" s="229"/>
      <c r="BWM186" s="229"/>
      <c r="BWN186" s="229"/>
      <c r="BWO186" s="229"/>
      <c r="BWP186" s="229"/>
      <c r="BWQ186" s="229"/>
      <c r="BWR186" s="229"/>
      <c r="BWS186" s="229"/>
      <c r="BWT186" s="229"/>
      <c r="BWU186" s="229"/>
      <c r="BWV186" s="229"/>
      <c r="BWW186" s="229"/>
      <c r="BWX186" s="229"/>
      <c r="BWY186" s="229"/>
      <c r="BWZ186" s="229"/>
      <c r="BXA186" s="229"/>
      <c r="BXB186" s="229"/>
      <c r="BXC186" s="229"/>
      <c r="BXD186" s="229"/>
      <c r="BXE186" s="229"/>
      <c r="BXF186" s="229"/>
      <c r="BXG186" s="229"/>
      <c r="BXH186" s="229"/>
      <c r="BXI186" s="229"/>
      <c r="BXJ186" s="229"/>
      <c r="BXK186" s="229"/>
      <c r="BXL186" s="229"/>
      <c r="BXM186" s="229"/>
      <c r="BXN186" s="229"/>
      <c r="BXO186" s="229"/>
      <c r="BXP186" s="229"/>
      <c r="BXQ186" s="229"/>
      <c r="BXR186" s="229"/>
      <c r="BXS186" s="229"/>
      <c r="BXT186" s="229"/>
      <c r="BXU186" s="229"/>
      <c r="BXV186" s="229"/>
      <c r="BXW186" s="229"/>
      <c r="BXX186" s="229"/>
      <c r="BXY186" s="229"/>
      <c r="BXZ186" s="229"/>
      <c r="BYA186" s="229"/>
      <c r="BYB186" s="229"/>
      <c r="BYC186" s="229"/>
      <c r="BYD186" s="229"/>
      <c r="BYE186" s="229"/>
      <c r="BYF186" s="229"/>
      <c r="BYG186" s="229"/>
      <c r="BYH186" s="229"/>
      <c r="BYI186" s="229"/>
      <c r="BYJ186" s="229"/>
      <c r="BYK186" s="229"/>
      <c r="BYL186" s="229"/>
      <c r="BYM186" s="229"/>
      <c r="BYN186" s="229"/>
      <c r="BYO186" s="229"/>
      <c r="BYP186" s="229"/>
      <c r="BYQ186" s="229"/>
      <c r="BYR186" s="229"/>
      <c r="BYS186" s="229"/>
      <c r="BYT186" s="229"/>
      <c r="BYU186" s="229"/>
      <c r="BYV186" s="229"/>
      <c r="BYW186" s="229"/>
      <c r="BYX186" s="229"/>
      <c r="BYY186" s="229"/>
      <c r="BYZ186" s="229"/>
      <c r="BZA186" s="229"/>
      <c r="BZB186" s="229"/>
      <c r="BZC186" s="229"/>
      <c r="BZD186" s="229"/>
      <c r="BZE186" s="229"/>
      <c r="BZF186" s="229"/>
      <c r="BZG186" s="229"/>
      <c r="BZH186" s="229"/>
      <c r="BZI186" s="229"/>
      <c r="BZJ186" s="229"/>
      <c r="BZK186" s="229"/>
      <c r="BZL186" s="229"/>
      <c r="BZM186" s="229"/>
      <c r="BZN186" s="229"/>
      <c r="BZO186" s="229"/>
      <c r="BZP186" s="229"/>
      <c r="BZQ186" s="229"/>
      <c r="BZR186" s="229"/>
      <c r="BZS186" s="229"/>
      <c r="BZT186" s="229"/>
      <c r="BZU186" s="229"/>
      <c r="BZV186" s="229"/>
      <c r="BZW186" s="229"/>
      <c r="BZX186" s="229"/>
      <c r="BZY186" s="229"/>
      <c r="BZZ186" s="229"/>
      <c r="CAA186" s="229"/>
      <c r="CAB186" s="229"/>
      <c r="CAC186" s="229"/>
      <c r="CAD186" s="229"/>
      <c r="CAE186" s="229"/>
      <c r="CAF186" s="229"/>
      <c r="CAG186" s="229"/>
      <c r="CAH186" s="229"/>
      <c r="CAI186" s="229"/>
      <c r="CAJ186" s="229"/>
      <c r="CAK186" s="229"/>
      <c r="CAL186" s="229"/>
      <c r="CAM186" s="229"/>
      <c r="CAN186" s="229"/>
      <c r="CAO186" s="229"/>
      <c r="CAP186" s="229"/>
      <c r="CAQ186" s="229"/>
      <c r="CAR186" s="229"/>
      <c r="CAS186" s="229"/>
      <c r="CAT186" s="229"/>
      <c r="CAU186" s="229"/>
      <c r="CAV186" s="229"/>
      <c r="CAW186" s="229"/>
      <c r="CAX186" s="229"/>
      <c r="CAY186" s="229"/>
      <c r="CAZ186" s="229"/>
      <c r="CBA186" s="229"/>
      <c r="CBB186" s="229"/>
      <c r="CBC186" s="229"/>
      <c r="CBD186" s="229"/>
      <c r="CBE186" s="229"/>
      <c r="CBF186" s="229"/>
      <c r="CBG186" s="229"/>
      <c r="CBH186" s="229"/>
      <c r="CBI186" s="229"/>
      <c r="CBJ186" s="229"/>
      <c r="CBK186" s="229"/>
      <c r="CBL186" s="229"/>
      <c r="CBM186" s="229"/>
      <c r="CBN186" s="229"/>
      <c r="CBO186" s="229"/>
      <c r="CBP186" s="229"/>
      <c r="CBQ186" s="229"/>
      <c r="CBR186" s="229"/>
      <c r="CBS186" s="229"/>
      <c r="CBT186" s="229"/>
      <c r="CBU186" s="229"/>
      <c r="CBV186" s="229"/>
      <c r="CBW186" s="229"/>
      <c r="CBX186" s="229"/>
      <c r="CBY186" s="229"/>
      <c r="CBZ186" s="229"/>
      <c r="CCA186" s="229"/>
      <c r="CCB186" s="229"/>
      <c r="CCC186" s="229"/>
      <c r="CCD186" s="229"/>
      <c r="CCE186" s="229"/>
      <c r="CCF186" s="229"/>
      <c r="CCG186" s="229"/>
      <c r="CCH186" s="229"/>
      <c r="CCI186" s="229"/>
      <c r="CCJ186" s="229"/>
      <c r="CCK186" s="229"/>
      <c r="CCL186" s="229"/>
      <c r="CCM186" s="229"/>
      <c r="CCN186" s="229"/>
      <c r="CCO186" s="229"/>
      <c r="CCP186" s="229"/>
      <c r="CCQ186" s="229"/>
      <c r="CCR186" s="229"/>
      <c r="CCS186" s="229"/>
      <c r="CCT186" s="229"/>
      <c r="CCU186" s="229"/>
      <c r="CCV186" s="229"/>
      <c r="CCW186" s="229"/>
      <c r="CCX186" s="229"/>
      <c r="CCY186" s="229"/>
      <c r="CCZ186" s="229"/>
      <c r="CDA186" s="229"/>
      <c r="CDB186" s="229"/>
      <c r="CDC186" s="229"/>
      <c r="CDD186" s="229"/>
      <c r="CDE186" s="229"/>
      <c r="CDF186" s="229"/>
      <c r="CDG186" s="229"/>
      <c r="CDH186" s="229"/>
      <c r="CDI186" s="229"/>
      <c r="CDJ186" s="229"/>
      <c r="CDK186" s="229"/>
      <c r="CDL186" s="229"/>
      <c r="CDM186" s="229"/>
      <c r="CDN186" s="229"/>
      <c r="CDO186" s="229"/>
      <c r="CDP186" s="229"/>
      <c r="CDQ186" s="229"/>
      <c r="CDR186" s="229"/>
      <c r="CDS186" s="229"/>
      <c r="CDT186" s="229"/>
      <c r="CDU186" s="229"/>
      <c r="CDV186" s="229"/>
      <c r="CDW186" s="229"/>
      <c r="CDX186" s="229"/>
      <c r="CDY186" s="229"/>
      <c r="CDZ186" s="229"/>
      <c r="CEA186" s="229"/>
      <c r="CEB186" s="229"/>
      <c r="CEC186" s="229"/>
      <c r="CED186" s="229"/>
      <c r="CEE186" s="229"/>
      <c r="CEF186" s="229"/>
      <c r="CEG186" s="229"/>
      <c r="CEH186" s="229"/>
      <c r="CEI186" s="229"/>
      <c r="CEJ186" s="229"/>
      <c r="CEK186" s="229"/>
      <c r="CEL186" s="229"/>
      <c r="CEM186" s="229"/>
      <c r="CEN186" s="229"/>
      <c r="CEO186" s="229"/>
      <c r="CEP186" s="229"/>
      <c r="CEQ186" s="229"/>
      <c r="CER186" s="229"/>
      <c r="CES186" s="229"/>
      <c r="CET186" s="229"/>
      <c r="CEU186" s="229"/>
      <c r="CEV186" s="229"/>
      <c r="CEW186" s="229"/>
      <c r="CEX186" s="229"/>
      <c r="CEY186" s="229"/>
      <c r="CEZ186" s="229"/>
      <c r="CFA186" s="229"/>
      <c r="CFB186" s="229"/>
      <c r="CFC186" s="229"/>
      <c r="CFD186" s="229"/>
      <c r="CFE186" s="229"/>
      <c r="CFF186" s="229"/>
      <c r="CFG186" s="229"/>
      <c r="CFH186" s="229"/>
      <c r="CFI186" s="229"/>
      <c r="CFJ186" s="229"/>
      <c r="CFK186" s="229"/>
      <c r="CFL186" s="229"/>
      <c r="CFM186" s="229"/>
      <c r="CFN186" s="229"/>
      <c r="CFO186" s="229"/>
      <c r="CFP186" s="229"/>
      <c r="CFQ186" s="229"/>
      <c r="CFR186" s="229"/>
      <c r="CFS186" s="229"/>
      <c r="CFT186" s="229"/>
      <c r="CFU186" s="229"/>
      <c r="CFV186" s="229"/>
      <c r="CFW186" s="229"/>
      <c r="CFX186" s="229"/>
      <c r="CFY186" s="229"/>
      <c r="CFZ186" s="229"/>
      <c r="CGA186" s="229"/>
      <c r="CGB186" s="229"/>
      <c r="CGC186" s="229"/>
      <c r="CGD186" s="229"/>
      <c r="CGE186" s="229"/>
      <c r="CGF186" s="229"/>
      <c r="CGG186" s="229"/>
      <c r="CGH186" s="229"/>
      <c r="CGI186" s="229"/>
      <c r="CGJ186" s="229"/>
      <c r="CGK186" s="229"/>
      <c r="CGL186" s="229"/>
      <c r="CGM186" s="229"/>
      <c r="CGN186" s="229"/>
      <c r="CGO186" s="229"/>
      <c r="CGP186" s="229"/>
      <c r="CGQ186" s="229"/>
      <c r="CGR186" s="229"/>
      <c r="CGS186" s="229"/>
      <c r="CGT186" s="229"/>
      <c r="CGU186" s="229"/>
      <c r="CGV186" s="229"/>
      <c r="CGW186" s="229"/>
      <c r="CGX186" s="229"/>
      <c r="CGY186" s="229"/>
      <c r="CGZ186" s="229"/>
      <c r="CHA186" s="229"/>
      <c r="CHB186" s="229"/>
      <c r="CHC186" s="229"/>
      <c r="CHD186" s="229"/>
      <c r="CHE186" s="229"/>
      <c r="CHF186" s="229"/>
      <c r="CHG186" s="229"/>
      <c r="CHH186" s="229"/>
      <c r="CHI186" s="229"/>
      <c r="CHJ186" s="229"/>
      <c r="CHK186" s="229"/>
      <c r="CHL186" s="229"/>
      <c r="CHM186" s="229"/>
      <c r="CHN186" s="229"/>
      <c r="CHO186" s="229"/>
      <c r="CHP186" s="229"/>
      <c r="CHQ186" s="229"/>
      <c r="CHR186" s="229"/>
      <c r="CHS186" s="229"/>
      <c r="CHT186" s="229"/>
      <c r="CHU186" s="229"/>
      <c r="CHV186" s="229"/>
      <c r="CHW186" s="229"/>
      <c r="CHX186" s="229"/>
      <c r="CHY186" s="229"/>
      <c r="CHZ186" s="229"/>
      <c r="CIA186" s="229"/>
      <c r="CIB186" s="229"/>
      <c r="CIC186" s="229"/>
      <c r="CID186" s="229"/>
      <c r="CIE186" s="229"/>
      <c r="CIF186" s="229"/>
      <c r="CIG186" s="229"/>
      <c r="CIH186" s="229"/>
      <c r="CII186" s="229"/>
      <c r="CIJ186" s="229"/>
      <c r="CIK186" s="229"/>
      <c r="CIL186" s="229"/>
      <c r="CIM186" s="229"/>
      <c r="CIN186" s="229"/>
      <c r="CIO186" s="229"/>
      <c r="CIP186" s="229"/>
      <c r="CIQ186" s="229"/>
      <c r="CIR186" s="229"/>
      <c r="CIS186" s="229"/>
      <c r="CIT186" s="229"/>
      <c r="CIU186" s="229"/>
      <c r="CIV186" s="229"/>
      <c r="CIW186" s="229"/>
      <c r="CIX186" s="229"/>
      <c r="CIY186" s="229"/>
      <c r="CIZ186" s="229"/>
      <c r="CJA186" s="229"/>
      <c r="CJB186" s="229"/>
      <c r="CJC186" s="229"/>
      <c r="CJD186" s="229"/>
      <c r="CJE186" s="229"/>
      <c r="CJF186" s="229"/>
      <c r="CJG186" s="229"/>
      <c r="CJH186" s="229"/>
      <c r="CJI186" s="229"/>
      <c r="CJJ186" s="229"/>
      <c r="CJK186" s="229"/>
      <c r="CJL186" s="229"/>
      <c r="CJM186" s="229"/>
      <c r="CJN186" s="229"/>
      <c r="CJO186" s="229"/>
      <c r="CJP186" s="229"/>
      <c r="CJQ186" s="229"/>
      <c r="CJR186" s="229"/>
      <c r="CJS186" s="229"/>
      <c r="CJT186" s="229"/>
      <c r="CJU186" s="229"/>
      <c r="CJV186" s="229"/>
      <c r="CJW186" s="229"/>
      <c r="CJX186" s="229"/>
      <c r="CJY186" s="229"/>
      <c r="CJZ186" s="229"/>
      <c r="CKA186" s="229"/>
      <c r="CKB186" s="229"/>
      <c r="CKC186" s="229"/>
      <c r="CKD186" s="229"/>
      <c r="CKE186" s="229"/>
      <c r="CKF186" s="229"/>
      <c r="CKG186" s="229"/>
      <c r="CKH186" s="229"/>
      <c r="CKI186" s="229"/>
      <c r="CKJ186" s="229"/>
      <c r="CKK186" s="229"/>
      <c r="CKL186" s="229"/>
      <c r="CKM186" s="229"/>
      <c r="CKN186" s="229"/>
      <c r="CKO186" s="229"/>
      <c r="CKP186" s="229"/>
      <c r="CKQ186" s="229"/>
      <c r="CKR186" s="229"/>
      <c r="CKS186" s="229"/>
      <c r="CKT186" s="229"/>
      <c r="CKU186" s="229"/>
      <c r="CKV186" s="229"/>
      <c r="CKW186" s="229"/>
      <c r="CKX186" s="229"/>
      <c r="CKY186" s="229"/>
      <c r="CKZ186" s="229"/>
      <c r="CLA186" s="229"/>
      <c r="CLB186" s="229"/>
      <c r="CLC186" s="229"/>
      <c r="CLD186" s="229"/>
      <c r="CLE186" s="229"/>
      <c r="CLF186" s="229"/>
      <c r="CLG186" s="229"/>
      <c r="CLH186" s="229"/>
      <c r="CLI186" s="229"/>
      <c r="CLJ186" s="229"/>
      <c r="CLK186" s="229"/>
      <c r="CLL186" s="229"/>
      <c r="CLM186" s="229"/>
      <c r="CLN186" s="229"/>
      <c r="CLO186" s="229"/>
      <c r="CLP186" s="229"/>
      <c r="CLQ186" s="229"/>
      <c r="CLR186" s="229"/>
      <c r="CLS186" s="229"/>
      <c r="CLT186" s="229"/>
      <c r="CLU186" s="229"/>
      <c r="CLV186" s="229"/>
      <c r="CLW186" s="229"/>
      <c r="CLX186" s="229"/>
      <c r="CLY186" s="229"/>
      <c r="CLZ186" s="229"/>
      <c r="CMA186" s="229"/>
      <c r="CMB186" s="229"/>
      <c r="CMC186" s="229"/>
      <c r="CMD186" s="229"/>
      <c r="CME186" s="229"/>
      <c r="CMF186" s="229"/>
      <c r="CMG186" s="229"/>
      <c r="CMH186" s="229"/>
      <c r="CMI186" s="229"/>
      <c r="CMJ186" s="229"/>
      <c r="CMK186" s="229"/>
      <c r="CML186" s="229"/>
      <c r="CMM186" s="229"/>
      <c r="CMN186" s="229"/>
      <c r="CMO186" s="229"/>
      <c r="CMP186" s="229"/>
      <c r="CMQ186" s="229"/>
      <c r="CMR186" s="229"/>
      <c r="CMS186" s="229"/>
      <c r="CMT186" s="229"/>
      <c r="CMU186" s="229"/>
      <c r="CMV186" s="229"/>
      <c r="CMW186" s="229"/>
      <c r="CMX186" s="229"/>
      <c r="CMY186" s="229"/>
      <c r="CMZ186" s="229"/>
      <c r="CNA186" s="229"/>
      <c r="CNB186" s="229"/>
      <c r="CNC186" s="229"/>
      <c r="CND186" s="229"/>
      <c r="CNE186" s="229"/>
      <c r="CNF186" s="229"/>
      <c r="CNG186" s="229"/>
      <c r="CNH186" s="229"/>
      <c r="CNI186" s="229"/>
      <c r="CNJ186" s="229"/>
      <c r="CNK186" s="229"/>
      <c r="CNL186" s="229"/>
      <c r="CNM186" s="229"/>
      <c r="CNN186" s="229"/>
      <c r="CNO186" s="229"/>
      <c r="CNP186" s="229"/>
      <c r="CNQ186" s="229"/>
      <c r="CNR186" s="229"/>
      <c r="CNS186" s="229"/>
      <c r="CNT186" s="229"/>
      <c r="CNU186" s="229"/>
      <c r="CNV186" s="229"/>
      <c r="CNW186" s="229"/>
      <c r="CNX186" s="229"/>
      <c r="CNY186" s="229"/>
      <c r="CNZ186" s="229"/>
      <c r="COA186" s="229"/>
      <c r="COB186" s="229"/>
      <c r="COC186" s="229"/>
      <c r="COD186" s="229"/>
      <c r="COE186" s="229"/>
      <c r="COF186" s="229"/>
      <c r="COG186" s="229"/>
      <c r="COH186" s="229"/>
      <c r="COI186" s="229"/>
      <c r="COJ186" s="229"/>
      <c r="COK186" s="229"/>
      <c r="COL186" s="229"/>
      <c r="COM186" s="229"/>
      <c r="CON186" s="229"/>
      <c r="COO186" s="229"/>
      <c r="COP186" s="229"/>
      <c r="COQ186" s="229"/>
      <c r="COR186" s="229"/>
      <c r="COS186" s="229"/>
      <c r="COT186" s="229"/>
      <c r="COU186" s="229"/>
      <c r="COV186" s="229"/>
      <c r="COW186" s="229"/>
      <c r="COX186" s="229"/>
      <c r="COY186" s="229"/>
      <c r="COZ186" s="229"/>
      <c r="CPA186" s="229"/>
      <c r="CPB186" s="229"/>
      <c r="CPC186" s="229"/>
      <c r="CPD186" s="229"/>
      <c r="CPE186" s="229"/>
      <c r="CPF186" s="229"/>
      <c r="CPG186" s="229"/>
      <c r="CPH186" s="229"/>
      <c r="CPI186" s="229"/>
      <c r="CPJ186" s="229"/>
      <c r="CPK186" s="229"/>
      <c r="CPL186" s="229"/>
      <c r="CPM186" s="229"/>
      <c r="CPN186" s="229"/>
      <c r="CPO186" s="229"/>
      <c r="CPP186" s="229"/>
      <c r="CPQ186" s="229"/>
      <c r="CPR186" s="229"/>
      <c r="CPS186" s="229"/>
      <c r="CPT186" s="229"/>
      <c r="CPU186" s="229"/>
      <c r="CPV186" s="229"/>
      <c r="CPW186" s="229"/>
      <c r="CPX186" s="229"/>
      <c r="CPY186" s="229"/>
      <c r="CPZ186" s="229"/>
      <c r="CQA186" s="229"/>
      <c r="CQB186" s="229"/>
      <c r="CQC186" s="229"/>
      <c r="CQD186" s="229"/>
      <c r="CQE186" s="229"/>
      <c r="CQF186" s="229"/>
      <c r="CQG186" s="229"/>
      <c r="CQH186" s="229"/>
      <c r="CQI186" s="229"/>
      <c r="CQJ186" s="229"/>
      <c r="CQK186" s="229"/>
      <c r="CQL186" s="229"/>
      <c r="CQM186" s="229"/>
      <c r="CQN186" s="229"/>
      <c r="CQO186" s="229"/>
      <c r="CQP186" s="229"/>
      <c r="CQQ186" s="229"/>
      <c r="CQR186" s="229"/>
      <c r="CQS186" s="229"/>
      <c r="CQT186" s="229"/>
      <c r="CQU186" s="229"/>
      <c r="CQV186" s="229"/>
      <c r="CQW186" s="229"/>
      <c r="CQX186" s="229"/>
      <c r="CQY186" s="229"/>
      <c r="CQZ186" s="229"/>
      <c r="CRA186" s="229"/>
      <c r="CRB186" s="229"/>
      <c r="CRC186" s="229"/>
      <c r="CRD186" s="229"/>
      <c r="CRE186" s="229"/>
      <c r="CRF186" s="229"/>
      <c r="CRG186" s="229"/>
      <c r="CRH186" s="229"/>
      <c r="CRI186" s="229"/>
      <c r="CRJ186" s="229"/>
      <c r="CRK186" s="229"/>
      <c r="CRL186" s="229"/>
      <c r="CRM186" s="229"/>
      <c r="CRN186" s="229"/>
      <c r="CRO186" s="229"/>
      <c r="CRP186" s="229"/>
      <c r="CRQ186" s="229"/>
      <c r="CRR186" s="229"/>
      <c r="CRS186" s="229"/>
      <c r="CRT186" s="229"/>
      <c r="CRU186" s="229"/>
      <c r="CRV186" s="229"/>
      <c r="CRW186" s="229"/>
      <c r="CRX186" s="229"/>
      <c r="CRY186" s="229"/>
      <c r="CRZ186" s="229"/>
      <c r="CSA186" s="229"/>
      <c r="CSB186" s="229"/>
      <c r="CSC186" s="229"/>
      <c r="CSD186" s="229"/>
      <c r="CSE186" s="229"/>
      <c r="CSF186" s="229"/>
      <c r="CSG186" s="229"/>
      <c r="CSH186" s="229"/>
      <c r="CSI186" s="229"/>
      <c r="CSJ186" s="229"/>
      <c r="CSK186" s="229"/>
      <c r="CSL186" s="229"/>
      <c r="CSM186" s="229"/>
      <c r="CSN186" s="229"/>
      <c r="CSO186" s="229"/>
      <c r="CSP186" s="229"/>
      <c r="CSQ186" s="229"/>
      <c r="CSR186" s="229"/>
      <c r="CSS186" s="229"/>
      <c r="CST186" s="229"/>
      <c r="CSU186" s="229"/>
      <c r="CSV186" s="229"/>
      <c r="CSW186" s="229"/>
      <c r="CSX186" s="229"/>
      <c r="CSY186" s="229"/>
      <c r="CSZ186" s="229"/>
      <c r="CTA186" s="229"/>
      <c r="CTB186" s="229"/>
      <c r="CTC186" s="229"/>
      <c r="CTD186" s="229"/>
      <c r="CTE186" s="229"/>
      <c r="CTF186" s="229"/>
      <c r="CTG186" s="229"/>
      <c r="CTH186" s="229"/>
      <c r="CTI186" s="229"/>
      <c r="CTJ186" s="229"/>
      <c r="CTK186" s="229"/>
      <c r="CTL186" s="229"/>
      <c r="CTM186" s="229"/>
      <c r="CTN186" s="229"/>
      <c r="CTO186" s="229"/>
      <c r="CTP186" s="229"/>
      <c r="CTQ186" s="229"/>
      <c r="CTR186" s="229"/>
      <c r="CTS186" s="229"/>
      <c r="CTT186" s="229"/>
      <c r="CTU186" s="229"/>
      <c r="CTV186" s="229"/>
      <c r="CTW186" s="229"/>
      <c r="CTX186" s="229"/>
      <c r="CTY186" s="229"/>
      <c r="CTZ186" s="229"/>
      <c r="CUA186" s="229"/>
    </row>
    <row r="187" spans="1:2575" s="224" customFormat="1" ht="108.75" hidden="1" customHeight="1">
      <c r="A187" s="241">
        <f>+A185+1</f>
        <v>82</v>
      </c>
      <c r="B187" s="242" t="str">
        <f>IFERROR(INDEX(OB!B:B,MATCH('BIHOURLY '!A:A,OB!A:A,0)),"")</f>
        <v/>
      </c>
      <c r="C187" s="243"/>
      <c r="D187" s="232" t="str">
        <f>IFERROR(INDEX(OB!G:G,MATCH('BIHOURLY '!A:A,OB!A:A,0)),"")</f>
        <v/>
      </c>
      <c r="E187" s="244" t="str">
        <f>IFERROR(INDEX(OB!K:K,MATCH('BIHOURLY '!A:A,OB!A:A,0)),"")</f>
        <v/>
      </c>
      <c r="F187" s="245" t="str">
        <f>IFERROR((OB!$K$3/'BIHOURLY '!E187)/5,"")</f>
        <v/>
      </c>
      <c r="G187" s="246"/>
      <c r="H187" s="246"/>
      <c r="I187" s="246"/>
      <c r="J187" s="265"/>
      <c r="K187" s="254"/>
      <c r="L187" s="254"/>
      <c r="N187" s="229"/>
      <c r="O187" s="229"/>
      <c r="P187" s="229"/>
      <c r="Q187" s="229"/>
      <c r="R187" s="229"/>
      <c r="S187" s="229"/>
      <c r="T187" s="229"/>
      <c r="U187" s="229"/>
      <c r="V187" s="229"/>
      <c r="W187" s="229"/>
      <c r="X187" s="229"/>
      <c r="Y187" s="229"/>
      <c r="Z187" s="229"/>
      <c r="AA187" s="229"/>
      <c r="AB187" s="229"/>
      <c r="AC187" s="229"/>
      <c r="AD187" s="229"/>
      <c r="AE187" s="229"/>
      <c r="AF187" s="229"/>
      <c r="AG187" s="229"/>
      <c r="AH187" s="229"/>
      <c r="AI187" s="229"/>
      <c r="AJ187" s="229"/>
      <c r="AK187" s="229"/>
      <c r="AL187" s="229"/>
      <c r="AM187" s="229"/>
      <c r="AN187" s="229"/>
      <c r="AO187" s="229"/>
      <c r="AP187" s="229"/>
      <c r="AQ187" s="229"/>
      <c r="AR187" s="229"/>
      <c r="AS187" s="229"/>
      <c r="AT187" s="229"/>
      <c r="AU187" s="229"/>
      <c r="AV187" s="229"/>
      <c r="AW187" s="229"/>
      <c r="AX187" s="229"/>
      <c r="AY187" s="229"/>
      <c r="AZ187" s="229"/>
      <c r="BA187" s="229"/>
      <c r="BB187" s="229"/>
      <c r="BC187" s="229"/>
      <c r="BD187" s="229"/>
      <c r="BE187" s="229"/>
      <c r="BF187" s="229"/>
      <c r="BG187" s="229"/>
      <c r="BH187" s="229"/>
      <c r="BI187" s="229"/>
      <c r="BJ187" s="229"/>
      <c r="BK187" s="229"/>
      <c r="BL187" s="229"/>
      <c r="BM187" s="229"/>
      <c r="BN187" s="229"/>
      <c r="BO187" s="229"/>
      <c r="BP187" s="229"/>
      <c r="BQ187" s="229"/>
      <c r="BR187" s="229"/>
      <c r="BS187" s="229"/>
      <c r="BT187" s="229"/>
      <c r="BU187" s="229"/>
      <c r="BV187" s="229"/>
      <c r="BW187" s="229"/>
      <c r="BX187" s="229"/>
      <c r="BY187" s="229"/>
      <c r="BZ187" s="229"/>
      <c r="CA187" s="229"/>
      <c r="CB187" s="229"/>
      <c r="CC187" s="229"/>
      <c r="CD187" s="229"/>
      <c r="CE187" s="229"/>
      <c r="CF187" s="229"/>
      <c r="CG187" s="229"/>
      <c r="CH187" s="229"/>
      <c r="CI187" s="229"/>
      <c r="CJ187" s="229"/>
      <c r="CK187" s="229"/>
      <c r="CL187" s="229"/>
      <c r="CM187" s="229"/>
      <c r="CN187" s="229"/>
      <c r="CO187" s="229"/>
      <c r="CP187" s="229"/>
      <c r="CQ187" s="229"/>
      <c r="CR187" s="229"/>
      <c r="CS187" s="229"/>
      <c r="CT187" s="229"/>
      <c r="CU187" s="229"/>
      <c r="CV187" s="229"/>
      <c r="CW187" s="229"/>
      <c r="CX187" s="229"/>
      <c r="CY187" s="229"/>
      <c r="CZ187" s="229"/>
      <c r="DA187" s="229"/>
      <c r="DB187" s="229"/>
      <c r="DC187" s="229"/>
      <c r="DD187" s="229"/>
      <c r="DE187" s="229"/>
      <c r="DF187" s="229"/>
      <c r="DG187" s="229"/>
      <c r="DH187" s="229"/>
      <c r="DI187" s="229"/>
      <c r="DJ187" s="229"/>
      <c r="DK187" s="229"/>
      <c r="DL187" s="229"/>
      <c r="DM187" s="229"/>
      <c r="DN187" s="229"/>
      <c r="DO187" s="229"/>
      <c r="DP187" s="229"/>
      <c r="DQ187" s="229"/>
      <c r="DR187" s="229"/>
      <c r="DS187" s="229"/>
      <c r="DT187" s="229"/>
      <c r="DU187" s="229"/>
      <c r="DV187" s="229"/>
      <c r="DW187" s="229"/>
      <c r="DX187" s="229"/>
      <c r="DY187" s="229"/>
      <c r="DZ187" s="229"/>
      <c r="EA187" s="229"/>
      <c r="EB187" s="229"/>
      <c r="EC187" s="229"/>
      <c r="ED187" s="229"/>
      <c r="EE187" s="229"/>
      <c r="EF187" s="229"/>
      <c r="EG187" s="229"/>
      <c r="EH187" s="229"/>
      <c r="EI187" s="229"/>
      <c r="EJ187" s="229"/>
      <c r="EK187" s="229"/>
      <c r="EL187" s="229"/>
      <c r="EM187" s="229"/>
      <c r="EN187" s="229"/>
      <c r="EO187" s="229"/>
      <c r="EP187" s="229"/>
      <c r="EQ187" s="229"/>
      <c r="ER187" s="229"/>
      <c r="ES187" s="229"/>
      <c r="ET187" s="229"/>
      <c r="EU187" s="229"/>
      <c r="EV187" s="229"/>
      <c r="EW187" s="229"/>
      <c r="EX187" s="229"/>
      <c r="EY187" s="229"/>
      <c r="EZ187" s="229"/>
      <c r="FA187" s="229"/>
      <c r="FB187" s="229"/>
      <c r="FC187" s="229"/>
      <c r="FD187" s="229"/>
      <c r="FE187" s="229"/>
      <c r="FF187" s="229"/>
      <c r="FG187" s="229"/>
      <c r="FH187" s="229"/>
      <c r="FI187" s="229"/>
      <c r="FJ187" s="229"/>
      <c r="FK187" s="229"/>
      <c r="FL187" s="229"/>
      <c r="FM187" s="229"/>
      <c r="FN187" s="229"/>
      <c r="FO187" s="229"/>
      <c r="FP187" s="229"/>
      <c r="FQ187" s="229"/>
      <c r="FR187" s="229"/>
      <c r="FS187" s="229"/>
      <c r="FT187" s="229"/>
      <c r="FU187" s="229"/>
      <c r="FV187" s="229"/>
      <c r="FW187" s="229"/>
      <c r="FX187" s="229"/>
      <c r="FY187" s="229"/>
      <c r="FZ187" s="229"/>
      <c r="GA187" s="229"/>
      <c r="GB187" s="229"/>
      <c r="GC187" s="229"/>
      <c r="GD187" s="229"/>
      <c r="GE187" s="229"/>
      <c r="GF187" s="229"/>
      <c r="GG187" s="229"/>
      <c r="GH187" s="229"/>
      <c r="GI187" s="229"/>
      <c r="GJ187" s="229"/>
      <c r="GK187" s="229"/>
      <c r="GL187" s="229"/>
      <c r="GM187" s="229"/>
      <c r="GN187" s="229"/>
      <c r="GO187" s="229"/>
      <c r="GP187" s="229"/>
      <c r="GQ187" s="229"/>
      <c r="GR187" s="229"/>
      <c r="GS187" s="229"/>
      <c r="GT187" s="229"/>
      <c r="GU187" s="229"/>
      <c r="GV187" s="229"/>
      <c r="GW187" s="229"/>
      <c r="GX187" s="229"/>
      <c r="GY187" s="229"/>
      <c r="GZ187" s="229"/>
      <c r="HA187" s="229"/>
      <c r="HB187" s="229"/>
      <c r="HC187" s="229"/>
      <c r="HD187" s="229"/>
      <c r="HE187" s="229"/>
      <c r="HF187" s="229"/>
      <c r="HG187" s="229"/>
      <c r="HH187" s="229"/>
      <c r="HI187" s="229"/>
      <c r="HJ187" s="229"/>
      <c r="HK187" s="229"/>
      <c r="HL187" s="229"/>
      <c r="HM187" s="229"/>
      <c r="HN187" s="229"/>
      <c r="HO187" s="229"/>
      <c r="HP187" s="229"/>
      <c r="HQ187" s="229"/>
      <c r="HR187" s="229"/>
      <c r="HS187" s="229"/>
      <c r="HT187" s="229"/>
      <c r="HU187" s="229"/>
      <c r="HV187" s="229"/>
      <c r="HW187" s="229"/>
      <c r="HX187" s="229"/>
      <c r="HY187" s="229"/>
      <c r="HZ187" s="229"/>
      <c r="IA187" s="229"/>
      <c r="IB187" s="229"/>
      <c r="IC187" s="229"/>
      <c r="ID187" s="229"/>
      <c r="IE187" s="229"/>
      <c r="IF187" s="229"/>
      <c r="IG187" s="229"/>
      <c r="IH187" s="229"/>
      <c r="II187" s="229"/>
      <c r="IJ187" s="229"/>
      <c r="IK187" s="229"/>
      <c r="IL187" s="229"/>
      <c r="IM187" s="229"/>
      <c r="IN187" s="229"/>
      <c r="IO187" s="229"/>
      <c r="IP187" s="229"/>
      <c r="IQ187" s="229"/>
      <c r="IR187" s="229"/>
      <c r="IS187" s="229"/>
      <c r="IT187" s="229"/>
      <c r="IU187" s="229"/>
      <c r="IV187" s="229"/>
      <c r="IW187" s="229"/>
      <c r="IX187" s="229"/>
      <c r="IY187" s="229"/>
      <c r="IZ187" s="229"/>
      <c r="JA187" s="229"/>
      <c r="JB187" s="229"/>
      <c r="JC187" s="229"/>
      <c r="JD187" s="229"/>
      <c r="JE187" s="229"/>
      <c r="JF187" s="229"/>
      <c r="JG187" s="229"/>
      <c r="JH187" s="229"/>
      <c r="JI187" s="229"/>
      <c r="JJ187" s="229"/>
      <c r="JK187" s="229"/>
      <c r="JL187" s="229"/>
      <c r="JM187" s="229"/>
      <c r="JN187" s="229"/>
      <c r="JO187" s="229"/>
      <c r="JP187" s="229"/>
      <c r="JQ187" s="229"/>
      <c r="JR187" s="229"/>
      <c r="JS187" s="229"/>
      <c r="JT187" s="229"/>
      <c r="JU187" s="229"/>
      <c r="JV187" s="229"/>
      <c r="JW187" s="229"/>
      <c r="JX187" s="229"/>
      <c r="JY187" s="229"/>
      <c r="JZ187" s="229"/>
      <c r="KA187" s="229"/>
      <c r="KB187" s="229"/>
      <c r="KC187" s="229"/>
      <c r="KD187" s="229"/>
      <c r="KE187" s="229"/>
      <c r="KF187" s="229"/>
      <c r="KG187" s="229"/>
      <c r="KH187" s="229"/>
      <c r="KI187" s="229"/>
      <c r="KJ187" s="229"/>
      <c r="KK187" s="229"/>
      <c r="KL187" s="229"/>
      <c r="KM187" s="229"/>
      <c r="KN187" s="229"/>
      <c r="KO187" s="229"/>
      <c r="KP187" s="229"/>
      <c r="KQ187" s="229"/>
      <c r="KR187" s="229"/>
      <c r="KS187" s="229"/>
      <c r="KT187" s="229"/>
      <c r="KU187" s="229"/>
      <c r="KV187" s="229"/>
      <c r="KW187" s="229"/>
      <c r="KX187" s="229"/>
      <c r="KY187" s="229"/>
      <c r="KZ187" s="229"/>
      <c r="LA187" s="229"/>
      <c r="LB187" s="229"/>
      <c r="LC187" s="229"/>
      <c r="LD187" s="229"/>
      <c r="LE187" s="229"/>
      <c r="LF187" s="229"/>
      <c r="LG187" s="229"/>
      <c r="LH187" s="229"/>
      <c r="LI187" s="229"/>
      <c r="LJ187" s="229"/>
      <c r="LK187" s="229"/>
      <c r="LL187" s="229"/>
      <c r="LM187" s="229"/>
      <c r="LN187" s="229"/>
      <c r="LO187" s="229"/>
      <c r="LP187" s="229"/>
      <c r="LQ187" s="229"/>
      <c r="LR187" s="229"/>
      <c r="LS187" s="229"/>
      <c r="LT187" s="229"/>
      <c r="LU187" s="229"/>
      <c r="LV187" s="229"/>
      <c r="LW187" s="229"/>
      <c r="LX187" s="229"/>
      <c r="LY187" s="229"/>
      <c r="LZ187" s="229"/>
      <c r="MA187" s="229"/>
      <c r="MB187" s="229"/>
      <c r="MC187" s="229"/>
      <c r="MD187" s="229"/>
      <c r="ME187" s="229"/>
      <c r="MF187" s="229"/>
      <c r="MG187" s="229"/>
      <c r="MH187" s="229"/>
      <c r="MI187" s="229"/>
      <c r="MJ187" s="229"/>
      <c r="MK187" s="229"/>
      <c r="ML187" s="229"/>
      <c r="MM187" s="229"/>
      <c r="MN187" s="229"/>
      <c r="MO187" s="229"/>
      <c r="MP187" s="229"/>
      <c r="MQ187" s="229"/>
      <c r="MR187" s="229"/>
      <c r="MS187" s="229"/>
      <c r="MT187" s="229"/>
      <c r="MU187" s="229"/>
      <c r="MV187" s="229"/>
      <c r="MW187" s="229"/>
      <c r="MX187" s="229"/>
      <c r="MY187" s="229"/>
      <c r="MZ187" s="229"/>
      <c r="NA187" s="229"/>
      <c r="NB187" s="229"/>
      <c r="NC187" s="229"/>
      <c r="ND187" s="229"/>
      <c r="NE187" s="229"/>
      <c r="NF187" s="229"/>
      <c r="NG187" s="229"/>
      <c r="NH187" s="229"/>
      <c r="NI187" s="229"/>
      <c r="NJ187" s="229"/>
      <c r="NK187" s="229"/>
      <c r="NL187" s="229"/>
      <c r="NM187" s="229"/>
      <c r="NN187" s="229"/>
      <c r="NO187" s="229"/>
      <c r="NP187" s="229"/>
      <c r="NQ187" s="229"/>
      <c r="NR187" s="229"/>
      <c r="NS187" s="229"/>
      <c r="NT187" s="229"/>
      <c r="NU187" s="229"/>
      <c r="NV187" s="229"/>
      <c r="NW187" s="229"/>
      <c r="NX187" s="229"/>
      <c r="NY187" s="229"/>
      <c r="NZ187" s="229"/>
      <c r="OA187" s="229"/>
      <c r="OB187" s="229"/>
      <c r="OC187" s="229"/>
      <c r="OD187" s="229"/>
      <c r="OE187" s="229"/>
      <c r="OF187" s="229"/>
      <c r="OG187" s="229"/>
      <c r="OH187" s="229"/>
      <c r="OI187" s="229"/>
      <c r="OJ187" s="229"/>
      <c r="OK187" s="229"/>
      <c r="OL187" s="229"/>
      <c r="OM187" s="229"/>
      <c r="ON187" s="229"/>
      <c r="OO187" s="229"/>
      <c r="OP187" s="229"/>
      <c r="OQ187" s="229"/>
      <c r="OR187" s="229"/>
      <c r="OS187" s="229"/>
      <c r="OT187" s="229"/>
      <c r="OU187" s="229"/>
      <c r="OV187" s="229"/>
      <c r="OW187" s="229"/>
      <c r="OX187" s="229"/>
      <c r="OY187" s="229"/>
      <c r="OZ187" s="229"/>
      <c r="PA187" s="229"/>
      <c r="PB187" s="229"/>
      <c r="PC187" s="229"/>
      <c r="PD187" s="229"/>
      <c r="PE187" s="229"/>
      <c r="PF187" s="229"/>
      <c r="PG187" s="229"/>
      <c r="PH187" s="229"/>
      <c r="PI187" s="229"/>
      <c r="PJ187" s="229"/>
      <c r="PK187" s="229"/>
      <c r="PL187" s="229"/>
      <c r="PM187" s="229"/>
      <c r="PN187" s="229"/>
      <c r="PO187" s="229"/>
      <c r="PP187" s="229"/>
      <c r="PQ187" s="229"/>
      <c r="PR187" s="229"/>
      <c r="PS187" s="229"/>
      <c r="PT187" s="229"/>
      <c r="PU187" s="229"/>
      <c r="PV187" s="229"/>
      <c r="PW187" s="229"/>
      <c r="PX187" s="229"/>
      <c r="PY187" s="229"/>
      <c r="PZ187" s="229"/>
      <c r="QA187" s="229"/>
      <c r="QB187" s="229"/>
      <c r="QC187" s="229"/>
      <c r="QD187" s="229"/>
      <c r="QE187" s="229"/>
      <c r="QF187" s="229"/>
      <c r="QG187" s="229"/>
      <c r="QH187" s="229"/>
      <c r="QI187" s="229"/>
      <c r="QJ187" s="229"/>
      <c r="QK187" s="229"/>
      <c r="QL187" s="229"/>
      <c r="QM187" s="229"/>
      <c r="QN187" s="229"/>
      <c r="QO187" s="229"/>
      <c r="QP187" s="229"/>
      <c r="QQ187" s="229"/>
      <c r="QR187" s="229"/>
      <c r="QS187" s="229"/>
      <c r="QT187" s="229"/>
      <c r="QU187" s="229"/>
      <c r="QV187" s="229"/>
      <c r="QW187" s="229"/>
      <c r="QX187" s="229"/>
      <c r="QY187" s="229"/>
      <c r="QZ187" s="229"/>
      <c r="RA187" s="229"/>
      <c r="RB187" s="229"/>
      <c r="RC187" s="229"/>
      <c r="RD187" s="229"/>
      <c r="RE187" s="229"/>
      <c r="RF187" s="229"/>
      <c r="RG187" s="229"/>
      <c r="RH187" s="229"/>
      <c r="RI187" s="229"/>
      <c r="RJ187" s="229"/>
      <c r="RK187" s="229"/>
      <c r="RL187" s="229"/>
      <c r="RM187" s="229"/>
      <c r="RN187" s="229"/>
      <c r="RO187" s="229"/>
      <c r="RP187" s="229"/>
      <c r="RQ187" s="229"/>
      <c r="RR187" s="229"/>
      <c r="RS187" s="229"/>
      <c r="RT187" s="229"/>
      <c r="RU187" s="229"/>
      <c r="RV187" s="229"/>
      <c r="RW187" s="229"/>
      <c r="RX187" s="229"/>
      <c r="RY187" s="229"/>
      <c r="RZ187" s="229"/>
      <c r="SA187" s="229"/>
      <c r="SB187" s="229"/>
      <c r="SC187" s="229"/>
      <c r="SD187" s="229"/>
      <c r="SE187" s="229"/>
      <c r="SF187" s="229"/>
      <c r="SG187" s="229"/>
      <c r="SH187" s="229"/>
      <c r="SI187" s="229"/>
      <c r="SJ187" s="229"/>
      <c r="SK187" s="229"/>
      <c r="SL187" s="229"/>
      <c r="SM187" s="229"/>
      <c r="SN187" s="229"/>
      <c r="SO187" s="229"/>
      <c r="SP187" s="229"/>
      <c r="SQ187" s="229"/>
      <c r="SR187" s="229"/>
      <c r="SS187" s="229"/>
      <c r="ST187" s="229"/>
      <c r="SU187" s="229"/>
      <c r="SV187" s="229"/>
      <c r="SW187" s="229"/>
      <c r="SX187" s="229"/>
      <c r="SY187" s="229"/>
      <c r="SZ187" s="229"/>
      <c r="TA187" s="229"/>
      <c r="TB187" s="229"/>
      <c r="TC187" s="229"/>
      <c r="TD187" s="229"/>
      <c r="TE187" s="229"/>
      <c r="TF187" s="229"/>
      <c r="TG187" s="229"/>
      <c r="TH187" s="229"/>
      <c r="TI187" s="229"/>
      <c r="TJ187" s="229"/>
      <c r="TK187" s="229"/>
      <c r="TL187" s="229"/>
      <c r="TM187" s="229"/>
      <c r="TN187" s="229"/>
      <c r="TO187" s="229"/>
      <c r="TP187" s="229"/>
      <c r="TQ187" s="229"/>
      <c r="TR187" s="229"/>
      <c r="TS187" s="229"/>
      <c r="TT187" s="229"/>
      <c r="TU187" s="229"/>
      <c r="TV187" s="229"/>
      <c r="TW187" s="229"/>
      <c r="TX187" s="229"/>
      <c r="TY187" s="229"/>
      <c r="TZ187" s="229"/>
      <c r="UA187" s="229"/>
      <c r="UB187" s="229"/>
      <c r="UC187" s="229"/>
      <c r="UD187" s="229"/>
      <c r="UE187" s="229"/>
      <c r="UF187" s="229"/>
      <c r="UG187" s="229"/>
      <c r="UH187" s="229"/>
      <c r="UI187" s="229"/>
      <c r="UJ187" s="229"/>
      <c r="UK187" s="229"/>
      <c r="UL187" s="229"/>
      <c r="UM187" s="229"/>
      <c r="UN187" s="229"/>
      <c r="UO187" s="229"/>
      <c r="UP187" s="229"/>
      <c r="UQ187" s="229"/>
      <c r="UR187" s="229"/>
      <c r="US187" s="229"/>
      <c r="UT187" s="229"/>
      <c r="UU187" s="229"/>
      <c r="UV187" s="229"/>
      <c r="UW187" s="229"/>
      <c r="UX187" s="229"/>
      <c r="UY187" s="229"/>
      <c r="UZ187" s="229"/>
      <c r="VA187" s="229"/>
      <c r="VB187" s="229"/>
      <c r="VC187" s="229"/>
      <c r="VD187" s="229"/>
      <c r="VE187" s="229"/>
      <c r="VF187" s="229"/>
      <c r="VG187" s="229"/>
      <c r="VH187" s="229"/>
      <c r="VI187" s="229"/>
      <c r="VJ187" s="229"/>
      <c r="VK187" s="229"/>
      <c r="VL187" s="229"/>
      <c r="VM187" s="229"/>
      <c r="VN187" s="229"/>
      <c r="VO187" s="229"/>
      <c r="VP187" s="229"/>
      <c r="VQ187" s="229"/>
      <c r="VR187" s="229"/>
      <c r="VS187" s="229"/>
      <c r="VT187" s="229"/>
      <c r="VU187" s="229"/>
      <c r="VV187" s="229"/>
      <c r="VW187" s="229"/>
      <c r="VX187" s="229"/>
      <c r="VY187" s="229"/>
      <c r="VZ187" s="229"/>
      <c r="WA187" s="229"/>
      <c r="WB187" s="229"/>
      <c r="WC187" s="229"/>
      <c r="WD187" s="229"/>
      <c r="WE187" s="229"/>
      <c r="WF187" s="229"/>
      <c r="WG187" s="229"/>
      <c r="WH187" s="229"/>
      <c r="WI187" s="229"/>
      <c r="WJ187" s="229"/>
      <c r="WK187" s="229"/>
      <c r="WL187" s="229"/>
      <c r="WM187" s="229"/>
      <c r="WN187" s="229"/>
      <c r="WO187" s="229"/>
      <c r="WP187" s="229"/>
      <c r="WQ187" s="229"/>
      <c r="WR187" s="229"/>
      <c r="WS187" s="229"/>
      <c r="WT187" s="229"/>
      <c r="WU187" s="229"/>
      <c r="WV187" s="229"/>
      <c r="WW187" s="229"/>
      <c r="WX187" s="229"/>
      <c r="WY187" s="229"/>
      <c r="WZ187" s="229"/>
      <c r="XA187" s="229"/>
      <c r="XB187" s="229"/>
      <c r="XC187" s="229"/>
      <c r="XD187" s="229"/>
      <c r="XE187" s="229"/>
      <c r="XF187" s="229"/>
      <c r="XG187" s="229"/>
      <c r="XH187" s="229"/>
      <c r="XI187" s="229"/>
      <c r="XJ187" s="229"/>
      <c r="XK187" s="229"/>
      <c r="XL187" s="229"/>
      <c r="XM187" s="229"/>
      <c r="XN187" s="229"/>
      <c r="XO187" s="229"/>
      <c r="XP187" s="229"/>
      <c r="XQ187" s="229"/>
      <c r="XR187" s="229"/>
      <c r="XS187" s="229"/>
      <c r="XT187" s="229"/>
      <c r="XU187" s="229"/>
      <c r="XV187" s="229"/>
      <c r="XW187" s="229"/>
      <c r="XX187" s="229"/>
      <c r="XY187" s="229"/>
      <c r="XZ187" s="229"/>
      <c r="YA187" s="229"/>
      <c r="YB187" s="229"/>
      <c r="YC187" s="229"/>
      <c r="YD187" s="229"/>
      <c r="YE187" s="229"/>
      <c r="YF187" s="229"/>
      <c r="YG187" s="229"/>
      <c r="YH187" s="229"/>
      <c r="YI187" s="229"/>
      <c r="YJ187" s="229"/>
      <c r="YK187" s="229"/>
      <c r="YL187" s="229"/>
      <c r="YM187" s="229"/>
      <c r="YN187" s="229"/>
      <c r="YO187" s="229"/>
      <c r="YP187" s="229"/>
      <c r="YQ187" s="229"/>
      <c r="YR187" s="229"/>
      <c r="YS187" s="229"/>
      <c r="YT187" s="229"/>
      <c r="YU187" s="229"/>
      <c r="YV187" s="229"/>
      <c r="YW187" s="229"/>
      <c r="YX187" s="229"/>
      <c r="YY187" s="229"/>
      <c r="YZ187" s="229"/>
      <c r="ZA187" s="229"/>
      <c r="ZB187" s="229"/>
      <c r="ZC187" s="229"/>
      <c r="ZD187" s="229"/>
      <c r="ZE187" s="229"/>
      <c r="ZF187" s="229"/>
      <c r="ZG187" s="229"/>
      <c r="ZH187" s="229"/>
      <c r="ZI187" s="229"/>
      <c r="ZJ187" s="229"/>
      <c r="ZK187" s="229"/>
      <c r="ZL187" s="229"/>
      <c r="ZM187" s="229"/>
      <c r="ZN187" s="229"/>
      <c r="ZO187" s="229"/>
      <c r="ZP187" s="229"/>
      <c r="ZQ187" s="229"/>
      <c r="ZR187" s="229"/>
      <c r="ZS187" s="229"/>
      <c r="ZT187" s="229"/>
      <c r="ZU187" s="229"/>
      <c r="ZV187" s="229"/>
      <c r="ZW187" s="229"/>
      <c r="ZX187" s="229"/>
      <c r="ZY187" s="229"/>
      <c r="ZZ187" s="229"/>
      <c r="AAA187" s="229"/>
      <c r="AAB187" s="229"/>
      <c r="AAC187" s="229"/>
      <c r="AAD187" s="229"/>
      <c r="AAE187" s="229"/>
      <c r="AAF187" s="229"/>
      <c r="AAG187" s="229"/>
      <c r="AAH187" s="229"/>
      <c r="AAI187" s="229"/>
      <c r="AAJ187" s="229"/>
      <c r="AAK187" s="229"/>
      <c r="AAL187" s="229"/>
      <c r="AAM187" s="229"/>
      <c r="AAN187" s="229"/>
      <c r="AAO187" s="229"/>
      <c r="AAP187" s="229"/>
      <c r="AAQ187" s="229"/>
      <c r="AAR187" s="229"/>
      <c r="AAS187" s="229"/>
      <c r="AAT187" s="229"/>
      <c r="AAU187" s="229"/>
      <c r="AAV187" s="229"/>
      <c r="AAW187" s="229"/>
      <c r="AAX187" s="229"/>
      <c r="AAY187" s="229"/>
      <c r="AAZ187" s="229"/>
      <c r="ABA187" s="229"/>
      <c r="ABB187" s="229"/>
      <c r="ABC187" s="229"/>
      <c r="ABD187" s="229"/>
      <c r="ABE187" s="229"/>
      <c r="ABF187" s="229"/>
      <c r="ABG187" s="229"/>
      <c r="ABH187" s="229"/>
      <c r="ABI187" s="229"/>
      <c r="ABJ187" s="229"/>
      <c r="ABK187" s="229"/>
      <c r="ABL187" s="229"/>
      <c r="ABM187" s="229"/>
      <c r="ABN187" s="229"/>
      <c r="ABO187" s="229"/>
      <c r="ABP187" s="229"/>
      <c r="ABQ187" s="229"/>
      <c r="ABR187" s="229"/>
      <c r="ABS187" s="229"/>
      <c r="ABT187" s="229"/>
      <c r="ABU187" s="229"/>
      <c r="ABV187" s="229"/>
      <c r="ABW187" s="229"/>
      <c r="ABX187" s="229"/>
      <c r="ABY187" s="229"/>
      <c r="ABZ187" s="229"/>
      <c r="ACA187" s="229"/>
      <c r="ACB187" s="229"/>
      <c r="ACC187" s="229"/>
      <c r="ACD187" s="229"/>
      <c r="ACE187" s="229"/>
      <c r="ACF187" s="229"/>
      <c r="ACG187" s="229"/>
      <c r="ACH187" s="229"/>
      <c r="ACI187" s="229"/>
      <c r="ACJ187" s="229"/>
      <c r="ACK187" s="229"/>
      <c r="ACL187" s="229"/>
      <c r="ACM187" s="229"/>
      <c r="ACN187" s="229"/>
      <c r="ACO187" s="229"/>
      <c r="ACP187" s="229"/>
      <c r="ACQ187" s="229"/>
      <c r="ACR187" s="229"/>
      <c r="ACS187" s="229"/>
      <c r="ACT187" s="229"/>
      <c r="ACU187" s="229"/>
      <c r="ACV187" s="229"/>
      <c r="ACW187" s="229"/>
      <c r="ACX187" s="229"/>
      <c r="ACY187" s="229"/>
      <c r="ACZ187" s="229"/>
      <c r="ADA187" s="229"/>
      <c r="ADB187" s="229"/>
      <c r="ADC187" s="229"/>
      <c r="ADD187" s="229"/>
      <c r="ADE187" s="229"/>
      <c r="ADF187" s="229"/>
      <c r="ADG187" s="229"/>
      <c r="ADH187" s="229"/>
      <c r="ADI187" s="229"/>
      <c r="ADJ187" s="229"/>
      <c r="ADK187" s="229"/>
      <c r="ADL187" s="229"/>
      <c r="ADM187" s="229"/>
      <c r="ADN187" s="229"/>
      <c r="ADO187" s="229"/>
      <c r="ADP187" s="229"/>
      <c r="ADQ187" s="229"/>
      <c r="ADR187" s="229"/>
      <c r="ADS187" s="229"/>
      <c r="ADT187" s="229"/>
      <c r="ADU187" s="229"/>
      <c r="ADV187" s="229"/>
      <c r="ADW187" s="229"/>
      <c r="ADX187" s="229"/>
      <c r="ADY187" s="229"/>
      <c r="ADZ187" s="229"/>
      <c r="AEA187" s="229"/>
      <c r="AEB187" s="229"/>
      <c r="AEC187" s="229"/>
      <c r="AED187" s="229"/>
      <c r="AEE187" s="229"/>
      <c r="AEF187" s="229"/>
      <c r="AEG187" s="229"/>
      <c r="AEH187" s="229"/>
      <c r="AEI187" s="229"/>
      <c r="AEJ187" s="229"/>
      <c r="AEK187" s="229"/>
      <c r="AEL187" s="229"/>
      <c r="AEM187" s="229"/>
      <c r="AEN187" s="229"/>
      <c r="AEO187" s="229"/>
      <c r="AEP187" s="229"/>
      <c r="AEQ187" s="229"/>
      <c r="AER187" s="229"/>
      <c r="AES187" s="229"/>
      <c r="AET187" s="229"/>
      <c r="AEU187" s="229"/>
      <c r="AEV187" s="229"/>
      <c r="AEW187" s="229"/>
      <c r="AEX187" s="229"/>
      <c r="AEY187" s="229"/>
      <c r="AEZ187" s="229"/>
      <c r="AFA187" s="229"/>
      <c r="AFB187" s="229"/>
      <c r="AFC187" s="229"/>
      <c r="AFD187" s="229"/>
      <c r="AFE187" s="229"/>
      <c r="AFF187" s="229"/>
      <c r="AFG187" s="229"/>
      <c r="AFH187" s="229"/>
      <c r="AFI187" s="229"/>
      <c r="AFJ187" s="229"/>
      <c r="AFK187" s="229"/>
      <c r="AFL187" s="229"/>
      <c r="AFM187" s="229"/>
      <c r="AFN187" s="229"/>
      <c r="AFO187" s="229"/>
      <c r="AFP187" s="229"/>
      <c r="AFQ187" s="229"/>
      <c r="AFR187" s="229"/>
      <c r="AFS187" s="229"/>
      <c r="AFT187" s="229"/>
      <c r="AFU187" s="229"/>
      <c r="AFV187" s="229"/>
      <c r="AFW187" s="229"/>
      <c r="AFX187" s="229"/>
      <c r="AFY187" s="229"/>
      <c r="AFZ187" s="229"/>
      <c r="AGA187" s="229"/>
      <c r="AGB187" s="229"/>
      <c r="AGC187" s="229"/>
      <c r="AGD187" s="229"/>
      <c r="AGE187" s="229"/>
      <c r="AGF187" s="229"/>
      <c r="AGG187" s="229"/>
      <c r="AGH187" s="229"/>
      <c r="AGI187" s="229"/>
      <c r="AGJ187" s="229"/>
      <c r="AGK187" s="229"/>
      <c r="AGL187" s="229"/>
      <c r="AGM187" s="229"/>
      <c r="AGN187" s="229"/>
      <c r="AGO187" s="229"/>
      <c r="AGP187" s="229"/>
      <c r="AGQ187" s="229"/>
      <c r="AGR187" s="229"/>
      <c r="AGS187" s="229"/>
      <c r="AGT187" s="229"/>
      <c r="AGU187" s="229"/>
      <c r="AGV187" s="229"/>
      <c r="AGW187" s="229"/>
      <c r="AGX187" s="229"/>
      <c r="AGY187" s="229"/>
      <c r="AGZ187" s="229"/>
      <c r="AHA187" s="229"/>
      <c r="AHB187" s="229"/>
      <c r="AHC187" s="229"/>
      <c r="AHD187" s="229"/>
      <c r="AHE187" s="229"/>
      <c r="AHF187" s="229"/>
      <c r="AHG187" s="229"/>
      <c r="AHH187" s="229"/>
      <c r="AHI187" s="229"/>
      <c r="AHJ187" s="229"/>
      <c r="AHK187" s="229"/>
      <c r="AHL187" s="229"/>
      <c r="AHM187" s="229"/>
      <c r="AHN187" s="229"/>
      <c r="AHO187" s="229"/>
      <c r="AHP187" s="229"/>
      <c r="AHQ187" s="229"/>
      <c r="AHR187" s="229"/>
      <c r="AHS187" s="229"/>
      <c r="AHT187" s="229"/>
      <c r="AHU187" s="229"/>
      <c r="AHV187" s="229"/>
      <c r="AHW187" s="229"/>
      <c r="AHX187" s="229"/>
      <c r="AHY187" s="229"/>
      <c r="AHZ187" s="229"/>
      <c r="AIA187" s="229"/>
      <c r="AIB187" s="229"/>
      <c r="AIC187" s="229"/>
      <c r="AID187" s="229"/>
      <c r="AIE187" s="229"/>
      <c r="AIF187" s="229"/>
      <c r="AIG187" s="229"/>
      <c r="AIH187" s="229"/>
      <c r="AII187" s="229"/>
      <c r="AIJ187" s="229"/>
      <c r="AIK187" s="229"/>
      <c r="AIL187" s="229"/>
      <c r="AIM187" s="229"/>
      <c r="AIN187" s="229"/>
      <c r="AIO187" s="229"/>
      <c r="AIP187" s="229"/>
      <c r="AIQ187" s="229"/>
      <c r="AIR187" s="229"/>
      <c r="AIS187" s="229"/>
      <c r="AIT187" s="229"/>
      <c r="AIU187" s="229"/>
      <c r="AIV187" s="229"/>
      <c r="AIW187" s="229"/>
      <c r="AIX187" s="229"/>
      <c r="AIY187" s="229"/>
      <c r="AIZ187" s="229"/>
      <c r="AJA187" s="229"/>
      <c r="AJB187" s="229"/>
      <c r="AJC187" s="229"/>
      <c r="AJD187" s="229"/>
      <c r="AJE187" s="229"/>
      <c r="AJF187" s="229"/>
      <c r="AJG187" s="229"/>
      <c r="AJH187" s="229"/>
      <c r="AJI187" s="229"/>
      <c r="AJJ187" s="229"/>
      <c r="AJK187" s="229"/>
      <c r="AJL187" s="229"/>
      <c r="AJM187" s="229"/>
      <c r="AJN187" s="229"/>
      <c r="AJO187" s="229"/>
      <c r="AJP187" s="229"/>
      <c r="AJQ187" s="229"/>
      <c r="AJR187" s="229"/>
      <c r="AJS187" s="229"/>
      <c r="AJT187" s="229"/>
      <c r="AJU187" s="229"/>
      <c r="AJV187" s="229"/>
      <c r="AJW187" s="229"/>
      <c r="AJX187" s="229"/>
      <c r="AJY187" s="229"/>
      <c r="AJZ187" s="229"/>
      <c r="AKA187" s="229"/>
      <c r="AKB187" s="229"/>
      <c r="AKC187" s="229"/>
      <c r="AKD187" s="229"/>
      <c r="AKE187" s="229"/>
      <c r="AKF187" s="229"/>
      <c r="AKG187" s="229"/>
      <c r="AKH187" s="229"/>
      <c r="AKI187" s="229"/>
      <c r="AKJ187" s="229"/>
      <c r="AKK187" s="229"/>
      <c r="AKL187" s="229"/>
      <c r="AKM187" s="229"/>
      <c r="AKN187" s="229"/>
      <c r="AKO187" s="229"/>
      <c r="AKP187" s="229"/>
      <c r="AKQ187" s="229"/>
      <c r="AKR187" s="229"/>
      <c r="AKS187" s="229"/>
      <c r="AKT187" s="229"/>
      <c r="AKU187" s="229"/>
      <c r="AKV187" s="229"/>
      <c r="AKW187" s="229"/>
      <c r="AKX187" s="229"/>
      <c r="AKY187" s="229"/>
      <c r="AKZ187" s="229"/>
      <c r="ALA187" s="229"/>
      <c r="ALB187" s="229"/>
      <c r="ALC187" s="229"/>
      <c r="ALD187" s="229"/>
      <c r="ALE187" s="229"/>
      <c r="ALF187" s="229"/>
      <c r="ALG187" s="229"/>
      <c r="ALH187" s="229"/>
      <c r="ALI187" s="229"/>
      <c r="ALJ187" s="229"/>
      <c r="ALK187" s="229"/>
      <c r="ALL187" s="229"/>
      <c r="ALM187" s="229"/>
      <c r="ALN187" s="229"/>
      <c r="ALO187" s="229"/>
      <c r="ALP187" s="229"/>
      <c r="ALQ187" s="229"/>
      <c r="ALR187" s="229"/>
      <c r="ALS187" s="229"/>
      <c r="ALT187" s="229"/>
      <c r="ALU187" s="229"/>
      <c r="ALV187" s="229"/>
      <c r="ALW187" s="229"/>
      <c r="ALX187" s="229"/>
      <c r="ALY187" s="229"/>
      <c r="ALZ187" s="229"/>
      <c r="AMA187" s="229"/>
      <c r="AMB187" s="229"/>
      <c r="AMC187" s="229"/>
      <c r="AMD187" s="229"/>
      <c r="AME187" s="229"/>
      <c r="AMF187" s="229"/>
      <c r="AMG187" s="229"/>
      <c r="AMH187" s="229"/>
      <c r="AMI187" s="229"/>
      <c r="AMJ187" s="229"/>
      <c r="AMK187" s="229"/>
      <c r="AML187" s="229"/>
      <c r="AMM187" s="229"/>
      <c r="AMN187" s="229"/>
      <c r="AMO187" s="229"/>
      <c r="AMP187" s="229"/>
      <c r="AMQ187" s="229"/>
      <c r="AMR187" s="229"/>
      <c r="AMS187" s="229"/>
      <c r="AMT187" s="229"/>
      <c r="AMU187" s="229"/>
      <c r="AMV187" s="229"/>
      <c r="AMW187" s="229"/>
      <c r="AMX187" s="229"/>
      <c r="AMY187" s="229"/>
      <c r="AMZ187" s="229"/>
      <c r="ANA187" s="229"/>
      <c r="ANB187" s="229"/>
      <c r="ANC187" s="229"/>
      <c r="AND187" s="229"/>
      <c r="ANE187" s="229"/>
      <c r="ANF187" s="229"/>
      <c r="ANG187" s="229"/>
      <c r="ANH187" s="229"/>
      <c r="ANI187" s="229"/>
      <c r="ANJ187" s="229"/>
      <c r="ANK187" s="229"/>
      <c r="ANL187" s="229"/>
      <c r="ANM187" s="229"/>
      <c r="ANN187" s="229"/>
      <c r="ANO187" s="229"/>
      <c r="ANP187" s="229"/>
      <c r="ANQ187" s="229"/>
      <c r="ANR187" s="229"/>
      <c r="ANS187" s="229"/>
      <c r="ANT187" s="229"/>
      <c r="ANU187" s="229"/>
      <c r="ANV187" s="229"/>
      <c r="ANW187" s="229"/>
      <c r="ANX187" s="229"/>
      <c r="ANY187" s="229"/>
      <c r="ANZ187" s="229"/>
      <c r="AOA187" s="229"/>
      <c r="AOB187" s="229"/>
      <c r="AOC187" s="229"/>
      <c r="AOD187" s="229"/>
      <c r="AOE187" s="229"/>
      <c r="AOF187" s="229"/>
      <c r="AOG187" s="229"/>
      <c r="AOH187" s="229"/>
      <c r="AOI187" s="229"/>
      <c r="AOJ187" s="229"/>
      <c r="AOK187" s="229"/>
      <c r="AOL187" s="229"/>
      <c r="AOM187" s="229"/>
      <c r="AON187" s="229"/>
      <c r="AOO187" s="229"/>
      <c r="AOP187" s="229"/>
      <c r="AOQ187" s="229"/>
      <c r="AOR187" s="229"/>
      <c r="AOS187" s="229"/>
      <c r="AOT187" s="229"/>
      <c r="AOU187" s="229"/>
      <c r="AOV187" s="229"/>
      <c r="AOW187" s="229"/>
      <c r="AOX187" s="229"/>
      <c r="AOY187" s="229"/>
      <c r="AOZ187" s="229"/>
      <c r="APA187" s="229"/>
      <c r="APB187" s="229"/>
      <c r="APC187" s="229"/>
      <c r="APD187" s="229"/>
      <c r="APE187" s="229"/>
      <c r="APF187" s="229"/>
      <c r="APG187" s="229"/>
      <c r="APH187" s="229"/>
      <c r="API187" s="229"/>
      <c r="APJ187" s="229"/>
      <c r="APK187" s="229"/>
      <c r="APL187" s="229"/>
      <c r="APM187" s="229"/>
      <c r="APN187" s="229"/>
      <c r="APO187" s="229"/>
      <c r="APP187" s="229"/>
      <c r="APQ187" s="229"/>
      <c r="APR187" s="229"/>
      <c r="APS187" s="229"/>
      <c r="APT187" s="229"/>
      <c r="APU187" s="229"/>
      <c r="APV187" s="229"/>
      <c r="APW187" s="229"/>
      <c r="APX187" s="229"/>
      <c r="APY187" s="229"/>
      <c r="APZ187" s="229"/>
      <c r="AQA187" s="229"/>
      <c r="AQB187" s="229"/>
      <c r="AQC187" s="229"/>
      <c r="AQD187" s="229"/>
      <c r="AQE187" s="229"/>
      <c r="AQF187" s="229"/>
      <c r="AQG187" s="229"/>
      <c r="AQH187" s="229"/>
      <c r="AQI187" s="229"/>
      <c r="AQJ187" s="229"/>
      <c r="AQK187" s="229"/>
      <c r="AQL187" s="229"/>
      <c r="AQM187" s="229"/>
      <c r="AQN187" s="229"/>
      <c r="AQO187" s="229"/>
      <c r="AQP187" s="229"/>
      <c r="AQQ187" s="229"/>
      <c r="AQR187" s="229"/>
      <c r="AQS187" s="229"/>
      <c r="AQT187" s="229"/>
      <c r="AQU187" s="229"/>
      <c r="AQV187" s="229"/>
      <c r="AQW187" s="229"/>
      <c r="AQX187" s="229"/>
      <c r="AQY187" s="229"/>
      <c r="AQZ187" s="229"/>
      <c r="ARA187" s="229"/>
      <c r="ARB187" s="229"/>
      <c r="ARC187" s="229"/>
      <c r="ARD187" s="229"/>
      <c r="ARE187" s="229"/>
      <c r="ARF187" s="229"/>
      <c r="ARG187" s="229"/>
      <c r="ARH187" s="229"/>
      <c r="ARI187" s="229"/>
      <c r="ARJ187" s="229"/>
      <c r="ARK187" s="229"/>
      <c r="ARL187" s="229"/>
      <c r="ARM187" s="229"/>
      <c r="ARN187" s="229"/>
      <c r="ARO187" s="229"/>
      <c r="ARP187" s="229"/>
      <c r="ARQ187" s="229"/>
      <c r="ARR187" s="229"/>
      <c r="ARS187" s="229"/>
      <c r="ART187" s="229"/>
      <c r="ARU187" s="229"/>
      <c r="ARV187" s="229"/>
      <c r="ARW187" s="229"/>
      <c r="ARX187" s="229"/>
      <c r="ARY187" s="229"/>
      <c r="ARZ187" s="229"/>
      <c r="ASA187" s="229"/>
      <c r="ASB187" s="229"/>
      <c r="ASC187" s="229"/>
      <c r="ASD187" s="229"/>
      <c r="ASE187" s="229"/>
      <c r="ASF187" s="229"/>
      <c r="ASG187" s="229"/>
      <c r="ASH187" s="229"/>
      <c r="ASI187" s="229"/>
      <c r="ASJ187" s="229"/>
      <c r="ASK187" s="229"/>
      <c r="ASL187" s="229"/>
      <c r="ASM187" s="229"/>
      <c r="ASN187" s="229"/>
      <c r="ASO187" s="229"/>
      <c r="ASP187" s="229"/>
      <c r="ASQ187" s="229"/>
      <c r="ASR187" s="229"/>
      <c r="ASS187" s="229"/>
      <c r="AST187" s="229"/>
      <c r="ASU187" s="229"/>
      <c r="ASV187" s="229"/>
      <c r="ASW187" s="229"/>
      <c r="ASX187" s="229"/>
      <c r="ASY187" s="229"/>
      <c r="ASZ187" s="229"/>
      <c r="ATA187" s="229"/>
      <c r="ATB187" s="229"/>
      <c r="ATC187" s="229"/>
      <c r="ATD187" s="229"/>
      <c r="ATE187" s="229"/>
      <c r="ATF187" s="229"/>
      <c r="ATG187" s="229"/>
      <c r="ATH187" s="229"/>
      <c r="ATI187" s="229"/>
      <c r="ATJ187" s="229"/>
      <c r="ATK187" s="229"/>
      <c r="ATL187" s="229"/>
      <c r="ATM187" s="229"/>
      <c r="ATN187" s="229"/>
      <c r="ATO187" s="229"/>
      <c r="ATP187" s="229"/>
      <c r="ATQ187" s="229"/>
      <c r="ATR187" s="229"/>
      <c r="ATS187" s="229"/>
      <c r="ATT187" s="229"/>
      <c r="ATU187" s="229"/>
      <c r="ATV187" s="229"/>
      <c r="ATW187" s="229"/>
      <c r="ATX187" s="229"/>
      <c r="ATY187" s="229"/>
      <c r="ATZ187" s="229"/>
      <c r="AUA187" s="229"/>
      <c r="AUB187" s="229"/>
      <c r="AUC187" s="229"/>
      <c r="AUD187" s="229"/>
      <c r="AUE187" s="229"/>
      <c r="AUF187" s="229"/>
      <c r="AUG187" s="229"/>
      <c r="AUH187" s="229"/>
      <c r="AUI187" s="229"/>
      <c r="AUJ187" s="229"/>
      <c r="AUK187" s="229"/>
      <c r="AUL187" s="229"/>
      <c r="AUM187" s="229"/>
      <c r="AUN187" s="229"/>
      <c r="AUO187" s="229"/>
      <c r="AUP187" s="229"/>
      <c r="AUQ187" s="229"/>
      <c r="AUR187" s="229"/>
      <c r="AUS187" s="229"/>
      <c r="AUT187" s="229"/>
      <c r="AUU187" s="229"/>
      <c r="AUV187" s="229"/>
      <c r="AUW187" s="229"/>
      <c r="AUX187" s="229"/>
      <c r="AUY187" s="229"/>
      <c r="AUZ187" s="229"/>
      <c r="AVA187" s="229"/>
      <c r="AVB187" s="229"/>
      <c r="AVC187" s="229"/>
      <c r="AVD187" s="229"/>
      <c r="AVE187" s="229"/>
      <c r="AVF187" s="229"/>
      <c r="AVG187" s="229"/>
      <c r="AVH187" s="229"/>
      <c r="AVI187" s="229"/>
      <c r="AVJ187" s="229"/>
      <c r="AVK187" s="229"/>
      <c r="AVL187" s="229"/>
      <c r="AVM187" s="229"/>
      <c r="AVN187" s="229"/>
      <c r="AVO187" s="229"/>
      <c r="AVP187" s="229"/>
      <c r="AVQ187" s="229"/>
      <c r="AVR187" s="229"/>
      <c r="AVS187" s="229"/>
      <c r="AVT187" s="229"/>
      <c r="AVU187" s="229"/>
      <c r="AVV187" s="229"/>
      <c r="AVW187" s="229"/>
      <c r="AVX187" s="229"/>
      <c r="AVY187" s="229"/>
      <c r="AVZ187" s="229"/>
      <c r="AWA187" s="229"/>
      <c r="AWB187" s="229"/>
      <c r="AWC187" s="229"/>
      <c r="AWD187" s="229"/>
      <c r="AWE187" s="229"/>
      <c r="AWF187" s="229"/>
      <c r="AWG187" s="229"/>
      <c r="AWH187" s="229"/>
      <c r="AWI187" s="229"/>
      <c r="AWJ187" s="229"/>
      <c r="AWK187" s="229"/>
      <c r="AWL187" s="229"/>
      <c r="AWM187" s="229"/>
      <c r="AWN187" s="229"/>
      <c r="AWO187" s="229"/>
      <c r="AWP187" s="229"/>
      <c r="AWQ187" s="229"/>
      <c r="AWR187" s="229"/>
      <c r="AWS187" s="229"/>
      <c r="AWT187" s="229"/>
      <c r="AWU187" s="229"/>
      <c r="AWV187" s="229"/>
      <c r="AWW187" s="229"/>
      <c r="AWX187" s="229"/>
      <c r="AWY187" s="229"/>
      <c r="AWZ187" s="229"/>
      <c r="AXA187" s="229"/>
      <c r="AXB187" s="229"/>
      <c r="AXC187" s="229"/>
      <c r="AXD187" s="229"/>
      <c r="AXE187" s="229"/>
      <c r="AXF187" s="229"/>
      <c r="AXG187" s="229"/>
      <c r="AXH187" s="229"/>
      <c r="AXI187" s="229"/>
      <c r="AXJ187" s="229"/>
      <c r="AXK187" s="229"/>
      <c r="AXL187" s="229"/>
      <c r="AXM187" s="229"/>
      <c r="AXN187" s="229"/>
      <c r="AXO187" s="229"/>
      <c r="AXP187" s="229"/>
      <c r="AXQ187" s="229"/>
      <c r="AXR187" s="229"/>
      <c r="AXS187" s="229"/>
      <c r="AXT187" s="229"/>
      <c r="AXU187" s="229"/>
      <c r="AXV187" s="229"/>
      <c r="AXW187" s="229"/>
      <c r="AXX187" s="229"/>
      <c r="AXY187" s="229"/>
      <c r="AXZ187" s="229"/>
      <c r="AYA187" s="229"/>
      <c r="AYB187" s="229"/>
      <c r="AYC187" s="229"/>
      <c r="AYD187" s="229"/>
      <c r="AYE187" s="229"/>
      <c r="AYF187" s="229"/>
      <c r="AYG187" s="229"/>
      <c r="AYH187" s="229"/>
      <c r="AYI187" s="229"/>
      <c r="AYJ187" s="229"/>
      <c r="AYK187" s="229"/>
      <c r="AYL187" s="229"/>
      <c r="AYM187" s="229"/>
      <c r="AYN187" s="229"/>
      <c r="AYO187" s="229"/>
      <c r="AYP187" s="229"/>
      <c r="AYQ187" s="229"/>
      <c r="AYR187" s="229"/>
      <c r="AYS187" s="229"/>
      <c r="AYT187" s="229"/>
      <c r="AYU187" s="229"/>
      <c r="AYV187" s="229"/>
      <c r="AYW187" s="229"/>
      <c r="AYX187" s="229"/>
      <c r="AYY187" s="229"/>
      <c r="AYZ187" s="229"/>
      <c r="AZA187" s="229"/>
      <c r="AZB187" s="229"/>
      <c r="AZC187" s="229"/>
      <c r="AZD187" s="229"/>
      <c r="AZE187" s="229"/>
      <c r="AZF187" s="229"/>
      <c r="AZG187" s="229"/>
      <c r="AZH187" s="229"/>
      <c r="AZI187" s="229"/>
      <c r="AZJ187" s="229"/>
      <c r="AZK187" s="229"/>
      <c r="AZL187" s="229"/>
      <c r="AZM187" s="229"/>
      <c r="AZN187" s="229"/>
      <c r="AZO187" s="229"/>
      <c r="AZP187" s="229"/>
      <c r="AZQ187" s="229"/>
      <c r="AZR187" s="229"/>
      <c r="AZS187" s="229"/>
      <c r="AZT187" s="229"/>
      <c r="AZU187" s="229"/>
      <c r="AZV187" s="229"/>
      <c r="AZW187" s="229"/>
      <c r="AZX187" s="229"/>
      <c r="AZY187" s="229"/>
      <c r="AZZ187" s="229"/>
      <c r="BAA187" s="229"/>
      <c r="BAB187" s="229"/>
      <c r="BAC187" s="229"/>
      <c r="BAD187" s="229"/>
      <c r="BAE187" s="229"/>
      <c r="BAF187" s="229"/>
      <c r="BAG187" s="229"/>
      <c r="BAH187" s="229"/>
      <c r="BAI187" s="229"/>
      <c r="BAJ187" s="229"/>
      <c r="BAK187" s="229"/>
      <c r="BAL187" s="229"/>
      <c r="BAM187" s="229"/>
      <c r="BAN187" s="229"/>
      <c r="BAO187" s="229"/>
      <c r="BAP187" s="229"/>
      <c r="BAQ187" s="229"/>
      <c r="BAR187" s="229"/>
      <c r="BAS187" s="229"/>
      <c r="BAT187" s="229"/>
      <c r="BAU187" s="229"/>
      <c r="BAV187" s="229"/>
      <c r="BAW187" s="229"/>
      <c r="BAX187" s="229"/>
      <c r="BAY187" s="229"/>
      <c r="BAZ187" s="229"/>
      <c r="BBA187" s="229"/>
      <c r="BBB187" s="229"/>
      <c r="BBC187" s="229"/>
      <c r="BBD187" s="229"/>
      <c r="BBE187" s="229"/>
      <c r="BBF187" s="229"/>
      <c r="BBG187" s="229"/>
      <c r="BBH187" s="229"/>
      <c r="BBI187" s="229"/>
      <c r="BBJ187" s="229"/>
      <c r="BBK187" s="229"/>
      <c r="BBL187" s="229"/>
      <c r="BBM187" s="229"/>
      <c r="BBN187" s="229"/>
      <c r="BBO187" s="229"/>
      <c r="BBP187" s="229"/>
      <c r="BBQ187" s="229"/>
      <c r="BBR187" s="229"/>
      <c r="BBS187" s="229"/>
      <c r="BBT187" s="229"/>
      <c r="BBU187" s="229"/>
      <c r="BBV187" s="229"/>
      <c r="BBW187" s="229"/>
      <c r="BBX187" s="229"/>
      <c r="BBY187" s="229"/>
      <c r="BBZ187" s="229"/>
      <c r="BCA187" s="229"/>
      <c r="BCB187" s="229"/>
      <c r="BCC187" s="229"/>
      <c r="BCD187" s="229"/>
      <c r="BCE187" s="229"/>
      <c r="BCF187" s="229"/>
      <c r="BCG187" s="229"/>
      <c r="BCH187" s="229"/>
      <c r="BCI187" s="229"/>
      <c r="BCJ187" s="229"/>
      <c r="BCK187" s="229"/>
      <c r="BCL187" s="229"/>
      <c r="BCM187" s="229"/>
      <c r="BCN187" s="229"/>
      <c r="BCO187" s="229"/>
      <c r="BCP187" s="229"/>
      <c r="BCQ187" s="229"/>
      <c r="BCR187" s="229"/>
      <c r="BCS187" s="229"/>
      <c r="BCT187" s="229"/>
      <c r="BCU187" s="229"/>
      <c r="BCV187" s="229"/>
      <c r="BCW187" s="229"/>
      <c r="BCX187" s="229"/>
      <c r="BCY187" s="229"/>
      <c r="BCZ187" s="229"/>
      <c r="BDA187" s="229"/>
      <c r="BDB187" s="229"/>
      <c r="BDC187" s="229"/>
      <c r="BDD187" s="229"/>
      <c r="BDE187" s="229"/>
      <c r="BDF187" s="229"/>
      <c r="BDG187" s="229"/>
      <c r="BDH187" s="229"/>
      <c r="BDI187" s="229"/>
      <c r="BDJ187" s="229"/>
      <c r="BDK187" s="229"/>
      <c r="BDL187" s="229"/>
      <c r="BDM187" s="229"/>
      <c r="BDN187" s="229"/>
      <c r="BDO187" s="229"/>
      <c r="BDP187" s="229"/>
      <c r="BDQ187" s="229"/>
      <c r="BDR187" s="229"/>
      <c r="BDS187" s="229"/>
      <c r="BDT187" s="229"/>
      <c r="BDU187" s="229"/>
      <c r="BDV187" s="229"/>
      <c r="BDW187" s="229"/>
      <c r="BDX187" s="229"/>
      <c r="BDY187" s="229"/>
      <c r="BDZ187" s="229"/>
      <c r="BEA187" s="229"/>
      <c r="BEB187" s="229"/>
      <c r="BEC187" s="229"/>
      <c r="BED187" s="229"/>
      <c r="BEE187" s="229"/>
      <c r="BEF187" s="229"/>
      <c r="BEG187" s="229"/>
      <c r="BEH187" s="229"/>
      <c r="BEI187" s="229"/>
      <c r="BEJ187" s="229"/>
      <c r="BEK187" s="229"/>
      <c r="BEL187" s="229"/>
      <c r="BEM187" s="229"/>
      <c r="BEN187" s="229"/>
      <c r="BEO187" s="229"/>
      <c r="BEP187" s="229"/>
      <c r="BEQ187" s="229"/>
      <c r="BER187" s="229"/>
      <c r="BES187" s="229"/>
      <c r="BET187" s="229"/>
      <c r="BEU187" s="229"/>
      <c r="BEV187" s="229"/>
      <c r="BEW187" s="229"/>
      <c r="BEX187" s="229"/>
      <c r="BEY187" s="229"/>
      <c r="BEZ187" s="229"/>
      <c r="BFA187" s="229"/>
      <c r="BFB187" s="229"/>
      <c r="BFC187" s="229"/>
      <c r="BFD187" s="229"/>
      <c r="BFE187" s="229"/>
      <c r="BFF187" s="229"/>
      <c r="BFG187" s="229"/>
      <c r="BFH187" s="229"/>
      <c r="BFI187" s="229"/>
      <c r="BFJ187" s="229"/>
      <c r="BFK187" s="229"/>
      <c r="BFL187" s="229"/>
      <c r="BFM187" s="229"/>
      <c r="BFN187" s="229"/>
      <c r="BFO187" s="229"/>
      <c r="BFP187" s="229"/>
      <c r="BFQ187" s="229"/>
      <c r="BFR187" s="229"/>
      <c r="BFS187" s="229"/>
      <c r="BFT187" s="229"/>
      <c r="BFU187" s="229"/>
      <c r="BFV187" s="229"/>
      <c r="BFW187" s="229"/>
      <c r="BFX187" s="229"/>
      <c r="BFY187" s="229"/>
      <c r="BFZ187" s="229"/>
      <c r="BGA187" s="229"/>
      <c r="BGB187" s="229"/>
      <c r="BGC187" s="229"/>
      <c r="BGD187" s="229"/>
      <c r="BGE187" s="229"/>
      <c r="BGF187" s="229"/>
      <c r="BGG187" s="229"/>
      <c r="BGH187" s="229"/>
      <c r="BGI187" s="229"/>
      <c r="BGJ187" s="229"/>
      <c r="BGK187" s="229"/>
      <c r="BGL187" s="229"/>
      <c r="BGM187" s="229"/>
      <c r="BGN187" s="229"/>
      <c r="BGO187" s="229"/>
      <c r="BGP187" s="229"/>
      <c r="BGQ187" s="229"/>
      <c r="BGR187" s="229"/>
      <c r="BGS187" s="229"/>
      <c r="BGT187" s="229"/>
      <c r="BGU187" s="229"/>
      <c r="BGV187" s="229"/>
      <c r="BGW187" s="229"/>
      <c r="BGX187" s="229"/>
      <c r="BGY187" s="229"/>
      <c r="BGZ187" s="229"/>
      <c r="BHA187" s="229"/>
      <c r="BHB187" s="229"/>
      <c r="BHC187" s="229"/>
      <c r="BHD187" s="229"/>
      <c r="BHE187" s="229"/>
      <c r="BHF187" s="229"/>
      <c r="BHG187" s="229"/>
      <c r="BHH187" s="229"/>
      <c r="BHI187" s="229"/>
      <c r="BHJ187" s="229"/>
      <c r="BHK187" s="229"/>
      <c r="BHL187" s="229"/>
      <c r="BHM187" s="229"/>
      <c r="BHN187" s="229"/>
      <c r="BHO187" s="229"/>
      <c r="BHP187" s="229"/>
      <c r="BHQ187" s="229"/>
      <c r="BHR187" s="229"/>
      <c r="BHS187" s="229"/>
      <c r="BHT187" s="229"/>
      <c r="BHU187" s="229"/>
      <c r="BHV187" s="229"/>
      <c r="BHW187" s="229"/>
      <c r="BHX187" s="229"/>
      <c r="BHY187" s="229"/>
      <c r="BHZ187" s="229"/>
      <c r="BIA187" s="229"/>
      <c r="BIB187" s="229"/>
      <c r="BIC187" s="229"/>
      <c r="BID187" s="229"/>
      <c r="BIE187" s="229"/>
      <c r="BIF187" s="229"/>
      <c r="BIG187" s="229"/>
      <c r="BIH187" s="229"/>
      <c r="BII187" s="229"/>
      <c r="BIJ187" s="229"/>
      <c r="BIK187" s="229"/>
      <c r="BIL187" s="229"/>
      <c r="BIM187" s="229"/>
      <c r="BIN187" s="229"/>
      <c r="BIO187" s="229"/>
      <c r="BIP187" s="229"/>
      <c r="BIQ187" s="229"/>
      <c r="BIR187" s="229"/>
      <c r="BIS187" s="229"/>
      <c r="BIT187" s="229"/>
      <c r="BIU187" s="229"/>
      <c r="BIV187" s="229"/>
      <c r="BIW187" s="229"/>
      <c r="BIX187" s="229"/>
      <c r="BIY187" s="229"/>
      <c r="BIZ187" s="229"/>
      <c r="BJA187" s="229"/>
      <c r="BJB187" s="229"/>
      <c r="BJC187" s="229"/>
      <c r="BJD187" s="229"/>
      <c r="BJE187" s="229"/>
      <c r="BJF187" s="229"/>
      <c r="BJG187" s="229"/>
      <c r="BJH187" s="229"/>
      <c r="BJI187" s="229"/>
      <c r="BJJ187" s="229"/>
      <c r="BJK187" s="229"/>
      <c r="BJL187" s="229"/>
      <c r="BJM187" s="229"/>
      <c r="BJN187" s="229"/>
      <c r="BJO187" s="229"/>
      <c r="BJP187" s="229"/>
      <c r="BJQ187" s="229"/>
      <c r="BJR187" s="229"/>
      <c r="BJS187" s="229"/>
      <c r="BJT187" s="229"/>
      <c r="BJU187" s="229"/>
      <c r="BJV187" s="229"/>
      <c r="BJW187" s="229"/>
      <c r="BJX187" s="229"/>
      <c r="BJY187" s="229"/>
      <c r="BJZ187" s="229"/>
      <c r="BKA187" s="229"/>
      <c r="BKB187" s="229"/>
      <c r="BKC187" s="229"/>
      <c r="BKD187" s="229"/>
      <c r="BKE187" s="229"/>
      <c r="BKF187" s="229"/>
      <c r="BKG187" s="229"/>
      <c r="BKH187" s="229"/>
      <c r="BKI187" s="229"/>
      <c r="BKJ187" s="229"/>
      <c r="BKK187" s="229"/>
      <c r="BKL187" s="229"/>
      <c r="BKM187" s="229"/>
      <c r="BKN187" s="229"/>
      <c r="BKO187" s="229"/>
      <c r="BKP187" s="229"/>
      <c r="BKQ187" s="229"/>
      <c r="BKR187" s="229"/>
      <c r="BKS187" s="229"/>
      <c r="BKT187" s="229"/>
      <c r="BKU187" s="229"/>
      <c r="BKV187" s="229"/>
      <c r="BKW187" s="229"/>
      <c r="BKX187" s="229"/>
      <c r="BKY187" s="229"/>
      <c r="BKZ187" s="229"/>
      <c r="BLA187" s="229"/>
      <c r="BLB187" s="229"/>
      <c r="BLC187" s="229"/>
      <c r="BLD187" s="229"/>
      <c r="BLE187" s="229"/>
      <c r="BLF187" s="229"/>
      <c r="BLG187" s="229"/>
      <c r="BLH187" s="229"/>
      <c r="BLI187" s="229"/>
      <c r="BLJ187" s="229"/>
      <c r="BLK187" s="229"/>
      <c r="BLL187" s="229"/>
      <c r="BLM187" s="229"/>
      <c r="BLN187" s="229"/>
      <c r="BLO187" s="229"/>
      <c r="BLP187" s="229"/>
      <c r="BLQ187" s="229"/>
      <c r="BLR187" s="229"/>
      <c r="BLS187" s="229"/>
      <c r="BLT187" s="229"/>
      <c r="BLU187" s="229"/>
      <c r="BLV187" s="229"/>
      <c r="BLW187" s="229"/>
      <c r="BLX187" s="229"/>
      <c r="BLY187" s="229"/>
      <c r="BLZ187" s="229"/>
      <c r="BMA187" s="229"/>
      <c r="BMB187" s="229"/>
      <c r="BMC187" s="229"/>
      <c r="BMD187" s="229"/>
      <c r="BME187" s="229"/>
      <c r="BMF187" s="229"/>
      <c r="BMG187" s="229"/>
      <c r="BMH187" s="229"/>
      <c r="BMI187" s="229"/>
      <c r="BMJ187" s="229"/>
      <c r="BMK187" s="229"/>
      <c r="BML187" s="229"/>
      <c r="BMM187" s="229"/>
      <c r="BMN187" s="229"/>
      <c r="BMO187" s="229"/>
      <c r="BMP187" s="229"/>
      <c r="BMQ187" s="229"/>
      <c r="BMR187" s="229"/>
      <c r="BMS187" s="229"/>
      <c r="BMT187" s="229"/>
      <c r="BMU187" s="229"/>
      <c r="BMV187" s="229"/>
      <c r="BMW187" s="229"/>
      <c r="BMX187" s="229"/>
      <c r="BMY187" s="229"/>
      <c r="BMZ187" s="229"/>
      <c r="BNA187" s="229"/>
      <c r="BNB187" s="229"/>
      <c r="BNC187" s="229"/>
      <c r="BND187" s="229"/>
      <c r="BNE187" s="229"/>
      <c r="BNF187" s="229"/>
      <c r="BNG187" s="229"/>
      <c r="BNH187" s="229"/>
      <c r="BNI187" s="229"/>
      <c r="BNJ187" s="229"/>
      <c r="BNK187" s="229"/>
      <c r="BNL187" s="229"/>
      <c r="BNM187" s="229"/>
      <c r="BNN187" s="229"/>
      <c r="BNO187" s="229"/>
      <c r="BNP187" s="229"/>
      <c r="BNQ187" s="229"/>
      <c r="BNR187" s="229"/>
      <c r="BNS187" s="229"/>
      <c r="BNT187" s="229"/>
      <c r="BNU187" s="229"/>
      <c r="BNV187" s="229"/>
      <c r="BNW187" s="229"/>
      <c r="BNX187" s="229"/>
      <c r="BNY187" s="229"/>
      <c r="BNZ187" s="229"/>
      <c r="BOA187" s="229"/>
      <c r="BOB187" s="229"/>
      <c r="BOC187" s="229"/>
      <c r="BOD187" s="229"/>
      <c r="BOE187" s="229"/>
      <c r="BOF187" s="229"/>
      <c r="BOG187" s="229"/>
      <c r="BOH187" s="229"/>
      <c r="BOI187" s="229"/>
      <c r="BOJ187" s="229"/>
      <c r="BOK187" s="229"/>
      <c r="BOL187" s="229"/>
      <c r="BOM187" s="229"/>
      <c r="BON187" s="229"/>
      <c r="BOO187" s="229"/>
      <c r="BOP187" s="229"/>
      <c r="BOQ187" s="229"/>
      <c r="BOR187" s="229"/>
      <c r="BOS187" s="229"/>
      <c r="BOT187" s="229"/>
      <c r="BOU187" s="229"/>
      <c r="BOV187" s="229"/>
      <c r="BOW187" s="229"/>
      <c r="BOX187" s="229"/>
      <c r="BOY187" s="229"/>
      <c r="BOZ187" s="229"/>
      <c r="BPA187" s="229"/>
      <c r="BPB187" s="229"/>
      <c r="BPC187" s="229"/>
      <c r="BPD187" s="229"/>
      <c r="BPE187" s="229"/>
      <c r="BPF187" s="229"/>
      <c r="BPG187" s="229"/>
      <c r="BPH187" s="229"/>
      <c r="BPI187" s="229"/>
      <c r="BPJ187" s="229"/>
      <c r="BPK187" s="229"/>
      <c r="BPL187" s="229"/>
      <c r="BPM187" s="229"/>
      <c r="BPN187" s="229"/>
      <c r="BPO187" s="229"/>
      <c r="BPP187" s="229"/>
      <c r="BPQ187" s="229"/>
      <c r="BPR187" s="229"/>
      <c r="BPS187" s="229"/>
      <c r="BPT187" s="229"/>
      <c r="BPU187" s="229"/>
      <c r="BPV187" s="229"/>
      <c r="BPW187" s="229"/>
      <c r="BPX187" s="229"/>
      <c r="BPY187" s="229"/>
      <c r="BPZ187" s="229"/>
      <c r="BQA187" s="229"/>
      <c r="BQB187" s="229"/>
      <c r="BQC187" s="229"/>
      <c r="BQD187" s="229"/>
      <c r="BQE187" s="229"/>
      <c r="BQF187" s="229"/>
      <c r="BQG187" s="229"/>
      <c r="BQH187" s="229"/>
      <c r="BQI187" s="229"/>
      <c r="BQJ187" s="229"/>
      <c r="BQK187" s="229"/>
      <c r="BQL187" s="229"/>
      <c r="BQM187" s="229"/>
      <c r="BQN187" s="229"/>
      <c r="BQO187" s="229"/>
      <c r="BQP187" s="229"/>
      <c r="BQQ187" s="229"/>
      <c r="BQR187" s="229"/>
      <c r="BQS187" s="229"/>
      <c r="BQT187" s="229"/>
      <c r="BQU187" s="229"/>
      <c r="BQV187" s="229"/>
      <c r="BQW187" s="229"/>
      <c r="BQX187" s="229"/>
      <c r="BQY187" s="229"/>
      <c r="BQZ187" s="229"/>
      <c r="BRA187" s="229"/>
      <c r="BRB187" s="229"/>
      <c r="BRC187" s="229"/>
      <c r="BRD187" s="229"/>
      <c r="BRE187" s="229"/>
      <c r="BRF187" s="229"/>
      <c r="BRG187" s="229"/>
      <c r="BRH187" s="229"/>
      <c r="BRI187" s="229"/>
      <c r="BRJ187" s="229"/>
      <c r="BRK187" s="229"/>
      <c r="BRL187" s="229"/>
      <c r="BRM187" s="229"/>
      <c r="BRN187" s="229"/>
      <c r="BRO187" s="229"/>
      <c r="BRP187" s="229"/>
      <c r="BRQ187" s="229"/>
      <c r="BRR187" s="229"/>
      <c r="BRS187" s="229"/>
      <c r="BRT187" s="229"/>
      <c r="BRU187" s="229"/>
      <c r="BRV187" s="229"/>
      <c r="BRW187" s="229"/>
      <c r="BRX187" s="229"/>
      <c r="BRY187" s="229"/>
      <c r="BRZ187" s="229"/>
      <c r="BSA187" s="229"/>
      <c r="BSB187" s="229"/>
      <c r="BSC187" s="229"/>
      <c r="BSD187" s="229"/>
      <c r="BSE187" s="229"/>
      <c r="BSF187" s="229"/>
      <c r="BSG187" s="229"/>
      <c r="BSH187" s="229"/>
      <c r="BSI187" s="229"/>
      <c r="BSJ187" s="229"/>
      <c r="BSK187" s="229"/>
      <c r="BSL187" s="229"/>
      <c r="BSM187" s="229"/>
      <c r="BSN187" s="229"/>
      <c r="BSO187" s="229"/>
      <c r="BSP187" s="229"/>
      <c r="BSQ187" s="229"/>
      <c r="BSR187" s="229"/>
      <c r="BSS187" s="229"/>
      <c r="BST187" s="229"/>
      <c r="BSU187" s="229"/>
      <c r="BSV187" s="229"/>
      <c r="BSW187" s="229"/>
      <c r="BSX187" s="229"/>
      <c r="BSY187" s="229"/>
      <c r="BSZ187" s="229"/>
      <c r="BTA187" s="229"/>
      <c r="BTB187" s="229"/>
      <c r="BTC187" s="229"/>
      <c r="BTD187" s="229"/>
      <c r="BTE187" s="229"/>
      <c r="BTF187" s="229"/>
      <c r="BTG187" s="229"/>
      <c r="BTH187" s="229"/>
      <c r="BTI187" s="229"/>
      <c r="BTJ187" s="229"/>
      <c r="BTK187" s="229"/>
      <c r="BTL187" s="229"/>
      <c r="BTM187" s="229"/>
      <c r="BTN187" s="229"/>
      <c r="BTO187" s="229"/>
      <c r="BTP187" s="229"/>
      <c r="BTQ187" s="229"/>
      <c r="BTR187" s="229"/>
      <c r="BTS187" s="229"/>
      <c r="BTT187" s="229"/>
      <c r="BTU187" s="229"/>
      <c r="BTV187" s="229"/>
      <c r="BTW187" s="229"/>
      <c r="BTX187" s="229"/>
      <c r="BTY187" s="229"/>
      <c r="BTZ187" s="229"/>
      <c r="BUA187" s="229"/>
      <c r="BUB187" s="229"/>
      <c r="BUC187" s="229"/>
      <c r="BUD187" s="229"/>
      <c r="BUE187" s="229"/>
      <c r="BUF187" s="229"/>
      <c r="BUG187" s="229"/>
      <c r="BUH187" s="229"/>
      <c r="BUI187" s="229"/>
      <c r="BUJ187" s="229"/>
      <c r="BUK187" s="229"/>
      <c r="BUL187" s="229"/>
      <c r="BUM187" s="229"/>
      <c r="BUN187" s="229"/>
      <c r="BUO187" s="229"/>
      <c r="BUP187" s="229"/>
      <c r="BUQ187" s="229"/>
      <c r="BUR187" s="229"/>
      <c r="BUS187" s="229"/>
      <c r="BUT187" s="229"/>
      <c r="BUU187" s="229"/>
      <c r="BUV187" s="229"/>
      <c r="BUW187" s="229"/>
      <c r="BUX187" s="229"/>
      <c r="BUY187" s="229"/>
      <c r="BUZ187" s="229"/>
      <c r="BVA187" s="229"/>
      <c r="BVB187" s="229"/>
      <c r="BVC187" s="229"/>
      <c r="BVD187" s="229"/>
      <c r="BVE187" s="229"/>
      <c r="BVF187" s="229"/>
      <c r="BVG187" s="229"/>
      <c r="BVH187" s="229"/>
      <c r="BVI187" s="229"/>
      <c r="BVJ187" s="229"/>
      <c r="BVK187" s="229"/>
      <c r="BVL187" s="229"/>
      <c r="BVM187" s="229"/>
      <c r="BVN187" s="229"/>
      <c r="BVO187" s="229"/>
      <c r="BVP187" s="229"/>
      <c r="BVQ187" s="229"/>
      <c r="BVR187" s="229"/>
      <c r="BVS187" s="229"/>
      <c r="BVT187" s="229"/>
      <c r="BVU187" s="229"/>
      <c r="BVV187" s="229"/>
      <c r="BVW187" s="229"/>
      <c r="BVX187" s="229"/>
      <c r="BVY187" s="229"/>
      <c r="BVZ187" s="229"/>
      <c r="BWA187" s="229"/>
      <c r="BWB187" s="229"/>
      <c r="BWC187" s="229"/>
      <c r="BWD187" s="229"/>
      <c r="BWE187" s="229"/>
      <c r="BWF187" s="229"/>
      <c r="BWG187" s="229"/>
      <c r="BWH187" s="229"/>
      <c r="BWI187" s="229"/>
      <c r="BWJ187" s="229"/>
      <c r="BWK187" s="229"/>
      <c r="BWL187" s="229"/>
      <c r="BWM187" s="229"/>
      <c r="BWN187" s="229"/>
      <c r="BWO187" s="229"/>
      <c r="BWP187" s="229"/>
      <c r="BWQ187" s="229"/>
      <c r="BWR187" s="229"/>
      <c r="BWS187" s="229"/>
      <c r="BWT187" s="229"/>
      <c r="BWU187" s="229"/>
      <c r="BWV187" s="229"/>
      <c r="BWW187" s="229"/>
      <c r="BWX187" s="229"/>
      <c r="BWY187" s="229"/>
      <c r="BWZ187" s="229"/>
      <c r="BXA187" s="229"/>
      <c r="BXB187" s="229"/>
      <c r="BXC187" s="229"/>
      <c r="BXD187" s="229"/>
      <c r="BXE187" s="229"/>
      <c r="BXF187" s="229"/>
      <c r="BXG187" s="229"/>
      <c r="BXH187" s="229"/>
      <c r="BXI187" s="229"/>
      <c r="BXJ187" s="229"/>
      <c r="BXK187" s="229"/>
      <c r="BXL187" s="229"/>
      <c r="BXM187" s="229"/>
      <c r="BXN187" s="229"/>
      <c r="BXO187" s="229"/>
      <c r="BXP187" s="229"/>
      <c r="BXQ187" s="229"/>
      <c r="BXR187" s="229"/>
      <c r="BXS187" s="229"/>
      <c r="BXT187" s="229"/>
      <c r="BXU187" s="229"/>
      <c r="BXV187" s="229"/>
      <c r="BXW187" s="229"/>
      <c r="BXX187" s="229"/>
      <c r="BXY187" s="229"/>
      <c r="BXZ187" s="229"/>
      <c r="BYA187" s="229"/>
      <c r="BYB187" s="229"/>
      <c r="BYC187" s="229"/>
      <c r="BYD187" s="229"/>
      <c r="BYE187" s="229"/>
      <c r="BYF187" s="229"/>
      <c r="BYG187" s="229"/>
      <c r="BYH187" s="229"/>
      <c r="BYI187" s="229"/>
      <c r="BYJ187" s="229"/>
      <c r="BYK187" s="229"/>
      <c r="BYL187" s="229"/>
      <c r="BYM187" s="229"/>
      <c r="BYN187" s="229"/>
      <c r="BYO187" s="229"/>
      <c r="BYP187" s="229"/>
      <c r="BYQ187" s="229"/>
      <c r="BYR187" s="229"/>
      <c r="BYS187" s="229"/>
      <c r="BYT187" s="229"/>
      <c r="BYU187" s="229"/>
      <c r="BYV187" s="229"/>
      <c r="BYW187" s="229"/>
      <c r="BYX187" s="229"/>
      <c r="BYY187" s="229"/>
      <c r="BYZ187" s="229"/>
      <c r="BZA187" s="229"/>
      <c r="BZB187" s="229"/>
      <c r="BZC187" s="229"/>
      <c r="BZD187" s="229"/>
      <c r="BZE187" s="229"/>
      <c r="BZF187" s="229"/>
      <c r="BZG187" s="229"/>
      <c r="BZH187" s="229"/>
      <c r="BZI187" s="229"/>
      <c r="BZJ187" s="229"/>
      <c r="BZK187" s="229"/>
      <c r="BZL187" s="229"/>
      <c r="BZM187" s="229"/>
      <c r="BZN187" s="229"/>
      <c r="BZO187" s="229"/>
      <c r="BZP187" s="229"/>
      <c r="BZQ187" s="229"/>
      <c r="BZR187" s="229"/>
      <c r="BZS187" s="229"/>
      <c r="BZT187" s="229"/>
      <c r="BZU187" s="229"/>
      <c r="BZV187" s="229"/>
      <c r="BZW187" s="229"/>
      <c r="BZX187" s="229"/>
      <c r="BZY187" s="229"/>
      <c r="BZZ187" s="229"/>
      <c r="CAA187" s="229"/>
      <c r="CAB187" s="229"/>
      <c r="CAC187" s="229"/>
      <c r="CAD187" s="229"/>
      <c r="CAE187" s="229"/>
      <c r="CAF187" s="229"/>
      <c r="CAG187" s="229"/>
      <c r="CAH187" s="229"/>
      <c r="CAI187" s="229"/>
      <c r="CAJ187" s="229"/>
      <c r="CAK187" s="229"/>
      <c r="CAL187" s="229"/>
      <c r="CAM187" s="229"/>
      <c r="CAN187" s="229"/>
      <c r="CAO187" s="229"/>
      <c r="CAP187" s="229"/>
      <c r="CAQ187" s="229"/>
      <c r="CAR187" s="229"/>
      <c r="CAS187" s="229"/>
      <c r="CAT187" s="229"/>
      <c r="CAU187" s="229"/>
      <c r="CAV187" s="229"/>
      <c r="CAW187" s="229"/>
      <c r="CAX187" s="229"/>
      <c r="CAY187" s="229"/>
      <c r="CAZ187" s="229"/>
      <c r="CBA187" s="229"/>
      <c r="CBB187" s="229"/>
      <c r="CBC187" s="229"/>
      <c r="CBD187" s="229"/>
      <c r="CBE187" s="229"/>
      <c r="CBF187" s="229"/>
      <c r="CBG187" s="229"/>
      <c r="CBH187" s="229"/>
      <c r="CBI187" s="229"/>
      <c r="CBJ187" s="229"/>
      <c r="CBK187" s="229"/>
      <c r="CBL187" s="229"/>
      <c r="CBM187" s="229"/>
      <c r="CBN187" s="229"/>
      <c r="CBO187" s="229"/>
      <c r="CBP187" s="229"/>
      <c r="CBQ187" s="229"/>
      <c r="CBR187" s="229"/>
      <c r="CBS187" s="229"/>
      <c r="CBT187" s="229"/>
      <c r="CBU187" s="229"/>
      <c r="CBV187" s="229"/>
      <c r="CBW187" s="229"/>
      <c r="CBX187" s="229"/>
      <c r="CBY187" s="229"/>
      <c r="CBZ187" s="229"/>
      <c r="CCA187" s="229"/>
      <c r="CCB187" s="229"/>
      <c r="CCC187" s="229"/>
      <c r="CCD187" s="229"/>
      <c r="CCE187" s="229"/>
      <c r="CCF187" s="229"/>
      <c r="CCG187" s="229"/>
      <c r="CCH187" s="229"/>
      <c r="CCI187" s="229"/>
      <c r="CCJ187" s="229"/>
      <c r="CCK187" s="229"/>
      <c r="CCL187" s="229"/>
      <c r="CCM187" s="229"/>
      <c r="CCN187" s="229"/>
      <c r="CCO187" s="229"/>
      <c r="CCP187" s="229"/>
      <c r="CCQ187" s="229"/>
      <c r="CCR187" s="229"/>
      <c r="CCS187" s="229"/>
      <c r="CCT187" s="229"/>
      <c r="CCU187" s="229"/>
      <c r="CCV187" s="229"/>
      <c r="CCW187" s="229"/>
      <c r="CCX187" s="229"/>
      <c r="CCY187" s="229"/>
      <c r="CCZ187" s="229"/>
      <c r="CDA187" s="229"/>
      <c r="CDB187" s="229"/>
      <c r="CDC187" s="229"/>
      <c r="CDD187" s="229"/>
      <c r="CDE187" s="229"/>
      <c r="CDF187" s="229"/>
      <c r="CDG187" s="229"/>
      <c r="CDH187" s="229"/>
      <c r="CDI187" s="229"/>
      <c r="CDJ187" s="229"/>
      <c r="CDK187" s="229"/>
      <c r="CDL187" s="229"/>
      <c r="CDM187" s="229"/>
      <c r="CDN187" s="229"/>
      <c r="CDO187" s="229"/>
      <c r="CDP187" s="229"/>
      <c r="CDQ187" s="229"/>
      <c r="CDR187" s="229"/>
      <c r="CDS187" s="229"/>
      <c r="CDT187" s="229"/>
      <c r="CDU187" s="229"/>
      <c r="CDV187" s="229"/>
      <c r="CDW187" s="229"/>
      <c r="CDX187" s="229"/>
      <c r="CDY187" s="229"/>
      <c r="CDZ187" s="229"/>
      <c r="CEA187" s="229"/>
      <c r="CEB187" s="229"/>
      <c r="CEC187" s="229"/>
      <c r="CED187" s="229"/>
      <c r="CEE187" s="229"/>
      <c r="CEF187" s="229"/>
      <c r="CEG187" s="229"/>
      <c r="CEH187" s="229"/>
      <c r="CEI187" s="229"/>
      <c r="CEJ187" s="229"/>
      <c r="CEK187" s="229"/>
      <c r="CEL187" s="229"/>
      <c r="CEM187" s="229"/>
      <c r="CEN187" s="229"/>
      <c r="CEO187" s="229"/>
      <c r="CEP187" s="229"/>
      <c r="CEQ187" s="229"/>
      <c r="CER187" s="229"/>
      <c r="CES187" s="229"/>
      <c r="CET187" s="229"/>
      <c r="CEU187" s="229"/>
      <c r="CEV187" s="229"/>
      <c r="CEW187" s="229"/>
      <c r="CEX187" s="229"/>
      <c r="CEY187" s="229"/>
      <c r="CEZ187" s="229"/>
      <c r="CFA187" s="229"/>
      <c r="CFB187" s="229"/>
      <c r="CFC187" s="229"/>
      <c r="CFD187" s="229"/>
      <c r="CFE187" s="229"/>
      <c r="CFF187" s="229"/>
      <c r="CFG187" s="229"/>
      <c r="CFH187" s="229"/>
      <c r="CFI187" s="229"/>
      <c r="CFJ187" s="229"/>
      <c r="CFK187" s="229"/>
      <c r="CFL187" s="229"/>
      <c r="CFM187" s="229"/>
      <c r="CFN187" s="229"/>
      <c r="CFO187" s="229"/>
      <c r="CFP187" s="229"/>
      <c r="CFQ187" s="229"/>
      <c r="CFR187" s="229"/>
      <c r="CFS187" s="229"/>
      <c r="CFT187" s="229"/>
      <c r="CFU187" s="229"/>
      <c r="CFV187" s="229"/>
      <c r="CFW187" s="229"/>
      <c r="CFX187" s="229"/>
      <c r="CFY187" s="229"/>
      <c r="CFZ187" s="229"/>
      <c r="CGA187" s="229"/>
      <c r="CGB187" s="229"/>
      <c r="CGC187" s="229"/>
      <c r="CGD187" s="229"/>
      <c r="CGE187" s="229"/>
      <c r="CGF187" s="229"/>
      <c r="CGG187" s="229"/>
      <c r="CGH187" s="229"/>
      <c r="CGI187" s="229"/>
      <c r="CGJ187" s="229"/>
      <c r="CGK187" s="229"/>
      <c r="CGL187" s="229"/>
      <c r="CGM187" s="229"/>
      <c r="CGN187" s="229"/>
      <c r="CGO187" s="229"/>
      <c r="CGP187" s="229"/>
      <c r="CGQ187" s="229"/>
      <c r="CGR187" s="229"/>
      <c r="CGS187" s="229"/>
      <c r="CGT187" s="229"/>
      <c r="CGU187" s="229"/>
      <c r="CGV187" s="229"/>
      <c r="CGW187" s="229"/>
      <c r="CGX187" s="229"/>
      <c r="CGY187" s="229"/>
      <c r="CGZ187" s="229"/>
      <c r="CHA187" s="229"/>
      <c r="CHB187" s="229"/>
      <c r="CHC187" s="229"/>
      <c r="CHD187" s="229"/>
      <c r="CHE187" s="229"/>
      <c r="CHF187" s="229"/>
      <c r="CHG187" s="229"/>
      <c r="CHH187" s="229"/>
      <c r="CHI187" s="229"/>
      <c r="CHJ187" s="229"/>
      <c r="CHK187" s="229"/>
      <c r="CHL187" s="229"/>
      <c r="CHM187" s="229"/>
      <c r="CHN187" s="229"/>
      <c r="CHO187" s="229"/>
      <c r="CHP187" s="229"/>
      <c r="CHQ187" s="229"/>
      <c r="CHR187" s="229"/>
      <c r="CHS187" s="229"/>
      <c r="CHT187" s="229"/>
      <c r="CHU187" s="229"/>
      <c r="CHV187" s="229"/>
      <c r="CHW187" s="229"/>
      <c r="CHX187" s="229"/>
      <c r="CHY187" s="229"/>
      <c r="CHZ187" s="229"/>
      <c r="CIA187" s="229"/>
      <c r="CIB187" s="229"/>
      <c r="CIC187" s="229"/>
      <c r="CID187" s="229"/>
      <c r="CIE187" s="229"/>
      <c r="CIF187" s="229"/>
      <c r="CIG187" s="229"/>
      <c r="CIH187" s="229"/>
      <c r="CII187" s="229"/>
      <c r="CIJ187" s="229"/>
      <c r="CIK187" s="229"/>
      <c r="CIL187" s="229"/>
      <c r="CIM187" s="229"/>
      <c r="CIN187" s="229"/>
      <c r="CIO187" s="229"/>
      <c r="CIP187" s="229"/>
      <c r="CIQ187" s="229"/>
      <c r="CIR187" s="229"/>
      <c r="CIS187" s="229"/>
      <c r="CIT187" s="229"/>
      <c r="CIU187" s="229"/>
      <c r="CIV187" s="229"/>
      <c r="CIW187" s="229"/>
      <c r="CIX187" s="229"/>
      <c r="CIY187" s="229"/>
      <c r="CIZ187" s="229"/>
      <c r="CJA187" s="229"/>
      <c r="CJB187" s="229"/>
      <c r="CJC187" s="229"/>
      <c r="CJD187" s="229"/>
      <c r="CJE187" s="229"/>
      <c r="CJF187" s="229"/>
      <c r="CJG187" s="229"/>
      <c r="CJH187" s="229"/>
      <c r="CJI187" s="229"/>
      <c r="CJJ187" s="229"/>
      <c r="CJK187" s="229"/>
      <c r="CJL187" s="229"/>
      <c r="CJM187" s="229"/>
      <c r="CJN187" s="229"/>
      <c r="CJO187" s="229"/>
      <c r="CJP187" s="229"/>
      <c r="CJQ187" s="229"/>
      <c r="CJR187" s="229"/>
      <c r="CJS187" s="229"/>
      <c r="CJT187" s="229"/>
      <c r="CJU187" s="229"/>
      <c r="CJV187" s="229"/>
      <c r="CJW187" s="229"/>
      <c r="CJX187" s="229"/>
      <c r="CJY187" s="229"/>
      <c r="CJZ187" s="229"/>
      <c r="CKA187" s="229"/>
      <c r="CKB187" s="229"/>
      <c r="CKC187" s="229"/>
      <c r="CKD187" s="229"/>
      <c r="CKE187" s="229"/>
      <c r="CKF187" s="229"/>
      <c r="CKG187" s="229"/>
      <c r="CKH187" s="229"/>
      <c r="CKI187" s="229"/>
      <c r="CKJ187" s="229"/>
      <c r="CKK187" s="229"/>
      <c r="CKL187" s="229"/>
      <c r="CKM187" s="229"/>
      <c r="CKN187" s="229"/>
      <c r="CKO187" s="229"/>
      <c r="CKP187" s="229"/>
      <c r="CKQ187" s="229"/>
      <c r="CKR187" s="229"/>
      <c r="CKS187" s="229"/>
      <c r="CKT187" s="229"/>
      <c r="CKU187" s="229"/>
      <c r="CKV187" s="229"/>
      <c r="CKW187" s="229"/>
      <c r="CKX187" s="229"/>
      <c r="CKY187" s="229"/>
      <c r="CKZ187" s="229"/>
      <c r="CLA187" s="229"/>
      <c r="CLB187" s="229"/>
      <c r="CLC187" s="229"/>
      <c r="CLD187" s="229"/>
      <c r="CLE187" s="229"/>
      <c r="CLF187" s="229"/>
      <c r="CLG187" s="229"/>
      <c r="CLH187" s="229"/>
      <c r="CLI187" s="229"/>
      <c r="CLJ187" s="229"/>
      <c r="CLK187" s="229"/>
      <c r="CLL187" s="229"/>
      <c r="CLM187" s="229"/>
      <c r="CLN187" s="229"/>
      <c r="CLO187" s="229"/>
      <c r="CLP187" s="229"/>
      <c r="CLQ187" s="229"/>
      <c r="CLR187" s="229"/>
      <c r="CLS187" s="229"/>
      <c r="CLT187" s="229"/>
      <c r="CLU187" s="229"/>
      <c r="CLV187" s="229"/>
      <c r="CLW187" s="229"/>
      <c r="CLX187" s="229"/>
      <c r="CLY187" s="229"/>
      <c r="CLZ187" s="229"/>
      <c r="CMA187" s="229"/>
      <c r="CMB187" s="229"/>
      <c r="CMC187" s="229"/>
      <c r="CMD187" s="229"/>
      <c r="CME187" s="229"/>
      <c r="CMF187" s="229"/>
      <c r="CMG187" s="229"/>
      <c r="CMH187" s="229"/>
      <c r="CMI187" s="229"/>
      <c r="CMJ187" s="229"/>
      <c r="CMK187" s="229"/>
      <c r="CML187" s="229"/>
      <c r="CMM187" s="229"/>
      <c r="CMN187" s="229"/>
      <c r="CMO187" s="229"/>
      <c r="CMP187" s="229"/>
      <c r="CMQ187" s="229"/>
      <c r="CMR187" s="229"/>
      <c r="CMS187" s="229"/>
      <c r="CMT187" s="229"/>
      <c r="CMU187" s="229"/>
      <c r="CMV187" s="229"/>
      <c r="CMW187" s="229"/>
      <c r="CMX187" s="229"/>
      <c r="CMY187" s="229"/>
      <c r="CMZ187" s="229"/>
      <c r="CNA187" s="229"/>
      <c r="CNB187" s="229"/>
      <c r="CNC187" s="229"/>
      <c r="CND187" s="229"/>
      <c r="CNE187" s="229"/>
      <c r="CNF187" s="229"/>
      <c r="CNG187" s="229"/>
      <c r="CNH187" s="229"/>
      <c r="CNI187" s="229"/>
      <c r="CNJ187" s="229"/>
      <c r="CNK187" s="229"/>
      <c r="CNL187" s="229"/>
      <c r="CNM187" s="229"/>
      <c r="CNN187" s="229"/>
      <c r="CNO187" s="229"/>
      <c r="CNP187" s="229"/>
      <c r="CNQ187" s="229"/>
      <c r="CNR187" s="229"/>
      <c r="CNS187" s="229"/>
      <c r="CNT187" s="229"/>
      <c r="CNU187" s="229"/>
      <c r="CNV187" s="229"/>
      <c r="CNW187" s="229"/>
      <c r="CNX187" s="229"/>
      <c r="CNY187" s="229"/>
      <c r="CNZ187" s="229"/>
      <c r="COA187" s="229"/>
      <c r="COB187" s="229"/>
      <c r="COC187" s="229"/>
      <c r="COD187" s="229"/>
      <c r="COE187" s="229"/>
      <c r="COF187" s="229"/>
      <c r="COG187" s="229"/>
      <c r="COH187" s="229"/>
      <c r="COI187" s="229"/>
      <c r="COJ187" s="229"/>
      <c r="COK187" s="229"/>
      <c r="COL187" s="229"/>
      <c r="COM187" s="229"/>
      <c r="CON187" s="229"/>
      <c r="COO187" s="229"/>
      <c r="COP187" s="229"/>
      <c r="COQ187" s="229"/>
      <c r="COR187" s="229"/>
      <c r="COS187" s="229"/>
      <c r="COT187" s="229"/>
      <c r="COU187" s="229"/>
      <c r="COV187" s="229"/>
      <c r="COW187" s="229"/>
      <c r="COX187" s="229"/>
      <c r="COY187" s="229"/>
      <c r="COZ187" s="229"/>
      <c r="CPA187" s="229"/>
      <c r="CPB187" s="229"/>
      <c r="CPC187" s="229"/>
      <c r="CPD187" s="229"/>
      <c r="CPE187" s="229"/>
      <c r="CPF187" s="229"/>
      <c r="CPG187" s="229"/>
      <c r="CPH187" s="229"/>
      <c r="CPI187" s="229"/>
      <c r="CPJ187" s="229"/>
      <c r="CPK187" s="229"/>
      <c r="CPL187" s="229"/>
      <c r="CPM187" s="229"/>
      <c r="CPN187" s="229"/>
      <c r="CPO187" s="229"/>
      <c r="CPP187" s="229"/>
      <c r="CPQ187" s="229"/>
      <c r="CPR187" s="229"/>
      <c r="CPS187" s="229"/>
      <c r="CPT187" s="229"/>
      <c r="CPU187" s="229"/>
      <c r="CPV187" s="229"/>
      <c r="CPW187" s="229"/>
      <c r="CPX187" s="229"/>
      <c r="CPY187" s="229"/>
      <c r="CPZ187" s="229"/>
      <c r="CQA187" s="229"/>
      <c r="CQB187" s="229"/>
      <c r="CQC187" s="229"/>
      <c r="CQD187" s="229"/>
      <c r="CQE187" s="229"/>
      <c r="CQF187" s="229"/>
      <c r="CQG187" s="229"/>
      <c r="CQH187" s="229"/>
      <c r="CQI187" s="229"/>
      <c r="CQJ187" s="229"/>
      <c r="CQK187" s="229"/>
      <c r="CQL187" s="229"/>
      <c r="CQM187" s="229"/>
      <c r="CQN187" s="229"/>
      <c r="CQO187" s="229"/>
      <c r="CQP187" s="229"/>
      <c r="CQQ187" s="229"/>
      <c r="CQR187" s="229"/>
      <c r="CQS187" s="229"/>
      <c r="CQT187" s="229"/>
      <c r="CQU187" s="229"/>
      <c r="CQV187" s="229"/>
      <c r="CQW187" s="229"/>
      <c r="CQX187" s="229"/>
      <c r="CQY187" s="229"/>
      <c r="CQZ187" s="229"/>
      <c r="CRA187" s="229"/>
      <c r="CRB187" s="229"/>
      <c r="CRC187" s="229"/>
      <c r="CRD187" s="229"/>
      <c r="CRE187" s="229"/>
      <c r="CRF187" s="229"/>
      <c r="CRG187" s="229"/>
      <c r="CRH187" s="229"/>
      <c r="CRI187" s="229"/>
      <c r="CRJ187" s="229"/>
      <c r="CRK187" s="229"/>
      <c r="CRL187" s="229"/>
      <c r="CRM187" s="229"/>
      <c r="CRN187" s="229"/>
      <c r="CRO187" s="229"/>
      <c r="CRP187" s="229"/>
      <c r="CRQ187" s="229"/>
      <c r="CRR187" s="229"/>
      <c r="CRS187" s="229"/>
      <c r="CRT187" s="229"/>
      <c r="CRU187" s="229"/>
      <c r="CRV187" s="229"/>
      <c r="CRW187" s="229"/>
      <c r="CRX187" s="229"/>
      <c r="CRY187" s="229"/>
      <c r="CRZ187" s="229"/>
      <c r="CSA187" s="229"/>
      <c r="CSB187" s="229"/>
      <c r="CSC187" s="229"/>
      <c r="CSD187" s="229"/>
      <c r="CSE187" s="229"/>
      <c r="CSF187" s="229"/>
      <c r="CSG187" s="229"/>
      <c r="CSH187" s="229"/>
      <c r="CSI187" s="229"/>
      <c r="CSJ187" s="229"/>
      <c r="CSK187" s="229"/>
      <c r="CSL187" s="229"/>
      <c r="CSM187" s="229"/>
      <c r="CSN187" s="229"/>
      <c r="CSO187" s="229"/>
      <c r="CSP187" s="229"/>
      <c r="CSQ187" s="229"/>
      <c r="CSR187" s="229"/>
      <c r="CSS187" s="229"/>
      <c r="CST187" s="229"/>
      <c r="CSU187" s="229"/>
      <c r="CSV187" s="229"/>
      <c r="CSW187" s="229"/>
      <c r="CSX187" s="229"/>
      <c r="CSY187" s="229"/>
      <c r="CSZ187" s="229"/>
      <c r="CTA187" s="229"/>
      <c r="CTB187" s="229"/>
      <c r="CTC187" s="229"/>
      <c r="CTD187" s="229"/>
      <c r="CTE187" s="229"/>
      <c r="CTF187" s="229"/>
      <c r="CTG187" s="229"/>
      <c r="CTH187" s="229"/>
      <c r="CTI187" s="229"/>
      <c r="CTJ187" s="229"/>
      <c r="CTK187" s="229"/>
      <c r="CTL187" s="229"/>
      <c r="CTM187" s="229"/>
      <c r="CTN187" s="229"/>
      <c r="CTO187" s="229"/>
      <c r="CTP187" s="229"/>
      <c r="CTQ187" s="229"/>
      <c r="CTR187" s="229"/>
      <c r="CTS187" s="229"/>
      <c r="CTT187" s="229"/>
      <c r="CTU187" s="229"/>
      <c r="CTV187" s="229"/>
      <c r="CTW187" s="229"/>
      <c r="CTX187" s="229"/>
      <c r="CTY187" s="229"/>
      <c r="CTZ187" s="229"/>
      <c r="CUA187" s="229"/>
    </row>
    <row r="188" spans="1:2575" s="224" customFormat="1" ht="108.75" hidden="1" customHeight="1">
      <c r="A188" s="247"/>
      <c r="B188" s="248"/>
      <c r="C188" s="249"/>
      <c r="D188" s="250"/>
      <c r="E188" s="274"/>
      <c r="F188" s="252"/>
      <c r="G188" s="249"/>
      <c r="H188" s="256"/>
      <c r="I188" s="269"/>
      <c r="J188" s="270"/>
      <c r="K188" s="252"/>
      <c r="L188" s="252"/>
      <c r="N188" s="229"/>
      <c r="O188" s="229"/>
      <c r="P188" s="229"/>
      <c r="Q188" s="229"/>
      <c r="R188" s="229"/>
      <c r="S188" s="229"/>
      <c r="T188" s="229"/>
      <c r="U188" s="229"/>
      <c r="V188" s="229"/>
      <c r="W188" s="229"/>
      <c r="X188" s="229"/>
      <c r="Y188" s="229"/>
      <c r="Z188" s="229"/>
      <c r="AA188" s="229"/>
      <c r="AB188" s="229"/>
      <c r="AC188" s="229"/>
      <c r="AD188" s="229"/>
      <c r="AE188" s="229"/>
      <c r="AF188" s="229"/>
      <c r="AG188" s="229"/>
      <c r="AH188" s="229"/>
      <c r="AI188" s="229"/>
      <c r="AJ188" s="229"/>
      <c r="AK188" s="229"/>
      <c r="AL188" s="229"/>
      <c r="AM188" s="229"/>
      <c r="AN188" s="229"/>
      <c r="AO188" s="229"/>
      <c r="AP188" s="229"/>
      <c r="AQ188" s="229"/>
      <c r="AR188" s="229"/>
      <c r="AS188" s="229"/>
      <c r="AT188" s="229"/>
      <c r="AU188" s="229"/>
      <c r="AV188" s="229"/>
      <c r="AW188" s="229"/>
      <c r="AX188" s="229"/>
      <c r="AY188" s="229"/>
      <c r="AZ188" s="229"/>
      <c r="BA188" s="229"/>
      <c r="BB188" s="229"/>
      <c r="BC188" s="229"/>
      <c r="BD188" s="229"/>
      <c r="BE188" s="229"/>
      <c r="BF188" s="229"/>
      <c r="BG188" s="229"/>
      <c r="BH188" s="229"/>
      <c r="BI188" s="229"/>
      <c r="BJ188" s="229"/>
      <c r="BK188" s="229"/>
      <c r="BL188" s="229"/>
      <c r="BM188" s="229"/>
      <c r="BN188" s="229"/>
      <c r="BO188" s="229"/>
      <c r="BP188" s="229"/>
      <c r="BQ188" s="229"/>
      <c r="BR188" s="229"/>
      <c r="BS188" s="229"/>
      <c r="BT188" s="229"/>
      <c r="BU188" s="229"/>
      <c r="BV188" s="229"/>
      <c r="BW188" s="229"/>
      <c r="BX188" s="229"/>
      <c r="BY188" s="229"/>
      <c r="BZ188" s="229"/>
      <c r="CA188" s="229"/>
      <c r="CB188" s="229"/>
      <c r="CC188" s="229"/>
      <c r="CD188" s="229"/>
      <c r="CE188" s="229"/>
      <c r="CF188" s="229"/>
      <c r="CG188" s="229"/>
      <c r="CH188" s="229"/>
      <c r="CI188" s="229"/>
      <c r="CJ188" s="229"/>
      <c r="CK188" s="229"/>
      <c r="CL188" s="229"/>
      <c r="CM188" s="229"/>
      <c r="CN188" s="229"/>
      <c r="CO188" s="229"/>
      <c r="CP188" s="229"/>
      <c r="CQ188" s="229"/>
      <c r="CR188" s="229"/>
      <c r="CS188" s="229"/>
      <c r="CT188" s="229"/>
      <c r="CU188" s="229"/>
      <c r="CV188" s="229"/>
      <c r="CW188" s="229"/>
      <c r="CX188" s="229"/>
      <c r="CY188" s="229"/>
      <c r="CZ188" s="229"/>
      <c r="DA188" s="229"/>
      <c r="DB188" s="229"/>
      <c r="DC188" s="229"/>
      <c r="DD188" s="229"/>
      <c r="DE188" s="229"/>
      <c r="DF188" s="229"/>
      <c r="DG188" s="229"/>
      <c r="DH188" s="229"/>
      <c r="DI188" s="229"/>
      <c r="DJ188" s="229"/>
      <c r="DK188" s="229"/>
      <c r="DL188" s="229"/>
      <c r="DM188" s="229"/>
      <c r="DN188" s="229"/>
      <c r="DO188" s="229"/>
      <c r="DP188" s="229"/>
      <c r="DQ188" s="229"/>
      <c r="DR188" s="229"/>
      <c r="DS188" s="229"/>
      <c r="DT188" s="229"/>
      <c r="DU188" s="229"/>
      <c r="DV188" s="229"/>
      <c r="DW188" s="229"/>
      <c r="DX188" s="229"/>
      <c r="DY188" s="229"/>
      <c r="DZ188" s="229"/>
      <c r="EA188" s="229"/>
      <c r="EB188" s="229"/>
      <c r="EC188" s="229"/>
      <c r="ED188" s="229"/>
      <c r="EE188" s="229"/>
      <c r="EF188" s="229"/>
      <c r="EG188" s="229"/>
      <c r="EH188" s="229"/>
      <c r="EI188" s="229"/>
      <c r="EJ188" s="229"/>
      <c r="EK188" s="229"/>
      <c r="EL188" s="229"/>
      <c r="EM188" s="229"/>
      <c r="EN188" s="229"/>
      <c r="EO188" s="229"/>
      <c r="EP188" s="229"/>
      <c r="EQ188" s="229"/>
      <c r="ER188" s="229"/>
      <c r="ES188" s="229"/>
      <c r="ET188" s="229"/>
      <c r="EU188" s="229"/>
      <c r="EV188" s="229"/>
      <c r="EW188" s="229"/>
      <c r="EX188" s="229"/>
      <c r="EY188" s="229"/>
      <c r="EZ188" s="229"/>
      <c r="FA188" s="229"/>
      <c r="FB188" s="229"/>
      <c r="FC188" s="229"/>
      <c r="FD188" s="229"/>
      <c r="FE188" s="229"/>
      <c r="FF188" s="229"/>
      <c r="FG188" s="229"/>
      <c r="FH188" s="229"/>
      <c r="FI188" s="229"/>
      <c r="FJ188" s="229"/>
      <c r="FK188" s="229"/>
      <c r="FL188" s="229"/>
      <c r="FM188" s="229"/>
      <c r="FN188" s="229"/>
      <c r="FO188" s="229"/>
      <c r="FP188" s="229"/>
      <c r="FQ188" s="229"/>
      <c r="FR188" s="229"/>
      <c r="FS188" s="229"/>
      <c r="FT188" s="229"/>
      <c r="FU188" s="229"/>
      <c r="FV188" s="229"/>
      <c r="FW188" s="229"/>
      <c r="FX188" s="229"/>
      <c r="FY188" s="229"/>
      <c r="FZ188" s="229"/>
      <c r="GA188" s="229"/>
      <c r="GB188" s="229"/>
      <c r="GC188" s="229"/>
      <c r="GD188" s="229"/>
      <c r="GE188" s="229"/>
      <c r="GF188" s="229"/>
      <c r="GG188" s="229"/>
      <c r="GH188" s="229"/>
      <c r="GI188" s="229"/>
      <c r="GJ188" s="229"/>
      <c r="GK188" s="229"/>
      <c r="GL188" s="229"/>
      <c r="GM188" s="229"/>
      <c r="GN188" s="229"/>
      <c r="GO188" s="229"/>
      <c r="GP188" s="229"/>
      <c r="GQ188" s="229"/>
      <c r="GR188" s="229"/>
      <c r="GS188" s="229"/>
      <c r="GT188" s="229"/>
      <c r="GU188" s="229"/>
      <c r="GV188" s="229"/>
      <c r="GW188" s="229"/>
      <c r="GX188" s="229"/>
      <c r="GY188" s="229"/>
      <c r="GZ188" s="229"/>
      <c r="HA188" s="229"/>
      <c r="HB188" s="229"/>
      <c r="HC188" s="229"/>
      <c r="HD188" s="229"/>
      <c r="HE188" s="229"/>
      <c r="HF188" s="229"/>
      <c r="HG188" s="229"/>
      <c r="HH188" s="229"/>
      <c r="HI188" s="229"/>
      <c r="HJ188" s="229"/>
      <c r="HK188" s="229"/>
      <c r="HL188" s="229"/>
      <c r="HM188" s="229"/>
      <c r="HN188" s="229"/>
      <c r="HO188" s="229"/>
      <c r="HP188" s="229"/>
      <c r="HQ188" s="229"/>
      <c r="HR188" s="229"/>
      <c r="HS188" s="229"/>
      <c r="HT188" s="229"/>
      <c r="HU188" s="229"/>
      <c r="HV188" s="229"/>
      <c r="HW188" s="229"/>
      <c r="HX188" s="229"/>
      <c r="HY188" s="229"/>
      <c r="HZ188" s="229"/>
      <c r="IA188" s="229"/>
      <c r="IB188" s="229"/>
      <c r="IC188" s="229"/>
      <c r="ID188" s="229"/>
      <c r="IE188" s="229"/>
      <c r="IF188" s="229"/>
      <c r="IG188" s="229"/>
      <c r="IH188" s="229"/>
      <c r="II188" s="229"/>
      <c r="IJ188" s="229"/>
      <c r="IK188" s="229"/>
      <c r="IL188" s="229"/>
      <c r="IM188" s="229"/>
      <c r="IN188" s="229"/>
      <c r="IO188" s="229"/>
      <c r="IP188" s="229"/>
      <c r="IQ188" s="229"/>
      <c r="IR188" s="229"/>
      <c r="IS188" s="229"/>
      <c r="IT188" s="229"/>
      <c r="IU188" s="229"/>
      <c r="IV188" s="229"/>
      <c r="IW188" s="229"/>
      <c r="IX188" s="229"/>
      <c r="IY188" s="229"/>
      <c r="IZ188" s="229"/>
      <c r="JA188" s="229"/>
      <c r="JB188" s="229"/>
      <c r="JC188" s="229"/>
      <c r="JD188" s="229"/>
      <c r="JE188" s="229"/>
      <c r="JF188" s="229"/>
      <c r="JG188" s="229"/>
      <c r="JH188" s="229"/>
      <c r="JI188" s="229"/>
      <c r="JJ188" s="229"/>
      <c r="JK188" s="229"/>
      <c r="JL188" s="229"/>
      <c r="JM188" s="229"/>
      <c r="JN188" s="229"/>
      <c r="JO188" s="229"/>
      <c r="JP188" s="229"/>
      <c r="JQ188" s="229"/>
      <c r="JR188" s="229"/>
      <c r="JS188" s="229"/>
      <c r="JT188" s="229"/>
      <c r="JU188" s="229"/>
      <c r="JV188" s="229"/>
      <c r="JW188" s="229"/>
      <c r="JX188" s="229"/>
      <c r="JY188" s="229"/>
      <c r="JZ188" s="229"/>
      <c r="KA188" s="229"/>
      <c r="KB188" s="229"/>
      <c r="KC188" s="229"/>
      <c r="KD188" s="229"/>
      <c r="KE188" s="229"/>
      <c r="KF188" s="229"/>
      <c r="KG188" s="229"/>
      <c r="KH188" s="229"/>
      <c r="KI188" s="229"/>
      <c r="KJ188" s="229"/>
      <c r="KK188" s="229"/>
      <c r="KL188" s="229"/>
      <c r="KM188" s="229"/>
      <c r="KN188" s="229"/>
      <c r="KO188" s="229"/>
      <c r="KP188" s="229"/>
      <c r="KQ188" s="229"/>
      <c r="KR188" s="229"/>
      <c r="KS188" s="229"/>
      <c r="KT188" s="229"/>
      <c r="KU188" s="229"/>
      <c r="KV188" s="229"/>
      <c r="KW188" s="229"/>
      <c r="KX188" s="229"/>
      <c r="KY188" s="229"/>
      <c r="KZ188" s="229"/>
      <c r="LA188" s="229"/>
      <c r="LB188" s="229"/>
      <c r="LC188" s="229"/>
      <c r="LD188" s="229"/>
      <c r="LE188" s="229"/>
      <c r="LF188" s="229"/>
      <c r="LG188" s="229"/>
      <c r="LH188" s="229"/>
      <c r="LI188" s="229"/>
      <c r="LJ188" s="229"/>
      <c r="LK188" s="229"/>
      <c r="LL188" s="229"/>
      <c r="LM188" s="229"/>
      <c r="LN188" s="229"/>
      <c r="LO188" s="229"/>
      <c r="LP188" s="229"/>
      <c r="LQ188" s="229"/>
      <c r="LR188" s="229"/>
      <c r="LS188" s="229"/>
      <c r="LT188" s="229"/>
      <c r="LU188" s="229"/>
      <c r="LV188" s="229"/>
      <c r="LW188" s="229"/>
      <c r="LX188" s="229"/>
      <c r="LY188" s="229"/>
      <c r="LZ188" s="229"/>
      <c r="MA188" s="229"/>
      <c r="MB188" s="229"/>
      <c r="MC188" s="229"/>
      <c r="MD188" s="229"/>
      <c r="ME188" s="229"/>
      <c r="MF188" s="229"/>
      <c r="MG188" s="229"/>
      <c r="MH188" s="229"/>
      <c r="MI188" s="229"/>
      <c r="MJ188" s="229"/>
      <c r="MK188" s="229"/>
      <c r="ML188" s="229"/>
      <c r="MM188" s="229"/>
      <c r="MN188" s="229"/>
      <c r="MO188" s="229"/>
      <c r="MP188" s="229"/>
      <c r="MQ188" s="229"/>
      <c r="MR188" s="229"/>
      <c r="MS188" s="229"/>
      <c r="MT188" s="229"/>
      <c r="MU188" s="229"/>
      <c r="MV188" s="229"/>
      <c r="MW188" s="229"/>
      <c r="MX188" s="229"/>
      <c r="MY188" s="229"/>
      <c r="MZ188" s="229"/>
      <c r="NA188" s="229"/>
      <c r="NB188" s="229"/>
      <c r="NC188" s="229"/>
      <c r="ND188" s="229"/>
      <c r="NE188" s="229"/>
      <c r="NF188" s="229"/>
      <c r="NG188" s="229"/>
      <c r="NH188" s="229"/>
      <c r="NI188" s="229"/>
      <c r="NJ188" s="229"/>
      <c r="NK188" s="229"/>
      <c r="NL188" s="229"/>
      <c r="NM188" s="229"/>
      <c r="NN188" s="229"/>
      <c r="NO188" s="229"/>
      <c r="NP188" s="229"/>
      <c r="NQ188" s="229"/>
      <c r="NR188" s="229"/>
      <c r="NS188" s="229"/>
      <c r="NT188" s="229"/>
      <c r="NU188" s="229"/>
      <c r="NV188" s="229"/>
      <c r="NW188" s="229"/>
      <c r="NX188" s="229"/>
      <c r="NY188" s="229"/>
      <c r="NZ188" s="229"/>
      <c r="OA188" s="229"/>
      <c r="OB188" s="229"/>
      <c r="OC188" s="229"/>
      <c r="OD188" s="229"/>
      <c r="OE188" s="229"/>
      <c r="OF188" s="229"/>
      <c r="OG188" s="229"/>
      <c r="OH188" s="229"/>
      <c r="OI188" s="229"/>
      <c r="OJ188" s="229"/>
      <c r="OK188" s="229"/>
      <c r="OL188" s="229"/>
      <c r="OM188" s="229"/>
      <c r="ON188" s="229"/>
      <c r="OO188" s="229"/>
      <c r="OP188" s="229"/>
      <c r="OQ188" s="229"/>
      <c r="OR188" s="229"/>
      <c r="OS188" s="229"/>
      <c r="OT188" s="229"/>
      <c r="OU188" s="229"/>
      <c r="OV188" s="229"/>
      <c r="OW188" s="229"/>
      <c r="OX188" s="229"/>
      <c r="OY188" s="229"/>
      <c r="OZ188" s="229"/>
      <c r="PA188" s="229"/>
      <c r="PB188" s="229"/>
      <c r="PC188" s="229"/>
      <c r="PD188" s="229"/>
      <c r="PE188" s="229"/>
      <c r="PF188" s="229"/>
      <c r="PG188" s="229"/>
      <c r="PH188" s="229"/>
      <c r="PI188" s="229"/>
      <c r="PJ188" s="229"/>
      <c r="PK188" s="229"/>
      <c r="PL188" s="229"/>
      <c r="PM188" s="229"/>
      <c r="PN188" s="229"/>
      <c r="PO188" s="229"/>
      <c r="PP188" s="229"/>
      <c r="PQ188" s="229"/>
      <c r="PR188" s="229"/>
      <c r="PS188" s="229"/>
      <c r="PT188" s="229"/>
      <c r="PU188" s="229"/>
      <c r="PV188" s="229"/>
      <c r="PW188" s="229"/>
      <c r="PX188" s="229"/>
      <c r="PY188" s="229"/>
      <c r="PZ188" s="229"/>
      <c r="QA188" s="229"/>
      <c r="QB188" s="229"/>
      <c r="QC188" s="229"/>
      <c r="QD188" s="229"/>
      <c r="QE188" s="229"/>
      <c r="QF188" s="229"/>
      <c r="QG188" s="229"/>
      <c r="QH188" s="229"/>
      <c r="QI188" s="229"/>
      <c r="QJ188" s="229"/>
      <c r="QK188" s="229"/>
      <c r="QL188" s="229"/>
      <c r="QM188" s="229"/>
      <c r="QN188" s="229"/>
      <c r="QO188" s="229"/>
      <c r="QP188" s="229"/>
      <c r="QQ188" s="229"/>
      <c r="QR188" s="229"/>
      <c r="QS188" s="229"/>
      <c r="QT188" s="229"/>
      <c r="QU188" s="229"/>
      <c r="QV188" s="229"/>
      <c r="QW188" s="229"/>
      <c r="QX188" s="229"/>
      <c r="QY188" s="229"/>
      <c r="QZ188" s="229"/>
      <c r="RA188" s="229"/>
      <c r="RB188" s="229"/>
      <c r="RC188" s="229"/>
      <c r="RD188" s="229"/>
      <c r="RE188" s="229"/>
      <c r="RF188" s="229"/>
      <c r="RG188" s="229"/>
      <c r="RH188" s="229"/>
      <c r="RI188" s="229"/>
      <c r="RJ188" s="229"/>
      <c r="RK188" s="229"/>
      <c r="RL188" s="229"/>
      <c r="RM188" s="229"/>
      <c r="RN188" s="229"/>
      <c r="RO188" s="229"/>
      <c r="RP188" s="229"/>
      <c r="RQ188" s="229"/>
      <c r="RR188" s="229"/>
      <c r="RS188" s="229"/>
      <c r="RT188" s="229"/>
      <c r="RU188" s="229"/>
      <c r="RV188" s="229"/>
      <c r="RW188" s="229"/>
      <c r="RX188" s="229"/>
      <c r="RY188" s="229"/>
      <c r="RZ188" s="229"/>
      <c r="SA188" s="229"/>
      <c r="SB188" s="229"/>
      <c r="SC188" s="229"/>
      <c r="SD188" s="229"/>
      <c r="SE188" s="229"/>
      <c r="SF188" s="229"/>
      <c r="SG188" s="229"/>
      <c r="SH188" s="229"/>
      <c r="SI188" s="229"/>
      <c r="SJ188" s="229"/>
      <c r="SK188" s="229"/>
      <c r="SL188" s="229"/>
      <c r="SM188" s="229"/>
      <c r="SN188" s="229"/>
      <c r="SO188" s="229"/>
      <c r="SP188" s="229"/>
      <c r="SQ188" s="229"/>
      <c r="SR188" s="229"/>
      <c r="SS188" s="229"/>
      <c r="ST188" s="229"/>
      <c r="SU188" s="229"/>
      <c r="SV188" s="229"/>
      <c r="SW188" s="229"/>
      <c r="SX188" s="229"/>
      <c r="SY188" s="229"/>
      <c r="SZ188" s="229"/>
      <c r="TA188" s="229"/>
      <c r="TB188" s="229"/>
      <c r="TC188" s="229"/>
      <c r="TD188" s="229"/>
      <c r="TE188" s="229"/>
      <c r="TF188" s="229"/>
      <c r="TG188" s="229"/>
      <c r="TH188" s="229"/>
      <c r="TI188" s="229"/>
      <c r="TJ188" s="229"/>
      <c r="TK188" s="229"/>
      <c r="TL188" s="229"/>
      <c r="TM188" s="229"/>
      <c r="TN188" s="229"/>
      <c r="TO188" s="229"/>
      <c r="TP188" s="229"/>
      <c r="TQ188" s="229"/>
      <c r="TR188" s="229"/>
      <c r="TS188" s="229"/>
      <c r="TT188" s="229"/>
      <c r="TU188" s="229"/>
      <c r="TV188" s="229"/>
      <c r="TW188" s="229"/>
      <c r="TX188" s="229"/>
      <c r="TY188" s="229"/>
      <c r="TZ188" s="229"/>
      <c r="UA188" s="229"/>
      <c r="UB188" s="229"/>
      <c r="UC188" s="229"/>
      <c r="UD188" s="229"/>
      <c r="UE188" s="229"/>
      <c r="UF188" s="229"/>
      <c r="UG188" s="229"/>
      <c r="UH188" s="229"/>
      <c r="UI188" s="229"/>
      <c r="UJ188" s="229"/>
      <c r="UK188" s="229"/>
      <c r="UL188" s="229"/>
      <c r="UM188" s="229"/>
      <c r="UN188" s="229"/>
      <c r="UO188" s="229"/>
      <c r="UP188" s="229"/>
      <c r="UQ188" s="229"/>
      <c r="UR188" s="229"/>
      <c r="US188" s="229"/>
      <c r="UT188" s="229"/>
      <c r="UU188" s="229"/>
      <c r="UV188" s="229"/>
      <c r="UW188" s="229"/>
      <c r="UX188" s="229"/>
      <c r="UY188" s="229"/>
      <c r="UZ188" s="229"/>
      <c r="VA188" s="229"/>
      <c r="VB188" s="229"/>
      <c r="VC188" s="229"/>
      <c r="VD188" s="229"/>
      <c r="VE188" s="229"/>
      <c r="VF188" s="229"/>
      <c r="VG188" s="229"/>
      <c r="VH188" s="229"/>
      <c r="VI188" s="229"/>
      <c r="VJ188" s="229"/>
      <c r="VK188" s="229"/>
      <c r="VL188" s="229"/>
      <c r="VM188" s="229"/>
      <c r="VN188" s="229"/>
      <c r="VO188" s="229"/>
      <c r="VP188" s="229"/>
      <c r="VQ188" s="229"/>
      <c r="VR188" s="229"/>
      <c r="VS188" s="229"/>
      <c r="VT188" s="229"/>
      <c r="VU188" s="229"/>
      <c r="VV188" s="229"/>
      <c r="VW188" s="229"/>
      <c r="VX188" s="229"/>
      <c r="VY188" s="229"/>
      <c r="VZ188" s="229"/>
      <c r="WA188" s="229"/>
      <c r="WB188" s="229"/>
      <c r="WC188" s="229"/>
      <c r="WD188" s="229"/>
      <c r="WE188" s="229"/>
      <c r="WF188" s="229"/>
      <c r="WG188" s="229"/>
      <c r="WH188" s="229"/>
      <c r="WI188" s="229"/>
      <c r="WJ188" s="229"/>
      <c r="WK188" s="229"/>
      <c r="WL188" s="229"/>
      <c r="WM188" s="229"/>
      <c r="WN188" s="229"/>
      <c r="WO188" s="229"/>
      <c r="WP188" s="229"/>
      <c r="WQ188" s="229"/>
      <c r="WR188" s="229"/>
      <c r="WS188" s="229"/>
      <c r="WT188" s="229"/>
      <c r="WU188" s="229"/>
      <c r="WV188" s="229"/>
      <c r="WW188" s="229"/>
      <c r="WX188" s="229"/>
      <c r="WY188" s="229"/>
      <c r="WZ188" s="229"/>
      <c r="XA188" s="229"/>
      <c r="XB188" s="229"/>
      <c r="XC188" s="229"/>
      <c r="XD188" s="229"/>
      <c r="XE188" s="229"/>
      <c r="XF188" s="229"/>
      <c r="XG188" s="229"/>
      <c r="XH188" s="229"/>
      <c r="XI188" s="229"/>
      <c r="XJ188" s="229"/>
      <c r="XK188" s="229"/>
      <c r="XL188" s="229"/>
      <c r="XM188" s="229"/>
      <c r="XN188" s="229"/>
      <c r="XO188" s="229"/>
      <c r="XP188" s="229"/>
      <c r="XQ188" s="229"/>
      <c r="XR188" s="229"/>
      <c r="XS188" s="229"/>
      <c r="XT188" s="229"/>
      <c r="XU188" s="229"/>
      <c r="XV188" s="229"/>
      <c r="XW188" s="229"/>
      <c r="XX188" s="229"/>
      <c r="XY188" s="229"/>
      <c r="XZ188" s="229"/>
      <c r="YA188" s="229"/>
      <c r="YB188" s="229"/>
      <c r="YC188" s="229"/>
      <c r="YD188" s="229"/>
      <c r="YE188" s="229"/>
      <c r="YF188" s="229"/>
      <c r="YG188" s="229"/>
      <c r="YH188" s="229"/>
      <c r="YI188" s="229"/>
      <c r="YJ188" s="229"/>
      <c r="YK188" s="229"/>
      <c r="YL188" s="229"/>
      <c r="YM188" s="229"/>
      <c r="YN188" s="229"/>
      <c r="YO188" s="229"/>
      <c r="YP188" s="229"/>
      <c r="YQ188" s="229"/>
      <c r="YR188" s="229"/>
      <c r="YS188" s="229"/>
      <c r="YT188" s="229"/>
      <c r="YU188" s="229"/>
      <c r="YV188" s="229"/>
      <c r="YW188" s="229"/>
      <c r="YX188" s="229"/>
      <c r="YY188" s="229"/>
      <c r="YZ188" s="229"/>
      <c r="ZA188" s="229"/>
      <c r="ZB188" s="229"/>
      <c r="ZC188" s="229"/>
      <c r="ZD188" s="229"/>
      <c r="ZE188" s="229"/>
      <c r="ZF188" s="229"/>
      <c r="ZG188" s="229"/>
      <c r="ZH188" s="229"/>
      <c r="ZI188" s="229"/>
      <c r="ZJ188" s="229"/>
      <c r="ZK188" s="229"/>
      <c r="ZL188" s="229"/>
      <c r="ZM188" s="229"/>
      <c r="ZN188" s="229"/>
      <c r="ZO188" s="229"/>
      <c r="ZP188" s="229"/>
      <c r="ZQ188" s="229"/>
      <c r="ZR188" s="229"/>
      <c r="ZS188" s="229"/>
      <c r="ZT188" s="229"/>
      <c r="ZU188" s="229"/>
      <c r="ZV188" s="229"/>
      <c r="ZW188" s="229"/>
      <c r="ZX188" s="229"/>
      <c r="ZY188" s="229"/>
      <c r="ZZ188" s="229"/>
      <c r="AAA188" s="229"/>
      <c r="AAB188" s="229"/>
      <c r="AAC188" s="229"/>
      <c r="AAD188" s="229"/>
      <c r="AAE188" s="229"/>
      <c r="AAF188" s="229"/>
      <c r="AAG188" s="229"/>
      <c r="AAH188" s="229"/>
      <c r="AAI188" s="229"/>
      <c r="AAJ188" s="229"/>
      <c r="AAK188" s="229"/>
      <c r="AAL188" s="229"/>
      <c r="AAM188" s="229"/>
      <c r="AAN188" s="229"/>
      <c r="AAO188" s="229"/>
      <c r="AAP188" s="229"/>
      <c r="AAQ188" s="229"/>
      <c r="AAR188" s="229"/>
      <c r="AAS188" s="229"/>
      <c r="AAT188" s="229"/>
      <c r="AAU188" s="229"/>
      <c r="AAV188" s="229"/>
      <c r="AAW188" s="229"/>
      <c r="AAX188" s="229"/>
      <c r="AAY188" s="229"/>
      <c r="AAZ188" s="229"/>
      <c r="ABA188" s="229"/>
      <c r="ABB188" s="229"/>
      <c r="ABC188" s="229"/>
      <c r="ABD188" s="229"/>
      <c r="ABE188" s="229"/>
      <c r="ABF188" s="229"/>
      <c r="ABG188" s="229"/>
      <c r="ABH188" s="229"/>
      <c r="ABI188" s="229"/>
      <c r="ABJ188" s="229"/>
      <c r="ABK188" s="229"/>
      <c r="ABL188" s="229"/>
      <c r="ABM188" s="229"/>
      <c r="ABN188" s="229"/>
      <c r="ABO188" s="229"/>
      <c r="ABP188" s="229"/>
      <c r="ABQ188" s="229"/>
      <c r="ABR188" s="229"/>
      <c r="ABS188" s="229"/>
      <c r="ABT188" s="229"/>
      <c r="ABU188" s="229"/>
      <c r="ABV188" s="229"/>
      <c r="ABW188" s="229"/>
      <c r="ABX188" s="229"/>
      <c r="ABY188" s="229"/>
      <c r="ABZ188" s="229"/>
      <c r="ACA188" s="229"/>
      <c r="ACB188" s="229"/>
      <c r="ACC188" s="229"/>
      <c r="ACD188" s="229"/>
      <c r="ACE188" s="229"/>
      <c r="ACF188" s="229"/>
      <c r="ACG188" s="229"/>
      <c r="ACH188" s="229"/>
      <c r="ACI188" s="229"/>
      <c r="ACJ188" s="229"/>
      <c r="ACK188" s="229"/>
      <c r="ACL188" s="229"/>
      <c r="ACM188" s="229"/>
      <c r="ACN188" s="229"/>
      <c r="ACO188" s="229"/>
      <c r="ACP188" s="229"/>
      <c r="ACQ188" s="229"/>
      <c r="ACR188" s="229"/>
      <c r="ACS188" s="229"/>
      <c r="ACT188" s="229"/>
      <c r="ACU188" s="229"/>
      <c r="ACV188" s="229"/>
      <c r="ACW188" s="229"/>
      <c r="ACX188" s="229"/>
      <c r="ACY188" s="229"/>
      <c r="ACZ188" s="229"/>
      <c r="ADA188" s="229"/>
      <c r="ADB188" s="229"/>
      <c r="ADC188" s="229"/>
      <c r="ADD188" s="229"/>
      <c r="ADE188" s="229"/>
      <c r="ADF188" s="229"/>
      <c r="ADG188" s="229"/>
      <c r="ADH188" s="229"/>
      <c r="ADI188" s="229"/>
      <c r="ADJ188" s="229"/>
      <c r="ADK188" s="229"/>
      <c r="ADL188" s="229"/>
      <c r="ADM188" s="229"/>
      <c r="ADN188" s="229"/>
      <c r="ADO188" s="229"/>
      <c r="ADP188" s="229"/>
      <c r="ADQ188" s="229"/>
      <c r="ADR188" s="229"/>
      <c r="ADS188" s="229"/>
      <c r="ADT188" s="229"/>
      <c r="ADU188" s="229"/>
      <c r="ADV188" s="229"/>
      <c r="ADW188" s="229"/>
      <c r="ADX188" s="229"/>
      <c r="ADY188" s="229"/>
      <c r="ADZ188" s="229"/>
      <c r="AEA188" s="229"/>
      <c r="AEB188" s="229"/>
      <c r="AEC188" s="229"/>
      <c r="AED188" s="229"/>
      <c r="AEE188" s="229"/>
      <c r="AEF188" s="229"/>
      <c r="AEG188" s="229"/>
      <c r="AEH188" s="229"/>
      <c r="AEI188" s="229"/>
      <c r="AEJ188" s="229"/>
      <c r="AEK188" s="229"/>
      <c r="AEL188" s="229"/>
      <c r="AEM188" s="229"/>
      <c r="AEN188" s="229"/>
      <c r="AEO188" s="229"/>
      <c r="AEP188" s="229"/>
      <c r="AEQ188" s="229"/>
      <c r="AER188" s="229"/>
      <c r="AES188" s="229"/>
      <c r="AET188" s="229"/>
      <c r="AEU188" s="229"/>
      <c r="AEV188" s="229"/>
      <c r="AEW188" s="229"/>
      <c r="AEX188" s="229"/>
      <c r="AEY188" s="229"/>
      <c r="AEZ188" s="229"/>
      <c r="AFA188" s="229"/>
      <c r="AFB188" s="229"/>
      <c r="AFC188" s="229"/>
      <c r="AFD188" s="229"/>
      <c r="AFE188" s="229"/>
      <c r="AFF188" s="229"/>
      <c r="AFG188" s="229"/>
      <c r="AFH188" s="229"/>
      <c r="AFI188" s="229"/>
      <c r="AFJ188" s="229"/>
      <c r="AFK188" s="229"/>
      <c r="AFL188" s="229"/>
      <c r="AFM188" s="229"/>
      <c r="AFN188" s="229"/>
      <c r="AFO188" s="229"/>
      <c r="AFP188" s="229"/>
      <c r="AFQ188" s="229"/>
      <c r="AFR188" s="229"/>
      <c r="AFS188" s="229"/>
      <c r="AFT188" s="229"/>
      <c r="AFU188" s="229"/>
      <c r="AFV188" s="229"/>
      <c r="AFW188" s="229"/>
      <c r="AFX188" s="229"/>
      <c r="AFY188" s="229"/>
      <c r="AFZ188" s="229"/>
      <c r="AGA188" s="229"/>
      <c r="AGB188" s="229"/>
      <c r="AGC188" s="229"/>
      <c r="AGD188" s="229"/>
      <c r="AGE188" s="229"/>
      <c r="AGF188" s="229"/>
      <c r="AGG188" s="229"/>
      <c r="AGH188" s="229"/>
      <c r="AGI188" s="229"/>
      <c r="AGJ188" s="229"/>
      <c r="AGK188" s="229"/>
      <c r="AGL188" s="229"/>
      <c r="AGM188" s="229"/>
      <c r="AGN188" s="229"/>
      <c r="AGO188" s="229"/>
      <c r="AGP188" s="229"/>
      <c r="AGQ188" s="229"/>
      <c r="AGR188" s="229"/>
      <c r="AGS188" s="229"/>
      <c r="AGT188" s="229"/>
      <c r="AGU188" s="229"/>
      <c r="AGV188" s="229"/>
      <c r="AGW188" s="229"/>
      <c r="AGX188" s="229"/>
      <c r="AGY188" s="229"/>
      <c r="AGZ188" s="229"/>
      <c r="AHA188" s="229"/>
      <c r="AHB188" s="229"/>
      <c r="AHC188" s="229"/>
      <c r="AHD188" s="229"/>
      <c r="AHE188" s="229"/>
      <c r="AHF188" s="229"/>
      <c r="AHG188" s="229"/>
      <c r="AHH188" s="229"/>
      <c r="AHI188" s="229"/>
      <c r="AHJ188" s="229"/>
      <c r="AHK188" s="229"/>
      <c r="AHL188" s="229"/>
      <c r="AHM188" s="229"/>
      <c r="AHN188" s="229"/>
      <c r="AHO188" s="229"/>
      <c r="AHP188" s="229"/>
      <c r="AHQ188" s="229"/>
      <c r="AHR188" s="229"/>
      <c r="AHS188" s="229"/>
      <c r="AHT188" s="229"/>
      <c r="AHU188" s="229"/>
      <c r="AHV188" s="229"/>
      <c r="AHW188" s="229"/>
      <c r="AHX188" s="229"/>
      <c r="AHY188" s="229"/>
      <c r="AHZ188" s="229"/>
      <c r="AIA188" s="229"/>
      <c r="AIB188" s="229"/>
      <c r="AIC188" s="229"/>
      <c r="AID188" s="229"/>
      <c r="AIE188" s="229"/>
      <c r="AIF188" s="229"/>
      <c r="AIG188" s="229"/>
      <c r="AIH188" s="229"/>
      <c r="AII188" s="229"/>
      <c r="AIJ188" s="229"/>
      <c r="AIK188" s="229"/>
      <c r="AIL188" s="229"/>
      <c r="AIM188" s="229"/>
      <c r="AIN188" s="229"/>
      <c r="AIO188" s="229"/>
      <c r="AIP188" s="229"/>
      <c r="AIQ188" s="229"/>
      <c r="AIR188" s="229"/>
      <c r="AIS188" s="229"/>
      <c r="AIT188" s="229"/>
      <c r="AIU188" s="229"/>
      <c r="AIV188" s="229"/>
      <c r="AIW188" s="229"/>
      <c r="AIX188" s="229"/>
      <c r="AIY188" s="229"/>
      <c r="AIZ188" s="229"/>
      <c r="AJA188" s="229"/>
      <c r="AJB188" s="229"/>
      <c r="AJC188" s="229"/>
      <c r="AJD188" s="229"/>
      <c r="AJE188" s="229"/>
      <c r="AJF188" s="229"/>
      <c r="AJG188" s="229"/>
      <c r="AJH188" s="229"/>
      <c r="AJI188" s="229"/>
      <c r="AJJ188" s="229"/>
      <c r="AJK188" s="229"/>
      <c r="AJL188" s="229"/>
      <c r="AJM188" s="229"/>
      <c r="AJN188" s="229"/>
      <c r="AJO188" s="229"/>
      <c r="AJP188" s="229"/>
      <c r="AJQ188" s="229"/>
      <c r="AJR188" s="229"/>
      <c r="AJS188" s="229"/>
      <c r="AJT188" s="229"/>
      <c r="AJU188" s="229"/>
      <c r="AJV188" s="229"/>
      <c r="AJW188" s="229"/>
      <c r="AJX188" s="229"/>
      <c r="AJY188" s="229"/>
      <c r="AJZ188" s="229"/>
      <c r="AKA188" s="229"/>
      <c r="AKB188" s="229"/>
      <c r="AKC188" s="229"/>
      <c r="AKD188" s="229"/>
      <c r="AKE188" s="229"/>
      <c r="AKF188" s="229"/>
      <c r="AKG188" s="229"/>
      <c r="AKH188" s="229"/>
      <c r="AKI188" s="229"/>
      <c r="AKJ188" s="229"/>
      <c r="AKK188" s="229"/>
      <c r="AKL188" s="229"/>
      <c r="AKM188" s="229"/>
      <c r="AKN188" s="229"/>
      <c r="AKO188" s="229"/>
      <c r="AKP188" s="229"/>
      <c r="AKQ188" s="229"/>
      <c r="AKR188" s="229"/>
      <c r="AKS188" s="229"/>
      <c r="AKT188" s="229"/>
      <c r="AKU188" s="229"/>
      <c r="AKV188" s="229"/>
      <c r="AKW188" s="229"/>
      <c r="AKX188" s="229"/>
      <c r="AKY188" s="229"/>
      <c r="AKZ188" s="229"/>
      <c r="ALA188" s="229"/>
      <c r="ALB188" s="229"/>
      <c r="ALC188" s="229"/>
      <c r="ALD188" s="229"/>
      <c r="ALE188" s="229"/>
      <c r="ALF188" s="229"/>
      <c r="ALG188" s="229"/>
      <c r="ALH188" s="229"/>
      <c r="ALI188" s="229"/>
      <c r="ALJ188" s="229"/>
      <c r="ALK188" s="229"/>
      <c r="ALL188" s="229"/>
      <c r="ALM188" s="229"/>
      <c r="ALN188" s="229"/>
      <c r="ALO188" s="229"/>
      <c r="ALP188" s="229"/>
      <c r="ALQ188" s="229"/>
      <c r="ALR188" s="229"/>
      <c r="ALS188" s="229"/>
      <c r="ALT188" s="229"/>
      <c r="ALU188" s="229"/>
      <c r="ALV188" s="229"/>
      <c r="ALW188" s="229"/>
      <c r="ALX188" s="229"/>
      <c r="ALY188" s="229"/>
      <c r="ALZ188" s="229"/>
      <c r="AMA188" s="229"/>
      <c r="AMB188" s="229"/>
      <c r="AMC188" s="229"/>
      <c r="AMD188" s="229"/>
      <c r="AME188" s="229"/>
      <c r="AMF188" s="229"/>
      <c r="AMG188" s="229"/>
      <c r="AMH188" s="229"/>
      <c r="AMI188" s="229"/>
      <c r="AMJ188" s="229"/>
      <c r="AMK188" s="229"/>
      <c r="AML188" s="229"/>
      <c r="AMM188" s="229"/>
      <c r="AMN188" s="229"/>
      <c r="AMO188" s="229"/>
      <c r="AMP188" s="229"/>
      <c r="AMQ188" s="229"/>
      <c r="AMR188" s="229"/>
      <c r="AMS188" s="229"/>
      <c r="AMT188" s="229"/>
      <c r="AMU188" s="229"/>
      <c r="AMV188" s="229"/>
      <c r="AMW188" s="229"/>
      <c r="AMX188" s="229"/>
      <c r="AMY188" s="229"/>
      <c r="AMZ188" s="229"/>
      <c r="ANA188" s="229"/>
      <c r="ANB188" s="229"/>
      <c r="ANC188" s="229"/>
      <c r="AND188" s="229"/>
      <c r="ANE188" s="229"/>
      <c r="ANF188" s="229"/>
      <c r="ANG188" s="229"/>
      <c r="ANH188" s="229"/>
      <c r="ANI188" s="229"/>
      <c r="ANJ188" s="229"/>
      <c r="ANK188" s="229"/>
      <c r="ANL188" s="229"/>
      <c r="ANM188" s="229"/>
      <c r="ANN188" s="229"/>
      <c r="ANO188" s="229"/>
      <c r="ANP188" s="229"/>
      <c r="ANQ188" s="229"/>
      <c r="ANR188" s="229"/>
      <c r="ANS188" s="229"/>
      <c r="ANT188" s="229"/>
      <c r="ANU188" s="229"/>
      <c r="ANV188" s="229"/>
      <c r="ANW188" s="229"/>
      <c r="ANX188" s="229"/>
      <c r="ANY188" s="229"/>
      <c r="ANZ188" s="229"/>
      <c r="AOA188" s="229"/>
      <c r="AOB188" s="229"/>
      <c r="AOC188" s="229"/>
      <c r="AOD188" s="229"/>
      <c r="AOE188" s="229"/>
      <c r="AOF188" s="229"/>
      <c r="AOG188" s="229"/>
      <c r="AOH188" s="229"/>
      <c r="AOI188" s="229"/>
      <c r="AOJ188" s="229"/>
      <c r="AOK188" s="229"/>
      <c r="AOL188" s="229"/>
      <c r="AOM188" s="229"/>
      <c r="AON188" s="229"/>
      <c r="AOO188" s="229"/>
      <c r="AOP188" s="229"/>
      <c r="AOQ188" s="229"/>
      <c r="AOR188" s="229"/>
      <c r="AOS188" s="229"/>
      <c r="AOT188" s="229"/>
      <c r="AOU188" s="229"/>
      <c r="AOV188" s="229"/>
      <c r="AOW188" s="229"/>
      <c r="AOX188" s="229"/>
      <c r="AOY188" s="229"/>
      <c r="AOZ188" s="229"/>
      <c r="APA188" s="229"/>
      <c r="APB188" s="229"/>
      <c r="APC188" s="229"/>
      <c r="APD188" s="229"/>
      <c r="APE188" s="229"/>
      <c r="APF188" s="229"/>
      <c r="APG188" s="229"/>
      <c r="APH188" s="229"/>
      <c r="API188" s="229"/>
      <c r="APJ188" s="229"/>
      <c r="APK188" s="229"/>
      <c r="APL188" s="229"/>
      <c r="APM188" s="229"/>
      <c r="APN188" s="229"/>
      <c r="APO188" s="229"/>
      <c r="APP188" s="229"/>
      <c r="APQ188" s="229"/>
      <c r="APR188" s="229"/>
      <c r="APS188" s="229"/>
      <c r="APT188" s="229"/>
      <c r="APU188" s="229"/>
      <c r="APV188" s="229"/>
      <c r="APW188" s="229"/>
      <c r="APX188" s="229"/>
      <c r="APY188" s="229"/>
      <c r="APZ188" s="229"/>
      <c r="AQA188" s="229"/>
      <c r="AQB188" s="229"/>
      <c r="AQC188" s="229"/>
      <c r="AQD188" s="229"/>
      <c r="AQE188" s="229"/>
      <c r="AQF188" s="229"/>
      <c r="AQG188" s="229"/>
      <c r="AQH188" s="229"/>
      <c r="AQI188" s="229"/>
      <c r="AQJ188" s="229"/>
      <c r="AQK188" s="229"/>
      <c r="AQL188" s="229"/>
      <c r="AQM188" s="229"/>
      <c r="AQN188" s="229"/>
      <c r="AQO188" s="229"/>
      <c r="AQP188" s="229"/>
      <c r="AQQ188" s="229"/>
      <c r="AQR188" s="229"/>
      <c r="AQS188" s="229"/>
      <c r="AQT188" s="229"/>
      <c r="AQU188" s="229"/>
      <c r="AQV188" s="229"/>
      <c r="AQW188" s="229"/>
      <c r="AQX188" s="229"/>
      <c r="AQY188" s="229"/>
      <c r="AQZ188" s="229"/>
      <c r="ARA188" s="229"/>
      <c r="ARB188" s="229"/>
      <c r="ARC188" s="229"/>
      <c r="ARD188" s="229"/>
      <c r="ARE188" s="229"/>
      <c r="ARF188" s="229"/>
      <c r="ARG188" s="229"/>
      <c r="ARH188" s="229"/>
      <c r="ARI188" s="229"/>
      <c r="ARJ188" s="229"/>
      <c r="ARK188" s="229"/>
      <c r="ARL188" s="229"/>
      <c r="ARM188" s="229"/>
      <c r="ARN188" s="229"/>
      <c r="ARO188" s="229"/>
      <c r="ARP188" s="229"/>
      <c r="ARQ188" s="229"/>
      <c r="ARR188" s="229"/>
      <c r="ARS188" s="229"/>
      <c r="ART188" s="229"/>
      <c r="ARU188" s="229"/>
      <c r="ARV188" s="229"/>
      <c r="ARW188" s="229"/>
      <c r="ARX188" s="229"/>
      <c r="ARY188" s="229"/>
      <c r="ARZ188" s="229"/>
      <c r="ASA188" s="229"/>
      <c r="ASB188" s="229"/>
      <c r="ASC188" s="229"/>
      <c r="ASD188" s="229"/>
      <c r="ASE188" s="229"/>
      <c r="ASF188" s="229"/>
      <c r="ASG188" s="229"/>
      <c r="ASH188" s="229"/>
      <c r="ASI188" s="229"/>
      <c r="ASJ188" s="229"/>
      <c r="ASK188" s="229"/>
      <c r="ASL188" s="229"/>
      <c r="ASM188" s="229"/>
      <c r="ASN188" s="229"/>
      <c r="ASO188" s="229"/>
      <c r="ASP188" s="229"/>
      <c r="ASQ188" s="229"/>
      <c r="ASR188" s="229"/>
      <c r="ASS188" s="229"/>
      <c r="AST188" s="229"/>
      <c r="ASU188" s="229"/>
      <c r="ASV188" s="229"/>
      <c r="ASW188" s="229"/>
      <c r="ASX188" s="229"/>
      <c r="ASY188" s="229"/>
      <c r="ASZ188" s="229"/>
      <c r="ATA188" s="229"/>
      <c r="ATB188" s="229"/>
      <c r="ATC188" s="229"/>
      <c r="ATD188" s="229"/>
      <c r="ATE188" s="229"/>
      <c r="ATF188" s="229"/>
      <c r="ATG188" s="229"/>
      <c r="ATH188" s="229"/>
      <c r="ATI188" s="229"/>
      <c r="ATJ188" s="229"/>
      <c r="ATK188" s="229"/>
      <c r="ATL188" s="229"/>
      <c r="ATM188" s="229"/>
      <c r="ATN188" s="229"/>
      <c r="ATO188" s="229"/>
      <c r="ATP188" s="229"/>
      <c r="ATQ188" s="229"/>
      <c r="ATR188" s="229"/>
      <c r="ATS188" s="229"/>
      <c r="ATT188" s="229"/>
      <c r="ATU188" s="229"/>
      <c r="ATV188" s="229"/>
      <c r="ATW188" s="229"/>
      <c r="ATX188" s="229"/>
      <c r="ATY188" s="229"/>
      <c r="ATZ188" s="229"/>
      <c r="AUA188" s="229"/>
      <c r="AUB188" s="229"/>
      <c r="AUC188" s="229"/>
      <c r="AUD188" s="229"/>
      <c r="AUE188" s="229"/>
      <c r="AUF188" s="229"/>
      <c r="AUG188" s="229"/>
      <c r="AUH188" s="229"/>
      <c r="AUI188" s="229"/>
      <c r="AUJ188" s="229"/>
      <c r="AUK188" s="229"/>
      <c r="AUL188" s="229"/>
      <c r="AUM188" s="229"/>
      <c r="AUN188" s="229"/>
      <c r="AUO188" s="229"/>
      <c r="AUP188" s="229"/>
      <c r="AUQ188" s="229"/>
      <c r="AUR188" s="229"/>
      <c r="AUS188" s="229"/>
      <c r="AUT188" s="229"/>
      <c r="AUU188" s="229"/>
      <c r="AUV188" s="229"/>
      <c r="AUW188" s="229"/>
      <c r="AUX188" s="229"/>
      <c r="AUY188" s="229"/>
      <c r="AUZ188" s="229"/>
      <c r="AVA188" s="229"/>
      <c r="AVB188" s="229"/>
      <c r="AVC188" s="229"/>
      <c r="AVD188" s="229"/>
      <c r="AVE188" s="229"/>
      <c r="AVF188" s="229"/>
      <c r="AVG188" s="229"/>
      <c r="AVH188" s="229"/>
      <c r="AVI188" s="229"/>
      <c r="AVJ188" s="229"/>
      <c r="AVK188" s="229"/>
      <c r="AVL188" s="229"/>
      <c r="AVM188" s="229"/>
      <c r="AVN188" s="229"/>
      <c r="AVO188" s="229"/>
      <c r="AVP188" s="229"/>
      <c r="AVQ188" s="229"/>
      <c r="AVR188" s="229"/>
      <c r="AVS188" s="229"/>
      <c r="AVT188" s="229"/>
      <c r="AVU188" s="229"/>
      <c r="AVV188" s="229"/>
      <c r="AVW188" s="229"/>
      <c r="AVX188" s="229"/>
      <c r="AVY188" s="229"/>
      <c r="AVZ188" s="229"/>
      <c r="AWA188" s="229"/>
      <c r="AWB188" s="229"/>
      <c r="AWC188" s="229"/>
      <c r="AWD188" s="229"/>
      <c r="AWE188" s="229"/>
      <c r="AWF188" s="229"/>
      <c r="AWG188" s="229"/>
      <c r="AWH188" s="229"/>
      <c r="AWI188" s="229"/>
      <c r="AWJ188" s="229"/>
      <c r="AWK188" s="229"/>
      <c r="AWL188" s="229"/>
      <c r="AWM188" s="229"/>
      <c r="AWN188" s="229"/>
      <c r="AWO188" s="229"/>
      <c r="AWP188" s="229"/>
      <c r="AWQ188" s="229"/>
      <c r="AWR188" s="229"/>
      <c r="AWS188" s="229"/>
      <c r="AWT188" s="229"/>
      <c r="AWU188" s="229"/>
      <c r="AWV188" s="229"/>
      <c r="AWW188" s="229"/>
      <c r="AWX188" s="229"/>
      <c r="AWY188" s="229"/>
      <c r="AWZ188" s="229"/>
      <c r="AXA188" s="229"/>
      <c r="AXB188" s="229"/>
      <c r="AXC188" s="229"/>
      <c r="AXD188" s="229"/>
      <c r="AXE188" s="229"/>
      <c r="AXF188" s="229"/>
      <c r="AXG188" s="229"/>
      <c r="AXH188" s="229"/>
      <c r="AXI188" s="229"/>
      <c r="AXJ188" s="229"/>
      <c r="AXK188" s="229"/>
      <c r="AXL188" s="229"/>
      <c r="AXM188" s="229"/>
      <c r="AXN188" s="229"/>
      <c r="AXO188" s="229"/>
      <c r="AXP188" s="229"/>
      <c r="AXQ188" s="229"/>
      <c r="AXR188" s="229"/>
      <c r="AXS188" s="229"/>
      <c r="AXT188" s="229"/>
      <c r="AXU188" s="229"/>
      <c r="AXV188" s="229"/>
      <c r="AXW188" s="229"/>
      <c r="AXX188" s="229"/>
      <c r="AXY188" s="229"/>
      <c r="AXZ188" s="229"/>
      <c r="AYA188" s="229"/>
      <c r="AYB188" s="229"/>
      <c r="AYC188" s="229"/>
      <c r="AYD188" s="229"/>
      <c r="AYE188" s="229"/>
      <c r="AYF188" s="229"/>
      <c r="AYG188" s="229"/>
      <c r="AYH188" s="229"/>
      <c r="AYI188" s="229"/>
      <c r="AYJ188" s="229"/>
      <c r="AYK188" s="229"/>
      <c r="AYL188" s="229"/>
      <c r="AYM188" s="229"/>
      <c r="AYN188" s="229"/>
      <c r="AYO188" s="229"/>
      <c r="AYP188" s="229"/>
      <c r="AYQ188" s="229"/>
      <c r="AYR188" s="229"/>
      <c r="AYS188" s="229"/>
      <c r="AYT188" s="229"/>
      <c r="AYU188" s="229"/>
      <c r="AYV188" s="229"/>
      <c r="AYW188" s="229"/>
      <c r="AYX188" s="229"/>
      <c r="AYY188" s="229"/>
      <c r="AYZ188" s="229"/>
      <c r="AZA188" s="229"/>
      <c r="AZB188" s="229"/>
      <c r="AZC188" s="229"/>
      <c r="AZD188" s="229"/>
      <c r="AZE188" s="229"/>
      <c r="AZF188" s="229"/>
      <c r="AZG188" s="229"/>
      <c r="AZH188" s="229"/>
      <c r="AZI188" s="229"/>
      <c r="AZJ188" s="229"/>
      <c r="AZK188" s="229"/>
      <c r="AZL188" s="229"/>
      <c r="AZM188" s="229"/>
      <c r="AZN188" s="229"/>
      <c r="AZO188" s="229"/>
      <c r="AZP188" s="229"/>
      <c r="AZQ188" s="229"/>
      <c r="AZR188" s="229"/>
      <c r="AZS188" s="229"/>
      <c r="AZT188" s="229"/>
      <c r="AZU188" s="229"/>
      <c r="AZV188" s="229"/>
      <c r="AZW188" s="229"/>
      <c r="AZX188" s="229"/>
      <c r="AZY188" s="229"/>
      <c r="AZZ188" s="229"/>
      <c r="BAA188" s="229"/>
      <c r="BAB188" s="229"/>
      <c r="BAC188" s="229"/>
      <c r="BAD188" s="229"/>
      <c r="BAE188" s="229"/>
      <c r="BAF188" s="229"/>
      <c r="BAG188" s="229"/>
      <c r="BAH188" s="229"/>
      <c r="BAI188" s="229"/>
      <c r="BAJ188" s="229"/>
      <c r="BAK188" s="229"/>
      <c r="BAL188" s="229"/>
      <c r="BAM188" s="229"/>
      <c r="BAN188" s="229"/>
      <c r="BAO188" s="229"/>
      <c r="BAP188" s="229"/>
      <c r="BAQ188" s="229"/>
      <c r="BAR188" s="229"/>
      <c r="BAS188" s="229"/>
      <c r="BAT188" s="229"/>
      <c r="BAU188" s="229"/>
      <c r="BAV188" s="229"/>
      <c r="BAW188" s="229"/>
      <c r="BAX188" s="229"/>
      <c r="BAY188" s="229"/>
      <c r="BAZ188" s="229"/>
      <c r="BBA188" s="229"/>
      <c r="BBB188" s="229"/>
      <c r="BBC188" s="229"/>
      <c r="BBD188" s="229"/>
      <c r="BBE188" s="229"/>
      <c r="BBF188" s="229"/>
      <c r="BBG188" s="229"/>
      <c r="BBH188" s="229"/>
      <c r="BBI188" s="229"/>
      <c r="BBJ188" s="229"/>
      <c r="BBK188" s="229"/>
      <c r="BBL188" s="229"/>
      <c r="BBM188" s="229"/>
      <c r="BBN188" s="229"/>
      <c r="BBO188" s="229"/>
      <c r="BBP188" s="229"/>
      <c r="BBQ188" s="229"/>
      <c r="BBR188" s="229"/>
      <c r="BBS188" s="229"/>
      <c r="BBT188" s="229"/>
      <c r="BBU188" s="229"/>
      <c r="BBV188" s="229"/>
      <c r="BBW188" s="229"/>
      <c r="BBX188" s="229"/>
      <c r="BBY188" s="229"/>
      <c r="BBZ188" s="229"/>
      <c r="BCA188" s="229"/>
      <c r="BCB188" s="229"/>
      <c r="BCC188" s="229"/>
      <c r="BCD188" s="229"/>
      <c r="BCE188" s="229"/>
      <c r="BCF188" s="229"/>
      <c r="BCG188" s="229"/>
      <c r="BCH188" s="229"/>
      <c r="BCI188" s="229"/>
      <c r="BCJ188" s="229"/>
      <c r="BCK188" s="229"/>
      <c r="BCL188" s="229"/>
      <c r="BCM188" s="229"/>
      <c r="BCN188" s="229"/>
      <c r="BCO188" s="229"/>
      <c r="BCP188" s="229"/>
      <c r="BCQ188" s="229"/>
      <c r="BCR188" s="229"/>
      <c r="BCS188" s="229"/>
      <c r="BCT188" s="229"/>
      <c r="BCU188" s="229"/>
      <c r="BCV188" s="229"/>
      <c r="BCW188" s="229"/>
      <c r="BCX188" s="229"/>
      <c r="BCY188" s="229"/>
      <c r="BCZ188" s="229"/>
      <c r="BDA188" s="229"/>
      <c r="BDB188" s="229"/>
      <c r="BDC188" s="229"/>
      <c r="BDD188" s="229"/>
      <c r="BDE188" s="229"/>
      <c r="BDF188" s="229"/>
      <c r="BDG188" s="229"/>
      <c r="BDH188" s="229"/>
      <c r="BDI188" s="229"/>
      <c r="BDJ188" s="229"/>
      <c r="BDK188" s="229"/>
      <c r="BDL188" s="229"/>
      <c r="BDM188" s="229"/>
      <c r="BDN188" s="229"/>
      <c r="BDO188" s="229"/>
      <c r="BDP188" s="229"/>
      <c r="BDQ188" s="229"/>
      <c r="BDR188" s="229"/>
      <c r="BDS188" s="229"/>
      <c r="BDT188" s="229"/>
      <c r="BDU188" s="229"/>
      <c r="BDV188" s="229"/>
      <c r="BDW188" s="229"/>
      <c r="BDX188" s="229"/>
      <c r="BDY188" s="229"/>
      <c r="BDZ188" s="229"/>
      <c r="BEA188" s="229"/>
      <c r="BEB188" s="229"/>
      <c r="BEC188" s="229"/>
      <c r="BED188" s="229"/>
      <c r="BEE188" s="229"/>
      <c r="BEF188" s="229"/>
      <c r="BEG188" s="229"/>
      <c r="BEH188" s="229"/>
      <c r="BEI188" s="229"/>
      <c r="BEJ188" s="229"/>
      <c r="BEK188" s="229"/>
      <c r="BEL188" s="229"/>
      <c r="BEM188" s="229"/>
      <c r="BEN188" s="229"/>
      <c r="BEO188" s="229"/>
      <c r="BEP188" s="229"/>
      <c r="BEQ188" s="229"/>
      <c r="BER188" s="229"/>
      <c r="BES188" s="229"/>
      <c r="BET188" s="229"/>
      <c r="BEU188" s="229"/>
      <c r="BEV188" s="229"/>
      <c r="BEW188" s="229"/>
      <c r="BEX188" s="229"/>
      <c r="BEY188" s="229"/>
      <c r="BEZ188" s="229"/>
      <c r="BFA188" s="229"/>
      <c r="BFB188" s="229"/>
      <c r="BFC188" s="229"/>
      <c r="BFD188" s="229"/>
      <c r="BFE188" s="229"/>
      <c r="BFF188" s="229"/>
      <c r="BFG188" s="229"/>
      <c r="BFH188" s="229"/>
      <c r="BFI188" s="229"/>
      <c r="BFJ188" s="229"/>
      <c r="BFK188" s="229"/>
      <c r="BFL188" s="229"/>
      <c r="BFM188" s="229"/>
      <c r="BFN188" s="229"/>
      <c r="BFO188" s="229"/>
      <c r="BFP188" s="229"/>
      <c r="BFQ188" s="229"/>
      <c r="BFR188" s="229"/>
      <c r="BFS188" s="229"/>
      <c r="BFT188" s="229"/>
      <c r="BFU188" s="229"/>
      <c r="BFV188" s="229"/>
      <c r="BFW188" s="229"/>
      <c r="BFX188" s="229"/>
      <c r="BFY188" s="229"/>
      <c r="BFZ188" s="229"/>
      <c r="BGA188" s="229"/>
      <c r="BGB188" s="229"/>
      <c r="BGC188" s="229"/>
      <c r="BGD188" s="229"/>
      <c r="BGE188" s="229"/>
      <c r="BGF188" s="229"/>
      <c r="BGG188" s="229"/>
      <c r="BGH188" s="229"/>
      <c r="BGI188" s="229"/>
      <c r="BGJ188" s="229"/>
      <c r="BGK188" s="229"/>
      <c r="BGL188" s="229"/>
      <c r="BGM188" s="229"/>
      <c r="BGN188" s="229"/>
      <c r="BGO188" s="229"/>
      <c r="BGP188" s="229"/>
      <c r="BGQ188" s="229"/>
      <c r="BGR188" s="229"/>
      <c r="BGS188" s="229"/>
      <c r="BGT188" s="229"/>
      <c r="BGU188" s="229"/>
      <c r="BGV188" s="229"/>
      <c r="BGW188" s="229"/>
      <c r="BGX188" s="229"/>
      <c r="BGY188" s="229"/>
      <c r="BGZ188" s="229"/>
      <c r="BHA188" s="229"/>
      <c r="BHB188" s="229"/>
      <c r="BHC188" s="229"/>
      <c r="BHD188" s="229"/>
      <c r="BHE188" s="229"/>
      <c r="BHF188" s="229"/>
      <c r="BHG188" s="229"/>
      <c r="BHH188" s="229"/>
      <c r="BHI188" s="229"/>
      <c r="BHJ188" s="229"/>
      <c r="BHK188" s="229"/>
      <c r="BHL188" s="229"/>
      <c r="BHM188" s="229"/>
      <c r="BHN188" s="229"/>
      <c r="BHO188" s="229"/>
      <c r="BHP188" s="229"/>
      <c r="BHQ188" s="229"/>
      <c r="BHR188" s="229"/>
      <c r="BHS188" s="229"/>
      <c r="BHT188" s="229"/>
      <c r="BHU188" s="229"/>
      <c r="BHV188" s="229"/>
      <c r="BHW188" s="229"/>
      <c r="BHX188" s="229"/>
      <c r="BHY188" s="229"/>
      <c r="BHZ188" s="229"/>
      <c r="BIA188" s="229"/>
      <c r="BIB188" s="229"/>
      <c r="BIC188" s="229"/>
      <c r="BID188" s="229"/>
      <c r="BIE188" s="229"/>
      <c r="BIF188" s="229"/>
      <c r="BIG188" s="229"/>
      <c r="BIH188" s="229"/>
      <c r="BII188" s="229"/>
      <c r="BIJ188" s="229"/>
      <c r="BIK188" s="229"/>
      <c r="BIL188" s="229"/>
      <c r="BIM188" s="229"/>
      <c r="BIN188" s="229"/>
      <c r="BIO188" s="229"/>
      <c r="BIP188" s="229"/>
      <c r="BIQ188" s="229"/>
      <c r="BIR188" s="229"/>
      <c r="BIS188" s="229"/>
      <c r="BIT188" s="229"/>
      <c r="BIU188" s="229"/>
      <c r="BIV188" s="229"/>
      <c r="BIW188" s="229"/>
      <c r="BIX188" s="229"/>
      <c r="BIY188" s="229"/>
      <c r="BIZ188" s="229"/>
      <c r="BJA188" s="229"/>
      <c r="BJB188" s="229"/>
      <c r="BJC188" s="229"/>
      <c r="BJD188" s="229"/>
      <c r="BJE188" s="229"/>
      <c r="BJF188" s="229"/>
      <c r="BJG188" s="229"/>
      <c r="BJH188" s="229"/>
      <c r="BJI188" s="229"/>
      <c r="BJJ188" s="229"/>
      <c r="BJK188" s="229"/>
      <c r="BJL188" s="229"/>
      <c r="BJM188" s="229"/>
      <c r="BJN188" s="229"/>
      <c r="BJO188" s="229"/>
      <c r="BJP188" s="229"/>
      <c r="BJQ188" s="229"/>
      <c r="BJR188" s="229"/>
      <c r="BJS188" s="229"/>
      <c r="BJT188" s="229"/>
      <c r="BJU188" s="229"/>
      <c r="BJV188" s="229"/>
      <c r="BJW188" s="229"/>
      <c r="BJX188" s="229"/>
      <c r="BJY188" s="229"/>
      <c r="BJZ188" s="229"/>
      <c r="BKA188" s="229"/>
      <c r="BKB188" s="229"/>
      <c r="BKC188" s="229"/>
      <c r="BKD188" s="229"/>
      <c r="BKE188" s="229"/>
      <c r="BKF188" s="229"/>
      <c r="BKG188" s="229"/>
      <c r="BKH188" s="229"/>
      <c r="BKI188" s="229"/>
      <c r="BKJ188" s="229"/>
      <c r="BKK188" s="229"/>
      <c r="BKL188" s="229"/>
      <c r="BKM188" s="229"/>
      <c r="BKN188" s="229"/>
      <c r="BKO188" s="229"/>
      <c r="BKP188" s="229"/>
      <c r="BKQ188" s="229"/>
      <c r="BKR188" s="229"/>
      <c r="BKS188" s="229"/>
      <c r="BKT188" s="229"/>
      <c r="BKU188" s="229"/>
      <c r="BKV188" s="229"/>
      <c r="BKW188" s="229"/>
      <c r="BKX188" s="229"/>
      <c r="BKY188" s="229"/>
      <c r="BKZ188" s="229"/>
      <c r="BLA188" s="229"/>
      <c r="BLB188" s="229"/>
      <c r="BLC188" s="229"/>
      <c r="BLD188" s="229"/>
      <c r="BLE188" s="229"/>
      <c r="BLF188" s="229"/>
      <c r="BLG188" s="229"/>
      <c r="BLH188" s="229"/>
      <c r="BLI188" s="229"/>
      <c r="BLJ188" s="229"/>
      <c r="BLK188" s="229"/>
      <c r="BLL188" s="229"/>
      <c r="BLM188" s="229"/>
      <c r="BLN188" s="229"/>
      <c r="BLO188" s="229"/>
      <c r="BLP188" s="229"/>
      <c r="BLQ188" s="229"/>
      <c r="BLR188" s="229"/>
      <c r="BLS188" s="229"/>
      <c r="BLT188" s="229"/>
      <c r="BLU188" s="229"/>
      <c r="BLV188" s="229"/>
      <c r="BLW188" s="229"/>
      <c r="BLX188" s="229"/>
      <c r="BLY188" s="229"/>
      <c r="BLZ188" s="229"/>
      <c r="BMA188" s="229"/>
      <c r="BMB188" s="229"/>
      <c r="BMC188" s="229"/>
      <c r="BMD188" s="229"/>
      <c r="BME188" s="229"/>
      <c r="BMF188" s="229"/>
      <c r="BMG188" s="229"/>
      <c r="BMH188" s="229"/>
      <c r="BMI188" s="229"/>
      <c r="BMJ188" s="229"/>
      <c r="BMK188" s="229"/>
      <c r="BML188" s="229"/>
      <c r="BMM188" s="229"/>
      <c r="BMN188" s="229"/>
      <c r="BMO188" s="229"/>
      <c r="BMP188" s="229"/>
      <c r="BMQ188" s="229"/>
      <c r="BMR188" s="229"/>
      <c r="BMS188" s="229"/>
      <c r="BMT188" s="229"/>
      <c r="BMU188" s="229"/>
      <c r="BMV188" s="229"/>
      <c r="BMW188" s="229"/>
      <c r="BMX188" s="229"/>
      <c r="BMY188" s="229"/>
      <c r="BMZ188" s="229"/>
      <c r="BNA188" s="229"/>
      <c r="BNB188" s="229"/>
      <c r="BNC188" s="229"/>
      <c r="BND188" s="229"/>
      <c r="BNE188" s="229"/>
      <c r="BNF188" s="229"/>
      <c r="BNG188" s="229"/>
      <c r="BNH188" s="229"/>
      <c r="BNI188" s="229"/>
      <c r="BNJ188" s="229"/>
      <c r="BNK188" s="229"/>
      <c r="BNL188" s="229"/>
      <c r="BNM188" s="229"/>
      <c r="BNN188" s="229"/>
      <c r="BNO188" s="229"/>
      <c r="BNP188" s="229"/>
      <c r="BNQ188" s="229"/>
      <c r="BNR188" s="229"/>
      <c r="BNS188" s="229"/>
      <c r="BNT188" s="229"/>
      <c r="BNU188" s="229"/>
      <c r="BNV188" s="229"/>
      <c r="BNW188" s="229"/>
      <c r="BNX188" s="229"/>
      <c r="BNY188" s="229"/>
      <c r="BNZ188" s="229"/>
      <c r="BOA188" s="229"/>
      <c r="BOB188" s="229"/>
      <c r="BOC188" s="229"/>
      <c r="BOD188" s="229"/>
      <c r="BOE188" s="229"/>
      <c r="BOF188" s="229"/>
      <c r="BOG188" s="229"/>
      <c r="BOH188" s="229"/>
      <c r="BOI188" s="229"/>
      <c r="BOJ188" s="229"/>
      <c r="BOK188" s="229"/>
      <c r="BOL188" s="229"/>
      <c r="BOM188" s="229"/>
      <c r="BON188" s="229"/>
      <c r="BOO188" s="229"/>
      <c r="BOP188" s="229"/>
      <c r="BOQ188" s="229"/>
      <c r="BOR188" s="229"/>
      <c r="BOS188" s="229"/>
      <c r="BOT188" s="229"/>
      <c r="BOU188" s="229"/>
      <c r="BOV188" s="229"/>
      <c r="BOW188" s="229"/>
      <c r="BOX188" s="229"/>
      <c r="BOY188" s="229"/>
      <c r="BOZ188" s="229"/>
      <c r="BPA188" s="229"/>
      <c r="BPB188" s="229"/>
      <c r="BPC188" s="229"/>
      <c r="BPD188" s="229"/>
      <c r="BPE188" s="229"/>
      <c r="BPF188" s="229"/>
      <c r="BPG188" s="229"/>
      <c r="BPH188" s="229"/>
      <c r="BPI188" s="229"/>
      <c r="BPJ188" s="229"/>
      <c r="BPK188" s="229"/>
      <c r="BPL188" s="229"/>
      <c r="BPM188" s="229"/>
      <c r="BPN188" s="229"/>
      <c r="BPO188" s="229"/>
      <c r="BPP188" s="229"/>
      <c r="BPQ188" s="229"/>
      <c r="BPR188" s="229"/>
      <c r="BPS188" s="229"/>
      <c r="BPT188" s="229"/>
      <c r="BPU188" s="229"/>
      <c r="BPV188" s="229"/>
      <c r="BPW188" s="229"/>
      <c r="BPX188" s="229"/>
      <c r="BPY188" s="229"/>
      <c r="BPZ188" s="229"/>
      <c r="BQA188" s="229"/>
      <c r="BQB188" s="229"/>
      <c r="BQC188" s="229"/>
      <c r="BQD188" s="229"/>
      <c r="BQE188" s="229"/>
      <c r="BQF188" s="229"/>
      <c r="BQG188" s="229"/>
      <c r="BQH188" s="229"/>
      <c r="BQI188" s="229"/>
      <c r="BQJ188" s="229"/>
      <c r="BQK188" s="229"/>
      <c r="BQL188" s="229"/>
      <c r="BQM188" s="229"/>
      <c r="BQN188" s="229"/>
      <c r="BQO188" s="229"/>
      <c r="BQP188" s="229"/>
      <c r="BQQ188" s="229"/>
      <c r="BQR188" s="229"/>
      <c r="BQS188" s="229"/>
      <c r="BQT188" s="229"/>
      <c r="BQU188" s="229"/>
      <c r="BQV188" s="229"/>
      <c r="BQW188" s="229"/>
      <c r="BQX188" s="229"/>
      <c r="BQY188" s="229"/>
      <c r="BQZ188" s="229"/>
      <c r="BRA188" s="229"/>
      <c r="BRB188" s="229"/>
      <c r="BRC188" s="229"/>
      <c r="BRD188" s="229"/>
      <c r="BRE188" s="229"/>
      <c r="BRF188" s="229"/>
      <c r="BRG188" s="229"/>
      <c r="BRH188" s="229"/>
      <c r="BRI188" s="229"/>
      <c r="BRJ188" s="229"/>
      <c r="BRK188" s="229"/>
      <c r="BRL188" s="229"/>
      <c r="BRM188" s="229"/>
      <c r="BRN188" s="229"/>
      <c r="BRO188" s="229"/>
      <c r="BRP188" s="229"/>
      <c r="BRQ188" s="229"/>
      <c r="BRR188" s="229"/>
      <c r="BRS188" s="229"/>
      <c r="BRT188" s="229"/>
      <c r="BRU188" s="229"/>
      <c r="BRV188" s="229"/>
      <c r="BRW188" s="229"/>
      <c r="BRX188" s="229"/>
      <c r="BRY188" s="229"/>
      <c r="BRZ188" s="229"/>
      <c r="BSA188" s="229"/>
      <c r="BSB188" s="229"/>
      <c r="BSC188" s="229"/>
      <c r="BSD188" s="229"/>
      <c r="BSE188" s="229"/>
      <c r="BSF188" s="229"/>
      <c r="BSG188" s="229"/>
      <c r="BSH188" s="229"/>
      <c r="BSI188" s="229"/>
      <c r="BSJ188" s="229"/>
      <c r="BSK188" s="229"/>
      <c r="BSL188" s="229"/>
      <c r="BSM188" s="229"/>
      <c r="BSN188" s="229"/>
      <c r="BSO188" s="229"/>
      <c r="BSP188" s="229"/>
      <c r="BSQ188" s="229"/>
      <c r="BSR188" s="229"/>
      <c r="BSS188" s="229"/>
      <c r="BST188" s="229"/>
      <c r="BSU188" s="229"/>
      <c r="BSV188" s="229"/>
      <c r="BSW188" s="229"/>
      <c r="BSX188" s="229"/>
      <c r="BSY188" s="229"/>
      <c r="BSZ188" s="229"/>
      <c r="BTA188" s="229"/>
      <c r="BTB188" s="229"/>
      <c r="BTC188" s="229"/>
      <c r="BTD188" s="229"/>
      <c r="BTE188" s="229"/>
      <c r="BTF188" s="229"/>
      <c r="BTG188" s="229"/>
      <c r="BTH188" s="229"/>
      <c r="BTI188" s="229"/>
      <c r="BTJ188" s="229"/>
      <c r="BTK188" s="229"/>
      <c r="BTL188" s="229"/>
      <c r="BTM188" s="229"/>
      <c r="BTN188" s="229"/>
      <c r="BTO188" s="229"/>
      <c r="BTP188" s="229"/>
      <c r="BTQ188" s="229"/>
      <c r="BTR188" s="229"/>
      <c r="BTS188" s="229"/>
      <c r="BTT188" s="229"/>
      <c r="BTU188" s="229"/>
      <c r="BTV188" s="229"/>
      <c r="BTW188" s="229"/>
      <c r="BTX188" s="229"/>
      <c r="BTY188" s="229"/>
      <c r="BTZ188" s="229"/>
      <c r="BUA188" s="229"/>
      <c r="BUB188" s="229"/>
      <c r="BUC188" s="229"/>
      <c r="BUD188" s="229"/>
      <c r="BUE188" s="229"/>
      <c r="BUF188" s="229"/>
      <c r="BUG188" s="229"/>
      <c r="BUH188" s="229"/>
      <c r="BUI188" s="229"/>
      <c r="BUJ188" s="229"/>
      <c r="BUK188" s="229"/>
      <c r="BUL188" s="229"/>
      <c r="BUM188" s="229"/>
      <c r="BUN188" s="229"/>
      <c r="BUO188" s="229"/>
      <c r="BUP188" s="229"/>
      <c r="BUQ188" s="229"/>
      <c r="BUR188" s="229"/>
      <c r="BUS188" s="229"/>
      <c r="BUT188" s="229"/>
      <c r="BUU188" s="229"/>
      <c r="BUV188" s="229"/>
      <c r="BUW188" s="229"/>
      <c r="BUX188" s="229"/>
      <c r="BUY188" s="229"/>
      <c r="BUZ188" s="229"/>
      <c r="BVA188" s="229"/>
      <c r="BVB188" s="229"/>
      <c r="BVC188" s="229"/>
      <c r="BVD188" s="229"/>
      <c r="BVE188" s="229"/>
      <c r="BVF188" s="229"/>
      <c r="BVG188" s="229"/>
      <c r="BVH188" s="229"/>
      <c r="BVI188" s="229"/>
      <c r="BVJ188" s="229"/>
      <c r="BVK188" s="229"/>
      <c r="BVL188" s="229"/>
      <c r="BVM188" s="229"/>
      <c r="BVN188" s="229"/>
      <c r="BVO188" s="229"/>
      <c r="BVP188" s="229"/>
      <c r="BVQ188" s="229"/>
      <c r="BVR188" s="229"/>
      <c r="BVS188" s="229"/>
      <c r="BVT188" s="229"/>
      <c r="BVU188" s="229"/>
      <c r="BVV188" s="229"/>
      <c r="BVW188" s="229"/>
      <c r="BVX188" s="229"/>
      <c r="BVY188" s="229"/>
      <c r="BVZ188" s="229"/>
      <c r="BWA188" s="229"/>
      <c r="BWB188" s="229"/>
      <c r="BWC188" s="229"/>
      <c r="BWD188" s="229"/>
      <c r="BWE188" s="229"/>
      <c r="BWF188" s="229"/>
      <c r="BWG188" s="229"/>
      <c r="BWH188" s="229"/>
      <c r="BWI188" s="229"/>
      <c r="BWJ188" s="229"/>
      <c r="BWK188" s="229"/>
      <c r="BWL188" s="229"/>
      <c r="BWM188" s="229"/>
      <c r="BWN188" s="229"/>
      <c r="BWO188" s="229"/>
      <c r="BWP188" s="229"/>
      <c r="BWQ188" s="229"/>
      <c r="BWR188" s="229"/>
      <c r="BWS188" s="229"/>
      <c r="BWT188" s="229"/>
      <c r="BWU188" s="229"/>
      <c r="BWV188" s="229"/>
      <c r="BWW188" s="229"/>
      <c r="BWX188" s="229"/>
      <c r="BWY188" s="229"/>
      <c r="BWZ188" s="229"/>
      <c r="BXA188" s="229"/>
      <c r="BXB188" s="229"/>
      <c r="BXC188" s="229"/>
      <c r="BXD188" s="229"/>
      <c r="BXE188" s="229"/>
      <c r="BXF188" s="229"/>
      <c r="BXG188" s="229"/>
      <c r="BXH188" s="229"/>
      <c r="BXI188" s="229"/>
      <c r="BXJ188" s="229"/>
      <c r="BXK188" s="229"/>
      <c r="BXL188" s="229"/>
      <c r="BXM188" s="229"/>
      <c r="BXN188" s="229"/>
      <c r="BXO188" s="229"/>
      <c r="BXP188" s="229"/>
      <c r="BXQ188" s="229"/>
      <c r="BXR188" s="229"/>
      <c r="BXS188" s="229"/>
      <c r="BXT188" s="229"/>
      <c r="BXU188" s="229"/>
      <c r="BXV188" s="229"/>
      <c r="BXW188" s="229"/>
      <c r="BXX188" s="229"/>
      <c r="BXY188" s="229"/>
      <c r="BXZ188" s="229"/>
      <c r="BYA188" s="229"/>
      <c r="BYB188" s="229"/>
      <c r="BYC188" s="229"/>
      <c r="BYD188" s="229"/>
      <c r="BYE188" s="229"/>
      <c r="BYF188" s="229"/>
      <c r="BYG188" s="229"/>
      <c r="BYH188" s="229"/>
      <c r="BYI188" s="229"/>
      <c r="BYJ188" s="229"/>
      <c r="BYK188" s="229"/>
      <c r="BYL188" s="229"/>
      <c r="BYM188" s="229"/>
      <c r="BYN188" s="229"/>
      <c r="BYO188" s="229"/>
      <c r="BYP188" s="229"/>
      <c r="BYQ188" s="229"/>
      <c r="BYR188" s="229"/>
      <c r="BYS188" s="229"/>
      <c r="BYT188" s="229"/>
      <c r="BYU188" s="229"/>
      <c r="BYV188" s="229"/>
      <c r="BYW188" s="229"/>
      <c r="BYX188" s="229"/>
      <c r="BYY188" s="229"/>
      <c r="BYZ188" s="229"/>
      <c r="BZA188" s="229"/>
      <c r="BZB188" s="229"/>
      <c r="BZC188" s="229"/>
      <c r="BZD188" s="229"/>
      <c r="BZE188" s="229"/>
      <c r="BZF188" s="229"/>
      <c r="BZG188" s="229"/>
      <c r="BZH188" s="229"/>
      <c r="BZI188" s="229"/>
      <c r="BZJ188" s="229"/>
      <c r="BZK188" s="229"/>
      <c r="BZL188" s="229"/>
      <c r="BZM188" s="229"/>
      <c r="BZN188" s="229"/>
      <c r="BZO188" s="229"/>
      <c r="BZP188" s="229"/>
      <c r="BZQ188" s="229"/>
      <c r="BZR188" s="229"/>
      <c r="BZS188" s="229"/>
      <c r="BZT188" s="229"/>
      <c r="BZU188" s="229"/>
      <c r="BZV188" s="229"/>
      <c r="BZW188" s="229"/>
      <c r="BZX188" s="229"/>
      <c r="BZY188" s="229"/>
      <c r="BZZ188" s="229"/>
      <c r="CAA188" s="229"/>
      <c r="CAB188" s="229"/>
      <c r="CAC188" s="229"/>
      <c r="CAD188" s="229"/>
      <c r="CAE188" s="229"/>
      <c r="CAF188" s="229"/>
      <c r="CAG188" s="229"/>
      <c r="CAH188" s="229"/>
      <c r="CAI188" s="229"/>
      <c r="CAJ188" s="229"/>
      <c r="CAK188" s="229"/>
      <c r="CAL188" s="229"/>
      <c r="CAM188" s="229"/>
      <c r="CAN188" s="229"/>
      <c r="CAO188" s="229"/>
      <c r="CAP188" s="229"/>
      <c r="CAQ188" s="229"/>
      <c r="CAR188" s="229"/>
      <c r="CAS188" s="229"/>
      <c r="CAT188" s="229"/>
      <c r="CAU188" s="229"/>
      <c r="CAV188" s="229"/>
      <c r="CAW188" s="229"/>
      <c r="CAX188" s="229"/>
      <c r="CAY188" s="229"/>
      <c r="CAZ188" s="229"/>
      <c r="CBA188" s="229"/>
      <c r="CBB188" s="229"/>
      <c r="CBC188" s="229"/>
      <c r="CBD188" s="229"/>
      <c r="CBE188" s="229"/>
      <c r="CBF188" s="229"/>
      <c r="CBG188" s="229"/>
      <c r="CBH188" s="229"/>
      <c r="CBI188" s="229"/>
      <c r="CBJ188" s="229"/>
      <c r="CBK188" s="229"/>
      <c r="CBL188" s="229"/>
      <c r="CBM188" s="229"/>
      <c r="CBN188" s="229"/>
      <c r="CBO188" s="229"/>
      <c r="CBP188" s="229"/>
      <c r="CBQ188" s="229"/>
      <c r="CBR188" s="229"/>
      <c r="CBS188" s="229"/>
      <c r="CBT188" s="229"/>
      <c r="CBU188" s="229"/>
      <c r="CBV188" s="229"/>
      <c r="CBW188" s="229"/>
      <c r="CBX188" s="229"/>
      <c r="CBY188" s="229"/>
      <c r="CBZ188" s="229"/>
      <c r="CCA188" s="229"/>
      <c r="CCB188" s="229"/>
      <c r="CCC188" s="229"/>
      <c r="CCD188" s="229"/>
      <c r="CCE188" s="229"/>
      <c r="CCF188" s="229"/>
      <c r="CCG188" s="229"/>
      <c r="CCH188" s="229"/>
      <c r="CCI188" s="229"/>
      <c r="CCJ188" s="229"/>
      <c r="CCK188" s="229"/>
      <c r="CCL188" s="229"/>
      <c r="CCM188" s="229"/>
      <c r="CCN188" s="229"/>
      <c r="CCO188" s="229"/>
      <c r="CCP188" s="229"/>
      <c r="CCQ188" s="229"/>
      <c r="CCR188" s="229"/>
      <c r="CCS188" s="229"/>
      <c r="CCT188" s="229"/>
      <c r="CCU188" s="229"/>
      <c r="CCV188" s="229"/>
      <c r="CCW188" s="229"/>
      <c r="CCX188" s="229"/>
      <c r="CCY188" s="229"/>
      <c r="CCZ188" s="229"/>
      <c r="CDA188" s="229"/>
      <c r="CDB188" s="229"/>
      <c r="CDC188" s="229"/>
      <c r="CDD188" s="229"/>
      <c r="CDE188" s="229"/>
      <c r="CDF188" s="229"/>
      <c r="CDG188" s="229"/>
      <c r="CDH188" s="229"/>
      <c r="CDI188" s="229"/>
      <c r="CDJ188" s="229"/>
      <c r="CDK188" s="229"/>
      <c r="CDL188" s="229"/>
      <c r="CDM188" s="229"/>
      <c r="CDN188" s="229"/>
      <c r="CDO188" s="229"/>
      <c r="CDP188" s="229"/>
      <c r="CDQ188" s="229"/>
      <c r="CDR188" s="229"/>
      <c r="CDS188" s="229"/>
      <c r="CDT188" s="229"/>
      <c r="CDU188" s="229"/>
      <c r="CDV188" s="229"/>
      <c r="CDW188" s="229"/>
      <c r="CDX188" s="229"/>
      <c r="CDY188" s="229"/>
      <c r="CDZ188" s="229"/>
      <c r="CEA188" s="229"/>
      <c r="CEB188" s="229"/>
      <c r="CEC188" s="229"/>
      <c r="CED188" s="229"/>
      <c r="CEE188" s="229"/>
      <c r="CEF188" s="229"/>
      <c r="CEG188" s="229"/>
      <c r="CEH188" s="229"/>
      <c r="CEI188" s="229"/>
      <c r="CEJ188" s="229"/>
      <c r="CEK188" s="229"/>
      <c r="CEL188" s="229"/>
      <c r="CEM188" s="229"/>
      <c r="CEN188" s="229"/>
      <c r="CEO188" s="229"/>
      <c r="CEP188" s="229"/>
      <c r="CEQ188" s="229"/>
      <c r="CER188" s="229"/>
      <c r="CES188" s="229"/>
      <c r="CET188" s="229"/>
      <c r="CEU188" s="229"/>
      <c r="CEV188" s="229"/>
      <c r="CEW188" s="229"/>
      <c r="CEX188" s="229"/>
      <c r="CEY188" s="229"/>
      <c r="CEZ188" s="229"/>
      <c r="CFA188" s="229"/>
      <c r="CFB188" s="229"/>
      <c r="CFC188" s="229"/>
      <c r="CFD188" s="229"/>
      <c r="CFE188" s="229"/>
      <c r="CFF188" s="229"/>
      <c r="CFG188" s="229"/>
      <c r="CFH188" s="229"/>
      <c r="CFI188" s="229"/>
      <c r="CFJ188" s="229"/>
      <c r="CFK188" s="229"/>
      <c r="CFL188" s="229"/>
      <c r="CFM188" s="229"/>
      <c r="CFN188" s="229"/>
      <c r="CFO188" s="229"/>
      <c r="CFP188" s="229"/>
      <c r="CFQ188" s="229"/>
      <c r="CFR188" s="229"/>
      <c r="CFS188" s="229"/>
      <c r="CFT188" s="229"/>
      <c r="CFU188" s="229"/>
      <c r="CFV188" s="229"/>
      <c r="CFW188" s="229"/>
      <c r="CFX188" s="229"/>
      <c r="CFY188" s="229"/>
      <c r="CFZ188" s="229"/>
      <c r="CGA188" s="229"/>
      <c r="CGB188" s="229"/>
      <c r="CGC188" s="229"/>
      <c r="CGD188" s="229"/>
      <c r="CGE188" s="229"/>
      <c r="CGF188" s="229"/>
      <c r="CGG188" s="229"/>
      <c r="CGH188" s="229"/>
      <c r="CGI188" s="229"/>
      <c r="CGJ188" s="229"/>
      <c r="CGK188" s="229"/>
      <c r="CGL188" s="229"/>
      <c r="CGM188" s="229"/>
      <c r="CGN188" s="229"/>
      <c r="CGO188" s="229"/>
      <c r="CGP188" s="229"/>
      <c r="CGQ188" s="229"/>
      <c r="CGR188" s="229"/>
      <c r="CGS188" s="229"/>
      <c r="CGT188" s="229"/>
      <c r="CGU188" s="229"/>
      <c r="CGV188" s="229"/>
      <c r="CGW188" s="229"/>
      <c r="CGX188" s="229"/>
      <c r="CGY188" s="229"/>
      <c r="CGZ188" s="229"/>
      <c r="CHA188" s="229"/>
      <c r="CHB188" s="229"/>
      <c r="CHC188" s="229"/>
      <c r="CHD188" s="229"/>
      <c r="CHE188" s="229"/>
      <c r="CHF188" s="229"/>
      <c r="CHG188" s="229"/>
      <c r="CHH188" s="229"/>
      <c r="CHI188" s="229"/>
      <c r="CHJ188" s="229"/>
      <c r="CHK188" s="229"/>
      <c r="CHL188" s="229"/>
      <c r="CHM188" s="229"/>
      <c r="CHN188" s="229"/>
      <c r="CHO188" s="229"/>
      <c r="CHP188" s="229"/>
      <c r="CHQ188" s="229"/>
      <c r="CHR188" s="229"/>
      <c r="CHS188" s="229"/>
      <c r="CHT188" s="229"/>
      <c r="CHU188" s="229"/>
      <c r="CHV188" s="229"/>
      <c r="CHW188" s="229"/>
      <c r="CHX188" s="229"/>
      <c r="CHY188" s="229"/>
      <c r="CHZ188" s="229"/>
      <c r="CIA188" s="229"/>
      <c r="CIB188" s="229"/>
      <c r="CIC188" s="229"/>
      <c r="CID188" s="229"/>
      <c r="CIE188" s="229"/>
      <c r="CIF188" s="229"/>
      <c r="CIG188" s="229"/>
      <c r="CIH188" s="229"/>
      <c r="CII188" s="229"/>
      <c r="CIJ188" s="229"/>
      <c r="CIK188" s="229"/>
      <c r="CIL188" s="229"/>
      <c r="CIM188" s="229"/>
      <c r="CIN188" s="229"/>
      <c r="CIO188" s="229"/>
      <c r="CIP188" s="229"/>
      <c r="CIQ188" s="229"/>
      <c r="CIR188" s="229"/>
      <c r="CIS188" s="229"/>
      <c r="CIT188" s="229"/>
      <c r="CIU188" s="229"/>
      <c r="CIV188" s="229"/>
      <c r="CIW188" s="229"/>
      <c r="CIX188" s="229"/>
      <c r="CIY188" s="229"/>
      <c r="CIZ188" s="229"/>
      <c r="CJA188" s="229"/>
      <c r="CJB188" s="229"/>
      <c r="CJC188" s="229"/>
      <c r="CJD188" s="229"/>
      <c r="CJE188" s="229"/>
      <c r="CJF188" s="229"/>
      <c r="CJG188" s="229"/>
      <c r="CJH188" s="229"/>
      <c r="CJI188" s="229"/>
      <c r="CJJ188" s="229"/>
      <c r="CJK188" s="229"/>
      <c r="CJL188" s="229"/>
      <c r="CJM188" s="229"/>
      <c r="CJN188" s="229"/>
      <c r="CJO188" s="229"/>
      <c r="CJP188" s="229"/>
      <c r="CJQ188" s="229"/>
      <c r="CJR188" s="229"/>
      <c r="CJS188" s="229"/>
      <c r="CJT188" s="229"/>
      <c r="CJU188" s="229"/>
      <c r="CJV188" s="229"/>
      <c r="CJW188" s="229"/>
      <c r="CJX188" s="229"/>
      <c r="CJY188" s="229"/>
      <c r="CJZ188" s="229"/>
      <c r="CKA188" s="229"/>
      <c r="CKB188" s="229"/>
      <c r="CKC188" s="229"/>
      <c r="CKD188" s="229"/>
      <c r="CKE188" s="229"/>
      <c r="CKF188" s="229"/>
      <c r="CKG188" s="229"/>
      <c r="CKH188" s="229"/>
      <c r="CKI188" s="229"/>
      <c r="CKJ188" s="229"/>
      <c r="CKK188" s="229"/>
      <c r="CKL188" s="229"/>
      <c r="CKM188" s="229"/>
      <c r="CKN188" s="229"/>
      <c r="CKO188" s="229"/>
      <c r="CKP188" s="229"/>
      <c r="CKQ188" s="229"/>
      <c r="CKR188" s="229"/>
      <c r="CKS188" s="229"/>
      <c r="CKT188" s="229"/>
      <c r="CKU188" s="229"/>
      <c r="CKV188" s="229"/>
      <c r="CKW188" s="229"/>
      <c r="CKX188" s="229"/>
      <c r="CKY188" s="229"/>
      <c r="CKZ188" s="229"/>
      <c r="CLA188" s="229"/>
      <c r="CLB188" s="229"/>
      <c r="CLC188" s="229"/>
      <c r="CLD188" s="229"/>
      <c r="CLE188" s="229"/>
      <c r="CLF188" s="229"/>
      <c r="CLG188" s="229"/>
      <c r="CLH188" s="229"/>
      <c r="CLI188" s="229"/>
      <c r="CLJ188" s="229"/>
      <c r="CLK188" s="229"/>
      <c r="CLL188" s="229"/>
      <c r="CLM188" s="229"/>
      <c r="CLN188" s="229"/>
      <c r="CLO188" s="229"/>
      <c r="CLP188" s="229"/>
      <c r="CLQ188" s="229"/>
      <c r="CLR188" s="229"/>
      <c r="CLS188" s="229"/>
      <c r="CLT188" s="229"/>
      <c r="CLU188" s="229"/>
      <c r="CLV188" s="229"/>
      <c r="CLW188" s="229"/>
      <c r="CLX188" s="229"/>
      <c r="CLY188" s="229"/>
      <c r="CLZ188" s="229"/>
      <c r="CMA188" s="229"/>
      <c r="CMB188" s="229"/>
      <c r="CMC188" s="229"/>
      <c r="CMD188" s="229"/>
      <c r="CME188" s="229"/>
      <c r="CMF188" s="229"/>
      <c r="CMG188" s="229"/>
      <c r="CMH188" s="229"/>
      <c r="CMI188" s="229"/>
      <c r="CMJ188" s="229"/>
      <c r="CMK188" s="229"/>
      <c r="CML188" s="229"/>
      <c r="CMM188" s="229"/>
      <c r="CMN188" s="229"/>
      <c r="CMO188" s="229"/>
      <c r="CMP188" s="229"/>
      <c r="CMQ188" s="229"/>
      <c r="CMR188" s="229"/>
      <c r="CMS188" s="229"/>
      <c r="CMT188" s="229"/>
      <c r="CMU188" s="229"/>
      <c r="CMV188" s="229"/>
      <c r="CMW188" s="229"/>
      <c r="CMX188" s="229"/>
      <c r="CMY188" s="229"/>
      <c r="CMZ188" s="229"/>
      <c r="CNA188" s="229"/>
      <c r="CNB188" s="229"/>
      <c r="CNC188" s="229"/>
      <c r="CND188" s="229"/>
      <c r="CNE188" s="229"/>
      <c r="CNF188" s="229"/>
      <c r="CNG188" s="229"/>
      <c r="CNH188" s="229"/>
      <c r="CNI188" s="229"/>
      <c r="CNJ188" s="229"/>
      <c r="CNK188" s="229"/>
      <c r="CNL188" s="229"/>
      <c r="CNM188" s="229"/>
      <c r="CNN188" s="229"/>
      <c r="CNO188" s="229"/>
      <c r="CNP188" s="229"/>
      <c r="CNQ188" s="229"/>
      <c r="CNR188" s="229"/>
      <c r="CNS188" s="229"/>
      <c r="CNT188" s="229"/>
      <c r="CNU188" s="229"/>
      <c r="CNV188" s="229"/>
      <c r="CNW188" s="229"/>
      <c r="CNX188" s="229"/>
      <c r="CNY188" s="229"/>
      <c r="CNZ188" s="229"/>
      <c r="COA188" s="229"/>
      <c r="COB188" s="229"/>
      <c r="COC188" s="229"/>
      <c r="COD188" s="229"/>
      <c r="COE188" s="229"/>
      <c r="COF188" s="229"/>
      <c r="COG188" s="229"/>
      <c r="COH188" s="229"/>
      <c r="COI188" s="229"/>
      <c r="COJ188" s="229"/>
      <c r="COK188" s="229"/>
      <c r="COL188" s="229"/>
      <c r="COM188" s="229"/>
      <c r="CON188" s="229"/>
      <c r="COO188" s="229"/>
      <c r="COP188" s="229"/>
      <c r="COQ188" s="229"/>
      <c r="COR188" s="229"/>
      <c r="COS188" s="229"/>
      <c r="COT188" s="229"/>
      <c r="COU188" s="229"/>
      <c r="COV188" s="229"/>
      <c r="COW188" s="229"/>
      <c r="COX188" s="229"/>
      <c r="COY188" s="229"/>
      <c r="COZ188" s="229"/>
      <c r="CPA188" s="229"/>
      <c r="CPB188" s="229"/>
      <c r="CPC188" s="229"/>
      <c r="CPD188" s="229"/>
      <c r="CPE188" s="229"/>
      <c r="CPF188" s="229"/>
      <c r="CPG188" s="229"/>
      <c r="CPH188" s="229"/>
      <c r="CPI188" s="229"/>
      <c r="CPJ188" s="229"/>
      <c r="CPK188" s="229"/>
      <c r="CPL188" s="229"/>
      <c r="CPM188" s="229"/>
      <c r="CPN188" s="229"/>
      <c r="CPO188" s="229"/>
      <c r="CPP188" s="229"/>
      <c r="CPQ188" s="229"/>
      <c r="CPR188" s="229"/>
      <c r="CPS188" s="229"/>
      <c r="CPT188" s="229"/>
      <c r="CPU188" s="229"/>
      <c r="CPV188" s="229"/>
      <c r="CPW188" s="229"/>
      <c r="CPX188" s="229"/>
      <c r="CPY188" s="229"/>
      <c r="CPZ188" s="229"/>
      <c r="CQA188" s="229"/>
      <c r="CQB188" s="229"/>
      <c r="CQC188" s="229"/>
      <c r="CQD188" s="229"/>
      <c r="CQE188" s="229"/>
      <c r="CQF188" s="229"/>
      <c r="CQG188" s="229"/>
      <c r="CQH188" s="229"/>
      <c r="CQI188" s="229"/>
      <c r="CQJ188" s="229"/>
      <c r="CQK188" s="229"/>
      <c r="CQL188" s="229"/>
      <c r="CQM188" s="229"/>
      <c r="CQN188" s="229"/>
      <c r="CQO188" s="229"/>
      <c r="CQP188" s="229"/>
      <c r="CQQ188" s="229"/>
      <c r="CQR188" s="229"/>
      <c r="CQS188" s="229"/>
      <c r="CQT188" s="229"/>
      <c r="CQU188" s="229"/>
      <c r="CQV188" s="229"/>
      <c r="CQW188" s="229"/>
      <c r="CQX188" s="229"/>
      <c r="CQY188" s="229"/>
      <c r="CQZ188" s="229"/>
      <c r="CRA188" s="229"/>
      <c r="CRB188" s="229"/>
      <c r="CRC188" s="229"/>
      <c r="CRD188" s="229"/>
      <c r="CRE188" s="229"/>
      <c r="CRF188" s="229"/>
      <c r="CRG188" s="229"/>
      <c r="CRH188" s="229"/>
      <c r="CRI188" s="229"/>
      <c r="CRJ188" s="229"/>
      <c r="CRK188" s="229"/>
      <c r="CRL188" s="229"/>
      <c r="CRM188" s="229"/>
      <c r="CRN188" s="229"/>
      <c r="CRO188" s="229"/>
      <c r="CRP188" s="229"/>
      <c r="CRQ188" s="229"/>
      <c r="CRR188" s="229"/>
      <c r="CRS188" s="229"/>
      <c r="CRT188" s="229"/>
      <c r="CRU188" s="229"/>
      <c r="CRV188" s="229"/>
      <c r="CRW188" s="229"/>
      <c r="CRX188" s="229"/>
      <c r="CRY188" s="229"/>
      <c r="CRZ188" s="229"/>
      <c r="CSA188" s="229"/>
      <c r="CSB188" s="229"/>
      <c r="CSC188" s="229"/>
      <c r="CSD188" s="229"/>
      <c r="CSE188" s="229"/>
      <c r="CSF188" s="229"/>
      <c r="CSG188" s="229"/>
      <c r="CSH188" s="229"/>
      <c r="CSI188" s="229"/>
      <c r="CSJ188" s="229"/>
      <c r="CSK188" s="229"/>
      <c r="CSL188" s="229"/>
      <c r="CSM188" s="229"/>
      <c r="CSN188" s="229"/>
      <c r="CSO188" s="229"/>
      <c r="CSP188" s="229"/>
      <c r="CSQ188" s="229"/>
      <c r="CSR188" s="229"/>
      <c r="CSS188" s="229"/>
      <c r="CST188" s="229"/>
      <c r="CSU188" s="229"/>
      <c r="CSV188" s="229"/>
      <c r="CSW188" s="229"/>
      <c r="CSX188" s="229"/>
      <c r="CSY188" s="229"/>
      <c r="CSZ188" s="229"/>
      <c r="CTA188" s="229"/>
      <c r="CTB188" s="229"/>
      <c r="CTC188" s="229"/>
      <c r="CTD188" s="229"/>
      <c r="CTE188" s="229"/>
      <c r="CTF188" s="229"/>
      <c r="CTG188" s="229"/>
      <c r="CTH188" s="229"/>
      <c r="CTI188" s="229"/>
      <c r="CTJ188" s="229"/>
      <c r="CTK188" s="229"/>
      <c r="CTL188" s="229"/>
      <c r="CTM188" s="229"/>
      <c r="CTN188" s="229"/>
      <c r="CTO188" s="229"/>
      <c r="CTP188" s="229"/>
      <c r="CTQ188" s="229"/>
      <c r="CTR188" s="229"/>
      <c r="CTS188" s="229"/>
      <c r="CTT188" s="229"/>
      <c r="CTU188" s="229"/>
      <c r="CTV188" s="229"/>
      <c r="CTW188" s="229"/>
      <c r="CTX188" s="229"/>
      <c r="CTY188" s="229"/>
      <c r="CTZ188" s="229"/>
      <c r="CUA188" s="229"/>
    </row>
    <row r="189" spans="1:2575" s="224" customFormat="1" ht="108.75" hidden="1" customHeight="1">
      <c r="A189" s="241">
        <f>+A187+1</f>
        <v>83</v>
      </c>
      <c r="B189" s="242" t="str">
        <f>IFERROR(INDEX(OB!B:B,MATCH('BIHOURLY '!A:A,OB!A:A,0)),"")</f>
        <v/>
      </c>
      <c r="C189" s="243"/>
      <c r="D189" s="232" t="str">
        <f>IFERROR(INDEX(OB!G:G,MATCH('BIHOURLY '!A:A,OB!A:A,0)),"")</f>
        <v/>
      </c>
      <c r="E189" s="244" t="str">
        <f>IFERROR(INDEX(OB!K:K,MATCH('BIHOURLY '!A:A,OB!A:A,0)),"")</f>
        <v/>
      </c>
      <c r="F189" s="245" t="str">
        <f>IFERROR((OB!$K$3/'BIHOURLY '!E189)/5,"")</f>
        <v/>
      </c>
      <c r="G189" s="246"/>
      <c r="H189" s="246"/>
      <c r="I189" s="246"/>
      <c r="J189" s="265"/>
      <c r="K189" s="254"/>
      <c r="L189" s="254"/>
      <c r="N189" s="229"/>
      <c r="O189" s="229"/>
      <c r="P189" s="229"/>
      <c r="Q189" s="229"/>
      <c r="R189" s="229"/>
      <c r="S189" s="229"/>
      <c r="T189" s="229"/>
      <c r="U189" s="229"/>
      <c r="V189" s="229"/>
      <c r="W189" s="229"/>
      <c r="X189" s="229"/>
      <c r="Y189" s="229"/>
      <c r="Z189" s="229"/>
      <c r="AA189" s="229"/>
      <c r="AB189" s="229"/>
      <c r="AC189" s="229"/>
      <c r="AD189" s="229"/>
      <c r="AE189" s="229"/>
      <c r="AF189" s="229"/>
      <c r="AG189" s="229"/>
      <c r="AH189" s="229"/>
      <c r="AI189" s="229"/>
      <c r="AJ189" s="229"/>
      <c r="AK189" s="229"/>
      <c r="AL189" s="229"/>
      <c r="AM189" s="229"/>
      <c r="AN189" s="229"/>
      <c r="AO189" s="229"/>
      <c r="AP189" s="229"/>
      <c r="AQ189" s="229"/>
      <c r="AR189" s="229"/>
      <c r="AS189" s="229"/>
      <c r="AT189" s="229"/>
      <c r="AU189" s="229"/>
      <c r="AV189" s="229"/>
      <c r="AW189" s="229"/>
      <c r="AX189" s="229"/>
      <c r="AY189" s="229"/>
      <c r="AZ189" s="229"/>
      <c r="BA189" s="229"/>
      <c r="BB189" s="229"/>
      <c r="BC189" s="229"/>
      <c r="BD189" s="229"/>
      <c r="BE189" s="229"/>
      <c r="BF189" s="229"/>
      <c r="BG189" s="229"/>
      <c r="BH189" s="229"/>
      <c r="BI189" s="229"/>
      <c r="BJ189" s="229"/>
      <c r="BK189" s="229"/>
      <c r="BL189" s="229"/>
      <c r="BM189" s="229"/>
      <c r="BN189" s="229"/>
      <c r="BO189" s="229"/>
      <c r="BP189" s="229"/>
      <c r="BQ189" s="229"/>
      <c r="BR189" s="229"/>
      <c r="BS189" s="229"/>
      <c r="BT189" s="229"/>
      <c r="BU189" s="229"/>
      <c r="BV189" s="229"/>
      <c r="BW189" s="229"/>
      <c r="BX189" s="229"/>
      <c r="BY189" s="229"/>
      <c r="BZ189" s="229"/>
      <c r="CA189" s="229"/>
      <c r="CB189" s="229"/>
      <c r="CC189" s="229"/>
      <c r="CD189" s="229"/>
      <c r="CE189" s="229"/>
      <c r="CF189" s="229"/>
      <c r="CG189" s="229"/>
      <c r="CH189" s="229"/>
      <c r="CI189" s="229"/>
      <c r="CJ189" s="229"/>
      <c r="CK189" s="229"/>
      <c r="CL189" s="229"/>
      <c r="CM189" s="229"/>
      <c r="CN189" s="229"/>
      <c r="CO189" s="229"/>
      <c r="CP189" s="229"/>
      <c r="CQ189" s="229"/>
      <c r="CR189" s="229"/>
      <c r="CS189" s="229"/>
      <c r="CT189" s="229"/>
      <c r="CU189" s="229"/>
      <c r="CV189" s="229"/>
      <c r="CW189" s="229"/>
      <c r="CX189" s="229"/>
      <c r="CY189" s="229"/>
      <c r="CZ189" s="229"/>
      <c r="DA189" s="229"/>
      <c r="DB189" s="229"/>
      <c r="DC189" s="229"/>
      <c r="DD189" s="229"/>
      <c r="DE189" s="229"/>
      <c r="DF189" s="229"/>
      <c r="DG189" s="229"/>
      <c r="DH189" s="229"/>
      <c r="DI189" s="229"/>
      <c r="DJ189" s="229"/>
      <c r="DK189" s="229"/>
      <c r="DL189" s="229"/>
      <c r="DM189" s="229"/>
      <c r="DN189" s="229"/>
      <c r="DO189" s="229"/>
      <c r="DP189" s="229"/>
      <c r="DQ189" s="229"/>
      <c r="DR189" s="229"/>
      <c r="DS189" s="229"/>
      <c r="DT189" s="229"/>
      <c r="DU189" s="229"/>
      <c r="DV189" s="229"/>
      <c r="DW189" s="229"/>
      <c r="DX189" s="229"/>
      <c r="DY189" s="229"/>
      <c r="DZ189" s="229"/>
      <c r="EA189" s="229"/>
      <c r="EB189" s="229"/>
      <c r="EC189" s="229"/>
      <c r="ED189" s="229"/>
      <c r="EE189" s="229"/>
      <c r="EF189" s="229"/>
      <c r="EG189" s="229"/>
      <c r="EH189" s="229"/>
      <c r="EI189" s="229"/>
      <c r="EJ189" s="229"/>
      <c r="EK189" s="229"/>
      <c r="EL189" s="229"/>
      <c r="EM189" s="229"/>
      <c r="EN189" s="229"/>
      <c r="EO189" s="229"/>
      <c r="EP189" s="229"/>
      <c r="EQ189" s="229"/>
      <c r="ER189" s="229"/>
      <c r="ES189" s="229"/>
      <c r="ET189" s="229"/>
      <c r="EU189" s="229"/>
      <c r="EV189" s="229"/>
      <c r="EW189" s="229"/>
      <c r="EX189" s="229"/>
      <c r="EY189" s="229"/>
      <c r="EZ189" s="229"/>
      <c r="FA189" s="229"/>
      <c r="FB189" s="229"/>
      <c r="FC189" s="229"/>
      <c r="FD189" s="229"/>
      <c r="FE189" s="229"/>
      <c r="FF189" s="229"/>
      <c r="FG189" s="229"/>
      <c r="FH189" s="229"/>
      <c r="FI189" s="229"/>
      <c r="FJ189" s="229"/>
      <c r="FK189" s="229"/>
      <c r="FL189" s="229"/>
      <c r="FM189" s="229"/>
      <c r="FN189" s="229"/>
      <c r="FO189" s="229"/>
      <c r="FP189" s="229"/>
      <c r="FQ189" s="229"/>
      <c r="FR189" s="229"/>
      <c r="FS189" s="229"/>
      <c r="FT189" s="229"/>
      <c r="FU189" s="229"/>
      <c r="FV189" s="229"/>
      <c r="FW189" s="229"/>
      <c r="FX189" s="229"/>
      <c r="FY189" s="229"/>
      <c r="FZ189" s="229"/>
      <c r="GA189" s="229"/>
      <c r="GB189" s="229"/>
      <c r="GC189" s="229"/>
      <c r="GD189" s="229"/>
      <c r="GE189" s="229"/>
      <c r="GF189" s="229"/>
      <c r="GG189" s="229"/>
      <c r="GH189" s="229"/>
      <c r="GI189" s="229"/>
      <c r="GJ189" s="229"/>
      <c r="GK189" s="229"/>
      <c r="GL189" s="229"/>
      <c r="GM189" s="229"/>
      <c r="GN189" s="229"/>
      <c r="GO189" s="229"/>
      <c r="GP189" s="229"/>
      <c r="GQ189" s="229"/>
      <c r="GR189" s="229"/>
      <c r="GS189" s="229"/>
      <c r="GT189" s="229"/>
      <c r="GU189" s="229"/>
      <c r="GV189" s="229"/>
      <c r="GW189" s="229"/>
      <c r="GX189" s="229"/>
      <c r="GY189" s="229"/>
      <c r="GZ189" s="229"/>
      <c r="HA189" s="229"/>
      <c r="HB189" s="229"/>
      <c r="HC189" s="229"/>
      <c r="HD189" s="229"/>
      <c r="HE189" s="229"/>
      <c r="HF189" s="229"/>
      <c r="HG189" s="229"/>
      <c r="HH189" s="229"/>
      <c r="HI189" s="229"/>
      <c r="HJ189" s="229"/>
      <c r="HK189" s="229"/>
      <c r="HL189" s="229"/>
      <c r="HM189" s="229"/>
      <c r="HN189" s="229"/>
      <c r="HO189" s="229"/>
      <c r="HP189" s="229"/>
      <c r="HQ189" s="229"/>
      <c r="HR189" s="229"/>
      <c r="HS189" s="229"/>
      <c r="HT189" s="229"/>
      <c r="HU189" s="229"/>
      <c r="HV189" s="229"/>
      <c r="HW189" s="229"/>
      <c r="HX189" s="229"/>
      <c r="HY189" s="229"/>
      <c r="HZ189" s="229"/>
      <c r="IA189" s="229"/>
      <c r="IB189" s="229"/>
      <c r="IC189" s="229"/>
      <c r="ID189" s="229"/>
      <c r="IE189" s="229"/>
      <c r="IF189" s="229"/>
      <c r="IG189" s="229"/>
      <c r="IH189" s="229"/>
      <c r="II189" s="229"/>
      <c r="IJ189" s="229"/>
      <c r="IK189" s="229"/>
      <c r="IL189" s="229"/>
      <c r="IM189" s="229"/>
      <c r="IN189" s="229"/>
      <c r="IO189" s="229"/>
      <c r="IP189" s="229"/>
      <c r="IQ189" s="229"/>
      <c r="IR189" s="229"/>
      <c r="IS189" s="229"/>
      <c r="IT189" s="229"/>
      <c r="IU189" s="229"/>
      <c r="IV189" s="229"/>
      <c r="IW189" s="229"/>
      <c r="IX189" s="229"/>
      <c r="IY189" s="229"/>
      <c r="IZ189" s="229"/>
      <c r="JA189" s="229"/>
      <c r="JB189" s="229"/>
      <c r="JC189" s="229"/>
      <c r="JD189" s="229"/>
      <c r="JE189" s="229"/>
      <c r="JF189" s="229"/>
      <c r="JG189" s="229"/>
      <c r="JH189" s="229"/>
      <c r="JI189" s="229"/>
      <c r="JJ189" s="229"/>
      <c r="JK189" s="229"/>
      <c r="JL189" s="229"/>
      <c r="JM189" s="229"/>
      <c r="JN189" s="229"/>
      <c r="JO189" s="229"/>
      <c r="JP189" s="229"/>
      <c r="JQ189" s="229"/>
      <c r="JR189" s="229"/>
      <c r="JS189" s="229"/>
      <c r="JT189" s="229"/>
      <c r="JU189" s="229"/>
      <c r="JV189" s="229"/>
      <c r="JW189" s="229"/>
      <c r="JX189" s="229"/>
      <c r="JY189" s="229"/>
      <c r="JZ189" s="229"/>
      <c r="KA189" s="229"/>
      <c r="KB189" s="229"/>
      <c r="KC189" s="229"/>
      <c r="KD189" s="229"/>
      <c r="KE189" s="229"/>
      <c r="KF189" s="229"/>
      <c r="KG189" s="229"/>
      <c r="KH189" s="229"/>
      <c r="KI189" s="229"/>
      <c r="KJ189" s="229"/>
      <c r="KK189" s="229"/>
      <c r="KL189" s="229"/>
      <c r="KM189" s="229"/>
      <c r="KN189" s="229"/>
      <c r="KO189" s="229"/>
      <c r="KP189" s="229"/>
      <c r="KQ189" s="229"/>
      <c r="KR189" s="229"/>
      <c r="KS189" s="229"/>
      <c r="KT189" s="229"/>
      <c r="KU189" s="229"/>
      <c r="KV189" s="229"/>
      <c r="KW189" s="229"/>
      <c r="KX189" s="229"/>
      <c r="KY189" s="229"/>
      <c r="KZ189" s="229"/>
      <c r="LA189" s="229"/>
      <c r="LB189" s="229"/>
      <c r="LC189" s="229"/>
      <c r="LD189" s="229"/>
      <c r="LE189" s="229"/>
      <c r="LF189" s="229"/>
      <c r="LG189" s="229"/>
      <c r="LH189" s="229"/>
      <c r="LI189" s="229"/>
      <c r="LJ189" s="229"/>
      <c r="LK189" s="229"/>
      <c r="LL189" s="229"/>
      <c r="LM189" s="229"/>
      <c r="LN189" s="229"/>
      <c r="LO189" s="229"/>
      <c r="LP189" s="229"/>
      <c r="LQ189" s="229"/>
      <c r="LR189" s="229"/>
      <c r="LS189" s="229"/>
      <c r="LT189" s="229"/>
      <c r="LU189" s="229"/>
      <c r="LV189" s="229"/>
      <c r="LW189" s="229"/>
      <c r="LX189" s="229"/>
      <c r="LY189" s="229"/>
      <c r="LZ189" s="229"/>
      <c r="MA189" s="229"/>
      <c r="MB189" s="229"/>
      <c r="MC189" s="229"/>
      <c r="MD189" s="229"/>
      <c r="ME189" s="229"/>
      <c r="MF189" s="229"/>
      <c r="MG189" s="229"/>
      <c r="MH189" s="229"/>
      <c r="MI189" s="229"/>
      <c r="MJ189" s="229"/>
      <c r="MK189" s="229"/>
      <c r="ML189" s="229"/>
      <c r="MM189" s="229"/>
      <c r="MN189" s="229"/>
      <c r="MO189" s="229"/>
      <c r="MP189" s="229"/>
      <c r="MQ189" s="229"/>
      <c r="MR189" s="229"/>
      <c r="MS189" s="229"/>
      <c r="MT189" s="229"/>
      <c r="MU189" s="229"/>
      <c r="MV189" s="229"/>
      <c r="MW189" s="229"/>
      <c r="MX189" s="229"/>
      <c r="MY189" s="229"/>
      <c r="MZ189" s="229"/>
      <c r="NA189" s="229"/>
      <c r="NB189" s="229"/>
      <c r="NC189" s="229"/>
      <c r="ND189" s="229"/>
      <c r="NE189" s="229"/>
      <c r="NF189" s="229"/>
      <c r="NG189" s="229"/>
      <c r="NH189" s="229"/>
      <c r="NI189" s="229"/>
      <c r="NJ189" s="229"/>
      <c r="NK189" s="229"/>
      <c r="NL189" s="229"/>
      <c r="NM189" s="229"/>
      <c r="NN189" s="229"/>
      <c r="NO189" s="229"/>
      <c r="NP189" s="229"/>
      <c r="NQ189" s="229"/>
      <c r="NR189" s="229"/>
      <c r="NS189" s="229"/>
      <c r="NT189" s="229"/>
      <c r="NU189" s="229"/>
      <c r="NV189" s="229"/>
      <c r="NW189" s="229"/>
      <c r="NX189" s="229"/>
      <c r="NY189" s="229"/>
      <c r="NZ189" s="229"/>
      <c r="OA189" s="229"/>
      <c r="OB189" s="229"/>
      <c r="OC189" s="229"/>
      <c r="OD189" s="229"/>
      <c r="OE189" s="229"/>
      <c r="OF189" s="229"/>
      <c r="OG189" s="229"/>
      <c r="OH189" s="229"/>
      <c r="OI189" s="229"/>
      <c r="OJ189" s="229"/>
      <c r="OK189" s="229"/>
      <c r="OL189" s="229"/>
      <c r="OM189" s="229"/>
      <c r="ON189" s="229"/>
      <c r="OO189" s="229"/>
      <c r="OP189" s="229"/>
      <c r="OQ189" s="229"/>
      <c r="OR189" s="229"/>
      <c r="OS189" s="229"/>
      <c r="OT189" s="229"/>
      <c r="OU189" s="229"/>
      <c r="OV189" s="229"/>
      <c r="OW189" s="229"/>
      <c r="OX189" s="229"/>
      <c r="OY189" s="229"/>
      <c r="OZ189" s="229"/>
      <c r="PA189" s="229"/>
      <c r="PB189" s="229"/>
      <c r="PC189" s="229"/>
      <c r="PD189" s="229"/>
      <c r="PE189" s="229"/>
      <c r="PF189" s="229"/>
      <c r="PG189" s="229"/>
      <c r="PH189" s="229"/>
      <c r="PI189" s="229"/>
      <c r="PJ189" s="229"/>
      <c r="PK189" s="229"/>
      <c r="PL189" s="229"/>
      <c r="PM189" s="229"/>
      <c r="PN189" s="229"/>
      <c r="PO189" s="229"/>
      <c r="PP189" s="229"/>
      <c r="PQ189" s="229"/>
      <c r="PR189" s="229"/>
      <c r="PS189" s="229"/>
      <c r="PT189" s="229"/>
      <c r="PU189" s="229"/>
      <c r="PV189" s="229"/>
      <c r="PW189" s="229"/>
      <c r="PX189" s="229"/>
      <c r="PY189" s="229"/>
      <c r="PZ189" s="229"/>
      <c r="QA189" s="229"/>
      <c r="QB189" s="229"/>
      <c r="QC189" s="229"/>
      <c r="QD189" s="229"/>
      <c r="QE189" s="229"/>
      <c r="QF189" s="229"/>
      <c r="QG189" s="229"/>
      <c r="QH189" s="229"/>
      <c r="QI189" s="229"/>
      <c r="QJ189" s="229"/>
      <c r="QK189" s="229"/>
      <c r="QL189" s="229"/>
      <c r="QM189" s="229"/>
      <c r="QN189" s="229"/>
      <c r="QO189" s="229"/>
      <c r="QP189" s="229"/>
      <c r="QQ189" s="229"/>
      <c r="QR189" s="229"/>
      <c r="QS189" s="229"/>
      <c r="QT189" s="229"/>
      <c r="QU189" s="229"/>
      <c r="QV189" s="229"/>
      <c r="QW189" s="229"/>
      <c r="QX189" s="229"/>
      <c r="QY189" s="229"/>
      <c r="QZ189" s="229"/>
      <c r="RA189" s="229"/>
      <c r="RB189" s="229"/>
      <c r="RC189" s="229"/>
      <c r="RD189" s="229"/>
      <c r="RE189" s="229"/>
      <c r="RF189" s="229"/>
      <c r="RG189" s="229"/>
      <c r="RH189" s="229"/>
      <c r="RI189" s="229"/>
      <c r="RJ189" s="229"/>
      <c r="RK189" s="229"/>
      <c r="RL189" s="229"/>
      <c r="RM189" s="229"/>
      <c r="RN189" s="229"/>
      <c r="RO189" s="229"/>
      <c r="RP189" s="229"/>
      <c r="RQ189" s="229"/>
      <c r="RR189" s="229"/>
      <c r="RS189" s="229"/>
      <c r="RT189" s="229"/>
      <c r="RU189" s="229"/>
      <c r="RV189" s="229"/>
      <c r="RW189" s="229"/>
      <c r="RX189" s="229"/>
      <c r="RY189" s="229"/>
      <c r="RZ189" s="229"/>
      <c r="SA189" s="229"/>
      <c r="SB189" s="229"/>
      <c r="SC189" s="229"/>
      <c r="SD189" s="229"/>
      <c r="SE189" s="229"/>
      <c r="SF189" s="229"/>
      <c r="SG189" s="229"/>
      <c r="SH189" s="229"/>
      <c r="SI189" s="229"/>
      <c r="SJ189" s="229"/>
      <c r="SK189" s="229"/>
      <c r="SL189" s="229"/>
      <c r="SM189" s="229"/>
      <c r="SN189" s="229"/>
      <c r="SO189" s="229"/>
      <c r="SP189" s="229"/>
      <c r="SQ189" s="229"/>
      <c r="SR189" s="229"/>
      <c r="SS189" s="229"/>
      <c r="ST189" s="229"/>
      <c r="SU189" s="229"/>
      <c r="SV189" s="229"/>
      <c r="SW189" s="229"/>
      <c r="SX189" s="229"/>
      <c r="SY189" s="229"/>
      <c r="SZ189" s="229"/>
      <c r="TA189" s="229"/>
      <c r="TB189" s="229"/>
      <c r="TC189" s="229"/>
      <c r="TD189" s="229"/>
      <c r="TE189" s="229"/>
      <c r="TF189" s="229"/>
      <c r="TG189" s="229"/>
      <c r="TH189" s="229"/>
      <c r="TI189" s="229"/>
      <c r="TJ189" s="229"/>
      <c r="TK189" s="229"/>
      <c r="TL189" s="229"/>
      <c r="TM189" s="229"/>
      <c r="TN189" s="229"/>
      <c r="TO189" s="229"/>
      <c r="TP189" s="229"/>
      <c r="TQ189" s="229"/>
      <c r="TR189" s="229"/>
      <c r="TS189" s="229"/>
      <c r="TT189" s="229"/>
      <c r="TU189" s="229"/>
      <c r="TV189" s="229"/>
      <c r="TW189" s="229"/>
      <c r="TX189" s="229"/>
      <c r="TY189" s="229"/>
      <c r="TZ189" s="229"/>
      <c r="UA189" s="229"/>
      <c r="UB189" s="229"/>
      <c r="UC189" s="229"/>
      <c r="UD189" s="229"/>
      <c r="UE189" s="229"/>
      <c r="UF189" s="229"/>
      <c r="UG189" s="229"/>
      <c r="UH189" s="229"/>
      <c r="UI189" s="229"/>
      <c r="UJ189" s="229"/>
      <c r="UK189" s="229"/>
      <c r="UL189" s="229"/>
      <c r="UM189" s="229"/>
      <c r="UN189" s="229"/>
      <c r="UO189" s="229"/>
      <c r="UP189" s="229"/>
      <c r="UQ189" s="229"/>
      <c r="UR189" s="229"/>
      <c r="US189" s="229"/>
      <c r="UT189" s="229"/>
      <c r="UU189" s="229"/>
      <c r="UV189" s="229"/>
      <c r="UW189" s="229"/>
      <c r="UX189" s="229"/>
      <c r="UY189" s="229"/>
      <c r="UZ189" s="229"/>
      <c r="VA189" s="229"/>
      <c r="VB189" s="229"/>
      <c r="VC189" s="229"/>
      <c r="VD189" s="229"/>
      <c r="VE189" s="229"/>
      <c r="VF189" s="229"/>
      <c r="VG189" s="229"/>
      <c r="VH189" s="229"/>
      <c r="VI189" s="229"/>
      <c r="VJ189" s="229"/>
      <c r="VK189" s="229"/>
      <c r="VL189" s="229"/>
      <c r="VM189" s="229"/>
      <c r="VN189" s="229"/>
      <c r="VO189" s="229"/>
      <c r="VP189" s="229"/>
      <c r="VQ189" s="229"/>
      <c r="VR189" s="229"/>
      <c r="VS189" s="229"/>
      <c r="VT189" s="229"/>
      <c r="VU189" s="229"/>
      <c r="VV189" s="229"/>
      <c r="VW189" s="229"/>
      <c r="VX189" s="229"/>
      <c r="VY189" s="229"/>
      <c r="VZ189" s="229"/>
      <c r="WA189" s="229"/>
      <c r="WB189" s="229"/>
      <c r="WC189" s="229"/>
      <c r="WD189" s="229"/>
      <c r="WE189" s="229"/>
      <c r="WF189" s="229"/>
      <c r="WG189" s="229"/>
      <c r="WH189" s="229"/>
      <c r="WI189" s="229"/>
      <c r="WJ189" s="229"/>
      <c r="WK189" s="229"/>
      <c r="WL189" s="229"/>
      <c r="WM189" s="229"/>
      <c r="WN189" s="229"/>
      <c r="WO189" s="229"/>
      <c r="WP189" s="229"/>
      <c r="WQ189" s="229"/>
      <c r="WR189" s="229"/>
      <c r="WS189" s="229"/>
      <c r="WT189" s="229"/>
      <c r="WU189" s="229"/>
      <c r="WV189" s="229"/>
      <c r="WW189" s="229"/>
      <c r="WX189" s="229"/>
      <c r="WY189" s="229"/>
      <c r="WZ189" s="229"/>
      <c r="XA189" s="229"/>
      <c r="XB189" s="229"/>
      <c r="XC189" s="229"/>
      <c r="XD189" s="229"/>
      <c r="XE189" s="229"/>
      <c r="XF189" s="229"/>
      <c r="XG189" s="229"/>
      <c r="XH189" s="229"/>
      <c r="XI189" s="229"/>
      <c r="XJ189" s="229"/>
      <c r="XK189" s="229"/>
      <c r="XL189" s="229"/>
      <c r="XM189" s="229"/>
      <c r="XN189" s="229"/>
      <c r="XO189" s="229"/>
      <c r="XP189" s="229"/>
      <c r="XQ189" s="229"/>
      <c r="XR189" s="229"/>
      <c r="XS189" s="229"/>
      <c r="XT189" s="229"/>
      <c r="XU189" s="229"/>
      <c r="XV189" s="229"/>
      <c r="XW189" s="229"/>
      <c r="XX189" s="229"/>
      <c r="XY189" s="229"/>
      <c r="XZ189" s="229"/>
      <c r="YA189" s="229"/>
      <c r="YB189" s="229"/>
      <c r="YC189" s="229"/>
      <c r="YD189" s="229"/>
      <c r="YE189" s="229"/>
      <c r="YF189" s="229"/>
      <c r="YG189" s="229"/>
      <c r="YH189" s="229"/>
      <c r="YI189" s="229"/>
      <c r="YJ189" s="229"/>
      <c r="YK189" s="229"/>
      <c r="YL189" s="229"/>
      <c r="YM189" s="229"/>
      <c r="YN189" s="229"/>
      <c r="YO189" s="229"/>
      <c r="YP189" s="229"/>
      <c r="YQ189" s="229"/>
      <c r="YR189" s="229"/>
      <c r="YS189" s="229"/>
      <c r="YT189" s="229"/>
      <c r="YU189" s="229"/>
      <c r="YV189" s="229"/>
      <c r="YW189" s="229"/>
      <c r="YX189" s="229"/>
      <c r="YY189" s="229"/>
      <c r="YZ189" s="229"/>
      <c r="ZA189" s="229"/>
      <c r="ZB189" s="229"/>
      <c r="ZC189" s="229"/>
      <c r="ZD189" s="229"/>
      <c r="ZE189" s="229"/>
      <c r="ZF189" s="229"/>
      <c r="ZG189" s="229"/>
      <c r="ZH189" s="229"/>
      <c r="ZI189" s="229"/>
      <c r="ZJ189" s="229"/>
      <c r="ZK189" s="229"/>
      <c r="ZL189" s="229"/>
      <c r="ZM189" s="229"/>
      <c r="ZN189" s="229"/>
      <c r="ZO189" s="229"/>
      <c r="ZP189" s="229"/>
      <c r="ZQ189" s="229"/>
      <c r="ZR189" s="229"/>
      <c r="ZS189" s="229"/>
      <c r="ZT189" s="229"/>
      <c r="ZU189" s="229"/>
      <c r="ZV189" s="229"/>
      <c r="ZW189" s="229"/>
      <c r="ZX189" s="229"/>
      <c r="ZY189" s="229"/>
      <c r="ZZ189" s="229"/>
      <c r="AAA189" s="229"/>
      <c r="AAB189" s="229"/>
      <c r="AAC189" s="229"/>
      <c r="AAD189" s="229"/>
      <c r="AAE189" s="229"/>
      <c r="AAF189" s="229"/>
      <c r="AAG189" s="229"/>
      <c r="AAH189" s="229"/>
      <c r="AAI189" s="229"/>
      <c r="AAJ189" s="229"/>
      <c r="AAK189" s="229"/>
      <c r="AAL189" s="229"/>
      <c r="AAM189" s="229"/>
      <c r="AAN189" s="229"/>
      <c r="AAO189" s="229"/>
      <c r="AAP189" s="229"/>
      <c r="AAQ189" s="229"/>
      <c r="AAR189" s="229"/>
      <c r="AAS189" s="229"/>
      <c r="AAT189" s="229"/>
      <c r="AAU189" s="229"/>
      <c r="AAV189" s="229"/>
      <c r="AAW189" s="229"/>
      <c r="AAX189" s="229"/>
      <c r="AAY189" s="229"/>
      <c r="AAZ189" s="229"/>
      <c r="ABA189" s="229"/>
      <c r="ABB189" s="229"/>
      <c r="ABC189" s="229"/>
      <c r="ABD189" s="229"/>
      <c r="ABE189" s="229"/>
      <c r="ABF189" s="229"/>
      <c r="ABG189" s="229"/>
      <c r="ABH189" s="229"/>
      <c r="ABI189" s="229"/>
      <c r="ABJ189" s="229"/>
      <c r="ABK189" s="229"/>
      <c r="ABL189" s="229"/>
      <c r="ABM189" s="229"/>
      <c r="ABN189" s="229"/>
      <c r="ABO189" s="229"/>
      <c r="ABP189" s="229"/>
      <c r="ABQ189" s="229"/>
      <c r="ABR189" s="229"/>
      <c r="ABS189" s="229"/>
      <c r="ABT189" s="229"/>
      <c r="ABU189" s="229"/>
      <c r="ABV189" s="229"/>
      <c r="ABW189" s="229"/>
      <c r="ABX189" s="229"/>
      <c r="ABY189" s="229"/>
      <c r="ABZ189" s="229"/>
      <c r="ACA189" s="229"/>
      <c r="ACB189" s="229"/>
      <c r="ACC189" s="229"/>
      <c r="ACD189" s="229"/>
      <c r="ACE189" s="229"/>
      <c r="ACF189" s="229"/>
      <c r="ACG189" s="229"/>
      <c r="ACH189" s="229"/>
      <c r="ACI189" s="229"/>
      <c r="ACJ189" s="229"/>
      <c r="ACK189" s="229"/>
      <c r="ACL189" s="229"/>
      <c r="ACM189" s="229"/>
      <c r="ACN189" s="229"/>
      <c r="ACO189" s="229"/>
      <c r="ACP189" s="229"/>
      <c r="ACQ189" s="229"/>
      <c r="ACR189" s="229"/>
      <c r="ACS189" s="229"/>
      <c r="ACT189" s="229"/>
      <c r="ACU189" s="229"/>
      <c r="ACV189" s="229"/>
      <c r="ACW189" s="229"/>
      <c r="ACX189" s="229"/>
      <c r="ACY189" s="229"/>
      <c r="ACZ189" s="229"/>
      <c r="ADA189" s="229"/>
      <c r="ADB189" s="229"/>
      <c r="ADC189" s="229"/>
      <c r="ADD189" s="229"/>
      <c r="ADE189" s="229"/>
      <c r="ADF189" s="229"/>
      <c r="ADG189" s="229"/>
      <c r="ADH189" s="229"/>
      <c r="ADI189" s="229"/>
      <c r="ADJ189" s="229"/>
      <c r="ADK189" s="229"/>
      <c r="ADL189" s="229"/>
      <c r="ADM189" s="229"/>
      <c r="ADN189" s="229"/>
      <c r="ADO189" s="229"/>
      <c r="ADP189" s="229"/>
      <c r="ADQ189" s="229"/>
      <c r="ADR189" s="229"/>
      <c r="ADS189" s="229"/>
      <c r="ADT189" s="229"/>
      <c r="ADU189" s="229"/>
      <c r="ADV189" s="229"/>
      <c r="ADW189" s="229"/>
      <c r="ADX189" s="229"/>
      <c r="ADY189" s="229"/>
      <c r="ADZ189" s="229"/>
      <c r="AEA189" s="229"/>
      <c r="AEB189" s="229"/>
      <c r="AEC189" s="229"/>
      <c r="AED189" s="229"/>
      <c r="AEE189" s="229"/>
      <c r="AEF189" s="229"/>
      <c r="AEG189" s="229"/>
      <c r="AEH189" s="229"/>
      <c r="AEI189" s="229"/>
      <c r="AEJ189" s="229"/>
      <c r="AEK189" s="229"/>
      <c r="AEL189" s="229"/>
      <c r="AEM189" s="229"/>
      <c r="AEN189" s="229"/>
      <c r="AEO189" s="229"/>
      <c r="AEP189" s="229"/>
      <c r="AEQ189" s="229"/>
      <c r="AER189" s="229"/>
      <c r="AES189" s="229"/>
      <c r="AET189" s="229"/>
      <c r="AEU189" s="229"/>
      <c r="AEV189" s="229"/>
      <c r="AEW189" s="229"/>
      <c r="AEX189" s="229"/>
      <c r="AEY189" s="229"/>
      <c r="AEZ189" s="229"/>
      <c r="AFA189" s="229"/>
      <c r="AFB189" s="229"/>
      <c r="AFC189" s="229"/>
      <c r="AFD189" s="229"/>
      <c r="AFE189" s="229"/>
      <c r="AFF189" s="229"/>
      <c r="AFG189" s="229"/>
      <c r="AFH189" s="229"/>
      <c r="AFI189" s="229"/>
      <c r="AFJ189" s="229"/>
      <c r="AFK189" s="229"/>
      <c r="AFL189" s="229"/>
      <c r="AFM189" s="229"/>
      <c r="AFN189" s="229"/>
      <c r="AFO189" s="229"/>
      <c r="AFP189" s="229"/>
      <c r="AFQ189" s="229"/>
      <c r="AFR189" s="229"/>
      <c r="AFS189" s="229"/>
      <c r="AFT189" s="229"/>
      <c r="AFU189" s="229"/>
      <c r="AFV189" s="229"/>
      <c r="AFW189" s="229"/>
      <c r="AFX189" s="229"/>
      <c r="AFY189" s="229"/>
      <c r="AFZ189" s="229"/>
      <c r="AGA189" s="229"/>
      <c r="AGB189" s="229"/>
      <c r="AGC189" s="229"/>
      <c r="AGD189" s="229"/>
      <c r="AGE189" s="229"/>
      <c r="AGF189" s="229"/>
      <c r="AGG189" s="229"/>
      <c r="AGH189" s="229"/>
      <c r="AGI189" s="229"/>
      <c r="AGJ189" s="229"/>
      <c r="AGK189" s="229"/>
      <c r="AGL189" s="229"/>
      <c r="AGM189" s="229"/>
      <c r="AGN189" s="229"/>
      <c r="AGO189" s="229"/>
      <c r="AGP189" s="229"/>
      <c r="AGQ189" s="229"/>
      <c r="AGR189" s="229"/>
      <c r="AGS189" s="229"/>
      <c r="AGT189" s="229"/>
      <c r="AGU189" s="229"/>
      <c r="AGV189" s="229"/>
      <c r="AGW189" s="229"/>
      <c r="AGX189" s="229"/>
      <c r="AGY189" s="229"/>
      <c r="AGZ189" s="229"/>
      <c r="AHA189" s="229"/>
      <c r="AHB189" s="229"/>
      <c r="AHC189" s="229"/>
      <c r="AHD189" s="229"/>
      <c r="AHE189" s="229"/>
      <c r="AHF189" s="229"/>
      <c r="AHG189" s="229"/>
      <c r="AHH189" s="229"/>
      <c r="AHI189" s="229"/>
      <c r="AHJ189" s="229"/>
      <c r="AHK189" s="229"/>
      <c r="AHL189" s="229"/>
      <c r="AHM189" s="229"/>
      <c r="AHN189" s="229"/>
      <c r="AHO189" s="229"/>
      <c r="AHP189" s="229"/>
      <c r="AHQ189" s="229"/>
      <c r="AHR189" s="229"/>
      <c r="AHS189" s="229"/>
      <c r="AHT189" s="229"/>
      <c r="AHU189" s="229"/>
      <c r="AHV189" s="229"/>
      <c r="AHW189" s="229"/>
      <c r="AHX189" s="229"/>
      <c r="AHY189" s="229"/>
      <c r="AHZ189" s="229"/>
      <c r="AIA189" s="229"/>
      <c r="AIB189" s="229"/>
      <c r="AIC189" s="229"/>
      <c r="AID189" s="229"/>
      <c r="AIE189" s="229"/>
      <c r="AIF189" s="229"/>
      <c r="AIG189" s="229"/>
      <c r="AIH189" s="229"/>
      <c r="AII189" s="229"/>
      <c r="AIJ189" s="229"/>
      <c r="AIK189" s="229"/>
      <c r="AIL189" s="229"/>
      <c r="AIM189" s="229"/>
      <c r="AIN189" s="229"/>
      <c r="AIO189" s="229"/>
      <c r="AIP189" s="229"/>
      <c r="AIQ189" s="229"/>
      <c r="AIR189" s="229"/>
      <c r="AIS189" s="229"/>
      <c r="AIT189" s="229"/>
      <c r="AIU189" s="229"/>
      <c r="AIV189" s="229"/>
      <c r="AIW189" s="229"/>
      <c r="AIX189" s="229"/>
      <c r="AIY189" s="229"/>
      <c r="AIZ189" s="229"/>
      <c r="AJA189" s="229"/>
      <c r="AJB189" s="229"/>
      <c r="AJC189" s="229"/>
      <c r="AJD189" s="229"/>
      <c r="AJE189" s="229"/>
      <c r="AJF189" s="229"/>
      <c r="AJG189" s="229"/>
      <c r="AJH189" s="229"/>
      <c r="AJI189" s="229"/>
      <c r="AJJ189" s="229"/>
      <c r="AJK189" s="229"/>
      <c r="AJL189" s="229"/>
      <c r="AJM189" s="229"/>
      <c r="AJN189" s="229"/>
      <c r="AJO189" s="229"/>
      <c r="AJP189" s="229"/>
      <c r="AJQ189" s="229"/>
      <c r="AJR189" s="229"/>
      <c r="AJS189" s="229"/>
      <c r="AJT189" s="229"/>
      <c r="AJU189" s="229"/>
      <c r="AJV189" s="229"/>
      <c r="AJW189" s="229"/>
      <c r="AJX189" s="229"/>
      <c r="AJY189" s="229"/>
      <c r="AJZ189" s="229"/>
      <c r="AKA189" s="229"/>
      <c r="AKB189" s="229"/>
      <c r="AKC189" s="229"/>
      <c r="AKD189" s="229"/>
      <c r="AKE189" s="229"/>
      <c r="AKF189" s="229"/>
      <c r="AKG189" s="229"/>
      <c r="AKH189" s="229"/>
      <c r="AKI189" s="229"/>
      <c r="AKJ189" s="229"/>
      <c r="AKK189" s="229"/>
      <c r="AKL189" s="229"/>
      <c r="AKM189" s="229"/>
      <c r="AKN189" s="229"/>
      <c r="AKO189" s="229"/>
      <c r="AKP189" s="229"/>
      <c r="AKQ189" s="229"/>
      <c r="AKR189" s="229"/>
      <c r="AKS189" s="229"/>
      <c r="AKT189" s="229"/>
      <c r="AKU189" s="229"/>
      <c r="AKV189" s="229"/>
      <c r="AKW189" s="229"/>
      <c r="AKX189" s="229"/>
      <c r="AKY189" s="229"/>
      <c r="AKZ189" s="229"/>
      <c r="ALA189" s="229"/>
      <c r="ALB189" s="229"/>
      <c r="ALC189" s="229"/>
      <c r="ALD189" s="229"/>
      <c r="ALE189" s="229"/>
      <c r="ALF189" s="229"/>
      <c r="ALG189" s="229"/>
      <c r="ALH189" s="229"/>
      <c r="ALI189" s="229"/>
      <c r="ALJ189" s="229"/>
      <c r="ALK189" s="229"/>
      <c r="ALL189" s="229"/>
      <c r="ALM189" s="229"/>
      <c r="ALN189" s="229"/>
      <c r="ALO189" s="229"/>
      <c r="ALP189" s="229"/>
      <c r="ALQ189" s="229"/>
      <c r="ALR189" s="229"/>
      <c r="ALS189" s="229"/>
      <c r="ALT189" s="229"/>
      <c r="ALU189" s="229"/>
      <c r="ALV189" s="229"/>
      <c r="ALW189" s="229"/>
      <c r="ALX189" s="229"/>
      <c r="ALY189" s="229"/>
      <c r="ALZ189" s="229"/>
      <c r="AMA189" s="229"/>
      <c r="AMB189" s="229"/>
      <c r="AMC189" s="229"/>
      <c r="AMD189" s="229"/>
      <c r="AME189" s="229"/>
      <c r="AMF189" s="229"/>
      <c r="AMG189" s="229"/>
      <c r="AMH189" s="229"/>
      <c r="AMI189" s="229"/>
      <c r="AMJ189" s="229"/>
      <c r="AMK189" s="229"/>
      <c r="AML189" s="229"/>
      <c r="AMM189" s="229"/>
      <c r="AMN189" s="229"/>
      <c r="AMO189" s="229"/>
      <c r="AMP189" s="229"/>
      <c r="AMQ189" s="229"/>
      <c r="AMR189" s="229"/>
      <c r="AMS189" s="229"/>
      <c r="AMT189" s="229"/>
      <c r="AMU189" s="229"/>
      <c r="AMV189" s="229"/>
      <c r="AMW189" s="229"/>
      <c r="AMX189" s="229"/>
      <c r="AMY189" s="229"/>
      <c r="AMZ189" s="229"/>
      <c r="ANA189" s="229"/>
      <c r="ANB189" s="229"/>
      <c r="ANC189" s="229"/>
      <c r="AND189" s="229"/>
      <c r="ANE189" s="229"/>
      <c r="ANF189" s="229"/>
      <c r="ANG189" s="229"/>
      <c r="ANH189" s="229"/>
      <c r="ANI189" s="229"/>
      <c r="ANJ189" s="229"/>
      <c r="ANK189" s="229"/>
      <c r="ANL189" s="229"/>
      <c r="ANM189" s="229"/>
      <c r="ANN189" s="229"/>
      <c r="ANO189" s="229"/>
      <c r="ANP189" s="229"/>
      <c r="ANQ189" s="229"/>
      <c r="ANR189" s="229"/>
      <c r="ANS189" s="229"/>
      <c r="ANT189" s="229"/>
      <c r="ANU189" s="229"/>
      <c r="ANV189" s="229"/>
      <c r="ANW189" s="229"/>
      <c r="ANX189" s="229"/>
      <c r="ANY189" s="229"/>
      <c r="ANZ189" s="229"/>
      <c r="AOA189" s="229"/>
      <c r="AOB189" s="229"/>
      <c r="AOC189" s="229"/>
      <c r="AOD189" s="229"/>
      <c r="AOE189" s="229"/>
      <c r="AOF189" s="229"/>
      <c r="AOG189" s="229"/>
      <c r="AOH189" s="229"/>
      <c r="AOI189" s="229"/>
      <c r="AOJ189" s="229"/>
      <c r="AOK189" s="229"/>
      <c r="AOL189" s="229"/>
      <c r="AOM189" s="229"/>
      <c r="AON189" s="229"/>
      <c r="AOO189" s="229"/>
      <c r="AOP189" s="229"/>
      <c r="AOQ189" s="229"/>
      <c r="AOR189" s="229"/>
      <c r="AOS189" s="229"/>
      <c r="AOT189" s="229"/>
      <c r="AOU189" s="229"/>
      <c r="AOV189" s="229"/>
      <c r="AOW189" s="229"/>
      <c r="AOX189" s="229"/>
      <c r="AOY189" s="229"/>
      <c r="AOZ189" s="229"/>
      <c r="APA189" s="229"/>
      <c r="APB189" s="229"/>
      <c r="APC189" s="229"/>
      <c r="APD189" s="229"/>
      <c r="APE189" s="229"/>
      <c r="APF189" s="229"/>
      <c r="APG189" s="229"/>
      <c r="APH189" s="229"/>
      <c r="API189" s="229"/>
      <c r="APJ189" s="229"/>
      <c r="APK189" s="229"/>
      <c r="APL189" s="229"/>
      <c r="APM189" s="229"/>
      <c r="APN189" s="229"/>
      <c r="APO189" s="229"/>
      <c r="APP189" s="229"/>
      <c r="APQ189" s="229"/>
      <c r="APR189" s="229"/>
      <c r="APS189" s="229"/>
      <c r="APT189" s="229"/>
      <c r="APU189" s="229"/>
      <c r="APV189" s="229"/>
      <c r="APW189" s="229"/>
      <c r="APX189" s="229"/>
      <c r="APY189" s="229"/>
      <c r="APZ189" s="229"/>
      <c r="AQA189" s="229"/>
      <c r="AQB189" s="229"/>
      <c r="AQC189" s="229"/>
      <c r="AQD189" s="229"/>
      <c r="AQE189" s="229"/>
      <c r="AQF189" s="229"/>
      <c r="AQG189" s="229"/>
      <c r="AQH189" s="229"/>
      <c r="AQI189" s="229"/>
      <c r="AQJ189" s="229"/>
      <c r="AQK189" s="229"/>
      <c r="AQL189" s="229"/>
      <c r="AQM189" s="229"/>
      <c r="AQN189" s="229"/>
      <c r="AQO189" s="229"/>
      <c r="AQP189" s="229"/>
      <c r="AQQ189" s="229"/>
      <c r="AQR189" s="229"/>
      <c r="AQS189" s="229"/>
      <c r="AQT189" s="229"/>
      <c r="AQU189" s="229"/>
      <c r="AQV189" s="229"/>
      <c r="AQW189" s="229"/>
      <c r="AQX189" s="229"/>
      <c r="AQY189" s="229"/>
      <c r="AQZ189" s="229"/>
      <c r="ARA189" s="229"/>
      <c r="ARB189" s="229"/>
      <c r="ARC189" s="229"/>
      <c r="ARD189" s="229"/>
      <c r="ARE189" s="229"/>
      <c r="ARF189" s="229"/>
      <c r="ARG189" s="229"/>
      <c r="ARH189" s="229"/>
      <c r="ARI189" s="229"/>
      <c r="ARJ189" s="229"/>
      <c r="ARK189" s="229"/>
      <c r="ARL189" s="229"/>
      <c r="ARM189" s="229"/>
      <c r="ARN189" s="229"/>
      <c r="ARO189" s="229"/>
      <c r="ARP189" s="229"/>
      <c r="ARQ189" s="229"/>
      <c r="ARR189" s="229"/>
      <c r="ARS189" s="229"/>
      <c r="ART189" s="229"/>
      <c r="ARU189" s="229"/>
      <c r="ARV189" s="229"/>
      <c r="ARW189" s="229"/>
      <c r="ARX189" s="229"/>
      <c r="ARY189" s="229"/>
      <c r="ARZ189" s="229"/>
      <c r="ASA189" s="229"/>
      <c r="ASB189" s="229"/>
      <c r="ASC189" s="229"/>
      <c r="ASD189" s="229"/>
      <c r="ASE189" s="229"/>
      <c r="ASF189" s="229"/>
      <c r="ASG189" s="229"/>
      <c r="ASH189" s="229"/>
      <c r="ASI189" s="229"/>
      <c r="ASJ189" s="229"/>
      <c r="ASK189" s="229"/>
      <c r="ASL189" s="229"/>
      <c r="ASM189" s="229"/>
      <c r="ASN189" s="229"/>
      <c r="ASO189" s="229"/>
      <c r="ASP189" s="229"/>
      <c r="ASQ189" s="229"/>
      <c r="ASR189" s="229"/>
      <c r="ASS189" s="229"/>
      <c r="AST189" s="229"/>
      <c r="ASU189" s="229"/>
      <c r="ASV189" s="229"/>
      <c r="ASW189" s="229"/>
      <c r="ASX189" s="229"/>
      <c r="ASY189" s="229"/>
      <c r="ASZ189" s="229"/>
      <c r="ATA189" s="229"/>
      <c r="ATB189" s="229"/>
      <c r="ATC189" s="229"/>
      <c r="ATD189" s="229"/>
      <c r="ATE189" s="229"/>
      <c r="ATF189" s="229"/>
      <c r="ATG189" s="229"/>
      <c r="ATH189" s="229"/>
      <c r="ATI189" s="229"/>
      <c r="ATJ189" s="229"/>
      <c r="ATK189" s="229"/>
      <c r="ATL189" s="229"/>
      <c r="ATM189" s="229"/>
      <c r="ATN189" s="229"/>
      <c r="ATO189" s="229"/>
      <c r="ATP189" s="229"/>
      <c r="ATQ189" s="229"/>
      <c r="ATR189" s="229"/>
      <c r="ATS189" s="229"/>
      <c r="ATT189" s="229"/>
      <c r="ATU189" s="229"/>
      <c r="ATV189" s="229"/>
      <c r="ATW189" s="229"/>
      <c r="ATX189" s="229"/>
      <c r="ATY189" s="229"/>
      <c r="ATZ189" s="229"/>
      <c r="AUA189" s="229"/>
      <c r="AUB189" s="229"/>
      <c r="AUC189" s="229"/>
      <c r="AUD189" s="229"/>
      <c r="AUE189" s="229"/>
      <c r="AUF189" s="229"/>
      <c r="AUG189" s="229"/>
      <c r="AUH189" s="229"/>
      <c r="AUI189" s="229"/>
      <c r="AUJ189" s="229"/>
      <c r="AUK189" s="229"/>
      <c r="AUL189" s="229"/>
      <c r="AUM189" s="229"/>
      <c r="AUN189" s="229"/>
      <c r="AUO189" s="229"/>
      <c r="AUP189" s="229"/>
      <c r="AUQ189" s="229"/>
      <c r="AUR189" s="229"/>
      <c r="AUS189" s="229"/>
      <c r="AUT189" s="229"/>
      <c r="AUU189" s="229"/>
      <c r="AUV189" s="229"/>
      <c r="AUW189" s="229"/>
      <c r="AUX189" s="229"/>
      <c r="AUY189" s="229"/>
      <c r="AUZ189" s="229"/>
      <c r="AVA189" s="229"/>
      <c r="AVB189" s="229"/>
      <c r="AVC189" s="229"/>
      <c r="AVD189" s="229"/>
      <c r="AVE189" s="229"/>
      <c r="AVF189" s="229"/>
      <c r="AVG189" s="229"/>
      <c r="AVH189" s="229"/>
      <c r="AVI189" s="229"/>
      <c r="AVJ189" s="229"/>
      <c r="AVK189" s="229"/>
      <c r="AVL189" s="229"/>
      <c r="AVM189" s="229"/>
      <c r="AVN189" s="229"/>
      <c r="AVO189" s="229"/>
      <c r="AVP189" s="229"/>
      <c r="AVQ189" s="229"/>
      <c r="AVR189" s="229"/>
      <c r="AVS189" s="229"/>
      <c r="AVT189" s="229"/>
      <c r="AVU189" s="229"/>
      <c r="AVV189" s="229"/>
      <c r="AVW189" s="229"/>
      <c r="AVX189" s="229"/>
      <c r="AVY189" s="229"/>
      <c r="AVZ189" s="229"/>
      <c r="AWA189" s="229"/>
      <c r="AWB189" s="229"/>
      <c r="AWC189" s="229"/>
      <c r="AWD189" s="229"/>
      <c r="AWE189" s="229"/>
      <c r="AWF189" s="229"/>
      <c r="AWG189" s="229"/>
      <c r="AWH189" s="229"/>
      <c r="AWI189" s="229"/>
      <c r="AWJ189" s="229"/>
      <c r="AWK189" s="229"/>
      <c r="AWL189" s="229"/>
      <c r="AWM189" s="229"/>
      <c r="AWN189" s="229"/>
      <c r="AWO189" s="229"/>
      <c r="AWP189" s="229"/>
      <c r="AWQ189" s="229"/>
      <c r="AWR189" s="229"/>
      <c r="AWS189" s="229"/>
      <c r="AWT189" s="229"/>
      <c r="AWU189" s="229"/>
      <c r="AWV189" s="229"/>
      <c r="AWW189" s="229"/>
      <c r="AWX189" s="229"/>
      <c r="AWY189" s="229"/>
      <c r="AWZ189" s="229"/>
      <c r="AXA189" s="229"/>
      <c r="AXB189" s="229"/>
      <c r="AXC189" s="229"/>
      <c r="AXD189" s="229"/>
      <c r="AXE189" s="229"/>
      <c r="AXF189" s="229"/>
      <c r="AXG189" s="229"/>
      <c r="AXH189" s="229"/>
      <c r="AXI189" s="229"/>
      <c r="AXJ189" s="229"/>
      <c r="AXK189" s="229"/>
      <c r="AXL189" s="229"/>
      <c r="AXM189" s="229"/>
      <c r="AXN189" s="229"/>
      <c r="AXO189" s="229"/>
      <c r="AXP189" s="229"/>
      <c r="AXQ189" s="229"/>
      <c r="AXR189" s="229"/>
      <c r="AXS189" s="229"/>
      <c r="AXT189" s="229"/>
      <c r="AXU189" s="229"/>
      <c r="AXV189" s="229"/>
      <c r="AXW189" s="229"/>
      <c r="AXX189" s="229"/>
      <c r="AXY189" s="229"/>
      <c r="AXZ189" s="229"/>
      <c r="AYA189" s="229"/>
      <c r="AYB189" s="229"/>
      <c r="AYC189" s="229"/>
      <c r="AYD189" s="229"/>
      <c r="AYE189" s="229"/>
      <c r="AYF189" s="229"/>
      <c r="AYG189" s="229"/>
      <c r="AYH189" s="229"/>
      <c r="AYI189" s="229"/>
      <c r="AYJ189" s="229"/>
      <c r="AYK189" s="229"/>
      <c r="AYL189" s="229"/>
      <c r="AYM189" s="229"/>
      <c r="AYN189" s="229"/>
      <c r="AYO189" s="229"/>
      <c r="AYP189" s="229"/>
      <c r="AYQ189" s="229"/>
      <c r="AYR189" s="229"/>
      <c r="AYS189" s="229"/>
      <c r="AYT189" s="229"/>
      <c r="AYU189" s="229"/>
      <c r="AYV189" s="229"/>
      <c r="AYW189" s="229"/>
      <c r="AYX189" s="229"/>
      <c r="AYY189" s="229"/>
      <c r="AYZ189" s="229"/>
      <c r="AZA189" s="229"/>
      <c r="AZB189" s="229"/>
      <c r="AZC189" s="229"/>
      <c r="AZD189" s="229"/>
      <c r="AZE189" s="229"/>
      <c r="AZF189" s="229"/>
      <c r="AZG189" s="229"/>
      <c r="AZH189" s="229"/>
      <c r="AZI189" s="229"/>
      <c r="AZJ189" s="229"/>
      <c r="AZK189" s="229"/>
      <c r="AZL189" s="229"/>
      <c r="AZM189" s="229"/>
      <c r="AZN189" s="229"/>
      <c r="AZO189" s="229"/>
      <c r="AZP189" s="229"/>
      <c r="AZQ189" s="229"/>
      <c r="AZR189" s="229"/>
      <c r="AZS189" s="229"/>
      <c r="AZT189" s="229"/>
      <c r="AZU189" s="229"/>
      <c r="AZV189" s="229"/>
      <c r="AZW189" s="229"/>
      <c r="AZX189" s="229"/>
      <c r="AZY189" s="229"/>
      <c r="AZZ189" s="229"/>
      <c r="BAA189" s="229"/>
      <c r="BAB189" s="229"/>
      <c r="BAC189" s="229"/>
      <c r="BAD189" s="229"/>
      <c r="BAE189" s="229"/>
      <c r="BAF189" s="229"/>
      <c r="BAG189" s="229"/>
      <c r="BAH189" s="229"/>
      <c r="BAI189" s="229"/>
      <c r="BAJ189" s="229"/>
      <c r="BAK189" s="229"/>
      <c r="BAL189" s="229"/>
      <c r="BAM189" s="229"/>
      <c r="BAN189" s="229"/>
      <c r="BAO189" s="229"/>
      <c r="BAP189" s="229"/>
      <c r="BAQ189" s="229"/>
      <c r="BAR189" s="229"/>
      <c r="BAS189" s="229"/>
      <c r="BAT189" s="229"/>
      <c r="BAU189" s="229"/>
      <c r="BAV189" s="229"/>
      <c r="BAW189" s="229"/>
      <c r="BAX189" s="229"/>
      <c r="BAY189" s="229"/>
      <c r="BAZ189" s="229"/>
      <c r="BBA189" s="229"/>
      <c r="BBB189" s="229"/>
      <c r="BBC189" s="229"/>
      <c r="BBD189" s="229"/>
      <c r="BBE189" s="229"/>
      <c r="BBF189" s="229"/>
      <c r="BBG189" s="229"/>
      <c r="BBH189" s="229"/>
      <c r="BBI189" s="229"/>
      <c r="BBJ189" s="229"/>
      <c r="BBK189" s="229"/>
      <c r="BBL189" s="229"/>
      <c r="BBM189" s="229"/>
      <c r="BBN189" s="229"/>
      <c r="BBO189" s="229"/>
      <c r="BBP189" s="229"/>
      <c r="BBQ189" s="229"/>
      <c r="BBR189" s="229"/>
      <c r="BBS189" s="229"/>
      <c r="BBT189" s="229"/>
      <c r="BBU189" s="229"/>
      <c r="BBV189" s="229"/>
      <c r="BBW189" s="229"/>
      <c r="BBX189" s="229"/>
      <c r="BBY189" s="229"/>
      <c r="BBZ189" s="229"/>
      <c r="BCA189" s="229"/>
      <c r="BCB189" s="229"/>
      <c r="BCC189" s="229"/>
      <c r="BCD189" s="229"/>
      <c r="BCE189" s="229"/>
      <c r="BCF189" s="229"/>
      <c r="BCG189" s="229"/>
      <c r="BCH189" s="229"/>
      <c r="BCI189" s="229"/>
      <c r="BCJ189" s="229"/>
      <c r="BCK189" s="229"/>
      <c r="BCL189" s="229"/>
      <c r="BCM189" s="229"/>
      <c r="BCN189" s="229"/>
      <c r="BCO189" s="229"/>
      <c r="BCP189" s="229"/>
      <c r="BCQ189" s="229"/>
      <c r="BCR189" s="229"/>
      <c r="BCS189" s="229"/>
      <c r="BCT189" s="229"/>
      <c r="BCU189" s="229"/>
      <c r="BCV189" s="229"/>
      <c r="BCW189" s="229"/>
      <c r="BCX189" s="229"/>
      <c r="BCY189" s="229"/>
      <c r="BCZ189" s="229"/>
      <c r="BDA189" s="229"/>
      <c r="BDB189" s="229"/>
      <c r="BDC189" s="229"/>
      <c r="BDD189" s="229"/>
      <c r="BDE189" s="229"/>
      <c r="BDF189" s="229"/>
      <c r="BDG189" s="229"/>
      <c r="BDH189" s="229"/>
      <c r="BDI189" s="229"/>
      <c r="BDJ189" s="229"/>
      <c r="BDK189" s="229"/>
      <c r="BDL189" s="229"/>
      <c r="BDM189" s="229"/>
      <c r="BDN189" s="229"/>
      <c r="BDO189" s="229"/>
      <c r="BDP189" s="229"/>
      <c r="BDQ189" s="229"/>
      <c r="BDR189" s="229"/>
      <c r="BDS189" s="229"/>
      <c r="BDT189" s="229"/>
      <c r="BDU189" s="229"/>
      <c r="BDV189" s="229"/>
      <c r="BDW189" s="229"/>
      <c r="BDX189" s="229"/>
      <c r="BDY189" s="229"/>
      <c r="BDZ189" s="229"/>
      <c r="BEA189" s="229"/>
      <c r="BEB189" s="229"/>
      <c r="BEC189" s="229"/>
      <c r="BED189" s="229"/>
      <c r="BEE189" s="229"/>
      <c r="BEF189" s="229"/>
      <c r="BEG189" s="229"/>
      <c r="BEH189" s="229"/>
      <c r="BEI189" s="229"/>
      <c r="BEJ189" s="229"/>
      <c r="BEK189" s="229"/>
      <c r="BEL189" s="229"/>
      <c r="BEM189" s="229"/>
      <c r="BEN189" s="229"/>
      <c r="BEO189" s="229"/>
      <c r="BEP189" s="229"/>
      <c r="BEQ189" s="229"/>
      <c r="BER189" s="229"/>
      <c r="BES189" s="229"/>
      <c r="BET189" s="229"/>
      <c r="BEU189" s="229"/>
      <c r="BEV189" s="229"/>
      <c r="BEW189" s="229"/>
      <c r="BEX189" s="229"/>
      <c r="BEY189" s="229"/>
      <c r="BEZ189" s="229"/>
      <c r="BFA189" s="229"/>
      <c r="BFB189" s="229"/>
      <c r="BFC189" s="229"/>
      <c r="BFD189" s="229"/>
      <c r="BFE189" s="229"/>
      <c r="BFF189" s="229"/>
      <c r="BFG189" s="229"/>
      <c r="BFH189" s="229"/>
      <c r="BFI189" s="229"/>
      <c r="BFJ189" s="229"/>
      <c r="BFK189" s="229"/>
      <c r="BFL189" s="229"/>
      <c r="BFM189" s="229"/>
      <c r="BFN189" s="229"/>
      <c r="BFO189" s="229"/>
      <c r="BFP189" s="229"/>
      <c r="BFQ189" s="229"/>
      <c r="BFR189" s="229"/>
      <c r="BFS189" s="229"/>
      <c r="BFT189" s="229"/>
      <c r="BFU189" s="229"/>
      <c r="BFV189" s="229"/>
      <c r="BFW189" s="229"/>
      <c r="BFX189" s="229"/>
      <c r="BFY189" s="229"/>
      <c r="BFZ189" s="229"/>
      <c r="BGA189" s="229"/>
      <c r="BGB189" s="229"/>
      <c r="BGC189" s="229"/>
      <c r="BGD189" s="229"/>
      <c r="BGE189" s="229"/>
      <c r="BGF189" s="229"/>
      <c r="BGG189" s="229"/>
      <c r="BGH189" s="229"/>
      <c r="BGI189" s="229"/>
      <c r="BGJ189" s="229"/>
      <c r="BGK189" s="229"/>
      <c r="BGL189" s="229"/>
      <c r="BGM189" s="229"/>
      <c r="BGN189" s="229"/>
      <c r="BGO189" s="229"/>
      <c r="BGP189" s="229"/>
      <c r="BGQ189" s="229"/>
      <c r="BGR189" s="229"/>
      <c r="BGS189" s="229"/>
      <c r="BGT189" s="229"/>
      <c r="BGU189" s="229"/>
      <c r="BGV189" s="229"/>
      <c r="BGW189" s="229"/>
      <c r="BGX189" s="229"/>
      <c r="BGY189" s="229"/>
      <c r="BGZ189" s="229"/>
      <c r="BHA189" s="229"/>
      <c r="BHB189" s="229"/>
      <c r="BHC189" s="229"/>
      <c r="BHD189" s="229"/>
      <c r="BHE189" s="229"/>
      <c r="BHF189" s="229"/>
      <c r="BHG189" s="229"/>
      <c r="BHH189" s="229"/>
      <c r="BHI189" s="229"/>
      <c r="BHJ189" s="229"/>
      <c r="BHK189" s="229"/>
      <c r="BHL189" s="229"/>
      <c r="BHM189" s="229"/>
      <c r="BHN189" s="229"/>
      <c r="BHO189" s="229"/>
      <c r="BHP189" s="229"/>
      <c r="BHQ189" s="229"/>
      <c r="BHR189" s="229"/>
      <c r="BHS189" s="229"/>
      <c r="BHT189" s="229"/>
      <c r="BHU189" s="229"/>
      <c r="BHV189" s="229"/>
      <c r="BHW189" s="229"/>
      <c r="BHX189" s="229"/>
      <c r="BHY189" s="229"/>
      <c r="BHZ189" s="229"/>
      <c r="BIA189" s="229"/>
      <c r="BIB189" s="229"/>
      <c r="BIC189" s="229"/>
      <c r="BID189" s="229"/>
      <c r="BIE189" s="229"/>
      <c r="BIF189" s="229"/>
      <c r="BIG189" s="229"/>
      <c r="BIH189" s="229"/>
      <c r="BII189" s="229"/>
      <c r="BIJ189" s="229"/>
      <c r="BIK189" s="229"/>
      <c r="BIL189" s="229"/>
      <c r="BIM189" s="229"/>
      <c r="BIN189" s="229"/>
      <c r="BIO189" s="229"/>
      <c r="BIP189" s="229"/>
      <c r="BIQ189" s="229"/>
      <c r="BIR189" s="229"/>
      <c r="BIS189" s="229"/>
      <c r="BIT189" s="229"/>
      <c r="BIU189" s="229"/>
      <c r="BIV189" s="229"/>
      <c r="BIW189" s="229"/>
      <c r="BIX189" s="229"/>
      <c r="BIY189" s="229"/>
      <c r="BIZ189" s="229"/>
      <c r="BJA189" s="229"/>
      <c r="BJB189" s="229"/>
      <c r="BJC189" s="229"/>
      <c r="BJD189" s="229"/>
      <c r="BJE189" s="229"/>
      <c r="BJF189" s="229"/>
      <c r="BJG189" s="229"/>
      <c r="BJH189" s="229"/>
      <c r="BJI189" s="229"/>
      <c r="BJJ189" s="229"/>
      <c r="BJK189" s="229"/>
      <c r="BJL189" s="229"/>
      <c r="BJM189" s="229"/>
      <c r="BJN189" s="229"/>
      <c r="BJO189" s="229"/>
      <c r="BJP189" s="229"/>
      <c r="BJQ189" s="229"/>
      <c r="BJR189" s="229"/>
      <c r="BJS189" s="229"/>
      <c r="BJT189" s="229"/>
      <c r="BJU189" s="229"/>
      <c r="BJV189" s="229"/>
      <c r="BJW189" s="229"/>
      <c r="BJX189" s="229"/>
      <c r="BJY189" s="229"/>
      <c r="BJZ189" s="229"/>
      <c r="BKA189" s="229"/>
      <c r="BKB189" s="229"/>
      <c r="BKC189" s="229"/>
      <c r="BKD189" s="229"/>
      <c r="BKE189" s="229"/>
      <c r="BKF189" s="229"/>
      <c r="BKG189" s="229"/>
      <c r="BKH189" s="229"/>
      <c r="BKI189" s="229"/>
      <c r="BKJ189" s="229"/>
      <c r="BKK189" s="229"/>
      <c r="BKL189" s="229"/>
      <c r="BKM189" s="229"/>
      <c r="BKN189" s="229"/>
      <c r="BKO189" s="229"/>
      <c r="BKP189" s="229"/>
      <c r="BKQ189" s="229"/>
      <c r="BKR189" s="229"/>
      <c r="BKS189" s="229"/>
      <c r="BKT189" s="229"/>
      <c r="BKU189" s="229"/>
      <c r="BKV189" s="229"/>
      <c r="BKW189" s="229"/>
      <c r="BKX189" s="229"/>
      <c r="BKY189" s="229"/>
      <c r="BKZ189" s="229"/>
      <c r="BLA189" s="229"/>
      <c r="BLB189" s="229"/>
      <c r="BLC189" s="229"/>
      <c r="BLD189" s="229"/>
      <c r="BLE189" s="229"/>
      <c r="BLF189" s="229"/>
      <c r="BLG189" s="229"/>
      <c r="BLH189" s="229"/>
      <c r="BLI189" s="229"/>
      <c r="BLJ189" s="229"/>
      <c r="BLK189" s="229"/>
      <c r="BLL189" s="229"/>
      <c r="BLM189" s="229"/>
      <c r="BLN189" s="229"/>
      <c r="BLO189" s="229"/>
      <c r="BLP189" s="229"/>
      <c r="BLQ189" s="229"/>
      <c r="BLR189" s="229"/>
      <c r="BLS189" s="229"/>
      <c r="BLT189" s="229"/>
      <c r="BLU189" s="229"/>
      <c r="BLV189" s="229"/>
      <c r="BLW189" s="229"/>
      <c r="BLX189" s="229"/>
      <c r="BLY189" s="229"/>
      <c r="BLZ189" s="229"/>
      <c r="BMA189" s="229"/>
      <c r="BMB189" s="229"/>
      <c r="BMC189" s="229"/>
      <c r="BMD189" s="229"/>
      <c r="BME189" s="229"/>
      <c r="BMF189" s="229"/>
      <c r="BMG189" s="229"/>
      <c r="BMH189" s="229"/>
      <c r="BMI189" s="229"/>
      <c r="BMJ189" s="229"/>
      <c r="BMK189" s="229"/>
      <c r="BML189" s="229"/>
      <c r="BMM189" s="229"/>
      <c r="BMN189" s="229"/>
      <c r="BMO189" s="229"/>
      <c r="BMP189" s="229"/>
      <c r="BMQ189" s="229"/>
      <c r="BMR189" s="229"/>
      <c r="BMS189" s="229"/>
      <c r="BMT189" s="229"/>
      <c r="BMU189" s="229"/>
      <c r="BMV189" s="229"/>
      <c r="BMW189" s="229"/>
      <c r="BMX189" s="229"/>
      <c r="BMY189" s="229"/>
      <c r="BMZ189" s="229"/>
      <c r="BNA189" s="229"/>
      <c r="BNB189" s="229"/>
      <c r="BNC189" s="229"/>
      <c r="BND189" s="229"/>
      <c r="BNE189" s="229"/>
      <c r="BNF189" s="229"/>
      <c r="BNG189" s="229"/>
      <c r="BNH189" s="229"/>
      <c r="BNI189" s="229"/>
      <c r="BNJ189" s="229"/>
      <c r="BNK189" s="229"/>
      <c r="BNL189" s="229"/>
      <c r="BNM189" s="229"/>
      <c r="BNN189" s="229"/>
      <c r="BNO189" s="229"/>
      <c r="BNP189" s="229"/>
      <c r="BNQ189" s="229"/>
      <c r="BNR189" s="229"/>
      <c r="BNS189" s="229"/>
      <c r="BNT189" s="229"/>
      <c r="BNU189" s="229"/>
      <c r="BNV189" s="229"/>
      <c r="BNW189" s="229"/>
      <c r="BNX189" s="229"/>
      <c r="BNY189" s="229"/>
      <c r="BNZ189" s="229"/>
      <c r="BOA189" s="229"/>
      <c r="BOB189" s="229"/>
      <c r="BOC189" s="229"/>
      <c r="BOD189" s="229"/>
      <c r="BOE189" s="229"/>
      <c r="BOF189" s="229"/>
      <c r="BOG189" s="229"/>
      <c r="BOH189" s="229"/>
      <c r="BOI189" s="229"/>
      <c r="BOJ189" s="229"/>
      <c r="BOK189" s="229"/>
      <c r="BOL189" s="229"/>
      <c r="BOM189" s="229"/>
      <c r="BON189" s="229"/>
      <c r="BOO189" s="229"/>
      <c r="BOP189" s="229"/>
      <c r="BOQ189" s="229"/>
      <c r="BOR189" s="229"/>
      <c r="BOS189" s="229"/>
      <c r="BOT189" s="229"/>
      <c r="BOU189" s="229"/>
      <c r="BOV189" s="229"/>
      <c r="BOW189" s="229"/>
      <c r="BOX189" s="229"/>
      <c r="BOY189" s="229"/>
      <c r="BOZ189" s="229"/>
      <c r="BPA189" s="229"/>
      <c r="BPB189" s="229"/>
      <c r="BPC189" s="229"/>
      <c r="BPD189" s="229"/>
      <c r="BPE189" s="229"/>
      <c r="BPF189" s="229"/>
      <c r="BPG189" s="229"/>
      <c r="BPH189" s="229"/>
      <c r="BPI189" s="229"/>
      <c r="BPJ189" s="229"/>
      <c r="BPK189" s="229"/>
      <c r="BPL189" s="229"/>
      <c r="BPM189" s="229"/>
      <c r="BPN189" s="229"/>
      <c r="BPO189" s="229"/>
      <c r="BPP189" s="229"/>
      <c r="BPQ189" s="229"/>
      <c r="BPR189" s="229"/>
      <c r="BPS189" s="229"/>
      <c r="BPT189" s="229"/>
      <c r="BPU189" s="229"/>
      <c r="BPV189" s="229"/>
      <c r="BPW189" s="229"/>
      <c r="BPX189" s="229"/>
      <c r="BPY189" s="229"/>
      <c r="BPZ189" s="229"/>
      <c r="BQA189" s="229"/>
      <c r="BQB189" s="229"/>
      <c r="BQC189" s="229"/>
      <c r="BQD189" s="229"/>
      <c r="BQE189" s="229"/>
      <c r="BQF189" s="229"/>
      <c r="BQG189" s="229"/>
      <c r="BQH189" s="229"/>
      <c r="BQI189" s="229"/>
      <c r="BQJ189" s="229"/>
      <c r="BQK189" s="229"/>
      <c r="BQL189" s="229"/>
      <c r="BQM189" s="229"/>
      <c r="BQN189" s="229"/>
      <c r="BQO189" s="229"/>
      <c r="BQP189" s="229"/>
      <c r="BQQ189" s="229"/>
      <c r="BQR189" s="229"/>
      <c r="BQS189" s="229"/>
      <c r="BQT189" s="229"/>
      <c r="BQU189" s="229"/>
      <c r="BQV189" s="229"/>
      <c r="BQW189" s="229"/>
      <c r="BQX189" s="229"/>
      <c r="BQY189" s="229"/>
      <c r="BQZ189" s="229"/>
      <c r="BRA189" s="229"/>
      <c r="BRB189" s="229"/>
      <c r="BRC189" s="229"/>
      <c r="BRD189" s="229"/>
      <c r="BRE189" s="229"/>
      <c r="BRF189" s="229"/>
      <c r="BRG189" s="229"/>
      <c r="BRH189" s="229"/>
      <c r="BRI189" s="229"/>
      <c r="BRJ189" s="229"/>
      <c r="BRK189" s="229"/>
      <c r="BRL189" s="229"/>
      <c r="BRM189" s="229"/>
      <c r="BRN189" s="229"/>
      <c r="BRO189" s="229"/>
      <c r="BRP189" s="229"/>
      <c r="BRQ189" s="229"/>
      <c r="BRR189" s="229"/>
      <c r="BRS189" s="229"/>
      <c r="BRT189" s="229"/>
      <c r="BRU189" s="229"/>
      <c r="BRV189" s="229"/>
      <c r="BRW189" s="229"/>
      <c r="BRX189" s="229"/>
      <c r="BRY189" s="229"/>
      <c r="BRZ189" s="229"/>
      <c r="BSA189" s="229"/>
      <c r="BSB189" s="229"/>
      <c r="BSC189" s="229"/>
      <c r="BSD189" s="229"/>
      <c r="BSE189" s="229"/>
      <c r="BSF189" s="229"/>
      <c r="BSG189" s="229"/>
      <c r="BSH189" s="229"/>
      <c r="BSI189" s="229"/>
      <c r="BSJ189" s="229"/>
      <c r="BSK189" s="229"/>
      <c r="BSL189" s="229"/>
      <c r="BSM189" s="229"/>
      <c r="BSN189" s="229"/>
      <c r="BSO189" s="229"/>
      <c r="BSP189" s="229"/>
      <c r="BSQ189" s="229"/>
      <c r="BSR189" s="229"/>
      <c r="BSS189" s="229"/>
      <c r="BST189" s="229"/>
      <c r="BSU189" s="229"/>
      <c r="BSV189" s="229"/>
      <c r="BSW189" s="229"/>
      <c r="BSX189" s="229"/>
      <c r="BSY189" s="229"/>
      <c r="BSZ189" s="229"/>
      <c r="BTA189" s="229"/>
      <c r="BTB189" s="229"/>
      <c r="BTC189" s="229"/>
      <c r="BTD189" s="229"/>
      <c r="BTE189" s="229"/>
      <c r="BTF189" s="229"/>
      <c r="BTG189" s="229"/>
      <c r="BTH189" s="229"/>
      <c r="BTI189" s="229"/>
      <c r="BTJ189" s="229"/>
      <c r="BTK189" s="229"/>
      <c r="BTL189" s="229"/>
      <c r="BTM189" s="229"/>
      <c r="BTN189" s="229"/>
      <c r="BTO189" s="229"/>
      <c r="BTP189" s="229"/>
      <c r="BTQ189" s="229"/>
      <c r="BTR189" s="229"/>
      <c r="BTS189" s="229"/>
      <c r="BTT189" s="229"/>
      <c r="BTU189" s="229"/>
      <c r="BTV189" s="229"/>
      <c r="BTW189" s="229"/>
      <c r="BTX189" s="229"/>
      <c r="BTY189" s="229"/>
      <c r="BTZ189" s="229"/>
      <c r="BUA189" s="229"/>
      <c r="BUB189" s="229"/>
      <c r="BUC189" s="229"/>
      <c r="BUD189" s="229"/>
      <c r="BUE189" s="229"/>
      <c r="BUF189" s="229"/>
      <c r="BUG189" s="229"/>
      <c r="BUH189" s="229"/>
      <c r="BUI189" s="229"/>
      <c r="BUJ189" s="229"/>
      <c r="BUK189" s="229"/>
      <c r="BUL189" s="229"/>
      <c r="BUM189" s="229"/>
      <c r="BUN189" s="229"/>
      <c r="BUO189" s="229"/>
      <c r="BUP189" s="229"/>
      <c r="BUQ189" s="229"/>
      <c r="BUR189" s="229"/>
      <c r="BUS189" s="229"/>
      <c r="BUT189" s="229"/>
      <c r="BUU189" s="229"/>
      <c r="BUV189" s="229"/>
      <c r="BUW189" s="229"/>
      <c r="BUX189" s="229"/>
      <c r="BUY189" s="229"/>
      <c r="BUZ189" s="229"/>
      <c r="BVA189" s="229"/>
      <c r="BVB189" s="229"/>
      <c r="BVC189" s="229"/>
      <c r="BVD189" s="229"/>
      <c r="BVE189" s="229"/>
      <c r="BVF189" s="229"/>
      <c r="BVG189" s="229"/>
      <c r="BVH189" s="229"/>
      <c r="BVI189" s="229"/>
      <c r="BVJ189" s="229"/>
      <c r="BVK189" s="229"/>
      <c r="BVL189" s="229"/>
      <c r="BVM189" s="229"/>
      <c r="BVN189" s="229"/>
      <c r="BVO189" s="229"/>
      <c r="BVP189" s="229"/>
      <c r="BVQ189" s="229"/>
      <c r="BVR189" s="229"/>
      <c r="BVS189" s="229"/>
      <c r="BVT189" s="229"/>
      <c r="BVU189" s="229"/>
      <c r="BVV189" s="229"/>
      <c r="BVW189" s="229"/>
      <c r="BVX189" s="229"/>
      <c r="BVY189" s="229"/>
      <c r="BVZ189" s="229"/>
      <c r="BWA189" s="229"/>
      <c r="BWB189" s="229"/>
      <c r="BWC189" s="229"/>
      <c r="BWD189" s="229"/>
      <c r="BWE189" s="229"/>
      <c r="BWF189" s="229"/>
      <c r="BWG189" s="229"/>
      <c r="BWH189" s="229"/>
      <c r="BWI189" s="229"/>
      <c r="BWJ189" s="229"/>
      <c r="BWK189" s="229"/>
      <c r="BWL189" s="229"/>
      <c r="BWM189" s="229"/>
      <c r="BWN189" s="229"/>
      <c r="BWO189" s="229"/>
      <c r="BWP189" s="229"/>
      <c r="BWQ189" s="229"/>
      <c r="BWR189" s="229"/>
      <c r="BWS189" s="229"/>
      <c r="BWT189" s="229"/>
      <c r="BWU189" s="229"/>
      <c r="BWV189" s="229"/>
      <c r="BWW189" s="229"/>
      <c r="BWX189" s="229"/>
      <c r="BWY189" s="229"/>
      <c r="BWZ189" s="229"/>
      <c r="BXA189" s="229"/>
      <c r="BXB189" s="229"/>
      <c r="BXC189" s="229"/>
      <c r="BXD189" s="229"/>
      <c r="BXE189" s="229"/>
      <c r="BXF189" s="229"/>
      <c r="BXG189" s="229"/>
      <c r="BXH189" s="229"/>
      <c r="BXI189" s="229"/>
      <c r="BXJ189" s="229"/>
      <c r="BXK189" s="229"/>
      <c r="BXL189" s="229"/>
      <c r="BXM189" s="229"/>
      <c r="BXN189" s="229"/>
      <c r="BXO189" s="229"/>
      <c r="BXP189" s="229"/>
      <c r="BXQ189" s="229"/>
      <c r="BXR189" s="229"/>
      <c r="BXS189" s="229"/>
      <c r="BXT189" s="229"/>
      <c r="BXU189" s="229"/>
      <c r="BXV189" s="229"/>
      <c r="BXW189" s="229"/>
      <c r="BXX189" s="229"/>
      <c r="BXY189" s="229"/>
      <c r="BXZ189" s="229"/>
      <c r="BYA189" s="229"/>
      <c r="BYB189" s="229"/>
      <c r="BYC189" s="229"/>
      <c r="BYD189" s="229"/>
      <c r="BYE189" s="229"/>
      <c r="BYF189" s="229"/>
      <c r="BYG189" s="229"/>
      <c r="BYH189" s="229"/>
      <c r="BYI189" s="229"/>
      <c r="BYJ189" s="229"/>
      <c r="BYK189" s="229"/>
      <c r="BYL189" s="229"/>
      <c r="BYM189" s="229"/>
      <c r="BYN189" s="229"/>
      <c r="BYO189" s="229"/>
      <c r="BYP189" s="229"/>
      <c r="BYQ189" s="229"/>
      <c r="BYR189" s="229"/>
      <c r="BYS189" s="229"/>
      <c r="BYT189" s="229"/>
      <c r="BYU189" s="229"/>
      <c r="BYV189" s="229"/>
      <c r="BYW189" s="229"/>
      <c r="BYX189" s="229"/>
      <c r="BYY189" s="229"/>
      <c r="BYZ189" s="229"/>
      <c r="BZA189" s="229"/>
      <c r="BZB189" s="229"/>
      <c r="BZC189" s="229"/>
      <c r="BZD189" s="229"/>
      <c r="BZE189" s="229"/>
      <c r="BZF189" s="229"/>
      <c r="BZG189" s="229"/>
      <c r="BZH189" s="229"/>
      <c r="BZI189" s="229"/>
      <c r="BZJ189" s="229"/>
      <c r="BZK189" s="229"/>
      <c r="BZL189" s="229"/>
      <c r="BZM189" s="229"/>
      <c r="BZN189" s="229"/>
      <c r="BZO189" s="229"/>
      <c r="BZP189" s="229"/>
      <c r="BZQ189" s="229"/>
      <c r="BZR189" s="229"/>
      <c r="BZS189" s="229"/>
      <c r="BZT189" s="229"/>
      <c r="BZU189" s="229"/>
      <c r="BZV189" s="229"/>
      <c r="BZW189" s="229"/>
      <c r="BZX189" s="229"/>
      <c r="BZY189" s="229"/>
      <c r="BZZ189" s="229"/>
      <c r="CAA189" s="229"/>
      <c r="CAB189" s="229"/>
      <c r="CAC189" s="229"/>
      <c r="CAD189" s="229"/>
      <c r="CAE189" s="229"/>
      <c r="CAF189" s="229"/>
      <c r="CAG189" s="229"/>
      <c r="CAH189" s="229"/>
      <c r="CAI189" s="229"/>
      <c r="CAJ189" s="229"/>
      <c r="CAK189" s="229"/>
      <c r="CAL189" s="229"/>
      <c r="CAM189" s="229"/>
      <c r="CAN189" s="229"/>
      <c r="CAO189" s="229"/>
      <c r="CAP189" s="229"/>
      <c r="CAQ189" s="229"/>
      <c r="CAR189" s="229"/>
      <c r="CAS189" s="229"/>
      <c r="CAT189" s="229"/>
      <c r="CAU189" s="229"/>
      <c r="CAV189" s="229"/>
      <c r="CAW189" s="229"/>
      <c r="CAX189" s="229"/>
      <c r="CAY189" s="229"/>
      <c r="CAZ189" s="229"/>
      <c r="CBA189" s="229"/>
      <c r="CBB189" s="229"/>
      <c r="CBC189" s="229"/>
      <c r="CBD189" s="229"/>
      <c r="CBE189" s="229"/>
      <c r="CBF189" s="229"/>
      <c r="CBG189" s="229"/>
      <c r="CBH189" s="229"/>
      <c r="CBI189" s="229"/>
      <c r="CBJ189" s="229"/>
      <c r="CBK189" s="229"/>
      <c r="CBL189" s="229"/>
      <c r="CBM189" s="229"/>
      <c r="CBN189" s="229"/>
      <c r="CBO189" s="229"/>
      <c r="CBP189" s="229"/>
      <c r="CBQ189" s="229"/>
      <c r="CBR189" s="229"/>
      <c r="CBS189" s="229"/>
      <c r="CBT189" s="229"/>
      <c r="CBU189" s="229"/>
      <c r="CBV189" s="229"/>
      <c r="CBW189" s="229"/>
      <c r="CBX189" s="229"/>
      <c r="CBY189" s="229"/>
      <c r="CBZ189" s="229"/>
      <c r="CCA189" s="229"/>
      <c r="CCB189" s="229"/>
      <c r="CCC189" s="229"/>
      <c r="CCD189" s="229"/>
      <c r="CCE189" s="229"/>
      <c r="CCF189" s="229"/>
      <c r="CCG189" s="229"/>
      <c r="CCH189" s="229"/>
      <c r="CCI189" s="229"/>
      <c r="CCJ189" s="229"/>
      <c r="CCK189" s="229"/>
      <c r="CCL189" s="229"/>
      <c r="CCM189" s="229"/>
      <c r="CCN189" s="229"/>
      <c r="CCO189" s="229"/>
      <c r="CCP189" s="229"/>
      <c r="CCQ189" s="229"/>
      <c r="CCR189" s="229"/>
      <c r="CCS189" s="229"/>
      <c r="CCT189" s="229"/>
      <c r="CCU189" s="229"/>
      <c r="CCV189" s="229"/>
      <c r="CCW189" s="229"/>
      <c r="CCX189" s="229"/>
      <c r="CCY189" s="229"/>
      <c r="CCZ189" s="229"/>
      <c r="CDA189" s="229"/>
      <c r="CDB189" s="229"/>
      <c r="CDC189" s="229"/>
      <c r="CDD189" s="229"/>
      <c r="CDE189" s="229"/>
      <c r="CDF189" s="229"/>
      <c r="CDG189" s="229"/>
      <c r="CDH189" s="229"/>
      <c r="CDI189" s="229"/>
      <c r="CDJ189" s="229"/>
      <c r="CDK189" s="229"/>
      <c r="CDL189" s="229"/>
      <c r="CDM189" s="229"/>
      <c r="CDN189" s="229"/>
      <c r="CDO189" s="229"/>
      <c r="CDP189" s="229"/>
      <c r="CDQ189" s="229"/>
      <c r="CDR189" s="229"/>
      <c r="CDS189" s="229"/>
      <c r="CDT189" s="229"/>
      <c r="CDU189" s="229"/>
      <c r="CDV189" s="229"/>
      <c r="CDW189" s="229"/>
      <c r="CDX189" s="229"/>
      <c r="CDY189" s="229"/>
      <c r="CDZ189" s="229"/>
      <c r="CEA189" s="229"/>
      <c r="CEB189" s="229"/>
      <c r="CEC189" s="229"/>
      <c r="CED189" s="229"/>
      <c r="CEE189" s="229"/>
      <c r="CEF189" s="229"/>
      <c r="CEG189" s="229"/>
      <c r="CEH189" s="229"/>
      <c r="CEI189" s="229"/>
      <c r="CEJ189" s="229"/>
      <c r="CEK189" s="229"/>
      <c r="CEL189" s="229"/>
      <c r="CEM189" s="229"/>
      <c r="CEN189" s="229"/>
      <c r="CEO189" s="229"/>
      <c r="CEP189" s="229"/>
      <c r="CEQ189" s="229"/>
      <c r="CER189" s="229"/>
      <c r="CES189" s="229"/>
      <c r="CET189" s="229"/>
      <c r="CEU189" s="229"/>
      <c r="CEV189" s="229"/>
      <c r="CEW189" s="229"/>
      <c r="CEX189" s="229"/>
      <c r="CEY189" s="229"/>
      <c r="CEZ189" s="229"/>
      <c r="CFA189" s="229"/>
      <c r="CFB189" s="229"/>
      <c r="CFC189" s="229"/>
      <c r="CFD189" s="229"/>
      <c r="CFE189" s="229"/>
      <c r="CFF189" s="229"/>
      <c r="CFG189" s="229"/>
      <c r="CFH189" s="229"/>
      <c r="CFI189" s="229"/>
      <c r="CFJ189" s="229"/>
      <c r="CFK189" s="229"/>
      <c r="CFL189" s="229"/>
      <c r="CFM189" s="229"/>
      <c r="CFN189" s="229"/>
      <c r="CFO189" s="229"/>
      <c r="CFP189" s="229"/>
      <c r="CFQ189" s="229"/>
      <c r="CFR189" s="229"/>
      <c r="CFS189" s="229"/>
      <c r="CFT189" s="229"/>
      <c r="CFU189" s="229"/>
      <c r="CFV189" s="229"/>
      <c r="CFW189" s="229"/>
      <c r="CFX189" s="229"/>
      <c r="CFY189" s="229"/>
      <c r="CFZ189" s="229"/>
      <c r="CGA189" s="229"/>
      <c r="CGB189" s="229"/>
      <c r="CGC189" s="229"/>
      <c r="CGD189" s="229"/>
      <c r="CGE189" s="229"/>
      <c r="CGF189" s="229"/>
      <c r="CGG189" s="229"/>
      <c r="CGH189" s="229"/>
      <c r="CGI189" s="229"/>
      <c r="CGJ189" s="229"/>
      <c r="CGK189" s="229"/>
      <c r="CGL189" s="229"/>
      <c r="CGM189" s="229"/>
      <c r="CGN189" s="229"/>
      <c r="CGO189" s="229"/>
      <c r="CGP189" s="229"/>
      <c r="CGQ189" s="229"/>
      <c r="CGR189" s="229"/>
      <c r="CGS189" s="229"/>
      <c r="CGT189" s="229"/>
      <c r="CGU189" s="229"/>
      <c r="CGV189" s="229"/>
      <c r="CGW189" s="229"/>
      <c r="CGX189" s="229"/>
      <c r="CGY189" s="229"/>
      <c r="CGZ189" s="229"/>
      <c r="CHA189" s="229"/>
      <c r="CHB189" s="229"/>
      <c r="CHC189" s="229"/>
      <c r="CHD189" s="229"/>
      <c r="CHE189" s="229"/>
      <c r="CHF189" s="229"/>
      <c r="CHG189" s="229"/>
      <c r="CHH189" s="229"/>
      <c r="CHI189" s="229"/>
      <c r="CHJ189" s="229"/>
      <c r="CHK189" s="229"/>
      <c r="CHL189" s="229"/>
      <c r="CHM189" s="229"/>
      <c r="CHN189" s="229"/>
      <c r="CHO189" s="229"/>
      <c r="CHP189" s="229"/>
      <c r="CHQ189" s="229"/>
      <c r="CHR189" s="229"/>
      <c r="CHS189" s="229"/>
      <c r="CHT189" s="229"/>
      <c r="CHU189" s="229"/>
      <c r="CHV189" s="229"/>
      <c r="CHW189" s="229"/>
      <c r="CHX189" s="229"/>
      <c r="CHY189" s="229"/>
      <c r="CHZ189" s="229"/>
      <c r="CIA189" s="229"/>
      <c r="CIB189" s="229"/>
      <c r="CIC189" s="229"/>
      <c r="CID189" s="229"/>
      <c r="CIE189" s="229"/>
      <c r="CIF189" s="229"/>
      <c r="CIG189" s="229"/>
      <c r="CIH189" s="229"/>
      <c r="CII189" s="229"/>
      <c r="CIJ189" s="229"/>
      <c r="CIK189" s="229"/>
      <c r="CIL189" s="229"/>
      <c r="CIM189" s="229"/>
      <c r="CIN189" s="229"/>
      <c r="CIO189" s="229"/>
      <c r="CIP189" s="229"/>
      <c r="CIQ189" s="229"/>
      <c r="CIR189" s="229"/>
      <c r="CIS189" s="229"/>
      <c r="CIT189" s="229"/>
      <c r="CIU189" s="229"/>
      <c r="CIV189" s="229"/>
      <c r="CIW189" s="229"/>
      <c r="CIX189" s="229"/>
      <c r="CIY189" s="229"/>
      <c r="CIZ189" s="229"/>
      <c r="CJA189" s="229"/>
      <c r="CJB189" s="229"/>
      <c r="CJC189" s="229"/>
      <c r="CJD189" s="229"/>
      <c r="CJE189" s="229"/>
      <c r="CJF189" s="229"/>
      <c r="CJG189" s="229"/>
      <c r="CJH189" s="229"/>
      <c r="CJI189" s="229"/>
      <c r="CJJ189" s="229"/>
      <c r="CJK189" s="229"/>
      <c r="CJL189" s="229"/>
      <c r="CJM189" s="229"/>
      <c r="CJN189" s="229"/>
      <c r="CJO189" s="229"/>
      <c r="CJP189" s="229"/>
      <c r="CJQ189" s="229"/>
      <c r="CJR189" s="229"/>
      <c r="CJS189" s="229"/>
      <c r="CJT189" s="229"/>
      <c r="CJU189" s="229"/>
      <c r="CJV189" s="229"/>
      <c r="CJW189" s="229"/>
      <c r="CJX189" s="229"/>
      <c r="CJY189" s="229"/>
      <c r="CJZ189" s="229"/>
      <c r="CKA189" s="229"/>
      <c r="CKB189" s="229"/>
      <c r="CKC189" s="229"/>
      <c r="CKD189" s="229"/>
      <c r="CKE189" s="229"/>
      <c r="CKF189" s="229"/>
      <c r="CKG189" s="229"/>
      <c r="CKH189" s="229"/>
      <c r="CKI189" s="229"/>
      <c r="CKJ189" s="229"/>
      <c r="CKK189" s="229"/>
      <c r="CKL189" s="229"/>
      <c r="CKM189" s="229"/>
      <c r="CKN189" s="229"/>
      <c r="CKO189" s="229"/>
      <c r="CKP189" s="229"/>
      <c r="CKQ189" s="229"/>
      <c r="CKR189" s="229"/>
      <c r="CKS189" s="229"/>
      <c r="CKT189" s="229"/>
      <c r="CKU189" s="229"/>
      <c r="CKV189" s="229"/>
      <c r="CKW189" s="229"/>
      <c r="CKX189" s="229"/>
      <c r="CKY189" s="229"/>
      <c r="CKZ189" s="229"/>
      <c r="CLA189" s="229"/>
      <c r="CLB189" s="229"/>
      <c r="CLC189" s="229"/>
      <c r="CLD189" s="229"/>
      <c r="CLE189" s="229"/>
      <c r="CLF189" s="229"/>
      <c r="CLG189" s="229"/>
      <c r="CLH189" s="229"/>
      <c r="CLI189" s="229"/>
      <c r="CLJ189" s="229"/>
      <c r="CLK189" s="229"/>
      <c r="CLL189" s="229"/>
      <c r="CLM189" s="229"/>
      <c r="CLN189" s="229"/>
      <c r="CLO189" s="229"/>
      <c r="CLP189" s="229"/>
      <c r="CLQ189" s="229"/>
      <c r="CLR189" s="229"/>
      <c r="CLS189" s="229"/>
      <c r="CLT189" s="229"/>
      <c r="CLU189" s="229"/>
      <c r="CLV189" s="229"/>
      <c r="CLW189" s="229"/>
      <c r="CLX189" s="229"/>
      <c r="CLY189" s="229"/>
      <c r="CLZ189" s="229"/>
      <c r="CMA189" s="229"/>
      <c r="CMB189" s="229"/>
      <c r="CMC189" s="229"/>
      <c r="CMD189" s="229"/>
      <c r="CME189" s="229"/>
      <c r="CMF189" s="229"/>
      <c r="CMG189" s="229"/>
      <c r="CMH189" s="229"/>
      <c r="CMI189" s="229"/>
      <c r="CMJ189" s="229"/>
      <c r="CMK189" s="229"/>
      <c r="CML189" s="229"/>
      <c r="CMM189" s="229"/>
      <c r="CMN189" s="229"/>
      <c r="CMO189" s="229"/>
      <c r="CMP189" s="229"/>
      <c r="CMQ189" s="229"/>
      <c r="CMR189" s="229"/>
      <c r="CMS189" s="229"/>
      <c r="CMT189" s="229"/>
      <c r="CMU189" s="229"/>
      <c r="CMV189" s="229"/>
      <c r="CMW189" s="229"/>
      <c r="CMX189" s="229"/>
      <c r="CMY189" s="229"/>
      <c r="CMZ189" s="229"/>
      <c r="CNA189" s="229"/>
      <c r="CNB189" s="229"/>
      <c r="CNC189" s="229"/>
      <c r="CND189" s="229"/>
      <c r="CNE189" s="229"/>
      <c r="CNF189" s="229"/>
      <c r="CNG189" s="229"/>
      <c r="CNH189" s="229"/>
      <c r="CNI189" s="229"/>
      <c r="CNJ189" s="229"/>
      <c r="CNK189" s="229"/>
      <c r="CNL189" s="229"/>
      <c r="CNM189" s="229"/>
      <c r="CNN189" s="229"/>
      <c r="CNO189" s="229"/>
      <c r="CNP189" s="229"/>
      <c r="CNQ189" s="229"/>
      <c r="CNR189" s="229"/>
      <c r="CNS189" s="229"/>
      <c r="CNT189" s="229"/>
      <c r="CNU189" s="229"/>
      <c r="CNV189" s="229"/>
      <c r="CNW189" s="229"/>
      <c r="CNX189" s="229"/>
      <c r="CNY189" s="229"/>
      <c r="CNZ189" s="229"/>
      <c r="COA189" s="229"/>
      <c r="COB189" s="229"/>
      <c r="COC189" s="229"/>
      <c r="COD189" s="229"/>
      <c r="COE189" s="229"/>
      <c r="COF189" s="229"/>
      <c r="COG189" s="229"/>
      <c r="COH189" s="229"/>
      <c r="COI189" s="229"/>
      <c r="COJ189" s="229"/>
      <c r="COK189" s="229"/>
      <c r="COL189" s="229"/>
      <c r="COM189" s="229"/>
      <c r="CON189" s="229"/>
      <c r="COO189" s="229"/>
      <c r="COP189" s="229"/>
      <c r="COQ189" s="229"/>
      <c r="COR189" s="229"/>
      <c r="COS189" s="229"/>
      <c r="COT189" s="229"/>
      <c r="COU189" s="229"/>
      <c r="COV189" s="229"/>
      <c r="COW189" s="229"/>
      <c r="COX189" s="229"/>
      <c r="COY189" s="229"/>
      <c r="COZ189" s="229"/>
      <c r="CPA189" s="229"/>
      <c r="CPB189" s="229"/>
      <c r="CPC189" s="229"/>
      <c r="CPD189" s="229"/>
      <c r="CPE189" s="229"/>
      <c r="CPF189" s="229"/>
      <c r="CPG189" s="229"/>
      <c r="CPH189" s="229"/>
      <c r="CPI189" s="229"/>
      <c r="CPJ189" s="229"/>
      <c r="CPK189" s="229"/>
      <c r="CPL189" s="229"/>
      <c r="CPM189" s="229"/>
      <c r="CPN189" s="229"/>
      <c r="CPO189" s="229"/>
      <c r="CPP189" s="229"/>
      <c r="CPQ189" s="229"/>
      <c r="CPR189" s="229"/>
      <c r="CPS189" s="229"/>
      <c r="CPT189" s="229"/>
      <c r="CPU189" s="229"/>
      <c r="CPV189" s="229"/>
      <c r="CPW189" s="229"/>
      <c r="CPX189" s="229"/>
      <c r="CPY189" s="229"/>
      <c r="CPZ189" s="229"/>
      <c r="CQA189" s="229"/>
      <c r="CQB189" s="229"/>
      <c r="CQC189" s="229"/>
      <c r="CQD189" s="229"/>
      <c r="CQE189" s="229"/>
      <c r="CQF189" s="229"/>
      <c r="CQG189" s="229"/>
      <c r="CQH189" s="229"/>
      <c r="CQI189" s="229"/>
      <c r="CQJ189" s="229"/>
      <c r="CQK189" s="229"/>
      <c r="CQL189" s="229"/>
      <c r="CQM189" s="229"/>
      <c r="CQN189" s="229"/>
      <c r="CQO189" s="229"/>
      <c r="CQP189" s="229"/>
      <c r="CQQ189" s="229"/>
      <c r="CQR189" s="229"/>
      <c r="CQS189" s="229"/>
      <c r="CQT189" s="229"/>
      <c r="CQU189" s="229"/>
      <c r="CQV189" s="229"/>
      <c r="CQW189" s="229"/>
      <c r="CQX189" s="229"/>
      <c r="CQY189" s="229"/>
      <c r="CQZ189" s="229"/>
      <c r="CRA189" s="229"/>
      <c r="CRB189" s="229"/>
      <c r="CRC189" s="229"/>
      <c r="CRD189" s="229"/>
      <c r="CRE189" s="229"/>
      <c r="CRF189" s="229"/>
      <c r="CRG189" s="229"/>
      <c r="CRH189" s="229"/>
      <c r="CRI189" s="229"/>
      <c r="CRJ189" s="229"/>
      <c r="CRK189" s="229"/>
      <c r="CRL189" s="229"/>
      <c r="CRM189" s="229"/>
      <c r="CRN189" s="229"/>
      <c r="CRO189" s="229"/>
      <c r="CRP189" s="229"/>
      <c r="CRQ189" s="229"/>
      <c r="CRR189" s="229"/>
      <c r="CRS189" s="229"/>
      <c r="CRT189" s="229"/>
      <c r="CRU189" s="229"/>
      <c r="CRV189" s="229"/>
      <c r="CRW189" s="229"/>
      <c r="CRX189" s="229"/>
      <c r="CRY189" s="229"/>
      <c r="CRZ189" s="229"/>
      <c r="CSA189" s="229"/>
      <c r="CSB189" s="229"/>
      <c r="CSC189" s="229"/>
      <c r="CSD189" s="229"/>
      <c r="CSE189" s="229"/>
      <c r="CSF189" s="229"/>
      <c r="CSG189" s="229"/>
      <c r="CSH189" s="229"/>
      <c r="CSI189" s="229"/>
      <c r="CSJ189" s="229"/>
      <c r="CSK189" s="229"/>
      <c r="CSL189" s="229"/>
      <c r="CSM189" s="229"/>
      <c r="CSN189" s="229"/>
      <c r="CSO189" s="229"/>
      <c r="CSP189" s="229"/>
      <c r="CSQ189" s="229"/>
      <c r="CSR189" s="229"/>
      <c r="CSS189" s="229"/>
      <c r="CST189" s="229"/>
      <c r="CSU189" s="229"/>
      <c r="CSV189" s="229"/>
      <c r="CSW189" s="229"/>
      <c r="CSX189" s="229"/>
      <c r="CSY189" s="229"/>
      <c r="CSZ189" s="229"/>
      <c r="CTA189" s="229"/>
      <c r="CTB189" s="229"/>
      <c r="CTC189" s="229"/>
      <c r="CTD189" s="229"/>
      <c r="CTE189" s="229"/>
      <c r="CTF189" s="229"/>
      <c r="CTG189" s="229"/>
      <c r="CTH189" s="229"/>
      <c r="CTI189" s="229"/>
      <c r="CTJ189" s="229"/>
      <c r="CTK189" s="229"/>
      <c r="CTL189" s="229"/>
      <c r="CTM189" s="229"/>
      <c r="CTN189" s="229"/>
      <c r="CTO189" s="229"/>
      <c r="CTP189" s="229"/>
      <c r="CTQ189" s="229"/>
      <c r="CTR189" s="229"/>
      <c r="CTS189" s="229"/>
      <c r="CTT189" s="229"/>
      <c r="CTU189" s="229"/>
      <c r="CTV189" s="229"/>
      <c r="CTW189" s="229"/>
      <c r="CTX189" s="229"/>
      <c r="CTY189" s="229"/>
      <c r="CTZ189" s="229"/>
      <c r="CUA189" s="229"/>
    </row>
    <row r="190" spans="1:2575" s="224" customFormat="1" ht="108.75" hidden="1" customHeight="1">
      <c r="A190" s="247"/>
      <c r="B190" s="248"/>
      <c r="C190" s="249"/>
      <c r="D190" s="250"/>
      <c r="E190" s="274"/>
      <c r="F190" s="252"/>
      <c r="G190" s="249"/>
      <c r="H190" s="256"/>
      <c r="I190" s="269"/>
      <c r="J190" s="270"/>
      <c r="K190" s="252"/>
      <c r="L190" s="252"/>
      <c r="N190" s="229"/>
      <c r="O190" s="229"/>
      <c r="P190" s="229"/>
      <c r="Q190" s="229"/>
      <c r="R190" s="229"/>
      <c r="S190" s="229"/>
      <c r="T190" s="229"/>
      <c r="U190" s="229"/>
      <c r="V190" s="229"/>
      <c r="W190" s="229"/>
      <c r="X190" s="229"/>
      <c r="Y190" s="229"/>
      <c r="Z190" s="229"/>
      <c r="AA190" s="229"/>
      <c r="AB190" s="229"/>
      <c r="AC190" s="229"/>
      <c r="AD190" s="229"/>
      <c r="AE190" s="229"/>
      <c r="AF190" s="229"/>
      <c r="AG190" s="229"/>
      <c r="AH190" s="229"/>
      <c r="AI190" s="229"/>
      <c r="AJ190" s="229"/>
      <c r="AK190" s="229"/>
      <c r="AL190" s="229"/>
      <c r="AM190" s="229"/>
      <c r="AN190" s="229"/>
      <c r="AO190" s="229"/>
      <c r="AP190" s="229"/>
      <c r="AQ190" s="229"/>
      <c r="AR190" s="229"/>
      <c r="AS190" s="229"/>
      <c r="AT190" s="229"/>
      <c r="AU190" s="229"/>
      <c r="AV190" s="229"/>
      <c r="AW190" s="229"/>
      <c r="AX190" s="229"/>
      <c r="AY190" s="229"/>
      <c r="AZ190" s="229"/>
      <c r="BA190" s="229"/>
      <c r="BB190" s="229"/>
      <c r="BC190" s="229"/>
      <c r="BD190" s="229"/>
      <c r="BE190" s="229"/>
      <c r="BF190" s="229"/>
      <c r="BG190" s="229"/>
      <c r="BH190" s="229"/>
      <c r="BI190" s="229"/>
      <c r="BJ190" s="229"/>
      <c r="BK190" s="229"/>
      <c r="BL190" s="229"/>
      <c r="BM190" s="229"/>
      <c r="BN190" s="229"/>
      <c r="BO190" s="229"/>
      <c r="BP190" s="229"/>
      <c r="BQ190" s="229"/>
      <c r="BR190" s="229"/>
      <c r="BS190" s="229"/>
      <c r="BT190" s="229"/>
      <c r="BU190" s="229"/>
      <c r="BV190" s="229"/>
      <c r="BW190" s="229"/>
      <c r="BX190" s="229"/>
      <c r="BY190" s="229"/>
      <c r="BZ190" s="229"/>
      <c r="CA190" s="229"/>
      <c r="CB190" s="229"/>
      <c r="CC190" s="229"/>
      <c r="CD190" s="229"/>
      <c r="CE190" s="229"/>
      <c r="CF190" s="229"/>
      <c r="CG190" s="229"/>
      <c r="CH190" s="229"/>
      <c r="CI190" s="229"/>
      <c r="CJ190" s="229"/>
      <c r="CK190" s="229"/>
      <c r="CL190" s="229"/>
      <c r="CM190" s="229"/>
      <c r="CN190" s="229"/>
      <c r="CO190" s="229"/>
      <c r="CP190" s="229"/>
      <c r="CQ190" s="229"/>
      <c r="CR190" s="229"/>
      <c r="CS190" s="229"/>
      <c r="CT190" s="229"/>
      <c r="CU190" s="229"/>
      <c r="CV190" s="229"/>
      <c r="CW190" s="229"/>
      <c r="CX190" s="229"/>
      <c r="CY190" s="229"/>
      <c r="CZ190" s="229"/>
      <c r="DA190" s="229"/>
      <c r="DB190" s="229"/>
      <c r="DC190" s="229"/>
      <c r="DD190" s="229"/>
      <c r="DE190" s="229"/>
      <c r="DF190" s="229"/>
      <c r="DG190" s="229"/>
      <c r="DH190" s="229"/>
      <c r="DI190" s="229"/>
      <c r="DJ190" s="229"/>
      <c r="DK190" s="229"/>
      <c r="DL190" s="229"/>
      <c r="DM190" s="229"/>
      <c r="DN190" s="229"/>
      <c r="DO190" s="229"/>
      <c r="DP190" s="229"/>
      <c r="DQ190" s="229"/>
      <c r="DR190" s="229"/>
      <c r="DS190" s="229"/>
      <c r="DT190" s="229"/>
      <c r="DU190" s="229"/>
      <c r="DV190" s="229"/>
      <c r="DW190" s="229"/>
      <c r="DX190" s="229"/>
      <c r="DY190" s="229"/>
      <c r="DZ190" s="229"/>
      <c r="EA190" s="229"/>
      <c r="EB190" s="229"/>
      <c r="EC190" s="229"/>
      <c r="ED190" s="229"/>
      <c r="EE190" s="229"/>
      <c r="EF190" s="229"/>
      <c r="EG190" s="229"/>
      <c r="EH190" s="229"/>
      <c r="EI190" s="229"/>
      <c r="EJ190" s="229"/>
      <c r="EK190" s="229"/>
      <c r="EL190" s="229"/>
      <c r="EM190" s="229"/>
      <c r="EN190" s="229"/>
      <c r="EO190" s="229"/>
      <c r="EP190" s="229"/>
      <c r="EQ190" s="229"/>
      <c r="ER190" s="229"/>
      <c r="ES190" s="229"/>
      <c r="ET190" s="229"/>
      <c r="EU190" s="229"/>
      <c r="EV190" s="229"/>
      <c r="EW190" s="229"/>
      <c r="EX190" s="229"/>
      <c r="EY190" s="229"/>
      <c r="EZ190" s="229"/>
      <c r="FA190" s="229"/>
      <c r="FB190" s="229"/>
      <c r="FC190" s="229"/>
      <c r="FD190" s="229"/>
      <c r="FE190" s="229"/>
      <c r="FF190" s="229"/>
      <c r="FG190" s="229"/>
      <c r="FH190" s="229"/>
      <c r="FI190" s="229"/>
      <c r="FJ190" s="229"/>
      <c r="FK190" s="229"/>
      <c r="FL190" s="229"/>
      <c r="FM190" s="229"/>
      <c r="FN190" s="229"/>
      <c r="FO190" s="229"/>
      <c r="FP190" s="229"/>
      <c r="FQ190" s="229"/>
      <c r="FR190" s="229"/>
      <c r="FS190" s="229"/>
      <c r="FT190" s="229"/>
      <c r="FU190" s="229"/>
      <c r="FV190" s="229"/>
      <c r="FW190" s="229"/>
      <c r="FX190" s="229"/>
      <c r="FY190" s="229"/>
      <c r="FZ190" s="229"/>
      <c r="GA190" s="229"/>
      <c r="GB190" s="229"/>
      <c r="GC190" s="229"/>
      <c r="GD190" s="229"/>
      <c r="GE190" s="229"/>
      <c r="GF190" s="229"/>
      <c r="GG190" s="229"/>
      <c r="GH190" s="229"/>
      <c r="GI190" s="229"/>
      <c r="GJ190" s="229"/>
      <c r="GK190" s="229"/>
      <c r="GL190" s="229"/>
      <c r="GM190" s="229"/>
      <c r="GN190" s="229"/>
      <c r="GO190" s="229"/>
      <c r="GP190" s="229"/>
      <c r="GQ190" s="229"/>
      <c r="GR190" s="229"/>
      <c r="GS190" s="229"/>
      <c r="GT190" s="229"/>
      <c r="GU190" s="229"/>
      <c r="GV190" s="229"/>
      <c r="GW190" s="229"/>
      <c r="GX190" s="229"/>
      <c r="GY190" s="229"/>
      <c r="GZ190" s="229"/>
      <c r="HA190" s="229"/>
      <c r="HB190" s="229"/>
      <c r="HC190" s="229"/>
      <c r="HD190" s="229"/>
      <c r="HE190" s="229"/>
      <c r="HF190" s="229"/>
      <c r="HG190" s="229"/>
      <c r="HH190" s="229"/>
      <c r="HI190" s="229"/>
      <c r="HJ190" s="229"/>
      <c r="HK190" s="229"/>
      <c r="HL190" s="229"/>
      <c r="HM190" s="229"/>
      <c r="HN190" s="229"/>
      <c r="HO190" s="229"/>
      <c r="HP190" s="229"/>
      <c r="HQ190" s="229"/>
      <c r="HR190" s="229"/>
      <c r="HS190" s="229"/>
      <c r="HT190" s="229"/>
      <c r="HU190" s="229"/>
      <c r="HV190" s="229"/>
      <c r="HW190" s="229"/>
      <c r="HX190" s="229"/>
      <c r="HY190" s="229"/>
      <c r="HZ190" s="229"/>
      <c r="IA190" s="229"/>
      <c r="IB190" s="229"/>
      <c r="IC190" s="229"/>
      <c r="ID190" s="229"/>
      <c r="IE190" s="229"/>
      <c r="IF190" s="229"/>
      <c r="IG190" s="229"/>
      <c r="IH190" s="229"/>
      <c r="II190" s="229"/>
      <c r="IJ190" s="229"/>
      <c r="IK190" s="229"/>
      <c r="IL190" s="229"/>
      <c r="IM190" s="229"/>
      <c r="IN190" s="229"/>
      <c r="IO190" s="229"/>
      <c r="IP190" s="229"/>
      <c r="IQ190" s="229"/>
      <c r="IR190" s="229"/>
      <c r="IS190" s="229"/>
      <c r="IT190" s="229"/>
      <c r="IU190" s="229"/>
      <c r="IV190" s="229"/>
      <c r="IW190" s="229"/>
      <c r="IX190" s="229"/>
      <c r="IY190" s="229"/>
      <c r="IZ190" s="229"/>
      <c r="JA190" s="229"/>
      <c r="JB190" s="229"/>
      <c r="JC190" s="229"/>
      <c r="JD190" s="229"/>
      <c r="JE190" s="229"/>
      <c r="JF190" s="229"/>
      <c r="JG190" s="229"/>
      <c r="JH190" s="229"/>
      <c r="JI190" s="229"/>
      <c r="JJ190" s="229"/>
      <c r="JK190" s="229"/>
      <c r="JL190" s="229"/>
      <c r="JM190" s="229"/>
      <c r="JN190" s="229"/>
      <c r="JO190" s="229"/>
      <c r="JP190" s="229"/>
      <c r="JQ190" s="229"/>
      <c r="JR190" s="229"/>
      <c r="JS190" s="229"/>
      <c r="JT190" s="229"/>
      <c r="JU190" s="229"/>
      <c r="JV190" s="229"/>
      <c r="JW190" s="229"/>
      <c r="JX190" s="229"/>
      <c r="JY190" s="229"/>
      <c r="JZ190" s="229"/>
      <c r="KA190" s="229"/>
      <c r="KB190" s="229"/>
      <c r="KC190" s="229"/>
      <c r="KD190" s="229"/>
      <c r="KE190" s="229"/>
      <c r="KF190" s="229"/>
      <c r="KG190" s="229"/>
      <c r="KH190" s="229"/>
      <c r="KI190" s="229"/>
      <c r="KJ190" s="229"/>
      <c r="KK190" s="229"/>
      <c r="KL190" s="229"/>
      <c r="KM190" s="229"/>
      <c r="KN190" s="229"/>
      <c r="KO190" s="229"/>
      <c r="KP190" s="229"/>
      <c r="KQ190" s="229"/>
      <c r="KR190" s="229"/>
      <c r="KS190" s="229"/>
      <c r="KT190" s="229"/>
      <c r="KU190" s="229"/>
      <c r="KV190" s="229"/>
      <c r="KW190" s="229"/>
      <c r="KX190" s="229"/>
      <c r="KY190" s="229"/>
      <c r="KZ190" s="229"/>
      <c r="LA190" s="229"/>
      <c r="LB190" s="229"/>
      <c r="LC190" s="229"/>
      <c r="LD190" s="229"/>
      <c r="LE190" s="229"/>
      <c r="LF190" s="229"/>
      <c r="LG190" s="229"/>
      <c r="LH190" s="229"/>
      <c r="LI190" s="229"/>
      <c r="LJ190" s="229"/>
      <c r="LK190" s="229"/>
      <c r="LL190" s="229"/>
      <c r="LM190" s="229"/>
      <c r="LN190" s="229"/>
      <c r="LO190" s="229"/>
      <c r="LP190" s="229"/>
      <c r="LQ190" s="229"/>
      <c r="LR190" s="229"/>
      <c r="LS190" s="229"/>
      <c r="LT190" s="229"/>
      <c r="LU190" s="229"/>
      <c r="LV190" s="229"/>
      <c r="LW190" s="229"/>
      <c r="LX190" s="229"/>
      <c r="LY190" s="229"/>
      <c r="LZ190" s="229"/>
      <c r="MA190" s="229"/>
      <c r="MB190" s="229"/>
      <c r="MC190" s="229"/>
      <c r="MD190" s="229"/>
      <c r="ME190" s="229"/>
      <c r="MF190" s="229"/>
      <c r="MG190" s="229"/>
      <c r="MH190" s="229"/>
      <c r="MI190" s="229"/>
      <c r="MJ190" s="229"/>
      <c r="MK190" s="229"/>
      <c r="ML190" s="229"/>
      <c r="MM190" s="229"/>
      <c r="MN190" s="229"/>
      <c r="MO190" s="229"/>
      <c r="MP190" s="229"/>
      <c r="MQ190" s="229"/>
      <c r="MR190" s="229"/>
      <c r="MS190" s="229"/>
      <c r="MT190" s="229"/>
      <c r="MU190" s="229"/>
      <c r="MV190" s="229"/>
      <c r="MW190" s="229"/>
      <c r="MX190" s="229"/>
      <c r="MY190" s="229"/>
      <c r="MZ190" s="229"/>
      <c r="NA190" s="229"/>
      <c r="NB190" s="229"/>
      <c r="NC190" s="229"/>
      <c r="ND190" s="229"/>
      <c r="NE190" s="229"/>
      <c r="NF190" s="229"/>
      <c r="NG190" s="229"/>
      <c r="NH190" s="229"/>
      <c r="NI190" s="229"/>
      <c r="NJ190" s="229"/>
      <c r="NK190" s="229"/>
      <c r="NL190" s="229"/>
      <c r="NM190" s="229"/>
      <c r="NN190" s="229"/>
      <c r="NO190" s="229"/>
      <c r="NP190" s="229"/>
      <c r="NQ190" s="229"/>
      <c r="NR190" s="229"/>
      <c r="NS190" s="229"/>
      <c r="NT190" s="229"/>
      <c r="NU190" s="229"/>
      <c r="NV190" s="229"/>
      <c r="NW190" s="229"/>
      <c r="NX190" s="229"/>
      <c r="NY190" s="229"/>
      <c r="NZ190" s="229"/>
      <c r="OA190" s="229"/>
      <c r="OB190" s="229"/>
      <c r="OC190" s="229"/>
      <c r="OD190" s="229"/>
      <c r="OE190" s="229"/>
      <c r="OF190" s="229"/>
      <c r="OG190" s="229"/>
      <c r="OH190" s="229"/>
      <c r="OI190" s="229"/>
      <c r="OJ190" s="229"/>
      <c r="OK190" s="229"/>
      <c r="OL190" s="229"/>
      <c r="OM190" s="229"/>
      <c r="ON190" s="229"/>
      <c r="OO190" s="229"/>
      <c r="OP190" s="229"/>
      <c r="OQ190" s="229"/>
      <c r="OR190" s="229"/>
      <c r="OS190" s="229"/>
      <c r="OT190" s="229"/>
      <c r="OU190" s="229"/>
      <c r="OV190" s="229"/>
      <c r="OW190" s="229"/>
      <c r="OX190" s="229"/>
      <c r="OY190" s="229"/>
      <c r="OZ190" s="229"/>
      <c r="PA190" s="229"/>
      <c r="PB190" s="229"/>
      <c r="PC190" s="229"/>
      <c r="PD190" s="229"/>
      <c r="PE190" s="229"/>
      <c r="PF190" s="229"/>
      <c r="PG190" s="229"/>
      <c r="PH190" s="229"/>
      <c r="PI190" s="229"/>
      <c r="PJ190" s="229"/>
      <c r="PK190" s="229"/>
      <c r="PL190" s="229"/>
      <c r="PM190" s="229"/>
      <c r="PN190" s="229"/>
      <c r="PO190" s="229"/>
      <c r="PP190" s="229"/>
      <c r="PQ190" s="229"/>
      <c r="PR190" s="229"/>
      <c r="PS190" s="229"/>
      <c r="PT190" s="229"/>
      <c r="PU190" s="229"/>
      <c r="PV190" s="229"/>
      <c r="PW190" s="229"/>
      <c r="PX190" s="229"/>
      <c r="PY190" s="229"/>
      <c r="PZ190" s="229"/>
      <c r="QA190" s="229"/>
      <c r="QB190" s="229"/>
      <c r="QC190" s="229"/>
      <c r="QD190" s="229"/>
      <c r="QE190" s="229"/>
      <c r="QF190" s="229"/>
      <c r="QG190" s="229"/>
      <c r="QH190" s="229"/>
      <c r="QI190" s="229"/>
      <c r="QJ190" s="229"/>
      <c r="QK190" s="229"/>
      <c r="QL190" s="229"/>
      <c r="QM190" s="229"/>
      <c r="QN190" s="229"/>
      <c r="QO190" s="229"/>
      <c r="QP190" s="229"/>
      <c r="QQ190" s="229"/>
      <c r="QR190" s="229"/>
      <c r="QS190" s="229"/>
      <c r="QT190" s="229"/>
      <c r="QU190" s="229"/>
      <c r="QV190" s="229"/>
      <c r="QW190" s="229"/>
      <c r="QX190" s="229"/>
      <c r="QY190" s="229"/>
      <c r="QZ190" s="229"/>
      <c r="RA190" s="229"/>
      <c r="RB190" s="229"/>
      <c r="RC190" s="229"/>
      <c r="RD190" s="229"/>
      <c r="RE190" s="229"/>
      <c r="RF190" s="229"/>
      <c r="RG190" s="229"/>
      <c r="RH190" s="229"/>
      <c r="RI190" s="229"/>
      <c r="RJ190" s="229"/>
      <c r="RK190" s="229"/>
      <c r="RL190" s="229"/>
      <c r="RM190" s="229"/>
      <c r="RN190" s="229"/>
      <c r="RO190" s="229"/>
      <c r="RP190" s="229"/>
      <c r="RQ190" s="229"/>
      <c r="RR190" s="229"/>
      <c r="RS190" s="229"/>
      <c r="RT190" s="229"/>
      <c r="RU190" s="229"/>
      <c r="RV190" s="229"/>
      <c r="RW190" s="229"/>
      <c r="RX190" s="229"/>
      <c r="RY190" s="229"/>
      <c r="RZ190" s="229"/>
      <c r="SA190" s="229"/>
      <c r="SB190" s="229"/>
      <c r="SC190" s="229"/>
      <c r="SD190" s="229"/>
      <c r="SE190" s="229"/>
      <c r="SF190" s="229"/>
      <c r="SG190" s="229"/>
      <c r="SH190" s="229"/>
      <c r="SI190" s="229"/>
      <c r="SJ190" s="229"/>
      <c r="SK190" s="229"/>
      <c r="SL190" s="229"/>
      <c r="SM190" s="229"/>
      <c r="SN190" s="229"/>
      <c r="SO190" s="229"/>
      <c r="SP190" s="229"/>
      <c r="SQ190" s="229"/>
      <c r="SR190" s="229"/>
      <c r="SS190" s="229"/>
      <c r="ST190" s="229"/>
      <c r="SU190" s="229"/>
      <c r="SV190" s="229"/>
      <c r="SW190" s="229"/>
      <c r="SX190" s="229"/>
      <c r="SY190" s="229"/>
      <c r="SZ190" s="229"/>
      <c r="TA190" s="229"/>
      <c r="TB190" s="229"/>
      <c r="TC190" s="229"/>
      <c r="TD190" s="229"/>
      <c r="TE190" s="229"/>
      <c r="TF190" s="229"/>
      <c r="TG190" s="229"/>
      <c r="TH190" s="229"/>
      <c r="TI190" s="229"/>
      <c r="TJ190" s="229"/>
      <c r="TK190" s="229"/>
      <c r="TL190" s="229"/>
      <c r="TM190" s="229"/>
      <c r="TN190" s="229"/>
      <c r="TO190" s="229"/>
      <c r="TP190" s="229"/>
      <c r="TQ190" s="229"/>
      <c r="TR190" s="229"/>
      <c r="TS190" s="229"/>
      <c r="TT190" s="229"/>
      <c r="TU190" s="229"/>
      <c r="TV190" s="229"/>
      <c r="TW190" s="229"/>
      <c r="TX190" s="229"/>
      <c r="TY190" s="229"/>
      <c r="TZ190" s="229"/>
      <c r="UA190" s="229"/>
      <c r="UB190" s="229"/>
      <c r="UC190" s="229"/>
      <c r="UD190" s="229"/>
      <c r="UE190" s="229"/>
      <c r="UF190" s="229"/>
      <c r="UG190" s="229"/>
      <c r="UH190" s="229"/>
      <c r="UI190" s="229"/>
      <c r="UJ190" s="229"/>
      <c r="UK190" s="229"/>
      <c r="UL190" s="229"/>
      <c r="UM190" s="229"/>
      <c r="UN190" s="229"/>
      <c r="UO190" s="229"/>
      <c r="UP190" s="229"/>
      <c r="UQ190" s="229"/>
      <c r="UR190" s="229"/>
      <c r="US190" s="229"/>
      <c r="UT190" s="229"/>
      <c r="UU190" s="229"/>
      <c r="UV190" s="229"/>
      <c r="UW190" s="229"/>
      <c r="UX190" s="229"/>
      <c r="UY190" s="229"/>
      <c r="UZ190" s="229"/>
      <c r="VA190" s="229"/>
      <c r="VB190" s="229"/>
      <c r="VC190" s="229"/>
      <c r="VD190" s="229"/>
      <c r="VE190" s="229"/>
      <c r="VF190" s="229"/>
      <c r="VG190" s="229"/>
      <c r="VH190" s="229"/>
      <c r="VI190" s="229"/>
      <c r="VJ190" s="229"/>
      <c r="VK190" s="229"/>
      <c r="VL190" s="229"/>
      <c r="VM190" s="229"/>
      <c r="VN190" s="229"/>
      <c r="VO190" s="229"/>
      <c r="VP190" s="229"/>
      <c r="VQ190" s="229"/>
      <c r="VR190" s="229"/>
      <c r="VS190" s="229"/>
      <c r="VT190" s="229"/>
      <c r="VU190" s="229"/>
      <c r="VV190" s="229"/>
      <c r="VW190" s="229"/>
      <c r="VX190" s="229"/>
      <c r="VY190" s="229"/>
      <c r="VZ190" s="229"/>
      <c r="WA190" s="229"/>
      <c r="WB190" s="229"/>
      <c r="WC190" s="229"/>
      <c r="WD190" s="229"/>
      <c r="WE190" s="229"/>
      <c r="WF190" s="229"/>
      <c r="WG190" s="229"/>
      <c r="WH190" s="229"/>
      <c r="WI190" s="229"/>
      <c r="WJ190" s="229"/>
      <c r="WK190" s="229"/>
      <c r="WL190" s="229"/>
      <c r="WM190" s="229"/>
      <c r="WN190" s="229"/>
      <c r="WO190" s="229"/>
      <c r="WP190" s="229"/>
      <c r="WQ190" s="229"/>
      <c r="WR190" s="229"/>
      <c r="WS190" s="229"/>
      <c r="WT190" s="229"/>
      <c r="WU190" s="229"/>
      <c r="WV190" s="229"/>
      <c r="WW190" s="229"/>
      <c r="WX190" s="229"/>
      <c r="WY190" s="229"/>
      <c r="WZ190" s="229"/>
      <c r="XA190" s="229"/>
      <c r="XB190" s="229"/>
      <c r="XC190" s="229"/>
      <c r="XD190" s="229"/>
      <c r="XE190" s="229"/>
      <c r="XF190" s="229"/>
      <c r="XG190" s="229"/>
      <c r="XH190" s="229"/>
      <c r="XI190" s="229"/>
      <c r="XJ190" s="229"/>
      <c r="XK190" s="229"/>
      <c r="XL190" s="229"/>
      <c r="XM190" s="229"/>
      <c r="XN190" s="229"/>
      <c r="XO190" s="229"/>
      <c r="XP190" s="229"/>
      <c r="XQ190" s="229"/>
      <c r="XR190" s="229"/>
      <c r="XS190" s="229"/>
      <c r="XT190" s="229"/>
      <c r="XU190" s="229"/>
      <c r="XV190" s="229"/>
      <c r="XW190" s="229"/>
      <c r="XX190" s="229"/>
      <c r="XY190" s="229"/>
      <c r="XZ190" s="229"/>
      <c r="YA190" s="229"/>
      <c r="YB190" s="229"/>
      <c r="YC190" s="229"/>
      <c r="YD190" s="229"/>
      <c r="YE190" s="229"/>
      <c r="YF190" s="229"/>
      <c r="YG190" s="229"/>
      <c r="YH190" s="229"/>
      <c r="YI190" s="229"/>
      <c r="YJ190" s="229"/>
      <c r="YK190" s="229"/>
      <c r="YL190" s="229"/>
      <c r="YM190" s="229"/>
      <c r="YN190" s="229"/>
      <c r="YO190" s="229"/>
      <c r="YP190" s="229"/>
      <c r="YQ190" s="229"/>
      <c r="YR190" s="229"/>
      <c r="YS190" s="229"/>
      <c r="YT190" s="229"/>
      <c r="YU190" s="229"/>
      <c r="YV190" s="229"/>
      <c r="YW190" s="229"/>
      <c r="YX190" s="229"/>
      <c r="YY190" s="229"/>
      <c r="YZ190" s="229"/>
      <c r="ZA190" s="229"/>
      <c r="ZB190" s="229"/>
      <c r="ZC190" s="229"/>
      <c r="ZD190" s="229"/>
      <c r="ZE190" s="229"/>
      <c r="ZF190" s="229"/>
      <c r="ZG190" s="229"/>
      <c r="ZH190" s="229"/>
      <c r="ZI190" s="229"/>
      <c r="ZJ190" s="229"/>
      <c r="ZK190" s="229"/>
      <c r="ZL190" s="229"/>
      <c r="ZM190" s="229"/>
      <c r="ZN190" s="229"/>
      <c r="ZO190" s="229"/>
      <c r="ZP190" s="229"/>
      <c r="ZQ190" s="229"/>
      <c r="ZR190" s="229"/>
      <c r="ZS190" s="229"/>
      <c r="ZT190" s="229"/>
      <c r="ZU190" s="229"/>
      <c r="ZV190" s="229"/>
      <c r="ZW190" s="229"/>
      <c r="ZX190" s="229"/>
      <c r="ZY190" s="229"/>
      <c r="ZZ190" s="229"/>
      <c r="AAA190" s="229"/>
      <c r="AAB190" s="229"/>
      <c r="AAC190" s="229"/>
      <c r="AAD190" s="229"/>
      <c r="AAE190" s="229"/>
      <c r="AAF190" s="229"/>
      <c r="AAG190" s="229"/>
      <c r="AAH190" s="229"/>
      <c r="AAI190" s="229"/>
      <c r="AAJ190" s="229"/>
      <c r="AAK190" s="229"/>
      <c r="AAL190" s="229"/>
      <c r="AAM190" s="229"/>
      <c r="AAN190" s="229"/>
      <c r="AAO190" s="229"/>
      <c r="AAP190" s="229"/>
      <c r="AAQ190" s="229"/>
      <c r="AAR190" s="229"/>
      <c r="AAS190" s="229"/>
      <c r="AAT190" s="229"/>
      <c r="AAU190" s="229"/>
      <c r="AAV190" s="229"/>
      <c r="AAW190" s="229"/>
      <c r="AAX190" s="229"/>
      <c r="AAY190" s="229"/>
      <c r="AAZ190" s="229"/>
      <c r="ABA190" s="229"/>
      <c r="ABB190" s="229"/>
      <c r="ABC190" s="229"/>
      <c r="ABD190" s="229"/>
      <c r="ABE190" s="229"/>
      <c r="ABF190" s="229"/>
      <c r="ABG190" s="229"/>
      <c r="ABH190" s="229"/>
      <c r="ABI190" s="229"/>
      <c r="ABJ190" s="229"/>
      <c r="ABK190" s="229"/>
      <c r="ABL190" s="229"/>
      <c r="ABM190" s="229"/>
      <c r="ABN190" s="229"/>
      <c r="ABO190" s="229"/>
      <c r="ABP190" s="229"/>
      <c r="ABQ190" s="229"/>
      <c r="ABR190" s="229"/>
      <c r="ABS190" s="229"/>
      <c r="ABT190" s="229"/>
      <c r="ABU190" s="229"/>
      <c r="ABV190" s="229"/>
      <c r="ABW190" s="229"/>
      <c r="ABX190" s="229"/>
      <c r="ABY190" s="229"/>
      <c r="ABZ190" s="229"/>
      <c r="ACA190" s="229"/>
      <c r="ACB190" s="229"/>
      <c r="ACC190" s="229"/>
      <c r="ACD190" s="229"/>
      <c r="ACE190" s="229"/>
      <c r="ACF190" s="229"/>
      <c r="ACG190" s="229"/>
      <c r="ACH190" s="229"/>
      <c r="ACI190" s="229"/>
      <c r="ACJ190" s="229"/>
      <c r="ACK190" s="229"/>
      <c r="ACL190" s="229"/>
      <c r="ACM190" s="229"/>
      <c r="ACN190" s="229"/>
      <c r="ACO190" s="229"/>
      <c r="ACP190" s="229"/>
      <c r="ACQ190" s="229"/>
      <c r="ACR190" s="229"/>
      <c r="ACS190" s="229"/>
      <c r="ACT190" s="229"/>
      <c r="ACU190" s="229"/>
      <c r="ACV190" s="229"/>
      <c r="ACW190" s="229"/>
      <c r="ACX190" s="229"/>
      <c r="ACY190" s="229"/>
      <c r="ACZ190" s="229"/>
      <c r="ADA190" s="229"/>
      <c r="ADB190" s="229"/>
      <c r="ADC190" s="229"/>
      <c r="ADD190" s="229"/>
      <c r="ADE190" s="229"/>
      <c r="ADF190" s="229"/>
      <c r="ADG190" s="229"/>
      <c r="ADH190" s="229"/>
      <c r="ADI190" s="229"/>
      <c r="ADJ190" s="229"/>
      <c r="ADK190" s="229"/>
      <c r="ADL190" s="229"/>
      <c r="ADM190" s="229"/>
      <c r="ADN190" s="229"/>
      <c r="ADO190" s="229"/>
      <c r="ADP190" s="229"/>
      <c r="ADQ190" s="229"/>
      <c r="ADR190" s="229"/>
      <c r="ADS190" s="229"/>
      <c r="ADT190" s="229"/>
      <c r="ADU190" s="229"/>
      <c r="ADV190" s="229"/>
      <c r="ADW190" s="229"/>
      <c r="ADX190" s="229"/>
      <c r="ADY190" s="229"/>
      <c r="ADZ190" s="229"/>
      <c r="AEA190" s="229"/>
      <c r="AEB190" s="229"/>
      <c r="AEC190" s="229"/>
      <c r="AED190" s="229"/>
      <c r="AEE190" s="229"/>
      <c r="AEF190" s="229"/>
      <c r="AEG190" s="229"/>
      <c r="AEH190" s="229"/>
      <c r="AEI190" s="229"/>
      <c r="AEJ190" s="229"/>
      <c r="AEK190" s="229"/>
      <c r="AEL190" s="229"/>
      <c r="AEM190" s="229"/>
      <c r="AEN190" s="229"/>
      <c r="AEO190" s="229"/>
      <c r="AEP190" s="229"/>
      <c r="AEQ190" s="229"/>
      <c r="AER190" s="229"/>
      <c r="AES190" s="229"/>
      <c r="AET190" s="229"/>
      <c r="AEU190" s="229"/>
      <c r="AEV190" s="229"/>
      <c r="AEW190" s="229"/>
      <c r="AEX190" s="229"/>
      <c r="AEY190" s="229"/>
      <c r="AEZ190" s="229"/>
      <c r="AFA190" s="229"/>
      <c r="AFB190" s="229"/>
      <c r="AFC190" s="229"/>
      <c r="AFD190" s="229"/>
      <c r="AFE190" s="229"/>
      <c r="AFF190" s="229"/>
      <c r="AFG190" s="229"/>
      <c r="AFH190" s="229"/>
      <c r="AFI190" s="229"/>
      <c r="AFJ190" s="229"/>
      <c r="AFK190" s="229"/>
      <c r="AFL190" s="229"/>
      <c r="AFM190" s="229"/>
      <c r="AFN190" s="229"/>
      <c r="AFO190" s="229"/>
      <c r="AFP190" s="229"/>
      <c r="AFQ190" s="229"/>
      <c r="AFR190" s="229"/>
      <c r="AFS190" s="229"/>
      <c r="AFT190" s="229"/>
      <c r="AFU190" s="229"/>
      <c r="AFV190" s="229"/>
      <c r="AFW190" s="229"/>
      <c r="AFX190" s="229"/>
      <c r="AFY190" s="229"/>
      <c r="AFZ190" s="229"/>
      <c r="AGA190" s="229"/>
      <c r="AGB190" s="229"/>
      <c r="AGC190" s="229"/>
      <c r="AGD190" s="229"/>
      <c r="AGE190" s="229"/>
      <c r="AGF190" s="229"/>
      <c r="AGG190" s="229"/>
      <c r="AGH190" s="229"/>
      <c r="AGI190" s="229"/>
      <c r="AGJ190" s="229"/>
      <c r="AGK190" s="229"/>
      <c r="AGL190" s="229"/>
      <c r="AGM190" s="229"/>
      <c r="AGN190" s="229"/>
      <c r="AGO190" s="229"/>
      <c r="AGP190" s="229"/>
      <c r="AGQ190" s="229"/>
      <c r="AGR190" s="229"/>
      <c r="AGS190" s="229"/>
      <c r="AGT190" s="229"/>
      <c r="AGU190" s="229"/>
      <c r="AGV190" s="229"/>
      <c r="AGW190" s="229"/>
      <c r="AGX190" s="229"/>
      <c r="AGY190" s="229"/>
      <c r="AGZ190" s="229"/>
      <c r="AHA190" s="229"/>
      <c r="AHB190" s="229"/>
      <c r="AHC190" s="229"/>
      <c r="AHD190" s="229"/>
      <c r="AHE190" s="229"/>
      <c r="AHF190" s="229"/>
      <c r="AHG190" s="229"/>
      <c r="AHH190" s="229"/>
      <c r="AHI190" s="229"/>
      <c r="AHJ190" s="229"/>
      <c r="AHK190" s="229"/>
      <c r="AHL190" s="229"/>
      <c r="AHM190" s="229"/>
      <c r="AHN190" s="229"/>
      <c r="AHO190" s="229"/>
      <c r="AHP190" s="229"/>
      <c r="AHQ190" s="229"/>
      <c r="AHR190" s="229"/>
      <c r="AHS190" s="229"/>
      <c r="AHT190" s="229"/>
      <c r="AHU190" s="229"/>
      <c r="AHV190" s="229"/>
      <c r="AHW190" s="229"/>
      <c r="AHX190" s="229"/>
      <c r="AHY190" s="229"/>
      <c r="AHZ190" s="229"/>
      <c r="AIA190" s="229"/>
      <c r="AIB190" s="229"/>
      <c r="AIC190" s="229"/>
      <c r="AID190" s="229"/>
      <c r="AIE190" s="229"/>
      <c r="AIF190" s="229"/>
      <c r="AIG190" s="229"/>
      <c r="AIH190" s="229"/>
      <c r="AII190" s="229"/>
      <c r="AIJ190" s="229"/>
      <c r="AIK190" s="229"/>
      <c r="AIL190" s="229"/>
      <c r="AIM190" s="229"/>
      <c r="AIN190" s="229"/>
      <c r="AIO190" s="229"/>
      <c r="AIP190" s="229"/>
      <c r="AIQ190" s="229"/>
      <c r="AIR190" s="229"/>
      <c r="AIS190" s="229"/>
      <c r="AIT190" s="229"/>
      <c r="AIU190" s="229"/>
      <c r="AIV190" s="229"/>
      <c r="AIW190" s="229"/>
      <c r="AIX190" s="229"/>
      <c r="AIY190" s="229"/>
      <c r="AIZ190" s="229"/>
      <c r="AJA190" s="229"/>
      <c r="AJB190" s="229"/>
      <c r="AJC190" s="229"/>
      <c r="AJD190" s="229"/>
      <c r="AJE190" s="229"/>
      <c r="AJF190" s="229"/>
      <c r="AJG190" s="229"/>
      <c r="AJH190" s="229"/>
      <c r="AJI190" s="229"/>
      <c r="AJJ190" s="229"/>
      <c r="AJK190" s="229"/>
      <c r="AJL190" s="229"/>
      <c r="AJM190" s="229"/>
      <c r="AJN190" s="229"/>
      <c r="AJO190" s="229"/>
      <c r="AJP190" s="229"/>
      <c r="AJQ190" s="229"/>
      <c r="AJR190" s="229"/>
      <c r="AJS190" s="229"/>
      <c r="AJT190" s="229"/>
      <c r="AJU190" s="229"/>
      <c r="AJV190" s="229"/>
      <c r="AJW190" s="229"/>
      <c r="AJX190" s="229"/>
      <c r="AJY190" s="229"/>
      <c r="AJZ190" s="229"/>
      <c r="AKA190" s="229"/>
      <c r="AKB190" s="229"/>
      <c r="AKC190" s="229"/>
      <c r="AKD190" s="229"/>
      <c r="AKE190" s="229"/>
      <c r="AKF190" s="229"/>
      <c r="AKG190" s="229"/>
      <c r="AKH190" s="229"/>
      <c r="AKI190" s="229"/>
      <c r="AKJ190" s="229"/>
      <c r="AKK190" s="229"/>
      <c r="AKL190" s="229"/>
      <c r="AKM190" s="229"/>
      <c r="AKN190" s="229"/>
      <c r="AKO190" s="229"/>
      <c r="AKP190" s="229"/>
      <c r="AKQ190" s="229"/>
      <c r="AKR190" s="229"/>
      <c r="AKS190" s="229"/>
      <c r="AKT190" s="229"/>
      <c r="AKU190" s="229"/>
      <c r="AKV190" s="229"/>
      <c r="AKW190" s="229"/>
      <c r="AKX190" s="229"/>
      <c r="AKY190" s="229"/>
      <c r="AKZ190" s="229"/>
      <c r="ALA190" s="229"/>
      <c r="ALB190" s="229"/>
      <c r="ALC190" s="229"/>
      <c r="ALD190" s="229"/>
      <c r="ALE190" s="229"/>
      <c r="ALF190" s="229"/>
      <c r="ALG190" s="229"/>
      <c r="ALH190" s="229"/>
      <c r="ALI190" s="229"/>
      <c r="ALJ190" s="229"/>
      <c r="ALK190" s="229"/>
      <c r="ALL190" s="229"/>
      <c r="ALM190" s="229"/>
      <c r="ALN190" s="229"/>
      <c r="ALO190" s="229"/>
      <c r="ALP190" s="229"/>
      <c r="ALQ190" s="229"/>
      <c r="ALR190" s="229"/>
      <c r="ALS190" s="229"/>
      <c r="ALT190" s="229"/>
      <c r="ALU190" s="229"/>
      <c r="ALV190" s="229"/>
      <c r="ALW190" s="229"/>
      <c r="ALX190" s="229"/>
      <c r="ALY190" s="229"/>
      <c r="ALZ190" s="229"/>
      <c r="AMA190" s="229"/>
      <c r="AMB190" s="229"/>
      <c r="AMC190" s="229"/>
      <c r="AMD190" s="229"/>
      <c r="AME190" s="229"/>
      <c r="AMF190" s="229"/>
      <c r="AMG190" s="229"/>
      <c r="AMH190" s="229"/>
      <c r="AMI190" s="229"/>
      <c r="AMJ190" s="229"/>
      <c r="AMK190" s="229"/>
      <c r="AML190" s="229"/>
      <c r="AMM190" s="229"/>
      <c r="AMN190" s="229"/>
      <c r="AMO190" s="229"/>
      <c r="AMP190" s="229"/>
      <c r="AMQ190" s="229"/>
      <c r="AMR190" s="229"/>
      <c r="AMS190" s="229"/>
      <c r="AMT190" s="229"/>
      <c r="AMU190" s="229"/>
      <c r="AMV190" s="229"/>
      <c r="AMW190" s="229"/>
      <c r="AMX190" s="229"/>
      <c r="AMY190" s="229"/>
      <c r="AMZ190" s="229"/>
      <c r="ANA190" s="229"/>
      <c r="ANB190" s="229"/>
      <c r="ANC190" s="229"/>
      <c r="AND190" s="229"/>
      <c r="ANE190" s="229"/>
      <c r="ANF190" s="229"/>
      <c r="ANG190" s="229"/>
      <c r="ANH190" s="229"/>
      <c r="ANI190" s="229"/>
      <c r="ANJ190" s="229"/>
      <c r="ANK190" s="229"/>
      <c r="ANL190" s="229"/>
      <c r="ANM190" s="229"/>
      <c r="ANN190" s="229"/>
      <c r="ANO190" s="229"/>
      <c r="ANP190" s="229"/>
      <c r="ANQ190" s="229"/>
      <c r="ANR190" s="229"/>
      <c r="ANS190" s="229"/>
      <c r="ANT190" s="229"/>
      <c r="ANU190" s="229"/>
      <c r="ANV190" s="229"/>
      <c r="ANW190" s="229"/>
      <c r="ANX190" s="229"/>
      <c r="ANY190" s="229"/>
      <c r="ANZ190" s="229"/>
      <c r="AOA190" s="229"/>
      <c r="AOB190" s="229"/>
      <c r="AOC190" s="229"/>
      <c r="AOD190" s="229"/>
      <c r="AOE190" s="229"/>
      <c r="AOF190" s="229"/>
      <c r="AOG190" s="229"/>
      <c r="AOH190" s="229"/>
      <c r="AOI190" s="229"/>
      <c r="AOJ190" s="229"/>
      <c r="AOK190" s="229"/>
      <c r="AOL190" s="229"/>
      <c r="AOM190" s="229"/>
      <c r="AON190" s="229"/>
      <c r="AOO190" s="229"/>
      <c r="AOP190" s="229"/>
      <c r="AOQ190" s="229"/>
      <c r="AOR190" s="229"/>
      <c r="AOS190" s="229"/>
      <c r="AOT190" s="229"/>
      <c r="AOU190" s="229"/>
      <c r="AOV190" s="229"/>
      <c r="AOW190" s="229"/>
      <c r="AOX190" s="229"/>
      <c r="AOY190" s="229"/>
      <c r="AOZ190" s="229"/>
      <c r="APA190" s="229"/>
      <c r="APB190" s="229"/>
      <c r="APC190" s="229"/>
      <c r="APD190" s="229"/>
      <c r="APE190" s="229"/>
      <c r="APF190" s="229"/>
      <c r="APG190" s="229"/>
      <c r="APH190" s="229"/>
      <c r="API190" s="229"/>
      <c r="APJ190" s="229"/>
      <c r="APK190" s="229"/>
      <c r="APL190" s="229"/>
      <c r="APM190" s="229"/>
      <c r="APN190" s="229"/>
      <c r="APO190" s="229"/>
      <c r="APP190" s="229"/>
      <c r="APQ190" s="229"/>
      <c r="APR190" s="229"/>
      <c r="APS190" s="229"/>
      <c r="APT190" s="229"/>
      <c r="APU190" s="229"/>
      <c r="APV190" s="229"/>
      <c r="APW190" s="229"/>
      <c r="APX190" s="229"/>
      <c r="APY190" s="229"/>
      <c r="APZ190" s="229"/>
      <c r="AQA190" s="229"/>
      <c r="AQB190" s="229"/>
      <c r="AQC190" s="229"/>
      <c r="AQD190" s="229"/>
      <c r="AQE190" s="229"/>
      <c r="AQF190" s="229"/>
      <c r="AQG190" s="229"/>
      <c r="AQH190" s="229"/>
      <c r="AQI190" s="229"/>
      <c r="AQJ190" s="229"/>
      <c r="AQK190" s="229"/>
      <c r="AQL190" s="229"/>
      <c r="AQM190" s="229"/>
      <c r="AQN190" s="229"/>
      <c r="AQO190" s="229"/>
      <c r="AQP190" s="229"/>
      <c r="AQQ190" s="229"/>
      <c r="AQR190" s="229"/>
      <c r="AQS190" s="229"/>
      <c r="AQT190" s="229"/>
      <c r="AQU190" s="229"/>
      <c r="AQV190" s="229"/>
      <c r="AQW190" s="229"/>
      <c r="AQX190" s="229"/>
      <c r="AQY190" s="229"/>
      <c r="AQZ190" s="229"/>
      <c r="ARA190" s="229"/>
      <c r="ARB190" s="229"/>
      <c r="ARC190" s="229"/>
      <c r="ARD190" s="229"/>
      <c r="ARE190" s="229"/>
      <c r="ARF190" s="229"/>
      <c r="ARG190" s="229"/>
      <c r="ARH190" s="229"/>
      <c r="ARI190" s="229"/>
      <c r="ARJ190" s="229"/>
      <c r="ARK190" s="229"/>
      <c r="ARL190" s="229"/>
      <c r="ARM190" s="229"/>
      <c r="ARN190" s="229"/>
      <c r="ARO190" s="229"/>
      <c r="ARP190" s="229"/>
      <c r="ARQ190" s="229"/>
      <c r="ARR190" s="229"/>
      <c r="ARS190" s="229"/>
      <c r="ART190" s="229"/>
      <c r="ARU190" s="229"/>
      <c r="ARV190" s="229"/>
      <c r="ARW190" s="229"/>
      <c r="ARX190" s="229"/>
      <c r="ARY190" s="229"/>
      <c r="ARZ190" s="229"/>
      <c r="ASA190" s="229"/>
      <c r="ASB190" s="229"/>
      <c r="ASC190" s="229"/>
      <c r="ASD190" s="229"/>
      <c r="ASE190" s="229"/>
      <c r="ASF190" s="229"/>
      <c r="ASG190" s="229"/>
      <c r="ASH190" s="229"/>
      <c r="ASI190" s="229"/>
      <c r="ASJ190" s="229"/>
      <c r="ASK190" s="229"/>
      <c r="ASL190" s="229"/>
      <c r="ASM190" s="229"/>
      <c r="ASN190" s="229"/>
      <c r="ASO190" s="229"/>
      <c r="ASP190" s="229"/>
      <c r="ASQ190" s="229"/>
      <c r="ASR190" s="229"/>
      <c r="ASS190" s="229"/>
      <c r="AST190" s="229"/>
      <c r="ASU190" s="229"/>
      <c r="ASV190" s="229"/>
      <c r="ASW190" s="229"/>
      <c r="ASX190" s="229"/>
      <c r="ASY190" s="229"/>
      <c r="ASZ190" s="229"/>
      <c r="ATA190" s="229"/>
      <c r="ATB190" s="229"/>
      <c r="ATC190" s="229"/>
      <c r="ATD190" s="229"/>
      <c r="ATE190" s="229"/>
      <c r="ATF190" s="229"/>
      <c r="ATG190" s="229"/>
      <c r="ATH190" s="229"/>
      <c r="ATI190" s="229"/>
      <c r="ATJ190" s="229"/>
      <c r="ATK190" s="229"/>
      <c r="ATL190" s="229"/>
      <c r="ATM190" s="229"/>
      <c r="ATN190" s="229"/>
      <c r="ATO190" s="229"/>
      <c r="ATP190" s="229"/>
      <c r="ATQ190" s="229"/>
      <c r="ATR190" s="229"/>
      <c r="ATS190" s="229"/>
      <c r="ATT190" s="229"/>
      <c r="ATU190" s="229"/>
      <c r="ATV190" s="229"/>
      <c r="ATW190" s="229"/>
      <c r="ATX190" s="229"/>
      <c r="ATY190" s="229"/>
      <c r="ATZ190" s="229"/>
      <c r="AUA190" s="229"/>
      <c r="AUB190" s="229"/>
      <c r="AUC190" s="229"/>
      <c r="AUD190" s="229"/>
      <c r="AUE190" s="229"/>
      <c r="AUF190" s="229"/>
      <c r="AUG190" s="229"/>
      <c r="AUH190" s="229"/>
      <c r="AUI190" s="229"/>
      <c r="AUJ190" s="229"/>
      <c r="AUK190" s="229"/>
      <c r="AUL190" s="229"/>
      <c r="AUM190" s="229"/>
      <c r="AUN190" s="229"/>
      <c r="AUO190" s="229"/>
      <c r="AUP190" s="229"/>
      <c r="AUQ190" s="229"/>
      <c r="AUR190" s="229"/>
      <c r="AUS190" s="229"/>
      <c r="AUT190" s="229"/>
      <c r="AUU190" s="229"/>
      <c r="AUV190" s="229"/>
      <c r="AUW190" s="229"/>
      <c r="AUX190" s="229"/>
      <c r="AUY190" s="229"/>
      <c r="AUZ190" s="229"/>
      <c r="AVA190" s="229"/>
      <c r="AVB190" s="229"/>
      <c r="AVC190" s="229"/>
      <c r="AVD190" s="229"/>
      <c r="AVE190" s="229"/>
      <c r="AVF190" s="229"/>
      <c r="AVG190" s="229"/>
      <c r="AVH190" s="229"/>
      <c r="AVI190" s="229"/>
      <c r="AVJ190" s="229"/>
      <c r="AVK190" s="229"/>
      <c r="AVL190" s="229"/>
      <c r="AVM190" s="229"/>
      <c r="AVN190" s="229"/>
      <c r="AVO190" s="229"/>
      <c r="AVP190" s="229"/>
      <c r="AVQ190" s="229"/>
      <c r="AVR190" s="229"/>
      <c r="AVS190" s="229"/>
      <c r="AVT190" s="229"/>
      <c r="AVU190" s="229"/>
      <c r="AVV190" s="229"/>
      <c r="AVW190" s="229"/>
      <c r="AVX190" s="229"/>
      <c r="AVY190" s="229"/>
      <c r="AVZ190" s="229"/>
      <c r="AWA190" s="229"/>
      <c r="AWB190" s="229"/>
      <c r="AWC190" s="229"/>
      <c r="AWD190" s="229"/>
      <c r="AWE190" s="229"/>
      <c r="AWF190" s="229"/>
      <c r="AWG190" s="229"/>
      <c r="AWH190" s="229"/>
      <c r="AWI190" s="229"/>
      <c r="AWJ190" s="229"/>
      <c r="AWK190" s="229"/>
      <c r="AWL190" s="229"/>
      <c r="AWM190" s="229"/>
      <c r="AWN190" s="229"/>
      <c r="AWO190" s="229"/>
      <c r="AWP190" s="229"/>
      <c r="AWQ190" s="229"/>
      <c r="AWR190" s="229"/>
      <c r="AWS190" s="229"/>
      <c r="AWT190" s="229"/>
      <c r="AWU190" s="229"/>
      <c r="AWV190" s="229"/>
      <c r="AWW190" s="229"/>
      <c r="AWX190" s="229"/>
      <c r="AWY190" s="229"/>
      <c r="AWZ190" s="229"/>
      <c r="AXA190" s="229"/>
      <c r="AXB190" s="229"/>
      <c r="AXC190" s="229"/>
      <c r="AXD190" s="229"/>
      <c r="AXE190" s="229"/>
      <c r="AXF190" s="229"/>
      <c r="AXG190" s="229"/>
      <c r="AXH190" s="229"/>
      <c r="AXI190" s="229"/>
      <c r="AXJ190" s="229"/>
      <c r="AXK190" s="229"/>
      <c r="AXL190" s="229"/>
      <c r="AXM190" s="229"/>
      <c r="AXN190" s="229"/>
      <c r="AXO190" s="229"/>
      <c r="AXP190" s="229"/>
      <c r="AXQ190" s="229"/>
      <c r="AXR190" s="229"/>
      <c r="AXS190" s="229"/>
      <c r="AXT190" s="229"/>
      <c r="AXU190" s="229"/>
      <c r="AXV190" s="229"/>
      <c r="AXW190" s="229"/>
      <c r="AXX190" s="229"/>
      <c r="AXY190" s="229"/>
      <c r="AXZ190" s="229"/>
      <c r="AYA190" s="229"/>
      <c r="AYB190" s="229"/>
      <c r="AYC190" s="229"/>
      <c r="AYD190" s="229"/>
      <c r="AYE190" s="229"/>
      <c r="AYF190" s="229"/>
      <c r="AYG190" s="229"/>
      <c r="AYH190" s="229"/>
      <c r="AYI190" s="229"/>
      <c r="AYJ190" s="229"/>
      <c r="AYK190" s="229"/>
      <c r="AYL190" s="229"/>
      <c r="AYM190" s="229"/>
      <c r="AYN190" s="229"/>
      <c r="AYO190" s="229"/>
      <c r="AYP190" s="229"/>
      <c r="AYQ190" s="229"/>
      <c r="AYR190" s="229"/>
      <c r="AYS190" s="229"/>
      <c r="AYT190" s="229"/>
      <c r="AYU190" s="229"/>
      <c r="AYV190" s="229"/>
      <c r="AYW190" s="229"/>
      <c r="AYX190" s="229"/>
      <c r="AYY190" s="229"/>
      <c r="AYZ190" s="229"/>
      <c r="AZA190" s="229"/>
      <c r="AZB190" s="229"/>
      <c r="AZC190" s="229"/>
      <c r="AZD190" s="229"/>
      <c r="AZE190" s="229"/>
      <c r="AZF190" s="229"/>
      <c r="AZG190" s="229"/>
      <c r="AZH190" s="229"/>
      <c r="AZI190" s="229"/>
      <c r="AZJ190" s="229"/>
      <c r="AZK190" s="229"/>
      <c r="AZL190" s="229"/>
      <c r="AZM190" s="229"/>
      <c r="AZN190" s="229"/>
      <c r="AZO190" s="229"/>
      <c r="AZP190" s="229"/>
      <c r="AZQ190" s="229"/>
      <c r="AZR190" s="229"/>
      <c r="AZS190" s="229"/>
      <c r="AZT190" s="229"/>
      <c r="AZU190" s="229"/>
      <c r="AZV190" s="229"/>
      <c r="AZW190" s="229"/>
      <c r="AZX190" s="229"/>
      <c r="AZY190" s="229"/>
      <c r="AZZ190" s="229"/>
      <c r="BAA190" s="229"/>
      <c r="BAB190" s="229"/>
      <c r="BAC190" s="229"/>
      <c r="BAD190" s="229"/>
      <c r="BAE190" s="229"/>
      <c r="BAF190" s="229"/>
      <c r="BAG190" s="229"/>
      <c r="BAH190" s="229"/>
      <c r="BAI190" s="229"/>
      <c r="BAJ190" s="229"/>
      <c r="BAK190" s="229"/>
      <c r="BAL190" s="229"/>
      <c r="BAM190" s="229"/>
      <c r="BAN190" s="229"/>
      <c r="BAO190" s="229"/>
      <c r="BAP190" s="229"/>
      <c r="BAQ190" s="229"/>
      <c r="BAR190" s="229"/>
      <c r="BAS190" s="229"/>
      <c r="BAT190" s="229"/>
      <c r="BAU190" s="229"/>
      <c r="BAV190" s="229"/>
      <c r="BAW190" s="229"/>
      <c r="BAX190" s="229"/>
      <c r="BAY190" s="229"/>
      <c r="BAZ190" s="229"/>
      <c r="BBA190" s="229"/>
      <c r="BBB190" s="229"/>
      <c r="BBC190" s="229"/>
      <c r="BBD190" s="229"/>
      <c r="BBE190" s="229"/>
      <c r="BBF190" s="229"/>
      <c r="BBG190" s="229"/>
      <c r="BBH190" s="229"/>
      <c r="BBI190" s="229"/>
      <c r="BBJ190" s="229"/>
      <c r="BBK190" s="229"/>
      <c r="BBL190" s="229"/>
      <c r="BBM190" s="229"/>
      <c r="BBN190" s="229"/>
      <c r="BBO190" s="229"/>
      <c r="BBP190" s="229"/>
      <c r="BBQ190" s="229"/>
      <c r="BBR190" s="229"/>
      <c r="BBS190" s="229"/>
      <c r="BBT190" s="229"/>
      <c r="BBU190" s="229"/>
      <c r="BBV190" s="229"/>
      <c r="BBW190" s="229"/>
      <c r="BBX190" s="229"/>
      <c r="BBY190" s="229"/>
      <c r="BBZ190" s="229"/>
      <c r="BCA190" s="229"/>
      <c r="BCB190" s="229"/>
      <c r="BCC190" s="229"/>
      <c r="BCD190" s="229"/>
      <c r="BCE190" s="229"/>
      <c r="BCF190" s="229"/>
      <c r="BCG190" s="229"/>
      <c r="BCH190" s="229"/>
      <c r="BCI190" s="229"/>
      <c r="BCJ190" s="229"/>
      <c r="BCK190" s="229"/>
      <c r="BCL190" s="229"/>
      <c r="BCM190" s="229"/>
      <c r="BCN190" s="229"/>
      <c r="BCO190" s="229"/>
      <c r="BCP190" s="229"/>
      <c r="BCQ190" s="229"/>
      <c r="BCR190" s="229"/>
      <c r="BCS190" s="229"/>
      <c r="BCT190" s="229"/>
      <c r="BCU190" s="229"/>
      <c r="BCV190" s="229"/>
      <c r="BCW190" s="229"/>
      <c r="BCX190" s="229"/>
      <c r="BCY190" s="229"/>
      <c r="BCZ190" s="229"/>
      <c r="BDA190" s="229"/>
      <c r="BDB190" s="229"/>
      <c r="BDC190" s="229"/>
      <c r="BDD190" s="229"/>
      <c r="BDE190" s="229"/>
      <c r="BDF190" s="229"/>
      <c r="BDG190" s="229"/>
      <c r="BDH190" s="229"/>
      <c r="BDI190" s="229"/>
      <c r="BDJ190" s="229"/>
      <c r="BDK190" s="229"/>
      <c r="BDL190" s="229"/>
      <c r="BDM190" s="229"/>
      <c r="BDN190" s="229"/>
      <c r="BDO190" s="229"/>
      <c r="BDP190" s="229"/>
      <c r="BDQ190" s="229"/>
      <c r="BDR190" s="229"/>
      <c r="BDS190" s="229"/>
      <c r="BDT190" s="229"/>
      <c r="BDU190" s="229"/>
      <c r="BDV190" s="229"/>
      <c r="BDW190" s="229"/>
      <c r="BDX190" s="229"/>
      <c r="BDY190" s="229"/>
      <c r="BDZ190" s="229"/>
      <c r="BEA190" s="229"/>
      <c r="BEB190" s="229"/>
      <c r="BEC190" s="229"/>
      <c r="BED190" s="229"/>
      <c r="BEE190" s="229"/>
      <c r="BEF190" s="229"/>
      <c r="BEG190" s="229"/>
      <c r="BEH190" s="229"/>
      <c r="BEI190" s="229"/>
      <c r="BEJ190" s="229"/>
      <c r="BEK190" s="229"/>
      <c r="BEL190" s="229"/>
      <c r="BEM190" s="229"/>
      <c r="BEN190" s="229"/>
      <c r="BEO190" s="229"/>
      <c r="BEP190" s="229"/>
      <c r="BEQ190" s="229"/>
      <c r="BER190" s="229"/>
      <c r="BES190" s="229"/>
      <c r="BET190" s="229"/>
      <c r="BEU190" s="229"/>
      <c r="BEV190" s="229"/>
      <c r="BEW190" s="229"/>
      <c r="BEX190" s="229"/>
      <c r="BEY190" s="229"/>
      <c r="BEZ190" s="229"/>
      <c r="BFA190" s="229"/>
      <c r="BFB190" s="229"/>
      <c r="BFC190" s="229"/>
      <c r="BFD190" s="229"/>
      <c r="BFE190" s="229"/>
      <c r="BFF190" s="229"/>
      <c r="BFG190" s="229"/>
      <c r="BFH190" s="229"/>
      <c r="BFI190" s="229"/>
      <c r="BFJ190" s="229"/>
      <c r="BFK190" s="229"/>
      <c r="BFL190" s="229"/>
      <c r="BFM190" s="229"/>
      <c r="BFN190" s="229"/>
      <c r="BFO190" s="229"/>
      <c r="BFP190" s="229"/>
      <c r="BFQ190" s="229"/>
      <c r="BFR190" s="229"/>
      <c r="BFS190" s="229"/>
      <c r="BFT190" s="229"/>
      <c r="BFU190" s="229"/>
      <c r="BFV190" s="229"/>
      <c r="BFW190" s="229"/>
      <c r="BFX190" s="229"/>
      <c r="BFY190" s="229"/>
      <c r="BFZ190" s="229"/>
      <c r="BGA190" s="229"/>
      <c r="BGB190" s="229"/>
      <c r="BGC190" s="229"/>
      <c r="BGD190" s="229"/>
      <c r="BGE190" s="229"/>
      <c r="BGF190" s="229"/>
      <c r="BGG190" s="229"/>
      <c r="BGH190" s="229"/>
      <c r="BGI190" s="229"/>
      <c r="BGJ190" s="229"/>
      <c r="BGK190" s="229"/>
      <c r="BGL190" s="229"/>
      <c r="BGM190" s="229"/>
      <c r="BGN190" s="229"/>
      <c r="BGO190" s="229"/>
      <c r="BGP190" s="229"/>
      <c r="BGQ190" s="229"/>
      <c r="BGR190" s="229"/>
      <c r="BGS190" s="229"/>
      <c r="BGT190" s="229"/>
      <c r="BGU190" s="229"/>
      <c r="BGV190" s="229"/>
      <c r="BGW190" s="229"/>
      <c r="BGX190" s="229"/>
      <c r="BGY190" s="229"/>
      <c r="BGZ190" s="229"/>
      <c r="BHA190" s="229"/>
      <c r="BHB190" s="229"/>
      <c r="BHC190" s="229"/>
      <c r="BHD190" s="229"/>
      <c r="BHE190" s="229"/>
      <c r="BHF190" s="229"/>
      <c r="BHG190" s="229"/>
      <c r="BHH190" s="229"/>
      <c r="BHI190" s="229"/>
      <c r="BHJ190" s="229"/>
      <c r="BHK190" s="229"/>
      <c r="BHL190" s="229"/>
      <c r="BHM190" s="229"/>
      <c r="BHN190" s="229"/>
      <c r="BHO190" s="229"/>
      <c r="BHP190" s="229"/>
      <c r="BHQ190" s="229"/>
      <c r="BHR190" s="229"/>
      <c r="BHS190" s="229"/>
      <c r="BHT190" s="229"/>
      <c r="BHU190" s="229"/>
      <c r="BHV190" s="229"/>
      <c r="BHW190" s="229"/>
      <c r="BHX190" s="229"/>
      <c r="BHY190" s="229"/>
      <c r="BHZ190" s="229"/>
      <c r="BIA190" s="229"/>
      <c r="BIB190" s="229"/>
      <c r="BIC190" s="229"/>
      <c r="BID190" s="229"/>
      <c r="BIE190" s="229"/>
      <c r="BIF190" s="229"/>
      <c r="BIG190" s="229"/>
      <c r="BIH190" s="229"/>
      <c r="BII190" s="229"/>
      <c r="BIJ190" s="229"/>
      <c r="BIK190" s="229"/>
      <c r="BIL190" s="229"/>
      <c r="BIM190" s="229"/>
      <c r="BIN190" s="229"/>
      <c r="BIO190" s="229"/>
      <c r="BIP190" s="229"/>
      <c r="BIQ190" s="229"/>
      <c r="BIR190" s="229"/>
      <c r="BIS190" s="229"/>
      <c r="BIT190" s="229"/>
      <c r="BIU190" s="229"/>
      <c r="BIV190" s="229"/>
      <c r="BIW190" s="229"/>
      <c r="BIX190" s="229"/>
      <c r="BIY190" s="229"/>
      <c r="BIZ190" s="229"/>
      <c r="BJA190" s="229"/>
      <c r="BJB190" s="229"/>
      <c r="BJC190" s="229"/>
      <c r="BJD190" s="229"/>
      <c r="BJE190" s="229"/>
      <c r="BJF190" s="229"/>
      <c r="BJG190" s="229"/>
      <c r="BJH190" s="229"/>
      <c r="BJI190" s="229"/>
      <c r="BJJ190" s="229"/>
      <c r="BJK190" s="229"/>
      <c r="BJL190" s="229"/>
      <c r="BJM190" s="229"/>
      <c r="BJN190" s="229"/>
      <c r="BJO190" s="229"/>
      <c r="BJP190" s="229"/>
      <c r="BJQ190" s="229"/>
      <c r="BJR190" s="229"/>
      <c r="BJS190" s="229"/>
      <c r="BJT190" s="229"/>
      <c r="BJU190" s="229"/>
      <c r="BJV190" s="229"/>
      <c r="BJW190" s="229"/>
      <c r="BJX190" s="229"/>
      <c r="BJY190" s="229"/>
      <c r="BJZ190" s="229"/>
      <c r="BKA190" s="229"/>
      <c r="BKB190" s="229"/>
      <c r="BKC190" s="229"/>
      <c r="BKD190" s="229"/>
      <c r="BKE190" s="229"/>
      <c r="BKF190" s="229"/>
      <c r="BKG190" s="229"/>
      <c r="BKH190" s="229"/>
      <c r="BKI190" s="229"/>
      <c r="BKJ190" s="229"/>
      <c r="BKK190" s="229"/>
      <c r="BKL190" s="229"/>
      <c r="BKM190" s="229"/>
      <c r="BKN190" s="229"/>
      <c r="BKO190" s="229"/>
      <c r="BKP190" s="229"/>
      <c r="BKQ190" s="229"/>
      <c r="BKR190" s="229"/>
      <c r="BKS190" s="229"/>
      <c r="BKT190" s="229"/>
      <c r="BKU190" s="229"/>
      <c r="BKV190" s="229"/>
      <c r="BKW190" s="229"/>
      <c r="BKX190" s="229"/>
      <c r="BKY190" s="229"/>
      <c r="BKZ190" s="229"/>
      <c r="BLA190" s="229"/>
      <c r="BLB190" s="229"/>
      <c r="BLC190" s="229"/>
      <c r="BLD190" s="229"/>
      <c r="BLE190" s="229"/>
      <c r="BLF190" s="229"/>
      <c r="BLG190" s="229"/>
      <c r="BLH190" s="229"/>
      <c r="BLI190" s="229"/>
      <c r="BLJ190" s="229"/>
      <c r="BLK190" s="229"/>
      <c r="BLL190" s="229"/>
      <c r="BLM190" s="229"/>
      <c r="BLN190" s="229"/>
      <c r="BLO190" s="229"/>
      <c r="BLP190" s="229"/>
      <c r="BLQ190" s="229"/>
      <c r="BLR190" s="229"/>
      <c r="BLS190" s="229"/>
      <c r="BLT190" s="229"/>
      <c r="BLU190" s="229"/>
      <c r="BLV190" s="229"/>
      <c r="BLW190" s="229"/>
      <c r="BLX190" s="229"/>
      <c r="BLY190" s="229"/>
      <c r="BLZ190" s="229"/>
      <c r="BMA190" s="229"/>
      <c r="BMB190" s="229"/>
      <c r="BMC190" s="229"/>
      <c r="BMD190" s="229"/>
      <c r="BME190" s="229"/>
      <c r="BMF190" s="229"/>
      <c r="BMG190" s="229"/>
      <c r="BMH190" s="229"/>
      <c r="BMI190" s="229"/>
      <c r="BMJ190" s="229"/>
      <c r="BMK190" s="229"/>
      <c r="BML190" s="229"/>
      <c r="BMM190" s="229"/>
      <c r="BMN190" s="229"/>
      <c r="BMO190" s="229"/>
      <c r="BMP190" s="229"/>
      <c r="BMQ190" s="229"/>
      <c r="BMR190" s="229"/>
      <c r="BMS190" s="229"/>
      <c r="BMT190" s="229"/>
      <c r="BMU190" s="229"/>
      <c r="BMV190" s="229"/>
      <c r="BMW190" s="229"/>
      <c r="BMX190" s="229"/>
      <c r="BMY190" s="229"/>
      <c r="BMZ190" s="229"/>
      <c r="BNA190" s="229"/>
      <c r="BNB190" s="229"/>
      <c r="BNC190" s="229"/>
      <c r="BND190" s="229"/>
      <c r="BNE190" s="229"/>
      <c r="BNF190" s="229"/>
      <c r="BNG190" s="229"/>
      <c r="BNH190" s="229"/>
      <c r="BNI190" s="229"/>
      <c r="BNJ190" s="229"/>
      <c r="BNK190" s="229"/>
      <c r="BNL190" s="229"/>
      <c r="BNM190" s="229"/>
      <c r="BNN190" s="229"/>
      <c r="BNO190" s="229"/>
      <c r="BNP190" s="229"/>
      <c r="BNQ190" s="229"/>
      <c r="BNR190" s="229"/>
      <c r="BNS190" s="229"/>
      <c r="BNT190" s="229"/>
      <c r="BNU190" s="229"/>
      <c r="BNV190" s="229"/>
      <c r="BNW190" s="229"/>
      <c r="BNX190" s="229"/>
      <c r="BNY190" s="229"/>
      <c r="BNZ190" s="229"/>
      <c r="BOA190" s="229"/>
      <c r="BOB190" s="229"/>
      <c r="BOC190" s="229"/>
      <c r="BOD190" s="229"/>
      <c r="BOE190" s="229"/>
      <c r="BOF190" s="229"/>
      <c r="BOG190" s="229"/>
      <c r="BOH190" s="229"/>
      <c r="BOI190" s="229"/>
      <c r="BOJ190" s="229"/>
      <c r="BOK190" s="229"/>
      <c r="BOL190" s="229"/>
      <c r="BOM190" s="229"/>
      <c r="BON190" s="229"/>
      <c r="BOO190" s="229"/>
      <c r="BOP190" s="229"/>
      <c r="BOQ190" s="229"/>
      <c r="BOR190" s="229"/>
      <c r="BOS190" s="229"/>
      <c r="BOT190" s="229"/>
      <c r="BOU190" s="229"/>
      <c r="BOV190" s="229"/>
      <c r="BOW190" s="229"/>
      <c r="BOX190" s="229"/>
      <c r="BOY190" s="229"/>
      <c r="BOZ190" s="229"/>
      <c r="BPA190" s="229"/>
      <c r="BPB190" s="229"/>
      <c r="BPC190" s="229"/>
      <c r="BPD190" s="229"/>
      <c r="BPE190" s="229"/>
      <c r="BPF190" s="229"/>
      <c r="BPG190" s="229"/>
      <c r="BPH190" s="229"/>
      <c r="BPI190" s="229"/>
      <c r="BPJ190" s="229"/>
      <c r="BPK190" s="229"/>
      <c r="BPL190" s="229"/>
      <c r="BPM190" s="229"/>
      <c r="BPN190" s="229"/>
      <c r="BPO190" s="229"/>
      <c r="BPP190" s="229"/>
      <c r="BPQ190" s="229"/>
      <c r="BPR190" s="229"/>
      <c r="BPS190" s="229"/>
      <c r="BPT190" s="229"/>
      <c r="BPU190" s="229"/>
      <c r="BPV190" s="229"/>
      <c r="BPW190" s="229"/>
      <c r="BPX190" s="229"/>
      <c r="BPY190" s="229"/>
      <c r="BPZ190" s="229"/>
      <c r="BQA190" s="229"/>
      <c r="BQB190" s="229"/>
      <c r="BQC190" s="229"/>
      <c r="BQD190" s="229"/>
      <c r="BQE190" s="229"/>
      <c r="BQF190" s="229"/>
      <c r="BQG190" s="229"/>
      <c r="BQH190" s="229"/>
      <c r="BQI190" s="229"/>
      <c r="BQJ190" s="229"/>
      <c r="BQK190" s="229"/>
      <c r="BQL190" s="229"/>
      <c r="BQM190" s="229"/>
      <c r="BQN190" s="229"/>
      <c r="BQO190" s="229"/>
      <c r="BQP190" s="229"/>
      <c r="BQQ190" s="229"/>
      <c r="BQR190" s="229"/>
      <c r="BQS190" s="229"/>
      <c r="BQT190" s="229"/>
      <c r="BQU190" s="229"/>
      <c r="BQV190" s="229"/>
      <c r="BQW190" s="229"/>
      <c r="BQX190" s="229"/>
      <c r="BQY190" s="229"/>
      <c r="BQZ190" s="229"/>
      <c r="BRA190" s="229"/>
      <c r="BRB190" s="229"/>
      <c r="BRC190" s="229"/>
      <c r="BRD190" s="229"/>
      <c r="BRE190" s="229"/>
      <c r="BRF190" s="229"/>
      <c r="BRG190" s="229"/>
      <c r="BRH190" s="229"/>
      <c r="BRI190" s="229"/>
      <c r="BRJ190" s="229"/>
      <c r="BRK190" s="229"/>
      <c r="BRL190" s="229"/>
      <c r="BRM190" s="229"/>
      <c r="BRN190" s="229"/>
      <c r="BRO190" s="229"/>
      <c r="BRP190" s="229"/>
      <c r="BRQ190" s="229"/>
      <c r="BRR190" s="229"/>
      <c r="BRS190" s="229"/>
      <c r="BRT190" s="229"/>
      <c r="BRU190" s="229"/>
      <c r="BRV190" s="229"/>
      <c r="BRW190" s="229"/>
      <c r="BRX190" s="229"/>
      <c r="BRY190" s="229"/>
      <c r="BRZ190" s="229"/>
      <c r="BSA190" s="229"/>
      <c r="BSB190" s="229"/>
      <c r="BSC190" s="229"/>
      <c r="BSD190" s="229"/>
      <c r="BSE190" s="229"/>
      <c r="BSF190" s="229"/>
      <c r="BSG190" s="229"/>
      <c r="BSH190" s="229"/>
      <c r="BSI190" s="229"/>
      <c r="BSJ190" s="229"/>
      <c r="BSK190" s="229"/>
      <c r="BSL190" s="229"/>
      <c r="BSM190" s="229"/>
      <c r="BSN190" s="229"/>
      <c r="BSO190" s="229"/>
      <c r="BSP190" s="229"/>
      <c r="BSQ190" s="229"/>
      <c r="BSR190" s="229"/>
      <c r="BSS190" s="229"/>
      <c r="BST190" s="229"/>
      <c r="BSU190" s="229"/>
      <c r="BSV190" s="229"/>
      <c r="BSW190" s="229"/>
      <c r="BSX190" s="229"/>
      <c r="BSY190" s="229"/>
      <c r="BSZ190" s="229"/>
      <c r="BTA190" s="229"/>
      <c r="BTB190" s="229"/>
      <c r="BTC190" s="229"/>
      <c r="BTD190" s="229"/>
      <c r="BTE190" s="229"/>
      <c r="BTF190" s="229"/>
      <c r="BTG190" s="229"/>
      <c r="BTH190" s="229"/>
      <c r="BTI190" s="229"/>
      <c r="BTJ190" s="229"/>
      <c r="BTK190" s="229"/>
      <c r="BTL190" s="229"/>
      <c r="BTM190" s="229"/>
      <c r="BTN190" s="229"/>
      <c r="BTO190" s="229"/>
      <c r="BTP190" s="229"/>
      <c r="BTQ190" s="229"/>
      <c r="BTR190" s="229"/>
      <c r="BTS190" s="229"/>
      <c r="BTT190" s="229"/>
      <c r="BTU190" s="229"/>
      <c r="BTV190" s="229"/>
      <c r="BTW190" s="229"/>
      <c r="BTX190" s="229"/>
      <c r="BTY190" s="229"/>
      <c r="BTZ190" s="229"/>
      <c r="BUA190" s="229"/>
      <c r="BUB190" s="229"/>
      <c r="BUC190" s="229"/>
      <c r="BUD190" s="229"/>
      <c r="BUE190" s="229"/>
      <c r="BUF190" s="229"/>
      <c r="BUG190" s="229"/>
      <c r="BUH190" s="229"/>
      <c r="BUI190" s="229"/>
      <c r="BUJ190" s="229"/>
      <c r="BUK190" s="229"/>
      <c r="BUL190" s="229"/>
      <c r="BUM190" s="229"/>
      <c r="BUN190" s="229"/>
      <c r="BUO190" s="229"/>
      <c r="BUP190" s="229"/>
      <c r="BUQ190" s="229"/>
      <c r="BUR190" s="229"/>
      <c r="BUS190" s="229"/>
      <c r="BUT190" s="229"/>
      <c r="BUU190" s="229"/>
      <c r="BUV190" s="229"/>
      <c r="BUW190" s="229"/>
      <c r="BUX190" s="229"/>
      <c r="BUY190" s="229"/>
      <c r="BUZ190" s="229"/>
      <c r="BVA190" s="229"/>
      <c r="BVB190" s="229"/>
      <c r="BVC190" s="229"/>
      <c r="BVD190" s="229"/>
      <c r="BVE190" s="229"/>
      <c r="BVF190" s="229"/>
      <c r="BVG190" s="229"/>
      <c r="BVH190" s="229"/>
      <c r="BVI190" s="229"/>
      <c r="BVJ190" s="229"/>
      <c r="BVK190" s="229"/>
      <c r="BVL190" s="229"/>
      <c r="BVM190" s="229"/>
      <c r="BVN190" s="229"/>
      <c r="BVO190" s="229"/>
      <c r="BVP190" s="229"/>
      <c r="BVQ190" s="229"/>
      <c r="BVR190" s="229"/>
      <c r="BVS190" s="229"/>
      <c r="BVT190" s="229"/>
      <c r="BVU190" s="229"/>
      <c r="BVV190" s="229"/>
      <c r="BVW190" s="229"/>
      <c r="BVX190" s="229"/>
      <c r="BVY190" s="229"/>
      <c r="BVZ190" s="229"/>
      <c r="BWA190" s="229"/>
      <c r="BWB190" s="229"/>
      <c r="BWC190" s="229"/>
      <c r="BWD190" s="229"/>
      <c r="BWE190" s="229"/>
      <c r="BWF190" s="229"/>
      <c r="BWG190" s="229"/>
      <c r="BWH190" s="229"/>
      <c r="BWI190" s="229"/>
      <c r="BWJ190" s="229"/>
      <c r="BWK190" s="229"/>
      <c r="BWL190" s="229"/>
      <c r="BWM190" s="229"/>
      <c r="BWN190" s="229"/>
      <c r="BWO190" s="229"/>
      <c r="BWP190" s="229"/>
      <c r="BWQ190" s="229"/>
      <c r="BWR190" s="229"/>
      <c r="BWS190" s="229"/>
      <c r="BWT190" s="229"/>
      <c r="BWU190" s="229"/>
      <c r="BWV190" s="229"/>
      <c r="BWW190" s="229"/>
      <c r="BWX190" s="229"/>
      <c r="BWY190" s="229"/>
      <c r="BWZ190" s="229"/>
      <c r="BXA190" s="229"/>
      <c r="BXB190" s="229"/>
      <c r="BXC190" s="229"/>
      <c r="BXD190" s="229"/>
      <c r="BXE190" s="229"/>
      <c r="BXF190" s="229"/>
      <c r="BXG190" s="229"/>
      <c r="BXH190" s="229"/>
      <c r="BXI190" s="229"/>
      <c r="BXJ190" s="229"/>
      <c r="BXK190" s="229"/>
      <c r="BXL190" s="229"/>
      <c r="BXM190" s="229"/>
      <c r="BXN190" s="229"/>
      <c r="BXO190" s="229"/>
      <c r="BXP190" s="229"/>
      <c r="BXQ190" s="229"/>
      <c r="BXR190" s="229"/>
      <c r="BXS190" s="229"/>
      <c r="BXT190" s="229"/>
      <c r="BXU190" s="229"/>
      <c r="BXV190" s="229"/>
      <c r="BXW190" s="229"/>
      <c r="BXX190" s="229"/>
      <c r="BXY190" s="229"/>
      <c r="BXZ190" s="229"/>
      <c r="BYA190" s="229"/>
      <c r="BYB190" s="229"/>
      <c r="BYC190" s="229"/>
      <c r="BYD190" s="229"/>
      <c r="BYE190" s="229"/>
      <c r="BYF190" s="229"/>
      <c r="BYG190" s="229"/>
      <c r="BYH190" s="229"/>
      <c r="BYI190" s="229"/>
      <c r="BYJ190" s="229"/>
      <c r="BYK190" s="229"/>
      <c r="BYL190" s="229"/>
      <c r="BYM190" s="229"/>
      <c r="BYN190" s="229"/>
      <c r="BYO190" s="229"/>
      <c r="BYP190" s="229"/>
      <c r="BYQ190" s="229"/>
      <c r="BYR190" s="229"/>
      <c r="BYS190" s="229"/>
      <c r="BYT190" s="229"/>
      <c r="BYU190" s="229"/>
      <c r="BYV190" s="229"/>
      <c r="BYW190" s="229"/>
      <c r="BYX190" s="229"/>
      <c r="BYY190" s="229"/>
      <c r="BYZ190" s="229"/>
      <c r="BZA190" s="229"/>
      <c r="BZB190" s="229"/>
      <c r="BZC190" s="229"/>
      <c r="BZD190" s="229"/>
      <c r="BZE190" s="229"/>
      <c r="BZF190" s="229"/>
      <c r="BZG190" s="229"/>
      <c r="BZH190" s="229"/>
      <c r="BZI190" s="229"/>
      <c r="BZJ190" s="229"/>
      <c r="BZK190" s="229"/>
      <c r="BZL190" s="229"/>
      <c r="BZM190" s="229"/>
      <c r="BZN190" s="229"/>
      <c r="BZO190" s="229"/>
      <c r="BZP190" s="229"/>
      <c r="BZQ190" s="229"/>
      <c r="BZR190" s="229"/>
      <c r="BZS190" s="229"/>
      <c r="BZT190" s="229"/>
      <c r="BZU190" s="229"/>
      <c r="BZV190" s="229"/>
      <c r="BZW190" s="229"/>
      <c r="BZX190" s="229"/>
      <c r="BZY190" s="229"/>
      <c r="BZZ190" s="229"/>
      <c r="CAA190" s="229"/>
      <c r="CAB190" s="229"/>
      <c r="CAC190" s="229"/>
      <c r="CAD190" s="229"/>
      <c r="CAE190" s="229"/>
      <c r="CAF190" s="229"/>
      <c r="CAG190" s="229"/>
      <c r="CAH190" s="229"/>
      <c r="CAI190" s="229"/>
      <c r="CAJ190" s="229"/>
      <c r="CAK190" s="229"/>
      <c r="CAL190" s="229"/>
      <c r="CAM190" s="229"/>
      <c r="CAN190" s="229"/>
      <c r="CAO190" s="229"/>
      <c r="CAP190" s="229"/>
      <c r="CAQ190" s="229"/>
      <c r="CAR190" s="229"/>
      <c r="CAS190" s="229"/>
      <c r="CAT190" s="229"/>
      <c r="CAU190" s="229"/>
      <c r="CAV190" s="229"/>
      <c r="CAW190" s="229"/>
      <c r="CAX190" s="229"/>
      <c r="CAY190" s="229"/>
      <c r="CAZ190" s="229"/>
      <c r="CBA190" s="229"/>
      <c r="CBB190" s="229"/>
      <c r="CBC190" s="229"/>
      <c r="CBD190" s="229"/>
      <c r="CBE190" s="229"/>
      <c r="CBF190" s="229"/>
      <c r="CBG190" s="229"/>
      <c r="CBH190" s="229"/>
      <c r="CBI190" s="229"/>
      <c r="CBJ190" s="229"/>
      <c r="CBK190" s="229"/>
      <c r="CBL190" s="229"/>
      <c r="CBM190" s="229"/>
      <c r="CBN190" s="229"/>
      <c r="CBO190" s="229"/>
      <c r="CBP190" s="229"/>
      <c r="CBQ190" s="229"/>
      <c r="CBR190" s="229"/>
      <c r="CBS190" s="229"/>
      <c r="CBT190" s="229"/>
      <c r="CBU190" s="229"/>
      <c r="CBV190" s="229"/>
      <c r="CBW190" s="229"/>
      <c r="CBX190" s="229"/>
      <c r="CBY190" s="229"/>
      <c r="CBZ190" s="229"/>
      <c r="CCA190" s="229"/>
      <c r="CCB190" s="229"/>
      <c r="CCC190" s="229"/>
      <c r="CCD190" s="229"/>
      <c r="CCE190" s="229"/>
      <c r="CCF190" s="229"/>
      <c r="CCG190" s="229"/>
      <c r="CCH190" s="229"/>
      <c r="CCI190" s="229"/>
      <c r="CCJ190" s="229"/>
      <c r="CCK190" s="229"/>
      <c r="CCL190" s="229"/>
      <c r="CCM190" s="229"/>
      <c r="CCN190" s="229"/>
      <c r="CCO190" s="229"/>
      <c r="CCP190" s="229"/>
      <c r="CCQ190" s="229"/>
      <c r="CCR190" s="229"/>
      <c r="CCS190" s="229"/>
      <c r="CCT190" s="229"/>
      <c r="CCU190" s="229"/>
      <c r="CCV190" s="229"/>
      <c r="CCW190" s="229"/>
      <c r="CCX190" s="229"/>
      <c r="CCY190" s="229"/>
      <c r="CCZ190" s="229"/>
      <c r="CDA190" s="229"/>
      <c r="CDB190" s="229"/>
      <c r="CDC190" s="229"/>
      <c r="CDD190" s="229"/>
      <c r="CDE190" s="229"/>
      <c r="CDF190" s="229"/>
      <c r="CDG190" s="229"/>
      <c r="CDH190" s="229"/>
      <c r="CDI190" s="229"/>
      <c r="CDJ190" s="229"/>
      <c r="CDK190" s="229"/>
      <c r="CDL190" s="229"/>
      <c r="CDM190" s="229"/>
      <c r="CDN190" s="229"/>
      <c r="CDO190" s="229"/>
      <c r="CDP190" s="229"/>
      <c r="CDQ190" s="229"/>
      <c r="CDR190" s="229"/>
      <c r="CDS190" s="229"/>
      <c r="CDT190" s="229"/>
      <c r="CDU190" s="229"/>
      <c r="CDV190" s="229"/>
      <c r="CDW190" s="229"/>
      <c r="CDX190" s="229"/>
      <c r="CDY190" s="229"/>
      <c r="CDZ190" s="229"/>
      <c r="CEA190" s="229"/>
      <c r="CEB190" s="229"/>
      <c r="CEC190" s="229"/>
      <c r="CED190" s="229"/>
      <c r="CEE190" s="229"/>
      <c r="CEF190" s="229"/>
      <c r="CEG190" s="229"/>
      <c r="CEH190" s="229"/>
      <c r="CEI190" s="229"/>
      <c r="CEJ190" s="229"/>
      <c r="CEK190" s="229"/>
      <c r="CEL190" s="229"/>
      <c r="CEM190" s="229"/>
      <c r="CEN190" s="229"/>
      <c r="CEO190" s="229"/>
      <c r="CEP190" s="229"/>
      <c r="CEQ190" s="229"/>
      <c r="CER190" s="229"/>
      <c r="CES190" s="229"/>
      <c r="CET190" s="229"/>
      <c r="CEU190" s="229"/>
      <c r="CEV190" s="229"/>
      <c r="CEW190" s="229"/>
      <c r="CEX190" s="229"/>
      <c r="CEY190" s="229"/>
      <c r="CEZ190" s="229"/>
      <c r="CFA190" s="229"/>
      <c r="CFB190" s="229"/>
      <c r="CFC190" s="229"/>
      <c r="CFD190" s="229"/>
      <c r="CFE190" s="229"/>
      <c r="CFF190" s="229"/>
      <c r="CFG190" s="229"/>
      <c r="CFH190" s="229"/>
      <c r="CFI190" s="229"/>
      <c r="CFJ190" s="229"/>
      <c r="CFK190" s="229"/>
      <c r="CFL190" s="229"/>
      <c r="CFM190" s="229"/>
      <c r="CFN190" s="229"/>
      <c r="CFO190" s="229"/>
      <c r="CFP190" s="229"/>
      <c r="CFQ190" s="229"/>
      <c r="CFR190" s="229"/>
      <c r="CFS190" s="229"/>
      <c r="CFT190" s="229"/>
      <c r="CFU190" s="229"/>
      <c r="CFV190" s="229"/>
      <c r="CFW190" s="229"/>
      <c r="CFX190" s="229"/>
      <c r="CFY190" s="229"/>
      <c r="CFZ190" s="229"/>
      <c r="CGA190" s="229"/>
      <c r="CGB190" s="229"/>
      <c r="CGC190" s="229"/>
      <c r="CGD190" s="229"/>
      <c r="CGE190" s="229"/>
      <c r="CGF190" s="229"/>
      <c r="CGG190" s="229"/>
      <c r="CGH190" s="229"/>
      <c r="CGI190" s="229"/>
      <c r="CGJ190" s="229"/>
      <c r="CGK190" s="229"/>
      <c r="CGL190" s="229"/>
      <c r="CGM190" s="229"/>
      <c r="CGN190" s="229"/>
      <c r="CGO190" s="229"/>
      <c r="CGP190" s="229"/>
      <c r="CGQ190" s="229"/>
      <c r="CGR190" s="229"/>
      <c r="CGS190" s="229"/>
      <c r="CGT190" s="229"/>
      <c r="CGU190" s="229"/>
      <c r="CGV190" s="229"/>
      <c r="CGW190" s="229"/>
      <c r="CGX190" s="229"/>
      <c r="CGY190" s="229"/>
      <c r="CGZ190" s="229"/>
      <c r="CHA190" s="229"/>
      <c r="CHB190" s="229"/>
      <c r="CHC190" s="229"/>
      <c r="CHD190" s="229"/>
      <c r="CHE190" s="229"/>
      <c r="CHF190" s="229"/>
      <c r="CHG190" s="229"/>
      <c r="CHH190" s="229"/>
      <c r="CHI190" s="229"/>
      <c r="CHJ190" s="229"/>
      <c r="CHK190" s="229"/>
      <c r="CHL190" s="229"/>
      <c r="CHM190" s="229"/>
      <c r="CHN190" s="229"/>
      <c r="CHO190" s="229"/>
      <c r="CHP190" s="229"/>
      <c r="CHQ190" s="229"/>
      <c r="CHR190" s="229"/>
      <c r="CHS190" s="229"/>
      <c r="CHT190" s="229"/>
      <c r="CHU190" s="229"/>
      <c r="CHV190" s="229"/>
      <c r="CHW190" s="229"/>
      <c r="CHX190" s="229"/>
      <c r="CHY190" s="229"/>
      <c r="CHZ190" s="229"/>
      <c r="CIA190" s="229"/>
      <c r="CIB190" s="229"/>
      <c r="CIC190" s="229"/>
      <c r="CID190" s="229"/>
      <c r="CIE190" s="229"/>
      <c r="CIF190" s="229"/>
      <c r="CIG190" s="229"/>
      <c r="CIH190" s="229"/>
      <c r="CII190" s="229"/>
      <c r="CIJ190" s="229"/>
      <c r="CIK190" s="229"/>
      <c r="CIL190" s="229"/>
      <c r="CIM190" s="229"/>
      <c r="CIN190" s="229"/>
      <c r="CIO190" s="229"/>
      <c r="CIP190" s="229"/>
      <c r="CIQ190" s="229"/>
      <c r="CIR190" s="229"/>
      <c r="CIS190" s="229"/>
      <c r="CIT190" s="229"/>
      <c r="CIU190" s="229"/>
      <c r="CIV190" s="229"/>
      <c r="CIW190" s="229"/>
      <c r="CIX190" s="229"/>
      <c r="CIY190" s="229"/>
      <c r="CIZ190" s="229"/>
      <c r="CJA190" s="229"/>
      <c r="CJB190" s="229"/>
      <c r="CJC190" s="229"/>
      <c r="CJD190" s="229"/>
      <c r="CJE190" s="229"/>
      <c r="CJF190" s="229"/>
      <c r="CJG190" s="229"/>
      <c r="CJH190" s="229"/>
      <c r="CJI190" s="229"/>
      <c r="CJJ190" s="229"/>
      <c r="CJK190" s="229"/>
      <c r="CJL190" s="229"/>
      <c r="CJM190" s="229"/>
      <c r="CJN190" s="229"/>
      <c r="CJO190" s="229"/>
      <c r="CJP190" s="229"/>
      <c r="CJQ190" s="229"/>
      <c r="CJR190" s="229"/>
      <c r="CJS190" s="229"/>
      <c r="CJT190" s="229"/>
      <c r="CJU190" s="229"/>
      <c r="CJV190" s="229"/>
      <c r="CJW190" s="229"/>
      <c r="CJX190" s="229"/>
      <c r="CJY190" s="229"/>
      <c r="CJZ190" s="229"/>
      <c r="CKA190" s="229"/>
      <c r="CKB190" s="229"/>
      <c r="CKC190" s="229"/>
      <c r="CKD190" s="229"/>
      <c r="CKE190" s="229"/>
      <c r="CKF190" s="229"/>
      <c r="CKG190" s="229"/>
      <c r="CKH190" s="229"/>
      <c r="CKI190" s="229"/>
      <c r="CKJ190" s="229"/>
      <c r="CKK190" s="229"/>
      <c r="CKL190" s="229"/>
      <c r="CKM190" s="229"/>
      <c r="CKN190" s="229"/>
      <c r="CKO190" s="229"/>
      <c r="CKP190" s="229"/>
      <c r="CKQ190" s="229"/>
      <c r="CKR190" s="229"/>
      <c r="CKS190" s="229"/>
      <c r="CKT190" s="229"/>
      <c r="CKU190" s="229"/>
      <c r="CKV190" s="229"/>
      <c r="CKW190" s="229"/>
      <c r="CKX190" s="229"/>
      <c r="CKY190" s="229"/>
      <c r="CKZ190" s="229"/>
      <c r="CLA190" s="229"/>
      <c r="CLB190" s="229"/>
      <c r="CLC190" s="229"/>
      <c r="CLD190" s="229"/>
      <c r="CLE190" s="229"/>
      <c r="CLF190" s="229"/>
      <c r="CLG190" s="229"/>
      <c r="CLH190" s="229"/>
      <c r="CLI190" s="229"/>
      <c r="CLJ190" s="229"/>
      <c r="CLK190" s="229"/>
      <c r="CLL190" s="229"/>
      <c r="CLM190" s="229"/>
      <c r="CLN190" s="229"/>
      <c r="CLO190" s="229"/>
      <c r="CLP190" s="229"/>
      <c r="CLQ190" s="229"/>
      <c r="CLR190" s="229"/>
      <c r="CLS190" s="229"/>
      <c r="CLT190" s="229"/>
      <c r="CLU190" s="229"/>
      <c r="CLV190" s="229"/>
      <c r="CLW190" s="229"/>
      <c r="CLX190" s="229"/>
      <c r="CLY190" s="229"/>
      <c r="CLZ190" s="229"/>
      <c r="CMA190" s="229"/>
      <c r="CMB190" s="229"/>
      <c r="CMC190" s="229"/>
      <c r="CMD190" s="229"/>
      <c r="CME190" s="229"/>
      <c r="CMF190" s="229"/>
      <c r="CMG190" s="229"/>
      <c r="CMH190" s="229"/>
      <c r="CMI190" s="229"/>
      <c r="CMJ190" s="229"/>
      <c r="CMK190" s="229"/>
      <c r="CML190" s="229"/>
      <c r="CMM190" s="229"/>
      <c r="CMN190" s="229"/>
      <c r="CMO190" s="229"/>
      <c r="CMP190" s="229"/>
      <c r="CMQ190" s="229"/>
      <c r="CMR190" s="229"/>
      <c r="CMS190" s="229"/>
      <c r="CMT190" s="229"/>
      <c r="CMU190" s="229"/>
      <c r="CMV190" s="229"/>
      <c r="CMW190" s="229"/>
      <c r="CMX190" s="229"/>
      <c r="CMY190" s="229"/>
      <c r="CMZ190" s="229"/>
      <c r="CNA190" s="229"/>
      <c r="CNB190" s="229"/>
      <c r="CNC190" s="229"/>
      <c r="CND190" s="229"/>
      <c r="CNE190" s="229"/>
      <c r="CNF190" s="229"/>
      <c r="CNG190" s="229"/>
      <c r="CNH190" s="229"/>
      <c r="CNI190" s="229"/>
      <c r="CNJ190" s="229"/>
      <c r="CNK190" s="229"/>
      <c r="CNL190" s="229"/>
      <c r="CNM190" s="229"/>
      <c r="CNN190" s="229"/>
      <c r="CNO190" s="229"/>
      <c r="CNP190" s="229"/>
      <c r="CNQ190" s="229"/>
      <c r="CNR190" s="229"/>
      <c r="CNS190" s="229"/>
      <c r="CNT190" s="229"/>
      <c r="CNU190" s="229"/>
      <c r="CNV190" s="229"/>
      <c r="CNW190" s="229"/>
      <c r="CNX190" s="229"/>
      <c r="CNY190" s="229"/>
      <c r="CNZ190" s="229"/>
      <c r="COA190" s="229"/>
      <c r="COB190" s="229"/>
      <c r="COC190" s="229"/>
      <c r="COD190" s="229"/>
      <c r="COE190" s="229"/>
      <c r="COF190" s="229"/>
      <c r="COG190" s="229"/>
      <c r="COH190" s="229"/>
      <c r="COI190" s="229"/>
      <c r="COJ190" s="229"/>
      <c r="COK190" s="229"/>
      <c r="COL190" s="229"/>
      <c r="COM190" s="229"/>
      <c r="CON190" s="229"/>
      <c r="COO190" s="229"/>
      <c r="COP190" s="229"/>
      <c r="COQ190" s="229"/>
      <c r="COR190" s="229"/>
      <c r="COS190" s="229"/>
      <c r="COT190" s="229"/>
      <c r="COU190" s="229"/>
      <c r="COV190" s="229"/>
      <c r="COW190" s="229"/>
      <c r="COX190" s="229"/>
      <c r="COY190" s="229"/>
      <c r="COZ190" s="229"/>
      <c r="CPA190" s="229"/>
      <c r="CPB190" s="229"/>
      <c r="CPC190" s="229"/>
      <c r="CPD190" s="229"/>
      <c r="CPE190" s="229"/>
      <c r="CPF190" s="229"/>
      <c r="CPG190" s="229"/>
      <c r="CPH190" s="229"/>
      <c r="CPI190" s="229"/>
      <c r="CPJ190" s="229"/>
      <c r="CPK190" s="229"/>
      <c r="CPL190" s="229"/>
      <c r="CPM190" s="229"/>
      <c r="CPN190" s="229"/>
      <c r="CPO190" s="229"/>
      <c r="CPP190" s="229"/>
      <c r="CPQ190" s="229"/>
      <c r="CPR190" s="229"/>
      <c r="CPS190" s="229"/>
      <c r="CPT190" s="229"/>
      <c r="CPU190" s="229"/>
      <c r="CPV190" s="229"/>
      <c r="CPW190" s="229"/>
      <c r="CPX190" s="229"/>
      <c r="CPY190" s="229"/>
      <c r="CPZ190" s="229"/>
      <c r="CQA190" s="229"/>
      <c r="CQB190" s="229"/>
      <c r="CQC190" s="229"/>
      <c r="CQD190" s="229"/>
      <c r="CQE190" s="229"/>
      <c r="CQF190" s="229"/>
      <c r="CQG190" s="229"/>
      <c r="CQH190" s="229"/>
      <c r="CQI190" s="229"/>
      <c r="CQJ190" s="229"/>
      <c r="CQK190" s="229"/>
      <c r="CQL190" s="229"/>
      <c r="CQM190" s="229"/>
      <c r="CQN190" s="229"/>
      <c r="CQO190" s="229"/>
      <c r="CQP190" s="229"/>
      <c r="CQQ190" s="229"/>
      <c r="CQR190" s="229"/>
      <c r="CQS190" s="229"/>
      <c r="CQT190" s="229"/>
      <c r="CQU190" s="229"/>
      <c r="CQV190" s="229"/>
      <c r="CQW190" s="229"/>
      <c r="CQX190" s="229"/>
      <c r="CQY190" s="229"/>
      <c r="CQZ190" s="229"/>
      <c r="CRA190" s="229"/>
      <c r="CRB190" s="229"/>
      <c r="CRC190" s="229"/>
      <c r="CRD190" s="229"/>
      <c r="CRE190" s="229"/>
      <c r="CRF190" s="229"/>
      <c r="CRG190" s="229"/>
      <c r="CRH190" s="229"/>
      <c r="CRI190" s="229"/>
      <c r="CRJ190" s="229"/>
      <c r="CRK190" s="229"/>
      <c r="CRL190" s="229"/>
      <c r="CRM190" s="229"/>
      <c r="CRN190" s="229"/>
      <c r="CRO190" s="229"/>
      <c r="CRP190" s="229"/>
      <c r="CRQ190" s="229"/>
      <c r="CRR190" s="229"/>
      <c r="CRS190" s="229"/>
      <c r="CRT190" s="229"/>
      <c r="CRU190" s="229"/>
      <c r="CRV190" s="229"/>
      <c r="CRW190" s="229"/>
      <c r="CRX190" s="229"/>
      <c r="CRY190" s="229"/>
      <c r="CRZ190" s="229"/>
      <c r="CSA190" s="229"/>
      <c r="CSB190" s="229"/>
      <c r="CSC190" s="229"/>
      <c r="CSD190" s="229"/>
      <c r="CSE190" s="229"/>
      <c r="CSF190" s="229"/>
      <c r="CSG190" s="229"/>
      <c r="CSH190" s="229"/>
      <c r="CSI190" s="229"/>
      <c r="CSJ190" s="229"/>
      <c r="CSK190" s="229"/>
      <c r="CSL190" s="229"/>
      <c r="CSM190" s="229"/>
      <c r="CSN190" s="229"/>
      <c r="CSO190" s="229"/>
      <c r="CSP190" s="229"/>
      <c r="CSQ190" s="229"/>
      <c r="CSR190" s="229"/>
      <c r="CSS190" s="229"/>
      <c r="CST190" s="229"/>
      <c r="CSU190" s="229"/>
      <c r="CSV190" s="229"/>
      <c r="CSW190" s="229"/>
      <c r="CSX190" s="229"/>
      <c r="CSY190" s="229"/>
      <c r="CSZ190" s="229"/>
      <c r="CTA190" s="229"/>
      <c r="CTB190" s="229"/>
      <c r="CTC190" s="229"/>
      <c r="CTD190" s="229"/>
      <c r="CTE190" s="229"/>
      <c r="CTF190" s="229"/>
      <c r="CTG190" s="229"/>
      <c r="CTH190" s="229"/>
      <c r="CTI190" s="229"/>
      <c r="CTJ190" s="229"/>
      <c r="CTK190" s="229"/>
      <c r="CTL190" s="229"/>
      <c r="CTM190" s="229"/>
      <c r="CTN190" s="229"/>
      <c r="CTO190" s="229"/>
      <c r="CTP190" s="229"/>
      <c r="CTQ190" s="229"/>
      <c r="CTR190" s="229"/>
      <c r="CTS190" s="229"/>
      <c r="CTT190" s="229"/>
      <c r="CTU190" s="229"/>
      <c r="CTV190" s="229"/>
      <c r="CTW190" s="229"/>
      <c r="CTX190" s="229"/>
      <c r="CTY190" s="229"/>
      <c r="CTZ190" s="229"/>
      <c r="CUA190" s="229"/>
    </row>
    <row r="191" spans="1:2575" s="224" customFormat="1" ht="108.75" hidden="1" customHeight="1">
      <c r="A191" s="241">
        <f>+A189+1</f>
        <v>84</v>
      </c>
      <c r="B191" s="242" t="str">
        <f>IFERROR(INDEX(OB!B:B,MATCH('BIHOURLY '!A:A,OB!A:A,0)),"")</f>
        <v/>
      </c>
      <c r="C191" s="243"/>
      <c r="D191" s="232" t="str">
        <f>IFERROR(INDEX(OB!G:G,MATCH('BIHOURLY '!A:A,OB!A:A,0)),"")</f>
        <v/>
      </c>
      <c r="E191" s="244" t="str">
        <f>IFERROR(INDEX(OB!K:K,MATCH('BIHOURLY '!A:A,OB!A:A,0)),"")</f>
        <v/>
      </c>
      <c r="F191" s="245" t="str">
        <f>IFERROR((OB!$K$3/'BIHOURLY '!E191)/5,"")</f>
        <v/>
      </c>
      <c r="G191" s="246"/>
      <c r="H191" s="246"/>
      <c r="I191" s="246"/>
      <c r="J191" s="265"/>
      <c r="K191" s="254"/>
      <c r="L191" s="254"/>
      <c r="N191" s="229"/>
      <c r="O191" s="229"/>
      <c r="P191" s="229"/>
      <c r="Q191" s="229"/>
      <c r="R191" s="229"/>
      <c r="S191" s="229"/>
      <c r="T191" s="229"/>
      <c r="U191" s="229"/>
      <c r="V191" s="229"/>
      <c r="W191" s="229"/>
      <c r="X191" s="229"/>
      <c r="Y191" s="229"/>
      <c r="Z191" s="229"/>
      <c r="AA191" s="229"/>
      <c r="AB191" s="229"/>
      <c r="AC191" s="229"/>
      <c r="AD191" s="229"/>
      <c r="AE191" s="229"/>
      <c r="AF191" s="229"/>
      <c r="AG191" s="229"/>
      <c r="AH191" s="229"/>
      <c r="AI191" s="229"/>
      <c r="AJ191" s="229"/>
      <c r="AK191" s="229"/>
      <c r="AL191" s="229"/>
      <c r="AM191" s="229"/>
      <c r="AN191" s="229"/>
      <c r="AO191" s="229"/>
      <c r="AP191" s="229"/>
      <c r="AQ191" s="229"/>
      <c r="AR191" s="229"/>
      <c r="AS191" s="229"/>
      <c r="AT191" s="229"/>
      <c r="AU191" s="229"/>
      <c r="AV191" s="229"/>
      <c r="AW191" s="229"/>
      <c r="AX191" s="229"/>
      <c r="AY191" s="229"/>
      <c r="AZ191" s="229"/>
      <c r="BA191" s="229"/>
      <c r="BB191" s="229"/>
      <c r="BC191" s="229"/>
      <c r="BD191" s="229"/>
      <c r="BE191" s="229"/>
      <c r="BF191" s="229"/>
      <c r="BG191" s="229"/>
      <c r="BH191" s="229"/>
      <c r="BI191" s="229"/>
      <c r="BJ191" s="229"/>
      <c r="BK191" s="229"/>
      <c r="BL191" s="229"/>
      <c r="BM191" s="229"/>
      <c r="BN191" s="229"/>
      <c r="BO191" s="229"/>
      <c r="BP191" s="229"/>
      <c r="BQ191" s="229"/>
      <c r="BR191" s="229"/>
      <c r="BS191" s="229"/>
      <c r="BT191" s="229"/>
      <c r="BU191" s="229"/>
      <c r="BV191" s="229"/>
      <c r="BW191" s="229"/>
      <c r="BX191" s="229"/>
      <c r="BY191" s="229"/>
      <c r="BZ191" s="229"/>
      <c r="CA191" s="229"/>
      <c r="CB191" s="229"/>
      <c r="CC191" s="229"/>
      <c r="CD191" s="229"/>
      <c r="CE191" s="229"/>
      <c r="CF191" s="229"/>
      <c r="CG191" s="229"/>
      <c r="CH191" s="229"/>
      <c r="CI191" s="229"/>
      <c r="CJ191" s="229"/>
      <c r="CK191" s="229"/>
      <c r="CL191" s="229"/>
      <c r="CM191" s="229"/>
      <c r="CN191" s="229"/>
      <c r="CO191" s="229"/>
      <c r="CP191" s="229"/>
      <c r="CQ191" s="229"/>
      <c r="CR191" s="229"/>
      <c r="CS191" s="229"/>
      <c r="CT191" s="229"/>
      <c r="CU191" s="229"/>
      <c r="CV191" s="229"/>
      <c r="CW191" s="229"/>
      <c r="CX191" s="229"/>
      <c r="CY191" s="229"/>
      <c r="CZ191" s="229"/>
      <c r="DA191" s="229"/>
      <c r="DB191" s="229"/>
      <c r="DC191" s="229"/>
      <c r="DD191" s="229"/>
      <c r="DE191" s="229"/>
      <c r="DF191" s="229"/>
      <c r="DG191" s="229"/>
      <c r="DH191" s="229"/>
      <c r="DI191" s="229"/>
      <c r="DJ191" s="229"/>
      <c r="DK191" s="229"/>
      <c r="DL191" s="229"/>
      <c r="DM191" s="229"/>
      <c r="DN191" s="229"/>
      <c r="DO191" s="229"/>
      <c r="DP191" s="229"/>
      <c r="DQ191" s="229"/>
      <c r="DR191" s="229"/>
      <c r="DS191" s="229"/>
      <c r="DT191" s="229"/>
      <c r="DU191" s="229"/>
      <c r="DV191" s="229"/>
      <c r="DW191" s="229"/>
      <c r="DX191" s="229"/>
      <c r="DY191" s="229"/>
      <c r="DZ191" s="229"/>
      <c r="EA191" s="229"/>
      <c r="EB191" s="229"/>
      <c r="EC191" s="229"/>
      <c r="ED191" s="229"/>
      <c r="EE191" s="229"/>
      <c r="EF191" s="229"/>
      <c r="EG191" s="229"/>
      <c r="EH191" s="229"/>
      <c r="EI191" s="229"/>
      <c r="EJ191" s="229"/>
      <c r="EK191" s="229"/>
      <c r="EL191" s="229"/>
      <c r="EM191" s="229"/>
      <c r="EN191" s="229"/>
      <c r="EO191" s="229"/>
      <c r="EP191" s="229"/>
      <c r="EQ191" s="229"/>
      <c r="ER191" s="229"/>
      <c r="ES191" s="229"/>
      <c r="ET191" s="229"/>
      <c r="EU191" s="229"/>
      <c r="EV191" s="229"/>
      <c r="EW191" s="229"/>
      <c r="EX191" s="229"/>
      <c r="EY191" s="229"/>
      <c r="EZ191" s="229"/>
      <c r="FA191" s="229"/>
      <c r="FB191" s="229"/>
      <c r="FC191" s="229"/>
      <c r="FD191" s="229"/>
      <c r="FE191" s="229"/>
      <c r="FF191" s="229"/>
      <c r="FG191" s="229"/>
      <c r="FH191" s="229"/>
      <c r="FI191" s="229"/>
      <c r="FJ191" s="229"/>
      <c r="FK191" s="229"/>
      <c r="FL191" s="229"/>
      <c r="FM191" s="229"/>
      <c r="FN191" s="229"/>
      <c r="FO191" s="229"/>
      <c r="FP191" s="229"/>
      <c r="FQ191" s="229"/>
      <c r="FR191" s="229"/>
      <c r="FS191" s="229"/>
      <c r="FT191" s="229"/>
      <c r="FU191" s="229"/>
      <c r="FV191" s="229"/>
      <c r="FW191" s="229"/>
      <c r="FX191" s="229"/>
      <c r="FY191" s="229"/>
      <c r="FZ191" s="229"/>
      <c r="GA191" s="229"/>
      <c r="GB191" s="229"/>
      <c r="GC191" s="229"/>
      <c r="GD191" s="229"/>
      <c r="GE191" s="229"/>
      <c r="GF191" s="229"/>
      <c r="GG191" s="229"/>
      <c r="GH191" s="229"/>
      <c r="GI191" s="229"/>
      <c r="GJ191" s="229"/>
      <c r="GK191" s="229"/>
      <c r="GL191" s="229"/>
      <c r="GM191" s="229"/>
      <c r="GN191" s="229"/>
      <c r="GO191" s="229"/>
      <c r="GP191" s="229"/>
      <c r="GQ191" s="229"/>
      <c r="GR191" s="229"/>
      <c r="GS191" s="229"/>
      <c r="GT191" s="229"/>
      <c r="GU191" s="229"/>
      <c r="GV191" s="229"/>
      <c r="GW191" s="229"/>
      <c r="GX191" s="229"/>
      <c r="GY191" s="229"/>
      <c r="GZ191" s="229"/>
      <c r="HA191" s="229"/>
      <c r="HB191" s="229"/>
      <c r="HC191" s="229"/>
      <c r="HD191" s="229"/>
      <c r="HE191" s="229"/>
      <c r="HF191" s="229"/>
      <c r="HG191" s="229"/>
      <c r="HH191" s="229"/>
      <c r="HI191" s="229"/>
      <c r="HJ191" s="229"/>
      <c r="HK191" s="229"/>
      <c r="HL191" s="229"/>
      <c r="HM191" s="229"/>
      <c r="HN191" s="229"/>
      <c r="HO191" s="229"/>
      <c r="HP191" s="229"/>
      <c r="HQ191" s="229"/>
      <c r="HR191" s="229"/>
      <c r="HS191" s="229"/>
      <c r="HT191" s="229"/>
      <c r="HU191" s="229"/>
      <c r="HV191" s="229"/>
      <c r="HW191" s="229"/>
      <c r="HX191" s="229"/>
      <c r="HY191" s="229"/>
      <c r="HZ191" s="229"/>
      <c r="IA191" s="229"/>
      <c r="IB191" s="229"/>
      <c r="IC191" s="229"/>
      <c r="ID191" s="229"/>
      <c r="IE191" s="229"/>
      <c r="IF191" s="229"/>
      <c r="IG191" s="229"/>
      <c r="IH191" s="229"/>
      <c r="II191" s="229"/>
      <c r="IJ191" s="229"/>
      <c r="IK191" s="229"/>
      <c r="IL191" s="229"/>
      <c r="IM191" s="229"/>
      <c r="IN191" s="229"/>
      <c r="IO191" s="229"/>
      <c r="IP191" s="229"/>
      <c r="IQ191" s="229"/>
      <c r="IR191" s="229"/>
      <c r="IS191" s="229"/>
      <c r="IT191" s="229"/>
      <c r="IU191" s="229"/>
      <c r="IV191" s="229"/>
      <c r="IW191" s="229"/>
      <c r="IX191" s="229"/>
      <c r="IY191" s="229"/>
      <c r="IZ191" s="229"/>
      <c r="JA191" s="229"/>
      <c r="JB191" s="229"/>
      <c r="JC191" s="229"/>
      <c r="JD191" s="229"/>
      <c r="JE191" s="229"/>
      <c r="JF191" s="229"/>
      <c r="JG191" s="229"/>
      <c r="JH191" s="229"/>
      <c r="JI191" s="229"/>
      <c r="JJ191" s="229"/>
      <c r="JK191" s="229"/>
      <c r="JL191" s="229"/>
      <c r="JM191" s="229"/>
      <c r="JN191" s="229"/>
      <c r="JO191" s="229"/>
      <c r="JP191" s="229"/>
      <c r="JQ191" s="229"/>
      <c r="JR191" s="229"/>
      <c r="JS191" s="229"/>
      <c r="JT191" s="229"/>
      <c r="JU191" s="229"/>
      <c r="JV191" s="229"/>
      <c r="JW191" s="229"/>
      <c r="JX191" s="229"/>
      <c r="JY191" s="229"/>
      <c r="JZ191" s="229"/>
      <c r="KA191" s="229"/>
      <c r="KB191" s="229"/>
      <c r="KC191" s="229"/>
      <c r="KD191" s="229"/>
      <c r="KE191" s="229"/>
      <c r="KF191" s="229"/>
      <c r="KG191" s="229"/>
      <c r="KH191" s="229"/>
      <c r="KI191" s="229"/>
      <c r="KJ191" s="229"/>
      <c r="KK191" s="229"/>
      <c r="KL191" s="229"/>
      <c r="KM191" s="229"/>
      <c r="KN191" s="229"/>
      <c r="KO191" s="229"/>
      <c r="KP191" s="229"/>
      <c r="KQ191" s="229"/>
      <c r="KR191" s="229"/>
      <c r="KS191" s="229"/>
      <c r="KT191" s="229"/>
      <c r="KU191" s="229"/>
      <c r="KV191" s="229"/>
      <c r="KW191" s="229"/>
      <c r="KX191" s="229"/>
      <c r="KY191" s="229"/>
      <c r="KZ191" s="229"/>
      <c r="LA191" s="229"/>
      <c r="LB191" s="229"/>
      <c r="LC191" s="229"/>
      <c r="LD191" s="229"/>
      <c r="LE191" s="229"/>
      <c r="LF191" s="229"/>
      <c r="LG191" s="229"/>
      <c r="LH191" s="229"/>
      <c r="LI191" s="229"/>
      <c r="LJ191" s="229"/>
      <c r="LK191" s="229"/>
      <c r="LL191" s="229"/>
      <c r="LM191" s="229"/>
      <c r="LN191" s="229"/>
      <c r="LO191" s="229"/>
      <c r="LP191" s="229"/>
      <c r="LQ191" s="229"/>
      <c r="LR191" s="229"/>
      <c r="LS191" s="229"/>
      <c r="LT191" s="229"/>
      <c r="LU191" s="229"/>
      <c r="LV191" s="229"/>
      <c r="LW191" s="229"/>
      <c r="LX191" s="229"/>
      <c r="LY191" s="229"/>
      <c r="LZ191" s="229"/>
      <c r="MA191" s="229"/>
      <c r="MB191" s="229"/>
      <c r="MC191" s="229"/>
      <c r="MD191" s="229"/>
      <c r="ME191" s="229"/>
      <c r="MF191" s="229"/>
      <c r="MG191" s="229"/>
      <c r="MH191" s="229"/>
      <c r="MI191" s="229"/>
      <c r="MJ191" s="229"/>
      <c r="MK191" s="229"/>
      <c r="ML191" s="229"/>
      <c r="MM191" s="229"/>
      <c r="MN191" s="229"/>
      <c r="MO191" s="229"/>
      <c r="MP191" s="229"/>
      <c r="MQ191" s="229"/>
      <c r="MR191" s="229"/>
      <c r="MS191" s="229"/>
      <c r="MT191" s="229"/>
      <c r="MU191" s="229"/>
      <c r="MV191" s="229"/>
      <c r="MW191" s="229"/>
      <c r="MX191" s="229"/>
      <c r="MY191" s="229"/>
      <c r="MZ191" s="229"/>
      <c r="NA191" s="229"/>
      <c r="NB191" s="229"/>
      <c r="NC191" s="229"/>
      <c r="ND191" s="229"/>
      <c r="NE191" s="229"/>
      <c r="NF191" s="229"/>
      <c r="NG191" s="229"/>
      <c r="NH191" s="229"/>
      <c r="NI191" s="229"/>
      <c r="NJ191" s="229"/>
      <c r="NK191" s="229"/>
      <c r="NL191" s="229"/>
      <c r="NM191" s="229"/>
      <c r="NN191" s="229"/>
      <c r="NO191" s="229"/>
      <c r="NP191" s="229"/>
      <c r="NQ191" s="229"/>
      <c r="NR191" s="229"/>
      <c r="NS191" s="229"/>
      <c r="NT191" s="229"/>
      <c r="NU191" s="229"/>
      <c r="NV191" s="229"/>
      <c r="NW191" s="229"/>
      <c r="NX191" s="229"/>
      <c r="NY191" s="229"/>
      <c r="NZ191" s="229"/>
      <c r="OA191" s="229"/>
      <c r="OB191" s="229"/>
      <c r="OC191" s="229"/>
      <c r="OD191" s="229"/>
      <c r="OE191" s="229"/>
      <c r="OF191" s="229"/>
      <c r="OG191" s="229"/>
      <c r="OH191" s="229"/>
      <c r="OI191" s="229"/>
      <c r="OJ191" s="229"/>
      <c r="OK191" s="229"/>
      <c r="OL191" s="229"/>
      <c r="OM191" s="229"/>
      <c r="ON191" s="229"/>
      <c r="OO191" s="229"/>
      <c r="OP191" s="229"/>
      <c r="OQ191" s="229"/>
      <c r="OR191" s="229"/>
      <c r="OS191" s="229"/>
      <c r="OT191" s="229"/>
      <c r="OU191" s="229"/>
      <c r="OV191" s="229"/>
      <c r="OW191" s="229"/>
      <c r="OX191" s="229"/>
      <c r="OY191" s="229"/>
      <c r="OZ191" s="229"/>
      <c r="PA191" s="229"/>
      <c r="PB191" s="229"/>
      <c r="PC191" s="229"/>
      <c r="PD191" s="229"/>
      <c r="PE191" s="229"/>
      <c r="PF191" s="229"/>
      <c r="PG191" s="229"/>
      <c r="PH191" s="229"/>
      <c r="PI191" s="229"/>
      <c r="PJ191" s="229"/>
      <c r="PK191" s="229"/>
      <c r="PL191" s="229"/>
      <c r="PM191" s="229"/>
      <c r="PN191" s="229"/>
      <c r="PO191" s="229"/>
      <c r="PP191" s="229"/>
      <c r="PQ191" s="229"/>
      <c r="PR191" s="229"/>
      <c r="PS191" s="229"/>
      <c r="PT191" s="229"/>
      <c r="PU191" s="229"/>
      <c r="PV191" s="229"/>
      <c r="PW191" s="229"/>
      <c r="PX191" s="229"/>
      <c r="PY191" s="229"/>
      <c r="PZ191" s="229"/>
      <c r="QA191" s="229"/>
      <c r="QB191" s="229"/>
      <c r="QC191" s="229"/>
      <c r="QD191" s="229"/>
      <c r="QE191" s="229"/>
      <c r="QF191" s="229"/>
      <c r="QG191" s="229"/>
      <c r="QH191" s="229"/>
      <c r="QI191" s="229"/>
      <c r="QJ191" s="229"/>
      <c r="QK191" s="229"/>
      <c r="QL191" s="229"/>
      <c r="QM191" s="229"/>
      <c r="QN191" s="229"/>
      <c r="QO191" s="229"/>
      <c r="QP191" s="229"/>
      <c r="QQ191" s="229"/>
      <c r="QR191" s="229"/>
      <c r="QS191" s="229"/>
      <c r="QT191" s="229"/>
      <c r="QU191" s="229"/>
      <c r="QV191" s="229"/>
      <c r="QW191" s="229"/>
      <c r="QX191" s="229"/>
      <c r="QY191" s="229"/>
      <c r="QZ191" s="229"/>
      <c r="RA191" s="229"/>
      <c r="RB191" s="229"/>
      <c r="RC191" s="229"/>
      <c r="RD191" s="229"/>
      <c r="RE191" s="229"/>
      <c r="RF191" s="229"/>
      <c r="RG191" s="229"/>
      <c r="RH191" s="229"/>
      <c r="RI191" s="229"/>
      <c r="RJ191" s="229"/>
      <c r="RK191" s="229"/>
      <c r="RL191" s="229"/>
      <c r="RM191" s="229"/>
      <c r="RN191" s="229"/>
      <c r="RO191" s="229"/>
      <c r="RP191" s="229"/>
      <c r="RQ191" s="229"/>
      <c r="RR191" s="229"/>
      <c r="RS191" s="229"/>
      <c r="RT191" s="229"/>
      <c r="RU191" s="229"/>
      <c r="RV191" s="229"/>
      <c r="RW191" s="229"/>
      <c r="RX191" s="229"/>
      <c r="RY191" s="229"/>
      <c r="RZ191" s="229"/>
      <c r="SA191" s="229"/>
      <c r="SB191" s="229"/>
      <c r="SC191" s="229"/>
      <c r="SD191" s="229"/>
      <c r="SE191" s="229"/>
      <c r="SF191" s="229"/>
      <c r="SG191" s="229"/>
      <c r="SH191" s="229"/>
      <c r="SI191" s="229"/>
      <c r="SJ191" s="229"/>
      <c r="SK191" s="229"/>
      <c r="SL191" s="229"/>
      <c r="SM191" s="229"/>
      <c r="SN191" s="229"/>
      <c r="SO191" s="229"/>
      <c r="SP191" s="229"/>
      <c r="SQ191" s="229"/>
      <c r="SR191" s="229"/>
      <c r="SS191" s="229"/>
      <c r="ST191" s="229"/>
      <c r="SU191" s="229"/>
      <c r="SV191" s="229"/>
      <c r="SW191" s="229"/>
      <c r="SX191" s="229"/>
      <c r="SY191" s="229"/>
      <c r="SZ191" s="229"/>
      <c r="TA191" s="229"/>
      <c r="TB191" s="229"/>
      <c r="TC191" s="229"/>
      <c r="TD191" s="229"/>
      <c r="TE191" s="229"/>
      <c r="TF191" s="229"/>
      <c r="TG191" s="229"/>
      <c r="TH191" s="229"/>
      <c r="TI191" s="229"/>
      <c r="TJ191" s="229"/>
      <c r="TK191" s="229"/>
      <c r="TL191" s="229"/>
      <c r="TM191" s="229"/>
      <c r="TN191" s="229"/>
      <c r="TO191" s="229"/>
      <c r="TP191" s="229"/>
      <c r="TQ191" s="229"/>
      <c r="TR191" s="229"/>
      <c r="TS191" s="229"/>
      <c r="TT191" s="229"/>
      <c r="TU191" s="229"/>
      <c r="TV191" s="229"/>
      <c r="TW191" s="229"/>
      <c r="TX191" s="229"/>
      <c r="TY191" s="229"/>
      <c r="TZ191" s="229"/>
      <c r="UA191" s="229"/>
      <c r="UB191" s="229"/>
      <c r="UC191" s="229"/>
      <c r="UD191" s="229"/>
      <c r="UE191" s="229"/>
      <c r="UF191" s="229"/>
      <c r="UG191" s="229"/>
      <c r="UH191" s="229"/>
      <c r="UI191" s="229"/>
      <c r="UJ191" s="229"/>
      <c r="UK191" s="229"/>
      <c r="UL191" s="229"/>
      <c r="UM191" s="229"/>
      <c r="UN191" s="229"/>
      <c r="UO191" s="229"/>
      <c r="UP191" s="229"/>
      <c r="UQ191" s="229"/>
      <c r="UR191" s="229"/>
      <c r="US191" s="229"/>
      <c r="UT191" s="229"/>
      <c r="UU191" s="229"/>
      <c r="UV191" s="229"/>
      <c r="UW191" s="229"/>
      <c r="UX191" s="229"/>
      <c r="UY191" s="229"/>
      <c r="UZ191" s="229"/>
      <c r="VA191" s="229"/>
      <c r="VB191" s="229"/>
      <c r="VC191" s="229"/>
      <c r="VD191" s="229"/>
      <c r="VE191" s="229"/>
      <c r="VF191" s="229"/>
      <c r="VG191" s="229"/>
      <c r="VH191" s="229"/>
      <c r="VI191" s="229"/>
      <c r="VJ191" s="229"/>
      <c r="VK191" s="229"/>
      <c r="VL191" s="229"/>
      <c r="VM191" s="229"/>
      <c r="VN191" s="229"/>
      <c r="VO191" s="229"/>
      <c r="VP191" s="229"/>
      <c r="VQ191" s="229"/>
      <c r="VR191" s="229"/>
      <c r="VS191" s="229"/>
      <c r="VT191" s="229"/>
      <c r="VU191" s="229"/>
      <c r="VV191" s="229"/>
      <c r="VW191" s="229"/>
      <c r="VX191" s="229"/>
      <c r="VY191" s="229"/>
      <c r="VZ191" s="229"/>
      <c r="WA191" s="229"/>
      <c r="WB191" s="229"/>
      <c r="WC191" s="229"/>
      <c r="WD191" s="229"/>
      <c r="WE191" s="229"/>
      <c r="WF191" s="229"/>
      <c r="WG191" s="229"/>
      <c r="WH191" s="229"/>
      <c r="WI191" s="229"/>
      <c r="WJ191" s="229"/>
      <c r="WK191" s="229"/>
      <c r="WL191" s="229"/>
      <c r="WM191" s="229"/>
      <c r="WN191" s="229"/>
      <c r="WO191" s="229"/>
      <c r="WP191" s="229"/>
      <c r="WQ191" s="229"/>
      <c r="WR191" s="229"/>
      <c r="WS191" s="229"/>
      <c r="WT191" s="229"/>
      <c r="WU191" s="229"/>
      <c r="WV191" s="229"/>
      <c r="WW191" s="229"/>
      <c r="WX191" s="229"/>
      <c r="WY191" s="229"/>
      <c r="WZ191" s="229"/>
      <c r="XA191" s="229"/>
      <c r="XB191" s="229"/>
      <c r="XC191" s="229"/>
      <c r="XD191" s="229"/>
      <c r="XE191" s="229"/>
      <c r="XF191" s="229"/>
      <c r="XG191" s="229"/>
      <c r="XH191" s="229"/>
      <c r="XI191" s="229"/>
      <c r="XJ191" s="229"/>
      <c r="XK191" s="229"/>
      <c r="XL191" s="229"/>
      <c r="XM191" s="229"/>
      <c r="XN191" s="229"/>
      <c r="XO191" s="229"/>
      <c r="XP191" s="229"/>
      <c r="XQ191" s="229"/>
      <c r="XR191" s="229"/>
      <c r="XS191" s="229"/>
      <c r="XT191" s="229"/>
      <c r="XU191" s="229"/>
      <c r="XV191" s="229"/>
      <c r="XW191" s="229"/>
      <c r="XX191" s="229"/>
      <c r="XY191" s="229"/>
      <c r="XZ191" s="229"/>
      <c r="YA191" s="229"/>
      <c r="YB191" s="229"/>
      <c r="YC191" s="229"/>
      <c r="YD191" s="229"/>
      <c r="YE191" s="229"/>
      <c r="YF191" s="229"/>
      <c r="YG191" s="229"/>
      <c r="YH191" s="229"/>
      <c r="YI191" s="229"/>
      <c r="YJ191" s="229"/>
      <c r="YK191" s="229"/>
      <c r="YL191" s="229"/>
      <c r="YM191" s="229"/>
      <c r="YN191" s="229"/>
      <c r="YO191" s="229"/>
      <c r="YP191" s="229"/>
      <c r="YQ191" s="229"/>
      <c r="YR191" s="229"/>
      <c r="YS191" s="229"/>
      <c r="YT191" s="229"/>
      <c r="YU191" s="229"/>
      <c r="YV191" s="229"/>
      <c r="YW191" s="229"/>
      <c r="YX191" s="229"/>
      <c r="YY191" s="229"/>
      <c r="YZ191" s="229"/>
      <c r="ZA191" s="229"/>
      <c r="ZB191" s="229"/>
      <c r="ZC191" s="229"/>
      <c r="ZD191" s="229"/>
      <c r="ZE191" s="229"/>
      <c r="ZF191" s="229"/>
      <c r="ZG191" s="229"/>
      <c r="ZH191" s="229"/>
      <c r="ZI191" s="229"/>
      <c r="ZJ191" s="229"/>
      <c r="ZK191" s="229"/>
      <c r="ZL191" s="229"/>
      <c r="ZM191" s="229"/>
      <c r="ZN191" s="229"/>
      <c r="ZO191" s="229"/>
      <c r="ZP191" s="229"/>
      <c r="ZQ191" s="229"/>
      <c r="ZR191" s="229"/>
      <c r="ZS191" s="229"/>
      <c r="ZT191" s="229"/>
      <c r="ZU191" s="229"/>
      <c r="ZV191" s="229"/>
      <c r="ZW191" s="229"/>
      <c r="ZX191" s="229"/>
      <c r="ZY191" s="229"/>
      <c r="ZZ191" s="229"/>
      <c r="AAA191" s="229"/>
      <c r="AAB191" s="229"/>
      <c r="AAC191" s="229"/>
      <c r="AAD191" s="229"/>
      <c r="AAE191" s="229"/>
      <c r="AAF191" s="229"/>
      <c r="AAG191" s="229"/>
      <c r="AAH191" s="229"/>
      <c r="AAI191" s="229"/>
      <c r="AAJ191" s="229"/>
      <c r="AAK191" s="229"/>
      <c r="AAL191" s="229"/>
      <c r="AAM191" s="229"/>
      <c r="AAN191" s="229"/>
      <c r="AAO191" s="229"/>
      <c r="AAP191" s="229"/>
      <c r="AAQ191" s="229"/>
      <c r="AAR191" s="229"/>
      <c r="AAS191" s="229"/>
      <c r="AAT191" s="229"/>
      <c r="AAU191" s="229"/>
      <c r="AAV191" s="229"/>
      <c r="AAW191" s="229"/>
      <c r="AAX191" s="229"/>
      <c r="AAY191" s="229"/>
      <c r="AAZ191" s="229"/>
      <c r="ABA191" s="229"/>
      <c r="ABB191" s="229"/>
      <c r="ABC191" s="229"/>
      <c r="ABD191" s="229"/>
      <c r="ABE191" s="229"/>
      <c r="ABF191" s="229"/>
      <c r="ABG191" s="229"/>
      <c r="ABH191" s="229"/>
      <c r="ABI191" s="229"/>
      <c r="ABJ191" s="229"/>
      <c r="ABK191" s="229"/>
      <c r="ABL191" s="229"/>
      <c r="ABM191" s="229"/>
      <c r="ABN191" s="229"/>
      <c r="ABO191" s="229"/>
      <c r="ABP191" s="229"/>
      <c r="ABQ191" s="229"/>
      <c r="ABR191" s="229"/>
      <c r="ABS191" s="229"/>
      <c r="ABT191" s="229"/>
      <c r="ABU191" s="229"/>
      <c r="ABV191" s="229"/>
      <c r="ABW191" s="229"/>
      <c r="ABX191" s="229"/>
      <c r="ABY191" s="229"/>
      <c r="ABZ191" s="229"/>
      <c r="ACA191" s="229"/>
      <c r="ACB191" s="229"/>
      <c r="ACC191" s="229"/>
      <c r="ACD191" s="229"/>
      <c r="ACE191" s="229"/>
      <c r="ACF191" s="229"/>
      <c r="ACG191" s="229"/>
      <c r="ACH191" s="229"/>
      <c r="ACI191" s="229"/>
      <c r="ACJ191" s="229"/>
      <c r="ACK191" s="229"/>
      <c r="ACL191" s="229"/>
      <c r="ACM191" s="229"/>
      <c r="ACN191" s="229"/>
      <c r="ACO191" s="229"/>
      <c r="ACP191" s="229"/>
      <c r="ACQ191" s="229"/>
      <c r="ACR191" s="229"/>
      <c r="ACS191" s="229"/>
      <c r="ACT191" s="229"/>
      <c r="ACU191" s="229"/>
      <c r="ACV191" s="229"/>
      <c r="ACW191" s="229"/>
      <c r="ACX191" s="229"/>
      <c r="ACY191" s="229"/>
      <c r="ACZ191" s="229"/>
      <c r="ADA191" s="229"/>
      <c r="ADB191" s="229"/>
      <c r="ADC191" s="229"/>
      <c r="ADD191" s="229"/>
      <c r="ADE191" s="229"/>
      <c r="ADF191" s="229"/>
      <c r="ADG191" s="229"/>
      <c r="ADH191" s="229"/>
      <c r="ADI191" s="229"/>
      <c r="ADJ191" s="229"/>
      <c r="ADK191" s="229"/>
      <c r="ADL191" s="229"/>
      <c r="ADM191" s="229"/>
      <c r="ADN191" s="229"/>
      <c r="ADO191" s="229"/>
      <c r="ADP191" s="229"/>
      <c r="ADQ191" s="229"/>
      <c r="ADR191" s="229"/>
      <c r="ADS191" s="229"/>
      <c r="ADT191" s="229"/>
      <c r="ADU191" s="229"/>
      <c r="ADV191" s="229"/>
      <c r="ADW191" s="229"/>
      <c r="ADX191" s="229"/>
      <c r="ADY191" s="229"/>
      <c r="ADZ191" s="229"/>
      <c r="AEA191" s="229"/>
      <c r="AEB191" s="229"/>
      <c r="AEC191" s="229"/>
      <c r="AED191" s="229"/>
      <c r="AEE191" s="229"/>
      <c r="AEF191" s="229"/>
      <c r="AEG191" s="229"/>
      <c r="AEH191" s="229"/>
      <c r="AEI191" s="229"/>
      <c r="AEJ191" s="229"/>
      <c r="AEK191" s="229"/>
      <c r="AEL191" s="229"/>
      <c r="AEM191" s="229"/>
      <c r="AEN191" s="229"/>
      <c r="AEO191" s="229"/>
      <c r="AEP191" s="229"/>
      <c r="AEQ191" s="229"/>
      <c r="AER191" s="229"/>
      <c r="AES191" s="229"/>
      <c r="AET191" s="229"/>
      <c r="AEU191" s="229"/>
      <c r="AEV191" s="229"/>
      <c r="AEW191" s="229"/>
      <c r="AEX191" s="229"/>
      <c r="AEY191" s="229"/>
      <c r="AEZ191" s="229"/>
      <c r="AFA191" s="229"/>
      <c r="AFB191" s="229"/>
      <c r="AFC191" s="229"/>
      <c r="AFD191" s="229"/>
      <c r="AFE191" s="229"/>
      <c r="AFF191" s="229"/>
      <c r="AFG191" s="229"/>
      <c r="AFH191" s="229"/>
      <c r="AFI191" s="229"/>
      <c r="AFJ191" s="229"/>
      <c r="AFK191" s="229"/>
      <c r="AFL191" s="229"/>
      <c r="AFM191" s="229"/>
      <c r="AFN191" s="229"/>
      <c r="AFO191" s="229"/>
      <c r="AFP191" s="229"/>
      <c r="AFQ191" s="229"/>
      <c r="AFR191" s="229"/>
      <c r="AFS191" s="229"/>
      <c r="AFT191" s="229"/>
      <c r="AFU191" s="229"/>
      <c r="AFV191" s="229"/>
      <c r="AFW191" s="229"/>
      <c r="AFX191" s="229"/>
      <c r="AFY191" s="229"/>
      <c r="AFZ191" s="229"/>
      <c r="AGA191" s="229"/>
      <c r="AGB191" s="229"/>
      <c r="AGC191" s="229"/>
      <c r="AGD191" s="229"/>
      <c r="AGE191" s="229"/>
      <c r="AGF191" s="229"/>
      <c r="AGG191" s="229"/>
      <c r="AGH191" s="229"/>
      <c r="AGI191" s="229"/>
      <c r="AGJ191" s="229"/>
      <c r="AGK191" s="229"/>
      <c r="AGL191" s="229"/>
      <c r="AGM191" s="229"/>
      <c r="AGN191" s="229"/>
      <c r="AGO191" s="229"/>
      <c r="AGP191" s="229"/>
      <c r="AGQ191" s="229"/>
      <c r="AGR191" s="229"/>
      <c r="AGS191" s="229"/>
      <c r="AGT191" s="229"/>
      <c r="AGU191" s="229"/>
      <c r="AGV191" s="229"/>
      <c r="AGW191" s="229"/>
      <c r="AGX191" s="229"/>
      <c r="AGY191" s="229"/>
      <c r="AGZ191" s="229"/>
      <c r="AHA191" s="229"/>
      <c r="AHB191" s="229"/>
      <c r="AHC191" s="229"/>
      <c r="AHD191" s="229"/>
      <c r="AHE191" s="229"/>
      <c r="AHF191" s="229"/>
      <c r="AHG191" s="229"/>
      <c r="AHH191" s="229"/>
      <c r="AHI191" s="229"/>
      <c r="AHJ191" s="229"/>
      <c r="AHK191" s="229"/>
      <c r="AHL191" s="229"/>
      <c r="AHM191" s="229"/>
      <c r="AHN191" s="229"/>
      <c r="AHO191" s="229"/>
      <c r="AHP191" s="229"/>
      <c r="AHQ191" s="229"/>
      <c r="AHR191" s="229"/>
      <c r="AHS191" s="229"/>
      <c r="AHT191" s="229"/>
      <c r="AHU191" s="229"/>
      <c r="AHV191" s="229"/>
      <c r="AHW191" s="229"/>
      <c r="AHX191" s="229"/>
      <c r="AHY191" s="229"/>
      <c r="AHZ191" s="229"/>
      <c r="AIA191" s="229"/>
      <c r="AIB191" s="229"/>
      <c r="AIC191" s="229"/>
      <c r="AID191" s="229"/>
      <c r="AIE191" s="229"/>
      <c r="AIF191" s="229"/>
      <c r="AIG191" s="229"/>
      <c r="AIH191" s="229"/>
      <c r="AII191" s="229"/>
      <c r="AIJ191" s="229"/>
      <c r="AIK191" s="229"/>
      <c r="AIL191" s="229"/>
      <c r="AIM191" s="229"/>
      <c r="AIN191" s="229"/>
      <c r="AIO191" s="229"/>
      <c r="AIP191" s="229"/>
      <c r="AIQ191" s="229"/>
      <c r="AIR191" s="229"/>
      <c r="AIS191" s="229"/>
      <c r="AIT191" s="229"/>
      <c r="AIU191" s="229"/>
      <c r="AIV191" s="229"/>
      <c r="AIW191" s="229"/>
      <c r="AIX191" s="229"/>
      <c r="AIY191" s="229"/>
      <c r="AIZ191" s="229"/>
      <c r="AJA191" s="229"/>
      <c r="AJB191" s="229"/>
      <c r="AJC191" s="229"/>
      <c r="AJD191" s="229"/>
      <c r="AJE191" s="229"/>
      <c r="AJF191" s="229"/>
      <c r="AJG191" s="229"/>
      <c r="AJH191" s="229"/>
      <c r="AJI191" s="229"/>
      <c r="AJJ191" s="229"/>
      <c r="AJK191" s="229"/>
      <c r="AJL191" s="229"/>
      <c r="AJM191" s="229"/>
      <c r="AJN191" s="229"/>
      <c r="AJO191" s="229"/>
      <c r="AJP191" s="229"/>
      <c r="AJQ191" s="229"/>
      <c r="AJR191" s="229"/>
      <c r="AJS191" s="229"/>
      <c r="AJT191" s="229"/>
      <c r="AJU191" s="229"/>
      <c r="AJV191" s="229"/>
      <c r="AJW191" s="229"/>
      <c r="AJX191" s="229"/>
      <c r="AJY191" s="229"/>
      <c r="AJZ191" s="229"/>
      <c r="AKA191" s="229"/>
      <c r="AKB191" s="229"/>
      <c r="AKC191" s="229"/>
      <c r="AKD191" s="229"/>
      <c r="AKE191" s="229"/>
      <c r="AKF191" s="229"/>
      <c r="AKG191" s="229"/>
      <c r="AKH191" s="229"/>
      <c r="AKI191" s="229"/>
      <c r="AKJ191" s="229"/>
      <c r="AKK191" s="229"/>
      <c r="AKL191" s="229"/>
      <c r="AKM191" s="229"/>
      <c r="AKN191" s="229"/>
      <c r="AKO191" s="229"/>
      <c r="AKP191" s="229"/>
      <c r="AKQ191" s="229"/>
      <c r="AKR191" s="229"/>
      <c r="AKS191" s="229"/>
      <c r="AKT191" s="229"/>
      <c r="AKU191" s="229"/>
      <c r="AKV191" s="229"/>
      <c r="AKW191" s="229"/>
      <c r="AKX191" s="229"/>
      <c r="AKY191" s="229"/>
      <c r="AKZ191" s="229"/>
      <c r="ALA191" s="229"/>
      <c r="ALB191" s="229"/>
      <c r="ALC191" s="229"/>
      <c r="ALD191" s="229"/>
      <c r="ALE191" s="229"/>
      <c r="ALF191" s="229"/>
      <c r="ALG191" s="229"/>
      <c r="ALH191" s="229"/>
      <c r="ALI191" s="229"/>
      <c r="ALJ191" s="229"/>
      <c r="ALK191" s="229"/>
      <c r="ALL191" s="229"/>
      <c r="ALM191" s="229"/>
      <c r="ALN191" s="229"/>
      <c r="ALO191" s="229"/>
      <c r="ALP191" s="229"/>
      <c r="ALQ191" s="229"/>
      <c r="ALR191" s="229"/>
      <c r="ALS191" s="229"/>
      <c r="ALT191" s="229"/>
      <c r="ALU191" s="229"/>
      <c r="ALV191" s="229"/>
      <c r="ALW191" s="229"/>
      <c r="ALX191" s="229"/>
      <c r="ALY191" s="229"/>
      <c r="ALZ191" s="229"/>
      <c r="AMA191" s="229"/>
      <c r="AMB191" s="229"/>
      <c r="AMC191" s="229"/>
      <c r="AMD191" s="229"/>
      <c r="AME191" s="229"/>
      <c r="AMF191" s="229"/>
      <c r="AMG191" s="229"/>
      <c r="AMH191" s="229"/>
      <c r="AMI191" s="229"/>
      <c r="AMJ191" s="229"/>
      <c r="AMK191" s="229"/>
      <c r="AML191" s="229"/>
      <c r="AMM191" s="229"/>
      <c r="AMN191" s="229"/>
      <c r="AMO191" s="229"/>
      <c r="AMP191" s="229"/>
      <c r="AMQ191" s="229"/>
      <c r="AMR191" s="229"/>
      <c r="AMS191" s="229"/>
      <c r="AMT191" s="229"/>
      <c r="AMU191" s="229"/>
      <c r="AMV191" s="229"/>
      <c r="AMW191" s="229"/>
      <c r="AMX191" s="229"/>
      <c r="AMY191" s="229"/>
      <c r="AMZ191" s="229"/>
      <c r="ANA191" s="229"/>
      <c r="ANB191" s="229"/>
      <c r="ANC191" s="229"/>
      <c r="AND191" s="229"/>
      <c r="ANE191" s="229"/>
      <c r="ANF191" s="229"/>
      <c r="ANG191" s="229"/>
      <c r="ANH191" s="229"/>
      <c r="ANI191" s="229"/>
      <c r="ANJ191" s="229"/>
      <c r="ANK191" s="229"/>
      <c r="ANL191" s="229"/>
      <c r="ANM191" s="229"/>
      <c r="ANN191" s="229"/>
      <c r="ANO191" s="229"/>
      <c r="ANP191" s="229"/>
      <c r="ANQ191" s="229"/>
      <c r="ANR191" s="229"/>
      <c r="ANS191" s="229"/>
      <c r="ANT191" s="229"/>
      <c r="ANU191" s="229"/>
      <c r="ANV191" s="229"/>
      <c r="ANW191" s="229"/>
      <c r="ANX191" s="229"/>
      <c r="ANY191" s="229"/>
      <c r="ANZ191" s="229"/>
      <c r="AOA191" s="229"/>
      <c r="AOB191" s="229"/>
      <c r="AOC191" s="229"/>
      <c r="AOD191" s="229"/>
      <c r="AOE191" s="229"/>
      <c r="AOF191" s="229"/>
      <c r="AOG191" s="229"/>
      <c r="AOH191" s="229"/>
      <c r="AOI191" s="229"/>
      <c r="AOJ191" s="229"/>
      <c r="AOK191" s="229"/>
      <c r="AOL191" s="229"/>
      <c r="AOM191" s="229"/>
      <c r="AON191" s="229"/>
      <c r="AOO191" s="229"/>
      <c r="AOP191" s="229"/>
      <c r="AOQ191" s="229"/>
      <c r="AOR191" s="229"/>
      <c r="AOS191" s="229"/>
      <c r="AOT191" s="229"/>
      <c r="AOU191" s="229"/>
      <c r="AOV191" s="229"/>
      <c r="AOW191" s="229"/>
      <c r="AOX191" s="229"/>
      <c r="AOY191" s="229"/>
      <c r="AOZ191" s="229"/>
      <c r="APA191" s="229"/>
      <c r="APB191" s="229"/>
      <c r="APC191" s="229"/>
      <c r="APD191" s="229"/>
      <c r="APE191" s="229"/>
      <c r="APF191" s="229"/>
      <c r="APG191" s="229"/>
      <c r="APH191" s="229"/>
      <c r="API191" s="229"/>
      <c r="APJ191" s="229"/>
      <c r="APK191" s="229"/>
      <c r="APL191" s="229"/>
      <c r="APM191" s="229"/>
      <c r="APN191" s="229"/>
      <c r="APO191" s="229"/>
      <c r="APP191" s="229"/>
      <c r="APQ191" s="229"/>
      <c r="APR191" s="229"/>
      <c r="APS191" s="229"/>
      <c r="APT191" s="229"/>
      <c r="APU191" s="229"/>
      <c r="APV191" s="229"/>
      <c r="APW191" s="229"/>
      <c r="APX191" s="229"/>
      <c r="APY191" s="229"/>
      <c r="APZ191" s="229"/>
      <c r="AQA191" s="229"/>
      <c r="AQB191" s="229"/>
      <c r="AQC191" s="229"/>
      <c r="AQD191" s="229"/>
      <c r="AQE191" s="229"/>
      <c r="AQF191" s="229"/>
      <c r="AQG191" s="229"/>
      <c r="AQH191" s="229"/>
      <c r="AQI191" s="229"/>
      <c r="AQJ191" s="229"/>
      <c r="AQK191" s="229"/>
      <c r="AQL191" s="229"/>
      <c r="AQM191" s="229"/>
      <c r="AQN191" s="229"/>
      <c r="AQO191" s="229"/>
      <c r="AQP191" s="229"/>
      <c r="AQQ191" s="229"/>
      <c r="AQR191" s="229"/>
      <c r="AQS191" s="229"/>
      <c r="AQT191" s="229"/>
      <c r="AQU191" s="229"/>
      <c r="AQV191" s="229"/>
      <c r="AQW191" s="229"/>
      <c r="AQX191" s="229"/>
      <c r="AQY191" s="229"/>
      <c r="AQZ191" s="229"/>
      <c r="ARA191" s="229"/>
      <c r="ARB191" s="229"/>
      <c r="ARC191" s="229"/>
      <c r="ARD191" s="229"/>
      <c r="ARE191" s="229"/>
      <c r="ARF191" s="229"/>
      <c r="ARG191" s="229"/>
      <c r="ARH191" s="229"/>
      <c r="ARI191" s="229"/>
      <c r="ARJ191" s="229"/>
      <c r="ARK191" s="229"/>
      <c r="ARL191" s="229"/>
      <c r="ARM191" s="229"/>
      <c r="ARN191" s="229"/>
      <c r="ARO191" s="229"/>
      <c r="ARP191" s="229"/>
      <c r="ARQ191" s="229"/>
      <c r="ARR191" s="229"/>
      <c r="ARS191" s="229"/>
      <c r="ART191" s="229"/>
      <c r="ARU191" s="229"/>
      <c r="ARV191" s="229"/>
      <c r="ARW191" s="229"/>
      <c r="ARX191" s="229"/>
      <c r="ARY191" s="229"/>
      <c r="ARZ191" s="229"/>
      <c r="ASA191" s="229"/>
      <c r="ASB191" s="229"/>
      <c r="ASC191" s="229"/>
      <c r="ASD191" s="229"/>
      <c r="ASE191" s="229"/>
      <c r="ASF191" s="229"/>
      <c r="ASG191" s="229"/>
      <c r="ASH191" s="229"/>
      <c r="ASI191" s="229"/>
      <c r="ASJ191" s="229"/>
      <c r="ASK191" s="229"/>
      <c r="ASL191" s="229"/>
      <c r="ASM191" s="229"/>
      <c r="ASN191" s="229"/>
      <c r="ASO191" s="229"/>
      <c r="ASP191" s="229"/>
      <c r="ASQ191" s="229"/>
      <c r="ASR191" s="229"/>
      <c r="ASS191" s="229"/>
      <c r="AST191" s="229"/>
      <c r="ASU191" s="229"/>
      <c r="ASV191" s="229"/>
      <c r="ASW191" s="229"/>
      <c r="ASX191" s="229"/>
      <c r="ASY191" s="229"/>
      <c r="ASZ191" s="229"/>
      <c r="ATA191" s="229"/>
      <c r="ATB191" s="229"/>
      <c r="ATC191" s="229"/>
      <c r="ATD191" s="229"/>
      <c r="ATE191" s="229"/>
      <c r="ATF191" s="229"/>
      <c r="ATG191" s="229"/>
      <c r="ATH191" s="229"/>
      <c r="ATI191" s="229"/>
      <c r="ATJ191" s="229"/>
      <c r="ATK191" s="229"/>
      <c r="ATL191" s="229"/>
      <c r="ATM191" s="229"/>
      <c r="ATN191" s="229"/>
      <c r="ATO191" s="229"/>
      <c r="ATP191" s="229"/>
      <c r="ATQ191" s="229"/>
      <c r="ATR191" s="229"/>
      <c r="ATS191" s="229"/>
      <c r="ATT191" s="229"/>
      <c r="ATU191" s="229"/>
      <c r="ATV191" s="229"/>
      <c r="ATW191" s="229"/>
      <c r="ATX191" s="229"/>
      <c r="ATY191" s="229"/>
      <c r="ATZ191" s="229"/>
      <c r="AUA191" s="229"/>
      <c r="AUB191" s="229"/>
      <c r="AUC191" s="229"/>
      <c r="AUD191" s="229"/>
      <c r="AUE191" s="229"/>
      <c r="AUF191" s="229"/>
      <c r="AUG191" s="229"/>
      <c r="AUH191" s="229"/>
      <c r="AUI191" s="229"/>
      <c r="AUJ191" s="229"/>
      <c r="AUK191" s="229"/>
      <c r="AUL191" s="229"/>
      <c r="AUM191" s="229"/>
      <c r="AUN191" s="229"/>
      <c r="AUO191" s="229"/>
      <c r="AUP191" s="229"/>
      <c r="AUQ191" s="229"/>
      <c r="AUR191" s="229"/>
      <c r="AUS191" s="229"/>
      <c r="AUT191" s="229"/>
      <c r="AUU191" s="229"/>
      <c r="AUV191" s="229"/>
      <c r="AUW191" s="229"/>
      <c r="AUX191" s="229"/>
      <c r="AUY191" s="229"/>
      <c r="AUZ191" s="229"/>
      <c r="AVA191" s="229"/>
      <c r="AVB191" s="229"/>
      <c r="AVC191" s="229"/>
      <c r="AVD191" s="229"/>
      <c r="AVE191" s="229"/>
      <c r="AVF191" s="229"/>
      <c r="AVG191" s="229"/>
      <c r="AVH191" s="229"/>
      <c r="AVI191" s="229"/>
      <c r="AVJ191" s="229"/>
      <c r="AVK191" s="229"/>
      <c r="AVL191" s="229"/>
      <c r="AVM191" s="229"/>
      <c r="AVN191" s="229"/>
      <c r="AVO191" s="229"/>
      <c r="AVP191" s="229"/>
      <c r="AVQ191" s="229"/>
      <c r="AVR191" s="229"/>
      <c r="AVS191" s="229"/>
      <c r="AVT191" s="229"/>
      <c r="AVU191" s="229"/>
      <c r="AVV191" s="229"/>
      <c r="AVW191" s="229"/>
      <c r="AVX191" s="229"/>
      <c r="AVY191" s="229"/>
      <c r="AVZ191" s="229"/>
      <c r="AWA191" s="229"/>
      <c r="AWB191" s="229"/>
      <c r="AWC191" s="229"/>
      <c r="AWD191" s="229"/>
      <c r="AWE191" s="229"/>
      <c r="AWF191" s="229"/>
      <c r="AWG191" s="229"/>
      <c r="AWH191" s="229"/>
      <c r="AWI191" s="229"/>
      <c r="AWJ191" s="229"/>
      <c r="AWK191" s="229"/>
      <c r="AWL191" s="229"/>
      <c r="AWM191" s="229"/>
      <c r="AWN191" s="229"/>
      <c r="AWO191" s="229"/>
      <c r="AWP191" s="229"/>
      <c r="AWQ191" s="229"/>
      <c r="AWR191" s="229"/>
      <c r="AWS191" s="229"/>
      <c r="AWT191" s="229"/>
      <c r="AWU191" s="229"/>
      <c r="AWV191" s="229"/>
      <c r="AWW191" s="229"/>
      <c r="AWX191" s="229"/>
      <c r="AWY191" s="229"/>
      <c r="AWZ191" s="229"/>
      <c r="AXA191" s="229"/>
      <c r="AXB191" s="229"/>
      <c r="AXC191" s="229"/>
      <c r="AXD191" s="229"/>
      <c r="AXE191" s="229"/>
      <c r="AXF191" s="229"/>
      <c r="AXG191" s="229"/>
      <c r="AXH191" s="229"/>
      <c r="AXI191" s="229"/>
      <c r="AXJ191" s="229"/>
      <c r="AXK191" s="229"/>
      <c r="AXL191" s="229"/>
      <c r="AXM191" s="229"/>
      <c r="AXN191" s="229"/>
      <c r="AXO191" s="229"/>
      <c r="AXP191" s="229"/>
      <c r="AXQ191" s="229"/>
      <c r="AXR191" s="229"/>
      <c r="AXS191" s="229"/>
      <c r="AXT191" s="229"/>
      <c r="AXU191" s="229"/>
      <c r="AXV191" s="229"/>
      <c r="AXW191" s="229"/>
      <c r="AXX191" s="229"/>
      <c r="AXY191" s="229"/>
      <c r="AXZ191" s="229"/>
      <c r="AYA191" s="229"/>
      <c r="AYB191" s="229"/>
      <c r="AYC191" s="229"/>
      <c r="AYD191" s="229"/>
      <c r="AYE191" s="229"/>
      <c r="AYF191" s="229"/>
      <c r="AYG191" s="229"/>
      <c r="AYH191" s="229"/>
      <c r="AYI191" s="229"/>
      <c r="AYJ191" s="229"/>
      <c r="AYK191" s="229"/>
      <c r="AYL191" s="229"/>
      <c r="AYM191" s="229"/>
      <c r="AYN191" s="229"/>
      <c r="AYO191" s="229"/>
      <c r="AYP191" s="229"/>
      <c r="AYQ191" s="229"/>
      <c r="AYR191" s="229"/>
      <c r="AYS191" s="229"/>
      <c r="AYT191" s="229"/>
      <c r="AYU191" s="229"/>
      <c r="AYV191" s="229"/>
      <c r="AYW191" s="229"/>
      <c r="AYX191" s="229"/>
      <c r="AYY191" s="229"/>
      <c r="AYZ191" s="229"/>
      <c r="AZA191" s="229"/>
      <c r="AZB191" s="229"/>
      <c r="AZC191" s="229"/>
      <c r="AZD191" s="229"/>
      <c r="AZE191" s="229"/>
      <c r="AZF191" s="229"/>
      <c r="AZG191" s="229"/>
      <c r="AZH191" s="229"/>
      <c r="AZI191" s="229"/>
      <c r="AZJ191" s="229"/>
      <c r="AZK191" s="229"/>
      <c r="AZL191" s="229"/>
      <c r="AZM191" s="229"/>
      <c r="AZN191" s="229"/>
      <c r="AZO191" s="229"/>
      <c r="AZP191" s="229"/>
      <c r="AZQ191" s="229"/>
      <c r="AZR191" s="229"/>
      <c r="AZS191" s="229"/>
      <c r="AZT191" s="229"/>
      <c r="AZU191" s="229"/>
      <c r="AZV191" s="229"/>
      <c r="AZW191" s="229"/>
      <c r="AZX191" s="229"/>
      <c r="AZY191" s="229"/>
      <c r="AZZ191" s="229"/>
      <c r="BAA191" s="229"/>
      <c r="BAB191" s="229"/>
      <c r="BAC191" s="229"/>
      <c r="BAD191" s="229"/>
      <c r="BAE191" s="229"/>
      <c r="BAF191" s="229"/>
      <c r="BAG191" s="229"/>
      <c r="BAH191" s="229"/>
      <c r="BAI191" s="229"/>
      <c r="BAJ191" s="229"/>
      <c r="BAK191" s="229"/>
      <c r="BAL191" s="229"/>
      <c r="BAM191" s="229"/>
      <c r="BAN191" s="229"/>
      <c r="BAO191" s="229"/>
      <c r="BAP191" s="229"/>
      <c r="BAQ191" s="229"/>
      <c r="BAR191" s="229"/>
      <c r="BAS191" s="229"/>
      <c r="BAT191" s="229"/>
      <c r="BAU191" s="229"/>
      <c r="BAV191" s="229"/>
      <c r="BAW191" s="229"/>
      <c r="BAX191" s="229"/>
      <c r="BAY191" s="229"/>
      <c r="BAZ191" s="229"/>
      <c r="BBA191" s="229"/>
      <c r="BBB191" s="229"/>
      <c r="BBC191" s="229"/>
      <c r="BBD191" s="229"/>
      <c r="BBE191" s="229"/>
      <c r="BBF191" s="229"/>
      <c r="BBG191" s="229"/>
      <c r="BBH191" s="229"/>
      <c r="BBI191" s="229"/>
      <c r="BBJ191" s="229"/>
      <c r="BBK191" s="229"/>
      <c r="BBL191" s="229"/>
      <c r="BBM191" s="229"/>
      <c r="BBN191" s="229"/>
      <c r="BBO191" s="229"/>
      <c r="BBP191" s="229"/>
      <c r="BBQ191" s="229"/>
      <c r="BBR191" s="229"/>
      <c r="BBS191" s="229"/>
      <c r="BBT191" s="229"/>
      <c r="BBU191" s="229"/>
      <c r="BBV191" s="229"/>
      <c r="BBW191" s="229"/>
      <c r="BBX191" s="229"/>
      <c r="BBY191" s="229"/>
      <c r="BBZ191" s="229"/>
      <c r="BCA191" s="229"/>
      <c r="BCB191" s="229"/>
      <c r="BCC191" s="229"/>
      <c r="BCD191" s="229"/>
      <c r="BCE191" s="229"/>
      <c r="BCF191" s="229"/>
      <c r="BCG191" s="229"/>
      <c r="BCH191" s="229"/>
      <c r="BCI191" s="229"/>
      <c r="BCJ191" s="229"/>
      <c r="BCK191" s="229"/>
      <c r="BCL191" s="229"/>
      <c r="BCM191" s="229"/>
      <c r="BCN191" s="229"/>
      <c r="BCO191" s="229"/>
      <c r="BCP191" s="229"/>
      <c r="BCQ191" s="229"/>
      <c r="BCR191" s="229"/>
      <c r="BCS191" s="229"/>
      <c r="BCT191" s="229"/>
      <c r="BCU191" s="229"/>
      <c r="BCV191" s="229"/>
      <c r="BCW191" s="229"/>
      <c r="BCX191" s="229"/>
      <c r="BCY191" s="229"/>
      <c r="BCZ191" s="229"/>
      <c r="BDA191" s="229"/>
      <c r="BDB191" s="229"/>
      <c r="BDC191" s="229"/>
      <c r="BDD191" s="229"/>
      <c r="BDE191" s="229"/>
      <c r="BDF191" s="229"/>
      <c r="BDG191" s="229"/>
      <c r="BDH191" s="229"/>
      <c r="BDI191" s="229"/>
      <c r="BDJ191" s="229"/>
      <c r="BDK191" s="229"/>
      <c r="BDL191" s="229"/>
      <c r="BDM191" s="229"/>
      <c r="BDN191" s="229"/>
      <c r="BDO191" s="229"/>
      <c r="BDP191" s="229"/>
      <c r="BDQ191" s="229"/>
      <c r="BDR191" s="229"/>
      <c r="BDS191" s="229"/>
      <c r="BDT191" s="229"/>
      <c r="BDU191" s="229"/>
      <c r="BDV191" s="229"/>
      <c r="BDW191" s="229"/>
      <c r="BDX191" s="229"/>
      <c r="BDY191" s="229"/>
      <c r="BDZ191" s="229"/>
      <c r="BEA191" s="229"/>
      <c r="BEB191" s="229"/>
      <c r="BEC191" s="229"/>
      <c r="BED191" s="229"/>
      <c r="BEE191" s="229"/>
      <c r="BEF191" s="229"/>
      <c r="BEG191" s="229"/>
      <c r="BEH191" s="229"/>
      <c r="BEI191" s="229"/>
      <c r="BEJ191" s="229"/>
      <c r="BEK191" s="229"/>
      <c r="BEL191" s="229"/>
      <c r="BEM191" s="229"/>
      <c r="BEN191" s="229"/>
      <c r="BEO191" s="229"/>
      <c r="BEP191" s="229"/>
      <c r="BEQ191" s="229"/>
      <c r="BER191" s="229"/>
      <c r="BES191" s="229"/>
      <c r="BET191" s="229"/>
      <c r="BEU191" s="229"/>
      <c r="BEV191" s="229"/>
      <c r="BEW191" s="229"/>
      <c r="BEX191" s="229"/>
      <c r="BEY191" s="229"/>
      <c r="BEZ191" s="229"/>
      <c r="BFA191" s="229"/>
      <c r="BFB191" s="229"/>
      <c r="BFC191" s="229"/>
      <c r="BFD191" s="229"/>
      <c r="BFE191" s="229"/>
      <c r="BFF191" s="229"/>
      <c r="BFG191" s="229"/>
      <c r="BFH191" s="229"/>
      <c r="BFI191" s="229"/>
      <c r="BFJ191" s="229"/>
      <c r="BFK191" s="229"/>
      <c r="BFL191" s="229"/>
      <c r="BFM191" s="229"/>
      <c r="BFN191" s="229"/>
      <c r="BFO191" s="229"/>
      <c r="BFP191" s="229"/>
      <c r="BFQ191" s="229"/>
      <c r="BFR191" s="229"/>
      <c r="BFS191" s="229"/>
      <c r="BFT191" s="229"/>
      <c r="BFU191" s="229"/>
      <c r="BFV191" s="229"/>
      <c r="BFW191" s="229"/>
      <c r="BFX191" s="229"/>
      <c r="BFY191" s="229"/>
      <c r="BFZ191" s="229"/>
      <c r="BGA191" s="229"/>
      <c r="BGB191" s="229"/>
      <c r="BGC191" s="229"/>
      <c r="BGD191" s="229"/>
      <c r="BGE191" s="229"/>
      <c r="BGF191" s="229"/>
      <c r="BGG191" s="229"/>
      <c r="BGH191" s="229"/>
      <c r="BGI191" s="229"/>
      <c r="BGJ191" s="229"/>
      <c r="BGK191" s="229"/>
      <c r="BGL191" s="229"/>
      <c r="BGM191" s="229"/>
      <c r="BGN191" s="229"/>
      <c r="BGO191" s="229"/>
      <c r="BGP191" s="229"/>
      <c r="BGQ191" s="229"/>
      <c r="BGR191" s="229"/>
      <c r="BGS191" s="229"/>
      <c r="BGT191" s="229"/>
      <c r="BGU191" s="229"/>
      <c r="BGV191" s="229"/>
      <c r="BGW191" s="229"/>
      <c r="BGX191" s="229"/>
      <c r="BGY191" s="229"/>
      <c r="BGZ191" s="229"/>
      <c r="BHA191" s="229"/>
      <c r="BHB191" s="229"/>
      <c r="BHC191" s="229"/>
      <c r="BHD191" s="229"/>
      <c r="BHE191" s="229"/>
      <c r="BHF191" s="229"/>
      <c r="BHG191" s="229"/>
      <c r="BHH191" s="229"/>
      <c r="BHI191" s="229"/>
      <c r="BHJ191" s="229"/>
      <c r="BHK191" s="229"/>
      <c r="BHL191" s="229"/>
      <c r="BHM191" s="229"/>
      <c r="BHN191" s="229"/>
      <c r="BHO191" s="229"/>
      <c r="BHP191" s="229"/>
      <c r="BHQ191" s="229"/>
      <c r="BHR191" s="229"/>
      <c r="BHS191" s="229"/>
      <c r="BHT191" s="229"/>
      <c r="BHU191" s="229"/>
      <c r="BHV191" s="229"/>
      <c r="BHW191" s="229"/>
      <c r="BHX191" s="229"/>
      <c r="BHY191" s="229"/>
      <c r="BHZ191" s="229"/>
      <c r="BIA191" s="229"/>
      <c r="BIB191" s="229"/>
      <c r="BIC191" s="229"/>
      <c r="BID191" s="229"/>
      <c r="BIE191" s="229"/>
      <c r="BIF191" s="229"/>
      <c r="BIG191" s="229"/>
      <c r="BIH191" s="229"/>
      <c r="BII191" s="229"/>
      <c r="BIJ191" s="229"/>
      <c r="BIK191" s="229"/>
      <c r="BIL191" s="229"/>
      <c r="BIM191" s="229"/>
      <c r="BIN191" s="229"/>
      <c r="BIO191" s="229"/>
      <c r="BIP191" s="229"/>
      <c r="BIQ191" s="229"/>
      <c r="BIR191" s="229"/>
      <c r="BIS191" s="229"/>
      <c r="BIT191" s="229"/>
      <c r="BIU191" s="229"/>
      <c r="BIV191" s="229"/>
      <c r="BIW191" s="229"/>
      <c r="BIX191" s="229"/>
      <c r="BIY191" s="229"/>
      <c r="BIZ191" s="229"/>
      <c r="BJA191" s="229"/>
      <c r="BJB191" s="229"/>
      <c r="BJC191" s="229"/>
      <c r="BJD191" s="229"/>
      <c r="BJE191" s="229"/>
      <c r="BJF191" s="229"/>
      <c r="BJG191" s="229"/>
      <c r="BJH191" s="229"/>
      <c r="BJI191" s="229"/>
      <c r="BJJ191" s="229"/>
      <c r="BJK191" s="229"/>
      <c r="BJL191" s="229"/>
      <c r="BJM191" s="229"/>
      <c r="BJN191" s="229"/>
      <c r="BJO191" s="229"/>
      <c r="BJP191" s="229"/>
      <c r="BJQ191" s="229"/>
      <c r="BJR191" s="229"/>
      <c r="BJS191" s="229"/>
      <c r="BJT191" s="229"/>
      <c r="BJU191" s="229"/>
      <c r="BJV191" s="229"/>
      <c r="BJW191" s="229"/>
      <c r="BJX191" s="229"/>
      <c r="BJY191" s="229"/>
      <c r="BJZ191" s="229"/>
      <c r="BKA191" s="229"/>
      <c r="BKB191" s="229"/>
      <c r="BKC191" s="229"/>
      <c r="BKD191" s="229"/>
      <c r="BKE191" s="229"/>
      <c r="BKF191" s="229"/>
      <c r="BKG191" s="229"/>
      <c r="BKH191" s="229"/>
      <c r="BKI191" s="229"/>
      <c r="BKJ191" s="229"/>
      <c r="BKK191" s="229"/>
      <c r="BKL191" s="229"/>
      <c r="BKM191" s="229"/>
      <c r="BKN191" s="229"/>
      <c r="BKO191" s="229"/>
      <c r="BKP191" s="229"/>
      <c r="BKQ191" s="229"/>
      <c r="BKR191" s="229"/>
      <c r="BKS191" s="229"/>
      <c r="BKT191" s="229"/>
      <c r="BKU191" s="229"/>
      <c r="BKV191" s="229"/>
      <c r="BKW191" s="229"/>
      <c r="BKX191" s="229"/>
      <c r="BKY191" s="229"/>
      <c r="BKZ191" s="229"/>
      <c r="BLA191" s="229"/>
      <c r="BLB191" s="229"/>
      <c r="BLC191" s="229"/>
      <c r="BLD191" s="229"/>
      <c r="BLE191" s="229"/>
      <c r="BLF191" s="229"/>
      <c r="BLG191" s="229"/>
      <c r="BLH191" s="229"/>
      <c r="BLI191" s="229"/>
      <c r="BLJ191" s="229"/>
      <c r="BLK191" s="229"/>
      <c r="BLL191" s="229"/>
      <c r="BLM191" s="229"/>
      <c r="BLN191" s="229"/>
      <c r="BLO191" s="229"/>
      <c r="BLP191" s="229"/>
      <c r="BLQ191" s="229"/>
      <c r="BLR191" s="229"/>
      <c r="BLS191" s="229"/>
      <c r="BLT191" s="229"/>
      <c r="BLU191" s="229"/>
      <c r="BLV191" s="229"/>
      <c r="BLW191" s="229"/>
      <c r="BLX191" s="229"/>
      <c r="BLY191" s="229"/>
      <c r="BLZ191" s="229"/>
      <c r="BMA191" s="229"/>
      <c r="BMB191" s="229"/>
      <c r="BMC191" s="229"/>
      <c r="BMD191" s="229"/>
      <c r="BME191" s="229"/>
      <c r="BMF191" s="229"/>
      <c r="BMG191" s="229"/>
      <c r="BMH191" s="229"/>
      <c r="BMI191" s="229"/>
      <c r="BMJ191" s="229"/>
      <c r="BMK191" s="229"/>
      <c r="BML191" s="229"/>
      <c r="BMM191" s="229"/>
      <c r="BMN191" s="229"/>
      <c r="BMO191" s="229"/>
      <c r="BMP191" s="229"/>
      <c r="BMQ191" s="229"/>
      <c r="BMR191" s="229"/>
      <c r="BMS191" s="229"/>
      <c r="BMT191" s="229"/>
      <c r="BMU191" s="229"/>
      <c r="BMV191" s="229"/>
      <c r="BMW191" s="229"/>
      <c r="BMX191" s="229"/>
      <c r="BMY191" s="229"/>
      <c r="BMZ191" s="229"/>
      <c r="BNA191" s="229"/>
      <c r="BNB191" s="229"/>
      <c r="BNC191" s="229"/>
      <c r="BND191" s="229"/>
      <c r="BNE191" s="229"/>
      <c r="BNF191" s="229"/>
      <c r="BNG191" s="229"/>
      <c r="BNH191" s="229"/>
      <c r="BNI191" s="229"/>
      <c r="BNJ191" s="229"/>
      <c r="BNK191" s="229"/>
      <c r="BNL191" s="229"/>
      <c r="BNM191" s="229"/>
      <c r="BNN191" s="229"/>
      <c r="BNO191" s="229"/>
      <c r="BNP191" s="229"/>
      <c r="BNQ191" s="229"/>
      <c r="BNR191" s="229"/>
      <c r="BNS191" s="229"/>
      <c r="BNT191" s="229"/>
      <c r="BNU191" s="229"/>
      <c r="BNV191" s="229"/>
      <c r="BNW191" s="229"/>
      <c r="BNX191" s="229"/>
      <c r="BNY191" s="229"/>
      <c r="BNZ191" s="229"/>
      <c r="BOA191" s="229"/>
      <c r="BOB191" s="229"/>
      <c r="BOC191" s="229"/>
      <c r="BOD191" s="229"/>
      <c r="BOE191" s="229"/>
      <c r="BOF191" s="229"/>
      <c r="BOG191" s="229"/>
      <c r="BOH191" s="229"/>
      <c r="BOI191" s="229"/>
      <c r="BOJ191" s="229"/>
      <c r="BOK191" s="229"/>
      <c r="BOL191" s="229"/>
      <c r="BOM191" s="229"/>
      <c r="BON191" s="229"/>
      <c r="BOO191" s="229"/>
      <c r="BOP191" s="229"/>
      <c r="BOQ191" s="229"/>
      <c r="BOR191" s="229"/>
      <c r="BOS191" s="229"/>
      <c r="BOT191" s="229"/>
      <c r="BOU191" s="229"/>
      <c r="BOV191" s="229"/>
      <c r="BOW191" s="229"/>
      <c r="BOX191" s="229"/>
      <c r="BOY191" s="229"/>
      <c r="BOZ191" s="229"/>
      <c r="BPA191" s="229"/>
      <c r="BPB191" s="229"/>
      <c r="BPC191" s="229"/>
      <c r="BPD191" s="229"/>
      <c r="BPE191" s="229"/>
      <c r="BPF191" s="229"/>
      <c r="BPG191" s="229"/>
      <c r="BPH191" s="229"/>
      <c r="BPI191" s="229"/>
      <c r="BPJ191" s="229"/>
      <c r="BPK191" s="229"/>
      <c r="BPL191" s="229"/>
      <c r="BPM191" s="229"/>
      <c r="BPN191" s="229"/>
      <c r="BPO191" s="229"/>
      <c r="BPP191" s="229"/>
      <c r="BPQ191" s="229"/>
      <c r="BPR191" s="229"/>
      <c r="BPS191" s="229"/>
      <c r="BPT191" s="229"/>
      <c r="BPU191" s="229"/>
      <c r="BPV191" s="229"/>
      <c r="BPW191" s="229"/>
      <c r="BPX191" s="229"/>
      <c r="BPY191" s="229"/>
      <c r="BPZ191" s="229"/>
      <c r="BQA191" s="229"/>
      <c r="BQB191" s="229"/>
      <c r="BQC191" s="229"/>
      <c r="BQD191" s="229"/>
      <c r="BQE191" s="229"/>
      <c r="BQF191" s="229"/>
      <c r="BQG191" s="229"/>
      <c r="BQH191" s="229"/>
      <c r="BQI191" s="229"/>
      <c r="BQJ191" s="229"/>
      <c r="BQK191" s="229"/>
      <c r="BQL191" s="229"/>
      <c r="BQM191" s="229"/>
      <c r="BQN191" s="229"/>
      <c r="BQO191" s="229"/>
      <c r="BQP191" s="229"/>
      <c r="BQQ191" s="229"/>
      <c r="BQR191" s="229"/>
      <c r="BQS191" s="229"/>
      <c r="BQT191" s="229"/>
      <c r="BQU191" s="229"/>
      <c r="BQV191" s="229"/>
      <c r="BQW191" s="229"/>
      <c r="BQX191" s="229"/>
      <c r="BQY191" s="229"/>
      <c r="BQZ191" s="229"/>
      <c r="BRA191" s="229"/>
      <c r="BRB191" s="229"/>
      <c r="BRC191" s="229"/>
      <c r="BRD191" s="229"/>
      <c r="BRE191" s="229"/>
      <c r="BRF191" s="229"/>
      <c r="BRG191" s="229"/>
      <c r="BRH191" s="229"/>
      <c r="BRI191" s="229"/>
      <c r="BRJ191" s="229"/>
      <c r="BRK191" s="229"/>
      <c r="BRL191" s="229"/>
      <c r="BRM191" s="229"/>
      <c r="BRN191" s="229"/>
      <c r="BRO191" s="229"/>
      <c r="BRP191" s="229"/>
      <c r="BRQ191" s="229"/>
      <c r="BRR191" s="229"/>
      <c r="BRS191" s="229"/>
      <c r="BRT191" s="229"/>
      <c r="BRU191" s="229"/>
      <c r="BRV191" s="229"/>
      <c r="BRW191" s="229"/>
      <c r="BRX191" s="229"/>
      <c r="BRY191" s="229"/>
      <c r="BRZ191" s="229"/>
      <c r="BSA191" s="229"/>
      <c r="BSB191" s="229"/>
      <c r="BSC191" s="229"/>
      <c r="BSD191" s="229"/>
      <c r="BSE191" s="229"/>
      <c r="BSF191" s="229"/>
      <c r="BSG191" s="229"/>
      <c r="BSH191" s="229"/>
      <c r="BSI191" s="229"/>
      <c r="BSJ191" s="229"/>
      <c r="BSK191" s="229"/>
      <c r="BSL191" s="229"/>
      <c r="BSM191" s="229"/>
      <c r="BSN191" s="229"/>
      <c r="BSO191" s="229"/>
      <c r="BSP191" s="229"/>
      <c r="BSQ191" s="229"/>
      <c r="BSR191" s="229"/>
      <c r="BSS191" s="229"/>
      <c r="BST191" s="229"/>
      <c r="BSU191" s="229"/>
      <c r="BSV191" s="229"/>
      <c r="BSW191" s="229"/>
      <c r="BSX191" s="229"/>
      <c r="BSY191" s="229"/>
      <c r="BSZ191" s="229"/>
      <c r="BTA191" s="229"/>
      <c r="BTB191" s="229"/>
      <c r="BTC191" s="229"/>
      <c r="BTD191" s="229"/>
      <c r="BTE191" s="229"/>
      <c r="BTF191" s="229"/>
      <c r="BTG191" s="229"/>
      <c r="BTH191" s="229"/>
      <c r="BTI191" s="229"/>
      <c r="BTJ191" s="229"/>
      <c r="BTK191" s="229"/>
      <c r="BTL191" s="229"/>
      <c r="BTM191" s="229"/>
      <c r="BTN191" s="229"/>
      <c r="BTO191" s="229"/>
      <c r="BTP191" s="229"/>
      <c r="BTQ191" s="229"/>
      <c r="BTR191" s="229"/>
      <c r="BTS191" s="229"/>
      <c r="BTT191" s="229"/>
      <c r="BTU191" s="229"/>
      <c r="BTV191" s="229"/>
      <c r="BTW191" s="229"/>
      <c r="BTX191" s="229"/>
      <c r="BTY191" s="229"/>
      <c r="BTZ191" s="229"/>
      <c r="BUA191" s="229"/>
      <c r="BUB191" s="229"/>
      <c r="BUC191" s="229"/>
      <c r="BUD191" s="229"/>
      <c r="BUE191" s="229"/>
      <c r="BUF191" s="229"/>
      <c r="BUG191" s="229"/>
      <c r="BUH191" s="229"/>
      <c r="BUI191" s="229"/>
      <c r="BUJ191" s="229"/>
      <c r="BUK191" s="229"/>
      <c r="BUL191" s="229"/>
      <c r="BUM191" s="229"/>
      <c r="BUN191" s="229"/>
      <c r="BUO191" s="229"/>
      <c r="BUP191" s="229"/>
      <c r="BUQ191" s="229"/>
      <c r="BUR191" s="229"/>
      <c r="BUS191" s="229"/>
      <c r="BUT191" s="229"/>
      <c r="BUU191" s="229"/>
      <c r="BUV191" s="229"/>
      <c r="BUW191" s="229"/>
      <c r="BUX191" s="229"/>
      <c r="BUY191" s="229"/>
      <c r="BUZ191" s="229"/>
      <c r="BVA191" s="229"/>
      <c r="BVB191" s="229"/>
      <c r="BVC191" s="229"/>
      <c r="BVD191" s="229"/>
      <c r="BVE191" s="229"/>
      <c r="BVF191" s="229"/>
      <c r="BVG191" s="229"/>
      <c r="BVH191" s="229"/>
      <c r="BVI191" s="229"/>
      <c r="BVJ191" s="229"/>
      <c r="BVK191" s="229"/>
      <c r="BVL191" s="229"/>
      <c r="BVM191" s="229"/>
      <c r="BVN191" s="229"/>
      <c r="BVO191" s="229"/>
      <c r="BVP191" s="229"/>
      <c r="BVQ191" s="229"/>
      <c r="BVR191" s="229"/>
      <c r="BVS191" s="229"/>
      <c r="BVT191" s="229"/>
      <c r="BVU191" s="229"/>
      <c r="BVV191" s="229"/>
      <c r="BVW191" s="229"/>
      <c r="BVX191" s="229"/>
      <c r="BVY191" s="229"/>
      <c r="BVZ191" s="229"/>
      <c r="BWA191" s="229"/>
      <c r="BWB191" s="229"/>
      <c r="BWC191" s="229"/>
      <c r="BWD191" s="229"/>
      <c r="BWE191" s="229"/>
      <c r="BWF191" s="229"/>
      <c r="BWG191" s="229"/>
      <c r="BWH191" s="229"/>
      <c r="BWI191" s="229"/>
      <c r="BWJ191" s="229"/>
      <c r="BWK191" s="229"/>
      <c r="BWL191" s="229"/>
      <c r="BWM191" s="229"/>
      <c r="BWN191" s="229"/>
      <c r="BWO191" s="229"/>
      <c r="BWP191" s="229"/>
      <c r="BWQ191" s="229"/>
      <c r="BWR191" s="229"/>
      <c r="BWS191" s="229"/>
      <c r="BWT191" s="229"/>
      <c r="BWU191" s="229"/>
      <c r="BWV191" s="229"/>
      <c r="BWW191" s="229"/>
      <c r="BWX191" s="229"/>
      <c r="BWY191" s="229"/>
      <c r="BWZ191" s="229"/>
      <c r="BXA191" s="229"/>
      <c r="BXB191" s="229"/>
      <c r="BXC191" s="229"/>
      <c r="BXD191" s="229"/>
      <c r="BXE191" s="229"/>
      <c r="BXF191" s="229"/>
      <c r="BXG191" s="229"/>
      <c r="BXH191" s="229"/>
      <c r="BXI191" s="229"/>
      <c r="BXJ191" s="229"/>
      <c r="BXK191" s="229"/>
      <c r="BXL191" s="229"/>
      <c r="BXM191" s="229"/>
      <c r="BXN191" s="229"/>
      <c r="BXO191" s="229"/>
      <c r="BXP191" s="229"/>
      <c r="BXQ191" s="229"/>
      <c r="BXR191" s="229"/>
      <c r="BXS191" s="229"/>
      <c r="BXT191" s="229"/>
      <c r="BXU191" s="229"/>
      <c r="BXV191" s="229"/>
      <c r="BXW191" s="229"/>
      <c r="BXX191" s="229"/>
      <c r="BXY191" s="229"/>
      <c r="BXZ191" s="229"/>
      <c r="BYA191" s="229"/>
      <c r="BYB191" s="229"/>
      <c r="BYC191" s="229"/>
      <c r="BYD191" s="229"/>
      <c r="BYE191" s="229"/>
      <c r="BYF191" s="229"/>
      <c r="BYG191" s="229"/>
      <c r="BYH191" s="229"/>
      <c r="BYI191" s="229"/>
      <c r="BYJ191" s="229"/>
      <c r="BYK191" s="229"/>
      <c r="BYL191" s="229"/>
      <c r="BYM191" s="229"/>
      <c r="BYN191" s="229"/>
      <c r="BYO191" s="229"/>
      <c r="BYP191" s="229"/>
      <c r="BYQ191" s="229"/>
      <c r="BYR191" s="229"/>
      <c r="BYS191" s="229"/>
      <c r="BYT191" s="229"/>
      <c r="BYU191" s="229"/>
      <c r="BYV191" s="229"/>
      <c r="BYW191" s="229"/>
      <c r="BYX191" s="229"/>
      <c r="BYY191" s="229"/>
      <c r="BYZ191" s="229"/>
      <c r="BZA191" s="229"/>
      <c r="BZB191" s="229"/>
      <c r="BZC191" s="229"/>
      <c r="BZD191" s="229"/>
      <c r="BZE191" s="229"/>
      <c r="BZF191" s="229"/>
      <c r="BZG191" s="229"/>
      <c r="BZH191" s="229"/>
      <c r="BZI191" s="229"/>
      <c r="BZJ191" s="229"/>
      <c r="BZK191" s="229"/>
      <c r="BZL191" s="229"/>
      <c r="BZM191" s="229"/>
      <c r="BZN191" s="229"/>
      <c r="BZO191" s="229"/>
      <c r="BZP191" s="229"/>
      <c r="BZQ191" s="229"/>
      <c r="BZR191" s="229"/>
      <c r="BZS191" s="229"/>
      <c r="BZT191" s="229"/>
      <c r="BZU191" s="229"/>
      <c r="BZV191" s="229"/>
      <c r="BZW191" s="229"/>
      <c r="BZX191" s="229"/>
      <c r="BZY191" s="229"/>
      <c r="BZZ191" s="229"/>
      <c r="CAA191" s="229"/>
      <c r="CAB191" s="229"/>
      <c r="CAC191" s="229"/>
      <c r="CAD191" s="229"/>
      <c r="CAE191" s="229"/>
      <c r="CAF191" s="229"/>
      <c r="CAG191" s="229"/>
      <c r="CAH191" s="229"/>
      <c r="CAI191" s="229"/>
      <c r="CAJ191" s="229"/>
      <c r="CAK191" s="229"/>
      <c r="CAL191" s="229"/>
      <c r="CAM191" s="229"/>
      <c r="CAN191" s="229"/>
      <c r="CAO191" s="229"/>
      <c r="CAP191" s="229"/>
      <c r="CAQ191" s="229"/>
      <c r="CAR191" s="229"/>
      <c r="CAS191" s="229"/>
      <c r="CAT191" s="229"/>
      <c r="CAU191" s="229"/>
      <c r="CAV191" s="229"/>
      <c r="CAW191" s="229"/>
      <c r="CAX191" s="229"/>
      <c r="CAY191" s="229"/>
      <c r="CAZ191" s="229"/>
      <c r="CBA191" s="229"/>
      <c r="CBB191" s="229"/>
      <c r="CBC191" s="229"/>
      <c r="CBD191" s="229"/>
      <c r="CBE191" s="229"/>
      <c r="CBF191" s="229"/>
      <c r="CBG191" s="229"/>
      <c r="CBH191" s="229"/>
      <c r="CBI191" s="229"/>
      <c r="CBJ191" s="229"/>
      <c r="CBK191" s="229"/>
      <c r="CBL191" s="229"/>
      <c r="CBM191" s="229"/>
      <c r="CBN191" s="229"/>
      <c r="CBO191" s="229"/>
      <c r="CBP191" s="229"/>
      <c r="CBQ191" s="229"/>
      <c r="CBR191" s="229"/>
      <c r="CBS191" s="229"/>
      <c r="CBT191" s="229"/>
      <c r="CBU191" s="229"/>
      <c r="CBV191" s="229"/>
      <c r="CBW191" s="229"/>
      <c r="CBX191" s="229"/>
      <c r="CBY191" s="229"/>
      <c r="CBZ191" s="229"/>
      <c r="CCA191" s="229"/>
      <c r="CCB191" s="229"/>
      <c r="CCC191" s="229"/>
      <c r="CCD191" s="229"/>
      <c r="CCE191" s="229"/>
      <c r="CCF191" s="229"/>
      <c r="CCG191" s="229"/>
      <c r="CCH191" s="229"/>
      <c r="CCI191" s="229"/>
      <c r="CCJ191" s="229"/>
      <c r="CCK191" s="229"/>
      <c r="CCL191" s="229"/>
      <c r="CCM191" s="229"/>
      <c r="CCN191" s="229"/>
      <c r="CCO191" s="229"/>
      <c r="CCP191" s="229"/>
      <c r="CCQ191" s="229"/>
      <c r="CCR191" s="229"/>
      <c r="CCS191" s="229"/>
      <c r="CCT191" s="229"/>
      <c r="CCU191" s="229"/>
      <c r="CCV191" s="229"/>
      <c r="CCW191" s="229"/>
      <c r="CCX191" s="229"/>
      <c r="CCY191" s="229"/>
      <c r="CCZ191" s="229"/>
      <c r="CDA191" s="229"/>
      <c r="CDB191" s="229"/>
      <c r="CDC191" s="229"/>
      <c r="CDD191" s="229"/>
      <c r="CDE191" s="229"/>
      <c r="CDF191" s="229"/>
      <c r="CDG191" s="229"/>
      <c r="CDH191" s="229"/>
      <c r="CDI191" s="229"/>
      <c r="CDJ191" s="229"/>
      <c r="CDK191" s="229"/>
      <c r="CDL191" s="229"/>
      <c r="CDM191" s="229"/>
      <c r="CDN191" s="229"/>
      <c r="CDO191" s="229"/>
      <c r="CDP191" s="229"/>
      <c r="CDQ191" s="229"/>
      <c r="CDR191" s="229"/>
      <c r="CDS191" s="229"/>
      <c r="CDT191" s="229"/>
      <c r="CDU191" s="229"/>
      <c r="CDV191" s="229"/>
      <c r="CDW191" s="229"/>
      <c r="CDX191" s="229"/>
      <c r="CDY191" s="229"/>
      <c r="CDZ191" s="229"/>
      <c r="CEA191" s="229"/>
      <c r="CEB191" s="229"/>
      <c r="CEC191" s="229"/>
      <c r="CED191" s="229"/>
      <c r="CEE191" s="229"/>
      <c r="CEF191" s="229"/>
      <c r="CEG191" s="229"/>
      <c r="CEH191" s="229"/>
      <c r="CEI191" s="229"/>
      <c r="CEJ191" s="229"/>
      <c r="CEK191" s="229"/>
      <c r="CEL191" s="229"/>
      <c r="CEM191" s="229"/>
      <c r="CEN191" s="229"/>
      <c r="CEO191" s="229"/>
      <c r="CEP191" s="229"/>
      <c r="CEQ191" s="229"/>
      <c r="CER191" s="229"/>
      <c r="CES191" s="229"/>
      <c r="CET191" s="229"/>
      <c r="CEU191" s="229"/>
      <c r="CEV191" s="229"/>
      <c r="CEW191" s="229"/>
      <c r="CEX191" s="229"/>
      <c r="CEY191" s="229"/>
      <c r="CEZ191" s="229"/>
      <c r="CFA191" s="229"/>
      <c r="CFB191" s="229"/>
      <c r="CFC191" s="229"/>
      <c r="CFD191" s="229"/>
      <c r="CFE191" s="229"/>
      <c r="CFF191" s="229"/>
      <c r="CFG191" s="229"/>
      <c r="CFH191" s="229"/>
      <c r="CFI191" s="229"/>
      <c r="CFJ191" s="229"/>
      <c r="CFK191" s="229"/>
      <c r="CFL191" s="229"/>
      <c r="CFM191" s="229"/>
      <c r="CFN191" s="229"/>
      <c r="CFO191" s="229"/>
      <c r="CFP191" s="229"/>
      <c r="CFQ191" s="229"/>
      <c r="CFR191" s="229"/>
      <c r="CFS191" s="229"/>
      <c r="CFT191" s="229"/>
      <c r="CFU191" s="229"/>
      <c r="CFV191" s="229"/>
      <c r="CFW191" s="229"/>
      <c r="CFX191" s="229"/>
      <c r="CFY191" s="229"/>
      <c r="CFZ191" s="229"/>
      <c r="CGA191" s="229"/>
      <c r="CGB191" s="229"/>
      <c r="CGC191" s="229"/>
      <c r="CGD191" s="229"/>
      <c r="CGE191" s="229"/>
      <c r="CGF191" s="229"/>
      <c r="CGG191" s="229"/>
      <c r="CGH191" s="229"/>
      <c r="CGI191" s="229"/>
      <c r="CGJ191" s="229"/>
      <c r="CGK191" s="229"/>
      <c r="CGL191" s="229"/>
      <c r="CGM191" s="229"/>
      <c r="CGN191" s="229"/>
      <c r="CGO191" s="229"/>
      <c r="CGP191" s="229"/>
      <c r="CGQ191" s="229"/>
      <c r="CGR191" s="229"/>
      <c r="CGS191" s="229"/>
      <c r="CGT191" s="229"/>
      <c r="CGU191" s="229"/>
      <c r="CGV191" s="229"/>
      <c r="CGW191" s="229"/>
      <c r="CGX191" s="229"/>
      <c r="CGY191" s="229"/>
      <c r="CGZ191" s="229"/>
      <c r="CHA191" s="229"/>
      <c r="CHB191" s="229"/>
      <c r="CHC191" s="229"/>
      <c r="CHD191" s="229"/>
      <c r="CHE191" s="229"/>
      <c r="CHF191" s="229"/>
      <c r="CHG191" s="229"/>
      <c r="CHH191" s="229"/>
      <c r="CHI191" s="229"/>
      <c r="CHJ191" s="229"/>
      <c r="CHK191" s="229"/>
      <c r="CHL191" s="229"/>
      <c r="CHM191" s="229"/>
      <c r="CHN191" s="229"/>
      <c r="CHO191" s="229"/>
      <c r="CHP191" s="229"/>
      <c r="CHQ191" s="229"/>
      <c r="CHR191" s="229"/>
      <c r="CHS191" s="229"/>
      <c r="CHT191" s="229"/>
      <c r="CHU191" s="229"/>
      <c r="CHV191" s="229"/>
      <c r="CHW191" s="229"/>
      <c r="CHX191" s="229"/>
      <c r="CHY191" s="229"/>
      <c r="CHZ191" s="229"/>
      <c r="CIA191" s="229"/>
      <c r="CIB191" s="229"/>
      <c r="CIC191" s="229"/>
      <c r="CID191" s="229"/>
      <c r="CIE191" s="229"/>
      <c r="CIF191" s="229"/>
      <c r="CIG191" s="229"/>
      <c r="CIH191" s="229"/>
      <c r="CII191" s="229"/>
      <c r="CIJ191" s="229"/>
      <c r="CIK191" s="229"/>
      <c r="CIL191" s="229"/>
      <c r="CIM191" s="229"/>
      <c r="CIN191" s="229"/>
      <c r="CIO191" s="229"/>
      <c r="CIP191" s="229"/>
      <c r="CIQ191" s="229"/>
      <c r="CIR191" s="229"/>
      <c r="CIS191" s="229"/>
      <c r="CIT191" s="229"/>
      <c r="CIU191" s="229"/>
      <c r="CIV191" s="229"/>
      <c r="CIW191" s="229"/>
      <c r="CIX191" s="229"/>
      <c r="CIY191" s="229"/>
      <c r="CIZ191" s="229"/>
      <c r="CJA191" s="229"/>
      <c r="CJB191" s="229"/>
      <c r="CJC191" s="229"/>
      <c r="CJD191" s="229"/>
      <c r="CJE191" s="229"/>
      <c r="CJF191" s="229"/>
      <c r="CJG191" s="229"/>
      <c r="CJH191" s="229"/>
      <c r="CJI191" s="229"/>
      <c r="CJJ191" s="229"/>
      <c r="CJK191" s="229"/>
      <c r="CJL191" s="229"/>
      <c r="CJM191" s="229"/>
      <c r="CJN191" s="229"/>
      <c r="CJO191" s="229"/>
      <c r="CJP191" s="229"/>
      <c r="CJQ191" s="229"/>
      <c r="CJR191" s="229"/>
      <c r="CJS191" s="229"/>
      <c r="CJT191" s="229"/>
      <c r="CJU191" s="229"/>
      <c r="CJV191" s="229"/>
      <c r="CJW191" s="229"/>
      <c r="CJX191" s="229"/>
      <c r="CJY191" s="229"/>
      <c r="CJZ191" s="229"/>
      <c r="CKA191" s="229"/>
      <c r="CKB191" s="229"/>
      <c r="CKC191" s="229"/>
      <c r="CKD191" s="229"/>
      <c r="CKE191" s="229"/>
      <c r="CKF191" s="229"/>
      <c r="CKG191" s="229"/>
      <c r="CKH191" s="229"/>
      <c r="CKI191" s="229"/>
      <c r="CKJ191" s="229"/>
      <c r="CKK191" s="229"/>
      <c r="CKL191" s="229"/>
      <c r="CKM191" s="229"/>
      <c r="CKN191" s="229"/>
      <c r="CKO191" s="229"/>
      <c r="CKP191" s="229"/>
      <c r="CKQ191" s="229"/>
      <c r="CKR191" s="229"/>
      <c r="CKS191" s="229"/>
      <c r="CKT191" s="229"/>
      <c r="CKU191" s="229"/>
      <c r="CKV191" s="229"/>
      <c r="CKW191" s="229"/>
      <c r="CKX191" s="229"/>
      <c r="CKY191" s="229"/>
      <c r="CKZ191" s="229"/>
      <c r="CLA191" s="229"/>
      <c r="CLB191" s="229"/>
      <c r="CLC191" s="229"/>
      <c r="CLD191" s="229"/>
      <c r="CLE191" s="229"/>
      <c r="CLF191" s="229"/>
      <c r="CLG191" s="229"/>
      <c r="CLH191" s="229"/>
      <c r="CLI191" s="229"/>
      <c r="CLJ191" s="229"/>
      <c r="CLK191" s="229"/>
      <c r="CLL191" s="229"/>
      <c r="CLM191" s="229"/>
      <c r="CLN191" s="229"/>
      <c r="CLO191" s="229"/>
      <c r="CLP191" s="229"/>
      <c r="CLQ191" s="229"/>
      <c r="CLR191" s="229"/>
      <c r="CLS191" s="229"/>
      <c r="CLT191" s="229"/>
      <c r="CLU191" s="229"/>
      <c r="CLV191" s="229"/>
      <c r="CLW191" s="229"/>
      <c r="CLX191" s="229"/>
      <c r="CLY191" s="229"/>
      <c r="CLZ191" s="229"/>
      <c r="CMA191" s="229"/>
      <c r="CMB191" s="229"/>
      <c r="CMC191" s="229"/>
      <c r="CMD191" s="229"/>
      <c r="CME191" s="229"/>
      <c r="CMF191" s="229"/>
      <c r="CMG191" s="229"/>
      <c r="CMH191" s="229"/>
      <c r="CMI191" s="229"/>
      <c r="CMJ191" s="229"/>
      <c r="CMK191" s="229"/>
      <c r="CML191" s="229"/>
      <c r="CMM191" s="229"/>
      <c r="CMN191" s="229"/>
      <c r="CMO191" s="229"/>
      <c r="CMP191" s="229"/>
      <c r="CMQ191" s="229"/>
      <c r="CMR191" s="229"/>
      <c r="CMS191" s="229"/>
      <c r="CMT191" s="229"/>
      <c r="CMU191" s="229"/>
      <c r="CMV191" s="229"/>
      <c r="CMW191" s="229"/>
      <c r="CMX191" s="229"/>
      <c r="CMY191" s="229"/>
      <c r="CMZ191" s="229"/>
      <c r="CNA191" s="229"/>
      <c r="CNB191" s="229"/>
      <c r="CNC191" s="229"/>
      <c r="CND191" s="229"/>
      <c r="CNE191" s="229"/>
      <c r="CNF191" s="229"/>
      <c r="CNG191" s="229"/>
      <c r="CNH191" s="229"/>
      <c r="CNI191" s="229"/>
      <c r="CNJ191" s="229"/>
      <c r="CNK191" s="229"/>
      <c r="CNL191" s="229"/>
      <c r="CNM191" s="229"/>
      <c r="CNN191" s="229"/>
      <c r="CNO191" s="229"/>
      <c r="CNP191" s="229"/>
      <c r="CNQ191" s="229"/>
      <c r="CNR191" s="229"/>
      <c r="CNS191" s="229"/>
      <c r="CNT191" s="229"/>
      <c r="CNU191" s="229"/>
      <c r="CNV191" s="229"/>
      <c r="CNW191" s="229"/>
      <c r="CNX191" s="229"/>
      <c r="CNY191" s="229"/>
      <c r="CNZ191" s="229"/>
      <c r="COA191" s="229"/>
      <c r="COB191" s="229"/>
      <c r="COC191" s="229"/>
      <c r="COD191" s="229"/>
      <c r="COE191" s="229"/>
      <c r="COF191" s="229"/>
      <c r="COG191" s="229"/>
      <c r="COH191" s="229"/>
      <c r="COI191" s="229"/>
      <c r="COJ191" s="229"/>
      <c r="COK191" s="229"/>
      <c r="COL191" s="229"/>
      <c r="COM191" s="229"/>
      <c r="CON191" s="229"/>
      <c r="COO191" s="229"/>
      <c r="COP191" s="229"/>
      <c r="COQ191" s="229"/>
      <c r="COR191" s="229"/>
      <c r="COS191" s="229"/>
      <c r="COT191" s="229"/>
      <c r="COU191" s="229"/>
      <c r="COV191" s="229"/>
      <c r="COW191" s="229"/>
      <c r="COX191" s="229"/>
      <c r="COY191" s="229"/>
      <c r="COZ191" s="229"/>
      <c r="CPA191" s="229"/>
      <c r="CPB191" s="229"/>
      <c r="CPC191" s="229"/>
      <c r="CPD191" s="229"/>
      <c r="CPE191" s="229"/>
      <c r="CPF191" s="229"/>
      <c r="CPG191" s="229"/>
      <c r="CPH191" s="229"/>
      <c r="CPI191" s="229"/>
      <c r="CPJ191" s="229"/>
      <c r="CPK191" s="229"/>
      <c r="CPL191" s="229"/>
      <c r="CPM191" s="229"/>
      <c r="CPN191" s="229"/>
      <c r="CPO191" s="229"/>
      <c r="CPP191" s="229"/>
      <c r="CPQ191" s="229"/>
      <c r="CPR191" s="229"/>
      <c r="CPS191" s="229"/>
      <c r="CPT191" s="229"/>
      <c r="CPU191" s="229"/>
      <c r="CPV191" s="229"/>
      <c r="CPW191" s="229"/>
      <c r="CPX191" s="229"/>
      <c r="CPY191" s="229"/>
      <c r="CPZ191" s="229"/>
      <c r="CQA191" s="229"/>
      <c r="CQB191" s="229"/>
      <c r="CQC191" s="229"/>
      <c r="CQD191" s="229"/>
      <c r="CQE191" s="229"/>
      <c r="CQF191" s="229"/>
      <c r="CQG191" s="229"/>
      <c r="CQH191" s="229"/>
      <c r="CQI191" s="229"/>
      <c r="CQJ191" s="229"/>
      <c r="CQK191" s="229"/>
      <c r="CQL191" s="229"/>
      <c r="CQM191" s="229"/>
      <c r="CQN191" s="229"/>
      <c r="CQO191" s="229"/>
      <c r="CQP191" s="229"/>
      <c r="CQQ191" s="229"/>
      <c r="CQR191" s="229"/>
      <c r="CQS191" s="229"/>
      <c r="CQT191" s="229"/>
      <c r="CQU191" s="229"/>
      <c r="CQV191" s="229"/>
      <c r="CQW191" s="229"/>
      <c r="CQX191" s="229"/>
      <c r="CQY191" s="229"/>
      <c r="CQZ191" s="229"/>
      <c r="CRA191" s="229"/>
      <c r="CRB191" s="229"/>
      <c r="CRC191" s="229"/>
      <c r="CRD191" s="229"/>
      <c r="CRE191" s="229"/>
      <c r="CRF191" s="229"/>
      <c r="CRG191" s="229"/>
      <c r="CRH191" s="229"/>
      <c r="CRI191" s="229"/>
      <c r="CRJ191" s="229"/>
      <c r="CRK191" s="229"/>
      <c r="CRL191" s="229"/>
      <c r="CRM191" s="229"/>
      <c r="CRN191" s="229"/>
      <c r="CRO191" s="229"/>
      <c r="CRP191" s="229"/>
      <c r="CRQ191" s="229"/>
      <c r="CRR191" s="229"/>
      <c r="CRS191" s="229"/>
      <c r="CRT191" s="229"/>
      <c r="CRU191" s="229"/>
      <c r="CRV191" s="229"/>
      <c r="CRW191" s="229"/>
      <c r="CRX191" s="229"/>
      <c r="CRY191" s="229"/>
      <c r="CRZ191" s="229"/>
      <c r="CSA191" s="229"/>
      <c r="CSB191" s="229"/>
      <c r="CSC191" s="229"/>
      <c r="CSD191" s="229"/>
      <c r="CSE191" s="229"/>
      <c r="CSF191" s="229"/>
      <c r="CSG191" s="229"/>
      <c r="CSH191" s="229"/>
      <c r="CSI191" s="229"/>
      <c r="CSJ191" s="229"/>
      <c r="CSK191" s="229"/>
      <c r="CSL191" s="229"/>
      <c r="CSM191" s="229"/>
      <c r="CSN191" s="229"/>
      <c r="CSO191" s="229"/>
      <c r="CSP191" s="229"/>
      <c r="CSQ191" s="229"/>
      <c r="CSR191" s="229"/>
      <c r="CSS191" s="229"/>
      <c r="CST191" s="229"/>
      <c r="CSU191" s="229"/>
      <c r="CSV191" s="229"/>
      <c r="CSW191" s="229"/>
      <c r="CSX191" s="229"/>
      <c r="CSY191" s="229"/>
      <c r="CSZ191" s="229"/>
      <c r="CTA191" s="229"/>
      <c r="CTB191" s="229"/>
      <c r="CTC191" s="229"/>
      <c r="CTD191" s="229"/>
      <c r="CTE191" s="229"/>
      <c r="CTF191" s="229"/>
      <c r="CTG191" s="229"/>
      <c r="CTH191" s="229"/>
      <c r="CTI191" s="229"/>
      <c r="CTJ191" s="229"/>
      <c r="CTK191" s="229"/>
      <c r="CTL191" s="229"/>
      <c r="CTM191" s="229"/>
      <c r="CTN191" s="229"/>
      <c r="CTO191" s="229"/>
      <c r="CTP191" s="229"/>
      <c r="CTQ191" s="229"/>
      <c r="CTR191" s="229"/>
      <c r="CTS191" s="229"/>
      <c r="CTT191" s="229"/>
      <c r="CTU191" s="229"/>
      <c r="CTV191" s="229"/>
      <c r="CTW191" s="229"/>
      <c r="CTX191" s="229"/>
      <c r="CTY191" s="229"/>
      <c r="CTZ191" s="229"/>
      <c r="CUA191" s="229"/>
    </row>
    <row r="192" spans="1:2575" s="224" customFormat="1" ht="108.75" hidden="1" customHeight="1">
      <c r="A192" s="247"/>
      <c r="B192" s="248"/>
      <c r="C192" s="249"/>
      <c r="D192" s="250"/>
      <c r="E192" s="274"/>
      <c r="F192" s="252"/>
      <c r="G192" s="249"/>
      <c r="H192" s="256"/>
      <c r="I192" s="269"/>
      <c r="J192" s="270"/>
      <c r="K192" s="252"/>
      <c r="L192" s="252"/>
      <c r="N192" s="229"/>
      <c r="O192" s="229"/>
      <c r="P192" s="229"/>
      <c r="Q192" s="229"/>
      <c r="R192" s="229"/>
      <c r="S192" s="229"/>
      <c r="T192" s="229"/>
      <c r="U192" s="229"/>
      <c r="V192" s="229"/>
      <c r="W192" s="229"/>
      <c r="X192" s="229"/>
      <c r="Y192" s="229"/>
      <c r="Z192" s="229"/>
      <c r="AA192" s="229"/>
      <c r="AB192" s="229"/>
      <c r="AC192" s="229"/>
      <c r="AD192" s="229"/>
      <c r="AE192" s="229"/>
      <c r="AF192" s="229"/>
      <c r="AG192" s="229"/>
      <c r="AH192" s="229"/>
      <c r="AI192" s="229"/>
      <c r="AJ192" s="229"/>
      <c r="AK192" s="229"/>
      <c r="AL192" s="229"/>
      <c r="AM192" s="229"/>
      <c r="AN192" s="229"/>
      <c r="AO192" s="229"/>
      <c r="AP192" s="229"/>
      <c r="AQ192" s="229"/>
      <c r="AR192" s="229"/>
      <c r="AS192" s="229"/>
      <c r="AT192" s="229"/>
      <c r="AU192" s="229"/>
      <c r="AV192" s="229"/>
      <c r="AW192" s="229"/>
      <c r="AX192" s="229"/>
      <c r="AY192" s="229"/>
      <c r="AZ192" s="229"/>
      <c r="BA192" s="229"/>
      <c r="BB192" s="229"/>
      <c r="BC192" s="229"/>
      <c r="BD192" s="229"/>
      <c r="BE192" s="229"/>
      <c r="BF192" s="229"/>
      <c r="BG192" s="229"/>
      <c r="BH192" s="229"/>
      <c r="BI192" s="229"/>
      <c r="BJ192" s="229"/>
      <c r="BK192" s="229"/>
      <c r="BL192" s="229"/>
      <c r="BM192" s="229"/>
      <c r="BN192" s="229"/>
      <c r="BO192" s="229"/>
      <c r="BP192" s="229"/>
      <c r="BQ192" s="229"/>
      <c r="BR192" s="229"/>
      <c r="BS192" s="229"/>
      <c r="BT192" s="229"/>
      <c r="BU192" s="229"/>
      <c r="BV192" s="229"/>
      <c r="BW192" s="229"/>
      <c r="BX192" s="229"/>
      <c r="BY192" s="229"/>
      <c r="BZ192" s="229"/>
      <c r="CA192" s="229"/>
      <c r="CB192" s="229"/>
      <c r="CC192" s="229"/>
      <c r="CD192" s="229"/>
      <c r="CE192" s="229"/>
      <c r="CF192" s="229"/>
      <c r="CG192" s="229"/>
      <c r="CH192" s="229"/>
      <c r="CI192" s="229"/>
      <c r="CJ192" s="229"/>
      <c r="CK192" s="229"/>
      <c r="CL192" s="229"/>
      <c r="CM192" s="229"/>
      <c r="CN192" s="229"/>
      <c r="CO192" s="229"/>
      <c r="CP192" s="229"/>
      <c r="CQ192" s="229"/>
      <c r="CR192" s="229"/>
      <c r="CS192" s="229"/>
      <c r="CT192" s="229"/>
      <c r="CU192" s="229"/>
      <c r="CV192" s="229"/>
      <c r="CW192" s="229"/>
      <c r="CX192" s="229"/>
      <c r="CY192" s="229"/>
      <c r="CZ192" s="229"/>
      <c r="DA192" s="229"/>
      <c r="DB192" s="229"/>
      <c r="DC192" s="229"/>
      <c r="DD192" s="229"/>
      <c r="DE192" s="229"/>
      <c r="DF192" s="229"/>
      <c r="DG192" s="229"/>
      <c r="DH192" s="229"/>
      <c r="DI192" s="229"/>
      <c r="DJ192" s="229"/>
      <c r="DK192" s="229"/>
      <c r="DL192" s="229"/>
      <c r="DM192" s="229"/>
      <c r="DN192" s="229"/>
      <c r="DO192" s="229"/>
      <c r="DP192" s="229"/>
      <c r="DQ192" s="229"/>
      <c r="DR192" s="229"/>
      <c r="DS192" s="229"/>
      <c r="DT192" s="229"/>
      <c r="DU192" s="229"/>
      <c r="DV192" s="229"/>
      <c r="DW192" s="229"/>
      <c r="DX192" s="229"/>
      <c r="DY192" s="229"/>
      <c r="DZ192" s="229"/>
      <c r="EA192" s="229"/>
      <c r="EB192" s="229"/>
      <c r="EC192" s="229"/>
      <c r="ED192" s="229"/>
      <c r="EE192" s="229"/>
      <c r="EF192" s="229"/>
      <c r="EG192" s="229"/>
      <c r="EH192" s="229"/>
      <c r="EI192" s="229"/>
      <c r="EJ192" s="229"/>
      <c r="EK192" s="229"/>
      <c r="EL192" s="229"/>
      <c r="EM192" s="229"/>
      <c r="EN192" s="229"/>
      <c r="EO192" s="229"/>
      <c r="EP192" s="229"/>
      <c r="EQ192" s="229"/>
      <c r="ER192" s="229"/>
      <c r="ES192" s="229"/>
      <c r="ET192" s="229"/>
      <c r="EU192" s="229"/>
      <c r="EV192" s="229"/>
      <c r="EW192" s="229"/>
      <c r="EX192" s="229"/>
      <c r="EY192" s="229"/>
      <c r="EZ192" s="229"/>
      <c r="FA192" s="229"/>
      <c r="FB192" s="229"/>
      <c r="FC192" s="229"/>
      <c r="FD192" s="229"/>
      <c r="FE192" s="229"/>
      <c r="FF192" s="229"/>
      <c r="FG192" s="229"/>
      <c r="FH192" s="229"/>
      <c r="FI192" s="229"/>
      <c r="FJ192" s="229"/>
      <c r="FK192" s="229"/>
      <c r="FL192" s="229"/>
      <c r="FM192" s="229"/>
      <c r="FN192" s="229"/>
      <c r="FO192" s="229"/>
      <c r="FP192" s="229"/>
      <c r="FQ192" s="229"/>
      <c r="FR192" s="229"/>
      <c r="FS192" s="229"/>
      <c r="FT192" s="229"/>
      <c r="FU192" s="229"/>
      <c r="FV192" s="229"/>
      <c r="FW192" s="229"/>
      <c r="FX192" s="229"/>
      <c r="FY192" s="229"/>
      <c r="FZ192" s="229"/>
      <c r="GA192" s="229"/>
      <c r="GB192" s="229"/>
      <c r="GC192" s="229"/>
      <c r="GD192" s="229"/>
      <c r="GE192" s="229"/>
      <c r="GF192" s="229"/>
      <c r="GG192" s="229"/>
      <c r="GH192" s="229"/>
      <c r="GI192" s="229"/>
      <c r="GJ192" s="229"/>
      <c r="GK192" s="229"/>
      <c r="GL192" s="229"/>
      <c r="GM192" s="229"/>
      <c r="GN192" s="229"/>
      <c r="GO192" s="229"/>
      <c r="GP192" s="229"/>
      <c r="GQ192" s="229"/>
      <c r="GR192" s="229"/>
      <c r="GS192" s="229"/>
      <c r="GT192" s="229"/>
      <c r="GU192" s="229"/>
      <c r="GV192" s="229"/>
      <c r="GW192" s="229"/>
      <c r="GX192" s="229"/>
      <c r="GY192" s="229"/>
      <c r="GZ192" s="229"/>
      <c r="HA192" s="229"/>
      <c r="HB192" s="229"/>
      <c r="HC192" s="229"/>
      <c r="HD192" s="229"/>
      <c r="HE192" s="229"/>
      <c r="HF192" s="229"/>
      <c r="HG192" s="229"/>
      <c r="HH192" s="229"/>
      <c r="HI192" s="229"/>
      <c r="HJ192" s="229"/>
      <c r="HK192" s="229"/>
      <c r="HL192" s="229"/>
      <c r="HM192" s="229"/>
      <c r="HN192" s="229"/>
      <c r="HO192" s="229"/>
      <c r="HP192" s="229"/>
      <c r="HQ192" s="229"/>
      <c r="HR192" s="229"/>
      <c r="HS192" s="229"/>
      <c r="HT192" s="229"/>
      <c r="HU192" s="229"/>
      <c r="HV192" s="229"/>
      <c r="HW192" s="229"/>
      <c r="HX192" s="229"/>
      <c r="HY192" s="229"/>
      <c r="HZ192" s="229"/>
      <c r="IA192" s="229"/>
      <c r="IB192" s="229"/>
      <c r="IC192" s="229"/>
      <c r="ID192" s="229"/>
      <c r="IE192" s="229"/>
      <c r="IF192" s="229"/>
      <c r="IG192" s="229"/>
      <c r="IH192" s="229"/>
      <c r="II192" s="229"/>
      <c r="IJ192" s="229"/>
      <c r="IK192" s="229"/>
      <c r="IL192" s="229"/>
      <c r="IM192" s="229"/>
      <c r="IN192" s="229"/>
      <c r="IO192" s="229"/>
      <c r="IP192" s="229"/>
      <c r="IQ192" s="229"/>
      <c r="IR192" s="229"/>
      <c r="IS192" s="229"/>
      <c r="IT192" s="229"/>
      <c r="IU192" s="229"/>
      <c r="IV192" s="229"/>
      <c r="IW192" s="229"/>
      <c r="IX192" s="229"/>
      <c r="IY192" s="229"/>
      <c r="IZ192" s="229"/>
      <c r="JA192" s="229"/>
      <c r="JB192" s="229"/>
      <c r="JC192" s="229"/>
      <c r="JD192" s="229"/>
      <c r="JE192" s="229"/>
      <c r="JF192" s="229"/>
      <c r="JG192" s="229"/>
      <c r="JH192" s="229"/>
      <c r="JI192" s="229"/>
      <c r="JJ192" s="229"/>
      <c r="JK192" s="229"/>
      <c r="JL192" s="229"/>
      <c r="JM192" s="229"/>
      <c r="JN192" s="229"/>
      <c r="JO192" s="229"/>
      <c r="JP192" s="229"/>
      <c r="JQ192" s="229"/>
      <c r="JR192" s="229"/>
      <c r="JS192" s="229"/>
      <c r="JT192" s="229"/>
      <c r="JU192" s="229"/>
      <c r="JV192" s="229"/>
      <c r="JW192" s="229"/>
      <c r="JX192" s="229"/>
      <c r="JY192" s="229"/>
      <c r="JZ192" s="229"/>
      <c r="KA192" s="229"/>
      <c r="KB192" s="229"/>
      <c r="KC192" s="229"/>
      <c r="KD192" s="229"/>
      <c r="KE192" s="229"/>
      <c r="KF192" s="229"/>
      <c r="KG192" s="229"/>
      <c r="KH192" s="229"/>
      <c r="KI192" s="229"/>
      <c r="KJ192" s="229"/>
      <c r="KK192" s="229"/>
      <c r="KL192" s="229"/>
      <c r="KM192" s="229"/>
      <c r="KN192" s="229"/>
      <c r="KO192" s="229"/>
      <c r="KP192" s="229"/>
      <c r="KQ192" s="229"/>
      <c r="KR192" s="229"/>
      <c r="KS192" s="229"/>
      <c r="KT192" s="229"/>
      <c r="KU192" s="229"/>
      <c r="KV192" s="229"/>
      <c r="KW192" s="229"/>
      <c r="KX192" s="229"/>
      <c r="KY192" s="229"/>
      <c r="KZ192" s="229"/>
      <c r="LA192" s="229"/>
      <c r="LB192" s="229"/>
      <c r="LC192" s="229"/>
      <c r="LD192" s="229"/>
      <c r="LE192" s="229"/>
      <c r="LF192" s="229"/>
      <c r="LG192" s="229"/>
      <c r="LH192" s="229"/>
      <c r="LI192" s="229"/>
      <c r="LJ192" s="229"/>
      <c r="LK192" s="229"/>
      <c r="LL192" s="229"/>
      <c r="LM192" s="229"/>
      <c r="LN192" s="229"/>
      <c r="LO192" s="229"/>
      <c r="LP192" s="229"/>
      <c r="LQ192" s="229"/>
      <c r="LR192" s="229"/>
      <c r="LS192" s="229"/>
      <c r="LT192" s="229"/>
      <c r="LU192" s="229"/>
      <c r="LV192" s="229"/>
      <c r="LW192" s="229"/>
      <c r="LX192" s="229"/>
      <c r="LY192" s="229"/>
      <c r="LZ192" s="229"/>
      <c r="MA192" s="229"/>
      <c r="MB192" s="229"/>
      <c r="MC192" s="229"/>
      <c r="MD192" s="229"/>
      <c r="ME192" s="229"/>
      <c r="MF192" s="229"/>
      <c r="MG192" s="229"/>
      <c r="MH192" s="229"/>
      <c r="MI192" s="229"/>
      <c r="MJ192" s="229"/>
      <c r="MK192" s="229"/>
      <c r="ML192" s="229"/>
      <c r="MM192" s="229"/>
      <c r="MN192" s="229"/>
      <c r="MO192" s="229"/>
      <c r="MP192" s="229"/>
      <c r="MQ192" s="229"/>
      <c r="MR192" s="229"/>
      <c r="MS192" s="229"/>
      <c r="MT192" s="229"/>
      <c r="MU192" s="229"/>
      <c r="MV192" s="229"/>
      <c r="MW192" s="229"/>
      <c r="MX192" s="229"/>
      <c r="MY192" s="229"/>
      <c r="MZ192" s="229"/>
      <c r="NA192" s="229"/>
      <c r="NB192" s="229"/>
      <c r="NC192" s="229"/>
      <c r="ND192" s="229"/>
      <c r="NE192" s="229"/>
      <c r="NF192" s="229"/>
      <c r="NG192" s="229"/>
      <c r="NH192" s="229"/>
      <c r="NI192" s="229"/>
      <c r="NJ192" s="229"/>
      <c r="NK192" s="229"/>
      <c r="NL192" s="229"/>
      <c r="NM192" s="229"/>
      <c r="NN192" s="229"/>
      <c r="NO192" s="229"/>
      <c r="NP192" s="229"/>
      <c r="NQ192" s="229"/>
      <c r="NR192" s="229"/>
      <c r="NS192" s="229"/>
      <c r="NT192" s="229"/>
      <c r="NU192" s="229"/>
      <c r="NV192" s="229"/>
      <c r="NW192" s="229"/>
      <c r="NX192" s="229"/>
      <c r="NY192" s="229"/>
      <c r="NZ192" s="229"/>
      <c r="OA192" s="229"/>
      <c r="OB192" s="229"/>
      <c r="OC192" s="229"/>
      <c r="OD192" s="229"/>
      <c r="OE192" s="229"/>
      <c r="OF192" s="229"/>
      <c r="OG192" s="229"/>
      <c r="OH192" s="229"/>
      <c r="OI192" s="229"/>
      <c r="OJ192" s="229"/>
      <c r="OK192" s="229"/>
      <c r="OL192" s="229"/>
      <c r="OM192" s="229"/>
      <c r="ON192" s="229"/>
      <c r="OO192" s="229"/>
      <c r="OP192" s="229"/>
      <c r="OQ192" s="229"/>
      <c r="OR192" s="229"/>
      <c r="OS192" s="229"/>
      <c r="OT192" s="229"/>
      <c r="OU192" s="229"/>
      <c r="OV192" s="229"/>
      <c r="OW192" s="229"/>
      <c r="OX192" s="229"/>
      <c r="OY192" s="229"/>
      <c r="OZ192" s="229"/>
      <c r="PA192" s="229"/>
      <c r="PB192" s="229"/>
      <c r="PC192" s="229"/>
      <c r="PD192" s="229"/>
      <c r="PE192" s="229"/>
      <c r="PF192" s="229"/>
      <c r="PG192" s="229"/>
      <c r="PH192" s="229"/>
      <c r="PI192" s="229"/>
      <c r="PJ192" s="229"/>
      <c r="PK192" s="229"/>
      <c r="PL192" s="229"/>
      <c r="PM192" s="229"/>
      <c r="PN192" s="229"/>
      <c r="PO192" s="229"/>
      <c r="PP192" s="229"/>
      <c r="PQ192" s="229"/>
      <c r="PR192" s="229"/>
      <c r="PS192" s="229"/>
      <c r="PT192" s="229"/>
      <c r="PU192" s="229"/>
      <c r="PV192" s="229"/>
      <c r="PW192" s="229"/>
      <c r="PX192" s="229"/>
      <c r="PY192" s="229"/>
      <c r="PZ192" s="229"/>
      <c r="QA192" s="229"/>
      <c r="QB192" s="229"/>
      <c r="QC192" s="229"/>
      <c r="QD192" s="229"/>
      <c r="QE192" s="229"/>
      <c r="QF192" s="229"/>
      <c r="QG192" s="229"/>
      <c r="QH192" s="229"/>
      <c r="QI192" s="229"/>
      <c r="QJ192" s="229"/>
      <c r="QK192" s="229"/>
      <c r="QL192" s="229"/>
      <c r="QM192" s="229"/>
      <c r="QN192" s="229"/>
      <c r="QO192" s="229"/>
      <c r="QP192" s="229"/>
      <c r="QQ192" s="229"/>
      <c r="QR192" s="229"/>
      <c r="QS192" s="229"/>
      <c r="QT192" s="229"/>
      <c r="QU192" s="229"/>
      <c r="QV192" s="229"/>
      <c r="QW192" s="229"/>
      <c r="QX192" s="229"/>
      <c r="QY192" s="229"/>
      <c r="QZ192" s="229"/>
      <c r="RA192" s="229"/>
      <c r="RB192" s="229"/>
      <c r="RC192" s="229"/>
      <c r="RD192" s="229"/>
      <c r="RE192" s="229"/>
      <c r="RF192" s="229"/>
      <c r="RG192" s="229"/>
      <c r="RH192" s="229"/>
      <c r="RI192" s="229"/>
      <c r="RJ192" s="229"/>
      <c r="RK192" s="229"/>
      <c r="RL192" s="229"/>
      <c r="RM192" s="229"/>
      <c r="RN192" s="229"/>
      <c r="RO192" s="229"/>
      <c r="RP192" s="229"/>
      <c r="RQ192" s="229"/>
      <c r="RR192" s="229"/>
      <c r="RS192" s="229"/>
      <c r="RT192" s="229"/>
      <c r="RU192" s="229"/>
      <c r="RV192" s="229"/>
      <c r="RW192" s="229"/>
      <c r="RX192" s="229"/>
      <c r="RY192" s="229"/>
      <c r="RZ192" s="229"/>
      <c r="SA192" s="229"/>
      <c r="SB192" s="229"/>
      <c r="SC192" s="229"/>
      <c r="SD192" s="229"/>
      <c r="SE192" s="229"/>
      <c r="SF192" s="229"/>
      <c r="SG192" s="229"/>
      <c r="SH192" s="229"/>
      <c r="SI192" s="229"/>
      <c r="SJ192" s="229"/>
      <c r="SK192" s="229"/>
      <c r="SL192" s="229"/>
      <c r="SM192" s="229"/>
      <c r="SN192" s="229"/>
      <c r="SO192" s="229"/>
      <c r="SP192" s="229"/>
      <c r="SQ192" s="229"/>
      <c r="SR192" s="229"/>
      <c r="SS192" s="229"/>
      <c r="ST192" s="229"/>
      <c r="SU192" s="229"/>
      <c r="SV192" s="229"/>
      <c r="SW192" s="229"/>
      <c r="SX192" s="229"/>
      <c r="SY192" s="229"/>
      <c r="SZ192" s="229"/>
      <c r="TA192" s="229"/>
      <c r="TB192" s="229"/>
      <c r="TC192" s="229"/>
      <c r="TD192" s="229"/>
      <c r="TE192" s="229"/>
      <c r="TF192" s="229"/>
      <c r="TG192" s="229"/>
      <c r="TH192" s="229"/>
      <c r="TI192" s="229"/>
      <c r="TJ192" s="229"/>
      <c r="TK192" s="229"/>
      <c r="TL192" s="229"/>
      <c r="TM192" s="229"/>
      <c r="TN192" s="229"/>
      <c r="TO192" s="229"/>
      <c r="TP192" s="229"/>
      <c r="TQ192" s="229"/>
      <c r="TR192" s="229"/>
      <c r="TS192" s="229"/>
      <c r="TT192" s="229"/>
      <c r="TU192" s="229"/>
      <c r="TV192" s="229"/>
      <c r="TW192" s="229"/>
      <c r="TX192" s="229"/>
      <c r="TY192" s="229"/>
      <c r="TZ192" s="229"/>
      <c r="UA192" s="229"/>
      <c r="UB192" s="229"/>
      <c r="UC192" s="229"/>
      <c r="UD192" s="229"/>
      <c r="UE192" s="229"/>
      <c r="UF192" s="229"/>
      <c r="UG192" s="229"/>
      <c r="UH192" s="229"/>
      <c r="UI192" s="229"/>
      <c r="UJ192" s="229"/>
      <c r="UK192" s="229"/>
      <c r="UL192" s="229"/>
      <c r="UM192" s="229"/>
      <c r="UN192" s="229"/>
      <c r="UO192" s="229"/>
      <c r="UP192" s="229"/>
      <c r="UQ192" s="229"/>
      <c r="UR192" s="229"/>
      <c r="US192" s="229"/>
      <c r="UT192" s="229"/>
      <c r="UU192" s="229"/>
      <c r="UV192" s="229"/>
      <c r="UW192" s="229"/>
      <c r="UX192" s="229"/>
      <c r="UY192" s="229"/>
      <c r="UZ192" s="229"/>
      <c r="VA192" s="229"/>
      <c r="VB192" s="229"/>
      <c r="VC192" s="229"/>
      <c r="VD192" s="229"/>
      <c r="VE192" s="229"/>
      <c r="VF192" s="229"/>
      <c r="VG192" s="229"/>
      <c r="VH192" s="229"/>
      <c r="VI192" s="229"/>
      <c r="VJ192" s="229"/>
      <c r="VK192" s="229"/>
      <c r="VL192" s="229"/>
      <c r="VM192" s="229"/>
      <c r="VN192" s="229"/>
      <c r="VO192" s="229"/>
      <c r="VP192" s="229"/>
      <c r="VQ192" s="229"/>
      <c r="VR192" s="229"/>
      <c r="VS192" s="229"/>
      <c r="VT192" s="229"/>
      <c r="VU192" s="229"/>
      <c r="VV192" s="229"/>
      <c r="VW192" s="229"/>
      <c r="VX192" s="229"/>
      <c r="VY192" s="229"/>
      <c r="VZ192" s="229"/>
      <c r="WA192" s="229"/>
      <c r="WB192" s="229"/>
      <c r="WC192" s="229"/>
      <c r="WD192" s="229"/>
      <c r="WE192" s="229"/>
      <c r="WF192" s="229"/>
      <c r="WG192" s="229"/>
      <c r="WH192" s="229"/>
      <c r="WI192" s="229"/>
      <c r="WJ192" s="229"/>
      <c r="WK192" s="229"/>
      <c r="WL192" s="229"/>
      <c r="WM192" s="229"/>
      <c r="WN192" s="229"/>
      <c r="WO192" s="229"/>
      <c r="WP192" s="229"/>
      <c r="WQ192" s="229"/>
      <c r="WR192" s="229"/>
      <c r="WS192" s="229"/>
      <c r="WT192" s="229"/>
      <c r="WU192" s="229"/>
      <c r="WV192" s="229"/>
      <c r="WW192" s="229"/>
      <c r="WX192" s="229"/>
      <c r="WY192" s="229"/>
      <c r="WZ192" s="229"/>
      <c r="XA192" s="229"/>
      <c r="XB192" s="229"/>
      <c r="XC192" s="229"/>
      <c r="XD192" s="229"/>
      <c r="XE192" s="229"/>
      <c r="XF192" s="229"/>
      <c r="XG192" s="229"/>
      <c r="XH192" s="229"/>
      <c r="XI192" s="229"/>
      <c r="XJ192" s="229"/>
      <c r="XK192" s="229"/>
      <c r="XL192" s="229"/>
      <c r="XM192" s="229"/>
      <c r="XN192" s="229"/>
      <c r="XO192" s="229"/>
      <c r="XP192" s="229"/>
      <c r="XQ192" s="229"/>
      <c r="XR192" s="229"/>
      <c r="XS192" s="229"/>
      <c r="XT192" s="229"/>
      <c r="XU192" s="229"/>
      <c r="XV192" s="229"/>
      <c r="XW192" s="229"/>
      <c r="XX192" s="229"/>
      <c r="XY192" s="229"/>
      <c r="XZ192" s="229"/>
      <c r="YA192" s="229"/>
      <c r="YB192" s="229"/>
      <c r="YC192" s="229"/>
      <c r="YD192" s="229"/>
      <c r="YE192" s="229"/>
      <c r="YF192" s="229"/>
      <c r="YG192" s="229"/>
      <c r="YH192" s="229"/>
      <c r="YI192" s="229"/>
      <c r="YJ192" s="229"/>
      <c r="YK192" s="229"/>
      <c r="YL192" s="229"/>
      <c r="YM192" s="229"/>
      <c r="YN192" s="229"/>
      <c r="YO192" s="229"/>
      <c r="YP192" s="229"/>
      <c r="YQ192" s="229"/>
      <c r="YR192" s="229"/>
      <c r="YS192" s="229"/>
      <c r="YT192" s="229"/>
      <c r="YU192" s="229"/>
      <c r="YV192" s="229"/>
      <c r="YW192" s="229"/>
      <c r="YX192" s="229"/>
      <c r="YY192" s="229"/>
      <c r="YZ192" s="229"/>
      <c r="ZA192" s="229"/>
      <c r="ZB192" s="229"/>
      <c r="ZC192" s="229"/>
      <c r="ZD192" s="229"/>
      <c r="ZE192" s="229"/>
      <c r="ZF192" s="229"/>
      <c r="ZG192" s="229"/>
      <c r="ZH192" s="229"/>
      <c r="ZI192" s="229"/>
      <c r="ZJ192" s="229"/>
      <c r="ZK192" s="229"/>
      <c r="ZL192" s="229"/>
      <c r="ZM192" s="229"/>
      <c r="ZN192" s="229"/>
      <c r="ZO192" s="229"/>
      <c r="ZP192" s="229"/>
      <c r="ZQ192" s="229"/>
      <c r="ZR192" s="229"/>
      <c r="ZS192" s="229"/>
      <c r="ZT192" s="229"/>
      <c r="ZU192" s="229"/>
      <c r="ZV192" s="229"/>
      <c r="ZW192" s="229"/>
      <c r="ZX192" s="229"/>
      <c r="ZY192" s="229"/>
      <c r="ZZ192" s="229"/>
      <c r="AAA192" s="229"/>
      <c r="AAB192" s="229"/>
      <c r="AAC192" s="229"/>
      <c r="AAD192" s="229"/>
      <c r="AAE192" s="229"/>
      <c r="AAF192" s="229"/>
      <c r="AAG192" s="229"/>
      <c r="AAH192" s="229"/>
      <c r="AAI192" s="229"/>
      <c r="AAJ192" s="229"/>
      <c r="AAK192" s="229"/>
      <c r="AAL192" s="229"/>
      <c r="AAM192" s="229"/>
      <c r="AAN192" s="229"/>
      <c r="AAO192" s="229"/>
      <c r="AAP192" s="229"/>
      <c r="AAQ192" s="229"/>
      <c r="AAR192" s="229"/>
      <c r="AAS192" s="229"/>
      <c r="AAT192" s="229"/>
      <c r="AAU192" s="229"/>
      <c r="AAV192" s="229"/>
      <c r="AAW192" s="229"/>
      <c r="AAX192" s="229"/>
      <c r="AAY192" s="229"/>
      <c r="AAZ192" s="229"/>
      <c r="ABA192" s="229"/>
      <c r="ABB192" s="229"/>
      <c r="ABC192" s="229"/>
      <c r="ABD192" s="229"/>
      <c r="ABE192" s="229"/>
      <c r="ABF192" s="229"/>
      <c r="ABG192" s="229"/>
      <c r="ABH192" s="229"/>
      <c r="ABI192" s="229"/>
      <c r="ABJ192" s="229"/>
      <c r="ABK192" s="229"/>
      <c r="ABL192" s="229"/>
      <c r="ABM192" s="229"/>
      <c r="ABN192" s="229"/>
      <c r="ABO192" s="229"/>
      <c r="ABP192" s="229"/>
      <c r="ABQ192" s="229"/>
      <c r="ABR192" s="229"/>
      <c r="ABS192" s="229"/>
      <c r="ABT192" s="229"/>
      <c r="ABU192" s="229"/>
      <c r="ABV192" s="229"/>
      <c r="ABW192" s="229"/>
      <c r="ABX192" s="229"/>
      <c r="ABY192" s="229"/>
      <c r="ABZ192" s="229"/>
      <c r="ACA192" s="229"/>
      <c r="ACB192" s="229"/>
      <c r="ACC192" s="229"/>
      <c r="ACD192" s="229"/>
      <c r="ACE192" s="229"/>
      <c r="ACF192" s="229"/>
      <c r="ACG192" s="229"/>
      <c r="ACH192" s="229"/>
      <c r="ACI192" s="229"/>
      <c r="ACJ192" s="229"/>
      <c r="ACK192" s="229"/>
      <c r="ACL192" s="229"/>
      <c r="ACM192" s="229"/>
      <c r="ACN192" s="229"/>
      <c r="ACO192" s="229"/>
      <c r="ACP192" s="229"/>
      <c r="ACQ192" s="229"/>
      <c r="ACR192" s="229"/>
      <c r="ACS192" s="229"/>
      <c r="ACT192" s="229"/>
      <c r="ACU192" s="229"/>
      <c r="ACV192" s="229"/>
      <c r="ACW192" s="229"/>
      <c r="ACX192" s="229"/>
      <c r="ACY192" s="229"/>
      <c r="ACZ192" s="229"/>
      <c r="ADA192" s="229"/>
      <c r="ADB192" s="229"/>
      <c r="ADC192" s="229"/>
      <c r="ADD192" s="229"/>
      <c r="ADE192" s="229"/>
      <c r="ADF192" s="229"/>
      <c r="ADG192" s="229"/>
      <c r="ADH192" s="229"/>
      <c r="ADI192" s="229"/>
      <c r="ADJ192" s="229"/>
      <c r="ADK192" s="229"/>
      <c r="ADL192" s="229"/>
      <c r="ADM192" s="229"/>
      <c r="ADN192" s="229"/>
      <c r="ADO192" s="229"/>
      <c r="ADP192" s="229"/>
      <c r="ADQ192" s="229"/>
      <c r="ADR192" s="229"/>
      <c r="ADS192" s="229"/>
      <c r="ADT192" s="229"/>
      <c r="ADU192" s="229"/>
      <c r="ADV192" s="229"/>
      <c r="ADW192" s="229"/>
      <c r="ADX192" s="229"/>
      <c r="ADY192" s="229"/>
      <c r="ADZ192" s="229"/>
      <c r="AEA192" s="229"/>
      <c r="AEB192" s="229"/>
      <c r="AEC192" s="229"/>
      <c r="AED192" s="229"/>
      <c r="AEE192" s="229"/>
      <c r="AEF192" s="229"/>
      <c r="AEG192" s="229"/>
      <c r="AEH192" s="229"/>
      <c r="AEI192" s="229"/>
      <c r="AEJ192" s="229"/>
      <c r="AEK192" s="229"/>
      <c r="AEL192" s="229"/>
      <c r="AEM192" s="229"/>
      <c r="AEN192" s="229"/>
      <c r="AEO192" s="229"/>
      <c r="AEP192" s="229"/>
      <c r="AEQ192" s="229"/>
      <c r="AER192" s="229"/>
      <c r="AES192" s="229"/>
      <c r="AET192" s="229"/>
      <c r="AEU192" s="229"/>
      <c r="AEV192" s="229"/>
      <c r="AEW192" s="229"/>
      <c r="AEX192" s="229"/>
      <c r="AEY192" s="229"/>
      <c r="AEZ192" s="229"/>
      <c r="AFA192" s="229"/>
      <c r="AFB192" s="229"/>
      <c r="AFC192" s="229"/>
      <c r="AFD192" s="229"/>
      <c r="AFE192" s="229"/>
      <c r="AFF192" s="229"/>
      <c r="AFG192" s="229"/>
      <c r="AFH192" s="229"/>
      <c r="AFI192" s="229"/>
      <c r="AFJ192" s="229"/>
      <c r="AFK192" s="229"/>
      <c r="AFL192" s="229"/>
      <c r="AFM192" s="229"/>
      <c r="AFN192" s="229"/>
      <c r="AFO192" s="229"/>
      <c r="AFP192" s="229"/>
      <c r="AFQ192" s="229"/>
      <c r="AFR192" s="229"/>
      <c r="AFS192" s="229"/>
      <c r="AFT192" s="229"/>
      <c r="AFU192" s="229"/>
      <c r="AFV192" s="229"/>
      <c r="AFW192" s="229"/>
      <c r="AFX192" s="229"/>
      <c r="AFY192" s="229"/>
      <c r="AFZ192" s="229"/>
      <c r="AGA192" s="229"/>
      <c r="AGB192" s="229"/>
      <c r="AGC192" s="229"/>
      <c r="AGD192" s="229"/>
      <c r="AGE192" s="229"/>
      <c r="AGF192" s="229"/>
      <c r="AGG192" s="229"/>
      <c r="AGH192" s="229"/>
      <c r="AGI192" s="229"/>
      <c r="AGJ192" s="229"/>
      <c r="AGK192" s="229"/>
      <c r="AGL192" s="229"/>
      <c r="AGM192" s="229"/>
      <c r="AGN192" s="229"/>
      <c r="AGO192" s="229"/>
      <c r="AGP192" s="229"/>
      <c r="AGQ192" s="229"/>
      <c r="AGR192" s="229"/>
      <c r="AGS192" s="229"/>
      <c r="AGT192" s="229"/>
      <c r="AGU192" s="229"/>
      <c r="AGV192" s="229"/>
      <c r="AGW192" s="229"/>
      <c r="AGX192" s="229"/>
      <c r="AGY192" s="229"/>
      <c r="AGZ192" s="229"/>
      <c r="AHA192" s="229"/>
      <c r="AHB192" s="229"/>
      <c r="AHC192" s="229"/>
      <c r="AHD192" s="229"/>
      <c r="AHE192" s="229"/>
      <c r="AHF192" s="229"/>
      <c r="AHG192" s="229"/>
      <c r="AHH192" s="229"/>
      <c r="AHI192" s="229"/>
      <c r="AHJ192" s="229"/>
      <c r="AHK192" s="229"/>
      <c r="AHL192" s="229"/>
      <c r="AHM192" s="229"/>
      <c r="AHN192" s="229"/>
      <c r="AHO192" s="229"/>
      <c r="AHP192" s="229"/>
      <c r="AHQ192" s="229"/>
      <c r="AHR192" s="229"/>
      <c r="AHS192" s="229"/>
      <c r="AHT192" s="229"/>
      <c r="AHU192" s="229"/>
      <c r="AHV192" s="229"/>
      <c r="AHW192" s="229"/>
      <c r="AHX192" s="229"/>
      <c r="AHY192" s="229"/>
      <c r="AHZ192" s="229"/>
      <c r="AIA192" s="229"/>
      <c r="AIB192" s="229"/>
      <c r="AIC192" s="229"/>
      <c r="AID192" s="229"/>
      <c r="AIE192" s="229"/>
      <c r="AIF192" s="229"/>
      <c r="AIG192" s="229"/>
      <c r="AIH192" s="229"/>
      <c r="AII192" s="229"/>
      <c r="AIJ192" s="229"/>
      <c r="AIK192" s="229"/>
      <c r="AIL192" s="229"/>
      <c r="AIM192" s="229"/>
      <c r="AIN192" s="229"/>
      <c r="AIO192" s="229"/>
      <c r="AIP192" s="229"/>
      <c r="AIQ192" s="229"/>
      <c r="AIR192" s="229"/>
      <c r="AIS192" s="229"/>
      <c r="AIT192" s="229"/>
      <c r="AIU192" s="229"/>
      <c r="AIV192" s="229"/>
      <c r="AIW192" s="229"/>
      <c r="AIX192" s="229"/>
      <c r="AIY192" s="229"/>
      <c r="AIZ192" s="229"/>
      <c r="AJA192" s="229"/>
      <c r="AJB192" s="229"/>
      <c r="AJC192" s="229"/>
      <c r="AJD192" s="229"/>
      <c r="AJE192" s="229"/>
      <c r="AJF192" s="229"/>
      <c r="AJG192" s="229"/>
      <c r="AJH192" s="229"/>
      <c r="AJI192" s="229"/>
      <c r="AJJ192" s="229"/>
      <c r="AJK192" s="229"/>
      <c r="AJL192" s="229"/>
      <c r="AJM192" s="229"/>
      <c r="AJN192" s="229"/>
      <c r="AJO192" s="229"/>
      <c r="AJP192" s="229"/>
      <c r="AJQ192" s="229"/>
      <c r="AJR192" s="229"/>
      <c r="AJS192" s="229"/>
      <c r="AJT192" s="229"/>
      <c r="AJU192" s="229"/>
      <c r="AJV192" s="229"/>
      <c r="AJW192" s="229"/>
      <c r="AJX192" s="229"/>
      <c r="AJY192" s="229"/>
      <c r="AJZ192" s="229"/>
      <c r="AKA192" s="229"/>
      <c r="AKB192" s="229"/>
      <c r="AKC192" s="229"/>
      <c r="AKD192" s="229"/>
      <c r="AKE192" s="229"/>
      <c r="AKF192" s="229"/>
      <c r="AKG192" s="229"/>
      <c r="AKH192" s="229"/>
      <c r="AKI192" s="229"/>
      <c r="AKJ192" s="229"/>
      <c r="AKK192" s="229"/>
      <c r="AKL192" s="229"/>
      <c r="AKM192" s="229"/>
      <c r="AKN192" s="229"/>
      <c r="AKO192" s="229"/>
      <c r="AKP192" s="229"/>
      <c r="AKQ192" s="229"/>
      <c r="AKR192" s="229"/>
      <c r="AKS192" s="229"/>
      <c r="AKT192" s="229"/>
      <c r="AKU192" s="229"/>
      <c r="AKV192" s="229"/>
      <c r="AKW192" s="229"/>
      <c r="AKX192" s="229"/>
      <c r="AKY192" s="229"/>
      <c r="AKZ192" s="229"/>
      <c r="ALA192" s="229"/>
      <c r="ALB192" s="229"/>
      <c r="ALC192" s="229"/>
      <c r="ALD192" s="229"/>
      <c r="ALE192" s="229"/>
      <c r="ALF192" s="229"/>
      <c r="ALG192" s="229"/>
      <c r="ALH192" s="229"/>
      <c r="ALI192" s="229"/>
      <c r="ALJ192" s="229"/>
      <c r="ALK192" s="229"/>
      <c r="ALL192" s="229"/>
      <c r="ALM192" s="229"/>
      <c r="ALN192" s="229"/>
      <c r="ALO192" s="229"/>
      <c r="ALP192" s="229"/>
      <c r="ALQ192" s="229"/>
      <c r="ALR192" s="229"/>
      <c r="ALS192" s="229"/>
      <c r="ALT192" s="229"/>
      <c r="ALU192" s="229"/>
      <c r="ALV192" s="229"/>
      <c r="ALW192" s="229"/>
      <c r="ALX192" s="229"/>
      <c r="ALY192" s="229"/>
      <c r="ALZ192" s="229"/>
      <c r="AMA192" s="229"/>
      <c r="AMB192" s="229"/>
      <c r="AMC192" s="229"/>
      <c r="AMD192" s="229"/>
      <c r="AME192" s="229"/>
      <c r="AMF192" s="229"/>
      <c r="AMG192" s="229"/>
      <c r="AMH192" s="229"/>
      <c r="AMI192" s="229"/>
      <c r="AMJ192" s="229"/>
      <c r="AMK192" s="229"/>
      <c r="AML192" s="229"/>
      <c r="AMM192" s="229"/>
      <c r="AMN192" s="229"/>
      <c r="AMO192" s="229"/>
      <c r="AMP192" s="229"/>
      <c r="AMQ192" s="229"/>
      <c r="AMR192" s="229"/>
      <c r="AMS192" s="229"/>
      <c r="AMT192" s="229"/>
      <c r="AMU192" s="229"/>
      <c r="AMV192" s="229"/>
      <c r="AMW192" s="229"/>
      <c r="AMX192" s="229"/>
      <c r="AMY192" s="229"/>
      <c r="AMZ192" s="229"/>
      <c r="ANA192" s="229"/>
      <c r="ANB192" s="229"/>
      <c r="ANC192" s="229"/>
      <c r="AND192" s="229"/>
      <c r="ANE192" s="229"/>
      <c r="ANF192" s="229"/>
      <c r="ANG192" s="229"/>
      <c r="ANH192" s="229"/>
      <c r="ANI192" s="229"/>
      <c r="ANJ192" s="229"/>
      <c r="ANK192" s="229"/>
      <c r="ANL192" s="229"/>
      <c r="ANM192" s="229"/>
      <c r="ANN192" s="229"/>
      <c r="ANO192" s="229"/>
      <c r="ANP192" s="229"/>
      <c r="ANQ192" s="229"/>
      <c r="ANR192" s="229"/>
      <c r="ANS192" s="229"/>
      <c r="ANT192" s="229"/>
      <c r="ANU192" s="229"/>
      <c r="ANV192" s="229"/>
      <c r="ANW192" s="229"/>
      <c r="ANX192" s="229"/>
      <c r="ANY192" s="229"/>
      <c r="ANZ192" s="229"/>
      <c r="AOA192" s="229"/>
      <c r="AOB192" s="229"/>
      <c r="AOC192" s="229"/>
      <c r="AOD192" s="229"/>
      <c r="AOE192" s="229"/>
      <c r="AOF192" s="229"/>
      <c r="AOG192" s="229"/>
      <c r="AOH192" s="229"/>
      <c r="AOI192" s="229"/>
      <c r="AOJ192" s="229"/>
      <c r="AOK192" s="229"/>
      <c r="AOL192" s="229"/>
      <c r="AOM192" s="229"/>
      <c r="AON192" s="229"/>
      <c r="AOO192" s="229"/>
      <c r="AOP192" s="229"/>
      <c r="AOQ192" s="229"/>
      <c r="AOR192" s="229"/>
      <c r="AOS192" s="229"/>
      <c r="AOT192" s="229"/>
      <c r="AOU192" s="229"/>
      <c r="AOV192" s="229"/>
      <c r="AOW192" s="229"/>
      <c r="AOX192" s="229"/>
      <c r="AOY192" s="229"/>
      <c r="AOZ192" s="229"/>
      <c r="APA192" s="229"/>
      <c r="APB192" s="229"/>
      <c r="APC192" s="229"/>
      <c r="APD192" s="229"/>
      <c r="APE192" s="229"/>
      <c r="APF192" s="229"/>
      <c r="APG192" s="229"/>
      <c r="APH192" s="229"/>
      <c r="API192" s="229"/>
      <c r="APJ192" s="229"/>
      <c r="APK192" s="229"/>
      <c r="APL192" s="229"/>
      <c r="APM192" s="229"/>
      <c r="APN192" s="229"/>
      <c r="APO192" s="229"/>
      <c r="APP192" s="229"/>
      <c r="APQ192" s="229"/>
      <c r="APR192" s="229"/>
      <c r="APS192" s="229"/>
      <c r="APT192" s="229"/>
      <c r="APU192" s="229"/>
      <c r="APV192" s="229"/>
      <c r="APW192" s="229"/>
      <c r="APX192" s="229"/>
      <c r="APY192" s="229"/>
      <c r="APZ192" s="229"/>
      <c r="AQA192" s="229"/>
      <c r="AQB192" s="229"/>
      <c r="AQC192" s="229"/>
      <c r="AQD192" s="229"/>
      <c r="AQE192" s="229"/>
      <c r="AQF192" s="229"/>
      <c r="AQG192" s="229"/>
      <c r="AQH192" s="229"/>
      <c r="AQI192" s="229"/>
      <c r="AQJ192" s="229"/>
      <c r="AQK192" s="229"/>
      <c r="AQL192" s="229"/>
      <c r="AQM192" s="229"/>
      <c r="AQN192" s="229"/>
      <c r="AQO192" s="229"/>
      <c r="AQP192" s="229"/>
      <c r="AQQ192" s="229"/>
      <c r="AQR192" s="229"/>
      <c r="AQS192" s="229"/>
      <c r="AQT192" s="229"/>
      <c r="AQU192" s="229"/>
      <c r="AQV192" s="229"/>
      <c r="AQW192" s="229"/>
      <c r="AQX192" s="229"/>
      <c r="AQY192" s="229"/>
      <c r="AQZ192" s="229"/>
      <c r="ARA192" s="229"/>
      <c r="ARB192" s="229"/>
      <c r="ARC192" s="229"/>
      <c r="ARD192" s="229"/>
      <c r="ARE192" s="229"/>
      <c r="ARF192" s="229"/>
      <c r="ARG192" s="229"/>
      <c r="ARH192" s="229"/>
      <c r="ARI192" s="229"/>
      <c r="ARJ192" s="229"/>
      <c r="ARK192" s="229"/>
      <c r="ARL192" s="229"/>
      <c r="ARM192" s="229"/>
      <c r="ARN192" s="229"/>
      <c r="ARO192" s="229"/>
      <c r="ARP192" s="229"/>
      <c r="ARQ192" s="229"/>
      <c r="ARR192" s="229"/>
      <c r="ARS192" s="229"/>
      <c r="ART192" s="229"/>
      <c r="ARU192" s="229"/>
      <c r="ARV192" s="229"/>
      <c r="ARW192" s="229"/>
      <c r="ARX192" s="229"/>
      <c r="ARY192" s="229"/>
      <c r="ARZ192" s="229"/>
      <c r="ASA192" s="229"/>
      <c r="ASB192" s="229"/>
      <c r="ASC192" s="229"/>
      <c r="ASD192" s="229"/>
      <c r="ASE192" s="229"/>
      <c r="ASF192" s="229"/>
      <c r="ASG192" s="229"/>
      <c r="ASH192" s="229"/>
      <c r="ASI192" s="229"/>
      <c r="ASJ192" s="229"/>
      <c r="ASK192" s="229"/>
      <c r="ASL192" s="229"/>
      <c r="ASM192" s="229"/>
      <c r="ASN192" s="229"/>
      <c r="ASO192" s="229"/>
      <c r="ASP192" s="229"/>
      <c r="ASQ192" s="229"/>
      <c r="ASR192" s="229"/>
      <c r="ASS192" s="229"/>
      <c r="AST192" s="229"/>
      <c r="ASU192" s="229"/>
      <c r="ASV192" s="229"/>
      <c r="ASW192" s="229"/>
      <c r="ASX192" s="229"/>
      <c r="ASY192" s="229"/>
      <c r="ASZ192" s="229"/>
      <c r="ATA192" s="229"/>
      <c r="ATB192" s="229"/>
      <c r="ATC192" s="229"/>
      <c r="ATD192" s="229"/>
      <c r="ATE192" s="229"/>
      <c r="ATF192" s="229"/>
      <c r="ATG192" s="229"/>
      <c r="ATH192" s="229"/>
      <c r="ATI192" s="229"/>
      <c r="ATJ192" s="229"/>
      <c r="ATK192" s="229"/>
      <c r="ATL192" s="229"/>
      <c r="ATM192" s="229"/>
      <c r="ATN192" s="229"/>
      <c r="ATO192" s="229"/>
      <c r="ATP192" s="229"/>
      <c r="ATQ192" s="229"/>
      <c r="ATR192" s="229"/>
      <c r="ATS192" s="229"/>
      <c r="ATT192" s="229"/>
      <c r="ATU192" s="229"/>
      <c r="ATV192" s="229"/>
      <c r="ATW192" s="229"/>
      <c r="ATX192" s="229"/>
      <c r="ATY192" s="229"/>
      <c r="ATZ192" s="229"/>
      <c r="AUA192" s="229"/>
      <c r="AUB192" s="229"/>
      <c r="AUC192" s="229"/>
      <c r="AUD192" s="229"/>
      <c r="AUE192" s="229"/>
      <c r="AUF192" s="229"/>
      <c r="AUG192" s="229"/>
      <c r="AUH192" s="229"/>
      <c r="AUI192" s="229"/>
      <c r="AUJ192" s="229"/>
      <c r="AUK192" s="229"/>
      <c r="AUL192" s="229"/>
      <c r="AUM192" s="229"/>
      <c r="AUN192" s="229"/>
      <c r="AUO192" s="229"/>
      <c r="AUP192" s="229"/>
      <c r="AUQ192" s="229"/>
      <c r="AUR192" s="229"/>
      <c r="AUS192" s="229"/>
      <c r="AUT192" s="229"/>
      <c r="AUU192" s="229"/>
      <c r="AUV192" s="229"/>
      <c r="AUW192" s="229"/>
      <c r="AUX192" s="229"/>
      <c r="AUY192" s="229"/>
      <c r="AUZ192" s="229"/>
      <c r="AVA192" s="229"/>
      <c r="AVB192" s="229"/>
      <c r="AVC192" s="229"/>
      <c r="AVD192" s="229"/>
      <c r="AVE192" s="229"/>
      <c r="AVF192" s="229"/>
      <c r="AVG192" s="229"/>
      <c r="AVH192" s="229"/>
      <c r="AVI192" s="229"/>
      <c r="AVJ192" s="229"/>
      <c r="AVK192" s="229"/>
      <c r="AVL192" s="229"/>
      <c r="AVM192" s="229"/>
      <c r="AVN192" s="229"/>
      <c r="AVO192" s="229"/>
      <c r="AVP192" s="229"/>
      <c r="AVQ192" s="229"/>
      <c r="AVR192" s="229"/>
      <c r="AVS192" s="229"/>
      <c r="AVT192" s="229"/>
      <c r="AVU192" s="229"/>
      <c r="AVV192" s="229"/>
      <c r="AVW192" s="229"/>
      <c r="AVX192" s="229"/>
      <c r="AVY192" s="229"/>
      <c r="AVZ192" s="229"/>
      <c r="AWA192" s="229"/>
      <c r="AWB192" s="229"/>
      <c r="AWC192" s="229"/>
      <c r="AWD192" s="229"/>
      <c r="AWE192" s="229"/>
      <c r="AWF192" s="229"/>
      <c r="AWG192" s="229"/>
      <c r="AWH192" s="229"/>
      <c r="AWI192" s="229"/>
      <c r="AWJ192" s="229"/>
      <c r="AWK192" s="229"/>
      <c r="AWL192" s="229"/>
      <c r="AWM192" s="229"/>
      <c r="AWN192" s="229"/>
      <c r="AWO192" s="229"/>
      <c r="AWP192" s="229"/>
      <c r="AWQ192" s="229"/>
      <c r="AWR192" s="229"/>
      <c r="AWS192" s="229"/>
      <c r="AWT192" s="229"/>
      <c r="AWU192" s="229"/>
      <c r="AWV192" s="229"/>
      <c r="AWW192" s="229"/>
      <c r="AWX192" s="229"/>
      <c r="AWY192" s="229"/>
      <c r="AWZ192" s="229"/>
      <c r="AXA192" s="229"/>
      <c r="AXB192" s="229"/>
      <c r="AXC192" s="229"/>
      <c r="AXD192" s="229"/>
      <c r="AXE192" s="229"/>
      <c r="AXF192" s="229"/>
      <c r="AXG192" s="229"/>
      <c r="AXH192" s="229"/>
      <c r="AXI192" s="229"/>
      <c r="AXJ192" s="229"/>
      <c r="AXK192" s="229"/>
      <c r="AXL192" s="229"/>
      <c r="AXM192" s="229"/>
      <c r="AXN192" s="229"/>
      <c r="AXO192" s="229"/>
      <c r="AXP192" s="229"/>
      <c r="AXQ192" s="229"/>
      <c r="AXR192" s="229"/>
      <c r="AXS192" s="229"/>
      <c r="AXT192" s="229"/>
      <c r="AXU192" s="229"/>
      <c r="AXV192" s="229"/>
      <c r="AXW192" s="229"/>
      <c r="AXX192" s="229"/>
      <c r="AXY192" s="229"/>
      <c r="AXZ192" s="229"/>
      <c r="AYA192" s="229"/>
      <c r="AYB192" s="229"/>
      <c r="AYC192" s="229"/>
      <c r="AYD192" s="229"/>
      <c r="AYE192" s="229"/>
      <c r="AYF192" s="229"/>
      <c r="AYG192" s="229"/>
      <c r="AYH192" s="229"/>
      <c r="AYI192" s="229"/>
      <c r="AYJ192" s="229"/>
      <c r="AYK192" s="229"/>
      <c r="AYL192" s="229"/>
      <c r="AYM192" s="229"/>
      <c r="AYN192" s="229"/>
      <c r="AYO192" s="229"/>
      <c r="AYP192" s="229"/>
      <c r="AYQ192" s="229"/>
      <c r="AYR192" s="229"/>
      <c r="AYS192" s="229"/>
      <c r="AYT192" s="229"/>
      <c r="AYU192" s="229"/>
      <c r="AYV192" s="229"/>
      <c r="AYW192" s="229"/>
      <c r="AYX192" s="229"/>
      <c r="AYY192" s="229"/>
      <c r="AYZ192" s="229"/>
      <c r="AZA192" s="229"/>
      <c r="AZB192" s="229"/>
      <c r="AZC192" s="229"/>
      <c r="AZD192" s="229"/>
      <c r="AZE192" s="229"/>
      <c r="AZF192" s="229"/>
      <c r="AZG192" s="229"/>
      <c r="AZH192" s="229"/>
      <c r="AZI192" s="229"/>
      <c r="AZJ192" s="229"/>
      <c r="AZK192" s="229"/>
      <c r="AZL192" s="229"/>
      <c r="AZM192" s="229"/>
      <c r="AZN192" s="229"/>
      <c r="AZO192" s="229"/>
      <c r="AZP192" s="229"/>
      <c r="AZQ192" s="229"/>
      <c r="AZR192" s="229"/>
      <c r="AZS192" s="229"/>
      <c r="AZT192" s="229"/>
      <c r="AZU192" s="229"/>
      <c r="AZV192" s="229"/>
      <c r="AZW192" s="229"/>
      <c r="AZX192" s="229"/>
      <c r="AZY192" s="229"/>
      <c r="AZZ192" s="229"/>
      <c r="BAA192" s="229"/>
      <c r="BAB192" s="229"/>
      <c r="BAC192" s="229"/>
      <c r="BAD192" s="229"/>
      <c r="BAE192" s="229"/>
      <c r="BAF192" s="229"/>
      <c r="BAG192" s="229"/>
      <c r="BAH192" s="229"/>
      <c r="BAI192" s="229"/>
      <c r="BAJ192" s="229"/>
      <c r="BAK192" s="229"/>
      <c r="BAL192" s="229"/>
      <c r="BAM192" s="229"/>
      <c r="BAN192" s="229"/>
      <c r="BAO192" s="229"/>
      <c r="BAP192" s="229"/>
      <c r="BAQ192" s="229"/>
      <c r="BAR192" s="229"/>
      <c r="BAS192" s="229"/>
      <c r="BAT192" s="229"/>
      <c r="BAU192" s="229"/>
      <c r="BAV192" s="229"/>
      <c r="BAW192" s="229"/>
      <c r="BAX192" s="229"/>
      <c r="BAY192" s="229"/>
      <c r="BAZ192" s="229"/>
      <c r="BBA192" s="229"/>
      <c r="BBB192" s="229"/>
      <c r="BBC192" s="229"/>
      <c r="BBD192" s="229"/>
      <c r="BBE192" s="229"/>
      <c r="BBF192" s="229"/>
      <c r="BBG192" s="229"/>
      <c r="BBH192" s="229"/>
      <c r="BBI192" s="229"/>
      <c r="BBJ192" s="229"/>
      <c r="BBK192" s="229"/>
      <c r="BBL192" s="229"/>
      <c r="BBM192" s="229"/>
      <c r="BBN192" s="229"/>
      <c r="BBO192" s="229"/>
      <c r="BBP192" s="229"/>
      <c r="BBQ192" s="229"/>
      <c r="BBR192" s="229"/>
      <c r="BBS192" s="229"/>
      <c r="BBT192" s="229"/>
      <c r="BBU192" s="229"/>
      <c r="BBV192" s="229"/>
      <c r="BBW192" s="229"/>
      <c r="BBX192" s="229"/>
      <c r="BBY192" s="229"/>
      <c r="BBZ192" s="229"/>
      <c r="BCA192" s="229"/>
      <c r="BCB192" s="229"/>
      <c r="BCC192" s="229"/>
      <c r="BCD192" s="229"/>
      <c r="BCE192" s="229"/>
      <c r="BCF192" s="229"/>
      <c r="BCG192" s="229"/>
      <c r="BCH192" s="229"/>
      <c r="BCI192" s="229"/>
      <c r="BCJ192" s="229"/>
      <c r="BCK192" s="229"/>
      <c r="BCL192" s="229"/>
      <c r="BCM192" s="229"/>
      <c r="BCN192" s="229"/>
      <c r="BCO192" s="229"/>
      <c r="BCP192" s="229"/>
      <c r="BCQ192" s="229"/>
      <c r="BCR192" s="229"/>
      <c r="BCS192" s="229"/>
      <c r="BCT192" s="229"/>
      <c r="BCU192" s="229"/>
      <c r="BCV192" s="229"/>
      <c r="BCW192" s="229"/>
      <c r="BCX192" s="229"/>
      <c r="BCY192" s="229"/>
      <c r="BCZ192" s="229"/>
      <c r="BDA192" s="229"/>
      <c r="BDB192" s="229"/>
      <c r="BDC192" s="229"/>
      <c r="BDD192" s="229"/>
      <c r="BDE192" s="229"/>
      <c r="BDF192" s="229"/>
      <c r="BDG192" s="229"/>
      <c r="BDH192" s="229"/>
      <c r="BDI192" s="229"/>
      <c r="BDJ192" s="229"/>
      <c r="BDK192" s="229"/>
      <c r="BDL192" s="229"/>
      <c r="BDM192" s="229"/>
      <c r="BDN192" s="229"/>
      <c r="BDO192" s="229"/>
      <c r="BDP192" s="229"/>
      <c r="BDQ192" s="229"/>
      <c r="BDR192" s="229"/>
      <c r="BDS192" s="229"/>
      <c r="BDT192" s="229"/>
      <c r="BDU192" s="229"/>
      <c r="BDV192" s="229"/>
      <c r="BDW192" s="229"/>
      <c r="BDX192" s="229"/>
      <c r="BDY192" s="229"/>
      <c r="BDZ192" s="229"/>
      <c r="BEA192" s="229"/>
      <c r="BEB192" s="229"/>
      <c r="BEC192" s="229"/>
      <c r="BED192" s="229"/>
      <c r="BEE192" s="229"/>
      <c r="BEF192" s="229"/>
      <c r="BEG192" s="229"/>
      <c r="BEH192" s="229"/>
      <c r="BEI192" s="229"/>
      <c r="BEJ192" s="229"/>
      <c r="BEK192" s="229"/>
      <c r="BEL192" s="229"/>
      <c r="BEM192" s="229"/>
      <c r="BEN192" s="229"/>
      <c r="BEO192" s="229"/>
      <c r="BEP192" s="229"/>
      <c r="BEQ192" s="229"/>
      <c r="BER192" s="229"/>
      <c r="BES192" s="229"/>
      <c r="BET192" s="229"/>
      <c r="BEU192" s="229"/>
      <c r="BEV192" s="229"/>
      <c r="BEW192" s="229"/>
      <c r="BEX192" s="229"/>
      <c r="BEY192" s="229"/>
      <c r="BEZ192" s="229"/>
      <c r="BFA192" s="229"/>
      <c r="BFB192" s="229"/>
      <c r="BFC192" s="229"/>
      <c r="BFD192" s="229"/>
      <c r="BFE192" s="229"/>
      <c r="BFF192" s="229"/>
      <c r="BFG192" s="229"/>
      <c r="BFH192" s="229"/>
      <c r="BFI192" s="229"/>
      <c r="BFJ192" s="229"/>
      <c r="BFK192" s="229"/>
      <c r="BFL192" s="229"/>
      <c r="BFM192" s="229"/>
      <c r="BFN192" s="229"/>
      <c r="BFO192" s="229"/>
      <c r="BFP192" s="229"/>
      <c r="BFQ192" s="229"/>
      <c r="BFR192" s="229"/>
      <c r="BFS192" s="229"/>
      <c r="BFT192" s="229"/>
      <c r="BFU192" s="229"/>
      <c r="BFV192" s="229"/>
      <c r="BFW192" s="229"/>
      <c r="BFX192" s="229"/>
      <c r="BFY192" s="229"/>
      <c r="BFZ192" s="229"/>
      <c r="BGA192" s="229"/>
      <c r="BGB192" s="229"/>
      <c r="BGC192" s="229"/>
      <c r="BGD192" s="229"/>
      <c r="BGE192" s="229"/>
      <c r="BGF192" s="229"/>
      <c r="BGG192" s="229"/>
      <c r="BGH192" s="229"/>
      <c r="BGI192" s="229"/>
      <c r="BGJ192" s="229"/>
      <c r="BGK192" s="229"/>
      <c r="BGL192" s="229"/>
      <c r="BGM192" s="229"/>
      <c r="BGN192" s="229"/>
      <c r="BGO192" s="229"/>
      <c r="BGP192" s="229"/>
      <c r="BGQ192" s="229"/>
      <c r="BGR192" s="229"/>
      <c r="BGS192" s="229"/>
      <c r="BGT192" s="229"/>
      <c r="BGU192" s="229"/>
      <c r="BGV192" s="229"/>
      <c r="BGW192" s="229"/>
      <c r="BGX192" s="229"/>
      <c r="BGY192" s="229"/>
      <c r="BGZ192" s="229"/>
      <c r="BHA192" s="229"/>
      <c r="BHB192" s="229"/>
      <c r="BHC192" s="229"/>
      <c r="BHD192" s="229"/>
      <c r="BHE192" s="229"/>
      <c r="BHF192" s="229"/>
      <c r="BHG192" s="229"/>
      <c r="BHH192" s="229"/>
      <c r="BHI192" s="229"/>
      <c r="BHJ192" s="229"/>
      <c r="BHK192" s="229"/>
      <c r="BHL192" s="229"/>
      <c r="BHM192" s="229"/>
      <c r="BHN192" s="229"/>
      <c r="BHO192" s="229"/>
      <c r="BHP192" s="229"/>
      <c r="BHQ192" s="229"/>
      <c r="BHR192" s="229"/>
      <c r="BHS192" s="229"/>
      <c r="BHT192" s="229"/>
      <c r="BHU192" s="229"/>
      <c r="BHV192" s="229"/>
      <c r="BHW192" s="229"/>
      <c r="BHX192" s="229"/>
      <c r="BHY192" s="229"/>
      <c r="BHZ192" s="229"/>
      <c r="BIA192" s="229"/>
      <c r="BIB192" s="229"/>
      <c r="BIC192" s="229"/>
      <c r="BID192" s="229"/>
      <c r="BIE192" s="229"/>
      <c r="BIF192" s="229"/>
      <c r="BIG192" s="229"/>
      <c r="BIH192" s="229"/>
      <c r="BII192" s="229"/>
      <c r="BIJ192" s="229"/>
      <c r="BIK192" s="229"/>
      <c r="BIL192" s="229"/>
      <c r="BIM192" s="229"/>
      <c r="BIN192" s="229"/>
      <c r="BIO192" s="229"/>
      <c r="BIP192" s="229"/>
      <c r="BIQ192" s="229"/>
      <c r="BIR192" s="229"/>
      <c r="BIS192" s="229"/>
      <c r="BIT192" s="229"/>
      <c r="BIU192" s="229"/>
      <c r="BIV192" s="229"/>
      <c r="BIW192" s="229"/>
      <c r="BIX192" s="229"/>
      <c r="BIY192" s="229"/>
      <c r="BIZ192" s="229"/>
      <c r="BJA192" s="229"/>
      <c r="BJB192" s="229"/>
      <c r="BJC192" s="229"/>
      <c r="BJD192" s="229"/>
      <c r="BJE192" s="229"/>
      <c r="BJF192" s="229"/>
      <c r="BJG192" s="229"/>
      <c r="BJH192" s="229"/>
      <c r="BJI192" s="229"/>
      <c r="BJJ192" s="229"/>
      <c r="BJK192" s="229"/>
      <c r="BJL192" s="229"/>
      <c r="BJM192" s="229"/>
      <c r="BJN192" s="229"/>
      <c r="BJO192" s="229"/>
      <c r="BJP192" s="229"/>
      <c r="BJQ192" s="229"/>
      <c r="BJR192" s="229"/>
      <c r="BJS192" s="229"/>
      <c r="BJT192" s="229"/>
      <c r="BJU192" s="229"/>
      <c r="BJV192" s="229"/>
      <c r="BJW192" s="229"/>
      <c r="BJX192" s="229"/>
      <c r="BJY192" s="229"/>
      <c r="BJZ192" s="229"/>
      <c r="BKA192" s="229"/>
      <c r="BKB192" s="229"/>
      <c r="BKC192" s="229"/>
      <c r="BKD192" s="229"/>
      <c r="BKE192" s="229"/>
      <c r="BKF192" s="229"/>
      <c r="BKG192" s="229"/>
      <c r="BKH192" s="229"/>
      <c r="BKI192" s="229"/>
      <c r="BKJ192" s="229"/>
      <c r="BKK192" s="229"/>
      <c r="BKL192" s="229"/>
      <c r="BKM192" s="229"/>
      <c r="BKN192" s="229"/>
      <c r="BKO192" s="229"/>
      <c r="BKP192" s="229"/>
      <c r="BKQ192" s="229"/>
      <c r="BKR192" s="229"/>
      <c r="BKS192" s="229"/>
      <c r="BKT192" s="229"/>
      <c r="BKU192" s="229"/>
      <c r="BKV192" s="229"/>
      <c r="BKW192" s="229"/>
      <c r="BKX192" s="229"/>
      <c r="BKY192" s="229"/>
      <c r="BKZ192" s="229"/>
      <c r="BLA192" s="229"/>
      <c r="BLB192" s="229"/>
      <c r="BLC192" s="229"/>
      <c r="BLD192" s="229"/>
      <c r="BLE192" s="229"/>
      <c r="BLF192" s="229"/>
      <c r="BLG192" s="229"/>
      <c r="BLH192" s="229"/>
      <c r="BLI192" s="229"/>
      <c r="BLJ192" s="229"/>
      <c r="BLK192" s="229"/>
      <c r="BLL192" s="229"/>
      <c r="BLM192" s="229"/>
      <c r="BLN192" s="229"/>
      <c r="BLO192" s="229"/>
      <c r="BLP192" s="229"/>
      <c r="BLQ192" s="229"/>
      <c r="BLR192" s="229"/>
      <c r="BLS192" s="229"/>
      <c r="BLT192" s="229"/>
      <c r="BLU192" s="229"/>
      <c r="BLV192" s="229"/>
      <c r="BLW192" s="229"/>
      <c r="BLX192" s="229"/>
      <c r="BLY192" s="229"/>
      <c r="BLZ192" s="229"/>
      <c r="BMA192" s="229"/>
      <c r="BMB192" s="229"/>
      <c r="BMC192" s="229"/>
      <c r="BMD192" s="229"/>
      <c r="BME192" s="229"/>
      <c r="BMF192" s="229"/>
      <c r="BMG192" s="229"/>
      <c r="BMH192" s="229"/>
      <c r="BMI192" s="229"/>
      <c r="BMJ192" s="229"/>
      <c r="BMK192" s="229"/>
      <c r="BML192" s="229"/>
      <c r="BMM192" s="229"/>
      <c r="BMN192" s="229"/>
      <c r="BMO192" s="229"/>
      <c r="BMP192" s="229"/>
      <c r="BMQ192" s="229"/>
      <c r="BMR192" s="229"/>
      <c r="BMS192" s="229"/>
      <c r="BMT192" s="229"/>
      <c r="BMU192" s="229"/>
      <c r="BMV192" s="229"/>
      <c r="BMW192" s="229"/>
      <c r="BMX192" s="229"/>
      <c r="BMY192" s="229"/>
      <c r="BMZ192" s="229"/>
      <c r="BNA192" s="229"/>
      <c r="BNB192" s="229"/>
      <c r="BNC192" s="229"/>
      <c r="BND192" s="229"/>
      <c r="BNE192" s="229"/>
      <c r="BNF192" s="229"/>
      <c r="BNG192" s="229"/>
      <c r="BNH192" s="229"/>
      <c r="BNI192" s="229"/>
      <c r="BNJ192" s="229"/>
      <c r="BNK192" s="229"/>
      <c r="BNL192" s="229"/>
      <c r="BNM192" s="229"/>
      <c r="BNN192" s="229"/>
      <c r="BNO192" s="229"/>
      <c r="BNP192" s="229"/>
      <c r="BNQ192" s="229"/>
      <c r="BNR192" s="229"/>
      <c r="BNS192" s="229"/>
      <c r="BNT192" s="229"/>
      <c r="BNU192" s="229"/>
      <c r="BNV192" s="229"/>
      <c r="BNW192" s="229"/>
      <c r="BNX192" s="229"/>
      <c r="BNY192" s="229"/>
      <c r="BNZ192" s="229"/>
      <c r="BOA192" s="229"/>
      <c r="BOB192" s="229"/>
      <c r="BOC192" s="229"/>
      <c r="BOD192" s="229"/>
      <c r="BOE192" s="229"/>
      <c r="BOF192" s="229"/>
      <c r="BOG192" s="229"/>
      <c r="BOH192" s="229"/>
      <c r="BOI192" s="229"/>
      <c r="BOJ192" s="229"/>
      <c r="BOK192" s="229"/>
      <c r="BOL192" s="229"/>
      <c r="BOM192" s="229"/>
      <c r="BON192" s="229"/>
      <c r="BOO192" s="229"/>
      <c r="BOP192" s="229"/>
      <c r="BOQ192" s="229"/>
      <c r="BOR192" s="229"/>
      <c r="BOS192" s="229"/>
      <c r="BOT192" s="229"/>
      <c r="BOU192" s="229"/>
      <c r="BOV192" s="229"/>
      <c r="BOW192" s="229"/>
      <c r="BOX192" s="229"/>
      <c r="BOY192" s="229"/>
      <c r="BOZ192" s="229"/>
      <c r="BPA192" s="229"/>
      <c r="BPB192" s="229"/>
      <c r="BPC192" s="229"/>
      <c r="BPD192" s="229"/>
      <c r="BPE192" s="229"/>
      <c r="BPF192" s="229"/>
      <c r="BPG192" s="229"/>
      <c r="BPH192" s="229"/>
      <c r="BPI192" s="229"/>
      <c r="BPJ192" s="229"/>
      <c r="BPK192" s="229"/>
      <c r="BPL192" s="229"/>
      <c r="BPM192" s="229"/>
      <c r="BPN192" s="229"/>
      <c r="BPO192" s="229"/>
      <c r="BPP192" s="229"/>
      <c r="BPQ192" s="229"/>
      <c r="BPR192" s="229"/>
      <c r="BPS192" s="229"/>
      <c r="BPT192" s="229"/>
      <c r="BPU192" s="229"/>
      <c r="BPV192" s="229"/>
      <c r="BPW192" s="229"/>
      <c r="BPX192" s="229"/>
      <c r="BPY192" s="229"/>
      <c r="BPZ192" s="229"/>
      <c r="BQA192" s="229"/>
      <c r="BQB192" s="229"/>
      <c r="BQC192" s="229"/>
      <c r="BQD192" s="229"/>
      <c r="BQE192" s="229"/>
      <c r="BQF192" s="229"/>
      <c r="BQG192" s="229"/>
      <c r="BQH192" s="229"/>
      <c r="BQI192" s="229"/>
      <c r="BQJ192" s="229"/>
      <c r="BQK192" s="229"/>
      <c r="BQL192" s="229"/>
      <c r="BQM192" s="229"/>
      <c r="BQN192" s="229"/>
      <c r="BQO192" s="229"/>
      <c r="BQP192" s="229"/>
      <c r="BQQ192" s="229"/>
      <c r="BQR192" s="229"/>
      <c r="BQS192" s="229"/>
      <c r="BQT192" s="229"/>
      <c r="BQU192" s="229"/>
      <c r="BQV192" s="229"/>
      <c r="BQW192" s="229"/>
      <c r="BQX192" s="229"/>
      <c r="BQY192" s="229"/>
      <c r="BQZ192" s="229"/>
      <c r="BRA192" s="229"/>
      <c r="BRB192" s="229"/>
      <c r="BRC192" s="229"/>
      <c r="BRD192" s="229"/>
      <c r="BRE192" s="229"/>
      <c r="BRF192" s="229"/>
      <c r="BRG192" s="229"/>
      <c r="BRH192" s="229"/>
      <c r="BRI192" s="229"/>
      <c r="BRJ192" s="229"/>
      <c r="BRK192" s="229"/>
      <c r="BRL192" s="229"/>
      <c r="BRM192" s="229"/>
      <c r="BRN192" s="229"/>
      <c r="BRO192" s="229"/>
      <c r="BRP192" s="229"/>
      <c r="BRQ192" s="229"/>
      <c r="BRR192" s="229"/>
      <c r="BRS192" s="229"/>
      <c r="BRT192" s="229"/>
      <c r="BRU192" s="229"/>
      <c r="BRV192" s="229"/>
      <c r="BRW192" s="229"/>
      <c r="BRX192" s="229"/>
      <c r="BRY192" s="229"/>
      <c r="BRZ192" s="229"/>
      <c r="BSA192" s="229"/>
      <c r="BSB192" s="229"/>
      <c r="BSC192" s="229"/>
      <c r="BSD192" s="229"/>
      <c r="BSE192" s="229"/>
      <c r="BSF192" s="229"/>
      <c r="BSG192" s="229"/>
      <c r="BSH192" s="229"/>
      <c r="BSI192" s="229"/>
      <c r="BSJ192" s="229"/>
      <c r="BSK192" s="229"/>
      <c r="BSL192" s="229"/>
      <c r="BSM192" s="229"/>
      <c r="BSN192" s="229"/>
      <c r="BSO192" s="229"/>
      <c r="BSP192" s="229"/>
      <c r="BSQ192" s="229"/>
      <c r="BSR192" s="229"/>
      <c r="BSS192" s="229"/>
      <c r="BST192" s="229"/>
      <c r="BSU192" s="229"/>
      <c r="BSV192" s="229"/>
      <c r="BSW192" s="229"/>
      <c r="BSX192" s="229"/>
      <c r="BSY192" s="229"/>
      <c r="BSZ192" s="229"/>
      <c r="BTA192" s="229"/>
      <c r="BTB192" s="229"/>
      <c r="BTC192" s="229"/>
      <c r="BTD192" s="229"/>
      <c r="BTE192" s="229"/>
      <c r="BTF192" s="229"/>
      <c r="BTG192" s="229"/>
      <c r="BTH192" s="229"/>
      <c r="BTI192" s="229"/>
      <c r="BTJ192" s="229"/>
      <c r="BTK192" s="229"/>
      <c r="BTL192" s="229"/>
      <c r="BTM192" s="229"/>
      <c r="BTN192" s="229"/>
      <c r="BTO192" s="229"/>
      <c r="BTP192" s="229"/>
      <c r="BTQ192" s="229"/>
      <c r="BTR192" s="229"/>
      <c r="BTS192" s="229"/>
      <c r="BTT192" s="229"/>
      <c r="BTU192" s="229"/>
      <c r="BTV192" s="229"/>
      <c r="BTW192" s="229"/>
      <c r="BTX192" s="229"/>
      <c r="BTY192" s="229"/>
      <c r="BTZ192" s="229"/>
      <c r="BUA192" s="229"/>
      <c r="BUB192" s="229"/>
      <c r="BUC192" s="229"/>
      <c r="BUD192" s="229"/>
      <c r="BUE192" s="229"/>
      <c r="BUF192" s="229"/>
      <c r="BUG192" s="229"/>
      <c r="BUH192" s="229"/>
      <c r="BUI192" s="229"/>
      <c r="BUJ192" s="229"/>
      <c r="BUK192" s="229"/>
      <c r="BUL192" s="229"/>
      <c r="BUM192" s="229"/>
      <c r="BUN192" s="229"/>
      <c r="BUO192" s="229"/>
      <c r="BUP192" s="229"/>
      <c r="BUQ192" s="229"/>
      <c r="BUR192" s="229"/>
      <c r="BUS192" s="229"/>
      <c r="BUT192" s="229"/>
      <c r="BUU192" s="229"/>
      <c r="BUV192" s="229"/>
      <c r="BUW192" s="229"/>
      <c r="BUX192" s="229"/>
      <c r="BUY192" s="229"/>
      <c r="BUZ192" s="229"/>
      <c r="BVA192" s="229"/>
      <c r="BVB192" s="229"/>
      <c r="BVC192" s="229"/>
      <c r="BVD192" s="229"/>
      <c r="BVE192" s="229"/>
      <c r="BVF192" s="229"/>
      <c r="BVG192" s="229"/>
      <c r="BVH192" s="229"/>
      <c r="BVI192" s="229"/>
      <c r="BVJ192" s="229"/>
      <c r="BVK192" s="229"/>
      <c r="BVL192" s="229"/>
      <c r="BVM192" s="229"/>
      <c r="BVN192" s="229"/>
      <c r="BVO192" s="229"/>
      <c r="BVP192" s="229"/>
      <c r="BVQ192" s="229"/>
      <c r="BVR192" s="229"/>
      <c r="BVS192" s="229"/>
      <c r="BVT192" s="229"/>
      <c r="BVU192" s="229"/>
      <c r="BVV192" s="229"/>
      <c r="BVW192" s="229"/>
      <c r="BVX192" s="229"/>
      <c r="BVY192" s="229"/>
      <c r="BVZ192" s="229"/>
      <c r="BWA192" s="229"/>
      <c r="BWB192" s="229"/>
      <c r="BWC192" s="229"/>
      <c r="BWD192" s="229"/>
      <c r="BWE192" s="229"/>
      <c r="BWF192" s="229"/>
      <c r="BWG192" s="229"/>
      <c r="BWH192" s="229"/>
      <c r="BWI192" s="229"/>
      <c r="BWJ192" s="229"/>
      <c r="BWK192" s="229"/>
      <c r="BWL192" s="229"/>
      <c r="BWM192" s="229"/>
      <c r="BWN192" s="229"/>
      <c r="BWO192" s="229"/>
      <c r="BWP192" s="229"/>
      <c r="BWQ192" s="229"/>
      <c r="BWR192" s="229"/>
      <c r="BWS192" s="229"/>
      <c r="BWT192" s="229"/>
      <c r="BWU192" s="229"/>
      <c r="BWV192" s="229"/>
      <c r="BWW192" s="229"/>
      <c r="BWX192" s="229"/>
      <c r="BWY192" s="229"/>
      <c r="BWZ192" s="229"/>
      <c r="BXA192" s="229"/>
      <c r="BXB192" s="229"/>
      <c r="BXC192" s="229"/>
      <c r="BXD192" s="229"/>
      <c r="BXE192" s="229"/>
      <c r="BXF192" s="229"/>
      <c r="BXG192" s="229"/>
      <c r="BXH192" s="229"/>
      <c r="BXI192" s="229"/>
      <c r="BXJ192" s="229"/>
      <c r="BXK192" s="229"/>
      <c r="BXL192" s="229"/>
      <c r="BXM192" s="229"/>
      <c r="BXN192" s="229"/>
      <c r="BXO192" s="229"/>
      <c r="BXP192" s="229"/>
      <c r="BXQ192" s="229"/>
      <c r="BXR192" s="229"/>
      <c r="BXS192" s="229"/>
      <c r="BXT192" s="229"/>
      <c r="BXU192" s="229"/>
      <c r="BXV192" s="229"/>
      <c r="BXW192" s="229"/>
      <c r="BXX192" s="229"/>
      <c r="BXY192" s="229"/>
      <c r="BXZ192" s="229"/>
      <c r="BYA192" s="229"/>
      <c r="BYB192" s="229"/>
      <c r="BYC192" s="229"/>
      <c r="BYD192" s="229"/>
      <c r="BYE192" s="229"/>
      <c r="BYF192" s="229"/>
      <c r="BYG192" s="229"/>
      <c r="BYH192" s="229"/>
      <c r="BYI192" s="229"/>
      <c r="BYJ192" s="229"/>
      <c r="BYK192" s="229"/>
      <c r="BYL192" s="229"/>
      <c r="BYM192" s="229"/>
      <c r="BYN192" s="229"/>
      <c r="BYO192" s="229"/>
      <c r="BYP192" s="229"/>
      <c r="BYQ192" s="229"/>
      <c r="BYR192" s="229"/>
      <c r="BYS192" s="229"/>
      <c r="BYT192" s="229"/>
      <c r="BYU192" s="229"/>
      <c r="BYV192" s="229"/>
      <c r="BYW192" s="229"/>
      <c r="BYX192" s="229"/>
      <c r="BYY192" s="229"/>
      <c r="BYZ192" s="229"/>
      <c r="BZA192" s="229"/>
      <c r="BZB192" s="229"/>
      <c r="BZC192" s="229"/>
      <c r="BZD192" s="229"/>
      <c r="BZE192" s="229"/>
      <c r="BZF192" s="229"/>
      <c r="BZG192" s="229"/>
      <c r="BZH192" s="229"/>
      <c r="BZI192" s="229"/>
      <c r="BZJ192" s="229"/>
      <c r="BZK192" s="229"/>
      <c r="BZL192" s="229"/>
      <c r="BZM192" s="229"/>
      <c r="BZN192" s="229"/>
      <c r="BZO192" s="229"/>
      <c r="BZP192" s="229"/>
      <c r="BZQ192" s="229"/>
      <c r="BZR192" s="229"/>
      <c r="BZS192" s="229"/>
      <c r="BZT192" s="229"/>
      <c r="BZU192" s="229"/>
      <c r="BZV192" s="229"/>
      <c r="BZW192" s="229"/>
      <c r="BZX192" s="229"/>
      <c r="BZY192" s="229"/>
      <c r="BZZ192" s="229"/>
      <c r="CAA192" s="229"/>
      <c r="CAB192" s="229"/>
      <c r="CAC192" s="229"/>
      <c r="CAD192" s="229"/>
      <c r="CAE192" s="229"/>
      <c r="CAF192" s="229"/>
      <c r="CAG192" s="229"/>
      <c r="CAH192" s="229"/>
      <c r="CAI192" s="229"/>
      <c r="CAJ192" s="229"/>
      <c r="CAK192" s="229"/>
      <c r="CAL192" s="229"/>
      <c r="CAM192" s="229"/>
      <c r="CAN192" s="229"/>
      <c r="CAO192" s="229"/>
      <c r="CAP192" s="229"/>
      <c r="CAQ192" s="229"/>
      <c r="CAR192" s="229"/>
      <c r="CAS192" s="229"/>
      <c r="CAT192" s="229"/>
      <c r="CAU192" s="229"/>
      <c r="CAV192" s="229"/>
      <c r="CAW192" s="229"/>
      <c r="CAX192" s="229"/>
      <c r="CAY192" s="229"/>
      <c r="CAZ192" s="229"/>
      <c r="CBA192" s="229"/>
      <c r="CBB192" s="229"/>
      <c r="CBC192" s="229"/>
      <c r="CBD192" s="229"/>
      <c r="CBE192" s="229"/>
      <c r="CBF192" s="229"/>
      <c r="CBG192" s="229"/>
      <c r="CBH192" s="229"/>
      <c r="CBI192" s="229"/>
      <c r="CBJ192" s="229"/>
      <c r="CBK192" s="229"/>
      <c r="CBL192" s="229"/>
      <c r="CBM192" s="229"/>
      <c r="CBN192" s="229"/>
      <c r="CBO192" s="229"/>
      <c r="CBP192" s="229"/>
      <c r="CBQ192" s="229"/>
      <c r="CBR192" s="229"/>
      <c r="CBS192" s="229"/>
      <c r="CBT192" s="229"/>
      <c r="CBU192" s="229"/>
      <c r="CBV192" s="229"/>
      <c r="CBW192" s="229"/>
      <c r="CBX192" s="229"/>
      <c r="CBY192" s="229"/>
      <c r="CBZ192" s="229"/>
      <c r="CCA192" s="229"/>
      <c r="CCB192" s="229"/>
      <c r="CCC192" s="229"/>
      <c r="CCD192" s="229"/>
      <c r="CCE192" s="229"/>
      <c r="CCF192" s="229"/>
      <c r="CCG192" s="229"/>
      <c r="CCH192" s="229"/>
      <c r="CCI192" s="229"/>
      <c r="CCJ192" s="229"/>
      <c r="CCK192" s="229"/>
      <c r="CCL192" s="229"/>
      <c r="CCM192" s="229"/>
      <c r="CCN192" s="229"/>
      <c r="CCO192" s="229"/>
      <c r="CCP192" s="229"/>
      <c r="CCQ192" s="229"/>
      <c r="CCR192" s="229"/>
      <c r="CCS192" s="229"/>
      <c r="CCT192" s="229"/>
      <c r="CCU192" s="229"/>
      <c r="CCV192" s="229"/>
      <c r="CCW192" s="229"/>
      <c r="CCX192" s="229"/>
      <c r="CCY192" s="229"/>
      <c r="CCZ192" s="229"/>
      <c r="CDA192" s="229"/>
      <c r="CDB192" s="229"/>
      <c r="CDC192" s="229"/>
      <c r="CDD192" s="229"/>
      <c r="CDE192" s="229"/>
      <c r="CDF192" s="229"/>
      <c r="CDG192" s="229"/>
      <c r="CDH192" s="229"/>
      <c r="CDI192" s="229"/>
      <c r="CDJ192" s="229"/>
      <c r="CDK192" s="229"/>
      <c r="CDL192" s="229"/>
      <c r="CDM192" s="229"/>
      <c r="CDN192" s="229"/>
      <c r="CDO192" s="229"/>
      <c r="CDP192" s="229"/>
      <c r="CDQ192" s="229"/>
      <c r="CDR192" s="229"/>
      <c r="CDS192" s="229"/>
      <c r="CDT192" s="229"/>
      <c r="CDU192" s="229"/>
      <c r="CDV192" s="229"/>
      <c r="CDW192" s="229"/>
      <c r="CDX192" s="229"/>
      <c r="CDY192" s="229"/>
      <c r="CDZ192" s="229"/>
      <c r="CEA192" s="229"/>
      <c r="CEB192" s="229"/>
      <c r="CEC192" s="229"/>
      <c r="CED192" s="229"/>
      <c r="CEE192" s="229"/>
      <c r="CEF192" s="229"/>
      <c r="CEG192" s="229"/>
      <c r="CEH192" s="229"/>
      <c r="CEI192" s="229"/>
      <c r="CEJ192" s="229"/>
      <c r="CEK192" s="229"/>
      <c r="CEL192" s="229"/>
      <c r="CEM192" s="229"/>
      <c r="CEN192" s="229"/>
      <c r="CEO192" s="229"/>
      <c r="CEP192" s="229"/>
      <c r="CEQ192" s="229"/>
      <c r="CER192" s="229"/>
      <c r="CES192" s="229"/>
      <c r="CET192" s="229"/>
      <c r="CEU192" s="229"/>
      <c r="CEV192" s="229"/>
      <c r="CEW192" s="229"/>
      <c r="CEX192" s="229"/>
      <c r="CEY192" s="229"/>
      <c r="CEZ192" s="229"/>
      <c r="CFA192" s="229"/>
      <c r="CFB192" s="229"/>
      <c r="CFC192" s="229"/>
      <c r="CFD192" s="229"/>
      <c r="CFE192" s="229"/>
      <c r="CFF192" s="229"/>
      <c r="CFG192" s="229"/>
      <c r="CFH192" s="229"/>
      <c r="CFI192" s="229"/>
      <c r="CFJ192" s="229"/>
      <c r="CFK192" s="229"/>
      <c r="CFL192" s="229"/>
      <c r="CFM192" s="229"/>
      <c r="CFN192" s="229"/>
      <c r="CFO192" s="229"/>
      <c r="CFP192" s="229"/>
      <c r="CFQ192" s="229"/>
      <c r="CFR192" s="229"/>
      <c r="CFS192" s="229"/>
      <c r="CFT192" s="229"/>
      <c r="CFU192" s="229"/>
      <c r="CFV192" s="229"/>
      <c r="CFW192" s="229"/>
      <c r="CFX192" s="229"/>
      <c r="CFY192" s="229"/>
      <c r="CFZ192" s="229"/>
      <c r="CGA192" s="229"/>
      <c r="CGB192" s="229"/>
      <c r="CGC192" s="229"/>
      <c r="CGD192" s="229"/>
      <c r="CGE192" s="229"/>
      <c r="CGF192" s="229"/>
      <c r="CGG192" s="229"/>
      <c r="CGH192" s="229"/>
      <c r="CGI192" s="229"/>
      <c r="CGJ192" s="229"/>
      <c r="CGK192" s="229"/>
      <c r="CGL192" s="229"/>
      <c r="CGM192" s="229"/>
      <c r="CGN192" s="229"/>
      <c r="CGO192" s="229"/>
      <c r="CGP192" s="229"/>
      <c r="CGQ192" s="229"/>
      <c r="CGR192" s="229"/>
      <c r="CGS192" s="229"/>
      <c r="CGT192" s="229"/>
      <c r="CGU192" s="229"/>
      <c r="CGV192" s="229"/>
      <c r="CGW192" s="229"/>
      <c r="CGX192" s="229"/>
      <c r="CGY192" s="229"/>
      <c r="CGZ192" s="229"/>
      <c r="CHA192" s="229"/>
      <c r="CHB192" s="229"/>
      <c r="CHC192" s="229"/>
      <c r="CHD192" s="229"/>
      <c r="CHE192" s="229"/>
      <c r="CHF192" s="229"/>
      <c r="CHG192" s="229"/>
      <c r="CHH192" s="229"/>
      <c r="CHI192" s="229"/>
      <c r="CHJ192" s="229"/>
      <c r="CHK192" s="229"/>
      <c r="CHL192" s="229"/>
      <c r="CHM192" s="229"/>
      <c r="CHN192" s="229"/>
      <c r="CHO192" s="229"/>
      <c r="CHP192" s="229"/>
      <c r="CHQ192" s="229"/>
      <c r="CHR192" s="229"/>
      <c r="CHS192" s="229"/>
      <c r="CHT192" s="229"/>
      <c r="CHU192" s="229"/>
      <c r="CHV192" s="229"/>
      <c r="CHW192" s="229"/>
      <c r="CHX192" s="229"/>
      <c r="CHY192" s="229"/>
      <c r="CHZ192" s="229"/>
      <c r="CIA192" s="229"/>
      <c r="CIB192" s="229"/>
      <c r="CIC192" s="229"/>
      <c r="CID192" s="229"/>
      <c r="CIE192" s="229"/>
      <c r="CIF192" s="229"/>
      <c r="CIG192" s="229"/>
      <c r="CIH192" s="229"/>
      <c r="CII192" s="229"/>
      <c r="CIJ192" s="229"/>
      <c r="CIK192" s="229"/>
      <c r="CIL192" s="229"/>
      <c r="CIM192" s="229"/>
      <c r="CIN192" s="229"/>
      <c r="CIO192" s="229"/>
      <c r="CIP192" s="229"/>
      <c r="CIQ192" s="229"/>
      <c r="CIR192" s="229"/>
      <c r="CIS192" s="229"/>
      <c r="CIT192" s="229"/>
      <c r="CIU192" s="229"/>
      <c r="CIV192" s="229"/>
      <c r="CIW192" s="229"/>
      <c r="CIX192" s="229"/>
      <c r="CIY192" s="229"/>
      <c r="CIZ192" s="229"/>
      <c r="CJA192" s="229"/>
      <c r="CJB192" s="229"/>
      <c r="CJC192" s="229"/>
      <c r="CJD192" s="229"/>
      <c r="CJE192" s="229"/>
      <c r="CJF192" s="229"/>
      <c r="CJG192" s="229"/>
      <c r="CJH192" s="229"/>
      <c r="CJI192" s="229"/>
      <c r="CJJ192" s="229"/>
      <c r="CJK192" s="229"/>
      <c r="CJL192" s="229"/>
      <c r="CJM192" s="229"/>
      <c r="CJN192" s="229"/>
      <c r="CJO192" s="229"/>
      <c r="CJP192" s="229"/>
      <c r="CJQ192" s="229"/>
      <c r="CJR192" s="229"/>
      <c r="CJS192" s="229"/>
      <c r="CJT192" s="229"/>
      <c r="CJU192" s="229"/>
      <c r="CJV192" s="229"/>
      <c r="CJW192" s="229"/>
      <c r="CJX192" s="229"/>
      <c r="CJY192" s="229"/>
      <c r="CJZ192" s="229"/>
      <c r="CKA192" s="229"/>
      <c r="CKB192" s="229"/>
      <c r="CKC192" s="229"/>
      <c r="CKD192" s="229"/>
      <c r="CKE192" s="229"/>
      <c r="CKF192" s="229"/>
      <c r="CKG192" s="229"/>
      <c r="CKH192" s="229"/>
      <c r="CKI192" s="229"/>
      <c r="CKJ192" s="229"/>
      <c r="CKK192" s="229"/>
      <c r="CKL192" s="229"/>
      <c r="CKM192" s="229"/>
      <c r="CKN192" s="229"/>
      <c r="CKO192" s="229"/>
      <c r="CKP192" s="229"/>
      <c r="CKQ192" s="229"/>
      <c r="CKR192" s="229"/>
      <c r="CKS192" s="229"/>
      <c r="CKT192" s="229"/>
      <c r="CKU192" s="229"/>
      <c r="CKV192" s="229"/>
      <c r="CKW192" s="229"/>
      <c r="CKX192" s="229"/>
      <c r="CKY192" s="229"/>
      <c r="CKZ192" s="229"/>
      <c r="CLA192" s="229"/>
      <c r="CLB192" s="229"/>
      <c r="CLC192" s="229"/>
      <c r="CLD192" s="229"/>
      <c r="CLE192" s="229"/>
      <c r="CLF192" s="229"/>
      <c r="CLG192" s="229"/>
      <c r="CLH192" s="229"/>
      <c r="CLI192" s="229"/>
      <c r="CLJ192" s="229"/>
      <c r="CLK192" s="229"/>
      <c r="CLL192" s="229"/>
      <c r="CLM192" s="229"/>
      <c r="CLN192" s="229"/>
      <c r="CLO192" s="229"/>
      <c r="CLP192" s="229"/>
      <c r="CLQ192" s="229"/>
      <c r="CLR192" s="229"/>
      <c r="CLS192" s="229"/>
      <c r="CLT192" s="229"/>
      <c r="CLU192" s="229"/>
      <c r="CLV192" s="229"/>
      <c r="CLW192" s="229"/>
      <c r="CLX192" s="229"/>
      <c r="CLY192" s="229"/>
      <c r="CLZ192" s="229"/>
      <c r="CMA192" s="229"/>
      <c r="CMB192" s="229"/>
      <c r="CMC192" s="229"/>
      <c r="CMD192" s="229"/>
      <c r="CME192" s="229"/>
      <c r="CMF192" s="229"/>
      <c r="CMG192" s="229"/>
      <c r="CMH192" s="229"/>
      <c r="CMI192" s="229"/>
      <c r="CMJ192" s="229"/>
      <c r="CMK192" s="229"/>
      <c r="CML192" s="229"/>
      <c r="CMM192" s="229"/>
      <c r="CMN192" s="229"/>
      <c r="CMO192" s="229"/>
      <c r="CMP192" s="229"/>
      <c r="CMQ192" s="229"/>
      <c r="CMR192" s="229"/>
      <c r="CMS192" s="229"/>
      <c r="CMT192" s="229"/>
      <c r="CMU192" s="229"/>
      <c r="CMV192" s="229"/>
      <c r="CMW192" s="229"/>
      <c r="CMX192" s="229"/>
      <c r="CMY192" s="229"/>
      <c r="CMZ192" s="229"/>
      <c r="CNA192" s="229"/>
      <c r="CNB192" s="229"/>
      <c r="CNC192" s="229"/>
      <c r="CND192" s="229"/>
      <c r="CNE192" s="229"/>
      <c r="CNF192" s="229"/>
      <c r="CNG192" s="229"/>
      <c r="CNH192" s="229"/>
      <c r="CNI192" s="229"/>
      <c r="CNJ192" s="229"/>
      <c r="CNK192" s="229"/>
      <c r="CNL192" s="229"/>
      <c r="CNM192" s="229"/>
      <c r="CNN192" s="229"/>
      <c r="CNO192" s="229"/>
      <c r="CNP192" s="229"/>
      <c r="CNQ192" s="229"/>
      <c r="CNR192" s="229"/>
      <c r="CNS192" s="229"/>
      <c r="CNT192" s="229"/>
      <c r="CNU192" s="229"/>
      <c r="CNV192" s="229"/>
      <c r="CNW192" s="229"/>
      <c r="CNX192" s="229"/>
      <c r="CNY192" s="229"/>
      <c r="CNZ192" s="229"/>
      <c r="COA192" s="229"/>
      <c r="COB192" s="229"/>
      <c r="COC192" s="229"/>
      <c r="COD192" s="229"/>
      <c r="COE192" s="229"/>
      <c r="COF192" s="229"/>
      <c r="COG192" s="229"/>
      <c r="COH192" s="229"/>
      <c r="COI192" s="229"/>
      <c r="COJ192" s="229"/>
      <c r="COK192" s="229"/>
      <c r="COL192" s="229"/>
      <c r="COM192" s="229"/>
      <c r="CON192" s="229"/>
      <c r="COO192" s="229"/>
      <c r="COP192" s="229"/>
      <c r="COQ192" s="229"/>
      <c r="COR192" s="229"/>
      <c r="COS192" s="229"/>
      <c r="COT192" s="229"/>
      <c r="COU192" s="229"/>
      <c r="COV192" s="229"/>
      <c r="COW192" s="229"/>
      <c r="COX192" s="229"/>
      <c r="COY192" s="229"/>
      <c r="COZ192" s="229"/>
      <c r="CPA192" s="229"/>
      <c r="CPB192" s="229"/>
      <c r="CPC192" s="229"/>
      <c r="CPD192" s="229"/>
      <c r="CPE192" s="229"/>
      <c r="CPF192" s="229"/>
      <c r="CPG192" s="229"/>
      <c r="CPH192" s="229"/>
      <c r="CPI192" s="229"/>
      <c r="CPJ192" s="229"/>
      <c r="CPK192" s="229"/>
      <c r="CPL192" s="229"/>
      <c r="CPM192" s="229"/>
      <c r="CPN192" s="229"/>
      <c r="CPO192" s="229"/>
      <c r="CPP192" s="229"/>
      <c r="CPQ192" s="229"/>
      <c r="CPR192" s="229"/>
      <c r="CPS192" s="229"/>
      <c r="CPT192" s="229"/>
      <c r="CPU192" s="229"/>
      <c r="CPV192" s="229"/>
      <c r="CPW192" s="229"/>
      <c r="CPX192" s="229"/>
      <c r="CPY192" s="229"/>
      <c r="CPZ192" s="229"/>
      <c r="CQA192" s="229"/>
      <c r="CQB192" s="229"/>
      <c r="CQC192" s="229"/>
      <c r="CQD192" s="229"/>
      <c r="CQE192" s="229"/>
      <c r="CQF192" s="229"/>
      <c r="CQG192" s="229"/>
      <c r="CQH192" s="229"/>
      <c r="CQI192" s="229"/>
      <c r="CQJ192" s="229"/>
      <c r="CQK192" s="229"/>
      <c r="CQL192" s="229"/>
      <c r="CQM192" s="229"/>
      <c r="CQN192" s="229"/>
      <c r="CQO192" s="229"/>
      <c r="CQP192" s="229"/>
      <c r="CQQ192" s="229"/>
      <c r="CQR192" s="229"/>
      <c r="CQS192" s="229"/>
      <c r="CQT192" s="229"/>
      <c r="CQU192" s="229"/>
      <c r="CQV192" s="229"/>
      <c r="CQW192" s="229"/>
      <c r="CQX192" s="229"/>
      <c r="CQY192" s="229"/>
      <c r="CQZ192" s="229"/>
      <c r="CRA192" s="229"/>
      <c r="CRB192" s="229"/>
      <c r="CRC192" s="229"/>
      <c r="CRD192" s="229"/>
      <c r="CRE192" s="229"/>
      <c r="CRF192" s="229"/>
      <c r="CRG192" s="229"/>
      <c r="CRH192" s="229"/>
      <c r="CRI192" s="229"/>
      <c r="CRJ192" s="229"/>
      <c r="CRK192" s="229"/>
      <c r="CRL192" s="229"/>
      <c r="CRM192" s="229"/>
      <c r="CRN192" s="229"/>
      <c r="CRO192" s="229"/>
      <c r="CRP192" s="229"/>
      <c r="CRQ192" s="229"/>
      <c r="CRR192" s="229"/>
      <c r="CRS192" s="229"/>
      <c r="CRT192" s="229"/>
      <c r="CRU192" s="229"/>
      <c r="CRV192" s="229"/>
      <c r="CRW192" s="229"/>
      <c r="CRX192" s="229"/>
      <c r="CRY192" s="229"/>
      <c r="CRZ192" s="229"/>
      <c r="CSA192" s="229"/>
      <c r="CSB192" s="229"/>
      <c r="CSC192" s="229"/>
      <c r="CSD192" s="229"/>
      <c r="CSE192" s="229"/>
      <c r="CSF192" s="229"/>
      <c r="CSG192" s="229"/>
      <c r="CSH192" s="229"/>
      <c r="CSI192" s="229"/>
      <c r="CSJ192" s="229"/>
      <c r="CSK192" s="229"/>
      <c r="CSL192" s="229"/>
      <c r="CSM192" s="229"/>
      <c r="CSN192" s="229"/>
      <c r="CSO192" s="229"/>
      <c r="CSP192" s="229"/>
      <c r="CSQ192" s="229"/>
      <c r="CSR192" s="229"/>
      <c r="CSS192" s="229"/>
      <c r="CST192" s="229"/>
      <c r="CSU192" s="229"/>
      <c r="CSV192" s="229"/>
      <c r="CSW192" s="229"/>
      <c r="CSX192" s="229"/>
      <c r="CSY192" s="229"/>
      <c r="CSZ192" s="229"/>
      <c r="CTA192" s="229"/>
      <c r="CTB192" s="229"/>
      <c r="CTC192" s="229"/>
      <c r="CTD192" s="229"/>
      <c r="CTE192" s="229"/>
      <c r="CTF192" s="229"/>
      <c r="CTG192" s="229"/>
      <c r="CTH192" s="229"/>
      <c r="CTI192" s="229"/>
      <c r="CTJ192" s="229"/>
      <c r="CTK192" s="229"/>
      <c r="CTL192" s="229"/>
      <c r="CTM192" s="229"/>
      <c r="CTN192" s="229"/>
      <c r="CTO192" s="229"/>
      <c r="CTP192" s="229"/>
      <c r="CTQ192" s="229"/>
      <c r="CTR192" s="229"/>
      <c r="CTS192" s="229"/>
      <c r="CTT192" s="229"/>
      <c r="CTU192" s="229"/>
      <c r="CTV192" s="229"/>
      <c r="CTW192" s="229"/>
      <c r="CTX192" s="229"/>
      <c r="CTY192" s="229"/>
      <c r="CTZ192" s="229"/>
      <c r="CUA192" s="229"/>
    </row>
    <row r="193" spans="1:2575" s="224" customFormat="1" ht="108.75" hidden="1" customHeight="1">
      <c r="A193" s="241">
        <f>+A191+1</f>
        <v>85</v>
      </c>
      <c r="B193" s="242" t="str">
        <f>IFERROR(INDEX(OB!B:B,MATCH('BIHOURLY '!A:A,OB!A:A,0)),"")</f>
        <v/>
      </c>
      <c r="C193" s="243"/>
      <c r="D193" s="232" t="str">
        <f>IFERROR(INDEX(OB!G:G,MATCH('BIHOURLY '!A:A,OB!A:A,0)),"")</f>
        <v/>
      </c>
      <c r="E193" s="244" t="str">
        <f>IFERROR(INDEX(OB!K:K,MATCH('BIHOURLY '!A:A,OB!A:A,0)),"")</f>
        <v/>
      </c>
      <c r="F193" s="245" t="str">
        <f>IFERROR((OB!$K$3/'BIHOURLY '!E193)/5,"")</f>
        <v/>
      </c>
      <c r="G193" s="246"/>
      <c r="H193" s="246"/>
      <c r="I193" s="246"/>
      <c r="J193" s="265"/>
      <c r="K193" s="254"/>
      <c r="L193" s="254"/>
      <c r="N193" s="229"/>
      <c r="O193" s="229"/>
      <c r="P193" s="229"/>
      <c r="Q193" s="229"/>
      <c r="R193" s="229"/>
      <c r="S193" s="229"/>
      <c r="T193" s="229"/>
      <c r="U193" s="229"/>
      <c r="V193" s="229"/>
      <c r="W193" s="229"/>
      <c r="X193" s="229"/>
      <c r="Y193" s="229"/>
      <c r="Z193" s="229"/>
      <c r="AA193" s="229"/>
      <c r="AB193" s="229"/>
      <c r="AC193" s="229"/>
      <c r="AD193" s="229"/>
      <c r="AE193" s="229"/>
      <c r="AF193" s="229"/>
      <c r="AG193" s="229"/>
      <c r="AH193" s="229"/>
      <c r="AI193" s="229"/>
      <c r="AJ193" s="229"/>
      <c r="AK193" s="229"/>
      <c r="AL193" s="229"/>
      <c r="AM193" s="229"/>
      <c r="AN193" s="229"/>
      <c r="AO193" s="229"/>
      <c r="AP193" s="229"/>
      <c r="AQ193" s="229"/>
      <c r="AR193" s="229"/>
      <c r="AS193" s="229"/>
      <c r="AT193" s="229"/>
      <c r="AU193" s="229"/>
      <c r="AV193" s="229"/>
      <c r="AW193" s="229"/>
      <c r="AX193" s="229"/>
      <c r="AY193" s="229"/>
      <c r="AZ193" s="229"/>
      <c r="BA193" s="229"/>
      <c r="BB193" s="229"/>
      <c r="BC193" s="229"/>
      <c r="BD193" s="229"/>
      <c r="BE193" s="229"/>
      <c r="BF193" s="229"/>
      <c r="BG193" s="229"/>
      <c r="BH193" s="229"/>
      <c r="BI193" s="229"/>
      <c r="BJ193" s="229"/>
      <c r="BK193" s="229"/>
      <c r="BL193" s="229"/>
      <c r="BM193" s="229"/>
      <c r="BN193" s="229"/>
      <c r="BO193" s="229"/>
      <c r="BP193" s="229"/>
      <c r="BQ193" s="229"/>
      <c r="BR193" s="229"/>
      <c r="BS193" s="229"/>
      <c r="BT193" s="229"/>
      <c r="BU193" s="229"/>
      <c r="BV193" s="229"/>
      <c r="BW193" s="229"/>
      <c r="BX193" s="229"/>
      <c r="BY193" s="229"/>
      <c r="BZ193" s="229"/>
      <c r="CA193" s="229"/>
      <c r="CB193" s="229"/>
      <c r="CC193" s="229"/>
      <c r="CD193" s="229"/>
      <c r="CE193" s="229"/>
      <c r="CF193" s="229"/>
      <c r="CG193" s="229"/>
      <c r="CH193" s="229"/>
      <c r="CI193" s="229"/>
      <c r="CJ193" s="229"/>
      <c r="CK193" s="229"/>
      <c r="CL193" s="229"/>
      <c r="CM193" s="229"/>
      <c r="CN193" s="229"/>
      <c r="CO193" s="229"/>
      <c r="CP193" s="229"/>
      <c r="CQ193" s="229"/>
      <c r="CR193" s="229"/>
      <c r="CS193" s="229"/>
      <c r="CT193" s="229"/>
      <c r="CU193" s="229"/>
      <c r="CV193" s="229"/>
      <c r="CW193" s="229"/>
      <c r="CX193" s="229"/>
      <c r="CY193" s="229"/>
      <c r="CZ193" s="229"/>
      <c r="DA193" s="229"/>
      <c r="DB193" s="229"/>
      <c r="DC193" s="229"/>
      <c r="DD193" s="229"/>
      <c r="DE193" s="229"/>
      <c r="DF193" s="229"/>
      <c r="DG193" s="229"/>
      <c r="DH193" s="229"/>
      <c r="DI193" s="229"/>
      <c r="DJ193" s="229"/>
      <c r="DK193" s="229"/>
      <c r="DL193" s="229"/>
      <c r="DM193" s="229"/>
      <c r="DN193" s="229"/>
      <c r="DO193" s="229"/>
      <c r="DP193" s="229"/>
      <c r="DQ193" s="229"/>
      <c r="DR193" s="229"/>
      <c r="DS193" s="229"/>
      <c r="DT193" s="229"/>
      <c r="DU193" s="229"/>
      <c r="DV193" s="229"/>
      <c r="DW193" s="229"/>
      <c r="DX193" s="229"/>
      <c r="DY193" s="229"/>
      <c r="DZ193" s="229"/>
      <c r="EA193" s="229"/>
      <c r="EB193" s="229"/>
      <c r="EC193" s="229"/>
      <c r="ED193" s="229"/>
      <c r="EE193" s="229"/>
      <c r="EF193" s="229"/>
      <c r="EG193" s="229"/>
      <c r="EH193" s="229"/>
      <c r="EI193" s="229"/>
      <c r="EJ193" s="229"/>
      <c r="EK193" s="229"/>
      <c r="EL193" s="229"/>
      <c r="EM193" s="229"/>
      <c r="EN193" s="229"/>
      <c r="EO193" s="229"/>
      <c r="EP193" s="229"/>
      <c r="EQ193" s="229"/>
      <c r="ER193" s="229"/>
      <c r="ES193" s="229"/>
      <c r="ET193" s="229"/>
      <c r="EU193" s="229"/>
      <c r="EV193" s="229"/>
      <c r="EW193" s="229"/>
      <c r="EX193" s="229"/>
      <c r="EY193" s="229"/>
      <c r="EZ193" s="229"/>
      <c r="FA193" s="229"/>
      <c r="FB193" s="229"/>
      <c r="FC193" s="229"/>
      <c r="FD193" s="229"/>
      <c r="FE193" s="229"/>
      <c r="FF193" s="229"/>
      <c r="FG193" s="229"/>
      <c r="FH193" s="229"/>
      <c r="FI193" s="229"/>
      <c r="FJ193" s="229"/>
      <c r="FK193" s="229"/>
      <c r="FL193" s="229"/>
      <c r="FM193" s="229"/>
      <c r="FN193" s="229"/>
      <c r="FO193" s="229"/>
      <c r="FP193" s="229"/>
      <c r="FQ193" s="229"/>
      <c r="FR193" s="229"/>
      <c r="FS193" s="229"/>
      <c r="FT193" s="229"/>
      <c r="FU193" s="229"/>
      <c r="FV193" s="229"/>
      <c r="FW193" s="229"/>
      <c r="FX193" s="229"/>
      <c r="FY193" s="229"/>
      <c r="FZ193" s="229"/>
      <c r="GA193" s="229"/>
      <c r="GB193" s="229"/>
      <c r="GC193" s="229"/>
      <c r="GD193" s="229"/>
      <c r="GE193" s="229"/>
      <c r="GF193" s="229"/>
      <c r="GG193" s="229"/>
      <c r="GH193" s="229"/>
      <c r="GI193" s="229"/>
      <c r="GJ193" s="229"/>
      <c r="GK193" s="229"/>
      <c r="GL193" s="229"/>
      <c r="GM193" s="229"/>
      <c r="GN193" s="229"/>
      <c r="GO193" s="229"/>
      <c r="GP193" s="229"/>
      <c r="GQ193" s="229"/>
      <c r="GR193" s="229"/>
      <c r="GS193" s="229"/>
      <c r="GT193" s="229"/>
      <c r="GU193" s="229"/>
      <c r="GV193" s="229"/>
      <c r="GW193" s="229"/>
      <c r="GX193" s="229"/>
      <c r="GY193" s="229"/>
      <c r="GZ193" s="229"/>
      <c r="HA193" s="229"/>
      <c r="HB193" s="229"/>
      <c r="HC193" s="229"/>
      <c r="HD193" s="229"/>
      <c r="HE193" s="229"/>
      <c r="HF193" s="229"/>
      <c r="HG193" s="229"/>
      <c r="HH193" s="229"/>
      <c r="HI193" s="229"/>
      <c r="HJ193" s="229"/>
      <c r="HK193" s="229"/>
      <c r="HL193" s="229"/>
      <c r="HM193" s="229"/>
      <c r="HN193" s="229"/>
      <c r="HO193" s="229"/>
      <c r="HP193" s="229"/>
      <c r="HQ193" s="229"/>
      <c r="HR193" s="229"/>
      <c r="HS193" s="229"/>
      <c r="HT193" s="229"/>
      <c r="HU193" s="229"/>
      <c r="HV193" s="229"/>
      <c r="HW193" s="229"/>
      <c r="HX193" s="229"/>
      <c r="HY193" s="229"/>
      <c r="HZ193" s="229"/>
      <c r="IA193" s="229"/>
      <c r="IB193" s="229"/>
      <c r="IC193" s="229"/>
      <c r="ID193" s="229"/>
      <c r="IE193" s="229"/>
      <c r="IF193" s="229"/>
      <c r="IG193" s="229"/>
      <c r="IH193" s="229"/>
      <c r="II193" s="229"/>
      <c r="IJ193" s="229"/>
      <c r="IK193" s="229"/>
      <c r="IL193" s="229"/>
      <c r="IM193" s="229"/>
      <c r="IN193" s="229"/>
      <c r="IO193" s="229"/>
      <c r="IP193" s="229"/>
      <c r="IQ193" s="229"/>
      <c r="IR193" s="229"/>
      <c r="IS193" s="229"/>
      <c r="IT193" s="229"/>
      <c r="IU193" s="229"/>
      <c r="IV193" s="229"/>
      <c r="IW193" s="229"/>
      <c r="IX193" s="229"/>
      <c r="IY193" s="229"/>
      <c r="IZ193" s="229"/>
      <c r="JA193" s="229"/>
      <c r="JB193" s="229"/>
      <c r="JC193" s="229"/>
      <c r="JD193" s="229"/>
      <c r="JE193" s="229"/>
      <c r="JF193" s="229"/>
      <c r="JG193" s="229"/>
      <c r="JH193" s="229"/>
      <c r="JI193" s="229"/>
      <c r="JJ193" s="229"/>
      <c r="JK193" s="229"/>
      <c r="JL193" s="229"/>
      <c r="JM193" s="229"/>
      <c r="JN193" s="229"/>
      <c r="JO193" s="229"/>
      <c r="JP193" s="229"/>
      <c r="JQ193" s="229"/>
      <c r="JR193" s="229"/>
      <c r="JS193" s="229"/>
      <c r="JT193" s="229"/>
      <c r="JU193" s="229"/>
      <c r="JV193" s="229"/>
      <c r="JW193" s="229"/>
      <c r="JX193" s="229"/>
      <c r="JY193" s="229"/>
      <c r="JZ193" s="229"/>
      <c r="KA193" s="229"/>
      <c r="KB193" s="229"/>
      <c r="KC193" s="229"/>
      <c r="KD193" s="229"/>
      <c r="KE193" s="229"/>
      <c r="KF193" s="229"/>
      <c r="KG193" s="229"/>
      <c r="KH193" s="229"/>
      <c r="KI193" s="229"/>
      <c r="KJ193" s="229"/>
      <c r="KK193" s="229"/>
      <c r="KL193" s="229"/>
      <c r="KM193" s="229"/>
      <c r="KN193" s="229"/>
      <c r="KO193" s="229"/>
      <c r="KP193" s="229"/>
      <c r="KQ193" s="229"/>
      <c r="KR193" s="229"/>
      <c r="KS193" s="229"/>
      <c r="KT193" s="229"/>
      <c r="KU193" s="229"/>
      <c r="KV193" s="229"/>
      <c r="KW193" s="229"/>
      <c r="KX193" s="229"/>
      <c r="KY193" s="229"/>
      <c r="KZ193" s="229"/>
      <c r="LA193" s="229"/>
      <c r="LB193" s="229"/>
      <c r="LC193" s="229"/>
      <c r="LD193" s="229"/>
      <c r="LE193" s="229"/>
      <c r="LF193" s="229"/>
      <c r="LG193" s="229"/>
      <c r="LH193" s="229"/>
      <c r="LI193" s="229"/>
      <c r="LJ193" s="229"/>
      <c r="LK193" s="229"/>
      <c r="LL193" s="229"/>
      <c r="LM193" s="229"/>
      <c r="LN193" s="229"/>
      <c r="LO193" s="229"/>
      <c r="LP193" s="229"/>
      <c r="LQ193" s="229"/>
      <c r="LR193" s="229"/>
      <c r="LS193" s="229"/>
      <c r="LT193" s="229"/>
      <c r="LU193" s="229"/>
      <c r="LV193" s="229"/>
      <c r="LW193" s="229"/>
      <c r="LX193" s="229"/>
      <c r="LY193" s="229"/>
      <c r="LZ193" s="229"/>
      <c r="MA193" s="229"/>
      <c r="MB193" s="229"/>
      <c r="MC193" s="229"/>
      <c r="MD193" s="229"/>
      <c r="ME193" s="229"/>
      <c r="MF193" s="229"/>
      <c r="MG193" s="229"/>
      <c r="MH193" s="229"/>
      <c r="MI193" s="229"/>
      <c r="MJ193" s="229"/>
      <c r="MK193" s="229"/>
      <c r="ML193" s="229"/>
      <c r="MM193" s="229"/>
      <c r="MN193" s="229"/>
      <c r="MO193" s="229"/>
      <c r="MP193" s="229"/>
      <c r="MQ193" s="229"/>
      <c r="MR193" s="229"/>
      <c r="MS193" s="229"/>
      <c r="MT193" s="229"/>
      <c r="MU193" s="229"/>
      <c r="MV193" s="229"/>
      <c r="MW193" s="229"/>
      <c r="MX193" s="229"/>
      <c r="MY193" s="229"/>
      <c r="MZ193" s="229"/>
      <c r="NA193" s="229"/>
      <c r="NB193" s="229"/>
      <c r="NC193" s="229"/>
      <c r="ND193" s="229"/>
      <c r="NE193" s="229"/>
      <c r="NF193" s="229"/>
      <c r="NG193" s="229"/>
      <c r="NH193" s="229"/>
      <c r="NI193" s="229"/>
      <c r="NJ193" s="229"/>
      <c r="NK193" s="229"/>
      <c r="NL193" s="229"/>
      <c r="NM193" s="229"/>
      <c r="NN193" s="229"/>
      <c r="NO193" s="229"/>
      <c r="NP193" s="229"/>
      <c r="NQ193" s="229"/>
      <c r="NR193" s="229"/>
      <c r="NS193" s="229"/>
      <c r="NT193" s="229"/>
      <c r="NU193" s="229"/>
      <c r="NV193" s="229"/>
      <c r="NW193" s="229"/>
      <c r="NX193" s="229"/>
      <c r="NY193" s="229"/>
      <c r="NZ193" s="229"/>
      <c r="OA193" s="229"/>
      <c r="OB193" s="229"/>
      <c r="OC193" s="229"/>
      <c r="OD193" s="229"/>
      <c r="OE193" s="229"/>
      <c r="OF193" s="229"/>
      <c r="OG193" s="229"/>
      <c r="OH193" s="229"/>
      <c r="OI193" s="229"/>
      <c r="OJ193" s="229"/>
      <c r="OK193" s="229"/>
      <c r="OL193" s="229"/>
      <c r="OM193" s="229"/>
      <c r="ON193" s="229"/>
      <c r="OO193" s="229"/>
      <c r="OP193" s="229"/>
      <c r="OQ193" s="229"/>
      <c r="OR193" s="229"/>
      <c r="OS193" s="229"/>
      <c r="OT193" s="229"/>
      <c r="OU193" s="229"/>
      <c r="OV193" s="229"/>
      <c r="OW193" s="229"/>
      <c r="OX193" s="229"/>
      <c r="OY193" s="229"/>
      <c r="OZ193" s="229"/>
      <c r="PA193" s="229"/>
      <c r="PB193" s="229"/>
      <c r="PC193" s="229"/>
      <c r="PD193" s="229"/>
      <c r="PE193" s="229"/>
      <c r="PF193" s="229"/>
      <c r="PG193" s="229"/>
      <c r="PH193" s="229"/>
      <c r="PI193" s="229"/>
      <c r="PJ193" s="229"/>
      <c r="PK193" s="229"/>
      <c r="PL193" s="229"/>
      <c r="PM193" s="229"/>
      <c r="PN193" s="229"/>
      <c r="PO193" s="229"/>
      <c r="PP193" s="229"/>
      <c r="PQ193" s="229"/>
      <c r="PR193" s="229"/>
      <c r="PS193" s="229"/>
      <c r="PT193" s="229"/>
      <c r="PU193" s="229"/>
      <c r="PV193" s="229"/>
      <c r="PW193" s="229"/>
      <c r="PX193" s="229"/>
      <c r="PY193" s="229"/>
      <c r="PZ193" s="229"/>
      <c r="QA193" s="229"/>
      <c r="QB193" s="229"/>
      <c r="QC193" s="229"/>
      <c r="QD193" s="229"/>
      <c r="QE193" s="229"/>
      <c r="QF193" s="229"/>
      <c r="QG193" s="229"/>
      <c r="QH193" s="229"/>
      <c r="QI193" s="229"/>
      <c r="QJ193" s="229"/>
      <c r="QK193" s="229"/>
      <c r="QL193" s="229"/>
      <c r="QM193" s="229"/>
      <c r="QN193" s="229"/>
      <c r="QO193" s="229"/>
      <c r="QP193" s="229"/>
      <c r="QQ193" s="229"/>
      <c r="QR193" s="229"/>
      <c r="QS193" s="229"/>
      <c r="QT193" s="229"/>
      <c r="QU193" s="229"/>
      <c r="QV193" s="229"/>
      <c r="QW193" s="229"/>
      <c r="QX193" s="229"/>
      <c r="QY193" s="229"/>
      <c r="QZ193" s="229"/>
      <c r="RA193" s="229"/>
      <c r="RB193" s="229"/>
      <c r="RC193" s="229"/>
      <c r="RD193" s="229"/>
      <c r="RE193" s="229"/>
      <c r="RF193" s="229"/>
      <c r="RG193" s="229"/>
      <c r="RH193" s="229"/>
      <c r="RI193" s="229"/>
      <c r="RJ193" s="229"/>
      <c r="RK193" s="229"/>
      <c r="RL193" s="229"/>
      <c r="RM193" s="229"/>
      <c r="RN193" s="229"/>
      <c r="RO193" s="229"/>
      <c r="RP193" s="229"/>
      <c r="RQ193" s="229"/>
      <c r="RR193" s="229"/>
      <c r="RS193" s="229"/>
      <c r="RT193" s="229"/>
      <c r="RU193" s="229"/>
      <c r="RV193" s="229"/>
      <c r="RW193" s="229"/>
      <c r="RX193" s="229"/>
      <c r="RY193" s="229"/>
      <c r="RZ193" s="229"/>
      <c r="SA193" s="229"/>
      <c r="SB193" s="229"/>
      <c r="SC193" s="229"/>
      <c r="SD193" s="229"/>
      <c r="SE193" s="229"/>
      <c r="SF193" s="229"/>
      <c r="SG193" s="229"/>
      <c r="SH193" s="229"/>
      <c r="SI193" s="229"/>
      <c r="SJ193" s="229"/>
      <c r="SK193" s="229"/>
      <c r="SL193" s="229"/>
      <c r="SM193" s="229"/>
      <c r="SN193" s="229"/>
      <c r="SO193" s="229"/>
      <c r="SP193" s="229"/>
      <c r="SQ193" s="229"/>
      <c r="SR193" s="229"/>
      <c r="SS193" s="229"/>
      <c r="ST193" s="229"/>
      <c r="SU193" s="229"/>
      <c r="SV193" s="229"/>
      <c r="SW193" s="229"/>
      <c r="SX193" s="229"/>
      <c r="SY193" s="229"/>
      <c r="SZ193" s="229"/>
      <c r="TA193" s="229"/>
      <c r="TB193" s="229"/>
      <c r="TC193" s="229"/>
      <c r="TD193" s="229"/>
      <c r="TE193" s="229"/>
      <c r="TF193" s="229"/>
      <c r="TG193" s="229"/>
      <c r="TH193" s="229"/>
      <c r="TI193" s="229"/>
      <c r="TJ193" s="229"/>
      <c r="TK193" s="229"/>
      <c r="TL193" s="229"/>
      <c r="TM193" s="229"/>
      <c r="TN193" s="229"/>
      <c r="TO193" s="229"/>
      <c r="TP193" s="229"/>
      <c r="TQ193" s="229"/>
      <c r="TR193" s="229"/>
      <c r="TS193" s="229"/>
      <c r="TT193" s="229"/>
      <c r="TU193" s="229"/>
      <c r="TV193" s="229"/>
      <c r="TW193" s="229"/>
      <c r="TX193" s="229"/>
      <c r="TY193" s="229"/>
      <c r="TZ193" s="229"/>
      <c r="UA193" s="229"/>
      <c r="UB193" s="229"/>
      <c r="UC193" s="229"/>
      <c r="UD193" s="229"/>
      <c r="UE193" s="229"/>
      <c r="UF193" s="229"/>
      <c r="UG193" s="229"/>
      <c r="UH193" s="229"/>
      <c r="UI193" s="229"/>
      <c r="UJ193" s="229"/>
      <c r="UK193" s="229"/>
      <c r="UL193" s="229"/>
      <c r="UM193" s="229"/>
      <c r="UN193" s="229"/>
      <c r="UO193" s="229"/>
      <c r="UP193" s="229"/>
      <c r="UQ193" s="229"/>
      <c r="UR193" s="229"/>
      <c r="US193" s="229"/>
      <c r="UT193" s="229"/>
      <c r="UU193" s="229"/>
      <c r="UV193" s="229"/>
      <c r="UW193" s="229"/>
      <c r="UX193" s="229"/>
      <c r="UY193" s="229"/>
      <c r="UZ193" s="229"/>
      <c r="VA193" s="229"/>
      <c r="VB193" s="229"/>
      <c r="VC193" s="229"/>
      <c r="VD193" s="229"/>
      <c r="VE193" s="229"/>
      <c r="VF193" s="229"/>
      <c r="VG193" s="229"/>
      <c r="VH193" s="229"/>
      <c r="VI193" s="229"/>
      <c r="VJ193" s="229"/>
      <c r="VK193" s="229"/>
      <c r="VL193" s="229"/>
      <c r="VM193" s="229"/>
      <c r="VN193" s="229"/>
      <c r="VO193" s="229"/>
      <c r="VP193" s="229"/>
      <c r="VQ193" s="229"/>
      <c r="VR193" s="229"/>
      <c r="VS193" s="229"/>
      <c r="VT193" s="229"/>
      <c r="VU193" s="229"/>
      <c r="VV193" s="229"/>
      <c r="VW193" s="229"/>
      <c r="VX193" s="229"/>
      <c r="VY193" s="229"/>
      <c r="VZ193" s="229"/>
      <c r="WA193" s="229"/>
      <c r="WB193" s="229"/>
      <c r="WC193" s="229"/>
      <c r="WD193" s="229"/>
      <c r="WE193" s="229"/>
      <c r="WF193" s="229"/>
      <c r="WG193" s="229"/>
      <c r="WH193" s="229"/>
      <c r="WI193" s="229"/>
      <c r="WJ193" s="229"/>
      <c r="WK193" s="229"/>
      <c r="WL193" s="229"/>
      <c r="WM193" s="229"/>
      <c r="WN193" s="229"/>
      <c r="WO193" s="229"/>
      <c r="WP193" s="229"/>
      <c r="WQ193" s="229"/>
      <c r="WR193" s="229"/>
      <c r="WS193" s="229"/>
      <c r="WT193" s="229"/>
      <c r="WU193" s="229"/>
      <c r="WV193" s="229"/>
      <c r="WW193" s="229"/>
      <c r="WX193" s="229"/>
      <c r="WY193" s="229"/>
      <c r="WZ193" s="229"/>
      <c r="XA193" s="229"/>
      <c r="XB193" s="229"/>
      <c r="XC193" s="229"/>
      <c r="XD193" s="229"/>
      <c r="XE193" s="229"/>
      <c r="XF193" s="229"/>
      <c r="XG193" s="229"/>
      <c r="XH193" s="229"/>
      <c r="XI193" s="229"/>
      <c r="XJ193" s="229"/>
      <c r="XK193" s="229"/>
      <c r="XL193" s="229"/>
      <c r="XM193" s="229"/>
      <c r="XN193" s="229"/>
      <c r="XO193" s="229"/>
      <c r="XP193" s="229"/>
      <c r="XQ193" s="229"/>
      <c r="XR193" s="229"/>
      <c r="XS193" s="229"/>
      <c r="XT193" s="229"/>
      <c r="XU193" s="229"/>
      <c r="XV193" s="229"/>
      <c r="XW193" s="229"/>
      <c r="XX193" s="229"/>
      <c r="XY193" s="229"/>
      <c r="XZ193" s="229"/>
      <c r="YA193" s="229"/>
      <c r="YB193" s="229"/>
      <c r="YC193" s="229"/>
      <c r="YD193" s="229"/>
      <c r="YE193" s="229"/>
      <c r="YF193" s="229"/>
      <c r="YG193" s="229"/>
      <c r="YH193" s="229"/>
      <c r="YI193" s="229"/>
      <c r="YJ193" s="229"/>
      <c r="YK193" s="229"/>
      <c r="YL193" s="229"/>
      <c r="YM193" s="229"/>
      <c r="YN193" s="229"/>
      <c r="YO193" s="229"/>
      <c r="YP193" s="229"/>
      <c r="YQ193" s="229"/>
      <c r="YR193" s="229"/>
      <c r="YS193" s="229"/>
      <c r="YT193" s="229"/>
      <c r="YU193" s="229"/>
      <c r="YV193" s="229"/>
      <c r="YW193" s="229"/>
      <c r="YX193" s="229"/>
      <c r="YY193" s="229"/>
      <c r="YZ193" s="229"/>
      <c r="ZA193" s="229"/>
      <c r="ZB193" s="229"/>
      <c r="ZC193" s="229"/>
      <c r="ZD193" s="229"/>
      <c r="ZE193" s="229"/>
      <c r="ZF193" s="229"/>
      <c r="ZG193" s="229"/>
      <c r="ZH193" s="229"/>
      <c r="ZI193" s="229"/>
      <c r="ZJ193" s="229"/>
      <c r="ZK193" s="229"/>
      <c r="ZL193" s="229"/>
      <c r="ZM193" s="229"/>
      <c r="ZN193" s="229"/>
      <c r="ZO193" s="229"/>
      <c r="ZP193" s="229"/>
      <c r="ZQ193" s="229"/>
      <c r="ZR193" s="229"/>
      <c r="ZS193" s="229"/>
      <c r="ZT193" s="229"/>
      <c r="ZU193" s="229"/>
      <c r="ZV193" s="229"/>
      <c r="ZW193" s="229"/>
      <c r="ZX193" s="229"/>
      <c r="ZY193" s="229"/>
      <c r="ZZ193" s="229"/>
      <c r="AAA193" s="229"/>
      <c r="AAB193" s="229"/>
      <c r="AAC193" s="229"/>
      <c r="AAD193" s="229"/>
      <c r="AAE193" s="229"/>
      <c r="AAF193" s="229"/>
      <c r="AAG193" s="229"/>
      <c r="AAH193" s="229"/>
      <c r="AAI193" s="229"/>
      <c r="AAJ193" s="229"/>
      <c r="AAK193" s="229"/>
      <c r="AAL193" s="229"/>
      <c r="AAM193" s="229"/>
      <c r="AAN193" s="229"/>
      <c r="AAO193" s="229"/>
      <c r="AAP193" s="229"/>
      <c r="AAQ193" s="229"/>
      <c r="AAR193" s="229"/>
      <c r="AAS193" s="229"/>
      <c r="AAT193" s="229"/>
      <c r="AAU193" s="229"/>
      <c r="AAV193" s="229"/>
      <c r="AAW193" s="229"/>
      <c r="AAX193" s="229"/>
      <c r="AAY193" s="229"/>
      <c r="AAZ193" s="229"/>
      <c r="ABA193" s="229"/>
      <c r="ABB193" s="229"/>
      <c r="ABC193" s="229"/>
      <c r="ABD193" s="229"/>
      <c r="ABE193" s="229"/>
      <c r="ABF193" s="229"/>
      <c r="ABG193" s="229"/>
      <c r="ABH193" s="229"/>
      <c r="ABI193" s="229"/>
      <c r="ABJ193" s="229"/>
      <c r="ABK193" s="229"/>
      <c r="ABL193" s="229"/>
      <c r="ABM193" s="229"/>
      <c r="ABN193" s="229"/>
      <c r="ABO193" s="229"/>
      <c r="ABP193" s="229"/>
      <c r="ABQ193" s="229"/>
      <c r="ABR193" s="229"/>
      <c r="ABS193" s="229"/>
      <c r="ABT193" s="229"/>
      <c r="ABU193" s="229"/>
      <c r="ABV193" s="229"/>
      <c r="ABW193" s="229"/>
      <c r="ABX193" s="229"/>
      <c r="ABY193" s="229"/>
      <c r="ABZ193" s="229"/>
      <c r="ACA193" s="229"/>
      <c r="ACB193" s="229"/>
      <c r="ACC193" s="229"/>
      <c r="ACD193" s="229"/>
      <c r="ACE193" s="229"/>
      <c r="ACF193" s="229"/>
      <c r="ACG193" s="229"/>
      <c r="ACH193" s="229"/>
      <c r="ACI193" s="229"/>
      <c r="ACJ193" s="229"/>
      <c r="ACK193" s="229"/>
      <c r="ACL193" s="229"/>
      <c r="ACM193" s="229"/>
      <c r="ACN193" s="229"/>
      <c r="ACO193" s="229"/>
      <c r="ACP193" s="229"/>
      <c r="ACQ193" s="229"/>
      <c r="ACR193" s="229"/>
      <c r="ACS193" s="229"/>
      <c r="ACT193" s="229"/>
      <c r="ACU193" s="229"/>
      <c r="ACV193" s="229"/>
      <c r="ACW193" s="229"/>
      <c r="ACX193" s="229"/>
      <c r="ACY193" s="229"/>
      <c r="ACZ193" s="229"/>
      <c r="ADA193" s="229"/>
      <c r="ADB193" s="229"/>
      <c r="ADC193" s="229"/>
      <c r="ADD193" s="229"/>
      <c r="ADE193" s="229"/>
      <c r="ADF193" s="229"/>
      <c r="ADG193" s="229"/>
      <c r="ADH193" s="229"/>
      <c r="ADI193" s="229"/>
      <c r="ADJ193" s="229"/>
      <c r="ADK193" s="229"/>
      <c r="ADL193" s="229"/>
      <c r="ADM193" s="229"/>
      <c r="ADN193" s="229"/>
      <c r="ADO193" s="229"/>
      <c r="ADP193" s="229"/>
      <c r="ADQ193" s="229"/>
      <c r="ADR193" s="229"/>
      <c r="ADS193" s="229"/>
      <c r="ADT193" s="229"/>
      <c r="ADU193" s="229"/>
      <c r="ADV193" s="229"/>
      <c r="ADW193" s="229"/>
      <c r="ADX193" s="229"/>
      <c r="ADY193" s="229"/>
      <c r="ADZ193" s="229"/>
      <c r="AEA193" s="229"/>
      <c r="AEB193" s="229"/>
      <c r="AEC193" s="229"/>
      <c r="AED193" s="229"/>
      <c r="AEE193" s="229"/>
      <c r="AEF193" s="229"/>
      <c r="AEG193" s="229"/>
      <c r="AEH193" s="229"/>
      <c r="AEI193" s="229"/>
      <c r="AEJ193" s="229"/>
      <c r="AEK193" s="229"/>
      <c r="AEL193" s="229"/>
      <c r="AEM193" s="229"/>
      <c r="AEN193" s="229"/>
      <c r="AEO193" s="229"/>
      <c r="AEP193" s="229"/>
      <c r="AEQ193" s="229"/>
      <c r="AER193" s="229"/>
      <c r="AES193" s="229"/>
      <c r="AET193" s="229"/>
      <c r="AEU193" s="229"/>
      <c r="AEV193" s="229"/>
      <c r="AEW193" s="229"/>
      <c r="AEX193" s="229"/>
      <c r="AEY193" s="229"/>
      <c r="AEZ193" s="229"/>
      <c r="AFA193" s="229"/>
      <c r="AFB193" s="229"/>
      <c r="AFC193" s="229"/>
      <c r="AFD193" s="229"/>
      <c r="AFE193" s="229"/>
      <c r="AFF193" s="229"/>
      <c r="AFG193" s="229"/>
      <c r="AFH193" s="229"/>
      <c r="AFI193" s="229"/>
      <c r="AFJ193" s="229"/>
      <c r="AFK193" s="229"/>
      <c r="AFL193" s="229"/>
      <c r="AFM193" s="229"/>
      <c r="AFN193" s="229"/>
      <c r="AFO193" s="229"/>
      <c r="AFP193" s="229"/>
      <c r="AFQ193" s="229"/>
      <c r="AFR193" s="229"/>
      <c r="AFS193" s="229"/>
      <c r="AFT193" s="229"/>
      <c r="AFU193" s="229"/>
      <c r="AFV193" s="229"/>
      <c r="AFW193" s="229"/>
      <c r="AFX193" s="229"/>
      <c r="AFY193" s="229"/>
      <c r="AFZ193" s="229"/>
      <c r="AGA193" s="229"/>
      <c r="AGB193" s="229"/>
      <c r="AGC193" s="229"/>
      <c r="AGD193" s="229"/>
      <c r="AGE193" s="229"/>
      <c r="AGF193" s="229"/>
      <c r="AGG193" s="229"/>
      <c r="AGH193" s="229"/>
      <c r="AGI193" s="229"/>
      <c r="AGJ193" s="229"/>
      <c r="AGK193" s="229"/>
      <c r="AGL193" s="229"/>
      <c r="AGM193" s="229"/>
      <c r="AGN193" s="229"/>
      <c r="AGO193" s="229"/>
      <c r="AGP193" s="229"/>
      <c r="AGQ193" s="229"/>
      <c r="AGR193" s="229"/>
      <c r="AGS193" s="229"/>
      <c r="AGT193" s="229"/>
      <c r="AGU193" s="229"/>
      <c r="AGV193" s="229"/>
      <c r="AGW193" s="229"/>
      <c r="AGX193" s="229"/>
      <c r="AGY193" s="229"/>
      <c r="AGZ193" s="229"/>
      <c r="AHA193" s="229"/>
      <c r="AHB193" s="229"/>
      <c r="AHC193" s="229"/>
      <c r="AHD193" s="229"/>
      <c r="AHE193" s="229"/>
      <c r="AHF193" s="229"/>
      <c r="AHG193" s="229"/>
      <c r="AHH193" s="229"/>
      <c r="AHI193" s="229"/>
      <c r="AHJ193" s="229"/>
      <c r="AHK193" s="229"/>
      <c r="AHL193" s="229"/>
      <c r="AHM193" s="229"/>
      <c r="AHN193" s="229"/>
      <c r="AHO193" s="229"/>
      <c r="AHP193" s="229"/>
      <c r="AHQ193" s="229"/>
      <c r="AHR193" s="229"/>
      <c r="AHS193" s="229"/>
      <c r="AHT193" s="229"/>
      <c r="AHU193" s="229"/>
      <c r="AHV193" s="229"/>
      <c r="AHW193" s="229"/>
      <c r="AHX193" s="229"/>
      <c r="AHY193" s="229"/>
      <c r="AHZ193" s="229"/>
      <c r="AIA193" s="229"/>
      <c r="AIB193" s="229"/>
      <c r="AIC193" s="229"/>
      <c r="AID193" s="229"/>
      <c r="AIE193" s="229"/>
      <c r="AIF193" s="229"/>
      <c r="AIG193" s="229"/>
      <c r="AIH193" s="229"/>
      <c r="AII193" s="229"/>
      <c r="AIJ193" s="229"/>
      <c r="AIK193" s="229"/>
      <c r="AIL193" s="229"/>
      <c r="AIM193" s="229"/>
      <c r="AIN193" s="229"/>
      <c r="AIO193" s="229"/>
      <c r="AIP193" s="229"/>
      <c r="AIQ193" s="229"/>
      <c r="AIR193" s="229"/>
      <c r="AIS193" s="229"/>
      <c r="AIT193" s="229"/>
      <c r="AIU193" s="229"/>
      <c r="AIV193" s="229"/>
      <c r="AIW193" s="229"/>
      <c r="AIX193" s="229"/>
      <c r="AIY193" s="229"/>
      <c r="AIZ193" s="229"/>
      <c r="AJA193" s="229"/>
      <c r="AJB193" s="229"/>
      <c r="AJC193" s="229"/>
      <c r="AJD193" s="229"/>
      <c r="AJE193" s="229"/>
      <c r="AJF193" s="229"/>
      <c r="AJG193" s="229"/>
      <c r="AJH193" s="229"/>
      <c r="AJI193" s="229"/>
      <c r="AJJ193" s="229"/>
      <c r="AJK193" s="229"/>
      <c r="AJL193" s="229"/>
      <c r="AJM193" s="229"/>
      <c r="AJN193" s="229"/>
      <c r="AJO193" s="229"/>
      <c r="AJP193" s="229"/>
      <c r="AJQ193" s="229"/>
      <c r="AJR193" s="229"/>
      <c r="AJS193" s="229"/>
      <c r="AJT193" s="229"/>
      <c r="AJU193" s="229"/>
      <c r="AJV193" s="229"/>
      <c r="AJW193" s="229"/>
      <c r="AJX193" s="229"/>
      <c r="AJY193" s="229"/>
      <c r="AJZ193" s="229"/>
      <c r="AKA193" s="229"/>
      <c r="AKB193" s="229"/>
      <c r="AKC193" s="229"/>
      <c r="AKD193" s="229"/>
      <c r="AKE193" s="229"/>
      <c r="AKF193" s="229"/>
      <c r="AKG193" s="229"/>
      <c r="AKH193" s="229"/>
      <c r="AKI193" s="229"/>
      <c r="AKJ193" s="229"/>
      <c r="AKK193" s="229"/>
      <c r="AKL193" s="229"/>
      <c r="AKM193" s="229"/>
      <c r="AKN193" s="229"/>
      <c r="AKO193" s="229"/>
      <c r="AKP193" s="229"/>
      <c r="AKQ193" s="229"/>
      <c r="AKR193" s="229"/>
      <c r="AKS193" s="229"/>
      <c r="AKT193" s="229"/>
      <c r="AKU193" s="229"/>
      <c r="AKV193" s="229"/>
      <c r="AKW193" s="229"/>
      <c r="AKX193" s="229"/>
      <c r="AKY193" s="229"/>
      <c r="AKZ193" s="229"/>
      <c r="ALA193" s="229"/>
      <c r="ALB193" s="229"/>
      <c r="ALC193" s="229"/>
      <c r="ALD193" s="229"/>
      <c r="ALE193" s="229"/>
      <c r="ALF193" s="229"/>
      <c r="ALG193" s="229"/>
      <c r="ALH193" s="229"/>
      <c r="ALI193" s="229"/>
      <c r="ALJ193" s="229"/>
      <c r="ALK193" s="229"/>
      <c r="ALL193" s="229"/>
      <c r="ALM193" s="229"/>
      <c r="ALN193" s="229"/>
      <c r="ALO193" s="229"/>
      <c r="ALP193" s="229"/>
      <c r="ALQ193" s="229"/>
      <c r="ALR193" s="229"/>
      <c r="ALS193" s="229"/>
      <c r="ALT193" s="229"/>
      <c r="ALU193" s="229"/>
      <c r="ALV193" s="229"/>
      <c r="ALW193" s="229"/>
      <c r="ALX193" s="229"/>
      <c r="ALY193" s="229"/>
      <c r="ALZ193" s="229"/>
      <c r="AMA193" s="229"/>
      <c r="AMB193" s="229"/>
      <c r="AMC193" s="229"/>
      <c r="AMD193" s="229"/>
      <c r="AME193" s="229"/>
      <c r="AMF193" s="229"/>
      <c r="AMG193" s="229"/>
      <c r="AMH193" s="229"/>
      <c r="AMI193" s="229"/>
      <c r="AMJ193" s="229"/>
      <c r="AMK193" s="229"/>
      <c r="AML193" s="229"/>
      <c r="AMM193" s="229"/>
      <c r="AMN193" s="229"/>
      <c r="AMO193" s="229"/>
      <c r="AMP193" s="229"/>
      <c r="AMQ193" s="229"/>
      <c r="AMR193" s="229"/>
      <c r="AMS193" s="229"/>
      <c r="AMT193" s="229"/>
      <c r="AMU193" s="229"/>
      <c r="AMV193" s="229"/>
      <c r="AMW193" s="229"/>
      <c r="AMX193" s="229"/>
      <c r="AMY193" s="229"/>
      <c r="AMZ193" s="229"/>
      <c r="ANA193" s="229"/>
      <c r="ANB193" s="229"/>
      <c r="ANC193" s="229"/>
      <c r="AND193" s="229"/>
      <c r="ANE193" s="229"/>
      <c r="ANF193" s="229"/>
      <c r="ANG193" s="229"/>
      <c r="ANH193" s="229"/>
      <c r="ANI193" s="229"/>
      <c r="ANJ193" s="229"/>
      <c r="ANK193" s="229"/>
      <c r="ANL193" s="229"/>
      <c r="ANM193" s="229"/>
      <c r="ANN193" s="229"/>
      <c r="ANO193" s="229"/>
      <c r="ANP193" s="229"/>
      <c r="ANQ193" s="229"/>
      <c r="ANR193" s="229"/>
      <c r="ANS193" s="229"/>
      <c r="ANT193" s="229"/>
      <c r="ANU193" s="229"/>
      <c r="ANV193" s="229"/>
      <c r="ANW193" s="229"/>
      <c r="ANX193" s="229"/>
      <c r="ANY193" s="229"/>
      <c r="ANZ193" s="229"/>
      <c r="AOA193" s="229"/>
      <c r="AOB193" s="229"/>
      <c r="AOC193" s="229"/>
      <c r="AOD193" s="229"/>
      <c r="AOE193" s="229"/>
      <c r="AOF193" s="229"/>
      <c r="AOG193" s="229"/>
      <c r="AOH193" s="229"/>
      <c r="AOI193" s="229"/>
      <c r="AOJ193" s="229"/>
      <c r="AOK193" s="229"/>
      <c r="AOL193" s="229"/>
      <c r="AOM193" s="229"/>
      <c r="AON193" s="229"/>
      <c r="AOO193" s="229"/>
      <c r="AOP193" s="229"/>
      <c r="AOQ193" s="229"/>
      <c r="AOR193" s="229"/>
      <c r="AOS193" s="229"/>
      <c r="AOT193" s="229"/>
      <c r="AOU193" s="229"/>
      <c r="AOV193" s="229"/>
      <c r="AOW193" s="229"/>
      <c r="AOX193" s="229"/>
      <c r="AOY193" s="229"/>
      <c r="AOZ193" s="229"/>
      <c r="APA193" s="229"/>
      <c r="APB193" s="229"/>
      <c r="APC193" s="229"/>
      <c r="APD193" s="229"/>
      <c r="APE193" s="229"/>
      <c r="APF193" s="229"/>
      <c r="APG193" s="229"/>
      <c r="APH193" s="229"/>
      <c r="API193" s="229"/>
      <c r="APJ193" s="229"/>
      <c r="APK193" s="229"/>
      <c r="APL193" s="229"/>
      <c r="APM193" s="229"/>
      <c r="APN193" s="229"/>
      <c r="APO193" s="229"/>
      <c r="APP193" s="229"/>
      <c r="APQ193" s="229"/>
      <c r="APR193" s="229"/>
      <c r="APS193" s="229"/>
      <c r="APT193" s="229"/>
      <c r="APU193" s="229"/>
      <c r="APV193" s="229"/>
      <c r="APW193" s="229"/>
      <c r="APX193" s="229"/>
      <c r="APY193" s="229"/>
      <c r="APZ193" s="229"/>
      <c r="AQA193" s="229"/>
      <c r="AQB193" s="229"/>
      <c r="AQC193" s="229"/>
      <c r="AQD193" s="229"/>
      <c r="AQE193" s="229"/>
      <c r="AQF193" s="229"/>
      <c r="AQG193" s="229"/>
      <c r="AQH193" s="229"/>
      <c r="AQI193" s="229"/>
      <c r="AQJ193" s="229"/>
      <c r="AQK193" s="229"/>
      <c r="AQL193" s="229"/>
      <c r="AQM193" s="229"/>
      <c r="AQN193" s="229"/>
      <c r="AQO193" s="229"/>
      <c r="AQP193" s="229"/>
      <c r="AQQ193" s="229"/>
      <c r="AQR193" s="229"/>
      <c r="AQS193" s="229"/>
      <c r="AQT193" s="229"/>
      <c r="AQU193" s="229"/>
      <c r="AQV193" s="229"/>
      <c r="AQW193" s="229"/>
      <c r="AQX193" s="229"/>
      <c r="AQY193" s="229"/>
      <c r="AQZ193" s="229"/>
      <c r="ARA193" s="229"/>
      <c r="ARB193" s="229"/>
      <c r="ARC193" s="229"/>
      <c r="ARD193" s="229"/>
      <c r="ARE193" s="229"/>
      <c r="ARF193" s="229"/>
      <c r="ARG193" s="229"/>
      <c r="ARH193" s="229"/>
      <c r="ARI193" s="229"/>
      <c r="ARJ193" s="229"/>
      <c r="ARK193" s="229"/>
      <c r="ARL193" s="229"/>
      <c r="ARM193" s="229"/>
      <c r="ARN193" s="229"/>
      <c r="ARO193" s="229"/>
      <c r="ARP193" s="229"/>
      <c r="ARQ193" s="229"/>
      <c r="ARR193" s="229"/>
      <c r="ARS193" s="229"/>
      <c r="ART193" s="229"/>
      <c r="ARU193" s="229"/>
      <c r="ARV193" s="229"/>
      <c r="ARW193" s="229"/>
      <c r="ARX193" s="229"/>
      <c r="ARY193" s="229"/>
      <c r="ARZ193" s="229"/>
      <c r="ASA193" s="229"/>
      <c r="ASB193" s="229"/>
      <c r="ASC193" s="229"/>
      <c r="ASD193" s="229"/>
      <c r="ASE193" s="229"/>
      <c r="ASF193" s="229"/>
      <c r="ASG193" s="229"/>
      <c r="ASH193" s="229"/>
      <c r="ASI193" s="229"/>
      <c r="ASJ193" s="229"/>
      <c r="ASK193" s="229"/>
      <c r="ASL193" s="229"/>
      <c r="ASM193" s="229"/>
      <c r="ASN193" s="229"/>
      <c r="ASO193" s="229"/>
      <c r="ASP193" s="229"/>
      <c r="ASQ193" s="229"/>
      <c r="ASR193" s="229"/>
      <c r="ASS193" s="229"/>
      <c r="AST193" s="229"/>
      <c r="ASU193" s="229"/>
      <c r="ASV193" s="229"/>
      <c r="ASW193" s="229"/>
      <c r="ASX193" s="229"/>
      <c r="ASY193" s="229"/>
      <c r="ASZ193" s="229"/>
      <c r="ATA193" s="229"/>
      <c r="ATB193" s="229"/>
      <c r="ATC193" s="229"/>
      <c r="ATD193" s="229"/>
      <c r="ATE193" s="229"/>
      <c r="ATF193" s="229"/>
      <c r="ATG193" s="229"/>
      <c r="ATH193" s="229"/>
      <c r="ATI193" s="229"/>
      <c r="ATJ193" s="229"/>
      <c r="ATK193" s="229"/>
      <c r="ATL193" s="229"/>
      <c r="ATM193" s="229"/>
      <c r="ATN193" s="229"/>
      <c r="ATO193" s="229"/>
      <c r="ATP193" s="229"/>
      <c r="ATQ193" s="229"/>
      <c r="ATR193" s="229"/>
      <c r="ATS193" s="229"/>
      <c r="ATT193" s="229"/>
      <c r="ATU193" s="229"/>
      <c r="ATV193" s="229"/>
      <c r="ATW193" s="229"/>
      <c r="ATX193" s="229"/>
      <c r="ATY193" s="229"/>
      <c r="ATZ193" s="229"/>
      <c r="AUA193" s="229"/>
      <c r="AUB193" s="229"/>
      <c r="AUC193" s="229"/>
      <c r="AUD193" s="229"/>
      <c r="AUE193" s="229"/>
      <c r="AUF193" s="229"/>
      <c r="AUG193" s="229"/>
      <c r="AUH193" s="229"/>
      <c r="AUI193" s="229"/>
      <c r="AUJ193" s="229"/>
      <c r="AUK193" s="229"/>
      <c r="AUL193" s="229"/>
      <c r="AUM193" s="229"/>
      <c r="AUN193" s="229"/>
      <c r="AUO193" s="229"/>
      <c r="AUP193" s="229"/>
      <c r="AUQ193" s="229"/>
      <c r="AUR193" s="229"/>
      <c r="AUS193" s="229"/>
      <c r="AUT193" s="229"/>
      <c r="AUU193" s="229"/>
      <c r="AUV193" s="229"/>
      <c r="AUW193" s="229"/>
      <c r="AUX193" s="229"/>
      <c r="AUY193" s="229"/>
      <c r="AUZ193" s="229"/>
      <c r="AVA193" s="229"/>
      <c r="AVB193" s="229"/>
      <c r="AVC193" s="229"/>
      <c r="AVD193" s="229"/>
      <c r="AVE193" s="229"/>
      <c r="AVF193" s="229"/>
      <c r="AVG193" s="229"/>
      <c r="AVH193" s="229"/>
      <c r="AVI193" s="229"/>
      <c r="AVJ193" s="229"/>
      <c r="AVK193" s="229"/>
      <c r="AVL193" s="229"/>
      <c r="AVM193" s="229"/>
      <c r="AVN193" s="229"/>
      <c r="AVO193" s="229"/>
      <c r="AVP193" s="229"/>
      <c r="AVQ193" s="229"/>
      <c r="AVR193" s="229"/>
      <c r="AVS193" s="229"/>
      <c r="AVT193" s="229"/>
      <c r="AVU193" s="229"/>
      <c r="AVV193" s="229"/>
      <c r="AVW193" s="229"/>
      <c r="AVX193" s="229"/>
      <c r="AVY193" s="229"/>
      <c r="AVZ193" s="229"/>
      <c r="AWA193" s="229"/>
      <c r="AWB193" s="229"/>
      <c r="AWC193" s="229"/>
      <c r="AWD193" s="229"/>
      <c r="AWE193" s="229"/>
      <c r="AWF193" s="229"/>
      <c r="AWG193" s="229"/>
      <c r="AWH193" s="229"/>
      <c r="AWI193" s="229"/>
      <c r="AWJ193" s="229"/>
      <c r="AWK193" s="229"/>
      <c r="AWL193" s="229"/>
      <c r="AWM193" s="229"/>
      <c r="AWN193" s="229"/>
      <c r="AWO193" s="229"/>
      <c r="AWP193" s="229"/>
      <c r="AWQ193" s="229"/>
      <c r="AWR193" s="229"/>
      <c r="AWS193" s="229"/>
      <c r="AWT193" s="229"/>
      <c r="AWU193" s="229"/>
      <c r="AWV193" s="229"/>
      <c r="AWW193" s="229"/>
      <c r="AWX193" s="229"/>
      <c r="AWY193" s="229"/>
      <c r="AWZ193" s="229"/>
      <c r="AXA193" s="229"/>
      <c r="AXB193" s="229"/>
      <c r="AXC193" s="229"/>
      <c r="AXD193" s="229"/>
      <c r="AXE193" s="229"/>
      <c r="AXF193" s="229"/>
      <c r="AXG193" s="229"/>
      <c r="AXH193" s="229"/>
      <c r="AXI193" s="229"/>
      <c r="AXJ193" s="229"/>
      <c r="AXK193" s="229"/>
      <c r="AXL193" s="229"/>
      <c r="AXM193" s="229"/>
      <c r="AXN193" s="229"/>
      <c r="AXO193" s="229"/>
      <c r="AXP193" s="229"/>
      <c r="AXQ193" s="229"/>
      <c r="AXR193" s="229"/>
      <c r="AXS193" s="229"/>
      <c r="AXT193" s="229"/>
      <c r="AXU193" s="229"/>
      <c r="AXV193" s="229"/>
      <c r="AXW193" s="229"/>
      <c r="AXX193" s="229"/>
      <c r="AXY193" s="229"/>
      <c r="AXZ193" s="229"/>
      <c r="AYA193" s="229"/>
      <c r="AYB193" s="229"/>
      <c r="AYC193" s="229"/>
      <c r="AYD193" s="229"/>
      <c r="AYE193" s="229"/>
      <c r="AYF193" s="229"/>
      <c r="AYG193" s="229"/>
      <c r="AYH193" s="229"/>
      <c r="AYI193" s="229"/>
      <c r="AYJ193" s="229"/>
      <c r="AYK193" s="229"/>
      <c r="AYL193" s="229"/>
      <c r="AYM193" s="229"/>
      <c r="AYN193" s="229"/>
      <c r="AYO193" s="229"/>
      <c r="AYP193" s="229"/>
      <c r="AYQ193" s="229"/>
      <c r="AYR193" s="229"/>
      <c r="AYS193" s="229"/>
      <c r="AYT193" s="229"/>
      <c r="AYU193" s="229"/>
      <c r="AYV193" s="229"/>
      <c r="AYW193" s="229"/>
      <c r="AYX193" s="229"/>
      <c r="AYY193" s="229"/>
      <c r="AYZ193" s="229"/>
      <c r="AZA193" s="229"/>
      <c r="AZB193" s="229"/>
      <c r="AZC193" s="229"/>
      <c r="AZD193" s="229"/>
      <c r="AZE193" s="229"/>
      <c r="AZF193" s="229"/>
      <c r="AZG193" s="229"/>
      <c r="AZH193" s="229"/>
      <c r="AZI193" s="229"/>
      <c r="AZJ193" s="229"/>
      <c r="AZK193" s="229"/>
      <c r="AZL193" s="229"/>
      <c r="AZM193" s="229"/>
      <c r="AZN193" s="229"/>
      <c r="AZO193" s="229"/>
      <c r="AZP193" s="229"/>
      <c r="AZQ193" s="229"/>
      <c r="AZR193" s="229"/>
      <c r="AZS193" s="229"/>
      <c r="AZT193" s="229"/>
      <c r="AZU193" s="229"/>
      <c r="AZV193" s="229"/>
      <c r="AZW193" s="229"/>
      <c r="AZX193" s="229"/>
      <c r="AZY193" s="229"/>
      <c r="AZZ193" s="229"/>
      <c r="BAA193" s="229"/>
      <c r="BAB193" s="229"/>
      <c r="BAC193" s="229"/>
      <c r="BAD193" s="229"/>
      <c r="BAE193" s="229"/>
      <c r="BAF193" s="229"/>
      <c r="BAG193" s="229"/>
      <c r="BAH193" s="229"/>
      <c r="BAI193" s="229"/>
      <c r="BAJ193" s="229"/>
      <c r="BAK193" s="229"/>
      <c r="BAL193" s="229"/>
      <c r="BAM193" s="229"/>
      <c r="BAN193" s="229"/>
      <c r="BAO193" s="229"/>
      <c r="BAP193" s="229"/>
      <c r="BAQ193" s="229"/>
      <c r="BAR193" s="229"/>
      <c r="BAS193" s="229"/>
      <c r="BAT193" s="229"/>
      <c r="BAU193" s="229"/>
      <c r="BAV193" s="229"/>
      <c r="BAW193" s="229"/>
      <c r="BAX193" s="229"/>
      <c r="BAY193" s="229"/>
      <c r="BAZ193" s="229"/>
      <c r="BBA193" s="229"/>
      <c r="BBB193" s="229"/>
      <c r="BBC193" s="229"/>
      <c r="BBD193" s="229"/>
      <c r="BBE193" s="229"/>
      <c r="BBF193" s="229"/>
      <c r="BBG193" s="229"/>
      <c r="BBH193" s="229"/>
      <c r="BBI193" s="229"/>
      <c r="BBJ193" s="229"/>
      <c r="BBK193" s="229"/>
      <c r="BBL193" s="229"/>
      <c r="BBM193" s="229"/>
      <c r="BBN193" s="229"/>
      <c r="BBO193" s="229"/>
      <c r="BBP193" s="229"/>
      <c r="BBQ193" s="229"/>
      <c r="BBR193" s="229"/>
      <c r="BBS193" s="229"/>
      <c r="BBT193" s="229"/>
      <c r="BBU193" s="229"/>
      <c r="BBV193" s="229"/>
      <c r="BBW193" s="229"/>
      <c r="BBX193" s="229"/>
      <c r="BBY193" s="229"/>
      <c r="BBZ193" s="229"/>
      <c r="BCA193" s="229"/>
      <c r="BCB193" s="229"/>
      <c r="BCC193" s="229"/>
      <c r="BCD193" s="229"/>
      <c r="BCE193" s="229"/>
      <c r="BCF193" s="229"/>
      <c r="BCG193" s="229"/>
      <c r="BCH193" s="229"/>
      <c r="BCI193" s="229"/>
      <c r="BCJ193" s="229"/>
      <c r="BCK193" s="229"/>
      <c r="BCL193" s="229"/>
      <c r="BCM193" s="229"/>
      <c r="BCN193" s="229"/>
      <c r="BCO193" s="229"/>
      <c r="BCP193" s="229"/>
      <c r="BCQ193" s="229"/>
      <c r="BCR193" s="229"/>
      <c r="BCS193" s="229"/>
      <c r="BCT193" s="229"/>
      <c r="BCU193" s="229"/>
      <c r="BCV193" s="229"/>
      <c r="BCW193" s="229"/>
      <c r="BCX193" s="229"/>
      <c r="BCY193" s="229"/>
      <c r="BCZ193" s="229"/>
      <c r="BDA193" s="229"/>
      <c r="BDB193" s="229"/>
      <c r="BDC193" s="229"/>
      <c r="BDD193" s="229"/>
      <c r="BDE193" s="229"/>
      <c r="BDF193" s="229"/>
      <c r="BDG193" s="229"/>
      <c r="BDH193" s="229"/>
      <c r="BDI193" s="229"/>
      <c r="BDJ193" s="229"/>
      <c r="BDK193" s="229"/>
      <c r="BDL193" s="229"/>
      <c r="BDM193" s="229"/>
      <c r="BDN193" s="229"/>
      <c r="BDO193" s="229"/>
      <c r="BDP193" s="229"/>
      <c r="BDQ193" s="229"/>
      <c r="BDR193" s="229"/>
      <c r="BDS193" s="229"/>
      <c r="BDT193" s="229"/>
      <c r="BDU193" s="229"/>
      <c r="BDV193" s="229"/>
      <c r="BDW193" s="229"/>
      <c r="BDX193" s="229"/>
      <c r="BDY193" s="229"/>
      <c r="BDZ193" s="229"/>
      <c r="BEA193" s="229"/>
      <c r="BEB193" s="229"/>
      <c r="BEC193" s="229"/>
      <c r="BED193" s="229"/>
      <c r="BEE193" s="229"/>
      <c r="BEF193" s="229"/>
      <c r="BEG193" s="229"/>
      <c r="BEH193" s="229"/>
      <c r="BEI193" s="229"/>
      <c r="BEJ193" s="229"/>
      <c r="BEK193" s="229"/>
      <c r="BEL193" s="229"/>
      <c r="BEM193" s="229"/>
      <c r="BEN193" s="229"/>
      <c r="BEO193" s="229"/>
      <c r="BEP193" s="229"/>
      <c r="BEQ193" s="229"/>
      <c r="BER193" s="229"/>
      <c r="BES193" s="229"/>
      <c r="BET193" s="229"/>
      <c r="BEU193" s="229"/>
      <c r="BEV193" s="229"/>
      <c r="BEW193" s="229"/>
      <c r="BEX193" s="229"/>
      <c r="BEY193" s="229"/>
      <c r="BEZ193" s="229"/>
      <c r="BFA193" s="229"/>
      <c r="BFB193" s="229"/>
      <c r="BFC193" s="229"/>
      <c r="BFD193" s="229"/>
      <c r="BFE193" s="229"/>
      <c r="BFF193" s="229"/>
      <c r="BFG193" s="229"/>
      <c r="BFH193" s="229"/>
      <c r="BFI193" s="229"/>
      <c r="BFJ193" s="229"/>
      <c r="BFK193" s="229"/>
      <c r="BFL193" s="229"/>
      <c r="BFM193" s="229"/>
      <c r="BFN193" s="229"/>
      <c r="BFO193" s="229"/>
      <c r="BFP193" s="229"/>
      <c r="BFQ193" s="229"/>
      <c r="BFR193" s="229"/>
      <c r="BFS193" s="229"/>
      <c r="BFT193" s="229"/>
      <c r="BFU193" s="229"/>
      <c r="BFV193" s="229"/>
      <c r="BFW193" s="229"/>
      <c r="BFX193" s="229"/>
      <c r="BFY193" s="229"/>
      <c r="BFZ193" s="229"/>
      <c r="BGA193" s="229"/>
      <c r="BGB193" s="229"/>
      <c r="BGC193" s="229"/>
      <c r="BGD193" s="229"/>
      <c r="BGE193" s="229"/>
      <c r="BGF193" s="229"/>
      <c r="BGG193" s="229"/>
      <c r="BGH193" s="229"/>
      <c r="BGI193" s="229"/>
      <c r="BGJ193" s="229"/>
      <c r="BGK193" s="229"/>
      <c r="BGL193" s="229"/>
      <c r="BGM193" s="229"/>
      <c r="BGN193" s="229"/>
      <c r="BGO193" s="229"/>
      <c r="BGP193" s="229"/>
      <c r="BGQ193" s="229"/>
      <c r="BGR193" s="229"/>
      <c r="BGS193" s="229"/>
      <c r="BGT193" s="229"/>
      <c r="BGU193" s="229"/>
      <c r="BGV193" s="229"/>
      <c r="BGW193" s="229"/>
      <c r="BGX193" s="229"/>
      <c r="BGY193" s="229"/>
      <c r="BGZ193" s="229"/>
      <c r="BHA193" s="229"/>
      <c r="BHB193" s="229"/>
      <c r="BHC193" s="229"/>
      <c r="BHD193" s="229"/>
      <c r="BHE193" s="229"/>
      <c r="BHF193" s="229"/>
      <c r="BHG193" s="229"/>
      <c r="BHH193" s="229"/>
      <c r="BHI193" s="229"/>
      <c r="BHJ193" s="229"/>
      <c r="BHK193" s="229"/>
      <c r="BHL193" s="229"/>
      <c r="BHM193" s="229"/>
      <c r="BHN193" s="229"/>
      <c r="BHO193" s="229"/>
      <c r="BHP193" s="229"/>
      <c r="BHQ193" s="229"/>
      <c r="BHR193" s="229"/>
      <c r="BHS193" s="229"/>
      <c r="BHT193" s="229"/>
      <c r="BHU193" s="229"/>
      <c r="BHV193" s="229"/>
      <c r="BHW193" s="229"/>
      <c r="BHX193" s="229"/>
      <c r="BHY193" s="229"/>
      <c r="BHZ193" s="229"/>
      <c r="BIA193" s="229"/>
      <c r="BIB193" s="229"/>
      <c r="BIC193" s="229"/>
      <c r="BID193" s="229"/>
      <c r="BIE193" s="229"/>
      <c r="BIF193" s="229"/>
      <c r="BIG193" s="229"/>
      <c r="BIH193" s="229"/>
      <c r="BII193" s="229"/>
      <c r="BIJ193" s="229"/>
      <c r="BIK193" s="229"/>
      <c r="BIL193" s="229"/>
      <c r="BIM193" s="229"/>
      <c r="BIN193" s="229"/>
      <c r="BIO193" s="229"/>
      <c r="BIP193" s="229"/>
      <c r="BIQ193" s="229"/>
      <c r="BIR193" s="229"/>
      <c r="BIS193" s="229"/>
      <c r="BIT193" s="229"/>
      <c r="BIU193" s="229"/>
      <c r="BIV193" s="229"/>
      <c r="BIW193" s="229"/>
      <c r="BIX193" s="229"/>
      <c r="BIY193" s="229"/>
      <c r="BIZ193" s="229"/>
      <c r="BJA193" s="229"/>
      <c r="BJB193" s="229"/>
      <c r="BJC193" s="229"/>
      <c r="BJD193" s="229"/>
      <c r="BJE193" s="229"/>
      <c r="BJF193" s="229"/>
      <c r="BJG193" s="229"/>
      <c r="BJH193" s="229"/>
      <c r="BJI193" s="229"/>
      <c r="BJJ193" s="229"/>
      <c r="BJK193" s="229"/>
      <c r="BJL193" s="229"/>
      <c r="BJM193" s="229"/>
      <c r="BJN193" s="229"/>
      <c r="BJO193" s="229"/>
      <c r="BJP193" s="229"/>
      <c r="BJQ193" s="229"/>
      <c r="BJR193" s="229"/>
      <c r="BJS193" s="229"/>
      <c r="BJT193" s="229"/>
      <c r="BJU193" s="229"/>
      <c r="BJV193" s="229"/>
      <c r="BJW193" s="229"/>
      <c r="BJX193" s="229"/>
      <c r="BJY193" s="229"/>
      <c r="BJZ193" s="229"/>
      <c r="BKA193" s="229"/>
      <c r="BKB193" s="229"/>
      <c r="BKC193" s="229"/>
      <c r="BKD193" s="229"/>
      <c r="BKE193" s="229"/>
      <c r="BKF193" s="229"/>
      <c r="BKG193" s="229"/>
      <c r="BKH193" s="229"/>
      <c r="BKI193" s="229"/>
      <c r="BKJ193" s="229"/>
      <c r="BKK193" s="229"/>
      <c r="BKL193" s="229"/>
      <c r="BKM193" s="229"/>
      <c r="BKN193" s="229"/>
      <c r="BKO193" s="229"/>
      <c r="BKP193" s="229"/>
      <c r="BKQ193" s="229"/>
      <c r="BKR193" s="229"/>
      <c r="BKS193" s="229"/>
      <c r="BKT193" s="229"/>
      <c r="BKU193" s="229"/>
      <c r="BKV193" s="229"/>
      <c r="BKW193" s="229"/>
      <c r="BKX193" s="229"/>
      <c r="BKY193" s="229"/>
      <c r="BKZ193" s="229"/>
      <c r="BLA193" s="229"/>
      <c r="BLB193" s="229"/>
      <c r="BLC193" s="229"/>
      <c r="BLD193" s="229"/>
      <c r="BLE193" s="229"/>
      <c r="BLF193" s="229"/>
      <c r="BLG193" s="229"/>
      <c r="BLH193" s="229"/>
      <c r="BLI193" s="229"/>
      <c r="BLJ193" s="229"/>
      <c r="BLK193" s="229"/>
      <c r="BLL193" s="229"/>
      <c r="BLM193" s="229"/>
      <c r="BLN193" s="229"/>
      <c r="BLO193" s="229"/>
      <c r="BLP193" s="229"/>
      <c r="BLQ193" s="229"/>
      <c r="BLR193" s="229"/>
      <c r="BLS193" s="229"/>
      <c r="BLT193" s="229"/>
      <c r="BLU193" s="229"/>
      <c r="BLV193" s="229"/>
      <c r="BLW193" s="229"/>
      <c r="BLX193" s="229"/>
      <c r="BLY193" s="229"/>
      <c r="BLZ193" s="229"/>
      <c r="BMA193" s="229"/>
      <c r="BMB193" s="229"/>
      <c r="BMC193" s="229"/>
      <c r="BMD193" s="229"/>
      <c r="BME193" s="229"/>
      <c r="BMF193" s="229"/>
      <c r="BMG193" s="229"/>
      <c r="BMH193" s="229"/>
      <c r="BMI193" s="229"/>
      <c r="BMJ193" s="229"/>
      <c r="BMK193" s="229"/>
      <c r="BML193" s="229"/>
      <c r="BMM193" s="229"/>
      <c r="BMN193" s="229"/>
      <c r="BMO193" s="229"/>
      <c r="BMP193" s="229"/>
      <c r="BMQ193" s="229"/>
      <c r="BMR193" s="229"/>
      <c r="BMS193" s="229"/>
      <c r="BMT193" s="229"/>
      <c r="BMU193" s="229"/>
      <c r="BMV193" s="229"/>
      <c r="BMW193" s="229"/>
      <c r="BMX193" s="229"/>
      <c r="BMY193" s="229"/>
      <c r="BMZ193" s="229"/>
      <c r="BNA193" s="229"/>
      <c r="BNB193" s="229"/>
      <c r="BNC193" s="229"/>
      <c r="BND193" s="229"/>
      <c r="BNE193" s="229"/>
      <c r="BNF193" s="229"/>
      <c r="BNG193" s="229"/>
      <c r="BNH193" s="229"/>
      <c r="BNI193" s="229"/>
      <c r="BNJ193" s="229"/>
      <c r="BNK193" s="229"/>
      <c r="BNL193" s="229"/>
      <c r="BNM193" s="229"/>
      <c r="BNN193" s="229"/>
      <c r="BNO193" s="229"/>
      <c r="BNP193" s="229"/>
      <c r="BNQ193" s="229"/>
      <c r="BNR193" s="229"/>
      <c r="BNS193" s="229"/>
      <c r="BNT193" s="229"/>
      <c r="BNU193" s="229"/>
      <c r="BNV193" s="229"/>
      <c r="BNW193" s="229"/>
      <c r="BNX193" s="229"/>
      <c r="BNY193" s="229"/>
      <c r="BNZ193" s="229"/>
      <c r="BOA193" s="229"/>
      <c r="BOB193" s="229"/>
      <c r="BOC193" s="229"/>
      <c r="BOD193" s="229"/>
      <c r="BOE193" s="229"/>
      <c r="BOF193" s="229"/>
      <c r="BOG193" s="229"/>
      <c r="BOH193" s="229"/>
      <c r="BOI193" s="229"/>
      <c r="BOJ193" s="229"/>
      <c r="BOK193" s="229"/>
      <c r="BOL193" s="229"/>
      <c r="BOM193" s="229"/>
      <c r="BON193" s="229"/>
      <c r="BOO193" s="229"/>
      <c r="BOP193" s="229"/>
      <c r="BOQ193" s="229"/>
      <c r="BOR193" s="229"/>
      <c r="BOS193" s="229"/>
      <c r="BOT193" s="229"/>
      <c r="BOU193" s="229"/>
      <c r="BOV193" s="229"/>
      <c r="BOW193" s="229"/>
      <c r="BOX193" s="229"/>
      <c r="BOY193" s="229"/>
      <c r="BOZ193" s="229"/>
      <c r="BPA193" s="229"/>
      <c r="BPB193" s="229"/>
      <c r="BPC193" s="229"/>
      <c r="BPD193" s="229"/>
      <c r="BPE193" s="229"/>
      <c r="BPF193" s="229"/>
      <c r="BPG193" s="229"/>
      <c r="BPH193" s="229"/>
      <c r="BPI193" s="229"/>
      <c r="BPJ193" s="229"/>
      <c r="BPK193" s="229"/>
      <c r="BPL193" s="229"/>
      <c r="BPM193" s="229"/>
      <c r="BPN193" s="229"/>
      <c r="BPO193" s="229"/>
      <c r="BPP193" s="229"/>
      <c r="BPQ193" s="229"/>
      <c r="BPR193" s="229"/>
      <c r="BPS193" s="229"/>
      <c r="BPT193" s="229"/>
      <c r="BPU193" s="229"/>
      <c r="BPV193" s="229"/>
      <c r="BPW193" s="229"/>
      <c r="BPX193" s="229"/>
      <c r="BPY193" s="229"/>
      <c r="BPZ193" s="229"/>
      <c r="BQA193" s="229"/>
      <c r="BQB193" s="229"/>
      <c r="BQC193" s="229"/>
      <c r="BQD193" s="229"/>
      <c r="BQE193" s="229"/>
      <c r="BQF193" s="229"/>
      <c r="BQG193" s="229"/>
      <c r="BQH193" s="229"/>
      <c r="BQI193" s="229"/>
      <c r="BQJ193" s="229"/>
      <c r="BQK193" s="229"/>
      <c r="BQL193" s="229"/>
      <c r="BQM193" s="229"/>
      <c r="BQN193" s="229"/>
      <c r="BQO193" s="229"/>
      <c r="BQP193" s="229"/>
      <c r="BQQ193" s="229"/>
      <c r="BQR193" s="229"/>
      <c r="BQS193" s="229"/>
      <c r="BQT193" s="229"/>
      <c r="BQU193" s="229"/>
      <c r="BQV193" s="229"/>
      <c r="BQW193" s="229"/>
      <c r="BQX193" s="229"/>
      <c r="BQY193" s="229"/>
      <c r="BQZ193" s="229"/>
      <c r="BRA193" s="229"/>
      <c r="BRB193" s="229"/>
      <c r="BRC193" s="229"/>
      <c r="BRD193" s="229"/>
      <c r="BRE193" s="229"/>
      <c r="BRF193" s="229"/>
      <c r="BRG193" s="229"/>
      <c r="BRH193" s="229"/>
      <c r="BRI193" s="229"/>
      <c r="BRJ193" s="229"/>
      <c r="BRK193" s="229"/>
      <c r="BRL193" s="229"/>
      <c r="BRM193" s="229"/>
      <c r="BRN193" s="229"/>
      <c r="BRO193" s="229"/>
      <c r="BRP193" s="229"/>
      <c r="BRQ193" s="229"/>
      <c r="BRR193" s="229"/>
      <c r="BRS193" s="229"/>
      <c r="BRT193" s="229"/>
      <c r="BRU193" s="229"/>
      <c r="BRV193" s="229"/>
      <c r="BRW193" s="229"/>
      <c r="BRX193" s="229"/>
      <c r="BRY193" s="229"/>
      <c r="BRZ193" s="229"/>
      <c r="BSA193" s="229"/>
      <c r="BSB193" s="229"/>
      <c r="BSC193" s="229"/>
      <c r="BSD193" s="229"/>
      <c r="BSE193" s="229"/>
      <c r="BSF193" s="229"/>
      <c r="BSG193" s="229"/>
      <c r="BSH193" s="229"/>
      <c r="BSI193" s="229"/>
      <c r="BSJ193" s="229"/>
      <c r="BSK193" s="229"/>
      <c r="BSL193" s="229"/>
      <c r="BSM193" s="229"/>
      <c r="BSN193" s="229"/>
      <c r="BSO193" s="229"/>
      <c r="BSP193" s="229"/>
      <c r="BSQ193" s="229"/>
      <c r="BSR193" s="229"/>
      <c r="BSS193" s="229"/>
      <c r="BST193" s="229"/>
      <c r="BSU193" s="229"/>
      <c r="BSV193" s="229"/>
      <c r="BSW193" s="229"/>
      <c r="BSX193" s="229"/>
      <c r="BSY193" s="229"/>
      <c r="BSZ193" s="229"/>
      <c r="BTA193" s="229"/>
      <c r="BTB193" s="229"/>
      <c r="BTC193" s="229"/>
      <c r="BTD193" s="229"/>
      <c r="BTE193" s="229"/>
      <c r="BTF193" s="229"/>
      <c r="BTG193" s="229"/>
      <c r="BTH193" s="229"/>
      <c r="BTI193" s="229"/>
      <c r="BTJ193" s="229"/>
      <c r="BTK193" s="229"/>
      <c r="BTL193" s="229"/>
      <c r="BTM193" s="229"/>
      <c r="BTN193" s="229"/>
      <c r="BTO193" s="229"/>
      <c r="BTP193" s="229"/>
      <c r="BTQ193" s="229"/>
      <c r="BTR193" s="229"/>
      <c r="BTS193" s="229"/>
      <c r="BTT193" s="229"/>
      <c r="BTU193" s="229"/>
      <c r="BTV193" s="229"/>
      <c r="BTW193" s="229"/>
      <c r="BTX193" s="229"/>
      <c r="BTY193" s="229"/>
      <c r="BTZ193" s="229"/>
      <c r="BUA193" s="229"/>
      <c r="BUB193" s="229"/>
      <c r="BUC193" s="229"/>
      <c r="BUD193" s="229"/>
      <c r="BUE193" s="229"/>
      <c r="BUF193" s="229"/>
      <c r="BUG193" s="229"/>
      <c r="BUH193" s="229"/>
      <c r="BUI193" s="229"/>
      <c r="BUJ193" s="229"/>
      <c r="BUK193" s="229"/>
      <c r="BUL193" s="229"/>
      <c r="BUM193" s="229"/>
      <c r="BUN193" s="229"/>
      <c r="BUO193" s="229"/>
      <c r="BUP193" s="229"/>
      <c r="BUQ193" s="229"/>
      <c r="BUR193" s="229"/>
      <c r="BUS193" s="229"/>
      <c r="BUT193" s="229"/>
      <c r="BUU193" s="229"/>
      <c r="BUV193" s="229"/>
      <c r="BUW193" s="229"/>
      <c r="BUX193" s="229"/>
      <c r="BUY193" s="229"/>
      <c r="BUZ193" s="229"/>
      <c r="BVA193" s="229"/>
      <c r="BVB193" s="229"/>
      <c r="BVC193" s="229"/>
      <c r="BVD193" s="229"/>
      <c r="BVE193" s="229"/>
      <c r="BVF193" s="229"/>
      <c r="BVG193" s="229"/>
      <c r="BVH193" s="229"/>
      <c r="BVI193" s="229"/>
      <c r="BVJ193" s="229"/>
      <c r="BVK193" s="229"/>
      <c r="BVL193" s="229"/>
      <c r="BVM193" s="229"/>
      <c r="BVN193" s="229"/>
      <c r="BVO193" s="229"/>
      <c r="BVP193" s="229"/>
      <c r="BVQ193" s="229"/>
      <c r="BVR193" s="229"/>
      <c r="BVS193" s="229"/>
      <c r="BVT193" s="229"/>
      <c r="BVU193" s="229"/>
      <c r="BVV193" s="229"/>
      <c r="BVW193" s="229"/>
      <c r="BVX193" s="229"/>
      <c r="BVY193" s="229"/>
      <c r="BVZ193" s="229"/>
      <c r="BWA193" s="229"/>
      <c r="BWB193" s="229"/>
      <c r="BWC193" s="229"/>
      <c r="BWD193" s="229"/>
      <c r="BWE193" s="229"/>
      <c r="BWF193" s="229"/>
      <c r="BWG193" s="229"/>
      <c r="BWH193" s="229"/>
      <c r="BWI193" s="229"/>
      <c r="BWJ193" s="229"/>
      <c r="BWK193" s="229"/>
      <c r="BWL193" s="229"/>
      <c r="BWM193" s="229"/>
      <c r="BWN193" s="229"/>
      <c r="BWO193" s="229"/>
      <c r="BWP193" s="229"/>
      <c r="BWQ193" s="229"/>
      <c r="BWR193" s="229"/>
      <c r="BWS193" s="229"/>
      <c r="BWT193" s="229"/>
      <c r="BWU193" s="229"/>
      <c r="BWV193" s="229"/>
      <c r="BWW193" s="229"/>
      <c r="BWX193" s="229"/>
      <c r="BWY193" s="229"/>
      <c r="BWZ193" s="229"/>
      <c r="BXA193" s="229"/>
      <c r="BXB193" s="229"/>
      <c r="BXC193" s="229"/>
      <c r="BXD193" s="229"/>
      <c r="BXE193" s="229"/>
      <c r="BXF193" s="229"/>
      <c r="BXG193" s="229"/>
      <c r="BXH193" s="229"/>
      <c r="BXI193" s="229"/>
      <c r="BXJ193" s="229"/>
      <c r="BXK193" s="229"/>
      <c r="BXL193" s="229"/>
      <c r="BXM193" s="229"/>
      <c r="BXN193" s="229"/>
      <c r="BXO193" s="229"/>
      <c r="BXP193" s="229"/>
      <c r="BXQ193" s="229"/>
      <c r="BXR193" s="229"/>
      <c r="BXS193" s="229"/>
      <c r="BXT193" s="229"/>
      <c r="BXU193" s="229"/>
      <c r="BXV193" s="229"/>
      <c r="BXW193" s="229"/>
      <c r="BXX193" s="229"/>
      <c r="BXY193" s="229"/>
      <c r="BXZ193" s="229"/>
      <c r="BYA193" s="229"/>
      <c r="BYB193" s="229"/>
      <c r="BYC193" s="229"/>
      <c r="BYD193" s="229"/>
      <c r="BYE193" s="229"/>
      <c r="BYF193" s="229"/>
      <c r="BYG193" s="229"/>
      <c r="BYH193" s="229"/>
      <c r="BYI193" s="229"/>
      <c r="BYJ193" s="229"/>
      <c r="BYK193" s="229"/>
      <c r="BYL193" s="229"/>
      <c r="BYM193" s="229"/>
      <c r="BYN193" s="229"/>
      <c r="BYO193" s="229"/>
      <c r="BYP193" s="229"/>
      <c r="BYQ193" s="229"/>
      <c r="BYR193" s="229"/>
      <c r="BYS193" s="229"/>
      <c r="BYT193" s="229"/>
      <c r="BYU193" s="229"/>
      <c r="BYV193" s="229"/>
      <c r="BYW193" s="229"/>
      <c r="BYX193" s="229"/>
      <c r="BYY193" s="229"/>
      <c r="BYZ193" s="229"/>
      <c r="BZA193" s="229"/>
      <c r="BZB193" s="229"/>
      <c r="BZC193" s="229"/>
      <c r="BZD193" s="229"/>
      <c r="BZE193" s="229"/>
      <c r="BZF193" s="229"/>
      <c r="BZG193" s="229"/>
      <c r="BZH193" s="229"/>
      <c r="BZI193" s="229"/>
      <c r="BZJ193" s="229"/>
      <c r="BZK193" s="229"/>
      <c r="BZL193" s="229"/>
      <c r="BZM193" s="229"/>
      <c r="BZN193" s="229"/>
      <c r="BZO193" s="229"/>
      <c r="BZP193" s="229"/>
      <c r="BZQ193" s="229"/>
      <c r="BZR193" s="229"/>
      <c r="BZS193" s="229"/>
      <c r="BZT193" s="229"/>
      <c r="BZU193" s="229"/>
      <c r="BZV193" s="229"/>
      <c r="BZW193" s="229"/>
      <c r="BZX193" s="229"/>
      <c r="BZY193" s="229"/>
      <c r="BZZ193" s="229"/>
      <c r="CAA193" s="229"/>
      <c r="CAB193" s="229"/>
      <c r="CAC193" s="229"/>
      <c r="CAD193" s="229"/>
      <c r="CAE193" s="229"/>
      <c r="CAF193" s="229"/>
      <c r="CAG193" s="229"/>
      <c r="CAH193" s="229"/>
      <c r="CAI193" s="229"/>
      <c r="CAJ193" s="229"/>
      <c r="CAK193" s="229"/>
      <c r="CAL193" s="229"/>
      <c r="CAM193" s="229"/>
      <c r="CAN193" s="229"/>
      <c r="CAO193" s="229"/>
      <c r="CAP193" s="229"/>
      <c r="CAQ193" s="229"/>
      <c r="CAR193" s="229"/>
      <c r="CAS193" s="229"/>
      <c r="CAT193" s="229"/>
      <c r="CAU193" s="229"/>
      <c r="CAV193" s="229"/>
      <c r="CAW193" s="229"/>
      <c r="CAX193" s="229"/>
      <c r="CAY193" s="229"/>
      <c r="CAZ193" s="229"/>
      <c r="CBA193" s="229"/>
      <c r="CBB193" s="229"/>
      <c r="CBC193" s="229"/>
      <c r="CBD193" s="229"/>
      <c r="CBE193" s="229"/>
      <c r="CBF193" s="229"/>
      <c r="CBG193" s="229"/>
      <c r="CBH193" s="229"/>
      <c r="CBI193" s="229"/>
      <c r="CBJ193" s="229"/>
      <c r="CBK193" s="229"/>
      <c r="CBL193" s="229"/>
      <c r="CBM193" s="229"/>
      <c r="CBN193" s="229"/>
      <c r="CBO193" s="229"/>
      <c r="CBP193" s="229"/>
      <c r="CBQ193" s="229"/>
      <c r="CBR193" s="229"/>
      <c r="CBS193" s="229"/>
      <c r="CBT193" s="229"/>
      <c r="CBU193" s="229"/>
      <c r="CBV193" s="229"/>
      <c r="CBW193" s="229"/>
      <c r="CBX193" s="229"/>
      <c r="CBY193" s="229"/>
      <c r="CBZ193" s="229"/>
      <c r="CCA193" s="229"/>
      <c r="CCB193" s="229"/>
      <c r="CCC193" s="229"/>
      <c r="CCD193" s="229"/>
      <c r="CCE193" s="229"/>
      <c r="CCF193" s="229"/>
      <c r="CCG193" s="229"/>
      <c r="CCH193" s="229"/>
      <c r="CCI193" s="229"/>
      <c r="CCJ193" s="229"/>
      <c r="CCK193" s="229"/>
      <c r="CCL193" s="229"/>
      <c r="CCM193" s="229"/>
      <c r="CCN193" s="229"/>
      <c r="CCO193" s="229"/>
      <c r="CCP193" s="229"/>
      <c r="CCQ193" s="229"/>
      <c r="CCR193" s="229"/>
      <c r="CCS193" s="229"/>
      <c r="CCT193" s="229"/>
      <c r="CCU193" s="229"/>
      <c r="CCV193" s="229"/>
      <c r="CCW193" s="229"/>
      <c r="CCX193" s="229"/>
      <c r="CCY193" s="229"/>
      <c r="CCZ193" s="229"/>
      <c r="CDA193" s="229"/>
      <c r="CDB193" s="229"/>
      <c r="CDC193" s="229"/>
      <c r="CDD193" s="229"/>
      <c r="CDE193" s="229"/>
      <c r="CDF193" s="229"/>
      <c r="CDG193" s="229"/>
      <c r="CDH193" s="229"/>
      <c r="CDI193" s="229"/>
      <c r="CDJ193" s="229"/>
      <c r="CDK193" s="229"/>
      <c r="CDL193" s="229"/>
      <c r="CDM193" s="229"/>
      <c r="CDN193" s="229"/>
      <c r="CDO193" s="229"/>
      <c r="CDP193" s="229"/>
      <c r="CDQ193" s="229"/>
      <c r="CDR193" s="229"/>
      <c r="CDS193" s="229"/>
      <c r="CDT193" s="229"/>
      <c r="CDU193" s="229"/>
      <c r="CDV193" s="229"/>
      <c r="CDW193" s="229"/>
      <c r="CDX193" s="229"/>
      <c r="CDY193" s="229"/>
      <c r="CDZ193" s="229"/>
      <c r="CEA193" s="229"/>
      <c r="CEB193" s="229"/>
      <c r="CEC193" s="229"/>
      <c r="CED193" s="229"/>
      <c r="CEE193" s="229"/>
      <c r="CEF193" s="229"/>
      <c r="CEG193" s="229"/>
      <c r="CEH193" s="229"/>
      <c r="CEI193" s="229"/>
      <c r="CEJ193" s="229"/>
      <c r="CEK193" s="229"/>
      <c r="CEL193" s="229"/>
      <c r="CEM193" s="229"/>
      <c r="CEN193" s="229"/>
      <c r="CEO193" s="229"/>
      <c r="CEP193" s="229"/>
      <c r="CEQ193" s="229"/>
      <c r="CER193" s="229"/>
      <c r="CES193" s="229"/>
      <c r="CET193" s="229"/>
      <c r="CEU193" s="229"/>
      <c r="CEV193" s="229"/>
      <c r="CEW193" s="229"/>
      <c r="CEX193" s="229"/>
      <c r="CEY193" s="229"/>
      <c r="CEZ193" s="229"/>
      <c r="CFA193" s="229"/>
      <c r="CFB193" s="229"/>
      <c r="CFC193" s="229"/>
      <c r="CFD193" s="229"/>
      <c r="CFE193" s="229"/>
      <c r="CFF193" s="229"/>
      <c r="CFG193" s="229"/>
      <c r="CFH193" s="229"/>
      <c r="CFI193" s="229"/>
      <c r="CFJ193" s="229"/>
      <c r="CFK193" s="229"/>
      <c r="CFL193" s="229"/>
      <c r="CFM193" s="229"/>
      <c r="CFN193" s="229"/>
      <c r="CFO193" s="229"/>
      <c r="CFP193" s="229"/>
      <c r="CFQ193" s="229"/>
      <c r="CFR193" s="229"/>
      <c r="CFS193" s="229"/>
      <c r="CFT193" s="229"/>
      <c r="CFU193" s="229"/>
      <c r="CFV193" s="229"/>
      <c r="CFW193" s="229"/>
      <c r="CFX193" s="229"/>
      <c r="CFY193" s="229"/>
      <c r="CFZ193" s="229"/>
      <c r="CGA193" s="229"/>
      <c r="CGB193" s="229"/>
      <c r="CGC193" s="229"/>
      <c r="CGD193" s="229"/>
      <c r="CGE193" s="229"/>
      <c r="CGF193" s="229"/>
      <c r="CGG193" s="229"/>
      <c r="CGH193" s="229"/>
      <c r="CGI193" s="229"/>
      <c r="CGJ193" s="229"/>
      <c r="CGK193" s="229"/>
      <c r="CGL193" s="229"/>
      <c r="CGM193" s="229"/>
      <c r="CGN193" s="229"/>
      <c r="CGO193" s="229"/>
      <c r="CGP193" s="229"/>
      <c r="CGQ193" s="229"/>
      <c r="CGR193" s="229"/>
      <c r="CGS193" s="229"/>
      <c r="CGT193" s="229"/>
      <c r="CGU193" s="229"/>
      <c r="CGV193" s="229"/>
      <c r="CGW193" s="229"/>
      <c r="CGX193" s="229"/>
      <c r="CGY193" s="229"/>
      <c r="CGZ193" s="229"/>
      <c r="CHA193" s="229"/>
      <c r="CHB193" s="229"/>
      <c r="CHC193" s="229"/>
      <c r="CHD193" s="229"/>
      <c r="CHE193" s="229"/>
      <c r="CHF193" s="229"/>
      <c r="CHG193" s="229"/>
      <c r="CHH193" s="229"/>
      <c r="CHI193" s="229"/>
      <c r="CHJ193" s="229"/>
      <c r="CHK193" s="229"/>
      <c r="CHL193" s="229"/>
      <c r="CHM193" s="229"/>
      <c r="CHN193" s="229"/>
      <c r="CHO193" s="229"/>
      <c r="CHP193" s="229"/>
      <c r="CHQ193" s="229"/>
      <c r="CHR193" s="229"/>
      <c r="CHS193" s="229"/>
      <c r="CHT193" s="229"/>
      <c r="CHU193" s="229"/>
      <c r="CHV193" s="229"/>
      <c r="CHW193" s="229"/>
      <c r="CHX193" s="229"/>
      <c r="CHY193" s="229"/>
      <c r="CHZ193" s="229"/>
      <c r="CIA193" s="229"/>
      <c r="CIB193" s="229"/>
      <c r="CIC193" s="229"/>
      <c r="CID193" s="229"/>
      <c r="CIE193" s="229"/>
      <c r="CIF193" s="229"/>
      <c r="CIG193" s="229"/>
      <c r="CIH193" s="229"/>
      <c r="CII193" s="229"/>
      <c r="CIJ193" s="229"/>
      <c r="CIK193" s="229"/>
      <c r="CIL193" s="229"/>
      <c r="CIM193" s="229"/>
      <c r="CIN193" s="229"/>
      <c r="CIO193" s="229"/>
      <c r="CIP193" s="229"/>
      <c r="CIQ193" s="229"/>
      <c r="CIR193" s="229"/>
      <c r="CIS193" s="229"/>
      <c r="CIT193" s="229"/>
      <c r="CIU193" s="229"/>
      <c r="CIV193" s="229"/>
      <c r="CIW193" s="229"/>
      <c r="CIX193" s="229"/>
      <c r="CIY193" s="229"/>
      <c r="CIZ193" s="229"/>
      <c r="CJA193" s="229"/>
      <c r="CJB193" s="229"/>
      <c r="CJC193" s="229"/>
      <c r="CJD193" s="229"/>
      <c r="CJE193" s="229"/>
      <c r="CJF193" s="229"/>
      <c r="CJG193" s="229"/>
      <c r="CJH193" s="229"/>
      <c r="CJI193" s="229"/>
      <c r="CJJ193" s="229"/>
      <c r="CJK193" s="229"/>
      <c r="CJL193" s="229"/>
      <c r="CJM193" s="229"/>
      <c r="CJN193" s="229"/>
      <c r="CJO193" s="229"/>
      <c r="CJP193" s="229"/>
      <c r="CJQ193" s="229"/>
      <c r="CJR193" s="229"/>
      <c r="CJS193" s="229"/>
      <c r="CJT193" s="229"/>
      <c r="CJU193" s="229"/>
      <c r="CJV193" s="229"/>
      <c r="CJW193" s="229"/>
      <c r="CJX193" s="229"/>
      <c r="CJY193" s="229"/>
      <c r="CJZ193" s="229"/>
      <c r="CKA193" s="229"/>
      <c r="CKB193" s="229"/>
      <c r="CKC193" s="229"/>
      <c r="CKD193" s="229"/>
      <c r="CKE193" s="229"/>
      <c r="CKF193" s="229"/>
      <c r="CKG193" s="229"/>
      <c r="CKH193" s="229"/>
      <c r="CKI193" s="229"/>
      <c r="CKJ193" s="229"/>
      <c r="CKK193" s="229"/>
      <c r="CKL193" s="229"/>
      <c r="CKM193" s="229"/>
      <c r="CKN193" s="229"/>
      <c r="CKO193" s="229"/>
      <c r="CKP193" s="229"/>
      <c r="CKQ193" s="229"/>
      <c r="CKR193" s="229"/>
      <c r="CKS193" s="229"/>
      <c r="CKT193" s="229"/>
      <c r="CKU193" s="229"/>
      <c r="CKV193" s="229"/>
      <c r="CKW193" s="229"/>
      <c r="CKX193" s="229"/>
      <c r="CKY193" s="229"/>
      <c r="CKZ193" s="229"/>
      <c r="CLA193" s="229"/>
      <c r="CLB193" s="229"/>
      <c r="CLC193" s="229"/>
      <c r="CLD193" s="229"/>
      <c r="CLE193" s="229"/>
      <c r="CLF193" s="229"/>
      <c r="CLG193" s="229"/>
      <c r="CLH193" s="229"/>
      <c r="CLI193" s="229"/>
      <c r="CLJ193" s="229"/>
      <c r="CLK193" s="229"/>
      <c r="CLL193" s="229"/>
      <c r="CLM193" s="229"/>
      <c r="CLN193" s="229"/>
      <c r="CLO193" s="229"/>
      <c r="CLP193" s="229"/>
      <c r="CLQ193" s="229"/>
      <c r="CLR193" s="229"/>
      <c r="CLS193" s="229"/>
      <c r="CLT193" s="229"/>
      <c r="CLU193" s="229"/>
      <c r="CLV193" s="229"/>
      <c r="CLW193" s="229"/>
      <c r="CLX193" s="229"/>
      <c r="CLY193" s="229"/>
      <c r="CLZ193" s="229"/>
      <c r="CMA193" s="229"/>
      <c r="CMB193" s="229"/>
      <c r="CMC193" s="229"/>
      <c r="CMD193" s="229"/>
      <c r="CME193" s="229"/>
      <c r="CMF193" s="229"/>
      <c r="CMG193" s="229"/>
      <c r="CMH193" s="229"/>
      <c r="CMI193" s="229"/>
      <c r="CMJ193" s="229"/>
      <c r="CMK193" s="229"/>
      <c r="CML193" s="229"/>
      <c r="CMM193" s="229"/>
      <c r="CMN193" s="229"/>
      <c r="CMO193" s="229"/>
      <c r="CMP193" s="229"/>
      <c r="CMQ193" s="229"/>
      <c r="CMR193" s="229"/>
      <c r="CMS193" s="229"/>
      <c r="CMT193" s="229"/>
      <c r="CMU193" s="229"/>
      <c r="CMV193" s="229"/>
      <c r="CMW193" s="229"/>
      <c r="CMX193" s="229"/>
      <c r="CMY193" s="229"/>
      <c r="CMZ193" s="229"/>
      <c r="CNA193" s="229"/>
      <c r="CNB193" s="229"/>
      <c r="CNC193" s="229"/>
      <c r="CND193" s="229"/>
      <c r="CNE193" s="229"/>
      <c r="CNF193" s="229"/>
      <c r="CNG193" s="229"/>
      <c r="CNH193" s="229"/>
      <c r="CNI193" s="229"/>
      <c r="CNJ193" s="229"/>
      <c r="CNK193" s="229"/>
      <c r="CNL193" s="229"/>
      <c r="CNM193" s="229"/>
      <c r="CNN193" s="229"/>
      <c r="CNO193" s="229"/>
      <c r="CNP193" s="229"/>
      <c r="CNQ193" s="229"/>
      <c r="CNR193" s="229"/>
      <c r="CNS193" s="229"/>
      <c r="CNT193" s="229"/>
      <c r="CNU193" s="229"/>
      <c r="CNV193" s="229"/>
      <c r="CNW193" s="229"/>
      <c r="CNX193" s="229"/>
      <c r="CNY193" s="229"/>
      <c r="CNZ193" s="229"/>
      <c r="COA193" s="229"/>
      <c r="COB193" s="229"/>
      <c r="COC193" s="229"/>
      <c r="COD193" s="229"/>
      <c r="COE193" s="229"/>
      <c r="COF193" s="229"/>
      <c r="COG193" s="229"/>
      <c r="COH193" s="229"/>
      <c r="COI193" s="229"/>
      <c r="COJ193" s="229"/>
      <c r="COK193" s="229"/>
      <c r="COL193" s="229"/>
      <c r="COM193" s="229"/>
      <c r="CON193" s="229"/>
      <c r="COO193" s="229"/>
      <c r="COP193" s="229"/>
      <c r="COQ193" s="229"/>
      <c r="COR193" s="229"/>
      <c r="COS193" s="229"/>
      <c r="COT193" s="229"/>
      <c r="COU193" s="229"/>
      <c r="COV193" s="229"/>
      <c r="COW193" s="229"/>
      <c r="COX193" s="229"/>
      <c r="COY193" s="229"/>
      <c r="COZ193" s="229"/>
      <c r="CPA193" s="229"/>
      <c r="CPB193" s="229"/>
      <c r="CPC193" s="229"/>
      <c r="CPD193" s="229"/>
      <c r="CPE193" s="229"/>
      <c r="CPF193" s="229"/>
      <c r="CPG193" s="229"/>
      <c r="CPH193" s="229"/>
      <c r="CPI193" s="229"/>
      <c r="CPJ193" s="229"/>
      <c r="CPK193" s="229"/>
      <c r="CPL193" s="229"/>
      <c r="CPM193" s="229"/>
      <c r="CPN193" s="229"/>
      <c r="CPO193" s="229"/>
      <c r="CPP193" s="229"/>
      <c r="CPQ193" s="229"/>
      <c r="CPR193" s="229"/>
      <c r="CPS193" s="229"/>
      <c r="CPT193" s="229"/>
      <c r="CPU193" s="229"/>
      <c r="CPV193" s="229"/>
      <c r="CPW193" s="229"/>
      <c r="CPX193" s="229"/>
      <c r="CPY193" s="229"/>
      <c r="CPZ193" s="229"/>
      <c r="CQA193" s="229"/>
      <c r="CQB193" s="229"/>
      <c r="CQC193" s="229"/>
      <c r="CQD193" s="229"/>
      <c r="CQE193" s="229"/>
      <c r="CQF193" s="229"/>
      <c r="CQG193" s="229"/>
      <c r="CQH193" s="229"/>
      <c r="CQI193" s="229"/>
      <c r="CQJ193" s="229"/>
      <c r="CQK193" s="229"/>
      <c r="CQL193" s="229"/>
      <c r="CQM193" s="229"/>
      <c r="CQN193" s="229"/>
      <c r="CQO193" s="229"/>
      <c r="CQP193" s="229"/>
      <c r="CQQ193" s="229"/>
      <c r="CQR193" s="229"/>
      <c r="CQS193" s="229"/>
      <c r="CQT193" s="229"/>
      <c r="CQU193" s="229"/>
      <c r="CQV193" s="229"/>
      <c r="CQW193" s="229"/>
      <c r="CQX193" s="229"/>
      <c r="CQY193" s="229"/>
      <c r="CQZ193" s="229"/>
      <c r="CRA193" s="229"/>
      <c r="CRB193" s="229"/>
      <c r="CRC193" s="229"/>
      <c r="CRD193" s="229"/>
      <c r="CRE193" s="229"/>
      <c r="CRF193" s="229"/>
      <c r="CRG193" s="229"/>
      <c r="CRH193" s="229"/>
      <c r="CRI193" s="229"/>
      <c r="CRJ193" s="229"/>
      <c r="CRK193" s="229"/>
      <c r="CRL193" s="229"/>
      <c r="CRM193" s="229"/>
      <c r="CRN193" s="229"/>
      <c r="CRO193" s="229"/>
      <c r="CRP193" s="229"/>
      <c r="CRQ193" s="229"/>
      <c r="CRR193" s="229"/>
      <c r="CRS193" s="229"/>
      <c r="CRT193" s="229"/>
      <c r="CRU193" s="229"/>
      <c r="CRV193" s="229"/>
      <c r="CRW193" s="229"/>
      <c r="CRX193" s="229"/>
      <c r="CRY193" s="229"/>
      <c r="CRZ193" s="229"/>
      <c r="CSA193" s="229"/>
      <c r="CSB193" s="229"/>
      <c r="CSC193" s="229"/>
      <c r="CSD193" s="229"/>
      <c r="CSE193" s="229"/>
      <c r="CSF193" s="229"/>
      <c r="CSG193" s="229"/>
      <c r="CSH193" s="229"/>
      <c r="CSI193" s="229"/>
      <c r="CSJ193" s="229"/>
      <c r="CSK193" s="229"/>
      <c r="CSL193" s="229"/>
      <c r="CSM193" s="229"/>
      <c r="CSN193" s="229"/>
      <c r="CSO193" s="229"/>
      <c r="CSP193" s="229"/>
      <c r="CSQ193" s="229"/>
      <c r="CSR193" s="229"/>
      <c r="CSS193" s="229"/>
      <c r="CST193" s="229"/>
      <c r="CSU193" s="229"/>
      <c r="CSV193" s="229"/>
      <c r="CSW193" s="229"/>
      <c r="CSX193" s="229"/>
      <c r="CSY193" s="229"/>
      <c r="CSZ193" s="229"/>
      <c r="CTA193" s="229"/>
      <c r="CTB193" s="229"/>
      <c r="CTC193" s="229"/>
      <c r="CTD193" s="229"/>
      <c r="CTE193" s="229"/>
      <c r="CTF193" s="229"/>
      <c r="CTG193" s="229"/>
      <c r="CTH193" s="229"/>
      <c r="CTI193" s="229"/>
      <c r="CTJ193" s="229"/>
      <c r="CTK193" s="229"/>
      <c r="CTL193" s="229"/>
      <c r="CTM193" s="229"/>
      <c r="CTN193" s="229"/>
      <c r="CTO193" s="229"/>
      <c r="CTP193" s="229"/>
      <c r="CTQ193" s="229"/>
      <c r="CTR193" s="229"/>
      <c r="CTS193" s="229"/>
      <c r="CTT193" s="229"/>
      <c r="CTU193" s="229"/>
      <c r="CTV193" s="229"/>
      <c r="CTW193" s="229"/>
      <c r="CTX193" s="229"/>
      <c r="CTY193" s="229"/>
      <c r="CTZ193" s="229"/>
      <c r="CUA193" s="229"/>
    </row>
    <row r="194" spans="1:2575" s="224" customFormat="1" ht="108.75" hidden="1" customHeight="1">
      <c r="A194" s="247"/>
      <c r="B194" s="248"/>
      <c r="C194" s="249"/>
      <c r="D194" s="250"/>
      <c r="E194" s="274"/>
      <c r="F194" s="252"/>
      <c r="G194" s="249"/>
      <c r="H194" s="256"/>
      <c r="I194" s="269"/>
      <c r="J194" s="270"/>
      <c r="K194" s="252"/>
      <c r="L194" s="252"/>
      <c r="N194" s="229"/>
      <c r="O194" s="229"/>
      <c r="P194" s="229"/>
      <c r="Q194" s="229"/>
      <c r="R194" s="229"/>
      <c r="S194" s="229"/>
      <c r="T194" s="229"/>
      <c r="U194" s="229"/>
      <c r="V194" s="229"/>
      <c r="W194" s="229"/>
      <c r="X194" s="229"/>
      <c r="Y194" s="229"/>
      <c r="Z194" s="229"/>
      <c r="AA194" s="229"/>
      <c r="AB194" s="229"/>
      <c r="AC194" s="229"/>
      <c r="AD194" s="229"/>
      <c r="AE194" s="229"/>
      <c r="AF194" s="229"/>
      <c r="AG194" s="229"/>
      <c r="AH194" s="229"/>
      <c r="AI194" s="229"/>
      <c r="AJ194" s="229"/>
      <c r="AK194" s="229"/>
      <c r="AL194" s="229"/>
      <c r="AM194" s="229"/>
      <c r="AN194" s="229"/>
      <c r="AO194" s="229"/>
      <c r="AP194" s="229"/>
      <c r="AQ194" s="229"/>
      <c r="AR194" s="229"/>
      <c r="AS194" s="229"/>
      <c r="AT194" s="229"/>
      <c r="AU194" s="229"/>
      <c r="AV194" s="229"/>
      <c r="AW194" s="229"/>
      <c r="AX194" s="229"/>
      <c r="AY194" s="229"/>
      <c r="AZ194" s="229"/>
      <c r="BA194" s="229"/>
      <c r="BB194" s="229"/>
      <c r="BC194" s="229"/>
      <c r="BD194" s="229"/>
      <c r="BE194" s="229"/>
      <c r="BF194" s="229"/>
      <c r="BG194" s="229"/>
      <c r="BH194" s="229"/>
      <c r="BI194" s="229"/>
      <c r="BJ194" s="229"/>
      <c r="BK194" s="229"/>
      <c r="BL194" s="229"/>
      <c r="BM194" s="229"/>
      <c r="BN194" s="229"/>
      <c r="BO194" s="229"/>
      <c r="BP194" s="229"/>
      <c r="BQ194" s="229"/>
      <c r="BR194" s="229"/>
      <c r="BS194" s="229"/>
      <c r="BT194" s="229"/>
      <c r="BU194" s="229"/>
      <c r="BV194" s="229"/>
      <c r="BW194" s="229"/>
      <c r="BX194" s="229"/>
      <c r="BY194" s="229"/>
      <c r="BZ194" s="229"/>
      <c r="CA194" s="229"/>
      <c r="CB194" s="229"/>
      <c r="CC194" s="229"/>
      <c r="CD194" s="229"/>
      <c r="CE194" s="229"/>
      <c r="CF194" s="229"/>
      <c r="CG194" s="229"/>
      <c r="CH194" s="229"/>
      <c r="CI194" s="229"/>
      <c r="CJ194" s="229"/>
      <c r="CK194" s="229"/>
      <c r="CL194" s="229"/>
      <c r="CM194" s="229"/>
      <c r="CN194" s="229"/>
      <c r="CO194" s="229"/>
      <c r="CP194" s="229"/>
      <c r="CQ194" s="229"/>
      <c r="CR194" s="229"/>
      <c r="CS194" s="229"/>
      <c r="CT194" s="229"/>
      <c r="CU194" s="229"/>
      <c r="CV194" s="229"/>
      <c r="CW194" s="229"/>
      <c r="CX194" s="229"/>
      <c r="CY194" s="229"/>
      <c r="CZ194" s="229"/>
      <c r="DA194" s="229"/>
      <c r="DB194" s="229"/>
      <c r="DC194" s="229"/>
      <c r="DD194" s="229"/>
      <c r="DE194" s="229"/>
      <c r="DF194" s="229"/>
      <c r="DG194" s="229"/>
      <c r="DH194" s="229"/>
      <c r="DI194" s="229"/>
      <c r="DJ194" s="229"/>
      <c r="DK194" s="229"/>
      <c r="DL194" s="229"/>
      <c r="DM194" s="229"/>
      <c r="DN194" s="229"/>
      <c r="DO194" s="229"/>
      <c r="DP194" s="229"/>
      <c r="DQ194" s="229"/>
      <c r="DR194" s="229"/>
      <c r="DS194" s="229"/>
      <c r="DT194" s="229"/>
      <c r="DU194" s="229"/>
      <c r="DV194" s="229"/>
      <c r="DW194" s="229"/>
      <c r="DX194" s="229"/>
      <c r="DY194" s="229"/>
      <c r="DZ194" s="229"/>
      <c r="EA194" s="229"/>
      <c r="EB194" s="229"/>
      <c r="EC194" s="229"/>
      <c r="ED194" s="229"/>
      <c r="EE194" s="229"/>
      <c r="EF194" s="229"/>
      <c r="EG194" s="229"/>
      <c r="EH194" s="229"/>
      <c r="EI194" s="229"/>
      <c r="EJ194" s="229"/>
      <c r="EK194" s="229"/>
      <c r="EL194" s="229"/>
      <c r="EM194" s="229"/>
      <c r="EN194" s="229"/>
      <c r="EO194" s="229"/>
      <c r="EP194" s="229"/>
      <c r="EQ194" s="229"/>
      <c r="ER194" s="229"/>
      <c r="ES194" s="229"/>
      <c r="ET194" s="229"/>
      <c r="EU194" s="229"/>
      <c r="EV194" s="229"/>
      <c r="EW194" s="229"/>
      <c r="EX194" s="229"/>
      <c r="EY194" s="229"/>
      <c r="EZ194" s="229"/>
      <c r="FA194" s="229"/>
      <c r="FB194" s="229"/>
      <c r="FC194" s="229"/>
      <c r="FD194" s="229"/>
      <c r="FE194" s="229"/>
      <c r="FF194" s="229"/>
      <c r="FG194" s="229"/>
      <c r="FH194" s="229"/>
      <c r="FI194" s="229"/>
      <c r="FJ194" s="229"/>
      <c r="FK194" s="229"/>
      <c r="FL194" s="229"/>
      <c r="FM194" s="229"/>
      <c r="FN194" s="229"/>
      <c r="FO194" s="229"/>
      <c r="FP194" s="229"/>
      <c r="FQ194" s="229"/>
      <c r="FR194" s="229"/>
      <c r="FS194" s="229"/>
      <c r="FT194" s="229"/>
      <c r="FU194" s="229"/>
      <c r="FV194" s="229"/>
      <c r="FW194" s="229"/>
      <c r="FX194" s="229"/>
      <c r="FY194" s="229"/>
      <c r="FZ194" s="229"/>
      <c r="GA194" s="229"/>
      <c r="GB194" s="229"/>
      <c r="GC194" s="229"/>
      <c r="GD194" s="229"/>
      <c r="GE194" s="229"/>
      <c r="GF194" s="229"/>
      <c r="GG194" s="229"/>
      <c r="GH194" s="229"/>
      <c r="GI194" s="229"/>
      <c r="GJ194" s="229"/>
      <c r="GK194" s="229"/>
      <c r="GL194" s="229"/>
      <c r="GM194" s="229"/>
      <c r="GN194" s="229"/>
      <c r="GO194" s="229"/>
      <c r="GP194" s="229"/>
      <c r="GQ194" s="229"/>
      <c r="GR194" s="229"/>
      <c r="GS194" s="229"/>
      <c r="GT194" s="229"/>
      <c r="GU194" s="229"/>
      <c r="GV194" s="229"/>
      <c r="GW194" s="229"/>
      <c r="GX194" s="229"/>
      <c r="GY194" s="229"/>
      <c r="GZ194" s="229"/>
      <c r="HA194" s="229"/>
      <c r="HB194" s="229"/>
      <c r="HC194" s="229"/>
      <c r="HD194" s="229"/>
      <c r="HE194" s="229"/>
      <c r="HF194" s="229"/>
      <c r="HG194" s="229"/>
      <c r="HH194" s="229"/>
      <c r="HI194" s="229"/>
      <c r="HJ194" s="229"/>
      <c r="HK194" s="229"/>
      <c r="HL194" s="229"/>
      <c r="HM194" s="229"/>
      <c r="HN194" s="229"/>
      <c r="HO194" s="229"/>
      <c r="HP194" s="229"/>
      <c r="HQ194" s="229"/>
      <c r="HR194" s="229"/>
      <c r="HS194" s="229"/>
      <c r="HT194" s="229"/>
      <c r="HU194" s="229"/>
      <c r="HV194" s="229"/>
      <c r="HW194" s="229"/>
      <c r="HX194" s="229"/>
      <c r="HY194" s="229"/>
      <c r="HZ194" s="229"/>
      <c r="IA194" s="229"/>
      <c r="IB194" s="229"/>
      <c r="IC194" s="229"/>
      <c r="ID194" s="229"/>
      <c r="IE194" s="229"/>
      <c r="IF194" s="229"/>
      <c r="IG194" s="229"/>
      <c r="IH194" s="229"/>
      <c r="II194" s="229"/>
      <c r="IJ194" s="229"/>
      <c r="IK194" s="229"/>
      <c r="IL194" s="229"/>
      <c r="IM194" s="229"/>
      <c r="IN194" s="229"/>
      <c r="IO194" s="229"/>
      <c r="IP194" s="229"/>
      <c r="IQ194" s="229"/>
      <c r="IR194" s="229"/>
      <c r="IS194" s="229"/>
      <c r="IT194" s="229"/>
      <c r="IU194" s="229"/>
      <c r="IV194" s="229"/>
      <c r="IW194" s="229"/>
      <c r="IX194" s="229"/>
      <c r="IY194" s="229"/>
      <c r="IZ194" s="229"/>
      <c r="JA194" s="229"/>
      <c r="JB194" s="229"/>
      <c r="JC194" s="229"/>
      <c r="JD194" s="229"/>
      <c r="JE194" s="229"/>
      <c r="JF194" s="229"/>
      <c r="JG194" s="229"/>
      <c r="JH194" s="229"/>
      <c r="JI194" s="229"/>
      <c r="JJ194" s="229"/>
      <c r="JK194" s="229"/>
      <c r="JL194" s="229"/>
      <c r="JM194" s="229"/>
      <c r="JN194" s="229"/>
      <c r="JO194" s="229"/>
      <c r="JP194" s="229"/>
      <c r="JQ194" s="229"/>
      <c r="JR194" s="229"/>
      <c r="JS194" s="229"/>
      <c r="JT194" s="229"/>
      <c r="JU194" s="229"/>
      <c r="JV194" s="229"/>
      <c r="JW194" s="229"/>
      <c r="JX194" s="229"/>
      <c r="JY194" s="229"/>
      <c r="JZ194" s="229"/>
      <c r="KA194" s="229"/>
      <c r="KB194" s="229"/>
      <c r="KC194" s="229"/>
      <c r="KD194" s="229"/>
      <c r="KE194" s="229"/>
      <c r="KF194" s="229"/>
      <c r="KG194" s="229"/>
      <c r="KH194" s="229"/>
      <c r="KI194" s="229"/>
      <c r="KJ194" s="229"/>
      <c r="KK194" s="229"/>
      <c r="KL194" s="229"/>
      <c r="KM194" s="229"/>
      <c r="KN194" s="229"/>
      <c r="KO194" s="229"/>
      <c r="KP194" s="229"/>
      <c r="KQ194" s="229"/>
      <c r="KR194" s="229"/>
      <c r="KS194" s="229"/>
      <c r="KT194" s="229"/>
      <c r="KU194" s="229"/>
      <c r="KV194" s="229"/>
      <c r="KW194" s="229"/>
      <c r="KX194" s="229"/>
      <c r="KY194" s="229"/>
      <c r="KZ194" s="229"/>
      <c r="LA194" s="229"/>
      <c r="LB194" s="229"/>
      <c r="LC194" s="229"/>
      <c r="LD194" s="229"/>
      <c r="LE194" s="229"/>
      <c r="LF194" s="229"/>
      <c r="LG194" s="229"/>
      <c r="LH194" s="229"/>
      <c r="LI194" s="229"/>
      <c r="LJ194" s="229"/>
      <c r="LK194" s="229"/>
      <c r="LL194" s="229"/>
      <c r="LM194" s="229"/>
      <c r="LN194" s="229"/>
      <c r="LO194" s="229"/>
      <c r="LP194" s="229"/>
      <c r="LQ194" s="229"/>
      <c r="LR194" s="229"/>
      <c r="LS194" s="229"/>
      <c r="LT194" s="229"/>
      <c r="LU194" s="229"/>
      <c r="LV194" s="229"/>
      <c r="LW194" s="229"/>
      <c r="LX194" s="229"/>
      <c r="LY194" s="229"/>
      <c r="LZ194" s="229"/>
      <c r="MA194" s="229"/>
      <c r="MB194" s="229"/>
      <c r="MC194" s="229"/>
      <c r="MD194" s="229"/>
      <c r="ME194" s="229"/>
      <c r="MF194" s="229"/>
      <c r="MG194" s="229"/>
      <c r="MH194" s="229"/>
      <c r="MI194" s="229"/>
      <c r="MJ194" s="229"/>
      <c r="MK194" s="229"/>
      <c r="ML194" s="229"/>
      <c r="MM194" s="229"/>
      <c r="MN194" s="229"/>
      <c r="MO194" s="229"/>
      <c r="MP194" s="229"/>
      <c r="MQ194" s="229"/>
      <c r="MR194" s="229"/>
      <c r="MS194" s="229"/>
      <c r="MT194" s="229"/>
      <c r="MU194" s="229"/>
      <c r="MV194" s="229"/>
      <c r="MW194" s="229"/>
      <c r="MX194" s="229"/>
      <c r="MY194" s="229"/>
      <c r="MZ194" s="229"/>
      <c r="NA194" s="229"/>
      <c r="NB194" s="229"/>
      <c r="NC194" s="229"/>
      <c r="ND194" s="229"/>
      <c r="NE194" s="229"/>
      <c r="NF194" s="229"/>
      <c r="NG194" s="229"/>
      <c r="NH194" s="229"/>
      <c r="NI194" s="229"/>
      <c r="NJ194" s="229"/>
      <c r="NK194" s="229"/>
      <c r="NL194" s="229"/>
      <c r="NM194" s="229"/>
      <c r="NN194" s="229"/>
      <c r="NO194" s="229"/>
      <c r="NP194" s="229"/>
      <c r="NQ194" s="229"/>
      <c r="NR194" s="229"/>
      <c r="NS194" s="229"/>
      <c r="NT194" s="229"/>
      <c r="NU194" s="229"/>
      <c r="NV194" s="229"/>
      <c r="NW194" s="229"/>
      <c r="NX194" s="229"/>
      <c r="NY194" s="229"/>
      <c r="NZ194" s="229"/>
      <c r="OA194" s="229"/>
      <c r="OB194" s="229"/>
      <c r="OC194" s="229"/>
      <c r="OD194" s="229"/>
      <c r="OE194" s="229"/>
      <c r="OF194" s="229"/>
      <c r="OG194" s="229"/>
      <c r="OH194" s="229"/>
      <c r="OI194" s="229"/>
      <c r="OJ194" s="229"/>
      <c r="OK194" s="229"/>
      <c r="OL194" s="229"/>
      <c r="OM194" s="229"/>
      <c r="ON194" s="229"/>
      <c r="OO194" s="229"/>
      <c r="OP194" s="229"/>
      <c r="OQ194" s="229"/>
      <c r="OR194" s="229"/>
      <c r="OS194" s="229"/>
      <c r="OT194" s="229"/>
      <c r="OU194" s="229"/>
      <c r="OV194" s="229"/>
      <c r="OW194" s="229"/>
      <c r="OX194" s="229"/>
      <c r="OY194" s="229"/>
      <c r="OZ194" s="229"/>
      <c r="PA194" s="229"/>
      <c r="PB194" s="229"/>
      <c r="PC194" s="229"/>
      <c r="PD194" s="229"/>
      <c r="PE194" s="229"/>
      <c r="PF194" s="229"/>
      <c r="PG194" s="229"/>
      <c r="PH194" s="229"/>
      <c r="PI194" s="229"/>
      <c r="PJ194" s="229"/>
      <c r="PK194" s="229"/>
      <c r="PL194" s="229"/>
      <c r="PM194" s="229"/>
      <c r="PN194" s="229"/>
      <c r="PO194" s="229"/>
      <c r="PP194" s="229"/>
      <c r="PQ194" s="229"/>
      <c r="PR194" s="229"/>
      <c r="PS194" s="229"/>
      <c r="PT194" s="229"/>
      <c r="PU194" s="229"/>
      <c r="PV194" s="229"/>
      <c r="PW194" s="229"/>
      <c r="PX194" s="229"/>
      <c r="PY194" s="229"/>
      <c r="PZ194" s="229"/>
      <c r="QA194" s="229"/>
      <c r="QB194" s="229"/>
      <c r="QC194" s="229"/>
      <c r="QD194" s="229"/>
      <c r="QE194" s="229"/>
      <c r="QF194" s="229"/>
      <c r="QG194" s="229"/>
      <c r="QH194" s="229"/>
      <c r="QI194" s="229"/>
      <c r="QJ194" s="229"/>
      <c r="QK194" s="229"/>
      <c r="QL194" s="229"/>
      <c r="QM194" s="229"/>
      <c r="QN194" s="229"/>
      <c r="QO194" s="229"/>
      <c r="QP194" s="229"/>
      <c r="QQ194" s="229"/>
      <c r="QR194" s="229"/>
      <c r="QS194" s="229"/>
      <c r="QT194" s="229"/>
      <c r="QU194" s="229"/>
      <c r="QV194" s="229"/>
      <c r="QW194" s="229"/>
      <c r="QX194" s="229"/>
      <c r="QY194" s="229"/>
      <c r="QZ194" s="229"/>
      <c r="RA194" s="229"/>
      <c r="RB194" s="229"/>
      <c r="RC194" s="229"/>
      <c r="RD194" s="229"/>
      <c r="RE194" s="229"/>
      <c r="RF194" s="229"/>
      <c r="RG194" s="229"/>
      <c r="RH194" s="229"/>
      <c r="RI194" s="229"/>
      <c r="RJ194" s="229"/>
      <c r="RK194" s="229"/>
      <c r="RL194" s="229"/>
      <c r="RM194" s="229"/>
      <c r="RN194" s="229"/>
      <c r="RO194" s="229"/>
      <c r="RP194" s="229"/>
      <c r="RQ194" s="229"/>
      <c r="RR194" s="229"/>
      <c r="RS194" s="229"/>
      <c r="RT194" s="229"/>
      <c r="RU194" s="229"/>
      <c r="RV194" s="229"/>
      <c r="RW194" s="229"/>
      <c r="RX194" s="229"/>
      <c r="RY194" s="229"/>
      <c r="RZ194" s="229"/>
      <c r="SA194" s="229"/>
      <c r="SB194" s="229"/>
      <c r="SC194" s="229"/>
      <c r="SD194" s="229"/>
      <c r="SE194" s="229"/>
      <c r="SF194" s="229"/>
      <c r="SG194" s="229"/>
      <c r="SH194" s="229"/>
      <c r="SI194" s="229"/>
      <c r="SJ194" s="229"/>
      <c r="SK194" s="229"/>
      <c r="SL194" s="229"/>
      <c r="SM194" s="229"/>
      <c r="SN194" s="229"/>
      <c r="SO194" s="229"/>
      <c r="SP194" s="229"/>
      <c r="SQ194" s="229"/>
      <c r="SR194" s="229"/>
      <c r="SS194" s="229"/>
      <c r="ST194" s="229"/>
      <c r="SU194" s="229"/>
      <c r="SV194" s="229"/>
      <c r="SW194" s="229"/>
      <c r="SX194" s="229"/>
      <c r="SY194" s="229"/>
      <c r="SZ194" s="229"/>
      <c r="TA194" s="229"/>
      <c r="TB194" s="229"/>
      <c r="TC194" s="229"/>
      <c r="TD194" s="229"/>
      <c r="TE194" s="229"/>
      <c r="TF194" s="229"/>
      <c r="TG194" s="229"/>
      <c r="TH194" s="229"/>
      <c r="TI194" s="229"/>
      <c r="TJ194" s="229"/>
      <c r="TK194" s="229"/>
      <c r="TL194" s="229"/>
      <c r="TM194" s="229"/>
      <c r="TN194" s="229"/>
      <c r="TO194" s="229"/>
      <c r="TP194" s="229"/>
      <c r="TQ194" s="229"/>
      <c r="TR194" s="229"/>
      <c r="TS194" s="229"/>
      <c r="TT194" s="229"/>
      <c r="TU194" s="229"/>
      <c r="TV194" s="229"/>
      <c r="TW194" s="229"/>
      <c r="TX194" s="229"/>
      <c r="TY194" s="229"/>
      <c r="TZ194" s="229"/>
      <c r="UA194" s="229"/>
      <c r="UB194" s="229"/>
      <c r="UC194" s="229"/>
      <c r="UD194" s="229"/>
      <c r="UE194" s="229"/>
      <c r="UF194" s="229"/>
      <c r="UG194" s="229"/>
      <c r="UH194" s="229"/>
      <c r="UI194" s="229"/>
      <c r="UJ194" s="229"/>
      <c r="UK194" s="229"/>
      <c r="UL194" s="229"/>
      <c r="UM194" s="229"/>
      <c r="UN194" s="229"/>
      <c r="UO194" s="229"/>
      <c r="UP194" s="229"/>
      <c r="UQ194" s="229"/>
      <c r="UR194" s="229"/>
      <c r="US194" s="229"/>
      <c r="UT194" s="229"/>
      <c r="UU194" s="229"/>
      <c r="UV194" s="229"/>
      <c r="UW194" s="229"/>
      <c r="UX194" s="229"/>
      <c r="UY194" s="229"/>
      <c r="UZ194" s="229"/>
      <c r="VA194" s="229"/>
      <c r="VB194" s="229"/>
      <c r="VC194" s="229"/>
      <c r="VD194" s="229"/>
      <c r="VE194" s="229"/>
      <c r="VF194" s="229"/>
      <c r="VG194" s="229"/>
      <c r="VH194" s="229"/>
      <c r="VI194" s="229"/>
      <c r="VJ194" s="229"/>
      <c r="VK194" s="229"/>
      <c r="VL194" s="229"/>
      <c r="VM194" s="229"/>
      <c r="VN194" s="229"/>
      <c r="VO194" s="229"/>
      <c r="VP194" s="229"/>
      <c r="VQ194" s="229"/>
      <c r="VR194" s="229"/>
      <c r="VS194" s="229"/>
      <c r="VT194" s="229"/>
      <c r="VU194" s="229"/>
      <c r="VV194" s="229"/>
      <c r="VW194" s="229"/>
      <c r="VX194" s="229"/>
      <c r="VY194" s="229"/>
      <c r="VZ194" s="229"/>
      <c r="WA194" s="229"/>
      <c r="WB194" s="229"/>
      <c r="WC194" s="229"/>
      <c r="WD194" s="229"/>
      <c r="WE194" s="229"/>
      <c r="WF194" s="229"/>
      <c r="WG194" s="229"/>
      <c r="WH194" s="229"/>
      <c r="WI194" s="229"/>
      <c r="WJ194" s="229"/>
      <c r="WK194" s="229"/>
      <c r="WL194" s="229"/>
      <c r="WM194" s="229"/>
      <c r="WN194" s="229"/>
      <c r="WO194" s="229"/>
      <c r="WP194" s="229"/>
      <c r="WQ194" s="229"/>
      <c r="WR194" s="229"/>
      <c r="WS194" s="229"/>
      <c r="WT194" s="229"/>
      <c r="WU194" s="229"/>
      <c r="WV194" s="229"/>
      <c r="WW194" s="229"/>
      <c r="WX194" s="229"/>
      <c r="WY194" s="229"/>
      <c r="WZ194" s="229"/>
      <c r="XA194" s="229"/>
      <c r="XB194" s="229"/>
      <c r="XC194" s="229"/>
      <c r="XD194" s="229"/>
      <c r="XE194" s="229"/>
      <c r="XF194" s="229"/>
      <c r="XG194" s="229"/>
      <c r="XH194" s="229"/>
      <c r="XI194" s="229"/>
      <c r="XJ194" s="229"/>
      <c r="XK194" s="229"/>
      <c r="XL194" s="229"/>
      <c r="XM194" s="229"/>
      <c r="XN194" s="229"/>
      <c r="XO194" s="229"/>
      <c r="XP194" s="229"/>
      <c r="XQ194" s="229"/>
      <c r="XR194" s="229"/>
      <c r="XS194" s="229"/>
      <c r="XT194" s="229"/>
      <c r="XU194" s="229"/>
      <c r="XV194" s="229"/>
      <c r="XW194" s="229"/>
      <c r="XX194" s="229"/>
      <c r="XY194" s="229"/>
      <c r="XZ194" s="229"/>
      <c r="YA194" s="229"/>
      <c r="YB194" s="229"/>
      <c r="YC194" s="229"/>
      <c r="YD194" s="229"/>
      <c r="YE194" s="229"/>
      <c r="YF194" s="229"/>
      <c r="YG194" s="229"/>
      <c r="YH194" s="229"/>
      <c r="YI194" s="229"/>
      <c r="YJ194" s="229"/>
      <c r="YK194" s="229"/>
      <c r="YL194" s="229"/>
      <c r="YM194" s="229"/>
      <c r="YN194" s="229"/>
      <c r="YO194" s="229"/>
      <c r="YP194" s="229"/>
      <c r="YQ194" s="229"/>
      <c r="YR194" s="229"/>
      <c r="YS194" s="229"/>
      <c r="YT194" s="229"/>
      <c r="YU194" s="229"/>
      <c r="YV194" s="229"/>
      <c r="YW194" s="229"/>
      <c r="YX194" s="229"/>
      <c r="YY194" s="229"/>
      <c r="YZ194" s="229"/>
      <c r="ZA194" s="229"/>
      <c r="ZB194" s="229"/>
      <c r="ZC194" s="229"/>
      <c r="ZD194" s="229"/>
      <c r="ZE194" s="229"/>
      <c r="ZF194" s="229"/>
      <c r="ZG194" s="229"/>
      <c r="ZH194" s="229"/>
      <c r="ZI194" s="229"/>
      <c r="ZJ194" s="229"/>
      <c r="ZK194" s="229"/>
      <c r="ZL194" s="229"/>
      <c r="ZM194" s="229"/>
      <c r="ZN194" s="229"/>
      <c r="ZO194" s="229"/>
      <c r="ZP194" s="229"/>
      <c r="ZQ194" s="229"/>
      <c r="ZR194" s="229"/>
      <c r="ZS194" s="229"/>
      <c r="ZT194" s="229"/>
      <c r="ZU194" s="229"/>
      <c r="ZV194" s="229"/>
      <c r="ZW194" s="229"/>
      <c r="ZX194" s="229"/>
      <c r="ZY194" s="229"/>
      <c r="ZZ194" s="229"/>
      <c r="AAA194" s="229"/>
      <c r="AAB194" s="229"/>
      <c r="AAC194" s="229"/>
      <c r="AAD194" s="229"/>
      <c r="AAE194" s="229"/>
      <c r="AAF194" s="229"/>
      <c r="AAG194" s="229"/>
      <c r="AAH194" s="229"/>
      <c r="AAI194" s="229"/>
      <c r="AAJ194" s="229"/>
      <c r="AAK194" s="229"/>
      <c r="AAL194" s="229"/>
      <c r="AAM194" s="229"/>
      <c r="AAN194" s="229"/>
      <c r="AAO194" s="229"/>
      <c r="AAP194" s="229"/>
      <c r="AAQ194" s="229"/>
      <c r="AAR194" s="229"/>
      <c r="AAS194" s="229"/>
      <c r="AAT194" s="229"/>
      <c r="AAU194" s="229"/>
      <c r="AAV194" s="229"/>
      <c r="AAW194" s="229"/>
      <c r="AAX194" s="229"/>
      <c r="AAY194" s="229"/>
      <c r="AAZ194" s="229"/>
      <c r="ABA194" s="229"/>
      <c r="ABB194" s="229"/>
      <c r="ABC194" s="229"/>
      <c r="ABD194" s="229"/>
      <c r="ABE194" s="229"/>
      <c r="ABF194" s="229"/>
      <c r="ABG194" s="229"/>
      <c r="ABH194" s="229"/>
      <c r="ABI194" s="229"/>
      <c r="ABJ194" s="229"/>
      <c r="ABK194" s="229"/>
      <c r="ABL194" s="229"/>
      <c r="ABM194" s="229"/>
      <c r="ABN194" s="229"/>
      <c r="ABO194" s="229"/>
      <c r="ABP194" s="229"/>
      <c r="ABQ194" s="229"/>
      <c r="ABR194" s="229"/>
      <c r="ABS194" s="229"/>
      <c r="ABT194" s="229"/>
      <c r="ABU194" s="229"/>
      <c r="ABV194" s="229"/>
      <c r="ABW194" s="229"/>
      <c r="ABX194" s="229"/>
      <c r="ABY194" s="229"/>
      <c r="ABZ194" s="229"/>
      <c r="ACA194" s="229"/>
      <c r="ACB194" s="229"/>
      <c r="ACC194" s="229"/>
      <c r="ACD194" s="229"/>
      <c r="ACE194" s="229"/>
      <c r="ACF194" s="229"/>
      <c r="ACG194" s="229"/>
      <c r="ACH194" s="229"/>
      <c r="ACI194" s="229"/>
      <c r="ACJ194" s="229"/>
      <c r="ACK194" s="229"/>
      <c r="ACL194" s="229"/>
      <c r="ACM194" s="229"/>
      <c r="ACN194" s="229"/>
      <c r="ACO194" s="229"/>
      <c r="ACP194" s="229"/>
      <c r="ACQ194" s="229"/>
      <c r="ACR194" s="229"/>
      <c r="ACS194" s="229"/>
      <c r="ACT194" s="229"/>
      <c r="ACU194" s="229"/>
      <c r="ACV194" s="229"/>
      <c r="ACW194" s="229"/>
      <c r="ACX194" s="229"/>
      <c r="ACY194" s="229"/>
      <c r="ACZ194" s="229"/>
      <c r="ADA194" s="229"/>
      <c r="ADB194" s="229"/>
      <c r="ADC194" s="229"/>
      <c r="ADD194" s="229"/>
      <c r="ADE194" s="229"/>
      <c r="ADF194" s="229"/>
      <c r="ADG194" s="229"/>
      <c r="ADH194" s="229"/>
      <c r="ADI194" s="229"/>
      <c r="ADJ194" s="229"/>
      <c r="ADK194" s="229"/>
      <c r="ADL194" s="229"/>
      <c r="ADM194" s="229"/>
      <c r="ADN194" s="229"/>
      <c r="ADO194" s="229"/>
      <c r="ADP194" s="229"/>
      <c r="ADQ194" s="229"/>
      <c r="ADR194" s="229"/>
      <c r="ADS194" s="229"/>
      <c r="ADT194" s="229"/>
      <c r="ADU194" s="229"/>
      <c r="ADV194" s="229"/>
      <c r="ADW194" s="229"/>
      <c r="ADX194" s="229"/>
      <c r="ADY194" s="229"/>
      <c r="ADZ194" s="229"/>
      <c r="AEA194" s="229"/>
      <c r="AEB194" s="229"/>
      <c r="AEC194" s="229"/>
      <c r="AED194" s="229"/>
      <c r="AEE194" s="229"/>
      <c r="AEF194" s="229"/>
      <c r="AEG194" s="229"/>
      <c r="AEH194" s="229"/>
      <c r="AEI194" s="229"/>
      <c r="AEJ194" s="229"/>
      <c r="AEK194" s="229"/>
      <c r="AEL194" s="229"/>
      <c r="AEM194" s="229"/>
      <c r="AEN194" s="229"/>
      <c r="AEO194" s="229"/>
      <c r="AEP194" s="229"/>
      <c r="AEQ194" s="229"/>
      <c r="AER194" s="229"/>
      <c r="AES194" s="229"/>
      <c r="AET194" s="229"/>
      <c r="AEU194" s="229"/>
      <c r="AEV194" s="229"/>
      <c r="AEW194" s="229"/>
      <c r="AEX194" s="229"/>
      <c r="AEY194" s="229"/>
      <c r="AEZ194" s="229"/>
      <c r="AFA194" s="229"/>
      <c r="AFB194" s="229"/>
      <c r="AFC194" s="229"/>
      <c r="AFD194" s="229"/>
      <c r="AFE194" s="229"/>
      <c r="AFF194" s="229"/>
      <c r="AFG194" s="229"/>
      <c r="AFH194" s="229"/>
      <c r="AFI194" s="229"/>
      <c r="AFJ194" s="229"/>
      <c r="AFK194" s="229"/>
      <c r="AFL194" s="229"/>
      <c r="AFM194" s="229"/>
      <c r="AFN194" s="229"/>
      <c r="AFO194" s="229"/>
      <c r="AFP194" s="229"/>
      <c r="AFQ194" s="229"/>
      <c r="AFR194" s="229"/>
      <c r="AFS194" s="229"/>
      <c r="AFT194" s="229"/>
      <c r="AFU194" s="229"/>
      <c r="AFV194" s="229"/>
      <c r="AFW194" s="229"/>
      <c r="AFX194" s="229"/>
      <c r="AFY194" s="229"/>
      <c r="AFZ194" s="229"/>
      <c r="AGA194" s="229"/>
      <c r="AGB194" s="229"/>
      <c r="AGC194" s="229"/>
      <c r="AGD194" s="229"/>
      <c r="AGE194" s="229"/>
      <c r="AGF194" s="229"/>
      <c r="AGG194" s="229"/>
      <c r="AGH194" s="229"/>
      <c r="AGI194" s="229"/>
      <c r="AGJ194" s="229"/>
      <c r="AGK194" s="229"/>
      <c r="AGL194" s="229"/>
      <c r="AGM194" s="229"/>
      <c r="AGN194" s="229"/>
      <c r="AGO194" s="229"/>
      <c r="AGP194" s="229"/>
      <c r="AGQ194" s="229"/>
      <c r="AGR194" s="229"/>
      <c r="AGS194" s="229"/>
      <c r="AGT194" s="229"/>
      <c r="AGU194" s="229"/>
      <c r="AGV194" s="229"/>
      <c r="AGW194" s="229"/>
      <c r="AGX194" s="229"/>
      <c r="AGY194" s="229"/>
      <c r="AGZ194" s="229"/>
      <c r="AHA194" s="229"/>
      <c r="AHB194" s="229"/>
      <c r="AHC194" s="229"/>
      <c r="AHD194" s="229"/>
      <c r="AHE194" s="229"/>
      <c r="AHF194" s="229"/>
      <c r="AHG194" s="229"/>
      <c r="AHH194" s="229"/>
      <c r="AHI194" s="229"/>
      <c r="AHJ194" s="229"/>
      <c r="AHK194" s="229"/>
      <c r="AHL194" s="229"/>
      <c r="AHM194" s="229"/>
      <c r="AHN194" s="229"/>
      <c r="AHO194" s="229"/>
      <c r="AHP194" s="229"/>
      <c r="AHQ194" s="229"/>
      <c r="AHR194" s="229"/>
      <c r="AHS194" s="229"/>
      <c r="AHT194" s="229"/>
      <c r="AHU194" s="229"/>
      <c r="AHV194" s="229"/>
      <c r="AHW194" s="229"/>
      <c r="AHX194" s="229"/>
      <c r="AHY194" s="229"/>
      <c r="AHZ194" s="229"/>
      <c r="AIA194" s="229"/>
      <c r="AIB194" s="229"/>
      <c r="AIC194" s="229"/>
      <c r="AID194" s="229"/>
      <c r="AIE194" s="229"/>
      <c r="AIF194" s="229"/>
      <c r="AIG194" s="229"/>
      <c r="AIH194" s="229"/>
      <c r="AII194" s="229"/>
      <c r="AIJ194" s="229"/>
      <c r="AIK194" s="229"/>
      <c r="AIL194" s="229"/>
      <c r="AIM194" s="229"/>
      <c r="AIN194" s="229"/>
      <c r="AIO194" s="229"/>
      <c r="AIP194" s="229"/>
      <c r="AIQ194" s="229"/>
      <c r="AIR194" s="229"/>
      <c r="AIS194" s="229"/>
      <c r="AIT194" s="229"/>
      <c r="AIU194" s="229"/>
      <c r="AIV194" s="229"/>
      <c r="AIW194" s="229"/>
      <c r="AIX194" s="229"/>
      <c r="AIY194" s="229"/>
      <c r="AIZ194" s="229"/>
      <c r="AJA194" s="229"/>
      <c r="AJB194" s="229"/>
      <c r="AJC194" s="229"/>
      <c r="AJD194" s="229"/>
      <c r="AJE194" s="229"/>
      <c r="AJF194" s="229"/>
      <c r="AJG194" s="229"/>
      <c r="AJH194" s="229"/>
      <c r="AJI194" s="229"/>
      <c r="AJJ194" s="229"/>
      <c r="AJK194" s="229"/>
      <c r="AJL194" s="229"/>
      <c r="AJM194" s="229"/>
      <c r="AJN194" s="229"/>
      <c r="AJO194" s="229"/>
      <c r="AJP194" s="229"/>
      <c r="AJQ194" s="229"/>
      <c r="AJR194" s="229"/>
      <c r="AJS194" s="229"/>
      <c r="AJT194" s="229"/>
      <c r="AJU194" s="229"/>
      <c r="AJV194" s="229"/>
      <c r="AJW194" s="229"/>
      <c r="AJX194" s="229"/>
      <c r="AJY194" s="229"/>
      <c r="AJZ194" s="229"/>
      <c r="AKA194" s="229"/>
      <c r="AKB194" s="229"/>
      <c r="AKC194" s="229"/>
      <c r="AKD194" s="229"/>
      <c r="AKE194" s="229"/>
      <c r="AKF194" s="229"/>
      <c r="AKG194" s="229"/>
      <c r="AKH194" s="229"/>
      <c r="AKI194" s="229"/>
      <c r="AKJ194" s="229"/>
      <c r="AKK194" s="229"/>
      <c r="AKL194" s="229"/>
      <c r="AKM194" s="229"/>
      <c r="AKN194" s="229"/>
      <c r="AKO194" s="229"/>
      <c r="AKP194" s="229"/>
      <c r="AKQ194" s="229"/>
      <c r="AKR194" s="229"/>
      <c r="AKS194" s="229"/>
      <c r="AKT194" s="229"/>
      <c r="AKU194" s="229"/>
      <c r="AKV194" s="229"/>
      <c r="AKW194" s="229"/>
      <c r="AKX194" s="229"/>
      <c r="AKY194" s="229"/>
      <c r="AKZ194" s="229"/>
      <c r="ALA194" s="229"/>
      <c r="ALB194" s="229"/>
      <c r="ALC194" s="229"/>
      <c r="ALD194" s="229"/>
      <c r="ALE194" s="229"/>
      <c r="ALF194" s="229"/>
      <c r="ALG194" s="229"/>
      <c r="ALH194" s="229"/>
      <c r="ALI194" s="229"/>
      <c r="ALJ194" s="229"/>
      <c r="ALK194" s="229"/>
      <c r="ALL194" s="229"/>
      <c r="ALM194" s="229"/>
      <c r="ALN194" s="229"/>
      <c r="ALO194" s="229"/>
      <c r="ALP194" s="229"/>
      <c r="ALQ194" s="229"/>
      <c r="ALR194" s="229"/>
      <c r="ALS194" s="229"/>
      <c r="ALT194" s="229"/>
      <c r="ALU194" s="229"/>
      <c r="ALV194" s="229"/>
      <c r="ALW194" s="229"/>
      <c r="ALX194" s="229"/>
      <c r="ALY194" s="229"/>
      <c r="ALZ194" s="229"/>
      <c r="AMA194" s="229"/>
      <c r="AMB194" s="229"/>
      <c r="AMC194" s="229"/>
      <c r="AMD194" s="229"/>
      <c r="AME194" s="229"/>
      <c r="AMF194" s="229"/>
      <c r="AMG194" s="229"/>
      <c r="AMH194" s="229"/>
      <c r="AMI194" s="229"/>
      <c r="AMJ194" s="229"/>
      <c r="AMK194" s="229"/>
      <c r="AML194" s="229"/>
      <c r="AMM194" s="229"/>
      <c r="AMN194" s="229"/>
      <c r="AMO194" s="229"/>
      <c r="AMP194" s="229"/>
      <c r="AMQ194" s="229"/>
      <c r="AMR194" s="229"/>
      <c r="AMS194" s="229"/>
      <c r="AMT194" s="229"/>
      <c r="AMU194" s="229"/>
      <c r="AMV194" s="229"/>
      <c r="AMW194" s="229"/>
      <c r="AMX194" s="229"/>
      <c r="AMY194" s="229"/>
      <c r="AMZ194" s="229"/>
      <c r="ANA194" s="229"/>
      <c r="ANB194" s="229"/>
      <c r="ANC194" s="229"/>
      <c r="AND194" s="229"/>
      <c r="ANE194" s="229"/>
      <c r="ANF194" s="229"/>
      <c r="ANG194" s="229"/>
      <c r="ANH194" s="229"/>
      <c r="ANI194" s="229"/>
      <c r="ANJ194" s="229"/>
      <c r="ANK194" s="229"/>
      <c r="ANL194" s="229"/>
      <c r="ANM194" s="229"/>
      <c r="ANN194" s="229"/>
      <c r="ANO194" s="229"/>
      <c r="ANP194" s="229"/>
      <c r="ANQ194" s="229"/>
      <c r="ANR194" s="229"/>
      <c r="ANS194" s="229"/>
      <c r="ANT194" s="229"/>
      <c r="ANU194" s="229"/>
      <c r="ANV194" s="229"/>
      <c r="ANW194" s="229"/>
      <c r="ANX194" s="229"/>
      <c r="ANY194" s="229"/>
      <c r="ANZ194" s="229"/>
      <c r="AOA194" s="229"/>
      <c r="AOB194" s="229"/>
      <c r="AOC194" s="229"/>
      <c r="AOD194" s="229"/>
      <c r="AOE194" s="229"/>
      <c r="AOF194" s="229"/>
      <c r="AOG194" s="229"/>
      <c r="AOH194" s="229"/>
      <c r="AOI194" s="229"/>
      <c r="AOJ194" s="229"/>
      <c r="AOK194" s="229"/>
      <c r="AOL194" s="229"/>
      <c r="AOM194" s="229"/>
      <c r="AON194" s="229"/>
      <c r="AOO194" s="229"/>
      <c r="AOP194" s="229"/>
      <c r="AOQ194" s="229"/>
      <c r="AOR194" s="229"/>
      <c r="AOS194" s="229"/>
      <c r="AOT194" s="229"/>
      <c r="AOU194" s="229"/>
      <c r="AOV194" s="229"/>
      <c r="AOW194" s="229"/>
      <c r="AOX194" s="229"/>
      <c r="AOY194" s="229"/>
      <c r="AOZ194" s="229"/>
      <c r="APA194" s="229"/>
      <c r="APB194" s="229"/>
      <c r="APC194" s="229"/>
      <c r="APD194" s="229"/>
      <c r="APE194" s="229"/>
      <c r="APF194" s="229"/>
      <c r="APG194" s="229"/>
      <c r="APH194" s="229"/>
      <c r="API194" s="229"/>
      <c r="APJ194" s="229"/>
      <c r="APK194" s="229"/>
      <c r="APL194" s="229"/>
      <c r="APM194" s="229"/>
      <c r="APN194" s="229"/>
      <c r="APO194" s="229"/>
      <c r="APP194" s="229"/>
      <c r="APQ194" s="229"/>
      <c r="APR194" s="229"/>
      <c r="APS194" s="229"/>
      <c r="APT194" s="229"/>
      <c r="APU194" s="229"/>
      <c r="APV194" s="229"/>
      <c r="APW194" s="229"/>
      <c r="APX194" s="229"/>
      <c r="APY194" s="229"/>
      <c r="APZ194" s="229"/>
      <c r="AQA194" s="229"/>
      <c r="AQB194" s="229"/>
      <c r="AQC194" s="229"/>
      <c r="AQD194" s="229"/>
      <c r="AQE194" s="229"/>
      <c r="AQF194" s="229"/>
      <c r="AQG194" s="229"/>
      <c r="AQH194" s="229"/>
      <c r="AQI194" s="229"/>
      <c r="AQJ194" s="229"/>
      <c r="AQK194" s="229"/>
      <c r="AQL194" s="229"/>
      <c r="AQM194" s="229"/>
      <c r="AQN194" s="229"/>
      <c r="AQO194" s="229"/>
      <c r="AQP194" s="229"/>
      <c r="AQQ194" s="229"/>
      <c r="AQR194" s="229"/>
      <c r="AQS194" s="229"/>
      <c r="AQT194" s="229"/>
      <c r="AQU194" s="229"/>
      <c r="AQV194" s="229"/>
      <c r="AQW194" s="229"/>
      <c r="AQX194" s="229"/>
      <c r="AQY194" s="229"/>
      <c r="AQZ194" s="229"/>
      <c r="ARA194" s="229"/>
      <c r="ARB194" s="229"/>
      <c r="ARC194" s="229"/>
      <c r="ARD194" s="229"/>
      <c r="ARE194" s="229"/>
      <c r="ARF194" s="229"/>
      <c r="ARG194" s="229"/>
      <c r="ARH194" s="229"/>
      <c r="ARI194" s="229"/>
      <c r="ARJ194" s="229"/>
      <c r="ARK194" s="229"/>
      <c r="ARL194" s="229"/>
      <c r="ARM194" s="229"/>
      <c r="ARN194" s="229"/>
      <c r="ARO194" s="229"/>
      <c r="ARP194" s="229"/>
      <c r="ARQ194" s="229"/>
      <c r="ARR194" s="229"/>
      <c r="ARS194" s="229"/>
      <c r="ART194" s="229"/>
      <c r="ARU194" s="229"/>
      <c r="ARV194" s="229"/>
      <c r="ARW194" s="229"/>
      <c r="ARX194" s="229"/>
      <c r="ARY194" s="229"/>
      <c r="ARZ194" s="229"/>
      <c r="ASA194" s="229"/>
      <c r="ASB194" s="229"/>
      <c r="ASC194" s="229"/>
      <c r="ASD194" s="229"/>
      <c r="ASE194" s="229"/>
      <c r="ASF194" s="229"/>
      <c r="ASG194" s="229"/>
      <c r="ASH194" s="229"/>
      <c r="ASI194" s="229"/>
      <c r="ASJ194" s="229"/>
      <c r="ASK194" s="229"/>
      <c r="ASL194" s="229"/>
      <c r="ASM194" s="229"/>
      <c r="ASN194" s="229"/>
      <c r="ASO194" s="229"/>
      <c r="ASP194" s="229"/>
      <c r="ASQ194" s="229"/>
      <c r="ASR194" s="229"/>
      <c r="ASS194" s="229"/>
      <c r="AST194" s="229"/>
      <c r="ASU194" s="229"/>
      <c r="ASV194" s="229"/>
      <c r="ASW194" s="229"/>
      <c r="ASX194" s="229"/>
      <c r="ASY194" s="229"/>
      <c r="ASZ194" s="229"/>
      <c r="ATA194" s="229"/>
      <c r="ATB194" s="229"/>
      <c r="ATC194" s="229"/>
      <c r="ATD194" s="229"/>
      <c r="ATE194" s="229"/>
      <c r="ATF194" s="229"/>
      <c r="ATG194" s="229"/>
      <c r="ATH194" s="229"/>
      <c r="ATI194" s="229"/>
      <c r="ATJ194" s="229"/>
      <c r="ATK194" s="229"/>
      <c r="ATL194" s="229"/>
      <c r="ATM194" s="229"/>
      <c r="ATN194" s="229"/>
      <c r="ATO194" s="229"/>
      <c r="ATP194" s="229"/>
      <c r="ATQ194" s="229"/>
      <c r="ATR194" s="229"/>
      <c r="ATS194" s="229"/>
      <c r="ATT194" s="229"/>
      <c r="ATU194" s="229"/>
      <c r="ATV194" s="229"/>
      <c r="ATW194" s="229"/>
      <c r="ATX194" s="229"/>
      <c r="ATY194" s="229"/>
      <c r="ATZ194" s="229"/>
      <c r="AUA194" s="229"/>
      <c r="AUB194" s="229"/>
      <c r="AUC194" s="229"/>
      <c r="AUD194" s="229"/>
      <c r="AUE194" s="229"/>
      <c r="AUF194" s="229"/>
      <c r="AUG194" s="229"/>
      <c r="AUH194" s="229"/>
      <c r="AUI194" s="229"/>
      <c r="AUJ194" s="229"/>
      <c r="AUK194" s="229"/>
      <c r="AUL194" s="229"/>
      <c r="AUM194" s="229"/>
      <c r="AUN194" s="229"/>
      <c r="AUO194" s="229"/>
      <c r="AUP194" s="229"/>
      <c r="AUQ194" s="229"/>
      <c r="AUR194" s="229"/>
      <c r="AUS194" s="229"/>
      <c r="AUT194" s="229"/>
      <c r="AUU194" s="229"/>
      <c r="AUV194" s="229"/>
      <c r="AUW194" s="229"/>
      <c r="AUX194" s="229"/>
      <c r="AUY194" s="229"/>
      <c r="AUZ194" s="229"/>
      <c r="AVA194" s="229"/>
      <c r="AVB194" s="229"/>
      <c r="AVC194" s="229"/>
      <c r="AVD194" s="229"/>
      <c r="AVE194" s="229"/>
      <c r="AVF194" s="229"/>
      <c r="AVG194" s="229"/>
      <c r="AVH194" s="229"/>
      <c r="AVI194" s="229"/>
      <c r="AVJ194" s="229"/>
      <c r="AVK194" s="229"/>
      <c r="AVL194" s="229"/>
      <c r="AVM194" s="229"/>
      <c r="AVN194" s="229"/>
      <c r="AVO194" s="229"/>
      <c r="AVP194" s="229"/>
      <c r="AVQ194" s="229"/>
      <c r="AVR194" s="229"/>
      <c r="AVS194" s="229"/>
      <c r="AVT194" s="229"/>
      <c r="AVU194" s="229"/>
      <c r="AVV194" s="229"/>
      <c r="AVW194" s="229"/>
      <c r="AVX194" s="229"/>
      <c r="AVY194" s="229"/>
      <c r="AVZ194" s="229"/>
      <c r="AWA194" s="229"/>
      <c r="AWB194" s="229"/>
      <c r="AWC194" s="229"/>
      <c r="AWD194" s="229"/>
      <c r="AWE194" s="229"/>
      <c r="AWF194" s="229"/>
      <c r="AWG194" s="229"/>
      <c r="AWH194" s="229"/>
      <c r="AWI194" s="229"/>
      <c r="AWJ194" s="229"/>
      <c r="AWK194" s="229"/>
      <c r="AWL194" s="229"/>
      <c r="AWM194" s="229"/>
      <c r="AWN194" s="229"/>
      <c r="AWO194" s="229"/>
      <c r="AWP194" s="229"/>
      <c r="AWQ194" s="229"/>
      <c r="AWR194" s="229"/>
      <c r="AWS194" s="229"/>
      <c r="AWT194" s="229"/>
      <c r="AWU194" s="229"/>
      <c r="AWV194" s="229"/>
      <c r="AWW194" s="229"/>
      <c r="AWX194" s="229"/>
      <c r="AWY194" s="229"/>
      <c r="AWZ194" s="229"/>
      <c r="AXA194" s="229"/>
      <c r="AXB194" s="229"/>
      <c r="AXC194" s="229"/>
      <c r="AXD194" s="229"/>
      <c r="AXE194" s="229"/>
      <c r="AXF194" s="229"/>
      <c r="AXG194" s="229"/>
      <c r="AXH194" s="229"/>
      <c r="AXI194" s="229"/>
      <c r="AXJ194" s="229"/>
      <c r="AXK194" s="229"/>
      <c r="AXL194" s="229"/>
      <c r="AXM194" s="229"/>
      <c r="AXN194" s="229"/>
      <c r="AXO194" s="229"/>
      <c r="AXP194" s="229"/>
      <c r="AXQ194" s="229"/>
      <c r="AXR194" s="229"/>
      <c r="AXS194" s="229"/>
      <c r="AXT194" s="229"/>
      <c r="AXU194" s="229"/>
      <c r="AXV194" s="229"/>
      <c r="AXW194" s="229"/>
      <c r="AXX194" s="229"/>
      <c r="AXY194" s="229"/>
      <c r="AXZ194" s="229"/>
      <c r="AYA194" s="229"/>
      <c r="AYB194" s="229"/>
      <c r="AYC194" s="229"/>
      <c r="AYD194" s="229"/>
      <c r="AYE194" s="229"/>
      <c r="AYF194" s="229"/>
      <c r="AYG194" s="229"/>
      <c r="AYH194" s="229"/>
      <c r="AYI194" s="229"/>
      <c r="AYJ194" s="229"/>
      <c r="AYK194" s="229"/>
      <c r="AYL194" s="229"/>
      <c r="AYM194" s="229"/>
      <c r="AYN194" s="229"/>
      <c r="AYO194" s="229"/>
      <c r="AYP194" s="229"/>
      <c r="AYQ194" s="229"/>
      <c r="AYR194" s="229"/>
      <c r="AYS194" s="229"/>
      <c r="AYT194" s="229"/>
      <c r="AYU194" s="229"/>
      <c r="AYV194" s="229"/>
      <c r="AYW194" s="229"/>
      <c r="AYX194" s="229"/>
      <c r="AYY194" s="229"/>
      <c r="AYZ194" s="229"/>
      <c r="AZA194" s="229"/>
      <c r="AZB194" s="229"/>
      <c r="AZC194" s="229"/>
      <c r="AZD194" s="229"/>
      <c r="AZE194" s="229"/>
      <c r="AZF194" s="229"/>
      <c r="AZG194" s="229"/>
      <c r="AZH194" s="229"/>
      <c r="AZI194" s="229"/>
      <c r="AZJ194" s="229"/>
      <c r="AZK194" s="229"/>
      <c r="AZL194" s="229"/>
      <c r="AZM194" s="229"/>
      <c r="AZN194" s="229"/>
      <c r="AZO194" s="229"/>
      <c r="AZP194" s="229"/>
      <c r="AZQ194" s="229"/>
      <c r="AZR194" s="229"/>
      <c r="AZS194" s="229"/>
      <c r="AZT194" s="229"/>
      <c r="AZU194" s="229"/>
      <c r="AZV194" s="229"/>
      <c r="AZW194" s="229"/>
      <c r="AZX194" s="229"/>
      <c r="AZY194" s="229"/>
      <c r="AZZ194" s="229"/>
      <c r="BAA194" s="229"/>
      <c r="BAB194" s="229"/>
      <c r="BAC194" s="229"/>
      <c r="BAD194" s="229"/>
      <c r="BAE194" s="229"/>
      <c r="BAF194" s="229"/>
      <c r="BAG194" s="229"/>
      <c r="BAH194" s="229"/>
      <c r="BAI194" s="229"/>
      <c r="BAJ194" s="229"/>
      <c r="BAK194" s="229"/>
      <c r="BAL194" s="229"/>
      <c r="BAM194" s="229"/>
      <c r="BAN194" s="229"/>
      <c r="BAO194" s="229"/>
      <c r="BAP194" s="229"/>
      <c r="BAQ194" s="229"/>
      <c r="BAR194" s="229"/>
      <c r="BAS194" s="229"/>
      <c r="BAT194" s="229"/>
      <c r="BAU194" s="229"/>
      <c r="BAV194" s="229"/>
      <c r="BAW194" s="229"/>
      <c r="BAX194" s="229"/>
      <c r="BAY194" s="229"/>
      <c r="BAZ194" s="229"/>
      <c r="BBA194" s="229"/>
      <c r="BBB194" s="229"/>
      <c r="BBC194" s="229"/>
      <c r="BBD194" s="229"/>
      <c r="BBE194" s="229"/>
      <c r="BBF194" s="229"/>
      <c r="BBG194" s="229"/>
      <c r="BBH194" s="229"/>
      <c r="BBI194" s="229"/>
      <c r="BBJ194" s="229"/>
      <c r="BBK194" s="229"/>
      <c r="BBL194" s="229"/>
      <c r="BBM194" s="229"/>
      <c r="BBN194" s="229"/>
      <c r="BBO194" s="229"/>
      <c r="BBP194" s="229"/>
      <c r="BBQ194" s="229"/>
      <c r="BBR194" s="229"/>
      <c r="BBS194" s="229"/>
      <c r="BBT194" s="229"/>
      <c r="BBU194" s="229"/>
      <c r="BBV194" s="229"/>
      <c r="BBW194" s="229"/>
      <c r="BBX194" s="229"/>
      <c r="BBY194" s="229"/>
      <c r="BBZ194" s="229"/>
      <c r="BCA194" s="229"/>
      <c r="BCB194" s="229"/>
      <c r="BCC194" s="229"/>
      <c r="BCD194" s="229"/>
      <c r="BCE194" s="229"/>
      <c r="BCF194" s="229"/>
      <c r="BCG194" s="229"/>
      <c r="BCH194" s="229"/>
      <c r="BCI194" s="229"/>
      <c r="BCJ194" s="229"/>
      <c r="BCK194" s="229"/>
      <c r="BCL194" s="229"/>
      <c r="BCM194" s="229"/>
      <c r="BCN194" s="229"/>
      <c r="BCO194" s="229"/>
      <c r="BCP194" s="229"/>
      <c r="BCQ194" s="229"/>
      <c r="BCR194" s="229"/>
      <c r="BCS194" s="229"/>
      <c r="BCT194" s="229"/>
      <c r="BCU194" s="229"/>
      <c r="BCV194" s="229"/>
      <c r="BCW194" s="229"/>
      <c r="BCX194" s="229"/>
      <c r="BCY194" s="229"/>
      <c r="BCZ194" s="229"/>
      <c r="BDA194" s="229"/>
      <c r="BDB194" s="229"/>
      <c r="BDC194" s="229"/>
      <c r="BDD194" s="229"/>
      <c r="BDE194" s="229"/>
      <c r="BDF194" s="229"/>
      <c r="BDG194" s="229"/>
      <c r="BDH194" s="229"/>
      <c r="BDI194" s="229"/>
      <c r="BDJ194" s="229"/>
      <c r="BDK194" s="229"/>
      <c r="BDL194" s="229"/>
      <c r="BDM194" s="229"/>
      <c r="BDN194" s="229"/>
      <c r="BDO194" s="229"/>
      <c r="BDP194" s="229"/>
      <c r="BDQ194" s="229"/>
      <c r="BDR194" s="229"/>
      <c r="BDS194" s="229"/>
      <c r="BDT194" s="229"/>
      <c r="BDU194" s="229"/>
      <c r="BDV194" s="229"/>
      <c r="BDW194" s="229"/>
      <c r="BDX194" s="229"/>
      <c r="BDY194" s="229"/>
      <c r="BDZ194" s="229"/>
      <c r="BEA194" s="229"/>
      <c r="BEB194" s="229"/>
      <c r="BEC194" s="229"/>
      <c r="BED194" s="229"/>
      <c r="BEE194" s="229"/>
      <c r="BEF194" s="229"/>
      <c r="BEG194" s="229"/>
      <c r="BEH194" s="229"/>
      <c r="BEI194" s="229"/>
      <c r="BEJ194" s="229"/>
      <c r="BEK194" s="229"/>
      <c r="BEL194" s="229"/>
      <c r="BEM194" s="229"/>
      <c r="BEN194" s="229"/>
      <c r="BEO194" s="229"/>
      <c r="BEP194" s="229"/>
      <c r="BEQ194" s="229"/>
      <c r="BER194" s="229"/>
      <c r="BES194" s="229"/>
      <c r="BET194" s="229"/>
      <c r="BEU194" s="229"/>
      <c r="BEV194" s="229"/>
      <c r="BEW194" s="229"/>
      <c r="BEX194" s="229"/>
      <c r="BEY194" s="229"/>
      <c r="BEZ194" s="229"/>
      <c r="BFA194" s="229"/>
      <c r="BFB194" s="229"/>
      <c r="BFC194" s="229"/>
      <c r="BFD194" s="229"/>
      <c r="BFE194" s="229"/>
      <c r="BFF194" s="229"/>
      <c r="BFG194" s="229"/>
      <c r="BFH194" s="229"/>
      <c r="BFI194" s="229"/>
      <c r="BFJ194" s="229"/>
      <c r="BFK194" s="229"/>
      <c r="BFL194" s="229"/>
      <c r="BFM194" s="229"/>
      <c r="BFN194" s="229"/>
      <c r="BFO194" s="229"/>
      <c r="BFP194" s="229"/>
      <c r="BFQ194" s="229"/>
      <c r="BFR194" s="229"/>
      <c r="BFS194" s="229"/>
      <c r="BFT194" s="229"/>
      <c r="BFU194" s="229"/>
      <c r="BFV194" s="229"/>
      <c r="BFW194" s="229"/>
      <c r="BFX194" s="229"/>
      <c r="BFY194" s="229"/>
      <c r="BFZ194" s="229"/>
      <c r="BGA194" s="229"/>
      <c r="BGB194" s="229"/>
      <c r="BGC194" s="229"/>
      <c r="BGD194" s="229"/>
      <c r="BGE194" s="229"/>
      <c r="BGF194" s="229"/>
      <c r="BGG194" s="229"/>
      <c r="BGH194" s="229"/>
      <c r="BGI194" s="229"/>
      <c r="BGJ194" s="229"/>
      <c r="BGK194" s="229"/>
      <c r="BGL194" s="229"/>
      <c r="BGM194" s="229"/>
      <c r="BGN194" s="229"/>
      <c r="BGO194" s="229"/>
      <c r="BGP194" s="229"/>
      <c r="BGQ194" s="229"/>
      <c r="BGR194" s="229"/>
      <c r="BGS194" s="229"/>
      <c r="BGT194" s="229"/>
      <c r="BGU194" s="229"/>
      <c r="BGV194" s="229"/>
      <c r="BGW194" s="229"/>
      <c r="BGX194" s="229"/>
      <c r="BGY194" s="229"/>
      <c r="BGZ194" s="229"/>
      <c r="BHA194" s="229"/>
      <c r="BHB194" s="229"/>
      <c r="BHC194" s="229"/>
      <c r="BHD194" s="229"/>
      <c r="BHE194" s="229"/>
      <c r="BHF194" s="229"/>
      <c r="BHG194" s="229"/>
      <c r="BHH194" s="229"/>
      <c r="BHI194" s="229"/>
      <c r="BHJ194" s="229"/>
      <c r="BHK194" s="229"/>
      <c r="BHL194" s="229"/>
      <c r="BHM194" s="229"/>
      <c r="BHN194" s="229"/>
      <c r="BHO194" s="229"/>
      <c r="BHP194" s="229"/>
      <c r="BHQ194" s="229"/>
      <c r="BHR194" s="229"/>
      <c r="BHS194" s="229"/>
      <c r="BHT194" s="229"/>
      <c r="BHU194" s="229"/>
      <c r="BHV194" s="229"/>
      <c r="BHW194" s="229"/>
      <c r="BHX194" s="229"/>
      <c r="BHY194" s="229"/>
      <c r="BHZ194" s="229"/>
      <c r="BIA194" s="229"/>
      <c r="BIB194" s="229"/>
      <c r="BIC194" s="229"/>
      <c r="BID194" s="229"/>
      <c r="BIE194" s="229"/>
      <c r="BIF194" s="229"/>
      <c r="BIG194" s="229"/>
      <c r="BIH194" s="229"/>
      <c r="BII194" s="229"/>
      <c r="BIJ194" s="229"/>
      <c r="BIK194" s="229"/>
      <c r="BIL194" s="229"/>
      <c r="BIM194" s="229"/>
      <c r="BIN194" s="229"/>
      <c r="BIO194" s="229"/>
      <c r="BIP194" s="229"/>
      <c r="BIQ194" s="229"/>
      <c r="BIR194" s="229"/>
      <c r="BIS194" s="229"/>
      <c r="BIT194" s="229"/>
      <c r="BIU194" s="229"/>
      <c r="BIV194" s="229"/>
      <c r="BIW194" s="229"/>
      <c r="BIX194" s="229"/>
      <c r="BIY194" s="229"/>
      <c r="BIZ194" s="229"/>
      <c r="BJA194" s="229"/>
      <c r="BJB194" s="229"/>
      <c r="BJC194" s="229"/>
      <c r="BJD194" s="229"/>
      <c r="BJE194" s="229"/>
      <c r="BJF194" s="229"/>
      <c r="BJG194" s="229"/>
      <c r="BJH194" s="229"/>
      <c r="BJI194" s="229"/>
      <c r="BJJ194" s="229"/>
      <c r="BJK194" s="229"/>
      <c r="BJL194" s="229"/>
      <c r="BJM194" s="229"/>
      <c r="BJN194" s="229"/>
      <c r="BJO194" s="229"/>
      <c r="BJP194" s="229"/>
      <c r="BJQ194" s="229"/>
      <c r="BJR194" s="229"/>
      <c r="BJS194" s="229"/>
      <c r="BJT194" s="229"/>
      <c r="BJU194" s="229"/>
      <c r="BJV194" s="229"/>
      <c r="BJW194" s="229"/>
      <c r="BJX194" s="229"/>
      <c r="BJY194" s="229"/>
      <c r="BJZ194" s="229"/>
      <c r="BKA194" s="229"/>
      <c r="BKB194" s="229"/>
      <c r="BKC194" s="229"/>
      <c r="BKD194" s="229"/>
      <c r="BKE194" s="229"/>
      <c r="BKF194" s="229"/>
      <c r="BKG194" s="229"/>
      <c r="BKH194" s="229"/>
      <c r="BKI194" s="229"/>
      <c r="BKJ194" s="229"/>
      <c r="BKK194" s="229"/>
      <c r="BKL194" s="229"/>
      <c r="BKM194" s="229"/>
      <c r="BKN194" s="229"/>
      <c r="BKO194" s="229"/>
      <c r="BKP194" s="229"/>
      <c r="BKQ194" s="229"/>
      <c r="BKR194" s="229"/>
      <c r="BKS194" s="229"/>
      <c r="BKT194" s="229"/>
      <c r="BKU194" s="229"/>
      <c r="BKV194" s="229"/>
      <c r="BKW194" s="229"/>
      <c r="BKX194" s="229"/>
      <c r="BKY194" s="229"/>
      <c r="BKZ194" s="229"/>
      <c r="BLA194" s="229"/>
      <c r="BLB194" s="229"/>
      <c r="BLC194" s="229"/>
      <c r="BLD194" s="229"/>
      <c r="BLE194" s="229"/>
      <c r="BLF194" s="229"/>
      <c r="BLG194" s="229"/>
      <c r="BLH194" s="229"/>
      <c r="BLI194" s="229"/>
      <c r="BLJ194" s="229"/>
      <c r="BLK194" s="229"/>
      <c r="BLL194" s="229"/>
      <c r="BLM194" s="229"/>
      <c r="BLN194" s="229"/>
      <c r="BLO194" s="229"/>
      <c r="BLP194" s="229"/>
      <c r="BLQ194" s="229"/>
      <c r="BLR194" s="229"/>
      <c r="BLS194" s="229"/>
      <c r="BLT194" s="229"/>
      <c r="BLU194" s="229"/>
      <c r="BLV194" s="229"/>
      <c r="BLW194" s="229"/>
      <c r="BLX194" s="229"/>
      <c r="BLY194" s="229"/>
      <c r="BLZ194" s="229"/>
      <c r="BMA194" s="229"/>
      <c r="BMB194" s="229"/>
      <c r="BMC194" s="229"/>
      <c r="BMD194" s="229"/>
      <c r="BME194" s="229"/>
      <c r="BMF194" s="229"/>
      <c r="BMG194" s="229"/>
      <c r="BMH194" s="229"/>
      <c r="BMI194" s="229"/>
      <c r="BMJ194" s="229"/>
      <c r="BMK194" s="229"/>
      <c r="BML194" s="229"/>
      <c r="BMM194" s="229"/>
      <c r="BMN194" s="229"/>
      <c r="BMO194" s="229"/>
      <c r="BMP194" s="229"/>
      <c r="BMQ194" s="229"/>
      <c r="BMR194" s="229"/>
      <c r="BMS194" s="229"/>
      <c r="BMT194" s="229"/>
      <c r="BMU194" s="229"/>
      <c r="BMV194" s="229"/>
      <c r="BMW194" s="229"/>
      <c r="BMX194" s="229"/>
      <c r="BMY194" s="229"/>
      <c r="BMZ194" s="229"/>
      <c r="BNA194" s="229"/>
      <c r="BNB194" s="229"/>
      <c r="BNC194" s="229"/>
      <c r="BND194" s="229"/>
      <c r="BNE194" s="229"/>
      <c r="BNF194" s="229"/>
      <c r="BNG194" s="229"/>
      <c r="BNH194" s="229"/>
      <c r="BNI194" s="229"/>
      <c r="BNJ194" s="229"/>
      <c r="BNK194" s="229"/>
      <c r="BNL194" s="229"/>
      <c r="BNM194" s="229"/>
      <c r="BNN194" s="229"/>
      <c r="BNO194" s="229"/>
      <c r="BNP194" s="229"/>
      <c r="BNQ194" s="229"/>
      <c r="BNR194" s="229"/>
      <c r="BNS194" s="229"/>
      <c r="BNT194" s="229"/>
      <c r="BNU194" s="229"/>
      <c r="BNV194" s="229"/>
      <c r="BNW194" s="229"/>
      <c r="BNX194" s="229"/>
      <c r="BNY194" s="229"/>
      <c r="BNZ194" s="229"/>
      <c r="BOA194" s="229"/>
      <c r="BOB194" s="229"/>
      <c r="BOC194" s="229"/>
      <c r="BOD194" s="229"/>
      <c r="BOE194" s="229"/>
      <c r="BOF194" s="229"/>
      <c r="BOG194" s="229"/>
      <c r="BOH194" s="229"/>
      <c r="BOI194" s="229"/>
      <c r="BOJ194" s="229"/>
      <c r="BOK194" s="229"/>
      <c r="BOL194" s="229"/>
      <c r="BOM194" s="229"/>
      <c r="BON194" s="229"/>
      <c r="BOO194" s="229"/>
      <c r="BOP194" s="229"/>
      <c r="BOQ194" s="229"/>
      <c r="BOR194" s="229"/>
      <c r="BOS194" s="229"/>
      <c r="BOT194" s="229"/>
      <c r="BOU194" s="229"/>
      <c r="BOV194" s="229"/>
      <c r="BOW194" s="229"/>
      <c r="BOX194" s="229"/>
      <c r="BOY194" s="229"/>
      <c r="BOZ194" s="229"/>
      <c r="BPA194" s="229"/>
      <c r="BPB194" s="229"/>
      <c r="BPC194" s="229"/>
      <c r="BPD194" s="229"/>
      <c r="BPE194" s="229"/>
      <c r="BPF194" s="229"/>
      <c r="BPG194" s="229"/>
      <c r="BPH194" s="229"/>
      <c r="BPI194" s="229"/>
      <c r="BPJ194" s="229"/>
      <c r="BPK194" s="229"/>
      <c r="BPL194" s="229"/>
      <c r="BPM194" s="229"/>
      <c r="BPN194" s="229"/>
      <c r="BPO194" s="229"/>
      <c r="BPP194" s="229"/>
      <c r="BPQ194" s="229"/>
      <c r="BPR194" s="229"/>
      <c r="BPS194" s="229"/>
      <c r="BPT194" s="229"/>
      <c r="BPU194" s="229"/>
      <c r="BPV194" s="229"/>
      <c r="BPW194" s="229"/>
      <c r="BPX194" s="229"/>
      <c r="BPY194" s="229"/>
      <c r="BPZ194" s="229"/>
      <c r="BQA194" s="229"/>
      <c r="BQB194" s="229"/>
      <c r="BQC194" s="229"/>
      <c r="BQD194" s="229"/>
      <c r="BQE194" s="229"/>
      <c r="BQF194" s="229"/>
      <c r="BQG194" s="229"/>
      <c r="BQH194" s="229"/>
      <c r="BQI194" s="229"/>
      <c r="BQJ194" s="229"/>
      <c r="BQK194" s="229"/>
      <c r="BQL194" s="229"/>
      <c r="BQM194" s="229"/>
      <c r="BQN194" s="229"/>
      <c r="BQO194" s="229"/>
      <c r="BQP194" s="229"/>
      <c r="BQQ194" s="229"/>
      <c r="BQR194" s="229"/>
      <c r="BQS194" s="229"/>
      <c r="BQT194" s="229"/>
      <c r="BQU194" s="229"/>
      <c r="BQV194" s="229"/>
      <c r="BQW194" s="229"/>
      <c r="BQX194" s="229"/>
      <c r="BQY194" s="229"/>
      <c r="BQZ194" s="229"/>
      <c r="BRA194" s="229"/>
      <c r="BRB194" s="229"/>
      <c r="BRC194" s="229"/>
      <c r="BRD194" s="229"/>
      <c r="BRE194" s="229"/>
      <c r="BRF194" s="229"/>
      <c r="BRG194" s="229"/>
      <c r="BRH194" s="229"/>
      <c r="BRI194" s="229"/>
      <c r="BRJ194" s="229"/>
      <c r="BRK194" s="229"/>
      <c r="BRL194" s="229"/>
      <c r="BRM194" s="229"/>
      <c r="BRN194" s="229"/>
      <c r="BRO194" s="229"/>
      <c r="BRP194" s="229"/>
      <c r="BRQ194" s="229"/>
      <c r="BRR194" s="229"/>
      <c r="BRS194" s="229"/>
      <c r="BRT194" s="229"/>
      <c r="BRU194" s="229"/>
      <c r="BRV194" s="229"/>
      <c r="BRW194" s="229"/>
      <c r="BRX194" s="229"/>
      <c r="BRY194" s="229"/>
      <c r="BRZ194" s="229"/>
      <c r="BSA194" s="229"/>
      <c r="BSB194" s="229"/>
      <c r="BSC194" s="229"/>
      <c r="BSD194" s="229"/>
      <c r="BSE194" s="229"/>
      <c r="BSF194" s="229"/>
      <c r="BSG194" s="229"/>
      <c r="BSH194" s="229"/>
      <c r="BSI194" s="229"/>
      <c r="BSJ194" s="229"/>
      <c r="BSK194" s="229"/>
      <c r="BSL194" s="229"/>
      <c r="BSM194" s="229"/>
      <c r="BSN194" s="229"/>
      <c r="BSO194" s="229"/>
      <c r="BSP194" s="229"/>
      <c r="BSQ194" s="229"/>
      <c r="BSR194" s="229"/>
      <c r="BSS194" s="229"/>
      <c r="BST194" s="229"/>
      <c r="BSU194" s="229"/>
      <c r="BSV194" s="229"/>
      <c r="BSW194" s="229"/>
      <c r="BSX194" s="229"/>
      <c r="BSY194" s="229"/>
      <c r="BSZ194" s="229"/>
      <c r="BTA194" s="229"/>
      <c r="BTB194" s="229"/>
      <c r="BTC194" s="229"/>
      <c r="BTD194" s="229"/>
      <c r="BTE194" s="229"/>
      <c r="BTF194" s="229"/>
      <c r="BTG194" s="229"/>
      <c r="BTH194" s="229"/>
      <c r="BTI194" s="229"/>
      <c r="BTJ194" s="229"/>
      <c r="BTK194" s="229"/>
      <c r="BTL194" s="229"/>
      <c r="BTM194" s="229"/>
      <c r="BTN194" s="229"/>
      <c r="BTO194" s="229"/>
      <c r="BTP194" s="229"/>
      <c r="BTQ194" s="229"/>
      <c r="BTR194" s="229"/>
      <c r="BTS194" s="229"/>
      <c r="BTT194" s="229"/>
      <c r="BTU194" s="229"/>
      <c r="BTV194" s="229"/>
      <c r="BTW194" s="229"/>
      <c r="BTX194" s="229"/>
      <c r="BTY194" s="229"/>
      <c r="BTZ194" s="229"/>
      <c r="BUA194" s="229"/>
      <c r="BUB194" s="229"/>
      <c r="BUC194" s="229"/>
      <c r="BUD194" s="229"/>
      <c r="BUE194" s="229"/>
      <c r="BUF194" s="229"/>
      <c r="BUG194" s="229"/>
      <c r="BUH194" s="229"/>
      <c r="BUI194" s="229"/>
      <c r="BUJ194" s="229"/>
      <c r="BUK194" s="229"/>
      <c r="BUL194" s="229"/>
      <c r="BUM194" s="229"/>
      <c r="BUN194" s="229"/>
      <c r="BUO194" s="229"/>
      <c r="BUP194" s="229"/>
      <c r="BUQ194" s="229"/>
      <c r="BUR194" s="229"/>
      <c r="BUS194" s="229"/>
      <c r="BUT194" s="229"/>
      <c r="BUU194" s="229"/>
      <c r="BUV194" s="229"/>
      <c r="BUW194" s="229"/>
      <c r="BUX194" s="229"/>
      <c r="BUY194" s="229"/>
      <c r="BUZ194" s="229"/>
      <c r="BVA194" s="229"/>
      <c r="BVB194" s="229"/>
      <c r="BVC194" s="229"/>
      <c r="BVD194" s="229"/>
      <c r="BVE194" s="229"/>
      <c r="BVF194" s="229"/>
      <c r="BVG194" s="229"/>
      <c r="BVH194" s="229"/>
      <c r="BVI194" s="229"/>
      <c r="BVJ194" s="229"/>
      <c r="BVK194" s="229"/>
      <c r="BVL194" s="229"/>
      <c r="BVM194" s="229"/>
      <c r="BVN194" s="229"/>
      <c r="BVO194" s="229"/>
      <c r="BVP194" s="229"/>
      <c r="BVQ194" s="229"/>
      <c r="BVR194" s="229"/>
      <c r="BVS194" s="229"/>
      <c r="BVT194" s="229"/>
      <c r="BVU194" s="229"/>
      <c r="BVV194" s="229"/>
      <c r="BVW194" s="229"/>
      <c r="BVX194" s="229"/>
      <c r="BVY194" s="229"/>
      <c r="BVZ194" s="229"/>
      <c r="BWA194" s="229"/>
      <c r="BWB194" s="229"/>
      <c r="BWC194" s="229"/>
      <c r="BWD194" s="229"/>
      <c r="BWE194" s="229"/>
      <c r="BWF194" s="229"/>
      <c r="BWG194" s="229"/>
      <c r="BWH194" s="229"/>
      <c r="BWI194" s="229"/>
      <c r="BWJ194" s="229"/>
      <c r="BWK194" s="229"/>
      <c r="BWL194" s="229"/>
      <c r="BWM194" s="229"/>
      <c r="BWN194" s="229"/>
      <c r="BWO194" s="229"/>
      <c r="BWP194" s="229"/>
      <c r="BWQ194" s="229"/>
      <c r="BWR194" s="229"/>
      <c r="BWS194" s="229"/>
      <c r="BWT194" s="229"/>
      <c r="BWU194" s="229"/>
      <c r="BWV194" s="229"/>
      <c r="BWW194" s="229"/>
      <c r="BWX194" s="229"/>
      <c r="BWY194" s="229"/>
      <c r="BWZ194" s="229"/>
      <c r="BXA194" s="229"/>
      <c r="BXB194" s="229"/>
      <c r="BXC194" s="229"/>
      <c r="BXD194" s="229"/>
      <c r="BXE194" s="229"/>
      <c r="BXF194" s="229"/>
      <c r="BXG194" s="229"/>
      <c r="BXH194" s="229"/>
      <c r="BXI194" s="229"/>
      <c r="BXJ194" s="229"/>
      <c r="BXK194" s="229"/>
      <c r="BXL194" s="229"/>
      <c r="BXM194" s="229"/>
      <c r="BXN194" s="229"/>
      <c r="BXO194" s="229"/>
      <c r="BXP194" s="229"/>
      <c r="BXQ194" s="229"/>
      <c r="BXR194" s="229"/>
      <c r="BXS194" s="229"/>
      <c r="BXT194" s="229"/>
      <c r="BXU194" s="229"/>
      <c r="BXV194" s="229"/>
      <c r="BXW194" s="229"/>
      <c r="BXX194" s="229"/>
      <c r="BXY194" s="229"/>
      <c r="BXZ194" s="229"/>
      <c r="BYA194" s="229"/>
      <c r="BYB194" s="229"/>
      <c r="BYC194" s="229"/>
      <c r="BYD194" s="229"/>
      <c r="BYE194" s="229"/>
      <c r="BYF194" s="229"/>
      <c r="BYG194" s="229"/>
      <c r="BYH194" s="229"/>
      <c r="BYI194" s="229"/>
      <c r="BYJ194" s="229"/>
      <c r="BYK194" s="229"/>
      <c r="BYL194" s="229"/>
      <c r="BYM194" s="229"/>
      <c r="BYN194" s="229"/>
      <c r="BYO194" s="229"/>
      <c r="BYP194" s="229"/>
      <c r="BYQ194" s="229"/>
      <c r="BYR194" s="229"/>
      <c r="BYS194" s="229"/>
      <c r="BYT194" s="229"/>
      <c r="BYU194" s="229"/>
      <c r="BYV194" s="229"/>
      <c r="BYW194" s="229"/>
      <c r="BYX194" s="229"/>
      <c r="BYY194" s="229"/>
      <c r="BYZ194" s="229"/>
      <c r="BZA194" s="229"/>
      <c r="BZB194" s="229"/>
      <c r="BZC194" s="229"/>
      <c r="BZD194" s="229"/>
      <c r="BZE194" s="229"/>
      <c r="BZF194" s="229"/>
      <c r="BZG194" s="229"/>
      <c r="BZH194" s="229"/>
      <c r="BZI194" s="229"/>
      <c r="BZJ194" s="229"/>
      <c r="BZK194" s="229"/>
      <c r="BZL194" s="229"/>
      <c r="BZM194" s="229"/>
      <c r="BZN194" s="229"/>
      <c r="BZO194" s="229"/>
      <c r="BZP194" s="229"/>
      <c r="BZQ194" s="229"/>
      <c r="BZR194" s="229"/>
      <c r="BZS194" s="229"/>
      <c r="BZT194" s="229"/>
      <c r="BZU194" s="229"/>
      <c r="BZV194" s="229"/>
      <c r="BZW194" s="229"/>
      <c r="BZX194" s="229"/>
      <c r="BZY194" s="229"/>
      <c r="BZZ194" s="229"/>
      <c r="CAA194" s="229"/>
      <c r="CAB194" s="229"/>
      <c r="CAC194" s="229"/>
      <c r="CAD194" s="229"/>
      <c r="CAE194" s="229"/>
      <c r="CAF194" s="229"/>
      <c r="CAG194" s="229"/>
      <c r="CAH194" s="229"/>
      <c r="CAI194" s="229"/>
      <c r="CAJ194" s="229"/>
      <c r="CAK194" s="229"/>
      <c r="CAL194" s="229"/>
      <c r="CAM194" s="229"/>
      <c r="CAN194" s="229"/>
      <c r="CAO194" s="229"/>
      <c r="CAP194" s="229"/>
      <c r="CAQ194" s="229"/>
      <c r="CAR194" s="229"/>
      <c r="CAS194" s="229"/>
      <c r="CAT194" s="229"/>
      <c r="CAU194" s="229"/>
      <c r="CAV194" s="229"/>
      <c r="CAW194" s="229"/>
      <c r="CAX194" s="229"/>
      <c r="CAY194" s="229"/>
      <c r="CAZ194" s="229"/>
      <c r="CBA194" s="229"/>
      <c r="CBB194" s="229"/>
      <c r="CBC194" s="229"/>
      <c r="CBD194" s="229"/>
      <c r="CBE194" s="229"/>
      <c r="CBF194" s="229"/>
      <c r="CBG194" s="229"/>
      <c r="CBH194" s="229"/>
      <c r="CBI194" s="229"/>
      <c r="CBJ194" s="229"/>
      <c r="CBK194" s="229"/>
      <c r="CBL194" s="229"/>
      <c r="CBM194" s="229"/>
      <c r="CBN194" s="229"/>
      <c r="CBO194" s="229"/>
      <c r="CBP194" s="229"/>
      <c r="CBQ194" s="229"/>
      <c r="CBR194" s="229"/>
      <c r="CBS194" s="229"/>
      <c r="CBT194" s="229"/>
      <c r="CBU194" s="229"/>
      <c r="CBV194" s="229"/>
      <c r="CBW194" s="229"/>
      <c r="CBX194" s="229"/>
      <c r="CBY194" s="229"/>
      <c r="CBZ194" s="229"/>
      <c r="CCA194" s="229"/>
      <c r="CCB194" s="229"/>
      <c r="CCC194" s="229"/>
      <c r="CCD194" s="229"/>
      <c r="CCE194" s="229"/>
      <c r="CCF194" s="229"/>
      <c r="CCG194" s="229"/>
      <c r="CCH194" s="229"/>
      <c r="CCI194" s="229"/>
      <c r="CCJ194" s="229"/>
      <c r="CCK194" s="229"/>
      <c r="CCL194" s="229"/>
      <c r="CCM194" s="229"/>
      <c r="CCN194" s="229"/>
      <c r="CCO194" s="229"/>
      <c r="CCP194" s="229"/>
      <c r="CCQ194" s="229"/>
      <c r="CCR194" s="229"/>
      <c r="CCS194" s="229"/>
      <c r="CCT194" s="229"/>
      <c r="CCU194" s="229"/>
      <c r="CCV194" s="229"/>
      <c r="CCW194" s="229"/>
      <c r="CCX194" s="229"/>
      <c r="CCY194" s="229"/>
      <c r="CCZ194" s="229"/>
      <c r="CDA194" s="229"/>
      <c r="CDB194" s="229"/>
      <c r="CDC194" s="229"/>
      <c r="CDD194" s="229"/>
      <c r="CDE194" s="229"/>
      <c r="CDF194" s="229"/>
      <c r="CDG194" s="229"/>
      <c r="CDH194" s="229"/>
      <c r="CDI194" s="229"/>
      <c r="CDJ194" s="229"/>
      <c r="CDK194" s="229"/>
      <c r="CDL194" s="229"/>
      <c r="CDM194" s="229"/>
      <c r="CDN194" s="229"/>
      <c r="CDO194" s="229"/>
      <c r="CDP194" s="229"/>
      <c r="CDQ194" s="229"/>
      <c r="CDR194" s="229"/>
      <c r="CDS194" s="229"/>
      <c r="CDT194" s="229"/>
      <c r="CDU194" s="229"/>
      <c r="CDV194" s="229"/>
      <c r="CDW194" s="229"/>
      <c r="CDX194" s="229"/>
      <c r="CDY194" s="229"/>
      <c r="CDZ194" s="229"/>
      <c r="CEA194" s="229"/>
      <c r="CEB194" s="229"/>
      <c r="CEC194" s="229"/>
      <c r="CED194" s="229"/>
      <c r="CEE194" s="229"/>
      <c r="CEF194" s="229"/>
      <c r="CEG194" s="229"/>
      <c r="CEH194" s="229"/>
      <c r="CEI194" s="229"/>
      <c r="CEJ194" s="229"/>
      <c r="CEK194" s="229"/>
      <c r="CEL194" s="229"/>
      <c r="CEM194" s="229"/>
      <c r="CEN194" s="229"/>
      <c r="CEO194" s="229"/>
      <c r="CEP194" s="229"/>
      <c r="CEQ194" s="229"/>
      <c r="CER194" s="229"/>
      <c r="CES194" s="229"/>
      <c r="CET194" s="229"/>
      <c r="CEU194" s="229"/>
      <c r="CEV194" s="229"/>
      <c r="CEW194" s="229"/>
      <c r="CEX194" s="229"/>
      <c r="CEY194" s="229"/>
      <c r="CEZ194" s="229"/>
      <c r="CFA194" s="229"/>
      <c r="CFB194" s="229"/>
      <c r="CFC194" s="229"/>
      <c r="CFD194" s="229"/>
      <c r="CFE194" s="229"/>
      <c r="CFF194" s="229"/>
      <c r="CFG194" s="229"/>
      <c r="CFH194" s="229"/>
      <c r="CFI194" s="229"/>
      <c r="CFJ194" s="229"/>
      <c r="CFK194" s="229"/>
      <c r="CFL194" s="229"/>
      <c r="CFM194" s="229"/>
      <c r="CFN194" s="229"/>
      <c r="CFO194" s="229"/>
      <c r="CFP194" s="229"/>
      <c r="CFQ194" s="229"/>
      <c r="CFR194" s="229"/>
      <c r="CFS194" s="229"/>
      <c r="CFT194" s="229"/>
      <c r="CFU194" s="229"/>
      <c r="CFV194" s="229"/>
      <c r="CFW194" s="229"/>
      <c r="CFX194" s="229"/>
      <c r="CFY194" s="229"/>
      <c r="CFZ194" s="229"/>
      <c r="CGA194" s="229"/>
      <c r="CGB194" s="229"/>
      <c r="CGC194" s="229"/>
      <c r="CGD194" s="229"/>
      <c r="CGE194" s="229"/>
      <c r="CGF194" s="229"/>
      <c r="CGG194" s="229"/>
      <c r="CGH194" s="229"/>
      <c r="CGI194" s="229"/>
      <c r="CGJ194" s="229"/>
      <c r="CGK194" s="229"/>
      <c r="CGL194" s="229"/>
      <c r="CGM194" s="229"/>
      <c r="CGN194" s="229"/>
      <c r="CGO194" s="229"/>
      <c r="CGP194" s="229"/>
      <c r="CGQ194" s="229"/>
      <c r="CGR194" s="229"/>
      <c r="CGS194" s="229"/>
      <c r="CGT194" s="229"/>
      <c r="CGU194" s="229"/>
      <c r="CGV194" s="229"/>
      <c r="CGW194" s="229"/>
      <c r="CGX194" s="229"/>
      <c r="CGY194" s="229"/>
      <c r="CGZ194" s="229"/>
      <c r="CHA194" s="229"/>
      <c r="CHB194" s="229"/>
      <c r="CHC194" s="229"/>
      <c r="CHD194" s="229"/>
      <c r="CHE194" s="229"/>
      <c r="CHF194" s="229"/>
      <c r="CHG194" s="229"/>
      <c r="CHH194" s="229"/>
      <c r="CHI194" s="229"/>
      <c r="CHJ194" s="229"/>
      <c r="CHK194" s="229"/>
      <c r="CHL194" s="229"/>
      <c r="CHM194" s="229"/>
      <c r="CHN194" s="229"/>
      <c r="CHO194" s="229"/>
      <c r="CHP194" s="229"/>
      <c r="CHQ194" s="229"/>
      <c r="CHR194" s="229"/>
      <c r="CHS194" s="229"/>
      <c r="CHT194" s="229"/>
      <c r="CHU194" s="229"/>
      <c r="CHV194" s="229"/>
      <c r="CHW194" s="229"/>
      <c r="CHX194" s="229"/>
      <c r="CHY194" s="229"/>
      <c r="CHZ194" s="229"/>
      <c r="CIA194" s="229"/>
      <c r="CIB194" s="229"/>
      <c r="CIC194" s="229"/>
      <c r="CID194" s="229"/>
      <c r="CIE194" s="229"/>
      <c r="CIF194" s="229"/>
      <c r="CIG194" s="229"/>
      <c r="CIH194" s="229"/>
      <c r="CII194" s="229"/>
      <c r="CIJ194" s="229"/>
      <c r="CIK194" s="229"/>
      <c r="CIL194" s="229"/>
      <c r="CIM194" s="229"/>
      <c r="CIN194" s="229"/>
      <c r="CIO194" s="229"/>
      <c r="CIP194" s="229"/>
      <c r="CIQ194" s="229"/>
      <c r="CIR194" s="229"/>
      <c r="CIS194" s="229"/>
      <c r="CIT194" s="229"/>
      <c r="CIU194" s="229"/>
      <c r="CIV194" s="229"/>
      <c r="CIW194" s="229"/>
      <c r="CIX194" s="229"/>
      <c r="CIY194" s="229"/>
      <c r="CIZ194" s="229"/>
      <c r="CJA194" s="229"/>
      <c r="CJB194" s="229"/>
      <c r="CJC194" s="229"/>
      <c r="CJD194" s="229"/>
      <c r="CJE194" s="229"/>
      <c r="CJF194" s="229"/>
      <c r="CJG194" s="229"/>
      <c r="CJH194" s="229"/>
      <c r="CJI194" s="229"/>
      <c r="CJJ194" s="229"/>
      <c r="CJK194" s="229"/>
      <c r="CJL194" s="229"/>
      <c r="CJM194" s="229"/>
      <c r="CJN194" s="229"/>
      <c r="CJO194" s="229"/>
      <c r="CJP194" s="229"/>
      <c r="CJQ194" s="229"/>
      <c r="CJR194" s="229"/>
      <c r="CJS194" s="229"/>
      <c r="CJT194" s="229"/>
      <c r="CJU194" s="229"/>
      <c r="CJV194" s="229"/>
      <c r="CJW194" s="229"/>
      <c r="CJX194" s="229"/>
      <c r="CJY194" s="229"/>
      <c r="CJZ194" s="229"/>
      <c r="CKA194" s="229"/>
      <c r="CKB194" s="229"/>
      <c r="CKC194" s="229"/>
      <c r="CKD194" s="229"/>
      <c r="CKE194" s="229"/>
      <c r="CKF194" s="229"/>
      <c r="CKG194" s="229"/>
      <c r="CKH194" s="229"/>
      <c r="CKI194" s="229"/>
      <c r="CKJ194" s="229"/>
      <c r="CKK194" s="229"/>
      <c r="CKL194" s="229"/>
      <c r="CKM194" s="229"/>
      <c r="CKN194" s="229"/>
      <c r="CKO194" s="229"/>
      <c r="CKP194" s="229"/>
      <c r="CKQ194" s="229"/>
      <c r="CKR194" s="229"/>
      <c r="CKS194" s="229"/>
      <c r="CKT194" s="229"/>
      <c r="CKU194" s="229"/>
      <c r="CKV194" s="229"/>
      <c r="CKW194" s="229"/>
      <c r="CKX194" s="229"/>
      <c r="CKY194" s="229"/>
      <c r="CKZ194" s="229"/>
      <c r="CLA194" s="229"/>
      <c r="CLB194" s="229"/>
      <c r="CLC194" s="229"/>
      <c r="CLD194" s="229"/>
      <c r="CLE194" s="229"/>
      <c r="CLF194" s="229"/>
      <c r="CLG194" s="229"/>
      <c r="CLH194" s="229"/>
      <c r="CLI194" s="229"/>
      <c r="CLJ194" s="229"/>
      <c r="CLK194" s="229"/>
      <c r="CLL194" s="229"/>
      <c r="CLM194" s="229"/>
      <c r="CLN194" s="229"/>
      <c r="CLO194" s="229"/>
      <c r="CLP194" s="229"/>
      <c r="CLQ194" s="229"/>
      <c r="CLR194" s="229"/>
      <c r="CLS194" s="229"/>
      <c r="CLT194" s="229"/>
      <c r="CLU194" s="229"/>
      <c r="CLV194" s="229"/>
      <c r="CLW194" s="229"/>
      <c r="CLX194" s="229"/>
      <c r="CLY194" s="229"/>
      <c r="CLZ194" s="229"/>
      <c r="CMA194" s="229"/>
      <c r="CMB194" s="229"/>
      <c r="CMC194" s="229"/>
      <c r="CMD194" s="229"/>
      <c r="CME194" s="229"/>
      <c r="CMF194" s="229"/>
      <c r="CMG194" s="229"/>
      <c r="CMH194" s="229"/>
      <c r="CMI194" s="229"/>
      <c r="CMJ194" s="229"/>
      <c r="CMK194" s="229"/>
      <c r="CML194" s="229"/>
      <c r="CMM194" s="229"/>
      <c r="CMN194" s="229"/>
      <c r="CMO194" s="229"/>
      <c r="CMP194" s="229"/>
      <c r="CMQ194" s="229"/>
      <c r="CMR194" s="229"/>
      <c r="CMS194" s="229"/>
      <c r="CMT194" s="229"/>
      <c r="CMU194" s="229"/>
      <c r="CMV194" s="229"/>
      <c r="CMW194" s="229"/>
      <c r="CMX194" s="229"/>
      <c r="CMY194" s="229"/>
      <c r="CMZ194" s="229"/>
      <c r="CNA194" s="229"/>
      <c r="CNB194" s="229"/>
      <c r="CNC194" s="229"/>
      <c r="CND194" s="229"/>
      <c r="CNE194" s="229"/>
      <c r="CNF194" s="229"/>
      <c r="CNG194" s="229"/>
      <c r="CNH194" s="229"/>
      <c r="CNI194" s="229"/>
      <c r="CNJ194" s="229"/>
      <c r="CNK194" s="229"/>
      <c r="CNL194" s="229"/>
      <c r="CNM194" s="229"/>
      <c r="CNN194" s="229"/>
      <c r="CNO194" s="229"/>
      <c r="CNP194" s="229"/>
      <c r="CNQ194" s="229"/>
      <c r="CNR194" s="229"/>
      <c r="CNS194" s="229"/>
      <c r="CNT194" s="229"/>
      <c r="CNU194" s="229"/>
      <c r="CNV194" s="229"/>
      <c r="CNW194" s="229"/>
      <c r="CNX194" s="229"/>
      <c r="CNY194" s="229"/>
      <c r="CNZ194" s="229"/>
      <c r="COA194" s="229"/>
      <c r="COB194" s="229"/>
      <c r="COC194" s="229"/>
      <c r="COD194" s="229"/>
      <c r="COE194" s="229"/>
      <c r="COF194" s="229"/>
      <c r="COG194" s="229"/>
      <c r="COH194" s="229"/>
      <c r="COI194" s="229"/>
      <c r="COJ194" s="229"/>
      <c r="COK194" s="229"/>
      <c r="COL194" s="229"/>
      <c r="COM194" s="229"/>
      <c r="CON194" s="229"/>
      <c r="COO194" s="229"/>
      <c r="COP194" s="229"/>
      <c r="COQ194" s="229"/>
      <c r="COR194" s="229"/>
      <c r="COS194" s="229"/>
      <c r="COT194" s="229"/>
      <c r="COU194" s="229"/>
      <c r="COV194" s="229"/>
      <c r="COW194" s="229"/>
      <c r="COX194" s="229"/>
      <c r="COY194" s="229"/>
      <c r="COZ194" s="229"/>
      <c r="CPA194" s="229"/>
      <c r="CPB194" s="229"/>
      <c r="CPC194" s="229"/>
      <c r="CPD194" s="229"/>
      <c r="CPE194" s="229"/>
      <c r="CPF194" s="229"/>
      <c r="CPG194" s="229"/>
      <c r="CPH194" s="229"/>
      <c r="CPI194" s="229"/>
      <c r="CPJ194" s="229"/>
      <c r="CPK194" s="229"/>
      <c r="CPL194" s="229"/>
      <c r="CPM194" s="229"/>
      <c r="CPN194" s="229"/>
      <c r="CPO194" s="229"/>
      <c r="CPP194" s="229"/>
      <c r="CPQ194" s="229"/>
      <c r="CPR194" s="229"/>
      <c r="CPS194" s="229"/>
      <c r="CPT194" s="229"/>
      <c r="CPU194" s="229"/>
      <c r="CPV194" s="229"/>
      <c r="CPW194" s="229"/>
      <c r="CPX194" s="229"/>
      <c r="CPY194" s="229"/>
      <c r="CPZ194" s="229"/>
      <c r="CQA194" s="229"/>
      <c r="CQB194" s="229"/>
      <c r="CQC194" s="229"/>
      <c r="CQD194" s="229"/>
      <c r="CQE194" s="229"/>
      <c r="CQF194" s="229"/>
      <c r="CQG194" s="229"/>
      <c r="CQH194" s="229"/>
      <c r="CQI194" s="229"/>
      <c r="CQJ194" s="229"/>
      <c r="CQK194" s="229"/>
      <c r="CQL194" s="229"/>
      <c r="CQM194" s="229"/>
      <c r="CQN194" s="229"/>
      <c r="CQO194" s="229"/>
      <c r="CQP194" s="229"/>
      <c r="CQQ194" s="229"/>
      <c r="CQR194" s="229"/>
      <c r="CQS194" s="229"/>
      <c r="CQT194" s="229"/>
      <c r="CQU194" s="229"/>
      <c r="CQV194" s="229"/>
      <c r="CQW194" s="229"/>
      <c r="CQX194" s="229"/>
      <c r="CQY194" s="229"/>
      <c r="CQZ194" s="229"/>
      <c r="CRA194" s="229"/>
      <c r="CRB194" s="229"/>
      <c r="CRC194" s="229"/>
      <c r="CRD194" s="229"/>
      <c r="CRE194" s="229"/>
      <c r="CRF194" s="229"/>
      <c r="CRG194" s="229"/>
      <c r="CRH194" s="229"/>
      <c r="CRI194" s="229"/>
      <c r="CRJ194" s="229"/>
      <c r="CRK194" s="229"/>
      <c r="CRL194" s="229"/>
      <c r="CRM194" s="229"/>
      <c r="CRN194" s="229"/>
      <c r="CRO194" s="229"/>
      <c r="CRP194" s="229"/>
      <c r="CRQ194" s="229"/>
      <c r="CRR194" s="229"/>
      <c r="CRS194" s="229"/>
      <c r="CRT194" s="229"/>
      <c r="CRU194" s="229"/>
      <c r="CRV194" s="229"/>
      <c r="CRW194" s="229"/>
      <c r="CRX194" s="229"/>
      <c r="CRY194" s="229"/>
      <c r="CRZ194" s="229"/>
      <c r="CSA194" s="229"/>
      <c r="CSB194" s="229"/>
      <c r="CSC194" s="229"/>
      <c r="CSD194" s="229"/>
      <c r="CSE194" s="229"/>
      <c r="CSF194" s="229"/>
      <c r="CSG194" s="229"/>
      <c r="CSH194" s="229"/>
      <c r="CSI194" s="229"/>
      <c r="CSJ194" s="229"/>
      <c r="CSK194" s="229"/>
      <c r="CSL194" s="229"/>
      <c r="CSM194" s="229"/>
      <c r="CSN194" s="229"/>
      <c r="CSO194" s="229"/>
      <c r="CSP194" s="229"/>
      <c r="CSQ194" s="229"/>
      <c r="CSR194" s="229"/>
      <c r="CSS194" s="229"/>
      <c r="CST194" s="229"/>
      <c r="CSU194" s="229"/>
      <c r="CSV194" s="229"/>
      <c r="CSW194" s="229"/>
      <c r="CSX194" s="229"/>
      <c r="CSY194" s="229"/>
      <c r="CSZ194" s="229"/>
      <c r="CTA194" s="229"/>
      <c r="CTB194" s="229"/>
      <c r="CTC194" s="229"/>
      <c r="CTD194" s="229"/>
      <c r="CTE194" s="229"/>
      <c r="CTF194" s="229"/>
      <c r="CTG194" s="229"/>
      <c r="CTH194" s="229"/>
      <c r="CTI194" s="229"/>
      <c r="CTJ194" s="229"/>
      <c r="CTK194" s="229"/>
      <c r="CTL194" s="229"/>
      <c r="CTM194" s="229"/>
      <c r="CTN194" s="229"/>
      <c r="CTO194" s="229"/>
      <c r="CTP194" s="229"/>
      <c r="CTQ194" s="229"/>
      <c r="CTR194" s="229"/>
      <c r="CTS194" s="229"/>
      <c r="CTT194" s="229"/>
      <c r="CTU194" s="229"/>
      <c r="CTV194" s="229"/>
      <c r="CTW194" s="229"/>
      <c r="CTX194" s="229"/>
      <c r="CTY194" s="229"/>
      <c r="CTZ194" s="229"/>
      <c r="CUA194" s="229"/>
    </row>
    <row r="195" spans="1:2575" s="224" customFormat="1" ht="108.75" hidden="1" customHeight="1">
      <c r="A195" s="241">
        <f>+A193+1</f>
        <v>86</v>
      </c>
      <c r="B195" s="242" t="str">
        <f>IFERROR(INDEX(OB!B:B,MATCH('BIHOURLY '!A:A,OB!A:A,0)),"")</f>
        <v/>
      </c>
      <c r="C195" s="243"/>
      <c r="D195" s="232" t="str">
        <f>IFERROR(INDEX(OB!G:G,MATCH('BIHOURLY '!A:A,OB!A:A,0)),"")</f>
        <v/>
      </c>
      <c r="E195" s="244" t="str">
        <f>IFERROR(INDEX(OB!K:K,MATCH('BIHOURLY '!A:A,OB!A:A,0)),"")</f>
        <v/>
      </c>
      <c r="F195" s="245" t="str">
        <f>IFERROR((OB!$K$3/'BIHOURLY '!E195)/5,"")</f>
        <v/>
      </c>
      <c r="G195" s="246"/>
      <c r="H195" s="246"/>
      <c r="I195" s="246"/>
      <c r="J195" s="265"/>
      <c r="K195" s="254"/>
      <c r="L195" s="254"/>
      <c r="N195" s="229"/>
      <c r="O195" s="229"/>
      <c r="P195" s="229"/>
      <c r="Q195" s="229"/>
      <c r="R195" s="229"/>
      <c r="S195" s="229"/>
      <c r="T195" s="229"/>
      <c r="U195" s="229"/>
      <c r="V195" s="229"/>
      <c r="W195" s="229"/>
      <c r="X195" s="229"/>
      <c r="Y195" s="229"/>
      <c r="Z195" s="229"/>
      <c r="AA195" s="229"/>
      <c r="AB195" s="229"/>
      <c r="AC195" s="229"/>
      <c r="AD195" s="229"/>
      <c r="AE195" s="229"/>
      <c r="AF195" s="229"/>
      <c r="AG195" s="229"/>
      <c r="AH195" s="229"/>
      <c r="AI195" s="229"/>
      <c r="AJ195" s="229"/>
      <c r="AK195" s="229"/>
      <c r="AL195" s="229"/>
      <c r="AM195" s="229"/>
      <c r="AN195" s="229"/>
      <c r="AO195" s="229"/>
      <c r="AP195" s="229"/>
      <c r="AQ195" s="229"/>
      <c r="AR195" s="229"/>
      <c r="AS195" s="229"/>
      <c r="AT195" s="229"/>
      <c r="AU195" s="229"/>
      <c r="AV195" s="229"/>
      <c r="AW195" s="229"/>
      <c r="AX195" s="229"/>
      <c r="AY195" s="229"/>
      <c r="AZ195" s="229"/>
      <c r="BA195" s="229"/>
      <c r="BB195" s="229"/>
      <c r="BC195" s="229"/>
      <c r="BD195" s="229"/>
      <c r="BE195" s="229"/>
      <c r="BF195" s="229"/>
      <c r="BG195" s="229"/>
      <c r="BH195" s="229"/>
      <c r="BI195" s="229"/>
      <c r="BJ195" s="229"/>
      <c r="BK195" s="229"/>
      <c r="BL195" s="229"/>
      <c r="BM195" s="229"/>
      <c r="BN195" s="229"/>
      <c r="BO195" s="229"/>
      <c r="BP195" s="229"/>
      <c r="BQ195" s="229"/>
      <c r="BR195" s="229"/>
      <c r="BS195" s="229"/>
      <c r="BT195" s="229"/>
      <c r="BU195" s="229"/>
      <c r="BV195" s="229"/>
      <c r="BW195" s="229"/>
      <c r="BX195" s="229"/>
      <c r="BY195" s="229"/>
      <c r="BZ195" s="229"/>
      <c r="CA195" s="229"/>
      <c r="CB195" s="229"/>
      <c r="CC195" s="229"/>
      <c r="CD195" s="229"/>
      <c r="CE195" s="229"/>
      <c r="CF195" s="229"/>
      <c r="CG195" s="229"/>
      <c r="CH195" s="229"/>
      <c r="CI195" s="229"/>
      <c r="CJ195" s="229"/>
      <c r="CK195" s="229"/>
      <c r="CL195" s="229"/>
      <c r="CM195" s="229"/>
      <c r="CN195" s="229"/>
      <c r="CO195" s="229"/>
      <c r="CP195" s="229"/>
      <c r="CQ195" s="229"/>
      <c r="CR195" s="229"/>
      <c r="CS195" s="229"/>
      <c r="CT195" s="229"/>
      <c r="CU195" s="229"/>
      <c r="CV195" s="229"/>
      <c r="CW195" s="229"/>
      <c r="CX195" s="229"/>
      <c r="CY195" s="229"/>
      <c r="CZ195" s="229"/>
      <c r="DA195" s="229"/>
      <c r="DB195" s="229"/>
      <c r="DC195" s="229"/>
      <c r="DD195" s="229"/>
      <c r="DE195" s="229"/>
      <c r="DF195" s="229"/>
      <c r="DG195" s="229"/>
      <c r="DH195" s="229"/>
      <c r="DI195" s="229"/>
      <c r="DJ195" s="229"/>
      <c r="DK195" s="229"/>
      <c r="DL195" s="229"/>
      <c r="DM195" s="229"/>
      <c r="DN195" s="229"/>
      <c r="DO195" s="229"/>
      <c r="DP195" s="229"/>
      <c r="DQ195" s="229"/>
      <c r="DR195" s="229"/>
      <c r="DS195" s="229"/>
      <c r="DT195" s="229"/>
      <c r="DU195" s="229"/>
      <c r="DV195" s="229"/>
      <c r="DW195" s="229"/>
      <c r="DX195" s="229"/>
      <c r="DY195" s="229"/>
      <c r="DZ195" s="229"/>
      <c r="EA195" s="229"/>
      <c r="EB195" s="229"/>
      <c r="EC195" s="229"/>
      <c r="ED195" s="229"/>
      <c r="EE195" s="229"/>
      <c r="EF195" s="229"/>
      <c r="EG195" s="229"/>
      <c r="EH195" s="229"/>
      <c r="EI195" s="229"/>
      <c r="EJ195" s="229"/>
      <c r="EK195" s="229"/>
      <c r="EL195" s="229"/>
      <c r="EM195" s="229"/>
      <c r="EN195" s="229"/>
      <c r="EO195" s="229"/>
      <c r="EP195" s="229"/>
      <c r="EQ195" s="229"/>
      <c r="ER195" s="229"/>
      <c r="ES195" s="229"/>
      <c r="ET195" s="229"/>
      <c r="EU195" s="229"/>
      <c r="EV195" s="229"/>
      <c r="EW195" s="229"/>
      <c r="EX195" s="229"/>
      <c r="EY195" s="229"/>
      <c r="EZ195" s="229"/>
      <c r="FA195" s="229"/>
      <c r="FB195" s="229"/>
      <c r="FC195" s="229"/>
      <c r="FD195" s="229"/>
      <c r="FE195" s="229"/>
      <c r="FF195" s="229"/>
      <c r="FG195" s="229"/>
      <c r="FH195" s="229"/>
      <c r="FI195" s="229"/>
      <c r="FJ195" s="229"/>
      <c r="FK195" s="229"/>
      <c r="FL195" s="229"/>
      <c r="FM195" s="229"/>
      <c r="FN195" s="229"/>
      <c r="FO195" s="229"/>
      <c r="FP195" s="229"/>
      <c r="FQ195" s="229"/>
      <c r="FR195" s="229"/>
      <c r="FS195" s="229"/>
      <c r="FT195" s="229"/>
      <c r="FU195" s="229"/>
      <c r="FV195" s="229"/>
      <c r="FW195" s="229"/>
      <c r="FX195" s="229"/>
      <c r="FY195" s="229"/>
      <c r="FZ195" s="229"/>
      <c r="GA195" s="229"/>
      <c r="GB195" s="229"/>
      <c r="GC195" s="229"/>
      <c r="GD195" s="229"/>
      <c r="GE195" s="229"/>
      <c r="GF195" s="229"/>
      <c r="GG195" s="229"/>
      <c r="GH195" s="229"/>
      <c r="GI195" s="229"/>
      <c r="GJ195" s="229"/>
      <c r="GK195" s="229"/>
      <c r="GL195" s="229"/>
      <c r="GM195" s="229"/>
      <c r="GN195" s="229"/>
      <c r="GO195" s="229"/>
      <c r="GP195" s="229"/>
      <c r="GQ195" s="229"/>
      <c r="GR195" s="229"/>
      <c r="GS195" s="229"/>
      <c r="GT195" s="229"/>
      <c r="GU195" s="229"/>
      <c r="GV195" s="229"/>
      <c r="GW195" s="229"/>
      <c r="GX195" s="229"/>
      <c r="GY195" s="229"/>
      <c r="GZ195" s="229"/>
      <c r="HA195" s="229"/>
      <c r="HB195" s="229"/>
      <c r="HC195" s="229"/>
      <c r="HD195" s="229"/>
      <c r="HE195" s="229"/>
      <c r="HF195" s="229"/>
      <c r="HG195" s="229"/>
      <c r="HH195" s="229"/>
      <c r="HI195" s="229"/>
      <c r="HJ195" s="229"/>
      <c r="HK195" s="229"/>
      <c r="HL195" s="229"/>
      <c r="HM195" s="229"/>
      <c r="HN195" s="229"/>
      <c r="HO195" s="229"/>
      <c r="HP195" s="229"/>
      <c r="HQ195" s="229"/>
      <c r="HR195" s="229"/>
      <c r="HS195" s="229"/>
      <c r="HT195" s="229"/>
      <c r="HU195" s="229"/>
      <c r="HV195" s="229"/>
      <c r="HW195" s="229"/>
      <c r="HX195" s="229"/>
      <c r="HY195" s="229"/>
      <c r="HZ195" s="229"/>
      <c r="IA195" s="229"/>
      <c r="IB195" s="229"/>
      <c r="IC195" s="229"/>
      <c r="ID195" s="229"/>
      <c r="IE195" s="229"/>
      <c r="IF195" s="229"/>
      <c r="IG195" s="229"/>
      <c r="IH195" s="229"/>
      <c r="II195" s="229"/>
      <c r="IJ195" s="229"/>
      <c r="IK195" s="229"/>
      <c r="IL195" s="229"/>
      <c r="IM195" s="229"/>
      <c r="IN195" s="229"/>
      <c r="IO195" s="229"/>
      <c r="IP195" s="229"/>
      <c r="IQ195" s="229"/>
      <c r="IR195" s="229"/>
      <c r="IS195" s="229"/>
      <c r="IT195" s="229"/>
      <c r="IU195" s="229"/>
      <c r="IV195" s="229"/>
      <c r="IW195" s="229"/>
      <c r="IX195" s="229"/>
      <c r="IY195" s="229"/>
      <c r="IZ195" s="229"/>
      <c r="JA195" s="229"/>
      <c r="JB195" s="229"/>
      <c r="JC195" s="229"/>
      <c r="JD195" s="229"/>
      <c r="JE195" s="229"/>
      <c r="JF195" s="229"/>
      <c r="JG195" s="229"/>
      <c r="JH195" s="229"/>
      <c r="JI195" s="229"/>
      <c r="JJ195" s="229"/>
      <c r="JK195" s="229"/>
      <c r="JL195" s="229"/>
      <c r="JM195" s="229"/>
      <c r="JN195" s="229"/>
      <c r="JO195" s="229"/>
      <c r="JP195" s="229"/>
      <c r="JQ195" s="229"/>
      <c r="JR195" s="229"/>
      <c r="JS195" s="229"/>
      <c r="JT195" s="229"/>
      <c r="JU195" s="229"/>
      <c r="JV195" s="229"/>
      <c r="JW195" s="229"/>
      <c r="JX195" s="229"/>
      <c r="JY195" s="229"/>
      <c r="JZ195" s="229"/>
      <c r="KA195" s="229"/>
      <c r="KB195" s="229"/>
      <c r="KC195" s="229"/>
      <c r="KD195" s="229"/>
      <c r="KE195" s="229"/>
      <c r="KF195" s="229"/>
      <c r="KG195" s="229"/>
      <c r="KH195" s="229"/>
      <c r="KI195" s="229"/>
      <c r="KJ195" s="229"/>
      <c r="KK195" s="229"/>
      <c r="KL195" s="229"/>
      <c r="KM195" s="229"/>
      <c r="KN195" s="229"/>
      <c r="KO195" s="229"/>
      <c r="KP195" s="229"/>
      <c r="KQ195" s="229"/>
      <c r="KR195" s="229"/>
      <c r="KS195" s="229"/>
      <c r="KT195" s="229"/>
      <c r="KU195" s="229"/>
      <c r="KV195" s="229"/>
      <c r="KW195" s="229"/>
      <c r="KX195" s="229"/>
      <c r="KY195" s="229"/>
      <c r="KZ195" s="229"/>
      <c r="LA195" s="229"/>
      <c r="LB195" s="229"/>
      <c r="LC195" s="229"/>
      <c r="LD195" s="229"/>
      <c r="LE195" s="229"/>
      <c r="LF195" s="229"/>
      <c r="LG195" s="229"/>
      <c r="LH195" s="229"/>
      <c r="LI195" s="229"/>
      <c r="LJ195" s="229"/>
      <c r="LK195" s="229"/>
      <c r="LL195" s="229"/>
      <c r="LM195" s="229"/>
      <c r="LN195" s="229"/>
      <c r="LO195" s="229"/>
      <c r="LP195" s="229"/>
      <c r="LQ195" s="229"/>
      <c r="LR195" s="229"/>
      <c r="LS195" s="229"/>
      <c r="LT195" s="229"/>
      <c r="LU195" s="229"/>
      <c r="LV195" s="229"/>
      <c r="LW195" s="229"/>
      <c r="LX195" s="229"/>
      <c r="LY195" s="229"/>
      <c r="LZ195" s="229"/>
      <c r="MA195" s="229"/>
      <c r="MB195" s="229"/>
      <c r="MC195" s="229"/>
      <c r="MD195" s="229"/>
      <c r="ME195" s="229"/>
      <c r="MF195" s="229"/>
      <c r="MG195" s="229"/>
      <c r="MH195" s="229"/>
      <c r="MI195" s="229"/>
      <c r="MJ195" s="229"/>
      <c r="MK195" s="229"/>
      <c r="ML195" s="229"/>
      <c r="MM195" s="229"/>
      <c r="MN195" s="229"/>
      <c r="MO195" s="229"/>
      <c r="MP195" s="229"/>
      <c r="MQ195" s="229"/>
      <c r="MR195" s="229"/>
      <c r="MS195" s="229"/>
      <c r="MT195" s="229"/>
      <c r="MU195" s="229"/>
      <c r="MV195" s="229"/>
      <c r="MW195" s="229"/>
      <c r="MX195" s="229"/>
      <c r="MY195" s="229"/>
      <c r="MZ195" s="229"/>
      <c r="NA195" s="229"/>
      <c r="NB195" s="229"/>
      <c r="NC195" s="229"/>
      <c r="ND195" s="229"/>
      <c r="NE195" s="229"/>
      <c r="NF195" s="229"/>
      <c r="NG195" s="229"/>
      <c r="NH195" s="229"/>
      <c r="NI195" s="229"/>
      <c r="NJ195" s="229"/>
      <c r="NK195" s="229"/>
      <c r="NL195" s="229"/>
      <c r="NM195" s="229"/>
      <c r="NN195" s="229"/>
      <c r="NO195" s="229"/>
      <c r="NP195" s="229"/>
      <c r="NQ195" s="229"/>
      <c r="NR195" s="229"/>
      <c r="NS195" s="229"/>
      <c r="NT195" s="229"/>
      <c r="NU195" s="229"/>
      <c r="NV195" s="229"/>
      <c r="NW195" s="229"/>
      <c r="NX195" s="229"/>
      <c r="NY195" s="229"/>
      <c r="NZ195" s="229"/>
      <c r="OA195" s="229"/>
      <c r="OB195" s="229"/>
      <c r="OC195" s="229"/>
      <c r="OD195" s="229"/>
      <c r="OE195" s="229"/>
      <c r="OF195" s="229"/>
      <c r="OG195" s="229"/>
      <c r="OH195" s="229"/>
      <c r="OI195" s="229"/>
      <c r="OJ195" s="229"/>
      <c r="OK195" s="229"/>
      <c r="OL195" s="229"/>
      <c r="OM195" s="229"/>
      <c r="ON195" s="229"/>
      <c r="OO195" s="229"/>
      <c r="OP195" s="229"/>
      <c r="OQ195" s="229"/>
      <c r="OR195" s="229"/>
      <c r="OS195" s="229"/>
      <c r="OT195" s="229"/>
      <c r="OU195" s="229"/>
      <c r="OV195" s="229"/>
      <c r="OW195" s="229"/>
      <c r="OX195" s="229"/>
      <c r="OY195" s="229"/>
      <c r="OZ195" s="229"/>
      <c r="PA195" s="229"/>
      <c r="PB195" s="229"/>
      <c r="PC195" s="229"/>
      <c r="PD195" s="229"/>
      <c r="PE195" s="229"/>
      <c r="PF195" s="229"/>
      <c r="PG195" s="229"/>
      <c r="PH195" s="229"/>
      <c r="PI195" s="229"/>
      <c r="PJ195" s="229"/>
      <c r="PK195" s="229"/>
      <c r="PL195" s="229"/>
      <c r="PM195" s="229"/>
      <c r="PN195" s="229"/>
      <c r="PO195" s="229"/>
      <c r="PP195" s="229"/>
      <c r="PQ195" s="229"/>
      <c r="PR195" s="229"/>
      <c r="PS195" s="229"/>
      <c r="PT195" s="229"/>
      <c r="PU195" s="229"/>
      <c r="PV195" s="229"/>
      <c r="PW195" s="229"/>
      <c r="PX195" s="229"/>
      <c r="PY195" s="229"/>
      <c r="PZ195" s="229"/>
      <c r="QA195" s="229"/>
      <c r="QB195" s="229"/>
      <c r="QC195" s="229"/>
      <c r="QD195" s="229"/>
      <c r="QE195" s="229"/>
      <c r="QF195" s="229"/>
      <c r="QG195" s="229"/>
      <c r="QH195" s="229"/>
      <c r="QI195" s="229"/>
      <c r="QJ195" s="229"/>
      <c r="QK195" s="229"/>
      <c r="QL195" s="229"/>
      <c r="QM195" s="229"/>
      <c r="QN195" s="229"/>
      <c r="QO195" s="229"/>
      <c r="QP195" s="229"/>
      <c r="QQ195" s="229"/>
      <c r="QR195" s="229"/>
      <c r="QS195" s="229"/>
      <c r="QT195" s="229"/>
      <c r="QU195" s="229"/>
      <c r="QV195" s="229"/>
      <c r="QW195" s="229"/>
      <c r="QX195" s="229"/>
      <c r="QY195" s="229"/>
      <c r="QZ195" s="229"/>
      <c r="RA195" s="229"/>
      <c r="RB195" s="229"/>
      <c r="RC195" s="229"/>
      <c r="RD195" s="229"/>
      <c r="RE195" s="229"/>
      <c r="RF195" s="229"/>
      <c r="RG195" s="229"/>
      <c r="RH195" s="229"/>
      <c r="RI195" s="229"/>
      <c r="RJ195" s="229"/>
      <c r="RK195" s="229"/>
      <c r="RL195" s="229"/>
      <c r="RM195" s="229"/>
      <c r="RN195" s="229"/>
      <c r="RO195" s="229"/>
      <c r="RP195" s="229"/>
      <c r="RQ195" s="229"/>
      <c r="RR195" s="229"/>
      <c r="RS195" s="229"/>
      <c r="RT195" s="229"/>
      <c r="RU195" s="229"/>
      <c r="RV195" s="229"/>
      <c r="RW195" s="229"/>
      <c r="RX195" s="229"/>
      <c r="RY195" s="229"/>
      <c r="RZ195" s="229"/>
      <c r="SA195" s="229"/>
      <c r="SB195" s="229"/>
      <c r="SC195" s="229"/>
      <c r="SD195" s="229"/>
      <c r="SE195" s="229"/>
      <c r="SF195" s="229"/>
      <c r="SG195" s="229"/>
      <c r="SH195" s="229"/>
      <c r="SI195" s="229"/>
      <c r="SJ195" s="229"/>
      <c r="SK195" s="229"/>
      <c r="SL195" s="229"/>
      <c r="SM195" s="229"/>
      <c r="SN195" s="229"/>
      <c r="SO195" s="229"/>
      <c r="SP195" s="229"/>
      <c r="SQ195" s="229"/>
      <c r="SR195" s="229"/>
      <c r="SS195" s="229"/>
      <c r="ST195" s="229"/>
      <c r="SU195" s="229"/>
      <c r="SV195" s="229"/>
      <c r="SW195" s="229"/>
      <c r="SX195" s="229"/>
      <c r="SY195" s="229"/>
      <c r="SZ195" s="229"/>
      <c r="TA195" s="229"/>
      <c r="TB195" s="229"/>
      <c r="TC195" s="229"/>
      <c r="TD195" s="229"/>
      <c r="TE195" s="229"/>
      <c r="TF195" s="229"/>
      <c r="TG195" s="229"/>
      <c r="TH195" s="229"/>
      <c r="TI195" s="229"/>
      <c r="TJ195" s="229"/>
      <c r="TK195" s="229"/>
      <c r="TL195" s="229"/>
      <c r="TM195" s="229"/>
      <c r="TN195" s="229"/>
      <c r="TO195" s="229"/>
      <c r="TP195" s="229"/>
      <c r="TQ195" s="229"/>
      <c r="TR195" s="229"/>
      <c r="TS195" s="229"/>
      <c r="TT195" s="229"/>
      <c r="TU195" s="229"/>
      <c r="TV195" s="229"/>
      <c r="TW195" s="229"/>
      <c r="TX195" s="229"/>
      <c r="TY195" s="229"/>
      <c r="TZ195" s="229"/>
      <c r="UA195" s="229"/>
      <c r="UB195" s="229"/>
      <c r="UC195" s="229"/>
      <c r="UD195" s="229"/>
      <c r="UE195" s="229"/>
      <c r="UF195" s="229"/>
      <c r="UG195" s="229"/>
      <c r="UH195" s="229"/>
      <c r="UI195" s="229"/>
      <c r="UJ195" s="229"/>
      <c r="UK195" s="229"/>
      <c r="UL195" s="229"/>
      <c r="UM195" s="229"/>
      <c r="UN195" s="229"/>
      <c r="UO195" s="229"/>
      <c r="UP195" s="229"/>
      <c r="UQ195" s="229"/>
      <c r="UR195" s="229"/>
      <c r="US195" s="229"/>
      <c r="UT195" s="229"/>
      <c r="UU195" s="229"/>
      <c r="UV195" s="229"/>
      <c r="UW195" s="229"/>
      <c r="UX195" s="229"/>
      <c r="UY195" s="229"/>
      <c r="UZ195" s="229"/>
      <c r="VA195" s="229"/>
      <c r="VB195" s="229"/>
      <c r="VC195" s="229"/>
      <c r="VD195" s="229"/>
      <c r="VE195" s="229"/>
      <c r="VF195" s="229"/>
      <c r="VG195" s="229"/>
      <c r="VH195" s="229"/>
      <c r="VI195" s="229"/>
      <c r="VJ195" s="229"/>
      <c r="VK195" s="229"/>
      <c r="VL195" s="229"/>
      <c r="VM195" s="229"/>
      <c r="VN195" s="229"/>
      <c r="VO195" s="229"/>
      <c r="VP195" s="229"/>
      <c r="VQ195" s="229"/>
      <c r="VR195" s="229"/>
      <c r="VS195" s="229"/>
      <c r="VT195" s="229"/>
      <c r="VU195" s="229"/>
      <c r="VV195" s="229"/>
      <c r="VW195" s="229"/>
      <c r="VX195" s="229"/>
      <c r="VY195" s="229"/>
      <c r="VZ195" s="229"/>
      <c r="WA195" s="229"/>
      <c r="WB195" s="229"/>
      <c r="WC195" s="229"/>
      <c r="WD195" s="229"/>
      <c r="WE195" s="229"/>
      <c r="WF195" s="229"/>
      <c r="WG195" s="229"/>
      <c r="WH195" s="229"/>
      <c r="WI195" s="229"/>
      <c r="WJ195" s="229"/>
      <c r="WK195" s="229"/>
      <c r="WL195" s="229"/>
      <c r="WM195" s="229"/>
      <c r="WN195" s="229"/>
      <c r="WO195" s="229"/>
      <c r="WP195" s="229"/>
      <c r="WQ195" s="229"/>
      <c r="WR195" s="229"/>
      <c r="WS195" s="229"/>
      <c r="WT195" s="229"/>
      <c r="WU195" s="229"/>
      <c r="WV195" s="229"/>
      <c r="WW195" s="229"/>
      <c r="WX195" s="229"/>
      <c r="WY195" s="229"/>
      <c r="WZ195" s="229"/>
      <c r="XA195" s="229"/>
      <c r="XB195" s="229"/>
      <c r="XC195" s="229"/>
      <c r="XD195" s="229"/>
      <c r="XE195" s="229"/>
      <c r="XF195" s="229"/>
      <c r="XG195" s="229"/>
      <c r="XH195" s="229"/>
      <c r="XI195" s="229"/>
      <c r="XJ195" s="229"/>
      <c r="XK195" s="229"/>
      <c r="XL195" s="229"/>
      <c r="XM195" s="229"/>
      <c r="XN195" s="229"/>
      <c r="XO195" s="229"/>
      <c r="XP195" s="229"/>
      <c r="XQ195" s="229"/>
      <c r="XR195" s="229"/>
      <c r="XS195" s="229"/>
      <c r="XT195" s="229"/>
      <c r="XU195" s="229"/>
      <c r="XV195" s="229"/>
      <c r="XW195" s="229"/>
      <c r="XX195" s="229"/>
      <c r="XY195" s="229"/>
      <c r="XZ195" s="229"/>
      <c r="YA195" s="229"/>
      <c r="YB195" s="229"/>
      <c r="YC195" s="229"/>
      <c r="YD195" s="229"/>
      <c r="YE195" s="229"/>
      <c r="YF195" s="229"/>
      <c r="YG195" s="229"/>
      <c r="YH195" s="229"/>
      <c r="YI195" s="229"/>
      <c r="YJ195" s="229"/>
      <c r="YK195" s="229"/>
      <c r="YL195" s="229"/>
      <c r="YM195" s="229"/>
      <c r="YN195" s="229"/>
      <c r="YO195" s="229"/>
      <c r="YP195" s="229"/>
      <c r="YQ195" s="229"/>
      <c r="YR195" s="229"/>
      <c r="YS195" s="229"/>
      <c r="YT195" s="229"/>
      <c r="YU195" s="229"/>
      <c r="YV195" s="229"/>
      <c r="YW195" s="229"/>
      <c r="YX195" s="229"/>
      <c r="YY195" s="229"/>
      <c r="YZ195" s="229"/>
      <c r="ZA195" s="229"/>
      <c r="ZB195" s="229"/>
      <c r="ZC195" s="229"/>
      <c r="ZD195" s="229"/>
      <c r="ZE195" s="229"/>
      <c r="ZF195" s="229"/>
      <c r="ZG195" s="229"/>
      <c r="ZH195" s="229"/>
      <c r="ZI195" s="229"/>
      <c r="ZJ195" s="229"/>
      <c r="ZK195" s="229"/>
      <c r="ZL195" s="229"/>
      <c r="ZM195" s="229"/>
      <c r="ZN195" s="229"/>
      <c r="ZO195" s="229"/>
      <c r="ZP195" s="229"/>
      <c r="ZQ195" s="229"/>
      <c r="ZR195" s="229"/>
      <c r="ZS195" s="229"/>
      <c r="ZT195" s="229"/>
      <c r="ZU195" s="229"/>
      <c r="ZV195" s="229"/>
      <c r="ZW195" s="229"/>
      <c r="ZX195" s="229"/>
      <c r="ZY195" s="229"/>
      <c r="ZZ195" s="229"/>
      <c r="AAA195" s="229"/>
      <c r="AAB195" s="229"/>
      <c r="AAC195" s="229"/>
      <c r="AAD195" s="229"/>
      <c r="AAE195" s="229"/>
      <c r="AAF195" s="229"/>
      <c r="AAG195" s="229"/>
      <c r="AAH195" s="229"/>
      <c r="AAI195" s="229"/>
      <c r="AAJ195" s="229"/>
      <c r="AAK195" s="229"/>
      <c r="AAL195" s="229"/>
      <c r="AAM195" s="229"/>
      <c r="AAN195" s="229"/>
      <c r="AAO195" s="229"/>
      <c r="AAP195" s="229"/>
      <c r="AAQ195" s="229"/>
      <c r="AAR195" s="229"/>
      <c r="AAS195" s="229"/>
      <c r="AAT195" s="229"/>
      <c r="AAU195" s="229"/>
      <c r="AAV195" s="229"/>
      <c r="AAW195" s="229"/>
      <c r="AAX195" s="229"/>
      <c r="AAY195" s="229"/>
      <c r="AAZ195" s="229"/>
      <c r="ABA195" s="229"/>
      <c r="ABB195" s="229"/>
      <c r="ABC195" s="229"/>
      <c r="ABD195" s="229"/>
      <c r="ABE195" s="229"/>
      <c r="ABF195" s="229"/>
      <c r="ABG195" s="229"/>
      <c r="ABH195" s="229"/>
      <c r="ABI195" s="229"/>
      <c r="ABJ195" s="229"/>
      <c r="ABK195" s="229"/>
      <c r="ABL195" s="229"/>
      <c r="ABM195" s="229"/>
      <c r="ABN195" s="229"/>
      <c r="ABO195" s="229"/>
      <c r="ABP195" s="229"/>
      <c r="ABQ195" s="229"/>
      <c r="ABR195" s="229"/>
      <c r="ABS195" s="229"/>
      <c r="ABT195" s="229"/>
      <c r="ABU195" s="229"/>
      <c r="ABV195" s="229"/>
      <c r="ABW195" s="229"/>
      <c r="ABX195" s="229"/>
      <c r="ABY195" s="229"/>
      <c r="ABZ195" s="229"/>
      <c r="ACA195" s="229"/>
      <c r="ACB195" s="229"/>
      <c r="ACC195" s="229"/>
      <c r="ACD195" s="229"/>
      <c r="ACE195" s="229"/>
      <c r="ACF195" s="229"/>
      <c r="ACG195" s="229"/>
      <c r="ACH195" s="229"/>
      <c r="ACI195" s="229"/>
      <c r="ACJ195" s="229"/>
      <c r="ACK195" s="229"/>
      <c r="ACL195" s="229"/>
      <c r="ACM195" s="229"/>
      <c r="ACN195" s="229"/>
      <c r="ACO195" s="229"/>
      <c r="ACP195" s="229"/>
      <c r="ACQ195" s="229"/>
      <c r="ACR195" s="229"/>
      <c r="ACS195" s="229"/>
      <c r="ACT195" s="229"/>
      <c r="ACU195" s="229"/>
      <c r="ACV195" s="229"/>
      <c r="ACW195" s="229"/>
      <c r="ACX195" s="229"/>
      <c r="ACY195" s="229"/>
      <c r="ACZ195" s="229"/>
      <c r="ADA195" s="229"/>
      <c r="ADB195" s="229"/>
      <c r="ADC195" s="229"/>
      <c r="ADD195" s="229"/>
      <c r="ADE195" s="229"/>
      <c r="ADF195" s="229"/>
      <c r="ADG195" s="229"/>
      <c r="ADH195" s="229"/>
      <c r="ADI195" s="229"/>
      <c r="ADJ195" s="229"/>
      <c r="ADK195" s="229"/>
      <c r="ADL195" s="229"/>
      <c r="ADM195" s="229"/>
      <c r="ADN195" s="229"/>
      <c r="ADO195" s="229"/>
      <c r="ADP195" s="229"/>
      <c r="ADQ195" s="229"/>
      <c r="ADR195" s="229"/>
      <c r="ADS195" s="229"/>
      <c r="ADT195" s="229"/>
      <c r="ADU195" s="229"/>
      <c r="ADV195" s="229"/>
      <c r="ADW195" s="229"/>
      <c r="ADX195" s="229"/>
      <c r="ADY195" s="229"/>
      <c r="ADZ195" s="229"/>
      <c r="AEA195" s="229"/>
      <c r="AEB195" s="229"/>
      <c r="AEC195" s="229"/>
      <c r="AED195" s="229"/>
      <c r="AEE195" s="229"/>
      <c r="AEF195" s="229"/>
      <c r="AEG195" s="229"/>
      <c r="AEH195" s="229"/>
      <c r="AEI195" s="229"/>
      <c r="AEJ195" s="229"/>
      <c r="AEK195" s="229"/>
      <c r="AEL195" s="229"/>
      <c r="AEM195" s="229"/>
      <c r="AEN195" s="229"/>
      <c r="AEO195" s="229"/>
      <c r="AEP195" s="229"/>
      <c r="AEQ195" s="229"/>
      <c r="AER195" s="229"/>
      <c r="AES195" s="229"/>
      <c r="AET195" s="229"/>
      <c r="AEU195" s="229"/>
      <c r="AEV195" s="229"/>
      <c r="AEW195" s="229"/>
      <c r="AEX195" s="229"/>
      <c r="AEY195" s="229"/>
      <c r="AEZ195" s="229"/>
      <c r="AFA195" s="229"/>
      <c r="AFB195" s="229"/>
      <c r="AFC195" s="229"/>
      <c r="AFD195" s="229"/>
      <c r="AFE195" s="229"/>
      <c r="AFF195" s="229"/>
      <c r="AFG195" s="229"/>
      <c r="AFH195" s="229"/>
      <c r="AFI195" s="229"/>
      <c r="AFJ195" s="229"/>
      <c r="AFK195" s="229"/>
      <c r="AFL195" s="229"/>
      <c r="AFM195" s="229"/>
      <c r="AFN195" s="229"/>
      <c r="AFO195" s="229"/>
      <c r="AFP195" s="229"/>
      <c r="AFQ195" s="229"/>
      <c r="AFR195" s="229"/>
      <c r="AFS195" s="229"/>
      <c r="AFT195" s="229"/>
      <c r="AFU195" s="229"/>
      <c r="AFV195" s="229"/>
      <c r="AFW195" s="229"/>
      <c r="AFX195" s="229"/>
      <c r="AFY195" s="229"/>
      <c r="AFZ195" s="229"/>
      <c r="AGA195" s="229"/>
      <c r="AGB195" s="229"/>
      <c r="AGC195" s="229"/>
      <c r="AGD195" s="229"/>
      <c r="AGE195" s="229"/>
      <c r="AGF195" s="229"/>
      <c r="AGG195" s="229"/>
      <c r="AGH195" s="229"/>
      <c r="AGI195" s="229"/>
      <c r="AGJ195" s="229"/>
      <c r="AGK195" s="229"/>
      <c r="AGL195" s="229"/>
      <c r="AGM195" s="229"/>
      <c r="AGN195" s="229"/>
      <c r="AGO195" s="229"/>
      <c r="AGP195" s="229"/>
      <c r="AGQ195" s="229"/>
      <c r="AGR195" s="229"/>
      <c r="AGS195" s="229"/>
      <c r="AGT195" s="229"/>
      <c r="AGU195" s="229"/>
      <c r="AGV195" s="229"/>
      <c r="AGW195" s="229"/>
      <c r="AGX195" s="229"/>
      <c r="AGY195" s="229"/>
      <c r="AGZ195" s="229"/>
      <c r="AHA195" s="229"/>
      <c r="AHB195" s="229"/>
      <c r="AHC195" s="229"/>
      <c r="AHD195" s="229"/>
      <c r="AHE195" s="229"/>
      <c r="AHF195" s="229"/>
      <c r="AHG195" s="229"/>
      <c r="AHH195" s="229"/>
      <c r="AHI195" s="229"/>
      <c r="AHJ195" s="229"/>
      <c r="AHK195" s="229"/>
      <c r="AHL195" s="229"/>
      <c r="AHM195" s="229"/>
      <c r="AHN195" s="229"/>
      <c r="AHO195" s="229"/>
      <c r="AHP195" s="229"/>
      <c r="AHQ195" s="229"/>
      <c r="AHR195" s="229"/>
      <c r="AHS195" s="229"/>
      <c r="AHT195" s="229"/>
      <c r="AHU195" s="229"/>
      <c r="AHV195" s="229"/>
      <c r="AHW195" s="229"/>
      <c r="AHX195" s="229"/>
      <c r="AHY195" s="229"/>
      <c r="AHZ195" s="229"/>
      <c r="AIA195" s="229"/>
      <c r="AIB195" s="229"/>
      <c r="AIC195" s="229"/>
      <c r="AID195" s="229"/>
      <c r="AIE195" s="229"/>
      <c r="AIF195" s="229"/>
      <c r="AIG195" s="229"/>
      <c r="AIH195" s="229"/>
      <c r="AII195" s="229"/>
      <c r="AIJ195" s="229"/>
      <c r="AIK195" s="229"/>
      <c r="AIL195" s="229"/>
      <c r="AIM195" s="229"/>
      <c r="AIN195" s="229"/>
      <c r="AIO195" s="229"/>
      <c r="AIP195" s="229"/>
      <c r="AIQ195" s="229"/>
      <c r="AIR195" s="229"/>
      <c r="AIS195" s="229"/>
      <c r="AIT195" s="229"/>
      <c r="AIU195" s="229"/>
      <c r="AIV195" s="229"/>
      <c r="AIW195" s="229"/>
      <c r="AIX195" s="229"/>
      <c r="AIY195" s="229"/>
      <c r="AIZ195" s="229"/>
      <c r="AJA195" s="229"/>
      <c r="AJB195" s="229"/>
      <c r="AJC195" s="229"/>
      <c r="AJD195" s="229"/>
      <c r="AJE195" s="229"/>
      <c r="AJF195" s="229"/>
      <c r="AJG195" s="229"/>
      <c r="AJH195" s="229"/>
      <c r="AJI195" s="229"/>
      <c r="AJJ195" s="229"/>
      <c r="AJK195" s="229"/>
      <c r="AJL195" s="229"/>
      <c r="AJM195" s="229"/>
      <c r="AJN195" s="229"/>
      <c r="AJO195" s="229"/>
      <c r="AJP195" s="229"/>
      <c r="AJQ195" s="229"/>
      <c r="AJR195" s="229"/>
      <c r="AJS195" s="229"/>
      <c r="AJT195" s="229"/>
      <c r="AJU195" s="229"/>
      <c r="AJV195" s="229"/>
      <c r="AJW195" s="229"/>
      <c r="AJX195" s="229"/>
      <c r="AJY195" s="229"/>
      <c r="AJZ195" s="229"/>
      <c r="AKA195" s="229"/>
      <c r="AKB195" s="229"/>
      <c r="AKC195" s="229"/>
      <c r="AKD195" s="229"/>
      <c r="AKE195" s="229"/>
      <c r="AKF195" s="229"/>
      <c r="AKG195" s="229"/>
      <c r="AKH195" s="229"/>
      <c r="AKI195" s="229"/>
      <c r="AKJ195" s="229"/>
      <c r="AKK195" s="229"/>
      <c r="AKL195" s="229"/>
      <c r="AKM195" s="229"/>
      <c r="AKN195" s="229"/>
      <c r="AKO195" s="229"/>
      <c r="AKP195" s="229"/>
      <c r="AKQ195" s="229"/>
      <c r="AKR195" s="229"/>
      <c r="AKS195" s="229"/>
      <c r="AKT195" s="229"/>
      <c r="AKU195" s="229"/>
      <c r="AKV195" s="229"/>
      <c r="AKW195" s="229"/>
      <c r="AKX195" s="229"/>
      <c r="AKY195" s="229"/>
      <c r="AKZ195" s="229"/>
      <c r="ALA195" s="229"/>
      <c r="ALB195" s="229"/>
      <c r="ALC195" s="229"/>
      <c r="ALD195" s="229"/>
      <c r="ALE195" s="229"/>
      <c r="ALF195" s="229"/>
      <c r="ALG195" s="229"/>
      <c r="ALH195" s="229"/>
      <c r="ALI195" s="229"/>
      <c r="ALJ195" s="229"/>
      <c r="ALK195" s="229"/>
      <c r="ALL195" s="229"/>
      <c r="ALM195" s="229"/>
      <c r="ALN195" s="229"/>
      <c r="ALO195" s="229"/>
      <c r="ALP195" s="229"/>
      <c r="ALQ195" s="229"/>
      <c r="ALR195" s="229"/>
      <c r="ALS195" s="229"/>
      <c r="ALT195" s="229"/>
      <c r="ALU195" s="229"/>
      <c r="ALV195" s="229"/>
      <c r="ALW195" s="229"/>
      <c r="ALX195" s="229"/>
      <c r="ALY195" s="229"/>
      <c r="ALZ195" s="229"/>
      <c r="AMA195" s="229"/>
      <c r="AMB195" s="229"/>
      <c r="AMC195" s="229"/>
      <c r="AMD195" s="229"/>
      <c r="AME195" s="229"/>
      <c r="AMF195" s="229"/>
      <c r="AMG195" s="229"/>
      <c r="AMH195" s="229"/>
      <c r="AMI195" s="229"/>
      <c r="AMJ195" s="229"/>
      <c r="AMK195" s="229"/>
      <c r="AML195" s="229"/>
      <c r="AMM195" s="229"/>
      <c r="AMN195" s="229"/>
      <c r="AMO195" s="229"/>
      <c r="AMP195" s="229"/>
      <c r="AMQ195" s="229"/>
      <c r="AMR195" s="229"/>
      <c r="AMS195" s="229"/>
      <c r="AMT195" s="229"/>
      <c r="AMU195" s="229"/>
      <c r="AMV195" s="229"/>
      <c r="AMW195" s="229"/>
      <c r="AMX195" s="229"/>
      <c r="AMY195" s="229"/>
      <c r="AMZ195" s="229"/>
      <c r="ANA195" s="229"/>
      <c r="ANB195" s="229"/>
      <c r="ANC195" s="229"/>
      <c r="AND195" s="229"/>
      <c r="ANE195" s="229"/>
      <c r="ANF195" s="229"/>
      <c r="ANG195" s="229"/>
      <c r="ANH195" s="229"/>
      <c r="ANI195" s="229"/>
      <c r="ANJ195" s="229"/>
      <c r="ANK195" s="229"/>
      <c r="ANL195" s="229"/>
      <c r="ANM195" s="229"/>
      <c r="ANN195" s="229"/>
      <c r="ANO195" s="229"/>
      <c r="ANP195" s="229"/>
      <c r="ANQ195" s="229"/>
      <c r="ANR195" s="229"/>
      <c r="ANS195" s="229"/>
      <c r="ANT195" s="229"/>
      <c r="ANU195" s="229"/>
      <c r="ANV195" s="229"/>
      <c r="ANW195" s="229"/>
      <c r="ANX195" s="229"/>
      <c r="ANY195" s="229"/>
      <c r="ANZ195" s="229"/>
      <c r="AOA195" s="229"/>
      <c r="AOB195" s="229"/>
      <c r="AOC195" s="229"/>
      <c r="AOD195" s="229"/>
      <c r="AOE195" s="229"/>
      <c r="AOF195" s="229"/>
      <c r="AOG195" s="229"/>
      <c r="AOH195" s="229"/>
      <c r="AOI195" s="229"/>
      <c r="AOJ195" s="229"/>
      <c r="AOK195" s="229"/>
      <c r="AOL195" s="229"/>
      <c r="AOM195" s="229"/>
      <c r="AON195" s="229"/>
      <c r="AOO195" s="229"/>
      <c r="AOP195" s="229"/>
      <c r="AOQ195" s="229"/>
      <c r="AOR195" s="229"/>
      <c r="AOS195" s="229"/>
      <c r="AOT195" s="229"/>
      <c r="AOU195" s="229"/>
      <c r="AOV195" s="229"/>
      <c r="AOW195" s="229"/>
      <c r="AOX195" s="229"/>
      <c r="AOY195" s="229"/>
      <c r="AOZ195" s="229"/>
      <c r="APA195" s="229"/>
      <c r="APB195" s="229"/>
      <c r="APC195" s="229"/>
      <c r="APD195" s="229"/>
      <c r="APE195" s="229"/>
      <c r="APF195" s="229"/>
      <c r="APG195" s="229"/>
      <c r="APH195" s="229"/>
      <c r="API195" s="229"/>
      <c r="APJ195" s="229"/>
      <c r="APK195" s="229"/>
      <c r="APL195" s="229"/>
      <c r="APM195" s="229"/>
      <c r="APN195" s="229"/>
      <c r="APO195" s="229"/>
      <c r="APP195" s="229"/>
      <c r="APQ195" s="229"/>
      <c r="APR195" s="229"/>
      <c r="APS195" s="229"/>
      <c r="APT195" s="229"/>
      <c r="APU195" s="229"/>
      <c r="APV195" s="229"/>
      <c r="APW195" s="229"/>
      <c r="APX195" s="229"/>
      <c r="APY195" s="229"/>
      <c r="APZ195" s="229"/>
      <c r="AQA195" s="229"/>
      <c r="AQB195" s="229"/>
      <c r="AQC195" s="229"/>
      <c r="AQD195" s="229"/>
      <c r="AQE195" s="229"/>
      <c r="AQF195" s="229"/>
      <c r="AQG195" s="229"/>
      <c r="AQH195" s="229"/>
      <c r="AQI195" s="229"/>
      <c r="AQJ195" s="229"/>
      <c r="AQK195" s="229"/>
      <c r="AQL195" s="229"/>
      <c r="AQM195" s="229"/>
      <c r="AQN195" s="229"/>
      <c r="AQO195" s="229"/>
      <c r="AQP195" s="229"/>
      <c r="AQQ195" s="229"/>
      <c r="AQR195" s="229"/>
      <c r="AQS195" s="229"/>
      <c r="AQT195" s="229"/>
      <c r="AQU195" s="229"/>
      <c r="AQV195" s="229"/>
      <c r="AQW195" s="229"/>
      <c r="AQX195" s="229"/>
      <c r="AQY195" s="229"/>
      <c r="AQZ195" s="229"/>
      <c r="ARA195" s="229"/>
      <c r="ARB195" s="229"/>
      <c r="ARC195" s="229"/>
      <c r="ARD195" s="229"/>
      <c r="ARE195" s="229"/>
      <c r="ARF195" s="229"/>
      <c r="ARG195" s="229"/>
      <c r="ARH195" s="229"/>
      <c r="ARI195" s="229"/>
      <c r="ARJ195" s="229"/>
      <c r="ARK195" s="229"/>
      <c r="ARL195" s="229"/>
      <c r="ARM195" s="229"/>
      <c r="ARN195" s="229"/>
      <c r="ARO195" s="229"/>
      <c r="ARP195" s="229"/>
      <c r="ARQ195" s="229"/>
      <c r="ARR195" s="229"/>
      <c r="ARS195" s="229"/>
      <c r="ART195" s="229"/>
      <c r="ARU195" s="229"/>
      <c r="ARV195" s="229"/>
      <c r="ARW195" s="229"/>
      <c r="ARX195" s="229"/>
      <c r="ARY195" s="229"/>
      <c r="ARZ195" s="229"/>
      <c r="ASA195" s="229"/>
      <c r="ASB195" s="229"/>
      <c r="ASC195" s="229"/>
      <c r="ASD195" s="229"/>
      <c r="ASE195" s="229"/>
      <c r="ASF195" s="229"/>
      <c r="ASG195" s="229"/>
      <c r="ASH195" s="229"/>
      <c r="ASI195" s="229"/>
      <c r="ASJ195" s="229"/>
      <c r="ASK195" s="229"/>
      <c r="ASL195" s="229"/>
      <c r="ASM195" s="229"/>
      <c r="ASN195" s="229"/>
      <c r="ASO195" s="229"/>
      <c r="ASP195" s="229"/>
      <c r="ASQ195" s="229"/>
      <c r="ASR195" s="229"/>
      <c r="ASS195" s="229"/>
      <c r="AST195" s="229"/>
      <c r="ASU195" s="229"/>
      <c r="ASV195" s="229"/>
      <c r="ASW195" s="229"/>
      <c r="ASX195" s="229"/>
      <c r="ASY195" s="229"/>
      <c r="ASZ195" s="229"/>
      <c r="ATA195" s="229"/>
      <c r="ATB195" s="229"/>
      <c r="ATC195" s="229"/>
      <c r="ATD195" s="229"/>
      <c r="ATE195" s="229"/>
      <c r="ATF195" s="229"/>
      <c r="ATG195" s="229"/>
      <c r="ATH195" s="229"/>
      <c r="ATI195" s="229"/>
      <c r="ATJ195" s="229"/>
      <c r="ATK195" s="229"/>
      <c r="ATL195" s="229"/>
      <c r="ATM195" s="229"/>
      <c r="ATN195" s="229"/>
      <c r="ATO195" s="229"/>
      <c r="ATP195" s="229"/>
      <c r="ATQ195" s="229"/>
      <c r="ATR195" s="229"/>
      <c r="ATS195" s="229"/>
      <c r="ATT195" s="229"/>
      <c r="ATU195" s="229"/>
      <c r="ATV195" s="229"/>
      <c r="ATW195" s="229"/>
      <c r="ATX195" s="229"/>
      <c r="ATY195" s="229"/>
      <c r="ATZ195" s="229"/>
      <c r="AUA195" s="229"/>
      <c r="AUB195" s="229"/>
      <c r="AUC195" s="229"/>
      <c r="AUD195" s="229"/>
      <c r="AUE195" s="229"/>
      <c r="AUF195" s="229"/>
      <c r="AUG195" s="229"/>
      <c r="AUH195" s="229"/>
      <c r="AUI195" s="229"/>
      <c r="AUJ195" s="229"/>
      <c r="AUK195" s="229"/>
      <c r="AUL195" s="229"/>
      <c r="AUM195" s="229"/>
      <c r="AUN195" s="229"/>
      <c r="AUO195" s="229"/>
      <c r="AUP195" s="229"/>
      <c r="AUQ195" s="229"/>
      <c r="AUR195" s="229"/>
      <c r="AUS195" s="229"/>
      <c r="AUT195" s="229"/>
      <c r="AUU195" s="229"/>
      <c r="AUV195" s="229"/>
      <c r="AUW195" s="229"/>
      <c r="AUX195" s="229"/>
      <c r="AUY195" s="229"/>
      <c r="AUZ195" s="229"/>
      <c r="AVA195" s="229"/>
      <c r="AVB195" s="229"/>
      <c r="AVC195" s="229"/>
      <c r="AVD195" s="229"/>
      <c r="AVE195" s="229"/>
      <c r="AVF195" s="229"/>
      <c r="AVG195" s="229"/>
      <c r="AVH195" s="229"/>
      <c r="AVI195" s="229"/>
      <c r="AVJ195" s="229"/>
      <c r="AVK195" s="229"/>
      <c r="AVL195" s="229"/>
      <c r="AVM195" s="229"/>
      <c r="AVN195" s="229"/>
      <c r="AVO195" s="229"/>
      <c r="AVP195" s="229"/>
      <c r="AVQ195" s="229"/>
      <c r="AVR195" s="229"/>
      <c r="AVS195" s="229"/>
      <c r="AVT195" s="229"/>
      <c r="AVU195" s="229"/>
      <c r="AVV195" s="229"/>
      <c r="AVW195" s="229"/>
      <c r="AVX195" s="229"/>
      <c r="AVY195" s="229"/>
      <c r="AVZ195" s="229"/>
      <c r="AWA195" s="229"/>
      <c r="AWB195" s="229"/>
      <c r="AWC195" s="229"/>
      <c r="AWD195" s="229"/>
      <c r="AWE195" s="229"/>
      <c r="AWF195" s="229"/>
      <c r="AWG195" s="229"/>
      <c r="AWH195" s="229"/>
      <c r="AWI195" s="229"/>
      <c r="AWJ195" s="229"/>
      <c r="AWK195" s="229"/>
      <c r="AWL195" s="229"/>
      <c r="AWM195" s="229"/>
      <c r="AWN195" s="229"/>
      <c r="AWO195" s="229"/>
      <c r="AWP195" s="229"/>
      <c r="AWQ195" s="229"/>
      <c r="AWR195" s="229"/>
      <c r="AWS195" s="229"/>
      <c r="AWT195" s="229"/>
      <c r="AWU195" s="229"/>
      <c r="AWV195" s="229"/>
      <c r="AWW195" s="229"/>
      <c r="AWX195" s="229"/>
      <c r="AWY195" s="229"/>
      <c r="AWZ195" s="229"/>
      <c r="AXA195" s="229"/>
      <c r="AXB195" s="229"/>
      <c r="AXC195" s="229"/>
      <c r="AXD195" s="229"/>
      <c r="AXE195" s="229"/>
      <c r="AXF195" s="229"/>
      <c r="AXG195" s="229"/>
      <c r="AXH195" s="229"/>
      <c r="AXI195" s="229"/>
      <c r="AXJ195" s="229"/>
      <c r="AXK195" s="229"/>
      <c r="AXL195" s="229"/>
      <c r="AXM195" s="229"/>
      <c r="AXN195" s="229"/>
      <c r="AXO195" s="229"/>
      <c r="AXP195" s="229"/>
      <c r="AXQ195" s="229"/>
      <c r="AXR195" s="229"/>
      <c r="AXS195" s="229"/>
      <c r="AXT195" s="229"/>
      <c r="AXU195" s="229"/>
      <c r="AXV195" s="229"/>
      <c r="AXW195" s="229"/>
      <c r="AXX195" s="229"/>
      <c r="AXY195" s="229"/>
      <c r="AXZ195" s="229"/>
      <c r="AYA195" s="229"/>
      <c r="AYB195" s="229"/>
      <c r="AYC195" s="229"/>
      <c r="AYD195" s="229"/>
      <c r="AYE195" s="229"/>
      <c r="AYF195" s="229"/>
      <c r="AYG195" s="229"/>
      <c r="AYH195" s="229"/>
      <c r="AYI195" s="229"/>
      <c r="AYJ195" s="229"/>
      <c r="AYK195" s="229"/>
      <c r="AYL195" s="229"/>
      <c r="AYM195" s="229"/>
      <c r="AYN195" s="229"/>
      <c r="AYO195" s="229"/>
      <c r="AYP195" s="229"/>
      <c r="AYQ195" s="229"/>
      <c r="AYR195" s="229"/>
      <c r="AYS195" s="229"/>
      <c r="AYT195" s="229"/>
      <c r="AYU195" s="229"/>
      <c r="AYV195" s="229"/>
      <c r="AYW195" s="229"/>
      <c r="AYX195" s="229"/>
      <c r="AYY195" s="229"/>
      <c r="AYZ195" s="229"/>
      <c r="AZA195" s="229"/>
      <c r="AZB195" s="229"/>
      <c r="AZC195" s="229"/>
      <c r="AZD195" s="229"/>
      <c r="AZE195" s="229"/>
      <c r="AZF195" s="229"/>
      <c r="AZG195" s="229"/>
      <c r="AZH195" s="229"/>
      <c r="AZI195" s="229"/>
      <c r="AZJ195" s="229"/>
      <c r="AZK195" s="229"/>
      <c r="AZL195" s="229"/>
      <c r="AZM195" s="229"/>
      <c r="AZN195" s="229"/>
      <c r="AZO195" s="229"/>
      <c r="AZP195" s="229"/>
      <c r="AZQ195" s="229"/>
      <c r="AZR195" s="229"/>
      <c r="AZS195" s="229"/>
      <c r="AZT195" s="229"/>
      <c r="AZU195" s="229"/>
      <c r="AZV195" s="229"/>
      <c r="AZW195" s="229"/>
      <c r="AZX195" s="229"/>
      <c r="AZY195" s="229"/>
      <c r="AZZ195" s="229"/>
      <c r="BAA195" s="229"/>
      <c r="BAB195" s="229"/>
      <c r="BAC195" s="229"/>
      <c r="BAD195" s="229"/>
      <c r="BAE195" s="229"/>
      <c r="BAF195" s="229"/>
      <c r="BAG195" s="229"/>
      <c r="BAH195" s="229"/>
      <c r="BAI195" s="229"/>
      <c r="BAJ195" s="229"/>
      <c r="BAK195" s="229"/>
      <c r="BAL195" s="229"/>
      <c r="BAM195" s="229"/>
      <c r="BAN195" s="229"/>
      <c r="BAO195" s="229"/>
      <c r="BAP195" s="229"/>
      <c r="BAQ195" s="229"/>
      <c r="BAR195" s="229"/>
      <c r="BAS195" s="229"/>
      <c r="BAT195" s="229"/>
      <c r="BAU195" s="229"/>
      <c r="BAV195" s="229"/>
      <c r="BAW195" s="229"/>
      <c r="BAX195" s="229"/>
      <c r="BAY195" s="229"/>
      <c r="BAZ195" s="229"/>
      <c r="BBA195" s="229"/>
      <c r="BBB195" s="229"/>
      <c r="BBC195" s="229"/>
      <c r="BBD195" s="229"/>
      <c r="BBE195" s="229"/>
      <c r="BBF195" s="229"/>
      <c r="BBG195" s="229"/>
      <c r="BBH195" s="229"/>
      <c r="BBI195" s="229"/>
      <c r="BBJ195" s="229"/>
      <c r="BBK195" s="229"/>
      <c r="BBL195" s="229"/>
      <c r="BBM195" s="229"/>
      <c r="BBN195" s="229"/>
      <c r="BBO195" s="229"/>
      <c r="BBP195" s="229"/>
      <c r="BBQ195" s="229"/>
      <c r="BBR195" s="229"/>
      <c r="BBS195" s="229"/>
      <c r="BBT195" s="229"/>
      <c r="BBU195" s="229"/>
      <c r="BBV195" s="229"/>
      <c r="BBW195" s="229"/>
      <c r="BBX195" s="229"/>
      <c r="BBY195" s="229"/>
      <c r="BBZ195" s="229"/>
      <c r="BCA195" s="229"/>
      <c r="BCB195" s="229"/>
      <c r="BCC195" s="229"/>
      <c r="BCD195" s="229"/>
      <c r="BCE195" s="229"/>
      <c r="BCF195" s="229"/>
      <c r="BCG195" s="229"/>
      <c r="BCH195" s="229"/>
      <c r="BCI195" s="229"/>
      <c r="BCJ195" s="229"/>
      <c r="BCK195" s="229"/>
      <c r="BCL195" s="229"/>
      <c r="BCM195" s="229"/>
      <c r="BCN195" s="229"/>
      <c r="BCO195" s="229"/>
      <c r="BCP195" s="229"/>
      <c r="BCQ195" s="229"/>
      <c r="BCR195" s="229"/>
      <c r="BCS195" s="229"/>
      <c r="BCT195" s="229"/>
      <c r="BCU195" s="229"/>
      <c r="BCV195" s="229"/>
      <c r="BCW195" s="229"/>
      <c r="BCX195" s="229"/>
      <c r="BCY195" s="229"/>
      <c r="BCZ195" s="229"/>
      <c r="BDA195" s="229"/>
      <c r="BDB195" s="229"/>
      <c r="BDC195" s="229"/>
      <c r="BDD195" s="229"/>
      <c r="BDE195" s="229"/>
      <c r="BDF195" s="229"/>
      <c r="BDG195" s="229"/>
      <c r="BDH195" s="229"/>
      <c r="BDI195" s="229"/>
      <c r="BDJ195" s="229"/>
      <c r="BDK195" s="229"/>
      <c r="BDL195" s="229"/>
      <c r="BDM195" s="229"/>
      <c r="BDN195" s="229"/>
      <c r="BDO195" s="229"/>
      <c r="BDP195" s="229"/>
      <c r="BDQ195" s="229"/>
      <c r="BDR195" s="229"/>
      <c r="BDS195" s="229"/>
      <c r="BDT195" s="229"/>
      <c r="BDU195" s="229"/>
      <c r="BDV195" s="229"/>
      <c r="BDW195" s="229"/>
      <c r="BDX195" s="229"/>
      <c r="BDY195" s="229"/>
      <c r="BDZ195" s="229"/>
      <c r="BEA195" s="229"/>
      <c r="BEB195" s="229"/>
      <c r="BEC195" s="229"/>
      <c r="BED195" s="229"/>
      <c r="BEE195" s="229"/>
      <c r="BEF195" s="229"/>
      <c r="BEG195" s="229"/>
      <c r="BEH195" s="229"/>
      <c r="BEI195" s="229"/>
      <c r="BEJ195" s="229"/>
      <c r="BEK195" s="229"/>
      <c r="BEL195" s="229"/>
      <c r="BEM195" s="229"/>
      <c r="BEN195" s="229"/>
      <c r="BEO195" s="229"/>
      <c r="BEP195" s="229"/>
      <c r="BEQ195" s="229"/>
      <c r="BER195" s="229"/>
      <c r="BES195" s="229"/>
      <c r="BET195" s="229"/>
      <c r="BEU195" s="229"/>
      <c r="BEV195" s="229"/>
      <c r="BEW195" s="229"/>
      <c r="BEX195" s="229"/>
      <c r="BEY195" s="229"/>
      <c r="BEZ195" s="229"/>
      <c r="BFA195" s="229"/>
      <c r="BFB195" s="229"/>
      <c r="BFC195" s="229"/>
      <c r="BFD195" s="229"/>
      <c r="BFE195" s="229"/>
      <c r="BFF195" s="229"/>
      <c r="BFG195" s="229"/>
      <c r="BFH195" s="229"/>
      <c r="BFI195" s="229"/>
      <c r="BFJ195" s="229"/>
      <c r="BFK195" s="229"/>
      <c r="BFL195" s="229"/>
      <c r="BFM195" s="229"/>
      <c r="BFN195" s="229"/>
      <c r="BFO195" s="229"/>
      <c r="BFP195" s="229"/>
      <c r="BFQ195" s="229"/>
      <c r="BFR195" s="229"/>
      <c r="BFS195" s="229"/>
      <c r="BFT195" s="229"/>
      <c r="BFU195" s="229"/>
      <c r="BFV195" s="229"/>
      <c r="BFW195" s="229"/>
      <c r="BFX195" s="229"/>
      <c r="BFY195" s="229"/>
      <c r="BFZ195" s="229"/>
      <c r="BGA195" s="229"/>
      <c r="BGB195" s="229"/>
      <c r="BGC195" s="229"/>
      <c r="BGD195" s="229"/>
      <c r="BGE195" s="229"/>
      <c r="BGF195" s="229"/>
      <c r="BGG195" s="229"/>
      <c r="BGH195" s="229"/>
      <c r="BGI195" s="229"/>
      <c r="BGJ195" s="229"/>
      <c r="BGK195" s="229"/>
      <c r="BGL195" s="229"/>
      <c r="BGM195" s="229"/>
      <c r="BGN195" s="229"/>
      <c r="BGO195" s="229"/>
      <c r="BGP195" s="229"/>
      <c r="BGQ195" s="229"/>
      <c r="BGR195" s="229"/>
      <c r="BGS195" s="229"/>
      <c r="BGT195" s="229"/>
      <c r="BGU195" s="229"/>
      <c r="BGV195" s="229"/>
      <c r="BGW195" s="229"/>
      <c r="BGX195" s="229"/>
      <c r="BGY195" s="229"/>
      <c r="BGZ195" s="229"/>
      <c r="BHA195" s="229"/>
      <c r="BHB195" s="229"/>
      <c r="BHC195" s="229"/>
      <c r="BHD195" s="229"/>
      <c r="BHE195" s="229"/>
      <c r="BHF195" s="229"/>
      <c r="BHG195" s="229"/>
      <c r="BHH195" s="229"/>
      <c r="BHI195" s="229"/>
      <c r="BHJ195" s="229"/>
      <c r="BHK195" s="229"/>
      <c r="BHL195" s="229"/>
      <c r="BHM195" s="229"/>
      <c r="BHN195" s="229"/>
      <c r="BHO195" s="229"/>
      <c r="BHP195" s="229"/>
      <c r="BHQ195" s="229"/>
      <c r="BHR195" s="229"/>
      <c r="BHS195" s="229"/>
      <c r="BHT195" s="229"/>
      <c r="BHU195" s="229"/>
      <c r="BHV195" s="229"/>
      <c r="BHW195" s="229"/>
      <c r="BHX195" s="229"/>
      <c r="BHY195" s="229"/>
      <c r="BHZ195" s="229"/>
      <c r="BIA195" s="229"/>
      <c r="BIB195" s="229"/>
      <c r="BIC195" s="229"/>
      <c r="BID195" s="229"/>
      <c r="BIE195" s="229"/>
      <c r="BIF195" s="229"/>
      <c r="BIG195" s="229"/>
      <c r="BIH195" s="229"/>
      <c r="BII195" s="229"/>
      <c r="BIJ195" s="229"/>
      <c r="BIK195" s="229"/>
      <c r="BIL195" s="229"/>
      <c r="BIM195" s="229"/>
      <c r="BIN195" s="229"/>
      <c r="BIO195" s="229"/>
      <c r="BIP195" s="229"/>
      <c r="BIQ195" s="229"/>
      <c r="BIR195" s="229"/>
      <c r="BIS195" s="229"/>
      <c r="BIT195" s="229"/>
      <c r="BIU195" s="229"/>
      <c r="BIV195" s="229"/>
      <c r="BIW195" s="229"/>
      <c r="BIX195" s="229"/>
      <c r="BIY195" s="229"/>
      <c r="BIZ195" s="229"/>
      <c r="BJA195" s="229"/>
      <c r="BJB195" s="229"/>
      <c r="BJC195" s="229"/>
      <c r="BJD195" s="229"/>
      <c r="BJE195" s="229"/>
      <c r="BJF195" s="229"/>
      <c r="BJG195" s="229"/>
      <c r="BJH195" s="229"/>
      <c r="BJI195" s="229"/>
      <c r="BJJ195" s="229"/>
      <c r="BJK195" s="229"/>
      <c r="BJL195" s="229"/>
      <c r="BJM195" s="229"/>
      <c r="BJN195" s="229"/>
      <c r="BJO195" s="229"/>
      <c r="BJP195" s="229"/>
      <c r="BJQ195" s="229"/>
      <c r="BJR195" s="229"/>
      <c r="BJS195" s="229"/>
      <c r="BJT195" s="229"/>
      <c r="BJU195" s="229"/>
      <c r="BJV195" s="229"/>
      <c r="BJW195" s="229"/>
      <c r="BJX195" s="229"/>
      <c r="BJY195" s="229"/>
      <c r="BJZ195" s="229"/>
      <c r="BKA195" s="229"/>
      <c r="BKB195" s="229"/>
      <c r="BKC195" s="229"/>
      <c r="BKD195" s="229"/>
      <c r="BKE195" s="229"/>
      <c r="BKF195" s="229"/>
      <c r="BKG195" s="229"/>
      <c r="BKH195" s="229"/>
      <c r="BKI195" s="229"/>
      <c r="BKJ195" s="229"/>
      <c r="BKK195" s="229"/>
      <c r="BKL195" s="229"/>
      <c r="BKM195" s="229"/>
      <c r="BKN195" s="229"/>
      <c r="BKO195" s="229"/>
      <c r="BKP195" s="229"/>
      <c r="BKQ195" s="229"/>
      <c r="BKR195" s="229"/>
      <c r="BKS195" s="229"/>
      <c r="BKT195" s="229"/>
      <c r="BKU195" s="229"/>
      <c r="BKV195" s="229"/>
      <c r="BKW195" s="229"/>
      <c r="BKX195" s="229"/>
      <c r="BKY195" s="229"/>
      <c r="BKZ195" s="229"/>
      <c r="BLA195" s="229"/>
      <c r="BLB195" s="229"/>
      <c r="BLC195" s="229"/>
      <c r="BLD195" s="229"/>
      <c r="BLE195" s="229"/>
      <c r="BLF195" s="229"/>
      <c r="BLG195" s="229"/>
      <c r="BLH195" s="229"/>
      <c r="BLI195" s="229"/>
      <c r="BLJ195" s="229"/>
      <c r="BLK195" s="229"/>
      <c r="BLL195" s="229"/>
      <c r="BLM195" s="229"/>
      <c r="BLN195" s="229"/>
      <c r="BLO195" s="229"/>
      <c r="BLP195" s="229"/>
      <c r="BLQ195" s="229"/>
      <c r="BLR195" s="229"/>
      <c r="BLS195" s="229"/>
      <c r="BLT195" s="229"/>
      <c r="BLU195" s="229"/>
      <c r="BLV195" s="229"/>
      <c r="BLW195" s="229"/>
      <c r="BLX195" s="229"/>
      <c r="BLY195" s="229"/>
      <c r="BLZ195" s="229"/>
      <c r="BMA195" s="229"/>
      <c r="BMB195" s="229"/>
      <c r="BMC195" s="229"/>
      <c r="BMD195" s="229"/>
      <c r="BME195" s="229"/>
      <c r="BMF195" s="229"/>
      <c r="BMG195" s="229"/>
      <c r="BMH195" s="229"/>
      <c r="BMI195" s="229"/>
      <c r="BMJ195" s="229"/>
      <c r="BMK195" s="229"/>
      <c r="BML195" s="229"/>
      <c r="BMM195" s="229"/>
      <c r="BMN195" s="229"/>
      <c r="BMO195" s="229"/>
      <c r="BMP195" s="229"/>
      <c r="BMQ195" s="229"/>
      <c r="BMR195" s="229"/>
      <c r="BMS195" s="229"/>
      <c r="BMT195" s="229"/>
      <c r="BMU195" s="229"/>
      <c r="BMV195" s="229"/>
      <c r="BMW195" s="229"/>
      <c r="BMX195" s="229"/>
      <c r="BMY195" s="229"/>
      <c r="BMZ195" s="229"/>
      <c r="BNA195" s="229"/>
      <c r="BNB195" s="229"/>
      <c r="BNC195" s="229"/>
      <c r="BND195" s="229"/>
      <c r="BNE195" s="229"/>
      <c r="BNF195" s="229"/>
      <c r="BNG195" s="229"/>
      <c r="BNH195" s="229"/>
      <c r="BNI195" s="229"/>
      <c r="BNJ195" s="229"/>
      <c r="BNK195" s="229"/>
      <c r="BNL195" s="229"/>
      <c r="BNM195" s="229"/>
      <c r="BNN195" s="229"/>
      <c r="BNO195" s="229"/>
      <c r="BNP195" s="229"/>
      <c r="BNQ195" s="229"/>
      <c r="BNR195" s="229"/>
      <c r="BNS195" s="229"/>
      <c r="BNT195" s="229"/>
      <c r="BNU195" s="229"/>
      <c r="BNV195" s="229"/>
      <c r="BNW195" s="229"/>
      <c r="BNX195" s="229"/>
      <c r="BNY195" s="229"/>
      <c r="BNZ195" s="229"/>
      <c r="BOA195" s="229"/>
      <c r="BOB195" s="229"/>
      <c r="BOC195" s="229"/>
      <c r="BOD195" s="229"/>
      <c r="BOE195" s="229"/>
      <c r="BOF195" s="229"/>
      <c r="BOG195" s="229"/>
      <c r="BOH195" s="229"/>
      <c r="BOI195" s="229"/>
      <c r="BOJ195" s="229"/>
      <c r="BOK195" s="229"/>
      <c r="BOL195" s="229"/>
      <c r="BOM195" s="229"/>
      <c r="BON195" s="229"/>
      <c r="BOO195" s="229"/>
      <c r="BOP195" s="229"/>
      <c r="BOQ195" s="229"/>
      <c r="BOR195" s="229"/>
      <c r="BOS195" s="229"/>
      <c r="BOT195" s="229"/>
      <c r="BOU195" s="229"/>
      <c r="BOV195" s="229"/>
      <c r="BOW195" s="229"/>
      <c r="BOX195" s="229"/>
      <c r="BOY195" s="229"/>
      <c r="BOZ195" s="229"/>
      <c r="BPA195" s="229"/>
      <c r="BPB195" s="229"/>
      <c r="BPC195" s="229"/>
      <c r="BPD195" s="229"/>
      <c r="BPE195" s="229"/>
      <c r="BPF195" s="229"/>
      <c r="BPG195" s="229"/>
      <c r="BPH195" s="229"/>
      <c r="BPI195" s="229"/>
      <c r="BPJ195" s="229"/>
      <c r="BPK195" s="229"/>
      <c r="BPL195" s="229"/>
      <c r="BPM195" s="229"/>
      <c r="BPN195" s="229"/>
      <c r="BPO195" s="229"/>
      <c r="BPP195" s="229"/>
      <c r="BPQ195" s="229"/>
      <c r="BPR195" s="229"/>
      <c r="BPS195" s="229"/>
      <c r="BPT195" s="229"/>
      <c r="BPU195" s="229"/>
      <c r="BPV195" s="229"/>
      <c r="BPW195" s="229"/>
      <c r="BPX195" s="229"/>
      <c r="BPY195" s="229"/>
      <c r="BPZ195" s="229"/>
      <c r="BQA195" s="229"/>
      <c r="BQB195" s="229"/>
      <c r="BQC195" s="229"/>
      <c r="BQD195" s="229"/>
      <c r="BQE195" s="229"/>
      <c r="BQF195" s="229"/>
      <c r="BQG195" s="229"/>
      <c r="BQH195" s="229"/>
      <c r="BQI195" s="229"/>
      <c r="BQJ195" s="229"/>
      <c r="BQK195" s="229"/>
      <c r="BQL195" s="229"/>
      <c r="BQM195" s="229"/>
      <c r="BQN195" s="229"/>
      <c r="BQO195" s="229"/>
      <c r="BQP195" s="229"/>
      <c r="BQQ195" s="229"/>
      <c r="BQR195" s="229"/>
      <c r="BQS195" s="229"/>
      <c r="BQT195" s="229"/>
      <c r="BQU195" s="229"/>
      <c r="BQV195" s="229"/>
      <c r="BQW195" s="229"/>
      <c r="BQX195" s="229"/>
      <c r="BQY195" s="229"/>
      <c r="BQZ195" s="229"/>
      <c r="BRA195" s="229"/>
      <c r="BRB195" s="229"/>
      <c r="BRC195" s="229"/>
      <c r="BRD195" s="229"/>
      <c r="BRE195" s="229"/>
      <c r="BRF195" s="229"/>
      <c r="BRG195" s="229"/>
      <c r="BRH195" s="229"/>
      <c r="BRI195" s="229"/>
      <c r="BRJ195" s="229"/>
      <c r="BRK195" s="229"/>
      <c r="BRL195" s="229"/>
      <c r="BRM195" s="229"/>
      <c r="BRN195" s="229"/>
      <c r="BRO195" s="229"/>
      <c r="BRP195" s="229"/>
      <c r="BRQ195" s="229"/>
      <c r="BRR195" s="229"/>
      <c r="BRS195" s="229"/>
      <c r="BRT195" s="229"/>
      <c r="BRU195" s="229"/>
      <c r="BRV195" s="229"/>
      <c r="BRW195" s="229"/>
      <c r="BRX195" s="229"/>
      <c r="BRY195" s="229"/>
      <c r="BRZ195" s="229"/>
      <c r="BSA195" s="229"/>
      <c r="BSB195" s="229"/>
      <c r="BSC195" s="229"/>
      <c r="BSD195" s="229"/>
      <c r="BSE195" s="229"/>
      <c r="BSF195" s="229"/>
      <c r="BSG195" s="229"/>
      <c r="BSH195" s="229"/>
      <c r="BSI195" s="229"/>
      <c r="BSJ195" s="229"/>
      <c r="BSK195" s="229"/>
      <c r="BSL195" s="229"/>
      <c r="BSM195" s="229"/>
      <c r="BSN195" s="229"/>
      <c r="BSO195" s="229"/>
      <c r="BSP195" s="229"/>
      <c r="BSQ195" s="229"/>
      <c r="BSR195" s="229"/>
      <c r="BSS195" s="229"/>
      <c r="BST195" s="229"/>
      <c r="BSU195" s="229"/>
      <c r="BSV195" s="229"/>
      <c r="BSW195" s="229"/>
      <c r="BSX195" s="229"/>
      <c r="BSY195" s="229"/>
      <c r="BSZ195" s="229"/>
      <c r="BTA195" s="229"/>
      <c r="BTB195" s="229"/>
      <c r="BTC195" s="229"/>
      <c r="BTD195" s="229"/>
      <c r="BTE195" s="229"/>
      <c r="BTF195" s="229"/>
      <c r="BTG195" s="229"/>
      <c r="BTH195" s="229"/>
      <c r="BTI195" s="229"/>
      <c r="BTJ195" s="229"/>
      <c r="BTK195" s="229"/>
      <c r="BTL195" s="229"/>
      <c r="BTM195" s="229"/>
      <c r="BTN195" s="229"/>
      <c r="BTO195" s="229"/>
      <c r="BTP195" s="229"/>
      <c r="BTQ195" s="229"/>
      <c r="BTR195" s="229"/>
      <c r="BTS195" s="229"/>
      <c r="BTT195" s="229"/>
      <c r="BTU195" s="229"/>
      <c r="BTV195" s="229"/>
      <c r="BTW195" s="229"/>
      <c r="BTX195" s="229"/>
      <c r="BTY195" s="229"/>
      <c r="BTZ195" s="229"/>
      <c r="BUA195" s="229"/>
      <c r="BUB195" s="229"/>
      <c r="BUC195" s="229"/>
      <c r="BUD195" s="229"/>
      <c r="BUE195" s="229"/>
      <c r="BUF195" s="229"/>
      <c r="BUG195" s="229"/>
      <c r="BUH195" s="229"/>
      <c r="BUI195" s="229"/>
      <c r="BUJ195" s="229"/>
      <c r="BUK195" s="229"/>
      <c r="BUL195" s="229"/>
      <c r="BUM195" s="229"/>
      <c r="BUN195" s="229"/>
      <c r="BUO195" s="229"/>
      <c r="BUP195" s="229"/>
      <c r="BUQ195" s="229"/>
      <c r="BUR195" s="229"/>
      <c r="BUS195" s="229"/>
      <c r="BUT195" s="229"/>
      <c r="BUU195" s="229"/>
      <c r="BUV195" s="229"/>
      <c r="BUW195" s="229"/>
      <c r="BUX195" s="229"/>
      <c r="BUY195" s="229"/>
      <c r="BUZ195" s="229"/>
      <c r="BVA195" s="229"/>
      <c r="BVB195" s="229"/>
      <c r="BVC195" s="229"/>
      <c r="BVD195" s="229"/>
      <c r="BVE195" s="229"/>
      <c r="BVF195" s="229"/>
      <c r="BVG195" s="229"/>
      <c r="BVH195" s="229"/>
      <c r="BVI195" s="229"/>
      <c r="BVJ195" s="229"/>
      <c r="BVK195" s="229"/>
      <c r="BVL195" s="229"/>
      <c r="BVM195" s="229"/>
      <c r="BVN195" s="229"/>
      <c r="BVO195" s="229"/>
      <c r="BVP195" s="229"/>
      <c r="BVQ195" s="229"/>
      <c r="BVR195" s="229"/>
      <c r="BVS195" s="229"/>
      <c r="BVT195" s="229"/>
      <c r="BVU195" s="229"/>
      <c r="BVV195" s="229"/>
      <c r="BVW195" s="229"/>
      <c r="BVX195" s="229"/>
      <c r="BVY195" s="229"/>
      <c r="BVZ195" s="229"/>
      <c r="BWA195" s="229"/>
      <c r="BWB195" s="229"/>
      <c r="BWC195" s="229"/>
      <c r="BWD195" s="229"/>
      <c r="BWE195" s="229"/>
      <c r="BWF195" s="229"/>
      <c r="BWG195" s="229"/>
      <c r="BWH195" s="229"/>
      <c r="BWI195" s="229"/>
      <c r="BWJ195" s="229"/>
      <c r="BWK195" s="229"/>
      <c r="BWL195" s="229"/>
      <c r="BWM195" s="229"/>
      <c r="BWN195" s="229"/>
      <c r="BWO195" s="229"/>
      <c r="BWP195" s="229"/>
      <c r="BWQ195" s="229"/>
      <c r="BWR195" s="229"/>
      <c r="BWS195" s="229"/>
      <c r="BWT195" s="229"/>
      <c r="BWU195" s="229"/>
      <c r="BWV195" s="229"/>
      <c r="BWW195" s="229"/>
      <c r="BWX195" s="229"/>
      <c r="BWY195" s="229"/>
      <c r="BWZ195" s="229"/>
      <c r="BXA195" s="229"/>
      <c r="BXB195" s="229"/>
      <c r="BXC195" s="229"/>
      <c r="BXD195" s="229"/>
      <c r="BXE195" s="229"/>
      <c r="BXF195" s="229"/>
      <c r="BXG195" s="229"/>
      <c r="BXH195" s="229"/>
      <c r="BXI195" s="229"/>
      <c r="BXJ195" s="229"/>
      <c r="BXK195" s="229"/>
      <c r="BXL195" s="229"/>
      <c r="BXM195" s="229"/>
      <c r="BXN195" s="229"/>
      <c r="BXO195" s="229"/>
      <c r="BXP195" s="229"/>
      <c r="BXQ195" s="229"/>
      <c r="BXR195" s="229"/>
      <c r="BXS195" s="229"/>
      <c r="BXT195" s="229"/>
      <c r="BXU195" s="229"/>
      <c r="BXV195" s="229"/>
      <c r="BXW195" s="229"/>
      <c r="BXX195" s="229"/>
      <c r="BXY195" s="229"/>
      <c r="BXZ195" s="229"/>
      <c r="BYA195" s="229"/>
      <c r="BYB195" s="229"/>
      <c r="BYC195" s="229"/>
      <c r="BYD195" s="229"/>
      <c r="BYE195" s="229"/>
      <c r="BYF195" s="229"/>
      <c r="BYG195" s="229"/>
      <c r="BYH195" s="229"/>
      <c r="BYI195" s="229"/>
      <c r="BYJ195" s="229"/>
      <c r="BYK195" s="229"/>
      <c r="BYL195" s="229"/>
      <c r="BYM195" s="229"/>
      <c r="BYN195" s="229"/>
      <c r="BYO195" s="229"/>
      <c r="BYP195" s="229"/>
      <c r="BYQ195" s="229"/>
      <c r="BYR195" s="229"/>
      <c r="BYS195" s="229"/>
      <c r="BYT195" s="229"/>
      <c r="BYU195" s="229"/>
      <c r="BYV195" s="229"/>
      <c r="BYW195" s="229"/>
      <c r="BYX195" s="229"/>
      <c r="BYY195" s="229"/>
      <c r="BYZ195" s="229"/>
      <c r="BZA195" s="229"/>
      <c r="BZB195" s="229"/>
      <c r="BZC195" s="229"/>
      <c r="BZD195" s="229"/>
      <c r="BZE195" s="229"/>
      <c r="BZF195" s="229"/>
      <c r="BZG195" s="229"/>
      <c r="BZH195" s="229"/>
      <c r="BZI195" s="229"/>
      <c r="BZJ195" s="229"/>
      <c r="BZK195" s="229"/>
      <c r="BZL195" s="229"/>
      <c r="BZM195" s="229"/>
      <c r="BZN195" s="229"/>
      <c r="BZO195" s="229"/>
      <c r="BZP195" s="229"/>
      <c r="BZQ195" s="229"/>
      <c r="BZR195" s="229"/>
      <c r="BZS195" s="229"/>
      <c r="BZT195" s="229"/>
      <c r="BZU195" s="229"/>
      <c r="BZV195" s="229"/>
      <c r="BZW195" s="229"/>
      <c r="BZX195" s="229"/>
      <c r="BZY195" s="229"/>
      <c r="BZZ195" s="229"/>
      <c r="CAA195" s="229"/>
      <c r="CAB195" s="229"/>
      <c r="CAC195" s="229"/>
      <c r="CAD195" s="229"/>
      <c r="CAE195" s="229"/>
      <c r="CAF195" s="229"/>
      <c r="CAG195" s="229"/>
      <c r="CAH195" s="229"/>
      <c r="CAI195" s="229"/>
      <c r="CAJ195" s="229"/>
      <c r="CAK195" s="229"/>
      <c r="CAL195" s="229"/>
      <c r="CAM195" s="229"/>
      <c r="CAN195" s="229"/>
      <c r="CAO195" s="229"/>
      <c r="CAP195" s="229"/>
      <c r="CAQ195" s="229"/>
      <c r="CAR195" s="229"/>
      <c r="CAS195" s="229"/>
      <c r="CAT195" s="229"/>
      <c r="CAU195" s="229"/>
      <c r="CAV195" s="229"/>
      <c r="CAW195" s="229"/>
      <c r="CAX195" s="229"/>
      <c r="CAY195" s="229"/>
      <c r="CAZ195" s="229"/>
      <c r="CBA195" s="229"/>
      <c r="CBB195" s="229"/>
      <c r="CBC195" s="229"/>
      <c r="CBD195" s="229"/>
      <c r="CBE195" s="229"/>
      <c r="CBF195" s="229"/>
      <c r="CBG195" s="229"/>
      <c r="CBH195" s="229"/>
      <c r="CBI195" s="229"/>
      <c r="CBJ195" s="229"/>
      <c r="CBK195" s="229"/>
      <c r="CBL195" s="229"/>
      <c r="CBM195" s="229"/>
      <c r="CBN195" s="229"/>
      <c r="CBO195" s="229"/>
      <c r="CBP195" s="229"/>
      <c r="CBQ195" s="229"/>
      <c r="CBR195" s="229"/>
      <c r="CBS195" s="229"/>
      <c r="CBT195" s="229"/>
      <c r="CBU195" s="229"/>
      <c r="CBV195" s="229"/>
      <c r="CBW195" s="229"/>
      <c r="CBX195" s="229"/>
      <c r="CBY195" s="229"/>
      <c r="CBZ195" s="229"/>
      <c r="CCA195" s="229"/>
      <c r="CCB195" s="229"/>
      <c r="CCC195" s="229"/>
      <c r="CCD195" s="229"/>
      <c r="CCE195" s="229"/>
      <c r="CCF195" s="229"/>
      <c r="CCG195" s="229"/>
      <c r="CCH195" s="229"/>
      <c r="CCI195" s="229"/>
      <c r="CCJ195" s="229"/>
      <c r="CCK195" s="229"/>
      <c r="CCL195" s="229"/>
      <c r="CCM195" s="229"/>
      <c r="CCN195" s="229"/>
      <c r="CCO195" s="229"/>
      <c r="CCP195" s="229"/>
      <c r="CCQ195" s="229"/>
      <c r="CCR195" s="229"/>
      <c r="CCS195" s="229"/>
      <c r="CCT195" s="229"/>
      <c r="CCU195" s="229"/>
      <c r="CCV195" s="229"/>
      <c r="CCW195" s="229"/>
      <c r="CCX195" s="229"/>
      <c r="CCY195" s="229"/>
      <c r="CCZ195" s="229"/>
      <c r="CDA195" s="229"/>
      <c r="CDB195" s="229"/>
      <c r="CDC195" s="229"/>
      <c r="CDD195" s="229"/>
      <c r="CDE195" s="229"/>
      <c r="CDF195" s="229"/>
      <c r="CDG195" s="229"/>
      <c r="CDH195" s="229"/>
      <c r="CDI195" s="229"/>
      <c r="CDJ195" s="229"/>
      <c r="CDK195" s="229"/>
      <c r="CDL195" s="229"/>
      <c r="CDM195" s="229"/>
      <c r="CDN195" s="229"/>
      <c r="CDO195" s="229"/>
      <c r="CDP195" s="229"/>
      <c r="CDQ195" s="229"/>
      <c r="CDR195" s="229"/>
      <c r="CDS195" s="229"/>
      <c r="CDT195" s="229"/>
      <c r="CDU195" s="229"/>
      <c r="CDV195" s="229"/>
      <c r="CDW195" s="229"/>
      <c r="CDX195" s="229"/>
      <c r="CDY195" s="229"/>
      <c r="CDZ195" s="229"/>
      <c r="CEA195" s="229"/>
      <c r="CEB195" s="229"/>
      <c r="CEC195" s="229"/>
      <c r="CED195" s="229"/>
      <c r="CEE195" s="229"/>
      <c r="CEF195" s="229"/>
      <c r="CEG195" s="229"/>
      <c r="CEH195" s="229"/>
      <c r="CEI195" s="229"/>
      <c r="CEJ195" s="229"/>
      <c r="CEK195" s="229"/>
      <c r="CEL195" s="229"/>
      <c r="CEM195" s="229"/>
      <c r="CEN195" s="229"/>
      <c r="CEO195" s="229"/>
      <c r="CEP195" s="229"/>
      <c r="CEQ195" s="229"/>
      <c r="CER195" s="229"/>
      <c r="CES195" s="229"/>
      <c r="CET195" s="229"/>
      <c r="CEU195" s="229"/>
      <c r="CEV195" s="229"/>
      <c r="CEW195" s="229"/>
      <c r="CEX195" s="229"/>
      <c r="CEY195" s="229"/>
      <c r="CEZ195" s="229"/>
      <c r="CFA195" s="229"/>
      <c r="CFB195" s="229"/>
      <c r="CFC195" s="229"/>
      <c r="CFD195" s="229"/>
      <c r="CFE195" s="229"/>
      <c r="CFF195" s="229"/>
      <c r="CFG195" s="229"/>
      <c r="CFH195" s="229"/>
      <c r="CFI195" s="229"/>
      <c r="CFJ195" s="229"/>
      <c r="CFK195" s="229"/>
      <c r="CFL195" s="229"/>
      <c r="CFM195" s="229"/>
      <c r="CFN195" s="229"/>
      <c r="CFO195" s="229"/>
      <c r="CFP195" s="229"/>
      <c r="CFQ195" s="229"/>
      <c r="CFR195" s="229"/>
      <c r="CFS195" s="229"/>
      <c r="CFT195" s="229"/>
      <c r="CFU195" s="229"/>
      <c r="CFV195" s="229"/>
      <c r="CFW195" s="229"/>
      <c r="CFX195" s="229"/>
      <c r="CFY195" s="229"/>
      <c r="CFZ195" s="229"/>
      <c r="CGA195" s="229"/>
      <c r="CGB195" s="229"/>
      <c r="CGC195" s="229"/>
      <c r="CGD195" s="229"/>
      <c r="CGE195" s="229"/>
      <c r="CGF195" s="229"/>
      <c r="CGG195" s="229"/>
      <c r="CGH195" s="229"/>
      <c r="CGI195" s="229"/>
      <c r="CGJ195" s="229"/>
      <c r="CGK195" s="229"/>
      <c r="CGL195" s="229"/>
      <c r="CGM195" s="229"/>
      <c r="CGN195" s="229"/>
      <c r="CGO195" s="229"/>
      <c r="CGP195" s="229"/>
      <c r="CGQ195" s="229"/>
      <c r="CGR195" s="229"/>
      <c r="CGS195" s="229"/>
      <c r="CGT195" s="229"/>
      <c r="CGU195" s="229"/>
      <c r="CGV195" s="229"/>
      <c r="CGW195" s="229"/>
      <c r="CGX195" s="229"/>
      <c r="CGY195" s="229"/>
      <c r="CGZ195" s="229"/>
      <c r="CHA195" s="229"/>
      <c r="CHB195" s="229"/>
      <c r="CHC195" s="229"/>
      <c r="CHD195" s="229"/>
      <c r="CHE195" s="229"/>
      <c r="CHF195" s="229"/>
      <c r="CHG195" s="229"/>
      <c r="CHH195" s="229"/>
      <c r="CHI195" s="229"/>
      <c r="CHJ195" s="229"/>
      <c r="CHK195" s="229"/>
      <c r="CHL195" s="229"/>
      <c r="CHM195" s="229"/>
      <c r="CHN195" s="229"/>
      <c r="CHO195" s="229"/>
      <c r="CHP195" s="229"/>
      <c r="CHQ195" s="229"/>
      <c r="CHR195" s="229"/>
      <c r="CHS195" s="229"/>
      <c r="CHT195" s="229"/>
      <c r="CHU195" s="229"/>
      <c r="CHV195" s="229"/>
      <c r="CHW195" s="229"/>
      <c r="CHX195" s="229"/>
      <c r="CHY195" s="229"/>
      <c r="CHZ195" s="229"/>
      <c r="CIA195" s="229"/>
      <c r="CIB195" s="229"/>
      <c r="CIC195" s="229"/>
      <c r="CID195" s="229"/>
      <c r="CIE195" s="229"/>
      <c r="CIF195" s="229"/>
      <c r="CIG195" s="229"/>
      <c r="CIH195" s="229"/>
      <c r="CII195" s="229"/>
      <c r="CIJ195" s="229"/>
      <c r="CIK195" s="229"/>
      <c r="CIL195" s="229"/>
      <c r="CIM195" s="229"/>
      <c r="CIN195" s="229"/>
      <c r="CIO195" s="229"/>
      <c r="CIP195" s="229"/>
      <c r="CIQ195" s="229"/>
      <c r="CIR195" s="229"/>
      <c r="CIS195" s="229"/>
      <c r="CIT195" s="229"/>
      <c r="CIU195" s="229"/>
      <c r="CIV195" s="229"/>
      <c r="CIW195" s="229"/>
      <c r="CIX195" s="229"/>
      <c r="CIY195" s="229"/>
      <c r="CIZ195" s="229"/>
      <c r="CJA195" s="229"/>
      <c r="CJB195" s="229"/>
      <c r="CJC195" s="229"/>
      <c r="CJD195" s="229"/>
      <c r="CJE195" s="229"/>
      <c r="CJF195" s="229"/>
      <c r="CJG195" s="229"/>
      <c r="CJH195" s="229"/>
      <c r="CJI195" s="229"/>
      <c r="CJJ195" s="229"/>
      <c r="CJK195" s="229"/>
      <c r="CJL195" s="229"/>
      <c r="CJM195" s="229"/>
      <c r="CJN195" s="229"/>
      <c r="CJO195" s="229"/>
      <c r="CJP195" s="229"/>
      <c r="CJQ195" s="229"/>
      <c r="CJR195" s="229"/>
      <c r="CJS195" s="229"/>
      <c r="CJT195" s="229"/>
      <c r="CJU195" s="229"/>
      <c r="CJV195" s="229"/>
      <c r="CJW195" s="229"/>
      <c r="CJX195" s="229"/>
      <c r="CJY195" s="229"/>
      <c r="CJZ195" s="229"/>
      <c r="CKA195" s="229"/>
      <c r="CKB195" s="229"/>
      <c r="CKC195" s="229"/>
      <c r="CKD195" s="229"/>
      <c r="CKE195" s="229"/>
      <c r="CKF195" s="229"/>
      <c r="CKG195" s="229"/>
      <c r="CKH195" s="229"/>
      <c r="CKI195" s="229"/>
      <c r="CKJ195" s="229"/>
      <c r="CKK195" s="229"/>
      <c r="CKL195" s="229"/>
      <c r="CKM195" s="229"/>
      <c r="CKN195" s="229"/>
      <c r="CKO195" s="229"/>
      <c r="CKP195" s="229"/>
      <c r="CKQ195" s="229"/>
      <c r="CKR195" s="229"/>
      <c r="CKS195" s="229"/>
      <c r="CKT195" s="229"/>
      <c r="CKU195" s="229"/>
      <c r="CKV195" s="229"/>
      <c r="CKW195" s="229"/>
      <c r="CKX195" s="229"/>
      <c r="CKY195" s="229"/>
      <c r="CKZ195" s="229"/>
      <c r="CLA195" s="229"/>
      <c r="CLB195" s="229"/>
      <c r="CLC195" s="229"/>
      <c r="CLD195" s="229"/>
      <c r="CLE195" s="229"/>
      <c r="CLF195" s="229"/>
      <c r="CLG195" s="229"/>
      <c r="CLH195" s="229"/>
      <c r="CLI195" s="229"/>
      <c r="CLJ195" s="229"/>
      <c r="CLK195" s="229"/>
      <c r="CLL195" s="229"/>
      <c r="CLM195" s="229"/>
      <c r="CLN195" s="229"/>
      <c r="CLO195" s="229"/>
      <c r="CLP195" s="229"/>
      <c r="CLQ195" s="229"/>
      <c r="CLR195" s="229"/>
      <c r="CLS195" s="229"/>
      <c r="CLT195" s="229"/>
      <c r="CLU195" s="229"/>
      <c r="CLV195" s="229"/>
      <c r="CLW195" s="229"/>
      <c r="CLX195" s="229"/>
      <c r="CLY195" s="229"/>
      <c r="CLZ195" s="229"/>
      <c r="CMA195" s="229"/>
      <c r="CMB195" s="229"/>
      <c r="CMC195" s="229"/>
      <c r="CMD195" s="229"/>
      <c r="CME195" s="229"/>
      <c r="CMF195" s="229"/>
      <c r="CMG195" s="229"/>
      <c r="CMH195" s="229"/>
      <c r="CMI195" s="229"/>
      <c r="CMJ195" s="229"/>
      <c r="CMK195" s="229"/>
      <c r="CML195" s="229"/>
      <c r="CMM195" s="229"/>
      <c r="CMN195" s="229"/>
      <c r="CMO195" s="229"/>
      <c r="CMP195" s="229"/>
      <c r="CMQ195" s="229"/>
      <c r="CMR195" s="229"/>
      <c r="CMS195" s="229"/>
      <c r="CMT195" s="229"/>
      <c r="CMU195" s="229"/>
      <c r="CMV195" s="229"/>
      <c r="CMW195" s="229"/>
      <c r="CMX195" s="229"/>
      <c r="CMY195" s="229"/>
      <c r="CMZ195" s="229"/>
      <c r="CNA195" s="229"/>
      <c r="CNB195" s="229"/>
      <c r="CNC195" s="229"/>
      <c r="CND195" s="229"/>
      <c r="CNE195" s="229"/>
      <c r="CNF195" s="229"/>
      <c r="CNG195" s="229"/>
      <c r="CNH195" s="229"/>
      <c r="CNI195" s="229"/>
      <c r="CNJ195" s="229"/>
      <c r="CNK195" s="229"/>
      <c r="CNL195" s="229"/>
      <c r="CNM195" s="229"/>
      <c r="CNN195" s="229"/>
      <c r="CNO195" s="229"/>
      <c r="CNP195" s="229"/>
      <c r="CNQ195" s="229"/>
      <c r="CNR195" s="229"/>
      <c r="CNS195" s="229"/>
      <c r="CNT195" s="229"/>
      <c r="CNU195" s="229"/>
      <c r="CNV195" s="229"/>
      <c r="CNW195" s="229"/>
      <c r="CNX195" s="229"/>
      <c r="CNY195" s="229"/>
      <c r="CNZ195" s="229"/>
      <c r="COA195" s="229"/>
      <c r="COB195" s="229"/>
      <c r="COC195" s="229"/>
      <c r="COD195" s="229"/>
      <c r="COE195" s="229"/>
      <c r="COF195" s="229"/>
      <c r="COG195" s="229"/>
      <c r="COH195" s="229"/>
      <c r="COI195" s="229"/>
      <c r="COJ195" s="229"/>
      <c r="COK195" s="229"/>
      <c r="COL195" s="229"/>
      <c r="COM195" s="229"/>
      <c r="CON195" s="229"/>
      <c r="COO195" s="229"/>
      <c r="COP195" s="229"/>
      <c r="COQ195" s="229"/>
      <c r="COR195" s="229"/>
      <c r="COS195" s="229"/>
      <c r="COT195" s="229"/>
      <c r="COU195" s="229"/>
      <c r="COV195" s="229"/>
      <c r="COW195" s="229"/>
      <c r="COX195" s="229"/>
      <c r="COY195" s="229"/>
      <c r="COZ195" s="229"/>
      <c r="CPA195" s="229"/>
      <c r="CPB195" s="229"/>
      <c r="CPC195" s="229"/>
      <c r="CPD195" s="229"/>
      <c r="CPE195" s="229"/>
      <c r="CPF195" s="229"/>
      <c r="CPG195" s="229"/>
      <c r="CPH195" s="229"/>
      <c r="CPI195" s="229"/>
      <c r="CPJ195" s="229"/>
      <c r="CPK195" s="229"/>
      <c r="CPL195" s="229"/>
      <c r="CPM195" s="229"/>
      <c r="CPN195" s="229"/>
      <c r="CPO195" s="229"/>
      <c r="CPP195" s="229"/>
      <c r="CPQ195" s="229"/>
      <c r="CPR195" s="229"/>
      <c r="CPS195" s="229"/>
      <c r="CPT195" s="229"/>
      <c r="CPU195" s="229"/>
      <c r="CPV195" s="229"/>
      <c r="CPW195" s="229"/>
      <c r="CPX195" s="229"/>
      <c r="CPY195" s="229"/>
      <c r="CPZ195" s="229"/>
      <c r="CQA195" s="229"/>
      <c r="CQB195" s="229"/>
      <c r="CQC195" s="229"/>
      <c r="CQD195" s="229"/>
      <c r="CQE195" s="229"/>
      <c r="CQF195" s="229"/>
      <c r="CQG195" s="229"/>
      <c r="CQH195" s="229"/>
      <c r="CQI195" s="229"/>
      <c r="CQJ195" s="229"/>
      <c r="CQK195" s="229"/>
      <c r="CQL195" s="229"/>
      <c r="CQM195" s="229"/>
      <c r="CQN195" s="229"/>
      <c r="CQO195" s="229"/>
      <c r="CQP195" s="229"/>
      <c r="CQQ195" s="229"/>
      <c r="CQR195" s="229"/>
      <c r="CQS195" s="229"/>
      <c r="CQT195" s="229"/>
      <c r="CQU195" s="229"/>
      <c r="CQV195" s="229"/>
      <c r="CQW195" s="229"/>
      <c r="CQX195" s="229"/>
      <c r="CQY195" s="229"/>
      <c r="CQZ195" s="229"/>
      <c r="CRA195" s="229"/>
      <c r="CRB195" s="229"/>
      <c r="CRC195" s="229"/>
      <c r="CRD195" s="229"/>
      <c r="CRE195" s="229"/>
      <c r="CRF195" s="229"/>
      <c r="CRG195" s="229"/>
      <c r="CRH195" s="229"/>
      <c r="CRI195" s="229"/>
      <c r="CRJ195" s="229"/>
      <c r="CRK195" s="229"/>
      <c r="CRL195" s="229"/>
      <c r="CRM195" s="229"/>
      <c r="CRN195" s="229"/>
      <c r="CRO195" s="229"/>
      <c r="CRP195" s="229"/>
      <c r="CRQ195" s="229"/>
      <c r="CRR195" s="229"/>
      <c r="CRS195" s="229"/>
      <c r="CRT195" s="229"/>
      <c r="CRU195" s="229"/>
      <c r="CRV195" s="229"/>
      <c r="CRW195" s="229"/>
      <c r="CRX195" s="229"/>
      <c r="CRY195" s="229"/>
      <c r="CRZ195" s="229"/>
      <c r="CSA195" s="229"/>
      <c r="CSB195" s="229"/>
      <c r="CSC195" s="229"/>
      <c r="CSD195" s="229"/>
      <c r="CSE195" s="229"/>
      <c r="CSF195" s="229"/>
      <c r="CSG195" s="229"/>
      <c r="CSH195" s="229"/>
      <c r="CSI195" s="229"/>
      <c r="CSJ195" s="229"/>
      <c r="CSK195" s="229"/>
      <c r="CSL195" s="229"/>
      <c r="CSM195" s="229"/>
      <c r="CSN195" s="229"/>
      <c r="CSO195" s="229"/>
      <c r="CSP195" s="229"/>
      <c r="CSQ195" s="229"/>
      <c r="CSR195" s="229"/>
      <c r="CSS195" s="229"/>
      <c r="CST195" s="229"/>
      <c r="CSU195" s="229"/>
      <c r="CSV195" s="229"/>
      <c r="CSW195" s="229"/>
      <c r="CSX195" s="229"/>
      <c r="CSY195" s="229"/>
      <c r="CSZ195" s="229"/>
      <c r="CTA195" s="229"/>
      <c r="CTB195" s="229"/>
      <c r="CTC195" s="229"/>
      <c r="CTD195" s="229"/>
      <c r="CTE195" s="229"/>
      <c r="CTF195" s="229"/>
      <c r="CTG195" s="229"/>
      <c r="CTH195" s="229"/>
      <c r="CTI195" s="229"/>
      <c r="CTJ195" s="229"/>
      <c r="CTK195" s="229"/>
      <c r="CTL195" s="229"/>
      <c r="CTM195" s="229"/>
      <c r="CTN195" s="229"/>
      <c r="CTO195" s="229"/>
      <c r="CTP195" s="229"/>
      <c r="CTQ195" s="229"/>
      <c r="CTR195" s="229"/>
      <c r="CTS195" s="229"/>
      <c r="CTT195" s="229"/>
      <c r="CTU195" s="229"/>
      <c r="CTV195" s="229"/>
      <c r="CTW195" s="229"/>
      <c r="CTX195" s="229"/>
      <c r="CTY195" s="229"/>
      <c r="CTZ195" s="229"/>
      <c r="CUA195" s="229"/>
    </row>
    <row r="196" spans="1:2575" s="224" customFormat="1" ht="108.75" hidden="1" customHeight="1">
      <c r="A196" s="247"/>
      <c r="B196" s="248"/>
      <c r="C196" s="249"/>
      <c r="D196" s="250"/>
      <c r="E196" s="274"/>
      <c r="F196" s="252"/>
      <c r="G196" s="249"/>
      <c r="H196" s="256"/>
      <c r="I196" s="269"/>
      <c r="J196" s="270"/>
      <c r="K196" s="252"/>
      <c r="L196" s="252"/>
      <c r="N196" s="229"/>
      <c r="O196" s="229"/>
      <c r="P196" s="229"/>
      <c r="Q196" s="229"/>
      <c r="R196" s="229"/>
      <c r="S196" s="229"/>
      <c r="T196" s="229"/>
      <c r="U196" s="229"/>
      <c r="V196" s="229"/>
      <c r="W196" s="229"/>
      <c r="X196" s="229"/>
      <c r="Y196" s="229"/>
      <c r="Z196" s="229"/>
      <c r="AA196" s="229"/>
      <c r="AB196" s="229"/>
      <c r="AC196" s="229"/>
      <c r="AD196" s="229"/>
      <c r="AE196" s="229"/>
      <c r="AF196" s="229"/>
      <c r="AG196" s="229"/>
      <c r="AH196" s="229"/>
      <c r="AI196" s="229"/>
      <c r="AJ196" s="229"/>
      <c r="AK196" s="229"/>
      <c r="AL196" s="229"/>
      <c r="AM196" s="229"/>
      <c r="AN196" s="229"/>
      <c r="AO196" s="229"/>
      <c r="AP196" s="229"/>
      <c r="AQ196" s="229"/>
      <c r="AR196" s="229"/>
      <c r="AS196" s="229"/>
      <c r="AT196" s="229"/>
      <c r="AU196" s="229"/>
      <c r="AV196" s="229"/>
      <c r="AW196" s="229"/>
      <c r="AX196" s="229"/>
      <c r="AY196" s="229"/>
      <c r="AZ196" s="229"/>
      <c r="BA196" s="229"/>
      <c r="BB196" s="229"/>
      <c r="BC196" s="229"/>
      <c r="BD196" s="229"/>
      <c r="BE196" s="229"/>
      <c r="BF196" s="229"/>
      <c r="BG196" s="229"/>
      <c r="BH196" s="229"/>
      <c r="BI196" s="229"/>
      <c r="BJ196" s="229"/>
      <c r="BK196" s="229"/>
      <c r="BL196" s="229"/>
      <c r="BM196" s="229"/>
      <c r="BN196" s="229"/>
      <c r="BO196" s="229"/>
      <c r="BP196" s="229"/>
      <c r="BQ196" s="229"/>
      <c r="BR196" s="229"/>
      <c r="BS196" s="229"/>
      <c r="BT196" s="229"/>
      <c r="BU196" s="229"/>
      <c r="BV196" s="229"/>
      <c r="BW196" s="229"/>
      <c r="BX196" s="229"/>
      <c r="BY196" s="229"/>
      <c r="BZ196" s="229"/>
      <c r="CA196" s="229"/>
      <c r="CB196" s="229"/>
      <c r="CC196" s="229"/>
      <c r="CD196" s="229"/>
      <c r="CE196" s="229"/>
      <c r="CF196" s="229"/>
      <c r="CG196" s="229"/>
      <c r="CH196" s="229"/>
      <c r="CI196" s="229"/>
      <c r="CJ196" s="229"/>
      <c r="CK196" s="229"/>
      <c r="CL196" s="229"/>
      <c r="CM196" s="229"/>
      <c r="CN196" s="229"/>
      <c r="CO196" s="229"/>
      <c r="CP196" s="229"/>
      <c r="CQ196" s="229"/>
      <c r="CR196" s="229"/>
      <c r="CS196" s="229"/>
      <c r="CT196" s="229"/>
      <c r="CU196" s="229"/>
      <c r="CV196" s="229"/>
      <c r="CW196" s="229"/>
      <c r="CX196" s="229"/>
      <c r="CY196" s="229"/>
      <c r="CZ196" s="229"/>
      <c r="DA196" s="229"/>
      <c r="DB196" s="229"/>
      <c r="DC196" s="229"/>
      <c r="DD196" s="229"/>
      <c r="DE196" s="229"/>
      <c r="DF196" s="229"/>
      <c r="DG196" s="229"/>
      <c r="DH196" s="229"/>
      <c r="DI196" s="229"/>
      <c r="DJ196" s="229"/>
      <c r="DK196" s="229"/>
      <c r="DL196" s="229"/>
      <c r="DM196" s="229"/>
      <c r="DN196" s="229"/>
      <c r="DO196" s="229"/>
      <c r="DP196" s="229"/>
      <c r="DQ196" s="229"/>
      <c r="DR196" s="229"/>
      <c r="DS196" s="229"/>
      <c r="DT196" s="229"/>
      <c r="DU196" s="229"/>
      <c r="DV196" s="229"/>
      <c r="DW196" s="229"/>
      <c r="DX196" s="229"/>
      <c r="DY196" s="229"/>
      <c r="DZ196" s="229"/>
      <c r="EA196" s="229"/>
      <c r="EB196" s="229"/>
      <c r="EC196" s="229"/>
      <c r="ED196" s="229"/>
      <c r="EE196" s="229"/>
      <c r="EF196" s="229"/>
      <c r="EG196" s="229"/>
      <c r="EH196" s="229"/>
      <c r="EI196" s="229"/>
      <c r="EJ196" s="229"/>
      <c r="EK196" s="229"/>
      <c r="EL196" s="229"/>
      <c r="EM196" s="229"/>
      <c r="EN196" s="229"/>
      <c r="EO196" s="229"/>
      <c r="EP196" s="229"/>
      <c r="EQ196" s="229"/>
      <c r="ER196" s="229"/>
      <c r="ES196" s="229"/>
      <c r="ET196" s="229"/>
      <c r="EU196" s="229"/>
      <c r="EV196" s="229"/>
      <c r="EW196" s="229"/>
      <c r="EX196" s="229"/>
      <c r="EY196" s="229"/>
      <c r="EZ196" s="229"/>
      <c r="FA196" s="229"/>
      <c r="FB196" s="229"/>
      <c r="FC196" s="229"/>
      <c r="FD196" s="229"/>
      <c r="FE196" s="229"/>
      <c r="FF196" s="229"/>
      <c r="FG196" s="229"/>
      <c r="FH196" s="229"/>
      <c r="FI196" s="229"/>
      <c r="FJ196" s="229"/>
      <c r="FK196" s="229"/>
      <c r="FL196" s="229"/>
      <c r="FM196" s="229"/>
      <c r="FN196" s="229"/>
      <c r="FO196" s="229"/>
      <c r="FP196" s="229"/>
      <c r="FQ196" s="229"/>
      <c r="FR196" s="229"/>
      <c r="FS196" s="229"/>
      <c r="FT196" s="229"/>
      <c r="FU196" s="229"/>
      <c r="FV196" s="229"/>
      <c r="FW196" s="229"/>
      <c r="FX196" s="229"/>
      <c r="FY196" s="229"/>
      <c r="FZ196" s="229"/>
      <c r="GA196" s="229"/>
      <c r="GB196" s="229"/>
      <c r="GC196" s="229"/>
      <c r="GD196" s="229"/>
      <c r="GE196" s="229"/>
      <c r="GF196" s="229"/>
      <c r="GG196" s="229"/>
      <c r="GH196" s="229"/>
      <c r="GI196" s="229"/>
      <c r="GJ196" s="229"/>
      <c r="GK196" s="229"/>
      <c r="GL196" s="229"/>
      <c r="GM196" s="229"/>
      <c r="GN196" s="229"/>
      <c r="GO196" s="229"/>
      <c r="GP196" s="229"/>
      <c r="GQ196" s="229"/>
      <c r="GR196" s="229"/>
      <c r="GS196" s="229"/>
      <c r="GT196" s="229"/>
      <c r="GU196" s="229"/>
      <c r="GV196" s="229"/>
      <c r="GW196" s="229"/>
      <c r="GX196" s="229"/>
      <c r="GY196" s="229"/>
      <c r="GZ196" s="229"/>
      <c r="HA196" s="229"/>
      <c r="HB196" s="229"/>
      <c r="HC196" s="229"/>
      <c r="HD196" s="229"/>
      <c r="HE196" s="229"/>
      <c r="HF196" s="229"/>
      <c r="HG196" s="229"/>
      <c r="HH196" s="229"/>
      <c r="HI196" s="229"/>
      <c r="HJ196" s="229"/>
      <c r="HK196" s="229"/>
      <c r="HL196" s="229"/>
      <c r="HM196" s="229"/>
      <c r="HN196" s="229"/>
      <c r="HO196" s="229"/>
      <c r="HP196" s="229"/>
      <c r="HQ196" s="229"/>
      <c r="HR196" s="229"/>
      <c r="HS196" s="229"/>
      <c r="HT196" s="229"/>
      <c r="HU196" s="229"/>
      <c r="HV196" s="229"/>
      <c r="HW196" s="229"/>
      <c r="HX196" s="229"/>
      <c r="HY196" s="229"/>
      <c r="HZ196" s="229"/>
      <c r="IA196" s="229"/>
      <c r="IB196" s="229"/>
      <c r="IC196" s="229"/>
      <c r="ID196" s="229"/>
      <c r="IE196" s="229"/>
      <c r="IF196" s="229"/>
      <c r="IG196" s="229"/>
      <c r="IH196" s="229"/>
      <c r="II196" s="229"/>
      <c r="IJ196" s="229"/>
      <c r="IK196" s="229"/>
      <c r="IL196" s="229"/>
      <c r="IM196" s="229"/>
      <c r="IN196" s="229"/>
      <c r="IO196" s="229"/>
      <c r="IP196" s="229"/>
      <c r="IQ196" s="229"/>
      <c r="IR196" s="229"/>
      <c r="IS196" s="229"/>
      <c r="IT196" s="229"/>
      <c r="IU196" s="229"/>
      <c r="IV196" s="229"/>
      <c r="IW196" s="229"/>
      <c r="IX196" s="229"/>
      <c r="IY196" s="229"/>
      <c r="IZ196" s="229"/>
      <c r="JA196" s="229"/>
      <c r="JB196" s="229"/>
      <c r="JC196" s="229"/>
      <c r="JD196" s="229"/>
      <c r="JE196" s="229"/>
      <c r="JF196" s="229"/>
      <c r="JG196" s="229"/>
      <c r="JH196" s="229"/>
      <c r="JI196" s="229"/>
      <c r="JJ196" s="229"/>
      <c r="JK196" s="229"/>
      <c r="JL196" s="229"/>
      <c r="JM196" s="229"/>
      <c r="JN196" s="229"/>
      <c r="JO196" s="229"/>
      <c r="JP196" s="229"/>
      <c r="JQ196" s="229"/>
      <c r="JR196" s="229"/>
      <c r="JS196" s="229"/>
      <c r="JT196" s="229"/>
      <c r="JU196" s="229"/>
      <c r="JV196" s="229"/>
      <c r="JW196" s="229"/>
      <c r="JX196" s="229"/>
      <c r="JY196" s="229"/>
      <c r="JZ196" s="229"/>
      <c r="KA196" s="229"/>
      <c r="KB196" s="229"/>
      <c r="KC196" s="229"/>
      <c r="KD196" s="229"/>
      <c r="KE196" s="229"/>
      <c r="KF196" s="229"/>
      <c r="KG196" s="229"/>
      <c r="KH196" s="229"/>
      <c r="KI196" s="229"/>
      <c r="KJ196" s="229"/>
      <c r="KK196" s="229"/>
      <c r="KL196" s="229"/>
      <c r="KM196" s="229"/>
      <c r="KN196" s="229"/>
      <c r="KO196" s="229"/>
      <c r="KP196" s="229"/>
      <c r="KQ196" s="229"/>
      <c r="KR196" s="229"/>
      <c r="KS196" s="229"/>
      <c r="KT196" s="229"/>
      <c r="KU196" s="229"/>
      <c r="KV196" s="229"/>
      <c r="KW196" s="229"/>
      <c r="KX196" s="229"/>
      <c r="KY196" s="229"/>
      <c r="KZ196" s="229"/>
      <c r="LA196" s="229"/>
      <c r="LB196" s="229"/>
      <c r="LC196" s="229"/>
      <c r="LD196" s="229"/>
      <c r="LE196" s="229"/>
      <c r="LF196" s="229"/>
      <c r="LG196" s="229"/>
      <c r="LH196" s="229"/>
      <c r="LI196" s="229"/>
      <c r="LJ196" s="229"/>
      <c r="LK196" s="229"/>
      <c r="LL196" s="229"/>
      <c r="LM196" s="229"/>
      <c r="LN196" s="229"/>
      <c r="LO196" s="229"/>
      <c r="LP196" s="229"/>
      <c r="LQ196" s="229"/>
      <c r="LR196" s="229"/>
      <c r="LS196" s="229"/>
      <c r="LT196" s="229"/>
      <c r="LU196" s="229"/>
      <c r="LV196" s="229"/>
      <c r="LW196" s="229"/>
      <c r="LX196" s="229"/>
      <c r="LY196" s="229"/>
      <c r="LZ196" s="229"/>
      <c r="MA196" s="229"/>
      <c r="MB196" s="229"/>
      <c r="MC196" s="229"/>
      <c r="MD196" s="229"/>
      <c r="ME196" s="229"/>
      <c r="MF196" s="229"/>
      <c r="MG196" s="229"/>
      <c r="MH196" s="229"/>
      <c r="MI196" s="229"/>
      <c r="MJ196" s="229"/>
      <c r="MK196" s="229"/>
      <c r="ML196" s="229"/>
      <c r="MM196" s="229"/>
      <c r="MN196" s="229"/>
      <c r="MO196" s="229"/>
      <c r="MP196" s="229"/>
      <c r="MQ196" s="229"/>
      <c r="MR196" s="229"/>
      <c r="MS196" s="229"/>
      <c r="MT196" s="229"/>
      <c r="MU196" s="229"/>
      <c r="MV196" s="229"/>
      <c r="MW196" s="229"/>
      <c r="MX196" s="229"/>
      <c r="MY196" s="229"/>
      <c r="MZ196" s="229"/>
      <c r="NA196" s="229"/>
      <c r="NB196" s="229"/>
      <c r="NC196" s="229"/>
      <c r="ND196" s="229"/>
      <c r="NE196" s="229"/>
      <c r="NF196" s="229"/>
      <c r="NG196" s="229"/>
      <c r="NH196" s="229"/>
      <c r="NI196" s="229"/>
      <c r="NJ196" s="229"/>
      <c r="NK196" s="229"/>
      <c r="NL196" s="229"/>
      <c r="NM196" s="229"/>
      <c r="NN196" s="229"/>
      <c r="NO196" s="229"/>
      <c r="NP196" s="229"/>
      <c r="NQ196" s="229"/>
      <c r="NR196" s="229"/>
      <c r="NS196" s="229"/>
      <c r="NT196" s="229"/>
      <c r="NU196" s="229"/>
      <c r="NV196" s="229"/>
      <c r="NW196" s="229"/>
      <c r="NX196" s="229"/>
      <c r="NY196" s="229"/>
      <c r="NZ196" s="229"/>
      <c r="OA196" s="229"/>
      <c r="OB196" s="229"/>
      <c r="OC196" s="229"/>
      <c r="OD196" s="229"/>
      <c r="OE196" s="229"/>
      <c r="OF196" s="229"/>
      <c r="OG196" s="229"/>
      <c r="OH196" s="229"/>
      <c r="OI196" s="229"/>
      <c r="OJ196" s="229"/>
      <c r="OK196" s="229"/>
      <c r="OL196" s="229"/>
      <c r="OM196" s="229"/>
      <c r="ON196" s="229"/>
      <c r="OO196" s="229"/>
      <c r="OP196" s="229"/>
      <c r="OQ196" s="229"/>
      <c r="OR196" s="229"/>
      <c r="OS196" s="229"/>
      <c r="OT196" s="229"/>
      <c r="OU196" s="229"/>
      <c r="OV196" s="229"/>
      <c r="OW196" s="229"/>
      <c r="OX196" s="229"/>
      <c r="OY196" s="229"/>
      <c r="OZ196" s="229"/>
      <c r="PA196" s="229"/>
      <c r="PB196" s="229"/>
      <c r="PC196" s="229"/>
      <c r="PD196" s="229"/>
      <c r="PE196" s="229"/>
      <c r="PF196" s="229"/>
      <c r="PG196" s="229"/>
      <c r="PH196" s="229"/>
      <c r="PI196" s="229"/>
      <c r="PJ196" s="229"/>
      <c r="PK196" s="229"/>
      <c r="PL196" s="229"/>
      <c r="PM196" s="229"/>
      <c r="PN196" s="229"/>
      <c r="PO196" s="229"/>
      <c r="PP196" s="229"/>
      <c r="PQ196" s="229"/>
      <c r="PR196" s="229"/>
      <c r="PS196" s="229"/>
      <c r="PT196" s="229"/>
      <c r="PU196" s="229"/>
      <c r="PV196" s="229"/>
      <c r="PW196" s="229"/>
      <c r="PX196" s="229"/>
      <c r="PY196" s="229"/>
      <c r="PZ196" s="229"/>
      <c r="QA196" s="229"/>
      <c r="QB196" s="229"/>
      <c r="QC196" s="229"/>
      <c r="QD196" s="229"/>
      <c r="QE196" s="229"/>
      <c r="QF196" s="229"/>
      <c r="QG196" s="229"/>
      <c r="QH196" s="229"/>
      <c r="QI196" s="229"/>
      <c r="QJ196" s="229"/>
      <c r="QK196" s="229"/>
      <c r="QL196" s="229"/>
      <c r="QM196" s="229"/>
      <c r="QN196" s="229"/>
      <c r="QO196" s="229"/>
      <c r="QP196" s="229"/>
      <c r="QQ196" s="229"/>
      <c r="QR196" s="229"/>
      <c r="QS196" s="229"/>
      <c r="QT196" s="229"/>
      <c r="QU196" s="229"/>
      <c r="QV196" s="229"/>
      <c r="QW196" s="229"/>
      <c r="QX196" s="229"/>
      <c r="QY196" s="229"/>
      <c r="QZ196" s="229"/>
      <c r="RA196" s="229"/>
      <c r="RB196" s="229"/>
      <c r="RC196" s="229"/>
      <c r="RD196" s="229"/>
      <c r="RE196" s="229"/>
      <c r="RF196" s="229"/>
      <c r="RG196" s="229"/>
      <c r="RH196" s="229"/>
      <c r="RI196" s="229"/>
      <c r="RJ196" s="229"/>
      <c r="RK196" s="229"/>
      <c r="RL196" s="229"/>
      <c r="RM196" s="229"/>
      <c r="RN196" s="229"/>
      <c r="RO196" s="229"/>
      <c r="RP196" s="229"/>
      <c r="RQ196" s="229"/>
      <c r="RR196" s="229"/>
      <c r="RS196" s="229"/>
      <c r="RT196" s="229"/>
      <c r="RU196" s="229"/>
      <c r="RV196" s="229"/>
      <c r="RW196" s="229"/>
      <c r="RX196" s="229"/>
      <c r="RY196" s="229"/>
      <c r="RZ196" s="229"/>
      <c r="SA196" s="229"/>
      <c r="SB196" s="229"/>
      <c r="SC196" s="229"/>
      <c r="SD196" s="229"/>
      <c r="SE196" s="229"/>
      <c r="SF196" s="229"/>
      <c r="SG196" s="229"/>
      <c r="SH196" s="229"/>
      <c r="SI196" s="229"/>
      <c r="SJ196" s="229"/>
      <c r="SK196" s="229"/>
      <c r="SL196" s="229"/>
      <c r="SM196" s="229"/>
      <c r="SN196" s="229"/>
      <c r="SO196" s="229"/>
      <c r="SP196" s="229"/>
      <c r="SQ196" s="229"/>
      <c r="SR196" s="229"/>
      <c r="SS196" s="229"/>
      <c r="ST196" s="229"/>
      <c r="SU196" s="229"/>
      <c r="SV196" s="229"/>
      <c r="SW196" s="229"/>
      <c r="SX196" s="229"/>
      <c r="SY196" s="229"/>
      <c r="SZ196" s="229"/>
      <c r="TA196" s="229"/>
      <c r="TB196" s="229"/>
      <c r="TC196" s="229"/>
      <c r="TD196" s="229"/>
      <c r="TE196" s="229"/>
      <c r="TF196" s="229"/>
      <c r="TG196" s="229"/>
      <c r="TH196" s="229"/>
      <c r="TI196" s="229"/>
      <c r="TJ196" s="229"/>
      <c r="TK196" s="229"/>
      <c r="TL196" s="229"/>
      <c r="TM196" s="229"/>
      <c r="TN196" s="229"/>
      <c r="TO196" s="229"/>
      <c r="TP196" s="229"/>
      <c r="TQ196" s="229"/>
      <c r="TR196" s="229"/>
      <c r="TS196" s="229"/>
      <c r="TT196" s="229"/>
      <c r="TU196" s="229"/>
      <c r="TV196" s="229"/>
      <c r="TW196" s="229"/>
      <c r="TX196" s="229"/>
      <c r="TY196" s="229"/>
      <c r="TZ196" s="229"/>
      <c r="UA196" s="229"/>
      <c r="UB196" s="229"/>
      <c r="UC196" s="229"/>
      <c r="UD196" s="229"/>
      <c r="UE196" s="229"/>
      <c r="UF196" s="229"/>
      <c r="UG196" s="229"/>
      <c r="UH196" s="229"/>
      <c r="UI196" s="229"/>
      <c r="UJ196" s="229"/>
      <c r="UK196" s="229"/>
      <c r="UL196" s="229"/>
      <c r="UM196" s="229"/>
      <c r="UN196" s="229"/>
      <c r="UO196" s="229"/>
      <c r="UP196" s="229"/>
      <c r="UQ196" s="229"/>
      <c r="UR196" s="229"/>
      <c r="US196" s="229"/>
      <c r="UT196" s="229"/>
      <c r="UU196" s="229"/>
      <c r="UV196" s="229"/>
      <c r="UW196" s="229"/>
      <c r="UX196" s="229"/>
      <c r="UY196" s="229"/>
      <c r="UZ196" s="229"/>
      <c r="VA196" s="229"/>
      <c r="VB196" s="229"/>
      <c r="VC196" s="229"/>
      <c r="VD196" s="229"/>
      <c r="VE196" s="229"/>
      <c r="VF196" s="229"/>
      <c r="VG196" s="229"/>
      <c r="VH196" s="229"/>
      <c r="VI196" s="229"/>
      <c r="VJ196" s="229"/>
      <c r="VK196" s="229"/>
      <c r="VL196" s="229"/>
      <c r="VM196" s="229"/>
      <c r="VN196" s="229"/>
      <c r="VO196" s="229"/>
      <c r="VP196" s="229"/>
      <c r="VQ196" s="229"/>
      <c r="VR196" s="229"/>
      <c r="VS196" s="229"/>
      <c r="VT196" s="229"/>
      <c r="VU196" s="229"/>
      <c r="VV196" s="229"/>
      <c r="VW196" s="229"/>
      <c r="VX196" s="229"/>
      <c r="VY196" s="229"/>
      <c r="VZ196" s="229"/>
      <c r="WA196" s="229"/>
      <c r="WB196" s="229"/>
      <c r="WC196" s="229"/>
      <c r="WD196" s="229"/>
      <c r="WE196" s="229"/>
      <c r="WF196" s="229"/>
      <c r="WG196" s="229"/>
      <c r="WH196" s="229"/>
      <c r="WI196" s="229"/>
      <c r="WJ196" s="229"/>
      <c r="WK196" s="229"/>
      <c r="WL196" s="229"/>
      <c r="WM196" s="229"/>
      <c r="WN196" s="229"/>
      <c r="WO196" s="229"/>
      <c r="WP196" s="229"/>
      <c r="WQ196" s="229"/>
      <c r="WR196" s="229"/>
      <c r="WS196" s="229"/>
      <c r="WT196" s="229"/>
      <c r="WU196" s="229"/>
      <c r="WV196" s="229"/>
      <c r="WW196" s="229"/>
      <c r="WX196" s="229"/>
      <c r="WY196" s="229"/>
      <c r="WZ196" s="229"/>
      <c r="XA196" s="229"/>
      <c r="XB196" s="229"/>
      <c r="XC196" s="229"/>
      <c r="XD196" s="229"/>
      <c r="XE196" s="229"/>
      <c r="XF196" s="229"/>
      <c r="XG196" s="229"/>
      <c r="XH196" s="229"/>
      <c r="XI196" s="229"/>
      <c r="XJ196" s="229"/>
      <c r="XK196" s="229"/>
      <c r="XL196" s="229"/>
      <c r="XM196" s="229"/>
      <c r="XN196" s="229"/>
      <c r="XO196" s="229"/>
      <c r="XP196" s="229"/>
      <c r="XQ196" s="229"/>
      <c r="XR196" s="229"/>
      <c r="XS196" s="229"/>
      <c r="XT196" s="229"/>
      <c r="XU196" s="229"/>
      <c r="XV196" s="229"/>
      <c r="XW196" s="229"/>
      <c r="XX196" s="229"/>
      <c r="XY196" s="229"/>
      <c r="XZ196" s="229"/>
      <c r="YA196" s="229"/>
      <c r="YB196" s="229"/>
      <c r="YC196" s="229"/>
      <c r="YD196" s="229"/>
      <c r="YE196" s="229"/>
      <c r="YF196" s="229"/>
      <c r="YG196" s="229"/>
      <c r="YH196" s="229"/>
      <c r="YI196" s="229"/>
      <c r="YJ196" s="229"/>
      <c r="YK196" s="229"/>
      <c r="YL196" s="229"/>
      <c r="YM196" s="229"/>
      <c r="YN196" s="229"/>
      <c r="YO196" s="229"/>
      <c r="YP196" s="229"/>
      <c r="YQ196" s="229"/>
      <c r="YR196" s="229"/>
      <c r="YS196" s="229"/>
      <c r="YT196" s="229"/>
      <c r="YU196" s="229"/>
      <c r="YV196" s="229"/>
      <c r="YW196" s="229"/>
      <c r="YX196" s="229"/>
      <c r="YY196" s="229"/>
      <c r="YZ196" s="229"/>
      <c r="ZA196" s="229"/>
      <c r="ZB196" s="229"/>
      <c r="ZC196" s="229"/>
      <c r="ZD196" s="229"/>
      <c r="ZE196" s="229"/>
      <c r="ZF196" s="229"/>
      <c r="ZG196" s="229"/>
      <c r="ZH196" s="229"/>
      <c r="ZI196" s="229"/>
      <c r="ZJ196" s="229"/>
      <c r="ZK196" s="229"/>
      <c r="ZL196" s="229"/>
      <c r="ZM196" s="229"/>
      <c r="ZN196" s="229"/>
      <c r="ZO196" s="229"/>
      <c r="ZP196" s="229"/>
      <c r="ZQ196" s="229"/>
      <c r="ZR196" s="229"/>
      <c r="ZS196" s="229"/>
      <c r="ZT196" s="229"/>
      <c r="ZU196" s="229"/>
      <c r="ZV196" s="229"/>
      <c r="ZW196" s="229"/>
      <c r="ZX196" s="229"/>
      <c r="ZY196" s="229"/>
      <c r="ZZ196" s="229"/>
      <c r="AAA196" s="229"/>
      <c r="AAB196" s="229"/>
      <c r="AAC196" s="229"/>
      <c r="AAD196" s="229"/>
      <c r="AAE196" s="229"/>
      <c r="AAF196" s="229"/>
      <c r="AAG196" s="229"/>
      <c r="AAH196" s="229"/>
      <c r="AAI196" s="229"/>
      <c r="AAJ196" s="229"/>
      <c r="AAK196" s="229"/>
      <c r="AAL196" s="229"/>
      <c r="AAM196" s="229"/>
      <c r="AAN196" s="229"/>
      <c r="AAO196" s="229"/>
      <c r="AAP196" s="229"/>
      <c r="AAQ196" s="229"/>
      <c r="AAR196" s="229"/>
      <c r="AAS196" s="229"/>
      <c r="AAT196" s="229"/>
      <c r="AAU196" s="229"/>
      <c r="AAV196" s="229"/>
      <c r="AAW196" s="229"/>
      <c r="AAX196" s="229"/>
      <c r="AAY196" s="229"/>
      <c r="AAZ196" s="229"/>
      <c r="ABA196" s="229"/>
      <c r="ABB196" s="229"/>
      <c r="ABC196" s="229"/>
      <c r="ABD196" s="229"/>
      <c r="ABE196" s="229"/>
      <c r="ABF196" s="229"/>
      <c r="ABG196" s="229"/>
      <c r="ABH196" s="229"/>
      <c r="ABI196" s="229"/>
      <c r="ABJ196" s="229"/>
      <c r="ABK196" s="229"/>
      <c r="ABL196" s="229"/>
      <c r="ABM196" s="229"/>
      <c r="ABN196" s="229"/>
      <c r="ABO196" s="229"/>
      <c r="ABP196" s="229"/>
      <c r="ABQ196" s="229"/>
      <c r="ABR196" s="229"/>
      <c r="ABS196" s="229"/>
      <c r="ABT196" s="229"/>
      <c r="ABU196" s="229"/>
      <c r="ABV196" s="229"/>
      <c r="ABW196" s="229"/>
      <c r="ABX196" s="229"/>
      <c r="ABY196" s="229"/>
      <c r="ABZ196" s="229"/>
      <c r="ACA196" s="229"/>
      <c r="ACB196" s="229"/>
      <c r="ACC196" s="229"/>
      <c r="ACD196" s="229"/>
      <c r="ACE196" s="229"/>
      <c r="ACF196" s="229"/>
      <c r="ACG196" s="229"/>
      <c r="ACH196" s="229"/>
      <c r="ACI196" s="229"/>
      <c r="ACJ196" s="229"/>
      <c r="ACK196" s="229"/>
      <c r="ACL196" s="229"/>
      <c r="ACM196" s="229"/>
      <c r="ACN196" s="229"/>
      <c r="ACO196" s="229"/>
      <c r="ACP196" s="229"/>
      <c r="ACQ196" s="229"/>
      <c r="ACR196" s="229"/>
      <c r="ACS196" s="229"/>
      <c r="ACT196" s="229"/>
      <c r="ACU196" s="229"/>
      <c r="ACV196" s="229"/>
      <c r="ACW196" s="229"/>
      <c r="ACX196" s="229"/>
      <c r="ACY196" s="229"/>
      <c r="ACZ196" s="229"/>
      <c r="ADA196" s="229"/>
      <c r="ADB196" s="229"/>
      <c r="ADC196" s="229"/>
      <c r="ADD196" s="229"/>
      <c r="ADE196" s="229"/>
      <c r="ADF196" s="229"/>
      <c r="ADG196" s="229"/>
      <c r="ADH196" s="229"/>
      <c r="ADI196" s="229"/>
      <c r="ADJ196" s="229"/>
      <c r="ADK196" s="229"/>
      <c r="ADL196" s="229"/>
      <c r="ADM196" s="229"/>
      <c r="ADN196" s="229"/>
      <c r="ADO196" s="229"/>
      <c r="ADP196" s="229"/>
      <c r="ADQ196" s="229"/>
      <c r="ADR196" s="229"/>
      <c r="ADS196" s="229"/>
      <c r="ADT196" s="229"/>
      <c r="ADU196" s="229"/>
      <c r="ADV196" s="229"/>
      <c r="ADW196" s="229"/>
      <c r="ADX196" s="229"/>
      <c r="ADY196" s="229"/>
      <c r="ADZ196" s="229"/>
      <c r="AEA196" s="229"/>
      <c r="AEB196" s="229"/>
      <c r="AEC196" s="229"/>
      <c r="AED196" s="229"/>
      <c r="AEE196" s="229"/>
      <c r="AEF196" s="229"/>
      <c r="AEG196" s="229"/>
      <c r="AEH196" s="229"/>
      <c r="AEI196" s="229"/>
      <c r="AEJ196" s="229"/>
      <c r="AEK196" s="229"/>
      <c r="AEL196" s="229"/>
      <c r="AEM196" s="229"/>
      <c r="AEN196" s="229"/>
      <c r="AEO196" s="229"/>
      <c r="AEP196" s="229"/>
      <c r="AEQ196" s="229"/>
      <c r="AER196" s="229"/>
      <c r="AES196" s="229"/>
      <c r="AET196" s="229"/>
      <c r="AEU196" s="229"/>
      <c r="AEV196" s="229"/>
      <c r="AEW196" s="229"/>
      <c r="AEX196" s="229"/>
      <c r="AEY196" s="229"/>
      <c r="AEZ196" s="229"/>
      <c r="AFA196" s="229"/>
      <c r="AFB196" s="229"/>
      <c r="AFC196" s="229"/>
      <c r="AFD196" s="229"/>
      <c r="AFE196" s="229"/>
      <c r="AFF196" s="229"/>
      <c r="AFG196" s="229"/>
      <c r="AFH196" s="229"/>
      <c r="AFI196" s="229"/>
      <c r="AFJ196" s="229"/>
      <c r="AFK196" s="229"/>
      <c r="AFL196" s="229"/>
      <c r="AFM196" s="229"/>
      <c r="AFN196" s="229"/>
      <c r="AFO196" s="229"/>
      <c r="AFP196" s="229"/>
      <c r="AFQ196" s="229"/>
      <c r="AFR196" s="229"/>
      <c r="AFS196" s="229"/>
      <c r="AFT196" s="229"/>
      <c r="AFU196" s="229"/>
      <c r="AFV196" s="229"/>
      <c r="AFW196" s="229"/>
      <c r="AFX196" s="229"/>
      <c r="AFY196" s="229"/>
      <c r="AFZ196" s="229"/>
      <c r="AGA196" s="229"/>
      <c r="AGB196" s="229"/>
      <c r="AGC196" s="229"/>
      <c r="AGD196" s="229"/>
      <c r="AGE196" s="229"/>
      <c r="AGF196" s="229"/>
      <c r="AGG196" s="229"/>
      <c r="AGH196" s="229"/>
      <c r="AGI196" s="229"/>
      <c r="AGJ196" s="229"/>
      <c r="AGK196" s="229"/>
      <c r="AGL196" s="229"/>
      <c r="AGM196" s="229"/>
      <c r="AGN196" s="229"/>
      <c r="AGO196" s="229"/>
      <c r="AGP196" s="229"/>
      <c r="AGQ196" s="229"/>
      <c r="AGR196" s="229"/>
      <c r="AGS196" s="229"/>
      <c r="AGT196" s="229"/>
      <c r="AGU196" s="229"/>
      <c r="AGV196" s="229"/>
      <c r="AGW196" s="229"/>
      <c r="AGX196" s="229"/>
      <c r="AGY196" s="229"/>
      <c r="AGZ196" s="229"/>
      <c r="AHA196" s="229"/>
      <c r="AHB196" s="229"/>
      <c r="AHC196" s="229"/>
      <c r="AHD196" s="229"/>
      <c r="AHE196" s="229"/>
      <c r="AHF196" s="229"/>
      <c r="AHG196" s="229"/>
      <c r="AHH196" s="229"/>
      <c r="AHI196" s="229"/>
      <c r="AHJ196" s="229"/>
      <c r="AHK196" s="229"/>
      <c r="AHL196" s="229"/>
      <c r="AHM196" s="229"/>
      <c r="AHN196" s="229"/>
      <c r="AHO196" s="229"/>
      <c r="AHP196" s="229"/>
      <c r="AHQ196" s="229"/>
      <c r="AHR196" s="229"/>
      <c r="AHS196" s="229"/>
      <c r="AHT196" s="229"/>
      <c r="AHU196" s="229"/>
      <c r="AHV196" s="229"/>
      <c r="AHW196" s="229"/>
      <c r="AHX196" s="229"/>
      <c r="AHY196" s="229"/>
      <c r="AHZ196" s="229"/>
      <c r="AIA196" s="229"/>
      <c r="AIB196" s="229"/>
      <c r="AIC196" s="229"/>
      <c r="AID196" s="229"/>
      <c r="AIE196" s="229"/>
      <c r="AIF196" s="229"/>
      <c r="AIG196" s="229"/>
      <c r="AIH196" s="229"/>
      <c r="AII196" s="229"/>
      <c r="AIJ196" s="229"/>
      <c r="AIK196" s="229"/>
      <c r="AIL196" s="229"/>
      <c r="AIM196" s="229"/>
      <c r="AIN196" s="229"/>
      <c r="AIO196" s="229"/>
      <c r="AIP196" s="229"/>
      <c r="AIQ196" s="229"/>
      <c r="AIR196" s="229"/>
      <c r="AIS196" s="229"/>
      <c r="AIT196" s="229"/>
      <c r="AIU196" s="229"/>
      <c r="AIV196" s="229"/>
      <c r="AIW196" s="229"/>
      <c r="AIX196" s="229"/>
      <c r="AIY196" s="229"/>
      <c r="AIZ196" s="229"/>
      <c r="AJA196" s="229"/>
      <c r="AJB196" s="229"/>
      <c r="AJC196" s="229"/>
      <c r="AJD196" s="229"/>
      <c r="AJE196" s="229"/>
      <c r="AJF196" s="229"/>
      <c r="AJG196" s="229"/>
      <c r="AJH196" s="229"/>
      <c r="AJI196" s="229"/>
      <c r="AJJ196" s="229"/>
      <c r="AJK196" s="229"/>
      <c r="AJL196" s="229"/>
      <c r="AJM196" s="229"/>
      <c r="AJN196" s="229"/>
      <c r="AJO196" s="229"/>
      <c r="AJP196" s="229"/>
      <c r="AJQ196" s="229"/>
      <c r="AJR196" s="229"/>
      <c r="AJS196" s="229"/>
      <c r="AJT196" s="229"/>
      <c r="AJU196" s="229"/>
      <c r="AJV196" s="229"/>
      <c r="AJW196" s="229"/>
      <c r="AJX196" s="229"/>
      <c r="AJY196" s="229"/>
      <c r="AJZ196" s="229"/>
      <c r="AKA196" s="229"/>
      <c r="AKB196" s="229"/>
      <c r="AKC196" s="229"/>
      <c r="AKD196" s="229"/>
      <c r="AKE196" s="229"/>
      <c r="AKF196" s="229"/>
      <c r="AKG196" s="229"/>
      <c r="AKH196" s="229"/>
      <c r="AKI196" s="229"/>
      <c r="AKJ196" s="229"/>
      <c r="AKK196" s="229"/>
      <c r="AKL196" s="229"/>
      <c r="AKM196" s="229"/>
      <c r="AKN196" s="229"/>
      <c r="AKO196" s="229"/>
      <c r="AKP196" s="229"/>
      <c r="AKQ196" s="229"/>
      <c r="AKR196" s="229"/>
      <c r="AKS196" s="229"/>
      <c r="AKT196" s="229"/>
      <c r="AKU196" s="229"/>
      <c r="AKV196" s="229"/>
      <c r="AKW196" s="229"/>
      <c r="AKX196" s="229"/>
      <c r="AKY196" s="229"/>
      <c r="AKZ196" s="229"/>
      <c r="ALA196" s="229"/>
      <c r="ALB196" s="229"/>
      <c r="ALC196" s="229"/>
      <c r="ALD196" s="229"/>
      <c r="ALE196" s="229"/>
      <c r="ALF196" s="229"/>
      <c r="ALG196" s="229"/>
      <c r="ALH196" s="229"/>
      <c r="ALI196" s="229"/>
      <c r="ALJ196" s="229"/>
      <c r="ALK196" s="229"/>
      <c r="ALL196" s="229"/>
      <c r="ALM196" s="229"/>
      <c r="ALN196" s="229"/>
      <c r="ALO196" s="229"/>
      <c r="ALP196" s="229"/>
      <c r="ALQ196" s="229"/>
      <c r="ALR196" s="229"/>
      <c r="ALS196" s="229"/>
      <c r="ALT196" s="229"/>
      <c r="ALU196" s="229"/>
      <c r="ALV196" s="229"/>
      <c r="ALW196" s="229"/>
      <c r="ALX196" s="229"/>
      <c r="ALY196" s="229"/>
      <c r="ALZ196" s="229"/>
      <c r="AMA196" s="229"/>
      <c r="AMB196" s="229"/>
      <c r="AMC196" s="229"/>
      <c r="AMD196" s="229"/>
      <c r="AME196" s="229"/>
      <c r="AMF196" s="229"/>
      <c r="AMG196" s="229"/>
      <c r="AMH196" s="229"/>
      <c r="AMI196" s="229"/>
      <c r="AMJ196" s="229"/>
      <c r="AMK196" s="229"/>
      <c r="AML196" s="229"/>
      <c r="AMM196" s="229"/>
      <c r="AMN196" s="229"/>
      <c r="AMO196" s="229"/>
      <c r="AMP196" s="229"/>
      <c r="AMQ196" s="229"/>
      <c r="AMR196" s="229"/>
      <c r="AMS196" s="229"/>
      <c r="AMT196" s="229"/>
      <c r="AMU196" s="229"/>
      <c r="AMV196" s="229"/>
      <c r="AMW196" s="229"/>
      <c r="AMX196" s="229"/>
      <c r="AMY196" s="229"/>
      <c r="AMZ196" s="229"/>
      <c r="ANA196" s="229"/>
      <c r="ANB196" s="229"/>
      <c r="ANC196" s="229"/>
      <c r="AND196" s="229"/>
      <c r="ANE196" s="229"/>
      <c r="ANF196" s="229"/>
      <c r="ANG196" s="229"/>
      <c r="ANH196" s="229"/>
      <c r="ANI196" s="229"/>
      <c r="ANJ196" s="229"/>
      <c r="ANK196" s="229"/>
      <c r="ANL196" s="229"/>
      <c r="ANM196" s="229"/>
      <c r="ANN196" s="229"/>
      <c r="ANO196" s="229"/>
      <c r="ANP196" s="229"/>
      <c r="ANQ196" s="229"/>
      <c r="ANR196" s="229"/>
      <c r="ANS196" s="229"/>
      <c r="ANT196" s="229"/>
      <c r="ANU196" s="229"/>
      <c r="ANV196" s="229"/>
      <c r="ANW196" s="229"/>
      <c r="ANX196" s="229"/>
      <c r="ANY196" s="229"/>
      <c r="ANZ196" s="229"/>
      <c r="AOA196" s="229"/>
      <c r="AOB196" s="229"/>
      <c r="AOC196" s="229"/>
      <c r="AOD196" s="229"/>
      <c r="AOE196" s="229"/>
      <c r="AOF196" s="229"/>
      <c r="AOG196" s="229"/>
      <c r="AOH196" s="229"/>
      <c r="AOI196" s="229"/>
      <c r="AOJ196" s="229"/>
      <c r="AOK196" s="229"/>
      <c r="AOL196" s="229"/>
      <c r="AOM196" s="229"/>
      <c r="AON196" s="229"/>
      <c r="AOO196" s="229"/>
      <c r="AOP196" s="229"/>
      <c r="AOQ196" s="229"/>
      <c r="AOR196" s="229"/>
      <c r="AOS196" s="229"/>
      <c r="AOT196" s="229"/>
      <c r="AOU196" s="229"/>
      <c r="AOV196" s="229"/>
      <c r="AOW196" s="229"/>
      <c r="AOX196" s="229"/>
      <c r="AOY196" s="229"/>
      <c r="AOZ196" s="229"/>
      <c r="APA196" s="229"/>
      <c r="APB196" s="229"/>
      <c r="APC196" s="229"/>
      <c r="APD196" s="229"/>
      <c r="APE196" s="229"/>
      <c r="APF196" s="229"/>
      <c r="APG196" s="229"/>
      <c r="APH196" s="229"/>
      <c r="API196" s="229"/>
      <c r="APJ196" s="229"/>
      <c r="APK196" s="229"/>
      <c r="APL196" s="229"/>
      <c r="APM196" s="229"/>
      <c r="APN196" s="229"/>
      <c r="APO196" s="229"/>
      <c r="APP196" s="229"/>
      <c r="APQ196" s="229"/>
      <c r="APR196" s="229"/>
      <c r="APS196" s="229"/>
      <c r="APT196" s="229"/>
      <c r="APU196" s="229"/>
      <c r="APV196" s="229"/>
      <c r="APW196" s="229"/>
      <c r="APX196" s="229"/>
      <c r="APY196" s="229"/>
      <c r="APZ196" s="229"/>
      <c r="AQA196" s="229"/>
      <c r="AQB196" s="229"/>
      <c r="AQC196" s="229"/>
      <c r="AQD196" s="229"/>
      <c r="AQE196" s="229"/>
      <c r="AQF196" s="229"/>
      <c r="AQG196" s="229"/>
      <c r="AQH196" s="229"/>
      <c r="AQI196" s="229"/>
      <c r="AQJ196" s="229"/>
      <c r="AQK196" s="229"/>
      <c r="AQL196" s="229"/>
      <c r="AQM196" s="229"/>
      <c r="AQN196" s="229"/>
      <c r="AQO196" s="229"/>
      <c r="AQP196" s="229"/>
      <c r="AQQ196" s="229"/>
      <c r="AQR196" s="229"/>
      <c r="AQS196" s="229"/>
      <c r="AQT196" s="229"/>
      <c r="AQU196" s="229"/>
      <c r="AQV196" s="229"/>
      <c r="AQW196" s="229"/>
      <c r="AQX196" s="229"/>
      <c r="AQY196" s="229"/>
      <c r="AQZ196" s="229"/>
      <c r="ARA196" s="229"/>
      <c r="ARB196" s="229"/>
      <c r="ARC196" s="229"/>
      <c r="ARD196" s="229"/>
      <c r="ARE196" s="229"/>
      <c r="ARF196" s="229"/>
      <c r="ARG196" s="229"/>
      <c r="ARH196" s="229"/>
      <c r="ARI196" s="229"/>
      <c r="ARJ196" s="229"/>
      <c r="ARK196" s="229"/>
      <c r="ARL196" s="229"/>
      <c r="ARM196" s="229"/>
      <c r="ARN196" s="229"/>
      <c r="ARO196" s="229"/>
      <c r="ARP196" s="229"/>
      <c r="ARQ196" s="229"/>
      <c r="ARR196" s="229"/>
      <c r="ARS196" s="229"/>
      <c r="ART196" s="229"/>
      <c r="ARU196" s="229"/>
      <c r="ARV196" s="229"/>
      <c r="ARW196" s="229"/>
      <c r="ARX196" s="229"/>
      <c r="ARY196" s="229"/>
      <c r="ARZ196" s="229"/>
      <c r="ASA196" s="229"/>
      <c r="ASB196" s="229"/>
      <c r="ASC196" s="229"/>
      <c r="ASD196" s="229"/>
      <c r="ASE196" s="229"/>
      <c r="ASF196" s="229"/>
      <c r="ASG196" s="229"/>
      <c r="ASH196" s="229"/>
      <c r="ASI196" s="229"/>
      <c r="ASJ196" s="229"/>
      <c r="ASK196" s="229"/>
      <c r="ASL196" s="229"/>
      <c r="ASM196" s="229"/>
      <c r="ASN196" s="229"/>
      <c r="ASO196" s="229"/>
      <c r="ASP196" s="229"/>
      <c r="ASQ196" s="229"/>
      <c r="ASR196" s="229"/>
      <c r="ASS196" s="229"/>
      <c r="AST196" s="229"/>
      <c r="ASU196" s="229"/>
      <c r="ASV196" s="229"/>
      <c r="ASW196" s="229"/>
      <c r="ASX196" s="229"/>
      <c r="ASY196" s="229"/>
      <c r="ASZ196" s="229"/>
      <c r="ATA196" s="229"/>
      <c r="ATB196" s="229"/>
      <c r="ATC196" s="229"/>
      <c r="ATD196" s="229"/>
      <c r="ATE196" s="229"/>
      <c r="ATF196" s="229"/>
      <c r="ATG196" s="229"/>
      <c r="ATH196" s="229"/>
      <c r="ATI196" s="229"/>
      <c r="ATJ196" s="229"/>
      <c r="ATK196" s="229"/>
      <c r="ATL196" s="229"/>
      <c r="ATM196" s="229"/>
      <c r="ATN196" s="229"/>
      <c r="ATO196" s="229"/>
      <c r="ATP196" s="229"/>
      <c r="ATQ196" s="229"/>
      <c r="ATR196" s="229"/>
      <c r="ATS196" s="229"/>
      <c r="ATT196" s="229"/>
      <c r="ATU196" s="229"/>
      <c r="ATV196" s="229"/>
      <c r="ATW196" s="229"/>
      <c r="ATX196" s="229"/>
      <c r="ATY196" s="229"/>
      <c r="ATZ196" s="229"/>
      <c r="AUA196" s="229"/>
      <c r="AUB196" s="229"/>
      <c r="AUC196" s="229"/>
      <c r="AUD196" s="229"/>
      <c r="AUE196" s="229"/>
      <c r="AUF196" s="229"/>
      <c r="AUG196" s="229"/>
      <c r="AUH196" s="229"/>
      <c r="AUI196" s="229"/>
      <c r="AUJ196" s="229"/>
      <c r="AUK196" s="229"/>
      <c r="AUL196" s="229"/>
      <c r="AUM196" s="229"/>
      <c r="AUN196" s="229"/>
      <c r="AUO196" s="229"/>
      <c r="AUP196" s="229"/>
      <c r="AUQ196" s="229"/>
      <c r="AUR196" s="229"/>
      <c r="AUS196" s="229"/>
      <c r="AUT196" s="229"/>
      <c r="AUU196" s="229"/>
      <c r="AUV196" s="229"/>
      <c r="AUW196" s="229"/>
      <c r="AUX196" s="229"/>
      <c r="AUY196" s="229"/>
      <c r="AUZ196" s="229"/>
      <c r="AVA196" s="229"/>
      <c r="AVB196" s="229"/>
      <c r="AVC196" s="229"/>
      <c r="AVD196" s="229"/>
      <c r="AVE196" s="229"/>
      <c r="AVF196" s="229"/>
      <c r="AVG196" s="229"/>
      <c r="AVH196" s="229"/>
      <c r="AVI196" s="229"/>
      <c r="AVJ196" s="229"/>
      <c r="AVK196" s="229"/>
      <c r="AVL196" s="229"/>
      <c r="AVM196" s="229"/>
      <c r="AVN196" s="229"/>
      <c r="AVO196" s="229"/>
      <c r="AVP196" s="229"/>
      <c r="AVQ196" s="229"/>
      <c r="AVR196" s="229"/>
      <c r="AVS196" s="229"/>
      <c r="AVT196" s="229"/>
      <c r="AVU196" s="229"/>
      <c r="AVV196" s="229"/>
      <c r="AVW196" s="229"/>
      <c r="AVX196" s="229"/>
      <c r="AVY196" s="229"/>
      <c r="AVZ196" s="229"/>
      <c r="AWA196" s="229"/>
      <c r="AWB196" s="229"/>
      <c r="AWC196" s="229"/>
      <c r="AWD196" s="229"/>
      <c r="AWE196" s="229"/>
      <c r="AWF196" s="229"/>
      <c r="AWG196" s="229"/>
      <c r="AWH196" s="229"/>
      <c r="AWI196" s="229"/>
      <c r="AWJ196" s="229"/>
      <c r="AWK196" s="229"/>
      <c r="AWL196" s="229"/>
      <c r="AWM196" s="229"/>
      <c r="AWN196" s="229"/>
      <c r="AWO196" s="229"/>
      <c r="AWP196" s="229"/>
      <c r="AWQ196" s="229"/>
      <c r="AWR196" s="229"/>
      <c r="AWS196" s="229"/>
      <c r="AWT196" s="229"/>
      <c r="AWU196" s="229"/>
      <c r="AWV196" s="229"/>
      <c r="AWW196" s="229"/>
      <c r="AWX196" s="229"/>
      <c r="AWY196" s="229"/>
      <c r="AWZ196" s="229"/>
      <c r="AXA196" s="229"/>
      <c r="AXB196" s="229"/>
      <c r="AXC196" s="229"/>
      <c r="AXD196" s="229"/>
      <c r="AXE196" s="229"/>
      <c r="AXF196" s="229"/>
      <c r="AXG196" s="229"/>
      <c r="AXH196" s="229"/>
      <c r="AXI196" s="229"/>
      <c r="AXJ196" s="229"/>
      <c r="AXK196" s="229"/>
      <c r="AXL196" s="229"/>
      <c r="AXM196" s="229"/>
      <c r="AXN196" s="229"/>
      <c r="AXO196" s="229"/>
      <c r="AXP196" s="229"/>
      <c r="AXQ196" s="229"/>
      <c r="AXR196" s="229"/>
      <c r="AXS196" s="229"/>
      <c r="AXT196" s="229"/>
      <c r="AXU196" s="229"/>
      <c r="AXV196" s="229"/>
      <c r="AXW196" s="229"/>
      <c r="AXX196" s="229"/>
      <c r="AXY196" s="229"/>
      <c r="AXZ196" s="229"/>
      <c r="AYA196" s="229"/>
      <c r="AYB196" s="229"/>
      <c r="AYC196" s="229"/>
      <c r="AYD196" s="229"/>
      <c r="AYE196" s="229"/>
      <c r="AYF196" s="229"/>
      <c r="AYG196" s="229"/>
      <c r="AYH196" s="229"/>
      <c r="AYI196" s="229"/>
      <c r="AYJ196" s="229"/>
      <c r="AYK196" s="229"/>
      <c r="AYL196" s="229"/>
      <c r="AYM196" s="229"/>
      <c r="AYN196" s="229"/>
      <c r="AYO196" s="229"/>
      <c r="AYP196" s="229"/>
      <c r="AYQ196" s="229"/>
      <c r="AYR196" s="229"/>
      <c r="AYS196" s="229"/>
      <c r="AYT196" s="229"/>
      <c r="AYU196" s="229"/>
      <c r="AYV196" s="229"/>
      <c r="AYW196" s="229"/>
      <c r="AYX196" s="229"/>
      <c r="AYY196" s="229"/>
      <c r="AYZ196" s="229"/>
      <c r="AZA196" s="229"/>
      <c r="AZB196" s="229"/>
      <c r="AZC196" s="229"/>
      <c r="AZD196" s="229"/>
      <c r="AZE196" s="229"/>
      <c r="AZF196" s="229"/>
      <c r="AZG196" s="229"/>
      <c r="AZH196" s="229"/>
      <c r="AZI196" s="229"/>
      <c r="AZJ196" s="229"/>
      <c r="AZK196" s="229"/>
      <c r="AZL196" s="229"/>
      <c r="AZM196" s="229"/>
      <c r="AZN196" s="229"/>
      <c r="AZO196" s="229"/>
      <c r="AZP196" s="229"/>
      <c r="AZQ196" s="229"/>
      <c r="AZR196" s="229"/>
      <c r="AZS196" s="229"/>
      <c r="AZT196" s="229"/>
      <c r="AZU196" s="229"/>
      <c r="AZV196" s="229"/>
      <c r="AZW196" s="229"/>
      <c r="AZX196" s="229"/>
      <c r="AZY196" s="229"/>
      <c r="AZZ196" s="229"/>
      <c r="BAA196" s="229"/>
      <c r="BAB196" s="229"/>
      <c r="BAC196" s="229"/>
      <c r="BAD196" s="229"/>
      <c r="BAE196" s="229"/>
      <c r="BAF196" s="229"/>
      <c r="BAG196" s="229"/>
      <c r="BAH196" s="229"/>
      <c r="BAI196" s="229"/>
      <c r="BAJ196" s="229"/>
      <c r="BAK196" s="229"/>
      <c r="BAL196" s="229"/>
      <c r="BAM196" s="229"/>
      <c r="BAN196" s="229"/>
      <c r="BAO196" s="229"/>
      <c r="BAP196" s="229"/>
      <c r="BAQ196" s="229"/>
      <c r="BAR196" s="229"/>
      <c r="BAS196" s="229"/>
      <c r="BAT196" s="229"/>
      <c r="BAU196" s="229"/>
      <c r="BAV196" s="229"/>
      <c r="BAW196" s="229"/>
      <c r="BAX196" s="229"/>
      <c r="BAY196" s="229"/>
      <c r="BAZ196" s="229"/>
      <c r="BBA196" s="229"/>
      <c r="BBB196" s="229"/>
      <c r="BBC196" s="229"/>
      <c r="BBD196" s="229"/>
      <c r="BBE196" s="229"/>
      <c r="BBF196" s="229"/>
      <c r="BBG196" s="229"/>
      <c r="BBH196" s="229"/>
      <c r="BBI196" s="229"/>
      <c r="BBJ196" s="229"/>
      <c r="BBK196" s="229"/>
      <c r="BBL196" s="229"/>
      <c r="BBM196" s="229"/>
      <c r="BBN196" s="229"/>
      <c r="BBO196" s="229"/>
      <c r="BBP196" s="229"/>
      <c r="BBQ196" s="229"/>
      <c r="BBR196" s="229"/>
      <c r="BBS196" s="229"/>
      <c r="BBT196" s="229"/>
      <c r="BBU196" s="229"/>
      <c r="BBV196" s="229"/>
      <c r="BBW196" s="229"/>
      <c r="BBX196" s="229"/>
      <c r="BBY196" s="229"/>
      <c r="BBZ196" s="229"/>
      <c r="BCA196" s="229"/>
      <c r="BCB196" s="229"/>
      <c r="BCC196" s="229"/>
      <c r="BCD196" s="229"/>
      <c r="BCE196" s="229"/>
      <c r="BCF196" s="229"/>
      <c r="BCG196" s="229"/>
      <c r="BCH196" s="229"/>
      <c r="BCI196" s="229"/>
      <c r="BCJ196" s="229"/>
      <c r="BCK196" s="229"/>
      <c r="BCL196" s="229"/>
      <c r="BCM196" s="229"/>
      <c r="BCN196" s="229"/>
      <c r="BCO196" s="229"/>
      <c r="BCP196" s="229"/>
      <c r="BCQ196" s="229"/>
      <c r="BCR196" s="229"/>
      <c r="BCS196" s="229"/>
      <c r="BCT196" s="229"/>
      <c r="BCU196" s="229"/>
      <c r="BCV196" s="229"/>
      <c r="BCW196" s="229"/>
      <c r="BCX196" s="229"/>
      <c r="BCY196" s="229"/>
      <c r="BCZ196" s="229"/>
      <c r="BDA196" s="229"/>
      <c r="BDB196" s="229"/>
      <c r="BDC196" s="229"/>
      <c r="BDD196" s="229"/>
      <c r="BDE196" s="229"/>
      <c r="BDF196" s="229"/>
      <c r="BDG196" s="229"/>
      <c r="BDH196" s="229"/>
      <c r="BDI196" s="229"/>
      <c r="BDJ196" s="229"/>
      <c r="BDK196" s="229"/>
      <c r="BDL196" s="229"/>
      <c r="BDM196" s="229"/>
      <c r="BDN196" s="229"/>
      <c r="BDO196" s="229"/>
      <c r="BDP196" s="229"/>
      <c r="BDQ196" s="229"/>
      <c r="BDR196" s="229"/>
      <c r="BDS196" s="229"/>
      <c r="BDT196" s="229"/>
      <c r="BDU196" s="229"/>
      <c r="BDV196" s="229"/>
      <c r="BDW196" s="229"/>
      <c r="BDX196" s="229"/>
      <c r="BDY196" s="229"/>
      <c r="BDZ196" s="229"/>
      <c r="BEA196" s="229"/>
      <c r="BEB196" s="229"/>
      <c r="BEC196" s="229"/>
      <c r="BED196" s="229"/>
      <c r="BEE196" s="229"/>
      <c r="BEF196" s="229"/>
      <c r="BEG196" s="229"/>
      <c r="BEH196" s="229"/>
      <c r="BEI196" s="229"/>
      <c r="BEJ196" s="229"/>
      <c r="BEK196" s="229"/>
      <c r="BEL196" s="229"/>
      <c r="BEM196" s="229"/>
      <c r="BEN196" s="229"/>
      <c r="BEO196" s="229"/>
      <c r="BEP196" s="229"/>
      <c r="BEQ196" s="229"/>
      <c r="BER196" s="229"/>
      <c r="BES196" s="229"/>
      <c r="BET196" s="229"/>
      <c r="BEU196" s="229"/>
      <c r="BEV196" s="229"/>
      <c r="BEW196" s="229"/>
      <c r="BEX196" s="229"/>
      <c r="BEY196" s="229"/>
      <c r="BEZ196" s="229"/>
      <c r="BFA196" s="229"/>
      <c r="BFB196" s="229"/>
      <c r="BFC196" s="229"/>
      <c r="BFD196" s="229"/>
      <c r="BFE196" s="229"/>
      <c r="BFF196" s="229"/>
      <c r="BFG196" s="229"/>
      <c r="BFH196" s="229"/>
      <c r="BFI196" s="229"/>
      <c r="BFJ196" s="229"/>
      <c r="BFK196" s="229"/>
      <c r="BFL196" s="229"/>
      <c r="BFM196" s="229"/>
      <c r="BFN196" s="229"/>
      <c r="BFO196" s="229"/>
      <c r="BFP196" s="229"/>
      <c r="BFQ196" s="229"/>
      <c r="BFR196" s="229"/>
      <c r="BFS196" s="229"/>
      <c r="BFT196" s="229"/>
      <c r="BFU196" s="229"/>
      <c r="BFV196" s="229"/>
      <c r="BFW196" s="229"/>
      <c r="BFX196" s="229"/>
      <c r="BFY196" s="229"/>
      <c r="BFZ196" s="229"/>
      <c r="BGA196" s="229"/>
      <c r="BGB196" s="229"/>
      <c r="BGC196" s="229"/>
      <c r="BGD196" s="229"/>
      <c r="BGE196" s="229"/>
      <c r="BGF196" s="229"/>
      <c r="BGG196" s="229"/>
      <c r="BGH196" s="229"/>
      <c r="BGI196" s="229"/>
      <c r="BGJ196" s="229"/>
      <c r="BGK196" s="229"/>
      <c r="BGL196" s="229"/>
      <c r="BGM196" s="229"/>
      <c r="BGN196" s="229"/>
      <c r="BGO196" s="229"/>
      <c r="BGP196" s="229"/>
      <c r="BGQ196" s="229"/>
      <c r="BGR196" s="229"/>
      <c r="BGS196" s="229"/>
      <c r="BGT196" s="229"/>
      <c r="BGU196" s="229"/>
      <c r="BGV196" s="229"/>
      <c r="BGW196" s="229"/>
      <c r="BGX196" s="229"/>
      <c r="BGY196" s="229"/>
      <c r="BGZ196" s="229"/>
      <c r="BHA196" s="229"/>
      <c r="BHB196" s="229"/>
      <c r="BHC196" s="229"/>
      <c r="BHD196" s="229"/>
      <c r="BHE196" s="229"/>
      <c r="BHF196" s="229"/>
      <c r="BHG196" s="229"/>
      <c r="BHH196" s="229"/>
      <c r="BHI196" s="229"/>
      <c r="BHJ196" s="229"/>
      <c r="BHK196" s="229"/>
      <c r="BHL196" s="229"/>
      <c r="BHM196" s="229"/>
      <c r="BHN196" s="229"/>
      <c r="BHO196" s="229"/>
      <c r="BHP196" s="229"/>
      <c r="BHQ196" s="229"/>
      <c r="BHR196" s="229"/>
      <c r="BHS196" s="229"/>
      <c r="BHT196" s="229"/>
      <c r="BHU196" s="229"/>
      <c r="BHV196" s="229"/>
      <c r="BHW196" s="229"/>
      <c r="BHX196" s="229"/>
      <c r="BHY196" s="229"/>
      <c r="BHZ196" s="229"/>
      <c r="BIA196" s="229"/>
      <c r="BIB196" s="229"/>
      <c r="BIC196" s="229"/>
      <c r="BID196" s="229"/>
      <c r="BIE196" s="229"/>
      <c r="BIF196" s="229"/>
      <c r="BIG196" s="229"/>
      <c r="BIH196" s="229"/>
      <c r="BII196" s="229"/>
      <c r="BIJ196" s="229"/>
      <c r="BIK196" s="229"/>
      <c r="BIL196" s="229"/>
      <c r="BIM196" s="229"/>
      <c r="BIN196" s="229"/>
      <c r="BIO196" s="229"/>
      <c r="BIP196" s="229"/>
      <c r="BIQ196" s="229"/>
      <c r="BIR196" s="229"/>
      <c r="BIS196" s="229"/>
      <c r="BIT196" s="229"/>
      <c r="BIU196" s="229"/>
      <c r="BIV196" s="229"/>
      <c r="BIW196" s="229"/>
      <c r="BIX196" s="229"/>
      <c r="BIY196" s="229"/>
      <c r="BIZ196" s="229"/>
      <c r="BJA196" s="229"/>
      <c r="BJB196" s="229"/>
      <c r="BJC196" s="229"/>
      <c r="BJD196" s="229"/>
      <c r="BJE196" s="229"/>
      <c r="BJF196" s="229"/>
      <c r="BJG196" s="229"/>
      <c r="BJH196" s="229"/>
      <c r="BJI196" s="229"/>
      <c r="BJJ196" s="229"/>
      <c r="BJK196" s="229"/>
      <c r="BJL196" s="229"/>
      <c r="BJM196" s="229"/>
      <c r="BJN196" s="229"/>
      <c r="BJO196" s="229"/>
      <c r="BJP196" s="229"/>
      <c r="BJQ196" s="229"/>
      <c r="BJR196" s="229"/>
      <c r="BJS196" s="229"/>
      <c r="BJT196" s="229"/>
      <c r="BJU196" s="229"/>
      <c r="BJV196" s="229"/>
      <c r="BJW196" s="229"/>
      <c r="BJX196" s="229"/>
      <c r="BJY196" s="229"/>
      <c r="BJZ196" s="229"/>
      <c r="BKA196" s="229"/>
      <c r="BKB196" s="229"/>
      <c r="BKC196" s="229"/>
      <c r="BKD196" s="229"/>
      <c r="BKE196" s="229"/>
      <c r="BKF196" s="229"/>
      <c r="BKG196" s="229"/>
      <c r="BKH196" s="229"/>
      <c r="BKI196" s="229"/>
      <c r="BKJ196" s="229"/>
      <c r="BKK196" s="229"/>
      <c r="BKL196" s="229"/>
      <c r="BKM196" s="229"/>
      <c r="BKN196" s="229"/>
      <c r="BKO196" s="229"/>
      <c r="BKP196" s="229"/>
      <c r="BKQ196" s="229"/>
      <c r="BKR196" s="229"/>
      <c r="BKS196" s="229"/>
      <c r="BKT196" s="229"/>
      <c r="BKU196" s="229"/>
      <c r="BKV196" s="229"/>
      <c r="BKW196" s="229"/>
      <c r="BKX196" s="229"/>
      <c r="BKY196" s="229"/>
      <c r="BKZ196" s="229"/>
      <c r="BLA196" s="229"/>
      <c r="BLB196" s="229"/>
      <c r="BLC196" s="229"/>
      <c r="BLD196" s="229"/>
      <c r="BLE196" s="229"/>
      <c r="BLF196" s="229"/>
      <c r="BLG196" s="229"/>
      <c r="BLH196" s="229"/>
      <c r="BLI196" s="229"/>
      <c r="BLJ196" s="229"/>
      <c r="BLK196" s="229"/>
      <c r="BLL196" s="229"/>
      <c r="BLM196" s="229"/>
      <c r="BLN196" s="229"/>
      <c r="BLO196" s="229"/>
      <c r="BLP196" s="229"/>
      <c r="BLQ196" s="229"/>
      <c r="BLR196" s="229"/>
      <c r="BLS196" s="229"/>
      <c r="BLT196" s="229"/>
      <c r="BLU196" s="229"/>
      <c r="BLV196" s="229"/>
      <c r="BLW196" s="229"/>
      <c r="BLX196" s="229"/>
      <c r="BLY196" s="229"/>
      <c r="BLZ196" s="229"/>
      <c r="BMA196" s="229"/>
      <c r="BMB196" s="229"/>
      <c r="BMC196" s="229"/>
      <c r="BMD196" s="229"/>
      <c r="BME196" s="229"/>
      <c r="BMF196" s="229"/>
      <c r="BMG196" s="229"/>
      <c r="BMH196" s="229"/>
      <c r="BMI196" s="229"/>
      <c r="BMJ196" s="229"/>
      <c r="BMK196" s="229"/>
      <c r="BML196" s="229"/>
      <c r="BMM196" s="229"/>
      <c r="BMN196" s="229"/>
      <c r="BMO196" s="229"/>
      <c r="BMP196" s="229"/>
      <c r="BMQ196" s="229"/>
      <c r="BMR196" s="229"/>
      <c r="BMS196" s="229"/>
      <c r="BMT196" s="229"/>
      <c r="BMU196" s="229"/>
      <c r="BMV196" s="229"/>
      <c r="BMW196" s="229"/>
      <c r="BMX196" s="229"/>
      <c r="BMY196" s="229"/>
      <c r="BMZ196" s="229"/>
      <c r="BNA196" s="229"/>
      <c r="BNB196" s="229"/>
      <c r="BNC196" s="229"/>
      <c r="BND196" s="229"/>
      <c r="BNE196" s="229"/>
      <c r="BNF196" s="229"/>
      <c r="BNG196" s="229"/>
      <c r="BNH196" s="229"/>
      <c r="BNI196" s="229"/>
      <c r="BNJ196" s="229"/>
      <c r="BNK196" s="229"/>
      <c r="BNL196" s="229"/>
      <c r="BNM196" s="229"/>
      <c r="BNN196" s="229"/>
      <c r="BNO196" s="229"/>
      <c r="BNP196" s="229"/>
      <c r="BNQ196" s="229"/>
      <c r="BNR196" s="229"/>
      <c r="BNS196" s="229"/>
      <c r="BNT196" s="229"/>
      <c r="BNU196" s="229"/>
      <c r="BNV196" s="229"/>
      <c r="BNW196" s="229"/>
      <c r="BNX196" s="229"/>
      <c r="BNY196" s="229"/>
      <c r="BNZ196" s="229"/>
      <c r="BOA196" s="229"/>
      <c r="BOB196" s="229"/>
      <c r="BOC196" s="229"/>
      <c r="BOD196" s="229"/>
      <c r="BOE196" s="229"/>
      <c r="BOF196" s="229"/>
      <c r="BOG196" s="229"/>
      <c r="BOH196" s="229"/>
      <c r="BOI196" s="229"/>
      <c r="BOJ196" s="229"/>
      <c r="BOK196" s="229"/>
      <c r="BOL196" s="229"/>
      <c r="BOM196" s="229"/>
      <c r="BON196" s="229"/>
      <c r="BOO196" s="229"/>
      <c r="BOP196" s="229"/>
      <c r="BOQ196" s="229"/>
      <c r="BOR196" s="229"/>
      <c r="BOS196" s="229"/>
      <c r="BOT196" s="229"/>
      <c r="BOU196" s="229"/>
      <c r="BOV196" s="229"/>
      <c r="BOW196" s="229"/>
      <c r="BOX196" s="229"/>
      <c r="BOY196" s="229"/>
      <c r="BOZ196" s="229"/>
      <c r="BPA196" s="229"/>
      <c r="BPB196" s="229"/>
      <c r="BPC196" s="229"/>
      <c r="BPD196" s="229"/>
      <c r="BPE196" s="229"/>
      <c r="BPF196" s="229"/>
      <c r="BPG196" s="229"/>
      <c r="BPH196" s="229"/>
      <c r="BPI196" s="229"/>
      <c r="BPJ196" s="229"/>
      <c r="BPK196" s="229"/>
      <c r="BPL196" s="229"/>
      <c r="BPM196" s="229"/>
      <c r="BPN196" s="229"/>
      <c r="BPO196" s="229"/>
      <c r="BPP196" s="229"/>
      <c r="BPQ196" s="229"/>
      <c r="BPR196" s="229"/>
      <c r="BPS196" s="229"/>
      <c r="BPT196" s="229"/>
      <c r="BPU196" s="229"/>
      <c r="BPV196" s="229"/>
      <c r="BPW196" s="229"/>
      <c r="BPX196" s="229"/>
      <c r="BPY196" s="229"/>
      <c r="BPZ196" s="229"/>
      <c r="BQA196" s="229"/>
      <c r="BQB196" s="229"/>
      <c r="BQC196" s="229"/>
      <c r="BQD196" s="229"/>
      <c r="BQE196" s="229"/>
      <c r="BQF196" s="229"/>
      <c r="BQG196" s="229"/>
      <c r="BQH196" s="229"/>
      <c r="BQI196" s="229"/>
      <c r="BQJ196" s="229"/>
      <c r="BQK196" s="229"/>
      <c r="BQL196" s="229"/>
      <c r="BQM196" s="229"/>
      <c r="BQN196" s="229"/>
      <c r="BQO196" s="229"/>
      <c r="BQP196" s="229"/>
      <c r="BQQ196" s="229"/>
      <c r="BQR196" s="229"/>
      <c r="BQS196" s="229"/>
      <c r="BQT196" s="229"/>
      <c r="BQU196" s="229"/>
      <c r="BQV196" s="229"/>
      <c r="BQW196" s="229"/>
      <c r="BQX196" s="229"/>
      <c r="BQY196" s="229"/>
      <c r="BQZ196" s="229"/>
      <c r="BRA196" s="229"/>
      <c r="BRB196" s="229"/>
      <c r="BRC196" s="229"/>
      <c r="BRD196" s="229"/>
      <c r="BRE196" s="229"/>
      <c r="BRF196" s="229"/>
      <c r="BRG196" s="229"/>
      <c r="BRH196" s="229"/>
      <c r="BRI196" s="229"/>
      <c r="BRJ196" s="229"/>
      <c r="BRK196" s="229"/>
      <c r="BRL196" s="229"/>
      <c r="BRM196" s="229"/>
      <c r="BRN196" s="229"/>
      <c r="BRO196" s="229"/>
      <c r="BRP196" s="229"/>
      <c r="BRQ196" s="229"/>
      <c r="BRR196" s="229"/>
      <c r="BRS196" s="229"/>
      <c r="BRT196" s="229"/>
      <c r="BRU196" s="229"/>
      <c r="BRV196" s="229"/>
      <c r="BRW196" s="229"/>
      <c r="BRX196" s="229"/>
      <c r="BRY196" s="229"/>
      <c r="BRZ196" s="229"/>
      <c r="BSA196" s="229"/>
      <c r="BSB196" s="229"/>
      <c r="BSC196" s="229"/>
      <c r="BSD196" s="229"/>
      <c r="BSE196" s="229"/>
      <c r="BSF196" s="229"/>
      <c r="BSG196" s="229"/>
      <c r="BSH196" s="229"/>
      <c r="BSI196" s="229"/>
      <c r="BSJ196" s="229"/>
      <c r="BSK196" s="229"/>
      <c r="BSL196" s="229"/>
      <c r="BSM196" s="229"/>
      <c r="BSN196" s="229"/>
      <c r="BSO196" s="229"/>
      <c r="BSP196" s="229"/>
      <c r="BSQ196" s="229"/>
      <c r="BSR196" s="229"/>
      <c r="BSS196" s="229"/>
      <c r="BST196" s="229"/>
      <c r="BSU196" s="229"/>
      <c r="BSV196" s="229"/>
      <c r="BSW196" s="229"/>
      <c r="BSX196" s="229"/>
      <c r="BSY196" s="229"/>
      <c r="BSZ196" s="229"/>
      <c r="BTA196" s="229"/>
      <c r="BTB196" s="229"/>
      <c r="BTC196" s="229"/>
      <c r="BTD196" s="229"/>
      <c r="BTE196" s="229"/>
      <c r="BTF196" s="229"/>
      <c r="BTG196" s="229"/>
      <c r="BTH196" s="229"/>
      <c r="BTI196" s="229"/>
      <c r="BTJ196" s="229"/>
      <c r="BTK196" s="229"/>
      <c r="BTL196" s="229"/>
      <c r="BTM196" s="229"/>
      <c r="BTN196" s="229"/>
      <c r="BTO196" s="229"/>
      <c r="BTP196" s="229"/>
      <c r="BTQ196" s="229"/>
      <c r="BTR196" s="229"/>
      <c r="BTS196" s="229"/>
      <c r="BTT196" s="229"/>
      <c r="BTU196" s="229"/>
      <c r="BTV196" s="229"/>
      <c r="BTW196" s="229"/>
      <c r="BTX196" s="229"/>
      <c r="BTY196" s="229"/>
      <c r="BTZ196" s="229"/>
      <c r="BUA196" s="229"/>
      <c r="BUB196" s="229"/>
      <c r="BUC196" s="229"/>
      <c r="BUD196" s="229"/>
      <c r="BUE196" s="229"/>
      <c r="BUF196" s="229"/>
      <c r="BUG196" s="229"/>
      <c r="BUH196" s="229"/>
      <c r="BUI196" s="229"/>
      <c r="BUJ196" s="229"/>
      <c r="BUK196" s="229"/>
      <c r="BUL196" s="229"/>
      <c r="BUM196" s="229"/>
      <c r="BUN196" s="229"/>
      <c r="BUO196" s="229"/>
      <c r="BUP196" s="229"/>
      <c r="BUQ196" s="229"/>
      <c r="BUR196" s="229"/>
      <c r="BUS196" s="229"/>
      <c r="BUT196" s="229"/>
      <c r="BUU196" s="229"/>
      <c r="BUV196" s="229"/>
      <c r="BUW196" s="229"/>
      <c r="BUX196" s="229"/>
      <c r="BUY196" s="229"/>
      <c r="BUZ196" s="229"/>
      <c r="BVA196" s="229"/>
      <c r="BVB196" s="229"/>
      <c r="BVC196" s="229"/>
      <c r="BVD196" s="229"/>
      <c r="BVE196" s="229"/>
      <c r="BVF196" s="229"/>
      <c r="BVG196" s="229"/>
      <c r="BVH196" s="229"/>
      <c r="BVI196" s="229"/>
      <c r="BVJ196" s="229"/>
      <c r="BVK196" s="229"/>
      <c r="BVL196" s="229"/>
      <c r="BVM196" s="229"/>
      <c r="BVN196" s="229"/>
      <c r="BVO196" s="229"/>
      <c r="BVP196" s="229"/>
      <c r="BVQ196" s="229"/>
      <c r="BVR196" s="229"/>
      <c r="BVS196" s="229"/>
      <c r="BVT196" s="229"/>
      <c r="BVU196" s="229"/>
      <c r="BVV196" s="229"/>
      <c r="BVW196" s="229"/>
      <c r="BVX196" s="229"/>
      <c r="BVY196" s="229"/>
      <c r="BVZ196" s="229"/>
      <c r="BWA196" s="229"/>
      <c r="BWB196" s="229"/>
      <c r="BWC196" s="229"/>
      <c r="BWD196" s="229"/>
      <c r="BWE196" s="229"/>
      <c r="BWF196" s="229"/>
      <c r="BWG196" s="229"/>
      <c r="BWH196" s="229"/>
      <c r="BWI196" s="229"/>
      <c r="BWJ196" s="229"/>
      <c r="BWK196" s="229"/>
      <c r="BWL196" s="229"/>
      <c r="BWM196" s="229"/>
      <c r="BWN196" s="229"/>
      <c r="BWO196" s="229"/>
      <c r="BWP196" s="229"/>
      <c r="BWQ196" s="229"/>
      <c r="BWR196" s="229"/>
      <c r="BWS196" s="229"/>
      <c r="BWT196" s="229"/>
      <c r="BWU196" s="229"/>
      <c r="BWV196" s="229"/>
      <c r="BWW196" s="229"/>
      <c r="BWX196" s="229"/>
      <c r="BWY196" s="229"/>
      <c r="BWZ196" s="229"/>
      <c r="BXA196" s="229"/>
      <c r="BXB196" s="229"/>
      <c r="BXC196" s="229"/>
      <c r="BXD196" s="229"/>
      <c r="BXE196" s="229"/>
      <c r="BXF196" s="229"/>
      <c r="BXG196" s="229"/>
      <c r="BXH196" s="229"/>
      <c r="BXI196" s="229"/>
      <c r="BXJ196" s="229"/>
      <c r="BXK196" s="229"/>
      <c r="BXL196" s="229"/>
      <c r="BXM196" s="229"/>
      <c r="BXN196" s="229"/>
      <c r="BXO196" s="229"/>
      <c r="BXP196" s="229"/>
      <c r="BXQ196" s="229"/>
      <c r="BXR196" s="229"/>
      <c r="BXS196" s="229"/>
      <c r="BXT196" s="229"/>
      <c r="BXU196" s="229"/>
      <c r="BXV196" s="229"/>
      <c r="BXW196" s="229"/>
      <c r="BXX196" s="229"/>
      <c r="BXY196" s="229"/>
      <c r="BXZ196" s="229"/>
      <c r="BYA196" s="229"/>
      <c r="BYB196" s="229"/>
      <c r="BYC196" s="229"/>
      <c r="BYD196" s="229"/>
      <c r="BYE196" s="229"/>
      <c r="BYF196" s="229"/>
      <c r="BYG196" s="229"/>
      <c r="BYH196" s="229"/>
      <c r="BYI196" s="229"/>
      <c r="BYJ196" s="229"/>
      <c r="BYK196" s="229"/>
      <c r="BYL196" s="229"/>
      <c r="BYM196" s="229"/>
      <c r="BYN196" s="229"/>
      <c r="BYO196" s="229"/>
      <c r="BYP196" s="229"/>
      <c r="BYQ196" s="229"/>
      <c r="BYR196" s="229"/>
      <c r="BYS196" s="229"/>
      <c r="BYT196" s="229"/>
      <c r="BYU196" s="229"/>
      <c r="BYV196" s="229"/>
      <c r="BYW196" s="229"/>
      <c r="BYX196" s="229"/>
      <c r="BYY196" s="229"/>
      <c r="BYZ196" s="229"/>
      <c r="BZA196" s="229"/>
      <c r="BZB196" s="229"/>
      <c r="BZC196" s="229"/>
      <c r="BZD196" s="229"/>
      <c r="BZE196" s="229"/>
      <c r="BZF196" s="229"/>
      <c r="BZG196" s="229"/>
      <c r="BZH196" s="229"/>
      <c r="BZI196" s="229"/>
      <c r="BZJ196" s="229"/>
      <c r="BZK196" s="229"/>
      <c r="BZL196" s="229"/>
      <c r="BZM196" s="229"/>
      <c r="BZN196" s="229"/>
      <c r="BZO196" s="229"/>
      <c r="BZP196" s="229"/>
      <c r="BZQ196" s="229"/>
      <c r="BZR196" s="229"/>
      <c r="BZS196" s="229"/>
      <c r="BZT196" s="229"/>
      <c r="BZU196" s="229"/>
      <c r="BZV196" s="229"/>
      <c r="BZW196" s="229"/>
      <c r="BZX196" s="229"/>
      <c r="BZY196" s="229"/>
      <c r="BZZ196" s="229"/>
      <c r="CAA196" s="229"/>
      <c r="CAB196" s="229"/>
      <c r="CAC196" s="229"/>
      <c r="CAD196" s="229"/>
      <c r="CAE196" s="229"/>
      <c r="CAF196" s="229"/>
      <c r="CAG196" s="229"/>
      <c r="CAH196" s="229"/>
      <c r="CAI196" s="229"/>
      <c r="CAJ196" s="229"/>
      <c r="CAK196" s="229"/>
      <c r="CAL196" s="229"/>
      <c r="CAM196" s="229"/>
      <c r="CAN196" s="229"/>
      <c r="CAO196" s="229"/>
      <c r="CAP196" s="229"/>
      <c r="CAQ196" s="229"/>
      <c r="CAR196" s="229"/>
      <c r="CAS196" s="229"/>
      <c r="CAT196" s="229"/>
      <c r="CAU196" s="229"/>
      <c r="CAV196" s="229"/>
      <c r="CAW196" s="229"/>
      <c r="CAX196" s="229"/>
      <c r="CAY196" s="229"/>
      <c r="CAZ196" s="229"/>
      <c r="CBA196" s="229"/>
      <c r="CBB196" s="229"/>
      <c r="CBC196" s="229"/>
      <c r="CBD196" s="229"/>
      <c r="CBE196" s="229"/>
      <c r="CBF196" s="229"/>
      <c r="CBG196" s="229"/>
      <c r="CBH196" s="229"/>
      <c r="CBI196" s="229"/>
      <c r="CBJ196" s="229"/>
      <c r="CBK196" s="229"/>
      <c r="CBL196" s="229"/>
      <c r="CBM196" s="229"/>
      <c r="CBN196" s="229"/>
      <c r="CBO196" s="229"/>
      <c r="CBP196" s="229"/>
      <c r="CBQ196" s="229"/>
      <c r="CBR196" s="229"/>
      <c r="CBS196" s="229"/>
      <c r="CBT196" s="229"/>
      <c r="CBU196" s="229"/>
      <c r="CBV196" s="229"/>
      <c r="CBW196" s="229"/>
      <c r="CBX196" s="229"/>
      <c r="CBY196" s="229"/>
      <c r="CBZ196" s="229"/>
      <c r="CCA196" s="229"/>
      <c r="CCB196" s="229"/>
      <c r="CCC196" s="229"/>
      <c r="CCD196" s="229"/>
      <c r="CCE196" s="229"/>
      <c r="CCF196" s="229"/>
      <c r="CCG196" s="229"/>
      <c r="CCH196" s="229"/>
      <c r="CCI196" s="229"/>
      <c r="CCJ196" s="229"/>
      <c r="CCK196" s="229"/>
      <c r="CCL196" s="229"/>
      <c r="CCM196" s="229"/>
      <c r="CCN196" s="229"/>
      <c r="CCO196" s="229"/>
      <c r="CCP196" s="229"/>
      <c r="CCQ196" s="229"/>
      <c r="CCR196" s="229"/>
      <c r="CCS196" s="229"/>
      <c r="CCT196" s="229"/>
      <c r="CCU196" s="229"/>
      <c r="CCV196" s="229"/>
      <c r="CCW196" s="229"/>
      <c r="CCX196" s="229"/>
      <c r="CCY196" s="229"/>
      <c r="CCZ196" s="229"/>
      <c r="CDA196" s="229"/>
      <c r="CDB196" s="229"/>
      <c r="CDC196" s="229"/>
      <c r="CDD196" s="229"/>
      <c r="CDE196" s="229"/>
      <c r="CDF196" s="229"/>
      <c r="CDG196" s="229"/>
      <c r="CDH196" s="229"/>
      <c r="CDI196" s="229"/>
      <c r="CDJ196" s="229"/>
      <c r="CDK196" s="229"/>
      <c r="CDL196" s="229"/>
      <c r="CDM196" s="229"/>
      <c r="CDN196" s="229"/>
      <c r="CDO196" s="229"/>
      <c r="CDP196" s="229"/>
      <c r="CDQ196" s="229"/>
      <c r="CDR196" s="229"/>
      <c r="CDS196" s="229"/>
      <c r="CDT196" s="229"/>
      <c r="CDU196" s="229"/>
      <c r="CDV196" s="229"/>
      <c r="CDW196" s="229"/>
      <c r="CDX196" s="229"/>
      <c r="CDY196" s="229"/>
      <c r="CDZ196" s="229"/>
      <c r="CEA196" s="229"/>
      <c r="CEB196" s="229"/>
      <c r="CEC196" s="229"/>
      <c r="CED196" s="229"/>
      <c r="CEE196" s="229"/>
      <c r="CEF196" s="229"/>
      <c r="CEG196" s="229"/>
      <c r="CEH196" s="229"/>
      <c r="CEI196" s="229"/>
      <c r="CEJ196" s="229"/>
      <c r="CEK196" s="229"/>
      <c r="CEL196" s="229"/>
      <c r="CEM196" s="229"/>
      <c r="CEN196" s="229"/>
      <c r="CEO196" s="229"/>
      <c r="CEP196" s="229"/>
      <c r="CEQ196" s="229"/>
      <c r="CER196" s="229"/>
      <c r="CES196" s="229"/>
      <c r="CET196" s="229"/>
      <c r="CEU196" s="229"/>
      <c r="CEV196" s="229"/>
      <c r="CEW196" s="229"/>
      <c r="CEX196" s="229"/>
      <c r="CEY196" s="229"/>
      <c r="CEZ196" s="229"/>
      <c r="CFA196" s="229"/>
      <c r="CFB196" s="229"/>
      <c r="CFC196" s="229"/>
      <c r="CFD196" s="229"/>
      <c r="CFE196" s="229"/>
      <c r="CFF196" s="229"/>
      <c r="CFG196" s="229"/>
      <c r="CFH196" s="229"/>
      <c r="CFI196" s="229"/>
      <c r="CFJ196" s="229"/>
      <c r="CFK196" s="229"/>
      <c r="CFL196" s="229"/>
      <c r="CFM196" s="229"/>
      <c r="CFN196" s="229"/>
      <c r="CFO196" s="229"/>
      <c r="CFP196" s="229"/>
      <c r="CFQ196" s="229"/>
      <c r="CFR196" s="229"/>
      <c r="CFS196" s="229"/>
      <c r="CFT196" s="229"/>
      <c r="CFU196" s="229"/>
      <c r="CFV196" s="229"/>
      <c r="CFW196" s="229"/>
      <c r="CFX196" s="229"/>
      <c r="CFY196" s="229"/>
      <c r="CFZ196" s="229"/>
      <c r="CGA196" s="229"/>
      <c r="CGB196" s="229"/>
      <c r="CGC196" s="229"/>
      <c r="CGD196" s="229"/>
      <c r="CGE196" s="229"/>
      <c r="CGF196" s="229"/>
      <c r="CGG196" s="229"/>
      <c r="CGH196" s="229"/>
      <c r="CGI196" s="229"/>
      <c r="CGJ196" s="229"/>
      <c r="CGK196" s="229"/>
      <c r="CGL196" s="229"/>
      <c r="CGM196" s="229"/>
      <c r="CGN196" s="229"/>
      <c r="CGO196" s="229"/>
      <c r="CGP196" s="229"/>
      <c r="CGQ196" s="229"/>
      <c r="CGR196" s="229"/>
      <c r="CGS196" s="229"/>
      <c r="CGT196" s="229"/>
      <c r="CGU196" s="229"/>
      <c r="CGV196" s="229"/>
      <c r="CGW196" s="229"/>
      <c r="CGX196" s="229"/>
      <c r="CGY196" s="229"/>
      <c r="CGZ196" s="229"/>
      <c r="CHA196" s="229"/>
      <c r="CHB196" s="229"/>
      <c r="CHC196" s="229"/>
      <c r="CHD196" s="229"/>
      <c r="CHE196" s="229"/>
      <c r="CHF196" s="229"/>
      <c r="CHG196" s="229"/>
      <c r="CHH196" s="229"/>
      <c r="CHI196" s="229"/>
      <c r="CHJ196" s="229"/>
      <c r="CHK196" s="229"/>
      <c r="CHL196" s="229"/>
      <c r="CHM196" s="229"/>
      <c r="CHN196" s="229"/>
      <c r="CHO196" s="229"/>
      <c r="CHP196" s="229"/>
      <c r="CHQ196" s="229"/>
      <c r="CHR196" s="229"/>
      <c r="CHS196" s="229"/>
      <c r="CHT196" s="229"/>
      <c r="CHU196" s="229"/>
      <c r="CHV196" s="229"/>
      <c r="CHW196" s="229"/>
      <c r="CHX196" s="229"/>
      <c r="CHY196" s="229"/>
      <c r="CHZ196" s="229"/>
      <c r="CIA196" s="229"/>
      <c r="CIB196" s="229"/>
      <c r="CIC196" s="229"/>
      <c r="CID196" s="229"/>
      <c r="CIE196" s="229"/>
      <c r="CIF196" s="229"/>
      <c r="CIG196" s="229"/>
      <c r="CIH196" s="229"/>
      <c r="CII196" s="229"/>
      <c r="CIJ196" s="229"/>
      <c r="CIK196" s="229"/>
      <c r="CIL196" s="229"/>
      <c r="CIM196" s="229"/>
      <c r="CIN196" s="229"/>
      <c r="CIO196" s="229"/>
      <c r="CIP196" s="229"/>
      <c r="CIQ196" s="229"/>
      <c r="CIR196" s="229"/>
      <c r="CIS196" s="229"/>
      <c r="CIT196" s="229"/>
      <c r="CIU196" s="229"/>
      <c r="CIV196" s="229"/>
      <c r="CIW196" s="229"/>
      <c r="CIX196" s="229"/>
      <c r="CIY196" s="229"/>
      <c r="CIZ196" s="229"/>
      <c r="CJA196" s="229"/>
      <c r="CJB196" s="229"/>
      <c r="CJC196" s="229"/>
      <c r="CJD196" s="229"/>
      <c r="CJE196" s="229"/>
      <c r="CJF196" s="229"/>
      <c r="CJG196" s="229"/>
      <c r="CJH196" s="229"/>
      <c r="CJI196" s="229"/>
      <c r="CJJ196" s="229"/>
      <c r="CJK196" s="229"/>
      <c r="CJL196" s="229"/>
      <c r="CJM196" s="229"/>
      <c r="CJN196" s="229"/>
      <c r="CJO196" s="229"/>
      <c r="CJP196" s="229"/>
      <c r="CJQ196" s="229"/>
      <c r="CJR196" s="229"/>
      <c r="CJS196" s="229"/>
      <c r="CJT196" s="229"/>
      <c r="CJU196" s="229"/>
      <c r="CJV196" s="229"/>
      <c r="CJW196" s="229"/>
      <c r="CJX196" s="229"/>
      <c r="CJY196" s="229"/>
      <c r="CJZ196" s="229"/>
      <c r="CKA196" s="229"/>
      <c r="CKB196" s="229"/>
      <c r="CKC196" s="229"/>
      <c r="CKD196" s="229"/>
      <c r="CKE196" s="229"/>
      <c r="CKF196" s="229"/>
      <c r="CKG196" s="229"/>
      <c r="CKH196" s="229"/>
      <c r="CKI196" s="229"/>
      <c r="CKJ196" s="229"/>
      <c r="CKK196" s="229"/>
      <c r="CKL196" s="229"/>
      <c r="CKM196" s="229"/>
      <c r="CKN196" s="229"/>
      <c r="CKO196" s="229"/>
      <c r="CKP196" s="229"/>
      <c r="CKQ196" s="229"/>
      <c r="CKR196" s="229"/>
      <c r="CKS196" s="229"/>
      <c r="CKT196" s="229"/>
      <c r="CKU196" s="229"/>
      <c r="CKV196" s="229"/>
      <c r="CKW196" s="229"/>
      <c r="CKX196" s="229"/>
      <c r="CKY196" s="229"/>
      <c r="CKZ196" s="229"/>
      <c r="CLA196" s="229"/>
      <c r="CLB196" s="229"/>
      <c r="CLC196" s="229"/>
      <c r="CLD196" s="229"/>
      <c r="CLE196" s="229"/>
      <c r="CLF196" s="229"/>
      <c r="CLG196" s="229"/>
      <c r="CLH196" s="229"/>
      <c r="CLI196" s="229"/>
      <c r="CLJ196" s="229"/>
      <c r="CLK196" s="229"/>
      <c r="CLL196" s="229"/>
      <c r="CLM196" s="229"/>
      <c r="CLN196" s="229"/>
      <c r="CLO196" s="229"/>
      <c r="CLP196" s="229"/>
      <c r="CLQ196" s="229"/>
      <c r="CLR196" s="229"/>
      <c r="CLS196" s="229"/>
      <c r="CLT196" s="229"/>
      <c r="CLU196" s="229"/>
      <c r="CLV196" s="229"/>
      <c r="CLW196" s="229"/>
      <c r="CLX196" s="229"/>
      <c r="CLY196" s="229"/>
      <c r="CLZ196" s="229"/>
      <c r="CMA196" s="229"/>
      <c r="CMB196" s="229"/>
      <c r="CMC196" s="229"/>
      <c r="CMD196" s="229"/>
      <c r="CME196" s="229"/>
      <c r="CMF196" s="229"/>
      <c r="CMG196" s="229"/>
      <c r="CMH196" s="229"/>
      <c r="CMI196" s="229"/>
      <c r="CMJ196" s="229"/>
      <c r="CMK196" s="229"/>
      <c r="CML196" s="229"/>
      <c r="CMM196" s="229"/>
      <c r="CMN196" s="229"/>
      <c r="CMO196" s="229"/>
      <c r="CMP196" s="229"/>
      <c r="CMQ196" s="229"/>
      <c r="CMR196" s="229"/>
      <c r="CMS196" s="229"/>
      <c r="CMT196" s="229"/>
      <c r="CMU196" s="229"/>
      <c r="CMV196" s="229"/>
      <c r="CMW196" s="229"/>
      <c r="CMX196" s="229"/>
      <c r="CMY196" s="229"/>
      <c r="CMZ196" s="229"/>
      <c r="CNA196" s="229"/>
      <c r="CNB196" s="229"/>
      <c r="CNC196" s="229"/>
      <c r="CND196" s="229"/>
      <c r="CNE196" s="229"/>
      <c r="CNF196" s="229"/>
      <c r="CNG196" s="229"/>
      <c r="CNH196" s="229"/>
      <c r="CNI196" s="229"/>
      <c r="CNJ196" s="229"/>
      <c r="CNK196" s="229"/>
      <c r="CNL196" s="229"/>
      <c r="CNM196" s="229"/>
      <c r="CNN196" s="229"/>
      <c r="CNO196" s="229"/>
      <c r="CNP196" s="229"/>
      <c r="CNQ196" s="229"/>
      <c r="CNR196" s="229"/>
      <c r="CNS196" s="229"/>
      <c r="CNT196" s="229"/>
      <c r="CNU196" s="229"/>
      <c r="CNV196" s="229"/>
      <c r="CNW196" s="229"/>
      <c r="CNX196" s="229"/>
      <c r="CNY196" s="229"/>
      <c r="CNZ196" s="229"/>
      <c r="COA196" s="229"/>
      <c r="COB196" s="229"/>
      <c r="COC196" s="229"/>
      <c r="COD196" s="229"/>
      <c r="COE196" s="229"/>
      <c r="COF196" s="229"/>
      <c r="COG196" s="229"/>
      <c r="COH196" s="229"/>
      <c r="COI196" s="229"/>
      <c r="COJ196" s="229"/>
      <c r="COK196" s="229"/>
      <c r="COL196" s="229"/>
      <c r="COM196" s="229"/>
      <c r="CON196" s="229"/>
      <c r="COO196" s="229"/>
      <c r="COP196" s="229"/>
      <c r="COQ196" s="229"/>
      <c r="COR196" s="229"/>
      <c r="COS196" s="229"/>
      <c r="COT196" s="229"/>
      <c r="COU196" s="229"/>
      <c r="COV196" s="229"/>
      <c r="COW196" s="229"/>
      <c r="COX196" s="229"/>
      <c r="COY196" s="229"/>
      <c r="COZ196" s="229"/>
      <c r="CPA196" s="229"/>
      <c r="CPB196" s="229"/>
      <c r="CPC196" s="229"/>
      <c r="CPD196" s="229"/>
      <c r="CPE196" s="229"/>
      <c r="CPF196" s="229"/>
      <c r="CPG196" s="229"/>
      <c r="CPH196" s="229"/>
      <c r="CPI196" s="229"/>
      <c r="CPJ196" s="229"/>
      <c r="CPK196" s="229"/>
      <c r="CPL196" s="229"/>
      <c r="CPM196" s="229"/>
      <c r="CPN196" s="229"/>
      <c r="CPO196" s="229"/>
      <c r="CPP196" s="229"/>
      <c r="CPQ196" s="229"/>
      <c r="CPR196" s="229"/>
      <c r="CPS196" s="229"/>
      <c r="CPT196" s="229"/>
      <c r="CPU196" s="229"/>
      <c r="CPV196" s="229"/>
      <c r="CPW196" s="229"/>
      <c r="CPX196" s="229"/>
      <c r="CPY196" s="229"/>
      <c r="CPZ196" s="229"/>
      <c r="CQA196" s="229"/>
      <c r="CQB196" s="229"/>
      <c r="CQC196" s="229"/>
      <c r="CQD196" s="229"/>
      <c r="CQE196" s="229"/>
      <c r="CQF196" s="229"/>
      <c r="CQG196" s="229"/>
      <c r="CQH196" s="229"/>
      <c r="CQI196" s="229"/>
      <c r="CQJ196" s="229"/>
      <c r="CQK196" s="229"/>
      <c r="CQL196" s="229"/>
      <c r="CQM196" s="229"/>
      <c r="CQN196" s="229"/>
      <c r="CQO196" s="229"/>
      <c r="CQP196" s="229"/>
      <c r="CQQ196" s="229"/>
      <c r="CQR196" s="229"/>
      <c r="CQS196" s="229"/>
      <c r="CQT196" s="229"/>
      <c r="CQU196" s="229"/>
      <c r="CQV196" s="229"/>
      <c r="CQW196" s="229"/>
      <c r="CQX196" s="229"/>
      <c r="CQY196" s="229"/>
      <c r="CQZ196" s="229"/>
      <c r="CRA196" s="229"/>
      <c r="CRB196" s="229"/>
      <c r="CRC196" s="229"/>
      <c r="CRD196" s="229"/>
      <c r="CRE196" s="229"/>
      <c r="CRF196" s="229"/>
      <c r="CRG196" s="229"/>
      <c r="CRH196" s="229"/>
      <c r="CRI196" s="229"/>
      <c r="CRJ196" s="229"/>
      <c r="CRK196" s="229"/>
      <c r="CRL196" s="229"/>
      <c r="CRM196" s="229"/>
      <c r="CRN196" s="229"/>
      <c r="CRO196" s="229"/>
      <c r="CRP196" s="229"/>
      <c r="CRQ196" s="229"/>
      <c r="CRR196" s="229"/>
      <c r="CRS196" s="229"/>
      <c r="CRT196" s="229"/>
      <c r="CRU196" s="229"/>
      <c r="CRV196" s="229"/>
      <c r="CRW196" s="229"/>
      <c r="CRX196" s="229"/>
      <c r="CRY196" s="229"/>
      <c r="CRZ196" s="229"/>
      <c r="CSA196" s="229"/>
      <c r="CSB196" s="229"/>
      <c r="CSC196" s="229"/>
      <c r="CSD196" s="229"/>
      <c r="CSE196" s="229"/>
      <c r="CSF196" s="229"/>
      <c r="CSG196" s="229"/>
      <c r="CSH196" s="229"/>
      <c r="CSI196" s="229"/>
      <c r="CSJ196" s="229"/>
      <c r="CSK196" s="229"/>
      <c r="CSL196" s="229"/>
      <c r="CSM196" s="229"/>
      <c r="CSN196" s="229"/>
      <c r="CSO196" s="229"/>
      <c r="CSP196" s="229"/>
      <c r="CSQ196" s="229"/>
      <c r="CSR196" s="229"/>
      <c r="CSS196" s="229"/>
      <c r="CST196" s="229"/>
      <c r="CSU196" s="229"/>
      <c r="CSV196" s="229"/>
      <c r="CSW196" s="229"/>
      <c r="CSX196" s="229"/>
      <c r="CSY196" s="229"/>
      <c r="CSZ196" s="229"/>
      <c r="CTA196" s="229"/>
      <c r="CTB196" s="229"/>
      <c r="CTC196" s="229"/>
      <c r="CTD196" s="229"/>
      <c r="CTE196" s="229"/>
      <c r="CTF196" s="229"/>
      <c r="CTG196" s="229"/>
      <c r="CTH196" s="229"/>
      <c r="CTI196" s="229"/>
      <c r="CTJ196" s="229"/>
      <c r="CTK196" s="229"/>
      <c r="CTL196" s="229"/>
      <c r="CTM196" s="229"/>
      <c r="CTN196" s="229"/>
      <c r="CTO196" s="229"/>
      <c r="CTP196" s="229"/>
      <c r="CTQ196" s="229"/>
      <c r="CTR196" s="229"/>
      <c r="CTS196" s="229"/>
      <c r="CTT196" s="229"/>
      <c r="CTU196" s="229"/>
      <c r="CTV196" s="229"/>
      <c r="CTW196" s="229"/>
      <c r="CTX196" s="229"/>
      <c r="CTY196" s="229"/>
      <c r="CTZ196" s="229"/>
      <c r="CUA196" s="229"/>
    </row>
    <row r="197" spans="1:2575" s="224" customFormat="1" ht="108.75" hidden="1" customHeight="1">
      <c r="A197" s="241">
        <f>+A195+1</f>
        <v>87</v>
      </c>
      <c r="B197" s="242" t="str">
        <f>IFERROR(INDEX(OB!B:B,MATCH('BIHOURLY '!A:A,OB!A:A,0)),"")</f>
        <v/>
      </c>
      <c r="C197" s="243"/>
      <c r="D197" s="232" t="str">
        <f>IFERROR(INDEX(OB!G:G,MATCH('BIHOURLY '!A:A,OB!A:A,0)),"")</f>
        <v/>
      </c>
      <c r="E197" s="244" t="str">
        <f>IFERROR(INDEX(OB!K:K,MATCH('BIHOURLY '!A:A,OB!A:A,0)),"")</f>
        <v/>
      </c>
      <c r="F197" s="245" t="str">
        <f>IFERROR((OB!$K$3/'BIHOURLY '!E197)/5,"")</f>
        <v/>
      </c>
      <c r="G197" s="246"/>
      <c r="H197" s="246"/>
      <c r="I197" s="246"/>
      <c r="J197" s="265"/>
      <c r="K197" s="254"/>
      <c r="L197" s="254"/>
      <c r="N197" s="229"/>
      <c r="O197" s="229"/>
      <c r="P197" s="229"/>
      <c r="Q197" s="229"/>
      <c r="R197" s="229"/>
      <c r="S197" s="229"/>
      <c r="T197" s="229"/>
      <c r="U197" s="229"/>
      <c r="V197" s="229"/>
      <c r="W197" s="229"/>
      <c r="X197" s="229"/>
      <c r="Y197" s="229"/>
      <c r="Z197" s="229"/>
      <c r="AA197" s="229"/>
      <c r="AB197" s="229"/>
      <c r="AC197" s="229"/>
      <c r="AD197" s="229"/>
      <c r="AE197" s="229"/>
      <c r="AF197" s="229"/>
      <c r="AG197" s="229"/>
      <c r="AH197" s="229"/>
      <c r="AI197" s="229"/>
      <c r="AJ197" s="229"/>
      <c r="AK197" s="229"/>
      <c r="AL197" s="229"/>
      <c r="AM197" s="229"/>
      <c r="AN197" s="229"/>
      <c r="AO197" s="229"/>
      <c r="AP197" s="229"/>
      <c r="AQ197" s="229"/>
      <c r="AR197" s="229"/>
      <c r="AS197" s="229"/>
      <c r="AT197" s="229"/>
      <c r="AU197" s="229"/>
      <c r="AV197" s="229"/>
      <c r="AW197" s="229"/>
      <c r="AX197" s="229"/>
      <c r="AY197" s="229"/>
      <c r="AZ197" s="229"/>
      <c r="BA197" s="229"/>
      <c r="BB197" s="229"/>
      <c r="BC197" s="229"/>
      <c r="BD197" s="229"/>
      <c r="BE197" s="229"/>
      <c r="BF197" s="229"/>
      <c r="BG197" s="229"/>
      <c r="BH197" s="229"/>
      <c r="BI197" s="229"/>
      <c r="BJ197" s="229"/>
      <c r="BK197" s="229"/>
      <c r="BL197" s="229"/>
      <c r="BM197" s="229"/>
      <c r="BN197" s="229"/>
      <c r="BO197" s="229"/>
      <c r="BP197" s="229"/>
      <c r="BQ197" s="229"/>
      <c r="BR197" s="229"/>
      <c r="BS197" s="229"/>
      <c r="BT197" s="229"/>
      <c r="BU197" s="229"/>
      <c r="BV197" s="229"/>
      <c r="BW197" s="229"/>
      <c r="BX197" s="229"/>
      <c r="BY197" s="229"/>
      <c r="BZ197" s="229"/>
      <c r="CA197" s="229"/>
      <c r="CB197" s="229"/>
      <c r="CC197" s="229"/>
      <c r="CD197" s="229"/>
      <c r="CE197" s="229"/>
      <c r="CF197" s="229"/>
      <c r="CG197" s="229"/>
      <c r="CH197" s="229"/>
      <c r="CI197" s="229"/>
      <c r="CJ197" s="229"/>
      <c r="CK197" s="229"/>
      <c r="CL197" s="229"/>
      <c r="CM197" s="229"/>
      <c r="CN197" s="229"/>
      <c r="CO197" s="229"/>
      <c r="CP197" s="229"/>
      <c r="CQ197" s="229"/>
      <c r="CR197" s="229"/>
      <c r="CS197" s="229"/>
      <c r="CT197" s="229"/>
      <c r="CU197" s="229"/>
      <c r="CV197" s="229"/>
      <c r="CW197" s="229"/>
      <c r="CX197" s="229"/>
      <c r="CY197" s="229"/>
      <c r="CZ197" s="229"/>
      <c r="DA197" s="229"/>
      <c r="DB197" s="229"/>
      <c r="DC197" s="229"/>
      <c r="DD197" s="229"/>
      <c r="DE197" s="229"/>
      <c r="DF197" s="229"/>
      <c r="DG197" s="229"/>
      <c r="DH197" s="229"/>
      <c r="DI197" s="229"/>
      <c r="DJ197" s="229"/>
      <c r="DK197" s="229"/>
      <c r="DL197" s="229"/>
      <c r="DM197" s="229"/>
      <c r="DN197" s="229"/>
      <c r="DO197" s="229"/>
      <c r="DP197" s="229"/>
      <c r="DQ197" s="229"/>
      <c r="DR197" s="229"/>
      <c r="DS197" s="229"/>
      <c r="DT197" s="229"/>
      <c r="DU197" s="229"/>
      <c r="DV197" s="229"/>
      <c r="DW197" s="229"/>
      <c r="DX197" s="229"/>
      <c r="DY197" s="229"/>
      <c r="DZ197" s="229"/>
      <c r="EA197" s="229"/>
      <c r="EB197" s="229"/>
      <c r="EC197" s="229"/>
      <c r="ED197" s="229"/>
      <c r="EE197" s="229"/>
      <c r="EF197" s="229"/>
      <c r="EG197" s="229"/>
      <c r="EH197" s="229"/>
      <c r="EI197" s="229"/>
      <c r="EJ197" s="229"/>
      <c r="EK197" s="229"/>
      <c r="EL197" s="229"/>
      <c r="EM197" s="229"/>
      <c r="EN197" s="229"/>
      <c r="EO197" s="229"/>
      <c r="EP197" s="229"/>
      <c r="EQ197" s="229"/>
      <c r="ER197" s="229"/>
      <c r="ES197" s="229"/>
      <c r="ET197" s="229"/>
      <c r="EU197" s="229"/>
      <c r="EV197" s="229"/>
      <c r="EW197" s="229"/>
      <c r="EX197" s="229"/>
      <c r="EY197" s="229"/>
      <c r="EZ197" s="229"/>
      <c r="FA197" s="229"/>
      <c r="FB197" s="229"/>
      <c r="FC197" s="229"/>
      <c r="FD197" s="229"/>
      <c r="FE197" s="229"/>
      <c r="FF197" s="229"/>
      <c r="FG197" s="229"/>
      <c r="FH197" s="229"/>
      <c r="FI197" s="229"/>
      <c r="FJ197" s="229"/>
      <c r="FK197" s="229"/>
      <c r="FL197" s="229"/>
      <c r="FM197" s="229"/>
      <c r="FN197" s="229"/>
      <c r="FO197" s="229"/>
      <c r="FP197" s="229"/>
      <c r="FQ197" s="229"/>
      <c r="FR197" s="229"/>
      <c r="FS197" s="229"/>
      <c r="FT197" s="229"/>
      <c r="FU197" s="229"/>
      <c r="FV197" s="229"/>
      <c r="FW197" s="229"/>
      <c r="FX197" s="229"/>
      <c r="FY197" s="229"/>
      <c r="FZ197" s="229"/>
      <c r="GA197" s="229"/>
      <c r="GB197" s="229"/>
      <c r="GC197" s="229"/>
      <c r="GD197" s="229"/>
      <c r="GE197" s="229"/>
      <c r="GF197" s="229"/>
      <c r="GG197" s="229"/>
      <c r="GH197" s="229"/>
      <c r="GI197" s="229"/>
      <c r="GJ197" s="229"/>
      <c r="GK197" s="229"/>
      <c r="GL197" s="229"/>
      <c r="GM197" s="229"/>
      <c r="GN197" s="229"/>
      <c r="GO197" s="229"/>
      <c r="GP197" s="229"/>
      <c r="GQ197" s="229"/>
      <c r="GR197" s="229"/>
      <c r="GS197" s="229"/>
      <c r="GT197" s="229"/>
      <c r="GU197" s="229"/>
      <c r="GV197" s="229"/>
      <c r="GW197" s="229"/>
      <c r="GX197" s="229"/>
      <c r="GY197" s="229"/>
      <c r="GZ197" s="229"/>
      <c r="HA197" s="229"/>
      <c r="HB197" s="229"/>
      <c r="HC197" s="229"/>
      <c r="HD197" s="229"/>
      <c r="HE197" s="229"/>
      <c r="HF197" s="229"/>
      <c r="HG197" s="229"/>
      <c r="HH197" s="229"/>
      <c r="HI197" s="229"/>
      <c r="HJ197" s="229"/>
      <c r="HK197" s="229"/>
      <c r="HL197" s="229"/>
      <c r="HM197" s="229"/>
      <c r="HN197" s="229"/>
      <c r="HO197" s="229"/>
      <c r="HP197" s="229"/>
      <c r="HQ197" s="229"/>
      <c r="HR197" s="229"/>
      <c r="HS197" s="229"/>
      <c r="HT197" s="229"/>
      <c r="HU197" s="229"/>
      <c r="HV197" s="229"/>
      <c r="HW197" s="229"/>
      <c r="HX197" s="229"/>
      <c r="HY197" s="229"/>
      <c r="HZ197" s="229"/>
      <c r="IA197" s="229"/>
      <c r="IB197" s="229"/>
      <c r="IC197" s="229"/>
      <c r="ID197" s="229"/>
      <c r="IE197" s="229"/>
      <c r="IF197" s="229"/>
      <c r="IG197" s="229"/>
      <c r="IH197" s="229"/>
      <c r="II197" s="229"/>
      <c r="IJ197" s="229"/>
      <c r="IK197" s="229"/>
      <c r="IL197" s="229"/>
      <c r="IM197" s="229"/>
      <c r="IN197" s="229"/>
      <c r="IO197" s="229"/>
      <c r="IP197" s="229"/>
      <c r="IQ197" s="229"/>
      <c r="IR197" s="229"/>
      <c r="IS197" s="229"/>
      <c r="IT197" s="229"/>
      <c r="IU197" s="229"/>
      <c r="IV197" s="229"/>
      <c r="IW197" s="229"/>
      <c r="IX197" s="229"/>
      <c r="IY197" s="229"/>
      <c r="IZ197" s="229"/>
      <c r="JA197" s="229"/>
      <c r="JB197" s="229"/>
      <c r="JC197" s="229"/>
      <c r="JD197" s="229"/>
      <c r="JE197" s="229"/>
      <c r="JF197" s="229"/>
      <c r="JG197" s="229"/>
      <c r="JH197" s="229"/>
      <c r="JI197" s="229"/>
      <c r="JJ197" s="229"/>
      <c r="JK197" s="229"/>
      <c r="JL197" s="229"/>
      <c r="JM197" s="229"/>
      <c r="JN197" s="229"/>
      <c r="JO197" s="229"/>
      <c r="JP197" s="229"/>
      <c r="JQ197" s="229"/>
      <c r="JR197" s="229"/>
      <c r="JS197" s="229"/>
      <c r="JT197" s="229"/>
      <c r="JU197" s="229"/>
      <c r="JV197" s="229"/>
      <c r="JW197" s="229"/>
      <c r="JX197" s="229"/>
      <c r="JY197" s="229"/>
      <c r="JZ197" s="229"/>
      <c r="KA197" s="229"/>
      <c r="KB197" s="229"/>
      <c r="KC197" s="229"/>
      <c r="KD197" s="229"/>
      <c r="KE197" s="229"/>
      <c r="KF197" s="229"/>
      <c r="KG197" s="229"/>
      <c r="KH197" s="229"/>
      <c r="KI197" s="229"/>
      <c r="KJ197" s="229"/>
      <c r="KK197" s="229"/>
      <c r="KL197" s="229"/>
      <c r="KM197" s="229"/>
      <c r="KN197" s="229"/>
      <c r="KO197" s="229"/>
      <c r="KP197" s="229"/>
      <c r="KQ197" s="229"/>
      <c r="KR197" s="229"/>
      <c r="KS197" s="229"/>
      <c r="KT197" s="229"/>
      <c r="KU197" s="229"/>
      <c r="KV197" s="229"/>
      <c r="KW197" s="229"/>
      <c r="KX197" s="229"/>
      <c r="KY197" s="229"/>
      <c r="KZ197" s="229"/>
      <c r="LA197" s="229"/>
      <c r="LB197" s="229"/>
      <c r="LC197" s="229"/>
      <c r="LD197" s="229"/>
      <c r="LE197" s="229"/>
      <c r="LF197" s="229"/>
      <c r="LG197" s="229"/>
      <c r="LH197" s="229"/>
      <c r="LI197" s="229"/>
      <c r="LJ197" s="229"/>
      <c r="LK197" s="229"/>
      <c r="LL197" s="229"/>
      <c r="LM197" s="229"/>
      <c r="LN197" s="229"/>
      <c r="LO197" s="229"/>
      <c r="LP197" s="229"/>
      <c r="LQ197" s="229"/>
      <c r="LR197" s="229"/>
      <c r="LS197" s="229"/>
      <c r="LT197" s="229"/>
      <c r="LU197" s="229"/>
      <c r="LV197" s="229"/>
      <c r="LW197" s="229"/>
      <c r="LX197" s="229"/>
      <c r="LY197" s="229"/>
      <c r="LZ197" s="229"/>
      <c r="MA197" s="229"/>
      <c r="MB197" s="229"/>
      <c r="MC197" s="229"/>
      <c r="MD197" s="229"/>
      <c r="ME197" s="229"/>
      <c r="MF197" s="229"/>
      <c r="MG197" s="229"/>
      <c r="MH197" s="229"/>
      <c r="MI197" s="229"/>
      <c r="MJ197" s="229"/>
      <c r="MK197" s="229"/>
      <c r="ML197" s="229"/>
      <c r="MM197" s="229"/>
      <c r="MN197" s="229"/>
      <c r="MO197" s="229"/>
      <c r="MP197" s="229"/>
      <c r="MQ197" s="229"/>
      <c r="MR197" s="229"/>
      <c r="MS197" s="229"/>
      <c r="MT197" s="229"/>
      <c r="MU197" s="229"/>
      <c r="MV197" s="229"/>
      <c r="MW197" s="229"/>
      <c r="MX197" s="229"/>
      <c r="MY197" s="229"/>
      <c r="MZ197" s="229"/>
      <c r="NA197" s="229"/>
      <c r="NB197" s="229"/>
      <c r="NC197" s="229"/>
      <c r="ND197" s="229"/>
      <c r="NE197" s="229"/>
      <c r="NF197" s="229"/>
      <c r="NG197" s="229"/>
      <c r="NH197" s="229"/>
      <c r="NI197" s="229"/>
      <c r="NJ197" s="229"/>
      <c r="NK197" s="229"/>
      <c r="NL197" s="229"/>
      <c r="NM197" s="229"/>
      <c r="NN197" s="229"/>
      <c r="NO197" s="229"/>
      <c r="NP197" s="229"/>
      <c r="NQ197" s="229"/>
      <c r="NR197" s="229"/>
      <c r="NS197" s="229"/>
      <c r="NT197" s="229"/>
      <c r="NU197" s="229"/>
      <c r="NV197" s="229"/>
      <c r="NW197" s="229"/>
      <c r="NX197" s="229"/>
      <c r="NY197" s="229"/>
      <c r="NZ197" s="229"/>
      <c r="OA197" s="229"/>
      <c r="OB197" s="229"/>
      <c r="OC197" s="229"/>
      <c r="OD197" s="229"/>
      <c r="OE197" s="229"/>
      <c r="OF197" s="229"/>
      <c r="OG197" s="229"/>
      <c r="OH197" s="229"/>
      <c r="OI197" s="229"/>
      <c r="OJ197" s="229"/>
      <c r="OK197" s="229"/>
      <c r="OL197" s="229"/>
      <c r="OM197" s="229"/>
      <c r="ON197" s="229"/>
      <c r="OO197" s="229"/>
      <c r="OP197" s="229"/>
      <c r="OQ197" s="229"/>
      <c r="OR197" s="229"/>
      <c r="OS197" s="229"/>
      <c r="OT197" s="229"/>
      <c r="OU197" s="229"/>
      <c r="OV197" s="229"/>
      <c r="OW197" s="229"/>
      <c r="OX197" s="229"/>
      <c r="OY197" s="229"/>
      <c r="OZ197" s="229"/>
      <c r="PA197" s="229"/>
      <c r="PB197" s="229"/>
      <c r="PC197" s="229"/>
      <c r="PD197" s="229"/>
      <c r="PE197" s="229"/>
      <c r="PF197" s="229"/>
      <c r="PG197" s="229"/>
      <c r="PH197" s="229"/>
      <c r="PI197" s="229"/>
      <c r="PJ197" s="229"/>
      <c r="PK197" s="229"/>
      <c r="PL197" s="229"/>
      <c r="PM197" s="229"/>
      <c r="PN197" s="229"/>
      <c r="PO197" s="229"/>
      <c r="PP197" s="229"/>
      <c r="PQ197" s="229"/>
      <c r="PR197" s="229"/>
      <c r="PS197" s="229"/>
      <c r="PT197" s="229"/>
      <c r="PU197" s="229"/>
      <c r="PV197" s="229"/>
      <c r="PW197" s="229"/>
      <c r="PX197" s="229"/>
      <c r="PY197" s="229"/>
      <c r="PZ197" s="229"/>
      <c r="QA197" s="229"/>
      <c r="QB197" s="229"/>
      <c r="QC197" s="229"/>
      <c r="QD197" s="229"/>
      <c r="QE197" s="229"/>
      <c r="QF197" s="229"/>
      <c r="QG197" s="229"/>
      <c r="QH197" s="229"/>
      <c r="QI197" s="229"/>
      <c r="QJ197" s="229"/>
      <c r="QK197" s="229"/>
      <c r="QL197" s="229"/>
      <c r="QM197" s="229"/>
      <c r="QN197" s="229"/>
      <c r="QO197" s="229"/>
      <c r="QP197" s="229"/>
      <c r="QQ197" s="229"/>
      <c r="QR197" s="229"/>
      <c r="QS197" s="229"/>
      <c r="QT197" s="229"/>
      <c r="QU197" s="229"/>
      <c r="QV197" s="229"/>
      <c r="QW197" s="229"/>
      <c r="QX197" s="229"/>
      <c r="QY197" s="229"/>
      <c r="QZ197" s="229"/>
      <c r="RA197" s="229"/>
      <c r="RB197" s="229"/>
      <c r="RC197" s="229"/>
      <c r="RD197" s="229"/>
      <c r="RE197" s="229"/>
      <c r="RF197" s="229"/>
      <c r="RG197" s="229"/>
      <c r="RH197" s="229"/>
      <c r="RI197" s="229"/>
      <c r="RJ197" s="229"/>
      <c r="RK197" s="229"/>
      <c r="RL197" s="229"/>
      <c r="RM197" s="229"/>
      <c r="RN197" s="229"/>
      <c r="RO197" s="229"/>
      <c r="RP197" s="229"/>
      <c r="RQ197" s="229"/>
      <c r="RR197" s="229"/>
      <c r="RS197" s="229"/>
      <c r="RT197" s="229"/>
      <c r="RU197" s="229"/>
      <c r="RV197" s="229"/>
      <c r="RW197" s="229"/>
      <c r="RX197" s="229"/>
      <c r="RY197" s="229"/>
      <c r="RZ197" s="229"/>
      <c r="SA197" s="229"/>
      <c r="SB197" s="229"/>
      <c r="SC197" s="229"/>
      <c r="SD197" s="229"/>
      <c r="SE197" s="229"/>
      <c r="SF197" s="229"/>
      <c r="SG197" s="229"/>
      <c r="SH197" s="229"/>
      <c r="SI197" s="229"/>
      <c r="SJ197" s="229"/>
      <c r="SK197" s="229"/>
      <c r="SL197" s="229"/>
      <c r="SM197" s="229"/>
      <c r="SN197" s="229"/>
      <c r="SO197" s="229"/>
      <c r="SP197" s="229"/>
      <c r="SQ197" s="229"/>
      <c r="SR197" s="229"/>
      <c r="SS197" s="229"/>
      <c r="ST197" s="229"/>
      <c r="SU197" s="229"/>
      <c r="SV197" s="229"/>
      <c r="SW197" s="229"/>
      <c r="SX197" s="229"/>
      <c r="SY197" s="229"/>
      <c r="SZ197" s="229"/>
      <c r="TA197" s="229"/>
      <c r="TB197" s="229"/>
      <c r="TC197" s="229"/>
      <c r="TD197" s="229"/>
      <c r="TE197" s="229"/>
      <c r="TF197" s="229"/>
      <c r="TG197" s="229"/>
      <c r="TH197" s="229"/>
      <c r="TI197" s="229"/>
      <c r="TJ197" s="229"/>
      <c r="TK197" s="229"/>
      <c r="TL197" s="229"/>
      <c r="TM197" s="229"/>
      <c r="TN197" s="229"/>
      <c r="TO197" s="229"/>
      <c r="TP197" s="229"/>
      <c r="TQ197" s="229"/>
      <c r="TR197" s="229"/>
      <c r="TS197" s="229"/>
      <c r="TT197" s="229"/>
      <c r="TU197" s="229"/>
      <c r="TV197" s="229"/>
      <c r="TW197" s="229"/>
      <c r="TX197" s="229"/>
      <c r="TY197" s="229"/>
      <c r="TZ197" s="229"/>
      <c r="UA197" s="229"/>
      <c r="UB197" s="229"/>
      <c r="UC197" s="229"/>
      <c r="UD197" s="229"/>
      <c r="UE197" s="229"/>
      <c r="UF197" s="229"/>
      <c r="UG197" s="229"/>
      <c r="UH197" s="229"/>
      <c r="UI197" s="229"/>
      <c r="UJ197" s="229"/>
      <c r="UK197" s="229"/>
      <c r="UL197" s="229"/>
      <c r="UM197" s="229"/>
      <c r="UN197" s="229"/>
      <c r="UO197" s="229"/>
      <c r="UP197" s="229"/>
      <c r="UQ197" s="229"/>
      <c r="UR197" s="229"/>
      <c r="US197" s="229"/>
      <c r="UT197" s="229"/>
      <c r="UU197" s="229"/>
      <c r="UV197" s="229"/>
      <c r="UW197" s="229"/>
      <c r="UX197" s="229"/>
      <c r="UY197" s="229"/>
      <c r="UZ197" s="229"/>
      <c r="VA197" s="229"/>
      <c r="VB197" s="229"/>
      <c r="VC197" s="229"/>
      <c r="VD197" s="229"/>
      <c r="VE197" s="229"/>
      <c r="VF197" s="229"/>
      <c r="VG197" s="229"/>
      <c r="VH197" s="229"/>
      <c r="VI197" s="229"/>
      <c r="VJ197" s="229"/>
      <c r="VK197" s="229"/>
      <c r="VL197" s="229"/>
      <c r="VM197" s="229"/>
      <c r="VN197" s="229"/>
      <c r="VO197" s="229"/>
      <c r="VP197" s="229"/>
      <c r="VQ197" s="229"/>
      <c r="VR197" s="229"/>
      <c r="VS197" s="229"/>
      <c r="VT197" s="229"/>
      <c r="VU197" s="229"/>
      <c r="VV197" s="229"/>
      <c r="VW197" s="229"/>
      <c r="VX197" s="229"/>
      <c r="VY197" s="229"/>
      <c r="VZ197" s="229"/>
      <c r="WA197" s="229"/>
      <c r="WB197" s="229"/>
      <c r="WC197" s="229"/>
      <c r="WD197" s="229"/>
      <c r="WE197" s="229"/>
      <c r="WF197" s="229"/>
      <c r="WG197" s="229"/>
      <c r="WH197" s="229"/>
      <c r="WI197" s="229"/>
      <c r="WJ197" s="229"/>
      <c r="WK197" s="229"/>
      <c r="WL197" s="229"/>
      <c r="WM197" s="229"/>
      <c r="WN197" s="229"/>
      <c r="WO197" s="229"/>
      <c r="WP197" s="229"/>
      <c r="WQ197" s="229"/>
      <c r="WR197" s="229"/>
      <c r="WS197" s="229"/>
      <c r="WT197" s="229"/>
      <c r="WU197" s="229"/>
      <c r="WV197" s="229"/>
      <c r="WW197" s="229"/>
      <c r="WX197" s="229"/>
      <c r="WY197" s="229"/>
      <c r="WZ197" s="229"/>
      <c r="XA197" s="229"/>
      <c r="XB197" s="229"/>
      <c r="XC197" s="229"/>
      <c r="XD197" s="229"/>
      <c r="XE197" s="229"/>
      <c r="XF197" s="229"/>
      <c r="XG197" s="229"/>
      <c r="XH197" s="229"/>
      <c r="XI197" s="229"/>
      <c r="XJ197" s="229"/>
      <c r="XK197" s="229"/>
      <c r="XL197" s="229"/>
      <c r="XM197" s="229"/>
      <c r="XN197" s="229"/>
      <c r="XO197" s="229"/>
      <c r="XP197" s="229"/>
      <c r="XQ197" s="229"/>
      <c r="XR197" s="229"/>
      <c r="XS197" s="229"/>
      <c r="XT197" s="229"/>
      <c r="XU197" s="229"/>
      <c r="XV197" s="229"/>
      <c r="XW197" s="229"/>
      <c r="XX197" s="229"/>
      <c r="XY197" s="229"/>
      <c r="XZ197" s="229"/>
      <c r="YA197" s="229"/>
      <c r="YB197" s="229"/>
      <c r="YC197" s="229"/>
      <c r="YD197" s="229"/>
      <c r="YE197" s="229"/>
      <c r="YF197" s="229"/>
      <c r="YG197" s="229"/>
      <c r="YH197" s="229"/>
      <c r="YI197" s="229"/>
      <c r="YJ197" s="229"/>
      <c r="YK197" s="229"/>
      <c r="YL197" s="229"/>
      <c r="YM197" s="229"/>
      <c r="YN197" s="229"/>
      <c r="YO197" s="229"/>
      <c r="YP197" s="229"/>
      <c r="YQ197" s="229"/>
      <c r="YR197" s="229"/>
      <c r="YS197" s="229"/>
      <c r="YT197" s="229"/>
      <c r="YU197" s="229"/>
      <c r="YV197" s="229"/>
      <c r="YW197" s="229"/>
      <c r="YX197" s="229"/>
      <c r="YY197" s="229"/>
      <c r="YZ197" s="229"/>
      <c r="ZA197" s="229"/>
      <c r="ZB197" s="229"/>
      <c r="ZC197" s="229"/>
      <c r="ZD197" s="229"/>
      <c r="ZE197" s="229"/>
      <c r="ZF197" s="229"/>
      <c r="ZG197" s="229"/>
      <c r="ZH197" s="229"/>
      <c r="ZI197" s="229"/>
      <c r="ZJ197" s="229"/>
      <c r="ZK197" s="229"/>
      <c r="ZL197" s="229"/>
      <c r="ZM197" s="229"/>
      <c r="ZN197" s="229"/>
      <c r="ZO197" s="229"/>
      <c r="ZP197" s="229"/>
      <c r="ZQ197" s="229"/>
      <c r="ZR197" s="229"/>
      <c r="ZS197" s="229"/>
      <c r="ZT197" s="229"/>
      <c r="ZU197" s="229"/>
      <c r="ZV197" s="229"/>
      <c r="ZW197" s="229"/>
      <c r="ZX197" s="229"/>
      <c r="ZY197" s="229"/>
      <c r="ZZ197" s="229"/>
      <c r="AAA197" s="229"/>
      <c r="AAB197" s="229"/>
      <c r="AAC197" s="229"/>
      <c r="AAD197" s="229"/>
      <c r="AAE197" s="229"/>
      <c r="AAF197" s="229"/>
      <c r="AAG197" s="229"/>
      <c r="AAH197" s="229"/>
      <c r="AAI197" s="229"/>
      <c r="AAJ197" s="229"/>
      <c r="AAK197" s="229"/>
      <c r="AAL197" s="229"/>
      <c r="AAM197" s="229"/>
      <c r="AAN197" s="229"/>
      <c r="AAO197" s="229"/>
      <c r="AAP197" s="229"/>
      <c r="AAQ197" s="229"/>
      <c r="AAR197" s="229"/>
      <c r="AAS197" s="229"/>
      <c r="AAT197" s="229"/>
      <c r="AAU197" s="229"/>
      <c r="AAV197" s="229"/>
      <c r="AAW197" s="229"/>
      <c r="AAX197" s="229"/>
      <c r="AAY197" s="229"/>
      <c r="AAZ197" s="229"/>
      <c r="ABA197" s="229"/>
      <c r="ABB197" s="229"/>
      <c r="ABC197" s="229"/>
      <c r="ABD197" s="229"/>
      <c r="ABE197" s="229"/>
      <c r="ABF197" s="229"/>
      <c r="ABG197" s="229"/>
      <c r="ABH197" s="229"/>
      <c r="ABI197" s="229"/>
      <c r="ABJ197" s="229"/>
      <c r="ABK197" s="229"/>
      <c r="ABL197" s="229"/>
      <c r="ABM197" s="229"/>
      <c r="ABN197" s="229"/>
      <c r="ABO197" s="229"/>
      <c r="ABP197" s="229"/>
      <c r="ABQ197" s="229"/>
      <c r="ABR197" s="229"/>
      <c r="ABS197" s="229"/>
      <c r="ABT197" s="229"/>
      <c r="ABU197" s="229"/>
      <c r="ABV197" s="229"/>
      <c r="ABW197" s="229"/>
      <c r="ABX197" s="229"/>
      <c r="ABY197" s="229"/>
      <c r="ABZ197" s="229"/>
      <c r="ACA197" s="229"/>
      <c r="ACB197" s="229"/>
      <c r="ACC197" s="229"/>
      <c r="ACD197" s="229"/>
      <c r="ACE197" s="229"/>
      <c r="ACF197" s="229"/>
      <c r="ACG197" s="229"/>
      <c r="ACH197" s="229"/>
      <c r="ACI197" s="229"/>
      <c r="ACJ197" s="229"/>
      <c r="ACK197" s="229"/>
      <c r="ACL197" s="229"/>
      <c r="ACM197" s="229"/>
      <c r="ACN197" s="229"/>
      <c r="ACO197" s="229"/>
      <c r="ACP197" s="229"/>
      <c r="ACQ197" s="229"/>
      <c r="ACR197" s="229"/>
      <c r="ACS197" s="229"/>
      <c r="ACT197" s="229"/>
      <c r="ACU197" s="229"/>
      <c r="ACV197" s="229"/>
      <c r="ACW197" s="229"/>
      <c r="ACX197" s="229"/>
      <c r="ACY197" s="229"/>
      <c r="ACZ197" s="229"/>
      <c r="ADA197" s="229"/>
      <c r="ADB197" s="229"/>
      <c r="ADC197" s="229"/>
      <c r="ADD197" s="229"/>
      <c r="ADE197" s="229"/>
      <c r="ADF197" s="229"/>
      <c r="ADG197" s="229"/>
      <c r="ADH197" s="229"/>
      <c r="ADI197" s="229"/>
      <c r="ADJ197" s="229"/>
      <c r="ADK197" s="229"/>
      <c r="ADL197" s="229"/>
      <c r="ADM197" s="229"/>
      <c r="ADN197" s="229"/>
      <c r="ADO197" s="229"/>
      <c r="ADP197" s="229"/>
      <c r="ADQ197" s="229"/>
      <c r="ADR197" s="229"/>
      <c r="ADS197" s="229"/>
      <c r="ADT197" s="229"/>
      <c r="ADU197" s="229"/>
      <c r="ADV197" s="229"/>
      <c r="ADW197" s="229"/>
      <c r="ADX197" s="229"/>
      <c r="ADY197" s="229"/>
      <c r="ADZ197" s="229"/>
      <c r="AEA197" s="229"/>
      <c r="AEB197" s="229"/>
      <c r="AEC197" s="229"/>
      <c r="AED197" s="229"/>
      <c r="AEE197" s="229"/>
      <c r="AEF197" s="229"/>
      <c r="AEG197" s="229"/>
      <c r="AEH197" s="229"/>
      <c r="AEI197" s="229"/>
      <c r="AEJ197" s="229"/>
      <c r="AEK197" s="229"/>
      <c r="AEL197" s="229"/>
      <c r="AEM197" s="229"/>
      <c r="AEN197" s="229"/>
      <c r="AEO197" s="229"/>
      <c r="AEP197" s="229"/>
      <c r="AEQ197" s="229"/>
      <c r="AER197" s="229"/>
      <c r="AES197" s="229"/>
      <c r="AET197" s="229"/>
      <c r="AEU197" s="229"/>
      <c r="AEV197" s="229"/>
      <c r="AEW197" s="229"/>
      <c r="AEX197" s="229"/>
      <c r="AEY197" s="229"/>
      <c r="AEZ197" s="229"/>
      <c r="AFA197" s="229"/>
      <c r="AFB197" s="229"/>
      <c r="AFC197" s="229"/>
      <c r="AFD197" s="229"/>
      <c r="AFE197" s="229"/>
      <c r="AFF197" s="229"/>
      <c r="AFG197" s="229"/>
      <c r="AFH197" s="229"/>
      <c r="AFI197" s="229"/>
      <c r="AFJ197" s="229"/>
      <c r="AFK197" s="229"/>
      <c r="AFL197" s="229"/>
      <c r="AFM197" s="229"/>
      <c r="AFN197" s="229"/>
      <c r="AFO197" s="229"/>
      <c r="AFP197" s="229"/>
      <c r="AFQ197" s="229"/>
      <c r="AFR197" s="229"/>
      <c r="AFS197" s="229"/>
      <c r="AFT197" s="229"/>
      <c r="AFU197" s="229"/>
      <c r="AFV197" s="229"/>
      <c r="AFW197" s="229"/>
      <c r="AFX197" s="229"/>
      <c r="AFY197" s="229"/>
      <c r="AFZ197" s="229"/>
      <c r="AGA197" s="229"/>
      <c r="AGB197" s="229"/>
      <c r="AGC197" s="229"/>
      <c r="AGD197" s="229"/>
      <c r="AGE197" s="229"/>
      <c r="AGF197" s="229"/>
      <c r="AGG197" s="229"/>
      <c r="AGH197" s="229"/>
      <c r="AGI197" s="229"/>
      <c r="AGJ197" s="229"/>
      <c r="AGK197" s="229"/>
      <c r="AGL197" s="229"/>
      <c r="AGM197" s="229"/>
      <c r="AGN197" s="229"/>
      <c r="AGO197" s="229"/>
      <c r="AGP197" s="229"/>
      <c r="AGQ197" s="229"/>
      <c r="AGR197" s="229"/>
      <c r="AGS197" s="229"/>
      <c r="AGT197" s="229"/>
      <c r="AGU197" s="229"/>
      <c r="AGV197" s="229"/>
      <c r="AGW197" s="229"/>
      <c r="AGX197" s="229"/>
      <c r="AGY197" s="229"/>
      <c r="AGZ197" s="229"/>
      <c r="AHA197" s="229"/>
      <c r="AHB197" s="229"/>
      <c r="AHC197" s="229"/>
      <c r="AHD197" s="229"/>
      <c r="AHE197" s="229"/>
      <c r="AHF197" s="229"/>
      <c r="AHG197" s="229"/>
      <c r="AHH197" s="229"/>
      <c r="AHI197" s="229"/>
      <c r="AHJ197" s="229"/>
      <c r="AHK197" s="229"/>
      <c r="AHL197" s="229"/>
      <c r="AHM197" s="229"/>
      <c r="AHN197" s="229"/>
      <c r="AHO197" s="229"/>
      <c r="AHP197" s="229"/>
      <c r="AHQ197" s="229"/>
      <c r="AHR197" s="229"/>
      <c r="AHS197" s="229"/>
      <c r="AHT197" s="229"/>
      <c r="AHU197" s="229"/>
      <c r="AHV197" s="229"/>
      <c r="AHW197" s="229"/>
      <c r="AHX197" s="229"/>
      <c r="AHY197" s="229"/>
      <c r="AHZ197" s="229"/>
      <c r="AIA197" s="229"/>
      <c r="AIB197" s="229"/>
      <c r="AIC197" s="229"/>
      <c r="AID197" s="229"/>
      <c r="AIE197" s="229"/>
      <c r="AIF197" s="229"/>
      <c r="AIG197" s="229"/>
      <c r="AIH197" s="229"/>
      <c r="AII197" s="229"/>
      <c r="AIJ197" s="229"/>
      <c r="AIK197" s="229"/>
      <c r="AIL197" s="229"/>
      <c r="AIM197" s="229"/>
      <c r="AIN197" s="229"/>
      <c r="AIO197" s="229"/>
      <c r="AIP197" s="229"/>
      <c r="AIQ197" s="229"/>
      <c r="AIR197" s="229"/>
      <c r="AIS197" s="229"/>
      <c r="AIT197" s="229"/>
      <c r="AIU197" s="229"/>
      <c r="AIV197" s="229"/>
      <c r="AIW197" s="229"/>
      <c r="AIX197" s="229"/>
      <c r="AIY197" s="229"/>
      <c r="AIZ197" s="229"/>
      <c r="AJA197" s="229"/>
      <c r="AJB197" s="229"/>
      <c r="AJC197" s="229"/>
      <c r="AJD197" s="229"/>
      <c r="AJE197" s="229"/>
      <c r="AJF197" s="229"/>
      <c r="AJG197" s="229"/>
      <c r="AJH197" s="229"/>
      <c r="AJI197" s="229"/>
      <c r="AJJ197" s="229"/>
      <c r="AJK197" s="229"/>
      <c r="AJL197" s="229"/>
      <c r="AJM197" s="229"/>
      <c r="AJN197" s="229"/>
      <c r="AJO197" s="229"/>
      <c r="AJP197" s="229"/>
      <c r="AJQ197" s="229"/>
      <c r="AJR197" s="229"/>
      <c r="AJS197" s="229"/>
      <c r="AJT197" s="229"/>
      <c r="AJU197" s="229"/>
      <c r="AJV197" s="229"/>
      <c r="AJW197" s="229"/>
      <c r="AJX197" s="229"/>
      <c r="AJY197" s="229"/>
      <c r="AJZ197" s="229"/>
      <c r="AKA197" s="229"/>
      <c r="AKB197" s="229"/>
      <c r="AKC197" s="229"/>
      <c r="AKD197" s="229"/>
      <c r="AKE197" s="229"/>
      <c r="AKF197" s="229"/>
      <c r="AKG197" s="229"/>
      <c r="AKH197" s="229"/>
      <c r="AKI197" s="229"/>
      <c r="AKJ197" s="229"/>
      <c r="AKK197" s="229"/>
      <c r="AKL197" s="229"/>
      <c r="AKM197" s="229"/>
      <c r="AKN197" s="229"/>
      <c r="AKO197" s="229"/>
      <c r="AKP197" s="229"/>
      <c r="AKQ197" s="229"/>
      <c r="AKR197" s="229"/>
      <c r="AKS197" s="229"/>
      <c r="AKT197" s="229"/>
      <c r="AKU197" s="229"/>
      <c r="AKV197" s="229"/>
      <c r="AKW197" s="229"/>
      <c r="AKX197" s="229"/>
      <c r="AKY197" s="229"/>
      <c r="AKZ197" s="229"/>
      <c r="ALA197" s="229"/>
      <c r="ALB197" s="229"/>
      <c r="ALC197" s="229"/>
      <c r="ALD197" s="229"/>
      <c r="ALE197" s="229"/>
      <c r="ALF197" s="229"/>
      <c r="ALG197" s="229"/>
      <c r="ALH197" s="229"/>
      <c r="ALI197" s="229"/>
      <c r="ALJ197" s="229"/>
      <c r="ALK197" s="229"/>
      <c r="ALL197" s="229"/>
      <c r="ALM197" s="229"/>
      <c r="ALN197" s="229"/>
      <c r="ALO197" s="229"/>
      <c r="ALP197" s="229"/>
      <c r="ALQ197" s="229"/>
      <c r="ALR197" s="229"/>
      <c r="ALS197" s="229"/>
      <c r="ALT197" s="229"/>
      <c r="ALU197" s="229"/>
      <c r="ALV197" s="229"/>
      <c r="ALW197" s="229"/>
      <c r="ALX197" s="229"/>
      <c r="ALY197" s="229"/>
      <c r="ALZ197" s="229"/>
      <c r="AMA197" s="229"/>
      <c r="AMB197" s="229"/>
      <c r="AMC197" s="229"/>
      <c r="AMD197" s="229"/>
      <c r="AME197" s="229"/>
      <c r="AMF197" s="229"/>
      <c r="AMG197" s="229"/>
      <c r="AMH197" s="229"/>
      <c r="AMI197" s="229"/>
      <c r="AMJ197" s="229"/>
      <c r="AMK197" s="229"/>
      <c r="AML197" s="229"/>
      <c r="AMM197" s="229"/>
      <c r="AMN197" s="229"/>
      <c r="AMO197" s="229"/>
      <c r="AMP197" s="229"/>
      <c r="AMQ197" s="229"/>
      <c r="AMR197" s="229"/>
      <c r="AMS197" s="229"/>
      <c r="AMT197" s="229"/>
      <c r="AMU197" s="229"/>
      <c r="AMV197" s="229"/>
      <c r="AMW197" s="229"/>
      <c r="AMX197" s="229"/>
      <c r="AMY197" s="229"/>
      <c r="AMZ197" s="229"/>
      <c r="ANA197" s="229"/>
      <c r="ANB197" s="229"/>
      <c r="ANC197" s="229"/>
      <c r="AND197" s="229"/>
      <c r="ANE197" s="229"/>
      <c r="ANF197" s="229"/>
      <c r="ANG197" s="229"/>
      <c r="ANH197" s="229"/>
      <c r="ANI197" s="229"/>
      <c r="ANJ197" s="229"/>
      <c r="ANK197" s="229"/>
      <c r="ANL197" s="229"/>
      <c r="ANM197" s="229"/>
      <c r="ANN197" s="229"/>
      <c r="ANO197" s="229"/>
      <c r="ANP197" s="229"/>
      <c r="ANQ197" s="229"/>
      <c r="ANR197" s="229"/>
      <c r="ANS197" s="229"/>
      <c r="ANT197" s="229"/>
      <c r="ANU197" s="229"/>
      <c r="ANV197" s="229"/>
      <c r="ANW197" s="229"/>
      <c r="ANX197" s="229"/>
      <c r="ANY197" s="229"/>
      <c r="ANZ197" s="229"/>
      <c r="AOA197" s="229"/>
      <c r="AOB197" s="229"/>
      <c r="AOC197" s="229"/>
      <c r="AOD197" s="229"/>
      <c r="AOE197" s="229"/>
      <c r="AOF197" s="229"/>
      <c r="AOG197" s="229"/>
      <c r="AOH197" s="229"/>
      <c r="AOI197" s="229"/>
      <c r="AOJ197" s="229"/>
      <c r="AOK197" s="229"/>
      <c r="AOL197" s="229"/>
      <c r="AOM197" s="229"/>
      <c r="AON197" s="229"/>
      <c r="AOO197" s="229"/>
      <c r="AOP197" s="229"/>
      <c r="AOQ197" s="229"/>
      <c r="AOR197" s="229"/>
      <c r="AOS197" s="229"/>
      <c r="AOT197" s="229"/>
      <c r="AOU197" s="229"/>
      <c r="AOV197" s="229"/>
      <c r="AOW197" s="229"/>
      <c r="AOX197" s="229"/>
      <c r="AOY197" s="229"/>
      <c r="AOZ197" s="229"/>
      <c r="APA197" s="229"/>
      <c r="APB197" s="229"/>
      <c r="APC197" s="229"/>
      <c r="APD197" s="229"/>
      <c r="APE197" s="229"/>
      <c r="APF197" s="229"/>
      <c r="APG197" s="229"/>
      <c r="APH197" s="229"/>
      <c r="API197" s="229"/>
      <c r="APJ197" s="229"/>
      <c r="APK197" s="229"/>
      <c r="APL197" s="229"/>
      <c r="APM197" s="229"/>
      <c r="APN197" s="229"/>
      <c r="APO197" s="229"/>
      <c r="APP197" s="229"/>
      <c r="APQ197" s="229"/>
      <c r="APR197" s="229"/>
      <c r="APS197" s="229"/>
      <c r="APT197" s="229"/>
      <c r="APU197" s="229"/>
      <c r="APV197" s="229"/>
      <c r="APW197" s="229"/>
      <c r="APX197" s="229"/>
      <c r="APY197" s="229"/>
      <c r="APZ197" s="229"/>
      <c r="AQA197" s="229"/>
      <c r="AQB197" s="229"/>
      <c r="AQC197" s="229"/>
      <c r="AQD197" s="229"/>
      <c r="AQE197" s="229"/>
      <c r="AQF197" s="229"/>
      <c r="AQG197" s="229"/>
      <c r="AQH197" s="229"/>
      <c r="AQI197" s="229"/>
      <c r="AQJ197" s="229"/>
      <c r="AQK197" s="229"/>
      <c r="AQL197" s="229"/>
      <c r="AQM197" s="229"/>
      <c r="AQN197" s="229"/>
      <c r="AQO197" s="229"/>
      <c r="AQP197" s="229"/>
      <c r="AQQ197" s="229"/>
      <c r="AQR197" s="229"/>
      <c r="AQS197" s="229"/>
      <c r="AQT197" s="229"/>
      <c r="AQU197" s="229"/>
      <c r="AQV197" s="229"/>
      <c r="AQW197" s="229"/>
      <c r="AQX197" s="229"/>
      <c r="AQY197" s="229"/>
      <c r="AQZ197" s="229"/>
      <c r="ARA197" s="229"/>
      <c r="ARB197" s="229"/>
      <c r="ARC197" s="229"/>
      <c r="ARD197" s="229"/>
      <c r="ARE197" s="229"/>
      <c r="ARF197" s="229"/>
      <c r="ARG197" s="229"/>
      <c r="ARH197" s="229"/>
      <c r="ARI197" s="229"/>
      <c r="ARJ197" s="229"/>
      <c r="ARK197" s="229"/>
      <c r="ARL197" s="229"/>
      <c r="ARM197" s="229"/>
      <c r="ARN197" s="229"/>
      <c r="ARO197" s="229"/>
      <c r="ARP197" s="229"/>
      <c r="ARQ197" s="229"/>
      <c r="ARR197" s="229"/>
      <c r="ARS197" s="229"/>
      <c r="ART197" s="229"/>
      <c r="ARU197" s="229"/>
      <c r="ARV197" s="229"/>
      <c r="ARW197" s="229"/>
      <c r="ARX197" s="229"/>
      <c r="ARY197" s="229"/>
      <c r="ARZ197" s="229"/>
      <c r="ASA197" s="229"/>
      <c r="ASB197" s="229"/>
      <c r="ASC197" s="229"/>
      <c r="ASD197" s="229"/>
      <c r="ASE197" s="229"/>
      <c r="ASF197" s="229"/>
      <c r="ASG197" s="229"/>
      <c r="ASH197" s="229"/>
      <c r="ASI197" s="229"/>
      <c r="ASJ197" s="229"/>
      <c r="ASK197" s="229"/>
      <c r="ASL197" s="229"/>
      <c r="ASM197" s="229"/>
      <c r="ASN197" s="229"/>
      <c r="ASO197" s="229"/>
      <c r="ASP197" s="229"/>
      <c r="ASQ197" s="229"/>
      <c r="ASR197" s="229"/>
      <c r="ASS197" s="229"/>
      <c r="AST197" s="229"/>
      <c r="ASU197" s="229"/>
      <c r="ASV197" s="229"/>
      <c r="ASW197" s="229"/>
      <c r="ASX197" s="229"/>
      <c r="ASY197" s="229"/>
      <c r="ASZ197" s="229"/>
      <c r="ATA197" s="229"/>
      <c r="ATB197" s="229"/>
      <c r="ATC197" s="229"/>
      <c r="ATD197" s="229"/>
      <c r="ATE197" s="229"/>
      <c r="ATF197" s="229"/>
      <c r="ATG197" s="229"/>
      <c r="ATH197" s="229"/>
      <c r="ATI197" s="229"/>
      <c r="ATJ197" s="229"/>
      <c r="ATK197" s="229"/>
      <c r="ATL197" s="229"/>
      <c r="ATM197" s="229"/>
      <c r="ATN197" s="229"/>
      <c r="ATO197" s="229"/>
      <c r="ATP197" s="229"/>
      <c r="ATQ197" s="229"/>
      <c r="ATR197" s="229"/>
      <c r="ATS197" s="229"/>
      <c r="ATT197" s="229"/>
      <c r="ATU197" s="229"/>
      <c r="ATV197" s="229"/>
      <c r="ATW197" s="229"/>
      <c r="ATX197" s="229"/>
      <c r="ATY197" s="229"/>
      <c r="ATZ197" s="229"/>
      <c r="AUA197" s="229"/>
      <c r="AUB197" s="229"/>
      <c r="AUC197" s="229"/>
      <c r="AUD197" s="229"/>
      <c r="AUE197" s="229"/>
      <c r="AUF197" s="229"/>
      <c r="AUG197" s="229"/>
      <c r="AUH197" s="229"/>
      <c r="AUI197" s="229"/>
      <c r="AUJ197" s="229"/>
      <c r="AUK197" s="229"/>
      <c r="AUL197" s="229"/>
      <c r="AUM197" s="229"/>
      <c r="AUN197" s="229"/>
      <c r="AUO197" s="229"/>
      <c r="AUP197" s="229"/>
      <c r="AUQ197" s="229"/>
      <c r="AUR197" s="229"/>
      <c r="AUS197" s="229"/>
      <c r="AUT197" s="229"/>
      <c r="AUU197" s="229"/>
      <c r="AUV197" s="229"/>
      <c r="AUW197" s="229"/>
      <c r="AUX197" s="229"/>
      <c r="AUY197" s="229"/>
      <c r="AUZ197" s="229"/>
      <c r="AVA197" s="229"/>
      <c r="AVB197" s="229"/>
      <c r="AVC197" s="229"/>
      <c r="AVD197" s="229"/>
      <c r="AVE197" s="229"/>
      <c r="AVF197" s="229"/>
      <c r="AVG197" s="229"/>
      <c r="AVH197" s="229"/>
      <c r="AVI197" s="229"/>
      <c r="AVJ197" s="229"/>
      <c r="AVK197" s="229"/>
      <c r="AVL197" s="229"/>
      <c r="AVM197" s="229"/>
      <c r="AVN197" s="229"/>
      <c r="AVO197" s="229"/>
      <c r="AVP197" s="229"/>
      <c r="AVQ197" s="229"/>
      <c r="AVR197" s="229"/>
      <c r="AVS197" s="229"/>
      <c r="AVT197" s="229"/>
      <c r="AVU197" s="229"/>
      <c r="AVV197" s="229"/>
      <c r="AVW197" s="229"/>
      <c r="AVX197" s="229"/>
      <c r="AVY197" s="229"/>
      <c r="AVZ197" s="229"/>
      <c r="AWA197" s="229"/>
      <c r="AWB197" s="229"/>
      <c r="AWC197" s="229"/>
      <c r="AWD197" s="229"/>
      <c r="AWE197" s="229"/>
      <c r="AWF197" s="229"/>
      <c r="AWG197" s="229"/>
      <c r="AWH197" s="229"/>
      <c r="AWI197" s="229"/>
      <c r="AWJ197" s="229"/>
      <c r="AWK197" s="229"/>
      <c r="AWL197" s="229"/>
      <c r="AWM197" s="229"/>
      <c r="AWN197" s="229"/>
      <c r="AWO197" s="229"/>
      <c r="AWP197" s="229"/>
      <c r="AWQ197" s="229"/>
      <c r="AWR197" s="229"/>
      <c r="AWS197" s="229"/>
      <c r="AWT197" s="229"/>
      <c r="AWU197" s="229"/>
      <c r="AWV197" s="229"/>
      <c r="AWW197" s="229"/>
      <c r="AWX197" s="229"/>
      <c r="AWY197" s="229"/>
      <c r="AWZ197" s="229"/>
      <c r="AXA197" s="229"/>
      <c r="AXB197" s="229"/>
      <c r="AXC197" s="229"/>
      <c r="AXD197" s="229"/>
      <c r="AXE197" s="229"/>
      <c r="AXF197" s="229"/>
      <c r="AXG197" s="229"/>
      <c r="AXH197" s="229"/>
      <c r="AXI197" s="229"/>
      <c r="AXJ197" s="229"/>
      <c r="AXK197" s="229"/>
      <c r="AXL197" s="229"/>
      <c r="AXM197" s="229"/>
      <c r="AXN197" s="229"/>
      <c r="AXO197" s="229"/>
      <c r="AXP197" s="229"/>
      <c r="AXQ197" s="229"/>
      <c r="AXR197" s="229"/>
      <c r="AXS197" s="229"/>
      <c r="AXT197" s="229"/>
      <c r="AXU197" s="229"/>
      <c r="AXV197" s="229"/>
      <c r="AXW197" s="229"/>
      <c r="AXX197" s="229"/>
      <c r="AXY197" s="229"/>
      <c r="AXZ197" s="229"/>
      <c r="AYA197" s="229"/>
      <c r="AYB197" s="229"/>
      <c r="AYC197" s="229"/>
      <c r="AYD197" s="229"/>
      <c r="AYE197" s="229"/>
      <c r="AYF197" s="229"/>
      <c r="AYG197" s="229"/>
      <c r="AYH197" s="229"/>
      <c r="AYI197" s="229"/>
      <c r="AYJ197" s="229"/>
      <c r="AYK197" s="229"/>
      <c r="AYL197" s="229"/>
      <c r="AYM197" s="229"/>
      <c r="AYN197" s="229"/>
      <c r="AYO197" s="229"/>
      <c r="AYP197" s="229"/>
      <c r="AYQ197" s="229"/>
      <c r="AYR197" s="229"/>
      <c r="AYS197" s="229"/>
      <c r="AYT197" s="229"/>
      <c r="AYU197" s="229"/>
      <c r="AYV197" s="229"/>
      <c r="AYW197" s="229"/>
      <c r="AYX197" s="229"/>
      <c r="AYY197" s="229"/>
      <c r="AYZ197" s="229"/>
      <c r="AZA197" s="229"/>
      <c r="AZB197" s="229"/>
      <c r="AZC197" s="229"/>
      <c r="AZD197" s="229"/>
      <c r="AZE197" s="229"/>
      <c r="AZF197" s="229"/>
      <c r="AZG197" s="229"/>
      <c r="AZH197" s="229"/>
      <c r="AZI197" s="229"/>
      <c r="AZJ197" s="229"/>
      <c r="AZK197" s="229"/>
      <c r="AZL197" s="229"/>
      <c r="AZM197" s="229"/>
      <c r="AZN197" s="229"/>
      <c r="AZO197" s="229"/>
      <c r="AZP197" s="229"/>
      <c r="AZQ197" s="229"/>
      <c r="AZR197" s="229"/>
      <c r="AZS197" s="229"/>
      <c r="AZT197" s="229"/>
      <c r="AZU197" s="229"/>
      <c r="AZV197" s="229"/>
      <c r="AZW197" s="229"/>
      <c r="AZX197" s="229"/>
      <c r="AZY197" s="229"/>
      <c r="AZZ197" s="229"/>
      <c r="BAA197" s="229"/>
      <c r="BAB197" s="229"/>
      <c r="BAC197" s="229"/>
      <c r="BAD197" s="229"/>
      <c r="BAE197" s="229"/>
      <c r="BAF197" s="229"/>
      <c r="BAG197" s="229"/>
      <c r="BAH197" s="229"/>
      <c r="BAI197" s="229"/>
      <c r="BAJ197" s="229"/>
      <c r="BAK197" s="229"/>
      <c r="BAL197" s="229"/>
      <c r="BAM197" s="229"/>
      <c r="BAN197" s="229"/>
      <c r="BAO197" s="229"/>
      <c r="BAP197" s="229"/>
      <c r="BAQ197" s="229"/>
      <c r="BAR197" s="229"/>
      <c r="BAS197" s="229"/>
      <c r="BAT197" s="229"/>
      <c r="BAU197" s="229"/>
      <c r="BAV197" s="229"/>
      <c r="BAW197" s="229"/>
      <c r="BAX197" s="229"/>
      <c r="BAY197" s="229"/>
      <c r="BAZ197" s="229"/>
      <c r="BBA197" s="229"/>
      <c r="BBB197" s="229"/>
      <c r="BBC197" s="229"/>
      <c r="BBD197" s="229"/>
      <c r="BBE197" s="229"/>
      <c r="BBF197" s="229"/>
      <c r="BBG197" s="229"/>
      <c r="BBH197" s="229"/>
      <c r="BBI197" s="229"/>
      <c r="BBJ197" s="229"/>
      <c r="BBK197" s="229"/>
      <c r="BBL197" s="229"/>
      <c r="BBM197" s="229"/>
      <c r="BBN197" s="229"/>
      <c r="BBO197" s="229"/>
      <c r="BBP197" s="229"/>
      <c r="BBQ197" s="229"/>
      <c r="BBR197" s="229"/>
      <c r="BBS197" s="229"/>
      <c r="BBT197" s="229"/>
      <c r="BBU197" s="229"/>
      <c r="BBV197" s="229"/>
      <c r="BBW197" s="229"/>
      <c r="BBX197" s="229"/>
      <c r="BBY197" s="229"/>
      <c r="BBZ197" s="229"/>
      <c r="BCA197" s="229"/>
      <c r="BCB197" s="229"/>
      <c r="BCC197" s="229"/>
      <c r="BCD197" s="229"/>
      <c r="BCE197" s="229"/>
      <c r="BCF197" s="229"/>
      <c r="BCG197" s="229"/>
      <c r="BCH197" s="229"/>
      <c r="BCI197" s="229"/>
      <c r="BCJ197" s="229"/>
      <c r="BCK197" s="229"/>
      <c r="BCL197" s="229"/>
      <c r="BCM197" s="229"/>
      <c r="BCN197" s="229"/>
      <c r="BCO197" s="229"/>
      <c r="BCP197" s="229"/>
      <c r="BCQ197" s="229"/>
      <c r="BCR197" s="229"/>
      <c r="BCS197" s="229"/>
      <c r="BCT197" s="229"/>
      <c r="BCU197" s="229"/>
      <c r="BCV197" s="229"/>
      <c r="BCW197" s="229"/>
      <c r="BCX197" s="229"/>
      <c r="BCY197" s="229"/>
      <c r="BCZ197" s="229"/>
      <c r="BDA197" s="229"/>
      <c r="BDB197" s="229"/>
      <c r="BDC197" s="229"/>
      <c r="BDD197" s="229"/>
      <c r="BDE197" s="229"/>
      <c r="BDF197" s="229"/>
      <c r="BDG197" s="229"/>
      <c r="BDH197" s="229"/>
      <c r="BDI197" s="229"/>
      <c r="BDJ197" s="229"/>
      <c r="BDK197" s="229"/>
      <c r="BDL197" s="229"/>
      <c r="BDM197" s="229"/>
      <c r="BDN197" s="229"/>
      <c r="BDO197" s="229"/>
      <c r="BDP197" s="229"/>
      <c r="BDQ197" s="229"/>
      <c r="BDR197" s="229"/>
      <c r="BDS197" s="229"/>
      <c r="BDT197" s="229"/>
      <c r="BDU197" s="229"/>
      <c r="BDV197" s="229"/>
      <c r="BDW197" s="229"/>
      <c r="BDX197" s="229"/>
      <c r="BDY197" s="229"/>
      <c r="BDZ197" s="229"/>
      <c r="BEA197" s="229"/>
      <c r="BEB197" s="229"/>
      <c r="BEC197" s="229"/>
      <c r="BED197" s="229"/>
      <c r="BEE197" s="229"/>
      <c r="BEF197" s="229"/>
      <c r="BEG197" s="229"/>
      <c r="BEH197" s="229"/>
      <c r="BEI197" s="229"/>
      <c r="BEJ197" s="229"/>
      <c r="BEK197" s="229"/>
      <c r="BEL197" s="229"/>
      <c r="BEM197" s="229"/>
      <c r="BEN197" s="229"/>
      <c r="BEO197" s="229"/>
      <c r="BEP197" s="229"/>
      <c r="BEQ197" s="229"/>
      <c r="BER197" s="229"/>
      <c r="BES197" s="229"/>
      <c r="BET197" s="229"/>
      <c r="BEU197" s="229"/>
      <c r="BEV197" s="229"/>
      <c r="BEW197" s="229"/>
      <c r="BEX197" s="229"/>
      <c r="BEY197" s="229"/>
      <c r="BEZ197" s="229"/>
      <c r="BFA197" s="229"/>
      <c r="BFB197" s="229"/>
      <c r="BFC197" s="229"/>
      <c r="BFD197" s="229"/>
      <c r="BFE197" s="229"/>
      <c r="BFF197" s="229"/>
      <c r="BFG197" s="229"/>
      <c r="BFH197" s="229"/>
      <c r="BFI197" s="229"/>
      <c r="BFJ197" s="229"/>
      <c r="BFK197" s="229"/>
      <c r="BFL197" s="229"/>
      <c r="BFM197" s="229"/>
      <c r="BFN197" s="229"/>
      <c r="BFO197" s="229"/>
      <c r="BFP197" s="229"/>
      <c r="BFQ197" s="229"/>
      <c r="BFR197" s="229"/>
      <c r="BFS197" s="229"/>
      <c r="BFT197" s="229"/>
      <c r="BFU197" s="229"/>
      <c r="BFV197" s="229"/>
      <c r="BFW197" s="229"/>
      <c r="BFX197" s="229"/>
      <c r="BFY197" s="229"/>
      <c r="BFZ197" s="229"/>
      <c r="BGA197" s="229"/>
      <c r="BGB197" s="229"/>
      <c r="BGC197" s="229"/>
      <c r="BGD197" s="229"/>
      <c r="BGE197" s="229"/>
      <c r="BGF197" s="229"/>
      <c r="BGG197" s="229"/>
      <c r="BGH197" s="229"/>
      <c r="BGI197" s="229"/>
      <c r="BGJ197" s="229"/>
      <c r="BGK197" s="229"/>
      <c r="BGL197" s="229"/>
      <c r="BGM197" s="229"/>
      <c r="BGN197" s="229"/>
      <c r="BGO197" s="229"/>
      <c r="BGP197" s="229"/>
      <c r="BGQ197" s="229"/>
      <c r="BGR197" s="229"/>
      <c r="BGS197" s="229"/>
      <c r="BGT197" s="229"/>
      <c r="BGU197" s="229"/>
      <c r="BGV197" s="229"/>
      <c r="BGW197" s="229"/>
      <c r="BGX197" s="229"/>
      <c r="BGY197" s="229"/>
      <c r="BGZ197" s="229"/>
      <c r="BHA197" s="229"/>
      <c r="BHB197" s="229"/>
      <c r="BHC197" s="229"/>
      <c r="BHD197" s="229"/>
      <c r="BHE197" s="229"/>
      <c r="BHF197" s="229"/>
      <c r="BHG197" s="229"/>
      <c r="BHH197" s="229"/>
      <c r="BHI197" s="229"/>
      <c r="BHJ197" s="229"/>
      <c r="BHK197" s="229"/>
      <c r="BHL197" s="229"/>
      <c r="BHM197" s="229"/>
      <c r="BHN197" s="229"/>
      <c r="BHO197" s="229"/>
      <c r="BHP197" s="229"/>
      <c r="BHQ197" s="229"/>
      <c r="BHR197" s="229"/>
      <c r="BHS197" s="229"/>
      <c r="BHT197" s="229"/>
      <c r="BHU197" s="229"/>
      <c r="BHV197" s="229"/>
      <c r="BHW197" s="229"/>
      <c r="BHX197" s="229"/>
      <c r="BHY197" s="229"/>
      <c r="BHZ197" s="229"/>
      <c r="BIA197" s="229"/>
      <c r="BIB197" s="229"/>
      <c r="BIC197" s="229"/>
      <c r="BID197" s="229"/>
      <c r="BIE197" s="229"/>
      <c r="BIF197" s="229"/>
      <c r="BIG197" s="229"/>
      <c r="BIH197" s="229"/>
      <c r="BII197" s="229"/>
      <c r="BIJ197" s="229"/>
      <c r="BIK197" s="229"/>
      <c r="BIL197" s="229"/>
      <c r="BIM197" s="229"/>
      <c r="BIN197" s="229"/>
      <c r="BIO197" s="229"/>
      <c r="BIP197" s="229"/>
      <c r="BIQ197" s="229"/>
      <c r="BIR197" s="229"/>
      <c r="BIS197" s="229"/>
      <c r="BIT197" s="229"/>
      <c r="BIU197" s="229"/>
      <c r="BIV197" s="229"/>
      <c r="BIW197" s="229"/>
      <c r="BIX197" s="229"/>
      <c r="BIY197" s="229"/>
      <c r="BIZ197" s="229"/>
      <c r="BJA197" s="229"/>
      <c r="BJB197" s="229"/>
      <c r="BJC197" s="229"/>
      <c r="BJD197" s="229"/>
      <c r="BJE197" s="229"/>
      <c r="BJF197" s="229"/>
      <c r="BJG197" s="229"/>
      <c r="BJH197" s="229"/>
      <c r="BJI197" s="229"/>
      <c r="BJJ197" s="229"/>
      <c r="BJK197" s="229"/>
      <c r="BJL197" s="229"/>
      <c r="BJM197" s="229"/>
      <c r="BJN197" s="229"/>
      <c r="BJO197" s="229"/>
      <c r="BJP197" s="229"/>
      <c r="BJQ197" s="229"/>
      <c r="BJR197" s="229"/>
      <c r="BJS197" s="229"/>
      <c r="BJT197" s="229"/>
      <c r="BJU197" s="229"/>
      <c r="BJV197" s="229"/>
      <c r="BJW197" s="229"/>
      <c r="BJX197" s="229"/>
      <c r="BJY197" s="229"/>
      <c r="BJZ197" s="229"/>
      <c r="BKA197" s="229"/>
      <c r="BKB197" s="229"/>
      <c r="BKC197" s="229"/>
      <c r="BKD197" s="229"/>
      <c r="BKE197" s="229"/>
      <c r="BKF197" s="229"/>
      <c r="BKG197" s="229"/>
      <c r="BKH197" s="229"/>
      <c r="BKI197" s="229"/>
      <c r="BKJ197" s="229"/>
      <c r="BKK197" s="229"/>
      <c r="BKL197" s="229"/>
      <c r="BKM197" s="229"/>
      <c r="BKN197" s="229"/>
      <c r="BKO197" s="229"/>
      <c r="BKP197" s="229"/>
      <c r="BKQ197" s="229"/>
      <c r="BKR197" s="229"/>
      <c r="BKS197" s="229"/>
      <c r="BKT197" s="229"/>
      <c r="BKU197" s="229"/>
      <c r="BKV197" s="229"/>
      <c r="BKW197" s="229"/>
      <c r="BKX197" s="229"/>
      <c r="BKY197" s="229"/>
      <c r="BKZ197" s="229"/>
      <c r="BLA197" s="229"/>
      <c r="BLB197" s="229"/>
      <c r="BLC197" s="229"/>
      <c r="BLD197" s="229"/>
      <c r="BLE197" s="229"/>
      <c r="BLF197" s="229"/>
      <c r="BLG197" s="229"/>
      <c r="BLH197" s="229"/>
      <c r="BLI197" s="229"/>
      <c r="BLJ197" s="229"/>
      <c r="BLK197" s="229"/>
      <c r="BLL197" s="229"/>
      <c r="BLM197" s="229"/>
      <c r="BLN197" s="229"/>
      <c r="BLO197" s="229"/>
      <c r="BLP197" s="229"/>
      <c r="BLQ197" s="229"/>
      <c r="BLR197" s="229"/>
      <c r="BLS197" s="229"/>
      <c r="BLT197" s="229"/>
      <c r="BLU197" s="229"/>
      <c r="BLV197" s="229"/>
      <c r="BLW197" s="229"/>
      <c r="BLX197" s="229"/>
      <c r="BLY197" s="229"/>
      <c r="BLZ197" s="229"/>
      <c r="BMA197" s="229"/>
      <c r="BMB197" s="229"/>
      <c r="BMC197" s="229"/>
      <c r="BMD197" s="229"/>
      <c r="BME197" s="229"/>
      <c r="BMF197" s="229"/>
      <c r="BMG197" s="229"/>
      <c r="BMH197" s="229"/>
      <c r="BMI197" s="229"/>
      <c r="BMJ197" s="229"/>
      <c r="BMK197" s="229"/>
      <c r="BML197" s="229"/>
      <c r="BMM197" s="229"/>
      <c r="BMN197" s="229"/>
      <c r="BMO197" s="229"/>
      <c r="BMP197" s="229"/>
      <c r="BMQ197" s="229"/>
      <c r="BMR197" s="229"/>
      <c r="BMS197" s="229"/>
      <c r="BMT197" s="229"/>
      <c r="BMU197" s="229"/>
      <c r="BMV197" s="229"/>
      <c r="BMW197" s="229"/>
      <c r="BMX197" s="229"/>
      <c r="BMY197" s="229"/>
      <c r="BMZ197" s="229"/>
      <c r="BNA197" s="229"/>
      <c r="BNB197" s="229"/>
      <c r="BNC197" s="229"/>
      <c r="BND197" s="229"/>
      <c r="BNE197" s="229"/>
      <c r="BNF197" s="229"/>
      <c r="BNG197" s="229"/>
      <c r="BNH197" s="229"/>
      <c r="BNI197" s="229"/>
      <c r="BNJ197" s="229"/>
      <c r="BNK197" s="229"/>
      <c r="BNL197" s="229"/>
      <c r="BNM197" s="229"/>
      <c r="BNN197" s="229"/>
      <c r="BNO197" s="229"/>
      <c r="BNP197" s="229"/>
      <c r="BNQ197" s="229"/>
      <c r="BNR197" s="229"/>
      <c r="BNS197" s="229"/>
      <c r="BNT197" s="229"/>
      <c r="BNU197" s="229"/>
      <c r="BNV197" s="229"/>
      <c r="BNW197" s="229"/>
      <c r="BNX197" s="229"/>
      <c r="BNY197" s="229"/>
      <c r="BNZ197" s="229"/>
      <c r="BOA197" s="229"/>
      <c r="BOB197" s="229"/>
      <c r="BOC197" s="229"/>
      <c r="BOD197" s="229"/>
      <c r="BOE197" s="229"/>
      <c r="BOF197" s="229"/>
      <c r="BOG197" s="229"/>
      <c r="BOH197" s="229"/>
      <c r="BOI197" s="229"/>
      <c r="BOJ197" s="229"/>
      <c r="BOK197" s="229"/>
      <c r="BOL197" s="229"/>
      <c r="BOM197" s="229"/>
      <c r="BON197" s="229"/>
      <c r="BOO197" s="229"/>
      <c r="BOP197" s="229"/>
      <c r="BOQ197" s="229"/>
      <c r="BOR197" s="229"/>
      <c r="BOS197" s="229"/>
      <c r="BOT197" s="229"/>
      <c r="BOU197" s="229"/>
      <c r="BOV197" s="229"/>
      <c r="BOW197" s="229"/>
      <c r="BOX197" s="229"/>
      <c r="BOY197" s="229"/>
      <c r="BOZ197" s="229"/>
      <c r="BPA197" s="229"/>
      <c r="BPB197" s="229"/>
      <c r="BPC197" s="229"/>
      <c r="BPD197" s="229"/>
      <c r="BPE197" s="229"/>
      <c r="BPF197" s="229"/>
      <c r="BPG197" s="229"/>
      <c r="BPH197" s="229"/>
      <c r="BPI197" s="229"/>
      <c r="BPJ197" s="229"/>
      <c r="BPK197" s="229"/>
      <c r="BPL197" s="229"/>
      <c r="BPM197" s="229"/>
      <c r="BPN197" s="229"/>
      <c r="BPO197" s="229"/>
      <c r="BPP197" s="229"/>
      <c r="BPQ197" s="229"/>
      <c r="BPR197" s="229"/>
      <c r="BPS197" s="229"/>
      <c r="BPT197" s="229"/>
      <c r="BPU197" s="229"/>
      <c r="BPV197" s="229"/>
      <c r="BPW197" s="229"/>
      <c r="BPX197" s="229"/>
      <c r="BPY197" s="229"/>
      <c r="BPZ197" s="229"/>
      <c r="BQA197" s="229"/>
      <c r="BQB197" s="229"/>
      <c r="BQC197" s="229"/>
      <c r="BQD197" s="229"/>
      <c r="BQE197" s="229"/>
      <c r="BQF197" s="229"/>
      <c r="BQG197" s="229"/>
      <c r="BQH197" s="229"/>
      <c r="BQI197" s="229"/>
      <c r="BQJ197" s="229"/>
      <c r="BQK197" s="229"/>
      <c r="BQL197" s="229"/>
      <c r="BQM197" s="229"/>
      <c r="BQN197" s="229"/>
      <c r="BQO197" s="229"/>
      <c r="BQP197" s="229"/>
      <c r="BQQ197" s="229"/>
      <c r="BQR197" s="229"/>
      <c r="BQS197" s="229"/>
      <c r="BQT197" s="229"/>
      <c r="BQU197" s="229"/>
      <c r="BQV197" s="229"/>
      <c r="BQW197" s="229"/>
      <c r="BQX197" s="229"/>
      <c r="BQY197" s="229"/>
      <c r="BQZ197" s="229"/>
      <c r="BRA197" s="229"/>
      <c r="BRB197" s="229"/>
      <c r="BRC197" s="229"/>
      <c r="BRD197" s="229"/>
      <c r="BRE197" s="229"/>
      <c r="BRF197" s="229"/>
      <c r="BRG197" s="229"/>
      <c r="BRH197" s="229"/>
      <c r="BRI197" s="229"/>
      <c r="BRJ197" s="229"/>
      <c r="BRK197" s="229"/>
      <c r="BRL197" s="229"/>
      <c r="BRM197" s="229"/>
      <c r="BRN197" s="229"/>
      <c r="BRO197" s="229"/>
      <c r="BRP197" s="229"/>
      <c r="BRQ197" s="229"/>
      <c r="BRR197" s="229"/>
      <c r="BRS197" s="229"/>
      <c r="BRT197" s="229"/>
      <c r="BRU197" s="229"/>
      <c r="BRV197" s="229"/>
      <c r="BRW197" s="229"/>
      <c r="BRX197" s="229"/>
      <c r="BRY197" s="229"/>
      <c r="BRZ197" s="229"/>
      <c r="BSA197" s="229"/>
      <c r="BSB197" s="229"/>
      <c r="BSC197" s="229"/>
      <c r="BSD197" s="229"/>
      <c r="BSE197" s="229"/>
      <c r="BSF197" s="229"/>
      <c r="BSG197" s="229"/>
      <c r="BSH197" s="229"/>
      <c r="BSI197" s="229"/>
      <c r="BSJ197" s="229"/>
      <c r="BSK197" s="229"/>
      <c r="BSL197" s="229"/>
      <c r="BSM197" s="229"/>
      <c r="BSN197" s="229"/>
      <c r="BSO197" s="229"/>
      <c r="BSP197" s="229"/>
      <c r="BSQ197" s="229"/>
      <c r="BSR197" s="229"/>
      <c r="BSS197" s="229"/>
      <c r="BST197" s="229"/>
      <c r="BSU197" s="229"/>
      <c r="BSV197" s="229"/>
      <c r="BSW197" s="229"/>
      <c r="BSX197" s="229"/>
      <c r="BSY197" s="229"/>
      <c r="BSZ197" s="229"/>
      <c r="BTA197" s="229"/>
      <c r="BTB197" s="229"/>
      <c r="BTC197" s="229"/>
      <c r="BTD197" s="229"/>
      <c r="BTE197" s="229"/>
      <c r="BTF197" s="229"/>
      <c r="BTG197" s="229"/>
      <c r="BTH197" s="229"/>
      <c r="BTI197" s="229"/>
      <c r="BTJ197" s="229"/>
      <c r="BTK197" s="229"/>
      <c r="BTL197" s="229"/>
      <c r="BTM197" s="229"/>
      <c r="BTN197" s="229"/>
      <c r="BTO197" s="229"/>
      <c r="BTP197" s="229"/>
      <c r="BTQ197" s="229"/>
      <c r="BTR197" s="229"/>
      <c r="BTS197" s="229"/>
      <c r="BTT197" s="229"/>
      <c r="BTU197" s="229"/>
      <c r="BTV197" s="229"/>
      <c r="BTW197" s="229"/>
      <c r="BTX197" s="229"/>
      <c r="BTY197" s="229"/>
      <c r="BTZ197" s="229"/>
      <c r="BUA197" s="229"/>
      <c r="BUB197" s="229"/>
      <c r="BUC197" s="229"/>
      <c r="BUD197" s="229"/>
      <c r="BUE197" s="229"/>
      <c r="BUF197" s="229"/>
      <c r="BUG197" s="229"/>
      <c r="BUH197" s="229"/>
      <c r="BUI197" s="229"/>
      <c r="BUJ197" s="229"/>
      <c r="BUK197" s="229"/>
      <c r="BUL197" s="229"/>
      <c r="BUM197" s="229"/>
      <c r="BUN197" s="229"/>
      <c r="BUO197" s="229"/>
      <c r="BUP197" s="229"/>
      <c r="BUQ197" s="229"/>
      <c r="BUR197" s="229"/>
      <c r="BUS197" s="229"/>
      <c r="BUT197" s="229"/>
      <c r="BUU197" s="229"/>
      <c r="BUV197" s="229"/>
      <c r="BUW197" s="229"/>
      <c r="BUX197" s="229"/>
      <c r="BUY197" s="229"/>
      <c r="BUZ197" s="229"/>
      <c r="BVA197" s="229"/>
      <c r="BVB197" s="229"/>
      <c r="BVC197" s="229"/>
      <c r="BVD197" s="229"/>
      <c r="BVE197" s="229"/>
      <c r="BVF197" s="229"/>
      <c r="BVG197" s="229"/>
      <c r="BVH197" s="229"/>
      <c r="BVI197" s="229"/>
      <c r="BVJ197" s="229"/>
      <c r="BVK197" s="229"/>
      <c r="BVL197" s="229"/>
      <c r="BVM197" s="229"/>
      <c r="BVN197" s="229"/>
      <c r="BVO197" s="229"/>
      <c r="BVP197" s="229"/>
      <c r="BVQ197" s="229"/>
      <c r="BVR197" s="229"/>
      <c r="BVS197" s="229"/>
      <c r="BVT197" s="229"/>
      <c r="BVU197" s="229"/>
      <c r="BVV197" s="229"/>
      <c r="BVW197" s="229"/>
      <c r="BVX197" s="229"/>
      <c r="BVY197" s="229"/>
      <c r="BVZ197" s="229"/>
      <c r="BWA197" s="229"/>
      <c r="BWB197" s="229"/>
      <c r="BWC197" s="229"/>
      <c r="BWD197" s="229"/>
      <c r="BWE197" s="229"/>
      <c r="BWF197" s="229"/>
      <c r="BWG197" s="229"/>
      <c r="BWH197" s="229"/>
      <c r="BWI197" s="229"/>
      <c r="BWJ197" s="229"/>
      <c r="BWK197" s="229"/>
      <c r="BWL197" s="229"/>
      <c r="BWM197" s="229"/>
      <c r="BWN197" s="229"/>
      <c r="BWO197" s="229"/>
      <c r="BWP197" s="229"/>
      <c r="BWQ197" s="229"/>
      <c r="BWR197" s="229"/>
      <c r="BWS197" s="229"/>
      <c r="BWT197" s="229"/>
      <c r="BWU197" s="229"/>
      <c r="BWV197" s="229"/>
      <c r="BWW197" s="229"/>
      <c r="BWX197" s="229"/>
      <c r="BWY197" s="229"/>
      <c r="BWZ197" s="229"/>
      <c r="BXA197" s="229"/>
      <c r="BXB197" s="229"/>
      <c r="BXC197" s="229"/>
      <c r="BXD197" s="229"/>
      <c r="BXE197" s="229"/>
      <c r="BXF197" s="229"/>
      <c r="BXG197" s="229"/>
      <c r="BXH197" s="229"/>
      <c r="BXI197" s="229"/>
      <c r="BXJ197" s="229"/>
      <c r="BXK197" s="229"/>
      <c r="BXL197" s="229"/>
      <c r="BXM197" s="229"/>
      <c r="BXN197" s="229"/>
      <c r="BXO197" s="229"/>
      <c r="BXP197" s="229"/>
      <c r="BXQ197" s="229"/>
      <c r="BXR197" s="229"/>
      <c r="BXS197" s="229"/>
      <c r="BXT197" s="229"/>
      <c r="BXU197" s="229"/>
      <c r="BXV197" s="229"/>
      <c r="BXW197" s="229"/>
      <c r="BXX197" s="229"/>
      <c r="BXY197" s="229"/>
      <c r="BXZ197" s="229"/>
      <c r="BYA197" s="229"/>
      <c r="BYB197" s="229"/>
      <c r="BYC197" s="229"/>
      <c r="BYD197" s="229"/>
      <c r="BYE197" s="229"/>
      <c r="BYF197" s="229"/>
      <c r="BYG197" s="229"/>
      <c r="BYH197" s="229"/>
      <c r="BYI197" s="229"/>
      <c r="BYJ197" s="229"/>
      <c r="BYK197" s="229"/>
      <c r="BYL197" s="229"/>
      <c r="BYM197" s="229"/>
      <c r="BYN197" s="229"/>
      <c r="BYO197" s="229"/>
      <c r="BYP197" s="229"/>
      <c r="BYQ197" s="229"/>
      <c r="BYR197" s="229"/>
      <c r="BYS197" s="229"/>
      <c r="BYT197" s="229"/>
      <c r="BYU197" s="229"/>
      <c r="BYV197" s="229"/>
      <c r="BYW197" s="229"/>
      <c r="BYX197" s="229"/>
      <c r="BYY197" s="229"/>
      <c r="BYZ197" s="229"/>
      <c r="BZA197" s="229"/>
      <c r="BZB197" s="229"/>
      <c r="BZC197" s="229"/>
      <c r="BZD197" s="229"/>
      <c r="BZE197" s="229"/>
      <c r="BZF197" s="229"/>
      <c r="BZG197" s="229"/>
      <c r="BZH197" s="229"/>
      <c r="BZI197" s="229"/>
      <c r="BZJ197" s="229"/>
      <c r="BZK197" s="229"/>
      <c r="BZL197" s="229"/>
      <c r="BZM197" s="229"/>
      <c r="BZN197" s="229"/>
      <c r="BZO197" s="229"/>
      <c r="BZP197" s="229"/>
      <c r="BZQ197" s="229"/>
      <c r="BZR197" s="229"/>
      <c r="BZS197" s="229"/>
      <c r="BZT197" s="229"/>
      <c r="BZU197" s="229"/>
      <c r="BZV197" s="229"/>
      <c r="BZW197" s="229"/>
      <c r="BZX197" s="229"/>
      <c r="BZY197" s="229"/>
      <c r="BZZ197" s="229"/>
      <c r="CAA197" s="229"/>
      <c r="CAB197" s="229"/>
      <c r="CAC197" s="229"/>
      <c r="CAD197" s="229"/>
      <c r="CAE197" s="229"/>
      <c r="CAF197" s="229"/>
      <c r="CAG197" s="229"/>
      <c r="CAH197" s="229"/>
      <c r="CAI197" s="229"/>
      <c r="CAJ197" s="229"/>
      <c r="CAK197" s="229"/>
      <c r="CAL197" s="229"/>
      <c r="CAM197" s="229"/>
      <c r="CAN197" s="229"/>
      <c r="CAO197" s="229"/>
      <c r="CAP197" s="229"/>
      <c r="CAQ197" s="229"/>
      <c r="CAR197" s="229"/>
      <c r="CAS197" s="229"/>
      <c r="CAT197" s="229"/>
      <c r="CAU197" s="229"/>
      <c r="CAV197" s="229"/>
      <c r="CAW197" s="229"/>
      <c r="CAX197" s="229"/>
      <c r="CAY197" s="229"/>
      <c r="CAZ197" s="229"/>
      <c r="CBA197" s="229"/>
      <c r="CBB197" s="229"/>
      <c r="CBC197" s="229"/>
      <c r="CBD197" s="229"/>
      <c r="CBE197" s="229"/>
      <c r="CBF197" s="229"/>
      <c r="CBG197" s="229"/>
      <c r="CBH197" s="229"/>
      <c r="CBI197" s="229"/>
      <c r="CBJ197" s="229"/>
      <c r="CBK197" s="229"/>
      <c r="CBL197" s="229"/>
      <c r="CBM197" s="229"/>
      <c r="CBN197" s="229"/>
      <c r="CBO197" s="229"/>
      <c r="CBP197" s="229"/>
      <c r="CBQ197" s="229"/>
      <c r="CBR197" s="229"/>
      <c r="CBS197" s="229"/>
      <c r="CBT197" s="229"/>
      <c r="CBU197" s="229"/>
      <c r="CBV197" s="229"/>
      <c r="CBW197" s="229"/>
      <c r="CBX197" s="229"/>
      <c r="CBY197" s="229"/>
      <c r="CBZ197" s="229"/>
      <c r="CCA197" s="229"/>
      <c r="CCB197" s="229"/>
      <c r="CCC197" s="229"/>
      <c r="CCD197" s="229"/>
      <c r="CCE197" s="229"/>
      <c r="CCF197" s="229"/>
      <c r="CCG197" s="229"/>
      <c r="CCH197" s="229"/>
      <c r="CCI197" s="229"/>
      <c r="CCJ197" s="229"/>
      <c r="CCK197" s="229"/>
      <c r="CCL197" s="229"/>
      <c r="CCM197" s="229"/>
      <c r="CCN197" s="229"/>
      <c r="CCO197" s="229"/>
      <c r="CCP197" s="229"/>
      <c r="CCQ197" s="229"/>
      <c r="CCR197" s="229"/>
      <c r="CCS197" s="229"/>
      <c r="CCT197" s="229"/>
      <c r="CCU197" s="229"/>
      <c r="CCV197" s="229"/>
      <c r="CCW197" s="229"/>
      <c r="CCX197" s="229"/>
      <c r="CCY197" s="229"/>
      <c r="CCZ197" s="229"/>
      <c r="CDA197" s="229"/>
      <c r="CDB197" s="229"/>
      <c r="CDC197" s="229"/>
      <c r="CDD197" s="229"/>
      <c r="CDE197" s="229"/>
      <c r="CDF197" s="229"/>
      <c r="CDG197" s="229"/>
      <c r="CDH197" s="229"/>
      <c r="CDI197" s="229"/>
      <c r="CDJ197" s="229"/>
      <c r="CDK197" s="229"/>
      <c r="CDL197" s="229"/>
      <c r="CDM197" s="229"/>
      <c r="CDN197" s="229"/>
      <c r="CDO197" s="229"/>
      <c r="CDP197" s="229"/>
      <c r="CDQ197" s="229"/>
      <c r="CDR197" s="229"/>
      <c r="CDS197" s="229"/>
      <c r="CDT197" s="229"/>
      <c r="CDU197" s="229"/>
      <c r="CDV197" s="229"/>
      <c r="CDW197" s="229"/>
      <c r="CDX197" s="229"/>
      <c r="CDY197" s="229"/>
      <c r="CDZ197" s="229"/>
      <c r="CEA197" s="229"/>
      <c r="CEB197" s="229"/>
      <c r="CEC197" s="229"/>
      <c r="CED197" s="229"/>
      <c r="CEE197" s="229"/>
      <c r="CEF197" s="229"/>
      <c r="CEG197" s="229"/>
      <c r="CEH197" s="229"/>
      <c r="CEI197" s="229"/>
      <c r="CEJ197" s="229"/>
      <c r="CEK197" s="229"/>
      <c r="CEL197" s="229"/>
      <c r="CEM197" s="229"/>
      <c r="CEN197" s="229"/>
      <c r="CEO197" s="229"/>
      <c r="CEP197" s="229"/>
      <c r="CEQ197" s="229"/>
      <c r="CER197" s="229"/>
      <c r="CES197" s="229"/>
      <c r="CET197" s="229"/>
      <c r="CEU197" s="229"/>
      <c r="CEV197" s="229"/>
      <c r="CEW197" s="229"/>
      <c r="CEX197" s="229"/>
      <c r="CEY197" s="229"/>
      <c r="CEZ197" s="229"/>
      <c r="CFA197" s="229"/>
      <c r="CFB197" s="229"/>
      <c r="CFC197" s="229"/>
      <c r="CFD197" s="229"/>
      <c r="CFE197" s="229"/>
      <c r="CFF197" s="229"/>
      <c r="CFG197" s="229"/>
      <c r="CFH197" s="229"/>
      <c r="CFI197" s="229"/>
      <c r="CFJ197" s="229"/>
      <c r="CFK197" s="229"/>
      <c r="CFL197" s="229"/>
      <c r="CFM197" s="229"/>
      <c r="CFN197" s="229"/>
      <c r="CFO197" s="229"/>
      <c r="CFP197" s="229"/>
      <c r="CFQ197" s="229"/>
      <c r="CFR197" s="229"/>
      <c r="CFS197" s="229"/>
      <c r="CFT197" s="229"/>
      <c r="CFU197" s="229"/>
      <c r="CFV197" s="229"/>
      <c r="CFW197" s="229"/>
      <c r="CFX197" s="229"/>
      <c r="CFY197" s="229"/>
      <c r="CFZ197" s="229"/>
      <c r="CGA197" s="229"/>
      <c r="CGB197" s="229"/>
      <c r="CGC197" s="229"/>
      <c r="CGD197" s="229"/>
      <c r="CGE197" s="229"/>
      <c r="CGF197" s="229"/>
      <c r="CGG197" s="229"/>
      <c r="CGH197" s="229"/>
      <c r="CGI197" s="229"/>
      <c r="CGJ197" s="229"/>
      <c r="CGK197" s="229"/>
      <c r="CGL197" s="229"/>
      <c r="CGM197" s="229"/>
      <c r="CGN197" s="229"/>
      <c r="CGO197" s="229"/>
      <c r="CGP197" s="229"/>
      <c r="CGQ197" s="229"/>
      <c r="CGR197" s="229"/>
      <c r="CGS197" s="229"/>
      <c r="CGT197" s="229"/>
      <c r="CGU197" s="229"/>
      <c r="CGV197" s="229"/>
      <c r="CGW197" s="229"/>
      <c r="CGX197" s="229"/>
      <c r="CGY197" s="229"/>
      <c r="CGZ197" s="229"/>
      <c r="CHA197" s="229"/>
      <c r="CHB197" s="229"/>
      <c r="CHC197" s="229"/>
      <c r="CHD197" s="229"/>
      <c r="CHE197" s="229"/>
      <c r="CHF197" s="229"/>
      <c r="CHG197" s="229"/>
      <c r="CHH197" s="229"/>
      <c r="CHI197" s="229"/>
      <c r="CHJ197" s="229"/>
      <c r="CHK197" s="229"/>
      <c r="CHL197" s="229"/>
      <c r="CHM197" s="229"/>
      <c r="CHN197" s="229"/>
      <c r="CHO197" s="229"/>
      <c r="CHP197" s="229"/>
      <c r="CHQ197" s="229"/>
      <c r="CHR197" s="229"/>
      <c r="CHS197" s="229"/>
      <c r="CHT197" s="229"/>
      <c r="CHU197" s="229"/>
      <c r="CHV197" s="229"/>
      <c r="CHW197" s="229"/>
      <c r="CHX197" s="229"/>
      <c r="CHY197" s="229"/>
      <c r="CHZ197" s="229"/>
      <c r="CIA197" s="229"/>
      <c r="CIB197" s="229"/>
      <c r="CIC197" s="229"/>
      <c r="CID197" s="229"/>
      <c r="CIE197" s="229"/>
      <c r="CIF197" s="229"/>
      <c r="CIG197" s="229"/>
      <c r="CIH197" s="229"/>
      <c r="CII197" s="229"/>
      <c r="CIJ197" s="229"/>
      <c r="CIK197" s="229"/>
      <c r="CIL197" s="229"/>
      <c r="CIM197" s="229"/>
      <c r="CIN197" s="229"/>
      <c r="CIO197" s="229"/>
      <c r="CIP197" s="229"/>
      <c r="CIQ197" s="229"/>
      <c r="CIR197" s="229"/>
      <c r="CIS197" s="229"/>
      <c r="CIT197" s="229"/>
      <c r="CIU197" s="229"/>
      <c r="CIV197" s="229"/>
      <c r="CIW197" s="229"/>
      <c r="CIX197" s="229"/>
      <c r="CIY197" s="229"/>
      <c r="CIZ197" s="229"/>
      <c r="CJA197" s="229"/>
      <c r="CJB197" s="229"/>
      <c r="CJC197" s="229"/>
      <c r="CJD197" s="229"/>
      <c r="CJE197" s="229"/>
      <c r="CJF197" s="229"/>
      <c r="CJG197" s="229"/>
      <c r="CJH197" s="229"/>
      <c r="CJI197" s="229"/>
      <c r="CJJ197" s="229"/>
      <c r="CJK197" s="229"/>
      <c r="CJL197" s="229"/>
      <c r="CJM197" s="229"/>
      <c r="CJN197" s="229"/>
      <c r="CJO197" s="229"/>
      <c r="CJP197" s="229"/>
      <c r="CJQ197" s="229"/>
      <c r="CJR197" s="229"/>
      <c r="CJS197" s="229"/>
      <c r="CJT197" s="229"/>
      <c r="CJU197" s="229"/>
      <c r="CJV197" s="229"/>
      <c r="CJW197" s="229"/>
      <c r="CJX197" s="229"/>
      <c r="CJY197" s="229"/>
      <c r="CJZ197" s="229"/>
      <c r="CKA197" s="229"/>
      <c r="CKB197" s="229"/>
      <c r="CKC197" s="229"/>
      <c r="CKD197" s="229"/>
      <c r="CKE197" s="229"/>
      <c r="CKF197" s="229"/>
      <c r="CKG197" s="229"/>
      <c r="CKH197" s="229"/>
      <c r="CKI197" s="229"/>
      <c r="CKJ197" s="229"/>
      <c r="CKK197" s="229"/>
      <c r="CKL197" s="229"/>
      <c r="CKM197" s="229"/>
      <c r="CKN197" s="229"/>
      <c r="CKO197" s="229"/>
      <c r="CKP197" s="229"/>
      <c r="CKQ197" s="229"/>
      <c r="CKR197" s="229"/>
      <c r="CKS197" s="229"/>
      <c r="CKT197" s="229"/>
      <c r="CKU197" s="229"/>
      <c r="CKV197" s="229"/>
      <c r="CKW197" s="229"/>
      <c r="CKX197" s="229"/>
      <c r="CKY197" s="229"/>
      <c r="CKZ197" s="229"/>
      <c r="CLA197" s="229"/>
      <c r="CLB197" s="229"/>
      <c r="CLC197" s="229"/>
      <c r="CLD197" s="229"/>
      <c r="CLE197" s="229"/>
      <c r="CLF197" s="229"/>
      <c r="CLG197" s="229"/>
      <c r="CLH197" s="229"/>
      <c r="CLI197" s="229"/>
      <c r="CLJ197" s="229"/>
      <c r="CLK197" s="229"/>
      <c r="CLL197" s="229"/>
      <c r="CLM197" s="229"/>
      <c r="CLN197" s="229"/>
      <c r="CLO197" s="229"/>
      <c r="CLP197" s="229"/>
      <c r="CLQ197" s="229"/>
      <c r="CLR197" s="229"/>
      <c r="CLS197" s="229"/>
      <c r="CLT197" s="229"/>
      <c r="CLU197" s="229"/>
      <c r="CLV197" s="229"/>
      <c r="CLW197" s="229"/>
      <c r="CLX197" s="229"/>
      <c r="CLY197" s="229"/>
      <c r="CLZ197" s="229"/>
      <c r="CMA197" s="229"/>
      <c r="CMB197" s="229"/>
      <c r="CMC197" s="229"/>
      <c r="CMD197" s="229"/>
      <c r="CME197" s="229"/>
      <c r="CMF197" s="229"/>
      <c r="CMG197" s="229"/>
      <c r="CMH197" s="229"/>
      <c r="CMI197" s="229"/>
      <c r="CMJ197" s="229"/>
      <c r="CMK197" s="229"/>
      <c r="CML197" s="229"/>
      <c r="CMM197" s="229"/>
      <c r="CMN197" s="229"/>
      <c r="CMO197" s="229"/>
      <c r="CMP197" s="229"/>
      <c r="CMQ197" s="229"/>
      <c r="CMR197" s="229"/>
      <c r="CMS197" s="229"/>
      <c r="CMT197" s="229"/>
      <c r="CMU197" s="229"/>
      <c r="CMV197" s="229"/>
      <c r="CMW197" s="229"/>
      <c r="CMX197" s="229"/>
      <c r="CMY197" s="229"/>
      <c r="CMZ197" s="229"/>
      <c r="CNA197" s="229"/>
      <c r="CNB197" s="229"/>
      <c r="CNC197" s="229"/>
      <c r="CND197" s="229"/>
      <c r="CNE197" s="229"/>
      <c r="CNF197" s="229"/>
      <c r="CNG197" s="229"/>
      <c r="CNH197" s="229"/>
      <c r="CNI197" s="229"/>
      <c r="CNJ197" s="229"/>
      <c r="CNK197" s="229"/>
      <c r="CNL197" s="229"/>
      <c r="CNM197" s="229"/>
      <c r="CNN197" s="229"/>
      <c r="CNO197" s="229"/>
      <c r="CNP197" s="229"/>
      <c r="CNQ197" s="229"/>
      <c r="CNR197" s="229"/>
      <c r="CNS197" s="229"/>
      <c r="CNT197" s="229"/>
      <c r="CNU197" s="229"/>
      <c r="CNV197" s="229"/>
      <c r="CNW197" s="229"/>
      <c r="CNX197" s="229"/>
      <c r="CNY197" s="229"/>
      <c r="CNZ197" s="229"/>
      <c r="COA197" s="229"/>
      <c r="COB197" s="229"/>
      <c r="COC197" s="229"/>
      <c r="COD197" s="229"/>
      <c r="COE197" s="229"/>
      <c r="COF197" s="229"/>
      <c r="COG197" s="229"/>
      <c r="COH197" s="229"/>
      <c r="COI197" s="229"/>
      <c r="COJ197" s="229"/>
      <c r="COK197" s="229"/>
      <c r="COL197" s="229"/>
      <c r="COM197" s="229"/>
      <c r="CON197" s="229"/>
      <c r="COO197" s="229"/>
      <c r="COP197" s="229"/>
      <c r="COQ197" s="229"/>
      <c r="COR197" s="229"/>
      <c r="COS197" s="229"/>
      <c r="COT197" s="229"/>
      <c r="COU197" s="229"/>
      <c r="COV197" s="229"/>
      <c r="COW197" s="229"/>
      <c r="COX197" s="229"/>
      <c r="COY197" s="229"/>
      <c r="COZ197" s="229"/>
      <c r="CPA197" s="229"/>
      <c r="CPB197" s="229"/>
      <c r="CPC197" s="229"/>
      <c r="CPD197" s="229"/>
      <c r="CPE197" s="229"/>
      <c r="CPF197" s="229"/>
      <c r="CPG197" s="229"/>
      <c r="CPH197" s="229"/>
      <c r="CPI197" s="229"/>
      <c r="CPJ197" s="229"/>
      <c r="CPK197" s="229"/>
      <c r="CPL197" s="229"/>
      <c r="CPM197" s="229"/>
      <c r="CPN197" s="229"/>
      <c r="CPO197" s="229"/>
      <c r="CPP197" s="229"/>
      <c r="CPQ197" s="229"/>
      <c r="CPR197" s="229"/>
      <c r="CPS197" s="229"/>
      <c r="CPT197" s="229"/>
      <c r="CPU197" s="229"/>
      <c r="CPV197" s="229"/>
      <c r="CPW197" s="229"/>
      <c r="CPX197" s="229"/>
      <c r="CPY197" s="229"/>
      <c r="CPZ197" s="229"/>
      <c r="CQA197" s="229"/>
      <c r="CQB197" s="229"/>
      <c r="CQC197" s="229"/>
      <c r="CQD197" s="229"/>
      <c r="CQE197" s="229"/>
      <c r="CQF197" s="229"/>
      <c r="CQG197" s="229"/>
      <c r="CQH197" s="229"/>
      <c r="CQI197" s="229"/>
      <c r="CQJ197" s="229"/>
      <c r="CQK197" s="229"/>
      <c r="CQL197" s="229"/>
      <c r="CQM197" s="229"/>
      <c r="CQN197" s="229"/>
      <c r="CQO197" s="229"/>
      <c r="CQP197" s="229"/>
      <c r="CQQ197" s="229"/>
      <c r="CQR197" s="229"/>
      <c r="CQS197" s="229"/>
      <c r="CQT197" s="229"/>
      <c r="CQU197" s="229"/>
      <c r="CQV197" s="229"/>
      <c r="CQW197" s="229"/>
      <c r="CQX197" s="229"/>
      <c r="CQY197" s="229"/>
      <c r="CQZ197" s="229"/>
      <c r="CRA197" s="229"/>
      <c r="CRB197" s="229"/>
      <c r="CRC197" s="229"/>
      <c r="CRD197" s="229"/>
      <c r="CRE197" s="229"/>
      <c r="CRF197" s="229"/>
      <c r="CRG197" s="229"/>
      <c r="CRH197" s="229"/>
      <c r="CRI197" s="229"/>
      <c r="CRJ197" s="229"/>
      <c r="CRK197" s="229"/>
      <c r="CRL197" s="229"/>
      <c r="CRM197" s="229"/>
      <c r="CRN197" s="229"/>
      <c r="CRO197" s="229"/>
      <c r="CRP197" s="229"/>
      <c r="CRQ197" s="229"/>
      <c r="CRR197" s="229"/>
      <c r="CRS197" s="229"/>
      <c r="CRT197" s="229"/>
      <c r="CRU197" s="229"/>
      <c r="CRV197" s="229"/>
      <c r="CRW197" s="229"/>
      <c r="CRX197" s="229"/>
      <c r="CRY197" s="229"/>
      <c r="CRZ197" s="229"/>
      <c r="CSA197" s="229"/>
      <c r="CSB197" s="229"/>
      <c r="CSC197" s="229"/>
      <c r="CSD197" s="229"/>
      <c r="CSE197" s="229"/>
      <c r="CSF197" s="229"/>
      <c r="CSG197" s="229"/>
      <c r="CSH197" s="229"/>
      <c r="CSI197" s="229"/>
      <c r="CSJ197" s="229"/>
      <c r="CSK197" s="229"/>
      <c r="CSL197" s="229"/>
      <c r="CSM197" s="229"/>
      <c r="CSN197" s="229"/>
      <c r="CSO197" s="229"/>
      <c r="CSP197" s="229"/>
      <c r="CSQ197" s="229"/>
      <c r="CSR197" s="229"/>
      <c r="CSS197" s="229"/>
      <c r="CST197" s="229"/>
      <c r="CSU197" s="229"/>
      <c r="CSV197" s="229"/>
      <c r="CSW197" s="229"/>
      <c r="CSX197" s="229"/>
      <c r="CSY197" s="229"/>
      <c r="CSZ197" s="229"/>
      <c r="CTA197" s="229"/>
      <c r="CTB197" s="229"/>
      <c r="CTC197" s="229"/>
      <c r="CTD197" s="229"/>
      <c r="CTE197" s="229"/>
      <c r="CTF197" s="229"/>
      <c r="CTG197" s="229"/>
      <c r="CTH197" s="229"/>
      <c r="CTI197" s="229"/>
      <c r="CTJ197" s="229"/>
      <c r="CTK197" s="229"/>
      <c r="CTL197" s="229"/>
      <c r="CTM197" s="229"/>
      <c r="CTN197" s="229"/>
      <c r="CTO197" s="229"/>
      <c r="CTP197" s="229"/>
      <c r="CTQ197" s="229"/>
      <c r="CTR197" s="229"/>
      <c r="CTS197" s="229"/>
      <c r="CTT197" s="229"/>
      <c r="CTU197" s="229"/>
      <c r="CTV197" s="229"/>
      <c r="CTW197" s="229"/>
      <c r="CTX197" s="229"/>
      <c r="CTY197" s="229"/>
      <c r="CTZ197" s="229"/>
      <c r="CUA197" s="229"/>
    </row>
    <row r="198" spans="1:2575" s="224" customFormat="1" ht="108.75" hidden="1" customHeight="1">
      <c r="A198" s="247"/>
      <c r="B198" s="248"/>
      <c r="C198" s="249"/>
      <c r="D198" s="250"/>
      <c r="E198" s="274"/>
      <c r="F198" s="252"/>
      <c r="G198" s="249"/>
      <c r="H198" s="256"/>
      <c r="I198" s="269"/>
      <c r="J198" s="270"/>
      <c r="K198" s="252"/>
      <c r="L198" s="252"/>
      <c r="N198" s="229"/>
      <c r="O198" s="229"/>
      <c r="P198" s="229"/>
      <c r="Q198" s="229"/>
      <c r="R198" s="229"/>
      <c r="S198" s="229"/>
      <c r="T198" s="229"/>
      <c r="U198" s="229"/>
      <c r="V198" s="229"/>
      <c r="W198" s="229"/>
      <c r="X198" s="229"/>
      <c r="Y198" s="229"/>
      <c r="Z198" s="229"/>
      <c r="AA198" s="229"/>
      <c r="AB198" s="229"/>
      <c r="AC198" s="229"/>
      <c r="AD198" s="229"/>
      <c r="AE198" s="229"/>
      <c r="AF198" s="229"/>
      <c r="AG198" s="229"/>
      <c r="AH198" s="229"/>
      <c r="AI198" s="229"/>
      <c r="AJ198" s="229"/>
      <c r="AK198" s="229"/>
      <c r="AL198" s="229"/>
      <c r="AM198" s="229"/>
      <c r="AN198" s="229"/>
      <c r="AO198" s="229"/>
      <c r="AP198" s="229"/>
      <c r="AQ198" s="229"/>
      <c r="AR198" s="229"/>
      <c r="AS198" s="229"/>
      <c r="AT198" s="229"/>
      <c r="AU198" s="229"/>
      <c r="AV198" s="229"/>
      <c r="AW198" s="229"/>
      <c r="AX198" s="229"/>
      <c r="AY198" s="229"/>
      <c r="AZ198" s="229"/>
      <c r="BA198" s="229"/>
      <c r="BB198" s="229"/>
      <c r="BC198" s="229"/>
      <c r="BD198" s="229"/>
      <c r="BE198" s="229"/>
      <c r="BF198" s="229"/>
      <c r="BG198" s="229"/>
      <c r="BH198" s="229"/>
      <c r="BI198" s="229"/>
      <c r="BJ198" s="229"/>
      <c r="BK198" s="229"/>
      <c r="BL198" s="229"/>
      <c r="BM198" s="229"/>
      <c r="BN198" s="229"/>
      <c r="BO198" s="229"/>
      <c r="BP198" s="229"/>
      <c r="BQ198" s="229"/>
      <c r="BR198" s="229"/>
      <c r="BS198" s="229"/>
      <c r="BT198" s="229"/>
      <c r="BU198" s="229"/>
      <c r="BV198" s="229"/>
      <c r="BW198" s="229"/>
      <c r="BX198" s="229"/>
      <c r="BY198" s="229"/>
      <c r="BZ198" s="229"/>
      <c r="CA198" s="229"/>
      <c r="CB198" s="229"/>
      <c r="CC198" s="229"/>
      <c r="CD198" s="229"/>
      <c r="CE198" s="229"/>
      <c r="CF198" s="229"/>
      <c r="CG198" s="229"/>
      <c r="CH198" s="229"/>
      <c r="CI198" s="229"/>
      <c r="CJ198" s="229"/>
      <c r="CK198" s="229"/>
      <c r="CL198" s="229"/>
      <c r="CM198" s="229"/>
      <c r="CN198" s="229"/>
      <c r="CO198" s="229"/>
      <c r="CP198" s="229"/>
      <c r="CQ198" s="229"/>
      <c r="CR198" s="229"/>
      <c r="CS198" s="229"/>
      <c r="CT198" s="229"/>
      <c r="CU198" s="229"/>
      <c r="CV198" s="229"/>
      <c r="CW198" s="229"/>
      <c r="CX198" s="229"/>
      <c r="CY198" s="229"/>
      <c r="CZ198" s="229"/>
      <c r="DA198" s="229"/>
      <c r="DB198" s="229"/>
      <c r="DC198" s="229"/>
      <c r="DD198" s="229"/>
      <c r="DE198" s="229"/>
      <c r="DF198" s="229"/>
      <c r="DG198" s="229"/>
      <c r="DH198" s="229"/>
      <c r="DI198" s="229"/>
      <c r="DJ198" s="229"/>
      <c r="DK198" s="229"/>
      <c r="DL198" s="229"/>
      <c r="DM198" s="229"/>
      <c r="DN198" s="229"/>
      <c r="DO198" s="229"/>
      <c r="DP198" s="229"/>
      <c r="DQ198" s="229"/>
      <c r="DR198" s="229"/>
      <c r="DS198" s="229"/>
      <c r="DT198" s="229"/>
      <c r="DU198" s="229"/>
      <c r="DV198" s="229"/>
      <c r="DW198" s="229"/>
      <c r="DX198" s="229"/>
      <c r="DY198" s="229"/>
      <c r="DZ198" s="229"/>
      <c r="EA198" s="229"/>
      <c r="EB198" s="229"/>
      <c r="EC198" s="229"/>
      <c r="ED198" s="229"/>
      <c r="EE198" s="229"/>
      <c r="EF198" s="229"/>
      <c r="EG198" s="229"/>
      <c r="EH198" s="229"/>
      <c r="EI198" s="229"/>
      <c r="EJ198" s="229"/>
      <c r="EK198" s="229"/>
      <c r="EL198" s="229"/>
      <c r="EM198" s="229"/>
      <c r="EN198" s="229"/>
      <c r="EO198" s="229"/>
      <c r="EP198" s="229"/>
      <c r="EQ198" s="229"/>
      <c r="ER198" s="229"/>
      <c r="ES198" s="229"/>
      <c r="ET198" s="229"/>
      <c r="EU198" s="229"/>
      <c r="EV198" s="229"/>
      <c r="EW198" s="229"/>
      <c r="EX198" s="229"/>
      <c r="EY198" s="229"/>
      <c r="EZ198" s="229"/>
      <c r="FA198" s="229"/>
      <c r="FB198" s="229"/>
      <c r="FC198" s="229"/>
      <c r="FD198" s="229"/>
      <c r="FE198" s="229"/>
      <c r="FF198" s="229"/>
      <c r="FG198" s="229"/>
      <c r="FH198" s="229"/>
      <c r="FI198" s="229"/>
      <c r="FJ198" s="229"/>
      <c r="FK198" s="229"/>
      <c r="FL198" s="229"/>
      <c r="FM198" s="229"/>
      <c r="FN198" s="229"/>
      <c r="FO198" s="229"/>
      <c r="FP198" s="229"/>
      <c r="FQ198" s="229"/>
      <c r="FR198" s="229"/>
      <c r="FS198" s="229"/>
      <c r="FT198" s="229"/>
      <c r="FU198" s="229"/>
      <c r="FV198" s="229"/>
      <c r="FW198" s="229"/>
      <c r="FX198" s="229"/>
      <c r="FY198" s="229"/>
      <c r="FZ198" s="229"/>
      <c r="GA198" s="229"/>
      <c r="GB198" s="229"/>
      <c r="GC198" s="229"/>
      <c r="GD198" s="229"/>
      <c r="GE198" s="229"/>
      <c r="GF198" s="229"/>
      <c r="GG198" s="229"/>
      <c r="GH198" s="229"/>
      <c r="GI198" s="229"/>
      <c r="GJ198" s="229"/>
      <c r="GK198" s="229"/>
      <c r="GL198" s="229"/>
      <c r="GM198" s="229"/>
      <c r="GN198" s="229"/>
      <c r="GO198" s="229"/>
      <c r="GP198" s="229"/>
      <c r="GQ198" s="229"/>
      <c r="GR198" s="229"/>
      <c r="GS198" s="229"/>
      <c r="GT198" s="229"/>
      <c r="GU198" s="229"/>
      <c r="GV198" s="229"/>
      <c r="GW198" s="229"/>
      <c r="GX198" s="229"/>
      <c r="GY198" s="229"/>
      <c r="GZ198" s="229"/>
      <c r="HA198" s="229"/>
      <c r="HB198" s="229"/>
      <c r="HC198" s="229"/>
      <c r="HD198" s="229"/>
      <c r="HE198" s="229"/>
      <c r="HF198" s="229"/>
      <c r="HG198" s="229"/>
      <c r="HH198" s="229"/>
      <c r="HI198" s="229"/>
      <c r="HJ198" s="229"/>
      <c r="HK198" s="229"/>
      <c r="HL198" s="229"/>
      <c r="HM198" s="229"/>
      <c r="HN198" s="229"/>
      <c r="HO198" s="229"/>
      <c r="HP198" s="229"/>
      <c r="HQ198" s="229"/>
      <c r="HR198" s="229"/>
      <c r="HS198" s="229"/>
      <c r="HT198" s="229"/>
      <c r="HU198" s="229"/>
      <c r="HV198" s="229"/>
      <c r="HW198" s="229"/>
      <c r="HX198" s="229"/>
      <c r="HY198" s="229"/>
      <c r="HZ198" s="229"/>
      <c r="IA198" s="229"/>
      <c r="IB198" s="229"/>
      <c r="IC198" s="229"/>
      <c r="ID198" s="229"/>
      <c r="IE198" s="229"/>
      <c r="IF198" s="229"/>
      <c r="IG198" s="229"/>
      <c r="IH198" s="229"/>
      <c r="II198" s="229"/>
      <c r="IJ198" s="229"/>
      <c r="IK198" s="229"/>
      <c r="IL198" s="229"/>
      <c r="IM198" s="229"/>
      <c r="IN198" s="229"/>
      <c r="IO198" s="229"/>
      <c r="IP198" s="229"/>
      <c r="IQ198" s="229"/>
      <c r="IR198" s="229"/>
      <c r="IS198" s="229"/>
      <c r="IT198" s="229"/>
      <c r="IU198" s="229"/>
      <c r="IV198" s="229"/>
      <c r="IW198" s="229"/>
      <c r="IX198" s="229"/>
      <c r="IY198" s="229"/>
      <c r="IZ198" s="229"/>
      <c r="JA198" s="229"/>
      <c r="JB198" s="229"/>
      <c r="JC198" s="229"/>
      <c r="JD198" s="229"/>
      <c r="JE198" s="229"/>
      <c r="JF198" s="229"/>
      <c r="JG198" s="229"/>
      <c r="JH198" s="229"/>
      <c r="JI198" s="229"/>
      <c r="JJ198" s="229"/>
      <c r="JK198" s="229"/>
      <c r="JL198" s="229"/>
      <c r="JM198" s="229"/>
      <c r="JN198" s="229"/>
      <c r="JO198" s="229"/>
      <c r="JP198" s="229"/>
      <c r="JQ198" s="229"/>
      <c r="JR198" s="229"/>
      <c r="JS198" s="229"/>
      <c r="JT198" s="229"/>
      <c r="JU198" s="229"/>
      <c r="JV198" s="229"/>
      <c r="JW198" s="229"/>
      <c r="JX198" s="229"/>
      <c r="JY198" s="229"/>
      <c r="JZ198" s="229"/>
      <c r="KA198" s="229"/>
      <c r="KB198" s="229"/>
      <c r="KC198" s="229"/>
      <c r="KD198" s="229"/>
      <c r="KE198" s="229"/>
      <c r="KF198" s="229"/>
      <c r="KG198" s="229"/>
      <c r="KH198" s="229"/>
      <c r="KI198" s="229"/>
      <c r="KJ198" s="229"/>
      <c r="KK198" s="229"/>
      <c r="KL198" s="229"/>
      <c r="KM198" s="229"/>
      <c r="KN198" s="229"/>
      <c r="KO198" s="229"/>
      <c r="KP198" s="229"/>
      <c r="KQ198" s="229"/>
      <c r="KR198" s="229"/>
      <c r="KS198" s="229"/>
      <c r="KT198" s="229"/>
      <c r="KU198" s="229"/>
      <c r="KV198" s="229"/>
      <c r="KW198" s="229"/>
      <c r="KX198" s="229"/>
      <c r="KY198" s="229"/>
      <c r="KZ198" s="229"/>
      <c r="LA198" s="229"/>
      <c r="LB198" s="229"/>
      <c r="LC198" s="229"/>
      <c r="LD198" s="229"/>
      <c r="LE198" s="229"/>
      <c r="LF198" s="229"/>
      <c r="LG198" s="229"/>
      <c r="LH198" s="229"/>
      <c r="LI198" s="229"/>
      <c r="LJ198" s="229"/>
      <c r="LK198" s="229"/>
      <c r="LL198" s="229"/>
      <c r="LM198" s="229"/>
      <c r="LN198" s="229"/>
      <c r="LO198" s="229"/>
      <c r="LP198" s="229"/>
      <c r="LQ198" s="229"/>
      <c r="LR198" s="229"/>
      <c r="LS198" s="229"/>
      <c r="LT198" s="229"/>
      <c r="LU198" s="229"/>
      <c r="LV198" s="229"/>
      <c r="LW198" s="229"/>
      <c r="LX198" s="229"/>
      <c r="LY198" s="229"/>
      <c r="LZ198" s="229"/>
      <c r="MA198" s="229"/>
      <c r="MB198" s="229"/>
      <c r="MC198" s="229"/>
      <c r="MD198" s="229"/>
      <c r="ME198" s="229"/>
      <c r="MF198" s="229"/>
      <c r="MG198" s="229"/>
      <c r="MH198" s="229"/>
      <c r="MI198" s="229"/>
      <c r="MJ198" s="229"/>
      <c r="MK198" s="229"/>
      <c r="ML198" s="229"/>
      <c r="MM198" s="229"/>
      <c r="MN198" s="229"/>
      <c r="MO198" s="229"/>
      <c r="MP198" s="229"/>
      <c r="MQ198" s="229"/>
      <c r="MR198" s="229"/>
      <c r="MS198" s="229"/>
      <c r="MT198" s="229"/>
      <c r="MU198" s="229"/>
      <c r="MV198" s="229"/>
      <c r="MW198" s="229"/>
      <c r="MX198" s="229"/>
      <c r="MY198" s="229"/>
      <c r="MZ198" s="229"/>
      <c r="NA198" s="229"/>
      <c r="NB198" s="229"/>
      <c r="NC198" s="229"/>
      <c r="ND198" s="229"/>
      <c r="NE198" s="229"/>
      <c r="NF198" s="229"/>
      <c r="NG198" s="229"/>
      <c r="NH198" s="229"/>
      <c r="NI198" s="229"/>
      <c r="NJ198" s="229"/>
      <c r="NK198" s="229"/>
      <c r="NL198" s="229"/>
      <c r="NM198" s="229"/>
      <c r="NN198" s="229"/>
      <c r="NO198" s="229"/>
      <c r="NP198" s="229"/>
      <c r="NQ198" s="229"/>
      <c r="NR198" s="229"/>
      <c r="NS198" s="229"/>
      <c r="NT198" s="229"/>
      <c r="NU198" s="229"/>
      <c r="NV198" s="229"/>
      <c r="NW198" s="229"/>
      <c r="NX198" s="229"/>
      <c r="NY198" s="229"/>
      <c r="NZ198" s="229"/>
      <c r="OA198" s="229"/>
      <c r="OB198" s="229"/>
      <c r="OC198" s="229"/>
      <c r="OD198" s="229"/>
      <c r="OE198" s="229"/>
      <c r="OF198" s="229"/>
      <c r="OG198" s="229"/>
      <c r="OH198" s="229"/>
      <c r="OI198" s="229"/>
      <c r="OJ198" s="229"/>
      <c r="OK198" s="229"/>
      <c r="OL198" s="229"/>
      <c r="OM198" s="229"/>
      <c r="ON198" s="229"/>
      <c r="OO198" s="229"/>
      <c r="OP198" s="229"/>
      <c r="OQ198" s="229"/>
      <c r="OR198" s="229"/>
      <c r="OS198" s="229"/>
      <c r="OT198" s="229"/>
      <c r="OU198" s="229"/>
      <c r="OV198" s="229"/>
      <c r="OW198" s="229"/>
      <c r="OX198" s="229"/>
      <c r="OY198" s="229"/>
      <c r="OZ198" s="229"/>
      <c r="PA198" s="229"/>
      <c r="PB198" s="229"/>
      <c r="PC198" s="229"/>
      <c r="PD198" s="229"/>
      <c r="PE198" s="229"/>
      <c r="PF198" s="229"/>
      <c r="PG198" s="229"/>
      <c r="PH198" s="229"/>
      <c r="PI198" s="229"/>
      <c r="PJ198" s="229"/>
      <c r="PK198" s="229"/>
      <c r="PL198" s="229"/>
      <c r="PM198" s="229"/>
      <c r="PN198" s="229"/>
      <c r="PO198" s="229"/>
      <c r="PP198" s="229"/>
      <c r="PQ198" s="229"/>
      <c r="PR198" s="229"/>
      <c r="PS198" s="229"/>
      <c r="PT198" s="229"/>
      <c r="PU198" s="229"/>
      <c r="PV198" s="229"/>
      <c r="PW198" s="229"/>
      <c r="PX198" s="229"/>
      <c r="PY198" s="229"/>
      <c r="PZ198" s="229"/>
      <c r="QA198" s="229"/>
      <c r="QB198" s="229"/>
      <c r="QC198" s="229"/>
      <c r="QD198" s="229"/>
      <c r="QE198" s="229"/>
      <c r="QF198" s="229"/>
      <c r="QG198" s="229"/>
      <c r="QH198" s="229"/>
      <c r="QI198" s="229"/>
      <c r="QJ198" s="229"/>
      <c r="QK198" s="229"/>
      <c r="QL198" s="229"/>
      <c r="QM198" s="229"/>
      <c r="QN198" s="229"/>
      <c r="QO198" s="229"/>
      <c r="QP198" s="229"/>
      <c r="QQ198" s="229"/>
      <c r="QR198" s="229"/>
      <c r="QS198" s="229"/>
      <c r="QT198" s="229"/>
      <c r="QU198" s="229"/>
      <c r="QV198" s="229"/>
      <c r="QW198" s="229"/>
      <c r="QX198" s="229"/>
      <c r="QY198" s="229"/>
      <c r="QZ198" s="229"/>
      <c r="RA198" s="229"/>
      <c r="RB198" s="229"/>
      <c r="RC198" s="229"/>
      <c r="RD198" s="229"/>
      <c r="RE198" s="229"/>
      <c r="RF198" s="229"/>
      <c r="RG198" s="229"/>
      <c r="RH198" s="229"/>
      <c r="RI198" s="229"/>
      <c r="RJ198" s="229"/>
      <c r="RK198" s="229"/>
      <c r="RL198" s="229"/>
      <c r="RM198" s="229"/>
      <c r="RN198" s="229"/>
      <c r="RO198" s="229"/>
      <c r="RP198" s="229"/>
      <c r="RQ198" s="229"/>
      <c r="RR198" s="229"/>
      <c r="RS198" s="229"/>
      <c r="RT198" s="229"/>
      <c r="RU198" s="229"/>
      <c r="RV198" s="229"/>
      <c r="RW198" s="229"/>
      <c r="RX198" s="229"/>
      <c r="RY198" s="229"/>
      <c r="RZ198" s="229"/>
      <c r="SA198" s="229"/>
      <c r="SB198" s="229"/>
      <c r="SC198" s="229"/>
      <c r="SD198" s="229"/>
      <c r="SE198" s="229"/>
      <c r="SF198" s="229"/>
      <c r="SG198" s="229"/>
      <c r="SH198" s="229"/>
      <c r="SI198" s="229"/>
      <c r="SJ198" s="229"/>
      <c r="SK198" s="229"/>
      <c r="SL198" s="229"/>
      <c r="SM198" s="229"/>
      <c r="SN198" s="229"/>
      <c r="SO198" s="229"/>
      <c r="SP198" s="229"/>
      <c r="SQ198" s="229"/>
      <c r="SR198" s="229"/>
      <c r="SS198" s="229"/>
      <c r="ST198" s="229"/>
      <c r="SU198" s="229"/>
      <c r="SV198" s="229"/>
      <c r="SW198" s="229"/>
      <c r="SX198" s="229"/>
      <c r="SY198" s="229"/>
      <c r="SZ198" s="229"/>
      <c r="TA198" s="229"/>
      <c r="TB198" s="229"/>
      <c r="TC198" s="229"/>
      <c r="TD198" s="229"/>
      <c r="TE198" s="229"/>
      <c r="TF198" s="229"/>
      <c r="TG198" s="229"/>
      <c r="TH198" s="229"/>
      <c r="TI198" s="229"/>
      <c r="TJ198" s="229"/>
      <c r="TK198" s="229"/>
      <c r="TL198" s="229"/>
      <c r="TM198" s="229"/>
      <c r="TN198" s="229"/>
      <c r="TO198" s="229"/>
      <c r="TP198" s="229"/>
      <c r="TQ198" s="229"/>
      <c r="TR198" s="229"/>
      <c r="TS198" s="229"/>
      <c r="TT198" s="229"/>
      <c r="TU198" s="229"/>
      <c r="TV198" s="229"/>
      <c r="TW198" s="229"/>
      <c r="TX198" s="229"/>
      <c r="TY198" s="229"/>
      <c r="TZ198" s="229"/>
      <c r="UA198" s="229"/>
      <c r="UB198" s="229"/>
      <c r="UC198" s="229"/>
      <c r="UD198" s="229"/>
      <c r="UE198" s="229"/>
      <c r="UF198" s="229"/>
      <c r="UG198" s="229"/>
      <c r="UH198" s="229"/>
      <c r="UI198" s="229"/>
      <c r="UJ198" s="229"/>
      <c r="UK198" s="229"/>
      <c r="UL198" s="229"/>
      <c r="UM198" s="229"/>
      <c r="UN198" s="229"/>
      <c r="UO198" s="229"/>
      <c r="UP198" s="229"/>
      <c r="UQ198" s="229"/>
      <c r="UR198" s="229"/>
      <c r="US198" s="229"/>
      <c r="UT198" s="229"/>
      <c r="UU198" s="229"/>
      <c r="UV198" s="229"/>
      <c r="UW198" s="229"/>
      <c r="UX198" s="229"/>
      <c r="UY198" s="229"/>
      <c r="UZ198" s="229"/>
      <c r="VA198" s="229"/>
      <c r="VB198" s="229"/>
      <c r="VC198" s="229"/>
      <c r="VD198" s="229"/>
      <c r="VE198" s="229"/>
      <c r="VF198" s="229"/>
      <c r="VG198" s="229"/>
      <c r="VH198" s="229"/>
      <c r="VI198" s="229"/>
      <c r="VJ198" s="229"/>
      <c r="VK198" s="229"/>
      <c r="VL198" s="229"/>
      <c r="VM198" s="229"/>
      <c r="VN198" s="229"/>
      <c r="VO198" s="229"/>
      <c r="VP198" s="229"/>
      <c r="VQ198" s="229"/>
      <c r="VR198" s="229"/>
      <c r="VS198" s="229"/>
      <c r="VT198" s="229"/>
      <c r="VU198" s="229"/>
      <c r="VV198" s="229"/>
      <c r="VW198" s="229"/>
      <c r="VX198" s="229"/>
      <c r="VY198" s="229"/>
      <c r="VZ198" s="229"/>
      <c r="WA198" s="229"/>
      <c r="WB198" s="229"/>
      <c r="WC198" s="229"/>
      <c r="WD198" s="229"/>
      <c r="WE198" s="229"/>
      <c r="WF198" s="229"/>
      <c r="WG198" s="229"/>
      <c r="WH198" s="229"/>
      <c r="WI198" s="229"/>
      <c r="WJ198" s="229"/>
      <c r="WK198" s="229"/>
      <c r="WL198" s="229"/>
      <c r="WM198" s="229"/>
      <c r="WN198" s="229"/>
      <c r="WO198" s="229"/>
      <c r="WP198" s="229"/>
      <c r="WQ198" s="229"/>
      <c r="WR198" s="229"/>
      <c r="WS198" s="229"/>
      <c r="WT198" s="229"/>
      <c r="WU198" s="229"/>
      <c r="WV198" s="229"/>
      <c r="WW198" s="229"/>
      <c r="WX198" s="229"/>
      <c r="WY198" s="229"/>
      <c r="WZ198" s="229"/>
      <c r="XA198" s="229"/>
      <c r="XB198" s="229"/>
      <c r="XC198" s="229"/>
      <c r="XD198" s="229"/>
      <c r="XE198" s="229"/>
      <c r="XF198" s="229"/>
      <c r="XG198" s="229"/>
      <c r="XH198" s="229"/>
      <c r="XI198" s="229"/>
      <c r="XJ198" s="229"/>
      <c r="XK198" s="229"/>
      <c r="XL198" s="229"/>
      <c r="XM198" s="229"/>
      <c r="XN198" s="229"/>
      <c r="XO198" s="229"/>
      <c r="XP198" s="229"/>
      <c r="XQ198" s="229"/>
      <c r="XR198" s="229"/>
      <c r="XS198" s="229"/>
      <c r="XT198" s="229"/>
      <c r="XU198" s="229"/>
      <c r="XV198" s="229"/>
      <c r="XW198" s="229"/>
      <c r="XX198" s="229"/>
      <c r="XY198" s="229"/>
      <c r="XZ198" s="229"/>
      <c r="YA198" s="229"/>
      <c r="YB198" s="229"/>
      <c r="YC198" s="229"/>
      <c r="YD198" s="229"/>
      <c r="YE198" s="229"/>
      <c r="YF198" s="229"/>
      <c r="YG198" s="229"/>
      <c r="YH198" s="229"/>
      <c r="YI198" s="229"/>
      <c r="YJ198" s="229"/>
      <c r="YK198" s="229"/>
      <c r="YL198" s="229"/>
      <c r="YM198" s="229"/>
      <c r="YN198" s="229"/>
      <c r="YO198" s="229"/>
      <c r="YP198" s="229"/>
      <c r="YQ198" s="229"/>
      <c r="YR198" s="229"/>
      <c r="YS198" s="229"/>
      <c r="YT198" s="229"/>
      <c r="YU198" s="229"/>
      <c r="YV198" s="229"/>
      <c r="YW198" s="229"/>
      <c r="YX198" s="229"/>
      <c r="YY198" s="229"/>
      <c r="YZ198" s="229"/>
      <c r="ZA198" s="229"/>
      <c r="ZB198" s="229"/>
      <c r="ZC198" s="229"/>
      <c r="ZD198" s="229"/>
      <c r="ZE198" s="229"/>
      <c r="ZF198" s="229"/>
      <c r="ZG198" s="229"/>
      <c r="ZH198" s="229"/>
      <c r="ZI198" s="229"/>
      <c r="ZJ198" s="229"/>
      <c r="ZK198" s="229"/>
      <c r="ZL198" s="229"/>
      <c r="ZM198" s="229"/>
      <c r="ZN198" s="229"/>
      <c r="ZO198" s="229"/>
      <c r="ZP198" s="229"/>
      <c r="ZQ198" s="229"/>
      <c r="ZR198" s="229"/>
      <c r="ZS198" s="229"/>
      <c r="ZT198" s="229"/>
      <c r="ZU198" s="229"/>
      <c r="ZV198" s="229"/>
      <c r="ZW198" s="229"/>
      <c r="ZX198" s="229"/>
      <c r="ZY198" s="229"/>
      <c r="ZZ198" s="229"/>
      <c r="AAA198" s="229"/>
      <c r="AAB198" s="229"/>
      <c r="AAC198" s="229"/>
      <c r="AAD198" s="229"/>
      <c r="AAE198" s="229"/>
      <c r="AAF198" s="229"/>
      <c r="AAG198" s="229"/>
      <c r="AAH198" s="229"/>
      <c r="AAI198" s="229"/>
      <c r="AAJ198" s="229"/>
      <c r="AAK198" s="229"/>
      <c r="AAL198" s="229"/>
      <c r="AAM198" s="229"/>
      <c r="AAN198" s="229"/>
      <c r="AAO198" s="229"/>
      <c r="AAP198" s="229"/>
      <c r="AAQ198" s="229"/>
      <c r="AAR198" s="229"/>
      <c r="AAS198" s="229"/>
      <c r="AAT198" s="229"/>
      <c r="AAU198" s="229"/>
      <c r="AAV198" s="229"/>
      <c r="AAW198" s="229"/>
      <c r="AAX198" s="229"/>
      <c r="AAY198" s="229"/>
      <c r="AAZ198" s="229"/>
      <c r="ABA198" s="229"/>
      <c r="ABB198" s="229"/>
      <c r="ABC198" s="229"/>
      <c r="ABD198" s="229"/>
      <c r="ABE198" s="229"/>
      <c r="ABF198" s="229"/>
      <c r="ABG198" s="229"/>
      <c r="ABH198" s="229"/>
      <c r="ABI198" s="229"/>
      <c r="ABJ198" s="229"/>
      <c r="ABK198" s="229"/>
      <c r="ABL198" s="229"/>
      <c r="ABM198" s="229"/>
      <c r="ABN198" s="229"/>
      <c r="ABO198" s="229"/>
      <c r="ABP198" s="229"/>
      <c r="ABQ198" s="229"/>
      <c r="ABR198" s="229"/>
      <c r="ABS198" s="229"/>
      <c r="ABT198" s="229"/>
      <c r="ABU198" s="229"/>
      <c r="ABV198" s="229"/>
      <c r="ABW198" s="229"/>
      <c r="ABX198" s="229"/>
      <c r="ABY198" s="229"/>
      <c r="ABZ198" s="229"/>
      <c r="ACA198" s="229"/>
      <c r="ACB198" s="229"/>
      <c r="ACC198" s="229"/>
      <c r="ACD198" s="229"/>
      <c r="ACE198" s="229"/>
      <c r="ACF198" s="229"/>
      <c r="ACG198" s="229"/>
      <c r="ACH198" s="229"/>
      <c r="ACI198" s="229"/>
      <c r="ACJ198" s="229"/>
      <c r="ACK198" s="229"/>
      <c r="ACL198" s="229"/>
      <c r="ACM198" s="229"/>
      <c r="ACN198" s="229"/>
      <c r="ACO198" s="229"/>
      <c r="ACP198" s="229"/>
      <c r="ACQ198" s="229"/>
      <c r="ACR198" s="229"/>
      <c r="ACS198" s="229"/>
      <c r="ACT198" s="229"/>
      <c r="ACU198" s="229"/>
      <c r="ACV198" s="229"/>
      <c r="ACW198" s="229"/>
      <c r="ACX198" s="229"/>
      <c r="ACY198" s="229"/>
      <c r="ACZ198" s="229"/>
      <c r="ADA198" s="229"/>
      <c r="ADB198" s="229"/>
      <c r="ADC198" s="229"/>
      <c r="ADD198" s="229"/>
      <c r="ADE198" s="229"/>
      <c r="ADF198" s="229"/>
      <c r="ADG198" s="229"/>
      <c r="ADH198" s="229"/>
      <c r="ADI198" s="229"/>
      <c r="ADJ198" s="229"/>
      <c r="ADK198" s="229"/>
      <c r="ADL198" s="229"/>
      <c r="ADM198" s="229"/>
      <c r="ADN198" s="229"/>
      <c r="ADO198" s="229"/>
      <c r="ADP198" s="229"/>
      <c r="ADQ198" s="229"/>
      <c r="ADR198" s="229"/>
      <c r="ADS198" s="229"/>
      <c r="ADT198" s="229"/>
      <c r="ADU198" s="229"/>
      <c r="ADV198" s="229"/>
      <c r="ADW198" s="229"/>
      <c r="ADX198" s="229"/>
      <c r="ADY198" s="229"/>
      <c r="ADZ198" s="229"/>
      <c r="AEA198" s="229"/>
      <c r="AEB198" s="229"/>
      <c r="AEC198" s="229"/>
      <c r="AED198" s="229"/>
      <c r="AEE198" s="229"/>
      <c r="AEF198" s="229"/>
      <c r="AEG198" s="229"/>
      <c r="AEH198" s="229"/>
      <c r="AEI198" s="229"/>
      <c r="AEJ198" s="229"/>
      <c r="AEK198" s="229"/>
      <c r="AEL198" s="229"/>
      <c r="AEM198" s="229"/>
      <c r="AEN198" s="229"/>
      <c r="AEO198" s="229"/>
      <c r="AEP198" s="229"/>
      <c r="AEQ198" s="229"/>
      <c r="AER198" s="229"/>
      <c r="AES198" s="229"/>
      <c r="AET198" s="229"/>
      <c r="AEU198" s="229"/>
      <c r="AEV198" s="229"/>
      <c r="AEW198" s="229"/>
      <c r="AEX198" s="229"/>
      <c r="AEY198" s="229"/>
      <c r="AEZ198" s="229"/>
      <c r="AFA198" s="229"/>
      <c r="AFB198" s="229"/>
      <c r="AFC198" s="229"/>
      <c r="AFD198" s="229"/>
      <c r="AFE198" s="229"/>
      <c r="AFF198" s="229"/>
      <c r="AFG198" s="229"/>
      <c r="AFH198" s="229"/>
      <c r="AFI198" s="229"/>
      <c r="AFJ198" s="229"/>
      <c r="AFK198" s="229"/>
      <c r="AFL198" s="229"/>
      <c r="AFM198" s="229"/>
      <c r="AFN198" s="229"/>
      <c r="AFO198" s="229"/>
      <c r="AFP198" s="229"/>
      <c r="AFQ198" s="229"/>
      <c r="AFR198" s="229"/>
      <c r="AFS198" s="229"/>
      <c r="AFT198" s="229"/>
      <c r="AFU198" s="229"/>
      <c r="AFV198" s="229"/>
      <c r="AFW198" s="229"/>
      <c r="AFX198" s="229"/>
      <c r="AFY198" s="229"/>
      <c r="AFZ198" s="229"/>
      <c r="AGA198" s="229"/>
      <c r="AGB198" s="229"/>
      <c r="AGC198" s="229"/>
      <c r="AGD198" s="229"/>
      <c r="AGE198" s="229"/>
      <c r="AGF198" s="229"/>
      <c r="AGG198" s="229"/>
      <c r="AGH198" s="229"/>
      <c r="AGI198" s="229"/>
      <c r="AGJ198" s="229"/>
      <c r="AGK198" s="229"/>
      <c r="AGL198" s="229"/>
      <c r="AGM198" s="229"/>
      <c r="AGN198" s="229"/>
      <c r="AGO198" s="229"/>
      <c r="AGP198" s="229"/>
      <c r="AGQ198" s="229"/>
      <c r="AGR198" s="229"/>
      <c r="AGS198" s="229"/>
      <c r="AGT198" s="229"/>
      <c r="AGU198" s="229"/>
      <c r="AGV198" s="229"/>
      <c r="AGW198" s="229"/>
      <c r="AGX198" s="229"/>
      <c r="AGY198" s="229"/>
      <c r="AGZ198" s="229"/>
      <c r="AHA198" s="229"/>
      <c r="AHB198" s="229"/>
      <c r="AHC198" s="229"/>
      <c r="AHD198" s="229"/>
      <c r="AHE198" s="229"/>
      <c r="AHF198" s="229"/>
      <c r="AHG198" s="229"/>
      <c r="AHH198" s="229"/>
      <c r="AHI198" s="229"/>
      <c r="AHJ198" s="229"/>
      <c r="AHK198" s="229"/>
      <c r="AHL198" s="229"/>
      <c r="AHM198" s="229"/>
      <c r="AHN198" s="229"/>
      <c r="AHO198" s="229"/>
      <c r="AHP198" s="229"/>
      <c r="AHQ198" s="229"/>
      <c r="AHR198" s="229"/>
      <c r="AHS198" s="229"/>
      <c r="AHT198" s="229"/>
      <c r="AHU198" s="229"/>
      <c r="AHV198" s="229"/>
      <c r="AHW198" s="229"/>
      <c r="AHX198" s="229"/>
      <c r="AHY198" s="229"/>
      <c r="AHZ198" s="229"/>
      <c r="AIA198" s="229"/>
      <c r="AIB198" s="229"/>
      <c r="AIC198" s="229"/>
      <c r="AID198" s="229"/>
      <c r="AIE198" s="229"/>
      <c r="AIF198" s="229"/>
      <c r="AIG198" s="229"/>
      <c r="AIH198" s="229"/>
      <c r="AII198" s="229"/>
      <c r="AIJ198" s="229"/>
      <c r="AIK198" s="229"/>
      <c r="AIL198" s="229"/>
      <c r="AIM198" s="229"/>
      <c r="AIN198" s="229"/>
      <c r="AIO198" s="229"/>
      <c r="AIP198" s="229"/>
      <c r="AIQ198" s="229"/>
      <c r="AIR198" s="229"/>
      <c r="AIS198" s="229"/>
      <c r="AIT198" s="229"/>
      <c r="AIU198" s="229"/>
      <c r="AIV198" s="229"/>
      <c r="AIW198" s="229"/>
      <c r="AIX198" s="229"/>
      <c r="AIY198" s="229"/>
      <c r="AIZ198" s="229"/>
      <c r="AJA198" s="229"/>
      <c r="AJB198" s="229"/>
      <c r="AJC198" s="229"/>
      <c r="AJD198" s="229"/>
      <c r="AJE198" s="229"/>
      <c r="AJF198" s="229"/>
      <c r="AJG198" s="229"/>
      <c r="AJH198" s="229"/>
      <c r="AJI198" s="229"/>
      <c r="AJJ198" s="229"/>
      <c r="AJK198" s="229"/>
      <c r="AJL198" s="229"/>
      <c r="AJM198" s="229"/>
      <c r="AJN198" s="229"/>
      <c r="AJO198" s="229"/>
      <c r="AJP198" s="229"/>
      <c r="AJQ198" s="229"/>
      <c r="AJR198" s="229"/>
      <c r="AJS198" s="229"/>
      <c r="AJT198" s="229"/>
      <c r="AJU198" s="229"/>
      <c r="AJV198" s="229"/>
      <c r="AJW198" s="229"/>
      <c r="AJX198" s="229"/>
      <c r="AJY198" s="229"/>
      <c r="AJZ198" s="229"/>
      <c r="AKA198" s="229"/>
      <c r="AKB198" s="229"/>
      <c r="AKC198" s="229"/>
      <c r="AKD198" s="229"/>
      <c r="AKE198" s="229"/>
      <c r="AKF198" s="229"/>
      <c r="AKG198" s="229"/>
      <c r="AKH198" s="229"/>
      <c r="AKI198" s="229"/>
      <c r="AKJ198" s="229"/>
      <c r="AKK198" s="229"/>
      <c r="AKL198" s="229"/>
      <c r="AKM198" s="229"/>
      <c r="AKN198" s="229"/>
      <c r="AKO198" s="229"/>
      <c r="AKP198" s="229"/>
      <c r="AKQ198" s="229"/>
      <c r="AKR198" s="229"/>
      <c r="AKS198" s="229"/>
      <c r="AKT198" s="229"/>
      <c r="AKU198" s="229"/>
      <c r="AKV198" s="229"/>
      <c r="AKW198" s="229"/>
      <c r="AKX198" s="229"/>
      <c r="AKY198" s="229"/>
      <c r="AKZ198" s="229"/>
      <c r="ALA198" s="229"/>
      <c r="ALB198" s="229"/>
      <c r="ALC198" s="229"/>
      <c r="ALD198" s="229"/>
      <c r="ALE198" s="229"/>
      <c r="ALF198" s="229"/>
      <c r="ALG198" s="229"/>
      <c r="ALH198" s="229"/>
      <c r="ALI198" s="229"/>
      <c r="ALJ198" s="229"/>
      <c r="ALK198" s="229"/>
      <c r="ALL198" s="229"/>
      <c r="ALM198" s="229"/>
      <c r="ALN198" s="229"/>
      <c r="ALO198" s="229"/>
      <c r="ALP198" s="229"/>
      <c r="ALQ198" s="229"/>
      <c r="ALR198" s="229"/>
      <c r="ALS198" s="229"/>
      <c r="ALT198" s="229"/>
      <c r="ALU198" s="229"/>
      <c r="ALV198" s="229"/>
      <c r="ALW198" s="229"/>
      <c r="ALX198" s="229"/>
      <c r="ALY198" s="229"/>
      <c r="ALZ198" s="229"/>
      <c r="AMA198" s="229"/>
      <c r="AMB198" s="229"/>
      <c r="AMC198" s="229"/>
      <c r="AMD198" s="229"/>
      <c r="AME198" s="229"/>
      <c r="AMF198" s="229"/>
      <c r="AMG198" s="229"/>
      <c r="AMH198" s="229"/>
      <c r="AMI198" s="229"/>
      <c r="AMJ198" s="229"/>
      <c r="AMK198" s="229"/>
      <c r="AML198" s="229"/>
      <c r="AMM198" s="229"/>
      <c r="AMN198" s="229"/>
      <c r="AMO198" s="229"/>
      <c r="AMP198" s="229"/>
      <c r="AMQ198" s="229"/>
      <c r="AMR198" s="229"/>
      <c r="AMS198" s="229"/>
      <c r="AMT198" s="229"/>
      <c r="AMU198" s="229"/>
      <c r="AMV198" s="229"/>
      <c r="AMW198" s="229"/>
      <c r="AMX198" s="229"/>
      <c r="AMY198" s="229"/>
      <c r="AMZ198" s="229"/>
      <c r="ANA198" s="229"/>
      <c r="ANB198" s="229"/>
      <c r="ANC198" s="229"/>
      <c r="AND198" s="229"/>
      <c r="ANE198" s="229"/>
      <c r="ANF198" s="229"/>
      <c r="ANG198" s="229"/>
      <c r="ANH198" s="229"/>
      <c r="ANI198" s="229"/>
      <c r="ANJ198" s="229"/>
      <c r="ANK198" s="229"/>
      <c r="ANL198" s="229"/>
      <c r="ANM198" s="229"/>
      <c r="ANN198" s="229"/>
      <c r="ANO198" s="229"/>
      <c r="ANP198" s="229"/>
      <c r="ANQ198" s="229"/>
      <c r="ANR198" s="229"/>
      <c r="ANS198" s="229"/>
      <c r="ANT198" s="229"/>
      <c r="ANU198" s="229"/>
      <c r="ANV198" s="229"/>
      <c r="ANW198" s="229"/>
      <c r="ANX198" s="229"/>
      <c r="ANY198" s="229"/>
      <c r="ANZ198" s="229"/>
      <c r="AOA198" s="229"/>
      <c r="AOB198" s="229"/>
      <c r="AOC198" s="229"/>
      <c r="AOD198" s="229"/>
      <c r="AOE198" s="229"/>
      <c r="AOF198" s="229"/>
      <c r="AOG198" s="229"/>
      <c r="AOH198" s="229"/>
      <c r="AOI198" s="229"/>
      <c r="AOJ198" s="229"/>
      <c r="AOK198" s="229"/>
      <c r="AOL198" s="229"/>
      <c r="AOM198" s="229"/>
      <c r="AON198" s="229"/>
      <c r="AOO198" s="229"/>
      <c r="AOP198" s="229"/>
      <c r="AOQ198" s="229"/>
      <c r="AOR198" s="229"/>
      <c r="AOS198" s="229"/>
      <c r="AOT198" s="229"/>
      <c r="AOU198" s="229"/>
      <c r="AOV198" s="229"/>
      <c r="AOW198" s="229"/>
      <c r="AOX198" s="229"/>
      <c r="AOY198" s="229"/>
      <c r="AOZ198" s="229"/>
      <c r="APA198" s="229"/>
      <c r="APB198" s="229"/>
      <c r="APC198" s="229"/>
      <c r="APD198" s="229"/>
      <c r="APE198" s="229"/>
      <c r="APF198" s="229"/>
      <c r="APG198" s="229"/>
      <c r="APH198" s="229"/>
      <c r="API198" s="229"/>
      <c r="APJ198" s="229"/>
      <c r="APK198" s="229"/>
      <c r="APL198" s="229"/>
      <c r="APM198" s="229"/>
      <c r="APN198" s="229"/>
      <c r="APO198" s="229"/>
      <c r="APP198" s="229"/>
      <c r="APQ198" s="229"/>
      <c r="APR198" s="229"/>
      <c r="APS198" s="229"/>
      <c r="APT198" s="229"/>
      <c r="APU198" s="229"/>
      <c r="APV198" s="229"/>
      <c r="APW198" s="229"/>
      <c r="APX198" s="229"/>
      <c r="APY198" s="229"/>
      <c r="APZ198" s="229"/>
      <c r="AQA198" s="229"/>
      <c r="AQB198" s="229"/>
      <c r="AQC198" s="229"/>
      <c r="AQD198" s="229"/>
      <c r="AQE198" s="229"/>
      <c r="AQF198" s="229"/>
      <c r="AQG198" s="229"/>
      <c r="AQH198" s="229"/>
      <c r="AQI198" s="229"/>
      <c r="AQJ198" s="229"/>
      <c r="AQK198" s="229"/>
      <c r="AQL198" s="229"/>
      <c r="AQM198" s="229"/>
      <c r="AQN198" s="229"/>
      <c r="AQO198" s="229"/>
      <c r="AQP198" s="229"/>
      <c r="AQQ198" s="229"/>
      <c r="AQR198" s="229"/>
      <c r="AQS198" s="229"/>
      <c r="AQT198" s="229"/>
      <c r="AQU198" s="229"/>
      <c r="AQV198" s="229"/>
      <c r="AQW198" s="229"/>
      <c r="AQX198" s="229"/>
      <c r="AQY198" s="229"/>
      <c r="AQZ198" s="229"/>
      <c r="ARA198" s="229"/>
      <c r="ARB198" s="229"/>
      <c r="ARC198" s="229"/>
      <c r="ARD198" s="229"/>
      <c r="ARE198" s="229"/>
      <c r="ARF198" s="229"/>
      <c r="ARG198" s="229"/>
      <c r="ARH198" s="229"/>
      <c r="ARI198" s="229"/>
      <c r="ARJ198" s="229"/>
      <c r="ARK198" s="229"/>
      <c r="ARL198" s="229"/>
      <c r="ARM198" s="229"/>
      <c r="ARN198" s="229"/>
      <c r="ARO198" s="229"/>
      <c r="ARP198" s="229"/>
      <c r="ARQ198" s="229"/>
      <c r="ARR198" s="229"/>
      <c r="ARS198" s="229"/>
      <c r="ART198" s="229"/>
      <c r="ARU198" s="229"/>
      <c r="ARV198" s="229"/>
      <c r="ARW198" s="229"/>
      <c r="ARX198" s="229"/>
      <c r="ARY198" s="229"/>
      <c r="ARZ198" s="229"/>
      <c r="ASA198" s="229"/>
      <c r="ASB198" s="229"/>
      <c r="ASC198" s="229"/>
      <c r="ASD198" s="229"/>
      <c r="ASE198" s="229"/>
      <c r="ASF198" s="229"/>
      <c r="ASG198" s="229"/>
      <c r="ASH198" s="229"/>
      <c r="ASI198" s="229"/>
      <c r="ASJ198" s="229"/>
      <c r="ASK198" s="229"/>
      <c r="ASL198" s="229"/>
      <c r="ASM198" s="229"/>
      <c r="ASN198" s="229"/>
      <c r="ASO198" s="229"/>
      <c r="ASP198" s="229"/>
      <c r="ASQ198" s="229"/>
      <c r="ASR198" s="229"/>
      <c r="ASS198" s="229"/>
      <c r="AST198" s="229"/>
      <c r="ASU198" s="229"/>
      <c r="ASV198" s="229"/>
      <c r="ASW198" s="229"/>
      <c r="ASX198" s="229"/>
      <c r="ASY198" s="229"/>
      <c r="ASZ198" s="229"/>
      <c r="ATA198" s="229"/>
      <c r="ATB198" s="229"/>
      <c r="ATC198" s="229"/>
      <c r="ATD198" s="229"/>
      <c r="ATE198" s="229"/>
      <c r="ATF198" s="229"/>
      <c r="ATG198" s="229"/>
      <c r="ATH198" s="229"/>
      <c r="ATI198" s="229"/>
      <c r="ATJ198" s="229"/>
      <c r="ATK198" s="229"/>
      <c r="ATL198" s="229"/>
      <c r="ATM198" s="229"/>
      <c r="ATN198" s="229"/>
      <c r="ATO198" s="229"/>
      <c r="ATP198" s="229"/>
      <c r="ATQ198" s="229"/>
      <c r="ATR198" s="229"/>
      <c r="ATS198" s="229"/>
      <c r="ATT198" s="229"/>
      <c r="ATU198" s="229"/>
      <c r="ATV198" s="229"/>
      <c r="ATW198" s="229"/>
      <c r="ATX198" s="229"/>
      <c r="ATY198" s="229"/>
      <c r="ATZ198" s="229"/>
      <c r="AUA198" s="229"/>
      <c r="AUB198" s="229"/>
      <c r="AUC198" s="229"/>
      <c r="AUD198" s="229"/>
      <c r="AUE198" s="229"/>
      <c r="AUF198" s="229"/>
      <c r="AUG198" s="229"/>
      <c r="AUH198" s="229"/>
      <c r="AUI198" s="229"/>
      <c r="AUJ198" s="229"/>
      <c r="AUK198" s="229"/>
      <c r="AUL198" s="229"/>
      <c r="AUM198" s="229"/>
      <c r="AUN198" s="229"/>
      <c r="AUO198" s="229"/>
      <c r="AUP198" s="229"/>
      <c r="AUQ198" s="229"/>
      <c r="AUR198" s="229"/>
      <c r="AUS198" s="229"/>
      <c r="AUT198" s="229"/>
      <c r="AUU198" s="229"/>
      <c r="AUV198" s="229"/>
      <c r="AUW198" s="229"/>
      <c r="AUX198" s="229"/>
      <c r="AUY198" s="229"/>
      <c r="AUZ198" s="229"/>
      <c r="AVA198" s="229"/>
      <c r="AVB198" s="229"/>
      <c r="AVC198" s="229"/>
      <c r="AVD198" s="229"/>
      <c r="AVE198" s="229"/>
      <c r="AVF198" s="229"/>
      <c r="AVG198" s="229"/>
      <c r="AVH198" s="229"/>
      <c r="AVI198" s="229"/>
      <c r="AVJ198" s="229"/>
      <c r="AVK198" s="229"/>
      <c r="AVL198" s="229"/>
      <c r="AVM198" s="229"/>
      <c r="AVN198" s="229"/>
      <c r="AVO198" s="229"/>
      <c r="AVP198" s="229"/>
      <c r="AVQ198" s="229"/>
      <c r="AVR198" s="229"/>
      <c r="AVS198" s="229"/>
      <c r="AVT198" s="229"/>
      <c r="AVU198" s="229"/>
      <c r="AVV198" s="229"/>
      <c r="AVW198" s="229"/>
      <c r="AVX198" s="229"/>
      <c r="AVY198" s="229"/>
      <c r="AVZ198" s="229"/>
      <c r="AWA198" s="229"/>
      <c r="AWB198" s="229"/>
      <c r="AWC198" s="229"/>
      <c r="AWD198" s="229"/>
      <c r="AWE198" s="229"/>
      <c r="AWF198" s="229"/>
      <c r="AWG198" s="229"/>
      <c r="AWH198" s="229"/>
      <c r="AWI198" s="229"/>
      <c r="AWJ198" s="229"/>
      <c r="AWK198" s="229"/>
      <c r="AWL198" s="229"/>
      <c r="AWM198" s="229"/>
      <c r="AWN198" s="229"/>
      <c r="AWO198" s="229"/>
      <c r="AWP198" s="229"/>
      <c r="AWQ198" s="229"/>
      <c r="AWR198" s="229"/>
      <c r="AWS198" s="229"/>
      <c r="AWT198" s="229"/>
      <c r="AWU198" s="229"/>
      <c r="AWV198" s="229"/>
      <c r="AWW198" s="229"/>
      <c r="AWX198" s="229"/>
      <c r="AWY198" s="229"/>
      <c r="AWZ198" s="229"/>
      <c r="AXA198" s="229"/>
      <c r="AXB198" s="229"/>
      <c r="AXC198" s="229"/>
      <c r="AXD198" s="229"/>
      <c r="AXE198" s="229"/>
      <c r="AXF198" s="229"/>
      <c r="AXG198" s="229"/>
      <c r="AXH198" s="229"/>
      <c r="AXI198" s="229"/>
      <c r="AXJ198" s="229"/>
      <c r="AXK198" s="229"/>
      <c r="AXL198" s="229"/>
      <c r="AXM198" s="229"/>
      <c r="AXN198" s="229"/>
      <c r="AXO198" s="229"/>
      <c r="AXP198" s="229"/>
      <c r="AXQ198" s="229"/>
      <c r="AXR198" s="229"/>
      <c r="AXS198" s="229"/>
      <c r="AXT198" s="229"/>
      <c r="AXU198" s="229"/>
      <c r="AXV198" s="229"/>
      <c r="AXW198" s="229"/>
      <c r="AXX198" s="229"/>
      <c r="AXY198" s="229"/>
      <c r="AXZ198" s="229"/>
      <c r="AYA198" s="229"/>
      <c r="AYB198" s="229"/>
      <c r="AYC198" s="229"/>
      <c r="AYD198" s="229"/>
      <c r="AYE198" s="229"/>
      <c r="AYF198" s="229"/>
      <c r="AYG198" s="229"/>
      <c r="AYH198" s="229"/>
      <c r="AYI198" s="229"/>
      <c r="AYJ198" s="229"/>
      <c r="AYK198" s="229"/>
      <c r="AYL198" s="229"/>
      <c r="AYM198" s="229"/>
      <c r="AYN198" s="229"/>
      <c r="AYO198" s="229"/>
      <c r="AYP198" s="229"/>
      <c r="AYQ198" s="229"/>
      <c r="AYR198" s="229"/>
      <c r="AYS198" s="229"/>
      <c r="AYT198" s="229"/>
      <c r="AYU198" s="229"/>
      <c r="AYV198" s="229"/>
      <c r="AYW198" s="229"/>
      <c r="AYX198" s="229"/>
      <c r="AYY198" s="229"/>
      <c r="AYZ198" s="229"/>
      <c r="AZA198" s="229"/>
      <c r="AZB198" s="229"/>
      <c r="AZC198" s="229"/>
      <c r="AZD198" s="229"/>
      <c r="AZE198" s="229"/>
      <c r="AZF198" s="229"/>
      <c r="AZG198" s="229"/>
      <c r="AZH198" s="229"/>
      <c r="AZI198" s="229"/>
      <c r="AZJ198" s="229"/>
      <c r="AZK198" s="229"/>
      <c r="AZL198" s="229"/>
      <c r="AZM198" s="229"/>
      <c r="AZN198" s="229"/>
      <c r="AZO198" s="229"/>
      <c r="AZP198" s="229"/>
      <c r="AZQ198" s="229"/>
      <c r="AZR198" s="229"/>
      <c r="AZS198" s="229"/>
      <c r="AZT198" s="229"/>
      <c r="AZU198" s="229"/>
      <c r="AZV198" s="229"/>
      <c r="AZW198" s="229"/>
      <c r="AZX198" s="229"/>
      <c r="AZY198" s="229"/>
      <c r="AZZ198" s="229"/>
      <c r="BAA198" s="229"/>
      <c r="BAB198" s="229"/>
      <c r="BAC198" s="229"/>
      <c r="BAD198" s="229"/>
      <c r="BAE198" s="229"/>
      <c r="BAF198" s="229"/>
      <c r="BAG198" s="229"/>
      <c r="BAH198" s="229"/>
      <c r="BAI198" s="229"/>
      <c r="BAJ198" s="229"/>
      <c r="BAK198" s="229"/>
      <c r="BAL198" s="229"/>
      <c r="BAM198" s="229"/>
      <c r="BAN198" s="229"/>
      <c r="BAO198" s="229"/>
      <c r="BAP198" s="229"/>
      <c r="BAQ198" s="229"/>
      <c r="BAR198" s="229"/>
      <c r="BAS198" s="229"/>
      <c r="BAT198" s="229"/>
      <c r="BAU198" s="229"/>
      <c r="BAV198" s="229"/>
      <c r="BAW198" s="229"/>
      <c r="BAX198" s="229"/>
      <c r="BAY198" s="229"/>
      <c r="BAZ198" s="229"/>
      <c r="BBA198" s="229"/>
      <c r="BBB198" s="229"/>
      <c r="BBC198" s="229"/>
      <c r="BBD198" s="229"/>
      <c r="BBE198" s="229"/>
      <c r="BBF198" s="229"/>
      <c r="BBG198" s="229"/>
      <c r="BBH198" s="229"/>
      <c r="BBI198" s="229"/>
      <c r="BBJ198" s="229"/>
      <c r="BBK198" s="229"/>
      <c r="BBL198" s="229"/>
      <c r="BBM198" s="229"/>
      <c r="BBN198" s="229"/>
      <c r="BBO198" s="229"/>
      <c r="BBP198" s="229"/>
      <c r="BBQ198" s="229"/>
      <c r="BBR198" s="229"/>
      <c r="BBS198" s="229"/>
      <c r="BBT198" s="229"/>
      <c r="BBU198" s="229"/>
      <c r="BBV198" s="229"/>
      <c r="BBW198" s="229"/>
      <c r="BBX198" s="229"/>
      <c r="BBY198" s="229"/>
      <c r="BBZ198" s="229"/>
      <c r="BCA198" s="229"/>
      <c r="BCB198" s="229"/>
      <c r="BCC198" s="229"/>
      <c r="BCD198" s="229"/>
      <c r="BCE198" s="229"/>
      <c r="BCF198" s="229"/>
      <c r="BCG198" s="229"/>
      <c r="BCH198" s="229"/>
      <c r="BCI198" s="229"/>
      <c r="BCJ198" s="229"/>
      <c r="BCK198" s="229"/>
      <c r="BCL198" s="229"/>
      <c r="BCM198" s="229"/>
      <c r="BCN198" s="229"/>
      <c r="BCO198" s="229"/>
      <c r="BCP198" s="229"/>
      <c r="BCQ198" s="229"/>
      <c r="BCR198" s="229"/>
      <c r="BCS198" s="229"/>
      <c r="BCT198" s="229"/>
      <c r="BCU198" s="229"/>
      <c r="BCV198" s="229"/>
      <c r="BCW198" s="229"/>
      <c r="BCX198" s="229"/>
      <c r="BCY198" s="229"/>
      <c r="BCZ198" s="229"/>
      <c r="BDA198" s="229"/>
      <c r="BDB198" s="229"/>
      <c r="BDC198" s="229"/>
      <c r="BDD198" s="229"/>
      <c r="BDE198" s="229"/>
      <c r="BDF198" s="229"/>
      <c r="BDG198" s="229"/>
      <c r="BDH198" s="229"/>
      <c r="BDI198" s="229"/>
      <c r="BDJ198" s="229"/>
      <c r="BDK198" s="229"/>
      <c r="BDL198" s="229"/>
      <c r="BDM198" s="229"/>
      <c r="BDN198" s="229"/>
      <c r="BDO198" s="229"/>
      <c r="BDP198" s="229"/>
      <c r="BDQ198" s="229"/>
      <c r="BDR198" s="229"/>
      <c r="BDS198" s="229"/>
      <c r="BDT198" s="229"/>
      <c r="BDU198" s="229"/>
      <c r="BDV198" s="229"/>
      <c r="BDW198" s="229"/>
      <c r="BDX198" s="229"/>
      <c r="BDY198" s="229"/>
      <c r="BDZ198" s="229"/>
      <c r="BEA198" s="229"/>
      <c r="BEB198" s="229"/>
      <c r="BEC198" s="229"/>
      <c r="BED198" s="229"/>
      <c r="BEE198" s="229"/>
      <c r="BEF198" s="229"/>
      <c r="BEG198" s="229"/>
      <c r="BEH198" s="229"/>
      <c r="BEI198" s="229"/>
      <c r="BEJ198" s="229"/>
      <c r="BEK198" s="229"/>
      <c r="BEL198" s="229"/>
      <c r="BEM198" s="229"/>
      <c r="BEN198" s="229"/>
      <c r="BEO198" s="229"/>
      <c r="BEP198" s="229"/>
      <c r="BEQ198" s="229"/>
      <c r="BER198" s="229"/>
      <c r="BES198" s="229"/>
      <c r="BET198" s="229"/>
      <c r="BEU198" s="229"/>
      <c r="BEV198" s="229"/>
      <c r="BEW198" s="229"/>
      <c r="BEX198" s="229"/>
      <c r="BEY198" s="229"/>
      <c r="BEZ198" s="229"/>
      <c r="BFA198" s="229"/>
      <c r="BFB198" s="229"/>
      <c r="BFC198" s="229"/>
      <c r="BFD198" s="229"/>
      <c r="BFE198" s="229"/>
      <c r="BFF198" s="229"/>
      <c r="BFG198" s="229"/>
      <c r="BFH198" s="229"/>
      <c r="BFI198" s="229"/>
      <c r="BFJ198" s="229"/>
      <c r="BFK198" s="229"/>
      <c r="BFL198" s="229"/>
      <c r="BFM198" s="229"/>
      <c r="BFN198" s="229"/>
      <c r="BFO198" s="229"/>
      <c r="BFP198" s="229"/>
      <c r="BFQ198" s="229"/>
      <c r="BFR198" s="229"/>
      <c r="BFS198" s="229"/>
      <c r="BFT198" s="229"/>
      <c r="BFU198" s="229"/>
      <c r="BFV198" s="229"/>
      <c r="BFW198" s="229"/>
      <c r="BFX198" s="229"/>
      <c r="BFY198" s="229"/>
      <c r="BFZ198" s="229"/>
      <c r="BGA198" s="229"/>
      <c r="BGB198" s="229"/>
      <c r="BGC198" s="229"/>
      <c r="BGD198" s="229"/>
      <c r="BGE198" s="229"/>
      <c r="BGF198" s="229"/>
      <c r="BGG198" s="229"/>
      <c r="BGH198" s="229"/>
      <c r="BGI198" s="229"/>
      <c r="BGJ198" s="229"/>
      <c r="BGK198" s="229"/>
      <c r="BGL198" s="229"/>
      <c r="BGM198" s="229"/>
      <c r="BGN198" s="229"/>
      <c r="BGO198" s="229"/>
      <c r="BGP198" s="229"/>
      <c r="BGQ198" s="229"/>
      <c r="BGR198" s="229"/>
      <c r="BGS198" s="229"/>
      <c r="BGT198" s="229"/>
      <c r="BGU198" s="229"/>
      <c r="BGV198" s="229"/>
      <c r="BGW198" s="229"/>
      <c r="BGX198" s="229"/>
      <c r="BGY198" s="229"/>
      <c r="BGZ198" s="229"/>
      <c r="BHA198" s="229"/>
      <c r="BHB198" s="229"/>
      <c r="BHC198" s="229"/>
      <c r="BHD198" s="229"/>
      <c r="BHE198" s="229"/>
      <c r="BHF198" s="229"/>
      <c r="BHG198" s="229"/>
      <c r="BHH198" s="229"/>
      <c r="BHI198" s="229"/>
      <c r="BHJ198" s="229"/>
      <c r="BHK198" s="229"/>
      <c r="BHL198" s="229"/>
      <c r="BHM198" s="229"/>
      <c r="BHN198" s="229"/>
      <c r="BHO198" s="229"/>
      <c r="BHP198" s="229"/>
      <c r="BHQ198" s="229"/>
      <c r="BHR198" s="229"/>
      <c r="BHS198" s="229"/>
      <c r="BHT198" s="229"/>
      <c r="BHU198" s="229"/>
      <c r="BHV198" s="229"/>
      <c r="BHW198" s="229"/>
      <c r="BHX198" s="229"/>
      <c r="BHY198" s="229"/>
      <c r="BHZ198" s="229"/>
      <c r="BIA198" s="229"/>
      <c r="BIB198" s="229"/>
      <c r="BIC198" s="229"/>
      <c r="BID198" s="229"/>
      <c r="BIE198" s="229"/>
      <c r="BIF198" s="229"/>
      <c r="BIG198" s="229"/>
      <c r="BIH198" s="229"/>
      <c r="BII198" s="229"/>
      <c r="BIJ198" s="229"/>
      <c r="BIK198" s="229"/>
      <c r="BIL198" s="229"/>
      <c r="BIM198" s="229"/>
      <c r="BIN198" s="229"/>
      <c r="BIO198" s="229"/>
      <c r="BIP198" s="229"/>
      <c r="BIQ198" s="229"/>
      <c r="BIR198" s="229"/>
      <c r="BIS198" s="229"/>
      <c r="BIT198" s="229"/>
      <c r="BIU198" s="229"/>
      <c r="BIV198" s="229"/>
      <c r="BIW198" s="229"/>
      <c r="BIX198" s="229"/>
      <c r="BIY198" s="229"/>
      <c r="BIZ198" s="229"/>
      <c r="BJA198" s="229"/>
      <c r="BJB198" s="229"/>
      <c r="BJC198" s="229"/>
      <c r="BJD198" s="229"/>
      <c r="BJE198" s="229"/>
      <c r="BJF198" s="229"/>
      <c r="BJG198" s="229"/>
      <c r="BJH198" s="229"/>
      <c r="BJI198" s="229"/>
      <c r="BJJ198" s="229"/>
      <c r="BJK198" s="229"/>
      <c r="BJL198" s="229"/>
      <c r="BJM198" s="229"/>
      <c r="BJN198" s="229"/>
      <c r="BJO198" s="229"/>
      <c r="BJP198" s="229"/>
      <c r="BJQ198" s="229"/>
      <c r="BJR198" s="229"/>
      <c r="BJS198" s="229"/>
      <c r="BJT198" s="229"/>
      <c r="BJU198" s="229"/>
      <c r="BJV198" s="229"/>
      <c r="BJW198" s="229"/>
      <c r="BJX198" s="229"/>
      <c r="BJY198" s="229"/>
      <c r="BJZ198" s="229"/>
      <c r="BKA198" s="229"/>
      <c r="BKB198" s="229"/>
      <c r="BKC198" s="229"/>
      <c r="BKD198" s="229"/>
      <c r="BKE198" s="229"/>
      <c r="BKF198" s="229"/>
      <c r="BKG198" s="229"/>
      <c r="BKH198" s="229"/>
      <c r="BKI198" s="229"/>
      <c r="BKJ198" s="229"/>
      <c r="BKK198" s="229"/>
      <c r="BKL198" s="229"/>
      <c r="BKM198" s="229"/>
      <c r="BKN198" s="229"/>
      <c r="BKO198" s="229"/>
      <c r="BKP198" s="229"/>
      <c r="BKQ198" s="229"/>
      <c r="BKR198" s="229"/>
      <c r="BKS198" s="229"/>
      <c r="BKT198" s="229"/>
      <c r="BKU198" s="229"/>
      <c r="BKV198" s="229"/>
      <c r="BKW198" s="229"/>
      <c r="BKX198" s="229"/>
      <c r="BKY198" s="229"/>
      <c r="BKZ198" s="229"/>
      <c r="BLA198" s="229"/>
      <c r="BLB198" s="229"/>
      <c r="BLC198" s="229"/>
      <c r="BLD198" s="229"/>
      <c r="BLE198" s="229"/>
      <c r="BLF198" s="229"/>
      <c r="BLG198" s="229"/>
      <c r="BLH198" s="229"/>
      <c r="BLI198" s="229"/>
      <c r="BLJ198" s="229"/>
      <c r="BLK198" s="229"/>
      <c r="BLL198" s="229"/>
      <c r="BLM198" s="229"/>
      <c r="BLN198" s="229"/>
      <c r="BLO198" s="229"/>
      <c r="BLP198" s="229"/>
      <c r="BLQ198" s="229"/>
      <c r="BLR198" s="229"/>
      <c r="BLS198" s="229"/>
      <c r="BLT198" s="229"/>
      <c r="BLU198" s="229"/>
      <c r="BLV198" s="229"/>
      <c r="BLW198" s="229"/>
      <c r="BLX198" s="229"/>
      <c r="BLY198" s="229"/>
      <c r="BLZ198" s="229"/>
      <c r="BMA198" s="229"/>
      <c r="BMB198" s="229"/>
      <c r="BMC198" s="229"/>
      <c r="BMD198" s="229"/>
      <c r="BME198" s="229"/>
      <c r="BMF198" s="229"/>
      <c r="BMG198" s="229"/>
      <c r="BMH198" s="229"/>
      <c r="BMI198" s="229"/>
      <c r="BMJ198" s="229"/>
      <c r="BMK198" s="229"/>
      <c r="BML198" s="229"/>
      <c r="BMM198" s="229"/>
      <c r="BMN198" s="229"/>
      <c r="BMO198" s="229"/>
      <c r="BMP198" s="229"/>
      <c r="BMQ198" s="229"/>
      <c r="BMR198" s="229"/>
      <c r="BMS198" s="229"/>
      <c r="BMT198" s="229"/>
      <c r="BMU198" s="229"/>
      <c r="BMV198" s="229"/>
      <c r="BMW198" s="229"/>
      <c r="BMX198" s="229"/>
      <c r="BMY198" s="229"/>
      <c r="BMZ198" s="229"/>
      <c r="BNA198" s="229"/>
      <c r="BNB198" s="229"/>
      <c r="BNC198" s="229"/>
      <c r="BND198" s="229"/>
      <c r="BNE198" s="229"/>
      <c r="BNF198" s="229"/>
      <c r="BNG198" s="229"/>
      <c r="BNH198" s="229"/>
      <c r="BNI198" s="229"/>
      <c r="BNJ198" s="229"/>
      <c r="BNK198" s="229"/>
      <c r="BNL198" s="229"/>
      <c r="BNM198" s="229"/>
      <c r="BNN198" s="229"/>
      <c r="BNO198" s="229"/>
      <c r="BNP198" s="229"/>
      <c r="BNQ198" s="229"/>
      <c r="BNR198" s="229"/>
      <c r="BNS198" s="229"/>
      <c r="BNT198" s="229"/>
      <c r="BNU198" s="229"/>
      <c r="BNV198" s="229"/>
      <c r="BNW198" s="229"/>
      <c r="BNX198" s="229"/>
      <c r="BNY198" s="229"/>
      <c r="BNZ198" s="229"/>
      <c r="BOA198" s="229"/>
      <c r="BOB198" s="229"/>
      <c r="BOC198" s="229"/>
      <c r="BOD198" s="229"/>
      <c r="BOE198" s="229"/>
      <c r="BOF198" s="229"/>
      <c r="BOG198" s="229"/>
      <c r="BOH198" s="229"/>
      <c r="BOI198" s="229"/>
      <c r="BOJ198" s="229"/>
      <c r="BOK198" s="229"/>
      <c r="BOL198" s="229"/>
      <c r="BOM198" s="229"/>
      <c r="BON198" s="229"/>
      <c r="BOO198" s="229"/>
      <c r="BOP198" s="229"/>
      <c r="BOQ198" s="229"/>
      <c r="BOR198" s="229"/>
      <c r="BOS198" s="229"/>
      <c r="BOT198" s="229"/>
      <c r="BOU198" s="229"/>
      <c r="BOV198" s="229"/>
      <c r="BOW198" s="229"/>
      <c r="BOX198" s="229"/>
      <c r="BOY198" s="229"/>
      <c r="BOZ198" s="229"/>
      <c r="BPA198" s="229"/>
      <c r="BPB198" s="229"/>
      <c r="BPC198" s="229"/>
      <c r="BPD198" s="229"/>
      <c r="BPE198" s="229"/>
      <c r="BPF198" s="229"/>
      <c r="BPG198" s="229"/>
      <c r="BPH198" s="229"/>
      <c r="BPI198" s="229"/>
      <c r="BPJ198" s="229"/>
      <c r="BPK198" s="229"/>
      <c r="BPL198" s="229"/>
      <c r="BPM198" s="229"/>
      <c r="BPN198" s="229"/>
      <c r="BPO198" s="229"/>
      <c r="BPP198" s="229"/>
      <c r="BPQ198" s="229"/>
      <c r="BPR198" s="229"/>
      <c r="BPS198" s="229"/>
      <c r="BPT198" s="229"/>
      <c r="BPU198" s="229"/>
      <c r="BPV198" s="229"/>
      <c r="BPW198" s="229"/>
      <c r="BPX198" s="229"/>
      <c r="BPY198" s="229"/>
      <c r="BPZ198" s="229"/>
      <c r="BQA198" s="229"/>
      <c r="BQB198" s="229"/>
      <c r="BQC198" s="229"/>
      <c r="BQD198" s="229"/>
      <c r="BQE198" s="229"/>
      <c r="BQF198" s="229"/>
      <c r="BQG198" s="229"/>
      <c r="BQH198" s="229"/>
      <c r="BQI198" s="229"/>
      <c r="BQJ198" s="229"/>
      <c r="BQK198" s="229"/>
      <c r="BQL198" s="229"/>
      <c r="BQM198" s="229"/>
      <c r="BQN198" s="229"/>
      <c r="BQO198" s="229"/>
      <c r="BQP198" s="229"/>
      <c r="BQQ198" s="229"/>
      <c r="BQR198" s="229"/>
      <c r="BQS198" s="229"/>
      <c r="BQT198" s="229"/>
      <c r="BQU198" s="229"/>
      <c r="BQV198" s="229"/>
      <c r="BQW198" s="229"/>
      <c r="BQX198" s="229"/>
      <c r="BQY198" s="229"/>
      <c r="BQZ198" s="229"/>
      <c r="BRA198" s="229"/>
      <c r="BRB198" s="229"/>
      <c r="BRC198" s="229"/>
      <c r="BRD198" s="229"/>
      <c r="BRE198" s="229"/>
      <c r="BRF198" s="229"/>
      <c r="BRG198" s="229"/>
      <c r="BRH198" s="229"/>
      <c r="BRI198" s="229"/>
      <c r="BRJ198" s="229"/>
      <c r="BRK198" s="229"/>
      <c r="BRL198" s="229"/>
      <c r="BRM198" s="229"/>
      <c r="BRN198" s="229"/>
      <c r="BRO198" s="229"/>
      <c r="BRP198" s="229"/>
      <c r="BRQ198" s="229"/>
      <c r="BRR198" s="229"/>
      <c r="BRS198" s="229"/>
      <c r="BRT198" s="229"/>
      <c r="BRU198" s="229"/>
      <c r="BRV198" s="229"/>
      <c r="BRW198" s="229"/>
      <c r="BRX198" s="229"/>
      <c r="BRY198" s="229"/>
      <c r="BRZ198" s="229"/>
      <c r="BSA198" s="229"/>
      <c r="BSB198" s="229"/>
      <c r="BSC198" s="229"/>
      <c r="BSD198" s="229"/>
      <c r="BSE198" s="229"/>
      <c r="BSF198" s="229"/>
      <c r="BSG198" s="229"/>
      <c r="BSH198" s="229"/>
      <c r="BSI198" s="229"/>
      <c r="BSJ198" s="229"/>
      <c r="BSK198" s="229"/>
      <c r="BSL198" s="229"/>
      <c r="BSM198" s="229"/>
      <c r="BSN198" s="229"/>
      <c r="BSO198" s="229"/>
      <c r="BSP198" s="229"/>
      <c r="BSQ198" s="229"/>
      <c r="BSR198" s="229"/>
      <c r="BSS198" s="229"/>
      <c r="BST198" s="229"/>
      <c r="BSU198" s="229"/>
      <c r="BSV198" s="229"/>
      <c r="BSW198" s="229"/>
      <c r="BSX198" s="229"/>
      <c r="BSY198" s="229"/>
      <c r="BSZ198" s="229"/>
      <c r="BTA198" s="229"/>
      <c r="BTB198" s="229"/>
      <c r="BTC198" s="229"/>
      <c r="BTD198" s="229"/>
      <c r="BTE198" s="229"/>
      <c r="BTF198" s="229"/>
      <c r="BTG198" s="229"/>
      <c r="BTH198" s="229"/>
      <c r="BTI198" s="229"/>
      <c r="BTJ198" s="229"/>
      <c r="BTK198" s="229"/>
      <c r="BTL198" s="229"/>
      <c r="BTM198" s="229"/>
      <c r="BTN198" s="229"/>
      <c r="BTO198" s="229"/>
      <c r="BTP198" s="229"/>
      <c r="BTQ198" s="229"/>
      <c r="BTR198" s="229"/>
      <c r="BTS198" s="229"/>
      <c r="BTT198" s="229"/>
      <c r="BTU198" s="229"/>
      <c r="BTV198" s="229"/>
      <c r="BTW198" s="229"/>
      <c r="BTX198" s="229"/>
      <c r="BTY198" s="229"/>
      <c r="BTZ198" s="229"/>
      <c r="BUA198" s="229"/>
      <c r="BUB198" s="229"/>
      <c r="BUC198" s="229"/>
      <c r="BUD198" s="229"/>
      <c r="BUE198" s="229"/>
      <c r="BUF198" s="229"/>
      <c r="BUG198" s="229"/>
      <c r="BUH198" s="229"/>
      <c r="BUI198" s="229"/>
      <c r="BUJ198" s="229"/>
      <c r="BUK198" s="229"/>
      <c r="BUL198" s="229"/>
      <c r="BUM198" s="229"/>
      <c r="BUN198" s="229"/>
      <c r="BUO198" s="229"/>
      <c r="BUP198" s="229"/>
      <c r="BUQ198" s="229"/>
      <c r="BUR198" s="229"/>
      <c r="BUS198" s="229"/>
      <c r="BUT198" s="229"/>
      <c r="BUU198" s="229"/>
      <c r="BUV198" s="229"/>
      <c r="BUW198" s="229"/>
      <c r="BUX198" s="229"/>
      <c r="BUY198" s="229"/>
      <c r="BUZ198" s="229"/>
      <c r="BVA198" s="229"/>
      <c r="BVB198" s="229"/>
      <c r="BVC198" s="229"/>
      <c r="BVD198" s="229"/>
      <c r="BVE198" s="229"/>
      <c r="BVF198" s="229"/>
      <c r="BVG198" s="229"/>
      <c r="BVH198" s="229"/>
      <c r="BVI198" s="229"/>
      <c r="BVJ198" s="229"/>
      <c r="BVK198" s="229"/>
      <c r="BVL198" s="229"/>
      <c r="BVM198" s="229"/>
      <c r="BVN198" s="229"/>
      <c r="BVO198" s="229"/>
      <c r="BVP198" s="229"/>
      <c r="BVQ198" s="229"/>
      <c r="BVR198" s="229"/>
      <c r="BVS198" s="229"/>
      <c r="BVT198" s="229"/>
      <c r="BVU198" s="229"/>
      <c r="BVV198" s="229"/>
      <c r="BVW198" s="229"/>
      <c r="BVX198" s="229"/>
      <c r="BVY198" s="229"/>
      <c r="BVZ198" s="229"/>
      <c r="BWA198" s="229"/>
      <c r="BWB198" s="229"/>
      <c r="BWC198" s="229"/>
      <c r="BWD198" s="229"/>
      <c r="BWE198" s="229"/>
      <c r="BWF198" s="229"/>
      <c r="BWG198" s="229"/>
      <c r="BWH198" s="229"/>
      <c r="BWI198" s="229"/>
      <c r="BWJ198" s="229"/>
      <c r="BWK198" s="229"/>
      <c r="BWL198" s="229"/>
      <c r="BWM198" s="229"/>
      <c r="BWN198" s="229"/>
      <c r="BWO198" s="229"/>
      <c r="BWP198" s="229"/>
      <c r="BWQ198" s="229"/>
      <c r="BWR198" s="229"/>
      <c r="BWS198" s="229"/>
      <c r="BWT198" s="229"/>
      <c r="BWU198" s="229"/>
      <c r="BWV198" s="229"/>
      <c r="BWW198" s="229"/>
      <c r="BWX198" s="229"/>
      <c r="BWY198" s="229"/>
      <c r="BWZ198" s="229"/>
      <c r="BXA198" s="229"/>
      <c r="BXB198" s="229"/>
      <c r="BXC198" s="229"/>
      <c r="BXD198" s="229"/>
      <c r="BXE198" s="229"/>
      <c r="BXF198" s="229"/>
      <c r="BXG198" s="229"/>
      <c r="BXH198" s="229"/>
      <c r="BXI198" s="229"/>
      <c r="BXJ198" s="229"/>
      <c r="BXK198" s="229"/>
      <c r="BXL198" s="229"/>
      <c r="BXM198" s="229"/>
      <c r="BXN198" s="229"/>
      <c r="BXO198" s="229"/>
      <c r="BXP198" s="229"/>
      <c r="BXQ198" s="229"/>
      <c r="BXR198" s="229"/>
      <c r="BXS198" s="229"/>
      <c r="BXT198" s="229"/>
      <c r="BXU198" s="229"/>
      <c r="BXV198" s="229"/>
      <c r="BXW198" s="229"/>
      <c r="BXX198" s="229"/>
      <c r="BXY198" s="229"/>
      <c r="BXZ198" s="229"/>
      <c r="BYA198" s="229"/>
      <c r="BYB198" s="229"/>
      <c r="BYC198" s="229"/>
      <c r="BYD198" s="229"/>
      <c r="BYE198" s="229"/>
      <c r="BYF198" s="229"/>
      <c r="BYG198" s="229"/>
      <c r="BYH198" s="229"/>
      <c r="BYI198" s="229"/>
      <c r="BYJ198" s="229"/>
      <c r="BYK198" s="229"/>
      <c r="BYL198" s="229"/>
      <c r="BYM198" s="229"/>
      <c r="BYN198" s="229"/>
      <c r="BYO198" s="229"/>
      <c r="BYP198" s="229"/>
      <c r="BYQ198" s="229"/>
      <c r="BYR198" s="229"/>
      <c r="BYS198" s="229"/>
      <c r="BYT198" s="229"/>
      <c r="BYU198" s="229"/>
      <c r="BYV198" s="229"/>
      <c r="BYW198" s="229"/>
      <c r="BYX198" s="229"/>
      <c r="BYY198" s="229"/>
      <c r="BYZ198" s="229"/>
      <c r="BZA198" s="229"/>
      <c r="BZB198" s="229"/>
      <c r="BZC198" s="229"/>
      <c r="BZD198" s="229"/>
      <c r="BZE198" s="229"/>
      <c r="BZF198" s="229"/>
      <c r="BZG198" s="229"/>
      <c r="BZH198" s="229"/>
      <c r="BZI198" s="229"/>
      <c r="BZJ198" s="229"/>
      <c r="BZK198" s="229"/>
      <c r="BZL198" s="229"/>
      <c r="BZM198" s="229"/>
      <c r="BZN198" s="229"/>
      <c r="BZO198" s="229"/>
      <c r="BZP198" s="229"/>
      <c r="BZQ198" s="229"/>
      <c r="BZR198" s="229"/>
      <c r="BZS198" s="229"/>
      <c r="BZT198" s="229"/>
      <c r="BZU198" s="229"/>
      <c r="BZV198" s="229"/>
      <c r="BZW198" s="229"/>
      <c r="BZX198" s="229"/>
      <c r="BZY198" s="229"/>
      <c r="BZZ198" s="229"/>
      <c r="CAA198" s="229"/>
      <c r="CAB198" s="229"/>
      <c r="CAC198" s="229"/>
      <c r="CAD198" s="229"/>
      <c r="CAE198" s="229"/>
      <c r="CAF198" s="229"/>
      <c r="CAG198" s="229"/>
      <c r="CAH198" s="229"/>
      <c r="CAI198" s="229"/>
      <c r="CAJ198" s="229"/>
      <c r="CAK198" s="229"/>
      <c r="CAL198" s="229"/>
      <c r="CAM198" s="229"/>
      <c r="CAN198" s="229"/>
      <c r="CAO198" s="229"/>
      <c r="CAP198" s="229"/>
      <c r="CAQ198" s="229"/>
      <c r="CAR198" s="229"/>
      <c r="CAS198" s="229"/>
      <c r="CAT198" s="229"/>
      <c r="CAU198" s="229"/>
      <c r="CAV198" s="229"/>
      <c r="CAW198" s="229"/>
      <c r="CAX198" s="229"/>
      <c r="CAY198" s="229"/>
      <c r="CAZ198" s="229"/>
      <c r="CBA198" s="229"/>
      <c r="CBB198" s="229"/>
      <c r="CBC198" s="229"/>
      <c r="CBD198" s="229"/>
      <c r="CBE198" s="229"/>
      <c r="CBF198" s="229"/>
      <c r="CBG198" s="229"/>
      <c r="CBH198" s="229"/>
      <c r="CBI198" s="229"/>
      <c r="CBJ198" s="229"/>
      <c r="CBK198" s="229"/>
      <c r="CBL198" s="229"/>
      <c r="CBM198" s="229"/>
      <c r="CBN198" s="229"/>
      <c r="CBO198" s="229"/>
      <c r="CBP198" s="229"/>
      <c r="CBQ198" s="229"/>
      <c r="CBR198" s="229"/>
      <c r="CBS198" s="229"/>
      <c r="CBT198" s="229"/>
      <c r="CBU198" s="229"/>
      <c r="CBV198" s="229"/>
      <c r="CBW198" s="229"/>
      <c r="CBX198" s="229"/>
      <c r="CBY198" s="229"/>
      <c r="CBZ198" s="229"/>
      <c r="CCA198" s="229"/>
      <c r="CCB198" s="229"/>
      <c r="CCC198" s="229"/>
      <c r="CCD198" s="229"/>
      <c r="CCE198" s="229"/>
      <c r="CCF198" s="229"/>
      <c r="CCG198" s="229"/>
      <c r="CCH198" s="229"/>
      <c r="CCI198" s="229"/>
      <c r="CCJ198" s="229"/>
      <c r="CCK198" s="229"/>
      <c r="CCL198" s="229"/>
      <c r="CCM198" s="229"/>
      <c r="CCN198" s="229"/>
      <c r="CCO198" s="229"/>
      <c r="CCP198" s="229"/>
      <c r="CCQ198" s="229"/>
      <c r="CCR198" s="229"/>
      <c r="CCS198" s="229"/>
      <c r="CCT198" s="229"/>
      <c r="CCU198" s="229"/>
      <c r="CCV198" s="229"/>
      <c r="CCW198" s="229"/>
      <c r="CCX198" s="229"/>
      <c r="CCY198" s="229"/>
      <c r="CCZ198" s="229"/>
      <c r="CDA198" s="229"/>
      <c r="CDB198" s="229"/>
      <c r="CDC198" s="229"/>
      <c r="CDD198" s="229"/>
      <c r="CDE198" s="229"/>
      <c r="CDF198" s="229"/>
      <c r="CDG198" s="229"/>
      <c r="CDH198" s="229"/>
      <c r="CDI198" s="229"/>
      <c r="CDJ198" s="229"/>
      <c r="CDK198" s="229"/>
      <c r="CDL198" s="229"/>
      <c r="CDM198" s="229"/>
      <c r="CDN198" s="229"/>
      <c r="CDO198" s="229"/>
      <c r="CDP198" s="229"/>
      <c r="CDQ198" s="229"/>
      <c r="CDR198" s="229"/>
      <c r="CDS198" s="229"/>
      <c r="CDT198" s="229"/>
      <c r="CDU198" s="229"/>
      <c r="CDV198" s="229"/>
      <c r="CDW198" s="229"/>
      <c r="CDX198" s="229"/>
      <c r="CDY198" s="229"/>
      <c r="CDZ198" s="229"/>
      <c r="CEA198" s="229"/>
      <c r="CEB198" s="229"/>
      <c r="CEC198" s="229"/>
      <c r="CED198" s="229"/>
      <c r="CEE198" s="229"/>
      <c r="CEF198" s="229"/>
      <c r="CEG198" s="229"/>
      <c r="CEH198" s="229"/>
      <c r="CEI198" s="229"/>
      <c r="CEJ198" s="229"/>
      <c r="CEK198" s="229"/>
      <c r="CEL198" s="229"/>
      <c r="CEM198" s="229"/>
      <c r="CEN198" s="229"/>
      <c r="CEO198" s="229"/>
      <c r="CEP198" s="229"/>
      <c r="CEQ198" s="229"/>
      <c r="CER198" s="229"/>
      <c r="CES198" s="229"/>
      <c r="CET198" s="229"/>
      <c r="CEU198" s="229"/>
      <c r="CEV198" s="229"/>
      <c r="CEW198" s="229"/>
      <c r="CEX198" s="229"/>
      <c r="CEY198" s="229"/>
      <c r="CEZ198" s="229"/>
      <c r="CFA198" s="229"/>
      <c r="CFB198" s="229"/>
      <c r="CFC198" s="229"/>
      <c r="CFD198" s="229"/>
      <c r="CFE198" s="229"/>
      <c r="CFF198" s="229"/>
      <c r="CFG198" s="229"/>
      <c r="CFH198" s="229"/>
      <c r="CFI198" s="229"/>
      <c r="CFJ198" s="229"/>
      <c r="CFK198" s="229"/>
      <c r="CFL198" s="229"/>
      <c r="CFM198" s="229"/>
      <c r="CFN198" s="229"/>
      <c r="CFO198" s="229"/>
      <c r="CFP198" s="229"/>
      <c r="CFQ198" s="229"/>
      <c r="CFR198" s="229"/>
      <c r="CFS198" s="229"/>
      <c r="CFT198" s="229"/>
      <c r="CFU198" s="229"/>
      <c r="CFV198" s="229"/>
      <c r="CFW198" s="229"/>
      <c r="CFX198" s="229"/>
      <c r="CFY198" s="229"/>
      <c r="CFZ198" s="229"/>
      <c r="CGA198" s="229"/>
      <c r="CGB198" s="229"/>
      <c r="CGC198" s="229"/>
      <c r="CGD198" s="229"/>
      <c r="CGE198" s="229"/>
      <c r="CGF198" s="229"/>
      <c r="CGG198" s="229"/>
      <c r="CGH198" s="229"/>
      <c r="CGI198" s="229"/>
      <c r="CGJ198" s="229"/>
      <c r="CGK198" s="229"/>
      <c r="CGL198" s="229"/>
      <c r="CGM198" s="229"/>
      <c r="CGN198" s="229"/>
      <c r="CGO198" s="229"/>
      <c r="CGP198" s="229"/>
      <c r="CGQ198" s="229"/>
      <c r="CGR198" s="229"/>
      <c r="CGS198" s="229"/>
      <c r="CGT198" s="229"/>
      <c r="CGU198" s="229"/>
      <c r="CGV198" s="229"/>
      <c r="CGW198" s="229"/>
      <c r="CGX198" s="229"/>
      <c r="CGY198" s="229"/>
      <c r="CGZ198" s="229"/>
      <c r="CHA198" s="229"/>
      <c r="CHB198" s="229"/>
      <c r="CHC198" s="229"/>
      <c r="CHD198" s="229"/>
      <c r="CHE198" s="229"/>
      <c r="CHF198" s="229"/>
      <c r="CHG198" s="229"/>
      <c r="CHH198" s="229"/>
      <c r="CHI198" s="229"/>
      <c r="CHJ198" s="229"/>
      <c r="CHK198" s="229"/>
      <c r="CHL198" s="229"/>
      <c r="CHM198" s="229"/>
      <c r="CHN198" s="229"/>
      <c r="CHO198" s="229"/>
      <c r="CHP198" s="229"/>
      <c r="CHQ198" s="229"/>
      <c r="CHR198" s="229"/>
      <c r="CHS198" s="229"/>
      <c r="CHT198" s="229"/>
      <c r="CHU198" s="229"/>
      <c r="CHV198" s="229"/>
      <c r="CHW198" s="229"/>
      <c r="CHX198" s="229"/>
      <c r="CHY198" s="229"/>
      <c r="CHZ198" s="229"/>
      <c r="CIA198" s="229"/>
      <c r="CIB198" s="229"/>
      <c r="CIC198" s="229"/>
      <c r="CID198" s="229"/>
      <c r="CIE198" s="229"/>
      <c r="CIF198" s="229"/>
      <c r="CIG198" s="229"/>
      <c r="CIH198" s="229"/>
      <c r="CII198" s="229"/>
      <c r="CIJ198" s="229"/>
      <c r="CIK198" s="229"/>
      <c r="CIL198" s="229"/>
      <c r="CIM198" s="229"/>
      <c r="CIN198" s="229"/>
      <c r="CIO198" s="229"/>
      <c r="CIP198" s="229"/>
      <c r="CIQ198" s="229"/>
      <c r="CIR198" s="229"/>
      <c r="CIS198" s="229"/>
      <c r="CIT198" s="229"/>
      <c r="CIU198" s="229"/>
      <c r="CIV198" s="229"/>
      <c r="CIW198" s="229"/>
      <c r="CIX198" s="229"/>
      <c r="CIY198" s="229"/>
      <c r="CIZ198" s="229"/>
      <c r="CJA198" s="229"/>
      <c r="CJB198" s="229"/>
      <c r="CJC198" s="229"/>
      <c r="CJD198" s="229"/>
      <c r="CJE198" s="229"/>
      <c r="CJF198" s="229"/>
      <c r="CJG198" s="229"/>
      <c r="CJH198" s="229"/>
      <c r="CJI198" s="229"/>
      <c r="CJJ198" s="229"/>
      <c r="CJK198" s="229"/>
      <c r="CJL198" s="229"/>
      <c r="CJM198" s="229"/>
      <c r="CJN198" s="229"/>
      <c r="CJO198" s="229"/>
      <c r="CJP198" s="229"/>
      <c r="CJQ198" s="229"/>
      <c r="CJR198" s="229"/>
      <c r="CJS198" s="229"/>
      <c r="CJT198" s="229"/>
      <c r="CJU198" s="229"/>
      <c r="CJV198" s="229"/>
      <c r="CJW198" s="229"/>
      <c r="CJX198" s="229"/>
      <c r="CJY198" s="229"/>
      <c r="CJZ198" s="229"/>
      <c r="CKA198" s="229"/>
      <c r="CKB198" s="229"/>
      <c r="CKC198" s="229"/>
      <c r="CKD198" s="229"/>
      <c r="CKE198" s="229"/>
      <c r="CKF198" s="229"/>
      <c r="CKG198" s="229"/>
      <c r="CKH198" s="229"/>
      <c r="CKI198" s="229"/>
      <c r="CKJ198" s="229"/>
      <c r="CKK198" s="229"/>
      <c r="CKL198" s="229"/>
      <c r="CKM198" s="229"/>
      <c r="CKN198" s="229"/>
      <c r="CKO198" s="229"/>
      <c r="CKP198" s="229"/>
      <c r="CKQ198" s="229"/>
      <c r="CKR198" s="229"/>
      <c r="CKS198" s="229"/>
      <c r="CKT198" s="229"/>
      <c r="CKU198" s="229"/>
      <c r="CKV198" s="229"/>
      <c r="CKW198" s="229"/>
      <c r="CKX198" s="229"/>
      <c r="CKY198" s="229"/>
      <c r="CKZ198" s="229"/>
      <c r="CLA198" s="229"/>
      <c r="CLB198" s="229"/>
      <c r="CLC198" s="229"/>
      <c r="CLD198" s="229"/>
      <c r="CLE198" s="229"/>
      <c r="CLF198" s="229"/>
      <c r="CLG198" s="229"/>
      <c r="CLH198" s="229"/>
      <c r="CLI198" s="229"/>
      <c r="CLJ198" s="229"/>
      <c r="CLK198" s="229"/>
      <c r="CLL198" s="229"/>
      <c r="CLM198" s="229"/>
      <c r="CLN198" s="229"/>
      <c r="CLO198" s="229"/>
      <c r="CLP198" s="229"/>
      <c r="CLQ198" s="229"/>
      <c r="CLR198" s="229"/>
      <c r="CLS198" s="229"/>
      <c r="CLT198" s="229"/>
      <c r="CLU198" s="229"/>
      <c r="CLV198" s="229"/>
      <c r="CLW198" s="229"/>
      <c r="CLX198" s="229"/>
      <c r="CLY198" s="229"/>
      <c r="CLZ198" s="229"/>
      <c r="CMA198" s="229"/>
      <c r="CMB198" s="229"/>
      <c r="CMC198" s="229"/>
      <c r="CMD198" s="229"/>
      <c r="CME198" s="229"/>
      <c r="CMF198" s="229"/>
      <c r="CMG198" s="229"/>
      <c r="CMH198" s="229"/>
      <c r="CMI198" s="229"/>
      <c r="CMJ198" s="229"/>
      <c r="CMK198" s="229"/>
      <c r="CML198" s="229"/>
      <c r="CMM198" s="229"/>
      <c r="CMN198" s="229"/>
      <c r="CMO198" s="229"/>
      <c r="CMP198" s="229"/>
      <c r="CMQ198" s="229"/>
      <c r="CMR198" s="229"/>
      <c r="CMS198" s="229"/>
      <c r="CMT198" s="229"/>
      <c r="CMU198" s="229"/>
      <c r="CMV198" s="229"/>
      <c r="CMW198" s="229"/>
      <c r="CMX198" s="229"/>
      <c r="CMY198" s="229"/>
      <c r="CMZ198" s="229"/>
      <c r="CNA198" s="229"/>
      <c r="CNB198" s="229"/>
      <c r="CNC198" s="229"/>
      <c r="CND198" s="229"/>
      <c r="CNE198" s="229"/>
      <c r="CNF198" s="229"/>
      <c r="CNG198" s="229"/>
      <c r="CNH198" s="229"/>
      <c r="CNI198" s="229"/>
      <c r="CNJ198" s="229"/>
      <c r="CNK198" s="229"/>
      <c r="CNL198" s="229"/>
      <c r="CNM198" s="229"/>
      <c r="CNN198" s="229"/>
      <c r="CNO198" s="229"/>
      <c r="CNP198" s="229"/>
      <c r="CNQ198" s="229"/>
      <c r="CNR198" s="229"/>
      <c r="CNS198" s="229"/>
      <c r="CNT198" s="229"/>
      <c r="CNU198" s="229"/>
      <c r="CNV198" s="229"/>
      <c r="CNW198" s="229"/>
      <c r="CNX198" s="229"/>
      <c r="CNY198" s="229"/>
      <c r="CNZ198" s="229"/>
      <c r="COA198" s="229"/>
      <c r="COB198" s="229"/>
      <c r="COC198" s="229"/>
      <c r="COD198" s="229"/>
      <c r="COE198" s="229"/>
      <c r="COF198" s="229"/>
      <c r="COG198" s="229"/>
      <c r="COH198" s="229"/>
      <c r="COI198" s="229"/>
      <c r="COJ198" s="229"/>
      <c r="COK198" s="229"/>
      <c r="COL198" s="229"/>
      <c r="COM198" s="229"/>
      <c r="CON198" s="229"/>
      <c r="COO198" s="229"/>
      <c r="COP198" s="229"/>
      <c r="COQ198" s="229"/>
      <c r="COR198" s="229"/>
      <c r="COS198" s="229"/>
      <c r="COT198" s="229"/>
      <c r="COU198" s="229"/>
      <c r="COV198" s="229"/>
      <c r="COW198" s="229"/>
      <c r="COX198" s="229"/>
      <c r="COY198" s="229"/>
      <c r="COZ198" s="229"/>
      <c r="CPA198" s="229"/>
      <c r="CPB198" s="229"/>
      <c r="CPC198" s="229"/>
      <c r="CPD198" s="229"/>
      <c r="CPE198" s="229"/>
      <c r="CPF198" s="229"/>
      <c r="CPG198" s="229"/>
      <c r="CPH198" s="229"/>
      <c r="CPI198" s="229"/>
      <c r="CPJ198" s="229"/>
      <c r="CPK198" s="229"/>
      <c r="CPL198" s="229"/>
      <c r="CPM198" s="229"/>
      <c r="CPN198" s="229"/>
      <c r="CPO198" s="229"/>
      <c r="CPP198" s="229"/>
      <c r="CPQ198" s="229"/>
      <c r="CPR198" s="229"/>
      <c r="CPS198" s="229"/>
      <c r="CPT198" s="229"/>
      <c r="CPU198" s="229"/>
      <c r="CPV198" s="229"/>
      <c r="CPW198" s="229"/>
      <c r="CPX198" s="229"/>
      <c r="CPY198" s="229"/>
      <c r="CPZ198" s="229"/>
      <c r="CQA198" s="229"/>
      <c r="CQB198" s="229"/>
      <c r="CQC198" s="229"/>
      <c r="CQD198" s="229"/>
      <c r="CQE198" s="229"/>
      <c r="CQF198" s="229"/>
      <c r="CQG198" s="229"/>
      <c r="CQH198" s="229"/>
      <c r="CQI198" s="229"/>
      <c r="CQJ198" s="229"/>
      <c r="CQK198" s="229"/>
      <c r="CQL198" s="229"/>
      <c r="CQM198" s="229"/>
      <c r="CQN198" s="229"/>
      <c r="CQO198" s="229"/>
      <c r="CQP198" s="229"/>
      <c r="CQQ198" s="229"/>
      <c r="CQR198" s="229"/>
      <c r="CQS198" s="229"/>
      <c r="CQT198" s="229"/>
      <c r="CQU198" s="229"/>
      <c r="CQV198" s="229"/>
      <c r="CQW198" s="229"/>
      <c r="CQX198" s="229"/>
      <c r="CQY198" s="229"/>
      <c r="CQZ198" s="229"/>
      <c r="CRA198" s="229"/>
      <c r="CRB198" s="229"/>
      <c r="CRC198" s="229"/>
      <c r="CRD198" s="229"/>
      <c r="CRE198" s="229"/>
      <c r="CRF198" s="229"/>
      <c r="CRG198" s="229"/>
      <c r="CRH198" s="229"/>
      <c r="CRI198" s="229"/>
      <c r="CRJ198" s="229"/>
      <c r="CRK198" s="229"/>
      <c r="CRL198" s="229"/>
      <c r="CRM198" s="229"/>
      <c r="CRN198" s="229"/>
      <c r="CRO198" s="229"/>
      <c r="CRP198" s="229"/>
      <c r="CRQ198" s="229"/>
      <c r="CRR198" s="229"/>
      <c r="CRS198" s="229"/>
      <c r="CRT198" s="229"/>
      <c r="CRU198" s="229"/>
      <c r="CRV198" s="229"/>
      <c r="CRW198" s="229"/>
      <c r="CRX198" s="229"/>
      <c r="CRY198" s="229"/>
      <c r="CRZ198" s="229"/>
      <c r="CSA198" s="229"/>
      <c r="CSB198" s="229"/>
      <c r="CSC198" s="229"/>
      <c r="CSD198" s="229"/>
      <c r="CSE198" s="229"/>
      <c r="CSF198" s="229"/>
      <c r="CSG198" s="229"/>
      <c r="CSH198" s="229"/>
      <c r="CSI198" s="229"/>
      <c r="CSJ198" s="229"/>
      <c r="CSK198" s="229"/>
      <c r="CSL198" s="229"/>
      <c r="CSM198" s="229"/>
      <c r="CSN198" s="229"/>
      <c r="CSO198" s="229"/>
      <c r="CSP198" s="229"/>
      <c r="CSQ198" s="229"/>
      <c r="CSR198" s="229"/>
      <c r="CSS198" s="229"/>
      <c r="CST198" s="229"/>
      <c r="CSU198" s="229"/>
      <c r="CSV198" s="229"/>
      <c r="CSW198" s="229"/>
      <c r="CSX198" s="229"/>
      <c r="CSY198" s="229"/>
      <c r="CSZ198" s="229"/>
      <c r="CTA198" s="229"/>
      <c r="CTB198" s="229"/>
      <c r="CTC198" s="229"/>
      <c r="CTD198" s="229"/>
      <c r="CTE198" s="229"/>
      <c r="CTF198" s="229"/>
      <c r="CTG198" s="229"/>
      <c r="CTH198" s="229"/>
      <c r="CTI198" s="229"/>
      <c r="CTJ198" s="229"/>
      <c r="CTK198" s="229"/>
      <c r="CTL198" s="229"/>
      <c r="CTM198" s="229"/>
      <c r="CTN198" s="229"/>
      <c r="CTO198" s="229"/>
      <c r="CTP198" s="229"/>
      <c r="CTQ198" s="229"/>
      <c r="CTR198" s="229"/>
      <c r="CTS198" s="229"/>
      <c r="CTT198" s="229"/>
      <c r="CTU198" s="229"/>
      <c r="CTV198" s="229"/>
      <c r="CTW198" s="229"/>
      <c r="CTX198" s="229"/>
      <c r="CTY198" s="229"/>
      <c r="CTZ198" s="229"/>
      <c r="CUA198" s="229"/>
    </row>
    <row r="199" spans="1:2575" s="224" customFormat="1" ht="108.75" hidden="1" customHeight="1">
      <c r="A199" s="241">
        <f>+A197+1</f>
        <v>88</v>
      </c>
      <c r="B199" s="242" t="str">
        <f>IFERROR(INDEX(OB!B:B,MATCH('BIHOURLY '!A:A,OB!A:A,0)),"")</f>
        <v/>
      </c>
      <c r="C199" s="243"/>
      <c r="D199" s="232" t="str">
        <f>IFERROR(INDEX(OB!G:G,MATCH('BIHOURLY '!A:A,OB!A:A,0)),"")</f>
        <v/>
      </c>
      <c r="E199" s="244" t="str">
        <f>IFERROR(INDEX(OB!K:K,MATCH('BIHOURLY '!A:A,OB!A:A,0)),"")</f>
        <v/>
      </c>
      <c r="F199" s="245" t="str">
        <f>IFERROR((OB!$K$3/'BIHOURLY '!E199)/5,"")</f>
        <v/>
      </c>
      <c r="G199" s="246"/>
      <c r="H199" s="246"/>
      <c r="I199" s="246"/>
      <c r="J199" s="265"/>
      <c r="K199" s="254"/>
      <c r="L199" s="254"/>
      <c r="N199" s="229"/>
      <c r="O199" s="229"/>
      <c r="P199" s="229"/>
      <c r="Q199" s="229"/>
      <c r="R199" s="229"/>
      <c r="S199" s="229"/>
      <c r="T199" s="229"/>
      <c r="U199" s="229"/>
      <c r="V199" s="229"/>
      <c r="W199" s="229"/>
      <c r="X199" s="229"/>
      <c r="Y199" s="229"/>
      <c r="Z199" s="229"/>
      <c r="AA199" s="229"/>
      <c r="AB199" s="229"/>
      <c r="AC199" s="229"/>
      <c r="AD199" s="229"/>
      <c r="AE199" s="229"/>
      <c r="AF199" s="229"/>
      <c r="AG199" s="229"/>
      <c r="AH199" s="229"/>
      <c r="AI199" s="229"/>
      <c r="AJ199" s="229"/>
      <c r="AK199" s="229"/>
      <c r="AL199" s="229"/>
      <c r="AM199" s="229"/>
      <c r="AN199" s="229"/>
      <c r="AO199" s="229"/>
      <c r="AP199" s="229"/>
      <c r="AQ199" s="229"/>
      <c r="AR199" s="229"/>
      <c r="AS199" s="229"/>
      <c r="AT199" s="229"/>
      <c r="AU199" s="229"/>
      <c r="AV199" s="229"/>
      <c r="AW199" s="229"/>
      <c r="AX199" s="229"/>
      <c r="AY199" s="229"/>
      <c r="AZ199" s="229"/>
      <c r="BA199" s="229"/>
      <c r="BB199" s="229"/>
      <c r="BC199" s="229"/>
      <c r="BD199" s="229"/>
      <c r="BE199" s="229"/>
      <c r="BF199" s="229"/>
      <c r="BG199" s="229"/>
      <c r="BH199" s="229"/>
      <c r="BI199" s="229"/>
      <c r="BJ199" s="229"/>
      <c r="BK199" s="229"/>
      <c r="BL199" s="229"/>
      <c r="BM199" s="229"/>
      <c r="BN199" s="229"/>
      <c r="BO199" s="229"/>
      <c r="BP199" s="229"/>
      <c r="BQ199" s="229"/>
      <c r="BR199" s="229"/>
      <c r="BS199" s="229"/>
      <c r="BT199" s="229"/>
      <c r="BU199" s="229"/>
      <c r="BV199" s="229"/>
      <c r="BW199" s="229"/>
      <c r="BX199" s="229"/>
      <c r="BY199" s="229"/>
      <c r="BZ199" s="229"/>
      <c r="CA199" s="229"/>
      <c r="CB199" s="229"/>
      <c r="CC199" s="229"/>
      <c r="CD199" s="229"/>
      <c r="CE199" s="229"/>
      <c r="CF199" s="229"/>
      <c r="CG199" s="229"/>
      <c r="CH199" s="229"/>
      <c r="CI199" s="229"/>
      <c r="CJ199" s="229"/>
      <c r="CK199" s="229"/>
      <c r="CL199" s="229"/>
      <c r="CM199" s="229"/>
      <c r="CN199" s="229"/>
      <c r="CO199" s="229"/>
      <c r="CP199" s="229"/>
      <c r="CQ199" s="229"/>
      <c r="CR199" s="229"/>
      <c r="CS199" s="229"/>
      <c r="CT199" s="229"/>
      <c r="CU199" s="229"/>
      <c r="CV199" s="229"/>
      <c r="CW199" s="229"/>
      <c r="CX199" s="229"/>
      <c r="CY199" s="229"/>
      <c r="CZ199" s="229"/>
      <c r="DA199" s="229"/>
      <c r="DB199" s="229"/>
      <c r="DC199" s="229"/>
      <c r="DD199" s="229"/>
      <c r="DE199" s="229"/>
      <c r="DF199" s="229"/>
      <c r="DG199" s="229"/>
      <c r="DH199" s="229"/>
      <c r="DI199" s="229"/>
      <c r="DJ199" s="229"/>
      <c r="DK199" s="229"/>
      <c r="DL199" s="229"/>
      <c r="DM199" s="229"/>
      <c r="DN199" s="229"/>
      <c r="DO199" s="229"/>
      <c r="DP199" s="229"/>
      <c r="DQ199" s="229"/>
      <c r="DR199" s="229"/>
      <c r="DS199" s="229"/>
      <c r="DT199" s="229"/>
      <c r="DU199" s="229"/>
      <c r="DV199" s="229"/>
      <c r="DW199" s="229"/>
      <c r="DX199" s="229"/>
      <c r="DY199" s="229"/>
      <c r="DZ199" s="229"/>
      <c r="EA199" s="229"/>
      <c r="EB199" s="229"/>
      <c r="EC199" s="229"/>
      <c r="ED199" s="229"/>
      <c r="EE199" s="229"/>
      <c r="EF199" s="229"/>
      <c r="EG199" s="229"/>
      <c r="EH199" s="229"/>
      <c r="EI199" s="229"/>
      <c r="EJ199" s="229"/>
      <c r="EK199" s="229"/>
      <c r="EL199" s="229"/>
      <c r="EM199" s="229"/>
      <c r="EN199" s="229"/>
      <c r="EO199" s="229"/>
      <c r="EP199" s="229"/>
      <c r="EQ199" s="229"/>
      <c r="ER199" s="229"/>
      <c r="ES199" s="229"/>
      <c r="ET199" s="229"/>
      <c r="EU199" s="229"/>
      <c r="EV199" s="229"/>
      <c r="EW199" s="229"/>
      <c r="EX199" s="229"/>
      <c r="EY199" s="229"/>
      <c r="EZ199" s="229"/>
      <c r="FA199" s="229"/>
      <c r="FB199" s="229"/>
      <c r="FC199" s="229"/>
      <c r="FD199" s="229"/>
      <c r="FE199" s="229"/>
      <c r="FF199" s="229"/>
      <c r="FG199" s="229"/>
      <c r="FH199" s="229"/>
      <c r="FI199" s="229"/>
      <c r="FJ199" s="229"/>
      <c r="FK199" s="229"/>
      <c r="FL199" s="229"/>
      <c r="FM199" s="229"/>
      <c r="FN199" s="229"/>
      <c r="FO199" s="229"/>
      <c r="FP199" s="229"/>
      <c r="FQ199" s="229"/>
      <c r="FR199" s="229"/>
      <c r="FS199" s="229"/>
      <c r="FT199" s="229"/>
      <c r="FU199" s="229"/>
      <c r="FV199" s="229"/>
      <c r="FW199" s="229"/>
      <c r="FX199" s="229"/>
      <c r="FY199" s="229"/>
      <c r="FZ199" s="229"/>
      <c r="GA199" s="229"/>
      <c r="GB199" s="229"/>
      <c r="GC199" s="229"/>
      <c r="GD199" s="229"/>
      <c r="GE199" s="229"/>
      <c r="GF199" s="229"/>
      <c r="GG199" s="229"/>
      <c r="GH199" s="229"/>
      <c r="GI199" s="229"/>
      <c r="GJ199" s="229"/>
      <c r="GK199" s="229"/>
      <c r="GL199" s="229"/>
      <c r="GM199" s="229"/>
      <c r="GN199" s="229"/>
      <c r="GO199" s="229"/>
      <c r="GP199" s="229"/>
      <c r="GQ199" s="229"/>
      <c r="GR199" s="229"/>
      <c r="GS199" s="229"/>
      <c r="GT199" s="229"/>
      <c r="GU199" s="229"/>
      <c r="GV199" s="229"/>
      <c r="GW199" s="229"/>
      <c r="GX199" s="229"/>
      <c r="GY199" s="229"/>
      <c r="GZ199" s="229"/>
      <c r="HA199" s="229"/>
      <c r="HB199" s="229"/>
      <c r="HC199" s="229"/>
      <c r="HD199" s="229"/>
      <c r="HE199" s="229"/>
      <c r="HF199" s="229"/>
      <c r="HG199" s="229"/>
      <c r="HH199" s="229"/>
      <c r="HI199" s="229"/>
      <c r="HJ199" s="229"/>
      <c r="HK199" s="229"/>
      <c r="HL199" s="229"/>
      <c r="HM199" s="229"/>
      <c r="HN199" s="229"/>
      <c r="HO199" s="229"/>
      <c r="HP199" s="229"/>
      <c r="HQ199" s="229"/>
      <c r="HR199" s="229"/>
      <c r="HS199" s="229"/>
      <c r="HT199" s="229"/>
      <c r="HU199" s="229"/>
      <c r="HV199" s="229"/>
      <c r="HW199" s="229"/>
      <c r="HX199" s="229"/>
      <c r="HY199" s="229"/>
      <c r="HZ199" s="229"/>
      <c r="IA199" s="229"/>
      <c r="IB199" s="229"/>
      <c r="IC199" s="229"/>
      <c r="ID199" s="229"/>
      <c r="IE199" s="229"/>
      <c r="IF199" s="229"/>
      <c r="IG199" s="229"/>
      <c r="IH199" s="229"/>
      <c r="II199" s="229"/>
      <c r="IJ199" s="229"/>
      <c r="IK199" s="229"/>
      <c r="IL199" s="229"/>
      <c r="IM199" s="229"/>
      <c r="IN199" s="229"/>
      <c r="IO199" s="229"/>
      <c r="IP199" s="229"/>
      <c r="IQ199" s="229"/>
      <c r="IR199" s="229"/>
      <c r="IS199" s="229"/>
      <c r="IT199" s="229"/>
      <c r="IU199" s="229"/>
      <c r="IV199" s="229"/>
      <c r="IW199" s="229"/>
      <c r="IX199" s="229"/>
      <c r="IY199" s="229"/>
      <c r="IZ199" s="229"/>
      <c r="JA199" s="229"/>
      <c r="JB199" s="229"/>
      <c r="JC199" s="229"/>
      <c r="JD199" s="229"/>
      <c r="JE199" s="229"/>
      <c r="JF199" s="229"/>
      <c r="JG199" s="229"/>
      <c r="JH199" s="229"/>
      <c r="JI199" s="229"/>
      <c r="JJ199" s="229"/>
      <c r="JK199" s="229"/>
      <c r="JL199" s="229"/>
      <c r="JM199" s="229"/>
      <c r="JN199" s="229"/>
      <c r="JO199" s="229"/>
      <c r="JP199" s="229"/>
      <c r="JQ199" s="229"/>
      <c r="JR199" s="229"/>
      <c r="JS199" s="229"/>
      <c r="JT199" s="229"/>
      <c r="JU199" s="229"/>
      <c r="JV199" s="229"/>
      <c r="JW199" s="229"/>
      <c r="JX199" s="229"/>
      <c r="JY199" s="229"/>
      <c r="JZ199" s="229"/>
      <c r="KA199" s="229"/>
      <c r="KB199" s="229"/>
      <c r="KC199" s="229"/>
      <c r="KD199" s="229"/>
      <c r="KE199" s="229"/>
      <c r="KF199" s="229"/>
      <c r="KG199" s="229"/>
      <c r="KH199" s="229"/>
      <c r="KI199" s="229"/>
      <c r="KJ199" s="229"/>
      <c r="KK199" s="229"/>
      <c r="KL199" s="229"/>
      <c r="KM199" s="229"/>
      <c r="KN199" s="229"/>
      <c r="KO199" s="229"/>
      <c r="KP199" s="229"/>
      <c r="KQ199" s="229"/>
      <c r="KR199" s="229"/>
      <c r="KS199" s="229"/>
      <c r="KT199" s="229"/>
      <c r="KU199" s="229"/>
      <c r="KV199" s="229"/>
      <c r="KW199" s="229"/>
      <c r="KX199" s="229"/>
      <c r="KY199" s="229"/>
      <c r="KZ199" s="229"/>
      <c r="LA199" s="229"/>
      <c r="LB199" s="229"/>
      <c r="LC199" s="229"/>
      <c r="LD199" s="229"/>
      <c r="LE199" s="229"/>
      <c r="LF199" s="229"/>
      <c r="LG199" s="229"/>
      <c r="LH199" s="229"/>
      <c r="LI199" s="229"/>
      <c r="LJ199" s="229"/>
      <c r="LK199" s="229"/>
      <c r="LL199" s="229"/>
      <c r="LM199" s="229"/>
      <c r="LN199" s="229"/>
      <c r="LO199" s="229"/>
      <c r="LP199" s="229"/>
      <c r="LQ199" s="229"/>
      <c r="LR199" s="229"/>
      <c r="LS199" s="229"/>
      <c r="LT199" s="229"/>
      <c r="LU199" s="229"/>
      <c r="LV199" s="229"/>
      <c r="LW199" s="229"/>
      <c r="LX199" s="229"/>
      <c r="LY199" s="229"/>
      <c r="LZ199" s="229"/>
      <c r="MA199" s="229"/>
      <c r="MB199" s="229"/>
      <c r="MC199" s="229"/>
      <c r="MD199" s="229"/>
      <c r="ME199" s="229"/>
      <c r="MF199" s="229"/>
      <c r="MG199" s="229"/>
      <c r="MH199" s="229"/>
      <c r="MI199" s="229"/>
      <c r="MJ199" s="229"/>
      <c r="MK199" s="229"/>
      <c r="ML199" s="229"/>
      <c r="MM199" s="229"/>
      <c r="MN199" s="229"/>
      <c r="MO199" s="229"/>
      <c r="MP199" s="229"/>
      <c r="MQ199" s="229"/>
      <c r="MR199" s="229"/>
      <c r="MS199" s="229"/>
      <c r="MT199" s="229"/>
      <c r="MU199" s="229"/>
      <c r="MV199" s="229"/>
      <c r="MW199" s="229"/>
      <c r="MX199" s="229"/>
      <c r="MY199" s="229"/>
      <c r="MZ199" s="229"/>
      <c r="NA199" s="229"/>
      <c r="NB199" s="229"/>
      <c r="NC199" s="229"/>
      <c r="ND199" s="229"/>
      <c r="NE199" s="229"/>
      <c r="NF199" s="229"/>
      <c r="NG199" s="229"/>
      <c r="NH199" s="229"/>
      <c r="NI199" s="229"/>
      <c r="NJ199" s="229"/>
      <c r="NK199" s="229"/>
      <c r="NL199" s="229"/>
      <c r="NM199" s="229"/>
      <c r="NN199" s="229"/>
      <c r="NO199" s="229"/>
      <c r="NP199" s="229"/>
      <c r="NQ199" s="229"/>
      <c r="NR199" s="229"/>
      <c r="NS199" s="229"/>
      <c r="NT199" s="229"/>
      <c r="NU199" s="229"/>
      <c r="NV199" s="229"/>
      <c r="NW199" s="229"/>
      <c r="NX199" s="229"/>
      <c r="NY199" s="229"/>
      <c r="NZ199" s="229"/>
      <c r="OA199" s="229"/>
      <c r="OB199" s="229"/>
      <c r="OC199" s="229"/>
      <c r="OD199" s="229"/>
      <c r="OE199" s="229"/>
      <c r="OF199" s="229"/>
      <c r="OG199" s="229"/>
      <c r="OH199" s="229"/>
      <c r="OI199" s="229"/>
      <c r="OJ199" s="229"/>
      <c r="OK199" s="229"/>
      <c r="OL199" s="229"/>
      <c r="OM199" s="229"/>
      <c r="ON199" s="229"/>
      <c r="OO199" s="229"/>
      <c r="OP199" s="229"/>
      <c r="OQ199" s="229"/>
      <c r="OR199" s="229"/>
      <c r="OS199" s="229"/>
      <c r="OT199" s="229"/>
      <c r="OU199" s="229"/>
      <c r="OV199" s="229"/>
      <c r="OW199" s="229"/>
      <c r="OX199" s="229"/>
      <c r="OY199" s="229"/>
      <c r="OZ199" s="229"/>
      <c r="PA199" s="229"/>
      <c r="PB199" s="229"/>
      <c r="PC199" s="229"/>
      <c r="PD199" s="229"/>
      <c r="PE199" s="229"/>
      <c r="PF199" s="229"/>
      <c r="PG199" s="229"/>
      <c r="PH199" s="229"/>
      <c r="PI199" s="229"/>
      <c r="PJ199" s="229"/>
      <c r="PK199" s="229"/>
      <c r="PL199" s="229"/>
      <c r="PM199" s="229"/>
      <c r="PN199" s="229"/>
      <c r="PO199" s="229"/>
      <c r="PP199" s="229"/>
      <c r="PQ199" s="229"/>
      <c r="PR199" s="229"/>
      <c r="PS199" s="229"/>
      <c r="PT199" s="229"/>
      <c r="PU199" s="229"/>
      <c r="PV199" s="229"/>
      <c r="PW199" s="229"/>
      <c r="PX199" s="229"/>
      <c r="PY199" s="229"/>
      <c r="PZ199" s="229"/>
      <c r="QA199" s="229"/>
      <c r="QB199" s="229"/>
      <c r="QC199" s="229"/>
      <c r="QD199" s="229"/>
      <c r="QE199" s="229"/>
      <c r="QF199" s="229"/>
      <c r="QG199" s="229"/>
      <c r="QH199" s="229"/>
      <c r="QI199" s="229"/>
      <c r="QJ199" s="229"/>
      <c r="QK199" s="229"/>
      <c r="QL199" s="229"/>
      <c r="QM199" s="229"/>
      <c r="QN199" s="229"/>
      <c r="QO199" s="229"/>
      <c r="QP199" s="229"/>
      <c r="QQ199" s="229"/>
      <c r="QR199" s="229"/>
      <c r="QS199" s="229"/>
      <c r="QT199" s="229"/>
      <c r="QU199" s="229"/>
      <c r="QV199" s="229"/>
      <c r="QW199" s="229"/>
      <c r="QX199" s="229"/>
      <c r="QY199" s="229"/>
      <c r="QZ199" s="229"/>
      <c r="RA199" s="229"/>
      <c r="RB199" s="229"/>
      <c r="RC199" s="229"/>
      <c r="RD199" s="229"/>
      <c r="RE199" s="229"/>
      <c r="RF199" s="229"/>
      <c r="RG199" s="229"/>
      <c r="RH199" s="229"/>
      <c r="RI199" s="229"/>
      <c r="RJ199" s="229"/>
      <c r="RK199" s="229"/>
      <c r="RL199" s="229"/>
      <c r="RM199" s="229"/>
      <c r="RN199" s="229"/>
      <c r="RO199" s="229"/>
      <c r="RP199" s="229"/>
      <c r="RQ199" s="229"/>
      <c r="RR199" s="229"/>
      <c r="RS199" s="229"/>
      <c r="RT199" s="229"/>
      <c r="RU199" s="229"/>
      <c r="RV199" s="229"/>
      <c r="RW199" s="229"/>
      <c r="RX199" s="229"/>
      <c r="RY199" s="229"/>
      <c r="RZ199" s="229"/>
      <c r="SA199" s="229"/>
      <c r="SB199" s="229"/>
      <c r="SC199" s="229"/>
      <c r="SD199" s="229"/>
      <c r="SE199" s="229"/>
      <c r="SF199" s="229"/>
      <c r="SG199" s="229"/>
      <c r="SH199" s="229"/>
      <c r="SI199" s="229"/>
      <c r="SJ199" s="229"/>
      <c r="SK199" s="229"/>
      <c r="SL199" s="229"/>
      <c r="SM199" s="229"/>
      <c r="SN199" s="229"/>
      <c r="SO199" s="229"/>
      <c r="SP199" s="229"/>
      <c r="SQ199" s="229"/>
      <c r="SR199" s="229"/>
      <c r="SS199" s="229"/>
      <c r="ST199" s="229"/>
      <c r="SU199" s="229"/>
      <c r="SV199" s="229"/>
      <c r="SW199" s="229"/>
      <c r="SX199" s="229"/>
      <c r="SY199" s="229"/>
      <c r="SZ199" s="229"/>
      <c r="TA199" s="229"/>
      <c r="TB199" s="229"/>
      <c r="TC199" s="229"/>
      <c r="TD199" s="229"/>
      <c r="TE199" s="229"/>
      <c r="TF199" s="229"/>
      <c r="TG199" s="229"/>
      <c r="TH199" s="229"/>
      <c r="TI199" s="229"/>
      <c r="TJ199" s="229"/>
      <c r="TK199" s="229"/>
      <c r="TL199" s="229"/>
      <c r="TM199" s="229"/>
      <c r="TN199" s="229"/>
      <c r="TO199" s="229"/>
      <c r="TP199" s="229"/>
      <c r="TQ199" s="229"/>
      <c r="TR199" s="229"/>
      <c r="TS199" s="229"/>
      <c r="TT199" s="229"/>
      <c r="TU199" s="229"/>
      <c r="TV199" s="229"/>
      <c r="TW199" s="229"/>
      <c r="TX199" s="229"/>
      <c r="TY199" s="229"/>
      <c r="TZ199" s="229"/>
      <c r="UA199" s="229"/>
      <c r="UB199" s="229"/>
      <c r="UC199" s="229"/>
      <c r="UD199" s="229"/>
      <c r="UE199" s="229"/>
      <c r="UF199" s="229"/>
      <c r="UG199" s="229"/>
      <c r="UH199" s="229"/>
      <c r="UI199" s="229"/>
      <c r="UJ199" s="229"/>
      <c r="UK199" s="229"/>
      <c r="UL199" s="229"/>
      <c r="UM199" s="229"/>
      <c r="UN199" s="229"/>
      <c r="UO199" s="229"/>
      <c r="UP199" s="229"/>
      <c r="UQ199" s="229"/>
      <c r="UR199" s="229"/>
      <c r="US199" s="229"/>
      <c r="UT199" s="229"/>
      <c r="UU199" s="229"/>
      <c r="UV199" s="229"/>
      <c r="UW199" s="229"/>
      <c r="UX199" s="229"/>
      <c r="UY199" s="229"/>
      <c r="UZ199" s="229"/>
      <c r="VA199" s="229"/>
      <c r="VB199" s="229"/>
      <c r="VC199" s="229"/>
      <c r="VD199" s="229"/>
      <c r="VE199" s="229"/>
      <c r="VF199" s="229"/>
      <c r="VG199" s="229"/>
      <c r="VH199" s="229"/>
      <c r="VI199" s="229"/>
      <c r="VJ199" s="229"/>
      <c r="VK199" s="229"/>
      <c r="VL199" s="229"/>
      <c r="VM199" s="229"/>
      <c r="VN199" s="229"/>
      <c r="VO199" s="229"/>
      <c r="VP199" s="229"/>
      <c r="VQ199" s="229"/>
      <c r="VR199" s="229"/>
      <c r="VS199" s="229"/>
      <c r="VT199" s="229"/>
      <c r="VU199" s="229"/>
      <c r="VV199" s="229"/>
      <c r="VW199" s="229"/>
      <c r="VX199" s="229"/>
      <c r="VY199" s="229"/>
      <c r="VZ199" s="229"/>
      <c r="WA199" s="229"/>
      <c r="WB199" s="229"/>
      <c r="WC199" s="229"/>
      <c r="WD199" s="229"/>
      <c r="WE199" s="229"/>
      <c r="WF199" s="229"/>
      <c r="WG199" s="229"/>
      <c r="WH199" s="229"/>
      <c r="WI199" s="229"/>
      <c r="WJ199" s="229"/>
      <c r="WK199" s="229"/>
      <c r="WL199" s="229"/>
      <c r="WM199" s="229"/>
      <c r="WN199" s="229"/>
      <c r="WO199" s="229"/>
      <c r="WP199" s="229"/>
      <c r="WQ199" s="229"/>
      <c r="WR199" s="229"/>
      <c r="WS199" s="229"/>
      <c r="WT199" s="229"/>
      <c r="WU199" s="229"/>
      <c r="WV199" s="229"/>
      <c r="WW199" s="229"/>
      <c r="WX199" s="229"/>
      <c r="WY199" s="229"/>
      <c r="WZ199" s="229"/>
      <c r="XA199" s="229"/>
      <c r="XB199" s="229"/>
      <c r="XC199" s="229"/>
      <c r="XD199" s="229"/>
      <c r="XE199" s="229"/>
      <c r="XF199" s="229"/>
      <c r="XG199" s="229"/>
      <c r="XH199" s="229"/>
      <c r="XI199" s="229"/>
      <c r="XJ199" s="229"/>
      <c r="XK199" s="229"/>
      <c r="XL199" s="229"/>
      <c r="XM199" s="229"/>
      <c r="XN199" s="229"/>
      <c r="XO199" s="229"/>
      <c r="XP199" s="229"/>
      <c r="XQ199" s="229"/>
      <c r="XR199" s="229"/>
      <c r="XS199" s="229"/>
      <c r="XT199" s="229"/>
      <c r="XU199" s="229"/>
      <c r="XV199" s="229"/>
      <c r="XW199" s="229"/>
      <c r="XX199" s="229"/>
      <c r="XY199" s="229"/>
      <c r="XZ199" s="229"/>
      <c r="YA199" s="229"/>
      <c r="YB199" s="229"/>
      <c r="YC199" s="229"/>
      <c r="YD199" s="229"/>
      <c r="YE199" s="229"/>
      <c r="YF199" s="229"/>
      <c r="YG199" s="229"/>
      <c r="YH199" s="229"/>
      <c r="YI199" s="229"/>
      <c r="YJ199" s="229"/>
      <c r="YK199" s="229"/>
      <c r="YL199" s="229"/>
      <c r="YM199" s="229"/>
      <c r="YN199" s="229"/>
      <c r="YO199" s="229"/>
      <c r="YP199" s="229"/>
      <c r="YQ199" s="229"/>
      <c r="YR199" s="229"/>
      <c r="YS199" s="229"/>
      <c r="YT199" s="229"/>
      <c r="YU199" s="229"/>
      <c r="YV199" s="229"/>
      <c r="YW199" s="229"/>
      <c r="YX199" s="229"/>
      <c r="YY199" s="229"/>
      <c r="YZ199" s="229"/>
      <c r="ZA199" s="229"/>
      <c r="ZB199" s="229"/>
      <c r="ZC199" s="229"/>
      <c r="ZD199" s="229"/>
      <c r="ZE199" s="229"/>
      <c r="ZF199" s="229"/>
      <c r="ZG199" s="229"/>
      <c r="ZH199" s="229"/>
      <c r="ZI199" s="229"/>
      <c r="ZJ199" s="229"/>
      <c r="ZK199" s="229"/>
      <c r="ZL199" s="229"/>
      <c r="ZM199" s="229"/>
      <c r="ZN199" s="229"/>
      <c r="ZO199" s="229"/>
      <c r="ZP199" s="229"/>
      <c r="ZQ199" s="229"/>
      <c r="ZR199" s="229"/>
      <c r="ZS199" s="229"/>
      <c r="ZT199" s="229"/>
      <c r="ZU199" s="229"/>
      <c r="ZV199" s="229"/>
      <c r="ZW199" s="229"/>
      <c r="ZX199" s="229"/>
      <c r="ZY199" s="229"/>
      <c r="ZZ199" s="229"/>
      <c r="AAA199" s="229"/>
      <c r="AAB199" s="229"/>
      <c r="AAC199" s="229"/>
      <c r="AAD199" s="229"/>
      <c r="AAE199" s="229"/>
      <c r="AAF199" s="229"/>
      <c r="AAG199" s="229"/>
      <c r="AAH199" s="229"/>
      <c r="AAI199" s="229"/>
      <c r="AAJ199" s="229"/>
      <c r="AAK199" s="229"/>
      <c r="AAL199" s="229"/>
      <c r="AAM199" s="229"/>
      <c r="AAN199" s="229"/>
      <c r="AAO199" s="229"/>
      <c r="AAP199" s="229"/>
      <c r="AAQ199" s="229"/>
      <c r="AAR199" s="229"/>
      <c r="AAS199" s="229"/>
      <c r="AAT199" s="229"/>
      <c r="AAU199" s="229"/>
      <c r="AAV199" s="229"/>
      <c r="AAW199" s="229"/>
      <c r="AAX199" s="229"/>
      <c r="AAY199" s="229"/>
      <c r="AAZ199" s="229"/>
      <c r="ABA199" s="229"/>
      <c r="ABB199" s="229"/>
      <c r="ABC199" s="229"/>
      <c r="ABD199" s="229"/>
      <c r="ABE199" s="229"/>
      <c r="ABF199" s="229"/>
      <c r="ABG199" s="229"/>
      <c r="ABH199" s="229"/>
      <c r="ABI199" s="229"/>
      <c r="ABJ199" s="229"/>
      <c r="ABK199" s="229"/>
      <c r="ABL199" s="229"/>
      <c r="ABM199" s="229"/>
      <c r="ABN199" s="229"/>
      <c r="ABO199" s="229"/>
      <c r="ABP199" s="229"/>
      <c r="ABQ199" s="229"/>
      <c r="ABR199" s="229"/>
      <c r="ABS199" s="229"/>
      <c r="ABT199" s="229"/>
      <c r="ABU199" s="229"/>
      <c r="ABV199" s="229"/>
      <c r="ABW199" s="229"/>
      <c r="ABX199" s="229"/>
      <c r="ABY199" s="229"/>
      <c r="ABZ199" s="229"/>
      <c r="ACA199" s="229"/>
      <c r="ACB199" s="229"/>
      <c r="ACC199" s="229"/>
      <c r="ACD199" s="229"/>
      <c r="ACE199" s="229"/>
      <c r="ACF199" s="229"/>
      <c r="ACG199" s="229"/>
      <c r="ACH199" s="229"/>
      <c r="ACI199" s="229"/>
      <c r="ACJ199" s="229"/>
      <c r="ACK199" s="229"/>
      <c r="ACL199" s="229"/>
      <c r="ACM199" s="229"/>
      <c r="ACN199" s="229"/>
      <c r="ACO199" s="229"/>
      <c r="ACP199" s="229"/>
      <c r="ACQ199" s="229"/>
      <c r="ACR199" s="229"/>
      <c r="ACS199" s="229"/>
      <c r="ACT199" s="229"/>
      <c r="ACU199" s="229"/>
      <c r="ACV199" s="229"/>
      <c r="ACW199" s="229"/>
      <c r="ACX199" s="229"/>
      <c r="ACY199" s="229"/>
      <c r="ACZ199" s="229"/>
      <c r="ADA199" s="229"/>
      <c r="ADB199" s="229"/>
      <c r="ADC199" s="229"/>
      <c r="ADD199" s="229"/>
      <c r="ADE199" s="229"/>
      <c r="ADF199" s="229"/>
      <c r="ADG199" s="229"/>
      <c r="ADH199" s="229"/>
      <c r="ADI199" s="229"/>
      <c r="ADJ199" s="229"/>
      <c r="ADK199" s="229"/>
      <c r="ADL199" s="229"/>
      <c r="ADM199" s="229"/>
      <c r="ADN199" s="229"/>
      <c r="ADO199" s="229"/>
      <c r="ADP199" s="229"/>
      <c r="ADQ199" s="229"/>
      <c r="ADR199" s="229"/>
      <c r="ADS199" s="229"/>
      <c r="ADT199" s="229"/>
      <c r="ADU199" s="229"/>
      <c r="ADV199" s="229"/>
      <c r="ADW199" s="229"/>
      <c r="ADX199" s="229"/>
      <c r="ADY199" s="229"/>
      <c r="ADZ199" s="229"/>
      <c r="AEA199" s="229"/>
      <c r="AEB199" s="229"/>
      <c r="AEC199" s="229"/>
      <c r="AED199" s="229"/>
      <c r="AEE199" s="229"/>
      <c r="AEF199" s="229"/>
      <c r="AEG199" s="229"/>
      <c r="AEH199" s="229"/>
      <c r="AEI199" s="229"/>
      <c r="AEJ199" s="229"/>
      <c r="AEK199" s="229"/>
      <c r="AEL199" s="229"/>
      <c r="AEM199" s="229"/>
      <c r="AEN199" s="229"/>
      <c r="AEO199" s="229"/>
      <c r="AEP199" s="229"/>
      <c r="AEQ199" s="229"/>
      <c r="AER199" s="229"/>
      <c r="AES199" s="229"/>
      <c r="AET199" s="229"/>
      <c r="AEU199" s="229"/>
      <c r="AEV199" s="229"/>
      <c r="AEW199" s="229"/>
      <c r="AEX199" s="229"/>
      <c r="AEY199" s="229"/>
      <c r="AEZ199" s="229"/>
      <c r="AFA199" s="229"/>
      <c r="AFB199" s="229"/>
      <c r="AFC199" s="229"/>
      <c r="AFD199" s="229"/>
      <c r="AFE199" s="229"/>
      <c r="AFF199" s="229"/>
      <c r="AFG199" s="229"/>
      <c r="AFH199" s="229"/>
      <c r="AFI199" s="229"/>
      <c r="AFJ199" s="229"/>
      <c r="AFK199" s="229"/>
      <c r="AFL199" s="229"/>
      <c r="AFM199" s="229"/>
      <c r="AFN199" s="229"/>
      <c r="AFO199" s="229"/>
      <c r="AFP199" s="229"/>
      <c r="AFQ199" s="229"/>
      <c r="AFR199" s="229"/>
      <c r="AFS199" s="229"/>
      <c r="AFT199" s="229"/>
      <c r="AFU199" s="229"/>
      <c r="AFV199" s="229"/>
      <c r="AFW199" s="229"/>
      <c r="AFX199" s="229"/>
      <c r="AFY199" s="229"/>
      <c r="AFZ199" s="229"/>
      <c r="AGA199" s="229"/>
      <c r="AGB199" s="229"/>
      <c r="AGC199" s="229"/>
      <c r="AGD199" s="229"/>
      <c r="AGE199" s="229"/>
      <c r="AGF199" s="229"/>
      <c r="AGG199" s="229"/>
      <c r="AGH199" s="229"/>
      <c r="AGI199" s="229"/>
      <c r="AGJ199" s="229"/>
      <c r="AGK199" s="229"/>
      <c r="AGL199" s="229"/>
      <c r="AGM199" s="229"/>
      <c r="AGN199" s="229"/>
      <c r="AGO199" s="229"/>
      <c r="AGP199" s="229"/>
      <c r="AGQ199" s="229"/>
      <c r="AGR199" s="229"/>
      <c r="AGS199" s="229"/>
      <c r="AGT199" s="229"/>
      <c r="AGU199" s="229"/>
      <c r="AGV199" s="229"/>
      <c r="AGW199" s="229"/>
      <c r="AGX199" s="229"/>
      <c r="AGY199" s="229"/>
      <c r="AGZ199" s="229"/>
      <c r="AHA199" s="229"/>
      <c r="AHB199" s="229"/>
      <c r="AHC199" s="229"/>
      <c r="AHD199" s="229"/>
      <c r="AHE199" s="229"/>
      <c r="AHF199" s="229"/>
      <c r="AHG199" s="229"/>
      <c r="AHH199" s="229"/>
      <c r="AHI199" s="229"/>
      <c r="AHJ199" s="229"/>
      <c r="AHK199" s="229"/>
      <c r="AHL199" s="229"/>
      <c r="AHM199" s="229"/>
      <c r="AHN199" s="229"/>
      <c r="AHO199" s="229"/>
      <c r="AHP199" s="229"/>
      <c r="AHQ199" s="229"/>
      <c r="AHR199" s="229"/>
      <c r="AHS199" s="229"/>
      <c r="AHT199" s="229"/>
      <c r="AHU199" s="229"/>
      <c r="AHV199" s="229"/>
      <c r="AHW199" s="229"/>
      <c r="AHX199" s="229"/>
      <c r="AHY199" s="229"/>
      <c r="AHZ199" s="229"/>
      <c r="AIA199" s="229"/>
      <c r="AIB199" s="229"/>
      <c r="AIC199" s="229"/>
      <c r="AID199" s="229"/>
      <c r="AIE199" s="229"/>
      <c r="AIF199" s="229"/>
      <c r="AIG199" s="229"/>
      <c r="AIH199" s="229"/>
      <c r="AII199" s="229"/>
      <c r="AIJ199" s="229"/>
      <c r="AIK199" s="229"/>
      <c r="AIL199" s="229"/>
      <c r="AIM199" s="229"/>
      <c r="AIN199" s="229"/>
      <c r="AIO199" s="229"/>
      <c r="AIP199" s="229"/>
      <c r="AIQ199" s="229"/>
      <c r="AIR199" s="229"/>
      <c r="AIS199" s="229"/>
      <c r="AIT199" s="229"/>
      <c r="AIU199" s="229"/>
      <c r="AIV199" s="229"/>
      <c r="AIW199" s="229"/>
      <c r="AIX199" s="229"/>
      <c r="AIY199" s="229"/>
      <c r="AIZ199" s="229"/>
      <c r="AJA199" s="229"/>
      <c r="AJB199" s="229"/>
      <c r="AJC199" s="229"/>
      <c r="AJD199" s="229"/>
      <c r="AJE199" s="229"/>
      <c r="AJF199" s="229"/>
      <c r="AJG199" s="229"/>
      <c r="AJH199" s="229"/>
      <c r="AJI199" s="229"/>
      <c r="AJJ199" s="229"/>
      <c r="AJK199" s="229"/>
      <c r="AJL199" s="229"/>
      <c r="AJM199" s="229"/>
      <c r="AJN199" s="229"/>
      <c r="AJO199" s="229"/>
      <c r="AJP199" s="229"/>
      <c r="AJQ199" s="229"/>
      <c r="AJR199" s="229"/>
      <c r="AJS199" s="229"/>
      <c r="AJT199" s="229"/>
      <c r="AJU199" s="229"/>
      <c r="AJV199" s="229"/>
      <c r="AJW199" s="229"/>
      <c r="AJX199" s="229"/>
      <c r="AJY199" s="229"/>
      <c r="AJZ199" s="229"/>
      <c r="AKA199" s="229"/>
      <c r="AKB199" s="229"/>
      <c r="AKC199" s="229"/>
      <c r="AKD199" s="229"/>
      <c r="AKE199" s="229"/>
      <c r="AKF199" s="229"/>
      <c r="AKG199" s="229"/>
      <c r="AKH199" s="229"/>
      <c r="AKI199" s="229"/>
      <c r="AKJ199" s="229"/>
      <c r="AKK199" s="229"/>
      <c r="AKL199" s="229"/>
      <c r="AKM199" s="229"/>
      <c r="AKN199" s="229"/>
      <c r="AKO199" s="229"/>
      <c r="AKP199" s="229"/>
      <c r="AKQ199" s="229"/>
      <c r="AKR199" s="229"/>
      <c r="AKS199" s="229"/>
      <c r="AKT199" s="229"/>
      <c r="AKU199" s="229"/>
      <c r="AKV199" s="229"/>
      <c r="AKW199" s="229"/>
      <c r="AKX199" s="229"/>
      <c r="AKY199" s="229"/>
      <c r="AKZ199" s="229"/>
      <c r="ALA199" s="229"/>
      <c r="ALB199" s="229"/>
      <c r="ALC199" s="229"/>
      <c r="ALD199" s="229"/>
      <c r="ALE199" s="229"/>
      <c r="ALF199" s="229"/>
      <c r="ALG199" s="229"/>
      <c r="ALH199" s="229"/>
      <c r="ALI199" s="229"/>
      <c r="ALJ199" s="229"/>
      <c r="ALK199" s="229"/>
      <c r="ALL199" s="229"/>
      <c r="ALM199" s="229"/>
      <c r="ALN199" s="229"/>
      <c r="ALO199" s="229"/>
      <c r="ALP199" s="229"/>
      <c r="ALQ199" s="229"/>
      <c r="ALR199" s="229"/>
      <c r="ALS199" s="229"/>
      <c r="ALT199" s="229"/>
      <c r="ALU199" s="229"/>
      <c r="ALV199" s="229"/>
      <c r="ALW199" s="229"/>
      <c r="ALX199" s="229"/>
      <c r="ALY199" s="229"/>
      <c r="ALZ199" s="229"/>
      <c r="AMA199" s="229"/>
      <c r="AMB199" s="229"/>
      <c r="AMC199" s="229"/>
      <c r="AMD199" s="229"/>
      <c r="AME199" s="229"/>
      <c r="AMF199" s="229"/>
      <c r="AMG199" s="229"/>
      <c r="AMH199" s="229"/>
      <c r="AMI199" s="229"/>
      <c r="AMJ199" s="229"/>
      <c r="AMK199" s="229"/>
      <c r="AML199" s="229"/>
      <c r="AMM199" s="229"/>
      <c r="AMN199" s="229"/>
      <c r="AMO199" s="229"/>
      <c r="AMP199" s="229"/>
      <c r="AMQ199" s="229"/>
      <c r="AMR199" s="229"/>
      <c r="AMS199" s="229"/>
      <c r="AMT199" s="229"/>
      <c r="AMU199" s="229"/>
      <c r="AMV199" s="229"/>
      <c r="AMW199" s="229"/>
      <c r="AMX199" s="229"/>
      <c r="AMY199" s="229"/>
      <c r="AMZ199" s="229"/>
      <c r="ANA199" s="229"/>
      <c r="ANB199" s="229"/>
      <c r="ANC199" s="229"/>
      <c r="AND199" s="229"/>
      <c r="ANE199" s="229"/>
      <c r="ANF199" s="229"/>
      <c r="ANG199" s="229"/>
      <c r="ANH199" s="229"/>
      <c r="ANI199" s="229"/>
      <c r="ANJ199" s="229"/>
      <c r="ANK199" s="229"/>
      <c r="ANL199" s="229"/>
      <c r="ANM199" s="229"/>
      <c r="ANN199" s="229"/>
      <c r="ANO199" s="229"/>
      <c r="ANP199" s="229"/>
      <c r="ANQ199" s="229"/>
      <c r="ANR199" s="229"/>
      <c r="ANS199" s="229"/>
      <c r="ANT199" s="229"/>
      <c r="ANU199" s="229"/>
      <c r="ANV199" s="229"/>
      <c r="ANW199" s="229"/>
      <c r="ANX199" s="229"/>
      <c r="ANY199" s="229"/>
      <c r="ANZ199" s="229"/>
      <c r="AOA199" s="229"/>
      <c r="AOB199" s="229"/>
      <c r="AOC199" s="229"/>
      <c r="AOD199" s="229"/>
      <c r="AOE199" s="229"/>
      <c r="AOF199" s="229"/>
      <c r="AOG199" s="229"/>
      <c r="AOH199" s="229"/>
      <c r="AOI199" s="229"/>
      <c r="AOJ199" s="229"/>
      <c r="AOK199" s="229"/>
      <c r="AOL199" s="229"/>
      <c r="AOM199" s="229"/>
      <c r="AON199" s="229"/>
      <c r="AOO199" s="229"/>
      <c r="AOP199" s="229"/>
      <c r="AOQ199" s="229"/>
      <c r="AOR199" s="229"/>
      <c r="AOS199" s="229"/>
      <c r="AOT199" s="229"/>
      <c r="AOU199" s="229"/>
      <c r="AOV199" s="229"/>
      <c r="AOW199" s="229"/>
      <c r="AOX199" s="229"/>
      <c r="AOY199" s="229"/>
      <c r="AOZ199" s="229"/>
      <c r="APA199" s="229"/>
      <c r="APB199" s="229"/>
      <c r="APC199" s="229"/>
      <c r="APD199" s="229"/>
      <c r="APE199" s="229"/>
      <c r="APF199" s="229"/>
      <c r="APG199" s="229"/>
      <c r="APH199" s="229"/>
      <c r="API199" s="229"/>
      <c r="APJ199" s="229"/>
      <c r="APK199" s="229"/>
      <c r="APL199" s="229"/>
      <c r="APM199" s="229"/>
      <c r="APN199" s="229"/>
      <c r="APO199" s="229"/>
      <c r="APP199" s="229"/>
      <c r="APQ199" s="229"/>
      <c r="APR199" s="229"/>
      <c r="APS199" s="229"/>
      <c r="APT199" s="229"/>
      <c r="APU199" s="229"/>
      <c r="APV199" s="229"/>
      <c r="APW199" s="229"/>
      <c r="APX199" s="229"/>
      <c r="APY199" s="229"/>
      <c r="APZ199" s="229"/>
      <c r="AQA199" s="229"/>
      <c r="AQB199" s="229"/>
      <c r="AQC199" s="229"/>
      <c r="AQD199" s="229"/>
      <c r="AQE199" s="229"/>
      <c r="AQF199" s="229"/>
      <c r="AQG199" s="229"/>
      <c r="AQH199" s="229"/>
      <c r="AQI199" s="229"/>
      <c r="AQJ199" s="229"/>
      <c r="AQK199" s="229"/>
      <c r="AQL199" s="229"/>
      <c r="AQM199" s="229"/>
      <c r="AQN199" s="229"/>
      <c r="AQO199" s="229"/>
      <c r="AQP199" s="229"/>
      <c r="AQQ199" s="229"/>
      <c r="AQR199" s="229"/>
      <c r="AQS199" s="229"/>
      <c r="AQT199" s="229"/>
      <c r="AQU199" s="229"/>
      <c r="AQV199" s="229"/>
      <c r="AQW199" s="229"/>
      <c r="AQX199" s="229"/>
      <c r="AQY199" s="229"/>
      <c r="AQZ199" s="229"/>
      <c r="ARA199" s="229"/>
      <c r="ARB199" s="229"/>
      <c r="ARC199" s="229"/>
      <c r="ARD199" s="229"/>
      <c r="ARE199" s="229"/>
      <c r="ARF199" s="229"/>
      <c r="ARG199" s="229"/>
      <c r="ARH199" s="229"/>
      <c r="ARI199" s="229"/>
      <c r="ARJ199" s="229"/>
      <c r="ARK199" s="229"/>
      <c r="ARL199" s="229"/>
      <c r="ARM199" s="229"/>
      <c r="ARN199" s="229"/>
      <c r="ARO199" s="229"/>
      <c r="ARP199" s="229"/>
      <c r="ARQ199" s="229"/>
      <c r="ARR199" s="229"/>
      <c r="ARS199" s="229"/>
      <c r="ART199" s="229"/>
      <c r="ARU199" s="229"/>
      <c r="ARV199" s="229"/>
      <c r="ARW199" s="229"/>
      <c r="ARX199" s="229"/>
      <c r="ARY199" s="229"/>
      <c r="ARZ199" s="229"/>
      <c r="ASA199" s="229"/>
      <c r="ASB199" s="229"/>
      <c r="ASC199" s="229"/>
      <c r="ASD199" s="229"/>
      <c r="ASE199" s="229"/>
      <c r="ASF199" s="229"/>
      <c r="ASG199" s="229"/>
      <c r="ASH199" s="229"/>
      <c r="ASI199" s="229"/>
      <c r="ASJ199" s="229"/>
      <c r="ASK199" s="229"/>
      <c r="ASL199" s="229"/>
      <c r="ASM199" s="229"/>
      <c r="ASN199" s="229"/>
      <c r="ASO199" s="229"/>
      <c r="ASP199" s="229"/>
      <c r="ASQ199" s="229"/>
      <c r="ASR199" s="229"/>
      <c r="ASS199" s="229"/>
      <c r="AST199" s="229"/>
      <c r="ASU199" s="229"/>
      <c r="ASV199" s="229"/>
      <c r="ASW199" s="229"/>
      <c r="ASX199" s="229"/>
      <c r="ASY199" s="229"/>
      <c r="ASZ199" s="229"/>
      <c r="ATA199" s="229"/>
      <c r="ATB199" s="229"/>
      <c r="ATC199" s="229"/>
      <c r="ATD199" s="229"/>
      <c r="ATE199" s="229"/>
      <c r="ATF199" s="229"/>
      <c r="ATG199" s="229"/>
      <c r="ATH199" s="229"/>
      <c r="ATI199" s="229"/>
      <c r="ATJ199" s="229"/>
      <c r="ATK199" s="229"/>
      <c r="ATL199" s="229"/>
      <c r="ATM199" s="229"/>
      <c r="ATN199" s="229"/>
      <c r="ATO199" s="229"/>
      <c r="ATP199" s="229"/>
      <c r="ATQ199" s="229"/>
      <c r="ATR199" s="229"/>
      <c r="ATS199" s="229"/>
      <c r="ATT199" s="229"/>
      <c r="ATU199" s="229"/>
      <c r="ATV199" s="229"/>
      <c r="ATW199" s="229"/>
      <c r="ATX199" s="229"/>
      <c r="ATY199" s="229"/>
      <c r="ATZ199" s="229"/>
      <c r="AUA199" s="229"/>
      <c r="AUB199" s="229"/>
      <c r="AUC199" s="229"/>
      <c r="AUD199" s="229"/>
      <c r="AUE199" s="229"/>
      <c r="AUF199" s="229"/>
      <c r="AUG199" s="229"/>
      <c r="AUH199" s="229"/>
      <c r="AUI199" s="229"/>
      <c r="AUJ199" s="229"/>
      <c r="AUK199" s="229"/>
      <c r="AUL199" s="229"/>
      <c r="AUM199" s="229"/>
      <c r="AUN199" s="229"/>
      <c r="AUO199" s="229"/>
      <c r="AUP199" s="229"/>
      <c r="AUQ199" s="229"/>
      <c r="AUR199" s="229"/>
      <c r="AUS199" s="229"/>
      <c r="AUT199" s="229"/>
      <c r="AUU199" s="229"/>
      <c r="AUV199" s="229"/>
      <c r="AUW199" s="229"/>
      <c r="AUX199" s="229"/>
      <c r="AUY199" s="229"/>
      <c r="AUZ199" s="229"/>
      <c r="AVA199" s="229"/>
      <c r="AVB199" s="229"/>
      <c r="AVC199" s="229"/>
      <c r="AVD199" s="229"/>
      <c r="AVE199" s="229"/>
      <c r="AVF199" s="229"/>
      <c r="AVG199" s="229"/>
      <c r="AVH199" s="229"/>
      <c r="AVI199" s="229"/>
      <c r="AVJ199" s="229"/>
      <c r="AVK199" s="229"/>
      <c r="AVL199" s="229"/>
      <c r="AVM199" s="229"/>
      <c r="AVN199" s="229"/>
      <c r="AVO199" s="229"/>
      <c r="AVP199" s="229"/>
      <c r="AVQ199" s="229"/>
      <c r="AVR199" s="229"/>
      <c r="AVS199" s="229"/>
      <c r="AVT199" s="229"/>
      <c r="AVU199" s="229"/>
      <c r="AVV199" s="229"/>
      <c r="AVW199" s="229"/>
      <c r="AVX199" s="229"/>
      <c r="AVY199" s="229"/>
      <c r="AVZ199" s="229"/>
      <c r="AWA199" s="229"/>
      <c r="AWB199" s="229"/>
      <c r="AWC199" s="229"/>
      <c r="AWD199" s="229"/>
      <c r="AWE199" s="229"/>
      <c r="AWF199" s="229"/>
      <c r="AWG199" s="229"/>
      <c r="AWH199" s="229"/>
      <c r="AWI199" s="229"/>
      <c r="AWJ199" s="229"/>
      <c r="AWK199" s="229"/>
      <c r="AWL199" s="229"/>
      <c r="AWM199" s="229"/>
      <c r="AWN199" s="229"/>
      <c r="AWO199" s="229"/>
      <c r="AWP199" s="229"/>
      <c r="AWQ199" s="229"/>
      <c r="AWR199" s="229"/>
      <c r="AWS199" s="229"/>
      <c r="AWT199" s="229"/>
      <c r="AWU199" s="229"/>
      <c r="AWV199" s="229"/>
      <c r="AWW199" s="229"/>
      <c r="AWX199" s="229"/>
      <c r="AWY199" s="229"/>
      <c r="AWZ199" s="229"/>
      <c r="AXA199" s="229"/>
      <c r="AXB199" s="229"/>
      <c r="AXC199" s="229"/>
      <c r="AXD199" s="229"/>
      <c r="AXE199" s="229"/>
      <c r="AXF199" s="229"/>
      <c r="AXG199" s="229"/>
      <c r="AXH199" s="229"/>
      <c r="AXI199" s="229"/>
      <c r="AXJ199" s="229"/>
      <c r="AXK199" s="229"/>
      <c r="AXL199" s="229"/>
      <c r="AXM199" s="229"/>
      <c r="AXN199" s="229"/>
      <c r="AXO199" s="229"/>
      <c r="AXP199" s="229"/>
      <c r="AXQ199" s="229"/>
      <c r="AXR199" s="229"/>
      <c r="AXS199" s="229"/>
      <c r="AXT199" s="229"/>
      <c r="AXU199" s="229"/>
      <c r="AXV199" s="229"/>
      <c r="AXW199" s="229"/>
      <c r="AXX199" s="229"/>
      <c r="AXY199" s="229"/>
      <c r="AXZ199" s="229"/>
      <c r="AYA199" s="229"/>
      <c r="AYB199" s="229"/>
      <c r="AYC199" s="229"/>
      <c r="AYD199" s="229"/>
      <c r="AYE199" s="229"/>
      <c r="AYF199" s="229"/>
      <c r="AYG199" s="229"/>
      <c r="AYH199" s="229"/>
      <c r="AYI199" s="229"/>
      <c r="AYJ199" s="229"/>
      <c r="AYK199" s="229"/>
      <c r="AYL199" s="229"/>
      <c r="AYM199" s="229"/>
      <c r="AYN199" s="229"/>
      <c r="AYO199" s="229"/>
      <c r="AYP199" s="229"/>
      <c r="AYQ199" s="229"/>
      <c r="AYR199" s="229"/>
      <c r="AYS199" s="229"/>
      <c r="AYT199" s="229"/>
      <c r="AYU199" s="229"/>
      <c r="AYV199" s="229"/>
      <c r="AYW199" s="229"/>
      <c r="AYX199" s="229"/>
      <c r="AYY199" s="229"/>
      <c r="AYZ199" s="229"/>
      <c r="AZA199" s="229"/>
      <c r="AZB199" s="229"/>
      <c r="AZC199" s="229"/>
      <c r="AZD199" s="229"/>
      <c r="AZE199" s="229"/>
      <c r="AZF199" s="229"/>
      <c r="AZG199" s="229"/>
      <c r="AZH199" s="229"/>
      <c r="AZI199" s="229"/>
      <c r="AZJ199" s="229"/>
      <c r="AZK199" s="229"/>
      <c r="AZL199" s="229"/>
      <c r="AZM199" s="229"/>
      <c r="AZN199" s="229"/>
      <c r="AZO199" s="229"/>
      <c r="AZP199" s="229"/>
      <c r="AZQ199" s="229"/>
      <c r="AZR199" s="229"/>
      <c r="AZS199" s="229"/>
      <c r="AZT199" s="229"/>
      <c r="AZU199" s="229"/>
      <c r="AZV199" s="229"/>
      <c r="AZW199" s="229"/>
      <c r="AZX199" s="229"/>
      <c r="AZY199" s="229"/>
      <c r="AZZ199" s="229"/>
      <c r="BAA199" s="229"/>
      <c r="BAB199" s="229"/>
      <c r="BAC199" s="229"/>
      <c r="BAD199" s="229"/>
      <c r="BAE199" s="229"/>
      <c r="BAF199" s="229"/>
      <c r="BAG199" s="229"/>
      <c r="BAH199" s="229"/>
      <c r="BAI199" s="229"/>
      <c r="BAJ199" s="229"/>
      <c r="BAK199" s="229"/>
      <c r="BAL199" s="229"/>
      <c r="BAM199" s="229"/>
      <c r="BAN199" s="229"/>
      <c r="BAO199" s="229"/>
      <c r="BAP199" s="229"/>
      <c r="BAQ199" s="229"/>
      <c r="BAR199" s="229"/>
      <c r="BAS199" s="229"/>
      <c r="BAT199" s="229"/>
      <c r="BAU199" s="229"/>
      <c r="BAV199" s="229"/>
      <c r="BAW199" s="229"/>
      <c r="BAX199" s="229"/>
      <c r="BAY199" s="229"/>
      <c r="BAZ199" s="229"/>
      <c r="BBA199" s="229"/>
      <c r="BBB199" s="229"/>
      <c r="BBC199" s="229"/>
      <c r="BBD199" s="229"/>
      <c r="BBE199" s="229"/>
      <c r="BBF199" s="229"/>
      <c r="BBG199" s="229"/>
      <c r="BBH199" s="229"/>
      <c r="BBI199" s="229"/>
      <c r="BBJ199" s="229"/>
      <c r="BBK199" s="229"/>
      <c r="BBL199" s="229"/>
      <c r="BBM199" s="229"/>
      <c r="BBN199" s="229"/>
      <c r="BBO199" s="229"/>
      <c r="BBP199" s="229"/>
      <c r="BBQ199" s="229"/>
      <c r="BBR199" s="229"/>
      <c r="BBS199" s="229"/>
      <c r="BBT199" s="229"/>
      <c r="BBU199" s="229"/>
      <c r="BBV199" s="229"/>
      <c r="BBW199" s="229"/>
      <c r="BBX199" s="229"/>
      <c r="BBY199" s="229"/>
      <c r="BBZ199" s="229"/>
      <c r="BCA199" s="229"/>
      <c r="BCB199" s="229"/>
      <c r="BCC199" s="229"/>
      <c r="BCD199" s="229"/>
      <c r="BCE199" s="229"/>
      <c r="BCF199" s="229"/>
      <c r="BCG199" s="229"/>
      <c r="BCH199" s="229"/>
      <c r="BCI199" s="229"/>
      <c r="BCJ199" s="229"/>
      <c r="BCK199" s="229"/>
      <c r="BCL199" s="229"/>
      <c r="BCM199" s="229"/>
      <c r="BCN199" s="229"/>
      <c r="BCO199" s="229"/>
      <c r="BCP199" s="229"/>
      <c r="BCQ199" s="229"/>
      <c r="BCR199" s="229"/>
      <c r="BCS199" s="229"/>
      <c r="BCT199" s="229"/>
      <c r="BCU199" s="229"/>
      <c r="BCV199" s="229"/>
      <c r="BCW199" s="229"/>
      <c r="BCX199" s="229"/>
      <c r="BCY199" s="229"/>
      <c r="BCZ199" s="229"/>
      <c r="BDA199" s="229"/>
      <c r="BDB199" s="229"/>
      <c r="BDC199" s="229"/>
      <c r="BDD199" s="229"/>
      <c r="BDE199" s="229"/>
      <c r="BDF199" s="229"/>
      <c r="BDG199" s="229"/>
      <c r="BDH199" s="229"/>
      <c r="BDI199" s="229"/>
      <c r="BDJ199" s="229"/>
      <c r="BDK199" s="229"/>
      <c r="BDL199" s="229"/>
      <c r="BDM199" s="229"/>
      <c r="BDN199" s="229"/>
      <c r="BDO199" s="229"/>
      <c r="BDP199" s="229"/>
      <c r="BDQ199" s="229"/>
      <c r="BDR199" s="229"/>
      <c r="BDS199" s="229"/>
      <c r="BDT199" s="229"/>
      <c r="BDU199" s="229"/>
      <c r="BDV199" s="229"/>
      <c r="BDW199" s="229"/>
      <c r="BDX199" s="229"/>
      <c r="BDY199" s="229"/>
      <c r="BDZ199" s="229"/>
      <c r="BEA199" s="229"/>
      <c r="BEB199" s="229"/>
      <c r="BEC199" s="229"/>
      <c r="BED199" s="229"/>
      <c r="BEE199" s="229"/>
      <c r="BEF199" s="229"/>
      <c r="BEG199" s="229"/>
      <c r="BEH199" s="229"/>
      <c r="BEI199" s="229"/>
      <c r="BEJ199" s="229"/>
      <c r="BEK199" s="229"/>
      <c r="BEL199" s="229"/>
      <c r="BEM199" s="229"/>
      <c r="BEN199" s="229"/>
      <c r="BEO199" s="229"/>
      <c r="BEP199" s="229"/>
      <c r="BEQ199" s="229"/>
      <c r="BER199" s="229"/>
      <c r="BES199" s="229"/>
      <c r="BET199" s="229"/>
      <c r="BEU199" s="229"/>
      <c r="BEV199" s="229"/>
      <c r="BEW199" s="229"/>
      <c r="BEX199" s="229"/>
      <c r="BEY199" s="229"/>
      <c r="BEZ199" s="229"/>
      <c r="BFA199" s="229"/>
      <c r="BFB199" s="229"/>
      <c r="BFC199" s="229"/>
      <c r="BFD199" s="229"/>
      <c r="BFE199" s="229"/>
      <c r="BFF199" s="229"/>
      <c r="BFG199" s="229"/>
      <c r="BFH199" s="229"/>
      <c r="BFI199" s="229"/>
      <c r="BFJ199" s="229"/>
      <c r="BFK199" s="229"/>
      <c r="BFL199" s="229"/>
      <c r="BFM199" s="229"/>
      <c r="BFN199" s="229"/>
      <c r="BFO199" s="229"/>
      <c r="BFP199" s="229"/>
      <c r="BFQ199" s="229"/>
      <c r="BFR199" s="229"/>
      <c r="BFS199" s="229"/>
      <c r="BFT199" s="229"/>
      <c r="BFU199" s="229"/>
      <c r="BFV199" s="229"/>
      <c r="BFW199" s="229"/>
      <c r="BFX199" s="229"/>
      <c r="BFY199" s="229"/>
      <c r="BFZ199" s="229"/>
      <c r="BGA199" s="229"/>
      <c r="BGB199" s="229"/>
      <c r="BGC199" s="229"/>
      <c r="BGD199" s="229"/>
      <c r="BGE199" s="229"/>
      <c r="BGF199" s="229"/>
      <c r="BGG199" s="229"/>
      <c r="BGH199" s="229"/>
      <c r="BGI199" s="229"/>
      <c r="BGJ199" s="229"/>
      <c r="BGK199" s="229"/>
      <c r="BGL199" s="229"/>
      <c r="BGM199" s="229"/>
      <c r="BGN199" s="229"/>
      <c r="BGO199" s="229"/>
      <c r="BGP199" s="229"/>
      <c r="BGQ199" s="229"/>
      <c r="BGR199" s="229"/>
      <c r="BGS199" s="229"/>
      <c r="BGT199" s="229"/>
      <c r="BGU199" s="229"/>
      <c r="BGV199" s="229"/>
      <c r="BGW199" s="229"/>
      <c r="BGX199" s="229"/>
      <c r="BGY199" s="229"/>
      <c r="BGZ199" s="229"/>
      <c r="BHA199" s="229"/>
      <c r="BHB199" s="229"/>
      <c r="BHC199" s="229"/>
      <c r="BHD199" s="229"/>
      <c r="BHE199" s="229"/>
      <c r="BHF199" s="229"/>
      <c r="BHG199" s="229"/>
      <c r="BHH199" s="229"/>
      <c r="BHI199" s="229"/>
      <c r="BHJ199" s="229"/>
      <c r="BHK199" s="229"/>
      <c r="BHL199" s="229"/>
      <c r="BHM199" s="229"/>
      <c r="BHN199" s="229"/>
      <c r="BHO199" s="229"/>
      <c r="BHP199" s="229"/>
      <c r="BHQ199" s="229"/>
      <c r="BHR199" s="229"/>
      <c r="BHS199" s="229"/>
      <c r="BHT199" s="229"/>
      <c r="BHU199" s="229"/>
      <c r="BHV199" s="229"/>
      <c r="BHW199" s="229"/>
      <c r="BHX199" s="229"/>
      <c r="BHY199" s="229"/>
      <c r="BHZ199" s="229"/>
      <c r="BIA199" s="229"/>
      <c r="BIB199" s="229"/>
      <c r="BIC199" s="229"/>
      <c r="BID199" s="229"/>
      <c r="BIE199" s="229"/>
      <c r="BIF199" s="229"/>
      <c r="BIG199" s="229"/>
      <c r="BIH199" s="229"/>
      <c r="BII199" s="229"/>
      <c r="BIJ199" s="229"/>
      <c r="BIK199" s="229"/>
      <c r="BIL199" s="229"/>
      <c r="BIM199" s="229"/>
      <c r="BIN199" s="229"/>
      <c r="BIO199" s="229"/>
      <c r="BIP199" s="229"/>
      <c r="BIQ199" s="229"/>
      <c r="BIR199" s="229"/>
      <c r="BIS199" s="229"/>
      <c r="BIT199" s="229"/>
      <c r="BIU199" s="229"/>
      <c r="BIV199" s="229"/>
      <c r="BIW199" s="229"/>
      <c r="BIX199" s="229"/>
      <c r="BIY199" s="229"/>
      <c r="BIZ199" s="229"/>
      <c r="BJA199" s="229"/>
      <c r="BJB199" s="229"/>
      <c r="BJC199" s="229"/>
      <c r="BJD199" s="229"/>
      <c r="BJE199" s="229"/>
      <c r="BJF199" s="229"/>
      <c r="BJG199" s="229"/>
      <c r="BJH199" s="229"/>
      <c r="BJI199" s="229"/>
      <c r="BJJ199" s="229"/>
      <c r="BJK199" s="229"/>
      <c r="BJL199" s="229"/>
      <c r="BJM199" s="229"/>
      <c r="BJN199" s="229"/>
      <c r="BJO199" s="229"/>
      <c r="BJP199" s="229"/>
      <c r="BJQ199" s="229"/>
      <c r="BJR199" s="229"/>
      <c r="BJS199" s="229"/>
      <c r="BJT199" s="229"/>
      <c r="BJU199" s="229"/>
      <c r="BJV199" s="229"/>
      <c r="BJW199" s="229"/>
      <c r="BJX199" s="229"/>
      <c r="BJY199" s="229"/>
      <c r="BJZ199" s="229"/>
      <c r="BKA199" s="229"/>
      <c r="BKB199" s="229"/>
      <c r="BKC199" s="229"/>
      <c r="BKD199" s="229"/>
      <c r="BKE199" s="229"/>
      <c r="BKF199" s="229"/>
      <c r="BKG199" s="229"/>
      <c r="BKH199" s="229"/>
      <c r="BKI199" s="229"/>
      <c r="BKJ199" s="229"/>
      <c r="BKK199" s="229"/>
      <c r="BKL199" s="229"/>
      <c r="BKM199" s="229"/>
      <c r="BKN199" s="229"/>
      <c r="BKO199" s="229"/>
      <c r="BKP199" s="229"/>
      <c r="BKQ199" s="229"/>
      <c r="BKR199" s="229"/>
      <c r="BKS199" s="229"/>
      <c r="BKT199" s="229"/>
      <c r="BKU199" s="229"/>
      <c r="BKV199" s="229"/>
      <c r="BKW199" s="229"/>
      <c r="BKX199" s="229"/>
      <c r="BKY199" s="229"/>
      <c r="BKZ199" s="229"/>
      <c r="BLA199" s="229"/>
      <c r="BLB199" s="229"/>
      <c r="BLC199" s="229"/>
      <c r="BLD199" s="229"/>
      <c r="BLE199" s="229"/>
      <c r="BLF199" s="229"/>
      <c r="BLG199" s="229"/>
      <c r="BLH199" s="229"/>
      <c r="BLI199" s="229"/>
      <c r="BLJ199" s="229"/>
      <c r="BLK199" s="229"/>
      <c r="BLL199" s="229"/>
      <c r="BLM199" s="229"/>
      <c r="BLN199" s="229"/>
      <c r="BLO199" s="229"/>
      <c r="BLP199" s="229"/>
      <c r="BLQ199" s="229"/>
      <c r="BLR199" s="229"/>
      <c r="BLS199" s="229"/>
      <c r="BLT199" s="229"/>
      <c r="BLU199" s="229"/>
      <c r="BLV199" s="229"/>
      <c r="BLW199" s="229"/>
      <c r="BLX199" s="229"/>
      <c r="BLY199" s="229"/>
      <c r="BLZ199" s="229"/>
      <c r="BMA199" s="229"/>
      <c r="BMB199" s="229"/>
      <c r="BMC199" s="229"/>
      <c r="BMD199" s="229"/>
      <c r="BME199" s="229"/>
      <c r="BMF199" s="229"/>
      <c r="BMG199" s="229"/>
      <c r="BMH199" s="229"/>
      <c r="BMI199" s="229"/>
      <c r="BMJ199" s="229"/>
      <c r="BMK199" s="229"/>
      <c r="BML199" s="229"/>
      <c r="BMM199" s="229"/>
      <c r="BMN199" s="229"/>
      <c r="BMO199" s="229"/>
      <c r="BMP199" s="229"/>
      <c r="BMQ199" s="229"/>
      <c r="BMR199" s="229"/>
      <c r="BMS199" s="229"/>
      <c r="BMT199" s="229"/>
      <c r="BMU199" s="229"/>
      <c r="BMV199" s="229"/>
      <c r="BMW199" s="229"/>
      <c r="BMX199" s="229"/>
      <c r="BMY199" s="229"/>
      <c r="BMZ199" s="229"/>
      <c r="BNA199" s="229"/>
      <c r="BNB199" s="229"/>
      <c r="BNC199" s="229"/>
      <c r="BND199" s="229"/>
      <c r="BNE199" s="229"/>
      <c r="BNF199" s="229"/>
      <c r="BNG199" s="229"/>
      <c r="BNH199" s="229"/>
      <c r="BNI199" s="229"/>
      <c r="BNJ199" s="229"/>
      <c r="BNK199" s="229"/>
      <c r="BNL199" s="229"/>
      <c r="BNM199" s="229"/>
      <c r="BNN199" s="229"/>
      <c r="BNO199" s="229"/>
      <c r="BNP199" s="229"/>
      <c r="BNQ199" s="229"/>
      <c r="BNR199" s="229"/>
      <c r="BNS199" s="229"/>
      <c r="BNT199" s="229"/>
      <c r="BNU199" s="229"/>
      <c r="BNV199" s="229"/>
      <c r="BNW199" s="229"/>
      <c r="BNX199" s="229"/>
      <c r="BNY199" s="229"/>
      <c r="BNZ199" s="229"/>
      <c r="BOA199" s="229"/>
      <c r="BOB199" s="229"/>
      <c r="BOC199" s="229"/>
      <c r="BOD199" s="229"/>
      <c r="BOE199" s="229"/>
      <c r="BOF199" s="229"/>
      <c r="BOG199" s="229"/>
      <c r="BOH199" s="229"/>
      <c r="BOI199" s="229"/>
      <c r="BOJ199" s="229"/>
      <c r="BOK199" s="229"/>
      <c r="BOL199" s="229"/>
      <c r="BOM199" s="229"/>
      <c r="BON199" s="229"/>
      <c r="BOO199" s="229"/>
      <c r="BOP199" s="229"/>
      <c r="BOQ199" s="229"/>
      <c r="BOR199" s="229"/>
      <c r="BOS199" s="229"/>
      <c r="BOT199" s="229"/>
      <c r="BOU199" s="229"/>
      <c r="BOV199" s="229"/>
      <c r="BOW199" s="229"/>
      <c r="BOX199" s="229"/>
      <c r="BOY199" s="229"/>
      <c r="BOZ199" s="229"/>
      <c r="BPA199" s="229"/>
      <c r="BPB199" s="229"/>
      <c r="BPC199" s="229"/>
      <c r="BPD199" s="229"/>
      <c r="BPE199" s="229"/>
      <c r="BPF199" s="229"/>
      <c r="BPG199" s="229"/>
      <c r="BPH199" s="229"/>
      <c r="BPI199" s="229"/>
      <c r="BPJ199" s="229"/>
      <c r="BPK199" s="229"/>
      <c r="BPL199" s="229"/>
      <c r="BPM199" s="229"/>
      <c r="BPN199" s="229"/>
      <c r="BPO199" s="229"/>
      <c r="BPP199" s="229"/>
      <c r="BPQ199" s="229"/>
      <c r="BPR199" s="229"/>
      <c r="BPS199" s="229"/>
      <c r="BPT199" s="229"/>
      <c r="BPU199" s="229"/>
      <c r="BPV199" s="229"/>
      <c r="BPW199" s="229"/>
      <c r="BPX199" s="229"/>
      <c r="BPY199" s="229"/>
      <c r="BPZ199" s="229"/>
      <c r="BQA199" s="229"/>
      <c r="BQB199" s="229"/>
      <c r="BQC199" s="229"/>
      <c r="BQD199" s="229"/>
      <c r="BQE199" s="229"/>
      <c r="BQF199" s="229"/>
      <c r="BQG199" s="229"/>
      <c r="BQH199" s="229"/>
      <c r="BQI199" s="229"/>
      <c r="BQJ199" s="229"/>
      <c r="BQK199" s="229"/>
      <c r="BQL199" s="229"/>
      <c r="BQM199" s="229"/>
      <c r="BQN199" s="229"/>
      <c r="BQO199" s="229"/>
      <c r="BQP199" s="229"/>
      <c r="BQQ199" s="229"/>
      <c r="BQR199" s="229"/>
      <c r="BQS199" s="229"/>
      <c r="BQT199" s="229"/>
      <c r="BQU199" s="229"/>
      <c r="BQV199" s="229"/>
      <c r="BQW199" s="229"/>
      <c r="BQX199" s="229"/>
      <c r="BQY199" s="229"/>
      <c r="BQZ199" s="229"/>
      <c r="BRA199" s="229"/>
      <c r="BRB199" s="229"/>
      <c r="BRC199" s="229"/>
      <c r="BRD199" s="229"/>
      <c r="BRE199" s="229"/>
      <c r="BRF199" s="229"/>
      <c r="BRG199" s="229"/>
      <c r="BRH199" s="229"/>
      <c r="BRI199" s="229"/>
      <c r="BRJ199" s="229"/>
      <c r="BRK199" s="229"/>
      <c r="BRL199" s="229"/>
      <c r="BRM199" s="229"/>
      <c r="BRN199" s="229"/>
      <c r="BRO199" s="229"/>
      <c r="BRP199" s="229"/>
      <c r="BRQ199" s="229"/>
      <c r="BRR199" s="229"/>
      <c r="BRS199" s="229"/>
      <c r="BRT199" s="229"/>
      <c r="BRU199" s="229"/>
      <c r="BRV199" s="229"/>
      <c r="BRW199" s="229"/>
      <c r="BRX199" s="229"/>
      <c r="BRY199" s="229"/>
      <c r="BRZ199" s="229"/>
      <c r="BSA199" s="229"/>
      <c r="BSB199" s="229"/>
      <c r="BSC199" s="229"/>
      <c r="BSD199" s="229"/>
      <c r="BSE199" s="229"/>
      <c r="BSF199" s="229"/>
      <c r="BSG199" s="229"/>
      <c r="BSH199" s="229"/>
      <c r="BSI199" s="229"/>
      <c r="BSJ199" s="229"/>
      <c r="BSK199" s="229"/>
      <c r="BSL199" s="229"/>
      <c r="BSM199" s="229"/>
      <c r="BSN199" s="229"/>
      <c r="BSO199" s="229"/>
      <c r="BSP199" s="229"/>
      <c r="BSQ199" s="229"/>
      <c r="BSR199" s="229"/>
      <c r="BSS199" s="229"/>
      <c r="BST199" s="229"/>
      <c r="BSU199" s="229"/>
      <c r="BSV199" s="229"/>
      <c r="BSW199" s="229"/>
      <c r="BSX199" s="229"/>
      <c r="BSY199" s="229"/>
      <c r="BSZ199" s="229"/>
      <c r="BTA199" s="229"/>
      <c r="BTB199" s="229"/>
      <c r="BTC199" s="229"/>
      <c r="BTD199" s="229"/>
      <c r="BTE199" s="229"/>
      <c r="BTF199" s="229"/>
      <c r="BTG199" s="229"/>
      <c r="BTH199" s="229"/>
      <c r="BTI199" s="229"/>
      <c r="BTJ199" s="229"/>
      <c r="BTK199" s="229"/>
      <c r="BTL199" s="229"/>
      <c r="BTM199" s="229"/>
      <c r="BTN199" s="229"/>
      <c r="BTO199" s="229"/>
      <c r="BTP199" s="229"/>
      <c r="BTQ199" s="229"/>
      <c r="BTR199" s="229"/>
      <c r="BTS199" s="229"/>
      <c r="BTT199" s="229"/>
      <c r="BTU199" s="229"/>
      <c r="BTV199" s="229"/>
      <c r="BTW199" s="229"/>
      <c r="BTX199" s="229"/>
      <c r="BTY199" s="229"/>
      <c r="BTZ199" s="229"/>
      <c r="BUA199" s="229"/>
      <c r="BUB199" s="229"/>
      <c r="BUC199" s="229"/>
      <c r="BUD199" s="229"/>
      <c r="BUE199" s="229"/>
      <c r="BUF199" s="229"/>
      <c r="BUG199" s="229"/>
      <c r="BUH199" s="229"/>
      <c r="BUI199" s="229"/>
      <c r="BUJ199" s="229"/>
      <c r="BUK199" s="229"/>
      <c r="BUL199" s="229"/>
      <c r="BUM199" s="229"/>
      <c r="BUN199" s="229"/>
      <c r="BUO199" s="229"/>
      <c r="BUP199" s="229"/>
      <c r="BUQ199" s="229"/>
      <c r="BUR199" s="229"/>
      <c r="BUS199" s="229"/>
      <c r="BUT199" s="229"/>
      <c r="BUU199" s="229"/>
      <c r="BUV199" s="229"/>
      <c r="BUW199" s="229"/>
      <c r="BUX199" s="229"/>
      <c r="BUY199" s="229"/>
      <c r="BUZ199" s="229"/>
      <c r="BVA199" s="229"/>
      <c r="BVB199" s="229"/>
      <c r="BVC199" s="229"/>
      <c r="BVD199" s="229"/>
      <c r="BVE199" s="229"/>
      <c r="BVF199" s="229"/>
      <c r="BVG199" s="229"/>
      <c r="BVH199" s="229"/>
      <c r="BVI199" s="229"/>
      <c r="BVJ199" s="229"/>
      <c r="BVK199" s="229"/>
      <c r="BVL199" s="229"/>
      <c r="BVM199" s="229"/>
      <c r="BVN199" s="229"/>
      <c r="BVO199" s="229"/>
      <c r="BVP199" s="229"/>
      <c r="BVQ199" s="229"/>
      <c r="BVR199" s="229"/>
      <c r="BVS199" s="229"/>
      <c r="BVT199" s="229"/>
      <c r="BVU199" s="229"/>
      <c r="BVV199" s="229"/>
      <c r="BVW199" s="229"/>
      <c r="BVX199" s="229"/>
      <c r="BVY199" s="229"/>
      <c r="BVZ199" s="229"/>
      <c r="BWA199" s="229"/>
      <c r="BWB199" s="229"/>
      <c r="BWC199" s="229"/>
      <c r="BWD199" s="229"/>
      <c r="BWE199" s="229"/>
      <c r="BWF199" s="229"/>
      <c r="BWG199" s="229"/>
      <c r="BWH199" s="229"/>
      <c r="BWI199" s="229"/>
      <c r="BWJ199" s="229"/>
      <c r="BWK199" s="229"/>
      <c r="BWL199" s="229"/>
      <c r="BWM199" s="229"/>
      <c r="BWN199" s="229"/>
      <c r="BWO199" s="229"/>
      <c r="BWP199" s="229"/>
      <c r="BWQ199" s="229"/>
      <c r="BWR199" s="229"/>
      <c r="BWS199" s="229"/>
      <c r="BWT199" s="229"/>
      <c r="BWU199" s="229"/>
      <c r="BWV199" s="229"/>
      <c r="BWW199" s="229"/>
      <c r="BWX199" s="229"/>
      <c r="BWY199" s="229"/>
      <c r="BWZ199" s="229"/>
      <c r="BXA199" s="229"/>
      <c r="BXB199" s="229"/>
      <c r="BXC199" s="229"/>
      <c r="BXD199" s="229"/>
      <c r="BXE199" s="229"/>
      <c r="BXF199" s="229"/>
      <c r="BXG199" s="229"/>
      <c r="BXH199" s="229"/>
      <c r="BXI199" s="229"/>
      <c r="BXJ199" s="229"/>
      <c r="BXK199" s="229"/>
      <c r="BXL199" s="229"/>
      <c r="BXM199" s="229"/>
      <c r="BXN199" s="229"/>
      <c r="BXO199" s="229"/>
      <c r="BXP199" s="229"/>
      <c r="BXQ199" s="229"/>
      <c r="BXR199" s="229"/>
      <c r="BXS199" s="229"/>
      <c r="BXT199" s="229"/>
      <c r="BXU199" s="229"/>
      <c r="BXV199" s="229"/>
      <c r="BXW199" s="229"/>
      <c r="BXX199" s="229"/>
      <c r="BXY199" s="229"/>
      <c r="BXZ199" s="229"/>
      <c r="BYA199" s="229"/>
      <c r="BYB199" s="229"/>
      <c r="BYC199" s="229"/>
      <c r="BYD199" s="229"/>
      <c r="BYE199" s="229"/>
      <c r="BYF199" s="229"/>
      <c r="BYG199" s="229"/>
      <c r="BYH199" s="229"/>
      <c r="BYI199" s="229"/>
      <c r="BYJ199" s="229"/>
      <c r="BYK199" s="229"/>
      <c r="BYL199" s="229"/>
      <c r="BYM199" s="229"/>
      <c r="BYN199" s="229"/>
      <c r="BYO199" s="229"/>
      <c r="BYP199" s="229"/>
      <c r="BYQ199" s="229"/>
      <c r="BYR199" s="229"/>
      <c r="BYS199" s="229"/>
      <c r="BYT199" s="229"/>
      <c r="BYU199" s="229"/>
      <c r="BYV199" s="229"/>
      <c r="BYW199" s="229"/>
      <c r="BYX199" s="229"/>
      <c r="BYY199" s="229"/>
      <c r="BYZ199" s="229"/>
      <c r="BZA199" s="229"/>
      <c r="BZB199" s="229"/>
      <c r="BZC199" s="229"/>
      <c r="BZD199" s="229"/>
      <c r="BZE199" s="229"/>
      <c r="BZF199" s="229"/>
      <c r="BZG199" s="229"/>
      <c r="BZH199" s="229"/>
      <c r="BZI199" s="229"/>
      <c r="BZJ199" s="229"/>
      <c r="BZK199" s="229"/>
      <c r="BZL199" s="229"/>
      <c r="BZM199" s="229"/>
      <c r="BZN199" s="229"/>
      <c r="BZO199" s="229"/>
      <c r="BZP199" s="229"/>
      <c r="BZQ199" s="229"/>
      <c r="BZR199" s="229"/>
      <c r="BZS199" s="229"/>
      <c r="BZT199" s="229"/>
      <c r="BZU199" s="229"/>
      <c r="BZV199" s="229"/>
      <c r="BZW199" s="229"/>
      <c r="BZX199" s="229"/>
      <c r="BZY199" s="229"/>
      <c r="BZZ199" s="229"/>
      <c r="CAA199" s="229"/>
      <c r="CAB199" s="229"/>
      <c r="CAC199" s="229"/>
      <c r="CAD199" s="229"/>
      <c r="CAE199" s="229"/>
      <c r="CAF199" s="229"/>
      <c r="CAG199" s="229"/>
      <c r="CAH199" s="229"/>
      <c r="CAI199" s="229"/>
      <c r="CAJ199" s="229"/>
      <c r="CAK199" s="229"/>
      <c r="CAL199" s="229"/>
      <c r="CAM199" s="229"/>
      <c r="CAN199" s="229"/>
      <c r="CAO199" s="229"/>
      <c r="CAP199" s="229"/>
      <c r="CAQ199" s="229"/>
      <c r="CAR199" s="229"/>
      <c r="CAS199" s="229"/>
      <c r="CAT199" s="229"/>
      <c r="CAU199" s="229"/>
      <c r="CAV199" s="229"/>
      <c r="CAW199" s="229"/>
      <c r="CAX199" s="229"/>
      <c r="CAY199" s="229"/>
      <c r="CAZ199" s="229"/>
      <c r="CBA199" s="229"/>
      <c r="CBB199" s="229"/>
      <c r="CBC199" s="229"/>
      <c r="CBD199" s="229"/>
      <c r="CBE199" s="229"/>
      <c r="CBF199" s="229"/>
      <c r="CBG199" s="229"/>
      <c r="CBH199" s="229"/>
      <c r="CBI199" s="229"/>
      <c r="CBJ199" s="229"/>
      <c r="CBK199" s="229"/>
      <c r="CBL199" s="229"/>
      <c r="CBM199" s="229"/>
      <c r="CBN199" s="229"/>
      <c r="CBO199" s="229"/>
      <c r="CBP199" s="229"/>
      <c r="CBQ199" s="229"/>
      <c r="CBR199" s="229"/>
      <c r="CBS199" s="229"/>
      <c r="CBT199" s="229"/>
      <c r="CBU199" s="229"/>
      <c r="CBV199" s="229"/>
      <c r="CBW199" s="229"/>
      <c r="CBX199" s="229"/>
      <c r="CBY199" s="229"/>
      <c r="CBZ199" s="229"/>
      <c r="CCA199" s="229"/>
      <c r="CCB199" s="229"/>
      <c r="CCC199" s="229"/>
      <c r="CCD199" s="229"/>
      <c r="CCE199" s="229"/>
      <c r="CCF199" s="229"/>
      <c r="CCG199" s="229"/>
      <c r="CCH199" s="229"/>
      <c r="CCI199" s="229"/>
      <c r="CCJ199" s="229"/>
      <c r="CCK199" s="229"/>
      <c r="CCL199" s="229"/>
      <c r="CCM199" s="229"/>
      <c r="CCN199" s="229"/>
      <c r="CCO199" s="229"/>
      <c r="CCP199" s="229"/>
      <c r="CCQ199" s="229"/>
      <c r="CCR199" s="229"/>
      <c r="CCS199" s="229"/>
      <c r="CCT199" s="229"/>
      <c r="CCU199" s="229"/>
      <c r="CCV199" s="229"/>
      <c r="CCW199" s="229"/>
      <c r="CCX199" s="229"/>
      <c r="CCY199" s="229"/>
      <c r="CCZ199" s="229"/>
      <c r="CDA199" s="229"/>
      <c r="CDB199" s="229"/>
      <c r="CDC199" s="229"/>
      <c r="CDD199" s="229"/>
      <c r="CDE199" s="229"/>
      <c r="CDF199" s="229"/>
      <c r="CDG199" s="229"/>
      <c r="CDH199" s="229"/>
      <c r="CDI199" s="229"/>
      <c r="CDJ199" s="229"/>
      <c r="CDK199" s="229"/>
      <c r="CDL199" s="229"/>
      <c r="CDM199" s="229"/>
      <c r="CDN199" s="229"/>
      <c r="CDO199" s="229"/>
      <c r="CDP199" s="229"/>
      <c r="CDQ199" s="229"/>
      <c r="CDR199" s="229"/>
      <c r="CDS199" s="229"/>
      <c r="CDT199" s="229"/>
      <c r="CDU199" s="229"/>
      <c r="CDV199" s="229"/>
      <c r="CDW199" s="229"/>
      <c r="CDX199" s="229"/>
      <c r="CDY199" s="229"/>
      <c r="CDZ199" s="229"/>
      <c r="CEA199" s="229"/>
      <c r="CEB199" s="229"/>
      <c r="CEC199" s="229"/>
      <c r="CED199" s="229"/>
      <c r="CEE199" s="229"/>
      <c r="CEF199" s="229"/>
      <c r="CEG199" s="229"/>
      <c r="CEH199" s="229"/>
      <c r="CEI199" s="229"/>
      <c r="CEJ199" s="229"/>
      <c r="CEK199" s="229"/>
      <c r="CEL199" s="229"/>
      <c r="CEM199" s="229"/>
      <c r="CEN199" s="229"/>
      <c r="CEO199" s="229"/>
      <c r="CEP199" s="229"/>
      <c r="CEQ199" s="229"/>
      <c r="CER199" s="229"/>
      <c r="CES199" s="229"/>
      <c r="CET199" s="229"/>
      <c r="CEU199" s="229"/>
      <c r="CEV199" s="229"/>
      <c r="CEW199" s="229"/>
      <c r="CEX199" s="229"/>
      <c r="CEY199" s="229"/>
      <c r="CEZ199" s="229"/>
      <c r="CFA199" s="229"/>
      <c r="CFB199" s="229"/>
      <c r="CFC199" s="229"/>
      <c r="CFD199" s="229"/>
      <c r="CFE199" s="229"/>
      <c r="CFF199" s="229"/>
      <c r="CFG199" s="229"/>
      <c r="CFH199" s="229"/>
      <c r="CFI199" s="229"/>
      <c r="CFJ199" s="229"/>
      <c r="CFK199" s="229"/>
      <c r="CFL199" s="229"/>
      <c r="CFM199" s="229"/>
      <c r="CFN199" s="229"/>
      <c r="CFO199" s="229"/>
      <c r="CFP199" s="229"/>
      <c r="CFQ199" s="229"/>
      <c r="CFR199" s="229"/>
      <c r="CFS199" s="229"/>
      <c r="CFT199" s="229"/>
      <c r="CFU199" s="229"/>
      <c r="CFV199" s="229"/>
      <c r="CFW199" s="229"/>
      <c r="CFX199" s="229"/>
      <c r="CFY199" s="229"/>
      <c r="CFZ199" s="229"/>
      <c r="CGA199" s="229"/>
      <c r="CGB199" s="229"/>
      <c r="CGC199" s="229"/>
      <c r="CGD199" s="229"/>
      <c r="CGE199" s="229"/>
      <c r="CGF199" s="229"/>
      <c r="CGG199" s="229"/>
      <c r="CGH199" s="229"/>
      <c r="CGI199" s="229"/>
      <c r="CGJ199" s="229"/>
      <c r="CGK199" s="229"/>
      <c r="CGL199" s="229"/>
      <c r="CGM199" s="229"/>
      <c r="CGN199" s="229"/>
      <c r="CGO199" s="229"/>
      <c r="CGP199" s="229"/>
      <c r="CGQ199" s="229"/>
      <c r="CGR199" s="229"/>
      <c r="CGS199" s="229"/>
      <c r="CGT199" s="229"/>
      <c r="CGU199" s="229"/>
      <c r="CGV199" s="229"/>
      <c r="CGW199" s="229"/>
      <c r="CGX199" s="229"/>
      <c r="CGY199" s="229"/>
      <c r="CGZ199" s="229"/>
      <c r="CHA199" s="229"/>
      <c r="CHB199" s="229"/>
      <c r="CHC199" s="229"/>
      <c r="CHD199" s="229"/>
      <c r="CHE199" s="229"/>
      <c r="CHF199" s="229"/>
      <c r="CHG199" s="229"/>
      <c r="CHH199" s="229"/>
      <c r="CHI199" s="229"/>
      <c r="CHJ199" s="229"/>
      <c r="CHK199" s="229"/>
      <c r="CHL199" s="229"/>
      <c r="CHM199" s="229"/>
      <c r="CHN199" s="229"/>
      <c r="CHO199" s="229"/>
      <c r="CHP199" s="229"/>
      <c r="CHQ199" s="229"/>
      <c r="CHR199" s="229"/>
      <c r="CHS199" s="229"/>
      <c r="CHT199" s="229"/>
      <c r="CHU199" s="229"/>
      <c r="CHV199" s="229"/>
      <c r="CHW199" s="229"/>
      <c r="CHX199" s="229"/>
      <c r="CHY199" s="229"/>
      <c r="CHZ199" s="229"/>
      <c r="CIA199" s="229"/>
      <c r="CIB199" s="229"/>
      <c r="CIC199" s="229"/>
      <c r="CID199" s="229"/>
      <c r="CIE199" s="229"/>
      <c r="CIF199" s="229"/>
      <c r="CIG199" s="229"/>
      <c r="CIH199" s="229"/>
      <c r="CII199" s="229"/>
      <c r="CIJ199" s="229"/>
      <c r="CIK199" s="229"/>
      <c r="CIL199" s="229"/>
      <c r="CIM199" s="229"/>
      <c r="CIN199" s="229"/>
      <c r="CIO199" s="229"/>
      <c r="CIP199" s="229"/>
      <c r="CIQ199" s="229"/>
      <c r="CIR199" s="229"/>
      <c r="CIS199" s="229"/>
      <c r="CIT199" s="229"/>
      <c r="CIU199" s="229"/>
      <c r="CIV199" s="229"/>
      <c r="CIW199" s="229"/>
      <c r="CIX199" s="229"/>
      <c r="CIY199" s="229"/>
      <c r="CIZ199" s="229"/>
      <c r="CJA199" s="229"/>
      <c r="CJB199" s="229"/>
      <c r="CJC199" s="229"/>
      <c r="CJD199" s="229"/>
      <c r="CJE199" s="229"/>
      <c r="CJF199" s="229"/>
      <c r="CJG199" s="229"/>
      <c r="CJH199" s="229"/>
      <c r="CJI199" s="229"/>
      <c r="CJJ199" s="229"/>
      <c r="CJK199" s="229"/>
      <c r="CJL199" s="229"/>
      <c r="CJM199" s="229"/>
      <c r="CJN199" s="229"/>
      <c r="CJO199" s="229"/>
      <c r="CJP199" s="229"/>
      <c r="CJQ199" s="229"/>
      <c r="CJR199" s="229"/>
      <c r="CJS199" s="229"/>
      <c r="CJT199" s="229"/>
      <c r="CJU199" s="229"/>
      <c r="CJV199" s="229"/>
      <c r="CJW199" s="229"/>
      <c r="CJX199" s="229"/>
      <c r="CJY199" s="229"/>
      <c r="CJZ199" s="229"/>
      <c r="CKA199" s="229"/>
      <c r="CKB199" s="229"/>
      <c r="CKC199" s="229"/>
      <c r="CKD199" s="229"/>
      <c r="CKE199" s="229"/>
      <c r="CKF199" s="229"/>
      <c r="CKG199" s="229"/>
      <c r="CKH199" s="229"/>
      <c r="CKI199" s="229"/>
      <c r="CKJ199" s="229"/>
      <c r="CKK199" s="229"/>
      <c r="CKL199" s="229"/>
      <c r="CKM199" s="229"/>
      <c r="CKN199" s="229"/>
      <c r="CKO199" s="229"/>
      <c r="CKP199" s="229"/>
      <c r="CKQ199" s="229"/>
      <c r="CKR199" s="229"/>
      <c r="CKS199" s="229"/>
      <c r="CKT199" s="229"/>
      <c r="CKU199" s="229"/>
      <c r="CKV199" s="229"/>
      <c r="CKW199" s="229"/>
      <c r="CKX199" s="229"/>
      <c r="CKY199" s="229"/>
      <c r="CKZ199" s="229"/>
      <c r="CLA199" s="229"/>
      <c r="CLB199" s="229"/>
      <c r="CLC199" s="229"/>
      <c r="CLD199" s="229"/>
      <c r="CLE199" s="229"/>
      <c r="CLF199" s="229"/>
      <c r="CLG199" s="229"/>
      <c r="CLH199" s="229"/>
      <c r="CLI199" s="229"/>
      <c r="CLJ199" s="229"/>
      <c r="CLK199" s="229"/>
      <c r="CLL199" s="229"/>
      <c r="CLM199" s="229"/>
      <c r="CLN199" s="229"/>
      <c r="CLO199" s="229"/>
      <c r="CLP199" s="229"/>
      <c r="CLQ199" s="229"/>
      <c r="CLR199" s="229"/>
      <c r="CLS199" s="229"/>
      <c r="CLT199" s="229"/>
      <c r="CLU199" s="229"/>
      <c r="CLV199" s="229"/>
      <c r="CLW199" s="229"/>
      <c r="CLX199" s="229"/>
      <c r="CLY199" s="229"/>
      <c r="CLZ199" s="229"/>
      <c r="CMA199" s="229"/>
      <c r="CMB199" s="229"/>
      <c r="CMC199" s="229"/>
      <c r="CMD199" s="229"/>
      <c r="CME199" s="229"/>
      <c r="CMF199" s="229"/>
      <c r="CMG199" s="229"/>
      <c r="CMH199" s="229"/>
      <c r="CMI199" s="229"/>
      <c r="CMJ199" s="229"/>
      <c r="CMK199" s="229"/>
      <c r="CML199" s="229"/>
      <c r="CMM199" s="229"/>
      <c r="CMN199" s="229"/>
      <c r="CMO199" s="229"/>
      <c r="CMP199" s="229"/>
      <c r="CMQ199" s="229"/>
      <c r="CMR199" s="229"/>
      <c r="CMS199" s="229"/>
      <c r="CMT199" s="229"/>
      <c r="CMU199" s="229"/>
      <c r="CMV199" s="229"/>
      <c r="CMW199" s="229"/>
      <c r="CMX199" s="229"/>
      <c r="CMY199" s="229"/>
      <c r="CMZ199" s="229"/>
      <c r="CNA199" s="229"/>
      <c r="CNB199" s="229"/>
      <c r="CNC199" s="229"/>
      <c r="CND199" s="229"/>
      <c r="CNE199" s="229"/>
      <c r="CNF199" s="229"/>
      <c r="CNG199" s="229"/>
      <c r="CNH199" s="229"/>
      <c r="CNI199" s="229"/>
      <c r="CNJ199" s="229"/>
      <c r="CNK199" s="229"/>
      <c r="CNL199" s="229"/>
      <c r="CNM199" s="229"/>
      <c r="CNN199" s="229"/>
      <c r="CNO199" s="229"/>
      <c r="CNP199" s="229"/>
      <c r="CNQ199" s="229"/>
      <c r="CNR199" s="229"/>
      <c r="CNS199" s="229"/>
      <c r="CNT199" s="229"/>
      <c r="CNU199" s="229"/>
      <c r="CNV199" s="229"/>
      <c r="CNW199" s="229"/>
      <c r="CNX199" s="229"/>
      <c r="CNY199" s="229"/>
      <c r="CNZ199" s="229"/>
      <c r="COA199" s="229"/>
      <c r="COB199" s="229"/>
      <c r="COC199" s="229"/>
      <c r="COD199" s="229"/>
      <c r="COE199" s="229"/>
      <c r="COF199" s="229"/>
      <c r="COG199" s="229"/>
      <c r="COH199" s="229"/>
      <c r="COI199" s="229"/>
      <c r="COJ199" s="229"/>
      <c r="COK199" s="229"/>
      <c r="COL199" s="229"/>
      <c r="COM199" s="229"/>
      <c r="CON199" s="229"/>
      <c r="COO199" s="229"/>
      <c r="COP199" s="229"/>
      <c r="COQ199" s="229"/>
      <c r="COR199" s="229"/>
      <c r="COS199" s="229"/>
      <c r="COT199" s="229"/>
      <c r="COU199" s="229"/>
      <c r="COV199" s="229"/>
      <c r="COW199" s="229"/>
      <c r="COX199" s="229"/>
      <c r="COY199" s="229"/>
      <c r="COZ199" s="229"/>
      <c r="CPA199" s="229"/>
      <c r="CPB199" s="229"/>
      <c r="CPC199" s="229"/>
      <c r="CPD199" s="229"/>
      <c r="CPE199" s="229"/>
      <c r="CPF199" s="229"/>
      <c r="CPG199" s="229"/>
      <c r="CPH199" s="229"/>
      <c r="CPI199" s="229"/>
      <c r="CPJ199" s="229"/>
      <c r="CPK199" s="229"/>
      <c r="CPL199" s="229"/>
      <c r="CPM199" s="229"/>
      <c r="CPN199" s="229"/>
      <c r="CPO199" s="229"/>
      <c r="CPP199" s="229"/>
      <c r="CPQ199" s="229"/>
      <c r="CPR199" s="229"/>
      <c r="CPS199" s="229"/>
      <c r="CPT199" s="229"/>
      <c r="CPU199" s="229"/>
      <c r="CPV199" s="229"/>
      <c r="CPW199" s="229"/>
      <c r="CPX199" s="229"/>
      <c r="CPY199" s="229"/>
      <c r="CPZ199" s="229"/>
      <c r="CQA199" s="229"/>
      <c r="CQB199" s="229"/>
      <c r="CQC199" s="229"/>
      <c r="CQD199" s="229"/>
      <c r="CQE199" s="229"/>
      <c r="CQF199" s="229"/>
      <c r="CQG199" s="229"/>
      <c r="CQH199" s="229"/>
      <c r="CQI199" s="229"/>
      <c r="CQJ199" s="229"/>
      <c r="CQK199" s="229"/>
      <c r="CQL199" s="229"/>
      <c r="CQM199" s="229"/>
      <c r="CQN199" s="229"/>
      <c r="CQO199" s="229"/>
      <c r="CQP199" s="229"/>
      <c r="CQQ199" s="229"/>
      <c r="CQR199" s="229"/>
      <c r="CQS199" s="229"/>
      <c r="CQT199" s="229"/>
      <c r="CQU199" s="229"/>
      <c r="CQV199" s="229"/>
      <c r="CQW199" s="229"/>
      <c r="CQX199" s="229"/>
      <c r="CQY199" s="229"/>
      <c r="CQZ199" s="229"/>
      <c r="CRA199" s="229"/>
      <c r="CRB199" s="229"/>
      <c r="CRC199" s="229"/>
      <c r="CRD199" s="229"/>
      <c r="CRE199" s="229"/>
      <c r="CRF199" s="229"/>
      <c r="CRG199" s="229"/>
      <c r="CRH199" s="229"/>
      <c r="CRI199" s="229"/>
      <c r="CRJ199" s="229"/>
      <c r="CRK199" s="229"/>
      <c r="CRL199" s="229"/>
      <c r="CRM199" s="229"/>
      <c r="CRN199" s="229"/>
      <c r="CRO199" s="229"/>
      <c r="CRP199" s="229"/>
      <c r="CRQ199" s="229"/>
      <c r="CRR199" s="229"/>
      <c r="CRS199" s="229"/>
      <c r="CRT199" s="229"/>
      <c r="CRU199" s="229"/>
      <c r="CRV199" s="229"/>
      <c r="CRW199" s="229"/>
      <c r="CRX199" s="229"/>
      <c r="CRY199" s="229"/>
      <c r="CRZ199" s="229"/>
      <c r="CSA199" s="229"/>
      <c r="CSB199" s="229"/>
      <c r="CSC199" s="229"/>
      <c r="CSD199" s="229"/>
      <c r="CSE199" s="229"/>
      <c r="CSF199" s="229"/>
      <c r="CSG199" s="229"/>
      <c r="CSH199" s="229"/>
      <c r="CSI199" s="229"/>
      <c r="CSJ199" s="229"/>
      <c r="CSK199" s="229"/>
      <c r="CSL199" s="229"/>
      <c r="CSM199" s="229"/>
      <c r="CSN199" s="229"/>
      <c r="CSO199" s="229"/>
      <c r="CSP199" s="229"/>
      <c r="CSQ199" s="229"/>
      <c r="CSR199" s="229"/>
      <c r="CSS199" s="229"/>
      <c r="CST199" s="229"/>
      <c r="CSU199" s="229"/>
      <c r="CSV199" s="229"/>
      <c r="CSW199" s="229"/>
      <c r="CSX199" s="229"/>
      <c r="CSY199" s="229"/>
      <c r="CSZ199" s="229"/>
      <c r="CTA199" s="229"/>
      <c r="CTB199" s="229"/>
      <c r="CTC199" s="229"/>
      <c r="CTD199" s="229"/>
      <c r="CTE199" s="229"/>
      <c r="CTF199" s="229"/>
      <c r="CTG199" s="229"/>
      <c r="CTH199" s="229"/>
      <c r="CTI199" s="229"/>
      <c r="CTJ199" s="229"/>
      <c r="CTK199" s="229"/>
      <c r="CTL199" s="229"/>
      <c r="CTM199" s="229"/>
      <c r="CTN199" s="229"/>
      <c r="CTO199" s="229"/>
      <c r="CTP199" s="229"/>
      <c r="CTQ199" s="229"/>
      <c r="CTR199" s="229"/>
      <c r="CTS199" s="229"/>
      <c r="CTT199" s="229"/>
      <c r="CTU199" s="229"/>
      <c r="CTV199" s="229"/>
      <c r="CTW199" s="229"/>
      <c r="CTX199" s="229"/>
      <c r="CTY199" s="229"/>
      <c r="CTZ199" s="229"/>
      <c r="CUA199" s="229"/>
    </row>
    <row r="200" spans="1:2575" s="224" customFormat="1" ht="108.75" hidden="1" customHeight="1">
      <c r="A200" s="247"/>
      <c r="B200" s="248"/>
      <c r="C200" s="249"/>
      <c r="D200" s="250"/>
      <c r="E200" s="274"/>
      <c r="F200" s="282"/>
      <c r="G200" s="249"/>
      <c r="H200" s="256"/>
      <c r="I200" s="269"/>
      <c r="J200" s="270"/>
      <c r="K200" s="252"/>
      <c r="L200" s="252"/>
      <c r="N200" s="22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  <c r="AA200" s="229"/>
      <c r="AB200" s="229"/>
      <c r="AC200" s="229"/>
      <c r="AD200" s="229"/>
      <c r="AE200" s="229"/>
      <c r="AF200" s="229"/>
      <c r="AG200" s="229"/>
      <c r="AH200" s="229"/>
      <c r="AI200" s="229"/>
      <c r="AJ200" s="229"/>
      <c r="AK200" s="229"/>
      <c r="AL200" s="229"/>
      <c r="AM200" s="229"/>
      <c r="AN200" s="229"/>
      <c r="AO200" s="229"/>
      <c r="AP200" s="229"/>
      <c r="AQ200" s="229"/>
      <c r="AR200" s="229"/>
      <c r="AS200" s="229"/>
      <c r="AT200" s="229"/>
      <c r="AU200" s="229"/>
      <c r="AV200" s="229"/>
      <c r="AW200" s="229"/>
      <c r="AX200" s="229"/>
      <c r="AY200" s="229"/>
      <c r="AZ200" s="229"/>
      <c r="BA200" s="229"/>
      <c r="BB200" s="229"/>
      <c r="BC200" s="229"/>
      <c r="BD200" s="229"/>
      <c r="BE200" s="229"/>
      <c r="BF200" s="229"/>
      <c r="BG200" s="229"/>
      <c r="BH200" s="229"/>
      <c r="BI200" s="229"/>
      <c r="BJ200" s="229"/>
      <c r="BK200" s="229"/>
      <c r="BL200" s="229"/>
      <c r="BM200" s="229"/>
      <c r="BN200" s="229"/>
      <c r="BO200" s="229"/>
      <c r="BP200" s="229"/>
      <c r="BQ200" s="229"/>
      <c r="BR200" s="229"/>
      <c r="BS200" s="229"/>
      <c r="BT200" s="229"/>
      <c r="BU200" s="229"/>
      <c r="BV200" s="229"/>
      <c r="BW200" s="229"/>
      <c r="BX200" s="229"/>
      <c r="BY200" s="229"/>
      <c r="BZ200" s="229"/>
      <c r="CA200" s="229"/>
      <c r="CB200" s="229"/>
      <c r="CC200" s="229"/>
      <c r="CD200" s="229"/>
      <c r="CE200" s="229"/>
      <c r="CF200" s="229"/>
      <c r="CG200" s="229"/>
      <c r="CH200" s="229"/>
      <c r="CI200" s="229"/>
      <c r="CJ200" s="229"/>
      <c r="CK200" s="229"/>
      <c r="CL200" s="229"/>
      <c r="CM200" s="229"/>
      <c r="CN200" s="229"/>
      <c r="CO200" s="229"/>
      <c r="CP200" s="229"/>
      <c r="CQ200" s="229"/>
      <c r="CR200" s="229"/>
      <c r="CS200" s="229"/>
      <c r="CT200" s="229"/>
      <c r="CU200" s="229"/>
      <c r="CV200" s="229"/>
      <c r="CW200" s="229"/>
      <c r="CX200" s="229"/>
      <c r="CY200" s="229"/>
      <c r="CZ200" s="229"/>
      <c r="DA200" s="229"/>
      <c r="DB200" s="229"/>
      <c r="DC200" s="229"/>
      <c r="DD200" s="229"/>
      <c r="DE200" s="229"/>
      <c r="DF200" s="229"/>
      <c r="DG200" s="229"/>
      <c r="DH200" s="229"/>
      <c r="DI200" s="229"/>
      <c r="DJ200" s="229"/>
      <c r="DK200" s="229"/>
      <c r="DL200" s="229"/>
      <c r="DM200" s="229"/>
      <c r="DN200" s="229"/>
      <c r="DO200" s="229"/>
      <c r="DP200" s="229"/>
      <c r="DQ200" s="229"/>
      <c r="DR200" s="229"/>
      <c r="DS200" s="229"/>
      <c r="DT200" s="229"/>
      <c r="DU200" s="229"/>
      <c r="DV200" s="229"/>
      <c r="DW200" s="229"/>
      <c r="DX200" s="229"/>
      <c r="DY200" s="229"/>
      <c r="DZ200" s="229"/>
      <c r="EA200" s="229"/>
      <c r="EB200" s="229"/>
      <c r="EC200" s="229"/>
      <c r="ED200" s="229"/>
      <c r="EE200" s="229"/>
      <c r="EF200" s="229"/>
      <c r="EG200" s="229"/>
      <c r="EH200" s="229"/>
      <c r="EI200" s="229"/>
      <c r="EJ200" s="229"/>
      <c r="EK200" s="229"/>
      <c r="EL200" s="229"/>
      <c r="EM200" s="229"/>
      <c r="EN200" s="229"/>
      <c r="EO200" s="229"/>
      <c r="EP200" s="229"/>
      <c r="EQ200" s="229"/>
      <c r="ER200" s="229"/>
      <c r="ES200" s="229"/>
      <c r="ET200" s="229"/>
      <c r="EU200" s="229"/>
      <c r="EV200" s="229"/>
      <c r="EW200" s="229"/>
      <c r="EX200" s="229"/>
      <c r="EY200" s="229"/>
      <c r="EZ200" s="229"/>
      <c r="FA200" s="229"/>
      <c r="FB200" s="229"/>
      <c r="FC200" s="229"/>
      <c r="FD200" s="229"/>
      <c r="FE200" s="229"/>
      <c r="FF200" s="229"/>
      <c r="FG200" s="229"/>
      <c r="FH200" s="229"/>
      <c r="FI200" s="229"/>
      <c r="FJ200" s="229"/>
      <c r="FK200" s="229"/>
      <c r="FL200" s="229"/>
      <c r="FM200" s="229"/>
      <c r="FN200" s="229"/>
      <c r="FO200" s="229"/>
      <c r="FP200" s="229"/>
      <c r="FQ200" s="229"/>
      <c r="FR200" s="229"/>
      <c r="FS200" s="229"/>
      <c r="FT200" s="229"/>
      <c r="FU200" s="229"/>
      <c r="FV200" s="229"/>
      <c r="FW200" s="229"/>
      <c r="FX200" s="229"/>
      <c r="FY200" s="229"/>
      <c r="FZ200" s="229"/>
      <c r="GA200" s="229"/>
      <c r="GB200" s="229"/>
      <c r="GC200" s="229"/>
      <c r="GD200" s="229"/>
      <c r="GE200" s="229"/>
      <c r="GF200" s="229"/>
      <c r="GG200" s="229"/>
      <c r="GH200" s="229"/>
      <c r="GI200" s="229"/>
      <c r="GJ200" s="229"/>
      <c r="GK200" s="229"/>
      <c r="GL200" s="229"/>
      <c r="GM200" s="229"/>
      <c r="GN200" s="229"/>
      <c r="GO200" s="229"/>
      <c r="GP200" s="229"/>
      <c r="GQ200" s="229"/>
      <c r="GR200" s="229"/>
      <c r="GS200" s="229"/>
      <c r="GT200" s="229"/>
      <c r="GU200" s="229"/>
      <c r="GV200" s="229"/>
      <c r="GW200" s="229"/>
      <c r="GX200" s="229"/>
      <c r="GY200" s="229"/>
      <c r="GZ200" s="229"/>
      <c r="HA200" s="229"/>
      <c r="HB200" s="229"/>
      <c r="HC200" s="229"/>
      <c r="HD200" s="229"/>
      <c r="HE200" s="229"/>
      <c r="HF200" s="229"/>
      <c r="HG200" s="229"/>
      <c r="HH200" s="229"/>
      <c r="HI200" s="229"/>
      <c r="HJ200" s="229"/>
      <c r="HK200" s="229"/>
      <c r="HL200" s="229"/>
      <c r="HM200" s="229"/>
      <c r="HN200" s="229"/>
      <c r="HO200" s="229"/>
      <c r="HP200" s="229"/>
      <c r="HQ200" s="229"/>
      <c r="HR200" s="229"/>
      <c r="HS200" s="229"/>
      <c r="HT200" s="229"/>
      <c r="HU200" s="229"/>
      <c r="HV200" s="229"/>
      <c r="HW200" s="229"/>
      <c r="HX200" s="229"/>
      <c r="HY200" s="229"/>
      <c r="HZ200" s="229"/>
      <c r="IA200" s="229"/>
      <c r="IB200" s="229"/>
      <c r="IC200" s="229"/>
      <c r="ID200" s="229"/>
      <c r="IE200" s="229"/>
      <c r="IF200" s="229"/>
      <c r="IG200" s="229"/>
      <c r="IH200" s="229"/>
      <c r="II200" s="229"/>
      <c r="IJ200" s="229"/>
      <c r="IK200" s="229"/>
      <c r="IL200" s="229"/>
      <c r="IM200" s="229"/>
      <c r="IN200" s="229"/>
      <c r="IO200" s="229"/>
      <c r="IP200" s="229"/>
      <c r="IQ200" s="229"/>
      <c r="IR200" s="229"/>
      <c r="IS200" s="229"/>
      <c r="IT200" s="229"/>
      <c r="IU200" s="229"/>
      <c r="IV200" s="229"/>
      <c r="IW200" s="229"/>
      <c r="IX200" s="229"/>
      <c r="IY200" s="229"/>
      <c r="IZ200" s="229"/>
      <c r="JA200" s="229"/>
      <c r="JB200" s="229"/>
      <c r="JC200" s="229"/>
      <c r="JD200" s="229"/>
      <c r="JE200" s="229"/>
      <c r="JF200" s="229"/>
      <c r="JG200" s="229"/>
      <c r="JH200" s="229"/>
      <c r="JI200" s="229"/>
      <c r="JJ200" s="229"/>
      <c r="JK200" s="229"/>
      <c r="JL200" s="229"/>
      <c r="JM200" s="229"/>
      <c r="JN200" s="229"/>
      <c r="JO200" s="229"/>
      <c r="JP200" s="229"/>
      <c r="JQ200" s="229"/>
      <c r="JR200" s="229"/>
      <c r="JS200" s="229"/>
      <c r="JT200" s="229"/>
      <c r="JU200" s="229"/>
      <c r="JV200" s="229"/>
      <c r="JW200" s="229"/>
      <c r="JX200" s="229"/>
      <c r="JY200" s="229"/>
      <c r="JZ200" s="229"/>
      <c r="KA200" s="229"/>
      <c r="KB200" s="229"/>
      <c r="KC200" s="229"/>
      <c r="KD200" s="229"/>
      <c r="KE200" s="229"/>
      <c r="KF200" s="229"/>
      <c r="KG200" s="229"/>
      <c r="KH200" s="229"/>
      <c r="KI200" s="229"/>
      <c r="KJ200" s="229"/>
      <c r="KK200" s="229"/>
      <c r="KL200" s="229"/>
      <c r="KM200" s="229"/>
      <c r="KN200" s="229"/>
      <c r="KO200" s="229"/>
      <c r="KP200" s="229"/>
      <c r="KQ200" s="229"/>
      <c r="KR200" s="229"/>
      <c r="KS200" s="229"/>
      <c r="KT200" s="229"/>
      <c r="KU200" s="229"/>
      <c r="KV200" s="229"/>
      <c r="KW200" s="229"/>
      <c r="KX200" s="229"/>
      <c r="KY200" s="229"/>
      <c r="KZ200" s="229"/>
      <c r="LA200" s="229"/>
      <c r="LB200" s="229"/>
      <c r="LC200" s="229"/>
      <c r="LD200" s="229"/>
      <c r="LE200" s="229"/>
      <c r="LF200" s="229"/>
      <c r="LG200" s="229"/>
      <c r="LH200" s="229"/>
      <c r="LI200" s="229"/>
      <c r="LJ200" s="229"/>
      <c r="LK200" s="229"/>
      <c r="LL200" s="229"/>
      <c r="LM200" s="229"/>
      <c r="LN200" s="229"/>
      <c r="LO200" s="229"/>
      <c r="LP200" s="229"/>
      <c r="LQ200" s="229"/>
      <c r="LR200" s="229"/>
      <c r="LS200" s="229"/>
      <c r="LT200" s="229"/>
      <c r="LU200" s="229"/>
      <c r="LV200" s="229"/>
      <c r="LW200" s="229"/>
      <c r="LX200" s="229"/>
      <c r="LY200" s="229"/>
      <c r="LZ200" s="229"/>
      <c r="MA200" s="229"/>
      <c r="MB200" s="229"/>
      <c r="MC200" s="229"/>
      <c r="MD200" s="229"/>
      <c r="ME200" s="229"/>
      <c r="MF200" s="229"/>
      <c r="MG200" s="229"/>
      <c r="MH200" s="229"/>
      <c r="MI200" s="229"/>
      <c r="MJ200" s="229"/>
      <c r="MK200" s="229"/>
      <c r="ML200" s="229"/>
      <c r="MM200" s="229"/>
      <c r="MN200" s="229"/>
      <c r="MO200" s="229"/>
      <c r="MP200" s="229"/>
      <c r="MQ200" s="229"/>
      <c r="MR200" s="229"/>
      <c r="MS200" s="229"/>
      <c r="MT200" s="229"/>
      <c r="MU200" s="229"/>
      <c r="MV200" s="229"/>
      <c r="MW200" s="229"/>
      <c r="MX200" s="229"/>
      <c r="MY200" s="229"/>
      <c r="MZ200" s="229"/>
      <c r="NA200" s="229"/>
      <c r="NB200" s="229"/>
      <c r="NC200" s="229"/>
      <c r="ND200" s="229"/>
      <c r="NE200" s="229"/>
      <c r="NF200" s="229"/>
      <c r="NG200" s="229"/>
      <c r="NH200" s="229"/>
      <c r="NI200" s="229"/>
      <c r="NJ200" s="229"/>
      <c r="NK200" s="229"/>
      <c r="NL200" s="229"/>
      <c r="NM200" s="229"/>
      <c r="NN200" s="229"/>
      <c r="NO200" s="229"/>
      <c r="NP200" s="229"/>
      <c r="NQ200" s="229"/>
      <c r="NR200" s="229"/>
      <c r="NS200" s="229"/>
      <c r="NT200" s="229"/>
      <c r="NU200" s="229"/>
      <c r="NV200" s="229"/>
      <c r="NW200" s="229"/>
      <c r="NX200" s="229"/>
      <c r="NY200" s="229"/>
      <c r="NZ200" s="229"/>
      <c r="OA200" s="229"/>
      <c r="OB200" s="229"/>
      <c r="OC200" s="229"/>
      <c r="OD200" s="229"/>
      <c r="OE200" s="229"/>
      <c r="OF200" s="229"/>
      <c r="OG200" s="229"/>
      <c r="OH200" s="229"/>
      <c r="OI200" s="229"/>
      <c r="OJ200" s="229"/>
      <c r="OK200" s="229"/>
      <c r="OL200" s="229"/>
      <c r="OM200" s="229"/>
      <c r="ON200" s="229"/>
      <c r="OO200" s="229"/>
      <c r="OP200" s="229"/>
      <c r="OQ200" s="229"/>
      <c r="OR200" s="229"/>
      <c r="OS200" s="229"/>
      <c r="OT200" s="229"/>
      <c r="OU200" s="229"/>
      <c r="OV200" s="229"/>
      <c r="OW200" s="229"/>
      <c r="OX200" s="229"/>
      <c r="OY200" s="229"/>
      <c r="OZ200" s="229"/>
      <c r="PA200" s="229"/>
      <c r="PB200" s="229"/>
      <c r="PC200" s="229"/>
      <c r="PD200" s="229"/>
      <c r="PE200" s="229"/>
      <c r="PF200" s="229"/>
      <c r="PG200" s="229"/>
      <c r="PH200" s="229"/>
      <c r="PI200" s="229"/>
      <c r="PJ200" s="229"/>
      <c r="PK200" s="229"/>
      <c r="PL200" s="229"/>
      <c r="PM200" s="229"/>
      <c r="PN200" s="229"/>
      <c r="PO200" s="229"/>
      <c r="PP200" s="229"/>
      <c r="PQ200" s="229"/>
      <c r="PR200" s="229"/>
      <c r="PS200" s="229"/>
      <c r="PT200" s="229"/>
      <c r="PU200" s="229"/>
      <c r="PV200" s="229"/>
      <c r="PW200" s="229"/>
      <c r="PX200" s="229"/>
      <c r="PY200" s="229"/>
      <c r="PZ200" s="229"/>
      <c r="QA200" s="229"/>
      <c r="QB200" s="229"/>
      <c r="QC200" s="229"/>
      <c r="QD200" s="229"/>
      <c r="QE200" s="229"/>
      <c r="QF200" s="229"/>
      <c r="QG200" s="229"/>
      <c r="QH200" s="229"/>
      <c r="QI200" s="229"/>
      <c r="QJ200" s="229"/>
      <c r="QK200" s="229"/>
      <c r="QL200" s="229"/>
      <c r="QM200" s="229"/>
      <c r="QN200" s="229"/>
      <c r="QO200" s="229"/>
      <c r="QP200" s="229"/>
      <c r="QQ200" s="229"/>
      <c r="QR200" s="229"/>
      <c r="QS200" s="229"/>
      <c r="QT200" s="229"/>
      <c r="QU200" s="229"/>
      <c r="QV200" s="229"/>
      <c r="QW200" s="229"/>
      <c r="QX200" s="229"/>
      <c r="QY200" s="229"/>
      <c r="QZ200" s="229"/>
      <c r="RA200" s="229"/>
      <c r="RB200" s="229"/>
      <c r="RC200" s="229"/>
      <c r="RD200" s="229"/>
      <c r="RE200" s="229"/>
      <c r="RF200" s="229"/>
      <c r="RG200" s="229"/>
      <c r="RH200" s="229"/>
      <c r="RI200" s="229"/>
      <c r="RJ200" s="229"/>
      <c r="RK200" s="229"/>
      <c r="RL200" s="229"/>
      <c r="RM200" s="229"/>
      <c r="RN200" s="229"/>
      <c r="RO200" s="229"/>
      <c r="RP200" s="229"/>
      <c r="RQ200" s="229"/>
      <c r="RR200" s="229"/>
      <c r="RS200" s="229"/>
      <c r="RT200" s="229"/>
      <c r="RU200" s="229"/>
      <c r="RV200" s="229"/>
      <c r="RW200" s="229"/>
      <c r="RX200" s="229"/>
      <c r="RY200" s="229"/>
      <c r="RZ200" s="229"/>
      <c r="SA200" s="229"/>
      <c r="SB200" s="229"/>
      <c r="SC200" s="229"/>
      <c r="SD200" s="229"/>
      <c r="SE200" s="229"/>
      <c r="SF200" s="229"/>
      <c r="SG200" s="229"/>
      <c r="SH200" s="229"/>
      <c r="SI200" s="229"/>
      <c r="SJ200" s="229"/>
      <c r="SK200" s="229"/>
      <c r="SL200" s="229"/>
      <c r="SM200" s="229"/>
      <c r="SN200" s="229"/>
      <c r="SO200" s="229"/>
      <c r="SP200" s="229"/>
      <c r="SQ200" s="229"/>
      <c r="SR200" s="229"/>
      <c r="SS200" s="229"/>
      <c r="ST200" s="229"/>
      <c r="SU200" s="229"/>
      <c r="SV200" s="229"/>
      <c r="SW200" s="229"/>
      <c r="SX200" s="229"/>
      <c r="SY200" s="229"/>
      <c r="SZ200" s="229"/>
      <c r="TA200" s="229"/>
      <c r="TB200" s="229"/>
      <c r="TC200" s="229"/>
      <c r="TD200" s="229"/>
      <c r="TE200" s="229"/>
      <c r="TF200" s="229"/>
      <c r="TG200" s="229"/>
      <c r="TH200" s="229"/>
      <c r="TI200" s="229"/>
      <c r="TJ200" s="229"/>
      <c r="TK200" s="229"/>
      <c r="TL200" s="229"/>
      <c r="TM200" s="229"/>
      <c r="TN200" s="229"/>
      <c r="TO200" s="229"/>
      <c r="TP200" s="229"/>
      <c r="TQ200" s="229"/>
      <c r="TR200" s="229"/>
      <c r="TS200" s="229"/>
      <c r="TT200" s="229"/>
      <c r="TU200" s="229"/>
      <c r="TV200" s="229"/>
      <c r="TW200" s="229"/>
      <c r="TX200" s="229"/>
      <c r="TY200" s="229"/>
      <c r="TZ200" s="229"/>
      <c r="UA200" s="229"/>
      <c r="UB200" s="229"/>
      <c r="UC200" s="229"/>
      <c r="UD200" s="229"/>
      <c r="UE200" s="229"/>
      <c r="UF200" s="229"/>
      <c r="UG200" s="229"/>
      <c r="UH200" s="229"/>
      <c r="UI200" s="229"/>
      <c r="UJ200" s="229"/>
      <c r="UK200" s="229"/>
      <c r="UL200" s="229"/>
      <c r="UM200" s="229"/>
      <c r="UN200" s="229"/>
      <c r="UO200" s="229"/>
      <c r="UP200" s="229"/>
      <c r="UQ200" s="229"/>
      <c r="UR200" s="229"/>
      <c r="US200" s="229"/>
      <c r="UT200" s="229"/>
      <c r="UU200" s="229"/>
      <c r="UV200" s="229"/>
      <c r="UW200" s="229"/>
      <c r="UX200" s="229"/>
      <c r="UY200" s="229"/>
      <c r="UZ200" s="229"/>
      <c r="VA200" s="229"/>
      <c r="VB200" s="229"/>
      <c r="VC200" s="229"/>
      <c r="VD200" s="229"/>
      <c r="VE200" s="229"/>
      <c r="VF200" s="229"/>
      <c r="VG200" s="229"/>
      <c r="VH200" s="229"/>
      <c r="VI200" s="229"/>
      <c r="VJ200" s="229"/>
      <c r="VK200" s="229"/>
      <c r="VL200" s="229"/>
      <c r="VM200" s="229"/>
      <c r="VN200" s="229"/>
      <c r="VO200" s="229"/>
      <c r="VP200" s="229"/>
      <c r="VQ200" s="229"/>
      <c r="VR200" s="229"/>
      <c r="VS200" s="229"/>
      <c r="VT200" s="229"/>
      <c r="VU200" s="229"/>
      <c r="VV200" s="229"/>
      <c r="VW200" s="229"/>
      <c r="VX200" s="229"/>
      <c r="VY200" s="229"/>
      <c r="VZ200" s="229"/>
      <c r="WA200" s="229"/>
      <c r="WB200" s="229"/>
      <c r="WC200" s="229"/>
      <c r="WD200" s="229"/>
      <c r="WE200" s="229"/>
      <c r="WF200" s="229"/>
      <c r="WG200" s="229"/>
      <c r="WH200" s="229"/>
      <c r="WI200" s="229"/>
      <c r="WJ200" s="229"/>
      <c r="WK200" s="229"/>
      <c r="WL200" s="229"/>
      <c r="WM200" s="229"/>
      <c r="WN200" s="229"/>
      <c r="WO200" s="229"/>
      <c r="WP200" s="229"/>
      <c r="WQ200" s="229"/>
      <c r="WR200" s="229"/>
      <c r="WS200" s="229"/>
      <c r="WT200" s="229"/>
      <c r="WU200" s="229"/>
      <c r="WV200" s="229"/>
      <c r="WW200" s="229"/>
      <c r="WX200" s="229"/>
      <c r="WY200" s="229"/>
      <c r="WZ200" s="229"/>
      <c r="XA200" s="229"/>
      <c r="XB200" s="229"/>
      <c r="XC200" s="229"/>
      <c r="XD200" s="229"/>
      <c r="XE200" s="229"/>
      <c r="XF200" s="229"/>
      <c r="XG200" s="229"/>
      <c r="XH200" s="229"/>
      <c r="XI200" s="229"/>
      <c r="XJ200" s="229"/>
      <c r="XK200" s="229"/>
      <c r="XL200" s="229"/>
      <c r="XM200" s="229"/>
      <c r="XN200" s="229"/>
      <c r="XO200" s="229"/>
      <c r="XP200" s="229"/>
      <c r="XQ200" s="229"/>
      <c r="XR200" s="229"/>
      <c r="XS200" s="229"/>
      <c r="XT200" s="229"/>
      <c r="XU200" s="229"/>
      <c r="XV200" s="229"/>
      <c r="XW200" s="229"/>
      <c r="XX200" s="229"/>
      <c r="XY200" s="229"/>
      <c r="XZ200" s="229"/>
      <c r="YA200" s="229"/>
      <c r="YB200" s="229"/>
      <c r="YC200" s="229"/>
      <c r="YD200" s="229"/>
      <c r="YE200" s="229"/>
      <c r="YF200" s="229"/>
      <c r="YG200" s="229"/>
      <c r="YH200" s="229"/>
      <c r="YI200" s="229"/>
      <c r="YJ200" s="229"/>
      <c r="YK200" s="229"/>
      <c r="YL200" s="229"/>
      <c r="YM200" s="229"/>
      <c r="YN200" s="229"/>
      <c r="YO200" s="229"/>
      <c r="YP200" s="229"/>
      <c r="YQ200" s="229"/>
      <c r="YR200" s="229"/>
      <c r="YS200" s="229"/>
      <c r="YT200" s="229"/>
      <c r="YU200" s="229"/>
      <c r="YV200" s="229"/>
      <c r="YW200" s="229"/>
      <c r="YX200" s="229"/>
      <c r="YY200" s="229"/>
      <c r="YZ200" s="229"/>
      <c r="ZA200" s="229"/>
      <c r="ZB200" s="229"/>
      <c r="ZC200" s="229"/>
      <c r="ZD200" s="229"/>
      <c r="ZE200" s="229"/>
      <c r="ZF200" s="229"/>
      <c r="ZG200" s="229"/>
      <c r="ZH200" s="229"/>
      <c r="ZI200" s="229"/>
      <c r="ZJ200" s="229"/>
      <c r="ZK200" s="229"/>
      <c r="ZL200" s="229"/>
      <c r="ZM200" s="229"/>
      <c r="ZN200" s="229"/>
      <c r="ZO200" s="229"/>
      <c r="ZP200" s="229"/>
      <c r="ZQ200" s="229"/>
      <c r="ZR200" s="229"/>
      <c r="ZS200" s="229"/>
      <c r="ZT200" s="229"/>
      <c r="ZU200" s="229"/>
      <c r="ZV200" s="229"/>
      <c r="ZW200" s="229"/>
      <c r="ZX200" s="229"/>
      <c r="ZY200" s="229"/>
      <c r="ZZ200" s="229"/>
      <c r="AAA200" s="229"/>
      <c r="AAB200" s="229"/>
      <c r="AAC200" s="229"/>
      <c r="AAD200" s="229"/>
      <c r="AAE200" s="229"/>
      <c r="AAF200" s="229"/>
      <c r="AAG200" s="229"/>
      <c r="AAH200" s="229"/>
      <c r="AAI200" s="229"/>
      <c r="AAJ200" s="229"/>
      <c r="AAK200" s="229"/>
      <c r="AAL200" s="229"/>
      <c r="AAM200" s="229"/>
      <c r="AAN200" s="229"/>
      <c r="AAO200" s="229"/>
      <c r="AAP200" s="229"/>
      <c r="AAQ200" s="229"/>
      <c r="AAR200" s="229"/>
      <c r="AAS200" s="229"/>
      <c r="AAT200" s="229"/>
      <c r="AAU200" s="229"/>
      <c r="AAV200" s="229"/>
      <c r="AAW200" s="229"/>
      <c r="AAX200" s="229"/>
      <c r="AAY200" s="229"/>
      <c r="AAZ200" s="229"/>
      <c r="ABA200" s="229"/>
      <c r="ABB200" s="229"/>
      <c r="ABC200" s="229"/>
      <c r="ABD200" s="229"/>
      <c r="ABE200" s="229"/>
      <c r="ABF200" s="229"/>
      <c r="ABG200" s="229"/>
      <c r="ABH200" s="229"/>
      <c r="ABI200" s="229"/>
      <c r="ABJ200" s="229"/>
      <c r="ABK200" s="229"/>
      <c r="ABL200" s="229"/>
      <c r="ABM200" s="229"/>
      <c r="ABN200" s="229"/>
      <c r="ABO200" s="229"/>
      <c r="ABP200" s="229"/>
      <c r="ABQ200" s="229"/>
      <c r="ABR200" s="229"/>
      <c r="ABS200" s="229"/>
      <c r="ABT200" s="229"/>
      <c r="ABU200" s="229"/>
      <c r="ABV200" s="229"/>
      <c r="ABW200" s="229"/>
      <c r="ABX200" s="229"/>
      <c r="ABY200" s="229"/>
      <c r="ABZ200" s="229"/>
      <c r="ACA200" s="229"/>
      <c r="ACB200" s="229"/>
      <c r="ACC200" s="229"/>
      <c r="ACD200" s="229"/>
      <c r="ACE200" s="229"/>
      <c r="ACF200" s="229"/>
      <c r="ACG200" s="229"/>
      <c r="ACH200" s="229"/>
      <c r="ACI200" s="229"/>
      <c r="ACJ200" s="229"/>
      <c r="ACK200" s="229"/>
      <c r="ACL200" s="229"/>
      <c r="ACM200" s="229"/>
      <c r="ACN200" s="229"/>
      <c r="ACO200" s="229"/>
      <c r="ACP200" s="229"/>
      <c r="ACQ200" s="229"/>
      <c r="ACR200" s="229"/>
      <c r="ACS200" s="229"/>
      <c r="ACT200" s="229"/>
      <c r="ACU200" s="229"/>
      <c r="ACV200" s="229"/>
      <c r="ACW200" s="229"/>
      <c r="ACX200" s="229"/>
      <c r="ACY200" s="229"/>
      <c r="ACZ200" s="229"/>
      <c r="ADA200" s="229"/>
      <c r="ADB200" s="229"/>
      <c r="ADC200" s="229"/>
      <c r="ADD200" s="229"/>
      <c r="ADE200" s="229"/>
      <c r="ADF200" s="229"/>
      <c r="ADG200" s="229"/>
      <c r="ADH200" s="229"/>
      <c r="ADI200" s="229"/>
      <c r="ADJ200" s="229"/>
      <c r="ADK200" s="229"/>
      <c r="ADL200" s="229"/>
      <c r="ADM200" s="229"/>
      <c r="ADN200" s="229"/>
      <c r="ADO200" s="229"/>
      <c r="ADP200" s="229"/>
      <c r="ADQ200" s="229"/>
      <c r="ADR200" s="229"/>
      <c r="ADS200" s="229"/>
      <c r="ADT200" s="229"/>
      <c r="ADU200" s="229"/>
      <c r="ADV200" s="229"/>
      <c r="ADW200" s="229"/>
      <c r="ADX200" s="229"/>
      <c r="ADY200" s="229"/>
      <c r="ADZ200" s="229"/>
      <c r="AEA200" s="229"/>
      <c r="AEB200" s="229"/>
      <c r="AEC200" s="229"/>
      <c r="AED200" s="229"/>
      <c r="AEE200" s="229"/>
      <c r="AEF200" s="229"/>
      <c r="AEG200" s="229"/>
      <c r="AEH200" s="229"/>
      <c r="AEI200" s="229"/>
      <c r="AEJ200" s="229"/>
      <c r="AEK200" s="229"/>
      <c r="AEL200" s="229"/>
      <c r="AEM200" s="229"/>
      <c r="AEN200" s="229"/>
      <c r="AEO200" s="229"/>
      <c r="AEP200" s="229"/>
      <c r="AEQ200" s="229"/>
      <c r="AER200" s="229"/>
      <c r="AES200" s="229"/>
      <c r="AET200" s="229"/>
      <c r="AEU200" s="229"/>
      <c r="AEV200" s="229"/>
      <c r="AEW200" s="229"/>
      <c r="AEX200" s="229"/>
      <c r="AEY200" s="229"/>
      <c r="AEZ200" s="229"/>
      <c r="AFA200" s="229"/>
      <c r="AFB200" s="229"/>
      <c r="AFC200" s="229"/>
      <c r="AFD200" s="229"/>
      <c r="AFE200" s="229"/>
      <c r="AFF200" s="229"/>
      <c r="AFG200" s="229"/>
      <c r="AFH200" s="229"/>
      <c r="AFI200" s="229"/>
      <c r="AFJ200" s="229"/>
      <c r="AFK200" s="229"/>
      <c r="AFL200" s="229"/>
      <c r="AFM200" s="229"/>
      <c r="AFN200" s="229"/>
      <c r="AFO200" s="229"/>
      <c r="AFP200" s="229"/>
      <c r="AFQ200" s="229"/>
      <c r="AFR200" s="229"/>
      <c r="AFS200" s="229"/>
      <c r="AFT200" s="229"/>
      <c r="AFU200" s="229"/>
      <c r="AFV200" s="229"/>
      <c r="AFW200" s="229"/>
      <c r="AFX200" s="229"/>
      <c r="AFY200" s="229"/>
      <c r="AFZ200" s="229"/>
      <c r="AGA200" s="229"/>
      <c r="AGB200" s="229"/>
      <c r="AGC200" s="229"/>
      <c r="AGD200" s="229"/>
      <c r="AGE200" s="229"/>
      <c r="AGF200" s="229"/>
      <c r="AGG200" s="229"/>
      <c r="AGH200" s="229"/>
      <c r="AGI200" s="229"/>
      <c r="AGJ200" s="229"/>
      <c r="AGK200" s="229"/>
      <c r="AGL200" s="229"/>
      <c r="AGM200" s="229"/>
      <c r="AGN200" s="229"/>
      <c r="AGO200" s="229"/>
      <c r="AGP200" s="229"/>
      <c r="AGQ200" s="229"/>
      <c r="AGR200" s="229"/>
      <c r="AGS200" s="229"/>
      <c r="AGT200" s="229"/>
      <c r="AGU200" s="229"/>
      <c r="AGV200" s="229"/>
      <c r="AGW200" s="229"/>
      <c r="AGX200" s="229"/>
      <c r="AGY200" s="229"/>
      <c r="AGZ200" s="229"/>
      <c r="AHA200" s="229"/>
      <c r="AHB200" s="229"/>
      <c r="AHC200" s="229"/>
      <c r="AHD200" s="229"/>
      <c r="AHE200" s="229"/>
      <c r="AHF200" s="229"/>
      <c r="AHG200" s="229"/>
      <c r="AHH200" s="229"/>
      <c r="AHI200" s="229"/>
      <c r="AHJ200" s="229"/>
      <c r="AHK200" s="229"/>
      <c r="AHL200" s="229"/>
      <c r="AHM200" s="229"/>
      <c r="AHN200" s="229"/>
      <c r="AHO200" s="229"/>
      <c r="AHP200" s="229"/>
      <c r="AHQ200" s="229"/>
      <c r="AHR200" s="229"/>
      <c r="AHS200" s="229"/>
      <c r="AHT200" s="229"/>
      <c r="AHU200" s="229"/>
      <c r="AHV200" s="229"/>
      <c r="AHW200" s="229"/>
      <c r="AHX200" s="229"/>
      <c r="AHY200" s="229"/>
      <c r="AHZ200" s="229"/>
      <c r="AIA200" s="229"/>
      <c r="AIB200" s="229"/>
      <c r="AIC200" s="229"/>
      <c r="AID200" s="229"/>
      <c r="AIE200" s="229"/>
      <c r="AIF200" s="229"/>
      <c r="AIG200" s="229"/>
      <c r="AIH200" s="229"/>
      <c r="AII200" s="229"/>
      <c r="AIJ200" s="229"/>
      <c r="AIK200" s="229"/>
      <c r="AIL200" s="229"/>
      <c r="AIM200" s="229"/>
      <c r="AIN200" s="229"/>
      <c r="AIO200" s="229"/>
      <c r="AIP200" s="229"/>
      <c r="AIQ200" s="229"/>
      <c r="AIR200" s="229"/>
      <c r="AIS200" s="229"/>
      <c r="AIT200" s="229"/>
      <c r="AIU200" s="229"/>
      <c r="AIV200" s="229"/>
      <c r="AIW200" s="229"/>
      <c r="AIX200" s="229"/>
      <c r="AIY200" s="229"/>
      <c r="AIZ200" s="229"/>
      <c r="AJA200" s="229"/>
      <c r="AJB200" s="229"/>
      <c r="AJC200" s="229"/>
      <c r="AJD200" s="229"/>
      <c r="AJE200" s="229"/>
      <c r="AJF200" s="229"/>
      <c r="AJG200" s="229"/>
      <c r="AJH200" s="229"/>
      <c r="AJI200" s="229"/>
      <c r="AJJ200" s="229"/>
      <c r="AJK200" s="229"/>
      <c r="AJL200" s="229"/>
      <c r="AJM200" s="229"/>
      <c r="AJN200" s="229"/>
      <c r="AJO200" s="229"/>
      <c r="AJP200" s="229"/>
      <c r="AJQ200" s="229"/>
      <c r="AJR200" s="229"/>
      <c r="AJS200" s="229"/>
      <c r="AJT200" s="229"/>
      <c r="AJU200" s="229"/>
      <c r="AJV200" s="229"/>
      <c r="AJW200" s="229"/>
      <c r="AJX200" s="229"/>
      <c r="AJY200" s="229"/>
      <c r="AJZ200" s="229"/>
      <c r="AKA200" s="229"/>
      <c r="AKB200" s="229"/>
      <c r="AKC200" s="229"/>
      <c r="AKD200" s="229"/>
      <c r="AKE200" s="229"/>
      <c r="AKF200" s="229"/>
      <c r="AKG200" s="229"/>
      <c r="AKH200" s="229"/>
      <c r="AKI200" s="229"/>
      <c r="AKJ200" s="229"/>
      <c r="AKK200" s="229"/>
      <c r="AKL200" s="229"/>
      <c r="AKM200" s="229"/>
      <c r="AKN200" s="229"/>
      <c r="AKO200" s="229"/>
      <c r="AKP200" s="229"/>
      <c r="AKQ200" s="229"/>
      <c r="AKR200" s="229"/>
      <c r="AKS200" s="229"/>
      <c r="AKT200" s="229"/>
      <c r="AKU200" s="229"/>
      <c r="AKV200" s="229"/>
      <c r="AKW200" s="229"/>
      <c r="AKX200" s="229"/>
      <c r="AKY200" s="229"/>
      <c r="AKZ200" s="229"/>
      <c r="ALA200" s="229"/>
      <c r="ALB200" s="229"/>
      <c r="ALC200" s="229"/>
      <c r="ALD200" s="229"/>
      <c r="ALE200" s="229"/>
      <c r="ALF200" s="229"/>
      <c r="ALG200" s="229"/>
      <c r="ALH200" s="229"/>
      <c r="ALI200" s="229"/>
      <c r="ALJ200" s="229"/>
      <c r="ALK200" s="229"/>
      <c r="ALL200" s="229"/>
      <c r="ALM200" s="229"/>
      <c r="ALN200" s="229"/>
      <c r="ALO200" s="229"/>
      <c r="ALP200" s="229"/>
      <c r="ALQ200" s="229"/>
      <c r="ALR200" s="229"/>
      <c r="ALS200" s="229"/>
      <c r="ALT200" s="229"/>
      <c r="ALU200" s="229"/>
      <c r="ALV200" s="229"/>
      <c r="ALW200" s="229"/>
      <c r="ALX200" s="229"/>
      <c r="ALY200" s="229"/>
      <c r="ALZ200" s="229"/>
      <c r="AMA200" s="229"/>
      <c r="AMB200" s="229"/>
      <c r="AMC200" s="229"/>
      <c r="AMD200" s="229"/>
      <c r="AME200" s="229"/>
      <c r="AMF200" s="229"/>
      <c r="AMG200" s="229"/>
      <c r="AMH200" s="229"/>
      <c r="AMI200" s="229"/>
      <c r="AMJ200" s="229"/>
      <c r="AMK200" s="229"/>
      <c r="AML200" s="229"/>
      <c r="AMM200" s="229"/>
      <c r="AMN200" s="229"/>
      <c r="AMO200" s="229"/>
      <c r="AMP200" s="229"/>
      <c r="AMQ200" s="229"/>
      <c r="AMR200" s="229"/>
      <c r="AMS200" s="229"/>
      <c r="AMT200" s="229"/>
      <c r="AMU200" s="229"/>
      <c r="AMV200" s="229"/>
      <c r="AMW200" s="229"/>
      <c r="AMX200" s="229"/>
      <c r="AMY200" s="229"/>
      <c r="AMZ200" s="229"/>
      <c r="ANA200" s="229"/>
      <c r="ANB200" s="229"/>
      <c r="ANC200" s="229"/>
      <c r="AND200" s="229"/>
      <c r="ANE200" s="229"/>
      <c r="ANF200" s="229"/>
      <c r="ANG200" s="229"/>
      <c r="ANH200" s="229"/>
      <c r="ANI200" s="229"/>
      <c r="ANJ200" s="229"/>
      <c r="ANK200" s="229"/>
      <c r="ANL200" s="229"/>
      <c r="ANM200" s="229"/>
      <c r="ANN200" s="229"/>
      <c r="ANO200" s="229"/>
      <c r="ANP200" s="229"/>
      <c r="ANQ200" s="229"/>
      <c r="ANR200" s="229"/>
      <c r="ANS200" s="229"/>
      <c r="ANT200" s="229"/>
      <c r="ANU200" s="229"/>
      <c r="ANV200" s="229"/>
      <c r="ANW200" s="229"/>
      <c r="ANX200" s="229"/>
      <c r="ANY200" s="229"/>
      <c r="ANZ200" s="229"/>
      <c r="AOA200" s="229"/>
      <c r="AOB200" s="229"/>
      <c r="AOC200" s="229"/>
      <c r="AOD200" s="229"/>
      <c r="AOE200" s="229"/>
      <c r="AOF200" s="229"/>
      <c r="AOG200" s="229"/>
      <c r="AOH200" s="229"/>
      <c r="AOI200" s="229"/>
      <c r="AOJ200" s="229"/>
      <c r="AOK200" s="229"/>
      <c r="AOL200" s="229"/>
      <c r="AOM200" s="229"/>
      <c r="AON200" s="229"/>
      <c r="AOO200" s="229"/>
      <c r="AOP200" s="229"/>
      <c r="AOQ200" s="229"/>
      <c r="AOR200" s="229"/>
      <c r="AOS200" s="229"/>
      <c r="AOT200" s="229"/>
      <c r="AOU200" s="229"/>
      <c r="AOV200" s="229"/>
      <c r="AOW200" s="229"/>
      <c r="AOX200" s="229"/>
      <c r="AOY200" s="229"/>
      <c r="AOZ200" s="229"/>
      <c r="APA200" s="229"/>
      <c r="APB200" s="229"/>
      <c r="APC200" s="229"/>
      <c r="APD200" s="229"/>
      <c r="APE200" s="229"/>
      <c r="APF200" s="229"/>
      <c r="APG200" s="229"/>
      <c r="APH200" s="229"/>
      <c r="API200" s="229"/>
      <c r="APJ200" s="229"/>
      <c r="APK200" s="229"/>
      <c r="APL200" s="229"/>
      <c r="APM200" s="229"/>
      <c r="APN200" s="229"/>
      <c r="APO200" s="229"/>
      <c r="APP200" s="229"/>
      <c r="APQ200" s="229"/>
      <c r="APR200" s="229"/>
      <c r="APS200" s="229"/>
      <c r="APT200" s="229"/>
      <c r="APU200" s="229"/>
      <c r="APV200" s="229"/>
      <c r="APW200" s="229"/>
      <c r="APX200" s="229"/>
      <c r="APY200" s="229"/>
      <c r="APZ200" s="229"/>
      <c r="AQA200" s="229"/>
      <c r="AQB200" s="229"/>
      <c r="AQC200" s="229"/>
      <c r="AQD200" s="229"/>
      <c r="AQE200" s="229"/>
      <c r="AQF200" s="229"/>
      <c r="AQG200" s="229"/>
      <c r="AQH200" s="229"/>
      <c r="AQI200" s="229"/>
      <c r="AQJ200" s="229"/>
      <c r="AQK200" s="229"/>
      <c r="AQL200" s="229"/>
      <c r="AQM200" s="229"/>
      <c r="AQN200" s="229"/>
      <c r="AQO200" s="229"/>
      <c r="AQP200" s="229"/>
      <c r="AQQ200" s="229"/>
      <c r="AQR200" s="229"/>
      <c r="AQS200" s="229"/>
      <c r="AQT200" s="229"/>
      <c r="AQU200" s="229"/>
      <c r="AQV200" s="229"/>
      <c r="AQW200" s="229"/>
      <c r="AQX200" s="229"/>
      <c r="AQY200" s="229"/>
      <c r="AQZ200" s="229"/>
      <c r="ARA200" s="229"/>
      <c r="ARB200" s="229"/>
      <c r="ARC200" s="229"/>
      <c r="ARD200" s="229"/>
      <c r="ARE200" s="229"/>
      <c r="ARF200" s="229"/>
      <c r="ARG200" s="229"/>
      <c r="ARH200" s="229"/>
      <c r="ARI200" s="229"/>
      <c r="ARJ200" s="229"/>
      <c r="ARK200" s="229"/>
      <c r="ARL200" s="229"/>
      <c r="ARM200" s="229"/>
      <c r="ARN200" s="229"/>
      <c r="ARO200" s="229"/>
      <c r="ARP200" s="229"/>
      <c r="ARQ200" s="229"/>
      <c r="ARR200" s="229"/>
      <c r="ARS200" s="229"/>
      <c r="ART200" s="229"/>
      <c r="ARU200" s="229"/>
      <c r="ARV200" s="229"/>
      <c r="ARW200" s="229"/>
      <c r="ARX200" s="229"/>
      <c r="ARY200" s="229"/>
      <c r="ARZ200" s="229"/>
      <c r="ASA200" s="229"/>
      <c r="ASB200" s="229"/>
      <c r="ASC200" s="229"/>
      <c r="ASD200" s="229"/>
      <c r="ASE200" s="229"/>
      <c r="ASF200" s="229"/>
      <c r="ASG200" s="229"/>
      <c r="ASH200" s="229"/>
      <c r="ASI200" s="229"/>
      <c r="ASJ200" s="229"/>
      <c r="ASK200" s="229"/>
      <c r="ASL200" s="229"/>
      <c r="ASM200" s="229"/>
      <c r="ASN200" s="229"/>
      <c r="ASO200" s="229"/>
      <c r="ASP200" s="229"/>
      <c r="ASQ200" s="229"/>
      <c r="ASR200" s="229"/>
      <c r="ASS200" s="229"/>
      <c r="AST200" s="229"/>
      <c r="ASU200" s="229"/>
      <c r="ASV200" s="229"/>
      <c r="ASW200" s="229"/>
      <c r="ASX200" s="229"/>
      <c r="ASY200" s="229"/>
      <c r="ASZ200" s="229"/>
      <c r="ATA200" s="229"/>
      <c r="ATB200" s="229"/>
      <c r="ATC200" s="229"/>
      <c r="ATD200" s="229"/>
      <c r="ATE200" s="229"/>
      <c r="ATF200" s="229"/>
      <c r="ATG200" s="229"/>
      <c r="ATH200" s="229"/>
      <c r="ATI200" s="229"/>
      <c r="ATJ200" s="229"/>
      <c r="ATK200" s="229"/>
      <c r="ATL200" s="229"/>
      <c r="ATM200" s="229"/>
      <c r="ATN200" s="229"/>
      <c r="ATO200" s="229"/>
      <c r="ATP200" s="229"/>
      <c r="ATQ200" s="229"/>
      <c r="ATR200" s="229"/>
      <c r="ATS200" s="229"/>
      <c r="ATT200" s="229"/>
      <c r="ATU200" s="229"/>
      <c r="ATV200" s="229"/>
      <c r="ATW200" s="229"/>
      <c r="ATX200" s="229"/>
      <c r="ATY200" s="229"/>
      <c r="ATZ200" s="229"/>
      <c r="AUA200" s="229"/>
      <c r="AUB200" s="229"/>
      <c r="AUC200" s="229"/>
      <c r="AUD200" s="229"/>
      <c r="AUE200" s="229"/>
      <c r="AUF200" s="229"/>
      <c r="AUG200" s="229"/>
      <c r="AUH200" s="229"/>
      <c r="AUI200" s="229"/>
      <c r="AUJ200" s="229"/>
      <c r="AUK200" s="229"/>
      <c r="AUL200" s="229"/>
      <c r="AUM200" s="229"/>
      <c r="AUN200" s="229"/>
      <c r="AUO200" s="229"/>
      <c r="AUP200" s="229"/>
      <c r="AUQ200" s="229"/>
      <c r="AUR200" s="229"/>
      <c r="AUS200" s="229"/>
      <c r="AUT200" s="229"/>
      <c r="AUU200" s="229"/>
      <c r="AUV200" s="229"/>
      <c r="AUW200" s="229"/>
      <c r="AUX200" s="229"/>
      <c r="AUY200" s="229"/>
      <c r="AUZ200" s="229"/>
      <c r="AVA200" s="229"/>
      <c r="AVB200" s="229"/>
      <c r="AVC200" s="229"/>
      <c r="AVD200" s="229"/>
      <c r="AVE200" s="229"/>
      <c r="AVF200" s="229"/>
      <c r="AVG200" s="229"/>
      <c r="AVH200" s="229"/>
      <c r="AVI200" s="229"/>
      <c r="AVJ200" s="229"/>
      <c r="AVK200" s="229"/>
      <c r="AVL200" s="229"/>
      <c r="AVM200" s="229"/>
      <c r="AVN200" s="229"/>
      <c r="AVO200" s="229"/>
      <c r="AVP200" s="229"/>
      <c r="AVQ200" s="229"/>
      <c r="AVR200" s="229"/>
      <c r="AVS200" s="229"/>
      <c r="AVT200" s="229"/>
      <c r="AVU200" s="229"/>
      <c r="AVV200" s="229"/>
      <c r="AVW200" s="229"/>
      <c r="AVX200" s="229"/>
      <c r="AVY200" s="229"/>
      <c r="AVZ200" s="229"/>
      <c r="AWA200" s="229"/>
      <c r="AWB200" s="229"/>
      <c r="AWC200" s="229"/>
      <c r="AWD200" s="229"/>
      <c r="AWE200" s="229"/>
      <c r="AWF200" s="229"/>
      <c r="AWG200" s="229"/>
      <c r="AWH200" s="229"/>
      <c r="AWI200" s="229"/>
      <c r="AWJ200" s="229"/>
      <c r="AWK200" s="229"/>
      <c r="AWL200" s="229"/>
      <c r="AWM200" s="229"/>
      <c r="AWN200" s="229"/>
      <c r="AWO200" s="229"/>
      <c r="AWP200" s="229"/>
      <c r="AWQ200" s="229"/>
      <c r="AWR200" s="229"/>
      <c r="AWS200" s="229"/>
      <c r="AWT200" s="229"/>
      <c r="AWU200" s="229"/>
      <c r="AWV200" s="229"/>
      <c r="AWW200" s="229"/>
      <c r="AWX200" s="229"/>
      <c r="AWY200" s="229"/>
      <c r="AWZ200" s="229"/>
      <c r="AXA200" s="229"/>
      <c r="AXB200" s="229"/>
      <c r="AXC200" s="229"/>
      <c r="AXD200" s="229"/>
      <c r="AXE200" s="229"/>
      <c r="AXF200" s="229"/>
      <c r="AXG200" s="229"/>
      <c r="AXH200" s="229"/>
      <c r="AXI200" s="229"/>
      <c r="AXJ200" s="229"/>
      <c r="AXK200" s="229"/>
      <c r="AXL200" s="229"/>
      <c r="AXM200" s="229"/>
      <c r="AXN200" s="229"/>
      <c r="AXO200" s="229"/>
      <c r="AXP200" s="229"/>
      <c r="AXQ200" s="229"/>
      <c r="AXR200" s="229"/>
      <c r="AXS200" s="229"/>
      <c r="AXT200" s="229"/>
      <c r="AXU200" s="229"/>
      <c r="AXV200" s="229"/>
      <c r="AXW200" s="229"/>
      <c r="AXX200" s="229"/>
      <c r="AXY200" s="229"/>
      <c r="AXZ200" s="229"/>
      <c r="AYA200" s="229"/>
      <c r="AYB200" s="229"/>
      <c r="AYC200" s="229"/>
      <c r="AYD200" s="229"/>
      <c r="AYE200" s="229"/>
      <c r="AYF200" s="229"/>
      <c r="AYG200" s="229"/>
      <c r="AYH200" s="229"/>
      <c r="AYI200" s="229"/>
      <c r="AYJ200" s="229"/>
      <c r="AYK200" s="229"/>
      <c r="AYL200" s="229"/>
      <c r="AYM200" s="229"/>
      <c r="AYN200" s="229"/>
      <c r="AYO200" s="229"/>
      <c r="AYP200" s="229"/>
      <c r="AYQ200" s="229"/>
      <c r="AYR200" s="229"/>
      <c r="AYS200" s="229"/>
      <c r="AYT200" s="229"/>
      <c r="AYU200" s="229"/>
      <c r="AYV200" s="229"/>
      <c r="AYW200" s="229"/>
      <c r="AYX200" s="229"/>
      <c r="AYY200" s="229"/>
      <c r="AYZ200" s="229"/>
      <c r="AZA200" s="229"/>
      <c r="AZB200" s="229"/>
      <c r="AZC200" s="229"/>
      <c r="AZD200" s="229"/>
      <c r="AZE200" s="229"/>
      <c r="AZF200" s="229"/>
      <c r="AZG200" s="229"/>
      <c r="AZH200" s="229"/>
      <c r="AZI200" s="229"/>
      <c r="AZJ200" s="229"/>
      <c r="AZK200" s="229"/>
      <c r="AZL200" s="229"/>
      <c r="AZM200" s="229"/>
      <c r="AZN200" s="229"/>
      <c r="AZO200" s="229"/>
      <c r="AZP200" s="229"/>
      <c r="AZQ200" s="229"/>
      <c r="AZR200" s="229"/>
      <c r="AZS200" s="229"/>
      <c r="AZT200" s="229"/>
      <c r="AZU200" s="229"/>
      <c r="AZV200" s="229"/>
      <c r="AZW200" s="229"/>
      <c r="AZX200" s="229"/>
      <c r="AZY200" s="229"/>
      <c r="AZZ200" s="229"/>
      <c r="BAA200" s="229"/>
      <c r="BAB200" s="229"/>
      <c r="BAC200" s="229"/>
      <c r="BAD200" s="229"/>
      <c r="BAE200" s="229"/>
      <c r="BAF200" s="229"/>
      <c r="BAG200" s="229"/>
      <c r="BAH200" s="229"/>
      <c r="BAI200" s="229"/>
      <c r="BAJ200" s="229"/>
      <c r="BAK200" s="229"/>
      <c r="BAL200" s="229"/>
      <c r="BAM200" s="229"/>
      <c r="BAN200" s="229"/>
      <c r="BAO200" s="229"/>
      <c r="BAP200" s="229"/>
      <c r="BAQ200" s="229"/>
      <c r="BAR200" s="229"/>
      <c r="BAS200" s="229"/>
      <c r="BAT200" s="229"/>
      <c r="BAU200" s="229"/>
      <c r="BAV200" s="229"/>
      <c r="BAW200" s="229"/>
      <c r="BAX200" s="229"/>
      <c r="BAY200" s="229"/>
      <c r="BAZ200" s="229"/>
      <c r="BBA200" s="229"/>
      <c r="BBB200" s="229"/>
      <c r="BBC200" s="229"/>
      <c r="BBD200" s="229"/>
      <c r="BBE200" s="229"/>
      <c r="BBF200" s="229"/>
      <c r="BBG200" s="229"/>
      <c r="BBH200" s="229"/>
      <c r="BBI200" s="229"/>
      <c r="BBJ200" s="229"/>
      <c r="BBK200" s="229"/>
      <c r="BBL200" s="229"/>
      <c r="BBM200" s="229"/>
      <c r="BBN200" s="229"/>
      <c r="BBO200" s="229"/>
      <c r="BBP200" s="229"/>
      <c r="BBQ200" s="229"/>
      <c r="BBR200" s="229"/>
      <c r="BBS200" s="229"/>
      <c r="BBT200" s="229"/>
      <c r="BBU200" s="229"/>
      <c r="BBV200" s="229"/>
      <c r="BBW200" s="229"/>
      <c r="BBX200" s="229"/>
      <c r="BBY200" s="229"/>
      <c r="BBZ200" s="229"/>
      <c r="BCA200" s="229"/>
      <c r="BCB200" s="229"/>
      <c r="BCC200" s="229"/>
      <c r="BCD200" s="229"/>
      <c r="BCE200" s="229"/>
      <c r="BCF200" s="229"/>
      <c r="BCG200" s="229"/>
      <c r="BCH200" s="229"/>
      <c r="BCI200" s="229"/>
      <c r="BCJ200" s="229"/>
      <c r="BCK200" s="229"/>
      <c r="BCL200" s="229"/>
      <c r="BCM200" s="229"/>
      <c r="BCN200" s="229"/>
      <c r="BCO200" s="229"/>
      <c r="BCP200" s="229"/>
      <c r="BCQ200" s="229"/>
      <c r="BCR200" s="229"/>
      <c r="BCS200" s="229"/>
      <c r="BCT200" s="229"/>
      <c r="BCU200" s="229"/>
      <c r="BCV200" s="229"/>
      <c r="BCW200" s="229"/>
      <c r="BCX200" s="229"/>
      <c r="BCY200" s="229"/>
      <c r="BCZ200" s="229"/>
      <c r="BDA200" s="229"/>
      <c r="BDB200" s="229"/>
      <c r="BDC200" s="229"/>
      <c r="BDD200" s="229"/>
      <c r="BDE200" s="229"/>
      <c r="BDF200" s="229"/>
      <c r="BDG200" s="229"/>
      <c r="BDH200" s="229"/>
      <c r="BDI200" s="229"/>
      <c r="BDJ200" s="229"/>
      <c r="BDK200" s="229"/>
      <c r="BDL200" s="229"/>
      <c r="BDM200" s="229"/>
      <c r="BDN200" s="229"/>
      <c r="BDO200" s="229"/>
      <c r="BDP200" s="229"/>
      <c r="BDQ200" s="229"/>
      <c r="BDR200" s="229"/>
      <c r="BDS200" s="229"/>
      <c r="BDT200" s="229"/>
      <c r="BDU200" s="229"/>
      <c r="BDV200" s="229"/>
      <c r="BDW200" s="229"/>
      <c r="BDX200" s="229"/>
      <c r="BDY200" s="229"/>
      <c r="BDZ200" s="229"/>
      <c r="BEA200" s="229"/>
      <c r="BEB200" s="229"/>
      <c r="BEC200" s="229"/>
      <c r="BED200" s="229"/>
      <c r="BEE200" s="229"/>
      <c r="BEF200" s="229"/>
      <c r="BEG200" s="229"/>
      <c r="BEH200" s="229"/>
      <c r="BEI200" s="229"/>
      <c r="BEJ200" s="229"/>
      <c r="BEK200" s="229"/>
      <c r="BEL200" s="229"/>
      <c r="BEM200" s="229"/>
      <c r="BEN200" s="229"/>
      <c r="BEO200" s="229"/>
      <c r="BEP200" s="229"/>
      <c r="BEQ200" s="229"/>
      <c r="BER200" s="229"/>
      <c r="BES200" s="229"/>
      <c r="BET200" s="229"/>
      <c r="BEU200" s="229"/>
      <c r="BEV200" s="229"/>
      <c r="BEW200" s="229"/>
      <c r="BEX200" s="229"/>
      <c r="BEY200" s="229"/>
      <c r="BEZ200" s="229"/>
      <c r="BFA200" s="229"/>
      <c r="BFB200" s="229"/>
      <c r="BFC200" s="229"/>
      <c r="BFD200" s="229"/>
      <c r="BFE200" s="229"/>
      <c r="BFF200" s="229"/>
      <c r="BFG200" s="229"/>
      <c r="BFH200" s="229"/>
      <c r="BFI200" s="229"/>
      <c r="BFJ200" s="229"/>
      <c r="BFK200" s="229"/>
      <c r="BFL200" s="229"/>
      <c r="BFM200" s="229"/>
      <c r="BFN200" s="229"/>
      <c r="BFO200" s="229"/>
      <c r="BFP200" s="229"/>
      <c r="BFQ200" s="229"/>
      <c r="BFR200" s="229"/>
      <c r="BFS200" s="229"/>
      <c r="BFT200" s="229"/>
      <c r="BFU200" s="229"/>
      <c r="BFV200" s="229"/>
      <c r="BFW200" s="229"/>
      <c r="BFX200" s="229"/>
      <c r="BFY200" s="229"/>
      <c r="BFZ200" s="229"/>
      <c r="BGA200" s="229"/>
      <c r="BGB200" s="229"/>
      <c r="BGC200" s="229"/>
      <c r="BGD200" s="229"/>
      <c r="BGE200" s="229"/>
      <c r="BGF200" s="229"/>
      <c r="BGG200" s="229"/>
      <c r="BGH200" s="229"/>
      <c r="BGI200" s="229"/>
      <c r="BGJ200" s="229"/>
      <c r="BGK200" s="229"/>
      <c r="BGL200" s="229"/>
      <c r="BGM200" s="229"/>
      <c r="BGN200" s="229"/>
      <c r="BGO200" s="229"/>
      <c r="BGP200" s="229"/>
      <c r="BGQ200" s="229"/>
      <c r="BGR200" s="229"/>
      <c r="BGS200" s="229"/>
      <c r="BGT200" s="229"/>
      <c r="BGU200" s="229"/>
      <c r="BGV200" s="229"/>
      <c r="BGW200" s="229"/>
      <c r="BGX200" s="229"/>
      <c r="BGY200" s="229"/>
      <c r="BGZ200" s="229"/>
      <c r="BHA200" s="229"/>
      <c r="BHB200" s="229"/>
      <c r="BHC200" s="229"/>
      <c r="BHD200" s="229"/>
      <c r="BHE200" s="229"/>
      <c r="BHF200" s="229"/>
      <c r="BHG200" s="229"/>
      <c r="BHH200" s="229"/>
      <c r="BHI200" s="229"/>
      <c r="BHJ200" s="229"/>
      <c r="BHK200" s="229"/>
      <c r="BHL200" s="229"/>
      <c r="BHM200" s="229"/>
      <c r="BHN200" s="229"/>
      <c r="BHO200" s="229"/>
      <c r="BHP200" s="229"/>
      <c r="BHQ200" s="229"/>
      <c r="BHR200" s="229"/>
      <c r="BHS200" s="229"/>
      <c r="BHT200" s="229"/>
      <c r="BHU200" s="229"/>
      <c r="BHV200" s="229"/>
      <c r="BHW200" s="229"/>
      <c r="BHX200" s="229"/>
      <c r="BHY200" s="229"/>
      <c r="BHZ200" s="229"/>
      <c r="BIA200" s="229"/>
      <c r="BIB200" s="229"/>
      <c r="BIC200" s="229"/>
      <c r="BID200" s="229"/>
      <c r="BIE200" s="229"/>
      <c r="BIF200" s="229"/>
      <c r="BIG200" s="229"/>
      <c r="BIH200" s="229"/>
      <c r="BII200" s="229"/>
      <c r="BIJ200" s="229"/>
      <c r="BIK200" s="229"/>
      <c r="BIL200" s="229"/>
      <c r="BIM200" s="229"/>
      <c r="BIN200" s="229"/>
      <c r="BIO200" s="229"/>
      <c r="BIP200" s="229"/>
      <c r="BIQ200" s="229"/>
      <c r="BIR200" s="229"/>
      <c r="BIS200" s="229"/>
      <c r="BIT200" s="229"/>
      <c r="BIU200" s="229"/>
      <c r="BIV200" s="229"/>
      <c r="BIW200" s="229"/>
      <c r="BIX200" s="229"/>
      <c r="BIY200" s="229"/>
      <c r="BIZ200" s="229"/>
      <c r="BJA200" s="229"/>
      <c r="BJB200" s="229"/>
      <c r="BJC200" s="229"/>
      <c r="BJD200" s="229"/>
      <c r="BJE200" s="229"/>
      <c r="BJF200" s="229"/>
      <c r="BJG200" s="229"/>
      <c r="BJH200" s="229"/>
      <c r="BJI200" s="229"/>
      <c r="BJJ200" s="229"/>
      <c r="BJK200" s="229"/>
      <c r="BJL200" s="229"/>
      <c r="BJM200" s="229"/>
      <c r="BJN200" s="229"/>
      <c r="BJO200" s="229"/>
      <c r="BJP200" s="229"/>
      <c r="BJQ200" s="229"/>
      <c r="BJR200" s="229"/>
      <c r="BJS200" s="229"/>
      <c r="BJT200" s="229"/>
      <c r="BJU200" s="229"/>
      <c r="BJV200" s="229"/>
      <c r="BJW200" s="229"/>
      <c r="BJX200" s="229"/>
      <c r="BJY200" s="229"/>
      <c r="BJZ200" s="229"/>
      <c r="BKA200" s="229"/>
      <c r="BKB200" s="229"/>
      <c r="BKC200" s="229"/>
      <c r="BKD200" s="229"/>
      <c r="BKE200" s="229"/>
      <c r="BKF200" s="229"/>
      <c r="BKG200" s="229"/>
      <c r="BKH200" s="229"/>
      <c r="BKI200" s="229"/>
      <c r="BKJ200" s="229"/>
      <c r="BKK200" s="229"/>
      <c r="BKL200" s="229"/>
      <c r="BKM200" s="229"/>
      <c r="BKN200" s="229"/>
      <c r="BKO200" s="229"/>
      <c r="BKP200" s="229"/>
      <c r="BKQ200" s="229"/>
      <c r="BKR200" s="229"/>
      <c r="BKS200" s="229"/>
      <c r="BKT200" s="229"/>
      <c r="BKU200" s="229"/>
      <c r="BKV200" s="229"/>
      <c r="BKW200" s="229"/>
      <c r="BKX200" s="229"/>
      <c r="BKY200" s="229"/>
      <c r="BKZ200" s="229"/>
      <c r="BLA200" s="229"/>
      <c r="BLB200" s="229"/>
      <c r="BLC200" s="229"/>
      <c r="BLD200" s="229"/>
      <c r="BLE200" s="229"/>
      <c r="BLF200" s="229"/>
      <c r="BLG200" s="229"/>
      <c r="BLH200" s="229"/>
      <c r="BLI200" s="229"/>
      <c r="BLJ200" s="229"/>
      <c r="BLK200" s="229"/>
      <c r="BLL200" s="229"/>
      <c r="BLM200" s="229"/>
      <c r="BLN200" s="229"/>
      <c r="BLO200" s="229"/>
      <c r="BLP200" s="229"/>
      <c r="BLQ200" s="229"/>
      <c r="BLR200" s="229"/>
      <c r="BLS200" s="229"/>
      <c r="BLT200" s="229"/>
      <c r="BLU200" s="229"/>
      <c r="BLV200" s="229"/>
      <c r="BLW200" s="229"/>
      <c r="BLX200" s="229"/>
      <c r="BLY200" s="229"/>
      <c r="BLZ200" s="229"/>
      <c r="BMA200" s="229"/>
      <c r="BMB200" s="229"/>
      <c r="BMC200" s="229"/>
      <c r="BMD200" s="229"/>
      <c r="BME200" s="229"/>
      <c r="BMF200" s="229"/>
      <c r="BMG200" s="229"/>
      <c r="BMH200" s="229"/>
      <c r="BMI200" s="229"/>
      <c r="BMJ200" s="229"/>
      <c r="BMK200" s="229"/>
      <c r="BML200" s="229"/>
      <c r="BMM200" s="229"/>
      <c r="BMN200" s="229"/>
      <c r="BMO200" s="229"/>
      <c r="BMP200" s="229"/>
      <c r="BMQ200" s="229"/>
      <c r="BMR200" s="229"/>
      <c r="BMS200" s="229"/>
      <c r="BMT200" s="229"/>
      <c r="BMU200" s="229"/>
      <c r="BMV200" s="229"/>
      <c r="BMW200" s="229"/>
      <c r="BMX200" s="229"/>
      <c r="BMY200" s="229"/>
      <c r="BMZ200" s="229"/>
      <c r="BNA200" s="229"/>
      <c r="BNB200" s="229"/>
      <c r="BNC200" s="229"/>
      <c r="BND200" s="229"/>
      <c r="BNE200" s="229"/>
      <c r="BNF200" s="229"/>
      <c r="BNG200" s="229"/>
      <c r="BNH200" s="229"/>
      <c r="BNI200" s="229"/>
      <c r="BNJ200" s="229"/>
      <c r="BNK200" s="229"/>
      <c r="BNL200" s="229"/>
      <c r="BNM200" s="229"/>
      <c r="BNN200" s="229"/>
      <c r="BNO200" s="229"/>
      <c r="BNP200" s="229"/>
      <c r="BNQ200" s="229"/>
      <c r="BNR200" s="229"/>
      <c r="BNS200" s="229"/>
      <c r="BNT200" s="229"/>
      <c r="BNU200" s="229"/>
      <c r="BNV200" s="229"/>
      <c r="BNW200" s="229"/>
      <c r="BNX200" s="229"/>
      <c r="BNY200" s="229"/>
      <c r="BNZ200" s="229"/>
      <c r="BOA200" s="229"/>
      <c r="BOB200" s="229"/>
      <c r="BOC200" s="229"/>
      <c r="BOD200" s="229"/>
      <c r="BOE200" s="229"/>
      <c r="BOF200" s="229"/>
      <c r="BOG200" s="229"/>
      <c r="BOH200" s="229"/>
      <c r="BOI200" s="229"/>
      <c r="BOJ200" s="229"/>
      <c r="BOK200" s="229"/>
      <c r="BOL200" s="229"/>
      <c r="BOM200" s="229"/>
      <c r="BON200" s="229"/>
      <c r="BOO200" s="229"/>
      <c r="BOP200" s="229"/>
      <c r="BOQ200" s="229"/>
      <c r="BOR200" s="229"/>
      <c r="BOS200" s="229"/>
      <c r="BOT200" s="229"/>
      <c r="BOU200" s="229"/>
      <c r="BOV200" s="229"/>
      <c r="BOW200" s="229"/>
      <c r="BOX200" s="229"/>
      <c r="BOY200" s="229"/>
      <c r="BOZ200" s="229"/>
      <c r="BPA200" s="229"/>
      <c r="BPB200" s="229"/>
      <c r="BPC200" s="229"/>
      <c r="BPD200" s="229"/>
      <c r="BPE200" s="229"/>
      <c r="BPF200" s="229"/>
      <c r="BPG200" s="229"/>
      <c r="BPH200" s="229"/>
      <c r="BPI200" s="229"/>
      <c r="BPJ200" s="229"/>
      <c r="BPK200" s="229"/>
      <c r="BPL200" s="229"/>
      <c r="BPM200" s="229"/>
      <c r="BPN200" s="229"/>
      <c r="BPO200" s="229"/>
      <c r="BPP200" s="229"/>
      <c r="BPQ200" s="229"/>
      <c r="BPR200" s="229"/>
      <c r="BPS200" s="229"/>
      <c r="BPT200" s="229"/>
      <c r="BPU200" s="229"/>
      <c r="BPV200" s="229"/>
      <c r="BPW200" s="229"/>
      <c r="BPX200" s="229"/>
      <c r="BPY200" s="229"/>
      <c r="BPZ200" s="229"/>
      <c r="BQA200" s="229"/>
      <c r="BQB200" s="229"/>
      <c r="BQC200" s="229"/>
      <c r="BQD200" s="229"/>
      <c r="BQE200" s="229"/>
      <c r="BQF200" s="229"/>
      <c r="BQG200" s="229"/>
      <c r="BQH200" s="229"/>
      <c r="BQI200" s="229"/>
      <c r="BQJ200" s="229"/>
      <c r="BQK200" s="229"/>
      <c r="BQL200" s="229"/>
      <c r="BQM200" s="229"/>
      <c r="BQN200" s="229"/>
      <c r="BQO200" s="229"/>
      <c r="BQP200" s="229"/>
      <c r="BQQ200" s="229"/>
      <c r="BQR200" s="229"/>
      <c r="BQS200" s="229"/>
      <c r="BQT200" s="229"/>
      <c r="BQU200" s="229"/>
      <c r="BQV200" s="229"/>
      <c r="BQW200" s="229"/>
      <c r="BQX200" s="229"/>
      <c r="BQY200" s="229"/>
      <c r="BQZ200" s="229"/>
      <c r="BRA200" s="229"/>
      <c r="BRB200" s="229"/>
      <c r="BRC200" s="229"/>
      <c r="BRD200" s="229"/>
      <c r="BRE200" s="229"/>
      <c r="BRF200" s="229"/>
      <c r="BRG200" s="229"/>
      <c r="BRH200" s="229"/>
      <c r="BRI200" s="229"/>
      <c r="BRJ200" s="229"/>
      <c r="BRK200" s="229"/>
      <c r="BRL200" s="229"/>
      <c r="BRM200" s="229"/>
      <c r="BRN200" s="229"/>
      <c r="BRO200" s="229"/>
      <c r="BRP200" s="229"/>
      <c r="BRQ200" s="229"/>
      <c r="BRR200" s="229"/>
      <c r="BRS200" s="229"/>
      <c r="BRT200" s="229"/>
      <c r="BRU200" s="229"/>
      <c r="BRV200" s="229"/>
      <c r="BRW200" s="229"/>
      <c r="BRX200" s="229"/>
      <c r="BRY200" s="229"/>
      <c r="BRZ200" s="229"/>
      <c r="BSA200" s="229"/>
      <c r="BSB200" s="229"/>
      <c r="BSC200" s="229"/>
      <c r="BSD200" s="229"/>
      <c r="BSE200" s="229"/>
      <c r="BSF200" s="229"/>
      <c r="BSG200" s="229"/>
      <c r="BSH200" s="229"/>
      <c r="BSI200" s="229"/>
      <c r="BSJ200" s="229"/>
      <c r="BSK200" s="229"/>
      <c r="BSL200" s="229"/>
      <c r="BSM200" s="229"/>
      <c r="BSN200" s="229"/>
      <c r="BSO200" s="229"/>
      <c r="BSP200" s="229"/>
      <c r="BSQ200" s="229"/>
      <c r="BSR200" s="229"/>
      <c r="BSS200" s="229"/>
      <c r="BST200" s="229"/>
      <c r="BSU200" s="229"/>
      <c r="BSV200" s="229"/>
      <c r="BSW200" s="229"/>
      <c r="BSX200" s="229"/>
      <c r="BSY200" s="229"/>
      <c r="BSZ200" s="229"/>
      <c r="BTA200" s="229"/>
      <c r="BTB200" s="229"/>
      <c r="BTC200" s="229"/>
      <c r="BTD200" s="229"/>
      <c r="BTE200" s="229"/>
      <c r="BTF200" s="229"/>
      <c r="BTG200" s="229"/>
      <c r="BTH200" s="229"/>
      <c r="BTI200" s="229"/>
      <c r="BTJ200" s="229"/>
      <c r="BTK200" s="229"/>
      <c r="BTL200" s="229"/>
      <c r="BTM200" s="229"/>
      <c r="BTN200" s="229"/>
      <c r="BTO200" s="229"/>
      <c r="BTP200" s="229"/>
      <c r="BTQ200" s="229"/>
      <c r="BTR200" s="229"/>
      <c r="BTS200" s="229"/>
      <c r="BTT200" s="229"/>
      <c r="BTU200" s="229"/>
      <c r="BTV200" s="229"/>
      <c r="BTW200" s="229"/>
      <c r="BTX200" s="229"/>
      <c r="BTY200" s="229"/>
      <c r="BTZ200" s="229"/>
      <c r="BUA200" s="229"/>
      <c r="BUB200" s="229"/>
      <c r="BUC200" s="229"/>
      <c r="BUD200" s="229"/>
      <c r="BUE200" s="229"/>
      <c r="BUF200" s="229"/>
      <c r="BUG200" s="229"/>
      <c r="BUH200" s="229"/>
      <c r="BUI200" s="229"/>
      <c r="BUJ200" s="229"/>
      <c r="BUK200" s="229"/>
      <c r="BUL200" s="229"/>
      <c r="BUM200" s="229"/>
      <c r="BUN200" s="229"/>
      <c r="BUO200" s="229"/>
      <c r="BUP200" s="229"/>
      <c r="BUQ200" s="229"/>
      <c r="BUR200" s="229"/>
      <c r="BUS200" s="229"/>
      <c r="BUT200" s="229"/>
      <c r="BUU200" s="229"/>
      <c r="BUV200" s="229"/>
      <c r="BUW200" s="229"/>
      <c r="BUX200" s="229"/>
      <c r="BUY200" s="229"/>
      <c r="BUZ200" s="229"/>
      <c r="BVA200" s="229"/>
      <c r="BVB200" s="229"/>
      <c r="BVC200" s="229"/>
      <c r="BVD200" s="229"/>
      <c r="BVE200" s="229"/>
      <c r="BVF200" s="229"/>
      <c r="BVG200" s="229"/>
      <c r="BVH200" s="229"/>
      <c r="BVI200" s="229"/>
      <c r="BVJ200" s="229"/>
      <c r="BVK200" s="229"/>
      <c r="BVL200" s="229"/>
      <c r="BVM200" s="229"/>
      <c r="BVN200" s="229"/>
      <c r="BVO200" s="229"/>
      <c r="BVP200" s="229"/>
      <c r="BVQ200" s="229"/>
      <c r="BVR200" s="229"/>
      <c r="BVS200" s="229"/>
      <c r="BVT200" s="229"/>
      <c r="BVU200" s="229"/>
      <c r="BVV200" s="229"/>
      <c r="BVW200" s="229"/>
      <c r="BVX200" s="229"/>
      <c r="BVY200" s="229"/>
      <c r="BVZ200" s="229"/>
      <c r="BWA200" s="229"/>
      <c r="BWB200" s="229"/>
      <c r="BWC200" s="229"/>
      <c r="BWD200" s="229"/>
      <c r="BWE200" s="229"/>
      <c r="BWF200" s="229"/>
      <c r="BWG200" s="229"/>
      <c r="BWH200" s="229"/>
      <c r="BWI200" s="229"/>
      <c r="BWJ200" s="229"/>
      <c r="BWK200" s="229"/>
      <c r="BWL200" s="229"/>
      <c r="BWM200" s="229"/>
      <c r="BWN200" s="229"/>
      <c r="BWO200" s="229"/>
      <c r="BWP200" s="229"/>
      <c r="BWQ200" s="229"/>
      <c r="BWR200" s="229"/>
      <c r="BWS200" s="229"/>
      <c r="BWT200" s="229"/>
      <c r="BWU200" s="229"/>
      <c r="BWV200" s="229"/>
      <c r="BWW200" s="229"/>
      <c r="BWX200" s="229"/>
      <c r="BWY200" s="229"/>
      <c r="BWZ200" s="229"/>
      <c r="BXA200" s="229"/>
      <c r="BXB200" s="229"/>
      <c r="BXC200" s="229"/>
      <c r="BXD200" s="229"/>
      <c r="BXE200" s="229"/>
      <c r="BXF200" s="229"/>
      <c r="BXG200" s="229"/>
      <c r="BXH200" s="229"/>
      <c r="BXI200" s="229"/>
      <c r="BXJ200" s="229"/>
      <c r="BXK200" s="229"/>
      <c r="BXL200" s="229"/>
      <c r="BXM200" s="229"/>
      <c r="BXN200" s="229"/>
      <c r="BXO200" s="229"/>
      <c r="BXP200" s="229"/>
      <c r="BXQ200" s="229"/>
      <c r="BXR200" s="229"/>
      <c r="BXS200" s="229"/>
      <c r="BXT200" s="229"/>
      <c r="BXU200" s="229"/>
      <c r="BXV200" s="229"/>
      <c r="BXW200" s="229"/>
      <c r="BXX200" s="229"/>
      <c r="BXY200" s="229"/>
      <c r="BXZ200" s="229"/>
      <c r="BYA200" s="229"/>
      <c r="BYB200" s="229"/>
      <c r="BYC200" s="229"/>
      <c r="BYD200" s="229"/>
      <c r="BYE200" s="229"/>
      <c r="BYF200" s="229"/>
      <c r="BYG200" s="229"/>
      <c r="BYH200" s="229"/>
      <c r="BYI200" s="229"/>
      <c r="BYJ200" s="229"/>
      <c r="BYK200" s="229"/>
      <c r="BYL200" s="229"/>
      <c r="BYM200" s="229"/>
      <c r="BYN200" s="229"/>
      <c r="BYO200" s="229"/>
      <c r="BYP200" s="229"/>
      <c r="BYQ200" s="229"/>
      <c r="BYR200" s="229"/>
      <c r="BYS200" s="229"/>
      <c r="BYT200" s="229"/>
      <c r="BYU200" s="229"/>
      <c r="BYV200" s="229"/>
      <c r="BYW200" s="229"/>
      <c r="BYX200" s="229"/>
      <c r="BYY200" s="229"/>
      <c r="BYZ200" s="229"/>
      <c r="BZA200" s="229"/>
      <c r="BZB200" s="229"/>
      <c r="BZC200" s="229"/>
      <c r="BZD200" s="229"/>
      <c r="BZE200" s="229"/>
      <c r="BZF200" s="229"/>
      <c r="BZG200" s="229"/>
      <c r="BZH200" s="229"/>
      <c r="BZI200" s="229"/>
      <c r="BZJ200" s="229"/>
      <c r="BZK200" s="229"/>
      <c r="BZL200" s="229"/>
      <c r="BZM200" s="229"/>
      <c r="BZN200" s="229"/>
      <c r="BZO200" s="229"/>
      <c r="BZP200" s="229"/>
      <c r="BZQ200" s="229"/>
      <c r="BZR200" s="229"/>
      <c r="BZS200" s="229"/>
      <c r="BZT200" s="229"/>
      <c r="BZU200" s="229"/>
      <c r="BZV200" s="229"/>
      <c r="BZW200" s="229"/>
      <c r="BZX200" s="229"/>
      <c r="BZY200" s="229"/>
      <c r="BZZ200" s="229"/>
      <c r="CAA200" s="229"/>
      <c r="CAB200" s="229"/>
      <c r="CAC200" s="229"/>
      <c r="CAD200" s="229"/>
      <c r="CAE200" s="229"/>
      <c r="CAF200" s="229"/>
      <c r="CAG200" s="229"/>
      <c r="CAH200" s="229"/>
      <c r="CAI200" s="229"/>
      <c r="CAJ200" s="229"/>
      <c r="CAK200" s="229"/>
      <c r="CAL200" s="229"/>
      <c r="CAM200" s="229"/>
      <c r="CAN200" s="229"/>
      <c r="CAO200" s="229"/>
      <c r="CAP200" s="229"/>
      <c r="CAQ200" s="229"/>
      <c r="CAR200" s="229"/>
      <c r="CAS200" s="229"/>
      <c r="CAT200" s="229"/>
      <c r="CAU200" s="229"/>
      <c r="CAV200" s="229"/>
      <c r="CAW200" s="229"/>
      <c r="CAX200" s="229"/>
      <c r="CAY200" s="229"/>
      <c r="CAZ200" s="229"/>
      <c r="CBA200" s="229"/>
      <c r="CBB200" s="229"/>
      <c r="CBC200" s="229"/>
      <c r="CBD200" s="229"/>
      <c r="CBE200" s="229"/>
      <c r="CBF200" s="229"/>
      <c r="CBG200" s="229"/>
      <c r="CBH200" s="229"/>
      <c r="CBI200" s="229"/>
      <c r="CBJ200" s="229"/>
      <c r="CBK200" s="229"/>
      <c r="CBL200" s="229"/>
      <c r="CBM200" s="229"/>
      <c r="CBN200" s="229"/>
      <c r="CBO200" s="229"/>
      <c r="CBP200" s="229"/>
      <c r="CBQ200" s="229"/>
      <c r="CBR200" s="229"/>
      <c r="CBS200" s="229"/>
      <c r="CBT200" s="229"/>
      <c r="CBU200" s="229"/>
      <c r="CBV200" s="229"/>
      <c r="CBW200" s="229"/>
      <c r="CBX200" s="229"/>
      <c r="CBY200" s="229"/>
      <c r="CBZ200" s="229"/>
      <c r="CCA200" s="229"/>
      <c r="CCB200" s="229"/>
      <c r="CCC200" s="229"/>
      <c r="CCD200" s="229"/>
      <c r="CCE200" s="229"/>
      <c r="CCF200" s="229"/>
      <c r="CCG200" s="229"/>
      <c r="CCH200" s="229"/>
      <c r="CCI200" s="229"/>
      <c r="CCJ200" s="229"/>
      <c r="CCK200" s="229"/>
      <c r="CCL200" s="229"/>
      <c r="CCM200" s="229"/>
      <c r="CCN200" s="229"/>
      <c r="CCO200" s="229"/>
      <c r="CCP200" s="229"/>
      <c r="CCQ200" s="229"/>
      <c r="CCR200" s="229"/>
      <c r="CCS200" s="229"/>
      <c r="CCT200" s="229"/>
      <c r="CCU200" s="229"/>
      <c r="CCV200" s="229"/>
      <c r="CCW200" s="229"/>
      <c r="CCX200" s="229"/>
      <c r="CCY200" s="229"/>
      <c r="CCZ200" s="229"/>
      <c r="CDA200" s="229"/>
      <c r="CDB200" s="229"/>
      <c r="CDC200" s="229"/>
      <c r="CDD200" s="229"/>
      <c r="CDE200" s="229"/>
      <c r="CDF200" s="229"/>
      <c r="CDG200" s="229"/>
      <c r="CDH200" s="229"/>
      <c r="CDI200" s="229"/>
      <c r="CDJ200" s="229"/>
      <c r="CDK200" s="229"/>
      <c r="CDL200" s="229"/>
      <c r="CDM200" s="229"/>
      <c r="CDN200" s="229"/>
      <c r="CDO200" s="229"/>
      <c r="CDP200" s="229"/>
      <c r="CDQ200" s="229"/>
      <c r="CDR200" s="229"/>
      <c r="CDS200" s="229"/>
      <c r="CDT200" s="229"/>
      <c r="CDU200" s="229"/>
      <c r="CDV200" s="229"/>
      <c r="CDW200" s="229"/>
      <c r="CDX200" s="229"/>
      <c r="CDY200" s="229"/>
      <c r="CDZ200" s="229"/>
      <c r="CEA200" s="229"/>
      <c r="CEB200" s="229"/>
      <c r="CEC200" s="229"/>
      <c r="CED200" s="229"/>
      <c r="CEE200" s="229"/>
      <c r="CEF200" s="229"/>
      <c r="CEG200" s="229"/>
      <c r="CEH200" s="229"/>
      <c r="CEI200" s="229"/>
      <c r="CEJ200" s="229"/>
      <c r="CEK200" s="229"/>
      <c r="CEL200" s="229"/>
      <c r="CEM200" s="229"/>
      <c r="CEN200" s="229"/>
      <c r="CEO200" s="229"/>
      <c r="CEP200" s="229"/>
      <c r="CEQ200" s="229"/>
      <c r="CER200" s="229"/>
      <c r="CES200" s="229"/>
      <c r="CET200" s="229"/>
      <c r="CEU200" s="229"/>
      <c r="CEV200" s="229"/>
      <c r="CEW200" s="229"/>
      <c r="CEX200" s="229"/>
      <c r="CEY200" s="229"/>
      <c r="CEZ200" s="229"/>
      <c r="CFA200" s="229"/>
      <c r="CFB200" s="229"/>
      <c r="CFC200" s="229"/>
      <c r="CFD200" s="229"/>
      <c r="CFE200" s="229"/>
      <c r="CFF200" s="229"/>
      <c r="CFG200" s="229"/>
      <c r="CFH200" s="229"/>
      <c r="CFI200" s="229"/>
      <c r="CFJ200" s="229"/>
      <c r="CFK200" s="229"/>
      <c r="CFL200" s="229"/>
      <c r="CFM200" s="229"/>
      <c r="CFN200" s="229"/>
      <c r="CFO200" s="229"/>
      <c r="CFP200" s="229"/>
      <c r="CFQ200" s="229"/>
      <c r="CFR200" s="229"/>
      <c r="CFS200" s="229"/>
      <c r="CFT200" s="229"/>
      <c r="CFU200" s="229"/>
      <c r="CFV200" s="229"/>
      <c r="CFW200" s="229"/>
      <c r="CFX200" s="229"/>
      <c r="CFY200" s="229"/>
      <c r="CFZ200" s="229"/>
      <c r="CGA200" s="229"/>
      <c r="CGB200" s="229"/>
      <c r="CGC200" s="229"/>
      <c r="CGD200" s="229"/>
      <c r="CGE200" s="229"/>
      <c r="CGF200" s="229"/>
      <c r="CGG200" s="229"/>
      <c r="CGH200" s="229"/>
      <c r="CGI200" s="229"/>
      <c r="CGJ200" s="229"/>
      <c r="CGK200" s="229"/>
      <c r="CGL200" s="229"/>
      <c r="CGM200" s="229"/>
      <c r="CGN200" s="229"/>
      <c r="CGO200" s="229"/>
      <c r="CGP200" s="229"/>
      <c r="CGQ200" s="229"/>
      <c r="CGR200" s="229"/>
      <c r="CGS200" s="229"/>
      <c r="CGT200" s="229"/>
      <c r="CGU200" s="229"/>
      <c r="CGV200" s="229"/>
      <c r="CGW200" s="229"/>
      <c r="CGX200" s="229"/>
      <c r="CGY200" s="229"/>
      <c r="CGZ200" s="229"/>
      <c r="CHA200" s="229"/>
      <c r="CHB200" s="229"/>
      <c r="CHC200" s="229"/>
      <c r="CHD200" s="229"/>
      <c r="CHE200" s="229"/>
      <c r="CHF200" s="229"/>
      <c r="CHG200" s="229"/>
      <c r="CHH200" s="229"/>
      <c r="CHI200" s="229"/>
      <c r="CHJ200" s="229"/>
      <c r="CHK200" s="229"/>
      <c r="CHL200" s="229"/>
      <c r="CHM200" s="229"/>
      <c r="CHN200" s="229"/>
      <c r="CHO200" s="229"/>
      <c r="CHP200" s="229"/>
      <c r="CHQ200" s="229"/>
      <c r="CHR200" s="229"/>
      <c r="CHS200" s="229"/>
      <c r="CHT200" s="229"/>
      <c r="CHU200" s="229"/>
      <c r="CHV200" s="229"/>
      <c r="CHW200" s="229"/>
      <c r="CHX200" s="229"/>
      <c r="CHY200" s="229"/>
      <c r="CHZ200" s="229"/>
      <c r="CIA200" s="229"/>
      <c r="CIB200" s="229"/>
      <c r="CIC200" s="229"/>
      <c r="CID200" s="229"/>
      <c r="CIE200" s="229"/>
      <c r="CIF200" s="229"/>
      <c r="CIG200" s="229"/>
      <c r="CIH200" s="229"/>
      <c r="CII200" s="229"/>
      <c r="CIJ200" s="229"/>
      <c r="CIK200" s="229"/>
      <c r="CIL200" s="229"/>
      <c r="CIM200" s="229"/>
      <c r="CIN200" s="229"/>
      <c r="CIO200" s="229"/>
      <c r="CIP200" s="229"/>
      <c r="CIQ200" s="229"/>
      <c r="CIR200" s="229"/>
      <c r="CIS200" s="229"/>
      <c r="CIT200" s="229"/>
      <c r="CIU200" s="229"/>
      <c r="CIV200" s="229"/>
      <c r="CIW200" s="229"/>
      <c r="CIX200" s="229"/>
      <c r="CIY200" s="229"/>
      <c r="CIZ200" s="229"/>
      <c r="CJA200" s="229"/>
      <c r="CJB200" s="229"/>
      <c r="CJC200" s="229"/>
      <c r="CJD200" s="229"/>
      <c r="CJE200" s="229"/>
      <c r="CJF200" s="229"/>
      <c r="CJG200" s="229"/>
      <c r="CJH200" s="229"/>
      <c r="CJI200" s="229"/>
      <c r="CJJ200" s="229"/>
      <c r="CJK200" s="229"/>
      <c r="CJL200" s="229"/>
      <c r="CJM200" s="229"/>
      <c r="CJN200" s="229"/>
      <c r="CJO200" s="229"/>
      <c r="CJP200" s="229"/>
      <c r="CJQ200" s="229"/>
      <c r="CJR200" s="229"/>
      <c r="CJS200" s="229"/>
      <c r="CJT200" s="229"/>
      <c r="CJU200" s="229"/>
      <c r="CJV200" s="229"/>
      <c r="CJW200" s="229"/>
      <c r="CJX200" s="229"/>
      <c r="CJY200" s="229"/>
      <c r="CJZ200" s="229"/>
      <c r="CKA200" s="229"/>
      <c r="CKB200" s="229"/>
      <c r="CKC200" s="229"/>
      <c r="CKD200" s="229"/>
      <c r="CKE200" s="229"/>
      <c r="CKF200" s="229"/>
      <c r="CKG200" s="229"/>
      <c r="CKH200" s="229"/>
      <c r="CKI200" s="229"/>
      <c r="CKJ200" s="229"/>
      <c r="CKK200" s="229"/>
      <c r="CKL200" s="229"/>
      <c r="CKM200" s="229"/>
      <c r="CKN200" s="229"/>
      <c r="CKO200" s="229"/>
      <c r="CKP200" s="229"/>
      <c r="CKQ200" s="229"/>
      <c r="CKR200" s="229"/>
      <c r="CKS200" s="229"/>
      <c r="CKT200" s="229"/>
      <c r="CKU200" s="229"/>
      <c r="CKV200" s="229"/>
      <c r="CKW200" s="229"/>
      <c r="CKX200" s="229"/>
      <c r="CKY200" s="229"/>
      <c r="CKZ200" s="229"/>
      <c r="CLA200" s="229"/>
      <c r="CLB200" s="229"/>
      <c r="CLC200" s="229"/>
      <c r="CLD200" s="229"/>
      <c r="CLE200" s="229"/>
      <c r="CLF200" s="229"/>
      <c r="CLG200" s="229"/>
      <c r="CLH200" s="229"/>
      <c r="CLI200" s="229"/>
      <c r="CLJ200" s="229"/>
      <c r="CLK200" s="229"/>
      <c r="CLL200" s="229"/>
      <c r="CLM200" s="229"/>
      <c r="CLN200" s="229"/>
      <c r="CLO200" s="229"/>
      <c r="CLP200" s="229"/>
      <c r="CLQ200" s="229"/>
      <c r="CLR200" s="229"/>
      <c r="CLS200" s="229"/>
      <c r="CLT200" s="229"/>
      <c r="CLU200" s="229"/>
      <c r="CLV200" s="229"/>
      <c r="CLW200" s="229"/>
      <c r="CLX200" s="229"/>
      <c r="CLY200" s="229"/>
      <c r="CLZ200" s="229"/>
      <c r="CMA200" s="229"/>
      <c r="CMB200" s="229"/>
      <c r="CMC200" s="229"/>
      <c r="CMD200" s="229"/>
      <c r="CME200" s="229"/>
      <c r="CMF200" s="229"/>
      <c r="CMG200" s="229"/>
      <c r="CMH200" s="229"/>
      <c r="CMI200" s="229"/>
      <c r="CMJ200" s="229"/>
      <c r="CMK200" s="229"/>
      <c r="CML200" s="229"/>
      <c r="CMM200" s="229"/>
      <c r="CMN200" s="229"/>
      <c r="CMO200" s="229"/>
      <c r="CMP200" s="229"/>
      <c r="CMQ200" s="229"/>
      <c r="CMR200" s="229"/>
      <c r="CMS200" s="229"/>
      <c r="CMT200" s="229"/>
      <c r="CMU200" s="229"/>
      <c r="CMV200" s="229"/>
      <c r="CMW200" s="229"/>
      <c r="CMX200" s="229"/>
      <c r="CMY200" s="229"/>
      <c r="CMZ200" s="229"/>
      <c r="CNA200" s="229"/>
      <c r="CNB200" s="229"/>
      <c r="CNC200" s="229"/>
      <c r="CND200" s="229"/>
      <c r="CNE200" s="229"/>
      <c r="CNF200" s="229"/>
      <c r="CNG200" s="229"/>
      <c r="CNH200" s="229"/>
      <c r="CNI200" s="229"/>
      <c r="CNJ200" s="229"/>
      <c r="CNK200" s="229"/>
      <c r="CNL200" s="229"/>
      <c r="CNM200" s="229"/>
      <c r="CNN200" s="229"/>
      <c r="CNO200" s="229"/>
      <c r="CNP200" s="229"/>
      <c r="CNQ200" s="229"/>
      <c r="CNR200" s="229"/>
      <c r="CNS200" s="229"/>
      <c r="CNT200" s="229"/>
      <c r="CNU200" s="229"/>
      <c r="CNV200" s="229"/>
      <c r="CNW200" s="229"/>
      <c r="CNX200" s="229"/>
      <c r="CNY200" s="229"/>
      <c r="CNZ200" s="229"/>
      <c r="COA200" s="229"/>
      <c r="COB200" s="229"/>
      <c r="COC200" s="229"/>
      <c r="COD200" s="229"/>
      <c r="COE200" s="229"/>
      <c r="COF200" s="229"/>
      <c r="COG200" s="229"/>
      <c r="COH200" s="229"/>
      <c r="COI200" s="229"/>
      <c r="COJ200" s="229"/>
      <c r="COK200" s="229"/>
      <c r="COL200" s="229"/>
      <c r="COM200" s="229"/>
      <c r="CON200" s="229"/>
      <c r="COO200" s="229"/>
      <c r="COP200" s="229"/>
      <c r="COQ200" s="229"/>
      <c r="COR200" s="229"/>
      <c r="COS200" s="229"/>
      <c r="COT200" s="229"/>
      <c r="COU200" s="229"/>
      <c r="COV200" s="229"/>
      <c r="COW200" s="229"/>
      <c r="COX200" s="229"/>
      <c r="COY200" s="229"/>
      <c r="COZ200" s="229"/>
      <c r="CPA200" s="229"/>
      <c r="CPB200" s="229"/>
      <c r="CPC200" s="229"/>
      <c r="CPD200" s="229"/>
      <c r="CPE200" s="229"/>
      <c r="CPF200" s="229"/>
      <c r="CPG200" s="229"/>
      <c r="CPH200" s="229"/>
      <c r="CPI200" s="229"/>
      <c r="CPJ200" s="229"/>
      <c r="CPK200" s="229"/>
      <c r="CPL200" s="229"/>
      <c r="CPM200" s="229"/>
      <c r="CPN200" s="229"/>
      <c r="CPO200" s="229"/>
      <c r="CPP200" s="229"/>
      <c r="CPQ200" s="229"/>
      <c r="CPR200" s="229"/>
      <c r="CPS200" s="229"/>
      <c r="CPT200" s="229"/>
      <c r="CPU200" s="229"/>
      <c r="CPV200" s="229"/>
      <c r="CPW200" s="229"/>
      <c r="CPX200" s="229"/>
      <c r="CPY200" s="229"/>
      <c r="CPZ200" s="229"/>
      <c r="CQA200" s="229"/>
      <c r="CQB200" s="229"/>
      <c r="CQC200" s="229"/>
      <c r="CQD200" s="229"/>
      <c r="CQE200" s="229"/>
      <c r="CQF200" s="229"/>
      <c r="CQG200" s="229"/>
      <c r="CQH200" s="229"/>
      <c r="CQI200" s="229"/>
      <c r="CQJ200" s="229"/>
      <c r="CQK200" s="229"/>
      <c r="CQL200" s="229"/>
      <c r="CQM200" s="229"/>
      <c r="CQN200" s="229"/>
      <c r="CQO200" s="229"/>
      <c r="CQP200" s="229"/>
      <c r="CQQ200" s="229"/>
      <c r="CQR200" s="229"/>
      <c r="CQS200" s="229"/>
      <c r="CQT200" s="229"/>
      <c r="CQU200" s="229"/>
      <c r="CQV200" s="229"/>
      <c r="CQW200" s="229"/>
      <c r="CQX200" s="229"/>
      <c r="CQY200" s="229"/>
      <c r="CQZ200" s="229"/>
      <c r="CRA200" s="229"/>
      <c r="CRB200" s="229"/>
      <c r="CRC200" s="229"/>
      <c r="CRD200" s="229"/>
      <c r="CRE200" s="229"/>
      <c r="CRF200" s="229"/>
      <c r="CRG200" s="229"/>
      <c r="CRH200" s="229"/>
      <c r="CRI200" s="229"/>
      <c r="CRJ200" s="229"/>
      <c r="CRK200" s="229"/>
      <c r="CRL200" s="229"/>
      <c r="CRM200" s="229"/>
      <c r="CRN200" s="229"/>
      <c r="CRO200" s="229"/>
      <c r="CRP200" s="229"/>
      <c r="CRQ200" s="229"/>
      <c r="CRR200" s="229"/>
      <c r="CRS200" s="229"/>
      <c r="CRT200" s="229"/>
      <c r="CRU200" s="229"/>
      <c r="CRV200" s="229"/>
      <c r="CRW200" s="229"/>
      <c r="CRX200" s="229"/>
      <c r="CRY200" s="229"/>
      <c r="CRZ200" s="229"/>
      <c r="CSA200" s="229"/>
      <c r="CSB200" s="229"/>
      <c r="CSC200" s="229"/>
      <c r="CSD200" s="229"/>
      <c r="CSE200" s="229"/>
      <c r="CSF200" s="229"/>
      <c r="CSG200" s="229"/>
      <c r="CSH200" s="229"/>
      <c r="CSI200" s="229"/>
      <c r="CSJ200" s="229"/>
      <c r="CSK200" s="229"/>
      <c r="CSL200" s="229"/>
      <c r="CSM200" s="229"/>
      <c r="CSN200" s="229"/>
      <c r="CSO200" s="229"/>
      <c r="CSP200" s="229"/>
      <c r="CSQ200" s="229"/>
      <c r="CSR200" s="229"/>
      <c r="CSS200" s="229"/>
      <c r="CST200" s="229"/>
      <c r="CSU200" s="229"/>
      <c r="CSV200" s="229"/>
      <c r="CSW200" s="229"/>
      <c r="CSX200" s="229"/>
      <c r="CSY200" s="229"/>
      <c r="CSZ200" s="229"/>
      <c r="CTA200" s="229"/>
      <c r="CTB200" s="229"/>
      <c r="CTC200" s="229"/>
      <c r="CTD200" s="229"/>
      <c r="CTE200" s="229"/>
      <c r="CTF200" s="229"/>
      <c r="CTG200" s="229"/>
      <c r="CTH200" s="229"/>
      <c r="CTI200" s="229"/>
      <c r="CTJ200" s="229"/>
      <c r="CTK200" s="229"/>
      <c r="CTL200" s="229"/>
      <c r="CTM200" s="229"/>
      <c r="CTN200" s="229"/>
      <c r="CTO200" s="229"/>
      <c r="CTP200" s="229"/>
      <c r="CTQ200" s="229"/>
      <c r="CTR200" s="229"/>
      <c r="CTS200" s="229"/>
      <c r="CTT200" s="229"/>
      <c r="CTU200" s="229"/>
      <c r="CTV200" s="229"/>
      <c r="CTW200" s="229"/>
      <c r="CTX200" s="229"/>
      <c r="CTY200" s="229"/>
      <c r="CTZ200" s="229"/>
      <c r="CUA200" s="229"/>
    </row>
    <row r="201" spans="1:2575" s="224" customFormat="1" ht="108.75" hidden="1" customHeight="1">
      <c r="A201" s="241">
        <f>+A199+1</f>
        <v>89</v>
      </c>
      <c r="B201" s="242" t="str">
        <f>IFERROR(INDEX(OB!B:B,MATCH('BIHOURLY '!A:A,OB!A:A,0)),"")</f>
        <v/>
      </c>
      <c r="C201" s="243"/>
      <c r="D201" s="232" t="str">
        <f>IFERROR(INDEX(OB!G:G,MATCH('BIHOURLY '!A:A,OB!A:A,0)),"")</f>
        <v/>
      </c>
      <c r="E201" s="244" t="str">
        <f>IFERROR(INDEX(OB!K:K,MATCH('BIHOURLY '!A:A,OB!A:A,0)),"")</f>
        <v/>
      </c>
      <c r="F201" s="245" t="str">
        <f>IFERROR((OB!$K$3/'BIHOURLY '!E201)/5,"")</f>
        <v/>
      </c>
      <c r="G201" s="246"/>
      <c r="H201" s="246"/>
      <c r="I201" s="246"/>
      <c r="J201" s="265"/>
      <c r="K201" s="254"/>
      <c r="L201" s="254"/>
      <c r="N201" s="229"/>
      <c r="O201" s="229"/>
      <c r="P201" s="229"/>
      <c r="Q201" s="229"/>
      <c r="R201" s="229"/>
      <c r="S201" s="229"/>
      <c r="T201" s="229"/>
      <c r="U201" s="229"/>
      <c r="V201" s="229"/>
      <c r="W201" s="229"/>
      <c r="X201" s="229"/>
      <c r="Y201" s="229"/>
      <c r="Z201" s="229"/>
      <c r="AA201" s="229"/>
      <c r="AB201" s="229"/>
      <c r="AC201" s="229"/>
      <c r="AD201" s="229"/>
      <c r="AE201" s="229"/>
      <c r="AF201" s="229"/>
      <c r="AG201" s="229"/>
      <c r="AH201" s="229"/>
      <c r="AI201" s="229"/>
      <c r="AJ201" s="229"/>
      <c r="AK201" s="229"/>
      <c r="AL201" s="229"/>
      <c r="AM201" s="229"/>
      <c r="AN201" s="229"/>
      <c r="AO201" s="229"/>
      <c r="AP201" s="229"/>
      <c r="AQ201" s="229"/>
      <c r="AR201" s="229"/>
      <c r="AS201" s="229"/>
      <c r="AT201" s="229"/>
      <c r="AU201" s="229"/>
      <c r="AV201" s="229"/>
      <c r="AW201" s="229"/>
      <c r="AX201" s="229"/>
      <c r="AY201" s="229"/>
      <c r="AZ201" s="229"/>
      <c r="BA201" s="229"/>
      <c r="BB201" s="229"/>
      <c r="BC201" s="229"/>
      <c r="BD201" s="229"/>
      <c r="BE201" s="229"/>
      <c r="BF201" s="229"/>
      <c r="BG201" s="229"/>
      <c r="BH201" s="229"/>
      <c r="BI201" s="229"/>
      <c r="BJ201" s="229"/>
      <c r="BK201" s="229"/>
      <c r="BL201" s="229"/>
      <c r="BM201" s="229"/>
      <c r="BN201" s="229"/>
      <c r="BO201" s="229"/>
      <c r="BP201" s="229"/>
      <c r="BQ201" s="229"/>
      <c r="BR201" s="229"/>
      <c r="BS201" s="229"/>
      <c r="BT201" s="229"/>
      <c r="BU201" s="229"/>
      <c r="BV201" s="229"/>
      <c r="BW201" s="229"/>
      <c r="BX201" s="229"/>
      <c r="BY201" s="229"/>
      <c r="BZ201" s="229"/>
      <c r="CA201" s="229"/>
      <c r="CB201" s="229"/>
      <c r="CC201" s="229"/>
      <c r="CD201" s="229"/>
      <c r="CE201" s="229"/>
      <c r="CF201" s="229"/>
      <c r="CG201" s="229"/>
      <c r="CH201" s="229"/>
      <c r="CI201" s="229"/>
      <c r="CJ201" s="229"/>
      <c r="CK201" s="229"/>
      <c r="CL201" s="229"/>
      <c r="CM201" s="229"/>
      <c r="CN201" s="229"/>
      <c r="CO201" s="229"/>
      <c r="CP201" s="229"/>
      <c r="CQ201" s="229"/>
      <c r="CR201" s="229"/>
      <c r="CS201" s="229"/>
      <c r="CT201" s="229"/>
      <c r="CU201" s="229"/>
      <c r="CV201" s="229"/>
      <c r="CW201" s="229"/>
      <c r="CX201" s="229"/>
      <c r="CY201" s="229"/>
      <c r="CZ201" s="229"/>
      <c r="DA201" s="229"/>
      <c r="DB201" s="229"/>
      <c r="DC201" s="229"/>
      <c r="DD201" s="229"/>
      <c r="DE201" s="229"/>
      <c r="DF201" s="229"/>
      <c r="DG201" s="229"/>
      <c r="DH201" s="229"/>
      <c r="DI201" s="229"/>
      <c r="DJ201" s="229"/>
      <c r="DK201" s="229"/>
      <c r="DL201" s="229"/>
      <c r="DM201" s="229"/>
      <c r="DN201" s="229"/>
      <c r="DO201" s="229"/>
      <c r="DP201" s="229"/>
      <c r="DQ201" s="229"/>
      <c r="DR201" s="229"/>
      <c r="DS201" s="229"/>
      <c r="DT201" s="229"/>
      <c r="DU201" s="229"/>
      <c r="DV201" s="229"/>
      <c r="DW201" s="229"/>
      <c r="DX201" s="229"/>
      <c r="DY201" s="229"/>
      <c r="DZ201" s="229"/>
      <c r="EA201" s="229"/>
      <c r="EB201" s="229"/>
      <c r="EC201" s="229"/>
      <c r="ED201" s="229"/>
      <c r="EE201" s="229"/>
      <c r="EF201" s="229"/>
      <c r="EG201" s="229"/>
      <c r="EH201" s="229"/>
      <c r="EI201" s="229"/>
      <c r="EJ201" s="229"/>
      <c r="EK201" s="229"/>
      <c r="EL201" s="229"/>
      <c r="EM201" s="229"/>
      <c r="EN201" s="229"/>
      <c r="EO201" s="229"/>
      <c r="EP201" s="229"/>
      <c r="EQ201" s="229"/>
      <c r="ER201" s="229"/>
      <c r="ES201" s="229"/>
      <c r="ET201" s="229"/>
      <c r="EU201" s="229"/>
      <c r="EV201" s="229"/>
      <c r="EW201" s="229"/>
      <c r="EX201" s="229"/>
      <c r="EY201" s="229"/>
      <c r="EZ201" s="229"/>
      <c r="FA201" s="229"/>
      <c r="FB201" s="229"/>
      <c r="FC201" s="229"/>
      <c r="FD201" s="229"/>
      <c r="FE201" s="229"/>
      <c r="FF201" s="229"/>
      <c r="FG201" s="229"/>
      <c r="FH201" s="229"/>
      <c r="FI201" s="229"/>
      <c r="FJ201" s="229"/>
      <c r="FK201" s="229"/>
      <c r="FL201" s="229"/>
      <c r="FM201" s="229"/>
      <c r="FN201" s="229"/>
      <c r="FO201" s="229"/>
      <c r="FP201" s="229"/>
      <c r="FQ201" s="229"/>
      <c r="FR201" s="229"/>
      <c r="FS201" s="229"/>
      <c r="FT201" s="229"/>
      <c r="FU201" s="229"/>
      <c r="FV201" s="229"/>
      <c r="FW201" s="229"/>
      <c r="FX201" s="229"/>
      <c r="FY201" s="229"/>
      <c r="FZ201" s="229"/>
      <c r="GA201" s="229"/>
      <c r="GB201" s="229"/>
      <c r="GC201" s="229"/>
      <c r="GD201" s="229"/>
      <c r="GE201" s="229"/>
      <c r="GF201" s="229"/>
      <c r="GG201" s="229"/>
      <c r="GH201" s="229"/>
      <c r="GI201" s="229"/>
      <c r="GJ201" s="229"/>
      <c r="GK201" s="229"/>
      <c r="GL201" s="229"/>
      <c r="GM201" s="229"/>
      <c r="GN201" s="229"/>
      <c r="GO201" s="229"/>
      <c r="GP201" s="229"/>
      <c r="GQ201" s="229"/>
      <c r="GR201" s="229"/>
      <c r="GS201" s="229"/>
      <c r="GT201" s="229"/>
      <c r="GU201" s="229"/>
      <c r="GV201" s="229"/>
      <c r="GW201" s="229"/>
      <c r="GX201" s="229"/>
      <c r="GY201" s="229"/>
      <c r="GZ201" s="229"/>
      <c r="HA201" s="229"/>
      <c r="HB201" s="229"/>
      <c r="HC201" s="229"/>
      <c r="HD201" s="229"/>
      <c r="HE201" s="229"/>
      <c r="HF201" s="229"/>
      <c r="HG201" s="229"/>
      <c r="HH201" s="229"/>
      <c r="HI201" s="229"/>
      <c r="HJ201" s="229"/>
      <c r="HK201" s="229"/>
      <c r="HL201" s="229"/>
      <c r="HM201" s="229"/>
      <c r="HN201" s="229"/>
      <c r="HO201" s="229"/>
      <c r="HP201" s="229"/>
      <c r="HQ201" s="229"/>
      <c r="HR201" s="229"/>
      <c r="HS201" s="229"/>
      <c r="HT201" s="229"/>
      <c r="HU201" s="229"/>
      <c r="HV201" s="229"/>
      <c r="HW201" s="229"/>
      <c r="HX201" s="229"/>
      <c r="HY201" s="229"/>
      <c r="HZ201" s="229"/>
      <c r="IA201" s="229"/>
      <c r="IB201" s="229"/>
      <c r="IC201" s="229"/>
      <c r="ID201" s="229"/>
      <c r="IE201" s="229"/>
      <c r="IF201" s="229"/>
      <c r="IG201" s="229"/>
      <c r="IH201" s="229"/>
      <c r="II201" s="229"/>
      <c r="IJ201" s="229"/>
      <c r="IK201" s="229"/>
      <c r="IL201" s="229"/>
      <c r="IM201" s="229"/>
      <c r="IN201" s="229"/>
      <c r="IO201" s="229"/>
      <c r="IP201" s="229"/>
      <c r="IQ201" s="229"/>
      <c r="IR201" s="229"/>
      <c r="IS201" s="229"/>
      <c r="IT201" s="229"/>
      <c r="IU201" s="229"/>
      <c r="IV201" s="229"/>
      <c r="IW201" s="229"/>
      <c r="IX201" s="229"/>
      <c r="IY201" s="229"/>
      <c r="IZ201" s="229"/>
      <c r="JA201" s="229"/>
      <c r="JB201" s="229"/>
      <c r="JC201" s="229"/>
      <c r="JD201" s="229"/>
      <c r="JE201" s="229"/>
      <c r="JF201" s="229"/>
      <c r="JG201" s="229"/>
      <c r="JH201" s="229"/>
      <c r="JI201" s="229"/>
      <c r="JJ201" s="229"/>
      <c r="JK201" s="229"/>
      <c r="JL201" s="229"/>
      <c r="JM201" s="229"/>
      <c r="JN201" s="229"/>
      <c r="JO201" s="229"/>
      <c r="JP201" s="229"/>
      <c r="JQ201" s="229"/>
      <c r="JR201" s="229"/>
      <c r="JS201" s="229"/>
      <c r="JT201" s="229"/>
      <c r="JU201" s="229"/>
      <c r="JV201" s="229"/>
      <c r="JW201" s="229"/>
      <c r="JX201" s="229"/>
      <c r="JY201" s="229"/>
      <c r="JZ201" s="229"/>
      <c r="KA201" s="229"/>
      <c r="KB201" s="229"/>
      <c r="KC201" s="229"/>
      <c r="KD201" s="229"/>
      <c r="KE201" s="229"/>
      <c r="KF201" s="229"/>
      <c r="KG201" s="229"/>
      <c r="KH201" s="229"/>
      <c r="KI201" s="229"/>
      <c r="KJ201" s="229"/>
      <c r="KK201" s="229"/>
      <c r="KL201" s="229"/>
      <c r="KM201" s="229"/>
      <c r="KN201" s="229"/>
      <c r="KO201" s="229"/>
      <c r="KP201" s="229"/>
      <c r="KQ201" s="229"/>
      <c r="KR201" s="229"/>
      <c r="KS201" s="229"/>
      <c r="KT201" s="229"/>
      <c r="KU201" s="229"/>
      <c r="KV201" s="229"/>
      <c r="KW201" s="229"/>
      <c r="KX201" s="229"/>
      <c r="KY201" s="229"/>
      <c r="KZ201" s="229"/>
      <c r="LA201" s="229"/>
      <c r="LB201" s="229"/>
      <c r="LC201" s="229"/>
      <c r="LD201" s="229"/>
      <c r="LE201" s="229"/>
      <c r="LF201" s="229"/>
      <c r="LG201" s="229"/>
      <c r="LH201" s="229"/>
      <c r="LI201" s="229"/>
      <c r="LJ201" s="229"/>
      <c r="LK201" s="229"/>
      <c r="LL201" s="229"/>
      <c r="LM201" s="229"/>
      <c r="LN201" s="229"/>
      <c r="LO201" s="229"/>
      <c r="LP201" s="229"/>
      <c r="LQ201" s="229"/>
      <c r="LR201" s="229"/>
      <c r="LS201" s="229"/>
      <c r="LT201" s="229"/>
      <c r="LU201" s="229"/>
      <c r="LV201" s="229"/>
      <c r="LW201" s="229"/>
      <c r="LX201" s="229"/>
      <c r="LY201" s="229"/>
      <c r="LZ201" s="229"/>
      <c r="MA201" s="229"/>
      <c r="MB201" s="229"/>
      <c r="MC201" s="229"/>
      <c r="MD201" s="229"/>
      <c r="ME201" s="229"/>
      <c r="MF201" s="229"/>
      <c r="MG201" s="229"/>
      <c r="MH201" s="229"/>
      <c r="MI201" s="229"/>
      <c r="MJ201" s="229"/>
      <c r="MK201" s="229"/>
      <c r="ML201" s="229"/>
      <c r="MM201" s="229"/>
      <c r="MN201" s="229"/>
      <c r="MO201" s="229"/>
      <c r="MP201" s="229"/>
      <c r="MQ201" s="229"/>
      <c r="MR201" s="229"/>
      <c r="MS201" s="229"/>
      <c r="MT201" s="229"/>
      <c r="MU201" s="229"/>
      <c r="MV201" s="229"/>
      <c r="MW201" s="229"/>
      <c r="MX201" s="229"/>
      <c r="MY201" s="229"/>
      <c r="MZ201" s="229"/>
      <c r="NA201" s="229"/>
      <c r="NB201" s="229"/>
      <c r="NC201" s="229"/>
      <c r="ND201" s="229"/>
      <c r="NE201" s="229"/>
      <c r="NF201" s="229"/>
      <c r="NG201" s="229"/>
      <c r="NH201" s="229"/>
      <c r="NI201" s="229"/>
      <c r="NJ201" s="229"/>
      <c r="NK201" s="229"/>
      <c r="NL201" s="229"/>
      <c r="NM201" s="229"/>
      <c r="NN201" s="229"/>
      <c r="NO201" s="229"/>
      <c r="NP201" s="229"/>
      <c r="NQ201" s="229"/>
      <c r="NR201" s="229"/>
      <c r="NS201" s="229"/>
      <c r="NT201" s="229"/>
      <c r="NU201" s="229"/>
      <c r="NV201" s="229"/>
      <c r="NW201" s="229"/>
      <c r="NX201" s="229"/>
      <c r="NY201" s="229"/>
      <c r="NZ201" s="229"/>
      <c r="OA201" s="229"/>
      <c r="OB201" s="229"/>
      <c r="OC201" s="229"/>
      <c r="OD201" s="229"/>
      <c r="OE201" s="229"/>
      <c r="OF201" s="229"/>
      <c r="OG201" s="229"/>
      <c r="OH201" s="229"/>
      <c r="OI201" s="229"/>
      <c r="OJ201" s="229"/>
      <c r="OK201" s="229"/>
      <c r="OL201" s="229"/>
      <c r="OM201" s="229"/>
      <c r="ON201" s="229"/>
      <c r="OO201" s="229"/>
      <c r="OP201" s="229"/>
      <c r="OQ201" s="229"/>
      <c r="OR201" s="229"/>
      <c r="OS201" s="229"/>
      <c r="OT201" s="229"/>
      <c r="OU201" s="229"/>
      <c r="OV201" s="229"/>
      <c r="OW201" s="229"/>
      <c r="OX201" s="229"/>
      <c r="OY201" s="229"/>
      <c r="OZ201" s="229"/>
      <c r="PA201" s="229"/>
      <c r="PB201" s="229"/>
      <c r="PC201" s="229"/>
      <c r="PD201" s="229"/>
      <c r="PE201" s="229"/>
      <c r="PF201" s="229"/>
      <c r="PG201" s="229"/>
      <c r="PH201" s="229"/>
      <c r="PI201" s="229"/>
      <c r="PJ201" s="229"/>
      <c r="PK201" s="229"/>
      <c r="PL201" s="229"/>
      <c r="PM201" s="229"/>
      <c r="PN201" s="229"/>
      <c r="PO201" s="229"/>
      <c r="PP201" s="229"/>
      <c r="PQ201" s="229"/>
      <c r="PR201" s="229"/>
      <c r="PS201" s="229"/>
      <c r="PT201" s="229"/>
      <c r="PU201" s="229"/>
      <c r="PV201" s="229"/>
      <c r="PW201" s="229"/>
      <c r="PX201" s="229"/>
      <c r="PY201" s="229"/>
      <c r="PZ201" s="229"/>
      <c r="QA201" s="229"/>
      <c r="QB201" s="229"/>
      <c r="QC201" s="229"/>
      <c r="QD201" s="229"/>
      <c r="QE201" s="229"/>
      <c r="QF201" s="229"/>
      <c r="QG201" s="229"/>
      <c r="QH201" s="229"/>
      <c r="QI201" s="229"/>
      <c r="QJ201" s="229"/>
      <c r="QK201" s="229"/>
      <c r="QL201" s="229"/>
      <c r="QM201" s="229"/>
      <c r="QN201" s="229"/>
      <c r="QO201" s="229"/>
      <c r="QP201" s="229"/>
      <c r="QQ201" s="229"/>
      <c r="QR201" s="229"/>
      <c r="QS201" s="229"/>
      <c r="QT201" s="229"/>
      <c r="QU201" s="229"/>
      <c r="QV201" s="229"/>
      <c r="QW201" s="229"/>
      <c r="QX201" s="229"/>
      <c r="QY201" s="229"/>
      <c r="QZ201" s="229"/>
      <c r="RA201" s="229"/>
      <c r="RB201" s="229"/>
      <c r="RC201" s="229"/>
      <c r="RD201" s="229"/>
      <c r="RE201" s="229"/>
      <c r="RF201" s="229"/>
      <c r="RG201" s="229"/>
      <c r="RH201" s="229"/>
      <c r="RI201" s="229"/>
      <c r="RJ201" s="229"/>
      <c r="RK201" s="229"/>
      <c r="RL201" s="229"/>
      <c r="RM201" s="229"/>
      <c r="RN201" s="229"/>
      <c r="RO201" s="229"/>
      <c r="RP201" s="229"/>
      <c r="RQ201" s="229"/>
      <c r="RR201" s="229"/>
      <c r="RS201" s="229"/>
      <c r="RT201" s="229"/>
      <c r="RU201" s="229"/>
      <c r="RV201" s="229"/>
      <c r="RW201" s="229"/>
      <c r="RX201" s="229"/>
      <c r="RY201" s="229"/>
      <c r="RZ201" s="229"/>
      <c r="SA201" s="229"/>
      <c r="SB201" s="229"/>
      <c r="SC201" s="229"/>
      <c r="SD201" s="229"/>
      <c r="SE201" s="229"/>
      <c r="SF201" s="229"/>
      <c r="SG201" s="229"/>
      <c r="SH201" s="229"/>
      <c r="SI201" s="229"/>
      <c r="SJ201" s="229"/>
      <c r="SK201" s="229"/>
      <c r="SL201" s="229"/>
      <c r="SM201" s="229"/>
      <c r="SN201" s="229"/>
      <c r="SO201" s="229"/>
      <c r="SP201" s="229"/>
      <c r="SQ201" s="229"/>
      <c r="SR201" s="229"/>
      <c r="SS201" s="229"/>
      <c r="ST201" s="229"/>
      <c r="SU201" s="229"/>
      <c r="SV201" s="229"/>
      <c r="SW201" s="229"/>
      <c r="SX201" s="229"/>
      <c r="SY201" s="229"/>
      <c r="SZ201" s="229"/>
      <c r="TA201" s="229"/>
      <c r="TB201" s="229"/>
      <c r="TC201" s="229"/>
      <c r="TD201" s="229"/>
      <c r="TE201" s="229"/>
      <c r="TF201" s="229"/>
      <c r="TG201" s="229"/>
      <c r="TH201" s="229"/>
      <c r="TI201" s="229"/>
      <c r="TJ201" s="229"/>
      <c r="TK201" s="229"/>
      <c r="TL201" s="229"/>
      <c r="TM201" s="229"/>
      <c r="TN201" s="229"/>
      <c r="TO201" s="229"/>
      <c r="TP201" s="229"/>
      <c r="TQ201" s="229"/>
      <c r="TR201" s="229"/>
      <c r="TS201" s="229"/>
      <c r="TT201" s="229"/>
      <c r="TU201" s="229"/>
      <c r="TV201" s="229"/>
      <c r="TW201" s="229"/>
      <c r="TX201" s="229"/>
      <c r="TY201" s="229"/>
      <c r="TZ201" s="229"/>
      <c r="UA201" s="229"/>
      <c r="UB201" s="229"/>
      <c r="UC201" s="229"/>
      <c r="UD201" s="229"/>
      <c r="UE201" s="229"/>
      <c r="UF201" s="229"/>
      <c r="UG201" s="229"/>
      <c r="UH201" s="229"/>
      <c r="UI201" s="229"/>
      <c r="UJ201" s="229"/>
      <c r="UK201" s="229"/>
      <c r="UL201" s="229"/>
      <c r="UM201" s="229"/>
      <c r="UN201" s="229"/>
      <c r="UO201" s="229"/>
      <c r="UP201" s="229"/>
      <c r="UQ201" s="229"/>
      <c r="UR201" s="229"/>
      <c r="US201" s="229"/>
      <c r="UT201" s="229"/>
      <c r="UU201" s="229"/>
      <c r="UV201" s="229"/>
      <c r="UW201" s="229"/>
      <c r="UX201" s="229"/>
      <c r="UY201" s="229"/>
      <c r="UZ201" s="229"/>
      <c r="VA201" s="229"/>
      <c r="VB201" s="229"/>
      <c r="VC201" s="229"/>
      <c r="VD201" s="229"/>
      <c r="VE201" s="229"/>
      <c r="VF201" s="229"/>
      <c r="VG201" s="229"/>
      <c r="VH201" s="229"/>
      <c r="VI201" s="229"/>
      <c r="VJ201" s="229"/>
      <c r="VK201" s="229"/>
      <c r="VL201" s="229"/>
      <c r="VM201" s="229"/>
      <c r="VN201" s="229"/>
      <c r="VO201" s="229"/>
      <c r="VP201" s="229"/>
      <c r="VQ201" s="229"/>
      <c r="VR201" s="229"/>
      <c r="VS201" s="229"/>
      <c r="VT201" s="229"/>
      <c r="VU201" s="229"/>
      <c r="VV201" s="229"/>
      <c r="VW201" s="229"/>
      <c r="VX201" s="229"/>
      <c r="VY201" s="229"/>
      <c r="VZ201" s="229"/>
      <c r="WA201" s="229"/>
      <c r="WB201" s="229"/>
      <c r="WC201" s="229"/>
      <c r="WD201" s="229"/>
      <c r="WE201" s="229"/>
      <c r="WF201" s="229"/>
      <c r="WG201" s="229"/>
      <c r="WH201" s="229"/>
      <c r="WI201" s="229"/>
      <c r="WJ201" s="229"/>
      <c r="WK201" s="229"/>
      <c r="WL201" s="229"/>
      <c r="WM201" s="229"/>
      <c r="WN201" s="229"/>
      <c r="WO201" s="229"/>
      <c r="WP201" s="229"/>
      <c r="WQ201" s="229"/>
      <c r="WR201" s="229"/>
      <c r="WS201" s="229"/>
      <c r="WT201" s="229"/>
      <c r="WU201" s="229"/>
      <c r="WV201" s="229"/>
      <c r="WW201" s="229"/>
      <c r="WX201" s="229"/>
      <c r="WY201" s="229"/>
      <c r="WZ201" s="229"/>
      <c r="XA201" s="229"/>
      <c r="XB201" s="229"/>
      <c r="XC201" s="229"/>
      <c r="XD201" s="229"/>
      <c r="XE201" s="229"/>
      <c r="XF201" s="229"/>
      <c r="XG201" s="229"/>
      <c r="XH201" s="229"/>
      <c r="XI201" s="229"/>
      <c r="XJ201" s="229"/>
      <c r="XK201" s="229"/>
      <c r="XL201" s="229"/>
      <c r="XM201" s="229"/>
      <c r="XN201" s="229"/>
      <c r="XO201" s="229"/>
      <c r="XP201" s="229"/>
      <c r="XQ201" s="229"/>
      <c r="XR201" s="229"/>
      <c r="XS201" s="229"/>
      <c r="XT201" s="229"/>
      <c r="XU201" s="229"/>
      <c r="XV201" s="229"/>
      <c r="XW201" s="229"/>
      <c r="XX201" s="229"/>
      <c r="XY201" s="229"/>
      <c r="XZ201" s="229"/>
      <c r="YA201" s="229"/>
      <c r="YB201" s="229"/>
      <c r="YC201" s="229"/>
      <c r="YD201" s="229"/>
      <c r="YE201" s="229"/>
      <c r="YF201" s="229"/>
      <c r="YG201" s="229"/>
      <c r="YH201" s="229"/>
      <c r="YI201" s="229"/>
      <c r="YJ201" s="229"/>
      <c r="YK201" s="229"/>
      <c r="YL201" s="229"/>
      <c r="YM201" s="229"/>
      <c r="YN201" s="229"/>
      <c r="YO201" s="229"/>
      <c r="YP201" s="229"/>
      <c r="YQ201" s="229"/>
      <c r="YR201" s="229"/>
      <c r="YS201" s="229"/>
      <c r="YT201" s="229"/>
      <c r="YU201" s="229"/>
      <c r="YV201" s="229"/>
      <c r="YW201" s="229"/>
      <c r="YX201" s="229"/>
      <c r="YY201" s="229"/>
      <c r="YZ201" s="229"/>
      <c r="ZA201" s="229"/>
      <c r="ZB201" s="229"/>
      <c r="ZC201" s="229"/>
      <c r="ZD201" s="229"/>
      <c r="ZE201" s="229"/>
      <c r="ZF201" s="229"/>
      <c r="ZG201" s="229"/>
      <c r="ZH201" s="229"/>
      <c r="ZI201" s="229"/>
      <c r="ZJ201" s="229"/>
      <c r="ZK201" s="229"/>
      <c r="ZL201" s="229"/>
      <c r="ZM201" s="229"/>
      <c r="ZN201" s="229"/>
      <c r="ZO201" s="229"/>
      <c r="ZP201" s="229"/>
      <c r="ZQ201" s="229"/>
      <c r="ZR201" s="229"/>
      <c r="ZS201" s="229"/>
      <c r="ZT201" s="229"/>
      <c r="ZU201" s="229"/>
      <c r="ZV201" s="229"/>
      <c r="ZW201" s="229"/>
      <c r="ZX201" s="229"/>
      <c r="ZY201" s="229"/>
      <c r="ZZ201" s="229"/>
      <c r="AAA201" s="229"/>
      <c r="AAB201" s="229"/>
      <c r="AAC201" s="229"/>
      <c r="AAD201" s="229"/>
      <c r="AAE201" s="229"/>
      <c r="AAF201" s="229"/>
      <c r="AAG201" s="229"/>
      <c r="AAH201" s="229"/>
      <c r="AAI201" s="229"/>
      <c r="AAJ201" s="229"/>
      <c r="AAK201" s="229"/>
      <c r="AAL201" s="229"/>
      <c r="AAM201" s="229"/>
      <c r="AAN201" s="229"/>
      <c r="AAO201" s="229"/>
      <c r="AAP201" s="229"/>
      <c r="AAQ201" s="229"/>
      <c r="AAR201" s="229"/>
      <c r="AAS201" s="229"/>
      <c r="AAT201" s="229"/>
      <c r="AAU201" s="229"/>
      <c r="AAV201" s="229"/>
      <c r="AAW201" s="229"/>
      <c r="AAX201" s="229"/>
      <c r="AAY201" s="229"/>
      <c r="AAZ201" s="229"/>
      <c r="ABA201" s="229"/>
      <c r="ABB201" s="229"/>
      <c r="ABC201" s="229"/>
      <c r="ABD201" s="229"/>
      <c r="ABE201" s="229"/>
      <c r="ABF201" s="229"/>
      <c r="ABG201" s="229"/>
      <c r="ABH201" s="229"/>
      <c r="ABI201" s="229"/>
      <c r="ABJ201" s="229"/>
      <c r="ABK201" s="229"/>
      <c r="ABL201" s="229"/>
      <c r="ABM201" s="229"/>
      <c r="ABN201" s="229"/>
      <c r="ABO201" s="229"/>
      <c r="ABP201" s="229"/>
      <c r="ABQ201" s="229"/>
      <c r="ABR201" s="229"/>
      <c r="ABS201" s="229"/>
      <c r="ABT201" s="229"/>
      <c r="ABU201" s="229"/>
      <c r="ABV201" s="229"/>
      <c r="ABW201" s="229"/>
      <c r="ABX201" s="229"/>
      <c r="ABY201" s="229"/>
      <c r="ABZ201" s="229"/>
      <c r="ACA201" s="229"/>
      <c r="ACB201" s="229"/>
      <c r="ACC201" s="229"/>
      <c r="ACD201" s="229"/>
      <c r="ACE201" s="229"/>
      <c r="ACF201" s="229"/>
      <c r="ACG201" s="229"/>
      <c r="ACH201" s="229"/>
      <c r="ACI201" s="229"/>
      <c r="ACJ201" s="229"/>
      <c r="ACK201" s="229"/>
      <c r="ACL201" s="229"/>
      <c r="ACM201" s="229"/>
      <c r="ACN201" s="229"/>
      <c r="ACO201" s="229"/>
      <c r="ACP201" s="229"/>
      <c r="ACQ201" s="229"/>
      <c r="ACR201" s="229"/>
      <c r="ACS201" s="229"/>
      <c r="ACT201" s="229"/>
      <c r="ACU201" s="229"/>
      <c r="ACV201" s="229"/>
      <c r="ACW201" s="229"/>
      <c r="ACX201" s="229"/>
      <c r="ACY201" s="229"/>
      <c r="ACZ201" s="229"/>
      <c r="ADA201" s="229"/>
      <c r="ADB201" s="229"/>
      <c r="ADC201" s="229"/>
      <c r="ADD201" s="229"/>
      <c r="ADE201" s="229"/>
      <c r="ADF201" s="229"/>
      <c r="ADG201" s="229"/>
      <c r="ADH201" s="229"/>
      <c r="ADI201" s="229"/>
      <c r="ADJ201" s="229"/>
      <c r="ADK201" s="229"/>
      <c r="ADL201" s="229"/>
      <c r="ADM201" s="229"/>
      <c r="ADN201" s="229"/>
      <c r="ADO201" s="229"/>
      <c r="ADP201" s="229"/>
      <c r="ADQ201" s="229"/>
      <c r="ADR201" s="229"/>
      <c r="ADS201" s="229"/>
      <c r="ADT201" s="229"/>
      <c r="ADU201" s="229"/>
      <c r="ADV201" s="229"/>
      <c r="ADW201" s="229"/>
      <c r="ADX201" s="229"/>
      <c r="ADY201" s="229"/>
      <c r="ADZ201" s="229"/>
      <c r="AEA201" s="229"/>
      <c r="AEB201" s="229"/>
      <c r="AEC201" s="229"/>
      <c r="AED201" s="229"/>
      <c r="AEE201" s="229"/>
      <c r="AEF201" s="229"/>
      <c r="AEG201" s="229"/>
      <c r="AEH201" s="229"/>
      <c r="AEI201" s="229"/>
      <c r="AEJ201" s="229"/>
      <c r="AEK201" s="229"/>
      <c r="AEL201" s="229"/>
      <c r="AEM201" s="229"/>
      <c r="AEN201" s="229"/>
      <c r="AEO201" s="229"/>
      <c r="AEP201" s="229"/>
      <c r="AEQ201" s="229"/>
      <c r="AER201" s="229"/>
      <c r="AES201" s="229"/>
      <c r="AET201" s="229"/>
      <c r="AEU201" s="229"/>
      <c r="AEV201" s="229"/>
      <c r="AEW201" s="229"/>
      <c r="AEX201" s="229"/>
      <c r="AEY201" s="229"/>
      <c r="AEZ201" s="229"/>
      <c r="AFA201" s="229"/>
      <c r="AFB201" s="229"/>
      <c r="AFC201" s="229"/>
      <c r="AFD201" s="229"/>
      <c r="AFE201" s="229"/>
      <c r="AFF201" s="229"/>
      <c r="AFG201" s="229"/>
      <c r="AFH201" s="229"/>
      <c r="AFI201" s="229"/>
      <c r="AFJ201" s="229"/>
      <c r="AFK201" s="229"/>
      <c r="AFL201" s="229"/>
      <c r="AFM201" s="229"/>
      <c r="AFN201" s="229"/>
      <c r="AFO201" s="229"/>
      <c r="AFP201" s="229"/>
      <c r="AFQ201" s="229"/>
      <c r="AFR201" s="229"/>
      <c r="AFS201" s="229"/>
      <c r="AFT201" s="229"/>
      <c r="AFU201" s="229"/>
      <c r="AFV201" s="229"/>
      <c r="AFW201" s="229"/>
      <c r="AFX201" s="229"/>
      <c r="AFY201" s="229"/>
      <c r="AFZ201" s="229"/>
      <c r="AGA201" s="229"/>
      <c r="AGB201" s="229"/>
      <c r="AGC201" s="229"/>
      <c r="AGD201" s="229"/>
      <c r="AGE201" s="229"/>
      <c r="AGF201" s="229"/>
      <c r="AGG201" s="229"/>
      <c r="AGH201" s="229"/>
      <c r="AGI201" s="229"/>
      <c r="AGJ201" s="229"/>
      <c r="AGK201" s="229"/>
      <c r="AGL201" s="229"/>
      <c r="AGM201" s="229"/>
      <c r="AGN201" s="229"/>
      <c r="AGO201" s="229"/>
      <c r="AGP201" s="229"/>
      <c r="AGQ201" s="229"/>
      <c r="AGR201" s="229"/>
      <c r="AGS201" s="229"/>
      <c r="AGT201" s="229"/>
      <c r="AGU201" s="229"/>
      <c r="AGV201" s="229"/>
      <c r="AGW201" s="229"/>
      <c r="AGX201" s="229"/>
      <c r="AGY201" s="229"/>
      <c r="AGZ201" s="229"/>
      <c r="AHA201" s="229"/>
      <c r="AHB201" s="229"/>
      <c r="AHC201" s="229"/>
      <c r="AHD201" s="229"/>
      <c r="AHE201" s="229"/>
      <c r="AHF201" s="229"/>
      <c r="AHG201" s="229"/>
      <c r="AHH201" s="229"/>
      <c r="AHI201" s="229"/>
      <c r="AHJ201" s="229"/>
      <c r="AHK201" s="229"/>
      <c r="AHL201" s="229"/>
      <c r="AHM201" s="229"/>
      <c r="AHN201" s="229"/>
      <c r="AHO201" s="229"/>
      <c r="AHP201" s="229"/>
      <c r="AHQ201" s="229"/>
      <c r="AHR201" s="229"/>
      <c r="AHS201" s="229"/>
      <c r="AHT201" s="229"/>
      <c r="AHU201" s="229"/>
      <c r="AHV201" s="229"/>
      <c r="AHW201" s="229"/>
      <c r="AHX201" s="229"/>
      <c r="AHY201" s="229"/>
      <c r="AHZ201" s="229"/>
      <c r="AIA201" s="229"/>
      <c r="AIB201" s="229"/>
      <c r="AIC201" s="229"/>
      <c r="AID201" s="229"/>
      <c r="AIE201" s="229"/>
      <c r="AIF201" s="229"/>
      <c r="AIG201" s="229"/>
      <c r="AIH201" s="229"/>
      <c r="AII201" s="229"/>
      <c r="AIJ201" s="229"/>
      <c r="AIK201" s="229"/>
      <c r="AIL201" s="229"/>
      <c r="AIM201" s="229"/>
      <c r="AIN201" s="229"/>
      <c r="AIO201" s="229"/>
      <c r="AIP201" s="229"/>
      <c r="AIQ201" s="229"/>
      <c r="AIR201" s="229"/>
      <c r="AIS201" s="229"/>
      <c r="AIT201" s="229"/>
      <c r="AIU201" s="229"/>
      <c r="AIV201" s="229"/>
      <c r="AIW201" s="229"/>
      <c r="AIX201" s="229"/>
      <c r="AIY201" s="229"/>
      <c r="AIZ201" s="229"/>
      <c r="AJA201" s="229"/>
      <c r="AJB201" s="229"/>
      <c r="AJC201" s="229"/>
      <c r="AJD201" s="229"/>
      <c r="AJE201" s="229"/>
      <c r="AJF201" s="229"/>
      <c r="AJG201" s="229"/>
      <c r="AJH201" s="229"/>
      <c r="AJI201" s="229"/>
      <c r="AJJ201" s="229"/>
      <c r="AJK201" s="229"/>
      <c r="AJL201" s="229"/>
      <c r="AJM201" s="229"/>
      <c r="AJN201" s="229"/>
      <c r="AJO201" s="229"/>
      <c r="AJP201" s="229"/>
      <c r="AJQ201" s="229"/>
      <c r="AJR201" s="229"/>
      <c r="AJS201" s="229"/>
      <c r="AJT201" s="229"/>
      <c r="AJU201" s="229"/>
      <c r="AJV201" s="229"/>
      <c r="AJW201" s="229"/>
      <c r="AJX201" s="229"/>
      <c r="AJY201" s="229"/>
      <c r="AJZ201" s="229"/>
      <c r="AKA201" s="229"/>
      <c r="AKB201" s="229"/>
      <c r="AKC201" s="229"/>
      <c r="AKD201" s="229"/>
      <c r="AKE201" s="229"/>
      <c r="AKF201" s="229"/>
      <c r="AKG201" s="229"/>
      <c r="AKH201" s="229"/>
      <c r="AKI201" s="229"/>
      <c r="AKJ201" s="229"/>
      <c r="AKK201" s="229"/>
      <c r="AKL201" s="229"/>
      <c r="AKM201" s="229"/>
      <c r="AKN201" s="229"/>
      <c r="AKO201" s="229"/>
      <c r="AKP201" s="229"/>
      <c r="AKQ201" s="229"/>
      <c r="AKR201" s="229"/>
      <c r="AKS201" s="229"/>
      <c r="AKT201" s="229"/>
      <c r="AKU201" s="229"/>
      <c r="AKV201" s="229"/>
      <c r="AKW201" s="229"/>
      <c r="AKX201" s="229"/>
      <c r="AKY201" s="229"/>
      <c r="AKZ201" s="229"/>
      <c r="ALA201" s="229"/>
      <c r="ALB201" s="229"/>
      <c r="ALC201" s="229"/>
      <c r="ALD201" s="229"/>
      <c r="ALE201" s="229"/>
      <c r="ALF201" s="229"/>
      <c r="ALG201" s="229"/>
      <c r="ALH201" s="229"/>
      <c r="ALI201" s="229"/>
      <c r="ALJ201" s="229"/>
      <c r="ALK201" s="229"/>
      <c r="ALL201" s="229"/>
      <c r="ALM201" s="229"/>
      <c r="ALN201" s="229"/>
      <c r="ALO201" s="229"/>
      <c r="ALP201" s="229"/>
      <c r="ALQ201" s="229"/>
      <c r="ALR201" s="229"/>
      <c r="ALS201" s="229"/>
      <c r="ALT201" s="229"/>
      <c r="ALU201" s="229"/>
      <c r="ALV201" s="229"/>
      <c r="ALW201" s="229"/>
      <c r="ALX201" s="229"/>
      <c r="ALY201" s="229"/>
      <c r="ALZ201" s="229"/>
      <c r="AMA201" s="229"/>
      <c r="AMB201" s="229"/>
      <c r="AMC201" s="229"/>
      <c r="AMD201" s="229"/>
      <c r="AME201" s="229"/>
      <c r="AMF201" s="229"/>
      <c r="AMG201" s="229"/>
      <c r="AMH201" s="229"/>
      <c r="AMI201" s="229"/>
      <c r="AMJ201" s="229"/>
      <c r="AMK201" s="229"/>
      <c r="AML201" s="229"/>
      <c r="AMM201" s="229"/>
      <c r="AMN201" s="229"/>
      <c r="AMO201" s="229"/>
      <c r="AMP201" s="229"/>
      <c r="AMQ201" s="229"/>
      <c r="AMR201" s="229"/>
      <c r="AMS201" s="229"/>
      <c r="AMT201" s="229"/>
      <c r="AMU201" s="229"/>
      <c r="AMV201" s="229"/>
      <c r="AMW201" s="229"/>
      <c r="AMX201" s="229"/>
      <c r="AMY201" s="229"/>
      <c r="AMZ201" s="229"/>
      <c r="ANA201" s="229"/>
      <c r="ANB201" s="229"/>
      <c r="ANC201" s="229"/>
      <c r="AND201" s="229"/>
      <c r="ANE201" s="229"/>
      <c r="ANF201" s="229"/>
      <c r="ANG201" s="229"/>
      <c r="ANH201" s="229"/>
      <c r="ANI201" s="229"/>
      <c r="ANJ201" s="229"/>
      <c r="ANK201" s="229"/>
      <c r="ANL201" s="229"/>
      <c r="ANM201" s="229"/>
      <c r="ANN201" s="229"/>
      <c r="ANO201" s="229"/>
      <c r="ANP201" s="229"/>
      <c r="ANQ201" s="229"/>
      <c r="ANR201" s="229"/>
      <c r="ANS201" s="229"/>
      <c r="ANT201" s="229"/>
      <c r="ANU201" s="229"/>
      <c r="ANV201" s="229"/>
      <c r="ANW201" s="229"/>
      <c r="ANX201" s="229"/>
      <c r="ANY201" s="229"/>
      <c r="ANZ201" s="229"/>
      <c r="AOA201" s="229"/>
      <c r="AOB201" s="229"/>
      <c r="AOC201" s="229"/>
      <c r="AOD201" s="229"/>
      <c r="AOE201" s="229"/>
      <c r="AOF201" s="229"/>
      <c r="AOG201" s="229"/>
      <c r="AOH201" s="229"/>
      <c r="AOI201" s="229"/>
      <c r="AOJ201" s="229"/>
      <c r="AOK201" s="229"/>
      <c r="AOL201" s="229"/>
      <c r="AOM201" s="229"/>
      <c r="AON201" s="229"/>
      <c r="AOO201" s="229"/>
      <c r="AOP201" s="229"/>
      <c r="AOQ201" s="229"/>
      <c r="AOR201" s="229"/>
      <c r="AOS201" s="229"/>
      <c r="AOT201" s="229"/>
      <c r="AOU201" s="229"/>
      <c r="AOV201" s="229"/>
      <c r="AOW201" s="229"/>
      <c r="AOX201" s="229"/>
      <c r="AOY201" s="229"/>
      <c r="AOZ201" s="229"/>
      <c r="APA201" s="229"/>
      <c r="APB201" s="229"/>
      <c r="APC201" s="229"/>
      <c r="APD201" s="229"/>
      <c r="APE201" s="229"/>
      <c r="APF201" s="229"/>
      <c r="APG201" s="229"/>
      <c r="APH201" s="229"/>
      <c r="API201" s="229"/>
      <c r="APJ201" s="229"/>
      <c r="APK201" s="229"/>
      <c r="APL201" s="229"/>
      <c r="APM201" s="229"/>
      <c r="APN201" s="229"/>
      <c r="APO201" s="229"/>
      <c r="APP201" s="229"/>
      <c r="APQ201" s="229"/>
      <c r="APR201" s="229"/>
      <c r="APS201" s="229"/>
      <c r="APT201" s="229"/>
      <c r="APU201" s="229"/>
      <c r="APV201" s="229"/>
      <c r="APW201" s="229"/>
      <c r="APX201" s="229"/>
      <c r="APY201" s="229"/>
      <c r="APZ201" s="229"/>
      <c r="AQA201" s="229"/>
      <c r="AQB201" s="229"/>
      <c r="AQC201" s="229"/>
      <c r="AQD201" s="229"/>
      <c r="AQE201" s="229"/>
      <c r="AQF201" s="229"/>
      <c r="AQG201" s="229"/>
      <c r="AQH201" s="229"/>
      <c r="AQI201" s="229"/>
      <c r="AQJ201" s="229"/>
      <c r="AQK201" s="229"/>
      <c r="AQL201" s="229"/>
      <c r="AQM201" s="229"/>
      <c r="AQN201" s="229"/>
      <c r="AQO201" s="229"/>
      <c r="AQP201" s="229"/>
      <c r="AQQ201" s="229"/>
      <c r="AQR201" s="229"/>
      <c r="AQS201" s="229"/>
      <c r="AQT201" s="229"/>
      <c r="AQU201" s="229"/>
      <c r="AQV201" s="229"/>
      <c r="AQW201" s="229"/>
      <c r="AQX201" s="229"/>
      <c r="AQY201" s="229"/>
      <c r="AQZ201" s="229"/>
      <c r="ARA201" s="229"/>
      <c r="ARB201" s="229"/>
      <c r="ARC201" s="229"/>
      <c r="ARD201" s="229"/>
      <c r="ARE201" s="229"/>
      <c r="ARF201" s="229"/>
      <c r="ARG201" s="229"/>
      <c r="ARH201" s="229"/>
      <c r="ARI201" s="229"/>
      <c r="ARJ201" s="229"/>
      <c r="ARK201" s="229"/>
      <c r="ARL201" s="229"/>
      <c r="ARM201" s="229"/>
      <c r="ARN201" s="229"/>
      <c r="ARO201" s="229"/>
      <c r="ARP201" s="229"/>
      <c r="ARQ201" s="229"/>
      <c r="ARR201" s="229"/>
      <c r="ARS201" s="229"/>
      <c r="ART201" s="229"/>
      <c r="ARU201" s="229"/>
      <c r="ARV201" s="229"/>
      <c r="ARW201" s="229"/>
      <c r="ARX201" s="229"/>
      <c r="ARY201" s="229"/>
      <c r="ARZ201" s="229"/>
      <c r="ASA201" s="229"/>
      <c r="ASB201" s="229"/>
      <c r="ASC201" s="229"/>
      <c r="ASD201" s="229"/>
      <c r="ASE201" s="229"/>
      <c r="ASF201" s="229"/>
      <c r="ASG201" s="229"/>
      <c r="ASH201" s="229"/>
      <c r="ASI201" s="229"/>
      <c r="ASJ201" s="229"/>
      <c r="ASK201" s="229"/>
      <c r="ASL201" s="229"/>
      <c r="ASM201" s="229"/>
      <c r="ASN201" s="229"/>
      <c r="ASO201" s="229"/>
      <c r="ASP201" s="229"/>
      <c r="ASQ201" s="229"/>
      <c r="ASR201" s="229"/>
      <c r="ASS201" s="229"/>
      <c r="AST201" s="229"/>
      <c r="ASU201" s="229"/>
      <c r="ASV201" s="229"/>
      <c r="ASW201" s="229"/>
      <c r="ASX201" s="229"/>
      <c r="ASY201" s="229"/>
      <c r="ASZ201" s="229"/>
      <c r="ATA201" s="229"/>
      <c r="ATB201" s="229"/>
      <c r="ATC201" s="229"/>
      <c r="ATD201" s="229"/>
      <c r="ATE201" s="229"/>
      <c r="ATF201" s="229"/>
      <c r="ATG201" s="229"/>
      <c r="ATH201" s="229"/>
      <c r="ATI201" s="229"/>
      <c r="ATJ201" s="229"/>
      <c r="ATK201" s="229"/>
      <c r="ATL201" s="229"/>
      <c r="ATM201" s="229"/>
      <c r="ATN201" s="229"/>
      <c r="ATO201" s="229"/>
      <c r="ATP201" s="229"/>
      <c r="ATQ201" s="229"/>
      <c r="ATR201" s="229"/>
      <c r="ATS201" s="229"/>
      <c r="ATT201" s="229"/>
      <c r="ATU201" s="229"/>
      <c r="ATV201" s="229"/>
      <c r="ATW201" s="229"/>
      <c r="ATX201" s="229"/>
      <c r="ATY201" s="229"/>
      <c r="ATZ201" s="229"/>
      <c r="AUA201" s="229"/>
      <c r="AUB201" s="229"/>
      <c r="AUC201" s="229"/>
      <c r="AUD201" s="229"/>
      <c r="AUE201" s="229"/>
      <c r="AUF201" s="229"/>
      <c r="AUG201" s="229"/>
      <c r="AUH201" s="229"/>
      <c r="AUI201" s="229"/>
      <c r="AUJ201" s="229"/>
      <c r="AUK201" s="229"/>
      <c r="AUL201" s="229"/>
      <c r="AUM201" s="229"/>
      <c r="AUN201" s="229"/>
      <c r="AUO201" s="229"/>
      <c r="AUP201" s="229"/>
      <c r="AUQ201" s="229"/>
      <c r="AUR201" s="229"/>
      <c r="AUS201" s="229"/>
      <c r="AUT201" s="229"/>
      <c r="AUU201" s="229"/>
      <c r="AUV201" s="229"/>
      <c r="AUW201" s="229"/>
      <c r="AUX201" s="229"/>
      <c r="AUY201" s="229"/>
      <c r="AUZ201" s="229"/>
      <c r="AVA201" s="229"/>
      <c r="AVB201" s="229"/>
      <c r="AVC201" s="229"/>
      <c r="AVD201" s="229"/>
      <c r="AVE201" s="229"/>
      <c r="AVF201" s="229"/>
      <c r="AVG201" s="229"/>
      <c r="AVH201" s="229"/>
      <c r="AVI201" s="229"/>
      <c r="AVJ201" s="229"/>
      <c r="AVK201" s="229"/>
      <c r="AVL201" s="229"/>
      <c r="AVM201" s="229"/>
      <c r="AVN201" s="229"/>
      <c r="AVO201" s="229"/>
      <c r="AVP201" s="229"/>
      <c r="AVQ201" s="229"/>
      <c r="AVR201" s="229"/>
      <c r="AVS201" s="229"/>
      <c r="AVT201" s="229"/>
      <c r="AVU201" s="229"/>
      <c r="AVV201" s="229"/>
      <c r="AVW201" s="229"/>
      <c r="AVX201" s="229"/>
      <c r="AVY201" s="229"/>
      <c r="AVZ201" s="229"/>
      <c r="AWA201" s="229"/>
      <c r="AWB201" s="229"/>
      <c r="AWC201" s="229"/>
      <c r="AWD201" s="229"/>
      <c r="AWE201" s="229"/>
      <c r="AWF201" s="229"/>
      <c r="AWG201" s="229"/>
      <c r="AWH201" s="229"/>
      <c r="AWI201" s="229"/>
      <c r="AWJ201" s="229"/>
      <c r="AWK201" s="229"/>
      <c r="AWL201" s="229"/>
      <c r="AWM201" s="229"/>
      <c r="AWN201" s="229"/>
      <c r="AWO201" s="229"/>
      <c r="AWP201" s="229"/>
      <c r="AWQ201" s="229"/>
      <c r="AWR201" s="229"/>
      <c r="AWS201" s="229"/>
      <c r="AWT201" s="229"/>
      <c r="AWU201" s="229"/>
      <c r="AWV201" s="229"/>
      <c r="AWW201" s="229"/>
      <c r="AWX201" s="229"/>
      <c r="AWY201" s="229"/>
      <c r="AWZ201" s="229"/>
      <c r="AXA201" s="229"/>
      <c r="AXB201" s="229"/>
      <c r="AXC201" s="229"/>
      <c r="AXD201" s="229"/>
      <c r="AXE201" s="229"/>
      <c r="AXF201" s="229"/>
      <c r="AXG201" s="229"/>
      <c r="AXH201" s="229"/>
      <c r="AXI201" s="229"/>
      <c r="AXJ201" s="229"/>
      <c r="AXK201" s="229"/>
      <c r="AXL201" s="229"/>
      <c r="AXM201" s="229"/>
      <c r="AXN201" s="229"/>
      <c r="AXO201" s="229"/>
      <c r="AXP201" s="229"/>
      <c r="AXQ201" s="229"/>
      <c r="AXR201" s="229"/>
      <c r="AXS201" s="229"/>
      <c r="AXT201" s="229"/>
      <c r="AXU201" s="229"/>
      <c r="AXV201" s="229"/>
      <c r="AXW201" s="229"/>
      <c r="AXX201" s="229"/>
      <c r="AXY201" s="229"/>
      <c r="AXZ201" s="229"/>
      <c r="AYA201" s="229"/>
      <c r="AYB201" s="229"/>
      <c r="AYC201" s="229"/>
      <c r="AYD201" s="229"/>
      <c r="AYE201" s="229"/>
      <c r="AYF201" s="229"/>
      <c r="AYG201" s="229"/>
      <c r="AYH201" s="229"/>
      <c r="AYI201" s="229"/>
      <c r="AYJ201" s="229"/>
      <c r="AYK201" s="229"/>
      <c r="AYL201" s="229"/>
      <c r="AYM201" s="229"/>
      <c r="AYN201" s="229"/>
      <c r="AYO201" s="229"/>
      <c r="AYP201" s="229"/>
      <c r="AYQ201" s="229"/>
      <c r="AYR201" s="229"/>
      <c r="AYS201" s="229"/>
      <c r="AYT201" s="229"/>
      <c r="AYU201" s="229"/>
      <c r="AYV201" s="229"/>
      <c r="AYW201" s="229"/>
      <c r="AYX201" s="229"/>
      <c r="AYY201" s="229"/>
      <c r="AYZ201" s="229"/>
      <c r="AZA201" s="229"/>
      <c r="AZB201" s="229"/>
      <c r="AZC201" s="229"/>
      <c r="AZD201" s="229"/>
      <c r="AZE201" s="229"/>
      <c r="AZF201" s="229"/>
      <c r="AZG201" s="229"/>
      <c r="AZH201" s="229"/>
      <c r="AZI201" s="229"/>
      <c r="AZJ201" s="229"/>
      <c r="AZK201" s="229"/>
      <c r="AZL201" s="229"/>
      <c r="AZM201" s="229"/>
      <c r="AZN201" s="229"/>
      <c r="AZO201" s="229"/>
      <c r="AZP201" s="229"/>
      <c r="AZQ201" s="229"/>
      <c r="AZR201" s="229"/>
      <c r="AZS201" s="229"/>
      <c r="AZT201" s="229"/>
      <c r="AZU201" s="229"/>
      <c r="AZV201" s="229"/>
      <c r="AZW201" s="229"/>
      <c r="AZX201" s="229"/>
      <c r="AZY201" s="229"/>
      <c r="AZZ201" s="229"/>
      <c r="BAA201" s="229"/>
      <c r="BAB201" s="229"/>
      <c r="BAC201" s="229"/>
      <c r="BAD201" s="229"/>
      <c r="BAE201" s="229"/>
      <c r="BAF201" s="229"/>
      <c r="BAG201" s="229"/>
      <c r="BAH201" s="229"/>
      <c r="BAI201" s="229"/>
      <c r="BAJ201" s="229"/>
      <c r="BAK201" s="229"/>
      <c r="BAL201" s="229"/>
      <c r="BAM201" s="229"/>
      <c r="BAN201" s="229"/>
      <c r="BAO201" s="229"/>
      <c r="BAP201" s="229"/>
      <c r="BAQ201" s="229"/>
      <c r="BAR201" s="229"/>
      <c r="BAS201" s="229"/>
      <c r="BAT201" s="229"/>
      <c r="BAU201" s="229"/>
      <c r="BAV201" s="229"/>
      <c r="BAW201" s="229"/>
      <c r="BAX201" s="229"/>
      <c r="BAY201" s="229"/>
      <c r="BAZ201" s="229"/>
      <c r="BBA201" s="229"/>
      <c r="BBB201" s="229"/>
      <c r="BBC201" s="229"/>
      <c r="BBD201" s="229"/>
      <c r="BBE201" s="229"/>
      <c r="BBF201" s="229"/>
      <c r="BBG201" s="229"/>
      <c r="BBH201" s="229"/>
      <c r="BBI201" s="229"/>
      <c r="BBJ201" s="229"/>
      <c r="BBK201" s="229"/>
      <c r="BBL201" s="229"/>
      <c r="BBM201" s="229"/>
      <c r="BBN201" s="229"/>
      <c r="BBO201" s="229"/>
      <c r="BBP201" s="229"/>
      <c r="BBQ201" s="229"/>
      <c r="BBR201" s="229"/>
      <c r="BBS201" s="229"/>
      <c r="BBT201" s="229"/>
      <c r="BBU201" s="229"/>
      <c r="BBV201" s="229"/>
      <c r="BBW201" s="229"/>
      <c r="BBX201" s="229"/>
      <c r="BBY201" s="229"/>
      <c r="BBZ201" s="229"/>
      <c r="BCA201" s="229"/>
      <c r="BCB201" s="229"/>
      <c r="BCC201" s="229"/>
      <c r="BCD201" s="229"/>
      <c r="BCE201" s="229"/>
      <c r="BCF201" s="229"/>
      <c r="BCG201" s="229"/>
      <c r="BCH201" s="229"/>
      <c r="BCI201" s="229"/>
      <c r="BCJ201" s="229"/>
      <c r="BCK201" s="229"/>
      <c r="BCL201" s="229"/>
      <c r="BCM201" s="229"/>
      <c r="BCN201" s="229"/>
      <c r="BCO201" s="229"/>
      <c r="BCP201" s="229"/>
      <c r="BCQ201" s="229"/>
      <c r="BCR201" s="229"/>
      <c r="BCS201" s="229"/>
      <c r="BCT201" s="229"/>
      <c r="BCU201" s="229"/>
      <c r="BCV201" s="229"/>
      <c r="BCW201" s="229"/>
      <c r="BCX201" s="229"/>
      <c r="BCY201" s="229"/>
      <c r="BCZ201" s="229"/>
      <c r="BDA201" s="229"/>
      <c r="BDB201" s="229"/>
      <c r="BDC201" s="229"/>
      <c r="BDD201" s="229"/>
      <c r="BDE201" s="229"/>
      <c r="BDF201" s="229"/>
      <c r="BDG201" s="229"/>
      <c r="BDH201" s="229"/>
      <c r="BDI201" s="229"/>
      <c r="BDJ201" s="229"/>
      <c r="BDK201" s="229"/>
      <c r="BDL201" s="229"/>
      <c r="BDM201" s="229"/>
      <c r="BDN201" s="229"/>
      <c r="BDO201" s="229"/>
      <c r="BDP201" s="229"/>
      <c r="BDQ201" s="229"/>
      <c r="BDR201" s="229"/>
      <c r="BDS201" s="229"/>
      <c r="BDT201" s="229"/>
      <c r="BDU201" s="229"/>
      <c r="BDV201" s="229"/>
      <c r="BDW201" s="229"/>
      <c r="BDX201" s="229"/>
      <c r="BDY201" s="229"/>
      <c r="BDZ201" s="229"/>
      <c r="BEA201" s="229"/>
      <c r="BEB201" s="229"/>
      <c r="BEC201" s="229"/>
      <c r="BED201" s="229"/>
      <c r="BEE201" s="229"/>
      <c r="BEF201" s="229"/>
      <c r="BEG201" s="229"/>
      <c r="BEH201" s="229"/>
      <c r="BEI201" s="229"/>
      <c r="BEJ201" s="229"/>
      <c r="BEK201" s="229"/>
      <c r="BEL201" s="229"/>
      <c r="BEM201" s="229"/>
      <c r="BEN201" s="229"/>
      <c r="BEO201" s="229"/>
      <c r="BEP201" s="229"/>
      <c r="BEQ201" s="229"/>
      <c r="BER201" s="229"/>
      <c r="BES201" s="229"/>
      <c r="BET201" s="229"/>
      <c r="BEU201" s="229"/>
      <c r="BEV201" s="229"/>
      <c r="BEW201" s="229"/>
      <c r="BEX201" s="229"/>
      <c r="BEY201" s="229"/>
      <c r="BEZ201" s="229"/>
      <c r="BFA201" s="229"/>
      <c r="BFB201" s="229"/>
      <c r="BFC201" s="229"/>
      <c r="BFD201" s="229"/>
      <c r="BFE201" s="229"/>
      <c r="BFF201" s="229"/>
      <c r="BFG201" s="229"/>
      <c r="BFH201" s="229"/>
      <c r="BFI201" s="229"/>
      <c r="BFJ201" s="229"/>
      <c r="BFK201" s="229"/>
      <c r="BFL201" s="229"/>
      <c r="BFM201" s="229"/>
      <c r="BFN201" s="229"/>
      <c r="BFO201" s="229"/>
      <c r="BFP201" s="229"/>
      <c r="BFQ201" s="229"/>
      <c r="BFR201" s="229"/>
      <c r="BFS201" s="229"/>
      <c r="BFT201" s="229"/>
      <c r="BFU201" s="229"/>
      <c r="BFV201" s="229"/>
      <c r="BFW201" s="229"/>
      <c r="BFX201" s="229"/>
      <c r="BFY201" s="229"/>
      <c r="BFZ201" s="229"/>
      <c r="BGA201" s="229"/>
      <c r="BGB201" s="229"/>
      <c r="BGC201" s="229"/>
      <c r="BGD201" s="229"/>
      <c r="BGE201" s="229"/>
      <c r="BGF201" s="229"/>
      <c r="BGG201" s="229"/>
      <c r="BGH201" s="229"/>
      <c r="BGI201" s="229"/>
      <c r="BGJ201" s="229"/>
      <c r="BGK201" s="229"/>
      <c r="BGL201" s="229"/>
      <c r="BGM201" s="229"/>
      <c r="BGN201" s="229"/>
      <c r="BGO201" s="229"/>
      <c r="BGP201" s="229"/>
      <c r="BGQ201" s="229"/>
      <c r="BGR201" s="229"/>
      <c r="BGS201" s="229"/>
      <c r="BGT201" s="229"/>
      <c r="BGU201" s="229"/>
      <c r="BGV201" s="229"/>
      <c r="BGW201" s="229"/>
      <c r="BGX201" s="229"/>
      <c r="BGY201" s="229"/>
      <c r="BGZ201" s="229"/>
      <c r="BHA201" s="229"/>
      <c r="BHB201" s="229"/>
      <c r="BHC201" s="229"/>
      <c r="BHD201" s="229"/>
      <c r="BHE201" s="229"/>
      <c r="BHF201" s="229"/>
      <c r="BHG201" s="229"/>
      <c r="BHH201" s="229"/>
      <c r="BHI201" s="229"/>
      <c r="BHJ201" s="229"/>
      <c r="BHK201" s="229"/>
      <c r="BHL201" s="229"/>
      <c r="BHM201" s="229"/>
      <c r="BHN201" s="229"/>
      <c r="BHO201" s="229"/>
      <c r="BHP201" s="229"/>
      <c r="BHQ201" s="229"/>
      <c r="BHR201" s="229"/>
      <c r="BHS201" s="229"/>
      <c r="BHT201" s="229"/>
      <c r="BHU201" s="229"/>
      <c r="BHV201" s="229"/>
      <c r="BHW201" s="229"/>
      <c r="BHX201" s="229"/>
      <c r="BHY201" s="229"/>
      <c r="BHZ201" s="229"/>
      <c r="BIA201" s="229"/>
      <c r="BIB201" s="229"/>
      <c r="BIC201" s="229"/>
      <c r="BID201" s="229"/>
      <c r="BIE201" s="229"/>
      <c r="BIF201" s="229"/>
      <c r="BIG201" s="229"/>
      <c r="BIH201" s="229"/>
      <c r="BII201" s="229"/>
      <c r="BIJ201" s="229"/>
      <c r="BIK201" s="229"/>
      <c r="BIL201" s="229"/>
      <c r="BIM201" s="229"/>
      <c r="BIN201" s="229"/>
      <c r="BIO201" s="229"/>
      <c r="BIP201" s="229"/>
      <c r="BIQ201" s="229"/>
      <c r="BIR201" s="229"/>
      <c r="BIS201" s="229"/>
      <c r="BIT201" s="229"/>
      <c r="BIU201" s="229"/>
      <c r="BIV201" s="229"/>
      <c r="BIW201" s="229"/>
      <c r="BIX201" s="229"/>
      <c r="BIY201" s="229"/>
      <c r="BIZ201" s="229"/>
      <c r="BJA201" s="229"/>
      <c r="BJB201" s="229"/>
      <c r="BJC201" s="229"/>
      <c r="BJD201" s="229"/>
      <c r="BJE201" s="229"/>
      <c r="BJF201" s="229"/>
      <c r="BJG201" s="229"/>
      <c r="BJH201" s="229"/>
      <c r="BJI201" s="229"/>
      <c r="BJJ201" s="229"/>
      <c r="BJK201" s="229"/>
      <c r="BJL201" s="229"/>
      <c r="BJM201" s="229"/>
      <c r="BJN201" s="229"/>
      <c r="BJO201" s="229"/>
      <c r="BJP201" s="229"/>
      <c r="BJQ201" s="229"/>
      <c r="BJR201" s="229"/>
      <c r="BJS201" s="229"/>
      <c r="BJT201" s="229"/>
      <c r="BJU201" s="229"/>
      <c r="BJV201" s="229"/>
      <c r="BJW201" s="229"/>
      <c r="BJX201" s="229"/>
      <c r="BJY201" s="229"/>
      <c r="BJZ201" s="229"/>
      <c r="BKA201" s="229"/>
      <c r="BKB201" s="229"/>
      <c r="BKC201" s="229"/>
      <c r="BKD201" s="229"/>
      <c r="BKE201" s="229"/>
      <c r="BKF201" s="229"/>
      <c r="BKG201" s="229"/>
      <c r="BKH201" s="229"/>
      <c r="BKI201" s="229"/>
      <c r="BKJ201" s="229"/>
      <c r="BKK201" s="229"/>
      <c r="BKL201" s="229"/>
      <c r="BKM201" s="229"/>
      <c r="BKN201" s="229"/>
      <c r="BKO201" s="229"/>
      <c r="BKP201" s="229"/>
      <c r="BKQ201" s="229"/>
      <c r="BKR201" s="229"/>
      <c r="BKS201" s="229"/>
      <c r="BKT201" s="229"/>
      <c r="BKU201" s="229"/>
      <c r="BKV201" s="229"/>
      <c r="BKW201" s="229"/>
      <c r="BKX201" s="229"/>
      <c r="BKY201" s="229"/>
      <c r="BKZ201" s="229"/>
      <c r="BLA201" s="229"/>
      <c r="BLB201" s="229"/>
      <c r="BLC201" s="229"/>
      <c r="BLD201" s="229"/>
      <c r="BLE201" s="229"/>
      <c r="BLF201" s="229"/>
      <c r="BLG201" s="229"/>
      <c r="BLH201" s="229"/>
      <c r="BLI201" s="229"/>
      <c r="BLJ201" s="229"/>
      <c r="BLK201" s="229"/>
      <c r="BLL201" s="229"/>
      <c r="BLM201" s="229"/>
      <c r="BLN201" s="229"/>
      <c r="BLO201" s="229"/>
      <c r="BLP201" s="229"/>
      <c r="BLQ201" s="229"/>
      <c r="BLR201" s="229"/>
      <c r="BLS201" s="229"/>
      <c r="BLT201" s="229"/>
      <c r="BLU201" s="229"/>
      <c r="BLV201" s="229"/>
      <c r="BLW201" s="229"/>
      <c r="BLX201" s="229"/>
      <c r="BLY201" s="229"/>
      <c r="BLZ201" s="229"/>
      <c r="BMA201" s="229"/>
      <c r="BMB201" s="229"/>
      <c r="BMC201" s="229"/>
      <c r="BMD201" s="229"/>
      <c r="BME201" s="229"/>
      <c r="BMF201" s="229"/>
      <c r="BMG201" s="229"/>
      <c r="BMH201" s="229"/>
      <c r="BMI201" s="229"/>
      <c r="BMJ201" s="229"/>
      <c r="BMK201" s="229"/>
      <c r="BML201" s="229"/>
      <c r="BMM201" s="229"/>
      <c r="BMN201" s="229"/>
      <c r="BMO201" s="229"/>
      <c r="BMP201" s="229"/>
      <c r="BMQ201" s="229"/>
      <c r="BMR201" s="229"/>
      <c r="BMS201" s="229"/>
      <c r="BMT201" s="229"/>
      <c r="BMU201" s="229"/>
      <c r="BMV201" s="229"/>
      <c r="BMW201" s="229"/>
      <c r="BMX201" s="229"/>
      <c r="BMY201" s="229"/>
      <c r="BMZ201" s="229"/>
      <c r="BNA201" s="229"/>
      <c r="BNB201" s="229"/>
      <c r="BNC201" s="229"/>
      <c r="BND201" s="229"/>
      <c r="BNE201" s="229"/>
      <c r="BNF201" s="229"/>
      <c r="BNG201" s="229"/>
      <c r="BNH201" s="229"/>
      <c r="BNI201" s="229"/>
      <c r="BNJ201" s="229"/>
      <c r="BNK201" s="229"/>
      <c r="BNL201" s="229"/>
      <c r="BNM201" s="229"/>
      <c r="BNN201" s="229"/>
      <c r="BNO201" s="229"/>
      <c r="BNP201" s="229"/>
      <c r="BNQ201" s="229"/>
      <c r="BNR201" s="229"/>
      <c r="BNS201" s="229"/>
      <c r="BNT201" s="229"/>
      <c r="BNU201" s="229"/>
      <c r="BNV201" s="229"/>
      <c r="BNW201" s="229"/>
      <c r="BNX201" s="229"/>
      <c r="BNY201" s="229"/>
      <c r="BNZ201" s="229"/>
      <c r="BOA201" s="229"/>
      <c r="BOB201" s="229"/>
      <c r="BOC201" s="229"/>
      <c r="BOD201" s="229"/>
      <c r="BOE201" s="229"/>
      <c r="BOF201" s="229"/>
      <c r="BOG201" s="229"/>
      <c r="BOH201" s="229"/>
      <c r="BOI201" s="229"/>
      <c r="BOJ201" s="229"/>
      <c r="BOK201" s="229"/>
      <c r="BOL201" s="229"/>
      <c r="BOM201" s="229"/>
      <c r="BON201" s="229"/>
      <c r="BOO201" s="229"/>
      <c r="BOP201" s="229"/>
      <c r="BOQ201" s="229"/>
      <c r="BOR201" s="229"/>
      <c r="BOS201" s="229"/>
      <c r="BOT201" s="229"/>
      <c r="BOU201" s="229"/>
      <c r="BOV201" s="229"/>
      <c r="BOW201" s="229"/>
      <c r="BOX201" s="229"/>
      <c r="BOY201" s="229"/>
      <c r="BOZ201" s="229"/>
      <c r="BPA201" s="229"/>
      <c r="BPB201" s="229"/>
      <c r="BPC201" s="229"/>
      <c r="BPD201" s="229"/>
      <c r="BPE201" s="229"/>
      <c r="BPF201" s="229"/>
      <c r="BPG201" s="229"/>
      <c r="BPH201" s="229"/>
      <c r="BPI201" s="229"/>
      <c r="BPJ201" s="229"/>
      <c r="BPK201" s="229"/>
      <c r="BPL201" s="229"/>
      <c r="BPM201" s="229"/>
      <c r="BPN201" s="229"/>
      <c r="BPO201" s="229"/>
      <c r="BPP201" s="229"/>
      <c r="BPQ201" s="229"/>
      <c r="BPR201" s="229"/>
      <c r="BPS201" s="229"/>
      <c r="BPT201" s="229"/>
      <c r="BPU201" s="229"/>
      <c r="BPV201" s="229"/>
      <c r="BPW201" s="229"/>
      <c r="BPX201" s="229"/>
      <c r="BPY201" s="229"/>
      <c r="BPZ201" s="229"/>
      <c r="BQA201" s="229"/>
      <c r="BQB201" s="229"/>
      <c r="BQC201" s="229"/>
      <c r="BQD201" s="229"/>
      <c r="BQE201" s="229"/>
      <c r="BQF201" s="229"/>
      <c r="BQG201" s="229"/>
      <c r="BQH201" s="229"/>
      <c r="BQI201" s="229"/>
      <c r="BQJ201" s="229"/>
      <c r="BQK201" s="229"/>
      <c r="BQL201" s="229"/>
      <c r="BQM201" s="229"/>
      <c r="BQN201" s="229"/>
      <c r="BQO201" s="229"/>
      <c r="BQP201" s="229"/>
      <c r="BQQ201" s="229"/>
      <c r="BQR201" s="229"/>
      <c r="BQS201" s="229"/>
      <c r="BQT201" s="229"/>
      <c r="BQU201" s="229"/>
      <c r="BQV201" s="229"/>
      <c r="BQW201" s="229"/>
      <c r="BQX201" s="229"/>
      <c r="BQY201" s="229"/>
      <c r="BQZ201" s="229"/>
      <c r="BRA201" s="229"/>
      <c r="BRB201" s="229"/>
      <c r="BRC201" s="229"/>
      <c r="BRD201" s="229"/>
      <c r="BRE201" s="229"/>
      <c r="BRF201" s="229"/>
      <c r="BRG201" s="229"/>
      <c r="BRH201" s="229"/>
      <c r="BRI201" s="229"/>
      <c r="BRJ201" s="229"/>
      <c r="BRK201" s="229"/>
      <c r="BRL201" s="229"/>
      <c r="BRM201" s="229"/>
      <c r="BRN201" s="229"/>
      <c r="BRO201" s="229"/>
      <c r="BRP201" s="229"/>
      <c r="BRQ201" s="229"/>
      <c r="BRR201" s="229"/>
      <c r="BRS201" s="229"/>
      <c r="BRT201" s="229"/>
      <c r="BRU201" s="229"/>
      <c r="BRV201" s="229"/>
      <c r="BRW201" s="229"/>
      <c r="BRX201" s="229"/>
      <c r="BRY201" s="229"/>
      <c r="BRZ201" s="229"/>
      <c r="BSA201" s="229"/>
      <c r="BSB201" s="229"/>
      <c r="BSC201" s="229"/>
      <c r="BSD201" s="229"/>
      <c r="BSE201" s="229"/>
      <c r="BSF201" s="229"/>
      <c r="BSG201" s="229"/>
      <c r="BSH201" s="229"/>
      <c r="BSI201" s="229"/>
      <c r="BSJ201" s="229"/>
      <c r="BSK201" s="229"/>
      <c r="BSL201" s="229"/>
      <c r="BSM201" s="229"/>
      <c r="BSN201" s="229"/>
      <c r="BSO201" s="229"/>
      <c r="BSP201" s="229"/>
      <c r="BSQ201" s="229"/>
      <c r="BSR201" s="229"/>
      <c r="BSS201" s="229"/>
      <c r="BST201" s="229"/>
      <c r="BSU201" s="229"/>
      <c r="BSV201" s="229"/>
      <c r="BSW201" s="229"/>
      <c r="BSX201" s="229"/>
      <c r="BSY201" s="229"/>
      <c r="BSZ201" s="229"/>
      <c r="BTA201" s="229"/>
      <c r="BTB201" s="229"/>
      <c r="BTC201" s="229"/>
      <c r="BTD201" s="229"/>
      <c r="BTE201" s="229"/>
      <c r="BTF201" s="229"/>
      <c r="BTG201" s="229"/>
      <c r="BTH201" s="229"/>
      <c r="BTI201" s="229"/>
      <c r="BTJ201" s="229"/>
      <c r="BTK201" s="229"/>
      <c r="BTL201" s="229"/>
      <c r="BTM201" s="229"/>
      <c r="BTN201" s="229"/>
      <c r="BTO201" s="229"/>
      <c r="BTP201" s="229"/>
      <c r="BTQ201" s="229"/>
      <c r="BTR201" s="229"/>
      <c r="BTS201" s="229"/>
      <c r="BTT201" s="229"/>
      <c r="BTU201" s="229"/>
      <c r="BTV201" s="229"/>
      <c r="BTW201" s="229"/>
      <c r="BTX201" s="229"/>
      <c r="BTY201" s="229"/>
      <c r="BTZ201" s="229"/>
      <c r="BUA201" s="229"/>
      <c r="BUB201" s="229"/>
      <c r="BUC201" s="229"/>
      <c r="BUD201" s="229"/>
      <c r="BUE201" s="229"/>
      <c r="BUF201" s="229"/>
      <c r="BUG201" s="229"/>
      <c r="BUH201" s="229"/>
      <c r="BUI201" s="229"/>
      <c r="BUJ201" s="229"/>
      <c r="BUK201" s="229"/>
      <c r="BUL201" s="229"/>
      <c r="BUM201" s="229"/>
      <c r="BUN201" s="229"/>
      <c r="BUO201" s="229"/>
      <c r="BUP201" s="229"/>
      <c r="BUQ201" s="229"/>
      <c r="BUR201" s="229"/>
      <c r="BUS201" s="229"/>
      <c r="BUT201" s="229"/>
      <c r="BUU201" s="229"/>
      <c r="BUV201" s="229"/>
      <c r="BUW201" s="229"/>
      <c r="BUX201" s="229"/>
      <c r="BUY201" s="229"/>
      <c r="BUZ201" s="229"/>
      <c r="BVA201" s="229"/>
      <c r="BVB201" s="229"/>
      <c r="BVC201" s="229"/>
      <c r="BVD201" s="229"/>
      <c r="BVE201" s="229"/>
      <c r="BVF201" s="229"/>
      <c r="BVG201" s="229"/>
      <c r="BVH201" s="229"/>
      <c r="BVI201" s="229"/>
      <c r="BVJ201" s="229"/>
      <c r="BVK201" s="229"/>
      <c r="BVL201" s="229"/>
      <c r="BVM201" s="229"/>
      <c r="BVN201" s="229"/>
      <c r="BVO201" s="229"/>
      <c r="BVP201" s="229"/>
      <c r="BVQ201" s="229"/>
      <c r="BVR201" s="229"/>
      <c r="BVS201" s="229"/>
      <c r="BVT201" s="229"/>
      <c r="BVU201" s="229"/>
      <c r="BVV201" s="229"/>
      <c r="BVW201" s="229"/>
      <c r="BVX201" s="229"/>
      <c r="BVY201" s="229"/>
      <c r="BVZ201" s="229"/>
      <c r="BWA201" s="229"/>
      <c r="BWB201" s="229"/>
      <c r="BWC201" s="229"/>
      <c r="BWD201" s="229"/>
      <c r="BWE201" s="229"/>
      <c r="BWF201" s="229"/>
      <c r="BWG201" s="229"/>
      <c r="BWH201" s="229"/>
      <c r="BWI201" s="229"/>
      <c r="BWJ201" s="229"/>
      <c r="BWK201" s="229"/>
      <c r="BWL201" s="229"/>
      <c r="BWM201" s="229"/>
      <c r="BWN201" s="229"/>
      <c r="BWO201" s="229"/>
      <c r="BWP201" s="229"/>
      <c r="BWQ201" s="229"/>
      <c r="BWR201" s="229"/>
      <c r="BWS201" s="229"/>
      <c r="BWT201" s="229"/>
      <c r="BWU201" s="229"/>
      <c r="BWV201" s="229"/>
      <c r="BWW201" s="229"/>
      <c r="BWX201" s="229"/>
      <c r="BWY201" s="229"/>
      <c r="BWZ201" s="229"/>
      <c r="BXA201" s="229"/>
      <c r="BXB201" s="229"/>
      <c r="BXC201" s="229"/>
      <c r="BXD201" s="229"/>
      <c r="BXE201" s="229"/>
      <c r="BXF201" s="229"/>
      <c r="BXG201" s="229"/>
      <c r="BXH201" s="229"/>
      <c r="BXI201" s="229"/>
      <c r="BXJ201" s="229"/>
      <c r="BXK201" s="229"/>
      <c r="BXL201" s="229"/>
      <c r="BXM201" s="229"/>
      <c r="BXN201" s="229"/>
      <c r="BXO201" s="229"/>
      <c r="BXP201" s="229"/>
      <c r="BXQ201" s="229"/>
      <c r="BXR201" s="229"/>
      <c r="BXS201" s="229"/>
      <c r="BXT201" s="229"/>
      <c r="BXU201" s="229"/>
      <c r="BXV201" s="229"/>
      <c r="BXW201" s="229"/>
      <c r="BXX201" s="229"/>
      <c r="BXY201" s="229"/>
      <c r="BXZ201" s="229"/>
      <c r="BYA201" s="229"/>
      <c r="BYB201" s="229"/>
      <c r="BYC201" s="229"/>
      <c r="BYD201" s="229"/>
      <c r="BYE201" s="229"/>
      <c r="BYF201" s="229"/>
      <c r="BYG201" s="229"/>
      <c r="BYH201" s="229"/>
      <c r="BYI201" s="229"/>
      <c r="BYJ201" s="229"/>
      <c r="BYK201" s="229"/>
      <c r="BYL201" s="229"/>
      <c r="BYM201" s="229"/>
      <c r="BYN201" s="229"/>
      <c r="BYO201" s="229"/>
      <c r="BYP201" s="229"/>
      <c r="BYQ201" s="229"/>
      <c r="BYR201" s="229"/>
      <c r="BYS201" s="229"/>
      <c r="BYT201" s="229"/>
      <c r="BYU201" s="229"/>
      <c r="BYV201" s="229"/>
      <c r="BYW201" s="229"/>
      <c r="BYX201" s="229"/>
      <c r="BYY201" s="229"/>
      <c r="BYZ201" s="229"/>
      <c r="BZA201" s="229"/>
      <c r="BZB201" s="229"/>
      <c r="BZC201" s="229"/>
      <c r="BZD201" s="229"/>
      <c r="BZE201" s="229"/>
      <c r="BZF201" s="229"/>
      <c r="BZG201" s="229"/>
      <c r="BZH201" s="229"/>
      <c r="BZI201" s="229"/>
      <c r="BZJ201" s="229"/>
      <c r="BZK201" s="229"/>
      <c r="BZL201" s="229"/>
      <c r="BZM201" s="229"/>
      <c r="BZN201" s="229"/>
      <c r="BZO201" s="229"/>
      <c r="BZP201" s="229"/>
      <c r="BZQ201" s="229"/>
      <c r="BZR201" s="229"/>
      <c r="BZS201" s="229"/>
      <c r="BZT201" s="229"/>
      <c r="BZU201" s="229"/>
      <c r="BZV201" s="229"/>
      <c r="BZW201" s="229"/>
      <c r="BZX201" s="229"/>
      <c r="BZY201" s="229"/>
      <c r="BZZ201" s="229"/>
      <c r="CAA201" s="229"/>
      <c r="CAB201" s="229"/>
      <c r="CAC201" s="229"/>
      <c r="CAD201" s="229"/>
      <c r="CAE201" s="229"/>
      <c r="CAF201" s="229"/>
      <c r="CAG201" s="229"/>
      <c r="CAH201" s="229"/>
      <c r="CAI201" s="229"/>
      <c r="CAJ201" s="229"/>
      <c r="CAK201" s="229"/>
      <c r="CAL201" s="229"/>
      <c r="CAM201" s="229"/>
      <c r="CAN201" s="229"/>
      <c r="CAO201" s="229"/>
      <c r="CAP201" s="229"/>
      <c r="CAQ201" s="229"/>
      <c r="CAR201" s="229"/>
      <c r="CAS201" s="229"/>
      <c r="CAT201" s="229"/>
      <c r="CAU201" s="229"/>
      <c r="CAV201" s="229"/>
      <c r="CAW201" s="229"/>
      <c r="CAX201" s="229"/>
      <c r="CAY201" s="229"/>
      <c r="CAZ201" s="229"/>
      <c r="CBA201" s="229"/>
      <c r="CBB201" s="229"/>
      <c r="CBC201" s="229"/>
      <c r="CBD201" s="229"/>
      <c r="CBE201" s="229"/>
      <c r="CBF201" s="229"/>
      <c r="CBG201" s="229"/>
      <c r="CBH201" s="229"/>
      <c r="CBI201" s="229"/>
      <c r="CBJ201" s="229"/>
      <c r="CBK201" s="229"/>
      <c r="CBL201" s="229"/>
      <c r="CBM201" s="229"/>
      <c r="CBN201" s="229"/>
      <c r="CBO201" s="229"/>
      <c r="CBP201" s="229"/>
      <c r="CBQ201" s="229"/>
      <c r="CBR201" s="229"/>
      <c r="CBS201" s="229"/>
      <c r="CBT201" s="229"/>
      <c r="CBU201" s="229"/>
      <c r="CBV201" s="229"/>
      <c r="CBW201" s="229"/>
      <c r="CBX201" s="229"/>
      <c r="CBY201" s="229"/>
      <c r="CBZ201" s="229"/>
      <c r="CCA201" s="229"/>
      <c r="CCB201" s="229"/>
      <c r="CCC201" s="229"/>
      <c r="CCD201" s="229"/>
      <c r="CCE201" s="229"/>
      <c r="CCF201" s="229"/>
      <c r="CCG201" s="229"/>
      <c r="CCH201" s="229"/>
      <c r="CCI201" s="229"/>
      <c r="CCJ201" s="229"/>
      <c r="CCK201" s="229"/>
      <c r="CCL201" s="229"/>
      <c r="CCM201" s="229"/>
      <c r="CCN201" s="229"/>
      <c r="CCO201" s="229"/>
      <c r="CCP201" s="229"/>
      <c r="CCQ201" s="229"/>
      <c r="CCR201" s="229"/>
      <c r="CCS201" s="229"/>
      <c r="CCT201" s="229"/>
      <c r="CCU201" s="229"/>
      <c r="CCV201" s="229"/>
      <c r="CCW201" s="229"/>
      <c r="CCX201" s="229"/>
      <c r="CCY201" s="229"/>
      <c r="CCZ201" s="229"/>
      <c r="CDA201" s="229"/>
      <c r="CDB201" s="229"/>
      <c r="CDC201" s="229"/>
      <c r="CDD201" s="229"/>
      <c r="CDE201" s="229"/>
      <c r="CDF201" s="229"/>
      <c r="CDG201" s="229"/>
      <c r="CDH201" s="229"/>
      <c r="CDI201" s="229"/>
      <c r="CDJ201" s="229"/>
      <c r="CDK201" s="229"/>
      <c r="CDL201" s="229"/>
      <c r="CDM201" s="229"/>
      <c r="CDN201" s="229"/>
      <c r="CDO201" s="229"/>
      <c r="CDP201" s="229"/>
      <c r="CDQ201" s="229"/>
      <c r="CDR201" s="229"/>
      <c r="CDS201" s="229"/>
      <c r="CDT201" s="229"/>
      <c r="CDU201" s="229"/>
      <c r="CDV201" s="229"/>
      <c r="CDW201" s="229"/>
      <c r="CDX201" s="229"/>
      <c r="CDY201" s="229"/>
      <c r="CDZ201" s="229"/>
      <c r="CEA201" s="229"/>
      <c r="CEB201" s="229"/>
      <c r="CEC201" s="229"/>
      <c r="CED201" s="229"/>
      <c r="CEE201" s="229"/>
      <c r="CEF201" s="229"/>
      <c r="CEG201" s="229"/>
      <c r="CEH201" s="229"/>
      <c r="CEI201" s="229"/>
      <c r="CEJ201" s="229"/>
      <c r="CEK201" s="229"/>
      <c r="CEL201" s="229"/>
      <c r="CEM201" s="229"/>
      <c r="CEN201" s="229"/>
      <c r="CEO201" s="229"/>
      <c r="CEP201" s="229"/>
      <c r="CEQ201" s="229"/>
      <c r="CER201" s="229"/>
      <c r="CES201" s="229"/>
      <c r="CET201" s="229"/>
      <c r="CEU201" s="229"/>
      <c r="CEV201" s="229"/>
      <c r="CEW201" s="229"/>
      <c r="CEX201" s="229"/>
      <c r="CEY201" s="229"/>
      <c r="CEZ201" s="229"/>
      <c r="CFA201" s="229"/>
      <c r="CFB201" s="229"/>
      <c r="CFC201" s="229"/>
      <c r="CFD201" s="229"/>
      <c r="CFE201" s="229"/>
      <c r="CFF201" s="229"/>
      <c r="CFG201" s="229"/>
      <c r="CFH201" s="229"/>
      <c r="CFI201" s="229"/>
      <c r="CFJ201" s="229"/>
      <c r="CFK201" s="229"/>
      <c r="CFL201" s="229"/>
      <c r="CFM201" s="229"/>
      <c r="CFN201" s="229"/>
      <c r="CFO201" s="229"/>
      <c r="CFP201" s="229"/>
      <c r="CFQ201" s="229"/>
      <c r="CFR201" s="229"/>
      <c r="CFS201" s="229"/>
      <c r="CFT201" s="229"/>
      <c r="CFU201" s="229"/>
      <c r="CFV201" s="229"/>
      <c r="CFW201" s="229"/>
      <c r="CFX201" s="229"/>
      <c r="CFY201" s="229"/>
      <c r="CFZ201" s="229"/>
      <c r="CGA201" s="229"/>
      <c r="CGB201" s="229"/>
      <c r="CGC201" s="229"/>
      <c r="CGD201" s="229"/>
      <c r="CGE201" s="229"/>
      <c r="CGF201" s="229"/>
      <c r="CGG201" s="229"/>
      <c r="CGH201" s="229"/>
      <c r="CGI201" s="229"/>
      <c r="CGJ201" s="229"/>
      <c r="CGK201" s="229"/>
      <c r="CGL201" s="229"/>
      <c r="CGM201" s="229"/>
      <c r="CGN201" s="229"/>
      <c r="CGO201" s="229"/>
      <c r="CGP201" s="229"/>
      <c r="CGQ201" s="229"/>
      <c r="CGR201" s="229"/>
      <c r="CGS201" s="229"/>
      <c r="CGT201" s="229"/>
      <c r="CGU201" s="229"/>
      <c r="CGV201" s="229"/>
      <c r="CGW201" s="229"/>
      <c r="CGX201" s="229"/>
      <c r="CGY201" s="229"/>
      <c r="CGZ201" s="229"/>
      <c r="CHA201" s="229"/>
      <c r="CHB201" s="229"/>
      <c r="CHC201" s="229"/>
      <c r="CHD201" s="229"/>
      <c r="CHE201" s="229"/>
      <c r="CHF201" s="229"/>
      <c r="CHG201" s="229"/>
      <c r="CHH201" s="229"/>
      <c r="CHI201" s="229"/>
      <c r="CHJ201" s="229"/>
      <c r="CHK201" s="229"/>
      <c r="CHL201" s="229"/>
      <c r="CHM201" s="229"/>
      <c r="CHN201" s="229"/>
      <c r="CHO201" s="229"/>
      <c r="CHP201" s="229"/>
      <c r="CHQ201" s="229"/>
      <c r="CHR201" s="229"/>
      <c r="CHS201" s="229"/>
      <c r="CHT201" s="229"/>
      <c r="CHU201" s="229"/>
      <c r="CHV201" s="229"/>
      <c r="CHW201" s="229"/>
      <c r="CHX201" s="229"/>
      <c r="CHY201" s="229"/>
      <c r="CHZ201" s="229"/>
      <c r="CIA201" s="229"/>
      <c r="CIB201" s="229"/>
      <c r="CIC201" s="229"/>
      <c r="CID201" s="229"/>
      <c r="CIE201" s="229"/>
      <c r="CIF201" s="229"/>
      <c r="CIG201" s="229"/>
      <c r="CIH201" s="229"/>
      <c r="CII201" s="229"/>
      <c r="CIJ201" s="229"/>
      <c r="CIK201" s="229"/>
      <c r="CIL201" s="229"/>
      <c r="CIM201" s="229"/>
      <c r="CIN201" s="229"/>
      <c r="CIO201" s="229"/>
      <c r="CIP201" s="229"/>
      <c r="CIQ201" s="229"/>
      <c r="CIR201" s="229"/>
      <c r="CIS201" s="229"/>
      <c r="CIT201" s="229"/>
      <c r="CIU201" s="229"/>
      <c r="CIV201" s="229"/>
      <c r="CIW201" s="229"/>
      <c r="CIX201" s="229"/>
      <c r="CIY201" s="229"/>
      <c r="CIZ201" s="229"/>
      <c r="CJA201" s="229"/>
      <c r="CJB201" s="229"/>
      <c r="CJC201" s="229"/>
      <c r="CJD201" s="229"/>
      <c r="CJE201" s="229"/>
      <c r="CJF201" s="229"/>
      <c r="CJG201" s="229"/>
      <c r="CJH201" s="229"/>
      <c r="CJI201" s="229"/>
      <c r="CJJ201" s="229"/>
      <c r="CJK201" s="229"/>
      <c r="CJL201" s="229"/>
      <c r="CJM201" s="229"/>
      <c r="CJN201" s="229"/>
      <c r="CJO201" s="229"/>
      <c r="CJP201" s="229"/>
      <c r="CJQ201" s="229"/>
      <c r="CJR201" s="229"/>
      <c r="CJS201" s="229"/>
      <c r="CJT201" s="229"/>
      <c r="CJU201" s="229"/>
      <c r="CJV201" s="229"/>
      <c r="CJW201" s="229"/>
      <c r="CJX201" s="229"/>
      <c r="CJY201" s="229"/>
      <c r="CJZ201" s="229"/>
      <c r="CKA201" s="229"/>
      <c r="CKB201" s="229"/>
      <c r="CKC201" s="229"/>
      <c r="CKD201" s="229"/>
      <c r="CKE201" s="229"/>
      <c r="CKF201" s="229"/>
      <c r="CKG201" s="229"/>
      <c r="CKH201" s="229"/>
      <c r="CKI201" s="229"/>
      <c r="CKJ201" s="229"/>
      <c r="CKK201" s="229"/>
      <c r="CKL201" s="229"/>
      <c r="CKM201" s="229"/>
      <c r="CKN201" s="229"/>
      <c r="CKO201" s="229"/>
      <c r="CKP201" s="229"/>
      <c r="CKQ201" s="229"/>
      <c r="CKR201" s="229"/>
      <c r="CKS201" s="229"/>
      <c r="CKT201" s="229"/>
      <c r="CKU201" s="229"/>
      <c r="CKV201" s="229"/>
      <c r="CKW201" s="229"/>
      <c r="CKX201" s="229"/>
      <c r="CKY201" s="229"/>
      <c r="CKZ201" s="229"/>
      <c r="CLA201" s="229"/>
      <c r="CLB201" s="229"/>
      <c r="CLC201" s="229"/>
      <c r="CLD201" s="229"/>
      <c r="CLE201" s="229"/>
      <c r="CLF201" s="229"/>
      <c r="CLG201" s="229"/>
      <c r="CLH201" s="229"/>
      <c r="CLI201" s="229"/>
      <c r="CLJ201" s="229"/>
      <c r="CLK201" s="229"/>
      <c r="CLL201" s="229"/>
      <c r="CLM201" s="229"/>
      <c r="CLN201" s="229"/>
      <c r="CLO201" s="229"/>
      <c r="CLP201" s="229"/>
      <c r="CLQ201" s="229"/>
      <c r="CLR201" s="229"/>
      <c r="CLS201" s="229"/>
      <c r="CLT201" s="229"/>
      <c r="CLU201" s="229"/>
      <c r="CLV201" s="229"/>
      <c r="CLW201" s="229"/>
      <c r="CLX201" s="229"/>
      <c r="CLY201" s="229"/>
      <c r="CLZ201" s="229"/>
      <c r="CMA201" s="229"/>
      <c r="CMB201" s="229"/>
      <c r="CMC201" s="229"/>
      <c r="CMD201" s="229"/>
      <c r="CME201" s="229"/>
      <c r="CMF201" s="229"/>
      <c r="CMG201" s="229"/>
      <c r="CMH201" s="229"/>
      <c r="CMI201" s="229"/>
      <c r="CMJ201" s="229"/>
      <c r="CMK201" s="229"/>
      <c r="CML201" s="229"/>
      <c r="CMM201" s="229"/>
      <c r="CMN201" s="229"/>
      <c r="CMO201" s="229"/>
      <c r="CMP201" s="229"/>
      <c r="CMQ201" s="229"/>
      <c r="CMR201" s="229"/>
      <c r="CMS201" s="229"/>
      <c r="CMT201" s="229"/>
      <c r="CMU201" s="229"/>
      <c r="CMV201" s="229"/>
      <c r="CMW201" s="229"/>
      <c r="CMX201" s="229"/>
      <c r="CMY201" s="229"/>
      <c r="CMZ201" s="229"/>
      <c r="CNA201" s="229"/>
      <c r="CNB201" s="229"/>
      <c r="CNC201" s="229"/>
      <c r="CND201" s="229"/>
      <c r="CNE201" s="229"/>
      <c r="CNF201" s="229"/>
      <c r="CNG201" s="229"/>
      <c r="CNH201" s="229"/>
      <c r="CNI201" s="229"/>
      <c r="CNJ201" s="229"/>
      <c r="CNK201" s="229"/>
      <c r="CNL201" s="229"/>
      <c r="CNM201" s="229"/>
      <c r="CNN201" s="229"/>
      <c r="CNO201" s="229"/>
      <c r="CNP201" s="229"/>
      <c r="CNQ201" s="229"/>
      <c r="CNR201" s="229"/>
      <c r="CNS201" s="229"/>
      <c r="CNT201" s="229"/>
      <c r="CNU201" s="229"/>
      <c r="CNV201" s="229"/>
      <c r="CNW201" s="229"/>
      <c r="CNX201" s="229"/>
      <c r="CNY201" s="229"/>
      <c r="CNZ201" s="229"/>
      <c r="COA201" s="229"/>
      <c r="COB201" s="229"/>
      <c r="COC201" s="229"/>
      <c r="COD201" s="229"/>
      <c r="COE201" s="229"/>
      <c r="COF201" s="229"/>
      <c r="COG201" s="229"/>
      <c r="COH201" s="229"/>
      <c r="COI201" s="229"/>
      <c r="COJ201" s="229"/>
      <c r="COK201" s="229"/>
      <c r="COL201" s="229"/>
      <c r="COM201" s="229"/>
      <c r="CON201" s="229"/>
      <c r="COO201" s="229"/>
      <c r="COP201" s="229"/>
      <c r="COQ201" s="229"/>
      <c r="COR201" s="229"/>
      <c r="COS201" s="229"/>
      <c r="COT201" s="229"/>
      <c r="COU201" s="229"/>
      <c r="COV201" s="229"/>
      <c r="COW201" s="229"/>
      <c r="COX201" s="229"/>
      <c r="COY201" s="229"/>
      <c r="COZ201" s="229"/>
      <c r="CPA201" s="229"/>
      <c r="CPB201" s="229"/>
      <c r="CPC201" s="229"/>
      <c r="CPD201" s="229"/>
      <c r="CPE201" s="229"/>
      <c r="CPF201" s="229"/>
      <c r="CPG201" s="229"/>
      <c r="CPH201" s="229"/>
      <c r="CPI201" s="229"/>
      <c r="CPJ201" s="229"/>
      <c r="CPK201" s="229"/>
      <c r="CPL201" s="229"/>
      <c r="CPM201" s="229"/>
      <c r="CPN201" s="229"/>
      <c r="CPO201" s="229"/>
      <c r="CPP201" s="229"/>
      <c r="CPQ201" s="229"/>
      <c r="CPR201" s="229"/>
      <c r="CPS201" s="229"/>
      <c r="CPT201" s="229"/>
      <c r="CPU201" s="229"/>
      <c r="CPV201" s="229"/>
      <c r="CPW201" s="229"/>
      <c r="CPX201" s="229"/>
      <c r="CPY201" s="229"/>
      <c r="CPZ201" s="229"/>
      <c r="CQA201" s="229"/>
      <c r="CQB201" s="229"/>
      <c r="CQC201" s="229"/>
      <c r="CQD201" s="229"/>
      <c r="CQE201" s="229"/>
      <c r="CQF201" s="229"/>
      <c r="CQG201" s="229"/>
      <c r="CQH201" s="229"/>
      <c r="CQI201" s="229"/>
      <c r="CQJ201" s="229"/>
      <c r="CQK201" s="229"/>
      <c r="CQL201" s="229"/>
      <c r="CQM201" s="229"/>
      <c r="CQN201" s="229"/>
      <c r="CQO201" s="229"/>
      <c r="CQP201" s="229"/>
      <c r="CQQ201" s="229"/>
      <c r="CQR201" s="229"/>
      <c r="CQS201" s="229"/>
      <c r="CQT201" s="229"/>
      <c r="CQU201" s="229"/>
      <c r="CQV201" s="229"/>
      <c r="CQW201" s="229"/>
      <c r="CQX201" s="229"/>
      <c r="CQY201" s="229"/>
      <c r="CQZ201" s="229"/>
      <c r="CRA201" s="229"/>
      <c r="CRB201" s="229"/>
      <c r="CRC201" s="229"/>
      <c r="CRD201" s="229"/>
      <c r="CRE201" s="229"/>
      <c r="CRF201" s="229"/>
      <c r="CRG201" s="229"/>
      <c r="CRH201" s="229"/>
      <c r="CRI201" s="229"/>
      <c r="CRJ201" s="229"/>
      <c r="CRK201" s="229"/>
      <c r="CRL201" s="229"/>
      <c r="CRM201" s="229"/>
      <c r="CRN201" s="229"/>
      <c r="CRO201" s="229"/>
      <c r="CRP201" s="229"/>
      <c r="CRQ201" s="229"/>
      <c r="CRR201" s="229"/>
      <c r="CRS201" s="229"/>
      <c r="CRT201" s="229"/>
      <c r="CRU201" s="229"/>
      <c r="CRV201" s="229"/>
      <c r="CRW201" s="229"/>
      <c r="CRX201" s="229"/>
      <c r="CRY201" s="229"/>
      <c r="CRZ201" s="229"/>
      <c r="CSA201" s="229"/>
      <c r="CSB201" s="229"/>
      <c r="CSC201" s="229"/>
      <c r="CSD201" s="229"/>
      <c r="CSE201" s="229"/>
      <c r="CSF201" s="229"/>
      <c r="CSG201" s="229"/>
      <c r="CSH201" s="229"/>
      <c r="CSI201" s="229"/>
      <c r="CSJ201" s="229"/>
      <c r="CSK201" s="229"/>
      <c r="CSL201" s="229"/>
      <c r="CSM201" s="229"/>
      <c r="CSN201" s="229"/>
      <c r="CSO201" s="229"/>
      <c r="CSP201" s="229"/>
      <c r="CSQ201" s="229"/>
      <c r="CSR201" s="229"/>
      <c r="CSS201" s="229"/>
      <c r="CST201" s="229"/>
      <c r="CSU201" s="229"/>
      <c r="CSV201" s="229"/>
      <c r="CSW201" s="229"/>
      <c r="CSX201" s="229"/>
      <c r="CSY201" s="229"/>
      <c r="CSZ201" s="229"/>
      <c r="CTA201" s="229"/>
      <c r="CTB201" s="229"/>
      <c r="CTC201" s="229"/>
      <c r="CTD201" s="229"/>
      <c r="CTE201" s="229"/>
      <c r="CTF201" s="229"/>
      <c r="CTG201" s="229"/>
      <c r="CTH201" s="229"/>
      <c r="CTI201" s="229"/>
      <c r="CTJ201" s="229"/>
      <c r="CTK201" s="229"/>
      <c r="CTL201" s="229"/>
      <c r="CTM201" s="229"/>
      <c r="CTN201" s="229"/>
      <c r="CTO201" s="229"/>
      <c r="CTP201" s="229"/>
      <c r="CTQ201" s="229"/>
      <c r="CTR201" s="229"/>
      <c r="CTS201" s="229"/>
      <c r="CTT201" s="229"/>
      <c r="CTU201" s="229"/>
      <c r="CTV201" s="229"/>
      <c r="CTW201" s="229"/>
      <c r="CTX201" s="229"/>
      <c r="CTY201" s="229"/>
      <c r="CTZ201" s="229"/>
      <c r="CUA201" s="229"/>
    </row>
    <row r="202" spans="1:2575" s="224" customFormat="1" ht="108.75" hidden="1" customHeight="1">
      <c r="A202" s="247"/>
      <c r="B202" s="248"/>
      <c r="C202" s="249"/>
      <c r="D202" s="250"/>
      <c r="E202" s="274"/>
      <c r="F202" s="252"/>
      <c r="G202" s="249"/>
      <c r="H202" s="256"/>
      <c r="I202" s="269"/>
      <c r="J202" s="270"/>
      <c r="K202" s="252"/>
      <c r="L202" s="252"/>
      <c r="N202" s="229"/>
      <c r="O202" s="229"/>
      <c r="P202" s="229"/>
      <c r="Q202" s="229"/>
      <c r="R202" s="229"/>
      <c r="S202" s="229"/>
      <c r="T202" s="229"/>
      <c r="U202" s="229"/>
      <c r="V202" s="229"/>
      <c r="W202" s="229"/>
      <c r="X202" s="229"/>
      <c r="Y202" s="229"/>
      <c r="Z202" s="229"/>
      <c r="AA202" s="229"/>
      <c r="AB202" s="229"/>
      <c r="AC202" s="229"/>
      <c r="AD202" s="229"/>
      <c r="AE202" s="229"/>
      <c r="AF202" s="229"/>
      <c r="AG202" s="229"/>
      <c r="AH202" s="229"/>
      <c r="AI202" s="229"/>
      <c r="AJ202" s="229"/>
      <c r="AK202" s="229"/>
      <c r="AL202" s="229"/>
      <c r="AM202" s="229"/>
      <c r="AN202" s="229"/>
      <c r="AO202" s="229"/>
      <c r="AP202" s="229"/>
      <c r="AQ202" s="229"/>
      <c r="AR202" s="229"/>
      <c r="AS202" s="229"/>
      <c r="AT202" s="229"/>
      <c r="AU202" s="229"/>
      <c r="AV202" s="229"/>
      <c r="AW202" s="229"/>
      <c r="AX202" s="229"/>
      <c r="AY202" s="229"/>
      <c r="AZ202" s="229"/>
      <c r="BA202" s="229"/>
      <c r="BB202" s="229"/>
      <c r="BC202" s="229"/>
      <c r="BD202" s="229"/>
      <c r="BE202" s="229"/>
      <c r="BF202" s="229"/>
      <c r="BG202" s="229"/>
      <c r="BH202" s="229"/>
      <c r="BI202" s="229"/>
      <c r="BJ202" s="229"/>
      <c r="BK202" s="229"/>
      <c r="BL202" s="229"/>
      <c r="BM202" s="229"/>
      <c r="BN202" s="229"/>
      <c r="BO202" s="229"/>
      <c r="BP202" s="229"/>
      <c r="BQ202" s="229"/>
      <c r="BR202" s="229"/>
      <c r="BS202" s="229"/>
      <c r="BT202" s="229"/>
      <c r="BU202" s="229"/>
      <c r="BV202" s="229"/>
      <c r="BW202" s="229"/>
      <c r="BX202" s="229"/>
      <c r="BY202" s="229"/>
      <c r="BZ202" s="229"/>
      <c r="CA202" s="229"/>
      <c r="CB202" s="229"/>
      <c r="CC202" s="229"/>
      <c r="CD202" s="229"/>
      <c r="CE202" s="229"/>
      <c r="CF202" s="229"/>
      <c r="CG202" s="229"/>
      <c r="CH202" s="229"/>
      <c r="CI202" s="229"/>
      <c r="CJ202" s="229"/>
      <c r="CK202" s="229"/>
      <c r="CL202" s="229"/>
      <c r="CM202" s="229"/>
      <c r="CN202" s="229"/>
      <c r="CO202" s="229"/>
      <c r="CP202" s="229"/>
      <c r="CQ202" s="229"/>
      <c r="CR202" s="229"/>
      <c r="CS202" s="229"/>
      <c r="CT202" s="229"/>
      <c r="CU202" s="229"/>
      <c r="CV202" s="229"/>
      <c r="CW202" s="229"/>
      <c r="CX202" s="229"/>
      <c r="CY202" s="229"/>
      <c r="CZ202" s="229"/>
      <c r="DA202" s="229"/>
      <c r="DB202" s="229"/>
      <c r="DC202" s="229"/>
      <c r="DD202" s="229"/>
      <c r="DE202" s="229"/>
      <c r="DF202" s="229"/>
      <c r="DG202" s="229"/>
      <c r="DH202" s="229"/>
      <c r="DI202" s="229"/>
      <c r="DJ202" s="229"/>
      <c r="DK202" s="229"/>
      <c r="DL202" s="229"/>
      <c r="DM202" s="229"/>
      <c r="DN202" s="229"/>
      <c r="DO202" s="229"/>
      <c r="DP202" s="229"/>
      <c r="DQ202" s="229"/>
      <c r="DR202" s="229"/>
      <c r="DS202" s="229"/>
      <c r="DT202" s="229"/>
      <c r="DU202" s="229"/>
      <c r="DV202" s="229"/>
      <c r="DW202" s="229"/>
      <c r="DX202" s="229"/>
      <c r="DY202" s="229"/>
      <c r="DZ202" s="229"/>
      <c r="EA202" s="229"/>
      <c r="EB202" s="229"/>
      <c r="EC202" s="229"/>
      <c r="ED202" s="229"/>
      <c r="EE202" s="229"/>
      <c r="EF202" s="229"/>
      <c r="EG202" s="229"/>
      <c r="EH202" s="229"/>
      <c r="EI202" s="229"/>
      <c r="EJ202" s="229"/>
      <c r="EK202" s="229"/>
      <c r="EL202" s="229"/>
      <c r="EM202" s="229"/>
      <c r="EN202" s="229"/>
      <c r="EO202" s="229"/>
      <c r="EP202" s="229"/>
      <c r="EQ202" s="229"/>
      <c r="ER202" s="229"/>
      <c r="ES202" s="229"/>
      <c r="ET202" s="229"/>
      <c r="EU202" s="229"/>
      <c r="EV202" s="229"/>
      <c r="EW202" s="229"/>
      <c r="EX202" s="229"/>
      <c r="EY202" s="229"/>
      <c r="EZ202" s="229"/>
      <c r="FA202" s="229"/>
      <c r="FB202" s="229"/>
      <c r="FC202" s="229"/>
      <c r="FD202" s="229"/>
      <c r="FE202" s="229"/>
      <c r="FF202" s="229"/>
      <c r="FG202" s="229"/>
      <c r="FH202" s="229"/>
      <c r="FI202" s="229"/>
      <c r="FJ202" s="229"/>
      <c r="FK202" s="229"/>
      <c r="FL202" s="229"/>
      <c r="FM202" s="229"/>
      <c r="FN202" s="229"/>
      <c r="FO202" s="229"/>
      <c r="FP202" s="229"/>
      <c r="FQ202" s="229"/>
      <c r="FR202" s="229"/>
      <c r="FS202" s="229"/>
      <c r="FT202" s="229"/>
      <c r="FU202" s="229"/>
      <c r="FV202" s="229"/>
      <c r="FW202" s="229"/>
      <c r="FX202" s="229"/>
      <c r="FY202" s="229"/>
      <c r="FZ202" s="229"/>
      <c r="GA202" s="229"/>
      <c r="GB202" s="229"/>
      <c r="GC202" s="229"/>
      <c r="GD202" s="229"/>
      <c r="GE202" s="229"/>
      <c r="GF202" s="229"/>
      <c r="GG202" s="229"/>
      <c r="GH202" s="229"/>
      <c r="GI202" s="229"/>
      <c r="GJ202" s="229"/>
      <c r="GK202" s="229"/>
      <c r="GL202" s="229"/>
      <c r="GM202" s="229"/>
      <c r="GN202" s="229"/>
      <c r="GO202" s="229"/>
      <c r="GP202" s="229"/>
      <c r="GQ202" s="229"/>
      <c r="GR202" s="229"/>
      <c r="GS202" s="229"/>
      <c r="GT202" s="229"/>
      <c r="GU202" s="229"/>
      <c r="GV202" s="229"/>
      <c r="GW202" s="229"/>
      <c r="GX202" s="229"/>
      <c r="GY202" s="229"/>
      <c r="GZ202" s="229"/>
      <c r="HA202" s="229"/>
      <c r="HB202" s="229"/>
      <c r="HC202" s="229"/>
      <c r="HD202" s="229"/>
      <c r="HE202" s="229"/>
      <c r="HF202" s="229"/>
      <c r="HG202" s="229"/>
      <c r="HH202" s="229"/>
      <c r="HI202" s="229"/>
      <c r="HJ202" s="229"/>
      <c r="HK202" s="229"/>
      <c r="HL202" s="229"/>
      <c r="HM202" s="229"/>
      <c r="HN202" s="229"/>
      <c r="HO202" s="229"/>
      <c r="HP202" s="229"/>
      <c r="HQ202" s="229"/>
      <c r="HR202" s="229"/>
      <c r="HS202" s="229"/>
      <c r="HT202" s="229"/>
      <c r="HU202" s="229"/>
      <c r="HV202" s="229"/>
      <c r="HW202" s="229"/>
      <c r="HX202" s="229"/>
      <c r="HY202" s="229"/>
      <c r="HZ202" s="229"/>
      <c r="IA202" s="229"/>
      <c r="IB202" s="229"/>
      <c r="IC202" s="229"/>
      <c r="ID202" s="229"/>
      <c r="IE202" s="229"/>
      <c r="IF202" s="229"/>
      <c r="IG202" s="229"/>
      <c r="IH202" s="229"/>
      <c r="II202" s="229"/>
      <c r="IJ202" s="229"/>
      <c r="IK202" s="229"/>
      <c r="IL202" s="229"/>
      <c r="IM202" s="229"/>
      <c r="IN202" s="229"/>
      <c r="IO202" s="229"/>
      <c r="IP202" s="229"/>
      <c r="IQ202" s="229"/>
      <c r="IR202" s="229"/>
      <c r="IS202" s="229"/>
      <c r="IT202" s="229"/>
      <c r="IU202" s="229"/>
      <c r="IV202" s="229"/>
      <c r="IW202" s="229"/>
      <c r="IX202" s="229"/>
      <c r="IY202" s="229"/>
      <c r="IZ202" s="229"/>
      <c r="JA202" s="229"/>
      <c r="JB202" s="229"/>
      <c r="JC202" s="229"/>
      <c r="JD202" s="229"/>
      <c r="JE202" s="229"/>
      <c r="JF202" s="229"/>
      <c r="JG202" s="229"/>
      <c r="JH202" s="229"/>
      <c r="JI202" s="229"/>
      <c r="JJ202" s="229"/>
      <c r="JK202" s="229"/>
      <c r="JL202" s="229"/>
      <c r="JM202" s="229"/>
      <c r="JN202" s="229"/>
      <c r="JO202" s="229"/>
      <c r="JP202" s="229"/>
      <c r="JQ202" s="229"/>
      <c r="JR202" s="229"/>
      <c r="JS202" s="229"/>
      <c r="JT202" s="229"/>
      <c r="JU202" s="229"/>
      <c r="JV202" s="229"/>
      <c r="JW202" s="229"/>
      <c r="JX202" s="229"/>
      <c r="JY202" s="229"/>
      <c r="JZ202" s="229"/>
      <c r="KA202" s="229"/>
      <c r="KB202" s="229"/>
      <c r="KC202" s="229"/>
      <c r="KD202" s="229"/>
      <c r="KE202" s="229"/>
      <c r="KF202" s="229"/>
      <c r="KG202" s="229"/>
      <c r="KH202" s="229"/>
      <c r="KI202" s="229"/>
      <c r="KJ202" s="229"/>
      <c r="KK202" s="229"/>
      <c r="KL202" s="229"/>
      <c r="KM202" s="229"/>
      <c r="KN202" s="229"/>
      <c r="KO202" s="229"/>
      <c r="KP202" s="229"/>
      <c r="KQ202" s="229"/>
      <c r="KR202" s="229"/>
      <c r="KS202" s="229"/>
      <c r="KT202" s="229"/>
      <c r="KU202" s="229"/>
      <c r="KV202" s="229"/>
      <c r="KW202" s="229"/>
      <c r="KX202" s="229"/>
      <c r="KY202" s="229"/>
      <c r="KZ202" s="229"/>
      <c r="LA202" s="229"/>
      <c r="LB202" s="229"/>
      <c r="LC202" s="229"/>
      <c r="LD202" s="229"/>
      <c r="LE202" s="229"/>
      <c r="LF202" s="229"/>
      <c r="LG202" s="229"/>
      <c r="LH202" s="229"/>
      <c r="LI202" s="229"/>
      <c r="LJ202" s="229"/>
      <c r="LK202" s="229"/>
      <c r="LL202" s="229"/>
      <c r="LM202" s="229"/>
      <c r="LN202" s="229"/>
      <c r="LO202" s="229"/>
      <c r="LP202" s="229"/>
      <c r="LQ202" s="229"/>
      <c r="LR202" s="229"/>
      <c r="LS202" s="229"/>
      <c r="LT202" s="229"/>
      <c r="LU202" s="229"/>
      <c r="LV202" s="229"/>
      <c r="LW202" s="229"/>
      <c r="LX202" s="229"/>
      <c r="LY202" s="229"/>
      <c r="LZ202" s="229"/>
      <c r="MA202" s="229"/>
      <c r="MB202" s="229"/>
      <c r="MC202" s="229"/>
      <c r="MD202" s="229"/>
      <c r="ME202" s="229"/>
      <c r="MF202" s="229"/>
      <c r="MG202" s="229"/>
      <c r="MH202" s="229"/>
      <c r="MI202" s="229"/>
      <c r="MJ202" s="229"/>
      <c r="MK202" s="229"/>
      <c r="ML202" s="229"/>
      <c r="MM202" s="229"/>
      <c r="MN202" s="229"/>
      <c r="MO202" s="229"/>
      <c r="MP202" s="229"/>
      <c r="MQ202" s="229"/>
      <c r="MR202" s="229"/>
      <c r="MS202" s="229"/>
      <c r="MT202" s="229"/>
      <c r="MU202" s="229"/>
      <c r="MV202" s="229"/>
      <c r="MW202" s="229"/>
      <c r="MX202" s="229"/>
      <c r="MY202" s="229"/>
      <c r="MZ202" s="229"/>
      <c r="NA202" s="229"/>
      <c r="NB202" s="229"/>
      <c r="NC202" s="229"/>
      <c r="ND202" s="229"/>
      <c r="NE202" s="229"/>
      <c r="NF202" s="229"/>
      <c r="NG202" s="229"/>
      <c r="NH202" s="229"/>
      <c r="NI202" s="229"/>
      <c r="NJ202" s="229"/>
      <c r="NK202" s="229"/>
      <c r="NL202" s="229"/>
      <c r="NM202" s="229"/>
      <c r="NN202" s="229"/>
      <c r="NO202" s="229"/>
      <c r="NP202" s="229"/>
      <c r="NQ202" s="229"/>
      <c r="NR202" s="229"/>
      <c r="NS202" s="229"/>
      <c r="NT202" s="229"/>
      <c r="NU202" s="229"/>
      <c r="NV202" s="229"/>
      <c r="NW202" s="229"/>
      <c r="NX202" s="229"/>
      <c r="NY202" s="229"/>
      <c r="NZ202" s="229"/>
      <c r="OA202" s="229"/>
      <c r="OB202" s="229"/>
      <c r="OC202" s="229"/>
      <c r="OD202" s="229"/>
      <c r="OE202" s="229"/>
      <c r="OF202" s="229"/>
      <c r="OG202" s="229"/>
      <c r="OH202" s="229"/>
      <c r="OI202" s="229"/>
      <c r="OJ202" s="229"/>
      <c r="OK202" s="229"/>
      <c r="OL202" s="229"/>
      <c r="OM202" s="229"/>
      <c r="ON202" s="229"/>
      <c r="OO202" s="229"/>
      <c r="OP202" s="229"/>
      <c r="OQ202" s="229"/>
      <c r="OR202" s="229"/>
      <c r="OS202" s="229"/>
      <c r="OT202" s="229"/>
      <c r="OU202" s="229"/>
      <c r="OV202" s="229"/>
      <c r="OW202" s="229"/>
      <c r="OX202" s="229"/>
      <c r="OY202" s="229"/>
      <c r="OZ202" s="229"/>
      <c r="PA202" s="229"/>
      <c r="PB202" s="229"/>
      <c r="PC202" s="229"/>
      <c r="PD202" s="229"/>
      <c r="PE202" s="229"/>
      <c r="PF202" s="229"/>
      <c r="PG202" s="229"/>
      <c r="PH202" s="229"/>
      <c r="PI202" s="229"/>
      <c r="PJ202" s="229"/>
      <c r="PK202" s="229"/>
      <c r="PL202" s="229"/>
      <c r="PM202" s="229"/>
      <c r="PN202" s="229"/>
      <c r="PO202" s="229"/>
      <c r="PP202" s="229"/>
      <c r="PQ202" s="229"/>
      <c r="PR202" s="229"/>
      <c r="PS202" s="229"/>
      <c r="PT202" s="229"/>
      <c r="PU202" s="229"/>
      <c r="PV202" s="229"/>
      <c r="PW202" s="229"/>
      <c r="PX202" s="229"/>
      <c r="PY202" s="229"/>
      <c r="PZ202" s="229"/>
      <c r="QA202" s="229"/>
      <c r="QB202" s="229"/>
      <c r="QC202" s="229"/>
      <c r="QD202" s="229"/>
      <c r="QE202" s="229"/>
      <c r="QF202" s="229"/>
      <c r="QG202" s="229"/>
      <c r="QH202" s="229"/>
      <c r="QI202" s="229"/>
      <c r="QJ202" s="229"/>
      <c r="QK202" s="229"/>
      <c r="QL202" s="229"/>
      <c r="QM202" s="229"/>
      <c r="QN202" s="229"/>
      <c r="QO202" s="229"/>
      <c r="QP202" s="229"/>
      <c r="QQ202" s="229"/>
      <c r="QR202" s="229"/>
      <c r="QS202" s="229"/>
      <c r="QT202" s="229"/>
      <c r="QU202" s="229"/>
      <c r="QV202" s="229"/>
      <c r="QW202" s="229"/>
      <c r="QX202" s="229"/>
      <c r="QY202" s="229"/>
      <c r="QZ202" s="229"/>
      <c r="RA202" s="229"/>
      <c r="RB202" s="229"/>
      <c r="RC202" s="229"/>
      <c r="RD202" s="229"/>
      <c r="RE202" s="229"/>
      <c r="RF202" s="229"/>
      <c r="RG202" s="229"/>
      <c r="RH202" s="229"/>
      <c r="RI202" s="229"/>
      <c r="RJ202" s="229"/>
      <c r="RK202" s="229"/>
      <c r="RL202" s="229"/>
      <c r="RM202" s="229"/>
      <c r="RN202" s="229"/>
      <c r="RO202" s="229"/>
      <c r="RP202" s="229"/>
      <c r="RQ202" s="229"/>
      <c r="RR202" s="229"/>
      <c r="RS202" s="229"/>
      <c r="RT202" s="229"/>
      <c r="RU202" s="229"/>
      <c r="RV202" s="229"/>
      <c r="RW202" s="229"/>
      <c r="RX202" s="229"/>
      <c r="RY202" s="229"/>
      <c r="RZ202" s="229"/>
      <c r="SA202" s="229"/>
      <c r="SB202" s="229"/>
      <c r="SC202" s="229"/>
      <c r="SD202" s="229"/>
      <c r="SE202" s="229"/>
      <c r="SF202" s="229"/>
      <c r="SG202" s="229"/>
      <c r="SH202" s="229"/>
      <c r="SI202" s="229"/>
      <c r="SJ202" s="229"/>
      <c r="SK202" s="229"/>
      <c r="SL202" s="229"/>
      <c r="SM202" s="229"/>
      <c r="SN202" s="229"/>
      <c r="SO202" s="229"/>
      <c r="SP202" s="229"/>
      <c r="SQ202" s="229"/>
      <c r="SR202" s="229"/>
      <c r="SS202" s="229"/>
      <c r="ST202" s="229"/>
      <c r="SU202" s="229"/>
      <c r="SV202" s="229"/>
      <c r="SW202" s="229"/>
      <c r="SX202" s="229"/>
      <c r="SY202" s="229"/>
      <c r="SZ202" s="229"/>
      <c r="TA202" s="229"/>
      <c r="TB202" s="229"/>
      <c r="TC202" s="229"/>
      <c r="TD202" s="229"/>
      <c r="TE202" s="229"/>
      <c r="TF202" s="229"/>
      <c r="TG202" s="229"/>
      <c r="TH202" s="229"/>
      <c r="TI202" s="229"/>
      <c r="TJ202" s="229"/>
      <c r="TK202" s="229"/>
      <c r="TL202" s="229"/>
      <c r="TM202" s="229"/>
      <c r="TN202" s="229"/>
      <c r="TO202" s="229"/>
      <c r="TP202" s="229"/>
      <c r="TQ202" s="229"/>
      <c r="TR202" s="229"/>
      <c r="TS202" s="229"/>
      <c r="TT202" s="229"/>
      <c r="TU202" s="229"/>
      <c r="TV202" s="229"/>
      <c r="TW202" s="229"/>
      <c r="TX202" s="229"/>
      <c r="TY202" s="229"/>
      <c r="TZ202" s="229"/>
      <c r="UA202" s="229"/>
      <c r="UB202" s="229"/>
      <c r="UC202" s="229"/>
      <c r="UD202" s="229"/>
      <c r="UE202" s="229"/>
      <c r="UF202" s="229"/>
      <c r="UG202" s="229"/>
      <c r="UH202" s="229"/>
      <c r="UI202" s="229"/>
      <c r="UJ202" s="229"/>
      <c r="UK202" s="229"/>
      <c r="UL202" s="229"/>
      <c r="UM202" s="229"/>
      <c r="UN202" s="229"/>
      <c r="UO202" s="229"/>
      <c r="UP202" s="229"/>
      <c r="UQ202" s="229"/>
      <c r="UR202" s="229"/>
      <c r="US202" s="229"/>
      <c r="UT202" s="229"/>
      <c r="UU202" s="229"/>
      <c r="UV202" s="229"/>
      <c r="UW202" s="229"/>
      <c r="UX202" s="229"/>
      <c r="UY202" s="229"/>
      <c r="UZ202" s="229"/>
      <c r="VA202" s="229"/>
      <c r="VB202" s="229"/>
      <c r="VC202" s="229"/>
      <c r="VD202" s="229"/>
      <c r="VE202" s="229"/>
      <c r="VF202" s="229"/>
      <c r="VG202" s="229"/>
      <c r="VH202" s="229"/>
      <c r="VI202" s="229"/>
      <c r="VJ202" s="229"/>
      <c r="VK202" s="229"/>
      <c r="VL202" s="229"/>
      <c r="VM202" s="229"/>
      <c r="VN202" s="229"/>
      <c r="VO202" s="229"/>
      <c r="VP202" s="229"/>
      <c r="VQ202" s="229"/>
      <c r="VR202" s="229"/>
      <c r="VS202" s="229"/>
      <c r="VT202" s="229"/>
      <c r="VU202" s="229"/>
      <c r="VV202" s="229"/>
      <c r="VW202" s="229"/>
      <c r="VX202" s="229"/>
      <c r="VY202" s="229"/>
      <c r="VZ202" s="229"/>
      <c r="WA202" s="229"/>
      <c r="WB202" s="229"/>
      <c r="WC202" s="229"/>
      <c r="WD202" s="229"/>
      <c r="WE202" s="229"/>
      <c r="WF202" s="229"/>
      <c r="WG202" s="229"/>
      <c r="WH202" s="229"/>
      <c r="WI202" s="229"/>
      <c r="WJ202" s="229"/>
      <c r="WK202" s="229"/>
      <c r="WL202" s="229"/>
      <c r="WM202" s="229"/>
      <c r="WN202" s="229"/>
      <c r="WO202" s="229"/>
      <c r="WP202" s="229"/>
      <c r="WQ202" s="229"/>
      <c r="WR202" s="229"/>
      <c r="WS202" s="229"/>
      <c r="WT202" s="229"/>
      <c r="WU202" s="229"/>
      <c r="WV202" s="229"/>
      <c r="WW202" s="229"/>
      <c r="WX202" s="229"/>
      <c r="WY202" s="229"/>
      <c r="WZ202" s="229"/>
      <c r="XA202" s="229"/>
      <c r="XB202" s="229"/>
      <c r="XC202" s="229"/>
      <c r="XD202" s="229"/>
      <c r="XE202" s="229"/>
      <c r="XF202" s="229"/>
      <c r="XG202" s="229"/>
      <c r="XH202" s="229"/>
      <c r="XI202" s="229"/>
      <c r="XJ202" s="229"/>
      <c r="XK202" s="229"/>
      <c r="XL202" s="229"/>
      <c r="XM202" s="229"/>
      <c r="XN202" s="229"/>
      <c r="XO202" s="229"/>
      <c r="XP202" s="229"/>
      <c r="XQ202" s="229"/>
      <c r="XR202" s="229"/>
      <c r="XS202" s="229"/>
      <c r="XT202" s="229"/>
      <c r="XU202" s="229"/>
      <c r="XV202" s="229"/>
      <c r="XW202" s="229"/>
      <c r="XX202" s="229"/>
      <c r="XY202" s="229"/>
      <c r="XZ202" s="229"/>
      <c r="YA202" s="229"/>
      <c r="YB202" s="229"/>
      <c r="YC202" s="229"/>
      <c r="YD202" s="229"/>
      <c r="YE202" s="229"/>
      <c r="YF202" s="229"/>
      <c r="YG202" s="229"/>
      <c r="YH202" s="229"/>
      <c r="YI202" s="229"/>
      <c r="YJ202" s="229"/>
      <c r="YK202" s="229"/>
      <c r="YL202" s="229"/>
      <c r="YM202" s="229"/>
      <c r="YN202" s="229"/>
      <c r="YO202" s="229"/>
      <c r="YP202" s="229"/>
      <c r="YQ202" s="229"/>
      <c r="YR202" s="229"/>
      <c r="YS202" s="229"/>
      <c r="YT202" s="229"/>
      <c r="YU202" s="229"/>
      <c r="YV202" s="229"/>
      <c r="YW202" s="229"/>
      <c r="YX202" s="229"/>
      <c r="YY202" s="229"/>
      <c r="YZ202" s="229"/>
      <c r="ZA202" s="229"/>
      <c r="ZB202" s="229"/>
      <c r="ZC202" s="229"/>
      <c r="ZD202" s="229"/>
      <c r="ZE202" s="229"/>
      <c r="ZF202" s="229"/>
      <c r="ZG202" s="229"/>
      <c r="ZH202" s="229"/>
      <c r="ZI202" s="229"/>
      <c r="ZJ202" s="229"/>
      <c r="ZK202" s="229"/>
      <c r="ZL202" s="229"/>
      <c r="ZM202" s="229"/>
      <c r="ZN202" s="229"/>
      <c r="ZO202" s="229"/>
      <c r="ZP202" s="229"/>
      <c r="ZQ202" s="229"/>
      <c r="ZR202" s="229"/>
      <c r="ZS202" s="229"/>
      <c r="ZT202" s="229"/>
      <c r="ZU202" s="229"/>
      <c r="ZV202" s="229"/>
      <c r="ZW202" s="229"/>
      <c r="ZX202" s="229"/>
      <c r="ZY202" s="229"/>
      <c r="ZZ202" s="229"/>
      <c r="AAA202" s="229"/>
      <c r="AAB202" s="229"/>
      <c r="AAC202" s="229"/>
      <c r="AAD202" s="229"/>
      <c r="AAE202" s="229"/>
      <c r="AAF202" s="229"/>
      <c r="AAG202" s="229"/>
      <c r="AAH202" s="229"/>
      <c r="AAI202" s="229"/>
      <c r="AAJ202" s="229"/>
      <c r="AAK202" s="229"/>
      <c r="AAL202" s="229"/>
      <c r="AAM202" s="229"/>
      <c r="AAN202" s="229"/>
      <c r="AAO202" s="229"/>
      <c r="AAP202" s="229"/>
      <c r="AAQ202" s="229"/>
      <c r="AAR202" s="229"/>
      <c r="AAS202" s="229"/>
      <c r="AAT202" s="229"/>
      <c r="AAU202" s="229"/>
      <c r="AAV202" s="229"/>
      <c r="AAW202" s="229"/>
      <c r="AAX202" s="229"/>
      <c r="AAY202" s="229"/>
      <c r="AAZ202" s="229"/>
      <c r="ABA202" s="229"/>
      <c r="ABB202" s="229"/>
      <c r="ABC202" s="229"/>
      <c r="ABD202" s="229"/>
      <c r="ABE202" s="229"/>
      <c r="ABF202" s="229"/>
      <c r="ABG202" s="229"/>
      <c r="ABH202" s="229"/>
      <c r="ABI202" s="229"/>
      <c r="ABJ202" s="229"/>
      <c r="ABK202" s="229"/>
      <c r="ABL202" s="229"/>
      <c r="ABM202" s="229"/>
      <c r="ABN202" s="229"/>
      <c r="ABO202" s="229"/>
      <c r="ABP202" s="229"/>
      <c r="ABQ202" s="229"/>
      <c r="ABR202" s="229"/>
      <c r="ABS202" s="229"/>
      <c r="ABT202" s="229"/>
      <c r="ABU202" s="229"/>
      <c r="ABV202" s="229"/>
      <c r="ABW202" s="229"/>
      <c r="ABX202" s="229"/>
      <c r="ABY202" s="229"/>
      <c r="ABZ202" s="229"/>
      <c r="ACA202" s="229"/>
      <c r="ACB202" s="229"/>
      <c r="ACC202" s="229"/>
      <c r="ACD202" s="229"/>
      <c r="ACE202" s="229"/>
      <c r="ACF202" s="229"/>
      <c r="ACG202" s="229"/>
      <c r="ACH202" s="229"/>
      <c r="ACI202" s="229"/>
      <c r="ACJ202" s="229"/>
      <c r="ACK202" s="229"/>
      <c r="ACL202" s="229"/>
      <c r="ACM202" s="229"/>
      <c r="ACN202" s="229"/>
      <c r="ACO202" s="229"/>
      <c r="ACP202" s="229"/>
      <c r="ACQ202" s="229"/>
      <c r="ACR202" s="229"/>
      <c r="ACS202" s="229"/>
      <c r="ACT202" s="229"/>
      <c r="ACU202" s="229"/>
      <c r="ACV202" s="229"/>
      <c r="ACW202" s="229"/>
      <c r="ACX202" s="229"/>
      <c r="ACY202" s="229"/>
      <c r="ACZ202" s="229"/>
      <c r="ADA202" s="229"/>
      <c r="ADB202" s="229"/>
      <c r="ADC202" s="229"/>
      <c r="ADD202" s="229"/>
      <c r="ADE202" s="229"/>
      <c r="ADF202" s="229"/>
      <c r="ADG202" s="229"/>
      <c r="ADH202" s="229"/>
      <c r="ADI202" s="229"/>
      <c r="ADJ202" s="229"/>
      <c r="ADK202" s="229"/>
      <c r="ADL202" s="229"/>
      <c r="ADM202" s="229"/>
      <c r="ADN202" s="229"/>
      <c r="ADO202" s="229"/>
      <c r="ADP202" s="229"/>
      <c r="ADQ202" s="229"/>
      <c r="ADR202" s="229"/>
      <c r="ADS202" s="229"/>
      <c r="ADT202" s="229"/>
      <c r="ADU202" s="229"/>
      <c r="ADV202" s="229"/>
      <c r="ADW202" s="229"/>
      <c r="ADX202" s="229"/>
      <c r="ADY202" s="229"/>
      <c r="ADZ202" s="229"/>
      <c r="AEA202" s="229"/>
      <c r="AEB202" s="229"/>
      <c r="AEC202" s="229"/>
      <c r="AED202" s="229"/>
      <c r="AEE202" s="229"/>
      <c r="AEF202" s="229"/>
      <c r="AEG202" s="229"/>
      <c r="AEH202" s="229"/>
      <c r="AEI202" s="229"/>
      <c r="AEJ202" s="229"/>
      <c r="AEK202" s="229"/>
      <c r="AEL202" s="229"/>
      <c r="AEM202" s="229"/>
      <c r="AEN202" s="229"/>
      <c r="AEO202" s="229"/>
      <c r="AEP202" s="229"/>
      <c r="AEQ202" s="229"/>
      <c r="AER202" s="229"/>
      <c r="AES202" s="229"/>
      <c r="AET202" s="229"/>
      <c r="AEU202" s="229"/>
      <c r="AEV202" s="229"/>
      <c r="AEW202" s="229"/>
      <c r="AEX202" s="229"/>
      <c r="AEY202" s="229"/>
      <c r="AEZ202" s="229"/>
      <c r="AFA202" s="229"/>
      <c r="AFB202" s="229"/>
      <c r="AFC202" s="229"/>
      <c r="AFD202" s="229"/>
      <c r="AFE202" s="229"/>
      <c r="AFF202" s="229"/>
      <c r="AFG202" s="229"/>
      <c r="AFH202" s="229"/>
      <c r="AFI202" s="229"/>
      <c r="AFJ202" s="229"/>
      <c r="AFK202" s="229"/>
      <c r="AFL202" s="229"/>
      <c r="AFM202" s="229"/>
      <c r="AFN202" s="229"/>
      <c r="AFO202" s="229"/>
      <c r="AFP202" s="229"/>
      <c r="AFQ202" s="229"/>
      <c r="AFR202" s="229"/>
      <c r="AFS202" s="229"/>
      <c r="AFT202" s="229"/>
      <c r="AFU202" s="229"/>
      <c r="AFV202" s="229"/>
      <c r="AFW202" s="229"/>
      <c r="AFX202" s="229"/>
      <c r="AFY202" s="229"/>
      <c r="AFZ202" s="229"/>
      <c r="AGA202" s="229"/>
      <c r="AGB202" s="229"/>
      <c r="AGC202" s="229"/>
      <c r="AGD202" s="229"/>
      <c r="AGE202" s="229"/>
      <c r="AGF202" s="229"/>
      <c r="AGG202" s="229"/>
      <c r="AGH202" s="229"/>
      <c r="AGI202" s="229"/>
      <c r="AGJ202" s="229"/>
      <c r="AGK202" s="229"/>
      <c r="AGL202" s="229"/>
      <c r="AGM202" s="229"/>
      <c r="AGN202" s="229"/>
      <c r="AGO202" s="229"/>
      <c r="AGP202" s="229"/>
      <c r="AGQ202" s="229"/>
      <c r="AGR202" s="229"/>
      <c r="AGS202" s="229"/>
      <c r="AGT202" s="229"/>
      <c r="AGU202" s="229"/>
      <c r="AGV202" s="229"/>
      <c r="AGW202" s="229"/>
      <c r="AGX202" s="229"/>
      <c r="AGY202" s="229"/>
      <c r="AGZ202" s="229"/>
      <c r="AHA202" s="229"/>
      <c r="AHB202" s="229"/>
      <c r="AHC202" s="229"/>
      <c r="AHD202" s="229"/>
      <c r="AHE202" s="229"/>
      <c r="AHF202" s="229"/>
      <c r="AHG202" s="229"/>
      <c r="AHH202" s="229"/>
      <c r="AHI202" s="229"/>
      <c r="AHJ202" s="229"/>
      <c r="AHK202" s="229"/>
      <c r="AHL202" s="229"/>
      <c r="AHM202" s="229"/>
      <c r="AHN202" s="229"/>
      <c r="AHO202" s="229"/>
      <c r="AHP202" s="229"/>
      <c r="AHQ202" s="229"/>
      <c r="AHR202" s="229"/>
      <c r="AHS202" s="229"/>
      <c r="AHT202" s="229"/>
      <c r="AHU202" s="229"/>
      <c r="AHV202" s="229"/>
      <c r="AHW202" s="229"/>
      <c r="AHX202" s="229"/>
      <c r="AHY202" s="229"/>
      <c r="AHZ202" s="229"/>
      <c r="AIA202" s="229"/>
      <c r="AIB202" s="229"/>
      <c r="AIC202" s="229"/>
      <c r="AID202" s="229"/>
      <c r="AIE202" s="229"/>
      <c r="AIF202" s="229"/>
      <c r="AIG202" s="229"/>
      <c r="AIH202" s="229"/>
      <c r="AII202" s="229"/>
      <c r="AIJ202" s="229"/>
      <c r="AIK202" s="229"/>
      <c r="AIL202" s="229"/>
      <c r="AIM202" s="229"/>
      <c r="AIN202" s="229"/>
      <c r="AIO202" s="229"/>
      <c r="AIP202" s="229"/>
      <c r="AIQ202" s="229"/>
      <c r="AIR202" s="229"/>
      <c r="AIS202" s="229"/>
      <c r="AIT202" s="229"/>
      <c r="AIU202" s="229"/>
      <c r="AIV202" s="229"/>
      <c r="AIW202" s="229"/>
      <c r="AIX202" s="229"/>
      <c r="AIY202" s="229"/>
      <c r="AIZ202" s="229"/>
      <c r="AJA202" s="229"/>
      <c r="AJB202" s="229"/>
      <c r="AJC202" s="229"/>
      <c r="AJD202" s="229"/>
      <c r="AJE202" s="229"/>
      <c r="AJF202" s="229"/>
      <c r="AJG202" s="229"/>
      <c r="AJH202" s="229"/>
      <c r="AJI202" s="229"/>
      <c r="AJJ202" s="229"/>
      <c r="AJK202" s="229"/>
      <c r="AJL202" s="229"/>
      <c r="AJM202" s="229"/>
      <c r="AJN202" s="229"/>
      <c r="AJO202" s="229"/>
      <c r="AJP202" s="229"/>
      <c r="AJQ202" s="229"/>
      <c r="AJR202" s="229"/>
      <c r="AJS202" s="229"/>
      <c r="AJT202" s="229"/>
      <c r="AJU202" s="229"/>
      <c r="AJV202" s="229"/>
      <c r="AJW202" s="229"/>
      <c r="AJX202" s="229"/>
      <c r="AJY202" s="229"/>
      <c r="AJZ202" s="229"/>
      <c r="AKA202" s="229"/>
      <c r="AKB202" s="229"/>
      <c r="AKC202" s="229"/>
      <c r="AKD202" s="229"/>
      <c r="AKE202" s="229"/>
      <c r="AKF202" s="229"/>
      <c r="AKG202" s="229"/>
      <c r="AKH202" s="229"/>
      <c r="AKI202" s="229"/>
      <c r="AKJ202" s="229"/>
      <c r="AKK202" s="229"/>
      <c r="AKL202" s="229"/>
      <c r="AKM202" s="229"/>
      <c r="AKN202" s="229"/>
      <c r="AKO202" s="229"/>
      <c r="AKP202" s="229"/>
      <c r="AKQ202" s="229"/>
      <c r="AKR202" s="229"/>
      <c r="AKS202" s="229"/>
      <c r="AKT202" s="229"/>
      <c r="AKU202" s="229"/>
      <c r="AKV202" s="229"/>
      <c r="AKW202" s="229"/>
      <c r="AKX202" s="229"/>
      <c r="AKY202" s="229"/>
      <c r="AKZ202" s="229"/>
      <c r="ALA202" s="229"/>
      <c r="ALB202" s="229"/>
      <c r="ALC202" s="229"/>
      <c r="ALD202" s="229"/>
      <c r="ALE202" s="229"/>
      <c r="ALF202" s="229"/>
      <c r="ALG202" s="229"/>
      <c r="ALH202" s="229"/>
      <c r="ALI202" s="229"/>
      <c r="ALJ202" s="229"/>
      <c r="ALK202" s="229"/>
      <c r="ALL202" s="229"/>
      <c r="ALM202" s="229"/>
      <c r="ALN202" s="229"/>
      <c r="ALO202" s="229"/>
      <c r="ALP202" s="229"/>
      <c r="ALQ202" s="229"/>
      <c r="ALR202" s="229"/>
      <c r="ALS202" s="229"/>
      <c r="ALT202" s="229"/>
      <c r="ALU202" s="229"/>
      <c r="ALV202" s="229"/>
      <c r="ALW202" s="229"/>
      <c r="ALX202" s="229"/>
      <c r="ALY202" s="229"/>
      <c r="ALZ202" s="229"/>
      <c r="AMA202" s="229"/>
      <c r="AMB202" s="229"/>
      <c r="AMC202" s="229"/>
      <c r="AMD202" s="229"/>
      <c r="AME202" s="229"/>
      <c r="AMF202" s="229"/>
      <c r="AMG202" s="229"/>
      <c r="AMH202" s="229"/>
      <c r="AMI202" s="229"/>
      <c r="AMJ202" s="229"/>
      <c r="AMK202" s="229"/>
      <c r="AML202" s="229"/>
      <c r="AMM202" s="229"/>
      <c r="AMN202" s="229"/>
      <c r="AMO202" s="229"/>
      <c r="AMP202" s="229"/>
      <c r="AMQ202" s="229"/>
      <c r="AMR202" s="229"/>
      <c r="AMS202" s="229"/>
      <c r="AMT202" s="229"/>
      <c r="AMU202" s="229"/>
      <c r="AMV202" s="229"/>
      <c r="AMW202" s="229"/>
      <c r="AMX202" s="229"/>
      <c r="AMY202" s="229"/>
      <c r="AMZ202" s="229"/>
      <c r="ANA202" s="229"/>
      <c r="ANB202" s="229"/>
      <c r="ANC202" s="229"/>
      <c r="AND202" s="229"/>
      <c r="ANE202" s="229"/>
      <c r="ANF202" s="229"/>
      <c r="ANG202" s="229"/>
      <c r="ANH202" s="229"/>
      <c r="ANI202" s="229"/>
      <c r="ANJ202" s="229"/>
      <c r="ANK202" s="229"/>
      <c r="ANL202" s="229"/>
      <c r="ANM202" s="229"/>
      <c r="ANN202" s="229"/>
      <c r="ANO202" s="229"/>
      <c r="ANP202" s="229"/>
      <c r="ANQ202" s="229"/>
      <c r="ANR202" s="229"/>
      <c r="ANS202" s="229"/>
      <c r="ANT202" s="229"/>
      <c r="ANU202" s="229"/>
      <c r="ANV202" s="229"/>
      <c r="ANW202" s="229"/>
      <c r="ANX202" s="229"/>
      <c r="ANY202" s="229"/>
      <c r="ANZ202" s="229"/>
      <c r="AOA202" s="229"/>
      <c r="AOB202" s="229"/>
      <c r="AOC202" s="229"/>
      <c r="AOD202" s="229"/>
      <c r="AOE202" s="229"/>
      <c r="AOF202" s="229"/>
      <c r="AOG202" s="229"/>
      <c r="AOH202" s="229"/>
      <c r="AOI202" s="229"/>
      <c r="AOJ202" s="229"/>
      <c r="AOK202" s="229"/>
      <c r="AOL202" s="229"/>
      <c r="AOM202" s="229"/>
      <c r="AON202" s="229"/>
      <c r="AOO202" s="229"/>
      <c r="AOP202" s="229"/>
      <c r="AOQ202" s="229"/>
      <c r="AOR202" s="229"/>
      <c r="AOS202" s="229"/>
      <c r="AOT202" s="229"/>
      <c r="AOU202" s="229"/>
      <c r="AOV202" s="229"/>
      <c r="AOW202" s="229"/>
      <c r="AOX202" s="229"/>
      <c r="AOY202" s="229"/>
      <c r="AOZ202" s="229"/>
      <c r="APA202" s="229"/>
      <c r="APB202" s="229"/>
      <c r="APC202" s="229"/>
      <c r="APD202" s="229"/>
      <c r="APE202" s="229"/>
      <c r="APF202" s="229"/>
      <c r="APG202" s="229"/>
      <c r="APH202" s="229"/>
      <c r="API202" s="229"/>
      <c r="APJ202" s="229"/>
      <c r="APK202" s="229"/>
      <c r="APL202" s="229"/>
      <c r="APM202" s="229"/>
      <c r="APN202" s="229"/>
      <c r="APO202" s="229"/>
      <c r="APP202" s="229"/>
      <c r="APQ202" s="229"/>
      <c r="APR202" s="229"/>
      <c r="APS202" s="229"/>
      <c r="APT202" s="229"/>
      <c r="APU202" s="229"/>
      <c r="APV202" s="229"/>
      <c r="APW202" s="229"/>
      <c r="APX202" s="229"/>
      <c r="APY202" s="229"/>
      <c r="APZ202" s="229"/>
      <c r="AQA202" s="229"/>
      <c r="AQB202" s="229"/>
      <c r="AQC202" s="229"/>
      <c r="AQD202" s="229"/>
      <c r="AQE202" s="229"/>
      <c r="AQF202" s="229"/>
      <c r="AQG202" s="229"/>
      <c r="AQH202" s="229"/>
      <c r="AQI202" s="229"/>
      <c r="AQJ202" s="229"/>
      <c r="AQK202" s="229"/>
      <c r="AQL202" s="229"/>
      <c r="AQM202" s="229"/>
      <c r="AQN202" s="229"/>
      <c r="AQO202" s="229"/>
      <c r="AQP202" s="229"/>
      <c r="AQQ202" s="229"/>
      <c r="AQR202" s="229"/>
      <c r="AQS202" s="229"/>
      <c r="AQT202" s="229"/>
      <c r="AQU202" s="229"/>
      <c r="AQV202" s="229"/>
      <c r="AQW202" s="229"/>
      <c r="AQX202" s="229"/>
      <c r="AQY202" s="229"/>
      <c r="AQZ202" s="229"/>
      <c r="ARA202" s="229"/>
      <c r="ARB202" s="229"/>
      <c r="ARC202" s="229"/>
      <c r="ARD202" s="229"/>
      <c r="ARE202" s="229"/>
      <c r="ARF202" s="229"/>
      <c r="ARG202" s="229"/>
      <c r="ARH202" s="229"/>
      <c r="ARI202" s="229"/>
      <c r="ARJ202" s="229"/>
      <c r="ARK202" s="229"/>
      <c r="ARL202" s="229"/>
      <c r="ARM202" s="229"/>
      <c r="ARN202" s="229"/>
      <c r="ARO202" s="229"/>
      <c r="ARP202" s="229"/>
      <c r="ARQ202" s="229"/>
      <c r="ARR202" s="229"/>
      <c r="ARS202" s="229"/>
      <c r="ART202" s="229"/>
      <c r="ARU202" s="229"/>
      <c r="ARV202" s="229"/>
      <c r="ARW202" s="229"/>
      <c r="ARX202" s="229"/>
      <c r="ARY202" s="229"/>
      <c r="ARZ202" s="229"/>
      <c r="ASA202" s="229"/>
      <c r="ASB202" s="229"/>
      <c r="ASC202" s="229"/>
      <c r="ASD202" s="229"/>
      <c r="ASE202" s="229"/>
      <c r="ASF202" s="229"/>
      <c r="ASG202" s="229"/>
      <c r="ASH202" s="229"/>
      <c r="ASI202" s="229"/>
      <c r="ASJ202" s="229"/>
      <c r="ASK202" s="229"/>
      <c r="ASL202" s="229"/>
      <c r="ASM202" s="229"/>
      <c r="ASN202" s="229"/>
      <c r="ASO202" s="229"/>
      <c r="ASP202" s="229"/>
      <c r="ASQ202" s="229"/>
      <c r="ASR202" s="229"/>
      <c r="ASS202" s="229"/>
      <c r="AST202" s="229"/>
      <c r="ASU202" s="229"/>
      <c r="ASV202" s="229"/>
      <c r="ASW202" s="229"/>
      <c r="ASX202" s="229"/>
      <c r="ASY202" s="229"/>
      <c r="ASZ202" s="229"/>
      <c r="ATA202" s="229"/>
      <c r="ATB202" s="229"/>
      <c r="ATC202" s="229"/>
      <c r="ATD202" s="229"/>
      <c r="ATE202" s="229"/>
      <c r="ATF202" s="229"/>
      <c r="ATG202" s="229"/>
      <c r="ATH202" s="229"/>
      <c r="ATI202" s="229"/>
      <c r="ATJ202" s="229"/>
      <c r="ATK202" s="229"/>
      <c r="ATL202" s="229"/>
      <c r="ATM202" s="229"/>
      <c r="ATN202" s="229"/>
      <c r="ATO202" s="229"/>
      <c r="ATP202" s="229"/>
      <c r="ATQ202" s="229"/>
      <c r="ATR202" s="229"/>
      <c r="ATS202" s="229"/>
      <c r="ATT202" s="229"/>
      <c r="ATU202" s="229"/>
      <c r="ATV202" s="229"/>
      <c r="ATW202" s="229"/>
      <c r="ATX202" s="229"/>
      <c r="ATY202" s="229"/>
      <c r="ATZ202" s="229"/>
      <c r="AUA202" s="229"/>
      <c r="AUB202" s="229"/>
      <c r="AUC202" s="229"/>
      <c r="AUD202" s="229"/>
      <c r="AUE202" s="229"/>
      <c r="AUF202" s="229"/>
      <c r="AUG202" s="229"/>
      <c r="AUH202" s="229"/>
      <c r="AUI202" s="229"/>
      <c r="AUJ202" s="229"/>
      <c r="AUK202" s="229"/>
      <c r="AUL202" s="229"/>
      <c r="AUM202" s="229"/>
      <c r="AUN202" s="229"/>
      <c r="AUO202" s="229"/>
      <c r="AUP202" s="229"/>
      <c r="AUQ202" s="229"/>
      <c r="AUR202" s="229"/>
      <c r="AUS202" s="229"/>
      <c r="AUT202" s="229"/>
      <c r="AUU202" s="229"/>
      <c r="AUV202" s="229"/>
      <c r="AUW202" s="229"/>
      <c r="AUX202" s="229"/>
      <c r="AUY202" s="229"/>
      <c r="AUZ202" s="229"/>
      <c r="AVA202" s="229"/>
      <c r="AVB202" s="229"/>
      <c r="AVC202" s="229"/>
      <c r="AVD202" s="229"/>
      <c r="AVE202" s="229"/>
      <c r="AVF202" s="229"/>
      <c r="AVG202" s="229"/>
      <c r="AVH202" s="229"/>
      <c r="AVI202" s="229"/>
      <c r="AVJ202" s="229"/>
      <c r="AVK202" s="229"/>
      <c r="AVL202" s="229"/>
      <c r="AVM202" s="229"/>
      <c r="AVN202" s="229"/>
      <c r="AVO202" s="229"/>
      <c r="AVP202" s="229"/>
      <c r="AVQ202" s="229"/>
      <c r="AVR202" s="229"/>
      <c r="AVS202" s="229"/>
      <c r="AVT202" s="229"/>
      <c r="AVU202" s="229"/>
      <c r="AVV202" s="229"/>
      <c r="AVW202" s="229"/>
      <c r="AVX202" s="229"/>
      <c r="AVY202" s="229"/>
      <c r="AVZ202" s="229"/>
      <c r="AWA202" s="229"/>
      <c r="AWB202" s="229"/>
      <c r="AWC202" s="229"/>
      <c r="AWD202" s="229"/>
      <c r="AWE202" s="229"/>
      <c r="AWF202" s="229"/>
      <c r="AWG202" s="229"/>
      <c r="AWH202" s="229"/>
      <c r="AWI202" s="229"/>
      <c r="AWJ202" s="229"/>
      <c r="AWK202" s="229"/>
      <c r="AWL202" s="229"/>
      <c r="AWM202" s="229"/>
      <c r="AWN202" s="229"/>
      <c r="AWO202" s="229"/>
      <c r="AWP202" s="229"/>
      <c r="AWQ202" s="229"/>
      <c r="AWR202" s="229"/>
      <c r="AWS202" s="229"/>
      <c r="AWT202" s="229"/>
      <c r="AWU202" s="229"/>
      <c r="AWV202" s="229"/>
      <c r="AWW202" s="229"/>
      <c r="AWX202" s="229"/>
      <c r="AWY202" s="229"/>
      <c r="AWZ202" s="229"/>
      <c r="AXA202" s="229"/>
      <c r="AXB202" s="229"/>
      <c r="AXC202" s="229"/>
      <c r="AXD202" s="229"/>
      <c r="AXE202" s="229"/>
      <c r="AXF202" s="229"/>
      <c r="AXG202" s="229"/>
      <c r="AXH202" s="229"/>
      <c r="AXI202" s="229"/>
      <c r="AXJ202" s="229"/>
      <c r="AXK202" s="229"/>
      <c r="AXL202" s="229"/>
      <c r="AXM202" s="229"/>
      <c r="AXN202" s="229"/>
      <c r="AXO202" s="229"/>
      <c r="AXP202" s="229"/>
      <c r="AXQ202" s="229"/>
      <c r="AXR202" s="229"/>
      <c r="AXS202" s="229"/>
      <c r="AXT202" s="229"/>
      <c r="AXU202" s="229"/>
      <c r="AXV202" s="229"/>
      <c r="AXW202" s="229"/>
      <c r="AXX202" s="229"/>
      <c r="AXY202" s="229"/>
      <c r="AXZ202" s="229"/>
      <c r="AYA202" s="229"/>
      <c r="AYB202" s="229"/>
      <c r="AYC202" s="229"/>
      <c r="AYD202" s="229"/>
      <c r="AYE202" s="229"/>
      <c r="AYF202" s="229"/>
      <c r="AYG202" s="229"/>
      <c r="AYH202" s="229"/>
      <c r="AYI202" s="229"/>
      <c r="AYJ202" s="229"/>
      <c r="AYK202" s="229"/>
      <c r="AYL202" s="229"/>
      <c r="AYM202" s="229"/>
      <c r="AYN202" s="229"/>
      <c r="AYO202" s="229"/>
      <c r="AYP202" s="229"/>
      <c r="AYQ202" s="229"/>
      <c r="AYR202" s="229"/>
      <c r="AYS202" s="229"/>
      <c r="AYT202" s="229"/>
      <c r="AYU202" s="229"/>
      <c r="AYV202" s="229"/>
      <c r="AYW202" s="229"/>
      <c r="AYX202" s="229"/>
      <c r="AYY202" s="229"/>
      <c r="AYZ202" s="229"/>
      <c r="AZA202" s="229"/>
      <c r="AZB202" s="229"/>
      <c r="AZC202" s="229"/>
      <c r="AZD202" s="229"/>
      <c r="AZE202" s="229"/>
      <c r="AZF202" s="229"/>
      <c r="AZG202" s="229"/>
      <c r="AZH202" s="229"/>
      <c r="AZI202" s="229"/>
      <c r="AZJ202" s="229"/>
      <c r="AZK202" s="229"/>
      <c r="AZL202" s="229"/>
      <c r="AZM202" s="229"/>
      <c r="AZN202" s="229"/>
      <c r="AZO202" s="229"/>
      <c r="AZP202" s="229"/>
      <c r="AZQ202" s="229"/>
      <c r="AZR202" s="229"/>
      <c r="AZS202" s="229"/>
      <c r="AZT202" s="229"/>
      <c r="AZU202" s="229"/>
      <c r="AZV202" s="229"/>
      <c r="AZW202" s="229"/>
      <c r="AZX202" s="229"/>
      <c r="AZY202" s="229"/>
      <c r="AZZ202" s="229"/>
      <c r="BAA202" s="229"/>
      <c r="BAB202" s="229"/>
      <c r="BAC202" s="229"/>
      <c r="BAD202" s="229"/>
      <c r="BAE202" s="229"/>
      <c r="BAF202" s="229"/>
      <c r="BAG202" s="229"/>
      <c r="BAH202" s="229"/>
      <c r="BAI202" s="229"/>
      <c r="BAJ202" s="229"/>
      <c r="BAK202" s="229"/>
      <c r="BAL202" s="229"/>
      <c r="BAM202" s="229"/>
      <c r="BAN202" s="229"/>
      <c r="BAO202" s="229"/>
      <c r="BAP202" s="229"/>
      <c r="BAQ202" s="229"/>
      <c r="BAR202" s="229"/>
      <c r="BAS202" s="229"/>
      <c r="BAT202" s="229"/>
      <c r="BAU202" s="229"/>
      <c r="BAV202" s="229"/>
      <c r="BAW202" s="229"/>
      <c r="BAX202" s="229"/>
      <c r="BAY202" s="229"/>
      <c r="BAZ202" s="229"/>
      <c r="BBA202" s="229"/>
      <c r="BBB202" s="229"/>
      <c r="BBC202" s="229"/>
      <c r="BBD202" s="229"/>
      <c r="BBE202" s="229"/>
      <c r="BBF202" s="229"/>
      <c r="BBG202" s="229"/>
      <c r="BBH202" s="229"/>
      <c r="BBI202" s="229"/>
      <c r="BBJ202" s="229"/>
      <c r="BBK202" s="229"/>
      <c r="BBL202" s="229"/>
      <c r="BBM202" s="229"/>
      <c r="BBN202" s="229"/>
      <c r="BBO202" s="229"/>
      <c r="BBP202" s="229"/>
      <c r="BBQ202" s="229"/>
      <c r="BBR202" s="229"/>
      <c r="BBS202" s="229"/>
      <c r="BBT202" s="229"/>
      <c r="BBU202" s="229"/>
      <c r="BBV202" s="229"/>
      <c r="BBW202" s="229"/>
      <c r="BBX202" s="229"/>
      <c r="BBY202" s="229"/>
      <c r="BBZ202" s="229"/>
      <c r="BCA202" s="229"/>
      <c r="BCB202" s="229"/>
      <c r="BCC202" s="229"/>
      <c r="BCD202" s="229"/>
      <c r="BCE202" s="229"/>
      <c r="BCF202" s="229"/>
      <c r="BCG202" s="229"/>
      <c r="BCH202" s="229"/>
      <c r="BCI202" s="229"/>
      <c r="BCJ202" s="229"/>
      <c r="BCK202" s="229"/>
      <c r="BCL202" s="229"/>
      <c r="BCM202" s="229"/>
      <c r="BCN202" s="229"/>
      <c r="BCO202" s="229"/>
      <c r="BCP202" s="229"/>
      <c r="BCQ202" s="229"/>
      <c r="BCR202" s="229"/>
      <c r="BCS202" s="229"/>
      <c r="BCT202" s="229"/>
      <c r="BCU202" s="229"/>
      <c r="BCV202" s="229"/>
      <c r="BCW202" s="229"/>
      <c r="BCX202" s="229"/>
      <c r="BCY202" s="229"/>
      <c r="BCZ202" s="229"/>
      <c r="BDA202" s="229"/>
      <c r="BDB202" s="229"/>
      <c r="BDC202" s="229"/>
      <c r="BDD202" s="229"/>
      <c r="BDE202" s="229"/>
      <c r="BDF202" s="229"/>
      <c r="BDG202" s="229"/>
      <c r="BDH202" s="229"/>
      <c r="BDI202" s="229"/>
      <c r="BDJ202" s="229"/>
      <c r="BDK202" s="229"/>
      <c r="BDL202" s="229"/>
      <c r="BDM202" s="229"/>
      <c r="BDN202" s="229"/>
      <c r="BDO202" s="229"/>
      <c r="BDP202" s="229"/>
      <c r="BDQ202" s="229"/>
      <c r="BDR202" s="229"/>
      <c r="BDS202" s="229"/>
      <c r="BDT202" s="229"/>
      <c r="BDU202" s="229"/>
      <c r="BDV202" s="229"/>
      <c r="BDW202" s="229"/>
      <c r="BDX202" s="229"/>
      <c r="BDY202" s="229"/>
      <c r="BDZ202" s="229"/>
      <c r="BEA202" s="229"/>
      <c r="BEB202" s="229"/>
      <c r="BEC202" s="229"/>
      <c r="BED202" s="229"/>
      <c r="BEE202" s="229"/>
      <c r="BEF202" s="229"/>
      <c r="BEG202" s="229"/>
      <c r="BEH202" s="229"/>
      <c r="BEI202" s="229"/>
      <c r="BEJ202" s="229"/>
      <c r="BEK202" s="229"/>
      <c r="BEL202" s="229"/>
      <c r="BEM202" s="229"/>
      <c r="BEN202" s="229"/>
      <c r="BEO202" s="229"/>
      <c r="BEP202" s="229"/>
      <c r="BEQ202" s="229"/>
      <c r="BER202" s="229"/>
      <c r="BES202" s="229"/>
      <c r="BET202" s="229"/>
      <c r="BEU202" s="229"/>
      <c r="BEV202" s="229"/>
      <c r="BEW202" s="229"/>
      <c r="BEX202" s="229"/>
      <c r="BEY202" s="229"/>
      <c r="BEZ202" s="229"/>
      <c r="BFA202" s="229"/>
      <c r="BFB202" s="229"/>
      <c r="BFC202" s="229"/>
      <c r="BFD202" s="229"/>
      <c r="BFE202" s="229"/>
      <c r="BFF202" s="229"/>
      <c r="BFG202" s="229"/>
      <c r="BFH202" s="229"/>
      <c r="BFI202" s="229"/>
      <c r="BFJ202" s="229"/>
      <c r="BFK202" s="229"/>
      <c r="BFL202" s="229"/>
      <c r="BFM202" s="229"/>
      <c r="BFN202" s="229"/>
      <c r="BFO202" s="229"/>
      <c r="BFP202" s="229"/>
      <c r="BFQ202" s="229"/>
      <c r="BFR202" s="229"/>
      <c r="BFS202" s="229"/>
      <c r="BFT202" s="229"/>
      <c r="BFU202" s="229"/>
      <c r="BFV202" s="229"/>
      <c r="BFW202" s="229"/>
      <c r="BFX202" s="229"/>
      <c r="BFY202" s="229"/>
      <c r="BFZ202" s="229"/>
      <c r="BGA202" s="229"/>
      <c r="BGB202" s="229"/>
      <c r="BGC202" s="229"/>
      <c r="BGD202" s="229"/>
      <c r="BGE202" s="229"/>
      <c r="BGF202" s="229"/>
      <c r="BGG202" s="229"/>
      <c r="BGH202" s="229"/>
      <c r="BGI202" s="229"/>
      <c r="BGJ202" s="229"/>
      <c r="BGK202" s="229"/>
      <c r="BGL202" s="229"/>
      <c r="BGM202" s="229"/>
      <c r="BGN202" s="229"/>
      <c r="BGO202" s="229"/>
      <c r="BGP202" s="229"/>
      <c r="BGQ202" s="229"/>
      <c r="BGR202" s="229"/>
      <c r="BGS202" s="229"/>
      <c r="BGT202" s="229"/>
      <c r="BGU202" s="229"/>
      <c r="BGV202" s="229"/>
      <c r="BGW202" s="229"/>
      <c r="BGX202" s="229"/>
      <c r="BGY202" s="229"/>
      <c r="BGZ202" s="229"/>
      <c r="BHA202" s="229"/>
      <c r="BHB202" s="229"/>
      <c r="BHC202" s="229"/>
      <c r="BHD202" s="229"/>
      <c r="BHE202" s="229"/>
      <c r="BHF202" s="229"/>
      <c r="BHG202" s="229"/>
      <c r="BHH202" s="229"/>
      <c r="BHI202" s="229"/>
      <c r="BHJ202" s="229"/>
      <c r="BHK202" s="229"/>
      <c r="BHL202" s="229"/>
      <c r="BHM202" s="229"/>
      <c r="BHN202" s="229"/>
      <c r="BHO202" s="229"/>
      <c r="BHP202" s="229"/>
      <c r="BHQ202" s="229"/>
      <c r="BHR202" s="229"/>
      <c r="BHS202" s="229"/>
      <c r="BHT202" s="229"/>
      <c r="BHU202" s="229"/>
      <c r="BHV202" s="229"/>
      <c r="BHW202" s="229"/>
      <c r="BHX202" s="229"/>
      <c r="BHY202" s="229"/>
      <c r="BHZ202" s="229"/>
      <c r="BIA202" s="229"/>
      <c r="BIB202" s="229"/>
      <c r="BIC202" s="229"/>
      <c r="BID202" s="229"/>
      <c r="BIE202" s="229"/>
      <c r="BIF202" s="229"/>
      <c r="BIG202" s="229"/>
      <c r="BIH202" s="229"/>
      <c r="BII202" s="229"/>
      <c r="BIJ202" s="229"/>
      <c r="BIK202" s="229"/>
      <c r="BIL202" s="229"/>
      <c r="BIM202" s="229"/>
      <c r="BIN202" s="229"/>
      <c r="BIO202" s="229"/>
      <c r="BIP202" s="229"/>
      <c r="BIQ202" s="229"/>
      <c r="BIR202" s="229"/>
      <c r="BIS202" s="229"/>
      <c r="BIT202" s="229"/>
      <c r="BIU202" s="229"/>
      <c r="BIV202" s="229"/>
      <c r="BIW202" s="229"/>
      <c r="BIX202" s="229"/>
      <c r="BIY202" s="229"/>
      <c r="BIZ202" s="229"/>
      <c r="BJA202" s="229"/>
      <c r="BJB202" s="229"/>
      <c r="BJC202" s="229"/>
      <c r="BJD202" s="229"/>
      <c r="BJE202" s="229"/>
      <c r="BJF202" s="229"/>
      <c r="BJG202" s="229"/>
      <c r="BJH202" s="229"/>
      <c r="BJI202" s="229"/>
      <c r="BJJ202" s="229"/>
      <c r="BJK202" s="229"/>
      <c r="BJL202" s="229"/>
      <c r="BJM202" s="229"/>
      <c r="BJN202" s="229"/>
      <c r="BJO202" s="229"/>
      <c r="BJP202" s="229"/>
      <c r="BJQ202" s="229"/>
      <c r="BJR202" s="229"/>
      <c r="BJS202" s="229"/>
      <c r="BJT202" s="229"/>
      <c r="BJU202" s="229"/>
      <c r="BJV202" s="229"/>
      <c r="BJW202" s="229"/>
      <c r="BJX202" s="229"/>
      <c r="BJY202" s="229"/>
      <c r="BJZ202" s="229"/>
      <c r="BKA202" s="229"/>
      <c r="BKB202" s="229"/>
      <c r="BKC202" s="229"/>
      <c r="BKD202" s="229"/>
      <c r="BKE202" s="229"/>
      <c r="BKF202" s="229"/>
      <c r="BKG202" s="229"/>
      <c r="BKH202" s="229"/>
      <c r="BKI202" s="229"/>
      <c r="BKJ202" s="229"/>
      <c r="BKK202" s="229"/>
      <c r="BKL202" s="229"/>
      <c r="BKM202" s="229"/>
      <c r="BKN202" s="229"/>
      <c r="BKO202" s="229"/>
      <c r="BKP202" s="229"/>
      <c r="BKQ202" s="229"/>
      <c r="BKR202" s="229"/>
      <c r="BKS202" s="229"/>
      <c r="BKT202" s="229"/>
      <c r="BKU202" s="229"/>
      <c r="BKV202" s="229"/>
      <c r="BKW202" s="229"/>
      <c r="BKX202" s="229"/>
      <c r="BKY202" s="229"/>
      <c r="BKZ202" s="229"/>
      <c r="BLA202" s="229"/>
      <c r="BLB202" s="229"/>
      <c r="BLC202" s="229"/>
      <c r="BLD202" s="229"/>
      <c r="BLE202" s="229"/>
      <c r="BLF202" s="229"/>
      <c r="BLG202" s="229"/>
      <c r="BLH202" s="229"/>
      <c r="BLI202" s="229"/>
      <c r="BLJ202" s="229"/>
      <c r="BLK202" s="229"/>
      <c r="BLL202" s="229"/>
      <c r="BLM202" s="229"/>
      <c r="BLN202" s="229"/>
      <c r="BLO202" s="229"/>
      <c r="BLP202" s="229"/>
      <c r="BLQ202" s="229"/>
      <c r="BLR202" s="229"/>
      <c r="BLS202" s="229"/>
      <c r="BLT202" s="229"/>
      <c r="BLU202" s="229"/>
      <c r="BLV202" s="229"/>
      <c r="BLW202" s="229"/>
      <c r="BLX202" s="229"/>
      <c r="BLY202" s="229"/>
      <c r="BLZ202" s="229"/>
      <c r="BMA202" s="229"/>
      <c r="BMB202" s="229"/>
      <c r="BMC202" s="229"/>
      <c r="BMD202" s="229"/>
      <c r="BME202" s="229"/>
      <c r="BMF202" s="229"/>
      <c r="BMG202" s="229"/>
      <c r="BMH202" s="229"/>
      <c r="BMI202" s="229"/>
      <c r="BMJ202" s="229"/>
      <c r="BMK202" s="229"/>
      <c r="BML202" s="229"/>
      <c r="BMM202" s="229"/>
      <c r="BMN202" s="229"/>
      <c r="BMO202" s="229"/>
      <c r="BMP202" s="229"/>
      <c r="BMQ202" s="229"/>
      <c r="BMR202" s="229"/>
      <c r="BMS202" s="229"/>
      <c r="BMT202" s="229"/>
      <c r="BMU202" s="229"/>
      <c r="BMV202" s="229"/>
      <c r="BMW202" s="229"/>
      <c r="BMX202" s="229"/>
      <c r="BMY202" s="229"/>
      <c r="BMZ202" s="229"/>
      <c r="BNA202" s="229"/>
      <c r="BNB202" s="229"/>
      <c r="BNC202" s="229"/>
      <c r="BND202" s="229"/>
      <c r="BNE202" s="229"/>
      <c r="BNF202" s="229"/>
      <c r="BNG202" s="229"/>
      <c r="BNH202" s="229"/>
      <c r="BNI202" s="229"/>
      <c r="BNJ202" s="229"/>
      <c r="BNK202" s="229"/>
      <c r="BNL202" s="229"/>
      <c r="BNM202" s="229"/>
      <c r="BNN202" s="229"/>
      <c r="BNO202" s="229"/>
      <c r="BNP202" s="229"/>
      <c r="BNQ202" s="229"/>
      <c r="BNR202" s="229"/>
      <c r="BNS202" s="229"/>
      <c r="BNT202" s="229"/>
      <c r="BNU202" s="229"/>
      <c r="BNV202" s="229"/>
      <c r="BNW202" s="229"/>
      <c r="BNX202" s="229"/>
      <c r="BNY202" s="229"/>
      <c r="BNZ202" s="229"/>
      <c r="BOA202" s="229"/>
      <c r="BOB202" s="229"/>
      <c r="BOC202" s="229"/>
      <c r="BOD202" s="229"/>
      <c r="BOE202" s="229"/>
      <c r="BOF202" s="229"/>
      <c r="BOG202" s="229"/>
      <c r="BOH202" s="229"/>
      <c r="BOI202" s="229"/>
      <c r="BOJ202" s="229"/>
      <c r="BOK202" s="229"/>
      <c r="BOL202" s="229"/>
      <c r="BOM202" s="229"/>
      <c r="BON202" s="229"/>
      <c r="BOO202" s="229"/>
      <c r="BOP202" s="229"/>
      <c r="BOQ202" s="229"/>
      <c r="BOR202" s="229"/>
      <c r="BOS202" s="229"/>
      <c r="BOT202" s="229"/>
      <c r="BOU202" s="229"/>
      <c r="BOV202" s="229"/>
      <c r="BOW202" s="229"/>
      <c r="BOX202" s="229"/>
      <c r="BOY202" s="229"/>
      <c r="BOZ202" s="229"/>
      <c r="BPA202" s="229"/>
      <c r="BPB202" s="229"/>
      <c r="BPC202" s="229"/>
      <c r="BPD202" s="229"/>
      <c r="BPE202" s="229"/>
      <c r="BPF202" s="229"/>
      <c r="BPG202" s="229"/>
      <c r="BPH202" s="229"/>
      <c r="BPI202" s="229"/>
      <c r="BPJ202" s="229"/>
      <c r="BPK202" s="229"/>
      <c r="BPL202" s="229"/>
      <c r="BPM202" s="229"/>
      <c r="BPN202" s="229"/>
      <c r="BPO202" s="229"/>
      <c r="BPP202" s="229"/>
      <c r="BPQ202" s="229"/>
      <c r="BPR202" s="229"/>
      <c r="BPS202" s="229"/>
      <c r="BPT202" s="229"/>
      <c r="BPU202" s="229"/>
      <c r="BPV202" s="229"/>
      <c r="BPW202" s="229"/>
      <c r="BPX202" s="229"/>
      <c r="BPY202" s="229"/>
      <c r="BPZ202" s="229"/>
      <c r="BQA202" s="229"/>
      <c r="BQB202" s="229"/>
      <c r="BQC202" s="229"/>
      <c r="BQD202" s="229"/>
      <c r="BQE202" s="229"/>
      <c r="BQF202" s="229"/>
      <c r="BQG202" s="229"/>
      <c r="BQH202" s="229"/>
      <c r="BQI202" s="229"/>
      <c r="BQJ202" s="229"/>
      <c r="BQK202" s="229"/>
      <c r="BQL202" s="229"/>
      <c r="BQM202" s="229"/>
      <c r="BQN202" s="229"/>
      <c r="BQO202" s="229"/>
      <c r="BQP202" s="229"/>
      <c r="BQQ202" s="229"/>
      <c r="BQR202" s="229"/>
      <c r="BQS202" s="229"/>
      <c r="BQT202" s="229"/>
      <c r="BQU202" s="229"/>
      <c r="BQV202" s="229"/>
      <c r="BQW202" s="229"/>
      <c r="BQX202" s="229"/>
      <c r="BQY202" s="229"/>
      <c r="BQZ202" s="229"/>
      <c r="BRA202" s="229"/>
      <c r="BRB202" s="229"/>
      <c r="BRC202" s="229"/>
      <c r="BRD202" s="229"/>
      <c r="BRE202" s="229"/>
      <c r="BRF202" s="229"/>
      <c r="BRG202" s="229"/>
      <c r="BRH202" s="229"/>
      <c r="BRI202" s="229"/>
      <c r="BRJ202" s="229"/>
      <c r="BRK202" s="229"/>
      <c r="BRL202" s="229"/>
      <c r="BRM202" s="229"/>
      <c r="BRN202" s="229"/>
      <c r="BRO202" s="229"/>
      <c r="BRP202" s="229"/>
      <c r="BRQ202" s="229"/>
      <c r="BRR202" s="229"/>
      <c r="BRS202" s="229"/>
      <c r="BRT202" s="229"/>
      <c r="BRU202" s="229"/>
      <c r="BRV202" s="229"/>
      <c r="BRW202" s="229"/>
      <c r="BRX202" s="229"/>
      <c r="BRY202" s="229"/>
      <c r="BRZ202" s="229"/>
      <c r="BSA202" s="229"/>
      <c r="BSB202" s="229"/>
      <c r="BSC202" s="229"/>
      <c r="BSD202" s="229"/>
      <c r="BSE202" s="229"/>
      <c r="BSF202" s="229"/>
      <c r="BSG202" s="229"/>
      <c r="BSH202" s="229"/>
      <c r="BSI202" s="229"/>
      <c r="BSJ202" s="229"/>
      <c r="BSK202" s="229"/>
      <c r="BSL202" s="229"/>
      <c r="BSM202" s="229"/>
      <c r="BSN202" s="229"/>
      <c r="BSO202" s="229"/>
      <c r="BSP202" s="229"/>
      <c r="BSQ202" s="229"/>
      <c r="BSR202" s="229"/>
      <c r="BSS202" s="229"/>
      <c r="BST202" s="229"/>
      <c r="BSU202" s="229"/>
      <c r="BSV202" s="229"/>
      <c r="BSW202" s="229"/>
      <c r="BSX202" s="229"/>
      <c r="BSY202" s="229"/>
      <c r="BSZ202" s="229"/>
      <c r="BTA202" s="229"/>
      <c r="BTB202" s="229"/>
      <c r="BTC202" s="229"/>
      <c r="BTD202" s="229"/>
      <c r="BTE202" s="229"/>
      <c r="BTF202" s="229"/>
      <c r="BTG202" s="229"/>
      <c r="BTH202" s="229"/>
      <c r="BTI202" s="229"/>
      <c r="BTJ202" s="229"/>
      <c r="BTK202" s="229"/>
      <c r="BTL202" s="229"/>
      <c r="BTM202" s="229"/>
      <c r="BTN202" s="229"/>
      <c r="BTO202" s="229"/>
      <c r="BTP202" s="229"/>
      <c r="BTQ202" s="229"/>
      <c r="BTR202" s="229"/>
      <c r="BTS202" s="229"/>
      <c r="BTT202" s="229"/>
      <c r="BTU202" s="229"/>
      <c r="BTV202" s="229"/>
      <c r="BTW202" s="229"/>
      <c r="BTX202" s="229"/>
      <c r="BTY202" s="229"/>
      <c r="BTZ202" s="229"/>
      <c r="BUA202" s="229"/>
      <c r="BUB202" s="229"/>
      <c r="BUC202" s="229"/>
      <c r="BUD202" s="229"/>
      <c r="BUE202" s="229"/>
      <c r="BUF202" s="229"/>
      <c r="BUG202" s="229"/>
      <c r="BUH202" s="229"/>
      <c r="BUI202" s="229"/>
      <c r="BUJ202" s="229"/>
      <c r="BUK202" s="229"/>
      <c r="BUL202" s="229"/>
      <c r="BUM202" s="229"/>
      <c r="BUN202" s="229"/>
      <c r="BUO202" s="229"/>
      <c r="BUP202" s="229"/>
      <c r="BUQ202" s="229"/>
      <c r="BUR202" s="229"/>
      <c r="BUS202" s="229"/>
      <c r="BUT202" s="229"/>
      <c r="BUU202" s="229"/>
      <c r="BUV202" s="229"/>
      <c r="BUW202" s="229"/>
      <c r="BUX202" s="229"/>
      <c r="BUY202" s="229"/>
      <c r="BUZ202" s="229"/>
      <c r="BVA202" s="229"/>
      <c r="BVB202" s="229"/>
      <c r="BVC202" s="229"/>
      <c r="BVD202" s="229"/>
      <c r="BVE202" s="229"/>
      <c r="BVF202" s="229"/>
      <c r="BVG202" s="229"/>
      <c r="BVH202" s="229"/>
      <c r="BVI202" s="229"/>
      <c r="BVJ202" s="229"/>
      <c r="BVK202" s="229"/>
      <c r="BVL202" s="229"/>
      <c r="BVM202" s="229"/>
      <c r="BVN202" s="229"/>
      <c r="BVO202" s="229"/>
      <c r="BVP202" s="229"/>
      <c r="BVQ202" s="229"/>
      <c r="BVR202" s="229"/>
      <c r="BVS202" s="229"/>
      <c r="BVT202" s="229"/>
      <c r="BVU202" s="229"/>
      <c r="BVV202" s="229"/>
      <c r="BVW202" s="229"/>
      <c r="BVX202" s="229"/>
      <c r="BVY202" s="229"/>
      <c r="BVZ202" s="229"/>
      <c r="BWA202" s="229"/>
      <c r="BWB202" s="229"/>
      <c r="BWC202" s="229"/>
      <c r="BWD202" s="229"/>
      <c r="BWE202" s="229"/>
      <c r="BWF202" s="229"/>
      <c r="BWG202" s="229"/>
      <c r="BWH202" s="229"/>
      <c r="BWI202" s="229"/>
      <c r="BWJ202" s="229"/>
      <c r="BWK202" s="229"/>
      <c r="BWL202" s="229"/>
      <c r="BWM202" s="229"/>
      <c r="BWN202" s="229"/>
      <c r="BWO202" s="229"/>
      <c r="BWP202" s="229"/>
      <c r="BWQ202" s="229"/>
      <c r="BWR202" s="229"/>
      <c r="BWS202" s="229"/>
      <c r="BWT202" s="229"/>
      <c r="BWU202" s="229"/>
      <c r="BWV202" s="229"/>
      <c r="BWW202" s="229"/>
      <c r="BWX202" s="229"/>
      <c r="BWY202" s="229"/>
      <c r="BWZ202" s="229"/>
      <c r="BXA202" s="229"/>
      <c r="BXB202" s="229"/>
      <c r="BXC202" s="229"/>
      <c r="BXD202" s="229"/>
      <c r="BXE202" s="229"/>
      <c r="BXF202" s="229"/>
      <c r="BXG202" s="229"/>
      <c r="BXH202" s="229"/>
      <c r="BXI202" s="229"/>
      <c r="BXJ202" s="229"/>
      <c r="BXK202" s="229"/>
      <c r="BXL202" s="229"/>
      <c r="BXM202" s="229"/>
      <c r="BXN202" s="229"/>
      <c r="BXO202" s="229"/>
      <c r="BXP202" s="229"/>
      <c r="BXQ202" s="229"/>
      <c r="BXR202" s="229"/>
      <c r="BXS202" s="229"/>
      <c r="BXT202" s="229"/>
      <c r="BXU202" s="229"/>
      <c r="BXV202" s="229"/>
      <c r="BXW202" s="229"/>
      <c r="BXX202" s="229"/>
      <c r="BXY202" s="229"/>
      <c r="BXZ202" s="229"/>
      <c r="BYA202" s="229"/>
      <c r="BYB202" s="229"/>
      <c r="BYC202" s="229"/>
      <c r="BYD202" s="229"/>
      <c r="BYE202" s="229"/>
      <c r="BYF202" s="229"/>
      <c r="BYG202" s="229"/>
      <c r="BYH202" s="229"/>
      <c r="BYI202" s="229"/>
      <c r="BYJ202" s="229"/>
      <c r="BYK202" s="229"/>
      <c r="BYL202" s="229"/>
      <c r="BYM202" s="229"/>
      <c r="BYN202" s="229"/>
      <c r="BYO202" s="229"/>
      <c r="BYP202" s="229"/>
      <c r="BYQ202" s="229"/>
      <c r="BYR202" s="229"/>
      <c r="BYS202" s="229"/>
      <c r="BYT202" s="229"/>
      <c r="BYU202" s="229"/>
      <c r="BYV202" s="229"/>
      <c r="BYW202" s="229"/>
      <c r="BYX202" s="229"/>
      <c r="BYY202" s="229"/>
      <c r="BYZ202" s="229"/>
      <c r="BZA202" s="229"/>
      <c r="BZB202" s="229"/>
      <c r="BZC202" s="229"/>
      <c r="BZD202" s="229"/>
      <c r="BZE202" s="229"/>
      <c r="BZF202" s="229"/>
      <c r="BZG202" s="229"/>
      <c r="BZH202" s="229"/>
      <c r="BZI202" s="229"/>
      <c r="BZJ202" s="229"/>
      <c r="BZK202" s="229"/>
      <c r="BZL202" s="229"/>
      <c r="BZM202" s="229"/>
      <c r="BZN202" s="229"/>
      <c r="BZO202" s="229"/>
      <c r="BZP202" s="229"/>
      <c r="BZQ202" s="229"/>
      <c r="BZR202" s="229"/>
      <c r="BZS202" s="229"/>
      <c r="BZT202" s="229"/>
      <c r="BZU202" s="229"/>
      <c r="BZV202" s="229"/>
      <c r="BZW202" s="229"/>
      <c r="BZX202" s="229"/>
      <c r="BZY202" s="229"/>
      <c r="BZZ202" s="229"/>
      <c r="CAA202" s="229"/>
      <c r="CAB202" s="229"/>
      <c r="CAC202" s="229"/>
      <c r="CAD202" s="229"/>
      <c r="CAE202" s="229"/>
      <c r="CAF202" s="229"/>
      <c r="CAG202" s="229"/>
      <c r="CAH202" s="229"/>
      <c r="CAI202" s="229"/>
      <c r="CAJ202" s="229"/>
      <c r="CAK202" s="229"/>
      <c r="CAL202" s="229"/>
      <c r="CAM202" s="229"/>
      <c r="CAN202" s="229"/>
      <c r="CAO202" s="229"/>
      <c r="CAP202" s="229"/>
      <c r="CAQ202" s="229"/>
      <c r="CAR202" s="229"/>
      <c r="CAS202" s="229"/>
      <c r="CAT202" s="229"/>
      <c r="CAU202" s="229"/>
      <c r="CAV202" s="229"/>
      <c r="CAW202" s="229"/>
      <c r="CAX202" s="229"/>
      <c r="CAY202" s="229"/>
      <c r="CAZ202" s="229"/>
      <c r="CBA202" s="229"/>
      <c r="CBB202" s="229"/>
      <c r="CBC202" s="229"/>
      <c r="CBD202" s="229"/>
      <c r="CBE202" s="229"/>
      <c r="CBF202" s="229"/>
      <c r="CBG202" s="229"/>
      <c r="CBH202" s="229"/>
      <c r="CBI202" s="229"/>
      <c r="CBJ202" s="229"/>
      <c r="CBK202" s="229"/>
      <c r="CBL202" s="229"/>
      <c r="CBM202" s="229"/>
      <c r="CBN202" s="229"/>
      <c r="CBO202" s="229"/>
      <c r="CBP202" s="229"/>
      <c r="CBQ202" s="229"/>
      <c r="CBR202" s="229"/>
      <c r="CBS202" s="229"/>
      <c r="CBT202" s="229"/>
      <c r="CBU202" s="229"/>
      <c r="CBV202" s="229"/>
      <c r="CBW202" s="229"/>
      <c r="CBX202" s="229"/>
      <c r="CBY202" s="229"/>
      <c r="CBZ202" s="229"/>
      <c r="CCA202" s="229"/>
      <c r="CCB202" s="229"/>
      <c r="CCC202" s="229"/>
      <c r="CCD202" s="229"/>
      <c r="CCE202" s="229"/>
      <c r="CCF202" s="229"/>
      <c r="CCG202" s="229"/>
      <c r="CCH202" s="229"/>
      <c r="CCI202" s="229"/>
      <c r="CCJ202" s="229"/>
      <c r="CCK202" s="229"/>
      <c r="CCL202" s="229"/>
      <c r="CCM202" s="229"/>
      <c r="CCN202" s="229"/>
      <c r="CCO202" s="229"/>
      <c r="CCP202" s="229"/>
      <c r="CCQ202" s="229"/>
      <c r="CCR202" s="229"/>
      <c r="CCS202" s="229"/>
      <c r="CCT202" s="229"/>
      <c r="CCU202" s="229"/>
      <c r="CCV202" s="229"/>
      <c r="CCW202" s="229"/>
      <c r="CCX202" s="229"/>
      <c r="CCY202" s="229"/>
      <c r="CCZ202" s="229"/>
      <c r="CDA202" s="229"/>
      <c r="CDB202" s="229"/>
      <c r="CDC202" s="229"/>
      <c r="CDD202" s="229"/>
      <c r="CDE202" s="229"/>
      <c r="CDF202" s="229"/>
      <c r="CDG202" s="229"/>
      <c r="CDH202" s="229"/>
      <c r="CDI202" s="229"/>
      <c r="CDJ202" s="229"/>
      <c r="CDK202" s="229"/>
      <c r="CDL202" s="229"/>
      <c r="CDM202" s="229"/>
      <c r="CDN202" s="229"/>
      <c r="CDO202" s="229"/>
      <c r="CDP202" s="229"/>
      <c r="CDQ202" s="229"/>
      <c r="CDR202" s="229"/>
      <c r="CDS202" s="229"/>
      <c r="CDT202" s="229"/>
      <c r="CDU202" s="229"/>
      <c r="CDV202" s="229"/>
      <c r="CDW202" s="229"/>
      <c r="CDX202" s="229"/>
      <c r="CDY202" s="229"/>
      <c r="CDZ202" s="229"/>
      <c r="CEA202" s="229"/>
      <c r="CEB202" s="229"/>
      <c r="CEC202" s="229"/>
      <c r="CED202" s="229"/>
      <c r="CEE202" s="229"/>
      <c r="CEF202" s="229"/>
      <c r="CEG202" s="229"/>
      <c r="CEH202" s="229"/>
      <c r="CEI202" s="229"/>
      <c r="CEJ202" s="229"/>
      <c r="CEK202" s="229"/>
      <c r="CEL202" s="229"/>
      <c r="CEM202" s="229"/>
      <c r="CEN202" s="229"/>
      <c r="CEO202" s="229"/>
      <c r="CEP202" s="229"/>
      <c r="CEQ202" s="229"/>
      <c r="CER202" s="229"/>
      <c r="CES202" s="229"/>
      <c r="CET202" s="229"/>
      <c r="CEU202" s="229"/>
      <c r="CEV202" s="229"/>
      <c r="CEW202" s="229"/>
      <c r="CEX202" s="229"/>
      <c r="CEY202" s="229"/>
      <c r="CEZ202" s="229"/>
      <c r="CFA202" s="229"/>
      <c r="CFB202" s="229"/>
      <c r="CFC202" s="229"/>
      <c r="CFD202" s="229"/>
      <c r="CFE202" s="229"/>
      <c r="CFF202" s="229"/>
      <c r="CFG202" s="229"/>
      <c r="CFH202" s="229"/>
      <c r="CFI202" s="229"/>
      <c r="CFJ202" s="229"/>
      <c r="CFK202" s="229"/>
      <c r="CFL202" s="229"/>
      <c r="CFM202" s="229"/>
      <c r="CFN202" s="229"/>
      <c r="CFO202" s="229"/>
      <c r="CFP202" s="229"/>
      <c r="CFQ202" s="229"/>
      <c r="CFR202" s="229"/>
      <c r="CFS202" s="229"/>
      <c r="CFT202" s="229"/>
      <c r="CFU202" s="229"/>
      <c r="CFV202" s="229"/>
      <c r="CFW202" s="229"/>
      <c r="CFX202" s="229"/>
      <c r="CFY202" s="229"/>
      <c r="CFZ202" s="229"/>
      <c r="CGA202" s="229"/>
      <c r="CGB202" s="229"/>
      <c r="CGC202" s="229"/>
      <c r="CGD202" s="229"/>
      <c r="CGE202" s="229"/>
      <c r="CGF202" s="229"/>
      <c r="CGG202" s="229"/>
      <c r="CGH202" s="229"/>
      <c r="CGI202" s="229"/>
      <c r="CGJ202" s="229"/>
      <c r="CGK202" s="229"/>
      <c r="CGL202" s="229"/>
      <c r="CGM202" s="229"/>
      <c r="CGN202" s="229"/>
      <c r="CGO202" s="229"/>
      <c r="CGP202" s="229"/>
      <c r="CGQ202" s="229"/>
      <c r="CGR202" s="229"/>
      <c r="CGS202" s="229"/>
      <c r="CGT202" s="229"/>
      <c r="CGU202" s="229"/>
      <c r="CGV202" s="229"/>
      <c r="CGW202" s="229"/>
      <c r="CGX202" s="229"/>
      <c r="CGY202" s="229"/>
      <c r="CGZ202" s="229"/>
      <c r="CHA202" s="229"/>
      <c r="CHB202" s="229"/>
      <c r="CHC202" s="229"/>
      <c r="CHD202" s="229"/>
      <c r="CHE202" s="229"/>
      <c r="CHF202" s="229"/>
      <c r="CHG202" s="229"/>
      <c r="CHH202" s="229"/>
      <c r="CHI202" s="229"/>
      <c r="CHJ202" s="229"/>
      <c r="CHK202" s="229"/>
      <c r="CHL202" s="229"/>
      <c r="CHM202" s="229"/>
      <c r="CHN202" s="229"/>
      <c r="CHO202" s="229"/>
      <c r="CHP202" s="229"/>
      <c r="CHQ202" s="229"/>
      <c r="CHR202" s="229"/>
      <c r="CHS202" s="229"/>
      <c r="CHT202" s="229"/>
      <c r="CHU202" s="229"/>
      <c r="CHV202" s="229"/>
      <c r="CHW202" s="229"/>
      <c r="CHX202" s="229"/>
      <c r="CHY202" s="229"/>
      <c r="CHZ202" s="229"/>
      <c r="CIA202" s="229"/>
      <c r="CIB202" s="229"/>
      <c r="CIC202" s="229"/>
      <c r="CID202" s="229"/>
      <c r="CIE202" s="229"/>
      <c r="CIF202" s="229"/>
      <c r="CIG202" s="229"/>
      <c r="CIH202" s="229"/>
      <c r="CII202" s="229"/>
      <c r="CIJ202" s="229"/>
      <c r="CIK202" s="229"/>
      <c r="CIL202" s="229"/>
      <c r="CIM202" s="229"/>
      <c r="CIN202" s="229"/>
      <c r="CIO202" s="229"/>
      <c r="CIP202" s="229"/>
      <c r="CIQ202" s="229"/>
      <c r="CIR202" s="229"/>
      <c r="CIS202" s="229"/>
      <c r="CIT202" s="229"/>
      <c r="CIU202" s="229"/>
      <c r="CIV202" s="229"/>
      <c r="CIW202" s="229"/>
      <c r="CIX202" s="229"/>
      <c r="CIY202" s="229"/>
      <c r="CIZ202" s="229"/>
      <c r="CJA202" s="229"/>
      <c r="CJB202" s="229"/>
      <c r="CJC202" s="229"/>
      <c r="CJD202" s="229"/>
      <c r="CJE202" s="229"/>
      <c r="CJF202" s="229"/>
      <c r="CJG202" s="229"/>
      <c r="CJH202" s="229"/>
      <c r="CJI202" s="229"/>
      <c r="CJJ202" s="229"/>
      <c r="CJK202" s="229"/>
      <c r="CJL202" s="229"/>
      <c r="CJM202" s="229"/>
      <c r="CJN202" s="229"/>
      <c r="CJO202" s="229"/>
      <c r="CJP202" s="229"/>
      <c r="CJQ202" s="229"/>
      <c r="CJR202" s="229"/>
      <c r="CJS202" s="229"/>
      <c r="CJT202" s="229"/>
      <c r="CJU202" s="229"/>
      <c r="CJV202" s="229"/>
      <c r="CJW202" s="229"/>
      <c r="CJX202" s="229"/>
      <c r="CJY202" s="229"/>
      <c r="CJZ202" s="229"/>
      <c r="CKA202" s="229"/>
      <c r="CKB202" s="229"/>
      <c r="CKC202" s="229"/>
      <c r="CKD202" s="229"/>
      <c r="CKE202" s="229"/>
      <c r="CKF202" s="229"/>
      <c r="CKG202" s="229"/>
      <c r="CKH202" s="229"/>
      <c r="CKI202" s="229"/>
      <c r="CKJ202" s="229"/>
      <c r="CKK202" s="229"/>
      <c r="CKL202" s="229"/>
      <c r="CKM202" s="229"/>
      <c r="CKN202" s="229"/>
      <c r="CKO202" s="229"/>
      <c r="CKP202" s="229"/>
      <c r="CKQ202" s="229"/>
      <c r="CKR202" s="229"/>
      <c r="CKS202" s="229"/>
      <c r="CKT202" s="229"/>
      <c r="CKU202" s="229"/>
      <c r="CKV202" s="229"/>
      <c r="CKW202" s="229"/>
      <c r="CKX202" s="229"/>
      <c r="CKY202" s="229"/>
      <c r="CKZ202" s="229"/>
      <c r="CLA202" s="229"/>
      <c r="CLB202" s="229"/>
      <c r="CLC202" s="229"/>
      <c r="CLD202" s="229"/>
      <c r="CLE202" s="229"/>
      <c r="CLF202" s="229"/>
      <c r="CLG202" s="229"/>
      <c r="CLH202" s="229"/>
      <c r="CLI202" s="229"/>
      <c r="CLJ202" s="229"/>
      <c r="CLK202" s="229"/>
      <c r="CLL202" s="229"/>
      <c r="CLM202" s="229"/>
      <c r="CLN202" s="229"/>
      <c r="CLO202" s="229"/>
      <c r="CLP202" s="229"/>
      <c r="CLQ202" s="229"/>
      <c r="CLR202" s="229"/>
      <c r="CLS202" s="229"/>
      <c r="CLT202" s="229"/>
      <c r="CLU202" s="229"/>
      <c r="CLV202" s="229"/>
      <c r="CLW202" s="229"/>
      <c r="CLX202" s="229"/>
      <c r="CLY202" s="229"/>
      <c r="CLZ202" s="229"/>
      <c r="CMA202" s="229"/>
      <c r="CMB202" s="229"/>
      <c r="CMC202" s="229"/>
      <c r="CMD202" s="229"/>
      <c r="CME202" s="229"/>
      <c r="CMF202" s="229"/>
      <c r="CMG202" s="229"/>
      <c r="CMH202" s="229"/>
      <c r="CMI202" s="229"/>
      <c r="CMJ202" s="229"/>
      <c r="CMK202" s="229"/>
      <c r="CML202" s="229"/>
      <c r="CMM202" s="229"/>
      <c r="CMN202" s="229"/>
      <c r="CMO202" s="229"/>
      <c r="CMP202" s="229"/>
      <c r="CMQ202" s="229"/>
      <c r="CMR202" s="229"/>
      <c r="CMS202" s="229"/>
      <c r="CMT202" s="229"/>
      <c r="CMU202" s="229"/>
      <c r="CMV202" s="229"/>
      <c r="CMW202" s="229"/>
      <c r="CMX202" s="229"/>
      <c r="CMY202" s="229"/>
      <c r="CMZ202" s="229"/>
      <c r="CNA202" s="229"/>
      <c r="CNB202" s="229"/>
      <c r="CNC202" s="229"/>
      <c r="CND202" s="229"/>
      <c r="CNE202" s="229"/>
      <c r="CNF202" s="229"/>
      <c r="CNG202" s="229"/>
      <c r="CNH202" s="229"/>
      <c r="CNI202" s="229"/>
      <c r="CNJ202" s="229"/>
      <c r="CNK202" s="229"/>
      <c r="CNL202" s="229"/>
      <c r="CNM202" s="229"/>
      <c r="CNN202" s="229"/>
      <c r="CNO202" s="229"/>
      <c r="CNP202" s="229"/>
      <c r="CNQ202" s="229"/>
      <c r="CNR202" s="229"/>
      <c r="CNS202" s="229"/>
      <c r="CNT202" s="229"/>
      <c r="CNU202" s="229"/>
      <c r="CNV202" s="229"/>
      <c r="CNW202" s="229"/>
      <c r="CNX202" s="229"/>
      <c r="CNY202" s="229"/>
      <c r="CNZ202" s="229"/>
      <c r="COA202" s="229"/>
      <c r="COB202" s="229"/>
      <c r="COC202" s="229"/>
      <c r="COD202" s="229"/>
      <c r="COE202" s="229"/>
      <c r="COF202" s="229"/>
      <c r="COG202" s="229"/>
      <c r="COH202" s="229"/>
      <c r="COI202" s="229"/>
      <c r="COJ202" s="229"/>
      <c r="COK202" s="229"/>
      <c r="COL202" s="229"/>
      <c r="COM202" s="229"/>
      <c r="CON202" s="229"/>
      <c r="COO202" s="229"/>
      <c r="COP202" s="229"/>
      <c r="COQ202" s="229"/>
      <c r="COR202" s="229"/>
      <c r="COS202" s="229"/>
      <c r="COT202" s="229"/>
      <c r="COU202" s="229"/>
      <c r="COV202" s="229"/>
      <c r="COW202" s="229"/>
      <c r="COX202" s="229"/>
      <c r="COY202" s="229"/>
      <c r="COZ202" s="229"/>
      <c r="CPA202" s="229"/>
      <c r="CPB202" s="229"/>
      <c r="CPC202" s="229"/>
      <c r="CPD202" s="229"/>
      <c r="CPE202" s="229"/>
      <c r="CPF202" s="229"/>
      <c r="CPG202" s="229"/>
      <c r="CPH202" s="229"/>
      <c r="CPI202" s="229"/>
      <c r="CPJ202" s="229"/>
      <c r="CPK202" s="229"/>
      <c r="CPL202" s="229"/>
      <c r="CPM202" s="229"/>
      <c r="CPN202" s="229"/>
      <c r="CPO202" s="229"/>
      <c r="CPP202" s="229"/>
      <c r="CPQ202" s="229"/>
      <c r="CPR202" s="229"/>
      <c r="CPS202" s="229"/>
      <c r="CPT202" s="229"/>
      <c r="CPU202" s="229"/>
      <c r="CPV202" s="229"/>
      <c r="CPW202" s="229"/>
      <c r="CPX202" s="229"/>
      <c r="CPY202" s="229"/>
      <c r="CPZ202" s="229"/>
      <c r="CQA202" s="229"/>
      <c r="CQB202" s="229"/>
      <c r="CQC202" s="229"/>
      <c r="CQD202" s="229"/>
      <c r="CQE202" s="229"/>
      <c r="CQF202" s="229"/>
      <c r="CQG202" s="229"/>
      <c r="CQH202" s="229"/>
      <c r="CQI202" s="229"/>
      <c r="CQJ202" s="229"/>
      <c r="CQK202" s="229"/>
      <c r="CQL202" s="229"/>
      <c r="CQM202" s="229"/>
      <c r="CQN202" s="229"/>
      <c r="CQO202" s="229"/>
      <c r="CQP202" s="229"/>
      <c r="CQQ202" s="229"/>
      <c r="CQR202" s="229"/>
      <c r="CQS202" s="229"/>
      <c r="CQT202" s="229"/>
      <c r="CQU202" s="229"/>
      <c r="CQV202" s="229"/>
      <c r="CQW202" s="229"/>
      <c r="CQX202" s="229"/>
      <c r="CQY202" s="229"/>
      <c r="CQZ202" s="229"/>
      <c r="CRA202" s="229"/>
      <c r="CRB202" s="229"/>
      <c r="CRC202" s="229"/>
      <c r="CRD202" s="229"/>
      <c r="CRE202" s="229"/>
      <c r="CRF202" s="229"/>
      <c r="CRG202" s="229"/>
      <c r="CRH202" s="229"/>
      <c r="CRI202" s="229"/>
      <c r="CRJ202" s="229"/>
      <c r="CRK202" s="229"/>
      <c r="CRL202" s="229"/>
      <c r="CRM202" s="229"/>
      <c r="CRN202" s="229"/>
      <c r="CRO202" s="229"/>
      <c r="CRP202" s="229"/>
      <c r="CRQ202" s="229"/>
      <c r="CRR202" s="229"/>
      <c r="CRS202" s="229"/>
      <c r="CRT202" s="229"/>
      <c r="CRU202" s="229"/>
      <c r="CRV202" s="229"/>
      <c r="CRW202" s="229"/>
      <c r="CRX202" s="229"/>
      <c r="CRY202" s="229"/>
      <c r="CRZ202" s="229"/>
      <c r="CSA202" s="229"/>
      <c r="CSB202" s="229"/>
      <c r="CSC202" s="229"/>
      <c r="CSD202" s="229"/>
      <c r="CSE202" s="229"/>
      <c r="CSF202" s="229"/>
      <c r="CSG202" s="229"/>
      <c r="CSH202" s="229"/>
      <c r="CSI202" s="229"/>
      <c r="CSJ202" s="229"/>
      <c r="CSK202" s="229"/>
      <c r="CSL202" s="229"/>
      <c r="CSM202" s="229"/>
      <c r="CSN202" s="229"/>
      <c r="CSO202" s="229"/>
      <c r="CSP202" s="229"/>
      <c r="CSQ202" s="229"/>
      <c r="CSR202" s="229"/>
      <c r="CSS202" s="229"/>
      <c r="CST202" s="229"/>
      <c r="CSU202" s="229"/>
      <c r="CSV202" s="229"/>
      <c r="CSW202" s="229"/>
      <c r="CSX202" s="229"/>
      <c r="CSY202" s="229"/>
      <c r="CSZ202" s="229"/>
      <c r="CTA202" s="229"/>
      <c r="CTB202" s="229"/>
      <c r="CTC202" s="229"/>
      <c r="CTD202" s="229"/>
      <c r="CTE202" s="229"/>
      <c r="CTF202" s="229"/>
      <c r="CTG202" s="229"/>
      <c r="CTH202" s="229"/>
      <c r="CTI202" s="229"/>
      <c r="CTJ202" s="229"/>
      <c r="CTK202" s="229"/>
      <c r="CTL202" s="229"/>
      <c r="CTM202" s="229"/>
      <c r="CTN202" s="229"/>
      <c r="CTO202" s="229"/>
      <c r="CTP202" s="229"/>
      <c r="CTQ202" s="229"/>
      <c r="CTR202" s="229"/>
      <c r="CTS202" s="229"/>
      <c r="CTT202" s="229"/>
      <c r="CTU202" s="229"/>
      <c r="CTV202" s="229"/>
      <c r="CTW202" s="229"/>
      <c r="CTX202" s="229"/>
      <c r="CTY202" s="229"/>
      <c r="CTZ202" s="229"/>
      <c r="CUA202" s="229"/>
    </row>
    <row r="203" spans="1:2575" s="224" customFormat="1" ht="108.75" hidden="1" customHeight="1">
      <c r="A203" s="241">
        <f>+A201+1</f>
        <v>90</v>
      </c>
      <c r="B203" s="242" t="str">
        <f>IFERROR(INDEX(OB!B:B,MATCH('BIHOURLY '!A:A,OB!A:A,0)),"")</f>
        <v/>
      </c>
      <c r="C203" s="243"/>
      <c r="D203" s="232" t="str">
        <f>IFERROR(INDEX(OB!G:G,MATCH('BIHOURLY '!A:A,OB!A:A,0)),"")</f>
        <v/>
      </c>
      <c r="E203" s="244" t="str">
        <f>IFERROR(INDEX(OB!K:K,MATCH('BIHOURLY '!A:A,OB!A:A,0)),"")</f>
        <v/>
      </c>
      <c r="F203" s="245" t="str">
        <f>IFERROR((OB!$K$3/'BIHOURLY '!E203)/5,"")</f>
        <v/>
      </c>
      <c r="G203" s="246"/>
      <c r="H203" s="246"/>
      <c r="I203" s="246"/>
      <c r="J203" s="265"/>
      <c r="K203" s="254"/>
      <c r="L203" s="254"/>
      <c r="N203" s="229"/>
      <c r="O203" s="229"/>
      <c r="P203" s="229"/>
      <c r="Q203" s="229"/>
      <c r="R203" s="229"/>
      <c r="S203" s="229"/>
      <c r="T203" s="229"/>
      <c r="U203" s="229"/>
      <c r="V203" s="229"/>
      <c r="W203" s="229"/>
      <c r="X203" s="229"/>
      <c r="Y203" s="229"/>
      <c r="Z203" s="229"/>
      <c r="AA203" s="229"/>
      <c r="AB203" s="229"/>
      <c r="AC203" s="229"/>
      <c r="AD203" s="229"/>
      <c r="AE203" s="229"/>
      <c r="AF203" s="229"/>
      <c r="AG203" s="229"/>
      <c r="AH203" s="229"/>
      <c r="AI203" s="229"/>
      <c r="AJ203" s="229"/>
      <c r="AK203" s="229"/>
      <c r="AL203" s="229"/>
      <c r="AM203" s="229"/>
      <c r="AN203" s="229"/>
      <c r="AO203" s="229"/>
      <c r="AP203" s="229"/>
      <c r="AQ203" s="229"/>
      <c r="AR203" s="229"/>
      <c r="AS203" s="229"/>
      <c r="AT203" s="229"/>
      <c r="AU203" s="229"/>
      <c r="AV203" s="229"/>
      <c r="AW203" s="229"/>
      <c r="AX203" s="229"/>
      <c r="AY203" s="229"/>
      <c r="AZ203" s="229"/>
      <c r="BA203" s="229"/>
      <c r="BB203" s="229"/>
      <c r="BC203" s="229"/>
      <c r="BD203" s="229"/>
      <c r="BE203" s="229"/>
      <c r="BF203" s="229"/>
      <c r="BG203" s="229"/>
      <c r="BH203" s="229"/>
      <c r="BI203" s="229"/>
      <c r="BJ203" s="229"/>
      <c r="BK203" s="229"/>
      <c r="BL203" s="229"/>
      <c r="BM203" s="229"/>
      <c r="BN203" s="229"/>
      <c r="BO203" s="229"/>
      <c r="BP203" s="229"/>
      <c r="BQ203" s="229"/>
      <c r="BR203" s="229"/>
      <c r="BS203" s="229"/>
      <c r="BT203" s="229"/>
      <c r="BU203" s="229"/>
      <c r="BV203" s="229"/>
      <c r="BW203" s="229"/>
      <c r="BX203" s="229"/>
      <c r="BY203" s="229"/>
      <c r="BZ203" s="229"/>
      <c r="CA203" s="229"/>
      <c r="CB203" s="229"/>
      <c r="CC203" s="229"/>
      <c r="CD203" s="229"/>
      <c r="CE203" s="229"/>
      <c r="CF203" s="229"/>
      <c r="CG203" s="229"/>
      <c r="CH203" s="229"/>
      <c r="CI203" s="229"/>
      <c r="CJ203" s="229"/>
      <c r="CK203" s="229"/>
      <c r="CL203" s="229"/>
      <c r="CM203" s="229"/>
      <c r="CN203" s="229"/>
      <c r="CO203" s="229"/>
      <c r="CP203" s="229"/>
      <c r="CQ203" s="229"/>
      <c r="CR203" s="229"/>
      <c r="CS203" s="229"/>
      <c r="CT203" s="229"/>
      <c r="CU203" s="229"/>
      <c r="CV203" s="229"/>
      <c r="CW203" s="229"/>
      <c r="CX203" s="229"/>
      <c r="CY203" s="229"/>
      <c r="CZ203" s="229"/>
      <c r="DA203" s="229"/>
      <c r="DB203" s="229"/>
      <c r="DC203" s="229"/>
      <c r="DD203" s="229"/>
      <c r="DE203" s="229"/>
      <c r="DF203" s="229"/>
      <c r="DG203" s="229"/>
      <c r="DH203" s="229"/>
      <c r="DI203" s="229"/>
      <c r="DJ203" s="229"/>
      <c r="DK203" s="229"/>
      <c r="DL203" s="229"/>
      <c r="DM203" s="229"/>
      <c r="DN203" s="229"/>
      <c r="DO203" s="229"/>
      <c r="DP203" s="229"/>
      <c r="DQ203" s="229"/>
      <c r="DR203" s="229"/>
      <c r="DS203" s="229"/>
      <c r="DT203" s="229"/>
      <c r="DU203" s="229"/>
      <c r="DV203" s="229"/>
      <c r="DW203" s="229"/>
      <c r="DX203" s="229"/>
      <c r="DY203" s="229"/>
      <c r="DZ203" s="229"/>
      <c r="EA203" s="229"/>
      <c r="EB203" s="229"/>
      <c r="EC203" s="229"/>
      <c r="ED203" s="229"/>
      <c r="EE203" s="229"/>
      <c r="EF203" s="229"/>
      <c r="EG203" s="229"/>
      <c r="EH203" s="229"/>
      <c r="EI203" s="229"/>
      <c r="EJ203" s="229"/>
      <c r="EK203" s="229"/>
      <c r="EL203" s="229"/>
      <c r="EM203" s="229"/>
      <c r="EN203" s="229"/>
      <c r="EO203" s="229"/>
      <c r="EP203" s="229"/>
      <c r="EQ203" s="229"/>
      <c r="ER203" s="229"/>
      <c r="ES203" s="229"/>
      <c r="ET203" s="229"/>
      <c r="EU203" s="229"/>
      <c r="EV203" s="229"/>
      <c r="EW203" s="229"/>
      <c r="EX203" s="229"/>
      <c r="EY203" s="229"/>
      <c r="EZ203" s="229"/>
      <c r="FA203" s="229"/>
      <c r="FB203" s="229"/>
      <c r="FC203" s="229"/>
      <c r="FD203" s="229"/>
      <c r="FE203" s="229"/>
      <c r="FF203" s="229"/>
      <c r="FG203" s="229"/>
      <c r="FH203" s="229"/>
      <c r="FI203" s="229"/>
      <c r="FJ203" s="229"/>
      <c r="FK203" s="229"/>
      <c r="FL203" s="229"/>
      <c r="FM203" s="229"/>
      <c r="FN203" s="229"/>
      <c r="FO203" s="229"/>
      <c r="FP203" s="229"/>
      <c r="FQ203" s="229"/>
      <c r="FR203" s="229"/>
      <c r="FS203" s="229"/>
      <c r="FT203" s="229"/>
      <c r="FU203" s="229"/>
      <c r="FV203" s="229"/>
      <c r="FW203" s="229"/>
      <c r="FX203" s="229"/>
      <c r="FY203" s="229"/>
      <c r="FZ203" s="229"/>
      <c r="GA203" s="229"/>
      <c r="GB203" s="229"/>
      <c r="GC203" s="229"/>
      <c r="GD203" s="229"/>
      <c r="GE203" s="229"/>
      <c r="GF203" s="229"/>
      <c r="GG203" s="229"/>
      <c r="GH203" s="229"/>
      <c r="GI203" s="229"/>
      <c r="GJ203" s="229"/>
      <c r="GK203" s="229"/>
      <c r="GL203" s="229"/>
      <c r="GM203" s="229"/>
      <c r="GN203" s="229"/>
      <c r="GO203" s="229"/>
      <c r="GP203" s="229"/>
      <c r="GQ203" s="229"/>
      <c r="GR203" s="229"/>
      <c r="GS203" s="229"/>
      <c r="GT203" s="229"/>
      <c r="GU203" s="229"/>
      <c r="GV203" s="229"/>
      <c r="GW203" s="229"/>
      <c r="GX203" s="229"/>
      <c r="GY203" s="229"/>
      <c r="GZ203" s="229"/>
      <c r="HA203" s="229"/>
      <c r="HB203" s="229"/>
      <c r="HC203" s="229"/>
      <c r="HD203" s="229"/>
      <c r="HE203" s="229"/>
      <c r="HF203" s="229"/>
      <c r="HG203" s="229"/>
      <c r="HH203" s="229"/>
      <c r="HI203" s="229"/>
      <c r="HJ203" s="229"/>
      <c r="HK203" s="229"/>
      <c r="HL203" s="229"/>
      <c r="HM203" s="229"/>
      <c r="HN203" s="229"/>
      <c r="HO203" s="229"/>
      <c r="HP203" s="229"/>
      <c r="HQ203" s="229"/>
      <c r="HR203" s="229"/>
      <c r="HS203" s="229"/>
      <c r="HT203" s="229"/>
      <c r="HU203" s="229"/>
      <c r="HV203" s="229"/>
      <c r="HW203" s="229"/>
      <c r="HX203" s="229"/>
      <c r="HY203" s="229"/>
      <c r="HZ203" s="229"/>
      <c r="IA203" s="229"/>
      <c r="IB203" s="229"/>
      <c r="IC203" s="229"/>
      <c r="ID203" s="229"/>
      <c r="IE203" s="229"/>
      <c r="IF203" s="229"/>
      <c r="IG203" s="229"/>
      <c r="IH203" s="229"/>
      <c r="II203" s="229"/>
      <c r="IJ203" s="229"/>
      <c r="IK203" s="229"/>
      <c r="IL203" s="229"/>
      <c r="IM203" s="229"/>
      <c r="IN203" s="229"/>
      <c r="IO203" s="229"/>
      <c r="IP203" s="229"/>
      <c r="IQ203" s="229"/>
      <c r="IR203" s="229"/>
      <c r="IS203" s="229"/>
      <c r="IT203" s="229"/>
      <c r="IU203" s="229"/>
      <c r="IV203" s="229"/>
      <c r="IW203" s="229"/>
      <c r="IX203" s="229"/>
      <c r="IY203" s="229"/>
      <c r="IZ203" s="229"/>
      <c r="JA203" s="229"/>
      <c r="JB203" s="229"/>
      <c r="JC203" s="229"/>
      <c r="JD203" s="229"/>
      <c r="JE203" s="229"/>
      <c r="JF203" s="229"/>
      <c r="JG203" s="229"/>
      <c r="JH203" s="229"/>
      <c r="JI203" s="229"/>
      <c r="JJ203" s="229"/>
      <c r="JK203" s="229"/>
      <c r="JL203" s="229"/>
      <c r="JM203" s="229"/>
      <c r="JN203" s="229"/>
      <c r="JO203" s="229"/>
      <c r="JP203" s="229"/>
      <c r="JQ203" s="229"/>
      <c r="JR203" s="229"/>
      <c r="JS203" s="229"/>
      <c r="JT203" s="229"/>
      <c r="JU203" s="229"/>
      <c r="JV203" s="229"/>
      <c r="JW203" s="229"/>
      <c r="JX203" s="229"/>
      <c r="JY203" s="229"/>
      <c r="JZ203" s="229"/>
      <c r="KA203" s="229"/>
      <c r="KB203" s="229"/>
      <c r="KC203" s="229"/>
      <c r="KD203" s="229"/>
      <c r="KE203" s="229"/>
      <c r="KF203" s="229"/>
      <c r="KG203" s="229"/>
      <c r="KH203" s="229"/>
      <c r="KI203" s="229"/>
      <c r="KJ203" s="229"/>
      <c r="KK203" s="229"/>
      <c r="KL203" s="229"/>
      <c r="KM203" s="229"/>
      <c r="KN203" s="229"/>
      <c r="KO203" s="229"/>
      <c r="KP203" s="229"/>
      <c r="KQ203" s="229"/>
      <c r="KR203" s="229"/>
      <c r="KS203" s="229"/>
      <c r="KT203" s="229"/>
      <c r="KU203" s="229"/>
      <c r="KV203" s="229"/>
      <c r="KW203" s="229"/>
      <c r="KX203" s="229"/>
      <c r="KY203" s="229"/>
      <c r="KZ203" s="229"/>
      <c r="LA203" s="229"/>
      <c r="LB203" s="229"/>
      <c r="LC203" s="229"/>
      <c r="LD203" s="229"/>
      <c r="LE203" s="229"/>
      <c r="LF203" s="229"/>
      <c r="LG203" s="229"/>
      <c r="LH203" s="229"/>
      <c r="LI203" s="229"/>
      <c r="LJ203" s="229"/>
      <c r="LK203" s="229"/>
      <c r="LL203" s="229"/>
      <c r="LM203" s="229"/>
      <c r="LN203" s="229"/>
      <c r="LO203" s="229"/>
      <c r="LP203" s="229"/>
      <c r="LQ203" s="229"/>
      <c r="LR203" s="229"/>
      <c r="LS203" s="229"/>
      <c r="LT203" s="229"/>
      <c r="LU203" s="229"/>
      <c r="LV203" s="229"/>
      <c r="LW203" s="229"/>
      <c r="LX203" s="229"/>
      <c r="LY203" s="229"/>
      <c r="LZ203" s="229"/>
      <c r="MA203" s="229"/>
      <c r="MB203" s="229"/>
      <c r="MC203" s="229"/>
      <c r="MD203" s="229"/>
      <c r="ME203" s="229"/>
      <c r="MF203" s="229"/>
      <c r="MG203" s="229"/>
      <c r="MH203" s="229"/>
      <c r="MI203" s="229"/>
      <c r="MJ203" s="229"/>
      <c r="MK203" s="229"/>
      <c r="ML203" s="229"/>
      <c r="MM203" s="229"/>
      <c r="MN203" s="229"/>
      <c r="MO203" s="229"/>
      <c r="MP203" s="229"/>
      <c r="MQ203" s="229"/>
      <c r="MR203" s="229"/>
      <c r="MS203" s="229"/>
      <c r="MT203" s="229"/>
      <c r="MU203" s="229"/>
      <c r="MV203" s="229"/>
      <c r="MW203" s="229"/>
      <c r="MX203" s="229"/>
      <c r="MY203" s="229"/>
      <c r="MZ203" s="229"/>
      <c r="NA203" s="229"/>
      <c r="NB203" s="229"/>
      <c r="NC203" s="229"/>
      <c r="ND203" s="229"/>
      <c r="NE203" s="229"/>
      <c r="NF203" s="229"/>
      <c r="NG203" s="229"/>
      <c r="NH203" s="229"/>
      <c r="NI203" s="229"/>
      <c r="NJ203" s="229"/>
      <c r="NK203" s="229"/>
      <c r="NL203" s="229"/>
      <c r="NM203" s="229"/>
      <c r="NN203" s="229"/>
      <c r="NO203" s="229"/>
      <c r="NP203" s="229"/>
      <c r="NQ203" s="229"/>
      <c r="NR203" s="229"/>
      <c r="NS203" s="229"/>
      <c r="NT203" s="229"/>
      <c r="NU203" s="229"/>
      <c r="NV203" s="229"/>
      <c r="NW203" s="229"/>
      <c r="NX203" s="229"/>
      <c r="NY203" s="229"/>
      <c r="NZ203" s="229"/>
      <c r="OA203" s="229"/>
      <c r="OB203" s="229"/>
      <c r="OC203" s="229"/>
      <c r="OD203" s="229"/>
      <c r="OE203" s="229"/>
      <c r="OF203" s="229"/>
      <c r="OG203" s="229"/>
      <c r="OH203" s="229"/>
      <c r="OI203" s="229"/>
      <c r="OJ203" s="229"/>
      <c r="OK203" s="229"/>
      <c r="OL203" s="229"/>
      <c r="OM203" s="229"/>
      <c r="ON203" s="229"/>
      <c r="OO203" s="229"/>
      <c r="OP203" s="229"/>
      <c r="OQ203" s="229"/>
      <c r="OR203" s="229"/>
      <c r="OS203" s="229"/>
      <c r="OT203" s="229"/>
      <c r="OU203" s="229"/>
      <c r="OV203" s="229"/>
      <c r="OW203" s="229"/>
      <c r="OX203" s="229"/>
      <c r="OY203" s="229"/>
      <c r="OZ203" s="229"/>
      <c r="PA203" s="229"/>
      <c r="PB203" s="229"/>
      <c r="PC203" s="229"/>
      <c r="PD203" s="229"/>
      <c r="PE203" s="229"/>
      <c r="PF203" s="229"/>
      <c r="PG203" s="229"/>
      <c r="PH203" s="229"/>
      <c r="PI203" s="229"/>
      <c r="PJ203" s="229"/>
      <c r="PK203" s="229"/>
      <c r="PL203" s="229"/>
      <c r="PM203" s="229"/>
      <c r="PN203" s="229"/>
      <c r="PO203" s="229"/>
      <c r="PP203" s="229"/>
      <c r="PQ203" s="229"/>
      <c r="PR203" s="229"/>
      <c r="PS203" s="229"/>
      <c r="PT203" s="229"/>
      <c r="PU203" s="229"/>
      <c r="PV203" s="229"/>
      <c r="PW203" s="229"/>
      <c r="PX203" s="229"/>
      <c r="PY203" s="229"/>
      <c r="PZ203" s="229"/>
      <c r="QA203" s="229"/>
      <c r="QB203" s="229"/>
      <c r="QC203" s="229"/>
      <c r="QD203" s="229"/>
      <c r="QE203" s="229"/>
      <c r="QF203" s="229"/>
      <c r="QG203" s="229"/>
      <c r="QH203" s="229"/>
      <c r="QI203" s="229"/>
      <c r="QJ203" s="229"/>
      <c r="QK203" s="229"/>
      <c r="QL203" s="229"/>
      <c r="QM203" s="229"/>
      <c r="QN203" s="229"/>
      <c r="QO203" s="229"/>
      <c r="QP203" s="229"/>
      <c r="QQ203" s="229"/>
      <c r="QR203" s="229"/>
      <c r="QS203" s="229"/>
      <c r="QT203" s="229"/>
      <c r="QU203" s="229"/>
      <c r="QV203" s="229"/>
      <c r="QW203" s="229"/>
      <c r="QX203" s="229"/>
      <c r="QY203" s="229"/>
      <c r="QZ203" s="229"/>
      <c r="RA203" s="229"/>
      <c r="RB203" s="229"/>
      <c r="RC203" s="229"/>
      <c r="RD203" s="229"/>
      <c r="RE203" s="229"/>
      <c r="RF203" s="229"/>
      <c r="RG203" s="229"/>
      <c r="RH203" s="229"/>
      <c r="RI203" s="229"/>
      <c r="RJ203" s="229"/>
      <c r="RK203" s="229"/>
      <c r="RL203" s="229"/>
      <c r="RM203" s="229"/>
      <c r="RN203" s="229"/>
      <c r="RO203" s="229"/>
      <c r="RP203" s="229"/>
      <c r="RQ203" s="229"/>
      <c r="RR203" s="229"/>
      <c r="RS203" s="229"/>
      <c r="RT203" s="229"/>
      <c r="RU203" s="229"/>
      <c r="RV203" s="229"/>
      <c r="RW203" s="229"/>
      <c r="RX203" s="229"/>
      <c r="RY203" s="229"/>
      <c r="RZ203" s="229"/>
      <c r="SA203" s="229"/>
      <c r="SB203" s="229"/>
      <c r="SC203" s="229"/>
      <c r="SD203" s="229"/>
      <c r="SE203" s="229"/>
      <c r="SF203" s="229"/>
      <c r="SG203" s="229"/>
      <c r="SH203" s="229"/>
      <c r="SI203" s="229"/>
      <c r="SJ203" s="229"/>
      <c r="SK203" s="229"/>
      <c r="SL203" s="229"/>
      <c r="SM203" s="229"/>
      <c r="SN203" s="229"/>
      <c r="SO203" s="229"/>
      <c r="SP203" s="229"/>
      <c r="SQ203" s="229"/>
      <c r="SR203" s="229"/>
      <c r="SS203" s="229"/>
      <c r="ST203" s="229"/>
      <c r="SU203" s="229"/>
      <c r="SV203" s="229"/>
      <c r="SW203" s="229"/>
      <c r="SX203" s="229"/>
      <c r="SY203" s="229"/>
      <c r="SZ203" s="229"/>
      <c r="TA203" s="229"/>
      <c r="TB203" s="229"/>
      <c r="TC203" s="229"/>
      <c r="TD203" s="229"/>
      <c r="TE203" s="229"/>
      <c r="TF203" s="229"/>
      <c r="TG203" s="229"/>
      <c r="TH203" s="229"/>
      <c r="TI203" s="229"/>
      <c r="TJ203" s="229"/>
      <c r="TK203" s="229"/>
      <c r="TL203" s="229"/>
      <c r="TM203" s="229"/>
      <c r="TN203" s="229"/>
      <c r="TO203" s="229"/>
      <c r="TP203" s="229"/>
      <c r="TQ203" s="229"/>
      <c r="TR203" s="229"/>
      <c r="TS203" s="229"/>
      <c r="TT203" s="229"/>
      <c r="TU203" s="229"/>
      <c r="TV203" s="229"/>
      <c r="TW203" s="229"/>
      <c r="TX203" s="229"/>
      <c r="TY203" s="229"/>
      <c r="TZ203" s="229"/>
      <c r="UA203" s="229"/>
      <c r="UB203" s="229"/>
      <c r="UC203" s="229"/>
      <c r="UD203" s="229"/>
      <c r="UE203" s="229"/>
      <c r="UF203" s="229"/>
      <c r="UG203" s="229"/>
      <c r="UH203" s="229"/>
      <c r="UI203" s="229"/>
      <c r="UJ203" s="229"/>
      <c r="UK203" s="229"/>
      <c r="UL203" s="229"/>
      <c r="UM203" s="229"/>
      <c r="UN203" s="229"/>
      <c r="UO203" s="229"/>
      <c r="UP203" s="229"/>
      <c r="UQ203" s="229"/>
      <c r="UR203" s="229"/>
      <c r="US203" s="229"/>
      <c r="UT203" s="229"/>
      <c r="UU203" s="229"/>
      <c r="UV203" s="229"/>
      <c r="UW203" s="229"/>
      <c r="UX203" s="229"/>
      <c r="UY203" s="229"/>
      <c r="UZ203" s="229"/>
      <c r="VA203" s="229"/>
      <c r="VB203" s="229"/>
      <c r="VC203" s="229"/>
      <c r="VD203" s="229"/>
      <c r="VE203" s="229"/>
      <c r="VF203" s="229"/>
      <c r="VG203" s="229"/>
      <c r="VH203" s="229"/>
      <c r="VI203" s="229"/>
      <c r="VJ203" s="229"/>
      <c r="VK203" s="229"/>
      <c r="VL203" s="229"/>
      <c r="VM203" s="229"/>
      <c r="VN203" s="229"/>
      <c r="VO203" s="229"/>
      <c r="VP203" s="229"/>
      <c r="VQ203" s="229"/>
      <c r="VR203" s="229"/>
      <c r="VS203" s="229"/>
      <c r="VT203" s="229"/>
      <c r="VU203" s="229"/>
      <c r="VV203" s="229"/>
      <c r="VW203" s="229"/>
      <c r="VX203" s="229"/>
      <c r="VY203" s="229"/>
      <c r="VZ203" s="229"/>
      <c r="WA203" s="229"/>
      <c r="WB203" s="229"/>
      <c r="WC203" s="229"/>
      <c r="WD203" s="229"/>
      <c r="WE203" s="229"/>
      <c r="WF203" s="229"/>
      <c r="WG203" s="229"/>
      <c r="WH203" s="229"/>
      <c r="WI203" s="229"/>
      <c r="WJ203" s="229"/>
      <c r="WK203" s="229"/>
      <c r="WL203" s="229"/>
      <c r="WM203" s="229"/>
      <c r="WN203" s="229"/>
      <c r="WO203" s="229"/>
      <c r="WP203" s="229"/>
      <c r="WQ203" s="229"/>
      <c r="WR203" s="229"/>
      <c r="WS203" s="229"/>
      <c r="WT203" s="229"/>
      <c r="WU203" s="229"/>
      <c r="WV203" s="229"/>
      <c r="WW203" s="229"/>
      <c r="WX203" s="229"/>
      <c r="WY203" s="229"/>
      <c r="WZ203" s="229"/>
      <c r="XA203" s="229"/>
      <c r="XB203" s="229"/>
      <c r="XC203" s="229"/>
      <c r="XD203" s="229"/>
      <c r="XE203" s="229"/>
      <c r="XF203" s="229"/>
      <c r="XG203" s="229"/>
      <c r="XH203" s="229"/>
      <c r="XI203" s="229"/>
      <c r="XJ203" s="229"/>
      <c r="XK203" s="229"/>
      <c r="XL203" s="229"/>
      <c r="XM203" s="229"/>
      <c r="XN203" s="229"/>
      <c r="XO203" s="229"/>
      <c r="XP203" s="229"/>
      <c r="XQ203" s="229"/>
      <c r="XR203" s="229"/>
      <c r="XS203" s="229"/>
      <c r="XT203" s="229"/>
      <c r="XU203" s="229"/>
      <c r="XV203" s="229"/>
      <c r="XW203" s="229"/>
      <c r="XX203" s="229"/>
      <c r="XY203" s="229"/>
      <c r="XZ203" s="229"/>
      <c r="YA203" s="229"/>
      <c r="YB203" s="229"/>
      <c r="YC203" s="229"/>
      <c r="YD203" s="229"/>
      <c r="YE203" s="229"/>
      <c r="YF203" s="229"/>
      <c r="YG203" s="229"/>
      <c r="YH203" s="229"/>
      <c r="YI203" s="229"/>
      <c r="YJ203" s="229"/>
      <c r="YK203" s="229"/>
      <c r="YL203" s="229"/>
      <c r="YM203" s="229"/>
      <c r="YN203" s="229"/>
      <c r="YO203" s="229"/>
      <c r="YP203" s="229"/>
      <c r="YQ203" s="229"/>
      <c r="YR203" s="229"/>
      <c r="YS203" s="229"/>
      <c r="YT203" s="229"/>
      <c r="YU203" s="229"/>
      <c r="YV203" s="229"/>
      <c r="YW203" s="229"/>
      <c r="YX203" s="229"/>
      <c r="YY203" s="229"/>
      <c r="YZ203" s="229"/>
      <c r="ZA203" s="229"/>
      <c r="ZB203" s="229"/>
      <c r="ZC203" s="229"/>
      <c r="ZD203" s="229"/>
      <c r="ZE203" s="229"/>
      <c r="ZF203" s="229"/>
      <c r="ZG203" s="229"/>
      <c r="ZH203" s="229"/>
      <c r="ZI203" s="229"/>
      <c r="ZJ203" s="229"/>
      <c r="ZK203" s="229"/>
      <c r="ZL203" s="229"/>
      <c r="ZM203" s="229"/>
      <c r="ZN203" s="229"/>
      <c r="ZO203" s="229"/>
      <c r="ZP203" s="229"/>
      <c r="ZQ203" s="229"/>
      <c r="ZR203" s="229"/>
      <c r="ZS203" s="229"/>
      <c r="ZT203" s="229"/>
      <c r="ZU203" s="229"/>
      <c r="ZV203" s="229"/>
      <c r="ZW203" s="229"/>
      <c r="ZX203" s="229"/>
      <c r="ZY203" s="229"/>
      <c r="ZZ203" s="229"/>
      <c r="AAA203" s="229"/>
      <c r="AAB203" s="229"/>
      <c r="AAC203" s="229"/>
      <c r="AAD203" s="229"/>
      <c r="AAE203" s="229"/>
      <c r="AAF203" s="229"/>
      <c r="AAG203" s="229"/>
      <c r="AAH203" s="229"/>
      <c r="AAI203" s="229"/>
      <c r="AAJ203" s="229"/>
      <c r="AAK203" s="229"/>
      <c r="AAL203" s="229"/>
      <c r="AAM203" s="229"/>
      <c r="AAN203" s="229"/>
      <c r="AAO203" s="229"/>
      <c r="AAP203" s="229"/>
      <c r="AAQ203" s="229"/>
      <c r="AAR203" s="229"/>
      <c r="AAS203" s="229"/>
      <c r="AAT203" s="229"/>
      <c r="AAU203" s="229"/>
      <c r="AAV203" s="229"/>
      <c r="AAW203" s="229"/>
      <c r="AAX203" s="229"/>
      <c r="AAY203" s="229"/>
      <c r="AAZ203" s="229"/>
      <c r="ABA203" s="229"/>
      <c r="ABB203" s="229"/>
      <c r="ABC203" s="229"/>
      <c r="ABD203" s="229"/>
      <c r="ABE203" s="229"/>
      <c r="ABF203" s="229"/>
      <c r="ABG203" s="229"/>
      <c r="ABH203" s="229"/>
      <c r="ABI203" s="229"/>
      <c r="ABJ203" s="229"/>
      <c r="ABK203" s="229"/>
      <c r="ABL203" s="229"/>
      <c r="ABM203" s="229"/>
      <c r="ABN203" s="229"/>
      <c r="ABO203" s="229"/>
      <c r="ABP203" s="229"/>
      <c r="ABQ203" s="229"/>
      <c r="ABR203" s="229"/>
      <c r="ABS203" s="229"/>
      <c r="ABT203" s="229"/>
      <c r="ABU203" s="229"/>
      <c r="ABV203" s="229"/>
      <c r="ABW203" s="229"/>
      <c r="ABX203" s="229"/>
      <c r="ABY203" s="229"/>
      <c r="ABZ203" s="229"/>
      <c r="ACA203" s="229"/>
      <c r="ACB203" s="229"/>
      <c r="ACC203" s="229"/>
      <c r="ACD203" s="229"/>
      <c r="ACE203" s="229"/>
      <c r="ACF203" s="229"/>
      <c r="ACG203" s="229"/>
      <c r="ACH203" s="229"/>
      <c r="ACI203" s="229"/>
      <c r="ACJ203" s="229"/>
      <c r="ACK203" s="229"/>
      <c r="ACL203" s="229"/>
      <c r="ACM203" s="229"/>
      <c r="ACN203" s="229"/>
      <c r="ACO203" s="229"/>
      <c r="ACP203" s="229"/>
      <c r="ACQ203" s="229"/>
      <c r="ACR203" s="229"/>
      <c r="ACS203" s="229"/>
      <c r="ACT203" s="229"/>
      <c r="ACU203" s="229"/>
      <c r="ACV203" s="229"/>
      <c r="ACW203" s="229"/>
      <c r="ACX203" s="229"/>
      <c r="ACY203" s="229"/>
      <c r="ACZ203" s="229"/>
      <c r="ADA203" s="229"/>
      <c r="ADB203" s="229"/>
      <c r="ADC203" s="229"/>
      <c r="ADD203" s="229"/>
      <c r="ADE203" s="229"/>
      <c r="ADF203" s="229"/>
      <c r="ADG203" s="229"/>
      <c r="ADH203" s="229"/>
      <c r="ADI203" s="229"/>
      <c r="ADJ203" s="229"/>
      <c r="ADK203" s="229"/>
      <c r="ADL203" s="229"/>
      <c r="ADM203" s="229"/>
      <c r="ADN203" s="229"/>
      <c r="ADO203" s="229"/>
      <c r="ADP203" s="229"/>
      <c r="ADQ203" s="229"/>
      <c r="ADR203" s="229"/>
      <c r="ADS203" s="229"/>
      <c r="ADT203" s="229"/>
      <c r="ADU203" s="229"/>
      <c r="ADV203" s="229"/>
      <c r="ADW203" s="229"/>
      <c r="ADX203" s="229"/>
      <c r="ADY203" s="229"/>
      <c r="ADZ203" s="229"/>
      <c r="AEA203" s="229"/>
      <c r="AEB203" s="229"/>
      <c r="AEC203" s="229"/>
      <c r="AED203" s="229"/>
      <c r="AEE203" s="229"/>
      <c r="AEF203" s="229"/>
      <c r="AEG203" s="229"/>
      <c r="AEH203" s="229"/>
      <c r="AEI203" s="229"/>
      <c r="AEJ203" s="229"/>
      <c r="AEK203" s="229"/>
      <c r="AEL203" s="229"/>
      <c r="AEM203" s="229"/>
      <c r="AEN203" s="229"/>
      <c r="AEO203" s="229"/>
      <c r="AEP203" s="229"/>
      <c r="AEQ203" s="229"/>
      <c r="AER203" s="229"/>
      <c r="AES203" s="229"/>
      <c r="AET203" s="229"/>
      <c r="AEU203" s="229"/>
      <c r="AEV203" s="229"/>
      <c r="AEW203" s="229"/>
      <c r="AEX203" s="229"/>
      <c r="AEY203" s="229"/>
      <c r="AEZ203" s="229"/>
      <c r="AFA203" s="229"/>
      <c r="AFB203" s="229"/>
      <c r="AFC203" s="229"/>
      <c r="AFD203" s="229"/>
      <c r="AFE203" s="229"/>
      <c r="AFF203" s="229"/>
      <c r="AFG203" s="229"/>
      <c r="AFH203" s="229"/>
      <c r="AFI203" s="229"/>
      <c r="AFJ203" s="229"/>
      <c r="AFK203" s="229"/>
      <c r="AFL203" s="229"/>
      <c r="AFM203" s="229"/>
      <c r="AFN203" s="229"/>
      <c r="AFO203" s="229"/>
      <c r="AFP203" s="229"/>
      <c r="AFQ203" s="229"/>
      <c r="AFR203" s="229"/>
      <c r="AFS203" s="229"/>
      <c r="AFT203" s="229"/>
      <c r="AFU203" s="229"/>
      <c r="AFV203" s="229"/>
      <c r="AFW203" s="229"/>
      <c r="AFX203" s="229"/>
      <c r="AFY203" s="229"/>
      <c r="AFZ203" s="229"/>
      <c r="AGA203" s="229"/>
      <c r="AGB203" s="229"/>
      <c r="AGC203" s="229"/>
      <c r="AGD203" s="229"/>
      <c r="AGE203" s="229"/>
      <c r="AGF203" s="229"/>
      <c r="AGG203" s="229"/>
      <c r="AGH203" s="229"/>
      <c r="AGI203" s="229"/>
      <c r="AGJ203" s="229"/>
      <c r="AGK203" s="229"/>
      <c r="AGL203" s="229"/>
      <c r="AGM203" s="229"/>
      <c r="AGN203" s="229"/>
      <c r="AGO203" s="229"/>
      <c r="AGP203" s="229"/>
      <c r="AGQ203" s="229"/>
      <c r="AGR203" s="229"/>
      <c r="AGS203" s="229"/>
      <c r="AGT203" s="229"/>
      <c r="AGU203" s="229"/>
      <c r="AGV203" s="229"/>
      <c r="AGW203" s="229"/>
      <c r="AGX203" s="229"/>
      <c r="AGY203" s="229"/>
      <c r="AGZ203" s="229"/>
      <c r="AHA203" s="229"/>
      <c r="AHB203" s="229"/>
      <c r="AHC203" s="229"/>
      <c r="AHD203" s="229"/>
      <c r="AHE203" s="229"/>
      <c r="AHF203" s="229"/>
      <c r="AHG203" s="229"/>
      <c r="AHH203" s="229"/>
      <c r="AHI203" s="229"/>
      <c r="AHJ203" s="229"/>
      <c r="AHK203" s="229"/>
      <c r="AHL203" s="229"/>
      <c r="AHM203" s="229"/>
      <c r="AHN203" s="229"/>
      <c r="AHO203" s="229"/>
      <c r="AHP203" s="229"/>
      <c r="AHQ203" s="229"/>
      <c r="AHR203" s="229"/>
      <c r="AHS203" s="229"/>
      <c r="AHT203" s="229"/>
      <c r="AHU203" s="229"/>
      <c r="AHV203" s="229"/>
      <c r="AHW203" s="229"/>
      <c r="AHX203" s="229"/>
      <c r="AHY203" s="229"/>
      <c r="AHZ203" s="229"/>
      <c r="AIA203" s="229"/>
      <c r="AIB203" s="229"/>
      <c r="AIC203" s="229"/>
      <c r="AID203" s="229"/>
      <c r="AIE203" s="229"/>
      <c r="AIF203" s="229"/>
      <c r="AIG203" s="229"/>
      <c r="AIH203" s="229"/>
      <c r="AII203" s="229"/>
      <c r="AIJ203" s="229"/>
      <c r="AIK203" s="229"/>
      <c r="AIL203" s="229"/>
      <c r="AIM203" s="229"/>
      <c r="AIN203" s="229"/>
      <c r="AIO203" s="229"/>
      <c r="AIP203" s="229"/>
      <c r="AIQ203" s="229"/>
      <c r="AIR203" s="229"/>
      <c r="AIS203" s="229"/>
      <c r="AIT203" s="229"/>
      <c r="AIU203" s="229"/>
      <c r="AIV203" s="229"/>
      <c r="AIW203" s="229"/>
      <c r="AIX203" s="229"/>
      <c r="AIY203" s="229"/>
      <c r="AIZ203" s="229"/>
      <c r="AJA203" s="229"/>
      <c r="AJB203" s="229"/>
      <c r="AJC203" s="229"/>
      <c r="AJD203" s="229"/>
      <c r="AJE203" s="229"/>
      <c r="AJF203" s="229"/>
      <c r="AJG203" s="229"/>
      <c r="AJH203" s="229"/>
      <c r="AJI203" s="229"/>
      <c r="AJJ203" s="229"/>
      <c r="AJK203" s="229"/>
      <c r="AJL203" s="229"/>
      <c r="AJM203" s="229"/>
      <c r="AJN203" s="229"/>
      <c r="AJO203" s="229"/>
      <c r="AJP203" s="229"/>
      <c r="AJQ203" s="229"/>
      <c r="AJR203" s="229"/>
      <c r="AJS203" s="229"/>
      <c r="AJT203" s="229"/>
      <c r="AJU203" s="229"/>
      <c r="AJV203" s="229"/>
      <c r="AJW203" s="229"/>
      <c r="AJX203" s="229"/>
      <c r="AJY203" s="229"/>
      <c r="AJZ203" s="229"/>
      <c r="AKA203" s="229"/>
      <c r="AKB203" s="229"/>
      <c r="AKC203" s="229"/>
      <c r="AKD203" s="229"/>
      <c r="AKE203" s="229"/>
      <c r="AKF203" s="229"/>
      <c r="AKG203" s="229"/>
      <c r="AKH203" s="229"/>
      <c r="AKI203" s="229"/>
      <c r="AKJ203" s="229"/>
      <c r="AKK203" s="229"/>
      <c r="AKL203" s="229"/>
      <c r="AKM203" s="229"/>
      <c r="AKN203" s="229"/>
      <c r="AKO203" s="229"/>
      <c r="AKP203" s="229"/>
      <c r="AKQ203" s="229"/>
      <c r="AKR203" s="229"/>
      <c r="AKS203" s="229"/>
      <c r="AKT203" s="229"/>
      <c r="AKU203" s="229"/>
      <c r="AKV203" s="229"/>
      <c r="AKW203" s="229"/>
      <c r="AKX203" s="229"/>
      <c r="AKY203" s="229"/>
      <c r="AKZ203" s="229"/>
      <c r="ALA203" s="229"/>
      <c r="ALB203" s="229"/>
      <c r="ALC203" s="229"/>
      <c r="ALD203" s="229"/>
      <c r="ALE203" s="229"/>
      <c r="ALF203" s="229"/>
      <c r="ALG203" s="229"/>
      <c r="ALH203" s="229"/>
      <c r="ALI203" s="229"/>
      <c r="ALJ203" s="229"/>
      <c r="ALK203" s="229"/>
      <c r="ALL203" s="229"/>
      <c r="ALM203" s="229"/>
      <c r="ALN203" s="229"/>
      <c r="ALO203" s="229"/>
      <c r="ALP203" s="229"/>
      <c r="ALQ203" s="229"/>
      <c r="ALR203" s="229"/>
      <c r="ALS203" s="229"/>
      <c r="ALT203" s="229"/>
      <c r="ALU203" s="229"/>
      <c r="ALV203" s="229"/>
      <c r="ALW203" s="229"/>
      <c r="ALX203" s="229"/>
      <c r="ALY203" s="229"/>
      <c r="ALZ203" s="229"/>
      <c r="AMA203" s="229"/>
      <c r="AMB203" s="229"/>
      <c r="AMC203" s="229"/>
      <c r="AMD203" s="229"/>
      <c r="AME203" s="229"/>
      <c r="AMF203" s="229"/>
      <c r="AMG203" s="229"/>
      <c r="AMH203" s="229"/>
      <c r="AMI203" s="229"/>
      <c r="AMJ203" s="229"/>
      <c r="AMK203" s="229"/>
      <c r="AML203" s="229"/>
      <c r="AMM203" s="229"/>
      <c r="AMN203" s="229"/>
      <c r="AMO203" s="229"/>
      <c r="AMP203" s="229"/>
      <c r="AMQ203" s="229"/>
      <c r="AMR203" s="229"/>
      <c r="AMS203" s="229"/>
      <c r="AMT203" s="229"/>
      <c r="AMU203" s="229"/>
      <c r="AMV203" s="229"/>
      <c r="AMW203" s="229"/>
      <c r="AMX203" s="229"/>
      <c r="AMY203" s="229"/>
      <c r="AMZ203" s="229"/>
      <c r="ANA203" s="229"/>
      <c r="ANB203" s="229"/>
      <c r="ANC203" s="229"/>
      <c r="AND203" s="229"/>
      <c r="ANE203" s="229"/>
      <c r="ANF203" s="229"/>
      <c r="ANG203" s="229"/>
      <c r="ANH203" s="229"/>
      <c r="ANI203" s="229"/>
      <c r="ANJ203" s="229"/>
      <c r="ANK203" s="229"/>
      <c r="ANL203" s="229"/>
      <c r="ANM203" s="229"/>
      <c r="ANN203" s="229"/>
      <c r="ANO203" s="229"/>
      <c r="ANP203" s="229"/>
      <c r="ANQ203" s="229"/>
      <c r="ANR203" s="229"/>
      <c r="ANS203" s="229"/>
      <c r="ANT203" s="229"/>
      <c r="ANU203" s="229"/>
      <c r="ANV203" s="229"/>
      <c r="ANW203" s="229"/>
      <c r="ANX203" s="229"/>
      <c r="ANY203" s="229"/>
      <c r="ANZ203" s="229"/>
      <c r="AOA203" s="229"/>
      <c r="AOB203" s="229"/>
      <c r="AOC203" s="229"/>
      <c r="AOD203" s="229"/>
      <c r="AOE203" s="229"/>
      <c r="AOF203" s="229"/>
      <c r="AOG203" s="229"/>
      <c r="AOH203" s="229"/>
      <c r="AOI203" s="229"/>
      <c r="AOJ203" s="229"/>
      <c r="AOK203" s="229"/>
      <c r="AOL203" s="229"/>
      <c r="AOM203" s="229"/>
      <c r="AON203" s="229"/>
      <c r="AOO203" s="229"/>
      <c r="AOP203" s="229"/>
      <c r="AOQ203" s="229"/>
      <c r="AOR203" s="229"/>
      <c r="AOS203" s="229"/>
      <c r="AOT203" s="229"/>
      <c r="AOU203" s="229"/>
      <c r="AOV203" s="229"/>
      <c r="AOW203" s="229"/>
      <c r="AOX203" s="229"/>
      <c r="AOY203" s="229"/>
      <c r="AOZ203" s="229"/>
      <c r="APA203" s="229"/>
      <c r="APB203" s="229"/>
      <c r="APC203" s="229"/>
      <c r="APD203" s="229"/>
      <c r="APE203" s="229"/>
      <c r="APF203" s="229"/>
      <c r="APG203" s="229"/>
      <c r="APH203" s="229"/>
      <c r="API203" s="229"/>
      <c r="APJ203" s="229"/>
      <c r="APK203" s="229"/>
      <c r="APL203" s="229"/>
      <c r="APM203" s="229"/>
      <c r="APN203" s="229"/>
      <c r="APO203" s="229"/>
      <c r="APP203" s="229"/>
      <c r="APQ203" s="229"/>
      <c r="APR203" s="229"/>
      <c r="APS203" s="229"/>
      <c r="APT203" s="229"/>
      <c r="APU203" s="229"/>
      <c r="APV203" s="229"/>
      <c r="APW203" s="229"/>
      <c r="APX203" s="229"/>
      <c r="APY203" s="229"/>
      <c r="APZ203" s="229"/>
      <c r="AQA203" s="229"/>
      <c r="AQB203" s="229"/>
      <c r="AQC203" s="229"/>
      <c r="AQD203" s="229"/>
      <c r="AQE203" s="229"/>
      <c r="AQF203" s="229"/>
      <c r="AQG203" s="229"/>
      <c r="AQH203" s="229"/>
      <c r="AQI203" s="229"/>
      <c r="AQJ203" s="229"/>
      <c r="AQK203" s="229"/>
      <c r="AQL203" s="229"/>
      <c r="AQM203" s="229"/>
      <c r="AQN203" s="229"/>
      <c r="AQO203" s="229"/>
      <c r="AQP203" s="229"/>
      <c r="AQQ203" s="229"/>
      <c r="AQR203" s="229"/>
      <c r="AQS203" s="229"/>
      <c r="AQT203" s="229"/>
      <c r="AQU203" s="229"/>
      <c r="AQV203" s="229"/>
      <c r="AQW203" s="229"/>
      <c r="AQX203" s="229"/>
      <c r="AQY203" s="229"/>
      <c r="AQZ203" s="229"/>
      <c r="ARA203" s="229"/>
      <c r="ARB203" s="229"/>
      <c r="ARC203" s="229"/>
      <c r="ARD203" s="229"/>
      <c r="ARE203" s="229"/>
      <c r="ARF203" s="229"/>
      <c r="ARG203" s="229"/>
      <c r="ARH203" s="229"/>
      <c r="ARI203" s="229"/>
      <c r="ARJ203" s="229"/>
      <c r="ARK203" s="229"/>
      <c r="ARL203" s="229"/>
      <c r="ARM203" s="229"/>
      <c r="ARN203" s="229"/>
      <c r="ARO203" s="229"/>
      <c r="ARP203" s="229"/>
      <c r="ARQ203" s="229"/>
      <c r="ARR203" s="229"/>
      <c r="ARS203" s="229"/>
      <c r="ART203" s="229"/>
      <c r="ARU203" s="229"/>
      <c r="ARV203" s="229"/>
      <c r="ARW203" s="229"/>
      <c r="ARX203" s="229"/>
      <c r="ARY203" s="229"/>
      <c r="ARZ203" s="229"/>
      <c r="ASA203" s="229"/>
      <c r="ASB203" s="229"/>
      <c r="ASC203" s="229"/>
      <c r="ASD203" s="229"/>
      <c r="ASE203" s="229"/>
      <c r="ASF203" s="229"/>
      <c r="ASG203" s="229"/>
      <c r="ASH203" s="229"/>
      <c r="ASI203" s="229"/>
      <c r="ASJ203" s="229"/>
      <c r="ASK203" s="229"/>
      <c r="ASL203" s="229"/>
      <c r="ASM203" s="229"/>
      <c r="ASN203" s="229"/>
      <c r="ASO203" s="229"/>
      <c r="ASP203" s="229"/>
      <c r="ASQ203" s="229"/>
      <c r="ASR203" s="229"/>
      <c r="ASS203" s="229"/>
      <c r="AST203" s="229"/>
      <c r="ASU203" s="229"/>
      <c r="ASV203" s="229"/>
      <c r="ASW203" s="229"/>
      <c r="ASX203" s="229"/>
      <c r="ASY203" s="229"/>
      <c r="ASZ203" s="229"/>
      <c r="ATA203" s="229"/>
      <c r="ATB203" s="229"/>
      <c r="ATC203" s="229"/>
      <c r="ATD203" s="229"/>
      <c r="ATE203" s="229"/>
      <c r="ATF203" s="229"/>
      <c r="ATG203" s="229"/>
      <c r="ATH203" s="229"/>
      <c r="ATI203" s="229"/>
      <c r="ATJ203" s="229"/>
      <c r="ATK203" s="229"/>
      <c r="ATL203" s="229"/>
      <c r="ATM203" s="229"/>
      <c r="ATN203" s="229"/>
      <c r="ATO203" s="229"/>
      <c r="ATP203" s="229"/>
      <c r="ATQ203" s="229"/>
      <c r="ATR203" s="229"/>
      <c r="ATS203" s="229"/>
      <c r="ATT203" s="229"/>
      <c r="ATU203" s="229"/>
      <c r="ATV203" s="229"/>
      <c r="ATW203" s="229"/>
      <c r="ATX203" s="229"/>
      <c r="ATY203" s="229"/>
      <c r="ATZ203" s="229"/>
      <c r="AUA203" s="229"/>
      <c r="AUB203" s="229"/>
      <c r="AUC203" s="229"/>
      <c r="AUD203" s="229"/>
      <c r="AUE203" s="229"/>
      <c r="AUF203" s="229"/>
      <c r="AUG203" s="229"/>
      <c r="AUH203" s="229"/>
      <c r="AUI203" s="229"/>
      <c r="AUJ203" s="229"/>
      <c r="AUK203" s="229"/>
      <c r="AUL203" s="229"/>
      <c r="AUM203" s="229"/>
      <c r="AUN203" s="229"/>
      <c r="AUO203" s="229"/>
      <c r="AUP203" s="229"/>
      <c r="AUQ203" s="229"/>
      <c r="AUR203" s="229"/>
      <c r="AUS203" s="229"/>
      <c r="AUT203" s="229"/>
      <c r="AUU203" s="229"/>
      <c r="AUV203" s="229"/>
      <c r="AUW203" s="229"/>
      <c r="AUX203" s="229"/>
      <c r="AUY203" s="229"/>
      <c r="AUZ203" s="229"/>
      <c r="AVA203" s="229"/>
      <c r="AVB203" s="229"/>
      <c r="AVC203" s="229"/>
      <c r="AVD203" s="229"/>
      <c r="AVE203" s="229"/>
      <c r="AVF203" s="229"/>
      <c r="AVG203" s="229"/>
      <c r="AVH203" s="229"/>
      <c r="AVI203" s="229"/>
      <c r="AVJ203" s="229"/>
      <c r="AVK203" s="229"/>
      <c r="AVL203" s="229"/>
      <c r="AVM203" s="229"/>
      <c r="AVN203" s="229"/>
      <c r="AVO203" s="229"/>
      <c r="AVP203" s="229"/>
      <c r="AVQ203" s="229"/>
      <c r="AVR203" s="229"/>
      <c r="AVS203" s="229"/>
      <c r="AVT203" s="229"/>
      <c r="AVU203" s="229"/>
      <c r="AVV203" s="229"/>
      <c r="AVW203" s="229"/>
      <c r="AVX203" s="229"/>
      <c r="AVY203" s="229"/>
      <c r="AVZ203" s="229"/>
      <c r="AWA203" s="229"/>
      <c r="AWB203" s="229"/>
      <c r="AWC203" s="229"/>
      <c r="AWD203" s="229"/>
      <c r="AWE203" s="229"/>
      <c r="AWF203" s="229"/>
      <c r="AWG203" s="229"/>
      <c r="AWH203" s="229"/>
      <c r="AWI203" s="229"/>
      <c r="AWJ203" s="229"/>
      <c r="AWK203" s="229"/>
      <c r="AWL203" s="229"/>
      <c r="AWM203" s="229"/>
      <c r="AWN203" s="229"/>
      <c r="AWO203" s="229"/>
      <c r="AWP203" s="229"/>
      <c r="AWQ203" s="229"/>
      <c r="AWR203" s="229"/>
      <c r="AWS203" s="229"/>
      <c r="AWT203" s="229"/>
      <c r="AWU203" s="229"/>
      <c r="AWV203" s="229"/>
      <c r="AWW203" s="229"/>
      <c r="AWX203" s="229"/>
      <c r="AWY203" s="229"/>
      <c r="AWZ203" s="229"/>
      <c r="AXA203" s="229"/>
      <c r="AXB203" s="229"/>
      <c r="AXC203" s="229"/>
      <c r="AXD203" s="229"/>
      <c r="AXE203" s="229"/>
      <c r="AXF203" s="229"/>
      <c r="AXG203" s="229"/>
      <c r="AXH203" s="229"/>
      <c r="AXI203" s="229"/>
      <c r="AXJ203" s="229"/>
      <c r="AXK203" s="229"/>
      <c r="AXL203" s="229"/>
      <c r="AXM203" s="229"/>
      <c r="AXN203" s="229"/>
      <c r="AXO203" s="229"/>
      <c r="AXP203" s="229"/>
      <c r="AXQ203" s="229"/>
      <c r="AXR203" s="229"/>
      <c r="AXS203" s="229"/>
      <c r="AXT203" s="229"/>
      <c r="AXU203" s="229"/>
      <c r="AXV203" s="229"/>
      <c r="AXW203" s="229"/>
      <c r="AXX203" s="229"/>
      <c r="AXY203" s="229"/>
      <c r="AXZ203" s="229"/>
      <c r="AYA203" s="229"/>
      <c r="AYB203" s="229"/>
      <c r="AYC203" s="229"/>
      <c r="AYD203" s="229"/>
      <c r="AYE203" s="229"/>
      <c r="AYF203" s="229"/>
      <c r="AYG203" s="229"/>
      <c r="AYH203" s="229"/>
      <c r="AYI203" s="229"/>
      <c r="AYJ203" s="229"/>
      <c r="AYK203" s="229"/>
      <c r="AYL203" s="229"/>
      <c r="AYM203" s="229"/>
      <c r="AYN203" s="229"/>
      <c r="AYO203" s="229"/>
      <c r="AYP203" s="229"/>
      <c r="AYQ203" s="229"/>
      <c r="AYR203" s="229"/>
      <c r="AYS203" s="229"/>
      <c r="AYT203" s="229"/>
      <c r="AYU203" s="229"/>
      <c r="AYV203" s="229"/>
      <c r="AYW203" s="229"/>
      <c r="AYX203" s="229"/>
      <c r="AYY203" s="229"/>
      <c r="AYZ203" s="229"/>
      <c r="AZA203" s="229"/>
      <c r="AZB203" s="229"/>
      <c r="AZC203" s="229"/>
      <c r="AZD203" s="229"/>
      <c r="AZE203" s="229"/>
      <c r="AZF203" s="229"/>
      <c r="AZG203" s="229"/>
      <c r="AZH203" s="229"/>
      <c r="AZI203" s="229"/>
      <c r="AZJ203" s="229"/>
      <c r="AZK203" s="229"/>
      <c r="AZL203" s="229"/>
      <c r="AZM203" s="229"/>
      <c r="AZN203" s="229"/>
      <c r="AZO203" s="229"/>
      <c r="AZP203" s="229"/>
      <c r="AZQ203" s="229"/>
      <c r="AZR203" s="229"/>
      <c r="AZS203" s="229"/>
      <c r="AZT203" s="229"/>
      <c r="AZU203" s="229"/>
      <c r="AZV203" s="229"/>
      <c r="AZW203" s="229"/>
      <c r="AZX203" s="229"/>
      <c r="AZY203" s="229"/>
      <c r="AZZ203" s="229"/>
      <c r="BAA203" s="229"/>
      <c r="BAB203" s="229"/>
      <c r="BAC203" s="229"/>
      <c r="BAD203" s="229"/>
      <c r="BAE203" s="229"/>
      <c r="BAF203" s="229"/>
      <c r="BAG203" s="229"/>
      <c r="BAH203" s="229"/>
      <c r="BAI203" s="229"/>
      <c r="BAJ203" s="229"/>
      <c r="BAK203" s="229"/>
      <c r="BAL203" s="229"/>
      <c r="BAM203" s="229"/>
      <c r="BAN203" s="229"/>
      <c r="BAO203" s="229"/>
      <c r="BAP203" s="229"/>
      <c r="BAQ203" s="229"/>
      <c r="BAR203" s="229"/>
      <c r="BAS203" s="229"/>
      <c r="BAT203" s="229"/>
      <c r="BAU203" s="229"/>
      <c r="BAV203" s="229"/>
      <c r="BAW203" s="229"/>
      <c r="BAX203" s="229"/>
      <c r="BAY203" s="229"/>
      <c r="BAZ203" s="229"/>
      <c r="BBA203" s="229"/>
      <c r="BBB203" s="229"/>
      <c r="BBC203" s="229"/>
      <c r="BBD203" s="229"/>
      <c r="BBE203" s="229"/>
      <c r="BBF203" s="229"/>
      <c r="BBG203" s="229"/>
      <c r="BBH203" s="229"/>
      <c r="BBI203" s="229"/>
      <c r="BBJ203" s="229"/>
      <c r="BBK203" s="229"/>
      <c r="BBL203" s="229"/>
      <c r="BBM203" s="229"/>
      <c r="BBN203" s="229"/>
      <c r="BBO203" s="229"/>
      <c r="BBP203" s="229"/>
      <c r="BBQ203" s="229"/>
      <c r="BBR203" s="229"/>
      <c r="BBS203" s="229"/>
      <c r="BBT203" s="229"/>
      <c r="BBU203" s="229"/>
      <c r="BBV203" s="229"/>
      <c r="BBW203" s="229"/>
      <c r="BBX203" s="229"/>
      <c r="BBY203" s="229"/>
      <c r="BBZ203" s="229"/>
      <c r="BCA203" s="229"/>
      <c r="BCB203" s="229"/>
      <c r="BCC203" s="229"/>
      <c r="BCD203" s="229"/>
      <c r="BCE203" s="229"/>
      <c r="BCF203" s="229"/>
      <c r="BCG203" s="229"/>
      <c r="BCH203" s="229"/>
      <c r="BCI203" s="229"/>
      <c r="BCJ203" s="229"/>
      <c r="BCK203" s="229"/>
      <c r="BCL203" s="229"/>
      <c r="BCM203" s="229"/>
      <c r="BCN203" s="229"/>
      <c r="BCO203" s="229"/>
      <c r="BCP203" s="229"/>
      <c r="BCQ203" s="229"/>
      <c r="BCR203" s="229"/>
      <c r="BCS203" s="229"/>
      <c r="BCT203" s="229"/>
      <c r="BCU203" s="229"/>
      <c r="BCV203" s="229"/>
      <c r="BCW203" s="229"/>
      <c r="BCX203" s="229"/>
      <c r="BCY203" s="229"/>
      <c r="BCZ203" s="229"/>
      <c r="BDA203" s="229"/>
      <c r="BDB203" s="229"/>
      <c r="BDC203" s="229"/>
      <c r="BDD203" s="229"/>
      <c r="BDE203" s="229"/>
      <c r="BDF203" s="229"/>
      <c r="BDG203" s="229"/>
      <c r="BDH203" s="229"/>
      <c r="BDI203" s="229"/>
      <c r="BDJ203" s="229"/>
      <c r="BDK203" s="229"/>
      <c r="BDL203" s="229"/>
      <c r="BDM203" s="229"/>
      <c r="BDN203" s="229"/>
      <c r="BDO203" s="229"/>
      <c r="BDP203" s="229"/>
      <c r="BDQ203" s="229"/>
      <c r="BDR203" s="229"/>
      <c r="BDS203" s="229"/>
      <c r="BDT203" s="229"/>
      <c r="BDU203" s="229"/>
      <c r="BDV203" s="229"/>
      <c r="BDW203" s="229"/>
      <c r="BDX203" s="229"/>
      <c r="BDY203" s="229"/>
      <c r="BDZ203" s="229"/>
      <c r="BEA203" s="229"/>
      <c r="BEB203" s="229"/>
      <c r="BEC203" s="229"/>
      <c r="BED203" s="229"/>
      <c r="BEE203" s="229"/>
      <c r="BEF203" s="229"/>
      <c r="BEG203" s="229"/>
      <c r="BEH203" s="229"/>
      <c r="BEI203" s="229"/>
      <c r="BEJ203" s="229"/>
      <c r="BEK203" s="229"/>
      <c r="BEL203" s="229"/>
      <c r="BEM203" s="229"/>
      <c r="BEN203" s="229"/>
      <c r="BEO203" s="229"/>
      <c r="BEP203" s="229"/>
      <c r="BEQ203" s="229"/>
      <c r="BER203" s="229"/>
      <c r="BES203" s="229"/>
      <c r="BET203" s="229"/>
      <c r="BEU203" s="229"/>
      <c r="BEV203" s="229"/>
      <c r="BEW203" s="229"/>
      <c r="BEX203" s="229"/>
      <c r="BEY203" s="229"/>
      <c r="BEZ203" s="229"/>
      <c r="BFA203" s="229"/>
      <c r="BFB203" s="229"/>
      <c r="BFC203" s="229"/>
      <c r="BFD203" s="229"/>
      <c r="BFE203" s="229"/>
      <c r="BFF203" s="229"/>
      <c r="BFG203" s="229"/>
      <c r="BFH203" s="229"/>
      <c r="BFI203" s="229"/>
      <c r="BFJ203" s="229"/>
      <c r="BFK203" s="229"/>
      <c r="BFL203" s="229"/>
      <c r="BFM203" s="229"/>
      <c r="BFN203" s="229"/>
      <c r="BFO203" s="229"/>
      <c r="BFP203" s="229"/>
      <c r="BFQ203" s="229"/>
      <c r="BFR203" s="229"/>
      <c r="BFS203" s="229"/>
      <c r="BFT203" s="229"/>
      <c r="BFU203" s="229"/>
      <c r="BFV203" s="229"/>
      <c r="BFW203" s="229"/>
      <c r="BFX203" s="229"/>
      <c r="BFY203" s="229"/>
      <c r="BFZ203" s="229"/>
      <c r="BGA203" s="229"/>
      <c r="BGB203" s="229"/>
      <c r="BGC203" s="229"/>
      <c r="BGD203" s="229"/>
      <c r="BGE203" s="229"/>
      <c r="BGF203" s="229"/>
      <c r="BGG203" s="229"/>
      <c r="BGH203" s="229"/>
      <c r="BGI203" s="229"/>
      <c r="BGJ203" s="229"/>
      <c r="BGK203" s="229"/>
      <c r="BGL203" s="229"/>
      <c r="BGM203" s="229"/>
      <c r="BGN203" s="229"/>
      <c r="BGO203" s="229"/>
      <c r="BGP203" s="229"/>
      <c r="BGQ203" s="229"/>
      <c r="BGR203" s="229"/>
      <c r="BGS203" s="229"/>
      <c r="BGT203" s="229"/>
      <c r="BGU203" s="229"/>
      <c r="BGV203" s="229"/>
      <c r="BGW203" s="229"/>
      <c r="BGX203" s="229"/>
      <c r="BGY203" s="229"/>
      <c r="BGZ203" s="229"/>
      <c r="BHA203" s="229"/>
      <c r="BHB203" s="229"/>
      <c r="BHC203" s="229"/>
      <c r="BHD203" s="229"/>
      <c r="BHE203" s="229"/>
      <c r="BHF203" s="229"/>
      <c r="BHG203" s="229"/>
      <c r="BHH203" s="229"/>
      <c r="BHI203" s="229"/>
      <c r="BHJ203" s="229"/>
      <c r="BHK203" s="229"/>
      <c r="BHL203" s="229"/>
      <c r="BHM203" s="229"/>
      <c r="BHN203" s="229"/>
      <c r="BHO203" s="229"/>
      <c r="BHP203" s="229"/>
      <c r="BHQ203" s="229"/>
      <c r="BHR203" s="229"/>
      <c r="BHS203" s="229"/>
      <c r="BHT203" s="229"/>
      <c r="BHU203" s="229"/>
      <c r="BHV203" s="229"/>
      <c r="BHW203" s="229"/>
      <c r="BHX203" s="229"/>
      <c r="BHY203" s="229"/>
      <c r="BHZ203" s="229"/>
      <c r="BIA203" s="229"/>
      <c r="BIB203" s="229"/>
      <c r="BIC203" s="229"/>
      <c r="BID203" s="229"/>
      <c r="BIE203" s="229"/>
      <c r="BIF203" s="229"/>
      <c r="BIG203" s="229"/>
      <c r="BIH203" s="229"/>
      <c r="BII203" s="229"/>
      <c r="BIJ203" s="229"/>
      <c r="BIK203" s="229"/>
      <c r="BIL203" s="229"/>
      <c r="BIM203" s="229"/>
      <c r="BIN203" s="229"/>
      <c r="BIO203" s="229"/>
      <c r="BIP203" s="229"/>
      <c r="BIQ203" s="229"/>
      <c r="BIR203" s="229"/>
      <c r="BIS203" s="229"/>
      <c r="BIT203" s="229"/>
      <c r="BIU203" s="229"/>
      <c r="BIV203" s="229"/>
      <c r="BIW203" s="229"/>
      <c r="BIX203" s="229"/>
      <c r="BIY203" s="229"/>
      <c r="BIZ203" s="229"/>
      <c r="BJA203" s="229"/>
      <c r="BJB203" s="229"/>
      <c r="BJC203" s="229"/>
      <c r="BJD203" s="229"/>
      <c r="BJE203" s="229"/>
      <c r="BJF203" s="229"/>
      <c r="BJG203" s="229"/>
      <c r="BJH203" s="229"/>
      <c r="BJI203" s="229"/>
      <c r="BJJ203" s="229"/>
      <c r="BJK203" s="229"/>
      <c r="BJL203" s="229"/>
      <c r="BJM203" s="229"/>
      <c r="BJN203" s="229"/>
      <c r="BJO203" s="229"/>
      <c r="BJP203" s="229"/>
      <c r="BJQ203" s="229"/>
      <c r="BJR203" s="229"/>
      <c r="BJS203" s="229"/>
      <c r="BJT203" s="229"/>
      <c r="BJU203" s="229"/>
      <c r="BJV203" s="229"/>
      <c r="BJW203" s="229"/>
      <c r="BJX203" s="229"/>
      <c r="BJY203" s="229"/>
      <c r="BJZ203" s="229"/>
      <c r="BKA203" s="229"/>
      <c r="BKB203" s="229"/>
      <c r="BKC203" s="229"/>
      <c r="BKD203" s="229"/>
      <c r="BKE203" s="229"/>
      <c r="BKF203" s="229"/>
      <c r="BKG203" s="229"/>
      <c r="BKH203" s="229"/>
      <c r="BKI203" s="229"/>
      <c r="BKJ203" s="229"/>
      <c r="BKK203" s="229"/>
      <c r="BKL203" s="229"/>
      <c r="BKM203" s="229"/>
      <c r="BKN203" s="229"/>
      <c r="BKO203" s="229"/>
      <c r="BKP203" s="229"/>
      <c r="BKQ203" s="229"/>
      <c r="BKR203" s="229"/>
      <c r="BKS203" s="229"/>
      <c r="BKT203" s="229"/>
      <c r="BKU203" s="229"/>
      <c r="BKV203" s="229"/>
      <c r="BKW203" s="229"/>
      <c r="BKX203" s="229"/>
      <c r="BKY203" s="229"/>
      <c r="BKZ203" s="229"/>
      <c r="BLA203" s="229"/>
      <c r="BLB203" s="229"/>
      <c r="BLC203" s="229"/>
      <c r="BLD203" s="229"/>
      <c r="BLE203" s="229"/>
      <c r="BLF203" s="229"/>
      <c r="BLG203" s="229"/>
      <c r="BLH203" s="229"/>
      <c r="BLI203" s="229"/>
      <c r="BLJ203" s="229"/>
      <c r="BLK203" s="229"/>
      <c r="BLL203" s="229"/>
      <c r="BLM203" s="229"/>
      <c r="BLN203" s="229"/>
      <c r="BLO203" s="229"/>
      <c r="BLP203" s="229"/>
      <c r="BLQ203" s="229"/>
      <c r="BLR203" s="229"/>
      <c r="BLS203" s="229"/>
      <c r="BLT203" s="229"/>
      <c r="BLU203" s="229"/>
      <c r="BLV203" s="229"/>
      <c r="BLW203" s="229"/>
      <c r="BLX203" s="229"/>
      <c r="BLY203" s="229"/>
      <c r="BLZ203" s="229"/>
      <c r="BMA203" s="229"/>
      <c r="BMB203" s="229"/>
      <c r="BMC203" s="229"/>
      <c r="BMD203" s="229"/>
      <c r="BME203" s="229"/>
      <c r="BMF203" s="229"/>
      <c r="BMG203" s="229"/>
      <c r="BMH203" s="229"/>
      <c r="BMI203" s="229"/>
      <c r="BMJ203" s="229"/>
      <c r="BMK203" s="229"/>
      <c r="BML203" s="229"/>
      <c r="BMM203" s="229"/>
      <c r="BMN203" s="229"/>
      <c r="BMO203" s="229"/>
      <c r="BMP203" s="229"/>
      <c r="BMQ203" s="229"/>
      <c r="BMR203" s="229"/>
      <c r="BMS203" s="229"/>
      <c r="BMT203" s="229"/>
      <c r="BMU203" s="229"/>
      <c r="BMV203" s="229"/>
      <c r="BMW203" s="229"/>
      <c r="BMX203" s="229"/>
      <c r="BMY203" s="229"/>
      <c r="BMZ203" s="229"/>
      <c r="BNA203" s="229"/>
      <c r="BNB203" s="229"/>
      <c r="BNC203" s="229"/>
      <c r="BND203" s="229"/>
      <c r="BNE203" s="229"/>
      <c r="BNF203" s="229"/>
      <c r="BNG203" s="229"/>
      <c r="BNH203" s="229"/>
      <c r="BNI203" s="229"/>
      <c r="BNJ203" s="229"/>
      <c r="BNK203" s="229"/>
      <c r="BNL203" s="229"/>
      <c r="BNM203" s="229"/>
      <c r="BNN203" s="229"/>
      <c r="BNO203" s="229"/>
      <c r="BNP203" s="229"/>
      <c r="BNQ203" s="229"/>
      <c r="BNR203" s="229"/>
      <c r="BNS203" s="229"/>
      <c r="BNT203" s="229"/>
      <c r="BNU203" s="229"/>
      <c r="BNV203" s="229"/>
      <c r="BNW203" s="229"/>
      <c r="BNX203" s="229"/>
      <c r="BNY203" s="229"/>
      <c r="BNZ203" s="229"/>
      <c r="BOA203" s="229"/>
      <c r="BOB203" s="229"/>
      <c r="BOC203" s="229"/>
      <c r="BOD203" s="229"/>
      <c r="BOE203" s="229"/>
      <c r="BOF203" s="229"/>
      <c r="BOG203" s="229"/>
      <c r="BOH203" s="229"/>
      <c r="BOI203" s="229"/>
      <c r="BOJ203" s="229"/>
      <c r="BOK203" s="229"/>
      <c r="BOL203" s="229"/>
      <c r="BOM203" s="229"/>
      <c r="BON203" s="229"/>
      <c r="BOO203" s="229"/>
      <c r="BOP203" s="229"/>
      <c r="BOQ203" s="229"/>
      <c r="BOR203" s="229"/>
      <c r="BOS203" s="229"/>
      <c r="BOT203" s="229"/>
      <c r="BOU203" s="229"/>
      <c r="BOV203" s="229"/>
      <c r="BOW203" s="229"/>
      <c r="BOX203" s="229"/>
      <c r="BOY203" s="229"/>
      <c r="BOZ203" s="229"/>
      <c r="BPA203" s="229"/>
      <c r="BPB203" s="229"/>
      <c r="BPC203" s="229"/>
      <c r="BPD203" s="229"/>
      <c r="BPE203" s="229"/>
      <c r="BPF203" s="229"/>
      <c r="BPG203" s="229"/>
      <c r="BPH203" s="229"/>
      <c r="BPI203" s="229"/>
      <c r="BPJ203" s="229"/>
      <c r="BPK203" s="229"/>
      <c r="BPL203" s="229"/>
      <c r="BPM203" s="229"/>
      <c r="BPN203" s="229"/>
      <c r="BPO203" s="229"/>
      <c r="BPP203" s="229"/>
      <c r="BPQ203" s="229"/>
      <c r="BPR203" s="229"/>
      <c r="BPS203" s="229"/>
      <c r="BPT203" s="229"/>
      <c r="BPU203" s="229"/>
      <c r="BPV203" s="229"/>
      <c r="BPW203" s="229"/>
      <c r="BPX203" s="229"/>
      <c r="BPY203" s="229"/>
      <c r="BPZ203" s="229"/>
      <c r="BQA203" s="229"/>
      <c r="BQB203" s="229"/>
      <c r="BQC203" s="229"/>
      <c r="BQD203" s="229"/>
      <c r="BQE203" s="229"/>
      <c r="BQF203" s="229"/>
      <c r="BQG203" s="229"/>
      <c r="BQH203" s="229"/>
      <c r="BQI203" s="229"/>
      <c r="BQJ203" s="229"/>
      <c r="BQK203" s="229"/>
      <c r="BQL203" s="229"/>
      <c r="BQM203" s="229"/>
      <c r="BQN203" s="229"/>
      <c r="BQO203" s="229"/>
      <c r="BQP203" s="229"/>
      <c r="BQQ203" s="229"/>
      <c r="BQR203" s="229"/>
      <c r="BQS203" s="229"/>
      <c r="BQT203" s="229"/>
      <c r="BQU203" s="229"/>
      <c r="BQV203" s="229"/>
      <c r="BQW203" s="229"/>
      <c r="BQX203" s="229"/>
      <c r="BQY203" s="229"/>
      <c r="BQZ203" s="229"/>
      <c r="BRA203" s="229"/>
      <c r="BRB203" s="229"/>
      <c r="BRC203" s="229"/>
      <c r="BRD203" s="229"/>
      <c r="BRE203" s="229"/>
      <c r="BRF203" s="229"/>
      <c r="BRG203" s="229"/>
      <c r="BRH203" s="229"/>
      <c r="BRI203" s="229"/>
      <c r="BRJ203" s="229"/>
      <c r="BRK203" s="229"/>
      <c r="BRL203" s="229"/>
      <c r="BRM203" s="229"/>
      <c r="BRN203" s="229"/>
      <c r="BRO203" s="229"/>
      <c r="BRP203" s="229"/>
      <c r="BRQ203" s="229"/>
      <c r="BRR203" s="229"/>
      <c r="BRS203" s="229"/>
      <c r="BRT203" s="229"/>
      <c r="BRU203" s="229"/>
      <c r="BRV203" s="229"/>
      <c r="BRW203" s="229"/>
      <c r="BRX203" s="229"/>
      <c r="BRY203" s="229"/>
      <c r="BRZ203" s="229"/>
      <c r="BSA203" s="229"/>
      <c r="BSB203" s="229"/>
      <c r="BSC203" s="229"/>
      <c r="BSD203" s="229"/>
      <c r="BSE203" s="229"/>
      <c r="BSF203" s="229"/>
      <c r="BSG203" s="229"/>
      <c r="BSH203" s="229"/>
      <c r="BSI203" s="229"/>
      <c r="BSJ203" s="229"/>
      <c r="BSK203" s="229"/>
      <c r="BSL203" s="229"/>
      <c r="BSM203" s="229"/>
      <c r="BSN203" s="229"/>
      <c r="BSO203" s="229"/>
      <c r="BSP203" s="229"/>
      <c r="BSQ203" s="229"/>
      <c r="BSR203" s="229"/>
      <c r="BSS203" s="229"/>
      <c r="BST203" s="229"/>
      <c r="BSU203" s="229"/>
      <c r="BSV203" s="229"/>
      <c r="BSW203" s="229"/>
      <c r="BSX203" s="229"/>
      <c r="BSY203" s="229"/>
      <c r="BSZ203" s="229"/>
      <c r="BTA203" s="229"/>
      <c r="BTB203" s="229"/>
      <c r="BTC203" s="229"/>
      <c r="BTD203" s="229"/>
      <c r="BTE203" s="229"/>
      <c r="BTF203" s="229"/>
      <c r="BTG203" s="229"/>
      <c r="BTH203" s="229"/>
      <c r="BTI203" s="229"/>
      <c r="BTJ203" s="229"/>
      <c r="BTK203" s="229"/>
      <c r="BTL203" s="229"/>
      <c r="BTM203" s="229"/>
      <c r="BTN203" s="229"/>
      <c r="BTO203" s="229"/>
      <c r="BTP203" s="229"/>
      <c r="BTQ203" s="229"/>
      <c r="BTR203" s="229"/>
      <c r="BTS203" s="229"/>
      <c r="BTT203" s="229"/>
      <c r="BTU203" s="229"/>
      <c r="BTV203" s="229"/>
      <c r="BTW203" s="229"/>
      <c r="BTX203" s="229"/>
      <c r="BTY203" s="229"/>
      <c r="BTZ203" s="229"/>
      <c r="BUA203" s="229"/>
      <c r="BUB203" s="229"/>
      <c r="BUC203" s="229"/>
      <c r="BUD203" s="229"/>
      <c r="BUE203" s="229"/>
      <c r="BUF203" s="229"/>
      <c r="BUG203" s="229"/>
      <c r="BUH203" s="229"/>
      <c r="BUI203" s="229"/>
      <c r="BUJ203" s="229"/>
      <c r="BUK203" s="229"/>
      <c r="BUL203" s="229"/>
      <c r="BUM203" s="229"/>
      <c r="BUN203" s="229"/>
      <c r="BUO203" s="229"/>
      <c r="BUP203" s="229"/>
      <c r="BUQ203" s="229"/>
      <c r="BUR203" s="229"/>
      <c r="BUS203" s="229"/>
      <c r="BUT203" s="229"/>
      <c r="BUU203" s="229"/>
      <c r="BUV203" s="229"/>
      <c r="BUW203" s="229"/>
      <c r="BUX203" s="229"/>
      <c r="BUY203" s="229"/>
      <c r="BUZ203" s="229"/>
      <c r="BVA203" s="229"/>
      <c r="BVB203" s="229"/>
      <c r="BVC203" s="229"/>
      <c r="BVD203" s="229"/>
      <c r="BVE203" s="229"/>
      <c r="BVF203" s="229"/>
      <c r="BVG203" s="229"/>
      <c r="BVH203" s="229"/>
      <c r="BVI203" s="229"/>
      <c r="BVJ203" s="229"/>
      <c r="BVK203" s="229"/>
      <c r="BVL203" s="229"/>
      <c r="BVM203" s="229"/>
      <c r="BVN203" s="229"/>
      <c r="BVO203" s="229"/>
      <c r="BVP203" s="229"/>
      <c r="BVQ203" s="229"/>
      <c r="BVR203" s="229"/>
      <c r="BVS203" s="229"/>
      <c r="BVT203" s="229"/>
      <c r="BVU203" s="229"/>
      <c r="BVV203" s="229"/>
      <c r="BVW203" s="229"/>
      <c r="BVX203" s="229"/>
      <c r="BVY203" s="229"/>
      <c r="BVZ203" s="229"/>
      <c r="BWA203" s="229"/>
      <c r="BWB203" s="229"/>
      <c r="BWC203" s="229"/>
      <c r="BWD203" s="229"/>
      <c r="BWE203" s="229"/>
      <c r="BWF203" s="229"/>
      <c r="BWG203" s="229"/>
      <c r="BWH203" s="229"/>
      <c r="BWI203" s="229"/>
      <c r="BWJ203" s="229"/>
      <c r="BWK203" s="229"/>
      <c r="BWL203" s="229"/>
      <c r="BWM203" s="229"/>
      <c r="BWN203" s="229"/>
      <c r="BWO203" s="229"/>
      <c r="BWP203" s="229"/>
      <c r="BWQ203" s="229"/>
      <c r="BWR203" s="229"/>
      <c r="BWS203" s="229"/>
      <c r="BWT203" s="229"/>
      <c r="BWU203" s="229"/>
      <c r="BWV203" s="229"/>
      <c r="BWW203" s="229"/>
      <c r="BWX203" s="229"/>
      <c r="BWY203" s="229"/>
      <c r="BWZ203" s="229"/>
      <c r="BXA203" s="229"/>
      <c r="BXB203" s="229"/>
      <c r="BXC203" s="229"/>
      <c r="BXD203" s="229"/>
      <c r="BXE203" s="229"/>
      <c r="BXF203" s="229"/>
      <c r="BXG203" s="229"/>
      <c r="BXH203" s="229"/>
      <c r="BXI203" s="229"/>
      <c r="BXJ203" s="229"/>
      <c r="BXK203" s="229"/>
      <c r="BXL203" s="229"/>
      <c r="BXM203" s="229"/>
      <c r="BXN203" s="229"/>
      <c r="BXO203" s="229"/>
      <c r="BXP203" s="229"/>
      <c r="BXQ203" s="229"/>
      <c r="BXR203" s="229"/>
      <c r="BXS203" s="229"/>
      <c r="BXT203" s="229"/>
      <c r="BXU203" s="229"/>
      <c r="BXV203" s="229"/>
      <c r="BXW203" s="229"/>
      <c r="BXX203" s="229"/>
      <c r="BXY203" s="229"/>
      <c r="BXZ203" s="229"/>
      <c r="BYA203" s="229"/>
      <c r="BYB203" s="229"/>
      <c r="BYC203" s="229"/>
      <c r="BYD203" s="229"/>
      <c r="BYE203" s="229"/>
      <c r="BYF203" s="229"/>
      <c r="BYG203" s="229"/>
      <c r="BYH203" s="229"/>
      <c r="BYI203" s="229"/>
      <c r="BYJ203" s="229"/>
      <c r="BYK203" s="229"/>
      <c r="BYL203" s="229"/>
      <c r="BYM203" s="229"/>
      <c r="BYN203" s="229"/>
      <c r="BYO203" s="229"/>
      <c r="BYP203" s="229"/>
      <c r="BYQ203" s="229"/>
      <c r="BYR203" s="229"/>
      <c r="BYS203" s="229"/>
      <c r="BYT203" s="229"/>
      <c r="BYU203" s="229"/>
      <c r="BYV203" s="229"/>
      <c r="BYW203" s="229"/>
      <c r="BYX203" s="229"/>
      <c r="BYY203" s="229"/>
      <c r="BYZ203" s="229"/>
      <c r="BZA203" s="229"/>
      <c r="BZB203" s="229"/>
      <c r="BZC203" s="229"/>
      <c r="BZD203" s="229"/>
      <c r="BZE203" s="229"/>
      <c r="BZF203" s="229"/>
      <c r="BZG203" s="229"/>
      <c r="BZH203" s="229"/>
      <c r="BZI203" s="229"/>
      <c r="BZJ203" s="229"/>
      <c r="BZK203" s="229"/>
      <c r="BZL203" s="229"/>
      <c r="BZM203" s="229"/>
      <c r="BZN203" s="229"/>
      <c r="BZO203" s="229"/>
      <c r="BZP203" s="229"/>
      <c r="BZQ203" s="229"/>
      <c r="BZR203" s="229"/>
      <c r="BZS203" s="229"/>
      <c r="BZT203" s="229"/>
      <c r="BZU203" s="229"/>
      <c r="BZV203" s="229"/>
      <c r="BZW203" s="229"/>
      <c r="BZX203" s="229"/>
      <c r="BZY203" s="229"/>
      <c r="BZZ203" s="229"/>
      <c r="CAA203" s="229"/>
      <c r="CAB203" s="229"/>
      <c r="CAC203" s="229"/>
      <c r="CAD203" s="229"/>
      <c r="CAE203" s="229"/>
      <c r="CAF203" s="229"/>
      <c r="CAG203" s="229"/>
      <c r="CAH203" s="229"/>
      <c r="CAI203" s="229"/>
      <c r="CAJ203" s="229"/>
      <c r="CAK203" s="229"/>
      <c r="CAL203" s="229"/>
      <c r="CAM203" s="229"/>
      <c r="CAN203" s="229"/>
      <c r="CAO203" s="229"/>
      <c r="CAP203" s="229"/>
      <c r="CAQ203" s="229"/>
      <c r="CAR203" s="229"/>
      <c r="CAS203" s="229"/>
      <c r="CAT203" s="229"/>
      <c r="CAU203" s="229"/>
      <c r="CAV203" s="229"/>
      <c r="CAW203" s="229"/>
      <c r="CAX203" s="229"/>
      <c r="CAY203" s="229"/>
      <c r="CAZ203" s="229"/>
      <c r="CBA203" s="229"/>
      <c r="CBB203" s="229"/>
      <c r="CBC203" s="229"/>
      <c r="CBD203" s="229"/>
      <c r="CBE203" s="229"/>
      <c r="CBF203" s="229"/>
      <c r="CBG203" s="229"/>
      <c r="CBH203" s="229"/>
      <c r="CBI203" s="229"/>
      <c r="CBJ203" s="229"/>
      <c r="CBK203" s="229"/>
      <c r="CBL203" s="229"/>
      <c r="CBM203" s="229"/>
      <c r="CBN203" s="229"/>
      <c r="CBO203" s="229"/>
      <c r="CBP203" s="229"/>
      <c r="CBQ203" s="229"/>
      <c r="CBR203" s="229"/>
      <c r="CBS203" s="229"/>
      <c r="CBT203" s="229"/>
      <c r="CBU203" s="229"/>
      <c r="CBV203" s="229"/>
      <c r="CBW203" s="229"/>
      <c r="CBX203" s="229"/>
      <c r="CBY203" s="229"/>
      <c r="CBZ203" s="229"/>
      <c r="CCA203" s="229"/>
      <c r="CCB203" s="229"/>
      <c r="CCC203" s="229"/>
      <c r="CCD203" s="229"/>
      <c r="CCE203" s="229"/>
      <c r="CCF203" s="229"/>
      <c r="CCG203" s="229"/>
      <c r="CCH203" s="229"/>
      <c r="CCI203" s="229"/>
      <c r="CCJ203" s="229"/>
      <c r="CCK203" s="229"/>
      <c r="CCL203" s="229"/>
      <c r="CCM203" s="229"/>
      <c r="CCN203" s="229"/>
      <c r="CCO203" s="229"/>
      <c r="CCP203" s="229"/>
      <c r="CCQ203" s="229"/>
      <c r="CCR203" s="229"/>
      <c r="CCS203" s="229"/>
      <c r="CCT203" s="229"/>
      <c r="CCU203" s="229"/>
      <c r="CCV203" s="229"/>
      <c r="CCW203" s="229"/>
      <c r="CCX203" s="229"/>
      <c r="CCY203" s="229"/>
      <c r="CCZ203" s="229"/>
      <c r="CDA203" s="229"/>
      <c r="CDB203" s="229"/>
      <c r="CDC203" s="229"/>
      <c r="CDD203" s="229"/>
      <c r="CDE203" s="229"/>
      <c r="CDF203" s="229"/>
      <c r="CDG203" s="229"/>
      <c r="CDH203" s="229"/>
      <c r="CDI203" s="229"/>
      <c r="CDJ203" s="229"/>
      <c r="CDK203" s="229"/>
      <c r="CDL203" s="229"/>
      <c r="CDM203" s="229"/>
      <c r="CDN203" s="229"/>
      <c r="CDO203" s="229"/>
      <c r="CDP203" s="229"/>
      <c r="CDQ203" s="229"/>
      <c r="CDR203" s="229"/>
      <c r="CDS203" s="229"/>
      <c r="CDT203" s="229"/>
      <c r="CDU203" s="229"/>
      <c r="CDV203" s="229"/>
      <c r="CDW203" s="229"/>
      <c r="CDX203" s="229"/>
      <c r="CDY203" s="229"/>
      <c r="CDZ203" s="229"/>
      <c r="CEA203" s="229"/>
      <c r="CEB203" s="229"/>
      <c r="CEC203" s="229"/>
      <c r="CED203" s="229"/>
      <c r="CEE203" s="229"/>
      <c r="CEF203" s="229"/>
      <c r="CEG203" s="229"/>
      <c r="CEH203" s="229"/>
      <c r="CEI203" s="229"/>
      <c r="CEJ203" s="229"/>
      <c r="CEK203" s="229"/>
      <c r="CEL203" s="229"/>
      <c r="CEM203" s="229"/>
      <c r="CEN203" s="229"/>
      <c r="CEO203" s="229"/>
      <c r="CEP203" s="229"/>
      <c r="CEQ203" s="229"/>
      <c r="CER203" s="229"/>
      <c r="CES203" s="229"/>
      <c r="CET203" s="229"/>
      <c r="CEU203" s="229"/>
      <c r="CEV203" s="229"/>
      <c r="CEW203" s="229"/>
      <c r="CEX203" s="229"/>
      <c r="CEY203" s="229"/>
      <c r="CEZ203" s="229"/>
      <c r="CFA203" s="229"/>
      <c r="CFB203" s="229"/>
      <c r="CFC203" s="229"/>
      <c r="CFD203" s="229"/>
      <c r="CFE203" s="229"/>
      <c r="CFF203" s="229"/>
      <c r="CFG203" s="229"/>
      <c r="CFH203" s="229"/>
      <c r="CFI203" s="229"/>
      <c r="CFJ203" s="229"/>
      <c r="CFK203" s="229"/>
      <c r="CFL203" s="229"/>
      <c r="CFM203" s="229"/>
      <c r="CFN203" s="229"/>
      <c r="CFO203" s="229"/>
      <c r="CFP203" s="229"/>
      <c r="CFQ203" s="229"/>
      <c r="CFR203" s="229"/>
      <c r="CFS203" s="229"/>
      <c r="CFT203" s="229"/>
      <c r="CFU203" s="229"/>
      <c r="CFV203" s="229"/>
      <c r="CFW203" s="229"/>
      <c r="CFX203" s="229"/>
      <c r="CFY203" s="229"/>
      <c r="CFZ203" s="229"/>
      <c r="CGA203" s="229"/>
      <c r="CGB203" s="229"/>
      <c r="CGC203" s="229"/>
      <c r="CGD203" s="229"/>
      <c r="CGE203" s="229"/>
      <c r="CGF203" s="229"/>
      <c r="CGG203" s="229"/>
      <c r="CGH203" s="229"/>
      <c r="CGI203" s="229"/>
      <c r="CGJ203" s="229"/>
      <c r="CGK203" s="229"/>
      <c r="CGL203" s="229"/>
      <c r="CGM203" s="229"/>
      <c r="CGN203" s="229"/>
      <c r="CGO203" s="229"/>
      <c r="CGP203" s="229"/>
      <c r="CGQ203" s="229"/>
      <c r="CGR203" s="229"/>
      <c r="CGS203" s="229"/>
      <c r="CGT203" s="229"/>
      <c r="CGU203" s="229"/>
      <c r="CGV203" s="229"/>
      <c r="CGW203" s="229"/>
      <c r="CGX203" s="229"/>
      <c r="CGY203" s="229"/>
      <c r="CGZ203" s="229"/>
      <c r="CHA203" s="229"/>
      <c r="CHB203" s="229"/>
      <c r="CHC203" s="229"/>
      <c r="CHD203" s="229"/>
      <c r="CHE203" s="229"/>
      <c r="CHF203" s="229"/>
      <c r="CHG203" s="229"/>
      <c r="CHH203" s="229"/>
      <c r="CHI203" s="229"/>
      <c r="CHJ203" s="229"/>
      <c r="CHK203" s="229"/>
      <c r="CHL203" s="229"/>
      <c r="CHM203" s="229"/>
      <c r="CHN203" s="229"/>
      <c r="CHO203" s="229"/>
      <c r="CHP203" s="229"/>
      <c r="CHQ203" s="229"/>
      <c r="CHR203" s="229"/>
      <c r="CHS203" s="229"/>
      <c r="CHT203" s="229"/>
      <c r="CHU203" s="229"/>
      <c r="CHV203" s="229"/>
      <c r="CHW203" s="229"/>
      <c r="CHX203" s="229"/>
      <c r="CHY203" s="229"/>
      <c r="CHZ203" s="229"/>
      <c r="CIA203" s="229"/>
      <c r="CIB203" s="229"/>
      <c r="CIC203" s="229"/>
      <c r="CID203" s="229"/>
      <c r="CIE203" s="229"/>
      <c r="CIF203" s="229"/>
      <c r="CIG203" s="229"/>
      <c r="CIH203" s="229"/>
      <c r="CII203" s="229"/>
      <c r="CIJ203" s="229"/>
      <c r="CIK203" s="229"/>
      <c r="CIL203" s="229"/>
      <c r="CIM203" s="229"/>
      <c r="CIN203" s="229"/>
      <c r="CIO203" s="229"/>
      <c r="CIP203" s="229"/>
      <c r="CIQ203" s="229"/>
      <c r="CIR203" s="229"/>
      <c r="CIS203" s="229"/>
      <c r="CIT203" s="229"/>
      <c r="CIU203" s="229"/>
      <c r="CIV203" s="229"/>
      <c r="CIW203" s="229"/>
      <c r="CIX203" s="229"/>
      <c r="CIY203" s="229"/>
      <c r="CIZ203" s="229"/>
      <c r="CJA203" s="229"/>
      <c r="CJB203" s="229"/>
      <c r="CJC203" s="229"/>
      <c r="CJD203" s="229"/>
      <c r="CJE203" s="229"/>
      <c r="CJF203" s="229"/>
      <c r="CJG203" s="229"/>
      <c r="CJH203" s="229"/>
      <c r="CJI203" s="229"/>
      <c r="CJJ203" s="229"/>
      <c r="CJK203" s="229"/>
      <c r="CJL203" s="229"/>
      <c r="CJM203" s="229"/>
      <c r="CJN203" s="229"/>
      <c r="CJO203" s="229"/>
      <c r="CJP203" s="229"/>
      <c r="CJQ203" s="229"/>
      <c r="CJR203" s="229"/>
      <c r="CJS203" s="229"/>
      <c r="CJT203" s="229"/>
      <c r="CJU203" s="229"/>
      <c r="CJV203" s="229"/>
      <c r="CJW203" s="229"/>
      <c r="CJX203" s="229"/>
      <c r="CJY203" s="229"/>
      <c r="CJZ203" s="229"/>
      <c r="CKA203" s="229"/>
      <c r="CKB203" s="229"/>
      <c r="CKC203" s="229"/>
      <c r="CKD203" s="229"/>
      <c r="CKE203" s="229"/>
      <c r="CKF203" s="229"/>
      <c r="CKG203" s="229"/>
      <c r="CKH203" s="229"/>
      <c r="CKI203" s="229"/>
      <c r="CKJ203" s="229"/>
      <c r="CKK203" s="229"/>
      <c r="CKL203" s="229"/>
      <c r="CKM203" s="229"/>
      <c r="CKN203" s="229"/>
      <c r="CKO203" s="229"/>
      <c r="CKP203" s="229"/>
      <c r="CKQ203" s="229"/>
      <c r="CKR203" s="229"/>
      <c r="CKS203" s="229"/>
      <c r="CKT203" s="229"/>
      <c r="CKU203" s="229"/>
      <c r="CKV203" s="229"/>
      <c r="CKW203" s="229"/>
      <c r="CKX203" s="229"/>
      <c r="CKY203" s="229"/>
      <c r="CKZ203" s="229"/>
      <c r="CLA203" s="229"/>
      <c r="CLB203" s="229"/>
      <c r="CLC203" s="229"/>
      <c r="CLD203" s="229"/>
      <c r="CLE203" s="229"/>
      <c r="CLF203" s="229"/>
      <c r="CLG203" s="229"/>
      <c r="CLH203" s="229"/>
      <c r="CLI203" s="229"/>
      <c r="CLJ203" s="229"/>
      <c r="CLK203" s="229"/>
      <c r="CLL203" s="229"/>
      <c r="CLM203" s="229"/>
      <c r="CLN203" s="229"/>
      <c r="CLO203" s="229"/>
      <c r="CLP203" s="229"/>
      <c r="CLQ203" s="229"/>
      <c r="CLR203" s="229"/>
      <c r="CLS203" s="229"/>
      <c r="CLT203" s="229"/>
      <c r="CLU203" s="229"/>
      <c r="CLV203" s="229"/>
      <c r="CLW203" s="229"/>
      <c r="CLX203" s="229"/>
      <c r="CLY203" s="229"/>
      <c r="CLZ203" s="229"/>
      <c r="CMA203" s="229"/>
      <c r="CMB203" s="229"/>
      <c r="CMC203" s="229"/>
      <c r="CMD203" s="229"/>
      <c r="CME203" s="229"/>
      <c r="CMF203" s="229"/>
      <c r="CMG203" s="229"/>
      <c r="CMH203" s="229"/>
      <c r="CMI203" s="229"/>
      <c r="CMJ203" s="229"/>
      <c r="CMK203" s="229"/>
      <c r="CML203" s="229"/>
      <c r="CMM203" s="229"/>
      <c r="CMN203" s="229"/>
      <c r="CMO203" s="229"/>
      <c r="CMP203" s="229"/>
      <c r="CMQ203" s="229"/>
      <c r="CMR203" s="229"/>
      <c r="CMS203" s="229"/>
      <c r="CMT203" s="229"/>
      <c r="CMU203" s="229"/>
      <c r="CMV203" s="229"/>
      <c r="CMW203" s="229"/>
      <c r="CMX203" s="229"/>
      <c r="CMY203" s="229"/>
      <c r="CMZ203" s="229"/>
      <c r="CNA203" s="229"/>
      <c r="CNB203" s="229"/>
      <c r="CNC203" s="229"/>
      <c r="CND203" s="229"/>
      <c r="CNE203" s="229"/>
      <c r="CNF203" s="229"/>
      <c r="CNG203" s="229"/>
      <c r="CNH203" s="229"/>
      <c r="CNI203" s="229"/>
      <c r="CNJ203" s="229"/>
      <c r="CNK203" s="229"/>
      <c r="CNL203" s="229"/>
      <c r="CNM203" s="229"/>
      <c r="CNN203" s="229"/>
      <c r="CNO203" s="229"/>
      <c r="CNP203" s="229"/>
      <c r="CNQ203" s="229"/>
      <c r="CNR203" s="229"/>
      <c r="CNS203" s="229"/>
      <c r="CNT203" s="229"/>
      <c r="CNU203" s="229"/>
      <c r="CNV203" s="229"/>
      <c r="CNW203" s="229"/>
      <c r="CNX203" s="229"/>
      <c r="CNY203" s="229"/>
      <c r="CNZ203" s="229"/>
      <c r="COA203" s="229"/>
      <c r="COB203" s="229"/>
      <c r="COC203" s="229"/>
      <c r="COD203" s="229"/>
      <c r="COE203" s="229"/>
      <c r="COF203" s="229"/>
      <c r="COG203" s="229"/>
      <c r="COH203" s="229"/>
      <c r="COI203" s="229"/>
      <c r="COJ203" s="229"/>
      <c r="COK203" s="229"/>
      <c r="COL203" s="229"/>
      <c r="COM203" s="229"/>
      <c r="CON203" s="229"/>
      <c r="COO203" s="229"/>
      <c r="COP203" s="229"/>
      <c r="COQ203" s="229"/>
      <c r="COR203" s="229"/>
      <c r="COS203" s="229"/>
      <c r="COT203" s="229"/>
      <c r="COU203" s="229"/>
      <c r="COV203" s="229"/>
      <c r="COW203" s="229"/>
      <c r="COX203" s="229"/>
      <c r="COY203" s="229"/>
      <c r="COZ203" s="229"/>
      <c r="CPA203" s="229"/>
      <c r="CPB203" s="229"/>
      <c r="CPC203" s="229"/>
      <c r="CPD203" s="229"/>
      <c r="CPE203" s="229"/>
      <c r="CPF203" s="229"/>
      <c r="CPG203" s="229"/>
      <c r="CPH203" s="229"/>
      <c r="CPI203" s="229"/>
      <c r="CPJ203" s="229"/>
      <c r="CPK203" s="229"/>
      <c r="CPL203" s="229"/>
      <c r="CPM203" s="229"/>
      <c r="CPN203" s="229"/>
      <c r="CPO203" s="229"/>
      <c r="CPP203" s="229"/>
      <c r="CPQ203" s="229"/>
      <c r="CPR203" s="229"/>
      <c r="CPS203" s="229"/>
      <c r="CPT203" s="229"/>
      <c r="CPU203" s="229"/>
      <c r="CPV203" s="229"/>
      <c r="CPW203" s="229"/>
      <c r="CPX203" s="229"/>
      <c r="CPY203" s="229"/>
      <c r="CPZ203" s="229"/>
      <c r="CQA203" s="229"/>
      <c r="CQB203" s="229"/>
      <c r="CQC203" s="229"/>
      <c r="CQD203" s="229"/>
      <c r="CQE203" s="229"/>
      <c r="CQF203" s="229"/>
      <c r="CQG203" s="229"/>
      <c r="CQH203" s="229"/>
      <c r="CQI203" s="229"/>
      <c r="CQJ203" s="229"/>
      <c r="CQK203" s="229"/>
      <c r="CQL203" s="229"/>
      <c r="CQM203" s="229"/>
      <c r="CQN203" s="229"/>
      <c r="CQO203" s="229"/>
      <c r="CQP203" s="229"/>
      <c r="CQQ203" s="229"/>
      <c r="CQR203" s="229"/>
      <c r="CQS203" s="229"/>
      <c r="CQT203" s="229"/>
      <c r="CQU203" s="229"/>
      <c r="CQV203" s="229"/>
      <c r="CQW203" s="229"/>
      <c r="CQX203" s="229"/>
      <c r="CQY203" s="229"/>
      <c r="CQZ203" s="229"/>
      <c r="CRA203" s="229"/>
      <c r="CRB203" s="229"/>
      <c r="CRC203" s="229"/>
      <c r="CRD203" s="229"/>
      <c r="CRE203" s="229"/>
      <c r="CRF203" s="229"/>
      <c r="CRG203" s="229"/>
      <c r="CRH203" s="229"/>
      <c r="CRI203" s="229"/>
      <c r="CRJ203" s="229"/>
      <c r="CRK203" s="229"/>
      <c r="CRL203" s="229"/>
      <c r="CRM203" s="229"/>
      <c r="CRN203" s="229"/>
      <c r="CRO203" s="229"/>
      <c r="CRP203" s="229"/>
      <c r="CRQ203" s="229"/>
      <c r="CRR203" s="229"/>
      <c r="CRS203" s="229"/>
      <c r="CRT203" s="229"/>
      <c r="CRU203" s="229"/>
      <c r="CRV203" s="229"/>
      <c r="CRW203" s="229"/>
      <c r="CRX203" s="229"/>
      <c r="CRY203" s="229"/>
      <c r="CRZ203" s="229"/>
      <c r="CSA203" s="229"/>
      <c r="CSB203" s="229"/>
      <c r="CSC203" s="229"/>
      <c r="CSD203" s="229"/>
      <c r="CSE203" s="229"/>
      <c r="CSF203" s="229"/>
      <c r="CSG203" s="229"/>
      <c r="CSH203" s="229"/>
      <c r="CSI203" s="229"/>
      <c r="CSJ203" s="229"/>
      <c r="CSK203" s="229"/>
      <c r="CSL203" s="229"/>
      <c r="CSM203" s="229"/>
      <c r="CSN203" s="229"/>
      <c r="CSO203" s="229"/>
      <c r="CSP203" s="229"/>
      <c r="CSQ203" s="229"/>
      <c r="CSR203" s="229"/>
      <c r="CSS203" s="229"/>
      <c r="CST203" s="229"/>
      <c r="CSU203" s="229"/>
      <c r="CSV203" s="229"/>
      <c r="CSW203" s="229"/>
      <c r="CSX203" s="229"/>
      <c r="CSY203" s="229"/>
      <c r="CSZ203" s="229"/>
      <c r="CTA203" s="229"/>
      <c r="CTB203" s="229"/>
      <c r="CTC203" s="229"/>
      <c r="CTD203" s="229"/>
      <c r="CTE203" s="229"/>
      <c r="CTF203" s="229"/>
      <c r="CTG203" s="229"/>
      <c r="CTH203" s="229"/>
      <c r="CTI203" s="229"/>
      <c r="CTJ203" s="229"/>
      <c r="CTK203" s="229"/>
      <c r="CTL203" s="229"/>
      <c r="CTM203" s="229"/>
      <c r="CTN203" s="229"/>
      <c r="CTO203" s="229"/>
      <c r="CTP203" s="229"/>
      <c r="CTQ203" s="229"/>
      <c r="CTR203" s="229"/>
      <c r="CTS203" s="229"/>
      <c r="CTT203" s="229"/>
      <c r="CTU203" s="229"/>
      <c r="CTV203" s="229"/>
      <c r="CTW203" s="229"/>
      <c r="CTX203" s="229"/>
      <c r="CTY203" s="229"/>
      <c r="CTZ203" s="229"/>
      <c r="CUA203" s="229"/>
    </row>
    <row r="204" spans="1:2575" s="224" customFormat="1" ht="108.75" hidden="1" customHeight="1">
      <c r="A204" s="285"/>
      <c r="B204" s="248"/>
      <c r="C204" s="249"/>
      <c r="D204" s="250"/>
      <c r="E204" s="274"/>
      <c r="F204" s="252"/>
      <c r="G204" s="249"/>
      <c r="H204" s="256"/>
      <c r="I204" s="269"/>
      <c r="J204" s="270"/>
      <c r="K204" s="252"/>
      <c r="L204" s="252"/>
      <c r="N204" s="229"/>
      <c r="O204" s="229"/>
      <c r="P204" s="229"/>
      <c r="Q204" s="229"/>
      <c r="R204" s="229"/>
      <c r="S204" s="229"/>
      <c r="T204" s="229"/>
      <c r="U204" s="229"/>
      <c r="V204" s="229"/>
      <c r="W204" s="229"/>
      <c r="X204" s="229"/>
      <c r="Y204" s="229"/>
      <c r="Z204" s="229"/>
      <c r="AA204" s="229"/>
      <c r="AB204" s="229"/>
      <c r="AC204" s="229"/>
      <c r="AD204" s="229"/>
      <c r="AE204" s="229"/>
      <c r="AF204" s="229"/>
      <c r="AG204" s="229"/>
      <c r="AH204" s="229"/>
      <c r="AI204" s="229"/>
      <c r="AJ204" s="229"/>
      <c r="AK204" s="229"/>
      <c r="AL204" s="229"/>
      <c r="AM204" s="229"/>
      <c r="AN204" s="229"/>
      <c r="AO204" s="229"/>
      <c r="AP204" s="229"/>
      <c r="AQ204" s="229"/>
      <c r="AR204" s="229"/>
      <c r="AS204" s="229"/>
      <c r="AT204" s="229"/>
      <c r="AU204" s="229"/>
      <c r="AV204" s="229"/>
      <c r="AW204" s="229"/>
      <c r="AX204" s="229"/>
      <c r="AY204" s="229"/>
      <c r="AZ204" s="229"/>
      <c r="BA204" s="229"/>
      <c r="BB204" s="229"/>
      <c r="BC204" s="229"/>
      <c r="BD204" s="229"/>
      <c r="BE204" s="229"/>
      <c r="BF204" s="229"/>
      <c r="BG204" s="229"/>
      <c r="BH204" s="229"/>
      <c r="BI204" s="229"/>
      <c r="BJ204" s="229"/>
      <c r="BK204" s="229"/>
      <c r="BL204" s="229"/>
      <c r="BM204" s="229"/>
      <c r="BN204" s="229"/>
      <c r="BO204" s="229"/>
      <c r="BP204" s="229"/>
      <c r="BQ204" s="229"/>
      <c r="BR204" s="229"/>
      <c r="BS204" s="229"/>
      <c r="BT204" s="229"/>
      <c r="BU204" s="229"/>
      <c r="BV204" s="229"/>
      <c r="BW204" s="229"/>
      <c r="BX204" s="229"/>
      <c r="BY204" s="229"/>
      <c r="BZ204" s="229"/>
      <c r="CA204" s="229"/>
      <c r="CB204" s="229"/>
      <c r="CC204" s="229"/>
      <c r="CD204" s="229"/>
      <c r="CE204" s="229"/>
      <c r="CF204" s="229"/>
      <c r="CG204" s="229"/>
      <c r="CH204" s="229"/>
      <c r="CI204" s="229"/>
      <c r="CJ204" s="229"/>
      <c r="CK204" s="229"/>
      <c r="CL204" s="229"/>
      <c r="CM204" s="229"/>
      <c r="CN204" s="229"/>
      <c r="CO204" s="229"/>
      <c r="CP204" s="229"/>
      <c r="CQ204" s="229"/>
      <c r="CR204" s="229"/>
      <c r="CS204" s="229"/>
      <c r="CT204" s="229"/>
      <c r="CU204" s="229"/>
      <c r="CV204" s="229"/>
      <c r="CW204" s="229"/>
      <c r="CX204" s="229"/>
      <c r="CY204" s="229"/>
      <c r="CZ204" s="229"/>
      <c r="DA204" s="229"/>
      <c r="DB204" s="229"/>
      <c r="DC204" s="229"/>
      <c r="DD204" s="229"/>
      <c r="DE204" s="229"/>
      <c r="DF204" s="229"/>
      <c r="DG204" s="229"/>
      <c r="DH204" s="229"/>
      <c r="DI204" s="229"/>
      <c r="DJ204" s="229"/>
      <c r="DK204" s="229"/>
      <c r="DL204" s="229"/>
      <c r="DM204" s="229"/>
      <c r="DN204" s="229"/>
      <c r="DO204" s="229"/>
      <c r="DP204" s="229"/>
      <c r="DQ204" s="229"/>
      <c r="DR204" s="229"/>
      <c r="DS204" s="229"/>
      <c r="DT204" s="229"/>
      <c r="DU204" s="229"/>
      <c r="DV204" s="229"/>
      <c r="DW204" s="229"/>
      <c r="DX204" s="229"/>
      <c r="DY204" s="229"/>
      <c r="DZ204" s="229"/>
      <c r="EA204" s="229"/>
      <c r="EB204" s="229"/>
      <c r="EC204" s="229"/>
      <c r="ED204" s="229"/>
      <c r="EE204" s="229"/>
      <c r="EF204" s="229"/>
      <c r="EG204" s="229"/>
      <c r="EH204" s="229"/>
      <c r="EI204" s="229"/>
      <c r="EJ204" s="229"/>
      <c r="EK204" s="229"/>
      <c r="EL204" s="229"/>
      <c r="EM204" s="229"/>
      <c r="EN204" s="229"/>
      <c r="EO204" s="229"/>
      <c r="EP204" s="229"/>
      <c r="EQ204" s="229"/>
      <c r="ER204" s="229"/>
      <c r="ES204" s="229"/>
      <c r="ET204" s="229"/>
      <c r="EU204" s="229"/>
      <c r="EV204" s="229"/>
      <c r="EW204" s="229"/>
      <c r="EX204" s="229"/>
      <c r="EY204" s="229"/>
      <c r="EZ204" s="229"/>
      <c r="FA204" s="229"/>
      <c r="FB204" s="229"/>
      <c r="FC204" s="229"/>
      <c r="FD204" s="229"/>
      <c r="FE204" s="229"/>
      <c r="FF204" s="229"/>
      <c r="FG204" s="229"/>
      <c r="FH204" s="229"/>
      <c r="FI204" s="229"/>
      <c r="FJ204" s="229"/>
      <c r="FK204" s="229"/>
      <c r="FL204" s="229"/>
      <c r="FM204" s="229"/>
      <c r="FN204" s="229"/>
      <c r="FO204" s="229"/>
      <c r="FP204" s="229"/>
      <c r="FQ204" s="229"/>
      <c r="FR204" s="229"/>
      <c r="FS204" s="229"/>
      <c r="FT204" s="229"/>
      <c r="FU204" s="229"/>
      <c r="FV204" s="229"/>
      <c r="FW204" s="229"/>
      <c r="FX204" s="229"/>
      <c r="FY204" s="229"/>
      <c r="FZ204" s="229"/>
      <c r="GA204" s="229"/>
      <c r="GB204" s="229"/>
      <c r="GC204" s="229"/>
      <c r="GD204" s="229"/>
      <c r="GE204" s="229"/>
      <c r="GF204" s="229"/>
      <c r="GG204" s="229"/>
      <c r="GH204" s="229"/>
      <c r="GI204" s="229"/>
      <c r="GJ204" s="229"/>
      <c r="GK204" s="229"/>
      <c r="GL204" s="229"/>
      <c r="GM204" s="229"/>
      <c r="GN204" s="229"/>
      <c r="GO204" s="229"/>
      <c r="GP204" s="229"/>
      <c r="GQ204" s="229"/>
      <c r="GR204" s="229"/>
      <c r="GS204" s="229"/>
      <c r="GT204" s="229"/>
      <c r="GU204" s="229"/>
      <c r="GV204" s="229"/>
      <c r="GW204" s="229"/>
      <c r="GX204" s="229"/>
      <c r="GY204" s="229"/>
      <c r="GZ204" s="229"/>
      <c r="HA204" s="229"/>
      <c r="HB204" s="229"/>
      <c r="HC204" s="229"/>
      <c r="HD204" s="229"/>
      <c r="HE204" s="229"/>
      <c r="HF204" s="229"/>
      <c r="HG204" s="229"/>
      <c r="HH204" s="229"/>
      <c r="HI204" s="229"/>
      <c r="HJ204" s="229"/>
      <c r="HK204" s="229"/>
      <c r="HL204" s="229"/>
      <c r="HM204" s="229"/>
      <c r="HN204" s="229"/>
      <c r="HO204" s="229"/>
      <c r="HP204" s="229"/>
      <c r="HQ204" s="229"/>
      <c r="HR204" s="229"/>
      <c r="HS204" s="229"/>
      <c r="HT204" s="229"/>
      <c r="HU204" s="229"/>
      <c r="HV204" s="229"/>
      <c r="HW204" s="229"/>
      <c r="HX204" s="229"/>
      <c r="HY204" s="229"/>
      <c r="HZ204" s="229"/>
      <c r="IA204" s="229"/>
      <c r="IB204" s="229"/>
      <c r="IC204" s="229"/>
      <c r="ID204" s="229"/>
      <c r="IE204" s="229"/>
      <c r="IF204" s="229"/>
      <c r="IG204" s="229"/>
      <c r="IH204" s="229"/>
      <c r="II204" s="229"/>
      <c r="IJ204" s="229"/>
      <c r="IK204" s="229"/>
      <c r="IL204" s="229"/>
      <c r="IM204" s="229"/>
      <c r="IN204" s="229"/>
      <c r="IO204" s="229"/>
      <c r="IP204" s="229"/>
      <c r="IQ204" s="229"/>
      <c r="IR204" s="229"/>
      <c r="IS204" s="229"/>
      <c r="IT204" s="229"/>
      <c r="IU204" s="229"/>
      <c r="IV204" s="229"/>
      <c r="IW204" s="229"/>
      <c r="IX204" s="229"/>
      <c r="IY204" s="229"/>
      <c r="IZ204" s="229"/>
      <c r="JA204" s="229"/>
      <c r="JB204" s="229"/>
      <c r="JC204" s="229"/>
      <c r="JD204" s="229"/>
      <c r="JE204" s="229"/>
      <c r="JF204" s="229"/>
      <c r="JG204" s="229"/>
      <c r="JH204" s="229"/>
      <c r="JI204" s="229"/>
      <c r="JJ204" s="229"/>
      <c r="JK204" s="229"/>
      <c r="JL204" s="229"/>
      <c r="JM204" s="229"/>
      <c r="JN204" s="229"/>
      <c r="JO204" s="229"/>
      <c r="JP204" s="229"/>
      <c r="JQ204" s="229"/>
      <c r="JR204" s="229"/>
      <c r="JS204" s="229"/>
      <c r="JT204" s="229"/>
      <c r="JU204" s="229"/>
      <c r="JV204" s="229"/>
      <c r="JW204" s="229"/>
      <c r="JX204" s="229"/>
      <c r="JY204" s="229"/>
      <c r="JZ204" s="229"/>
      <c r="KA204" s="229"/>
      <c r="KB204" s="229"/>
      <c r="KC204" s="229"/>
      <c r="KD204" s="229"/>
      <c r="KE204" s="229"/>
      <c r="KF204" s="229"/>
      <c r="KG204" s="229"/>
      <c r="KH204" s="229"/>
      <c r="KI204" s="229"/>
      <c r="KJ204" s="229"/>
      <c r="KK204" s="229"/>
      <c r="KL204" s="229"/>
      <c r="KM204" s="229"/>
      <c r="KN204" s="229"/>
      <c r="KO204" s="229"/>
      <c r="KP204" s="229"/>
      <c r="KQ204" s="229"/>
      <c r="KR204" s="229"/>
      <c r="KS204" s="229"/>
      <c r="KT204" s="229"/>
      <c r="KU204" s="229"/>
      <c r="KV204" s="229"/>
      <c r="KW204" s="229"/>
      <c r="KX204" s="229"/>
      <c r="KY204" s="229"/>
      <c r="KZ204" s="229"/>
      <c r="LA204" s="229"/>
      <c r="LB204" s="229"/>
      <c r="LC204" s="229"/>
      <c r="LD204" s="229"/>
      <c r="LE204" s="229"/>
      <c r="LF204" s="229"/>
      <c r="LG204" s="229"/>
      <c r="LH204" s="229"/>
      <c r="LI204" s="229"/>
      <c r="LJ204" s="229"/>
      <c r="LK204" s="229"/>
      <c r="LL204" s="229"/>
      <c r="LM204" s="229"/>
      <c r="LN204" s="229"/>
      <c r="LO204" s="229"/>
      <c r="LP204" s="229"/>
      <c r="LQ204" s="229"/>
      <c r="LR204" s="229"/>
      <c r="LS204" s="229"/>
      <c r="LT204" s="229"/>
      <c r="LU204" s="229"/>
      <c r="LV204" s="229"/>
      <c r="LW204" s="229"/>
      <c r="LX204" s="229"/>
      <c r="LY204" s="229"/>
      <c r="LZ204" s="229"/>
      <c r="MA204" s="229"/>
      <c r="MB204" s="229"/>
      <c r="MC204" s="229"/>
      <c r="MD204" s="229"/>
      <c r="ME204" s="229"/>
      <c r="MF204" s="229"/>
      <c r="MG204" s="229"/>
      <c r="MH204" s="229"/>
      <c r="MI204" s="229"/>
      <c r="MJ204" s="229"/>
      <c r="MK204" s="229"/>
      <c r="ML204" s="229"/>
      <c r="MM204" s="229"/>
      <c r="MN204" s="229"/>
      <c r="MO204" s="229"/>
      <c r="MP204" s="229"/>
      <c r="MQ204" s="229"/>
      <c r="MR204" s="229"/>
      <c r="MS204" s="229"/>
      <c r="MT204" s="229"/>
      <c r="MU204" s="229"/>
      <c r="MV204" s="229"/>
      <c r="MW204" s="229"/>
      <c r="MX204" s="229"/>
      <c r="MY204" s="229"/>
      <c r="MZ204" s="229"/>
      <c r="NA204" s="229"/>
      <c r="NB204" s="229"/>
      <c r="NC204" s="229"/>
      <c r="ND204" s="229"/>
      <c r="NE204" s="229"/>
      <c r="NF204" s="229"/>
      <c r="NG204" s="229"/>
      <c r="NH204" s="229"/>
      <c r="NI204" s="229"/>
      <c r="NJ204" s="229"/>
      <c r="NK204" s="229"/>
      <c r="NL204" s="229"/>
      <c r="NM204" s="229"/>
      <c r="NN204" s="229"/>
      <c r="NO204" s="229"/>
      <c r="NP204" s="229"/>
      <c r="NQ204" s="229"/>
      <c r="NR204" s="229"/>
      <c r="NS204" s="229"/>
      <c r="NT204" s="229"/>
      <c r="NU204" s="229"/>
      <c r="NV204" s="229"/>
      <c r="NW204" s="229"/>
      <c r="NX204" s="229"/>
      <c r="NY204" s="229"/>
      <c r="NZ204" s="229"/>
      <c r="OA204" s="229"/>
      <c r="OB204" s="229"/>
      <c r="OC204" s="229"/>
      <c r="OD204" s="229"/>
      <c r="OE204" s="229"/>
      <c r="OF204" s="229"/>
      <c r="OG204" s="229"/>
      <c r="OH204" s="229"/>
      <c r="OI204" s="229"/>
      <c r="OJ204" s="229"/>
      <c r="OK204" s="229"/>
      <c r="OL204" s="229"/>
      <c r="OM204" s="229"/>
      <c r="ON204" s="229"/>
      <c r="OO204" s="229"/>
      <c r="OP204" s="229"/>
      <c r="OQ204" s="229"/>
      <c r="OR204" s="229"/>
      <c r="OS204" s="229"/>
      <c r="OT204" s="229"/>
      <c r="OU204" s="229"/>
      <c r="OV204" s="229"/>
      <c r="OW204" s="229"/>
      <c r="OX204" s="229"/>
      <c r="OY204" s="229"/>
      <c r="OZ204" s="229"/>
      <c r="PA204" s="229"/>
      <c r="PB204" s="229"/>
      <c r="PC204" s="229"/>
      <c r="PD204" s="229"/>
      <c r="PE204" s="229"/>
      <c r="PF204" s="229"/>
      <c r="PG204" s="229"/>
      <c r="PH204" s="229"/>
      <c r="PI204" s="229"/>
      <c r="PJ204" s="229"/>
      <c r="PK204" s="229"/>
      <c r="PL204" s="229"/>
      <c r="PM204" s="229"/>
      <c r="PN204" s="229"/>
      <c r="PO204" s="229"/>
      <c r="PP204" s="229"/>
      <c r="PQ204" s="229"/>
      <c r="PR204" s="229"/>
      <c r="PS204" s="229"/>
      <c r="PT204" s="229"/>
      <c r="PU204" s="229"/>
      <c r="PV204" s="229"/>
      <c r="PW204" s="229"/>
      <c r="PX204" s="229"/>
      <c r="PY204" s="229"/>
      <c r="PZ204" s="229"/>
      <c r="QA204" s="229"/>
      <c r="QB204" s="229"/>
      <c r="QC204" s="229"/>
      <c r="QD204" s="229"/>
      <c r="QE204" s="229"/>
      <c r="QF204" s="229"/>
      <c r="QG204" s="229"/>
      <c r="QH204" s="229"/>
      <c r="QI204" s="229"/>
      <c r="QJ204" s="229"/>
      <c r="QK204" s="229"/>
      <c r="QL204" s="229"/>
      <c r="QM204" s="229"/>
      <c r="QN204" s="229"/>
      <c r="QO204" s="229"/>
      <c r="QP204" s="229"/>
      <c r="QQ204" s="229"/>
      <c r="QR204" s="229"/>
      <c r="QS204" s="229"/>
      <c r="QT204" s="229"/>
      <c r="QU204" s="229"/>
      <c r="QV204" s="229"/>
      <c r="QW204" s="229"/>
      <c r="QX204" s="229"/>
      <c r="QY204" s="229"/>
      <c r="QZ204" s="229"/>
      <c r="RA204" s="229"/>
      <c r="RB204" s="229"/>
      <c r="RC204" s="229"/>
      <c r="RD204" s="229"/>
      <c r="RE204" s="229"/>
      <c r="RF204" s="229"/>
      <c r="RG204" s="229"/>
      <c r="RH204" s="229"/>
      <c r="RI204" s="229"/>
      <c r="RJ204" s="229"/>
      <c r="RK204" s="229"/>
      <c r="RL204" s="229"/>
      <c r="RM204" s="229"/>
      <c r="RN204" s="229"/>
      <c r="RO204" s="229"/>
      <c r="RP204" s="229"/>
      <c r="RQ204" s="229"/>
      <c r="RR204" s="229"/>
      <c r="RS204" s="229"/>
      <c r="RT204" s="229"/>
      <c r="RU204" s="229"/>
      <c r="RV204" s="229"/>
      <c r="RW204" s="229"/>
      <c r="RX204" s="229"/>
      <c r="RY204" s="229"/>
      <c r="RZ204" s="229"/>
      <c r="SA204" s="229"/>
      <c r="SB204" s="229"/>
      <c r="SC204" s="229"/>
      <c r="SD204" s="229"/>
      <c r="SE204" s="229"/>
      <c r="SF204" s="229"/>
      <c r="SG204" s="229"/>
      <c r="SH204" s="229"/>
      <c r="SI204" s="229"/>
      <c r="SJ204" s="229"/>
      <c r="SK204" s="229"/>
      <c r="SL204" s="229"/>
      <c r="SM204" s="229"/>
      <c r="SN204" s="229"/>
      <c r="SO204" s="229"/>
      <c r="SP204" s="229"/>
      <c r="SQ204" s="229"/>
      <c r="SR204" s="229"/>
      <c r="SS204" s="229"/>
      <c r="ST204" s="229"/>
      <c r="SU204" s="229"/>
      <c r="SV204" s="229"/>
      <c r="SW204" s="229"/>
      <c r="SX204" s="229"/>
      <c r="SY204" s="229"/>
      <c r="SZ204" s="229"/>
      <c r="TA204" s="229"/>
      <c r="TB204" s="229"/>
      <c r="TC204" s="229"/>
      <c r="TD204" s="229"/>
      <c r="TE204" s="229"/>
      <c r="TF204" s="229"/>
      <c r="TG204" s="229"/>
      <c r="TH204" s="229"/>
      <c r="TI204" s="229"/>
      <c r="TJ204" s="229"/>
      <c r="TK204" s="229"/>
      <c r="TL204" s="229"/>
      <c r="TM204" s="229"/>
      <c r="TN204" s="229"/>
      <c r="TO204" s="229"/>
      <c r="TP204" s="229"/>
      <c r="TQ204" s="229"/>
      <c r="TR204" s="229"/>
      <c r="TS204" s="229"/>
      <c r="TT204" s="229"/>
      <c r="TU204" s="229"/>
      <c r="TV204" s="229"/>
      <c r="TW204" s="229"/>
      <c r="TX204" s="229"/>
      <c r="TY204" s="229"/>
      <c r="TZ204" s="229"/>
      <c r="UA204" s="229"/>
      <c r="UB204" s="229"/>
      <c r="UC204" s="229"/>
      <c r="UD204" s="229"/>
      <c r="UE204" s="229"/>
      <c r="UF204" s="229"/>
      <c r="UG204" s="229"/>
      <c r="UH204" s="229"/>
      <c r="UI204" s="229"/>
      <c r="UJ204" s="229"/>
      <c r="UK204" s="229"/>
      <c r="UL204" s="229"/>
      <c r="UM204" s="229"/>
      <c r="UN204" s="229"/>
      <c r="UO204" s="229"/>
      <c r="UP204" s="229"/>
      <c r="UQ204" s="229"/>
      <c r="UR204" s="229"/>
      <c r="US204" s="229"/>
      <c r="UT204" s="229"/>
      <c r="UU204" s="229"/>
      <c r="UV204" s="229"/>
      <c r="UW204" s="229"/>
      <c r="UX204" s="229"/>
      <c r="UY204" s="229"/>
      <c r="UZ204" s="229"/>
      <c r="VA204" s="229"/>
      <c r="VB204" s="229"/>
      <c r="VC204" s="229"/>
      <c r="VD204" s="229"/>
      <c r="VE204" s="229"/>
      <c r="VF204" s="229"/>
      <c r="VG204" s="229"/>
      <c r="VH204" s="229"/>
      <c r="VI204" s="229"/>
      <c r="VJ204" s="229"/>
      <c r="VK204" s="229"/>
      <c r="VL204" s="229"/>
      <c r="VM204" s="229"/>
      <c r="VN204" s="229"/>
      <c r="VO204" s="229"/>
      <c r="VP204" s="229"/>
      <c r="VQ204" s="229"/>
      <c r="VR204" s="229"/>
      <c r="VS204" s="229"/>
      <c r="VT204" s="229"/>
      <c r="VU204" s="229"/>
      <c r="VV204" s="229"/>
      <c r="VW204" s="229"/>
      <c r="VX204" s="229"/>
      <c r="VY204" s="229"/>
      <c r="VZ204" s="229"/>
      <c r="WA204" s="229"/>
      <c r="WB204" s="229"/>
      <c r="WC204" s="229"/>
      <c r="WD204" s="229"/>
      <c r="WE204" s="229"/>
      <c r="WF204" s="229"/>
      <c r="WG204" s="229"/>
      <c r="WH204" s="229"/>
      <c r="WI204" s="229"/>
      <c r="WJ204" s="229"/>
      <c r="WK204" s="229"/>
      <c r="WL204" s="229"/>
      <c r="WM204" s="229"/>
      <c r="WN204" s="229"/>
      <c r="WO204" s="229"/>
      <c r="WP204" s="229"/>
      <c r="WQ204" s="229"/>
      <c r="WR204" s="229"/>
      <c r="WS204" s="229"/>
      <c r="WT204" s="229"/>
      <c r="WU204" s="229"/>
      <c r="WV204" s="229"/>
      <c r="WW204" s="229"/>
      <c r="WX204" s="229"/>
      <c r="WY204" s="229"/>
      <c r="WZ204" s="229"/>
      <c r="XA204" s="229"/>
      <c r="XB204" s="229"/>
      <c r="XC204" s="229"/>
      <c r="XD204" s="229"/>
      <c r="XE204" s="229"/>
      <c r="XF204" s="229"/>
      <c r="XG204" s="229"/>
      <c r="XH204" s="229"/>
      <c r="XI204" s="229"/>
      <c r="XJ204" s="229"/>
      <c r="XK204" s="229"/>
      <c r="XL204" s="229"/>
      <c r="XM204" s="229"/>
      <c r="XN204" s="229"/>
      <c r="XO204" s="229"/>
      <c r="XP204" s="229"/>
      <c r="XQ204" s="229"/>
      <c r="XR204" s="229"/>
      <c r="XS204" s="229"/>
      <c r="XT204" s="229"/>
      <c r="XU204" s="229"/>
      <c r="XV204" s="229"/>
      <c r="XW204" s="229"/>
      <c r="XX204" s="229"/>
      <c r="XY204" s="229"/>
      <c r="XZ204" s="229"/>
      <c r="YA204" s="229"/>
      <c r="YB204" s="229"/>
      <c r="YC204" s="229"/>
      <c r="YD204" s="229"/>
      <c r="YE204" s="229"/>
      <c r="YF204" s="229"/>
      <c r="YG204" s="229"/>
      <c r="YH204" s="229"/>
      <c r="YI204" s="229"/>
      <c r="YJ204" s="229"/>
      <c r="YK204" s="229"/>
      <c r="YL204" s="229"/>
      <c r="YM204" s="229"/>
      <c r="YN204" s="229"/>
      <c r="YO204" s="229"/>
      <c r="YP204" s="229"/>
      <c r="YQ204" s="229"/>
      <c r="YR204" s="229"/>
      <c r="YS204" s="229"/>
      <c r="YT204" s="229"/>
      <c r="YU204" s="229"/>
      <c r="YV204" s="229"/>
      <c r="YW204" s="229"/>
      <c r="YX204" s="229"/>
      <c r="YY204" s="229"/>
      <c r="YZ204" s="229"/>
      <c r="ZA204" s="229"/>
      <c r="ZB204" s="229"/>
      <c r="ZC204" s="229"/>
      <c r="ZD204" s="229"/>
      <c r="ZE204" s="229"/>
      <c r="ZF204" s="229"/>
      <c r="ZG204" s="229"/>
      <c r="ZH204" s="229"/>
      <c r="ZI204" s="229"/>
      <c r="ZJ204" s="229"/>
      <c r="ZK204" s="229"/>
      <c r="ZL204" s="229"/>
      <c r="ZM204" s="229"/>
      <c r="ZN204" s="229"/>
      <c r="ZO204" s="229"/>
      <c r="ZP204" s="229"/>
      <c r="ZQ204" s="229"/>
      <c r="ZR204" s="229"/>
      <c r="ZS204" s="229"/>
      <c r="ZT204" s="229"/>
      <c r="ZU204" s="229"/>
      <c r="ZV204" s="229"/>
      <c r="ZW204" s="229"/>
      <c r="ZX204" s="229"/>
      <c r="ZY204" s="229"/>
      <c r="ZZ204" s="229"/>
      <c r="AAA204" s="229"/>
      <c r="AAB204" s="229"/>
      <c r="AAC204" s="229"/>
      <c r="AAD204" s="229"/>
      <c r="AAE204" s="229"/>
      <c r="AAF204" s="229"/>
      <c r="AAG204" s="229"/>
      <c r="AAH204" s="229"/>
      <c r="AAI204" s="229"/>
      <c r="AAJ204" s="229"/>
      <c r="AAK204" s="229"/>
      <c r="AAL204" s="229"/>
      <c r="AAM204" s="229"/>
      <c r="AAN204" s="229"/>
      <c r="AAO204" s="229"/>
      <c r="AAP204" s="229"/>
      <c r="AAQ204" s="229"/>
      <c r="AAR204" s="229"/>
      <c r="AAS204" s="229"/>
      <c r="AAT204" s="229"/>
      <c r="AAU204" s="229"/>
      <c r="AAV204" s="229"/>
      <c r="AAW204" s="229"/>
      <c r="AAX204" s="229"/>
      <c r="AAY204" s="229"/>
      <c r="AAZ204" s="229"/>
      <c r="ABA204" s="229"/>
      <c r="ABB204" s="229"/>
      <c r="ABC204" s="229"/>
      <c r="ABD204" s="229"/>
      <c r="ABE204" s="229"/>
      <c r="ABF204" s="229"/>
      <c r="ABG204" s="229"/>
      <c r="ABH204" s="229"/>
      <c r="ABI204" s="229"/>
      <c r="ABJ204" s="229"/>
      <c r="ABK204" s="229"/>
      <c r="ABL204" s="229"/>
      <c r="ABM204" s="229"/>
      <c r="ABN204" s="229"/>
      <c r="ABO204" s="229"/>
      <c r="ABP204" s="229"/>
      <c r="ABQ204" s="229"/>
      <c r="ABR204" s="229"/>
      <c r="ABS204" s="229"/>
      <c r="ABT204" s="229"/>
      <c r="ABU204" s="229"/>
      <c r="ABV204" s="229"/>
      <c r="ABW204" s="229"/>
      <c r="ABX204" s="229"/>
      <c r="ABY204" s="229"/>
      <c r="ABZ204" s="229"/>
      <c r="ACA204" s="229"/>
      <c r="ACB204" s="229"/>
      <c r="ACC204" s="229"/>
      <c r="ACD204" s="229"/>
      <c r="ACE204" s="229"/>
      <c r="ACF204" s="229"/>
      <c r="ACG204" s="229"/>
      <c r="ACH204" s="229"/>
      <c r="ACI204" s="229"/>
      <c r="ACJ204" s="229"/>
      <c r="ACK204" s="229"/>
      <c r="ACL204" s="229"/>
      <c r="ACM204" s="229"/>
      <c r="ACN204" s="229"/>
      <c r="ACO204" s="229"/>
      <c r="ACP204" s="229"/>
      <c r="ACQ204" s="229"/>
      <c r="ACR204" s="229"/>
      <c r="ACS204" s="229"/>
      <c r="ACT204" s="229"/>
      <c r="ACU204" s="229"/>
      <c r="ACV204" s="229"/>
      <c r="ACW204" s="229"/>
      <c r="ACX204" s="229"/>
      <c r="ACY204" s="229"/>
      <c r="ACZ204" s="229"/>
      <c r="ADA204" s="229"/>
      <c r="ADB204" s="229"/>
      <c r="ADC204" s="229"/>
      <c r="ADD204" s="229"/>
      <c r="ADE204" s="229"/>
      <c r="ADF204" s="229"/>
      <c r="ADG204" s="229"/>
      <c r="ADH204" s="229"/>
      <c r="ADI204" s="229"/>
      <c r="ADJ204" s="229"/>
      <c r="ADK204" s="229"/>
      <c r="ADL204" s="229"/>
      <c r="ADM204" s="229"/>
      <c r="ADN204" s="229"/>
      <c r="ADO204" s="229"/>
      <c r="ADP204" s="229"/>
      <c r="ADQ204" s="229"/>
      <c r="ADR204" s="229"/>
      <c r="ADS204" s="229"/>
      <c r="ADT204" s="229"/>
      <c r="ADU204" s="229"/>
      <c r="ADV204" s="229"/>
      <c r="ADW204" s="229"/>
      <c r="ADX204" s="229"/>
      <c r="ADY204" s="229"/>
      <c r="ADZ204" s="229"/>
      <c r="AEA204" s="229"/>
      <c r="AEB204" s="229"/>
      <c r="AEC204" s="229"/>
      <c r="AED204" s="229"/>
      <c r="AEE204" s="229"/>
      <c r="AEF204" s="229"/>
      <c r="AEG204" s="229"/>
      <c r="AEH204" s="229"/>
      <c r="AEI204" s="229"/>
      <c r="AEJ204" s="229"/>
      <c r="AEK204" s="229"/>
      <c r="AEL204" s="229"/>
      <c r="AEM204" s="229"/>
      <c r="AEN204" s="229"/>
      <c r="AEO204" s="229"/>
      <c r="AEP204" s="229"/>
      <c r="AEQ204" s="229"/>
      <c r="AER204" s="229"/>
      <c r="AES204" s="229"/>
      <c r="AET204" s="229"/>
      <c r="AEU204" s="229"/>
      <c r="AEV204" s="229"/>
      <c r="AEW204" s="229"/>
      <c r="AEX204" s="229"/>
      <c r="AEY204" s="229"/>
      <c r="AEZ204" s="229"/>
      <c r="AFA204" s="229"/>
      <c r="AFB204" s="229"/>
      <c r="AFC204" s="229"/>
      <c r="AFD204" s="229"/>
      <c r="AFE204" s="229"/>
      <c r="AFF204" s="229"/>
      <c r="AFG204" s="229"/>
      <c r="AFH204" s="229"/>
      <c r="AFI204" s="229"/>
      <c r="AFJ204" s="229"/>
      <c r="AFK204" s="229"/>
      <c r="AFL204" s="229"/>
      <c r="AFM204" s="229"/>
      <c r="AFN204" s="229"/>
      <c r="AFO204" s="229"/>
      <c r="AFP204" s="229"/>
      <c r="AFQ204" s="229"/>
      <c r="AFR204" s="229"/>
      <c r="AFS204" s="229"/>
      <c r="AFT204" s="229"/>
      <c r="AFU204" s="229"/>
      <c r="AFV204" s="229"/>
      <c r="AFW204" s="229"/>
      <c r="AFX204" s="229"/>
      <c r="AFY204" s="229"/>
      <c r="AFZ204" s="229"/>
      <c r="AGA204" s="229"/>
      <c r="AGB204" s="229"/>
      <c r="AGC204" s="229"/>
      <c r="AGD204" s="229"/>
      <c r="AGE204" s="229"/>
      <c r="AGF204" s="229"/>
      <c r="AGG204" s="229"/>
      <c r="AGH204" s="229"/>
      <c r="AGI204" s="229"/>
      <c r="AGJ204" s="229"/>
      <c r="AGK204" s="229"/>
      <c r="AGL204" s="229"/>
      <c r="AGM204" s="229"/>
      <c r="AGN204" s="229"/>
      <c r="AGO204" s="229"/>
      <c r="AGP204" s="229"/>
      <c r="AGQ204" s="229"/>
      <c r="AGR204" s="229"/>
      <c r="AGS204" s="229"/>
      <c r="AGT204" s="229"/>
      <c r="AGU204" s="229"/>
      <c r="AGV204" s="229"/>
      <c r="AGW204" s="229"/>
      <c r="AGX204" s="229"/>
      <c r="AGY204" s="229"/>
      <c r="AGZ204" s="229"/>
      <c r="AHA204" s="229"/>
      <c r="AHB204" s="229"/>
      <c r="AHC204" s="229"/>
      <c r="AHD204" s="229"/>
      <c r="AHE204" s="229"/>
      <c r="AHF204" s="229"/>
      <c r="AHG204" s="229"/>
      <c r="AHH204" s="229"/>
      <c r="AHI204" s="229"/>
      <c r="AHJ204" s="229"/>
      <c r="AHK204" s="229"/>
      <c r="AHL204" s="229"/>
      <c r="AHM204" s="229"/>
      <c r="AHN204" s="229"/>
      <c r="AHO204" s="229"/>
      <c r="AHP204" s="229"/>
      <c r="AHQ204" s="229"/>
      <c r="AHR204" s="229"/>
      <c r="AHS204" s="229"/>
      <c r="AHT204" s="229"/>
      <c r="AHU204" s="229"/>
      <c r="AHV204" s="229"/>
      <c r="AHW204" s="229"/>
      <c r="AHX204" s="229"/>
      <c r="AHY204" s="229"/>
      <c r="AHZ204" s="229"/>
      <c r="AIA204" s="229"/>
      <c r="AIB204" s="229"/>
      <c r="AIC204" s="229"/>
      <c r="AID204" s="229"/>
      <c r="AIE204" s="229"/>
      <c r="AIF204" s="229"/>
      <c r="AIG204" s="229"/>
      <c r="AIH204" s="229"/>
      <c r="AII204" s="229"/>
      <c r="AIJ204" s="229"/>
      <c r="AIK204" s="229"/>
      <c r="AIL204" s="229"/>
      <c r="AIM204" s="229"/>
      <c r="AIN204" s="229"/>
      <c r="AIO204" s="229"/>
      <c r="AIP204" s="229"/>
      <c r="AIQ204" s="229"/>
      <c r="AIR204" s="229"/>
      <c r="AIS204" s="229"/>
      <c r="AIT204" s="229"/>
      <c r="AIU204" s="229"/>
      <c r="AIV204" s="229"/>
      <c r="AIW204" s="229"/>
      <c r="AIX204" s="229"/>
      <c r="AIY204" s="229"/>
      <c r="AIZ204" s="229"/>
      <c r="AJA204" s="229"/>
      <c r="AJB204" s="229"/>
      <c r="AJC204" s="229"/>
      <c r="AJD204" s="229"/>
      <c r="AJE204" s="229"/>
      <c r="AJF204" s="229"/>
      <c r="AJG204" s="229"/>
      <c r="AJH204" s="229"/>
      <c r="AJI204" s="229"/>
      <c r="AJJ204" s="229"/>
      <c r="AJK204" s="229"/>
      <c r="AJL204" s="229"/>
      <c r="AJM204" s="229"/>
      <c r="AJN204" s="229"/>
      <c r="AJO204" s="229"/>
      <c r="AJP204" s="229"/>
      <c r="AJQ204" s="229"/>
      <c r="AJR204" s="229"/>
      <c r="AJS204" s="229"/>
      <c r="AJT204" s="229"/>
      <c r="AJU204" s="229"/>
      <c r="AJV204" s="229"/>
      <c r="AJW204" s="229"/>
      <c r="AJX204" s="229"/>
      <c r="AJY204" s="229"/>
      <c r="AJZ204" s="229"/>
      <c r="AKA204" s="229"/>
      <c r="AKB204" s="229"/>
      <c r="AKC204" s="229"/>
      <c r="AKD204" s="229"/>
      <c r="AKE204" s="229"/>
      <c r="AKF204" s="229"/>
      <c r="AKG204" s="229"/>
      <c r="AKH204" s="229"/>
      <c r="AKI204" s="229"/>
      <c r="AKJ204" s="229"/>
      <c r="AKK204" s="229"/>
      <c r="AKL204" s="229"/>
      <c r="AKM204" s="229"/>
      <c r="AKN204" s="229"/>
      <c r="AKO204" s="229"/>
      <c r="AKP204" s="229"/>
      <c r="AKQ204" s="229"/>
      <c r="AKR204" s="229"/>
      <c r="AKS204" s="229"/>
      <c r="AKT204" s="229"/>
      <c r="AKU204" s="229"/>
      <c r="AKV204" s="229"/>
      <c r="AKW204" s="229"/>
      <c r="AKX204" s="229"/>
      <c r="AKY204" s="229"/>
      <c r="AKZ204" s="229"/>
      <c r="ALA204" s="229"/>
      <c r="ALB204" s="229"/>
      <c r="ALC204" s="229"/>
      <c r="ALD204" s="229"/>
      <c r="ALE204" s="229"/>
      <c r="ALF204" s="229"/>
      <c r="ALG204" s="229"/>
      <c r="ALH204" s="229"/>
      <c r="ALI204" s="229"/>
      <c r="ALJ204" s="229"/>
      <c r="ALK204" s="229"/>
      <c r="ALL204" s="229"/>
      <c r="ALM204" s="229"/>
      <c r="ALN204" s="229"/>
      <c r="ALO204" s="229"/>
      <c r="ALP204" s="229"/>
      <c r="ALQ204" s="229"/>
      <c r="ALR204" s="229"/>
      <c r="ALS204" s="229"/>
      <c r="ALT204" s="229"/>
      <c r="ALU204" s="229"/>
      <c r="ALV204" s="229"/>
      <c r="ALW204" s="229"/>
      <c r="ALX204" s="229"/>
      <c r="ALY204" s="229"/>
      <c r="ALZ204" s="229"/>
      <c r="AMA204" s="229"/>
      <c r="AMB204" s="229"/>
      <c r="AMC204" s="229"/>
      <c r="AMD204" s="229"/>
      <c r="AME204" s="229"/>
      <c r="AMF204" s="229"/>
      <c r="AMG204" s="229"/>
      <c r="AMH204" s="229"/>
      <c r="AMI204" s="229"/>
      <c r="AMJ204" s="229"/>
      <c r="AMK204" s="229"/>
      <c r="AML204" s="229"/>
      <c r="AMM204" s="229"/>
      <c r="AMN204" s="229"/>
      <c r="AMO204" s="229"/>
      <c r="AMP204" s="229"/>
      <c r="AMQ204" s="229"/>
      <c r="AMR204" s="229"/>
      <c r="AMS204" s="229"/>
      <c r="AMT204" s="229"/>
      <c r="AMU204" s="229"/>
      <c r="AMV204" s="229"/>
      <c r="AMW204" s="229"/>
      <c r="AMX204" s="229"/>
      <c r="AMY204" s="229"/>
      <c r="AMZ204" s="229"/>
      <c r="ANA204" s="229"/>
      <c r="ANB204" s="229"/>
      <c r="ANC204" s="229"/>
      <c r="AND204" s="229"/>
      <c r="ANE204" s="229"/>
      <c r="ANF204" s="229"/>
      <c r="ANG204" s="229"/>
      <c r="ANH204" s="229"/>
      <c r="ANI204" s="229"/>
      <c r="ANJ204" s="229"/>
      <c r="ANK204" s="229"/>
      <c r="ANL204" s="229"/>
      <c r="ANM204" s="229"/>
      <c r="ANN204" s="229"/>
      <c r="ANO204" s="229"/>
      <c r="ANP204" s="229"/>
      <c r="ANQ204" s="229"/>
      <c r="ANR204" s="229"/>
      <c r="ANS204" s="229"/>
      <c r="ANT204" s="229"/>
      <c r="ANU204" s="229"/>
      <c r="ANV204" s="229"/>
      <c r="ANW204" s="229"/>
      <c r="ANX204" s="229"/>
      <c r="ANY204" s="229"/>
      <c r="ANZ204" s="229"/>
      <c r="AOA204" s="229"/>
      <c r="AOB204" s="229"/>
      <c r="AOC204" s="229"/>
      <c r="AOD204" s="229"/>
      <c r="AOE204" s="229"/>
      <c r="AOF204" s="229"/>
      <c r="AOG204" s="229"/>
      <c r="AOH204" s="229"/>
      <c r="AOI204" s="229"/>
      <c r="AOJ204" s="229"/>
      <c r="AOK204" s="229"/>
      <c r="AOL204" s="229"/>
      <c r="AOM204" s="229"/>
      <c r="AON204" s="229"/>
      <c r="AOO204" s="229"/>
      <c r="AOP204" s="229"/>
      <c r="AOQ204" s="229"/>
      <c r="AOR204" s="229"/>
      <c r="AOS204" s="229"/>
      <c r="AOT204" s="229"/>
      <c r="AOU204" s="229"/>
      <c r="AOV204" s="229"/>
      <c r="AOW204" s="229"/>
      <c r="AOX204" s="229"/>
      <c r="AOY204" s="229"/>
      <c r="AOZ204" s="229"/>
      <c r="APA204" s="229"/>
      <c r="APB204" s="229"/>
      <c r="APC204" s="229"/>
      <c r="APD204" s="229"/>
      <c r="APE204" s="229"/>
      <c r="APF204" s="229"/>
      <c r="APG204" s="229"/>
      <c r="APH204" s="229"/>
      <c r="API204" s="229"/>
      <c r="APJ204" s="229"/>
      <c r="APK204" s="229"/>
      <c r="APL204" s="229"/>
      <c r="APM204" s="229"/>
      <c r="APN204" s="229"/>
      <c r="APO204" s="229"/>
      <c r="APP204" s="229"/>
      <c r="APQ204" s="229"/>
      <c r="APR204" s="229"/>
      <c r="APS204" s="229"/>
      <c r="APT204" s="229"/>
      <c r="APU204" s="229"/>
      <c r="APV204" s="229"/>
      <c r="APW204" s="229"/>
      <c r="APX204" s="229"/>
      <c r="APY204" s="229"/>
      <c r="APZ204" s="229"/>
      <c r="AQA204" s="229"/>
      <c r="AQB204" s="229"/>
      <c r="AQC204" s="229"/>
      <c r="AQD204" s="229"/>
      <c r="AQE204" s="229"/>
      <c r="AQF204" s="229"/>
      <c r="AQG204" s="229"/>
      <c r="AQH204" s="229"/>
      <c r="AQI204" s="229"/>
      <c r="AQJ204" s="229"/>
      <c r="AQK204" s="229"/>
      <c r="AQL204" s="229"/>
      <c r="AQM204" s="229"/>
      <c r="AQN204" s="229"/>
      <c r="AQO204" s="229"/>
      <c r="AQP204" s="229"/>
      <c r="AQQ204" s="229"/>
      <c r="AQR204" s="229"/>
      <c r="AQS204" s="229"/>
      <c r="AQT204" s="229"/>
      <c r="AQU204" s="229"/>
      <c r="AQV204" s="229"/>
      <c r="AQW204" s="229"/>
      <c r="AQX204" s="229"/>
      <c r="AQY204" s="229"/>
      <c r="AQZ204" s="229"/>
      <c r="ARA204" s="229"/>
      <c r="ARB204" s="229"/>
      <c r="ARC204" s="229"/>
      <c r="ARD204" s="229"/>
      <c r="ARE204" s="229"/>
      <c r="ARF204" s="229"/>
      <c r="ARG204" s="229"/>
      <c r="ARH204" s="229"/>
      <c r="ARI204" s="229"/>
      <c r="ARJ204" s="229"/>
      <c r="ARK204" s="229"/>
      <c r="ARL204" s="229"/>
      <c r="ARM204" s="229"/>
      <c r="ARN204" s="229"/>
      <c r="ARO204" s="229"/>
      <c r="ARP204" s="229"/>
      <c r="ARQ204" s="229"/>
      <c r="ARR204" s="229"/>
      <c r="ARS204" s="229"/>
      <c r="ART204" s="229"/>
      <c r="ARU204" s="229"/>
      <c r="ARV204" s="229"/>
      <c r="ARW204" s="229"/>
      <c r="ARX204" s="229"/>
      <c r="ARY204" s="229"/>
      <c r="ARZ204" s="229"/>
      <c r="ASA204" s="229"/>
      <c r="ASB204" s="229"/>
      <c r="ASC204" s="229"/>
      <c r="ASD204" s="229"/>
      <c r="ASE204" s="229"/>
      <c r="ASF204" s="229"/>
      <c r="ASG204" s="229"/>
      <c r="ASH204" s="229"/>
      <c r="ASI204" s="229"/>
      <c r="ASJ204" s="229"/>
      <c r="ASK204" s="229"/>
      <c r="ASL204" s="229"/>
      <c r="ASM204" s="229"/>
      <c r="ASN204" s="229"/>
      <c r="ASO204" s="229"/>
      <c r="ASP204" s="229"/>
      <c r="ASQ204" s="229"/>
      <c r="ASR204" s="229"/>
      <c r="ASS204" s="229"/>
      <c r="AST204" s="229"/>
      <c r="ASU204" s="229"/>
      <c r="ASV204" s="229"/>
      <c r="ASW204" s="229"/>
      <c r="ASX204" s="229"/>
      <c r="ASY204" s="229"/>
      <c r="ASZ204" s="229"/>
      <c r="ATA204" s="229"/>
      <c r="ATB204" s="229"/>
      <c r="ATC204" s="229"/>
      <c r="ATD204" s="229"/>
      <c r="ATE204" s="229"/>
      <c r="ATF204" s="229"/>
      <c r="ATG204" s="229"/>
      <c r="ATH204" s="229"/>
      <c r="ATI204" s="229"/>
      <c r="ATJ204" s="229"/>
      <c r="ATK204" s="229"/>
      <c r="ATL204" s="229"/>
      <c r="ATM204" s="229"/>
      <c r="ATN204" s="229"/>
      <c r="ATO204" s="229"/>
      <c r="ATP204" s="229"/>
      <c r="ATQ204" s="229"/>
      <c r="ATR204" s="229"/>
      <c r="ATS204" s="229"/>
      <c r="ATT204" s="229"/>
      <c r="ATU204" s="229"/>
      <c r="ATV204" s="229"/>
      <c r="ATW204" s="229"/>
      <c r="ATX204" s="229"/>
      <c r="ATY204" s="229"/>
      <c r="ATZ204" s="229"/>
      <c r="AUA204" s="229"/>
      <c r="AUB204" s="229"/>
      <c r="AUC204" s="229"/>
      <c r="AUD204" s="229"/>
      <c r="AUE204" s="229"/>
      <c r="AUF204" s="229"/>
      <c r="AUG204" s="229"/>
      <c r="AUH204" s="229"/>
      <c r="AUI204" s="229"/>
      <c r="AUJ204" s="229"/>
      <c r="AUK204" s="229"/>
      <c r="AUL204" s="229"/>
      <c r="AUM204" s="229"/>
      <c r="AUN204" s="229"/>
      <c r="AUO204" s="229"/>
      <c r="AUP204" s="229"/>
      <c r="AUQ204" s="229"/>
      <c r="AUR204" s="229"/>
      <c r="AUS204" s="229"/>
      <c r="AUT204" s="229"/>
      <c r="AUU204" s="229"/>
      <c r="AUV204" s="229"/>
      <c r="AUW204" s="229"/>
      <c r="AUX204" s="229"/>
      <c r="AUY204" s="229"/>
      <c r="AUZ204" s="229"/>
      <c r="AVA204" s="229"/>
      <c r="AVB204" s="229"/>
      <c r="AVC204" s="229"/>
      <c r="AVD204" s="229"/>
      <c r="AVE204" s="229"/>
      <c r="AVF204" s="229"/>
      <c r="AVG204" s="229"/>
      <c r="AVH204" s="229"/>
      <c r="AVI204" s="229"/>
      <c r="AVJ204" s="229"/>
      <c r="AVK204" s="229"/>
      <c r="AVL204" s="229"/>
      <c r="AVM204" s="229"/>
      <c r="AVN204" s="229"/>
      <c r="AVO204" s="229"/>
      <c r="AVP204" s="229"/>
      <c r="AVQ204" s="229"/>
      <c r="AVR204" s="229"/>
      <c r="AVS204" s="229"/>
      <c r="AVT204" s="229"/>
      <c r="AVU204" s="229"/>
      <c r="AVV204" s="229"/>
      <c r="AVW204" s="229"/>
      <c r="AVX204" s="229"/>
      <c r="AVY204" s="229"/>
      <c r="AVZ204" s="229"/>
      <c r="AWA204" s="229"/>
      <c r="AWB204" s="229"/>
      <c r="AWC204" s="229"/>
      <c r="AWD204" s="229"/>
      <c r="AWE204" s="229"/>
      <c r="AWF204" s="229"/>
      <c r="AWG204" s="229"/>
      <c r="AWH204" s="229"/>
      <c r="AWI204" s="229"/>
      <c r="AWJ204" s="229"/>
      <c r="AWK204" s="229"/>
      <c r="AWL204" s="229"/>
      <c r="AWM204" s="229"/>
      <c r="AWN204" s="229"/>
      <c r="AWO204" s="229"/>
      <c r="AWP204" s="229"/>
      <c r="AWQ204" s="229"/>
      <c r="AWR204" s="229"/>
      <c r="AWS204" s="229"/>
      <c r="AWT204" s="229"/>
      <c r="AWU204" s="229"/>
      <c r="AWV204" s="229"/>
      <c r="AWW204" s="229"/>
      <c r="AWX204" s="229"/>
      <c r="AWY204" s="229"/>
      <c r="AWZ204" s="229"/>
      <c r="AXA204" s="229"/>
      <c r="AXB204" s="229"/>
      <c r="AXC204" s="229"/>
      <c r="AXD204" s="229"/>
      <c r="AXE204" s="229"/>
      <c r="AXF204" s="229"/>
      <c r="AXG204" s="229"/>
      <c r="AXH204" s="229"/>
      <c r="AXI204" s="229"/>
      <c r="AXJ204" s="229"/>
      <c r="AXK204" s="229"/>
      <c r="AXL204" s="229"/>
      <c r="AXM204" s="229"/>
      <c r="AXN204" s="229"/>
      <c r="AXO204" s="229"/>
      <c r="AXP204" s="229"/>
      <c r="AXQ204" s="229"/>
      <c r="AXR204" s="229"/>
      <c r="AXS204" s="229"/>
      <c r="AXT204" s="229"/>
      <c r="AXU204" s="229"/>
      <c r="AXV204" s="229"/>
      <c r="AXW204" s="229"/>
      <c r="AXX204" s="229"/>
      <c r="AXY204" s="229"/>
      <c r="AXZ204" s="229"/>
      <c r="AYA204" s="229"/>
      <c r="AYB204" s="229"/>
      <c r="AYC204" s="229"/>
      <c r="AYD204" s="229"/>
      <c r="AYE204" s="229"/>
      <c r="AYF204" s="229"/>
      <c r="AYG204" s="229"/>
      <c r="AYH204" s="229"/>
      <c r="AYI204" s="229"/>
      <c r="AYJ204" s="229"/>
      <c r="AYK204" s="229"/>
      <c r="AYL204" s="229"/>
      <c r="AYM204" s="229"/>
      <c r="AYN204" s="229"/>
      <c r="AYO204" s="229"/>
      <c r="AYP204" s="229"/>
      <c r="AYQ204" s="229"/>
      <c r="AYR204" s="229"/>
      <c r="AYS204" s="229"/>
      <c r="AYT204" s="229"/>
      <c r="AYU204" s="229"/>
      <c r="AYV204" s="229"/>
      <c r="AYW204" s="229"/>
      <c r="AYX204" s="229"/>
      <c r="AYY204" s="229"/>
      <c r="AYZ204" s="229"/>
      <c r="AZA204" s="229"/>
      <c r="AZB204" s="229"/>
      <c r="AZC204" s="229"/>
      <c r="AZD204" s="229"/>
      <c r="AZE204" s="229"/>
      <c r="AZF204" s="229"/>
      <c r="AZG204" s="229"/>
      <c r="AZH204" s="229"/>
      <c r="AZI204" s="229"/>
      <c r="AZJ204" s="229"/>
      <c r="AZK204" s="229"/>
      <c r="AZL204" s="229"/>
      <c r="AZM204" s="229"/>
      <c r="AZN204" s="229"/>
      <c r="AZO204" s="229"/>
      <c r="AZP204" s="229"/>
      <c r="AZQ204" s="229"/>
      <c r="AZR204" s="229"/>
      <c r="AZS204" s="229"/>
      <c r="AZT204" s="229"/>
      <c r="AZU204" s="229"/>
      <c r="AZV204" s="229"/>
      <c r="AZW204" s="229"/>
      <c r="AZX204" s="229"/>
      <c r="AZY204" s="229"/>
      <c r="AZZ204" s="229"/>
      <c r="BAA204" s="229"/>
      <c r="BAB204" s="229"/>
      <c r="BAC204" s="229"/>
      <c r="BAD204" s="229"/>
      <c r="BAE204" s="229"/>
      <c r="BAF204" s="229"/>
      <c r="BAG204" s="229"/>
      <c r="BAH204" s="229"/>
      <c r="BAI204" s="229"/>
      <c r="BAJ204" s="229"/>
      <c r="BAK204" s="229"/>
      <c r="BAL204" s="229"/>
      <c r="BAM204" s="229"/>
      <c r="BAN204" s="229"/>
      <c r="BAO204" s="229"/>
      <c r="BAP204" s="229"/>
      <c r="BAQ204" s="229"/>
      <c r="BAR204" s="229"/>
      <c r="BAS204" s="229"/>
      <c r="BAT204" s="229"/>
      <c r="BAU204" s="229"/>
      <c r="BAV204" s="229"/>
      <c r="BAW204" s="229"/>
      <c r="BAX204" s="229"/>
      <c r="BAY204" s="229"/>
      <c r="BAZ204" s="229"/>
      <c r="BBA204" s="229"/>
      <c r="BBB204" s="229"/>
      <c r="BBC204" s="229"/>
      <c r="BBD204" s="229"/>
      <c r="BBE204" s="229"/>
      <c r="BBF204" s="229"/>
      <c r="BBG204" s="229"/>
      <c r="BBH204" s="229"/>
      <c r="BBI204" s="229"/>
      <c r="BBJ204" s="229"/>
      <c r="BBK204" s="229"/>
      <c r="BBL204" s="229"/>
      <c r="BBM204" s="229"/>
      <c r="BBN204" s="229"/>
      <c r="BBO204" s="229"/>
      <c r="BBP204" s="229"/>
      <c r="BBQ204" s="229"/>
      <c r="BBR204" s="229"/>
      <c r="BBS204" s="229"/>
      <c r="BBT204" s="229"/>
      <c r="BBU204" s="229"/>
      <c r="BBV204" s="229"/>
      <c r="BBW204" s="229"/>
      <c r="BBX204" s="229"/>
      <c r="BBY204" s="229"/>
      <c r="BBZ204" s="229"/>
      <c r="BCA204" s="229"/>
      <c r="BCB204" s="229"/>
      <c r="BCC204" s="229"/>
      <c r="BCD204" s="229"/>
      <c r="BCE204" s="229"/>
      <c r="BCF204" s="229"/>
      <c r="BCG204" s="229"/>
      <c r="BCH204" s="229"/>
      <c r="BCI204" s="229"/>
      <c r="BCJ204" s="229"/>
      <c r="BCK204" s="229"/>
      <c r="BCL204" s="229"/>
      <c r="BCM204" s="229"/>
      <c r="BCN204" s="229"/>
      <c r="BCO204" s="229"/>
      <c r="BCP204" s="229"/>
      <c r="BCQ204" s="229"/>
      <c r="BCR204" s="229"/>
      <c r="BCS204" s="229"/>
      <c r="BCT204" s="229"/>
      <c r="BCU204" s="229"/>
      <c r="BCV204" s="229"/>
      <c r="BCW204" s="229"/>
      <c r="BCX204" s="229"/>
      <c r="BCY204" s="229"/>
      <c r="BCZ204" s="229"/>
      <c r="BDA204" s="229"/>
      <c r="BDB204" s="229"/>
      <c r="BDC204" s="229"/>
      <c r="BDD204" s="229"/>
      <c r="BDE204" s="229"/>
      <c r="BDF204" s="229"/>
      <c r="BDG204" s="229"/>
      <c r="BDH204" s="229"/>
      <c r="BDI204" s="229"/>
      <c r="BDJ204" s="229"/>
      <c r="BDK204" s="229"/>
      <c r="BDL204" s="229"/>
      <c r="BDM204" s="229"/>
      <c r="BDN204" s="229"/>
      <c r="BDO204" s="229"/>
      <c r="BDP204" s="229"/>
      <c r="BDQ204" s="229"/>
      <c r="BDR204" s="229"/>
      <c r="BDS204" s="229"/>
      <c r="BDT204" s="229"/>
      <c r="BDU204" s="229"/>
      <c r="BDV204" s="229"/>
      <c r="BDW204" s="229"/>
      <c r="BDX204" s="229"/>
      <c r="BDY204" s="229"/>
      <c r="BDZ204" s="229"/>
      <c r="BEA204" s="229"/>
      <c r="BEB204" s="229"/>
      <c r="BEC204" s="229"/>
      <c r="BED204" s="229"/>
      <c r="BEE204" s="229"/>
      <c r="BEF204" s="229"/>
      <c r="BEG204" s="229"/>
      <c r="BEH204" s="229"/>
      <c r="BEI204" s="229"/>
      <c r="BEJ204" s="229"/>
      <c r="BEK204" s="229"/>
      <c r="BEL204" s="229"/>
      <c r="BEM204" s="229"/>
      <c r="BEN204" s="229"/>
      <c r="BEO204" s="229"/>
      <c r="BEP204" s="229"/>
      <c r="BEQ204" s="229"/>
      <c r="BER204" s="229"/>
      <c r="BES204" s="229"/>
      <c r="BET204" s="229"/>
      <c r="BEU204" s="229"/>
      <c r="BEV204" s="229"/>
      <c r="BEW204" s="229"/>
      <c r="BEX204" s="229"/>
      <c r="BEY204" s="229"/>
      <c r="BEZ204" s="229"/>
      <c r="BFA204" s="229"/>
      <c r="BFB204" s="229"/>
      <c r="BFC204" s="229"/>
      <c r="BFD204" s="229"/>
      <c r="BFE204" s="229"/>
      <c r="BFF204" s="229"/>
      <c r="BFG204" s="229"/>
      <c r="BFH204" s="229"/>
      <c r="BFI204" s="229"/>
      <c r="BFJ204" s="229"/>
      <c r="BFK204" s="229"/>
      <c r="BFL204" s="229"/>
      <c r="BFM204" s="229"/>
      <c r="BFN204" s="229"/>
      <c r="BFO204" s="229"/>
      <c r="BFP204" s="229"/>
      <c r="BFQ204" s="229"/>
      <c r="BFR204" s="229"/>
      <c r="BFS204" s="229"/>
      <c r="BFT204" s="229"/>
      <c r="BFU204" s="229"/>
      <c r="BFV204" s="229"/>
      <c r="BFW204" s="229"/>
      <c r="BFX204" s="229"/>
      <c r="BFY204" s="229"/>
      <c r="BFZ204" s="229"/>
      <c r="BGA204" s="229"/>
      <c r="BGB204" s="229"/>
      <c r="BGC204" s="229"/>
      <c r="BGD204" s="229"/>
      <c r="BGE204" s="229"/>
      <c r="BGF204" s="229"/>
      <c r="BGG204" s="229"/>
      <c r="BGH204" s="229"/>
      <c r="BGI204" s="229"/>
      <c r="BGJ204" s="229"/>
      <c r="BGK204" s="229"/>
      <c r="BGL204" s="229"/>
      <c r="BGM204" s="229"/>
      <c r="BGN204" s="229"/>
      <c r="BGO204" s="229"/>
      <c r="BGP204" s="229"/>
      <c r="BGQ204" s="229"/>
      <c r="BGR204" s="229"/>
      <c r="BGS204" s="229"/>
      <c r="BGT204" s="229"/>
      <c r="BGU204" s="229"/>
      <c r="BGV204" s="229"/>
      <c r="BGW204" s="229"/>
      <c r="BGX204" s="229"/>
      <c r="BGY204" s="229"/>
      <c r="BGZ204" s="229"/>
      <c r="BHA204" s="229"/>
      <c r="BHB204" s="229"/>
      <c r="BHC204" s="229"/>
      <c r="BHD204" s="229"/>
      <c r="BHE204" s="229"/>
      <c r="BHF204" s="229"/>
      <c r="BHG204" s="229"/>
      <c r="BHH204" s="229"/>
      <c r="BHI204" s="229"/>
      <c r="BHJ204" s="229"/>
      <c r="BHK204" s="229"/>
      <c r="BHL204" s="229"/>
      <c r="BHM204" s="229"/>
      <c r="BHN204" s="229"/>
      <c r="BHO204" s="229"/>
      <c r="BHP204" s="229"/>
      <c r="BHQ204" s="229"/>
      <c r="BHR204" s="229"/>
      <c r="BHS204" s="229"/>
      <c r="BHT204" s="229"/>
      <c r="BHU204" s="229"/>
      <c r="BHV204" s="229"/>
      <c r="BHW204" s="229"/>
      <c r="BHX204" s="229"/>
      <c r="BHY204" s="229"/>
      <c r="BHZ204" s="229"/>
      <c r="BIA204" s="229"/>
      <c r="BIB204" s="229"/>
      <c r="BIC204" s="229"/>
      <c r="BID204" s="229"/>
      <c r="BIE204" s="229"/>
      <c r="BIF204" s="229"/>
      <c r="BIG204" s="229"/>
      <c r="BIH204" s="229"/>
      <c r="BII204" s="229"/>
      <c r="BIJ204" s="229"/>
      <c r="BIK204" s="229"/>
      <c r="BIL204" s="229"/>
      <c r="BIM204" s="229"/>
      <c r="BIN204" s="229"/>
      <c r="BIO204" s="229"/>
      <c r="BIP204" s="229"/>
      <c r="BIQ204" s="229"/>
      <c r="BIR204" s="229"/>
      <c r="BIS204" s="229"/>
      <c r="BIT204" s="229"/>
      <c r="BIU204" s="229"/>
      <c r="BIV204" s="229"/>
      <c r="BIW204" s="229"/>
      <c r="BIX204" s="229"/>
      <c r="BIY204" s="229"/>
      <c r="BIZ204" s="229"/>
      <c r="BJA204" s="229"/>
      <c r="BJB204" s="229"/>
      <c r="BJC204" s="229"/>
      <c r="BJD204" s="229"/>
      <c r="BJE204" s="229"/>
      <c r="BJF204" s="229"/>
      <c r="BJG204" s="229"/>
      <c r="BJH204" s="229"/>
      <c r="BJI204" s="229"/>
      <c r="BJJ204" s="229"/>
      <c r="BJK204" s="229"/>
      <c r="BJL204" s="229"/>
      <c r="BJM204" s="229"/>
      <c r="BJN204" s="229"/>
      <c r="BJO204" s="229"/>
      <c r="BJP204" s="229"/>
      <c r="BJQ204" s="229"/>
      <c r="BJR204" s="229"/>
      <c r="BJS204" s="229"/>
      <c r="BJT204" s="229"/>
      <c r="BJU204" s="229"/>
      <c r="BJV204" s="229"/>
      <c r="BJW204" s="229"/>
      <c r="BJX204" s="229"/>
      <c r="BJY204" s="229"/>
      <c r="BJZ204" s="229"/>
      <c r="BKA204" s="229"/>
      <c r="BKB204" s="229"/>
      <c r="BKC204" s="229"/>
      <c r="BKD204" s="229"/>
      <c r="BKE204" s="229"/>
      <c r="BKF204" s="229"/>
      <c r="BKG204" s="229"/>
      <c r="BKH204" s="229"/>
      <c r="BKI204" s="229"/>
      <c r="BKJ204" s="229"/>
      <c r="BKK204" s="229"/>
      <c r="BKL204" s="229"/>
      <c r="BKM204" s="229"/>
      <c r="BKN204" s="229"/>
      <c r="BKO204" s="229"/>
      <c r="BKP204" s="229"/>
      <c r="BKQ204" s="229"/>
      <c r="BKR204" s="229"/>
      <c r="BKS204" s="229"/>
      <c r="BKT204" s="229"/>
      <c r="BKU204" s="229"/>
      <c r="BKV204" s="229"/>
      <c r="BKW204" s="229"/>
      <c r="BKX204" s="229"/>
      <c r="BKY204" s="229"/>
      <c r="BKZ204" s="229"/>
      <c r="BLA204" s="229"/>
      <c r="BLB204" s="229"/>
      <c r="BLC204" s="229"/>
      <c r="BLD204" s="229"/>
      <c r="BLE204" s="229"/>
      <c r="BLF204" s="229"/>
      <c r="BLG204" s="229"/>
      <c r="BLH204" s="229"/>
      <c r="BLI204" s="229"/>
      <c r="BLJ204" s="229"/>
      <c r="BLK204" s="229"/>
      <c r="BLL204" s="229"/>
      <c r="BLM204" s="229"/>
      <c r="BLN204" s="229"/>
      <c r="BLO204" s="229"/>
      <c r="BLP204" s="229"/>
      <c r="BLQ204" s="229"/>
      <c r="BLR204" s="229"/>
      <c r="BLS204" s="229"/>
      <c r="BLT204" s="229"/>
      <c r="BLU204" s="229"/>
      <c r="BLV204" s="229"/>
      <c r="BLW204" s="229"/>
      <c r="BLX204" s="229"/>
      <c r="BLY204" s="229"/>
      <c r="BLZ204" s="229"/>
      <c r="BMA204" s="229"/>
      <c r="BMB204" s="229"/>
      <c r="BMC204" s="229"/>
      <c r="BMD204" s="229"/>
      <c r="BME204" s="229"/>
      <c r="BMF204" s="229"/>
      <c r="BMG204" s="229"/>
      <c r="BMH204" s="229"/>
      <c r="BMI204" s="229"/>
      <c r="BMJ204" s="229"/>
      <c r="BMK204" s="229"/>
      <c r="BML204" s="229"/>
      <c r="BMM204" s="229"/>
      <c r="BMN204" s="229"/>
      <c r="BMO204" s="229"/>
      <c r="BMP204" s="229"/>
      <c r="BMQ204" s="229"/>
      <c r="BMR204" s="229"/>
      <c r="BMS204" s="229"/>
      <c r="BMT204" s="229"/>
      <c r="BMU204" s="229"/>
      <c r="BMV204" s="229"/>
      <c r="BMW204" s="229"/>
      <c r="BMX204" s="229"/>
      <c r="BMY204" s="229"/>
      <c r="BMZ204" s="229"/>
      <c r="BNA204" s="229"/>
      <c r="BNB204" s="229"/>
      <c r="BNC204" s="229"/>
      <c r="BND204" s="229"/>
      <c r="BNE204" s="229"/>
      <c r="BNF204" s="229"/>
      <c r="BNG204" s="229"/>
      <c r="BNH204" s="229"/>
      <c r="BNI204" s="229"/>
      <c r="BNJ204" s="229"/>
      <c r="BNK204" s="229"/>
      <c r="BNL204" s="229"/>
      <c r="BNM204" s="229"/>
      <c r="BNN204" s="229"/>
      <c r="BNO204" s="229"/>
      <c r="BNP204" s="229"/>
      <c r="BNQ204" s="229"/>
      <c r="BNR204" s="229"/>
      <c r="BNS204" s="229"/>
      <c r="BNT204" s="229"/>
      <c r="BNU204" s="229"/>
      <c r="BNV204" s="229"/>
      <c r="BNW204" s="229"/>
      <c r="BNX204" s="229"/>
      <c r="BNY204" s="229"/>
      <c r="BNZ204" s="229"/>
      <c r="BOA204" s="229"/>
      <c r="BOB204" s="229"/>
      <c r="BOC204" s="229"/>
      <c r="BOD204" s="229"/>
      <c r="BOE204" s="229"/>
      <c r="BOF204" s="229"/>
      <c r="BOG204" s="229"/>
      <c r="BOH204" s="229"/>
      <c r="BOI204" s="229"/>
      <c r="BOJ204" s="229"/>
      <c r="BOK204" s="229"/>
      <c r="BOL204" s="229"/>
      <c r="BOM204" s="229"/>
      <c r="BON204" s="229"/>
      <c r="BOO204" s="229"/>
      <c r="BOP204" s="229"/>
      <c r="BOQ204" s="229"/>
      <c r="BOR204" s="229"/>
      <c r="BOS204" s="229"/>
      <c r="BOT204" s="229"/>
      <c r="BOU204" s="229"/>
      <c r="BOV204" s="229"/>
      <c r="BOW204" s="229"/>
      <c r="BOX204" s="229"/>
      <c r="BOY204" s="229"/>
      <c r="BOZ204" s="229"/>
      <c r="BPA204" s="229"/>
      <c r="BPB204" s="229"/>
      <c r="BPC204" s="229"/>
      <c r="BPD204" s="229"/>
      <c r="BPE204" s="229"/>
      <c r="BPF204" s="229"/>
      <c r="BPG204" s="229"/>
      <c r="BPH204" s="229"/>
      <c r="BPI204" s="229"/>
      <c r="BPJ204" s="229"/>
      <c r="BPK204" s="229"/>
      <c r="BPL204" s="229"/>
      <c r="BPM204" s="229"/>
      <c r="BPN204" s="229"/>
      <c r="BPO204" s="229"/>
      <c r="BPP204" s="229"/>
      <c r="BPQ204" s="229"/>
      <c r="BPR204" s="229"/>
      <c r="BPS204" s="229"/>
      <c r="BPT204" s="229"/>
      <c r="BPU204" s="229"/>
      <c r="BPV204" s="229"/>
      <c r="BPW204" s="229"/>
      <c r="BPX204" s="229"/>
      <c r="BPY204" s="229"/>
      <c r="BPZ204" s="229"/>
      <c r="BQA204" s="229"/>
      <c r="BQB204" s="229"/>
      <c r="BQC204" s="229"/>
      <c r="BQD204" s="229"/>
      <c r="BQE204" s="229"/>
      <c r="BQF204" s="229"/>
      <c r="BQG204" s="229"/>
      <c r="BQH204" s="229"/>
      <c r="BQI204" s="229"/>
      <c r="BQJ204" s="229"/>
      <c r="BQK204" s="229"/>
      <c r="BQL204" s="229"/>
      <c r="BQM204" s="229"/>
      <c r="BQN204" s="229"/>
      <c r="BQO204" s="229"/>
      <c r="BQP204" s="229"/>
      <c r="BQQ204" s="229"/>
      <c r="BQR204" s="229"/>
      <c r="BQS204" s="229"/>
      <c r="BQT204" s="229"/>
      <c r="BQU204" s="229"/>
      <c r="BQV204" s="229"/>
      <c r="BQW204" s="229"/>
      <c r="BQX204" s="229"/>
      <c r="BQY204" s="229"/>
      <c r="BQZ204" s="229"/>
      <c r="BRA204" s="229"/>
      <c r="BRB204" s="229"/>
      <c r="BRC204" s="229"/>
      <c r="BRD204" s="229"/>
      <c r="BRE204" s="229"/>
      <c r="BRF204" s="229"/>
      <c r="BRG204" s="229"/>
      <c r="BRH204" s="229"/>
      <c r="BRI204" s="229"/>
      <c r="BRJ204" s="229"/>
      <c r="BRK204" s="229"/>
      <c r="BRL204" s="229"/>
      <c r="BRM204" s="229"/>
      <c r="BRN204" s="229"/>
      <c r="BRO204" s="229"/>
      <c r="BRP204" s="229"/>
      <c r="BRQ204" s="229"/>
      <c r="BRR204" s="229"/>
      <c r="BRS204" s="229"/>
      <c r="BRT204" s="229"/>
      <c r="BRU204" s="229"/>
      <c r="BRV204" s="229"/>
      <c r="BRW204" s="229"/>
      <c r="BRX204" s="229"/>
      <c r="BRY204" s="229"/>
      <c r="BRZ204" s="229"/>
      <c r="BSA204" s="229"/>
      <c r="BSB204" s="229"/>
      <c r="BSC204" s="229"/>
      <c r="BSD204" s="229"/>
      <c r="BSE204" s="229"/>
      <c r="BSF204" s="229"/>
      <c r="BSG204" s="229"/>
      <c r="BSH204" s="229"/>
      <c r="BSI204" s="229"/>
      <c r="BSJ204" s="229"/>
      <c r="BSK204" s="229"/>
      <c r="BSL204" s="229"/>
      <c r="BSM204" s="229"/>
      <c r="BSN204" s="229"/>
      <c r="BSO204" s="229"/>
      <c r="BSP204" s="229"/>
      <c r="BSQ204" s="229"/>
      <c r="BSR204" s="229"/>
      <c r="BSS204" s="229"/>
      <c r="BST204" s="229"/>
      <c r="BSU204" s="229"/>
      <c r="BSV204" s="229"/>
      <c r="BSW204" s="229"/>
      <c r="BSX204" s="229"/>
      <c r="BSY204" s="229"/>
      <c r="BSZ204" s="229"/>
      <c r="BTA204" s="229"/>
      <c r="BTB204" s="229"/>
      <c r="BTC204" s="229"/>
      <c r="BTD204" s="229"/>
      <c r="BTE204" s="229"/>
      <c r="BTF204" s="229"/>
      <c r="BTG204" s="229"/>
      <c r="BTH204" s="229"/>
      <c r="BTI204" s="229"/>
      <c r="BTJ204" s="229"/>
      <c r="BTK204" s="229"/>
      <c r="BTL204" s="229"/>
      <c r="BTM204" s="229"/>
      <c r="BTN204" s="229"/>
      <c r="BTO204" s="229"/>
      <c r="BTP204" s="229"/>
      <c r="BTQ204" s="229"/>
      <c r="BTR204" s="229"/>
      <c r="BTS204" s="229"/>
      <c r="BTT204" s="229"/>
      <c r="BTU204" s="229"/>
      <c r="BTV204" s="229"/>
      <c r="BTW204" s="229"/>
      <c r="BTX204" s="229"/>
      <c r="BTY204" s="229"/>
      <c r="BTZ204" s="229"/>
      <c r="BUA204" s="229"/>
      <c r="BUB204" s="229"/>
      <c r="BUC204" s="229"/>
      <c r="BUD204" s="229"/>
      <c r="BUE204" s="229"/>
      <c r="BUF204" s="229"/>
      <c r="BUG204" s="229"/>
      <c r="BUH204" s="229"/>
      <c r="BUI204" s="229"/>
      <c r="BUJ204" s="229"/>
      <c r="BUK204" s="229"/>
      <c r="BUL204" s="229"/>
      <c r="BUM204" s="229"/>
      <c r="BUN204" s="229"/>
      <c r="BUO204" s="229"/>
      <c r="BUP204" s="229"/>
      <c r="BUQ204" s="229"/>
      <c r="BUR204" s="229"/>
      <c r="BUS204" s="229"/>
      <c r="BUT204" s="229"/>
      <c r="BUU204" s="229"/>
      <c r="BUV204" s="229"/>
      <c r="BUW204" s="229"/>
      <c r="BUX204" s="229"/>
      <c r="BUY204" s="229"/>
      <c r="BUZ204" s="229"/>
      <c r="BVA204" s="229"/>
      <c r="BVB204" s="229"/>
      <c r="BVC204" s="229"/>
      <c r="BVD204" s="229"/>
      <c r="BVE204" s="229"/>
      <c r="BVF204" s="229"/>
      <c r="BVG204" s="229"/>
      <c r="BVH204" s="229"/>
      <c r="BVI204" s="229"/>
      <c r="BVJ204" s="229"/>
      <c r="BVK204" s="229"/>
      <c r="BVL204" s="229"/>
      <c r="BVM204" s="229"/>
      <c r="BVN204" s="229"/>
      <c r="BVO204" s="229"/>
      <c r="BVP204" s="229"/>
      <c r="BVQ204" s="229"/>
      <c r="BVR204" s="229"/>
      <c r="BVS204" s="229"/>
      <c r="BVT204" s="229"/>
      <c r="BVU204" s="229"/>
      <c r="BVV204" s="229"/>
      <c r="BVW204" s="229"/>
      <c r="BVX204" s="229"/>
      <c r="BVY204" s="229"/>
      <c r="BVZ204" s="229"/>
      <c r="BWA204" s="229"/>
      <c r="BWB204" s="229"/>
      <c r="BWC204" s="229"/>
      <c r="BWD204" s="229"/>
      <c r="BWE204" s="229"/>
      <c r="BWF204" s="229"/>
      <c r="BWG204" s="229"/>
      <c r="BWH204" s="229"/>
      <c r="BWI204" s="229"/>
      <c r="BWJ204" s="229"/>
      <c r="BWK204" s="229"/>
      <c r="BWL204" s="229"/>
      <c r="BWM204" s="229"/>
      <c r="BWN204" s="229"/>
      <c r="BWO204" s="229"/>
      <c r="BWP204" s="229"/>
      <c r="BWQ204" s="229"/>
      <c r="BWR204" s="229"/>
      <c r="BWS204" s="229"/>
      <c r="BWT204" s="229"/>
      <c r="BWU204" s="229"/>
      <c r="BWV204" s="229"/>
      <c r="BWW204" s="229"/>
      <c r="BWX204" s="229"/>
      <c r="BWY204" s="229"/>
      <c r="BWZ204" s="229"/>
      <c r="BXA204" s="229"/>
      <c r="BXB204" s="229"/>
      <c r="BXC204" s="229"/>
      <c r="BXD204" s="229"/>
      <c r="BXE204" s="229"/>
      <c r="BXF204" s="229"/>
      <c r="BXG204" s="229"/>
      <c r="BXH204" s="229"/>
      <c r="BXI204" s="229"/>
      <c r="BXJ204" s="229"/>
      <c r="BXK204" s="229"/>
      <c r="BXL204" s="229"/>
      <c r="BXM204" s="229"/>
      <c r="BXN204" s="229"/>
      <c r="BXO204" s="229"/>
      <c r="BXP204" s="229"/>
      <c r="BXQ204" s="229"/>
      <c r="BXR204" s="229"/>
      <c r="BXS204" s="229"/>
      <c r="BXT204" s="229"/>
      <c r="BXU204" s="229"/>
      <c r="BXV204" s="229"/>
      <c r="BXW204" s="229"/>
      <c r="BXX204" s="229"/>
      <c r="BXY204" s="229"/>
      <c r="BXZ204" s="229"/>
      <c r="BYA204" s="229"/>
      <c r="BYB204" s="229"/>
      <c r="BYC204" s="229"/>
      <c r="BYD204" s="229"/>
      <c r="BYE204" s="229"/>
      <c r="BYF204" s="229"/>
      <c r="BYG204" s="229"/>
      <c r="BYH204" s="229"/>
      <c r="BYI204" s="229"/>
      <c r="BYJ204" s="229"/>
      <c r="BYK204" s="229"/>
      <c r="BYL204" s="229"/>
      <c r="BYM204" s="229"/>
      <c r="BYN204" s="229"/>
      <c r="BYO204" s="229"/>
      <c r="BYP204" s="229"/>
      <c r="BYQ204" s="229"/>
      <c r="BYR204" s="229"/>
      <c r="BYS204" s="229"/>
      <c r="BYT204" s="229"/>
      <c r="BYU204" s="229"/>
      <c r="BYV204" s="229"/>
      <c r="BYW204" s="229"/>
      <c r="BYX204" s="229"/>
      <c r="BYY204" s="229"/>
      <c r="BYZ204" s="229"/>
      <c r="BZA204" s="229"/>
      <c r="BZB204" s="229"/>
      <c r="BZC204" s="229"/>
      <c r="BZD204" s="229"/>
      <c r="BZE204" s="229"/>
      <c r="BZF204" s="229"/>
      <c r="BZG204" s="229"/>
      <c r="BZH204" s="229"/>
      <c r="BZI204" s="229"/>
      <c r="BZJ204" s="229"/>
      <c r="BZK204" s="229"/>
      <c r="BZL204" s="229"/>
      <c r="BZM204" s="229"/>
      <c r="BZN204" s="229"/>
      <c r="BZO204" s="229"/>
      <c r="BZP204" s="229"/>
      <c r="BZQ204" s="229"/>
      <c r="BZR204" s="229"/>
      <c r="BZS204" s="229"/>
      <c r="BZT204" s="229"/>
      <c r="BZU204" s="229"/>
      <c r="BZV204" s="229"/>
      <c r="BZW204" s="229"/>
      <c r="BZX204" s="229"/>
      <c r="BZY204" s="229"/>
      <c r="BZZ204" s="229"/>
      <c r="CAA204" s="229"/>
      <c r="CAB204" s="229"/>
      <c r="CAC204" s="229"/>
      <c r="CAD204" s="229"/>
      <c r="CAE204" s="229"/>
      <c r="CAF204" s="229"/>
      <c r="CAG204" s="229"/>
      <c r="CAH204" s="229"/>
      <c r="CAI204" s="229"/>
      <c r="CAJ204" s="229"/>
      <c r="CAK204" s="229"/>
      <c r="CAL204" s="229"/>
      <c r="CAM204" s="229"/>
      <c r="CAN204" s="229"/>
      <c r="CAO204" s="229"/>
      <c r="CAP204" s="229"/>
      <c r="CAQ204" s="229"/>
      <c r="CAR204" s="229"/>
      <c r="CAS204" s="229"/>
      <c r="CAT204" s="229"/>
      <c r="CAU204" s="229"/>
      <c r="CAV204" s="229"/>
      <c r="CAW204" s="229"/>
      <c r="CAX204" s="229"/>
      <c r="CAY204" s="229"/>
      <c r="CAZ204" s="229"/>
      <c r="CBA204" s="229"/>
      <c r="CBB204" s="229"/>
      <c r="CBC204" s="229"/>
      <c r="CBD204" s="229"/>
      <c r="CBE204" s="229"/>
      <c r="CBF204" s="229"/>
      <c r="CBG204" s="229"/>
      <c r="CBH204" s="229"/>
      <c r="CBI204" s="229"/>
      <c r="CBJ204" s="229"/>
      <c r="CBK204" s="229"/>
      <c r="CBL204" s="229"/>
      <c r="CBM204" s="229"/>
      <c r="CBN204" s="229"/>
      <c r="CBO204" s="229"/>
      <c r="CBP204" s="229"/>
      <c r="CBQ204" s="229"/>
      <c r="CBR204" s="229"/>
      <c r="CBS204" s="229"/>
      <c r="CBT204" s="229"/>
      <c r="CBU204" s="229"/>
      <c r="CBV204" s="229"/>
      <c r="CBW204" s="229"/>
      <c r="CBX204" s="229"/>
      <c r="CBY204" s="229"/>
      <c r="CBZ204" s="229"/>
      <c r="CCA204" s="229"/>
      <c r="CCB204" s="229"/>
      <c r="CCC204" s="229"/>
      <c r="CCD204" s="229"/>
      <c r="CCE204" s="229"/>
      <c r="CCF204" s="229"/>
      <c r="CCG204" s="229"/>
      <c r="CCH204" s="229"/>
      <c r="CCI204" s="229"/>
      <c r="CCJ204" s="229"/>
      <c r="CCK204" s="229"/>
      <c r="CCL204" s="229"/>
      <c r="CCM204" s="229"/>
      <c r="CCN204" s="229"/>
      <c r="CCO204" s="229"/>
      <c r="CCP204" s="229"/>
      <c r="CCQ204" s="229"/>
      <c r="CCR204" s="229"/>
      <c r="CCS204" s="229"/>
      <c r="CCT204" s="229"/>
      <c r="CCU204" s="229"/>
      <c r="CCV204" s="229"/>
      <c r="CCW204" s="229"/>
      <c r="CCX204" s="229"/>
      <c r="CCY204" s="229"/>
      <c r="CCZ204" s="229"/>
      <c r="CDA204" s="229"/>
      <c r="CDB204" s="229"/>
      <c r="CDC204" s="229"/>
      <c r="CDD204" s="229"/>
      <c r="CDE204" s="229"/>
      <c r="CDF204" s="229"/>
      <c r="CDG204" s="229"/>
      <c r="CDH204" s="229"/>
      <c r="CDI204" s="229"/>
      <c r="CDJ204" s="229"/>
      <c r="CDK204" s="229"/>
      <c r="CDL204" s="229"/>
      <c r="CDM204" s="229"/>
      <c r="CDN204" s="229"/>
      <c r="CDO204" s="229"/>
      <c r="CDP204" s="229"/>
      <c r="CDQ204" s="229"/>
      <c r="CDR204" s="229"/>
      <c r="CDS204" s="229"/>
      <c r="CDT204" s="229"/>
      <c r="CDU204" s="229"/>
      <c r="CDV204" s="229"/>
      <c r="CDW204" s="229"/>
      <c r="CDX204" s="229"/>
      <c r="CDY204" s="229"/>
      <c r="CDZ204" s="229"/>
      <c r="CEA204" s="229"/>
      <c r="CEB204" s="229"/>
      <c r="CEC204" s="229"/>
      <c r="CED204" s="229"/>
      <c r="CEE204" s="229"/>
      <c r="CEF204" s="229"/>
      <c r="CEG204" s="229"/>
      <c r="CEH204" s="229"/>
      <c r="CEI204" s="229"/>
      <c r="CEJ204" s="229"/>
      <c r="CEK204" s="229"/>
      <c r="CEL204" s="229"/>
      <c r="CEM204" s="229"/>
      <c r="CEN204" s="229"/>
      <c r="CEO204" s="229"/>
      <c r="CEP204" s="229"/>
      <c r="CEQ204" s="229"/>
      <c r="CER204" s="229"/>
      <c r="CES204" s="229"/>
      <c r="CET204" s="229"/>
      <c r="CEU204" s="229"/>
      <c r="CEV204" s="229"/>
      <c r="CEW204" s="229"/>
      <c r="CEX204" s="229"/>
      <c r="CEY204" s="229"/>
      <c r="CEZ204" s="229"/>
      <c r="CFA204" s="229"/>
      <c r="CFB204" s="229"/>
      <c r="CFC204" s="229"/>
      <c r="CFD204" s="229"/>
      <c r="CFE204" s="229"/>
      <c r="CFF204" s="229"/>
      <c r="CFG204" s="229"/>
      <c r="CFH204" s="229"/>
      <c r="CFI204" s="229"/>
      <c r="CFJ204" s="229"/>
      <c r="CFK204" s="229"/>
      <c r="CFL204" s="229"/>
      <c r="CFM204" s="229"/>
      <c r="CFN204" s="229"/>
      <c r="CFO204" s="229"/>
      <c r="CFP204" s="229"/>
      <c r="CFQ204" s="229"/>
      <c r="CFR204" s="229"/>
      <c r="CFS204" s="229"/>
      <c r="CFT204" s="229"/>
      <c r="CFU204" s="229"/>
      <c r="CFV204" s="229"/>
      <c r="CFW204" s="229"/>
      <c r="CFX204" s="229"/>
      <c r="CFY204" s="229"/>
      <c r="CFZ204" s="229"/>
      <c r="CGA204" s="229"/>
      <c r="CGB204" s="229"/>
      <c r="CGC204" s="229"/>
      <c r="CGD204" s="229"/>
      <c r="CGE204" s="229"/>
      <c r="CGF204" s="229"/>
      <c r="CGG204" s="229"/>
      <c r="CGH204" s="229"/>
      <c r="CGI204" s="229"/>
      <c r="CGJ204" s="229"/>
      <c r="CGK204" s="229"/>
      <c r="CGL204" s="229"/>
      <c r="CGM204" s="229"/>
      <c r="CGN204" s="229"/>
      <c r="CGO204" s="229"/>
      <c r="CGP204" s="229"/>
      <c r="CGQ204" s="229"/>
      <c r="CGR204" s="229"/>
      <c r="CGS204" s="229"/>
      <c r="CGT204" s="229"/>
      <c r="CGU204" s="229"/>
      <c r="CGV204" s="229"/>
      <c r="CGW204" s="229"/>
      <c r="CGX204" s="229"/>
      <c r="CGY204" s="229"/>
      <c r="CGZ204" s="229"/>
      <c r="CHA204" s="229"/>
      <c r="CHB204" s="229"/>
      <c r="CHC204" s="229"/>
      <c r="CHD204" s="229"/>
      <c r="CHE204" s="229"/>
      <c r="CHF204" s="229"/>
      <c r="CHG204" s="229"/>
      <c r="CHH204" s="229"/>
      <c r="CHI204" s="229"/>
      <c r="CHJ204" s="229"/>
      <c r="CHK204" s="229"/>
      <c r="CHL204" s="229"/>
      <c r="CHM204" s="229"/>
      <c r="CHN204" s="229"/>
      <c r="CHO204" s="229"/>
      <c r="CHP204" s="229"/>
      <c r="CHQ204" s="229"/>
      <c r="CHR204" s="229"/>
      <c r="CHS204" s="229"/>
      <c r="CHT204" s="229"/>
      <c r="CHU204" s="229"/>
      <c r="CHV204" s="229"/>
      <c r="CHW204" s="229"/>
      <c r="CHX204" s="229"/>
      <c r="CHY204" s="229"/>
      <c r="CHZ204" s="229"/>
      <c r="CIA204" s="229"/>
      <c r="CIB204" s="229"/>
      <c r="CIC204" s="229"/>
      <c r="CID204" s="229"/>
      <c r="CIE204" s="229"/>
      <c r="CIF204" s="229"/>
      <c r="CIG204" s="229"/>
      <c r="CIH204" s="229"/>
      <c r="CII204" s="229"/>
      <c r="CIJ204" s="229"/>
      <c r="CIK204" s="229"/>
      <c r="CIL204" s="229"/>
      <c r="CIM204" s="229"/>
      <c r="CIN204" s="229"/>
      <c r="CIO204" s="229"/>
      <c r="CIP204" s="229"/>
      <c r="CIQ204" s="229"/>
      <c r="CIR204" s="229"/>
      <c r="CIS204" s="229"/>
      <c r="CIT204" s="229"/>
      <c r="CIU204" s="229"/>
      <c r="CIV204" s="229"/>
      <c r="CIW204" s="229"/>
      <c r="CIX204" s="229"/>
      <c r="CIY204" s="229"/>
      <c r="CIZ204" s="229"/>
      <c r="CJA204" s="229"/>
      <c r="CJB204" s="229"/>
      <c r="CJC204" s="229"/>
      <c r="CJD204" s="229"/>
      <c r="CJE204" s="229"/>
      <c r="CJF204" s="229"/>
      <c r="CJG204" s="229"/>
      <c r="CJH204" s="229"/>
      <c r="CJI204" s="229"/>
      <c r="CJJ204" s="229"/>
      <c r="CJK204" s="229"/>
      <c r="CJL204" s="229"/>
      <c r="CJM204" s="229"/>
      <c r="CJN204" s="229"/>
      <c r="CJO204" s="229"/>
      <c r="CJP204" s="229"/>
      <c r="CJQ204" s="229"/>
      <c r="CJR204" s="229"/>
      <c r="CJS204" s="229"/>
      <c r="CJT204" s="229"/>
      <c r="CJU204" s="229"/>
      <c r="CJV204" s="229"/>
      <c r="CJW204" s="229"/>
      <c r="CJX204" s="229"/>
      <c r="CJY204" s="229"/>
      <c r="CJZ204" s="229"/>
      <c r="CKA204" s="229"/>
      <c r="CKB204" s="229"/>
      <c r="CKC204" s="229"/>
      <c r="CKD204" s="229"/>
      <c r="CKE204" s="229"/>
      <c r="CKF204" s="229"/>
      <c r="CKG204" s="229"/>
      <c r="CKH204" s="229"/>
      <c r="CKI204" s="229"/>
      <c r="CKJ204" s="229"/>
      <c r="CKK204" s="229"/>
      <c r="CKL204" s="229"/>
      <c r="CKM204" s="229"/>
      <c r="CKN204" s="229"/>
      <c r="CKO204" s="229"/>
      <c r="CKP204" s="229"/>
      <c r="CKQ204" s="229"/>
      <c r="CKR204" s="229"/>
      <c r="CKS204" s="229"/>
      <c r="CKT204" s="229"/>
      <c r="CKU204" s="229"/>
      <c r="CKV204" s="229"/>
      <c r="CKW204" s="229"/>
      <c r="CKX204" s="229"/>
      <c r="CKY204" s="229"/>
      <c r="CKZ204" s="229"/>
      <c r="CLA204" s="229"/>
      <c r="CLB204" s="229"/>
      <c r="CLC204" s="229"/>
      <c r="CLD204" s="229"/>
      <c r="CLE204" s="229"/>
      <c r="CLF204" s="229"/>
      <c r="CLG204" s="229"/>
      <c r="CLH204" s="229"/>
      <c r="CLI204" s="229"/>
      <c r="CLJ204" s="229"/>
      <c r="CLK204" s="229"/>
      <c r="CLL204" s="229"/>
      <c r="CLM204" s="229"/>
      <c r="CLN204" s="229"/>
      <c r="CLO204" s="229"/>
      <c r="CLP204" s="229"/>
      <c r="CLQ204" s="229"/>
      <c r="CLR204" s="229"/>
      <c r="CLS204" s="229"/>
      <c r="CLT204" s="229"/>
      <c r="CLU204" s="229"/>
      <c r="CLV204" s="229"/>
      <c r="CLW204" s="229"/>
      <c r="CLX204" s="229"/>
      <c r="CLY204" s="229"/>
      <c r="CLZ204" s="229"/>
      <c r="CMA204" s="229"/>
      <c r="CMB204" s="229"/>
      <c r="CMC204" s="229"/>
      <c r="CMD204" s="229"/>
      <c r="CME204" s="229"/>
      <c r="CMF204" s="229"/>
      <c r="CMG204" s="229"/>
      <c r="CMH204" s="229"/>
      <c r="CMI204" s="229"/>
      <c r="CMJ204" s="229"/>
      <c r="CMK204" s="229"/>
      <c r="CML204" s="229"/>
      <c r="CMM204" s="229"/>
      <c r="CMN204" s="229"/>
      <c r="CMO204" s="229"/>
      <c r="CMP204" s="229"/>
      <c r="CMQ204" s="229"/>
      <c r="CMR204" s="229"/>
      <c r="CMS204" s="229"/>
      <c r="CMT204" s="229"/>
      <c r="CMU204" s="229"/>
      <c r="CMV204" s="229"/>
      <c r="CMW204" s="229"/>
      <c r="CMX204" s="229"/>
      <c r="CMY204" s="229"/>
      <c r="CMZ204" s="229"/>
      <c r="CNA204" s="229"/>
      <c r="CNB204" s="229"/>
      <c r="CNC204" s="229"/>
      <c r="CND204" s="229"/>
      <c r="CNE204" s="229"/>
      <c r="CNF204" s="229"/>
      <c r="CNG204" s="229"/>
      <c r="CNH204" s="229"/>
      <c r="CNI204" s="229"/>
      <c r="CNJ204" s="229"/>
      <c r="CNK204" s="229"/>
      <c r="CNL204" s="229"/>
      <c r="CNM204" s="229"/>
      <c r="CNN204" s="229"/>
      <c r="CNO204" s="229"/>
      <c r="CNP204" s="229"/>
      <c r="CNQ204" s="229"/>
      <c r="CNR204" s="229"/>
      <c r="CNS204" s="229"/>
      <c r="CNT204" s="229"/>
      <c r="CNU204" s="229"/>
      <c r="CNV204" s="229"/>
      <c r="CNW204" s="229"/>
      <c r="CNX204" s="229"/>
      <c r="CNY204" s="229"/>
      <c r="CNZ204" s="229"/>
      <c r="COA204" s="229"/>
      <c r="COB204" s="229"/>
      <c r="COC204" s="229"/>
      <c r="COD204" s="229"/>
      <c r="COE204" s="229"/>
      <c r="COF204" s="229"/>
      <c r="COG204" s="229"/>
      <c r="COH204" s="229"/>
      <c r="COI204" s="229"/>
      <c r="COJ204" s="229"/>
      <c r="COK204" s="229"/>
      <c r="COL204" s="229"/>
      <c r="COM204" s="229"/>
      <c r="CON204" s="229"/>
      <c r="COO204" s="229"/>
      <c r="COP204" s="229"/>
      <c r="COQ204" s="229"/>
      <c r="COR204" s="229"/>
      <c r="COS204" s="229"/>
      <c r="COT204" s="229"/>
      <c r="COU204" s="229"/>
      <c r="COV204" s="229"/>
      <c r="COW204" s="229"/>
      <c r="COX204" s="229"/>
      <c r="COY204" s="229"/>
      <c r="COZ204" s="229"/>
      <c r="CPA204" s="229"/>
      <c r="CPB204" s="229"/>
      <c r="CPC204" s="229"/>
      <c r="CPD204" s="229"/>
      <c r="CPE204" s="229"/>
      <c r="CPF204" s="229"/>
      <c r="CPG204" s="229"/>
      <c r="CPH204" s="229"/>
      <c r="CPI204" s="229"/>
      <c r="CPJ204" s="229"/>
      <c r="CPK204" s="229"/>
      <c r="CPL204" s="229"/>
      <c r="CPM204" s="229"/>
      <c r="CPN204" s="229"/>
      <c r="CPO204" s="229"/>
      <c r="CPP204" s="229"/>
      <c r="CPQ204" s="229"/>
      <c r="CPR204" s="229"/>
      <c r="CPS204" s="229"/>
      <c r="CPT204" s="229"/>
      <c r="CPU204" s="229"/>
      <c r="CPV204" s="229"/>
      <c r="CPW204" s="229"/>
      <c r="CPX204" s="229"/>
      <c r="CPY204" s="229"/>
      <c r="CPZ204" s="229"/>
      <c r="CQA204" s="229"/>
      <c r="CQB204" s="229"/>
      <c r="CQC204" s="229"/>
      <c r="CQD204" s="229"/>
      <c r="CQE204" s="229"/>
      <c r="CQF204" s="229"/>
      <c r="CQG204" s="229"/>
      <c r="CQH204" s="229"/>
      <c r="CQI204" s="229"/>
      <c r="CQJ204" s="229"/>
      <c r="CQK204" s="229"/>
      <c r="CQL204" s="229"/>
      <c r="CQM204" s="229"/>
      <c r="CQN204" s="229"/>
      <c r="CQO204" s="229"/>
      <c r="CQP204" s="229"/>
      <c r="CQQ204" s="229"/>
      <c r="CQR204" s="229"/>
      <c r="CQS204" s="229"/>
      <c r="CQT204" s="229"/>
      <c r="CQU204" s="229"/>
      <c r="CQV204" s="229"/>
      <c r="CQW204" s="229"/>
      <c r="CQX204" s="229"/>
      <c r="CQY204" s="229"/>
      <c r="CQZ204" s="229"/>
      <c r="CRA204" s="229"/>
      <c r="CRB204" s="229"/>
      <c r="CRC204" s="229"/>
      <c r="CRD204" s="229"/>
      <c r="CRE204" s="229"/>
      <c r="CRF204" s="229"/>
      <c r="CRG204" s="229"/>
      <c r="CRH204" s="229"/>
      <c r="CRI204" s="229"/>
      <c r="CRJ204" s="229"/>
      <c r="CRK204" s="229"/>
      <c r="CRL204" s="229"/>
      <c r="CRM204" s="229"/>
      <c r="CRN204" s="229"/>
      <c r="CRO204" s="229"/>
      <c r="CRP204" s="229"/>
      <c r="CRQ204" s="229"/>
      <c r="CRR204" s="229"/>
      <c r="CRS204" s="229"/>
      <c r="CRT204" s="229"/>
      <c r="CRU204" s="229"/>
      <c r="CRV204" s="229"/>
      <c r="CRW204" s="229"/>
      <c r="CRX204" s="229"/>
      <c r="CRY204" s="229"/>
      <c r="CRZ204" s="229"/>
      <c r="CSA204" s="229"/>
      <c r="CSB204" s="229"/>
      <c r="CSC204" s="229"/>
      <c r="CSD204" s="229"/>
      <c r="CSE204" s="229"/>
      <c r="CSF204" s="229"/>
      <c r="CSG204" s="229"/>
      <c r="CSH204" s="229"/>
      <c r="CSI204" s="229"/>
      <c r="CSJ204" s="229"/>
      <c r="CSK204" s="229"/>
      <c r="CSL204" s="229"/>
      <c r="CSM204" s="229"/>
      <c r="CSN204" s="229"/>
      <c r="CSO204" s="229"/>
      <c r="CSP204" s="229"/>
      <c r="CSQ204" s="229"/>
      <c r="CSR204" s="229"/>
      <c r="CSS204" s="229"/>
      <c r="CST204" s="229"/>
      <c r="CSU204" s="229"/>
      <c r="CSV204" s="229"/>
      <c r="CSW204" s="229"/>
      <c r="CSX204" s="229"/>
      <c r="CSY204" s="229"/>
      <c r="CSZ204" s="229"/>
      <c r="CTA204" s="229"/>
      <c r="CTB204" s="229"/>
      <c r="CTC204" s="229"/>
      <c r="CTD204" s="229"/>
      <c r="CTE204" s="229"/>
      <c r="CTF204" s="229"/>
      <c r="CTG204" s="229"/>
      <c r="CTH204" s="229"/>
      <c r="CTI204" s="229"/>
      <c r="CTJ204" s="229"/>
      <c r="CTK204" s="229"/>
      <c r="CTL204" s="229"/>
      <c r="CTM204" s="229"/>
      <c r="CTN204" s="229"/>
      <c r="CTO204" s="229"/>
      <c r="CTP204" s="229"/>
      <c r="CTQ204" s="229"/>
      <c r="CTR204" s="229"/>
      <c r="CTS204" s="229"/>
      <c r="CTT204" s="229"/>
      <c r="CTU204" s="229"/>
      <c r="CTV204" s="229"/>
      <c r="CTW204" s="229"/>
      <c r="CTX204" s="229"/>
      <c r="CTY204" s="229"/>
      <c r="CTZ204" s="229"/>
      <c r="CUA204" s="229"/>
    </row>
  </sheetData>
  <mergeCells count="7">
    <mergeCell ref="E80:E82"/>
    <mergeCell ref="A1:L1"/>
    <mergeCell ref="A2:B2"/>
    <mergeCell ref="E2:K2"/>
    <mergeCell ref="A3:B3"/>
    <mergeCell ref="I3:J3"/>
    <mergeCell ref="K3:L3"/>
  </mergeCells>
  <pageMargins left="0" right="0" top="0" bottom="0" header="0" footer="0"/>
  <pageSetup paperSize="9" scale="17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CUA204"/>
  <sheetViews>
    <sheetView view="pageBreakPreview" zoomScale="20" zoomScaleNormal="17" workbookViewId="0">
      <selection activeCell="C43" sqref="C43"/>
    </sheetView>
  </sheetViews>
  <sheetFormatPr defaultColWidth="9.109375" defaultRowHeight="33.75" customHeight="1"/>
  <cols>
    <col min="1" max="1" width="21.6640625" style="229" customWidth="1"/>
    <col min="2" max="2" width="255.6640625" style="229" customWidth="1"/>
    <col min="3" max="3" width="83.44140625" style="229" customWidth="1"/>
    <col min="4" max="4" width="67.33203125" style="229" customWidth="1"/>
    <col min="5" max="5" width="44.109375" style="229" customWidth="1"/>
    <col min="6" max="6" width="54.33203125" style="230" customWidth="1"/>
    <col min="7" max="11" width="45.33203125" style="229" customWidth="1"/>
    <col min="12" max="12" width="53.6640625" style="229" customWidth="1"/>
    <col min="13" max="13" width="15.88671875" style="224" customWidth="1"/>
    <col min="14" max="14" width="255.6640625" style="229" customWidth="1"/>
    <col min="15" max="15" width="36.33203125" style="229" customWidth="1"/>
    <col min="16" max="16" width="35.33203125" style="229" customWidth="1"/>
    <col min="17" max="17" width="84.44140625" style="229" customWidth="1"/>
    <col min="18" max="34" width="9.109375" style="229"/>
    <col min="35" max="35" width="9.109375" style="229" customWidth="1"/>
    <col min="36" max="16384" width="9.109375" style="229"/>
  </cols>
  <sheetData>
    <row r="1" spans="1:29" s="224" customFormat="1" ht="94.5" customHeight="1">
      <c r="A1" s="611" t="s">
        <v>185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</row>
    <row r="2" spans="1:29" s="224" customFormat="1" ht="94.5" customHeight="1">
      <c r="A2" s="613" t="s">
        <v>186</v>
      </c>
      <c r="B2" s="613"/>
      <c r="C2" s="231" t="str">
        <f>+OB!C2</f>
        <v>S2554MESS651WV</v>
      </c>
      <c r="D2" s="232" t="s">
        <v>187</v>
      </c>
      <c r="E2" s="614" t="s">
        <v>188</v>
      </c>
      <c r="F2" s="615"/>
      <c r="G2" s="615"/>
      <c r="H2" s="615"/>
      <c r="I2" s="615"/>
      <c r="J2" s="615"/>
      <c r="K2" s="615"/>
      <c r="L2" s="233"/>
    </row>
    <row r="3" spans="1:29" s="224" customFormat="1" ht="94.5" customHeight="1" thickBot="1">
      <c r="A3" s="616"/>
      <c r="B3" s="617"/>
      <c r="C3" s="234" t="s">
        <v>189</v>
      </c>
      <c r="D3" s="235">
        <v>1000</v>
      </c>
      <c r="E3" s="236"/>
      <c r="F3" s="236"/>
      <c r="G3" s="236"/>
      <c r="H3" s="236"/>
      <c r="I3" s="618" t="s">
        <v>190</v>
      </c>
      <c r="J3" s="619"/>
      <c r="K3" s="618" t="s">
        <v>358</v>
      </c>
      <c r="L3" s="619"/>
    </row>
    <row r="4" spans="1:29" s="225" customFormat="1" ht="192" customHeight="1">
      <c r="A4" s="237" t="s">
        <v>191</v>
      </c>
      <c r="B4" s="238" t="s">
        <v>50</v>
      </c>
      <c r="C4" s="239" t="s">
        <v>37</v>
      </c>
      <c r="D4" s="239" t="s">
        <v>192</v>
      </c>
      <c r="E4" s="239" t="s">
        <v>5</v>
      </c>
      <c r="F4" s="240" t="s">
        <v>193</v>
      </c>
      <c r="G4" s="240" t="s">
        <v>194</v>
      </c>
      <c r="H4" s="239" t="s">
        <v>195</v>
      </c>
      <c r="I4" s="263" t="s">
        <v>196</v>
      </c>
      <c r="J4" s="263" t="s">
        <v>197</v>
      </c>
      <c r="K4" s="263" t="s">
        <v>198</v>
      </c>
      <c r="L4" s="264" t="s">
        <v>199</v>
      </c>
    </row>
    <row r="5" spans="1:29" s="224" customFormat="1" ht="98.25" customHeight="1">
      <c r="A5" s="241">
        <v>1</v>
      </c>
      <c r="B5" s="242" t="str">
        <f>IFERROR(INDEX(OB!B:B,MATCH('BIHOURLY  (2)'!A:A,OB!A:A,0)),"")</f>
        <v>ATTACH THREE STRIPE</v>
      </c>
      <c r="C5" s="243"/>
      <c r="D5" s="232" t="str">
        <f>IFERROR(INDEX(OB!G:G,MATCH('BIHOURLY  (2)'!A:A,OB!A:A,0)),"")</f>
        <v>KANSAI</v>
      </c>
      <c r="E5" s="244">
        <v>2</v>
      </c>
      <c r="F5" s="245">
        <v>100</v>
      </c>
      <c r="G5" s="246"/>
      <c r="H5" s="246"/>
      <c r="I5" s="265"/>
      <c r="J5" s="265"/>
      <c r="K5" s="254"/>
      <c r="L5" s="254"/>
    </row>
    <row r="6" spans="1:29" s="224" customFormat="1" ht="98.25" customHeight="1">
      <c r="A6" s="241"/>
      <c r="B6" s="242"/>
      <c r="C6" s="243"/>
      <c r="D6" s="232"/>
      <c r="E6" s="244"/>
      <c r="F6" s="245">
        <v>100</v>
      </c>
      <c r="G6" s="246"/>
      <c r="H6" s="246"/>
      <c r="I6" s="265"/>
      <c r="J6" s="265"/>
      <c r="K6" s="254"/>
      <c r="L6" s="254"/>
    </row>
    <row r="7" spans="1:29" s="226" customFormat="1" ht="98.25" customHeight="1">
      <c r="A7" s="247"/>
      <c r="B7" s="248"/>
      <c r="C7" s="249"/>
      <c r="D7" s="250"/>
      <c r="E7" s="251"/>
      <c r="F7" s="252"/>
      <c r="G7" s="253"/>
      <c r="H7" s="253"/>
      <c r="I7" s="253"/>
      <c r="J7" s="253"/>
      <c r="K7" s="266"/>
      <c r="L7" s="266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4"/>
      <c r="AC7" s="224"/>
    </row>
    <row r="8" spans="1:29" s="227" customFormat="1" ht="98.25" customHeight="1">
      <c r="A8" s="241">
        <f>+A5+1</f>
        <v>2</v>
      </c>
      <c r="B8" s="242" t="str">
        <f>IFERROR(INDEX(OB!B:B,MATCH('BIHOURLY  (2)'!A:A,OB!A:A,0)),"")</f>
        <v>CHECK &amp; TRIM THREE STRIPE</v>
      </c>
      <c r="C8" s="243"/>
      <c r="D8" s="232" t="s">
        <v>74</v>
      </c>
      <c r="E8" s="244">
        <v>1</v>
      </c>
      <c r="F8" s="245">
        <v>200</v>
      </c>
      <c r="G8" s="254"/>
      <c r="H8" s="254"/>
      <c r="I8" s="267"/>
      <c r="J8" s="268"/>
      <c r="K8" s="254"/>
      <c r="L8" s="25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</row>
    <row r="9" spans="1:29" s="228" customFormat="1" ht="98.25" hidden="1" customHeight="1">
      <c r="A9" s="247"/>
      <c r="B9" s="248"/>
      <c r="C9" s="249"/>
      <c r="D9" s="250"/>
      <c r="E9" s="255"/>
      <c r="F9" s="252"/>
      <c r="G9" s="256"/>
      <c r="H9" s="256"/>
      <c r="I9" s="256"/>
      <c r="J9" s="269"/>
      <c r="K9" s="252"/>
      <c r="L9" s="252"/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4"/>
    </row>
    <row r="10" spans="1:29" s="224" customFormat="1" ht="98.25" hidden="1" customHeight="1">
      <c r="A10" s="241">
        <f>+A8+1</f>
        <v>3</v>
      </c>
      <c r="B10" s="242" t="str">
        <f>IFERROR(INDEX(OB!B:B,MATCH('BIHOURLY  (2)'!A:A,OB!A:A,0)),"")</f>
        <v>JOIN BACK RISE</v>
      </c>
      <c r="C10" s="243"/>
      <c r="D10" s="232" t="str">
        <f>IFERROR(INDEX(OB!G:G,MATCH('BIHOURLY  (2)'!A:A,OB!A:A,0)),"")</f>
        <v>OL4T</v>
      </c>
      <c r="E10" s="244">
        <f>IFERROR(INDEX(OB!K:K,MATCH('BIHOURLY  (2)'!A:A,OB!A:A,0)),"")</f>
        <v>0.5</v>
      </c>
      <c r="F10" s="245">
        <f>IFERROR((OB!$K$3/'BIHOURLY  (2)'!E10)/5,"")</f>
        <v>340</v>
      </c>
      <c r="G10" s="246"/>
      <c r="H10" s="246"/>
      <c r="I10" s="246"/>
      <c r="J10" s="265"/>
      <c r="K10" s="254"/>
      <c r="L10" s="254"/>
    </row>
    <row r="11" spans="1:29" s="228" customFormat="1" ht="98.25" hidden="1" customHeight="1">
      <c r="A11" s="247"/>
      <c r="B11" s="248"/>
      <c r="C11" s="249"/>
      <c r="D11" s="250"/>
      <c r="E11" s="257"/>
      <c r="F11" s="252"/>
      <c r="G11" s="249"/>
      <c r="H11" s="256"/>
      <c r="I11" s="269"/>
      <c r="J11" s="270"/>
      <c r="K11" s="252"/>
      <c r="L11" s="252"/>
    </row>
    <row r="12" spans="1:29" s="224" customFormat="1" ht="98.25" hidden="1" customHeight="1">
      <c r="A12" s="241">
        <f>+A10+1</f>
        <v>4</v>
      </c>
      <c r="B12" s="242" t="str">
        <f>IFERROR(INDEX(OB!B:B,MATCH('BIHOURLY  (2)'!A:A,OB!A:A,0)),"")</f>
        <v>FUSE &amp; CREASE BOTTOM FOR ZIPPER</v>
      </c>
      <c r="C12" s="243"/>
      <c r="D12" s="232" t="str">
        <f>IFERROR(INDEX(OB!G:G,MATCH('BIHOURLY  (2)'!A:A,OB!A:A,0)),"")</f>
        <v>IRON TABLE</v>
      </c>
      <c r="E12" s="244">
        <f>IFERROR(INDEX(OB!K:K,MATCH('BIHOURLY  (2)'!A:A,OB!A:A,0)),"")</f>
        <v>1.25</v>
      </c>
      <c r="F12" s="245">
        <f>IFERROR((OB!$K$3/'BIHOURLY  (2)'!E12)/5,"")</f>
        <v>136</v>
      </c>
      <c r="G12" s="246"/>
      <c r="H12" s="246"/>
      <c r="I12" s="246"/>
      <c r="J12" s="265"/>
      <c r="K12" s="254"/>
      <c r="L12" s="254"/>
    </row>
    <row r="13" spans="1:29" s="228" customFormat="1" ht="98.25" hidden="1" customHeight="1">
      <c r="A13" s="247"/>
      <c r="B13" s="248"/>
      <c r="C13" s="249"/>
      <c r="D13" s="250"/>
      <c r="E13" s="257"/>
      <c r="F13" s="252"/>
      <c r="G13" s="249"/>
      <c r="H13" s="256"/>
      <c r="I13" s="269"/>
      <c r="J13" s="270"/>
      <c r="K13" s="252"/>
      <c r="L13" s="252"/>
    </row>
    <row r="14" spans="1:29" s="224" customFormat="1" ht="98.25" hidden="1" customHeight="1">
      <c r="A14" s="241">
        <f>+A12+1</f>
        <v>5</v>
      </c>
      <c r="B14" s="242" t="str">
        <f>IFERROR(INDEX(OB!B:B,MATCH('BIHOURLY  (2)'!A:A,OB!A:A,0)),"")</f>
        <v>SERGE BOTTOM FOR LEG ZIPPER*2</v>
      </c>
      <c r="C14" s="243"/>
      <c r="D14" s="232" t="str">
        <f>IFERROR(INDEX(OB!G:G,MATCH('BIHOURLY  (2)'!A:A,OB!A:A,0)),"")</f>
        <v>OL4T</v>
      </c>
      <c r="E14" s="244">
        <f>IFERROR(INDEX(OB!K:K,MATCH('BIHOURLY  (2)'!A:A,OB!A:A,0)),"")</f>
        <v>0.5</v>
      </c>
      <c r="F14" s="245">
        <f>IFERROR((OB!$K$3/'BIHOURLY  (2)'!E14)/5,"")</f>
        <v>340</v>
      </c>
      <c r="G14" s="246"/>
      <c r="H14" s="246"/>
      <c r="I14" s="246"/>
      <c r="J14" s="265"/>
      <c r="K14" s="254"/>
      <c r="L14" s="254"/>
    </row>
    <row r="15" spans="1:29" s="228" customFormat="1" ht="98.25" hidden="1" customHeight="1">
      <c r="A15" s="247"/>
      <c r="B15" s="248"/>
      <c r="C15" s="249"/>
      <c r="D15" s="250"/>
      <c r="E15" s="257"/>
      <c r="F15" s="252"/>
      <c r="G15" s="249"/>
      <c r="H15" s="256"/>
      <c r="I15" s="269"/>
      <c r="J15" s="270"/>
      <c r="K15" s="252"/>
      <c r="L15" s="252"/>
    </row>
    <row r="16" spans="1:29" s="224" customFormat="1" ht="98.25" hidden="1" customHeight="1">
      <c r="A16" s="241">
        <f>+A14+1</f>
        <v>6</v>
      </c>
      <c r="B16" s="242">
        <f>IFERROR(INDEX(OB!B:B,MATCH('BIHOURLY  (2)'!A:A,OB!A:A,0)),"")</f>
        <v>0</v>
      </c>
      <c r="C16" s="243"/>
      <c r="D16" s="232">
        <f>IFERROR(INDEX(OB!G:G,MATCH('BIHOURLY  (2)'!A:A,OB!A:A,0)),"")</f>
        <v>0</v>
      </c>
      <c r="E16" s="244" t="str">
        <f>IFERROR(INDEX(OB!K:K,MATCH('BIHOURLY  (2)'!A:A,OB!A:A,0)),"")</f>
        <v/>
      </c>
      <c r="F16" s="245" t="str">
        <f>IFERROR((OB!$K$3/'BIHOURLY  (2)'!E16)/5,"")</f>
        <v/>
      </c>
      <c r="G16" s="246"/>
      <c r="H16" s="246"/>
      <c r="I16" s="246"/>
      <c r="J16" s="265"/>
      <c r="K16" s="254"/>
      <c r="L16" s="254"/>
    </row>
    <row r="17" spans="1:12" s="228" customFormat="1" ht="98.25" hidden="1" customHeight="1">
      <c r="A17" s="247"/>
      <c r="B17" s="248"/>
      <c r="C17" s="249"/>
      <c r="D17" s="250"/>
      <c r="E17" s="257"/>
      <c r="F17" s="252"/>
      <c r="G17" s="249"/>
      <c r="H17" s="256"/>
      <c r="I17" s="269"/>
      <c r="J17" s="270"/>
      <c r="K17" s="252"/>
      <c r="L17" s="252"/>
    </row>
    <row r="18" spans="1:12" s="224" customFormat="1" ht="98.25" hidden="1" customHeight="1">
      <c r="A18" s="241">
        <f>+A16+1</f>
        <v>7</v>
      </c>
      <c r="B18" s="242">
        <f>IFERROR(INDEX(OB!B:B,MATCH('BIHOURLY  (2)'!A:A,OB!A:A,0)),"")</f>
        <v>0</v>
      </c>
      <c r="C18" s="243"/>
      <c r="D18" s="232">
        <f>IFERROR(INDEX(OB!G:G,MATCH('BIHOURLY  (2)'!A:A,OB!A:A,0)),"")</f>
        <v>0</v>
      </c>
      <c r="E18" s="244" t="str">
        <f>IFERROR(INDEX(OB!K:K,MATCH('BIHOURLY  (2)'!A:A,OB!A:A,0)),"")</f>
        <v/>
      </c>
      <c r="F18" s="245" t="str">
        <f>IFERROR((OB!$K$3/'BIHOURLY  (2)'!E18)/5,"")</f>
        <v/>
      </c>
      <c r="G18" s="246"/>
      <c r="H18" s="246"/>
      <c r="I18" s="246"/>
      <c r="J18" s="265"/>
      <c r="K18" s="254"/>
      <c r="L18" s="254"/>
    </row>
    <row r="19" spans="1:12" s="228" customFormat="1" ht="98.25" hidden="1" customHeight="1">
      <c r="A19" s="247"/>
      <c r="B19" s="248"/>
      <c r="C19" s="249"/>
      <c r="D19" s="250"/>
      <c r="E19" s="257"/>
      <c r="F19" s="252"/>
      <c r="G19" s="249"/>
      <c r="H19" s="256"/>
      <c r="I19" s="269"/>
      <c r="J19" s="270"/>
      <c r="K19" s="252"/>
      <c r="L19" s="252"/>
    </row>
    <row r="20" spans="1:12" s="224" customFormat="1" ht="98.25" hidden="1" customHeight="1">
      <c r="A20" s="241">
        <f>+A18+1</f>
        <v>8</v>
      </c>
      <c r="B20" s="242">
        <f>IFERROR(INDEX(OB!B:B,MATCH('BIHOURLY  (2)'!A:A,OB!A:A,0)),"")</f>
        <v>0</v>
      </c>
      <c r="C20" s="243"/>
      <c r="D20" s="232">
        <f>IFERROR(INDEX(OB!G:G,MATCH('BIHOURLY  (2)'!A:A,OB!A:A,0)),"")</f>
        <v>0</v>
      </c>
      <c r="E20" s="244" t="str">
        <f>IFERROR(INDEX(OB!K:K,MATCH('BIHOURLY  (2)'!A:A,OB!A:A,0)),"")</f>
        <v/>
      </c>
      <c r="F20" s="245" t="str">
        <f>IFERROR((OB!$K$3/'BIHOURLY  (2)'!E20)/5,"")</f>
        <v/>
      </c>
      <c r="G20" s="246"/>
      <c r="H20" s="246"/>
      <c r="I20" s="246"/>
      <c r="J20" s="265"/>
      <c r="K20" s="254"/>
      <c r="L20" s="254"/>
    </row>
    <row r="21" spans="1:12" s="228" customFormat="1" ht="98.25" hidden="1" customHeight="1">
      <c r="A21" s="247"/>
      <c r="B21" s="248"/>
      <c r="C21" s="249"/>
      <c r="D21" s="250"/>
      <c r="E21" s="257"/>
      <c r="F21" s="252"/>
      <c r="G21" s="249"/>
      <c r="H21" s="256"/>
      <c r="I21" s="269"/>
      <c r="J21" s="270"/>
      <c r="K21" s="252"/>
      <c r="L21" s="252"/>
    </row>
    <row r="22" spans="1:12" s="224" customFormat="1" ht="98.25" hidden="1" customHeight="1">
      <c r="A22" s="241">
        <f>+A20+1</f>
        <v>9</v>
      </c>
      <c r="B22" s="242">
        <f>IFERROR(INDEX(OB!B:B,MATCH('BIHOURLY  (2)'!A:A,OB!A:A,0)),"")</f>
        <v>0</v>
      </c>
      <c r="C22" s="243"/>
      <c r="D22" s="232">
        <f>IFERROR(INDEX(OB!G:G,MATCH('BIHOURLY  (2)'!A:A,OB!A:A,0)),"")</f>
        <v>0</v>
      </c>
      <c r="E22" s="244" t="str">
        <f>IFERROR(INDEX(OB!K:K,MATCH('BIHOURLY  (2)'!A:A,OB!A:A,0)),"")</f>
        <v/>
      </c>
      <c r="F22" s="245" t="str">
        <f>IFERROR((OB!$K$3/'BIHOURLY  (2)'!E22)/5,"")</f>
        <v/>
      </c>
      <c r="G22" s="246"/>
      <c r="H22" s="246"/>
      <c r="I22" s="246"/>
      <c r="J22" s="265"/>
      <c r="K22" s="254"/>
      <c r="L22" s="254"/>
    </row>
    <row r="23" spans="1:12" s="228" customFormat="1" ht="98.25" hidden="1" customHeight="1">
      <c r="A23" s="247"/>
      <c r="B23" s="248"/>
      <c r="C23" s="249"/>
      <c r="D23" s="250"/>
      <c r="E23" s="257"/>
      <c r="F23" s="252"/>
      <c r="G23" s="249"/>
      <c r="H23" s="256"/>
      <c r="I23" s="269"/>
      <c r="J23" s="270"/>
      <c r="K23" s="252"/>
      <c r="L23" s="252"/>
    </row>
    <row r="24" spans="1:12" s="224" customFormat="1" ht="98.25" hidden="1" customHeight="1">
      <c r="A24" s="241">
        <f>+A22+1</f>
        <v>10</v>
      </c>
      <c r="B24" s="242">
        <f>IFERROR(INDEX(OB!B:B,MATCH('BIHOURLY  (2)'!A:A,OB!A:A,0)),"")</f>
        <v>0</v>
      </c>
      <c r="C24" s="243"/>
      <c r="D24" s="232">
        <f>IFERROR(INDEX(OB!G:G,MATCH('BIHOURLY  (2)'!A:A,OB!A:A,0)),"")</f>
        <v>0</v>
      </c>
      <c r="E24" s="244" t="str">
        <f>IFERROR(INDEX(OB!K:K,MATCH('BIHOURLY  (2)'!A:A,OB!A:A,0)),"")</f>
        <v/>
      </c>
      <c r="F24" s="245" t="str">
        <f>IFERROR((OB!$K$3/'BIHOURLY  (2)'!E24)/5,"")</f>
        <v/>
      </c>
      <c r="G24" s="246"/>
      <c r="H24" s="246"/>
      <c r="I24" s="246"/>
      <c r="J24" s="265"/>
      <c r="K24" s="254"/>
      <c r="L24" s="254"/>
    </row>
    <row r="25" spans="1:12" s="228" customFormat="1" ht="98.25" hidden="1" customHeight="1">
      <c r="A25" s="247"/>
      <c r="B25" s="248"/>
      <c r="C25" s="249"/>
      <c r="D25" s="250"/>
      <c r="E25" s="257"/>
      <c r="F25" s="252"/>
      <c r="G25" s="249"/>
      <c r="H25" s="256"/>
      <c r="I25" s="269"/>
      <c r="J25" s="270"/>
      <c r="K25" s="252"/>
      <c r="L25" s="252"/>
    </row>
    <row r="26" spans="1:12" s="224" customFormat="1" ht="98.25" hidden="1" customHeight="1">
      <c r="A26" s="241">
        <f>+A24+1</f>
        <v>11</v>
      </c>
      <c r="B26" s="242">
        <f>IFERROR(INDEX(OB!B:B,MATCH('BIHOURLY  (2)'!A:A,OB!A:A,0)),"")</f>
        <v>0</v>
      </c>
      <c r="C26" s="243"/>
      <c r="D26" s="232">
        <f>IFERROR(INDEX(OB!G:G,MATCH('BIHOURLY  (2)'!A:A,OB!A:A,0)),"")</f>
        <v>0</v>
      </c>
      <c r="E26" s="244" t="str">
        <f>IFERROR(INDEX(OB!K:K,MATCH('BIHOURLY  (2)'!A:A,OB!A:A,0)),"")</f>
        <v/>
      </c>
      <c r="F26" s="245" t="str">
        <f>IFERROR((OB!$K$3/'BIHOURLY  (2)'!E26)/5,"")</f>
        <v/>
      </c>
      <c r="G26" s="246"/>
      <c r="H26" s="246"/>
      <c r="I26" s="246"/>
      <c r="J26" s="265"/>
      <c r="K26" s="254"/>
      <c r="L26" s="254"/>
    </row>
    <row r="27" spans="1:12" s="228" customFormat="1" ht="98.25" hidden="1" customHeight="1">
      <c r="A27" s="247"/>
      <c r="B27" s="248"/>
      <c r="C27" s="249"/>
      <c r="D27" s="250"/>
      <c r="E27" s="257"/>
      <c r="F27" s="252"/>
      <c r="G27" s="249"/>
      <c r="H27" s="256"/>
      <c r="I27" s="269"/>
      <c r="J27" s="270"/>
      <c r="K27" s="252"/>
      <c r="L27" s="252"/>
    </row>
    <row r="28" spans="1:12" s="224" customFormat="1" ht="98.25" hidden="1" customHeight="1">
      <c r="A28" s="241">
        <f>+A26+1</f>
        <v>12</v>
      </c>
      <c r="B28" s="242">
        <f>IFERROR(INDEX(OB!B:B,MATCH('BIHOURLY  (2)'!A:A,OB!A:A,0)),"")</f>
        <v>0</v>
      </c>
      <c r="C28" s="243"/>
      <c r="D28" s="232">
        <f>IFERROR(INDEX(OB!G:G,MATCH('BIHOURLY  (2)'!A:A,OB!A:A,0)),"")</f>
        <v>0</v>
      </c>
      <c r="E28" s="244" t="str">
        <f>IFERROR(INDEX(OB!K:K,MATCH('BIHOURLY  (2)'!A:A,OB!A:A,0)),"")</f>
        <v/>
      </c>
      <c r="F28" s="245" t="str">
        <f>IFERROR((OB!$K$3/'BIHOURLY  (2)'!E28)/5,"")</f>
        <v/>
      </c>
      <c r="G28" s="246"/>
      <c r="H28" s="246"/>
      <c r="I28" s="246"/>
      <c r="J28" s="265"/>
      <c r="K28" s="254"/>
      <c r="L28" s="254"/>
    </row>
    <row r="29" spans="1:12" s="228" customFormat="1" ht="98.25" hidden="1" customHeight="1">
      <c r="A29" s="247"/>
      <c r="B29" s="248"/>
      <c r="C29" s="249"/>
      <c r="D29" s="250"/>
      <c r="E29" s="257"/>
      <c r="F29" s="252"/>
      <c r="G29" s="249"/>
      <c r="H29" s="256"/>
      <c r="I29" s="269"/>
      <c r="J29" s="270"/>
      <c r="K29" s="252"/>
      <c r="L29" s="252"/>
    </row>
    <row r="30" spans="1:12" s="228" customFormat="1" ht="98.25" customHeight="1">
      <c r="A30" s="247"/>
      <c r="B30" s="248"/>
      <c r="C30" s="249"/>
      <c r="D30" s="250"/>
      <c r="E30" s="257"/>
      <c r="F30" s="252"/>
      <c r="G30" s="249"/>
      <c r="H30" s="256"/>
      <c r="I30" s="269"/>
      <c r="J30" s="270"/>
      <c r="K30" s="252"/>
      <c r="L30" s="252"/>
    </row>
    <row r="31" spans="1:12" s="224" customFormat="1" ht="98.25" customHeight="1">
      <c r="A31" s="241">
        <f>+A28+1</f>
        <v>13</v>
      </c>
      <c r="B31" s="242" t="str">
        <f>IFERROR(INDEX(OB!B:B,MATCH('BIHOURLY  (2)'!A:A,OB!A:A,0)),"")</f>
        <v>FUSE &amp; CREASE POCKET MOUTH</v>
      </c>
      <c r="C31" s="243"/>
      <c r="D31" s="232" t="str">
        <f>IFERROR(INDEX(OB!G:G,MATCH('BIHOURLY  (2)'!A:A,OB!A:A,0)),"")</f>
        <v>IRON TABLE</v>
      </c>
      <c r="E31" s="244">
        <v>1</v>
      </c>
      <c r="F31" s="245">
        <v>200</v>
      </c>
      <c r="G31" s="246"/>
      <c r="H31" s="246"/>
      <c r="I31" s="246"/>
      <c r="J31" s="265"/>
      <c r="K31" s="254"/>
      <c r="L31" s="254"/>
    </row>
    <row r="32" spans="1:12" s="228" customFormat="1" ht="98.25" customHeight="1">
      <c r="A32" s="247"/>
      <c r="B32" s="248"/>
      <c r="C32" s="249"/>
      <c r="D32" s="250"/>
      <c r="E32" s="257"/>
      <c r="F32" s="252"/>
      <c r="G32" s="249"/>
      <c r="H32" s="256"/>
      <c r="I32" s="269"/>
      <c r="J32" s="270"/>
      <c r="K32" s="252"/>
      <c r="L32" s="252"/>
    </row>
    <row r="33" spans="1:12" s="224" customFormat="1" ht="98.25" customHeight="1">
      <c r="A33" s="241">
        <f>+A31+1</f>
        <v>14</v>
      </c>
      <c r="B33" s="242" t="str">
        <f>IFERROR(INDEX(OB!B:B,MATCH('BIHOURLY  (2)'!A:A,OB!A:A,0)),"")</f>
        <v>ATTACH FACING TO POCKET BAG*2</v>
      </c>
      <c r="C33" s="243"/>
      <c r="D33" s="232" t="str">
        <f>IFERROR(INDEX(OB!G:G,MATCH('BIHOURLY  (2)'!A:A,OB!A:A,0)),"")</f>
        <v>SNLS</v>
      </c>
      <c r="E33" s="244">
        <v>1</v>
      </c>
      <c r="F33" s="245">
        <v>200</v>
      </c>
      <c r="G33" s="246"/>
      <c r="H33" s="246"/>
      <c r="I33" s="246"/>
      <c r="J33" s="265"/>
      <c r="K33" s="254"/>
      <c r="L33" s="254"/>
    </row>
    <row r="34" spans="1:12" s="228" customFormat="1" ht="98.25" customHeight="1">
      <c r="A34" s="247"/>
      <c r="B34" s="248"/>
      <c r="C34" s="249"/>
      <c r="D34" s="250"/>
      <c r="E34" s="257"/>
      <c r="F34" s="252"/>
      <c r="G34" s="249"/>
      <c r="H34" s="256"/>
      <c r="I34" s="269"/>
      <c r="J34" s="270"/>
      <c r="K34" s="252"/>
      <c r="L34" s="252"/>
    </row>
    <row r="35" spans="1:12" s="224" customFormat="1" ht="98.25" customHeight="1">
      <c r="A35" s="241">
        <f>+A33+1</f>
        <v>15</v>
      </c>
      <c r="B35" s="242" t="str">
        <f>IFERROR(INDEX(OB!B:B,MATCH('BIHOURLY  (2)'!A:A,OB!A:A,0)),"")</f>
        <v>ATTACH POCKET BAG TO FRONT</v>
      </c>
      <c r="C35" s="243"/>
      <c r="D35" s="232" t="str">
        <f>IFERROR(INDEX(OB!G:G,MATCH('BIHOURLY  (2)'!A:A,OB!A:A,0)),"")</f>
        <v>SNLS</v>
      </c>
      <c r="E35" s="244">
        <f>IFERROR(INDEX(OB!K:K,MATCH('BIHOURLY  (2)'!A:A,OB!A:A,0)),"")</f>
        <v>1</v>
      </c>
      <c r="F35" s="245">
        <v>200</v>
      </c>
      <c r="G35" s="246"/>
      <c r="H35" s="246"/>
      <c r="I35" s="246"/>
      <c r="J35" s="265"/>
      <c r="K35" s="254"/>
      <c r="L35" s="254"/>
    </row>
    <row r="36" spans="1:12" s="228" customFormat="1" ht="98.25" customHeight="1">
      <c r="A36" s="247"/>
      <c r="B36" s="248"/>
      <c r="C36" s="249"/>
      <c r="D36" s="250"/>
      <c r="E36" s="257"/>
      <c r="F36" s="252"/>
      <c r="G36" s="249"/>
      <c r="H36" s="256"/>
      <c r="I36" s="269"/>
      <c r="J36" s="270"/>
      <c r="K36" s="252"/>
      <c r="L36" s="252"/>
    </row>
    <row r="37" spans="1:12" s="228" customFormat="1" ht="98.25" customHeight="1">
      <c r="A37" s="258"/>
      <c r="B37" s="242" t="s">
        <v>206</v>
      </c>
      <c r="C37" s="259"/>
      <c r="D37" s="232" t="s">
        <v>72</v>
      </c>
      <c r="E37" s="260">
        <v>1</v>
      </c>
      <c r="F37" s="261">
        <v>200</v>
      </c>
      <c r="G37" s="259"/>
      <c r="H37" s="262"/>
      <c r="I37" s="271"/>
      <c r="J37" s="272"/>
      <c r="K37" s="261"/>
      <c r="L37" s="261"/>
    </row>
    <row r="38" spans="1:12" s="228" customFormat="1" ht="98.25" customHeight="1">
      <c r="A38" s="247"/>
      <c r="B38" s="248"/>
      <c r="C38" s="249"/>
      <c r="D38" s="250"/>
      <c r="E38" s="257"/>
      <c r="F38" s="252"/>
      <c r="G38" s="249"/>
      <c r="H38" s="256"/>
      <c r="I38" s="269"/>
      <c r="J38" s="270"/>
      <c r="K38" s="252"/>
      <c r="L38" s="252"/>
    </row>
    <row r="39" spans="1:12" s="224" customFormat="1" ht="98.25" customHeight="1">
      <c r="A39" s="241">
        <f>+A35+1</f>
        <v>16</v>
      </c>
      <c r="B39" s="242" t="str">
        <f>IFERROR(INDEX(OB!B:B,MATCH('BIHOURLY  (2)'!A:A,OB!A:A,0)),"")</f>
        <v>SHADOW STITCH POCKET MOUTH &amp; CUT NOTCH</v>
      </c>
      <c r="C39" s="243"/>
      <c r="D39" s="232" t="str">
        <f>IFERROR(INDEX(OB!G:G,MATCH('BIHOURLY  (2)'!A:A,OB!A:A,0)),"")</f>
        <v>SNLS</v>
      </c>
      <c r="E39" s="244">
        <f>IFERROR(INDEX(OB!K:K,MATCH('BIHOURLY  (2)'!A:A,OB!A:A,0)),"")</f>
        <v>1</v>
      </c>
      <c r="F39" s="245">
        <v>200</v>
      </c>
      <c r="G39" s="246"/>
      <c r="H39" s="246"/>
      <c r="I39" s="246"/>
      <c r="J39" s="265"/>
      <c r="K39" s="254"/>
      <c r="L39" s="254"/>
    </row>
    <row r="40" spans="1:12" s="228" customFormat="1" ht="98.25" customHeight="1">
      <c r="A40" s="247"/>
      <c r="B40" s="248"/>
      <c r="C40" s="249"/>
      <c r="D40" s="250"/>
      <c r="E40" s="257"/>
      <c r="F40" s="252"/>
      <c r="G40" s="249"/>
      <c r="H40" s="256"/>
      <c r="I40" s="269"/>
      <c r="J40" s="270"/>
      <c r="K40" s="252"/>
      <c r="L40" s="252"/>
    </row>
    <row r="41" spans="1:12" s="228" customFormat="1" ht="98.25" customHeight="1">
      <c r="A41" s="258"/>
      <c r="B41" s="242" t="s">
        <v>208</v>
      </c>
      <c r="C41" s="259"/>
      <c r="D41" s="232" t="s">
        <v>74</v>
      </c>
      <c r="E41" s="260">
        <v>1</v>
      </c>
      <c r="F41" s="261">
        <v>200</v>
      </c>
      <c r="G41" s="259"/>
      <c r="H41" s="262"/>
      <c r="I41" s="271"/>
      <c r="J41" s="272"/>
      <c r="K41" s="261"/>
      <c r="L41" s="261"/>
    </row>
    <row r="42" spans="1:12" s="228" customFormat="1" ht="98.25" customHeight="1">
      <c r="A42" s="247"/>
      <c r="B42" s="248"/>
      <c r="C42" s="249"/>
      <c r="D42" s="250"/>
      <c r="E42" s="257"/>
      <c r="F42" s="252"/>
      <c r="G42" s="249"/>
      <c r="H42" s="256"/>
      <c r="I42" s="269"/>
      <c r="J42" s="270"/>
      <c r="K42" s="252"/>
      <c r="L42" s="252"/>
    </row>
    <row r="43" spans="1:12" s="224" customFormat="1" ht="98.25" customHeight="1">
      <c r="A43" s="241">
        <f>+A39+1</f>
        <v>17</v>
      </c>
      <c r="B43" s="242" t="str">
        <f>IFERROR(INDEX(OB!B:B,MATCH('BIHOURLY  (2)'!A:A,OB!A:A,0)),"")</f>
        <v>TACK INNER POCKET BAG</v>
      </c>
      <c r="C43" s="243"/>
      <c r="D43" s="232" t="str">
        <f>IFERROR(INDEX(OB!G:G,MATCH('BIHOURLY  (2)'!A:A,OB!A:A,0)),"")</f>
        <v>SNLS</v>
      </c>
      <c r="E43" s="244">
        <f>IFERROR(INDEX(OB!K:K,MATCH('BIHOURLY  (2)'!A:A,OB!A:A,0)),"")</f>
        <v>1</v>
      </c>
      <c r="F43" s="245">
        <v>200</v>
      </c>
      <c r="G43" s="246"/>
      <c r="H43" s="246"/>
      <c r="I43" s="246"/>
      <c r="J43" s="265"/>
      <c r="K43" s="254"/>
      <c r="L43" s="254"/>
    </row>
    <row r="44" spans="1:12" s="228" customFormat="1" ht="98.25" customHeight="1">
      <c r="A44" s="247"/>
      <c r="B44" s="248"/>
      <c r="C44" s="249"/>
      <c r="D44" s="250"/>
      <c r="E44" s="257"/>
      <c r="F44" s="252"/>
      <c r="G44" s="249"/>
      <c r="H44" s="256"/>
      <c r="I44" s="269"/>
      <c r="J44" s="270"/>
      <c r="K44" s="252"/>
      <c r="L44" s="252"/>
    </row>
    <row r="45" spans="1:12" s="224" customFormat="1" ht="98.25" customHeight="1">
      <c r="A45" s="241">
        <f>+A43+1</f>
        <v>18</v>
      </c>
      <c r="B45" s="242" t="s">
        <v>211</v>
      </c>
      <c r="C45" s="243"/>
      <c r="D45" s="232" t="str">
        <f>IFERROR(INDEX(OB!G:G,MATCH('BIHOURLY  (2)'!A:A,OB!A:A,0)),"")</f>
        <v>OL4T</v>
      </c>
      <c r="E45" s="244">
        <f>IFERROR(INDEX(OB!K:K,MATCH('BIHOURLY  (2)'!A:A,OB!A:A,0)),"")</f>
        <v>1</v>
      </c>
      <c r="F45" s="245">
        <v>200</v>
      </c>
      <c r="G45" s="246"/>
      <c r="H45" s="246"/>
      <c r="I45" s="246"/>
      <c r="J45" s="265"/>
      <c r="K45" s="254"/>
      <c r="L45" s="254"/>
    </row>
    <row r="46" spans="1:12" s="228" customFormat="1" ht="98.25" customHeight="1">
      <c r="A46" s="247"/>
      <c r="B46" s="248"/>
      <c r="C46" s="249"/>
      <c r="D46" s="250"/>
      <c r="E46" s="257"/>
      <c r="F46" s="252"/>
      <c r="G46" s="249"/>
      <c r="H46" s="256"/>
      <c r="I46" s="269"/>
      <c r="J46" s="270"/>
      <c r="K46" s="252"/>
      <c r="L46" s="252"/>
    </row>
    <row r="47" spans="1:12" s="224" customFormat="1" ht="98.25" customHeight="1">
      <c r="A47" s="241">
        <f>+A45+1</f>
        <v>19</v>
      </c>
      <c r="B47" s="242" t="str">
        <f>IFERROR(INDEX(OB!B:B,MATCH('BIHOURLY  (2)'!A:A,OB!A:A,0)),"")</f>
        <v>POCKET BAG SIDE WAIST TACK</v>
      </c>
      <c r="C47" s="243"/>
      <c r="D47" s="232" t="str">
        <f>IFERROR(INDEX(OB!G:G,MATCH('BIHOURLY  (2)'!A:A,OB!A:A,0)),"")</f>
        <v>SNLS</v>
      </c>
      <c r="E47" s="244">
        <v>1</v>
      </c>
      <c r="F47" s="245">
        <v>200</v>
      </c>
      <c r="G47" s="246"/>
      <c r="H47" s="246"/>
      <c r="I47" s="246"/>
      <c r="J47" s="265"/>
      <c r="K47" s="254"/>
      <c r="L47" s="254"/>
    </row>
    <row r="48" spans="1:12" s="228" customFormat="1" ht="98.25" customHeight="1">
      <c r="A48" s="247"/>
      <c r="B48" s="248"/>
      <c r="C48" s="249"/>
      <c r="D48" s="250"/>
      <c r="E48" s="257"/>
      <c r="F48" s="252"/>
      <c r="G48" s="249"/>
      <c r="H48" s="256"/>
      <c r="I48" s="269"/>
      <c r="J48" s="270"/>
      <c r="K48" s="252"/>
      <c r="L48" s="252"/>
    </row>
    <row r="49" spans="1:12" s="224" customFormat="1" ht="98.25" customHeight="1">
      <c r="A49" s="241">
        <f>+A47+1</f>
        <v>20</v>
      </c>
      <c r="B49" s="242" t="s">
        <v>214</v>
      </c>
      <c r="C49" s="243"/>
      <c r="D49" s="232" t="s">
        <v>74</v>
      </c>
      <c r="E49" s="244">
        <v>1</v>
      </c>
      <c r="F49" s="245">
        <v>200</v>
      </c>
      <c r="G49" s="246"/>
      <c r="H49" s="246"/>
      <c r="I49" s="246"/>
      <c r="J49" s="265"/>
      <c r="K49" s="254"/>
      <c r="L49" s="254"/>
    </row>
    <row r="50" spans="1:12" s="228" customFormat="1" ht="98.25" customHeight="1">
      <c r="A50" s="247"/>
      <c r="B50" s="248"/>
      <c r="C50" s="249"/>
      <c r="D50" s="250"/>
      <c r="E50" s="257"/>
      <c r="F50" s="252"/>
      <c r="G50" s="249"/>
      <c r="H50" s="256"/>
      <c r="I50" s="269"/>
      <c r="J50" s="270"/>
      <c r="K50" s="252"/>
      <c r="L50" s="252"/>
    </row>
    <row r="51" spans="1:12" s="224" customFormat="1" ht="98.25" hidden="1" customHeight="1">
      <c r="A51" s="241">
        <f>+A49+1</f>
        <v>21</v>
      </c>
      <c r="B51" s="242" t="str">
        <f>IFERROR(INDEX(OB!B:B,MATCH('BIHOURLY  (2)'!A:A,OB!A:A,0)),"")</f>
        <v>JOIN FRONT RISE</v>
      </c>
      <c r="C51" s="243"/>
      <c r="D51" s="232" t="str">
        <f>IFERROR(INDEX(OB!G:G,MATCH('BIHOURLY  (2)'!A:A,OB!A:A,0)),"")</f>
        <v>OL4T</v>
      </c>
      <c r="E51" s="244">
        <f>IFERROR(INDEX(OB!K:K,MATCH('BIHOURLY  (2)'!A:A,OB!A:A,0)),"")</f>
        <v>0.5</v>
      </c>
      <c r="F51" s="245">
        <f>IFERROR((OB!$K$3/'BIHOURLY  (2)'!E51)/5,"")</f>
        <v>340</v>
      </c>
      <c r="G51" s="246"/>
      <c r="H51" s="246"/>
      <c r="I51" s="246"/>
      <c r="J51" s="265"/>
      <c r="K51" s="254"/>
      <c r="L51" s="254"/>
    </row>
    <row r="52" spans="1:12" s="228" customFormat="1" ht="98.25" hidden="1" customHeight="1">
      <c r="A52" s="247"/>
      <c r="B52" s="248"/>
      <c r="C52" s="249"/>
      <c r="D52" s="250"/>
      <c r="E52" s="257"/>
      <c r="F52" s="252"/>
      <c r="G52" s="249"/>
      <c r="H52" s="256"/>
      <c r="I52" s="269"/>
      <c r="J52" s="270"/>
      <c r="K52" s="252"/>
      <c r="L52" s="252"/>
    </row>
    <row r="53" spans="1:12" s="224" customFormat="1" ht="98.25" hidden="1" customHeight="1">
      <c r="A53" s="241">
        <f>+A51+1</f>
        <v>22</v>
      </c>
      <c r="B53" s="242">
        <f>IFERROR(INDEX(OB!B:B,MATCH('BIHOURLY  (2)'!A:A,OB!A:A,0)),"")</f>
        <v>0</v>
      </c>
      <c r="C53" s="243"/>
      <c r="D53" s="232">
        <f>IFERROR(INDEX(OB!G:G,MATCH('BIHOURLY  (2)'!A:A,OB!A:A,0)),"")</f>
        <v>0</v>
      </c>
      <c r="E53" s="244" t="str">
        <f>IFERROR(INDEX(OB!K:K,MATCH('BIHOURLY  (2)'!A:A,OB!A:A,0)),"")</f>
        <v/>
      </c>
      <c r="F53" s="245" t="str">
        <f>IFERROR((OB!$K$3/'BIHOURLY  (2)'!E53)/5,"")</f>
        <v/>
      </c>
      <c r="G53" s="246"/>
      <c r="H53" s="246"/>
      <c r="I53" s="246"/>
      <c r="J53" s="265"/>
      <c r="K53" s="254"/>
      <c r="L53" s="254"/>
    </row>
    <row r="54" spans="1:12" s="228" customFormat="1" ht="98.25" hidden="1" customHeight="1">
      <c r="A54" s="247"/>
      <c r="B54" s="248"/>
      <c r="C54" s="249"/>
      <c r="D54" s="250"/>
      <c r="E54" s="257"/>
      <c r="F54" s="252"/>
      <c r="G54" s="249"/>
      <c r="H54" s="256"/>
      <c r="I54" s="269"/>
      <c r="J54" s="270"/>
      <c r="K54" s="252"/>
      <c r="L54" s="252"/>
    </row>
    <row r="55" spans="1:12" s="224" customFormat="1" ht="98.25" hidden="1" customHeight="1">
      <c r="A55" s="241">
        <f>+A53+1</f>
        <v>23</v>
      </c>
      <c r="B55" s="242">
        <f>IFERROR(INDEX(OB!B:B,MATCH('BIHOURLY  (2)'!A:A,OB!A:A,0)),"")</f>
        <v>0</v>
      </c>
      <c r="C55" s="243"/>
      <c r="D55" s="232">
        <f>IFERROR(INDEX(OB!G:G,MATCH('BIHOURLY  (2)'!A:A,OB!A:A,0)),"")</f>
        <v>0</v>
      </c>
      <c r="E55" s="244" t="str">
        <f>IFERROR(INDEX(OB!K:K,MATCH('BIHOURLY  (2)'!A:A,OB!A:A,0)),"")</f>
        <v/>
      </c>
      <c r="F55" s="245" t="str">
        <f>IFERROR((OB!$K$3/'BIHOURLY  (2)'!E55)/5,"")</f>
        <v/>
      </c>
      <c r="G55" s="246"/>
      <c r="H55" s="246"/>
      <c r="I55" s="246"/>
      <c r="J55" s="265"/>
      <c r="K55" s="254"/>
      <c r="L55" s="254"/>
    </row>
    <row r="56" spans="1:12" s="228" customFormat="1" ht="98.25" hidden="1" customHeight="1">
      <c r="A56" s="247"/>
      <c r="B56" s="248"/>
      <c r="C56" s="249"/>
      <c r="D56" s="250"/>
      <c r="E56" s="257"/>
      <c r="F56" s="252"/>
      <c r="G56" s="249"/>
      <c r="H56" s="256"/>
      <c r="I56" s="269"/>
      <c r="J56" s="270"/>
      <c r="K56" s="252"/>
      <c r="L56" s="252"/>
    </row>
    <row r="57" spans="1:12" s="224" customFormat="1" ht="98.25" hidden="1" customHeight="1">
      <c r="A57" s="241">
        <f>+A55+1</f>
        <v>24</v>
      </c>
      <c r="B57" s="242">
        <f>IFERROR(INDEX(OB!B:B,MATCH('BIHOURLY  (2)'!A:A,OB!A:A,0)),"")</f>
        <v>0</v>
      </c>
      <c r="C57" s="243"/>
      <c r="D57" s="232">
        <f>IFERROR(INDEX(OB!G:G,MATCH('BIHOURLY  (2)'!A:A,OB!A:A,0)),"")</f>
        <v>0</v>
      </c>
      <c r="E57" s="244" t="str">
        <f>IFERROR(INDEX(OB!K:K,MATCH('BIHOURLY  (2)'!A:A,OB!A:A,0)),"")</f>
        <v/>
      </c>
      <c r="F57" s="245" t="str">
        <f>IFERROR((OB!$K$3/'BIHOURLY  (2)'!E57)/5,"")</f>
        <v/>
      </c>
      <c r="G57" s="246"/>
      <c r="H57" s="246"/>
      <c r="I57" s="246"/>
      <c r="J57" s="265"/>
      <c r="K57" s="254"/>
      <c r="L57" s="254"/>
    </row>
    <row r="58" spans="1:12" s="228" customFormat="1" ht="98.25" hidden="1" customHeight="1">
      <c r="A58" s="247"/>
      <c r="B58" s="248"/>
      <c r="C58" s="249"/>
      <c r="D58" s="250"/>
      <c r="E58" s="257"/>
      <c r="F58" s="252"/>
      <c r="G58" s="249"/>
      <c r="H58" s="256"/>
      <c r="I58" s="269"/>
      <c r="J58" s="270"/>
      <c r="K58" s="252"/>
      <c r="L58" s="252"/>
    </row>
    <row r="59" spans="1:12" s="224" customFormat="1" ht="98.25" hidden="1" customHeight="1">
      <c r="A59" s="241">
        <f>+A57+1</f>
        <v>25</v>
      </c>
      <c r="B59" s="242">
        <f>IFERROR(INDEX(OB!B:B,MATCH('BIHOURLY  (2)'!A:A,OB!A:A,0)),"")</f>
        <v>0</v>
      </c>
      <c r="C59" s="243"/>
      <c r="D59" s="232">
        <f>IFERROR(INDEX(OB!G:G,MATCH('BIHOURLY  (2)'!A:A,OB!A:A,0)),"")</f>
        <v>0</v>
      </c>
      <c r="E59" s="244" t="str">
        <f>IFERROR(INDEX(OB!K:K,MATCH('BIHOURLY  (2)'!A:A,OB!A:A,0)),"")</f>
        <v/>
      </c>
      <c r="F59" s="245" t="str">
        <f>IFERROR((OB!$K$3/'BIHOURLY  (2)'!E59)/5,"")</f>
        <v/>
      </c>
      <c r="G59" s="246"/>
      <c r="H59" s="246"/>
      <c r="I59" s="246"/>
      <c r="J59" s="265"/>
      <c r="K59" s="254"/>
      <c r="L59" s="254"/>
    </row>
    <row r="60" spans="1:12" s="228" customFormat="1" ht="98.25" hidden="1" customHeight="1">
      <c r="A60" s="247"/>
      <c r="B60" s="248"/>
      <c r="C60" s="249"/>
      <c r="D60" s="250"/>
      <c r="E60" s="257"/>
      <c r="F60" s="252"/>
      <c r="G60" s="249"/>
      <c r="H60" s="256"/>
      <c r="I60" s="269"/>
      <c r="J60" s="270"/>
      <c r="K60" s="252"/>
      <c r="L60" s="252"/>
    </row>
    <row r="61" spans="1:12" s="224" customFormat="1" ht="98.25" hidden="1" customHeight="1">
      <c r="A61" s="241">
        <f>+A59+1</f>
        <v>26</v>
      </c>
      <c r="B61" s="242">
        <f>IFERROR(INDEX(OB!B:B,MATCH('BIHOURLY  (2)'!A:A,OB!A:A,0)),"")</f>
        <v>0</v>
      </c>
      <c r="C61" s="243"/>
      <c r="D61" s="232">
        <f>IFERROR(INDEX(OB!G:G,MATCH('BIHOURLY  (2)'!A:A,OB!A:A,0)),"")</f>
        <v>0</v>
      </c>
      <c r="E61" s="244" t="str">
        <f>IFERROR(INDEX(OB!K:K,MATCH('BIHOURLY  (2)'!A:A,OB!A:A,0)),"")</f>
        <v/>
      </c>
      <c r="F61" s="245" t="str">
        <f>IFERROR((OB!$K$3/'BIHOURLY  (2)'!E61)/5,"")</f>
        <v/>
      </c>
      <c r="G61" s="246"/>
      <c r="H61" s="246"/>
      <c r="I61" s="246"/>
      <c r="J61" s="265"/>
      <c r="K61" s="254"/>
      <c r="L61" s="254"/>
    </row>
    <row r="62" spans="1:12" s="228" customFormat="1" ht="98.25" hidden="1" customHeight="1">
      <c r="A62" s="247"/>
      <c r="B62" s="248"/>
      <c r="C62" s="249"/>
      <c r="D62" s="250"/>
      <c r="E62" s="257"/>
      <c r="F62" s="252"/>
      <c r="G62" s="249"/>
      <c r="H62" s="256"/>
      <c r="I62" s="269"/>
      <c r="J62" s="270"/>
      <c r="K62" s="252"/>
      <c r="L62" s="252"/>
    </row>
    <row r="63" spans="1:12" s="224" customFormat="1" ht="98.25" hidden="1" customHeight="1">
      <c r="A63" s="241">
        <f>+A61+1</f>
        <v>27</v>
      </c>
      <c r="B63" s="242">
        <f>IFERROR(INDEX(OB!B:B,MATCH('BIHOURLY  (2)'!A:A,OB!A:A,0)),"")</f>
        <v>0</v>
      </c>
      <c r="C63" s="243"/>
      <c r="D63" s="232">
        <f>IFERROR(INDEX(OB!G:G,MATCH('BIHOURLY  (2)'!A:A,OB!A:A,0)),"")</f>
        <v>0</v>
      </c>
      <c r="E63" s="244" t="str">
        <f>IFERROR(INDEX(OB!K:K,MATCH('BIHOURLY  (2)'!A:A,OB!A:A,0)),"")</f>
        <v/>
      </c>
      <c r="F63" s="245" t="str">
        <f>IFERROR((OB!$K$3/'BIHOURLY  (2)'!E63)/5,"")</f>
        <v/>
      </c>
      <c r="G63" s="246"/>
      <c r="H63" s="246"/>
      <c r="I63" s="246"/>
      <c r="J63" s="265"/>
      <c r="K63" s="254"/>
      <c r="L63" s="254"/>
    </row>
    <row r="64" spans="1:12" s="228" customFormat="1" ht="98.25" hidden="1" customHeight="1">
      <c r="A64" s="247"/>
      <c r="B64" s="248"/>
      <c r="C64" s="249"/>
      <c r="D64" s="250"/>
      <c r="E64" s="257"/>
      <c r="F64" s="252"/>
      <c r="G64" s="249"/>
      <c r="H64" s="256"/>
      <c r="I64" s="269"/>
      <c r="J64" s="270"/>
      <c r="K64" s="252"/>
      <c r="L64" s="252"/>
    </row>
    <row r="65" spans="1:2575" s="224" customFormat="1" ht="98.25" hidden="1" customHeight="1">
      <c r="A65" s="241">
        <f>+A63+1</f>
        <v>28</v>
      </c>
      <c r="B65" s="242">
        <f>IFERROR(INDEX(OB!B:B,MATCH('BIHOURLY  (2)'!A:A,OB!A:A,0)),"")</f>
        <v>0</v>
      </c>
      <c r="C65" s="243"/>
      <c r="D65" s="232">
        <f>IFERROR(INDEX(OB!G:G,MATCH('BIHOURLY  (2)'!A:A,OB!A:A,0)),"")</f>
        <v>0</v>
      </c>
      <c r="E65" s="244" t="str">
        <f>IFERROR(INDEX(OB!K:K,MATCH('BIHOURLY  (2)'!A:A,OB!A:A,0)),"")</f>
        <v/>
      </c>
      <c r="F65" s="245" t="str">
        <f>IFERROR((OB!$K$3/'BIHOURLY  (2)'!E65)/5,"")</f>
        <v/>
      </c>
      <c r="G65" s="246"/>
      <c r="H65" s="246"/>
      <c r="I65" s="246"/>
      <c r="J65" s="265"/>
      <c r="K65" s="254"/>
      <c r="L65" s="254"/>
    </row>
    <row r="66" spans="1:2575" s="224" customFormat="1" ht="105" hidden="1" customHeight="1">
      <c r="A66" s="247"/>
      <c r="B66" s="248"/>
      <c r="C66" s="249"/>
      <c r="D66" s="250"/>
      <c r="E66" s="257"/>
      <c r="F66" s="252"/>
      <c r="G66" s="249"/>
      <c r="H66" s="256"/>
      <c r="I66" s="269"/>
      <c r="J66" s="270"/>
      <c r="K66" s="252"/>
      <c r="L66" s="252"/>
      <c r="R66" s="229"/>
      <c r="S66" s="229"/>
      <c r="T66" s="229"/>
      <c r="U66" s="229"/>
      <c r="V66" s="229"/>
      <c r="W66" s="229"/>
      <c r="X66" s="229"/>
      <c r="Y66" s="229"/>
      <c r="Z66" s="229"/>
      <c r="AA66" s="229"/>
      <c r="AB66" s="229"/>
      <c r="AC66" s="229"/>
      <c r="AD66" s="229"/>
      <c r="AE66" s="229"/>
      <c r="AF66" s="229"/>
      <c r="AG66" s="229"/>
      <c r="AH66" s="229"/>
      <c r="AI66" s="229"/>
      <c r="AJ66" s="229"/>
      <c r="AK66" s="229"/>
      <c r="AL66" s="229"/>
      <c r="AM66" s="229"/>
      <c r="AN66" s="229"/>
      <c r="AO66" s="229"/>
      <c r="AP66" s="229"/>
      <c r="AQ66" s="229"/>
      <c r="AR66" s="229"/>
      <c r="AS66" s="229"/>
      <c r="AT66" s="229"/>
      <c r="AU66" s="229"/>
      <c r="AV66" s="229"/>
      <c r="AW66" s="229"/>
      <c r="AX66" s="229"/>
      <c r="AY66" s="229"/>
      <c r="AZ66" s="229"/>
      <c r="BA66" s="229"/>
      <c r="BB66" s="229"/>
      <c r="BC66" s="229"/>
      <c r="BD66" s="229"/>
      <c r="BE66" s="229"/>
      <c r="BF66" s="229"/>
      <c r="BG66" s="229"/>
      <c r="BH66" s="229"/>
      <c r="BI66" s="229"/>
      <c r="BJ66" s="229"/>
      <c r="BK66" s="229"/>
      <c r="BL66" s="229"/>
      <c r="BM66" s="229"/>
      <c r="BN66" s="229"/>
      <c r="BO66" s="229"/>
      <c r="BP66" s="229"/>
      <c r="BQ66" s="229"/>
      <c r="BR66" s="229"/>
      <c r="BS66" s="229"/>
      <c r="BT66" s="229"/>
      <c r="BU66" s="229"/>
      <c r="BV66" s="229"/>
      <c r="BW66" s="229"/>
      <c r="BX66" s="229"/>
      <c r="BY66" s="229"/>
      <c r="BZ66" s="229"/>
      <c r="CA66" s="229"/>
      <c r="CB66" s="229"/>
      <c r="CC66" s="229"/>
      <c r="CD66" s="229"/>
      <c r="CE66" s="229"/>
      <c r="CF66" s="229"/>
      <c r="CG66" s="229"/>
      <c r="CH66" s="229"/>
      <c r="CI66" s="229"/>
      <c r="CJ66" s="229"/>
      <c r="CK66" s="229"/>
      <c r="CL66" s="229"/>
      <c r="CM66" s="229"/>
      <c r="CN66" s="229"/>
      <c r="CO66" s="229"/>
      <c r="CP66" s="229"/>
      <c r="CQ66" s="229"/>
      <c r="CR66" s="229"/>
      <c r="CS66" s="229"/>
      <c r="CT66" s="229"/>
      <c r="CU66" s="229"/>
      <c r="CV66" s="229"/>
      <c r="CW66" s="229"/>
      <c r="CX66" s="229"/>
      <c r="CY66" s="229"/>
      <c r="CZ66" s="229"/>
      <c r="DA66" s="229"/>
      <c r="DB66" s="229"/>
      <c r="DC66" s="229"/>
      <c r="DD66" s="229"/>
      <c r="DE66" s="229"/>
      <c r="DF66" s="229"/>
      <c r="DG66" s="229"/>
      <c r="DH66" s="229"/>
      <c r="DI66" s="229"/>
      <c r="DJ66" s="229"/>
      <c r="DK66" s="229"/>
      <c r="DL66" s="229"/>
      <c r="DM66" s="229"/>
      <c r="DN66" s="229"/>
      <c r="DO66" s="229"/>
      <c r="DP66" s="229"/>
      <c r="DQ66" s="229"/>
      <c r="DR66" s="229"/>
      <c r="DS66" s="229"/>
      <c r="DT66" s="229"/>
      <c r="DU66" s="229"/>
      <c r="DV66" s="229"/>
      <c r="DW66" s="229"/>
      <c r="DX66" s="229"/>
      <c r="DY66" s="229"/>
      <c r="DZ66" s="229"/>
      <c r="EA66" s="229"/>
      <c r="EB66" s="229"/>
      <c r="EC66" s="229"/>
      <c r="ED66" s="229"/>
      <c r="EE66" s="229"/>
      <c r="EF66" s="229"/>
      <c r="EG66" s="229"/>
      <c r="EH66" s="229"/>
      <c r="EI66" s="229"/>
      <c r="EJ66" s="229"/>
      <c r="EK66" s="229"/>
      <c r="EL66" s="229"/>
      <c r="EM66" s="229"/>
      <c r="EN66" s="229"/>
      <c r="EO66" s="229"/>
      <c r="EP66" s="229"/>
      <c r="EQ66" s="229"/>
      <c r="ER66" s="229"/>
      <c r="ES66" s="229"/>
      <c r="ET66" s="229"/>
      <c r="EU66" s="229"/>
      <c r="EV66" s="229"/>
      <c r="EW66" s="229"/>
      <c r="EX66" s="229"/>
      <c r="EY66" s="229"/>
      <c r="EZ66" s="229"/>
      <c r="FA66" s="229"/>
      <c r="FB66" s="229"/>
      <c r="FC66" s="229"/>
      <c r="FD66" s="229"/>
      <c r="FE66" s="229"/>
      <c r="FF66" s="229"/>
      <c r="FG66" s="229"/>
      <c r="FH66" s="229"/>
      <c r="FI66" s="229"/>
      <c r="FJ66" s="229"/>
      <c r="FK66" s="229"/>
      <c r="FL66" s="229"/>
      <c r="FM66" s="229"/>
      <c r="FN66" s="229"/>
      <c r="FO66" s="229"/>
      <c r="FP66" s="229"/>
      <c r="FQ66" s="229"/>
      <c r="FR66" s="229"/>
      <c r="FS66" s="229"/>
      <c r="FT66" s="229"/>
      <c r="FU66" s="229"/>
      <c r="FV66" s="229"/>
      <c r="FW66" s="229"/>
      <c r="FX66" s="229"/>
      <c r="FY66" s="229"/>
      <c r="FZ66" s="229"/>
      <c r="GA66" s="229"/>
      <c r="GB66" s="229"/>
      <c r="GC66" s="229"/>
      <c r="GD66" s="229"/>
      <c r="GE66" s="229"/>
      <c r="GF66" s="229"/>
      <c r="GG66" s="229"/>
      <c r="GH66" s="229"/>
      <c r="GI66" s="229"/>
      <c r="GJ66" s="229"/>
      <c r="GK66" s="229"/>
      <c r="GL66" s="229"/>
      <c r="GM66" s="229"/>
      <c r="GN66" s="229"/>
      <c r="GO66" s="229"/>
      <c r="GP66" s="229"/>
      <c r="GQ66" s="229"/>
      <c r="GR66" s="229"/>
      <c r="GS66" s="229"/>
      <c r="GT66" s="229"/>
      <c r="GU66" s="229"/>
      <c r="GV66" s="229"/>
      <c r="GW66" s="229"/>
      <c r="GX66" s="229"/>
      <c r="GY66" s="229"/>
      <c r="GZ66" s="229"/>
      <c r="HA66" s="229"/>
      <c r="HB66" s="229"/>
      <c r="HC66" s="229"/>
      <c r="HD66" s="229"/>
      <c r="HE66" s="229"/>
      <c r="HF66" s="229"/>
      <c r="HG66" s="229"/>
      <c r="HH66" s="229"/>
      <c r="HI66" s="229"/>
      <c r="HJ66" s="229"/>
      <c r="HK66" s="229"/>
      <c r="HL66" s="229"/>
      <c r="HM66" s="229"/>
      <c r="HN66" s="229"/>
      <c r="HO66" s="229"/>
      <c r="HP66" s="229"/>
      <c r="HQ66" s="229"/>
      <c r="HR66" s="229"/>
      <c r="HS66" s="229"/>
      <c r="HT66" s="229"/>
      <c r="HU66" s="229"/>
      <c r="HV66" s="229"/>
      <c r="HW66" s="229"/>
      <c r="HX66" s="229"/>
      <c r="HY66" s="229"/>
      <c r="HZ66" s="229"/>
      <c r="IA66" s="229"/>
      <c r="IB66" s="229"/>
      <c r="IC66" s="229"/>
      <c r="ID66" s="229"/>
      <c r="IE66" s="229"/>
      <c r="IF66" s="229"/>
      <c r="IG66" s="229"/>
      <c r="IH66" s="229"/>
      <c r="II66" s="229"/>
      <c r="IJ66" s="229"/>
      <c r="IK66" s="229"/>
      <c r="IL66" s="229"/>
      <c r="IM66" s="229"/>
      <c r="IN66" s="229"/>
      <c r="IO66" s="229"/>
      <c r="IP66" s="229"/>
      <c r="IQ66" s="229"/>
      <c r="IR66" s="229"/>
      <c r="IS66" s="229"/>
      <c r="IT66" s="229"/>
      <c r="IU66" s="229"/>
      <c r="IV66" s="229"/>
      <c r="IW66" s="229"/>
      <c r="IX66" s="229"/>
      <c r="IY66" s="229"/>
      <c r="IZ66" s="229"/>
      <c r="JA66" s="229"/>
      <c r="JB66" s="229"/>
      <c r="JC66" s="229"/>
      <c r="JD66" s="229"/>
      <c r="JE66" s="229"/>
      <c r="JF66" s="229"/>
      <c r="JG66" s="229"/>
      <c r="JH66" s="229"/>
      <c r="JI66" s="229"/>
      <c r="JJ66" s="229"/>
      <c r="JK66" s="229"/>
      <c r="JL66" s="229"/>
      <c r="JM66" s="229"/>
      <c r="JN66" s="229"/>
      <c r="JO66" s="229"/>
      <c r="JP66" s="229"/>
      <c r="JQ66" s="229"/>
      <c r="JR66" s="229"/>
      <c r="JS66" s="229"/>
      <c r="JT66" s="229"/>
      <c r="JU66" s="229"/>
      <c r="JV66" s="229"/>
      <c r="JW66" s="229"/>
      <c r="JX66" s="229"/>
      <c r="JY66" s="229"/>
      <c r="JZ66" s="229"/>
      <c r="KA66" s="229"/>
      <c r="KB66" s="229"/>
      <c r="KC66" s="229"/>
      <c r="KD66" s="229"/>
      <c r="KE66" s="229"/>
      <c r="KF66" s="229"/>
      <c r="KG66" s="229"/>
      <c r="KH66" s="229"/>
      <c r="KI66" s="229"/>
      <c r="KJ66" s="229"/>
      <c r="KK66" s="229"/>
      <c r="KL66" s="229"/>
      <c r="KM66" s="229"/>
      <c r="KN66" s="229"/>
      <c r="KO66" s="229"/>
      <c r="KP66" s="229"/>
      <c r="KQ66" s="229"/>
      <c r="KR66" s="229"/>
      <c r="KS66" s="229"/>
      <c r="KT66" s="229"/>
      <c r="KU66" s="229"/>
      <c r="KV66" s="229"/>
      <c r="KW66" s="229"/>
      <c r="KX66" s="229"/>
      <c r="KY66" s="229"/>
      <c r="KZ66" s="229"/>
      <c r="LA66" s="229"/>
      <c r="LB66" s="229"/>
      <c r="LC66" s="229"/>
      <c r="LD66" s="229"/>
      <c r="LE66" s="229"/>
      <c r="LF66" s="229"/>
      <c r="LG66" s="229"/>
      <c r="LH66" s="229"/>
      <c r="LI66" s="229"/>
      <c r="LJ66" s="229"/>
      <c r="LK66" s="229"/>
      <c r="LL66" s="229"/>
      <c r="LM66" s="229"/>
      <c r="LN66" s="229"/>
      <c r="LO66" s="229"/>
      <c r="LP66" s="229"/>
      <c r="LQ66" s="229"/>
      <c r="LR66" s="229"/>
      <c r="LS66" s="229"/>
      <c r="LT66" s="229"/>
      <c r="LU66" s="229"/>
      <c r="LV66" s="229"/>
      <c r="LW66" s="229"/>
      <c r="LX66" s="229"/>
      <c r="LY66" s="229"/>
      <c r="LZ66" s="229"/>
      <c r="MA66" s="229"/>
      <c r="MB66" s="229"/>
      <c r="MC66" s="229"/>
      <c r="MD66" s="229"/>
      <c r="ME66" s="229"/>
      <c r="MF66" s="229"/>
      <c r="MG66" s="229"/>
      <c r="MH66" s="229"/>
      <c r="MI66" s="229"/>
      <c r="MJ66" s="229"/>
      <c r="MK66" s="229"/>
      <c r="ML66" s="229"/>
      <c r="MM66" s="229"/>
      <c r="MN66" s="229"/>
      <c r="MO66" s="229"/>
      <c r="MP66" s="229"/>
      <c r="MQ66" s="229"/>
      <c r="MR66" s="229"/>
      <c r="MS66" s="229"/>
      <c r="MT66" s="229"/>
      <c r="MU66" s="229"/>
      <c r="MV66" s="229"/>
      <c r="MW66" s="229"/>
      <c r="MX66" s="229"/>
      <c r="MY66" s="229"/>
      <c r="MZ66" s="229"/>
      <c r="NA66" s="229"/>
      <c r="NB66" s="229"/>
      <c r="NC66" s="229"/>
      <c r="ND66" s="229"/>
      <c r="NE66" s="229"/>
      <c r="NF66" s="229"/>
      <c r="NG66" s="229"/>
      <c r="NH66" s="229"/>
      <c r="NI66" s="229"/>
      <c r="NJ66" s="229"/>
      <c r="NK66" s="229"/>
      <c r="NL66" s="229"/>
      <c r="NM66" s="229"/>
      <c r="NN66" s="229"/>
      <c r="NO66" s="229"/>
      <c r="NP66" s="229"/>
      <c r="NQ66" s="229"/>
      <c r="NR66" s="229"/>
      <c r="NS66" s="229"/>
      <c r="NT66" s="229"/>
      <c r="NU66" s="229"/>
      <c r="NV66" s="229"/>
      <c r="NW66" s="229"/>
      <c r="NX66" s="229"/>
      <c r="NY66" s="229"/>
      <c r="NZ66" s="229"/>
      <c r="OA66" s="229"/>
      <c r="OB66" s="229"/>
      <c r="OC66" s="229"/>
      <c r="OD66" s="229"/>
      <c r="OE66" s="229"/>
      <c r="OF66" s="229"/>
      <c r="OG66" s="229"/>
      <c r="OH66" s="229"/>
      <c r="OI66" s="229"/>
      <c r="OJ66" s="229"/>
      <c r="OK66" s="229"/>
      <c r="OL66" s="229"/>
      <c r="OM66" s="229"/>
      <c r="ON66" s="229"/>
      <c r="OO66" s="229"/>
      <c r="OP66" s="229"/>
      <c r="OQ66" s="229"/>
      <c r="OR66" s="229"/>
      <c r="OS66" s="229"/>
      <c r="OT66" s="229"/>
      <c r="OU66" s="229"/>
      <c r="OV66" s="229"/>
      <c r="OW66" s="229"/>
      <c r="OX66" s="229"/>
      <c r="OY66" s="229"/>
      <c r="OZ66" s="229"/>
      <c r="PA66" s="229"/>
      <c r="PB66" s="229"/>
      <c r="PC66" s="229"/>
      <c r="PD66" s="229"/>
      <c r="PE66" s="229"/>
      <c r="PF66" s="229"/>
      <c r="PG66" s="229"/>
      <c r="PH66" s="229"/>
      <c r="PI66" s="229"/>
      <c r="PJ66" s="229"/>
      <c r="PK66" s="229"/>
      <c r="PL66" s="229"/>
      <c r="PM66" s="229"/>
      <c r="PN66" s="229"/>
      <c r="PO66" s="229"/>
      <c r="PP66" s="229"/>
      <c r="PQ66" s="229"/>
      <c r="PR66" s="229"/>
      <c r="PS66" s="229"/>
      <c r="PT66" s="229"/>
      <c r="PU66" s="229"/>
      <c r="PV66" s="229"/>
      <c r="PW66" s="229"/>
      <c r="PX66" s="229"/>
      <c r="PY66" s="229"/>
      <c r="PZ66" s="229"/>
      <c r="QA66" s="229"/>
      <c r="QB66" s="229"/>
      <c r="QC66" s="229"/>
      <c r="QD66" s="229"/>
      <c r="QE66" s="229"/>
      <c r="QF66" s="229"/>
      <c r="QG66" s="229"/>
      <c r="QH66" s="229"/>
      <c r="QI66" s="229"/>
      <c r="QJ66" s="229"/>
      <c r="QK66" s="229"/>
      <c r="QL66" s="229"/>
      <c r="QM66" s="229"/>
      <c r="QN66" s="229"/>
      <c r="QO66" s="229"/>
      <c r="QP66" s="229"/>
      <c r="QQ66" s="229"/>
      <c r="QR66" s="229"/>
      <c r="QS66" s="229"/>
      <c r="QT66" s="229"/>
      <c r="QU66" s="229"/>
      <c r="QV66" s="229"/>
      <c r="QW66" s="229"/>
      <c r="QX66" s="229"/>
      <c r="QY66" s="229"/>
      <c r="QZ66" s="229"/>
      <c r="RA66" s="229"/>
      <c r="RB66" s="229"/>
      <c r="RC66" s="229"/>
      <c r="RD66" s="229"/>
      <c r="RE66" s="229"/>
      <c r="RF66" s="229"/>
      <c r="RG66" s="229"/>
      <c r="RH66" s="229"/>
      <c r="RI66" s="229"/>
      <c r="RJ66" s="229"/>
      <c r="RK66" s="229"/>
      <c r="RL66" s="229"/>
      <c r="RM66" s="229"/>
      <c r="RN66" s="229"/>
      <c r="RO66" s="229"/>
      <c r="RP66" s="229"/>
      <c r="RQ66" s="229"/>
      <c r="RR66" s="229"/>
      <c r="RS66" s="229"/>
      <c r="RT66" s="229"/>
      <c r="RU66" s="229"/>
      <c r="RV66" s="229"/>
      <c r="RW66" s="229"/>
      <c r="RX66" s="229"/>
      <c r="RY66" s="229"/>
      <c r="RZ66" s="229"/>
      <c r="SA66" s="229"/>
      <c r="SB66" s="229"/>
      <c r="SC66" s="229"/>
      <c r="SD66" s="229"/>
      <c r="SE66" s="229"/>
      <c r="SF66" s="229"/>
      <c r="SG66" s="229"/>
      <c r="SH66" s="229"/>
      <c r="SI66" s="229"/>
      <c r="SJ66" s="229"/>
      <c r="SK66" s="229"/>
      <c r="SL66" s="229"/>
      <c r="SM66" s="229"/>
      <c r="SN66" s="229"/>
      <c r="SO66" s="229"/>
      <c r="SP66" s="229"/>
      <c r="SQ66" s="229"/>
      <c r="SR66" s="229"/>
      <c r="SS66" s="229"/>
      <c r="ST66" s="229"/>
      <c r="SU66" s="229"/>
      <c r="SV66" s="229"/>
      <c r="SW66" s="229"/>
      <c r="SX66" s="229"/>
      <c r="SY66" s="229"/>
      <c r="SZ66" s="229"/>
      <c r="TA66" s="229"/>
      <c r="TB66" s="229"/>
      <c r="TC66" s="229"/>
      <c r="TD66" s="229"/>
      <c r="TE66" s="229"/>
      <c r="TF66" s="229"/>
      <c r="TG66" s="229"/>
      <c r="TH66" s="229"/>
      <c r="TI66" s="229"/>
      <c r="TJ66" s="229"/>
      <c r="TK66" s="229"/>
      <c r="TL66" s="229"/>
      <c r="TM66" s="229"/>
      <c r="TN66" s="229"/>
      <c r="TO66" s="229"/>
      <c r="TP66" s="229"/>
      <c r="TQ66" s="229"/>
      <c r="TR66" s="229"/>
      <c r="TS66" s="229"/>
      <c r="TT66" s="229"/>
      <c r="TU66" s="229"/>
      <c r="TV66" s="229"/>
      <c r="TW66" s="229"/>
      <c r="TX66" s="229"/>
      <c r="TY66" s="229"/>
      <c r="TZ66" s="229"/>
      <c r="UA66" s="229"/>
      <c r="UB66" s="229"/>
      <c r="UC66" s="229"/>
      <c r="UD66" s="229"/>
      <c r="UE66" s="229"/>
      <c r="UF66" s="229"/>
      <c r="UG66" s="229"/>
      <c r="UH66" s="229"/>
      <c r="UI66" s="229"/>
      <c r="UJ66" s="229"/>
      <c r="UK66" s="229"/>
      <c r="UL66" s="229"/>
      <c r="UM66" s="229"/>
      <c r="UN66" s="229"/>
      <c r="UO66" s="229"/>
      <c r="UP66" s="229"/>
      <c r="UQ66" s="229"/>
      <c r="UR66" s="229"/>
      <c r="US66" s="229"/>
      <c r="UT66" s="229"/>
      <c r="UU66" s="229"/>
      <c r="UV66" s="229"/>
      <c r="UW66" s="229"/>
      <c r="UX66" s="229"/>
      <c r="UY66" s="229"/>
      <c r="UZ66" s="229"/>
      <c r="VA66" s="229"/>
      <c r="VB66" s="229"/>
      <c r="VC66" s="229"/>
      <c r="VD66" s="229"/>
      <c r="VE66" s="229"/>
      <c r="VF66" s="229"/>
      <c r="VG66" s="229"/>
      <c r="VH66" s="229"/>
      <c r="VI66" s="229"/>
      <c r="VJ66" s="229"/>
      <c r="VK66" s="229"/>
      <c r="VL66" s="229"/>
      <c r="VM66" s="229"/>
      <c r="VN66" s="229"/>
      <c r="VO66" s="229"/>
      <c r="VP66" s="229"/>
      <c r="VQ66" s="229"/>
      <c r="VR66" s="229"/>
      <c r="VS66" s="229"/>
      <c r="VT66" s="229"/>
      <c r="VU66" s="229"/>
      <c r="VV66" s="229"/>
      <c r="VW66" s="229"/>
      <c r="VX66" s="229"/>
      <c r="VY66" s="229"/>
      <c r="VZ66" s="229"/>
      <c r="WA66" s="229"/>
      <c r="WB66" s="229"/>
      <c r="WC66" s="229"/>
      <c r="WD66" s="229"/>
      <c r="WE66" s="229"/>
      <c r="WF66" s="229"/>
      <c r="WG66" s="229"/>
      <c r="WH66" s="229"/>
      <c r="WI66" s="229"/>
      <c r="WJ66" s="229"/>
      <c r="WK66" s="229"/>
      <c r="WL66" s="229"/>
      <c r="WM66" s="229"/>
      <c r="WN66" s="229"/>
      <c r="WO66" s="229"/>
      <c r="WP66" s="229"/>
      <c r="WQ66" s="229"/>
      <c r="WR66" s="229"/>
      <c r="WS66" s="229"/>
      <c r="WT66" s="229"/>
      <c r="WU66" s="229"/>
      <c r="WV66" s="229"/>
      <c r="WW66" s="229"/>
      <c r="WX66" s="229"/>
      <c r="WY66" s="229"/>
      <c r="WZ66" s="229"/>
      <c r="XA66" s="229"/>
      <c r="XB66" s="229"/>
      <c r="XC66" s="229"/>
      <c r="XD66" s="229"/>
      <c r="XE66" s="229"/>
      <c r="XF66" s="229"/>
      <c r="XG66" s="229"/>
      <c r="XH66" s="229"/>
      <c r="XI66" s="229"/>
      <c r="XJ66" s="229"/>
      <c r="XK66" s="229"/>
      <c r="XL66" s="229"/>
      <c r="XM66" s="229"/>
      <c r="XN66" s="229"/>
      <c r="XO66" s="229"/>
      <c r="XP66" s="229"/>
      <c r="XQ66" s="229"/>
      <c r="XR66" s="229"/>
      <c r="XS66" s="229"/>
      <c r="XT66" s="229"/>
      <c r="XU66" s="229"/>
      <c r="XV66" s="229"/>
      <c r="XW66" s="229"/>
      <c r="XX66" s="229"/>
      <c r="XY66" s="229"/>
      <c r="XZ66" s="229"/>
      <c r="YA66" s="229"/>
      <c r="YB66" s="229"/>
      <c r="YC66" s="229"/>
      <c r="YD66" s="229"/>
      <c r="YE66" s="229"/>
      <c r="YF66" s="229"/>
      <c r="YG66" s="229"/>
      <c r="YH66" s="229"/>
      <c r="YI66" s="229"/>
      <c r="YJ66" s="229"/>
      <c r="YK66" s="229"/>
      <c r="YL66" s="229"/>
      <c r="YM66" s="229"/>
      <c r="YN66" s="229"/>
      <c r="YO66" s="229"/>
      <c r="YP66" s="229"/>
      <c r="YQ66" s="229"/>
      <c r="YR66" s="229"/>
      <c r="YS66" s="229"/>
      <c r="YT66" s="229"/>
      <c r="YU66" s="229"/>
      <c r="YV66" s="229"/>
      <c r="YW66" s="229"/>
      <c r="YX66" s="229"/>
      <c r="YY66" s="229"/>
      <c r="YZ66" s="229"/>
      <c r="ZA66" s="229"/>
      <c r="ZB66" s="229"/>
      <c r="ZC66" s="229"/>
      <c r="ZD66" s="229"/>
      <c r="ZE66" s="229"/>
      <c r="ZF66" s="229"/>
      <c r="ZG66" s="229"/>
      <c r="ZH66" s="229"/>
      <c r="ZI66" s="229"/>
      <c r="ZJ66" s="229"/>
      <c r="ZK66" s="229"/>
      <c r="ZL66" s="229"/>
      <c r="ZM66" s="229"/>
      <c r="ZN66" s="229"/>
      <c r="ZO66" s="229"/>
      <c r="ZP66" s="229"/>
      <c r="ZQ66" s="229"/>
      <c r="ZR66" s="229"/>
      <c r="ZS66" s="229"/>
      <c r="ZT66" s="229"/>
      <c r="ZU66" s="229"/>
      <c r="ZV66" s="229"/>
      <c r="ZW66" s="229"/>
      <c r="ZX66" s="229"/>
      <c r="ZY66" s="229"/>
      <c r="ZZ66" s="229"/>
      <c r="AAA66" s="229"/>
      <c r="AAB66" s="229"/>
      <c r="AAC66" s="229"/>
      <c r="AAD66" s="229"/>
      <c r="AAE66" s="229"/>
      <c r="AAF66" s="229"/>
      <c r="AAG66" s="229"/>
      <c r="AAH66" s="229"/>
      <c r="AAI66" s="229"/>
      <c r="AAJ66" s="229"/>
      <c r="AAK66" s="229"/>
      <c r="AAL66" s="229"/>
      <c r="AAM66" s="229"/>
      <c r="AAN66" s="229"/>
      <c r="AAO66" s="229"/>
      <c r="AAP66" s="229"/>
      <c r="AAQ66" s="229"/>
      <c r="AAR66" s="229"/>
      <c r="AAS66" s="229"/>
      <c r="AAT66" s="229"/>
      <c r="AAU66" s="229"/>
      <c r="AAV66" s="229"/>
      <c r="AAW66" s="229"/>
      <c r="AAX66" s="229"/>
      <c r="AAY66" s="229"/>
      <c r="AAZ66" s="229"/>
      <c r="ABA66" s="229"/>
      <c r="ABB66" s="229"/>
      <c r="ABC66" s="229"/>
      <c r="ABD66" s="229"/>
      <c r="ABE66" s="229"/>
      <c r="ABF66" s="229"/>
      <c r="ABG66" s="229"/>
      <c r="ABH66" s="229"/>
      <c r="ABI66" s="229"/>
      <c r="ABJ66" s="229"/>
      <c r="ABK66" s="229"/>
      <c r="ABL66" s="229"/>
      <c r="ABM66" s="229"/>
      <c r="ABN66" s="229"/>
      <c r="ABO66" s="229"/>
      <c r="ABP66" s="229"/>
      <c r="ABQ66" s="229"/>
      <c r="ABR66" s="229"/>
      <c r="ABS66" s="229"/>
      <c r="ABT66" s="229"/>
      <c r="ABU66" s="229"/>
      <c r="ABV66" s="229"/>
      <c r="ABW66" s="229"/>
      <c r="ABX66" s="229"/>
      <c r="ABY66" s="229"/>
      <c r="ABZ66" s="229"/>
      <c r="ACA66" s="229"/>
      <c r="ACB66" s="229"/>
      <c r="ACC66" s="229"/>
      <c r="ACD66" s="229"/>
      <c r="ACE66" s="229"/>
      <c r="ACF66" s="229"/>
      <c r="ACG66" s="229"/>
      <c r="ACH66" s="229"/>
      <c r="ACI66" s="229"/>
      <c r="ACJ66" s="229"/>
      <c r="ACK66" s="229"/>
      <c r="ACL66" s="229"/>
      <c r="ACM66" s="229"/>
      <c r="ACN66" s="229"/>
      <c r="ACO66" s="229"/>
      <c r="ACP66" s="229"/>
      <c r="ACQ66" s="229"/>
      <c r="ACR66" s="229"/>
      <c r="ACS66" s="229"/>
      <c r="ACT66" s="229"/>
      <c r="ACU66" s="229"/>
      <c r="ACV66" s="229"/>
      <c r="ACW66" s="229"/>
      <c r="ACX66" s="229"/>
      <c r="ACY66" s="229"/>
      <c r="ACZ66" s="229"/>
      <c r="ADA66" s="229"/>
      <c r="ADB66" s="229"/>
      <c r="ADC66" s="229"/>
      <c r="ADD66" s="229"/>
      <c r="ADE66" s="229"/>
      <c r="ADF66" s="229"/>
      <c r="ADG66" s="229"/>
      <c r="ADH66" s="229"/>
      <c r="ADI66" s="229"/>
      <c r="ADJ66" s="229"/>
      <c r="ADK66" s="229"/>
      <c r="ADL66" s="229"/>
      <c r="ADM66" s="229"/>
      <c r="ADN66" s="229"/>
      <c r="ADO66" s="229"/>
      <c r="ADP66" s="229"/>
      <c r="ADQ66" s="229"/>
      <c r="ADR66" s="229"/>
      <c r="ADS66" s="229"/>
      <c r="ADT66" s="229"/>
      <c r="ADU66" s="229"/>
      <c r="ADV66" s="229"/>
      <c r="ADW66" s="229"/>
      <c r="ADX66" s="229"/>
      <c r="ADY66" s="229"/>
      <c r="ADZ66" s="229"/>
      <c r="AEA66" s="229"/>
      <c r="AEB66" s="229"/>
      <c r="AEC66" s="229"/>
      <c r="AED66" s="229"/>
      <c r="AEE66" s="229"/>
      <c r="AEF66" s="229"/>
      <c r="AEG66" s="229"/>
      <c r="AEH66" s="229"/>
      <c r="AEI66" s="229"/>
      <c r="AEJ66" s="229"/>
      <c r="AEK66" s="229"/>
      <c r="AEL66" s="229"/>
      <c r="AEM66" s="229"/>
      <c r="AEN66" s="229"/>
      <c r="AEO66" s="229"/>
      <c r="AEP66" s="229"/>
      <c r="AEQ66" s="229"/>
      <c r="AER66" s="229"/>
      <c r="AES66" s="229"/>
      <c r="AET66" s="229"/>
      <c r="AEU66" s="229"/>
      <c r="AEV66" s="229"/>
      <c r="AEW66" s="229"/>
      <c r="AEX66" s="229"/>
      <c r="AEY66" s="229"/>
      <c r="AEZ66" s="229"/>
      <c r="AFA66" s="229"/>
      <c r="AFB66" s="229"/>
      <c r="AFC66" s="229"/>
      <c r="AFD66" s="229"/>
      <c r="AFE66" s="229"/>
      <c r="AFF66" s="229"/>
      <c r="AFG66" s="229"/>
      <c r="AFH66" s="229"/>
      <c r="AFI66" s="229"/>
      <c r="AFJ66" s="229"/>
      <c r="AFK66" s="229"/>
      <c r="AFL66" s="229"/>
      <c r="AFM66" s="229"/>
      <c r="AFN66" s="229"/>
      <c r="AFO66" s="229"/>
      <c r="AFP66" s="229"/>
      <c r="AFQ66" s="229"/>
      <c r="AFR66" s="229"/>
      <c r="AFS66" s="229"/>
      <c r="AFT66" s="229"/>
      <c r="AFU66" s="229"/>
      <c r="AFV66" s="229"/>
      <c r="AFW66" s="229"/>
      <c r="AFX66" s="229"/>
      <c r="AFY66" s="229"/>
      <c r="AFZ66" s="229"/>
      <c r="AGA66" s="229"/>
      <c r="AGB66" s="229"/>
      <c r="AGC66" s="229"/>
      <c r="AGD66" s="229"/>
      <c r="AGE66" s="229"/>
      <c r="AGF66" s="229"/>
      <c r="AGG66" s="229"/>
      <c r="AGH66" s="229"/>
      <c r="AGI66" s="229"/>
      <c r="AGJ66" s="229"/>
      <c r="AGK66" s="229"/>
      <c r="AGL66" s="229"/>
      <c r="AGM66" s="229"/>
      <c r="AGN66" s="229"/>
      <c r="AGO66" s="229"/>
      <c r="AGP66" s="229"/>
      <c r="AGQ66" s="229"/>
      <c r="AGR66" s="229"/>
      <c r="AGS66" s="229"/>
      <c r="AGT66" s="229"/>
      <c r="AGU66" s="229"/>
      <c r="AGV66" s="229"/>
      <c r="AGW66" s="229"/>
      <c r="AGX66" s="229"/>
      <c r="AGY66" s="229"/>
      <c r="AGZ66" s="229"/>
      <c r="AHA66" s="229"/>
      <c r="AHB66" s="229"/>
      <c r="AHC66" s="229"/>
      <c r="AHD66" s="229"/>
      <c r="AHE66" s="229"/>
      <c r="AHF66" s="229"/>
      <c r="AHG66" s="229"/>
      <c r="AHH66" s="229"/>
      <c r="AHI66" s="229"/>
      <c r="AHJ66" s="229"/>
      <c r="AHK66" s="229"/>
      <c r="AHL66" s="229"/>
      <c r="AHM66" s="229"/>
      <c r="AHN66" s="229"/>
      <c r="AHO66" s="229"/>
      <c r="AHP66" s="229"/>
      <c r="AHQ66" s="229"/>
      <c r="AHR66" s="229"/>
      <c r="AHS66" s="229"/>
      <c r="AHT66" s="229"/>
      <c r="AHU66" s="229"/>
      <c r="AHV66" s="229"/>
      <c r="AHW66" s="229"/>
      <c r="AHX66" s="229"/>
      <c r="AHY66" s="229"/>
      <c r="AHZ66" s="229"/>
      <c r="AIA66" s="229"/>
      <c r="AIB66" s="229"/>
      <c r="AIC66" s="229"/>
      <c r="AID66" s="229"/>
      <c r="AIE66" s="229"/>
      <c r="AIF66" s="229"/>
      <c r="AIG66" s="229"/>
      <c r="AIH66" s="229"/>
      <c r="AII66" s="229"/>
      <c r="AIJ66" s="229"/>
      <c r="AIK66" s="229"/>
      <c r="AIL66" s="229"/>
      <c r="AIM66" s="229"/>
      <c r="AIN66" s="229"/>
      <c r="AIO66" s="229"/>
      <c r="AIP66" s="229"/>
      <c r="AIQ66" s="229"/>
      <c r="AIR66" s="229"/>
      <c r="AIS66" s="229"/>
      <c r="AIT66" s="229"/>
      <c r="AIU66" s="229"/>
      <c r="AIV66" s="229"/>
      <c r="AIW66" s="229"/>
      <c r="AIX66" s="229"/>
      <c r="AIY66" s="229"/>
      <c r="AIZ66" s="229"/>
      <c r="AJA66" s="229"/>
      <c r="AJB66" s="229"/>
      <c r="AJC66" s="229"/>
      <c r="AJD66" s="229"/>
      <c r="AJE66" s="229"/>
      <c r="AJF66" s="229"/>
      <c r="AJG66" s="229"/>
      <c r="AJH66" s="229"/>
      <c r="AJI66" s="229"/>
      <c r="AJJ66" s="229"/>
      <c r="AJK66" s="229"/>
      <c r="AJL66" s="229"/>
      <c r="AJM66" s="229"/>
      <c r="AJN66" s="229"/>
      <c r="AJO66" s="229"/>
      <c r="AJP66" s="229"/>
      <c r="AJQ66" s="229"/>
      <c r="AJR66" s="229"/>
      <c r="AJS66" s="229"/>
      <c r="AJT66" s="229"/>
      <c r="AJU66" s="229"/>
      <c r="AJV66" s="229"/>
      <c r="AJW66" s="229"/>
      <c r="AJX66" s="229"/>
      <c r="AJY66" s="229"/>
      <c r="AJZ66" s="229"/>
      <c r="AKA66" s="229"/>
      <c r="AKB66" s="229"/>
      <c r="AKC66" s="229"/>
      <c r="AKD66" s="229"/>
      <c r="AKE66" s="229"/>
      <c r="AKF66" s="229"/>
      <c r="AKG66" s="229"/>
      <c r="AKH66" s="229"/>
      <c r="AKI66" s="229"/>
      <c r="AKJ66" s="229"/>
      <c r="AKK66" s="229"/>
      <c r="AKL66" s="229"/>
      <c r="AKM66" s="229"/>
      <c r="AKN66" s="229"/>
      <c r="AKO66" s="229"/>
      <c r="AKP66" s="229"/>
      <c r="AKQ66" s="229"/>
      <c r="AKR66" s="229"/>
      <c r="AKS66" s="229"/>
      <c r="AKT66" s="229"/>
      <c r="AKU66" s="229"/>
      <c r="AKV66" s="229"/>
      <c r="AKW66" s="229"/>
      <c r="AKX66" s="229"/>
      <c r="AKY66" s="229"/>
      <c r="AKZ66" s="229"/>
      <c r="ALA66" s="229"/>
      <c r="ALB66" s="229"/>
      <c r="ALC66" s="229"/>
      <c r="ALD66" s="229"/>
      <c r="ALE66" s="229"/>
      <c r="ALF66" s="229"/>
      <c r="ALG66" s="229"/>
      <c r="ALH66" s="229"/>
      <c r="ALI66" s="229"/>
      <c r="ALJ66" s="229"/>
      <c r="ALK66" s="229"/>
      <c r="ALL66" s="229"/>
      <c r="ALM66" s="229"/>
      <c r="ALN66" s="229"/>
      <c r="ALO66" s="229"/>
      <c r="ALP66" s="229"/>
      <c r="ALQ66" s="229"/>
      <c r="ALR66" s="229"/>
      <c r="ALS66" s="229"/>
      <c r="ALT66" s="229"/>
      <c r="ALU66" s="229"/>
      <c r="ALV66" s="229"/>
      <c r="ALW66" s="229"/>
      <c r="ALX66" s="229"/>
      <c r="ALY66" s="229"/>
      <c r="ALZ66" s="229"/>
      <c r="AMA66" s="229"/>
      <c r="AMB66" s="229"/>
      <c r="AMC66" s="229"/>
      <c r="AMD66" s="229"/>
      <c r="AME66" s="229"/>
      <c r="AMF66" s="229"/>
      <c r="AMG66" s="229"/>
      <c r="AMH66" s="229"/>
      <c r="AMI66" s="229"/>
      <c r="AMJ66" s="229"/>
      <c r="AMK66" s="229"/>
      <c r="AML66" s="229"/>
      <c r="AMM66" s="229"/>
      <c r="AMN66" s="229"/>
      <c r="AMO66" s="229"/>
      <c r="AMP66" s="229"/>
      <c r="AMQ66" s="229"/>
      <c r="AMR66" s="229"/>
      <c r="AMS66" s="229"/>
      <c r="AMT66" s="229"/>
      <c r="AMU66" s="229"/>
      <c r="AMV66" s="229"/>
      <c r="AMW66" s="229"/>
      <c r="AMX66" s="229"/>
      <c r="AMY66" s="229"/>
      <c r="AMZ66" s="229"/>
      <c r="ANA66" s="229"/>
      <c r="ANB66" s="229"/>
      <c r="ANC66" s="229"/>
      <c r="AND66" s="229"/>
      <c r="ANE66" s="229"/>
      <c r="ANF66" s="229"/>
      <c r="ANG66" s="229"/>
      <c r="ANH66" s="229"/>
      <c r="ANI66" s="229"/>
      <c r="ANJ66" s="229"/>
      <c r="ANK66" s="229"/>
      <c r="ANL66" s="229"/>
      <c r="ANM66" s="229"/>
      <c r="ANN66" s="229"/>
      <c r="ANO66" s="229"/>
      <c r="ANP66" s="229"/>
      <c r="ANQ66" s="229"/>
      <c r="ANR66" s="229"/>
      <c r="ANS66" s="229"/>
      <c r="ANT66" s="229"/>
      <c r="ANU66" s="229"/>
      <c r="ANV66" s="229"/>
      <c r="ANW66" s="229"/>
      <c r="ANX66" s="229"/>
      <c r="ANY66" s="229"/>
      <c r="ANZ66" s="229"/>
      <c r="AOA66" s="229"/>
      <c r="AOB66" s="229"/>
      <c r="AOC66" s="229"/>
      <c r="AOD66" s="229"/>
      <c r="AOE66" s="229"/>
      <c r="AOF66" s="229"/>
      <c r="AOG66" s="229"/>
      <c r="AOH66" s="229"/>
      <c r="AOI66" s="229"/>
      <c r="AOJ66" s="229"/>
      <c r="AOK66" s="229"/>
      <c r="AOL66" s="229"/>
      <c r="AOM66" s="229"/>
      <c r="AON66" s="229"/>
      <c r="AOO66" s="229"/>
      <c r="AOP66" s="229"/>
      <c r="AOQ66" s="229"/>
      <c r="AOR66" s="229"/>
      <c r="AOS66" s="229"/>
      <c r="AOT66" s="229"/>
      <c r="AOU66" s="229"/>
      <c r="AOV66" s="229"/>
      <c r="AOW66" s="229"/>
      <c r="AOX66" s="229"/>
      <c r="AOY66" s="229"/>
      <c r="AOZ66" s="229"/>
      <c r="APA66" s="229"/>
      <c r="APB66" s="229"/>
      <c r="APC66" s="229"/>
      <c r="APD66" s="229"/>
      <c r="APE66" s="229"/>
      <c r="APF66" s="229"/>
      <c r="APG66" s="229"/>
      <c r="APH66" s="229"/>
      <c r="API66" s="229"/>
      <c r="APJ66" s="229"/>
      <c r="APK66" s="229"/>
      <c r="APL66" s="229"/>
      <c r="APM66" s="229"/>
      <c r="APN66" s="229"/>
      <c r="APO66" s="229"/>
      <c r="APP66" s="229"/>
      <c r="APQ66" s="229"/>
      <c r="APR66" s="229"/>
      <c r="APS66" s="229"/>
      <c r="APT66" s="229"/>
      <c r="APU66" s="229"/>
      <c r="APV66" s="229"/>
      <c r="APW66" s="229"/>
      <c r="APX66" s="229"/>
      <c r="APY66" s="229"/>
      <c r="APZ66" s="229"/>
      <c r="AQA66" s="229"/>
      <c r="AQB66" s="229"/>
      <c r="AQC66" s="229"/>
      <c r="AQD66" s="229"/>
      <c r="AQE66" s="229"/>
      <c r="AQF66" s="229"/>
      <c r="AQG66" s="229"/>
      <c r="AQH66" s="229"/>
      <c r="AQI66" s="229"/>
      <c r="AQJ66" s="229"/>
      <c r="AQK66" s="229"/>
      <c r="AQL66" s="229"/>
      <c r="AQM66" s="229"/>
      <c r="AQN66" s="229"/>
      <c r="AQO66" s="229"/>
      <c r="AQP66" s="229"/>
      <c r="AQQ66" s="229"/>
      <c r="AQR66" s="229"/>
      <c r="AQS66" s="229"/>
      <c r="AQT66" s="229"/>
      <c r="AQU66" s="229"/>
      <c r="AQV66" s="229"/>
      <c r="AQW66" s="229"/>
      <c r="AQX66" s="229"/>
      <c r="AQY66" s="229"/>
      <c r="AQZ66" s="229"/>
      <c r="ARA66" s="229"/>
      <c r="ARB66" s="229"/>
      <c r="ARC66" s="229"/>
      <c r="ARD66" s="229"/>
      <c r="ARE66" s="229"/>
      <c r="ARF66" s="229"/>
      <c r="ARG66" s="229"/>
      <c r="ARH66" s="229"/>
      <c r="ARI66" s="229"/>
      <c r="ARJ66" s="229"/>
      <c r="ARK66" s="229"/>
      <c r="ARL66" s="229"/>
      <c r="ARM66" s="229"/>
      <c r="ARN66" s="229"/>
      <c r="ARO66" s="229"/>
      <c r="ARP66" s="229"/>
      <c r="ARQ66" s="229"/>
      <c r="ARR66" s="229"/>
      <c r="ARS66" s="229"/>
      <c r="ART66" s="229"/>
      <c r="ARU66" s="229"/>
      <c r="ARV66" s="229"/>
      <c r="ARW66" s="229"/>
      <c r="ARX66" s="229"/>
      <c r="ARY66" s="229"/>
      <c r="ARZ66" s="229"/>
      <c r="ASA66" s="229"/>
      <c r="ASB66" s="229"/>
      <c r="ASC66" s="229"/>
      <c r="ASD66" s="229"/>
      <c r="ASE66" s="229"/>
      <c r="ASF66" s="229"/>
      <c r="ASG66" s="229"/>
      <c r="ASH66" s="229"/>
      <c r="ASI66" s="229"/>
      <c r="ASJ66" s="229"/>
      <c r="ASK66" s="229"/>
      <c r="ASL66" s="229"/>
      <c r="ASM66" s="229"/>
      <c r="ASN66" s="229"/>
      <c r="ASO66" s="229"/>
      <c r="ASP66" s="229"/>
      <c r="ASQ66" s="229"/>
      <c r="ASR66" s="229"/>
      <c r="ASS66" s="229"/>
      <c r="AST66" s="229"/>
      <c r="ASU66" s="229"/>
      <c r="ASV66" s="229"/>
      <c r="ASW66" s="229"/>
      <c r="ASX66" s="229"/>
      <c r="ASY66" s="229"/>
      <c r="ASZ66" s="229"/>
      <c r="ATA66" s="229"/>
      <c r="ATB66" s="229"/>
      <c r="ATC66" s="229"/>
      <c r="ATD66" s="229"/>
      <c r="ATE66" s="229"/>
      <c r="ATF66" s="229"/>
      <c r="ATG66" s="229"/>
      <c r="ATH66" s="229"/>
      <c r="ATI66" s="229"/>
      <c r="ATJ66" s="229"/>
      <c r="ATK66" s="229"/>
      <c r="ATL66" s="229"/>
      <c r="ATM66" s="229"/>
      <c r="ATN66" s="229"/>
      <c r="ATO66" s="229"/>
      <c r="ATP66" s="229"/>
      <c r="ATQ66" s="229"/>
      <c r="ATR66" s="229"/>
      <c r="ATS66" s="229"/>
      <c r="ATT66" s="229"/>
      <c r="ATU66" s="229"/>
      <c r="ATV66" s="229"/>
      <c r="ATW66" s="229"/>
      <c r="ATX66" s="229"/>
      <c r="ATY66" s="229"/>
      <c r="ATZ66" s="229"/>
      <c r="AUA66" s="229"/>
      <c r="AUB66" s="229"/>
      <c r="AUC66" s="229"/>
      <c r="AUD66" s="229"/>
      <c r="AUE66" s="229"/>
      <c r="AUF66" s="229"/>
      <c r="AUG66" s="229"/>
      <c r="AUH66" s="229"/>
      <c r="AUI66" s="229"/>
      <c r="AUJ66" s="229"/>
      <c r="AUK66" s="229"/>
      <c r="AUL66" s="229"/>
      <c r="AUM66" s="229"/>
      <c r="AUN66" s="229"/>
      <c r="AUO66" s="229"/>
      <c r="AUP66" s="229"/>
      <c r="AUQ66" s="229"/>
      <c r="AUR66" s="229"/>
      <c r="AUS66" s="229"/>
      <c r="AUT66" s="229"/>
      <c r="AUU66" s="229"/>
      <c r="AUV66" s="229"/>
      <c r="AUW66" s="229"/>
      <c r="AUX66" s="229"/>
      <c r="AUY66" s="229"/>
      <c r="AUZ66" s="229"/>
      <c r="AVA66" s="229"/>
      <c r="AVB66" s="229"/>
      <c r="AVC66" s="229"/>
      <c r="AVD66" s="229"/>
      <c r="AVE66" s="229"/>
      <c r="AVF66" s="229"/>
      <c r="AVG66" s="229"/>
      <c r="AVH66" s="229"/>
      <c r="AVI66" s="229"/>
      <c r="AVJ66" s="229"/>
      <c r="AVK66" s="229"/>
      <c r="AVL66" s="229"/>
      <c r="AVM66" s="229"/>
      <c r="AVN66" s="229"/>
      <c r="AVO66" s="229"/>
      <c r="AVP66" s="229"/>
      <c r="AVQ66" s="229"/>
      <c r="AVR66" s="229"/>
      <c r="AVS66" s="229"/>
      <c r="AVT66" s="229"/>
      <c r="AVU66" s="229"/>
      <c r="AVV66" s="229"/>
      <c r="AVW66" s="229"/>
      <c r="AVX66" s="229"/>
      <c r="AVY66" s="229"/>
      <c r="AVZ66" s="229"/>
      <c r="AWA66" s="229"/>
      <c r="AWB66" s="229"/>
      <c r="AWC66" s="229"/>
      <c r="AWD66" s="229"/>
      <c r="AWE66" s="229"/>
      <c r="AWF66" s="229"/>
      <c r="AWG66" s="229"/>
      <c r="AWH66" s="229"/>
      <c r="AWI66" s="229"/>
      <c r="AWJ66" s="229"/>
      <c r="AWK66" s="229"/>
      <c r="AWL66" s="229"/>
      <c r="AWM66" s="229"/>
      <c r="AWN66" s="229"/>
      <c r="AWO66" s="229"/>
      <c r="AWP66" s="229"/>
      <c r="AWQ66" s="229"/>
      <c r="AWR66" s="229"/>
      <c r="AWS66" s="229"/>
      <c r="AWT66" s="229"/>
      <c r="AWU66" s="229"/>
      <c r="AWV66" s="229"/>
      <c r="AWW66" s="229"/>
      <c r="AWX66" s="229"/>
      <c r="AWY66" s="229"/>
      <c r="AWZ66" s="229"/>
      <c r="AXA66" s="229"/>
      <c r="AXB66" s="229"/>
      <c r="AXC66" s="229"/>
      <c r="AXD66" s="229"/>
      <c r="AXE66" s="229"/>
      <c r="AXF66" s="229"/>
      <c r="AXG66" s="229"/>
      <c r="AXH66" s="229"/>
      <c r="AXI66" s="229"/>
      <c r="AXJ66" s="229"/>
      <c r="AXK66" s="229"/>
      <c r="AXL66" s="229"/>
      <c r="AXM66" s="229"/>
      <c r="AXN66" s="229"/>
      <c r="AXO66" s="229"/>
      <c r="AXP66" s="229"/>
      <c r="AXQ66" s="229"/>
      <c r="AXR66" s="229"/>
      <c r="AXS66" s="229"/>
      <c r="AXT66" s="229"/>
      <c r="AXU66" s="229"/>
      <c r="AXV66" s="229"/>
      <c r="AXW66" s="229"/>
      <c r="AXX66" s="229"/>
      <c r="AXY66" s="229"/>
      <c r="AXZ66" s="229"/>
      <c r="AYA66" s="229"/>
      <c r="AYB66" s="229"/>
      <c r="AYC66" s="229"/>
      <c r="AYD66" s="229"/>
      <c r="AYE66" s="229"/>
      <c r="AYF66" s="229"/>
      <c r="AYG66" s="229"/>
      <c r="AYH66" s="229"/>
      <c r="AYI66" s="229"/>
      <c r="AYJ66" s="229"/>
      <c r="AYK66" s="229"/>
      <c r="AYL66" s="229"/>
      <c r="AYM66" s="229"/>
      <c r="AYN66" s="229"/>
      <c r="AYO66" s="229"/>
      <c r="AYP66" s="229"/>
      <c r="AYQ66" s="229"/>
      <c r="AYR66" s="229"/>
      <c r="AYS66" s="229"/>
      <c r="AYT66" s="229"/>
      <c r="AYU66" s="229"/>
      <c r="AYV66" s="229"/>
      <c r="AYW66" s="229"/>
      <c r="AYX66" s="229"/>
      <c r="AYY66" s="229"/>
      <c r="AYZ66" s="229"/>
      <c r="AZA66" s="229"/>
      <c r="AZB66" s="229"/>
      <c r="AZC66" s="229"/>
      <c r="AZD66" s="229"/>
      <c r="AZE66" s="229"/>
      <c r="AZF66" s="229"/>
      <c r="AZG66" s="229"/>
      <c r="AZH66" s="229"/>
      <c r="AZI66" s="229"/>
      <c r="AZJ66" s="229"/>
      <c r="AZK66" s="229"/>
      <c r="AZL66" s="229"/>
      <c r="AZM66" s="229"/>
      <c r="AZN66" s="229"/>
      <c r="AZO66" s="229"/>
      <c r="AZP66" s="229"/>
      <c r="AZQ66" s="229"/>
      <c r="AZR66" s="229"/>
      <c r="AZS66" s="229"/>
      <c r="AZT66" s="229"/>
      <c r="AZU66" s="229"/>
      <c r="AZV66" s="229"/>
      <c r="AZW66" s="229"/>
      <c r="AZX66" s="229"/>
      <c r="AZY66" s="229"/>
      <c r="AZZ66" s="229"/>
      <c r="BAA66" s="229"/>
      <c r="BAB66" s="229"/>
      <c r="BAC66" s="229"/>
      <c r="BAD66" s="229"/>
      <c r="BAE66" s="229"/>
      <c r="BAF66" s="229"/>
      <c r="BAG66" s="229"/>
      <c r="BAH66" s="229"/>
      <c r="BAI66" s="229"/>
      <c r="BAJ66" s="229"/>
      <c r="BAK66" s="229"/>
      <c r="BAL66" s="229"/>
      <c r="BAM66" s="229"/>
      <c r="BAN66" s="229"/>
      <c r="BAO66" s="229"/>
      <c r="BAP66" s="229"/>
      <c r="BAQ66" s="229"/>
      <c r="BAR66" s="229"/>
      <c r="BAS66" s="229"/>
      <c r="BAT66" s="229"/>
      <c r="BAU66" s="229"/>
      <c r="BAV66" s="229"/>
      <c r="BAW66" s="229"/>
      <c r="BAX66" s="229"/>
      <c r="BAY66" s="229"/>
      <c r="BAZ66" s="229"/>
      <c r="BBA66" s="229"/>
      <c r="BBB66" s="229"/>
      <c r="BBC66" s="229"/>
      <c r="BBD66" s="229"/>
      <c r="BBE66" s="229"/>
      <c r="BBF66" s="229"/>
      <c r="BBG66" s="229"/>
      <c r="BBH66" s="229"/>
      <c r="BBI66" s="229"/>
      <c r="BBJ66" s="229"/>
      <c r="BBK66" s="229"/>
      <c r="BBL66" s="229"/>
      <c r="BBM66" s="229"/>
      <c r="BBN66" s="229"/>
      <c r="BBO66" s="229"/>
      <c r="BBP66" s="229"/>
      <c r="BBQ66" s="229"/>
      <c r="BBR66" s="229"/>
      <c r="BBS66" s="229"/>
      <c r="BBT66" s="229"/>
      <c r="BBU66" s="229"/>
      <c r="BBV66" s="229"/>
      <c r="BBW66" s="229"/>
      <c r="BBX66" s="229"/>
      <c r="BBY66" s="229"/>
      <c r="BBZ66" s="229"/>
      <c r="BCA66" s="229"/>
      <c r="BCB66" s="229"/>
      <c r="BCC66" s="229"/>
      <c r="BCD66" s="229"/>
      <c r="BCE66" s="229"/>
      <c r="BCF66" s="229"/>
      <c r="BCG66" s="229"/>
      <c r="BCH66" s="229"/>
      <c r="BCI66" s="229"/>
      <c r="BCJ66" s="229"/>
      <c r="BCK66" s="229"/>
      <c r="BCL66" s="229"/>
      <c r="BCM66" s="229"/>
      <c r="BCN66" s="229"/>
      <c r="BCO66" s="229"/>
      <c r="BCP66" s="229"/>
      <c r="BCQ66" s="229"/>
      <c r="BCR66" s="229"/>
      <c r="BCS66" s="229"/>
      <c r="BCT66" s="229"/>
      <c r="BCU66" s="229"/>
      <c r="BCV66" s="229"/>
      <c r="BCW66" s="229"/>
      <c r="BCX66" s="229"/>
      <c r="BCY66" s="229"/>
      <c r="BCZ66" s="229"/>
      <c r="BDA66" s="229"/>
      <c r="BDB66" s="229"/>
      <c r="BDC66" s="229"/>
      <c r="BDD66" s="229"/>
      <c r="BDE66" s="229"/>
      <c r="BDF66" s="229"/>
      <c r="BDG66" s="229"/>
      <c r="BDH66" s="229"/>
      <c r="BDI66" s="229"/>
      <c r="BDJ66" s="229"/>
      <c r="BDK66" s="229"/>
      <c r="BDL66" s="229"/>
      <c r="BDM66" s="229"/>
      <c r="BDN66" s="229"/>
      <c r="BDO66" s="229"/>
      <c r="BDP66" s="229"/>
      <c r="BDQ66" s="229"/>
      <c r="BDR66" s="229"/>
      <c r="BDS66" s="229"/>
      <c r="BDT66" s="229"/>
      <c r="BDU66" s="229"/>
      <c r="BDV66" s="229"/>
      <c r="BDW66" s="229"/>
      <c r="BDX66" s="229"/>
      <c r="BDY66" s="229"/>
      <c r="BDZ66" s="229"/>
      <c r="BEA66" s="229"/>
      <c r="BEB66" s="229"/>
      <c r="BEC66" s="229"/>
      <c r="BED66" s="229"/>
      <c r="BEE66" s="229"/>
      <c r="BEF66" s="229"/>
      <c r="BEG66" s="229"/>
      <c r="BEH66" s="229"/>
      <c r="BEI66" s="229"/>
      <c r="BEJ66" s="229"/>
      <c r="BEK66" s="229"/>
      <c r="BEL66" s="229"/>
      <c r="BEM66" s="229"/>
      <c r="BEN66" s="229"/>
      <c r="BEO66" s="229"/>
      <c r="BEP66" s="229"/>
      <c r="BEQ66" s="229"/>
      <c r="BER66" s="229"/>
      <c r="BES66" s="229"/>
      <c r="BET66" s="229"/>
      <c r="BEU66" s="229"/>
      <c r="BEV66" s="229"/>
      <c r="BEW66" s="229"/>
      <c r="BEX66" s="229"/>
      <c r="BEY66" s="229"/>
      <c r="BEZ66" s="229"/>
      <c r="BFA66" s="229"/>
      <c r="BFB66" s="229"/>
      <c r="BFC66" s="229"/>
      <c r="BFD66" s="229"/>
      <c r="BFE66" s="229"/>
      <c r="BFF66" s="229"/>
      <c r="BFG66" s="229"/>
      <c r="BFH66" s="229"/>
      <c r="BFI66" s="229"/>
      <c r="BFJ66" s="229"/>
      <c r="BFK66" s="229"/>
      <c r="BFL66" s="229"/>
      <c r="BFM66" s="229"/>
      <c r="BFN66" s="229"/>
      <c r="BFO66" s="229"/>
      <c r="BFP66" s="229"/>
      <c r="BFQ66" s="229"/>
      <c r="BFR66" s="229"/>
      <c r="BFS66" s="229"/>
      <c r="BFT66" s="229"/>
      <c r="BFU66" s="229"/>
      <c r="BFV66" s="229"/>
      <c r="BFW66" s="229"/>
      <c r="BFX66" s="229"/>
      <c r="BFY66" s="229"/>
      <c r="BFZ66" s="229"/>
      <c r="BGA66" s="229"/>
      <c r="BGB66" s="229"/>
      <c r="BGC66" s="229"/>
      <c r="BGD66" s="229"/>
      <c r="BGE66" s="229"/>
      <c r="BGF66" s="229"/>
      <c r="BGG66" s="229"/>
      <c r="BGH66" s="229"/>
      <c r="BGI66" s="229"/>
      <c r="BGJ66" s="229"/>
      <c r="BGK66" s="229"/>
      <c r="BGL66" s="229"/>
      <c r="BGM66" s="229"/>
      <c r="BGN66" s="229"/>
      <c r="BGO66" s="229"/>
      <c r="BGP66" s="229"/>
      <c r="BGQ66" s="229"/>
      <c r="BGR66" s="229"/>
      <c r="BGS66" s="229"/>
      <c r="BGT66" s="229"/>
      <c r="BGU66" s="229"/>
      <c r="BGV66" s="229"/>
      <c r="BGW66" s="229"/>
      <c r="BGX66" s="229"/>
      <c r="BGY66" s="229"/>
      <c r="BGZ66" s="229"/>
      <c r="BHA66" s="229"/>
      <c r="BHB66" s="229"/>
      <c r="BHC66" s="229"/>
      <c r="BHD66" s="229"/>
      <c r="BHE66" s="229"/>
      <c r="BHF66" s="229"/>
      <c r="BHG66" s="229"/>
      <c r="BHH66" s="229"/>
      <c r="BHI66" s="229"/>
      <c r="BHJ66" s="229"/>
      <c r="BHK66" s="229"/>
      <c r="BHL66" s="229"/>
      <c r="BHM66" s="229"/>
      <c r="BHN66" s="229"/>
      <c r="BHO66" s="229"/>
      <c r="BHP66" s="229"/>
      <c r="BHQ66" s="229"/>
      <c r="BHR66" s="229"/>
      <c r="BHS66" s="229"/>
      <c r="BHT66" s="229"/>
      <c r="BHU66" s="229"/>
      <c r="BHV66" s="229"/>
      <c r="BHW66" s="229"/>
      <c r="BHX66" s="229"/>
      <c r="BHY66" s="229"/>
      <c r="BHZ66" s="229"/>
      <c r="BIA66" s="229"/>
      <c r="BIB66" s="229"/>
      <c r="BIC66" s="229"/>
      <c r="BID66" s="229"/>
      <c r="BIE66" s="229"/>
      <c r="BIF66" s="229"/>
      <c r="BIG66" s="229"/>
      <c r="BIH66" s="229"/>
      <c r="BII66" s="229"/>
      <c r="BIJ66" s="229"/>
      <c r="BIK66" s="229"/>
      <c r="BIL66" s="229"/>
      <c r="BIM66" s="229"/>
      <c r="BIN66" s="229"/>
      <c r="BIO66" s="229"/>
      <c r="BIP66" s="229"/>
      <c r="BIQ66" s="229"/>
      <c r="BIR66" s="229"/>
      <c r="BIS66" s="229"/>
      <c r="BIT66" s="229"/>
      <c r="BIU66" s="229"/>
      <c r="BIV66" s="229"/>
      <c r="BIW66" s="229"/>
      <c r="BIX66" s="229"/>
      <c r="BIY66" s="229"/>
      <c r="BIZ66" s="229"/>
      <c r="BJA66" s="229"/>
      <c r="BJB66" s="229"/>
      <c r="BJC66" s="229"/>
      <c r="BJD66" s="229"/>
      <c r="BJE66" s="229"/>
      <c r="BJF66" s="229"/>
      <c r="BJG66" s="229"/>
      <c r="BJH66" s="229"/>
      <c r="BJI66" s="229"/>
      <c r="BJJ66" s="229"/>
      <c r="BJK66" s="229"/>
      <c r="BJL66" s="229"/>
      <c r="BJM66" s="229"/>
      <c r="BJN66" s="229"/>
      <c r="BJO66" s="229"/>
      <c r="BJP66" s="229"/>
      <c r="BJQ66" s="229"/>
      <c r="BJR66" s="229"/>
      <c r="BJS66" s="229"/>
      <c r="BJT66" s="229"/>
      <c r="BJU66" s="229"/>
      <c r="BJV66" s="229"/>
      <c r="BJW66" s="229"/>
      <c r="BJX66" s="229"/>
      <c r="BJY66" s="229"/>
      <c r="BJZ66" s="229"/>
      <c r="BKA66" s="229"/>
      <c r="BKB66" s="229"/>
      <c r="BKC66" s="229"/>
      <c r="BKD66" s="229"/>
      <c r="BKE66" s="229"/>
      <c r="BKF66" s="229"/>
      <c r="BKG66" s="229"/>
      <c r="BKH66" s="229"/>
      <c r="BKI66" s="229"/>
      <c r="BKJ66" s="229"/>
      <c r="BKK66" s="229"/>
      <c r="BKL66" s="229"/>
      <c r="BKM66" s="229"/>
      <c r="BKN66" s="229"/>
      <c r="BKO66" s="229"/>
      <c r="BKP66" s="229"/>
      <c r="BKQ66" s="229"/>
      <c r="BKR66" s="229"/>
      <c r="BKS66" s="229"/>
      <c r="BKT66" s="229"/>
      <c r="BKU66" s="229"/>
      <c r="BKV66" s="229"/>
      <c r="BKW66" s="229"/>
      <c r="BKX66" s="229"/>
      <c r="BKY66" s="229"/>
      <c r="BKZ66" s="229"/>
      <c r="BLA66" s="229"/>
      <c r="BLB66" s="229"/>
      <c r="BLC66" s="229"/>
      <c r="BLD66" s="229"/>
      <c r="BLE66" s="229"/>
      <c r="BLF66" s="229"/>
      <c r="BLG66" s="229"/>
      <c r="BLH66" s="229"/>
      <c r="BLI66" s="229"/>
      <c r="BLJ66" s="229"/>
      <c r="BLK66" s="229"/>
      <c r="BLL66" s="229"/>
      <c r="BLM66" s="229"/>
      <c r="BLN66" s="229"/>
      <c r="BLO66" s="229"/>
      <c r="BLP66" s="229"/>
      <c r="BLQ66" s="229"/>
      <c r="BLR66" s="229"/>
      <c r="BLS66" s="229"/>
      <c r="BLT66" s="229"/>
      <c r="BLU66" s="229"/>
      <c r="BLV66" s="229"/>
      <c r="BLW66" s="229"/>
      <c r="BLX66" s="229"/>
      <c r="BLY66" s="229"/>
      <c r="BLZ66" s="229"/>
      <c r="BMA66" s="229"/>
      <c r="BMB66" s="229"/>
      <c r="BMC66" s="229"/>
      <c r="BMD66" s="229"/>
      <c r="BME66" s="229"/>
      <c r="BMF66" s="229"/>
      <c r="BMG66" s="229"/>
      <c r="BMH66" s="229"/>
      <c r="BMI66" s="229"/>
      <c r="BMJ66" s="229"/>
      <c r="BMK66" s="229"/>
      <c r="BML66" s="229"/>
      <c r="BMM66" s="229"/>
      <c r="BMN66" s="229"/>
      <c r="BMO66" s="229"/>
      <c r="BMP66" s="229"/>
      <c r="BMQ66" s="229"/>
      <c r="BMR66" s="229"/>
      <c r="BMS66" s="229"/>
      <c r="BMT66" s="229"/>
      <c r="BMU66" s="229"/>
      <c r="BMV66" s="229"/>
      <c r="BMW66" s="229"/>
      <c r="BMX66" s="229"/>
      <c r="BMY66" s="229"/>
      <c r="BMZ66" s="229"/>
      <c r="BNA66" s="229"/>
      <c r="BNB66" s="229"/>
      <c r="BNC66" s="229"/>
      <c r="BND66" s="229"/>
      <c r="BNE66" s="229"/>
      <c r="BNF66" s="229"/>
      <c r="BNG66" s="229"/>
      <c r="BNH66" s="229"/>
      <c r="BNI66" s="229"/>
      <c r="BNJ66" s="229"/>
      <c r="BNK66" s="229"/>
      <c r="BNL66" s="229"/>
      <c r="BNM66" s="229"/>
      <c r="BNN66" s="229"/>
      <c r="BNO66" s="229"/>
      <c r="BNP66" s="229"/>
      <c r="BNQ66" s="229"/>
      <c r="BNR66" s="229"/>
      <c r="BNS66" s="229"/>
      <c r="BNT66" s="229"/>
      <c r="BNU66" s="229"/>
      <c r="BNV66" s="229"/>
      <c r="BNW66" s="229"/>
      <c r="BNX66" s="229"/>
      <c r="BNY66" s="229"/>
      <c r="BNZ66" s="229"/>
      <c r="BOA66" s="229"/>
      <c r="BOB66" s="229"/>
      <c r="BOC66" s="229"/>
      <c r="BOD66" s="229"/>
      <c r="BOE66" s="229"/>
      <c r="BOF66" s="229"/>
      <c r="BOG66" s="229"/>
      <c r="BOH66" s="229"/>
      <c r="BOI66" s="229"/>
      <c r="BOJ66" s="229"/>
      <c r="BOK66" s="229"/>
      <c r="BOL66" s="229"/>
      <c r="BOM66" s="229"/>
      <c r="BON66" s="229"/>
      <c r="BOO66" s="229"/>
      <c r="BOP66" s="229"/>
      <c r="BOQ66" s="229"/>
      <c r="BOR66" s="229"/>
      <c r="BOS66" s="229"/>
      <c r="BOT66" s="229"/>
      <c r="BOU66" s="229"/>
      <c r="BOV66" s="229"/>
      <c r="BOW66" s="229"/>
      <c r="BOX66" s="229"/>
      <c r="BOY66" s="229"/>
      <c r="BOZ66" s="229"/>
      <c r="BPA66" s="229"/>
      <c r="BPB66" s="229"/>
      <c r="BPC66" s="229"/>
      <c r="BPD66" s="229"/>
      <c r="BPE66" s="229"/>
      <c r="BPF66" s="229"/>
      <c r="BPG66" s="229"/>
      <c r="BPH66" s="229"/>
      <c r="BPI66" s="229"/>
      <c r="BPJ66" s="229"/>
      <c r="BPK66" s="229"/>
      <c r="BPL66" s="229"/>
      <c r="BPM66" s="229"/>
      <c r="BPN66" s="229"/>
      <c r="BPO66" s="229"/>
      <c r="BPP66" s="229"/>
      <c r="BPQ66" s="229"/>
      <c r="BPR66" s="229"/>
      <c r="BPS66" s="229"/>
      <c r="BPT66" s="229"/>
      <c r="BPU66" s="229"/>
      <c r="BPV66" s="229"/>
      <c r="BPW66" s="229"/>
      <c r="BPX66" s="229"/>
      <c r="BPY66" s="229"/>
      <c r="BPZ66" s="229"/>
      <c r="BQA66" s="229"/>
      <c r="BQB66" s="229"/>
      <c r="BQC66" s="229"/>
      <c r="BQD66" s="229"/>
      <c r="BQE66" s="229"/>
      <c r="BQF66" s="229"/>
      <c r="BQG66" s="229"/>
      <c r="BQH66" s="229"/>
      <c r="BQI66" s="229"/>
      <c r="BQJ66" s="229"/>
      <c r="BQK66" s="229"/>
      <c r="BQL66" s="229"/>
      <c r="BQM66" s="229"/>
      <c r="BQN66" s="229"/>
      <c r="BQO66" s="229"/>
      <c r="BQP66" s="229"/>
      <c r="BQQ66" s="229"/>
      <c r="BQR66" s="229"/>
      <c r="BQS66" s="229"/>
      <c r="BQT66" s="229"/>
      <c r="BQU66" s="229"/>
      <c r="BQV66" s="229"/>
      <c r="BQW66" s="229"/>
      <c r="BQX66" s="229"/>
      <c r="BQY66" s="229"/>
      <c r="BQZ66" s="229"/>
      <c r="BRA66" s="229"/>
      <c r="BRB66" s="229"/>
      <c r="BRC66" s="229"/>
      <c r="BRD66" s="229"/>
      <c r="BRE66" s="229"/>
      <c r="BRF66" s="229"/>
      <c r="BRG66" s="229"/>
      <c r="BRH66" s="229"/>
      <c r="BRI66" s="229"/>
      <c r="BRJ66" s="229"/>
      <c r="BRK66" s="229"/>
      <c r="BRL66" s="229"/>
      <c r="BRM66" s="229"/>
      <c r="BRN66" s="229"/>
      <c r="BRO66" s="229"/>
      <c r="BRP66" s="229"/>
      <c r="BRQ66" s="229"/>
      <c r="BRR66" s="229"/>
      <c r="BRS66" s="229"/>
      <c r="BRT66" s="229"/>
      <c r="BRU66" s="229"/>
      <c r="BRV66" s="229"/>
      <c r="BRW66" s="229"/>
      <c r="BRX66" s="229"/>
      <c r="BRY66" s="229"/>
      <c r="BRZ66" s="229"/>
      <c r="BSA66" s="229"/>
      <c r="BSB66" s="229"/>
      <c r="BSC66" s="229"/>
      <c r="BSD66" s="229"/>
      <c r="BSE66" s="229"/>
      <c r="BSF66" s="229"/>
      <c r="BSG66" s="229"/>
      <c r="BSH66" s="229"/>
      <c r="BSI66" s="229"/>
      <c r="BSJ66" s="229"/>
      <c r="BSK66" s="229"/>
      <c r="BSL66" s="229"/>
      <c r="BSM66" s="229"/>
      <c r="BSN66" s="229"/>
      <c r="BSO66" s="229"/>
      <c r="BSP66" s="229"/>
      <c r="BSQ66" s="229"/>
      <c r="BSR66" s="229"/>
      <c r="BSS66" s="229"/>
      <c r="BST66" s="229"/>
      <c r="BSU66" s="229"/>
      <c r="BSV66" s="229"/>
      <c r="BSW66" s="229"/>
      <c r="BSX66" s="229"/>
      <c r="BSY66" s="229"/>
      <c r="BSZ66" s="229"/>
      <c r="BTA66" s="229"/>
      <c r="BTB66" s="229"/>
      <c r="BTC66" s="229"/>
      <c r="BTD66" s="229"/>
      <c r="BTE66" s="229"/>
      <c r="BTF66" s="229"/>
      <c r="BTG66" s="229"/>
      <c r="BTH66" s="229"/>
      <c r="BTI66" s="229"/>
      <c r="BTJ66" s="229"/>
      <c r="BTK66" s="229"/>
      <c r="BTL66" s="229"/>
      <c r="BTM66" s="229"/>
      <c r="BTN66" s="229"/>
      <c r="BTO66" s="229"/>
      <c r="BTP66" s="229"/>
      <c r="BTQ66" s="229"/>
      <c r="BTR66" s="229"/>
      <c r="BTS66" s="229"/>
      <c r="BTT66" s="229"/>
      <c r="BTU66" s="229"/>
      <c r="BTV66" s="229"/>
      <c r="BTW66" s="229"/>
      <c r="BTX66" s="229"/>
      <c r="BTY66" s="229"/>
      <c r="BTZ66" s="229"/>
      <c r="BUA66" s="229"/>
      <c r="BUB66" s="229"/>
      <c r="BUC66" s="229"/>
      <c r="BUD66" s="229"/>
      <c r="BUE66" s="229"/>
      <c r="BUF66" s="229"/>
      <c r="BUG66" s="229"/>
      <c r="BUH66" s="229"/>
      <c r="BUI66" s="229"/>
      <c r="BUJ66" s="229"/>
      <c r="BUK66" s="229"/>
      <c r="BUL66" s="229"/>
      <c r="BUM66" s="229"/>
      <c r="BUN66" s="229"/>
      <c r="BUO66" s="229"/>
      <c r="BUP66" s="229"/>
      <c r="BUQ66" s="229"/>
      <c r="BUR66" s="229"/>
      <c r="BUS66" s="229"/>
      <c r="BUT66" s="229"/>
      <c r="BUU66" s="229"/>
      <c r="BUV66" s="229"/>
      <c r="BUW66" s="229"/>
      <c r="BUX66" s="229"/>
      <c r="BUY66" s="229"/>
      <c r="BUZ66" s="229"/>
      <c r="BVA66" s="229"/>
      <c r="BVB66" s="229"/>
      <c r="BVC66" s="229"/>
      <c r="BVD66" s="229"/>
      <c r="BVE66" s="229"/>
      <c r="BVF66" s="229"/>
      <c r="BVG66" s="229"/>
      <c r="BVH66" s="229"/>
      <c r="BVI66" s="229"/>
      <c r="BVJ66" s="229"/>
      <c r="BVK66" s="229"/>
      <c r="BVL66" s="229"/>
      <c r="BVM66" s="229"/>
      <c r="BVN66" s="229"/>
      <c r="BVO66" s="229"/>
      <c r="BVP66" s="229"/>
      <c r="BVQ66" s="229"/>
      <c r="BVR66" s="229"/>
      <c r="BVS66" s="229"/>
      <c r="BVT66" s="229"/>
      <c r="BVU66" s="229"/>
      <c r="BVV66" s="229"/>
      <c r="BVW66" s="229"/>
      <c r="BVX66" s="229"/>
      <c r="BVY66" s="229"/>
      <c r="BVZ66" s="229"/>
      <c r="BWA66" s="229"/>
      <c r="BWB66" s="229"/>
      <c r="BWC66" s="229"/>
      <c r="BWD66" s="229"/>
      <c r="BWE66" s="229"/>
      <c r="BWF66" s="229"/>
      <c r="BWG66" s="229"/>
      <c r="BWH66" s="229"/>
      <c r="BWI66" s="229"/>
      <c r="BWJ66" s="229"/>
      <c r="BWK66" s="229"/>
      <c r="BWL66" s="229"/>
      <c r="BWM66" s="229"/>
      <c r="BWN66" s="229"/>
      <c r="BWO66" s="229"/>
      <c r="BWP66" s="229"/>
      <c r="BWQ66" s="229"/>
      <c r="BWR66" s="229"/>
      <c r="BWS66" s="229"/>
      <c r="BWT66" s="229"/>
      <c r="BWU66" s="229"/>
      <c r="BWV66" s="229"/>
      <c r="BWW66" s="229"/>
      <c r="BWX66" s="229"/>
      <c r="BWY66" s="229"/>
      <c r="BWZ66" s="229"/>
      <c r="BXA66" s="229"/>
      <c r="BXB66" s="229"/>
      <c r="BXC66" s="229"/>
      <c r="BXD66" s="229"/>
      <c r="BXE66" s="229"/>
      <c r="BXF66" s="229"/>
      <c r="BXG66" s="229"/>
      <c r="BXH66" s="229"/>
      <c r="BXI66" s="229"/>
      <c r="BXJ66" s="229"/>
      <c r="BXK66" s="229"/>
      <c r="BXL66" s="229"/>
      <c r="BXM66" s="229"/>
      <c r="BXN66" s="229"/>
      <c r="BXO66" s="229"/>
      <c r="BXP66" s="229"/>
      <c r="BXQ66" s="229"/>
      <c r="BXR66" s="229"/>
      <c r="BXS66" s="229"/>
      <c r="BXT66" s="229"/>
      <c r="BXU66" s="229"/>
      <c r="BXV66" s="229"/>
      <c r="BXW66" s="229"/>
      <c r="BXX66" s="229"/>
      <c r="BXY66" s="229"/>
      <c r="BXZ66" s="229"/>
      <c r="BYA66" s="229"/>
      <c r="BYB66" s="229"/>
      <c r="BYC66" s="229"/>
      <c r="BYD66" s="229"/>
      <c r="BYE66" s="229"/>
      <c r="BYF66" s="229"/>
      <c r="BYG66" s="229"/>
      <c r="BYH66" s="229"/>
      <c r="BYI66" s="229"/>
      <c r="BYJ66" s="229"/>
      <c r="BYK66" s="229"/>
      <c r="BYL66" s="229"/>
      <c r="BYM66" s="229"/>
      <c r="BYN66" s="229"/>
      <c r="BYO66" s="229"/>
      <c r="BYP66" s="229"/>
      <c r="BYQ66" s="229"/>
      <c r="BYR66" s="229"/>
      <c r="BYS66" s="229"/>
      <c r="BYT66" s="229"/>
      <c r="BYU66" s="229"/>
      <c r="BYV66" s="229"/>
      <c r="BYW66" s="229"/>
      <c r="BYX66" s="229"/>
      <c r="BYY66" s="229"/>
      <c r="BYZ66" s="229"/>
      <c r="BZA66" s="229"/>
      <c r="BZB66" s="229"/>
      <c r="BZC66" s="229"/>
      <c r="BZD66" s="229"/>
      <c r="BZE66" s="229"/>
      <c r="BZF66" s="229"/>
      <c r="BZG66" s="229"/>
      <c r="BZH66" s="229"/>
      <c r="BZI66" s="229"/>
      <c r="BZJ66" s="229"/>
      <c r="BZK66" s="229"/>
      <c r="BZL66" s="229"/>
      <c r="BZM66" s="229"/>
      <c r="BZN66" s="229"/>
      <c r="BZO66" s="229"/>
      <c r="BZP66" s="229"/>
      <c r="BZQ66" s="229"/>
      <c r="BZR66" s="229"/>
      <c r="BZS66" s="229"/>
      <c r="BZT66" s="229"/>
      <c r="BZU66" s="229"/>
      <c r="BZV66" s="229"/>
      <c r="BZW66" s="229"/>
      <c r="BZX66" s="229"/>
      <c r="BZY66" s="229"/>
      <c r="BZZ66" s="229"/>
      <c r="CAA66" s="229"/>
      <c r="CAB66" s="229"/>
      <c r="CAC66" s="229"/>
      <c r="CAD66" s="229"/>
      <c r="CAE66" s="229"/>
      <c r="CAF66" s="229"/>
      <c r="CAG66" s="229"/>
      <c r="CAH66" s="229"/>
      <c r="CAI66" s="229"/>
      <c r="CAJ66" s="229"/>
      <c r="CAK66" s="229"/>
      <c r="CAL66" s="229"/>
      <c r="CAM66" s="229"/>
      <c r="CAN66" s="229"/>
      <c r="CAO66" s="229"/>
      <c r="CAP66" s="229"/>
      <c r="CAQ66" s="229"/>
      <c r="CAR66" s="229"/>
      <c r="CAS66" s="229"/>
      <c r="CAT66" s="229"/>
      <c r="CAU66" s="229"/>
      <c r="CAV66" s="229"/>
      <c r="CAW66" s="229"/>
      <c r="CAX66" s="229"/>
      <c r="CAY66" s="229"/>
      <c r="CAZ66" s="229"/>
      <c r="CBA66" s="229"/>
      <c r="CBB66" s="229"/>
      <c r="CBC66" s="229"/>
      <c r="CBD66" s="229"/>
      <c r="CBE66" s="229"/>
      <c r="CBF66" s="229"/>
      <c r="CBG66" s="229"/>
      <c r="CBH66" s="229"/>
      <c r="CBI66" s="229"/>
      <c r="CBJ66" s="229"/>
      <c r="CBK66" s="229"/>
      <c r="CBL66" s="229"/>
      <c r="CBM66" s="229"/>
      <c r="CBN66" s="229"/>
      <c r="CBO66" s="229"/>
      <c r="CBP66" s="229"/>
      <c r="CBQ66" s="229"/>
      <c r="CBR66" s="229"/>
      <c r="CBS66" s="229"/>
      <c r="CBT66" s="229"/>
      <c r="CBU66" s="229"/>
      <c r="CBV66" s="229"/>
      <c r="CBW66" s="229"/>
      <c r="CBX66" s="229"/>
      <c r="CBY66" s="229"/>
      <c r="CBZ66" s="229"/>
      <c r="CCA66" s="229"/>
      <c r="CCB66" s="229"/>
      <c r="CCC66" s="229"/>
      <c r="CCD66" s="229"/>
      <c r="CCE66" s="229"/>
      <c r="CCF66" s="229"/>
      <c r="CCG66" s="229"/>
      <c r="CCH66" s="229"/>
      <c r="CCI66" s="229"/>
      <c r="CCJ66" s="229"/>
      <c r="CCK66" s="229"/>
      <c r="CCL66" s="229"/>
      <c r="CCM66" s="229"/>
      <c r="CCN66" s="229"/>
      <c r="CCO66" s="229"/>
      <c r="CCP66" s="229"/>
      <c r="CCQ66" s="229"/>
      <c r="CCR66" s="229"/>
      <c r="CCS66" s="229"/>
      <c r="CCT66" s="229"/>
      <c r="CCU66" s="229"/>
      <c r="CCV66" s="229"/>
      <c r="CCW66" s="229"/>
      <c r="CCX66" s="229"/>
      <c r="CCY66" s="229"/>
      <c r="CCZ66" s="229"/>
      <c r="CDA66" s="229"/>
      <c r="CDB66" s="229"/>
      <c r="CDC66" s="229"/>
      <c r="CDD66" s="229"/>
      <c r="CDE66" s="229"/>
      <c r="CDF66" s="229"/>
      <c r="CDG66" s="229"/>
      <c r="CDH66" s="229"/>
      <c r="CDI66" s="229"/>
      <c r="CDJ66" s="229"/>
      <c r="CDK66" s="229"/>
      <c r="CDL66" s="229"/>
      <c r="CDM66" s="229"/>
      <c r="CDN66" s="229"/>
      <c r="CDO66" s="229"/>
      <c r="CDP66" s="229"/>
      <c r="CDQ66" s="229"/>
      <c r="CDR66" s="229"/>
      <c r="CDS66" s="229"/>
      <c r="CDT66" s="229"/>
      <c r="CDU66" s="229"/>
      <c r="CDV66" s="229"/>
      <c r="CDW66" s="229"/>
      <c r="CDX66" s="229"/>
      <c r="CDY66" s="229"/>
      <c r="CDZ66" s="229"/>
      <c r="CEA66" s="229"/>
      <c r="CEB66" s="229"/>
      <c r="CEC66" s="229"/>
      <c r="CED66" s="229"/>
      <c r="CEE66" s="229"/>
      <c r="CEF66" s="229"/>
      <c r="CEG66" s="229"/>
      <c r="CEH66" s="229"/>
      <c r="CEI66" s="229"/>
      <c r="CEJ66" s="229"/>
      <c r="CEK66" s="229"/>
      <c r="CEL66" s="229"/>
      <c r="CEM66" s="229"/>
      <c r="CEN66" s="229"/>
      <c r="CEO66" s="229"/>
      <c r="CEP66" s="229"/>
      <c r="CEQ66" s="229"/>
      <c r="CER66" s="229"/>
      <c r="CES66" s="229"/>
      <c r="CET66" s="229"/>
      <c r="CEU66" s="229"/>
      <c r="CEV66" s="229"/>
      <c r="CEW66" s="229"/>
      <c r="CEX66" s="229"/>
      <c r="CEY66" s="229"/>
      <c r="CEZ66" s="229"/>
      <c r="CFA66" s="229"/>
      <c r="CFB66" s="229"/>
      <c r="CFC66" s="229"/>
      <c r="CFD66" s="229"/>
      <c r="CFE66" s="229"/>
      <c r="CFF66" s="229"/>
      <c r="CFG66" s="229"/>
      <c r="CFH66" s="229"/>
      <c r="CFI66" s="229"/>
      <c r="CFJ66" s="229"/>
      <c r="CFK66" s="229"/>
      <c r="CFL66" s="229"/>
      <c r="CFM66" s="229"/>
      <c r="CFN66" s="229"/>
      <c r="CFO66" s="229"/>
      <c r="CFP66" s="229"/>
      <c r="CFQ66" s="229"/>
      <c r="CFR66" s="229"/>
      <c r="CFS66" s="229"/>
      <c r="CFT66" s="229"/>
      <c r="CFU66" s="229"/>
      <c r="CFV66" s="229"/>
      <c r="CFW66" s="229"/>
      <c r="CFX66" s="229"/>
      <c r="CFY66" s="229"/>
      <c r="CFZ66" s="229"/>
      <c r="CGA66" s="229"/>
      <c r="CGB66" s="229"/>
      <c r="CGC66" s="229"/>
      <c r="CGD66" s="229"/>
      <c r="CGE66" s="229"/>
      <c r="CGF66" s="229"/>
      <c r="CGG66" s="229"/>
      <c r="CGH66" s="229"/>
      <c r="CGI66" s="229"/>
      <c r="CGJ66" s="229"/>
      <c r="CGK66" s="229"/>
      <c r="CGL66" s="229"/>
      <c r="CGM66" s="229"/>
      <c r="CGN66" s="229"/>
      <c r="CGO66" s="229"/>
      <c r="CGP66" s="229"/>
      <c r="CGQ66" s="229"/>
      <c r="CGR66" s="229"/>
      <c r="CGS66" s="229"/>
      <c r="CGT66" s="229"/>
      <c r="CGU66" s="229"/>
      <c r="CGV66" s="229"/>
      <c r="CGW66" s="229"/>
      <c r="CGX66" s="229"/>
      <c r="CGY66" s="229"/>
      <c r="CGZ66" s="229"/>
      <c r="CHA66" s="229"/>
      <c r="CHB66" s="229"/>
      <c r="CHC66" s="229"/>
      <c r="CHD66" s="229"/>
      <c r="CHE66" s="229"/>
      <c r="CHF66" s="229"/>
      <c r="CHG66" s="229"/>
      <c r="CHH66" s="229"/>
      <c r="CHI66" s="229"/>
      <c r="CHJ66" s="229"/>
      <c r="CHK66" s="229"/>
      <c r="CHL66" s="229"/>
      <c r="CHM66" s="229"/>
      <c r="CHN66" s="229"/>
      <c r="CHO66" s="229"/>
      <c r="CHP66" s="229"/>
      <c r="CHQ66" s="229"/>
      <c r="CHR66" s="229"/>
      <c r="CHS66" s="229"/>
      <c r="CHT66" s="229"/>
      <c r="CHU66" s="229"/>
      <c r="CHV66" s="229"/>
      <c r="CHW66" s="229"/>
      <c r="CHX66" s="229"/>
      <c r="CHY66" s="229"/>
      <c r="CHZ66" s="229"/>
      <c r="CIA66" s="229"/>
      <c r="CIB66" s="229"/>
      <c r="CIC66" s="229"/>
      <c r="CID66" s="229"/>
      <c r="CIE66" s="229"/>
      <c r="CIF66" s="229"/>
      <c r="CIG66" s="229"/>
      <c r="CIH66" s="229"/>
      <c r="CII66" s="229"/>
      <c r="CIJ66" s="229"/>
      <c r="CIK66" s="229"/>
      <c r="CIL66" s="229"/>
      <c r="CIM66" s="229"/>
      <c r="CIN66" s="229"/>
      <c r="CIO66" s="229"/>
      <c r="CIP66" s="229"/>
      <c r="CIQ66" s="229"/>
      <c r="CIR66" s="229"/>
      <c r="CIS66" s="229"/>
      <c r="CIT66" s="229"/>
      <c r="CIU66" s="229"/>
      <c r="CIV66" s="229"/>
      <c r="CIW66" s="229"/>
      <c r="CIX66" s="229"/>
      <c r="CIY66" s="229"/>
      <c r="CIZ66" s="229"/>
      <c r="CJA66" s="229"/>
      <c r="CJB66" s="229"/>
      <c r="CJC66" s="229"/>
      <c r="CJD66" s="229"/>
      <c r="CJE66" s="229"/>
      <c r="CJF66" s="229"/>
      <c r="CJG66" s="229"/>
      <c r="CJH66" s="229"/>
      <c r="CJI66" s="229"/>
      <c r="CJJ66" s="229"/>
      <c r="CJK66" s="229"/>
      <c r="CJL66" s="229"/>
      <c r="CJM66" s="229"/>
      <c r="CJN66" s="229"/>
      <c r="CJO66" s="229"/>
      <c r="CJP66" s="229"/>
      <c r="CJQ66" s="229"/>
      <c r="CJR66" s="229"/>
      <c r="CJS66" s="229"/>
      <c r="CJT66" s="229"/>
      <c r="CJU66" s="229"/>
      <c r="CJV66" s="229"/>
      <c r="CJW66" s="229"/>
      <c r="CJX66" s="229"/>
      <c r="CJY66" s="229"/>
      <c r="CJZ66" s="229"/>
      <c r="CKA66" s="229"/>
      <c r="CKB66" s="229"/>
      <c r="CKC66" s="229"/>
      <c r="CKD66" s="229"/>
      <c r="CKE66" s="229"/>
      <c r="CKF66" s="229"/>
      <c r="CKG66" s="229"/>
      <c r="CKH66" s="229"/>
      <c r="CKI66" s="229"/>
      <c r="CKJ66" s="229"/>
      <c r="CKK66" s="229"/>
      <c r="CKL66" s="229"/>
      <c r="CKM66" s="229"/>
      <c r="CKN66" s="229"/>
      <c r="CKO66" s="229"/>
      <c r="CKP66" s="229"/>
      <c r="CKQ66" s="229"/>
      <c r="CKR66" s="229"/>
      <c r="CKS66" s="229"/>
      <c r="CKT66" s="229"/>
      <c r="CKU66" s="229"/>
      <c r="CKV66" s="229"/>
      <c r="CKW66" s="229"/>
      <c r="CKX66" s="229"/>
      <c r="CKY66" s="229"/>
      <c r="CKZ66" s="229"/>
      <c r="CLA66" s="229"/>
      <c r="CLB66" s="229"/>
      <c r="CLC66" s="229"/>
      <c r="CLD66" s="229"/>
      <c r="CLE66" s="229"/>
      <c r="CLF66" s="229"/>
      <c r="CLG66" s="229"/>
      <c r="CLH66" s="229"/>
      <c r="CLI66" s="229"/>
      <c r="CLJ66" s="229"/>
      <c r="CLK66" s="229"/>
      <c r="CLL66" s="229"/>
      <c r="CLM66" s="229"/>
      <c r="CLN66" s="229"/>
      <c r="CLO66" s="229"/>
      <c r="CLP66" s="229"/>
      <c r="CLQ66" s="229"/>
      <c r="CLR66" s="229"/>
      <c r="CLS66" s="229"/>
      <c r="CLT66" s="229"/>
      <c r="CLU66" s="229"/>
      <c r="CLV66" s="229"/>
      <c r="CLW66" s="229"/>
      <c r="CLX66" s="229"/>
      <c r="CLY66" s="229"/>
      <c r="CLZ66" s="229"/>
      <c r="CMA66" s="229"/>
      <c r="CMB66" s="229"/>
      <c r="CMC66" s="229"/>
      <c r="CMD66" s="229"/>
      <c r="CME66" s="229"/>
      <c r="CMF66" s="229"/>
      <c r="CMG66" s="229"/>
      <c r="CMH66" s="229"/>
      <c r="CMI66" s="229"/>
      <c r="CMJ66" s="229"/>
      <c r="CMK66" s="229"/>
      <c r="CML66" s="229"/>
      <c r="CMM66" s="229"/>
      <c r="CMN66" s="229"/>
      <c r="CMO66" s="229"/>
      <c r="CMP66" s="229"/>
      <c r="CMQ66" s="229"/>
      <c r="CMR66" s="229"/>
      <c r="CMS66" s="229"/>
      <c r="CMT66" s="229"/>
      <c r="CMU66" s="229"/>
      <c r="CMV66" s="229"/>
      <c r="CMW66" s="229"/>
      <c r="CMX66" s="229"/>
      <c r="CMY66" s="229"/>
      <c r="CMZ66" s="229"/>
      <c r="CNA66" s="229"/>
      <c r="CNB66" s="229"/>
      <c r="CNC66" s="229"/>
      <c r="CND66" s="229"/>
      <c r="CNE66" s="229"/>
      <c r="CNF66" s="229"/>
      <c r="CNG66" s="229"/>
      <c r="CNH66" s="229"/>
      <c r="CNI66" s="229"/>
      <c r="CNJ66" s="229"/>
      <c r="CNK66" s="229"/>
      <c r="CNL66" s="229"/>
      <c r="CNM66" s="229"/>
      <c r="CNN66" s="229"/>
      <c r="CNO66" s="229"/>
      <c r="CNP66" s="229"/>
      <c r="CNQ66" s="229"/>
      <c r="CNR66" s="229"/>
      <c r="CNS66" s="229"/>
      <c r="CNT66" s="229"/>
      <c r="CNU66" s="229"/>
      <c r="CNV66" s="229"/>
      <c r="CNW66" s="229"/>
      <c r="CNX66" s="229"/>
      <c r="CNY66" s="229"/>
      <c r="CNZ66" s="229"/>
      <c r="COA66" s="229"/>
      <c r="COB66" s="229"/>
      <c r="COC66" s="229"/>
      <c r="COD66" s="229"/>
      <c r="COE66" s="229"/>
      <c r="COF66" s="229"/>
      <c r="COG66" s="229"/>
      <c r="COH66" s="229"/>
      <c r="COI66" s="229"/>
      <c r="COJ66" s="229"/>
      <c r="COK66" s="229"/>
      <c r="COL66" s="229"/>
      <c r="COM66" s="229"/>
      <c r="CON66" s="229"/>
      <c r="COO66" s="229"/>
      <c r="COP66" s="229"/>
      <c r="COQ66" s="229"/>
      <c r="COR66" s="229"/>
      <c r="COS66" s="229"/>
      <c r="COT66" s="229"/>
      <c r="COU66" s="229"/>
      <c r="COV66" s="229"/>
      <c r="COW66" s="229"/>
      <c r="COX66" s="229"/>
      <c r="COY66" s="229"/>
      <c r="COZ66" s="229"/>
      <c r="CPA66" s="229"/>
      <c r="CPB66" s="229"/>
      <c r="CPC66" s="229"/>
      <c r="CPD66" s="229"/>
      <c r="CPE66" s="229"/>
      <c r="CPF66" s="229"/>
      <c r="CPG66" s="229"/>
      <c r="CPH66" s="229"/>
      <c r="CPI66" s="229"/>
      <c r="CPJ66" s="229"/>
      <c r="CPK66" s="229"/>
      <c r="CPL66" s="229"/>
      <c r="CPM66" s="229"/>
      <c r="CPN66" s="229"/>
      <c r="CPO66" s="229"/>
      <c r="CPP66" s="229"/>
      <c r="CPQ66" s="229"/>
      <c r="CPR66" s="229"/>
      <c r="CPS66" s="229"/>
      <c r="CPT66" s="229"/>
      <c r="CPU66" s="229"/>
      <c r="CPV66" s="229"/>
      <c r="CPW66" s="229"/>
      <c r="CPX66" s="229"/>
      <c r="CPY66" s="229"/>
      <c r="CPZ66" s="229"/>
      <c r="CQA66" s="229"/>
      <c r="CQB66" s="229"/>
      <c r="CQC66" s="229"/>
      <c r="CQD66" s="229"/>
      <c r="CQE66" s="229"/>
      <c r="CQF66" s="229"/>
      <c r="CQG66" s="229"/>
      <c r="CQH66" s="229"/>
      <c r="CQI66" s="229"/>
      <c r="CQJ66" s="229"/>
      <c r="CQK66" s="229"/>
      <c r="CQL66" s="229"/>
      <c r="CQM66" s="229"/>
      <c r="CQN66" s="229"/>
      <c r="CQO66" s="229"/>
      <c r="CQP66" s="229"/>
      <c r="CQQ66" s="229"/>
      <c r="CQR66" s="229"/>
      <c r="CQS66" s="229"/>
      <c r="CQT66" s="229"/>
      <c r="CQU66" s="229"/>
      <c r="CQV66" s="229"/>
      <c r="CQW66" s="229"/>
      <c r="CQX66" s="229"/>
      <c r="CQY66" s="229"/>
      <c r="CQZ66" s="229"/>
      <c r="CRA66" s="229"/>
      <c r="CRB66" s="229"/>
      <c r="CRC66" s="229"/>
      <c r="CRD66" s="229"/>
      <c r="CRE66" s="229"/>
      <c r="CRF66" s="229"/>
      <c r="CRG66" s="229"/>
      <c r="CRH66" s="229"/>
      <c r="CRI66" s="229"/>
      <c r="CRJ66" s="229"/>
      <c r="CRK66" s="229"/>
      <c r="CRL66" s="229"/>
      <c r="CRM66" s="229"/>
      <c r="CRN66" s="229"/>
      <c r="CRO66" s="229"/>
      <c r="CRP66" s="229"/>
      <c r="CRQ66" s="229"/>
      <c r="CRR66" s="229"/>
      <c r="CRS66" s="229"/>
      <c r="CRT66" s="229"/>
      <c r="CRU66" s="229"/>
      <c r="CRV66" s="229"/>
      <c r="CRW66" s="229"/>
      <c r="CRX66" s="229"/>
      <c r="CRY66" s="229"/>
      <c r="CRZ66" s="229"/>
      <c r="CSA66" s="229"/>
      <c r="CSB66" s="229"/>
      <c r="CSC66" s="229"/>
      <c r="CSD66" s="229"/>
      <c r="CSE66" s="229"/>
      <c r="CSF66" s="229"/>
      <c r="CSG66" s="229"/>
      <c r="CSH66" s="229"/>
      <c r="CSI66" s="229"/>
      <c r="CSJ66" s="229"/>
      <c r="CSK66" s="229"/>
      <c r="CSL66" s="229"/>
      <c r="CSM66" s="229"/>
      <c r="CSN66" s="229"/>
      <c r="CSO66" s="229"/>
      <c r="CSP66" s="229"/>
      <c r="CSQ66" s="229"/>
      <c r="CSR66" s="229"/>
      <c r="CSS66" s="229"/>
      <c r="CST66" s="229"/>
      <c r="CSU66" s="229"/>
      <c r="CSV66" s="229"/>
      <c r="CSW66" s="229"/>
      <c r="CSX66" s="229"/>
      <c r="CSY66" s="229"/>
      <c r="CSZ66" s="229"/>
      <c r="CTA66" s="229"/>
      <c r="CTB66" s="229"/>
      <c r="CTC66" s="229"/>
      <c r="CTD66" s="229"/>
      <c r="CTE66" s="229"/>
      <c r="CTF66" s="229"/>
      <c r="CTG66" s="229"/>
      <c r="CTH66" s="229"/>
      <c r="CTI66" s="229"/>
      <c r="CTJ66" s="229"/>
      <c r="CTK66" s="229"/>
      <c r="CTL66" s="229"/>
      <c r="CTM66" s="229"/>
      <c r="CTN66" s="229"/>
      <c r="CTO66" s="229"/>
      <c r="CTP66" s="229"/>
      <c r="CTQ66" s="229"/>
      <c r="CTR66" s="229"/>
      <c r="CTS66" s="229"/>
      <c r="CTT66" s="229"/>
      <c r="CTU66" s="229"/>
      <c r="CTV66" s="229"/>
      <c r="CTW66" s="229"/>
      <c r="CTX66" s="229"/>
      <c r="CTY66" s="229"/>
      <c r="CTZ66" s="229"/>
      <c r="CUA66" s="229"/>
    </row>
    <row r="67" spans="1:2575" ht="105" hidden="1" customHeight="1">
      <c r="A67" s="241">
        <f>+A65+1</f>
        <v>29</v>
      </c>
      <c r="B67" s="242">
        <f>IFERROR(INDEX(OB!B:B,MATCH('BIHOURLY  (2)'!A:A,OB!A:A,0)),"")</f>
        <v>0</v>
      </c>
      <c r="C67" s="243"/>
      <c r="D67" s="232">
        <f>IFERROR(INDEX(OB!G:G,MATCH('BIHOURLY  (2)'!A:A,OB!A:A,0)),"")</f>
        <v>0</v>
      </c>
      <c r="E67" s="244" t="str">
        <f>IFERROR(INDEX(OB!K:K,MATCH('BIHOURLY  (2)'!A:A,OB!A:A,0)),"")</f>
        <v/>
      </c>
      <c r="F67" s="245" t="str">
        <f>IFERROR((OB!$K$3/'BIHOURLY  (2)'!E67)/5,"")</f>
        <v/>
      </c>
      <c r="G67" s="246"/>
      <c r="H67" s="246"/>
      <c r="I67" s="246"/>
      <c r="J67" s="265"/>
      <c r="K67" s="254"/>
      <c r="L67" s="254"/>
    </row>
    <row r="68" spans="1:2575" ht="105" hidden="1" customHeight="1">
      <c r="A68" s="247"/>
      <c r="B68" s="248"/>
      <c r="C68" s="249"/>
      <c r="D68" s="250"/>
      <c r="E68" s="257"/>
      <c r="F68" s="252"/>
      <c r="G68" s="249"/>
      <c r="H68" s="256"/>
      <c r="I68" s="269"/>
      <c r="J68" s="270"/>
      <c r="K68" s="252"/>
      <c r="L68" s="252"/>
    </row>
    <row r="69" spans="1:2575" ht="105" hidden="1" customHeight="1">
      <c r="A69" s="241">
        <f>+A67+1</f>
        <v>30</v>
      </c>
      <c r="B69" s="242">
        <f>IFERROR(INDEX(OB!B:B,MATCH('BIHOURLY  (2)'!A:A,OB!A:A,0)),"")</f>
        <v>0</v>
      </c>
      <c r="C69" s="243"/>
      <c r="D69" s="232">
        <f>IFERROR(INDEX(OB!G:G,MATCH('BIHOURLY  (2)'!A:A,OB!A:A,0)),"")</f>
        <v>0</v>
      </c>
      <c r="E69" s="244" t="str">
        <f>IFERROR(INDEX(OB!K:K,MATCH('BIHOURLY  (2)'!A:A,OB!A:A,0)),"")</f>
        <v/>
      </c>
      <c r="F69" s="245" t="str">
        <f>IFERROR((OB!$K$3/'BIHOURLY  (2)'!E69)/5,"")</f>
        <v/>
      </c>
      <c r="G69" s="246"/>
      <c r="H69" s="246"/>
      <c r="I69" s="246"/>
      <c r="J69" s="265"/>
      <c r="K69" s="254"/>
      <c r="L69" s="254"/>
    </row>
    <row r="70" spans="1:2575" ht="105" hidden="1" customHeight="1">
      <c r="A70" s="247"/>
      <c r="B70" s="248"/>
      <c r="C70" s="249"/>
      <c r="D70" s="250"/>
      <c r="E70" s="257"/>
      <c r="F70" s="252"/>
      <c r="G70" s="249"/>
      <c r="H70" s="256"/>
      <c r="I70" s="269"/>
      <c r="J70" s="270"/>
      <c r="K70" s="252"/>
      <c r="L70" s="252"/>
    </row>
    <row r="71" spans="1:2575" ht="105" customHeight="1">
      <c r="A71" s="258"/>
      <c r="B71" s="242" t="s">
        <v>216</v>
      </c>
      <c r="C71" s="259"/>
      <c r="D71" s="232" t="s">
        <v>150</v>
      </c>
      <c r="E71" s="260">
        <v>1</v>
      </c>
      <c r="F71" s="261">
        <v>200</v>
      </c>
      <c r="G71" s="259"/>
      <c r="H71" s="262"/>
      <c r="I71" s="271"/>
      <c r="J71" s="272"/>
      <c r="K71" s="261"/>
      <c r="L71" s="261"/>
    </row>
    <row r="72" spans="1:2575" ht="105" customHeight="1">
      <c r="A72" s="247"/>
      <c r="B72" s="248"/>
      <c r="C72" s="249"/>
      <c r="D72" s="250"/>
      <c r="E72" s="257"/>
      <c r="F72" s="252"/>
      <c r="G72" s="249"/>
      <c r="H72" s="256"/>
      <c r="I72" s="269"/>
      <c r="J72" s="270"/>
      <c r="K72" s="252"/>
      <c r="L72" s="252"/>
    </row>
    <row r="73" spans="1:2575" ht="105" customHeight="1">
      <c r="A73" s="241">
        <f>+A69+1</f>
        <v>31</v>
      </c>
      <c r="B73" s="242" t="str">
        <f>IFERROR(INDEX(OB!B:B,MATCH('BIHOURLY  (2)'!A:A,OB!A:A,0)),"")</f>
        <v>TACK FRONT &amp; BACK AT INSEAM FOR LEG ZIPPER</v>
      </c>
      <c r="C73" s="243"/>
      <c r="D73" s="232" t="str">
        <f>IFERROR(INDEX(OB!G:G,MATCH('BIHOURLY  (2)'!A:A,OB!A:A,0)),"")</f>
        <v>SNLS</v>
      </c>
      <c r="E73" s="244">
        <v>2</v>
      </c>
      <c r="F73" s="245">
        <v>100</v>
      </c>
      <c r="G73" s="246"/>
      <c r="H73" s="246"/>
      <c r="I73" s="246"/>
      <c r="J73" s="265"/>
      <c r="K73" s="254"/>
      <c r="L73" s="254"/>
    </row>
    <row r="74" spans="1:2575" ht="105" customHeight="1">
      <c r="A74" s="241"/>
      <c r="B74" s="242"/>
      <c r="C74" s="243"/>
      <c r="D74" s="232"/>
      <c r="E74" s="244"/>
      <c r="F74" s="245">
        <v>100</v>
      </c>
      <c r="G74" s="246"/>
      <c r="H74" s="246"/>
      <c r="I74" s="246"/>
      <c r="J74" s="265"/>
      <c r="K74" s="254"/>
      <c r="L74" s="254"/>
    </row>
    <row r="75" spans="1:2575" ht="105" customHeight="1">
      <c r="A75" s="247"/>
      <c r="B75" s="248"/>
      <c r="C75" s="249"/>
      <c r="D75" s="250"/>
      <c r="E75" s="257"/>
      <c r="F75" s="252"/>
      <c r="G75" s="249"/>
      <c r="H75" s="256"/>
      <c r="I75" s="269"/>
      <c r="J75" s="270"/>
      <c r="K75" s="252"/>
      <c r="L75" s="252"/>
    </row>
    <row r="76" spans="1:2575" ht="105" customHeight="1">
      <c r="A76" s="241">
        <f>+A73+1</f>
        <v>32</v>
      </c>
      <c r="B76" s="242" t="str">
        <f>IFERROR(INDEX(OB!B:B,MATCH('BIHOURLY  (2)'!A:A,OB!A:A,0)),"")</f>
        <v>INSEAM</v>
      </c>
      <c r="C76" s="243"/>
      <c r="D76" s="232" t="s">
        <v>150</v>
      </c>
      <c r="E76" s="244">
        <f>IFERROR(INDEX(OB!K:K,MATCH('BIHOURLY  (2)'!A:A,OB!A:A,0)),"")</f>
        <v>1</v>
      </c>
      <c r="F76" s="245">
        <v>200</v>
      </c>
      <c r="G76" s="246"/>
      <c r="H76" s="246"/>
      <c r="I76" s="246"/>
      <c r="J76" s="265"/>
      <c r="K76" s="254"/>
      <c r="L76" s="254"/>
    </row>
    <row r="77" spans="1:2575" ht="105" customHeight="1">
      <c r="A77" s="247"/>
      <c r="B77" s="248"/>
      <c r="C77" s="249"/>
      <c r="D77" s="250"/>
      <c r="E77" s="257"/>
      <c r="F77" s="252"/>
      <c r="G77" s="249"/>
      <c r="H77" s="256"/>
      <c r="I77" s="269"/>
      <c r="J77" s="270"/>
      <c r="K77" s="252"/>
      <c r="L77" s="252"/>
    </row>
    <row r="78" spans="1:2575" ht="105" customHeight="1">
      <c r="A78" s="241">
        <f>+A76+1</f>
        <v>33</v>
      </c>
      <c r="B78" s="242" t="str">
        <f>IFERROR(INDEX(OB!B:B,MATCH('BIHOURLY  (2)'!A:A,OB!A:A,0)),"")</f>
        <v>TACK LEG ZIPPER</v>
      </c>
      <c r="C78" s="243"/>
      <c r="D78" s="232" t="str">
        <f>IFERROR(INDEX(OB!G:G,MATCH('BIHOURLY  (2)'!A:A,OB!A:A,0)),"")</f>
        <v>SNLS</v>
      </c>
      <c r="E78" s="244">
        <v>1</v>
      </c>
      <c r="F78" s="245">
        <f>IFERROR((OB!$K$3/'BIHOURLY  (2)'!E78)/5,"")</f>
        <v>170</v>
      </c>
      <c r="G78" s="246"/>
      <c r="H78" s="246"/>
      <c r="I78" s="246"/>
      <c r="J78" s="265"/>
      <c r="K78" s="254"/>
      <c r="L78" s="254"/>
    </row>
    <row r="79" spans="1:2575" ht="105" customHeight="1">
      <c r="A79" s="247"/>
      <c r="B79" s="248"/>
      <c r="C79" s="249"/>
      <c r="D79" s="250"/>
      <c r="E79" s="257"/>
      <c r="F79" s="252"/>
      <c r="G79" s="249"/>
      <c r="H79" s="256"/>
      <c r="I79" s="269"/>
      <c r="J79" s="270"/>
      <c r="K79" s="252"/>
      <c r="L79" s="252"/>
    </row>
    <row r="80" spans="1:2575" ht="105" customHeight="1">
      <c r="A80" s="241">
        <f>+A78+1</f>
        <v>34</v>
      </c>
      <c r="B80" s="242" t="str">
        <f>IFERROR(INDEX(OB!B:B,MATCH('BIHOURLY  (2)'!A:A,OB!A:A,0)),"")</f>
        <v>ATTACH LEG ZIPPER</v>
      </c>
      <c r="C80" s="243"/>
      <c r="D80" s="232" t="str">
        <f>IFERROR(INDEX(OB!G:G,MATCH('BIHOURLY  (2)'!A:A,OB!A:A,0)),"")</f>
        <v>SNLS</v>
      </c>
      <c r="E80" s="608">
        <v>3</v>
      </c>
      <c r="F80" s="245">
        <v>85</v>
      </c>
      <c r="G80" s="246"/>
      <c r="H80" s="246"/>
      <c r="I80" s="246"/>
      <c r="J80" s="265"/>
      <c r="K80" s="254"/>
      <c r="L80" s="254"/>
    </row>
    <row r="81" spans="1:2575" ht="105" customHeight="1">
      <c r="A81" s="241"/>
      <c r="B81" s="242"/>
      <c r="C81" s="243"/>
      <c r="D81" s="232"/>
      <c r="E81" s="609"/>
      <c r="F81" s="245">
        <v>85</v>
      </c>
      <c r="G81" s="246"/>
      <c r="H81" s="246"/>
      <c r="I81" s="246"/>
      <c r="J81" s="265"/>
      <c r="K81" s="254"/>
      <c r="L81" s="254"/>
    </row>
    <row r="82" spans="1:2575" ht="105" customHeight="1">
      <c r="A82" s="241"/>
      <c r="B82" s="242"/>
      <c r="C82" s="243"/>
      <c r="D82" s="232"/>
      <c r="E82" s="610"/>
      <c r="F82" s="245">
        <v>85</v>
      </c>
      <c r="G82" s="246"/>
      <c r="H82" s="246"/>
      <c r="I82" s="246"/>
      <c r="J82" s="265"/>
      <c r="K82" s="254"/>
      <c r="L82" s="254"/>
    </row>
    <row r="83" spans="1:2575" ht="105" customHeight="1">
      <c r="A83" s="247"/>
      <c r="B83" s="248"/>
      <c r="C83" s="249"/>
      <c r="D83" s="250"/>
      <c r="E83" s="257"/>
      <c r="F83" s="252"/>
      <c r="G83" s="249"/>
      <c r="H83" s="256"/>
      <c r="I83" s="269"/>
      <c r="J83" s="270"/>
      <c r="K83" s="252"/>
      <c r="L83" s="252"/>
    </row>
    <row r="84" spans="1:2575" ht="105" customHeight="1">
      <c r="A84" s="241">
        <f>+A80+1</f>
        <v>35</v>
      </c>
      <c r="B84" s="242" t="str">
        <f>IFERROR(INDEX(OB!B:B,MATCH('BIHOURLY  (2)'!A:A,OB!A:A,0)),"")</f>
        <v>TACK FOR SIDE SEAM</v>
      </c>
      <c r="C84" s="243"/>
      <c r="D84" s="232" t="str">
        <f>IFERROR(INDEX(OB!G:G,MATCH('BIHOURLY  (2)'!A:A,OB!A:A,0)),"")</f>
        <v>SNLS</v>
      </c>
      <c r="E84" s="244">
        <v>2</v>
      </c>
      <c r="F84" s="245">
        <v>100</v>
      </c>
      <c r="G84" s="246"/>
      <c r="H84" s="246"/>
      <c r="I84" s="246"/>
      <c r="J84" s="265"/>
      <c r="K84" s="254"/>
      <c r="L84" s="254"/>
    </row>
    <row r="85" spans="1:2575" ht="105" customHeight="1">
      <c r="A85" s="241"/>
      <c r="B85" s="242"/>
      <c r="C85" s="243"/>
      <c r="D85" s="232"/>
      <c r="E85" s="244"/>
      <c r="F85" s="245">
        <v>100</v>
      </c>
      <c r="G85" s="246"/>
      <c r="H85" s="246"/>
      <c r="I85" s="246"/>
      <c r="J85" s="265"/>
      <c r="K85" s="254"/>
      <c r="L85" s="254"/>
    </row>
    <row r="86" spans="1:2575" s="224" customFormat="1" ht="105" customHeight="1">
      <c r="A86" s="247"/>
      <c r="B86" s="248"/>
      <c r="C86" s="249"/>
      <c r="D86" s="250"/>
      <c r="E86" s="257"/>
      <c r="F86" s="252"/>
      <c r="G86" s="249"/>
      <c r="H86" s="256"/>
      <c r="I86" s="269"/>
      <c r="J86" s="270"/>
      <c r="K86" s="252"/>
      <c r="L86" s="252"/>
      <c r="N86" s="229"/>
      <c r="O86" s="229"/>
      <c r="P86" s="229"/>
      <c r="Q86" s="229"/>
      <c r="R86" s="229"/>
      <c r="S86" s="229"/>
      <c r="T86" s="229"/>
      <c r="U86" s="229"/>
      <c r="V86" s="229"/>
      <c r="W86" s="229"/>
      <c r="X86" s="229"/>
      <c r="Y86" s="229"/>
      <c r="Z86" s="229"/>
      <c r="AA86" s="229"/>
      <c r="AB86" s="229"/>
      <c r="AC86" s="229"/>
      <c r="AD86" s="229"/>
      <c r="AE86" s="229"/>
      <c r="AF86" s="229"/>
      <c r="AG86" s="229"/>
      <c r="AH86" s="229"/>
      <c r="AI86" s="229"/>
      <c r="AJ86" s="229"/>
      <c r="AK86" s="229"/>
      <c r="AL86" s="229"/>
      <c r="AM86" s="229"/>
      <c r="AN86" s="229"/>
      <c r="AO86" s="229"/>
      <c r="AP86" s="229"/>
      <c r="AQ86" s="229"/>
      <c r="AR86" s="229"/>
      <c r="AS86" s="229"/>
      <c r="AT86" s="229"/>
      <c r="AU86" s="229"/>
      <c r="AV86" s="229"/>
      <c r="AW86" s="229"/>
      <c r="AX86" s="229"/>
      <c r="AY86" s="229"/>
      <c r="AZ86" s="229"/>
      <c r="BA86" s="229"/>
      <c r="BB86" s="229"/>
      <c r="BC86" s="229"/>
      <c r="BD86" s="229"/>
      <c r="BE86" s="229"/>
      <c r="BF86" s="229"/>
      <c r="BG86" s="229"/>
      <c r="BH86" s="229"/>
      <c r="BI86" s="229"/>
      <c r="BJ86" s="229"/>
      <c r="BK86" s="229"/>
      <c r="BL86" s="229"/>
      <c r="BM86" s="229"/>
      <c r="BN86" s="229"/>
      <c r="BO86" s="229"/>
      <c r="BP86" s="229"/>
      <c r="BQ86" s="229"/>
      <c r="BR86" s="229"/>
      <c r="BS86" s="229"/>
      <c r="BT86" s="229"/>
      <c r="BU86" s="229"/>
      <c r="BV86" s="229"/>
      <c r="BW86" s="229"/>
      <c r="BX86" s="229"/>
      <c r="BY86" s="229"/>
      <c r="BZ86" s="229"/>
      <c r="CA86" s="229"/>
      <c r="CB86" s="229"/>
      <c r="CC86" s="229"/>
      <c r="CD86" s="229"/>
      <c r="CE86" s="229"/>
      <c r="CF86" s="229"/>
      <c r="CG86" s="229"/>
      <c r="CH86" s="229"/>
      <c r="CI86" s="229"/>
      <c r="CJ86" s="229"/>
      <c r="CK86" s="229"/>
      <c r="CL86" s="229"/>
      <c r="CM86" s="229"/>
      <c r="CN86" s="229"/>
      <c r="CO86" s="229"/>
      <c r="CP86" s="229"/>
      <c r="CQ86" s="229"/>
      <c r="CR86" s="229"/>
      <c r="CS86" s="229"/>
      <c r="CT86" s="229"/>
      <c r="CU86" s="229"/>
      <c r="CV86" s="229"/>
      <c r="CW86" s="229"/>
      <c r="CX86" s="229"/>
      <c r="CY86" s="229"/>
      <c r="CZ86" s="229"/>
      <c r="DA86" s="229"/>
      <c r="DB86" s="229"/>
      <c r="DC86" s="229"/>
      <c r="DD86" s="229"/>
      <c r="DE86" s="229"/>
      <c r="DF86" s="229"/>
      <c r="DG86" s="229"/>
      <c r="DH86" s="229"/>
      <c r="DI86" s="229"/>
      <c r="DJ86" s="229"/>
      <c r="DK86" s="229"/>
      <c r="DL86" s="229"/>
      <c r="DM86" s="229"/>
      <c r="DN86" s="229"/>
      <c r="DO86" s="229"/>
      <c r="DP86" s="229"/>
      <c r="DQ86" s="229"/>
      <c r="DR86" s="229"/>
      <c r="DS86" s="229"/>
      <c r="DT86" s="229"/>
      <c r="DU86" s="229"/>
      <c r="DV86" s="229"/>
      <c r="DW86" s="229"/>
      <c r="DX86" s="229"/>
      <c r="DY86" s="229"/>
      <c r="DZ86" s="229"/>
      <c r="EA86" s="229"/>
      <c r="EB86" s="229"/>
      <c r="EC86" s="229"/>
      <c r="ED86" s="229"/>
      <c r="EE86" s="229"/>
      <c r="EF86" s="229"/>
      <c r="EG86" s="229"/>
      <c r="EH86" s="229"/>
      <c r="EI86" s="229"/>
      <c r="EJ86" s="229"/>
      <c r="EK86" s="229"/>
      <c r="EL86" s="229"/>
      <c r="EM86" s="229"/>
      <c r="EN86" s="229"/>
      <c r="EO86" s="229"/>
      <c r="EP86" s="229"/>
      <c r="EQ86" s="229"/>
      <c r="ER86" s="229"/>
      <c r="ES86" s="229"/>
      <c r="ET86" s="229"/>
      <c r="EU86" s="229"/>
      <c r="EV86" s="229"/>
      <c r="EW86" s="229"/>
      <c r="EX86" s="229"/>
      <c r="EY86" s="229"/>
      <c r="EZ86" s="229"/>
      <c r="FA86" s="229"/>
      <c r="FB86" s="229"/>
      <c r="FC86" s="229"/>
      <c r="FD86" s="229"/>
      <c r="FE86" s="229"/>
      <c r="FF86" s="229"/>
      <c r="FG86" s="229"/>
      <c r="FH86" s="229"/>
      <c r="FI86" s="229"/>
      <c r="FJ86" s="229"/>
      <c r="FK86" s="229"/>
      <c r="FL86" s="229"/>
      <c r="FM86" s="229"/>
      <c r="FN86" s="229"/>
      <c r="FO86" s="229"/>
      <c r="FP86" s="229"/>
      <c r="FQ86" s="229"/>
      <c r="FR86" s="229"/>
      <c r="FS86" s="229"/>
      <c r="FT86" s="229"/>
      <c r="FU86" s="229"/>
      <c r="FV86" s="229"/>
      <c r="FW86" s="229"/>
      <c r="FX86" s="229"/>
      <c r="FY86" s="229"/>
      <c r="FZ86" s="229"/>
      <c r="GA86" s="229"/>
      <c r="GB86" s="229"/>
      <c r="GC86" s="229"/>
      <c r="GD86" s="229"/>
      <c r="GE86" s="229"/>
      <c r="GF86" s="229"/>
      <c r="GG86" s="229"/>
      <c r="GH86" s="229"/>
      <c r="GI86" s="229"/>
      <c r="GJ86" s="229"/>
      <c r="GK86" s="229"/>
      <c r="GL86" s="229"/>
      <c r="GM86" s="229"/>
      <c r="GN86" s="229"/>
      <c r="GO86" s="229"/>
      <c r="GP86" s="229"/>
      <c r="GQ86" s="229"/>
      <c r="GR86" s="229"/>
      <c r="GS86" s="229"/>
      <c r="GT86" s="229"/>
      <c r="GU86" s="229"/>
      <c r="GV86" s="229"/>
      <c r="GW86" s="229"/>
      <c r="GX86" s="229"/>
      <c r="GY86" s="229"/>
      <c r="GZ86" s="229"/>
      <c r="HA86" s="229"/>
      <c r="HB86" s="229"/>
      <c r="HC86" s="229"/>
      <c r="HD86" s="229"/>
      <c r="HE86" s="229"/>
      <c r="HF86" s="229"/>
      <c r="HG86" s="229"/>
      <c r="HH86" s="229"/>
      <c r="HI86" s="229"/>
      <c r="HJ86" s="229"/>
      <c r="HK86" s="229"/>
      <c r="HL86" s="229"/>
      <c r="HM86" s="229"/>
      <c r="HN86" s="229"/>
      <c r="HO86" s="229"/>
      <c r="HP86" s="229"/>
      <c r="HQ86" s="229"/>
      <c r="HR86" s="229"/>
      <c r="HS86" s="229"/>
      <c r="HT86" s="229"/>
      <c r="HU86" s="229"/>
      <c r="HV86" s="229"/>
      <c r="HW86" s="229"/>
      <c r="HX86" s="229"/>
      <c r="HY86" s="229"/>
      <c r="HZ86" s="229"/>
      <c r="IA86" s="229"/>
      <c r="IB86" s="229"/>
      <c r="IC86" s="229"/>
      <c r="ID86" s="229"/>
      <c r="IE86" s="229"/>
      <c r="IF86" s="229"/>
      <c r="IG86" s="229"/>
      <c r="IH86" s="229"/>
      <c r="II86" s="229"/>
      <c r="IJ86" s="229"/>
      <c r="IK86" s="229"/>
      <c r="IL86" s="229"/>
      <c r="IM86" s="229"/>
      <c r="IN86" s="229"/>
      <c r="IO86" s="229"/>
      <c r="IP86" s="229"/>
      <c r="IQ86" s="229"/>
      <c r="IR86" s="229"/>
      <c r="IS86" s="229"/>
      <c r="IT86" s="229"/>
      <c r="IU86" s="229"/>
      <c r="IV86" s="229"/>
      <c r="IW86" s="229"/>
      <c r="IX86" s="229"/>
      <c r="IY86" s="229"/>
      <c r="IZ86" s="229"/>
      <c r="JA86" s="229"/>
      <c r="JB86" s="229"/>
      <c r="JC86" s="229"/>
      <c r="JD86" s="229"/>
      <c r="JE86" s="229"/>
      <c r="JF86" s="229"/>
      <c r="JG86" s="229"/>
      <c r="JH86" s="229"/>
      <c r="JI86" s="229"/>
      <c r="JJ86" s="229"/>
      <c r="JK86" s="229"/>
      <c r="JL86" s="229"/>
      <c r="JM86" s="229"/>
      <c r="JN86" s="229"/>
      <c r="JO86" s="229"/>
      <c r="JP86" s="229"/>
      <c r="JQ86" s="229"/>
      <c r="JR86" s="229"/>
      <c r="JS86" s="229"/>
      <c r="JT86" s="229"/>
      <c r="JU86" s="229"/>
      <c r="JV86" s="229"/>
      <c r="JW86" s="229"/>
      <c r="JX86" s="229"/>
      <c r="JY86" s="229"/>
      <c r="JZ86" s="229"/>
      <c r="KA86" s="229"/>
      <c r="KB86" s="229"/>
      <c r="KC86" s="229"/>
      <c r="KD86" s="229"/>
      <c r="KE86" s="229"/>
      <c r="KF86" s="229"/>
      <c r="KG86" s="229"/>
      <c r="KH86" s="229"/>
      <c r="KI86" s="229"/>
      <c r="KJ86" s="229"/>
      <c r="KK86" s="229"/>
      <c r="KL86" s="229"/>
      <c r="KM86" s="229"/>
      <c r="KN86" s="229"/>
      <c r="KO86" s="229"/>
      <c r="KP86" s="229"/>
      <c r="KQ86" s="229"/>
      <c r="KR86" s="229"/>
      <c r="KS86" s="229"/>
      <c r="KT86" s="229"/>
      <c r="KU86" s="229"/>
      <c r="KV86" s="229"/>
      <c r="KW86" s="229"/>
      <c r="KX86" s="229"/>
      <c r="KY86" s="229"/>
      <c r="KZ86" s="229"/>
      <c r="LA86" s="229"/>
      <c r="LB86" s="229"/>
      <c r="LC86" s="229"/>
      <c r="LD86" s="229"/>
      <c r="LE86" s="229"/>
      <c r="LF86" s="229"/>
      <c r="LG86" s="229"/>
      <c r="LH86" s="229"/>
      <c r="LI86" s="229"/>
      <c r="LJ86" s="229"/>
      <c r="LK86" s="229"/>
      <c r="LL86" s="229"/>
      <c r="LM86" s="229"/>
      <c r="LN86" s="229"/>
      <c r="LO86" s="229"/>
      <c r="LP86" s="229"/>
      <c r="LQ86" s="229"/>
      <c r="LR86" s="229"/>
      <c r="LS86" s="229"/>
      <c r="LT86" s="229"/>
      <c r="LU86" s="229"/>
      <c r="LV86" s="229"/>
      <c r="LW86" s="229"/>
      <c r="LX86" s="229"/>
      <c r="LY86" s="229"/>
      <c r="LZ86" s="229"/>
      <c r="MA86" s="229"/>
      <c r="MB86" s="229"/>
      <c r="MC86" s="229"/>
      <c r="MD86" s="229"/>
      <c r="ME86" s="229"/>
      <c r="MF86" s="229"/>
      <c r="MG86" s="229"/>
      <c r="MH86" s="229"/>
      <c r="MI86" s="229"/>
      <c r="MJ86" s="229"/>
      <c r="MK86" s="229"/>
      <c r="ML86" s="229"/>
      <c r="MM86" s="229"/>
      <c r="MN86" s="229"/>
      <c r="MO86" s="229"/>
      <c r="MP86" s="229"/>
      <c r="MQ86" s="229"/>
      <c r="MR86" s="229"/>
      <c r="MS86" s="229"/>
      <c r="MT86" s="229"/>
      <c r="MU86" s="229"/>
      <c r="MV86" s="229"/>
      <c r="MW86" s="229"/>
      <c r="MX86" s="229"/>
      <c r="MY86" s="229"/>
      <c r="MZ86" s="229"/>
      <c r="NA86" s="229"/>
      <c r="NB86" s="229"/>
      <c r="NC86" s="229"/>
      <c r="ND86" s="229"/>
      <c r="NE86" s="229"/>
      <c r="NF86" s="229"/>
      <c r="NG86" s="229"/>
      <c r="NH86" s="229"/>
      <c r="NI86" s="229"/>
      <c r="NJ86" s="229"/>
      <c r="NK86" s="229"/>
      <c r="NL86" s="229"/>
      <c r="NM86" s="229"/>
      <c r="NN86" s="229"/>
      <c r="NO86" s="229"/>
      <c r="NP86" s="229"/>
      <c r="NQ86" s="229"/>
      <c r="NR86" s="229"/>
      <c r="NS86" s="229"/>
      <c r="NT86" s="229"/>
      <c r="NU86" s="229"/>
      <c r="NV86" s="229"/>
      <c r="NW86" s="229"/>
      <c r="NX86" s="229"/>
      <c r="NY86" s="229"/>
      <c r="NZ86" s="229"/>
      <c r="OA86" s="229"/>
      <c r="OB86" s="229"/>
      <c r="OC86" s="229"/>
      <c r="OD86" s="229"/>
      <c r="OE86" s="229"/>
      <c r="OF86" s="229"/>
      <c r="OG86" s="229"/>
      <c r="OH86" s="229"/>
      <c r="OI86" s="229"/>
      <c r="OJ86" s="229"/>
      <c r="OK86" s="229"/>
      <c r="OL86" s="229"/>
      <c r="OM86" s="229"/>
      <c r="ON86" s="229"/>
      <c r="OO86" s="229"/>
      <c r="OP86" s="229"/>
      <c r="OQ86" s="229"/>
      <c r="OR86" s="229"/>
      <c r="OS86" s="229"/>
      <c r="OT86" s="229"/>
      <c r="OU86" s="229"/>
      <c r="OV86" s="229"/>
      <c r="OW86" s="229"/>
      <c r="OX86" s="229"/>
      <c r="OY86" s="229"/>
      <c r="OZ86" s="229"/>
      <c r="PA86" s="229"/>
      <c r="PB86" s="229"/>
      <c r="PC86" s="229"/>
      <c r="PD86" s="229"/>
      <c r="PE86" s="229"/>
      <c r="PF86" s="229"/>
      <c r="PG86" s="229"/>
      <c r="PH86" s="229"/>
      <c r="PI86" s="229"/>
      <c r="PJ86" s="229"/>
      <c r="PK86" s="229"/>
      <c r="PL86" s="229"/>
      <c r="PM86" s="229"/>
      <c r="PN86" s="229"/>
      <c r="PO86" s="229"/>
      <c r="PP86" s="229"/>
      <c r="PQ86" s="229"/>
      <c r="PR86" s="229"/>
      <c r="PS86" s="229"/>
      <c r="PT86" s="229"/>
      <c r="PU86" s="229"/>
      <c r="PV86" s="229"/>
      <c r="PW86" s="229"/>
      <c r="PX86" s="229"/>
      <c r="PY86" s="229"/>
      <c r="PZ86" s="229"/>
      <c r="QA86" s="229"/>
      <c r="QB86" s="229"/>
      <c r="QC86" s="229"/>
      <c r="QD86" s="229"/>
      <c r="QE86" s="229"/>
      <c r="QF86" s="229"/>
      <c r="QG86" s="229"/>
      <c r="QH86" s="229"/>
      <c r="QI86" s="229"/>
      <c r="QJ86" s="229"/>
      <c r="QK86" s="229"/>
      <c r="QL86" s="229"/>
      <c r="QM86" s="229"/>
      <c r="QN86" s="229"/>
      <c r="QO86" s="229"/>
      <c r="QP86" s="229"/>
      <c r="QQ86" s="229"/>
      <c r="QR86" s="229"/>
      <c r="QS86" s="229"/>
      <c r="QT86" s="229"/>
      <c r="QU86" s="229"/>
      <c r="QV86" s="229"/>
      <c r="QW86" s="229"/>
      <c r="QX86" s="229"/>
      <c r="QY86" s="229"/>
      <c r="QZ86" s="229"/>
      <c r="RA86" s="229"/>
      <c r="RB86" s="229"/>
      <c r="RC86" s="229"/>
      <c r="RD86" s="229"/>
      <c r="RE86" s="229"/>
      <c r="RF86" s="229"/>
      <c r="RG86" s="229"/>
      <c r="RH86" s="229"/>
      <c r="RI86" s="229"/>
      <c r="RJ86" s="229"/>
      <c r="RK86" s="229"/>
      <c r="RL86" s="229"/>
      <c r="RM86" s="229"/>
      <c r="RN86" s="229"/>
      <c r="RO86" s="229"/>
      <c r="RP86" s="229"/>
      <c r="RQ86" s="229"/>
      <c r="RR86" s="229"/>
      <c r="RS86" s="229"/>
      <c r="RT86" s="229"/>
      <c r="RU86" s="229"/>
      <c r="RV86" s="229"/>
      <c r="RW86" s="229"/>
      <c r="RX86" s="229"/>
      <c r="RY86" s="229"/>
      <c r="RZ86" s="229"/>
      <c r="SA86" s="229"/>
      <c r="SB86" s="229"/>
      <c r="SC86" s="229"/>
      <c r="SD86" s="229"/>
      <c r="SE86" s="229"/>
      <c r="SF86" s="229"/>
      <c r="SG86" s="229"/>
      <c r="SH86" s="229"/>
      <c r="SI86" s="229"/>
      <c r="SJ86" s="229"/>
      <c r="SK86" s="229"/>
      <c r="SL86" s="229"/>
      <c r="SM86" s="229"/>
      <c r="SN86" s="229"/>
      <c r="SO86" s="229"/>
      <c r="SP86" s="229"/>
      <c r="SQ86" s="229"/>
      <c r="SR86" s="229"/>
      <c r="SS86" s="229"/>
      <c r="ST86" s="229"/>
      <c r="SU86" s="229"/>
      <c r="SV86" s="229"/>
      <c r="SW86" s="229"/>
      <c r="SX86" s="229"/>
      <c r="SY86" s="229"/>
      <c r="SZ86" s="229"/>
      <c r="TA86" s="229"/>
      <c r="TB86" s="229"/>
      <c r="TC86" s="229"/>
      <c r="TD86" s="229"/>
      <c r="TE86" s="229"/>
      <c r="TF86" s="229"/>
      <c r="TG86" s="229"/>
      <c r="TH86" s="229"/>
      <c r="TI86" s="229"/>
      <c r="TJ86" s="229"/>
      <c r="TK86" s="229"/>
      <c r="TL86" s="229"/>
      <c r="TM86" s="229"/>
      <c r="TN86" s="229"/>
      <c r="TO86" s="229"/>
      <c r="TP86" s="229"/>
      <c r="TQ86" s="229"/>
      <c r="TR86" s="229"/>
      <c r="TS86" s="229"/>
      <c r="TT86" s="229"/>
      <c r="TU86" s="229"/>
      <c r="TV86" s="229"/>
      <c r="TW86" s="229"/>
      <c r="TX86" s="229"/>
      <c r="TY86" s="229"/>
      <c r="TZ86" s="229"/>
      <c r="UA86" s="229"/>
      <c r="UB86" s="229"/>
      <c r="UC86" s="229"/>
      <c r="UD86" s="229"/>
      <c r="UE86" s="229"/>
      <c r="UF86" s="229"/>
      <c r="UG86" s="229"/>
      <c r="UH86" s="229"/>
      <c r="UI86" s="229"/>
      <c r="UJ86" s="229"/>
      <c r="UK86" s="229"/>
      <c r="UL86" s="229"/>
      <c r="UM86" s="229"/>
      <c r="UN86" s="229"/>
      <c r="UO86" s="229"/>
      <c r="UP86" s="229"/>
      <c r="UQ86" s="229"/>
      <c r="UR86" s="229"/>
      <c r="US86" s="229"/>
      <c r="UT86" s="229"/>
      <c r="UU86" s="229"/>
      <c r="UV86" s="229"/>
      <c r="UW86" s="229"/>
      <c r="UX86" s="229"/>
      <c r="UY86" s="229"/>
      <c r="UZ86" s="229"/>
      <c r="VA86" s="229"/>
      <c r="VB86" s="229"/>
      <c r="VC86" s="229"/>
      <c r="VD86" s="229"/>
      <c r="VE86" s="229"/>
      <c r="VF86" s="229"/>
      <c r="VG86" s="229"/>
      <c r="VH86" s="229"/>
      <c r="VI86" s="229"/>
      <c r="VJ86" s="229"/>
      <c r="VK86" s="229"/>
      <c r="VL86" s="229"/>
      <c r="VM86" s="229"/>
      <c r="VN86" s="229"/>
      <c r="VO86" s="229"/>
      <c r="VP86" s="229"/>
      <c r="VQ86" s="229"/>
      <c r="VR86" s="229"/>
      <c r="VS86" s="229"/>
      <c r="VT86" s="229"/>
      <c r="VU86" s="229"/>
      <c r="VV86" s="229"/>
      <c r="VW86" s="229"/>
      <c r="VX86" s="229"/>
      <c r="VY86" s="229"/>
      <c r="VZ86" s="229"/>
      <c r="WA86" s="229"/>
      <c r="WB86" s="229"/>
      <c r="WC86" s="229"/>
      <c r="WD86" s="229"/>
      <c r="WE86" s="229"/>
      <c r="WF86" s="229"/>
      <c r="WG86" s="229"/>
      <c r="WH86" s="229"/>
      <c r="WI86" s="229"/>
      <c r="WJ86" s="229"/>
      <c r="WK86" s="229"/>
      <c r="WL86" s="229"/>
      <c r="WM86" s="229"/>
      <c r="WN86" s="229"/>
      <c r="WO86" s="229"/>
      <c r="WP86" s="229"/>
      <c r="WQ86" s="229"/>
      <c r="WR86" s="229"/>
      <c r="WS86" s="229"/>
      <c r="WT86" s="229"/>
      <c r="WU86" s="229"/>
      <c r="WV86" s="229"/>
      <c r="WW86" s="229"/>
      <c r="WX86" s="229"/>
      <c r="WY86" s="229"/>
      <c r="WZ86" s="229"/>
      <c r="XA86" s="229"/>
      <c r="XB86" s="229"/>
      <c r="XC86" s="229"/>
      <c r="XD86" s="229"/>
      <c r="XE86" s="229"/>
      <c r="XF86" s="229"/>
      <c r="XG86" s="229"/>
      <c r="XH86" s="229"/>
      <c r="XI86" s="229"/>
      <c r="XJ86" s="229"/>
      <c r="XK86" s="229"/>
      <c r="XL86" s="229"/>
      <c r="XM86" s="229"/>
      <c r="XN86" s="229"/>
      <c r="XO86" s="229"/>
      <c r="XP86" s="229"/>
      <c r="XQ86" s="229"/>
      <c r="XR86" s="229"/>
      <c r="XS86" s="229"/>
      <c r="XT86" s="229"/>
      <c r="XU86" s="229"/>
      <c r="XV86" s="229"/>
      <c r="XW86" s="229"/>
      <c r="XX86" s="229"/>
      <c r="XY86" s="229"/>
      <c r="XZ86" s="229"/>
      <c r="YA86" s="229"/>
      <c r="YB86" s="229"/>
      <c r="YC86" s="229"/>
      <c r="YD86" s="229"/>
      <c r="YE86" s="229"/>
      <c r="YF86" s="229"/>
      <c r="YG86" s="229"/>
      <c r="YH86" s="229"/>
      <c r="YI86" s="229"/>
      <c r="YJ86" s="229"/>
      <c r="YK86" s="229"/>
      <c r="YL86" s="229"/>
      <c r="YM86" s="229"/>
      <c r="YN86" s="229"/>
      <c r="YO86" s="229"/>
      <c r="YP86" s="229"/>
      <c r="YQ86" s="229"/>
      <c r="YR86" s="229"/>
      <c r="YS86" s="229"/>
      <c r="YT86" s="229"/>
      <c r="YU86" s="229"/>
      <c r="YV86" s="229"/>
      <c r="YW86" s="229"/>
      <c r="YX86" s="229"/>
      <c r="YY86" s="229"/>
      <c r="YZ86" s="229"/>
      <c r="ZA86" s="229"/>
      <c r="ZB86" s="229"/>
      <c r="ZC86" s="229"/>
      <c r="ZD86" s="229"/>
      <c r="ZE86" s="229"/>
      <c r="ZF86" s="229"/>
      <c r="ZG86" s="229"/>
      <c r="ZH86" s="229"/>
      <c r="ZI86" s="229"/>
      <c r="ZJ86" s="229"/>
      <c r="ZK86" s="229"/>
      <c r="ZL86" s="229"/>
      <c r="ZM86" s="229"/>
      <c r="ZN86" s="229"/>
      <c r="ZO86" s="229"/>
      <c r="ZP86" s="229"/>
      <c r="ZQ86" s="229"/>
      <c r="ZR86" s="229"/>
      <c r="ZS86" s="229"/>
      <c r="ZT86" s="229"/>
      <c r="ZU86" s="229"/>
      <c r="ZV86" s="229"/>
      <c r="ZW86" s="229"/>
      <c r="ZX86" s="229"/>
      <c r="ZY86" s="229"/>
      <c r="ZZ86" s="229"/>
      <c r="AAA86" s="229"/>
      <c r="AAB86" s="229"/>
      <c r="AAC86" s="229"/>
      <c r="AAD86" s="229"/>
      <c r="AAE86" s="229"/>
      <c r="AAF86" s="229"/>
      <c r="AAG86" s="229"/>
      <c r="AAH86" s="229"/>
      <c r="AAI86" s="229"/>
      <c r="AAJ86" s="229"/>
      <c r="AAK86" s="229"/>
      <c r="AAL86" s="229"/>
      <c r="AAM86" s="229"/>
      <c r="AAN86" s="229"/>
      <c r="AAO86" s="229"/>
      <c r="AAP86" s="229"/>
      <c r="AAQ86" s="229"/>
      <c r="AAR86" s="229"/>
      <c r="AAS86" s="229"/>
      <c r="AAT86" s="229"/>
      <c r="AAU86" s="229"/>
      <c r="AAV86" s="229"/>
      <c r="AAW86" s="229"/>
      <c r="AAX86" s="229"/>
      <c r="AAY86" s="229"/>
      <c r="AAZ86" s="229"/>
      <c r="ABA86" s="229"/>
      <c r="ABB86" s="229"/>
      <c r="ABC86" s="229"/>
      <c r="ABD86" s="229"/>
      <c r="ABE86" s="229"/>
      <c r="ABF86" s="229"/>
      <c r="ABG86" s="229"/>
      <c r="ABH86" s="229"/>
      <c r="ABI86" s="229"/>
      <c r="ABJ86" s="229"/>
      <c r="ABK86" s="229"/>
      <c r="ABL86" s="229"/>
      <c r="ABM86" s="229"/>
      <c r="ABN86" s="229"/>
      <c r="ABO86" s="229"/>
      <c r="ABP86" s="229"/>
      <c r="ABQ86" s="229"/>
      <c r="ABR86" s="229"/>
      <c r="ABS86" s="229"/>
      <c r="ABT86" s="229"/>
      <c r="ABU86" s="229"/>
      <c r="ABV86" s="229"/>
      <c r="ABW86" s="229"/>
      <c r="ABX86" s="229"/>
      <c r="ABY86" s="229"/>
      <c r="ABZ86" s="229"/>
      <c r="ACA86" s="229"/>
      <c r="ACB86" s="229"/>
      <c r="ACC86" s="229"/>
      <c r="ACD86" s="229"/>
      <c r="ACE86" s="229"/>
      <c r="ACF86" s="229"/>
      <c r="ACG86" s="229"/>
      <c r="ACH86" s="229"/>
      <c r="ACI86" s="229"/>
      <c r="ACJ86" s="229"/>
      <c r="ACK86" s="229"/>
      <c r="ACL86" s="229"/>
      <c r="ACM86" s="229"/>
      <c r="ACN86" s="229"/>
      <c r="ACO86" s="229"/>
      <c r="ACP86" s="229"/>
      <c r="ACQ86" s="229"/>
      <c r="ACR86" s="229"/>
      <c r="ACS86" s="229"/>
      <c r="ACT86" s="229"/>
      <c r="ACU86" s="229"/>
      <c r="ACV86" s="229"/>
      <c r="ACW86" s="229"/>
      <c r="ACX86" s="229"/>
      <c r="ACY86" s="229"/>
      <c r="ACZ86" s="229"/>
      <c r="ADA86" s="229"/>
      <c r="ADB86" s="229"/>
      <c r="ADC86" s="229"/>
      <c r="ADD86" s="229"/>
      <c r="ADE86" s="229"/>
      <c r="ADF86" s="229"/>
      <c r="ADG86" s="229"/>
      <c r="ADH86" s="229"/>
      <c r="ADI86" s="229"/>
      <c r="ADJ86" s="229"/>
      <c r="ADK86" s="229"/>
      <c r="ADL86" s="229"/>
      <c r="ADM86" s="229"/>
      <c r="ADN86" s="229"/>
      <c r="ADO86" s="229"/>
      <c r="ADP86" s="229"/>
      <c r="ADQ86" s="229"/>
      <c r="ADR86" s="229"/>
      <c r="ADS86" s="229"/>
      <c r="ADT86" s="229"/>
      <c r="ADU86" s="229"/>
      <c r="ADV86" s="229"/>
      <c r="ADW86" s="229"/>
      <c r="ADX86" s="229"/>
      <c r="ADY86" s="229"/>
      <c r="ADZ86" s="229"/>
      <c r="AEA86" s="229"/>
      <c r="AEB86" s="229"/>
      <c r="AEC86" s="229"/>
      <c r="AED86" s="229"/>
      <c r="AEE86" s="229"/>
      <c r="AEF86" s="229"/>
      <c r="AEG86" s="229"/>
      <c r="AEH86" s="229"/>
      <c r="AEI86" s="229"/>
      <c r="AEJ86" s="229"/>
      <c r="AEK86" s="229"/>
      <c r="AEL86" s="229"/>
      <c r="AEM86" s="229"/>
      <c r="AEN86" s="229"/>
      <c r="AEO86" s="229"/>
      <c r="AEP86" s="229"/>
      <c r="AEQ86" s="229"/>
      <c r="AER86" s="229"/>
      <c r="AES86" s="229"/>
      <c r="AET86" s="229"/>
      <c r="AEU86" s="229"/>
      <c r="AEV86" s="229"/>
      <c r="AEW86" s="229"/>
      <c r="AEX86" s="229"/>
      <c r="AEY86" s="229"/>
      <c r="AEZ86" s="229"/>
      <c r="AFA86" s="229"/>
      <c r="AFB86" s="229"/>
      <c r="AFC86" s="229"/>
      <c r="AFD86" s="229"/>
      <c r="AFE86" s="229"/>
      <c r="AFF86" s="229"/>
      <c r="AFG86" s="229"/>
      <c r="AFH86" s="229"/>
      <c r="AFI86" s="229"/>
      <c r="AFJ86" s="229"/>
      <c r="AFK86" s="229"/>
      <c r="AFL86" s="229"/>
      <c r="AFM86" s="229"/>
      <c r="AFN86" s="229"/>
      <c r="AFO86" s="229"/>
      <c r="AFP86" s="229"/>
      <c r="AFQ86" s="229"/>
      <c r="AFR86" s="229"/>
      <c r="AFS86" s="229"/>
      <c r="AFT86" s="229"/>
      <c r="AFU86" s="229"/>
      <c r="AFV86" s="229"/>
      <c r="AFW86" s="229"/>
      <c r="AFX86" s="229"/>
      <c r="AFY86" s="229"/>
      <c r="AFZ86" s="229"/>
      <c r="AGA86" s="229"/>
      <c r="AGB86" s="229"/>
      <c r="AGC86" s="229"/>
      <c r="AGD86" s="229"/>
      <c r="AGE86" s="229"/>
      <c r="AGF86" s="229"/>
      <c r="AGG86" s="229"/>
      <c r="AGH86" s="229"/>
      <c r="AGI86" s="229"/>
      <c r="AGJ86" s="229"/>
      <c r="AGK86" s="229"/>
      <c r="AGL86" s="229"/>
      <c r="AGM86" s="229"/>
      <c r="AGN86" s="229"/>
      <c r="AGO86" s="229"/>
      <c r="AGP86" s="229"/>
      <c r="AGQ86" s="229"/>
      <c r="AGR86" s="229"/>
      <c r="AGS86" s="229"/>
      <c r="AGT86" s="229"/>
      <c r="AGU86" s="229"/>
      <c r="AGV86" s="229"/>
      <c r="AGW86" s="229"/>
      <c r="AGX86" s="229"/>
      <c r="AGY86" s="229"/>
      <c r="AGZ86" s="229"/>
      <c r="AHA86" s="229"/>
      <c r="AHB86" s="229"/>
      <c r="AHC86" s="229"/>
      <c r="AHD86" s="229"/>
      <c r="AHE86" s="229"/>
      <c r="AHF86" s="229"/>
      <c r="AHG86" s="229"/>
      <c r="AHH86" s="229"/>
      <c r="AHI86" s="229"/>
      <c r="AHJ86" s="229"/>
      <c r="AHK86" s="229"/>
      <c r="AHL86" s="229"/>
      <c r="AHM86" s="229"/>
      <c r="AHN86" s="229"/>
      <c r="AHO86" s="229"/>
      <c r="AHP86" s="229"/>
      <c r="AHQ86" s="229"/>
      <c r="AHR86" s="229"/>
      <c r="AHS86" s="229"/>
      <c r="AHT86" s="229"/>
      <c r="AHU86" s="229"/>
      <c r="AHV86" s="229"/>
      <c r="AHW86" s="229"/>
      <c r="AHX86" s="229"/>
      <c r="AHY86" s="229"/>
      <c r="AHZ86" s="229"/>
      <c r="AIA86" s="229"/>
      <c r="AIB86" s="229"/>
      <c r="AIC86" s="229"/>
      <c r="AID86" s="229"/>
      <c r="AIE86" s="229"/>
      <c r="AIF86" s="229"/>
      <c r="AIG86" s="229"/>
      <c r="AIH86" s="229"/>
      <c r="AII86" s="229"/>
      <c r="AIJ86" s="229"/>
      <c r="AIK86" s="229"/>
      <c r="AIL86" s="229"/>
      <c r="AIM86" s="229"/>
      <c r="AIN86" s="229"/>
      <c r="AIO86" s="229"/>
      <c r="AIP86" s="229"/>
      <c r="AIQ86" s="229"/>
      <c r="AIR86" s="229"/>
      <c r="AIS86" s="229"/>
      <c r="AIT86" s="229"/>
      <c r="AIU86" s="229"/>
      <c r="AIV86" s="229"/>
      <c r="AIW86" s="229"/>
      <c r="AIX86" s="229"/>
      <c r="AIY86" s="229"/>
      <c r="AIZ86" s="229"/>
      <c r="AJA86" s="229"/>
      <c r="AJB86" s="229"/>
      <c r="AJC86" s="229"/>
      <c r="AJD86" s="229"/>
      <c r="AJE86" s="229"/>
      <c r="AJF86" s="229"/>
      <c r="AJG86" s="229"/>
      <c r="AJH86" s="229"/>
      <c r="AJI86" s="229"/>
      <c r="AJJ86" s="229"/>
      <c r="AJK86" s="229"/>
      <c r="AJL86" s="229"/>
      <c r="AJM86" s="229"/>
      <c r="AJN86" s="229"/>
      <c r="AJO86" s="229"/>
      <c r="AJP86" s="229"/>
      <c r="AJQ86" s="229"/>
      <c r="AJR86" s="229"/>
      <c r="AJS86" s="229"/>
      <c r="AJT86" s="229"/>
      <c r="AJU86" s="229"/>
      <c r="AJV86" s="229"/>
      <c r="AJW86" s="229"/>
      <c r="AJX86" s="229"/>
      <c r="AJY86" s="229"/>
      <c r="AJZ86" s="229"/>
      <c r="AKA86" s="229"/>
      <c r="AKB86" s="229"/>
      <c r="AKC86" s="229"/>
      <c r="AKD86" s="229"/>
      <c r="AKE86" s="229"/>
      <c r="AKF86" s="229"/>
      <c r="AKG86" s="229"/>
      <c r="AKH86" s="229"/>
      <c r="AKI86" s="229"/>
      <c r="AKJ86" s="229"/>
      <c r="AKK86" s="229"/>
      <c r="AKL86" s="229"/>
      <c r="AKM86" s="229"/>
      <c r="AKN86" s="229"/>
      <c r="AKO86" s="229"/>
      <c r="AKP86" s="229"/>
      <c r="AKQ86" s="229"/>
      <c r="AKR86" s="229"/>
      <c r="AKS86" s="229"/>
      <c r="AKT86" s="229"/>
      <c r="AKU86" s="229"/>
      <c r="AKV86" s="229"/>
      <c r="AKW86" s="229"/>
      <c r="AKX86" s="229"/>
      <c r="AKY86" s="229"/>
      <c r="AKZ86" s="229"/>
      <c r="ALA86" s="229"/>
      <c r="ALB86" s="229"/>
      <c r="ALC86" s="229"/>
      <c r="ALD86" s="229"/>
      <c r="ALE86" s="229"/>
      <c r="ALF86" s="229"/>
      <c r="ALG86" s="229"/>
      <c r="ALH86" s="229"/>
      <c r="ALI86" s="229"/>
      <c r="ALJ86" s="229"/>
      <c r="ALK86" s="229"/>
      <c r="ALL86" s="229"/>
      <c r="ALM86" s="229"/>
      <c r="ALN86" s="229"/>
      <c r="ALO86" s="229"/>
      <c r="ALP86" s="229"/>
      <c r="ALQ86" s="229"/>
      <c r="ALR86" s="229"/>
      <c r="ALS86" s="229"/>
      <c r="ALT86" s="229"/>
      <c r="ALU86" s="229"/>
      <c r="ALV86" s="229"/>
      <c r="ALW86" s="229"/>
      <c r="ALX86" s="229"/>
      <c r="ALY86" s="229"/>
      <c r="ALZ86" s="229"/>
      <c r="AMA86" s="229"/>
      <c r="AMB86" s="229"/>
      <c r="AMC86" s="229"/>
      <c r="AMD86" s="229"/>
      <c r="AME86" s="229"/>
      <c r="AMF86" s="229"/>
      <c r="AMG86" s="229"/>
      <c r="AMH86" s="229"/>
      <c r="AMI86" s="229"/>
      <c r="AMJ86" s="229"/>
      <c r="AMK86" s="229"/>
      <c r="AML86" s="229"/>
      <c r="AMM86" s="229"/>
      <c r="AMN86" s="229"/>
      <c r="AMO86" s="229"/>
      <c r="AMP86" s="229"/>
      <c r="AMQ86" s="229"/>
      <c r="AMR86" s="229"/>
      <c r="AMS86" s="229"/>
      <c r="AMT86" s="229"/>
      <c r="AMU86" s="229"/>
      <c r="AMV86" s="229"/>
      <c r="AMW86" s="229"/>
      <c r="AMX86" s="229"/>
      <c r="AMY86" s="229"/>
      <c r="AMZ86" s="229"/>
      <c r="ANA86" s="229"/>
      <c r="ANB86" s="229"/>
      <c r="ANC86" s="229"/>
      <c r="AND86" s="229"/>
      <c r="ANE86" s="229"/>
      <c r="ANF86" s="229"/>
      <c r="ANG86" s="229"/>
      <c r="ANH86" s="229"/>
      <c r="ANI86" s="229"/>
      <c r="ANJ86" s="229"/>
      <c r="ANK86" s="229"/>
      <c r="ANL86" s="229"/>
      <c r="ANM86" s="229"/>
      <c r="ANN86" s="229"/>
      <c r="ANO86" s="229"/>
      <c r="ANP86" s="229"/>
      <c r="ANQ86" s="229"/>
      <c r="ANR86" s="229"/>
      <c r="ANS86" s="229"/>
      <c r="ANT86" s="229"/>
      <c r="ANU86" s="229"/>
      <c r="ANV86" s="229"/>
      <c r="ANW86" s="229"/>
      <c r="ANX86" s="229"/>
      <c r="ANY86" s="229"/>
      <c r="ANZ86" s="229"/>
      <c r="AOA86" s="229"/>
      <c r="AOB86" s="229"/>
      <c r="AOC86" s="229"/>
      <c r="AOD86" s="229"/>
      <c r="AOE86" s="229"/>
      <c r="AOF86" s="229"/>
      <c r="AOG86" s="229"/>
      <c r="AOH86" s="229"/>
      <c r="AOI86" s="229"/>
      <c r="AOJ86" s="229"/>
      <c r="AOK86" s="229"/>
      <c r="AOL86" s="229"/>
      <c r="AOM86" s="229"/>
      <c r="AON86" s="229"/>
      <c r="AOO86" s="229"/>
      <c r="AOP86" s="229"/>
      <c r="AOQ86" s="229"/>
      <c r="AOR86" s="229"/>
      <c r="AOS86" s="229"/>
      <c r="AOT86" s="229"/>
      <c r="AOU86" s="229"/>
      <c r="AOV86" s="229"/>
      <c r="AOW86" s="229"/>
      <c r="AOX86" s="229"/>
      <c r="AOY86" s="229"/>
      <c r="AOZ86" s="229"/>
      <c r="APA86" s="229"/>
      <c r="APB86" s="229"/>
      <c r="APC86" s="229"/>
      <c r="APD86" s="229"/>
      <c r="APE86" s="229"/>
      <c r="APF86" s="229"/>
      <c r="APG86" s="229"/>
      <c r="APH86" s="229"/>
      <c r="API86" s="229"/>
      <c r="APJ86" s="229"/>
      <c r="APK86" s="229"/>
      <c r="APL86" s="229"/>
      <c r="APM86" s="229"/>
      <c r="APN86" s="229"/>
      <c r="APO86" s="229"/>
      <c r="APP86" s="229"/>
      <c r="APQ86" s="229"/>
      <c r="APR86" s="229"/>
      <c r="APS86" s="229"/>
      <c r="APT86" s="229"/>
      <c r="APU86" s="229"/>
      <c r="APV86" s="229"/>
      <c r="APW86" s="229"/>
      <c r="APX86" s="229"/>
      <c r="APY86" s="229"/>
      <c r="APZ86" s="229"/>
      <c r="AQA86" s="229"/>
      <c r="AQB86" s="229"/>
      <c r="AQC86" s="229"/>
      <c r="AQD86" s="229"/>
      <c r="AQE86" s="229"/>
      <c r="AQF86" s="229"/>
      <c r="AQG86" s="229"/>
      <c r="AQH86" s="229"/>
      <c r="AQI86" s="229"/>
      <c r="AQJ86" s="229"/>
      <c r="AQK86" s="229"/>
      <c r="AQL86" s="229"/>
      <c r="AQM86" s="229"/>
      <c r="AQN86" s="229"/>
      <c r="AQO86" s="229"/>
      <c r="AQP86" s="229"/>
      <c r="AQQ86" s="229"/>
      <c r="AQR86" s="229"/>
      <c r="AQS86" s="229"/>
      <c r="AQT86" s="229"/>
      <c r="AQU86" s="229"/>
      <c r="AQV86" s="229"/>
      <c r="AQW86" s="229"/>
      <c r="AQX86" s="229"/>
      <c r="AQY86" s="229"/>
      <c r="AQZ86" s="229"/>
      <c r="ARA86" s="229"/>
      <c r="ARB86" s="229"/>
      <c r="ARC86" s="229"/>
      <c r="ARD86" s="229"/>
      <c r="ARE86" s="229"/>
      <c r="ARF86" s="229"/>
      <c r="ARG86" s="229"/>
      <c r="ARH86" s="229"/>
      <c r="ARI86" s="229"/>
      <c r="ARJ86" s="229"/>
      <c r="ARK86" s="229"/>
      <c r="ARL86" s="229"/>
      <c r="ARM86" s="229"/>
      <c r="ARN86" s="229"/>
      <c r="ARO86" s="229"/>
      <c r="ARP86" s="229"/>
      <c r="ARQ86" s="229"/>
      <c r="ARR86" s="229"/>
      <c r="ARS86" s="229"/>
      <c r="ART86" s="229"/>
      <c r="ARU86" s="229"/>
      <c r="ARV86" s="229"/>
      <c r="ARW86" s="229"/>
      <c r="ARX86" s="229"/>
      <c r="ARY86" s="229"/>
      <c r="ARZ86" s="229"/>
      <c r="ASA86" s="229"/>
      <c r="ASB86" s="229"/>
      <c r="ASC86" s="229"/>
      <c r="ASD86" s="229"/>
      <c r="ASE86" s="229"/>
      <c r="ASF86" s="229"/>
      <c r="ASG86" s="229"/>
      <c r="ASH86" s="229"/>
      <c r="ASI86" s="229"/>
      <c r="ASJ86" s="229"/>
      <c r="ASK86" s="229"/>
      <c r="ASL86" s="229"/>
      <c r="ASM86" s="229"/>
      <c r="ASN86" s="229"/>
      <c r="ASO86" s="229"/>
      <c r="ASP86" s="229"/>
      <c r="ASQ86" s="229"/>
      <c r="ASR86" s="229"/>
      <c r="ASS86" s="229"/>
      <c r="AST86" s="229"/>
      <c r="ASU86" s="229"/>
      <c r="ASV86" s="229"/>
      <c r="ASW86" s="229"/>
      <c r="ASX86" s="229"/>
      <c r="ASY86" s="229"/>
      <c r="ASZ86" s="229"/>
      <c r="ATA86" s="229"/>
      <c r="ATB86" s="229"/>
      <c r="ATC86" s="229"/>
      <c r="ATD86" s="229"/>
      <c r="ATE86" s="229"/>
      <c r="ATF86" s="229"/>
      <c r="ATG86" s="229"/>
      <c r="ATH86" s="229"/>
      <c r="ATI86" s="229"/>
      <c r="ATJ86" s="229"/>
      <c r="ATK86" s="229"/>
      <c r="ATL86" s="229"/>
      <c r="ATM86" s="229"/>
      <c r="ATN86" s="229"/>
      <c r="ATO86" s="229"/>
      <c r="ATP86" s="229"/>
      <c r="ATQ86" s="229"/>
      <c r="ATR86" s="229"/>
      <c r="ATS86" s="229"/>
      <c r="ATT86" s="229"/>
      <c r="ATU86" s="229"/>
      <c r="ATV86" s="229"/>
      <c r="ATW86" s="229"/>
      <c r="ATX86" s="229"/>
      <c r="ATY86" s="229"/>
      <c r="ATZ86" s="229"/>
      <c r="AUA86" s="229"/>
      <c r="AUB86" s="229"/>
      <c r="AUC86" s="229"/>
      <c r="AUD86" s="229"/>
      <c r="AUE86" s="229"/>
      <c r="AUF86" s="229"/>
      <c r="AUG86" s="229"/>
      <c r="AUH86" s="229"/>
      <c r="AUI86" s="229"/>
      <c r="AUJ86" s="229"/>
      <c r="AUK86" s="229"/>
      <c r="AUL86" s="229"/>
      <c r="AUM86" s="229"/>
      <c r="AUN86" s="229"/>
      <c r="AUO86" s="229"/>
      <c r="AUP86" s="229"/>
      <c r="AUQ86" s="229"/>
      <c r="AUR86" s="229"/>
      <c r="AUS86" s="229"/>
      <c r="AUT86" s="229"/>
      <c r="AUU86" s="229"/>
      <c r="AUV86" s="229"/>
      <c r="AUW86" s="229"/>
      <c r="AUX86" s="229"/>
      <c r="AUY86" s="229"/>
      <c r="AUZ86" s="229"/>
      <c r="AVA86" s="229"/>
      <c r="AVB86" s="229"/>
      <c r="AVC86" s="229"/>
      <c r="AVD86" s="229"/>
      <c r="AVE86" s="229"/>
      <c r="AVF86" s="229"/>
      <c r="AVG86" s="229"/>
      <c r="AVH86" s="229"/>
      <c r="AVI86" s="229"/>
      <c r="AVJ86" s="229"/>
      <c r="AVK86" s="229"/>
      <c r="AVL86" s="229"/>
      <c r="AVM86" s="229"/>
      <c r="AVN86" s="229"/>
      <c r="AVO86" s="229"/>
      <c r="AVP86" s="229"/>
      <c r="AVQ86" s="229"/>
      <c r="AVR86" s="229"/>
      <c r="AVS86" s="229"/>
      <c r="AVT86" s="229"/>
      <c r="AVU86" s="229"/>
      <c r="AVV86" s="229"/>
      <c r="AVW86" s="229"/>
      <c r="AVX86" s="229"/>
      <c r="AVY86" s="229"/>
      <c r="AVZ86" s="229"/>
      <c r="AWA86" s="229"/>
      <c r="AWB86" s="229"/>
      <c r="AWC86" s="229"/>
      <c r="AWD86" s="229"/>
      <c r="AWE86" s="229"/>
      <c r="AWF86" s="229"/>
      <c r="AWG86" s="229"/>
      <c r="AWH86" s="229"/>
      <c r="AWI86" s="229"/>
      <c r="AWJ86" s="229"/>
      <c r="AWK86" s="229"/>
      <c r="AWL86" s="229"/>
      <c r="AWM86" s="229"/>
      <c r="AWN86" s="229"/>
      <c r="AWO86" s="229"/>
      <c r="AWP86" s="229"/>
      <c r="AWQ86" s="229"/>
      <c r="AWR86" s="229"/>
      <c r="AWS86" s="229"/>
      <c r="AWT86" s="229"/>
      <c r="AWU86" s="229"/>
      <c r="AWV86" s="229"/>
      <c r="AWW86" s="229"/>
      <c r="AWX86" s="229"/>
      <c r="AWY86" s="229"/>
      <c r="AWZ86" s="229"/>
      <c r="AXA86" s="229"/>
      <c r="AXB86" s="229"/>
      <c r="AXC86" s="229"/>
      <c r="AXD86" s="229"/>
      <c r="AXE86" s="229"/>
      <c r="AXF86" s="229"/>
      <c r="AXG86" s="229"/>
      <c r="AXH86" s="229"/>
      <c r="AXI86" s="229"/>
      <c r="AXJ86" s="229"/>
      <c r="AXK86" s="229"/>
      <c r="AXL86" s="229"/>
      <c r="AXM86" s="229"/>
      <c r="AXN86" s="229"/>
      <c r="AXO86" s="229"/>
      <c r="AXP86" s="229"/>
      <c r="AXQ86" s="229"/>
      <c r="AXR86" s="229"/>
      <c r="AXS86" s="229"/>
      <c r="AXT86" s="229"/>
      <c r="AXU86" s="229"/>
      <c r="AXV86" s="229"/>
      <c r="AXW86" s="229"/>
      <c r="AXX86" s="229"/>
      <c r="AXY86" s="229"/>
      <c r="AXZ86" s="229"/>
      <c r="AYA86" s="229"/>
      <c r="AYB86" s="229"/>
      <c r="AYC86" s="229"/>
      <c r="AYD86" s="229"/>
      <c r="AYE86" s="229"/>
      <c r="AYF86" s="229"/>
      <c r="AYG86" s="229"/>
      <c r="AYH86" s="229"/>
      <c r="AYI86" s="229"/>
      <c r="AYJ86" s="229"/>
      <c r="AYK86" s="229"/>
      <c r="AYL86" s="229"/>
      <c r="AYM86" s="229"/>
      <c r="AYN86" s="229"/>
      <c r="AYO86" s="229"/>
      <c r="AYP86" s="229"/>
      <c r="AYQ86" s="229"/>
      <c r="AYR86" s="229"/>
      <c r="AYS86" s="229"/>
      <c r="AYT86" s="229"/>
      <c r="AYU86" s="229"/>
      <c r="AYV86" s="229"/>
      <c r="AYW86" s="229"/>
      <c r="AYX86" s="229"/>
      <c r="AYY86" s="229"/>
      <c r="AYZ86" s="229"/>
      <c r="AZA86" s="229"/>
      <c r="AZB86" s="229"/>
      <c r="AZC86" s="229"/>
      <c r="AZD86" s="229"/>
      <c r="AZE86" s="229"/>
      <c r="AZF86" s="229"/>
      <c r="AZG86" s="229"/>
      <c r="AZH86" s="229"/>
      <c r="AZI86" s="229"/>
      <c r="AZJ86" s="229"/>
      <c r="AZK86" s="229"/>
      <c r="AZL86" s="229"/>
      <c r="AZM86" s="229"/>
      <c r="AZN86" s="229"/>
      <c r="AZO86" s="229"/>
      <c r="AZP86" s="229"/>
      <c r="AZQ86" s="229"/>
      <c r="AZR86" s="229"/>
      <c r="AZS86" s="229"/>
      <c r="AZT86" s="229"/>
      <c r="AZU86" s="229"/>
      <c r="AZV86" s="229"/>
      <c r="AZW86" s="229"/>
      <c r="AZX86" s="229"/>
      <c r="AZY86" s="229"/>
      <c r="AZZ86" s="229"/>
      <c r="BAA86" s="229"/>
      <c r="BAB86" s="229"/>
      <c r="BAC86" s="229"/>
      <c r="BAD86" s="229"/>
      <c r="BAE86" s="229"/>
      <c r="BAF86" s="229"/>
      <c r="BAG86" s="229"/>
      <c r="BAH86" s="229"/>
      <c r="BAI86" s="229"/>
      <c r="BAJ86" s="229"/>
      <c r="BAK86" s="229"/>
      <c r="BAL86" s="229"/>
      <c r="BAM86" s="229"/>
      <c r="BAN86" s="229"/>
      <c r="BAO86" s="229"/>
      <c r="BAP86" s="229"/>
      <c r="BAQ86" s="229"/>
      <c r="BAR86" s="229"/>
      <c r="BAS86" s="229"/>
      <c r="BAT86" s="229"/>
      <c r="BAU86" s="229"/>
      <c r="BAV86" s="229"/>
      <c r="BAW86" s="229"/>
      <c r="BAX86" s="229"/>
      <c r="BAY86" s="229"/>
      <c r="BAZ86" s="229"/>
      <c r="BBA86" s="229"/>
      <c r="BBB86" s="229"/>
      <c r="BBC86" s="229"/>
      <c r="BBD86" s="229"/>
      <c r="BBE86" s="229"/>
      <c r="BBF86" s="229"/>
      <c r="BBG86" s="229"/>
      <c r="BBH86" s="229"/>
      <c r="BBI86" s="229"/>
      <c r="BBJ86" s="229"/>
      <c r="BBK86" s="229"/>
      <c r="BBL86" s="229"/>
      <c r="BBM86" s="229"/>
      <c r="BBN86" s="229"/>
      <c r="BBO86" s="229"/>
      <c r="BBP86" s="229"/>
      <c r="BBQ86" s="229"/>
      <c r="BBR86" s="229"/>
      <c r="BBS86" s="229"/>
      <c r="BBT86" s="229"/>
      <c r="BBU86" s="229"/>
      <c r="BBV86" s="229"/>
      <c r="BBW86" s="229"/>
      <c r="BBX86" s="229"/>
      <c r="BBY86" s="229"/>
      <c r="BBZ86" s="229"/>
      <c r="BCA86" s="229"/>
      <c r="BCB86" s="229"/>
      <c r="BCC86" s="229"/>
      <c r="BCD86" s="229"/>
      <c r="BCE86" s="229"/>
      <c r="BCF86" s="229"/>
      <c r="BCG86" s="229"/>
      <c r="BCH86" s="229"/>
      <c r="BCI86" s="229"/>
      <c r="BCJ86" s="229"/>
      <c r="BCK86" s="229"/>
      <c r="BCL86" s="229"/>
      <c r="BCM86" s="229"/>
      <c r="BCN86" s="229"/>
      <c r="BCO86" s="229"/>
      <c r="BCP86" s="229"/>
      <c r="BCQ86" s="229"/>
      <c r="BCR86" s="229"/>
      <c r="BCS86" s="229"/>
      <c r="BCT86" s="229"/>
      <c r="BCU86" s="229"/>
      <c r="BCV86" s="229"/>
      <c r="BCW86" s="229"/>
      <c r="BCX86" s="229"/>
      <c r="BCY86" s="229"/>
      <c r="BCZ86" s="229"/>
      <c r="BDA86" s="229"/>
      <c r="BDB86" s="229"/>
      <c r="BDC86" s="229"/>
      <c r="BDD86" s="229"/>
      <c r="BDE86" s="229"/>
      <c r="BDF86" s="229"/>
      <c r="BDG86" s="229"/>
      <c r="BDH86" s="229"/>
      <c r="BDI86" s="229"/>
      <c r="BDJ86" s="229"/>
      <c r="BDK86" s="229"/>
      <c r="BDL86" s="229"/>
      <c r="BDM86" s="229"/>
      <c r="BDN86" s="229"/>
      <c r="BDO86" s="229"/>
      <c r="BDP86" s="229"/>
      <c r="BDQ86" s="229"/>
      <c r="BDR86" s="229"/>
      <c r="BDS86" s="229"/>
      <c r="BDT86" s="229"/>
      <c r="BDU86" s="229"/>
      <c r="BDV86" s="229"/>
      <c r="BDW86" s="229"/>
      <c r="BDX86" s="229"/>
      <c r="BDY86" s="229"/>
      <c r="BDZ86" s="229"/>
      <c r="BEA86" s="229"/>
      <c r="BEB86" s="229"/>
      <c r="BEC86" s="229"/>
      <c r="BED86" s="229"/>
      <c r="BEE86" s="229"/>
      <c r="BEF86" s="229"/>
      <c r="BEG86" s="229"/>
      <c r="BEH86" s="229"/>
      <c r="BEI86" s="229"/>
      <c r="BEJ86" s="229"/>
      <c r="BEK86" s="229"/>
      <c r="BEL86" s="229"/>
      <c r="BEM86" s="229"/>
      <c r="BEN86" s="229"/>
      <c r="BEO86" s="229"/>
      <c r="BEP86" s="229"/>
      <c r="BEQ86" s="229"/>
      <c r="BER86" s="229"/>
      <c r="BES86" s="229"/>
      <c r="BET86" s="229"/>
      <c r="BEU86" s="229"/>
      <c r="BEV86" s="229"/>
      <c r="BEW86" s="229"/>
      <c r="BEX86" s="229"/>
      <c r="BEY86" s="229"/>
      <c r="BEZ86" s="229"/>
      <c r="BFA86" s="229"/>
      <c r="BFB86" s="229"/>
      <c r="BFC86" s="229"/>
      <c r="BFD86" s="229"/>
      <c r="BFE86" s="229"/>
      <c r="BFF86" s="229"/>
      <c r="BFG86" s="229"/>
      <c r="BFH86" s="229"/>
      <c r="BFI86" s="229"/>
      <c r="BFJ86" s="229"/>
      <c r="BFK86" s="229"/>
      <c r="BFL86" s="229"/>
      <c r="BFM86" s="229"/>
      <c r="BFN86" s="229"/>
      <c r="BFO86" s="229"/>
      <c r="BFP86" s="229"/>
      <c r="BFQ86" s="229"/>
      <c r="BFR86" s="229"/>
      <c r="BFS86" s="229"/>
      <c r="BFT86" s="229"/>
      <c r="BFU86" s="229"/>
      <c r="BFV86" s="229"/>
      <c r="BFW86" s="229"/>
      <c r="BFX86" s="229"/>
      <c r="BFY86" s="229"/>
      <c r="BFZ86" s="229"/>
      <c r="BGA86" s="229"/>
      <c r="BGB86" s="229"/>
      <c r="BGC86" s="229"/>
      <c r="BGD86" s="229"/>
      <c r="BGE86" s="229"/>
      <c r="BGF86" s="229"/>
      <c r="BGG86" s="229"/>
      <c r="BGH86" s="229"/>
      <c r="BGI86" s="229"/>
      <c r="BGJ86" s="229"/>
      <c r="BGK86" s="229"/>
      <c r="BGL86" s="229"/>
      <c r="BGM86" s="229"/>
      <c r="BGN86" s="229"/>
      <c r="BGO86" s="229"/>
      <c r="BGP86" s="229"/>
      <c r="BGQ86" s="229"/>
      <c r="BGR86" s="229"/>
      <c r="BGS86" s="229"/>
      <c r="BGT86" s="229"/>
      <c r="BGU86" s="229"/>
      <c r="BGV86" s="229"/>
      <c r="BGW86" s="229"/>
      <c r="BGX86" s="229"/>
      <c r="BGY86" s="229"/>
      <c r="BGZ86" s="229"/>
      <c r="BHA86" s="229"/>
      <c r="BHB86" s="229"/>
      <c r="BHC86" s="229"/>
      <c r="BHD86" s="229"/>
      <c r="BHE86" s="229"/>
      <c r="BHF86" s="229"/>
      <c r="BHG86" s="229"/>
      <c r="BHH86" s="229"/>
      <c r="BHI86" s="229"/>
      <c r="BHJ86" s="229"/>
      <c r="BHK86" s="229"/>
      <c r="BHL86" s="229"/>
      <c r="BHM86" s="229"/>
      <c r="BHN86" s="229"/>
      <c r="BHO86" s="229"/>
      <c r="BHP86" s="229"/>
      <c r="BHQ86" s="229"/>
      <c r="BHR86" s="229"/>
      <c r="BHS86" s="229"/>
      <c r="BHT86" s="229"/>
      <c r="BHU86" s="229"/>
      <c r="BHV86" s="229"/>
      <c r="BHW86" s="229"/>
      <c r="BHX86" s="229"/>
      <c r="BHY86" s="229"/>
      <c r="BHZ86" s="229"/>
      <c r="BIA86" s="229"/>
      <c r="BIB86" s="229"/>
      <c r="BIC86" s="229"/>
      <c r="BID86" s="229"/>
      <c r="BIE86" s="229"/>
      <c r="BIF86" s="229"/>
      <c r="BIG86" s="229"/>
      <c r="BIH86" s="229"/>
      <c r="BII86" s="229"/>
      <c r="BIJ86" s="229"/>
      <c r="BIK86" s="229"/>
      <c r="BIL86" s="229"/>
      <c r="BIM86" s="229"/>
      <c r="BIN86" s="229"/>
      <c r="BIO86" s="229"/>
      <c r="BIP86" s="229"/>
      <c r="BIQ86" s="229"/>
      <c r="BIR86" s="229"/>
      <c r="BIS86" s="229"/>
      <c r="BIT86" s="229"/>
      <c r="BIU86" s="229"/>
      <c r="BIV86" s="229"/>
      <c r="BIW86" s="229"/>
      <c r="BIX86" s="229"/>
      <c r="BIY86" s="229"/>
      <c r="BIZ86" s="229"/>
      <c r="BJA86" s="229"/>
      <c r="BJB86" s="229"/>
      <c r="BJC86" s="229"/>
      <c r="BJD86" s="229"/>
      <c r="BJE86" s="229"/>
      <c r="BJF86" s="229"/>
      <c r="BJG86" s="229"/>
      <c r="BJH86" s="229"/>
      <c r="BJI86" s="229"/>
      <c r="BJJ86" s="229"/>
      <c r="BJK86" s="229"/>
      <c r="BJL86" s="229"/>
      <c r="BJM86" s="229"/>
      <c r="BJN86" s="229"/>
      <c r="BJO86" s="229"/>
      <c r="BJP86" s="229"/>
      <c r="BJQ86" s="229"/>
      <c r="BJR86" s="229"/>
      <c r="BJS86" s="229"/>
      <c r="BJT86" s="229"/>
      <c r="BJU86" s="229"/>
      <c r="BJV86" s="229"/>
      <c r="BJW86" s="229"/>
      <c r="BJX86" s="229"/>
      <c r="BJY86" s="229"/>
      <c r="BJZ86" s="229"/>
      <c r="BKA86" s="229"/>
      <c r="BKB86" s="229"/>
      <c r="BKC86" s="229"/>
      <c r="BKD86" s="229"/>
      <c r="BKE86" s="229"/>
      <c r="BKF86" s="229"/>
      <c r="BKG86" s="229"/>
      <c r="BKH86" s="229"/>
      <c r="BKI86" s="229"/>
      <c r="BKJ86" s="229"/>
      <c r="BKK86" s="229"/>
      <c r="BKL86" s="229"/>
      <c r="BKM86" s="229"/>
      <c r="BKN86" s="229"/>
      <c r="BKO86" s="229"/>
      <c r="BKP86" s="229"/>
      <c r="BKQ86" s="229"/>
      <c r="BKR86" s="229"/>
      <c r="BKS86" s="229"/>
      <c r="BKT86" s="229"/>
      <c r="BKU86" s="229"/>
      <c r="BKV86" s="229"/>
      <c r="BKW86" s="229"/>
      <c r="BKX86" s="229"/>
      <c r="BKY86" s="229"/>
      <c r="BKZ86" s="229"/>
      <c r="BLA86" s="229"/>
      <c r="BLB86" s="229"/>
      <c r="BLC86" s="229"/>
      <c r="BLD86" s="229"/>
      <c r="BLE86" s="229"/>
      <c r="BLF86" s="229"/>
      <c r="BLG86" s="229"/>
      <c r="BLH86" s="229"/>
      <c r="BLI86" s="229"/>
      <c r="BLJ86" s="229"/>
      <c r="BLK86" s="229"/>
      <c r="BLL86" s="229"/>
      <c r="BLM86" s="229"/>
      <c r="BLN86" s="229"/>
      <c r="BLO86" s="229"/>
      <c r="BLP86" s="229"/>
      <c r="BLQ86" s="229"/>
      <c r="BLR86" s="229"/>
      <c r="BLS86" s="229"/>
      <c r="BLT86" s="229"/>
      <c r="BLU86" s="229"/>
      <c r="BLV86" s="229"/>
      <c r="BLW86" s="229"/>
      <c r="BLX86" s="229"/>
      <c r="BLY86" s="229"/>
      <c r="BLZ86" s="229"/>
      <c r="BMA86" s="229"/>
      <c r="BMB86" s="229"/>
      <c r="BMC86" s="229"/>
      <c r="BMD86" s="229"/>
      <c r="BME86" s="229"/>
      <c r="BMF86" s="229"/>
      <c r="BMG86" s="229"/>
      <c r="BMH86" s="229"/>
      <c r="BMI86" s="229"/>
      <c r="BMJ86" s="229"/>
      <c r="BMK86" s="229"/>
      <c r="BML86" s="229"/>
      <c r="BMM86" s="229"/>
      <c r="BMN86" s="229"/>
      <c r="BMO86" s="229"/>
      <c r="BMP86" s="229"/>
      <c r="BMQ86" s="229"/>
      <c r="BMR86" s="229"/>
      <c r="BMS86" s="229"/>
      <c r="BMT86" s="229"/>
      <c r="BMU86" s="229"/>
      <c r="BMV86" s="229"/>
      <c r="BMW86" s="229"/>
      <c r="BMX86" s="229"/>
      <c r="BMY86" s="229"/>
      <c r="BMZ86" s="229"/>
      <c r="BNA86" s="229"/>
      <c r="BNB86" s="229"/>
      <c r="BNC86" s="229"/>
      <c r="BND86" s="229"/>
      <c r="BNE86" s="229"/>
      <c r="BNF86" s="229"/>
      <c r="BNG86" s="229"/>
      <c r="BNH86" s="229"/>
      <c r="BNI86" s="229"/>
      <c r="BNJ86" s="229"/>
      <c r="BNK86" s="229"/>
      <c r="BNL86" s="229"/>
      <c r="BNM86" s="229"/>
      <c r="BNN86" s="229"/>
      <c r="BNO86" s="229"/>
      <c r="BNP86" s="229"/>
      <c r="BNQ86" s="229"/>
      <c r="BNR86" s="229"/>
      <c r="BNS86" s="229"/>
      <c r="BNT86" s="229"/>
      <c r="BNU86" s="229"/>
      <c r="BNV86" s="229"/>
      <c r="BNW86" s="229"/>
      <c r="BNX86" s="229"/>
      <c r="BNY86" s="229"/>
      <c r="BNZ86" s="229"/>
      <c r="BOA86" s="229"/>
      <c r="BOB86" s="229"/>
      <c r="BOC86" s="229"/>
      <c r="BOD86" s="229"/>
      <c r="BOE86" s="229"/>
      <c r="BOF86" s="229"/>
      <c r="BOG86" s="229"/>
      <c r="BOH86" s="229"/>
      <c r="BOI86" s="229"/>
      <c r="BOJ86" s="229"/>
      <c r="BOK86" s="229"/>
      <c r="BOL86" s="229"/>
      <c r="BOM86" s="229"/>
      <c r="BON86" s="229"/>
      <c r="BOO86" s="229"/>
      <c r="BOP86" s="229"/>
      <c r="BOQ86" s="229"/>
      <c r="BOR86" s="229"/>
      <c r="BOS86" s="229"/>
      <c r="BOT86" s="229"/>
      <c r="BOU86" s="229"/>
      <c r="BOV86" s="229"/>
      <c r="BOW86" s="229"/>
      <c r="BOX86" s="229"/>
      <c r="BOY86" s="229"/>
      <c r="BOZ86" s="229"/>
      <c r="BPA86" s="229"/>
      <c r="BPB86" s="229"/>
      <c r="BPC86" s="229"/>
      <c r="BPD86" s="229"/>
      <c r="BPE86" s="229"/>
      <c r="BPF86" s="229"/>
      <c r="BPG86" s="229"/>
      <c r="BPH86" s="229"/>
      <c r="BPI86" s="229"/>
      <c r="BPJ86" s="229"/>
      <c r="BPK86" s="229"/>
      <c r="BPL86" s="229"/>
      <c r="BPM86" s="229"/>
      <c r="BPN86" s="229"/>
      <c r="BPO86" s="229"/>
      <c r="BPP86" s="229"/>
      <c r="BPQ86" s="229"/>
      <c r="BPR86" s="229"/>
      <c r="BPS86" s="229"/>
      <c r="BPT86" s="229"/>
      <c r="BPU86" s="229"/>
      <c r="BPV86" s="229"/>
      <c r="BPW86" s="229"/>
      <c r="BPX86" s="229"/>
      <c r="BPY86" s="229"/>
      <c r="BPZ86" s="229"/>
      <c r="BQA86" s="229"/>
      <c r="BQB86" s="229"/>
      <c r="BQC86" s="229"/>
      <c r="BQD86" s="229"/>
      <c r="BQE86" s="229"/>
      <c r="BQF86" s="229"/>
      <c r="BQG86" s="229"/>
      <c r="BQH86" s="229"/>
      <c r="BQI86" s="229"/>
      <c r="BQJ86" s="229"/>
      <c r="BQK86" s="229"/>
      <c r="BQL86" s="229"/>
      <c r="BQM86" s="229"/>
      <c r="BQN86" s="229"/>
      <c r="BQO86" s="229"/>
      <c r="BQP86" s="229"/>
      <c r="BQQ86" s="229"/>
      <c r="BQR86" s="229"/>
      <c r="BQS86" s="229"/>
      <c r="BQT86" s="229"/>
      <c r="BQU86" s="229"/>
      <c r="BQV86" s="229"/>
      <c r="BQW86" s="229"/>
      <c r="BQX86" s="229"/>
      <c r="BQY86" s="229"/>
      <c r="BQZ86" s="229"/>
      <c r="BRA86" s="229"/>
      <c r="BRB86" s="229"/>
      <c r="BRC86" s="229"/>
      <c r="BRD86" s="229"/>
      <c r="BRE86" s="229"/>
      <c r="BRF86" s="229"/>
      <c r="BRG86" s="229"/>
      <c r="BRH86" s="229"/>
      <c r="BRI86" s="229"/>
      <c r="BRJ86" s="229"/>
      <c r="BRK86" s="229"/>
      <c r="BRL86" s="229"/>
      <c r="BRM86" s="229"/>
      <c r="BRN86" s="229"/>
      <c r="BRO86" s="229"/>
      <c r="BRP86" s="229"/>
      <c r="BRQ86" s="229"/>
      <c r="BRR86" s="229"/>
      <c r="BRS86" s="229"/>
      <c r="BRT86" s="229"/>
      <c r="BRU86" s="229"/>
      <c r="BRV86" s="229"/>
      <c r="BRW86" s="229"/>
      <c r="BRX86" s="229"/>
      <c r="BRY86" s="229"/>
      <c r="BRZ86" s="229"/>
      <c r="BSA86" s="229"/>
      <c r="BSB86" s="229"/>
      <c r="BSC86" s="229"/>
      <c r="BSD86" s="229"/>
      <c r="BSE86" s="229"/>
      <c r="BSF86" s="229"/>
      <c r="BSG86" s="229"/>
      <c r="BSH86" s="229"/>
      <c r="BSI86" s="229"/>
      <c r="BSJ86" s="229"/>
      <c r="BSK86" s="229"/>
      <c r="BSL86" s="229"/>
      <c r="BSM86" s="229"/>
      <c r="BSN86" s="229"/>
      <c r="BSO86" s="229"/>
      <c r="BSP86" s="229"/>
      <c r="BSQ86" s="229"/>
      <c r="BSR86" s="229"/>
      <c r="BSS86" s="229"/>
      <c r="BST86" s="229"/>
      <c r="BSU86" s="229"/>
      <c r="BSV86" s="229"/>
      <c r="BSW86" s="229"/>
      <c r="BSX86" s="229"/>
      <c r="BSY86" s="229"/>
      <c r="BSZ86" s="229"/>
      <c r="BTA86" s="229"/>
      <c r="BTB86" s="229"/>
      <c r="BTC86" s="229"/>
      <c r="BTD86" s="229"/>
      <c r="BTE86" s="229"/>
      <c r="BTF86" s="229"/>
      <c r="BTG86" s="229"/>
      <c r="BTH86" s="229"/>
      <c r="BTI86" s="229"/>
      <c r="BTJ86" s="229"/>
      <c r="BTK86" s="229"/>
      <c r="BTL86" s="229"/>
      <c r="BTM86" s="229"/>
      <c r="BTN86" s="229"/>
      <c r="BTO86" s="229"/>
      <c r="BTP86" s="229"/>
      <c r="BTQ86" s="229"/>
      <c r="BTR86" s="229"/>
      <c r="BTS86" s="229"/>
      <c r="BTT86" s="229"/>
      <c r="BTU86" s="229"/>
      <c r="BTV86" s="229"/>
      <c r="BTW86" s="229"/>
      <c r="BTX86" s="229"/>
      <c r="BTY86" s="229"/>
      <c r="BTZ86" s="229"/>
      <c r="BUA86" s="229"/>
      <c r="BUB86" s="229"/>
      <c r="BUC86" s="229"/>
      <c r="BUD86" s="229"/>
      <c r="BUE86" s="229"/>
      <c r="BUF86" s="229"/>
      <c r="BUG86" s="229"/>
      <c r="BUH86" s="229"/>
      <c r="BUI86" s="229"/>
      <c r="BUJ86" s="229"/>
      <c r="BUK86" s="229"/>
      <c r="BUL86" s="229"/>
      <c r="BUM86" s="229"/>
      <c r="BUN86" s="229"/>
      <c r="BUO86" s="229"/>
      <c r="BUP86" s="229"/>
      <c r="BUQ86" s="229"/>
      <c r="BUR86" s="229"/>
      <c r="BUS86" s="229"/>
      <c r="BUT86" s="229"/>
      <c r="BUU86" s="229"/>
      <c r="BUV86" s="229"/>
      <c r="BUW86" s="229"/>
      <c r="BUX86" s="229"/>
      <c r="BUY86" s="229"/>
      <c r="BUZ86" s="229"/>
      <c r="BVA86" s="229"/>
      <c r="BVB86" s="229"/>
      <c r="BVC86" s="229"/>
      <c r="BVD86" s="229"/>
      <c r="BVE86" s="229"/>
      <c r="BVF86" s="229"/>
      <c r="BVG86" s="229"/>
      <c r="BVH86" s="229"/>
      <c r="BVI86" s="229"/>
      <c r="BVJ86" s="229"/>
      <c r="BVK86" s="229"/>
      <c r="BVL86" s="229"/>
      <c r="BVM86" s="229"/>
      <c r="BVN86" s="229"/>
      <c r="BVO86" s="229"/>
      <c r="BVP86" s="229"/>
      <c r="BVQ86" s="229"/>
      <c r="BVR86" s="229"/>
      <c r="BVS86" s="229"/>
      <c r="BVT86" s="229"/>
      <c r="BVU86" s="229"/>
      <c r="BVV86" s="229"/>
      <c r="BVW86" s="229"/>
      <c r="BVX86" s="229"/>
      <c r="BVY86" s="229"/>
      <c r="BVZ86" s="229"/>
      <c r="BWA86" s="229"/>
      <c r="BWB86" s="229"/>
      <c r="BWC86" s="229"/>
      <c r="BWD86" s="229"/>
      <c r="BWE86" s="229"/>
      <c r="BWF86" s="229"/>
      <c r="BWG86" s="229"/>
      <c r="BWH86" s="229"/>
      <c r="BWI86" s="229"/>
      <c r="BWJ86" s="229"/>
      <c r="BWK86" s="229"/>
      <c r="BWL86" s="229"/>
      <c r="BWM86" s="229"/>
      <c r="BWN86" s="229"/>
      <c r="BWO86" s="229"/>
      <c r="BWP86" s="229"/>
      <c r="BWQ86" s="229"/>
      <c r="BWR86" s="229"/>
      <c r="BWS86" s="229"/>
      <c r="BWT86" s="229"/>
      <c r="BWU86" s="229"/>
      <c r="BWV86" s="229"/>
      <c r="BWW86" s="229"/>
      <c r="BWX86" s="229"/>
      <c r="BWY86" s="229"/>
      <c r="BWZ86" s="229"/>
      <c r="BXA86" s="229"/>
      <c r="BXB86" s="229"/>
      <c r="BXC86" s="229"/>
      <c r="BXD86" s="229"/>
      <c r="BXE86" s="229"/>
      <c r="BXF86" s="229"/>
      <c r="BXG86" s="229"/>
      <c r="BXH86" s="229"/>
      <c r="BXI86" s="229"/>
      <c r="BXJ86" s="229"/>
      <c r="BXK86" s="229"/>
      <c r="BXL86" s="229"/>
      <c r="BXM86" s="229"/>
      <c r="BXN86" s="229"/>
      <c r="BXO86" s="229"/>
      <c r="BXP86" s="229"/>
      <c r="BXQ86" s="229"/>
      <c r="BXR86" s="229"/>
      <c r="BXS86" s="229"/>
      <c r="BXT86" s="229"/>
      <c r="BXU86" s="229"/>
      <c r="BXV86" s="229"/>
      <c r="BXW86" s="229"/>
      <c r="BXX86" s="229"/>
      <c r="BXY86" s="229"/>
      <c r="BXZ86" s="229"/>
      <c r="BYA86" s="229"/>
      <c r="BYB86" s="229"/>
      <c r="BYC86" s="229"/>
      <c r="BYD86" s="229"/>
      <c r="BYE86" s="229"/>
      <c r="BYF86" s="229"/>
      <c r="BYG86" s="229"/>
      <c r="BYH86" s="229"/>
      <c r="BYI86" s="229"/>
      <c r="BYJ86" s="229"/>
      <c r="BYK86" s="229"/>
      <c r="BYL86" s="229"/>
      <c r="BYM86" s="229"/>
      <c r="BYN86" s="229"/>
      <c r="BYO86" s="229"/>
      <c r="BYP86" s="229"/>
      <c r="BYQ86" s="229"/>
      <c r="BYR86" s="229"/>
      <c r="BYS86" s="229"/>
      <c r="BYT86" s="229"/>
      <c r="BYU86" s="229"/>
      <c r="BYV86" s="229"/>
      <c r="BYW86" s="229"/>
      <c r="BYX86" s="229"/>
      <c r="BYY86" s="229"/>
      <c r="BYZ86" s="229"/>
      <c r="BZA86" s="229"/>
      <c r="BZB86" s="229"/>
      <c r="BZC86" s="229"/>
      <c r="BZD86" s="229"/>
      <c r="BZE86" s="229"/>
      <c r="BZF86" s="229"/>
      <c r="BZG86" s="229"/>
      <c r="BZH86" s="229"/>
      <c r="BZI86" s="229"/>
      <c r="BZJ86" s="229"/>
      <c r="BZK86" s="229"/>
      <c r="BZL86" s="229"/>
      <c r="BZM86" s="229"/>
      <c r="BZN86" s="229"/>
      <c r="BZO86" s="229"/>
      <c r="BZP86" s="229"/>
      <c r="BZQ86" s="229"/>
      <c r="BZR86" s="229"/>
      <c r="BZS86" s="229"/>
      <c r="BZT86" s="229"/>
      <c r="BZU86" s="229"/>
      <c r="BZV86" s="229"/>
      <c r="BZW86" s="229"/>
      <c r="BZX86" s="229"/>
      <c r="BZY86" s="229"/>
      <c r="BZZ86" s="229"/>
      <c r="CAA86" s="229"/>
      <c r="CAB86" s="229"/>
      <c r="CAC86" s="229"/>
      <c r="CAD86" s="229"/>
      <c r="CAE86" s="229"/>
      <c r="CAF86" s="229"/>
      <c r="CAG86" s="229"/>
      <c r="CAH86" s="229"/>
      <c r="CAI86" s="229"/>
      <c r="CAJ86" s="229"/>
      <c r="CAK86" s="229"/>
      <c r="CAL86" s="229"/>
      <c r="CAM86" s="229"/>
      <c r="CAN86" s="229"/>
      <c r="CAO86" s="229"/>
      <c r="CAP86" s="229"/>
      <c r="CAQ86" s="229"/>
      <c r="CAR86" s="229"/>
      <c r="CAS86" s="229"/>
      <c r="CAT86" s="229"/>
      <c r="CAU86" s="229"/>
      <c r="CAV86" s="229"/>
      <c r="CAW86" s="229"/>
      <c r="CAX86" s="229"/>
      <c r="CAY86" s="229"/>
      <c r="CAZ86" s="229"/>
      <c r="CBA86" s="229"/>
      <c r="CBB86" s="229"/>
      <c r="CBC86" s="229"/>
      <c r="CBD86" s="229"/>
      <c r="CBE86" s="229"/>
      <c r="CBF86" s="229"/>
      <c r="CBG86" s="229"/>
      <c r="CBH86" s="229"/>
      <c r="CBI86" s="229"/>
      <c r="CBJ86" s="229"/>
      <c r="CBK86" s="229"/>
      <c r="CBL86" s="229"/>
      <c r="CBM86" s="229"/>
      <c r="CBN86" s="229"/>
      <c r="CBO86" s="229"/>
      <c r="CBP86" s="229"/>
      <c r="CBQ86" s="229"/>
      <c r="CBR86" s="229"/>
      <c r="CBS86" s="229"/>
      <c r="CBT86" s="229"/>
      <c r="CBU86" s="229"/>
      <c r="CBV86" s="229"/>
      <c r="CBW86" s="229"/>
      <c r="CBX86" s="229"/>
      <c r="CBY86" s="229"/>
      <c r="CBZ86" s="229"/>
      <c r="CCA86" s="229"/>
      <c r="CCB86" s="229"/>
      <c r="CCC86" s="229"/>
      <c r="CCD86" s="229"/>
      <c r="CCE86" s="229"/>
      <c r="CCF86" s="229"/>
      <c r="CCG86" s="229"/>
      <c r="CCH86" s="229"/>
      <c r="CCI86" s="229"/>
      <c r="CCJ86" s="229"/>
      <c r="CCK86" s="229"/>
      <c r="CCL86" s="229"/>
      <c r="CCM86" s="229"/>
      <c r="CCN86" s="229"/>
      <c r="CCO86" s="229"/>
      <c r="CCP86" s="229"/>
      <c r="CCQ86" s="229"/>
      <c r="CCR86" s="229"/>
      <c r="CCS86" s="229"/>
      <c r="CCT86" s="229"/>
      <c r="CCU86" s="229"/>
      <c r="CCV86" s="229"/>
      <c r="CCW86" s="229"/>
      <c r="CCX86" s="229"/>
      <c r="CCY86" s="229"/>
      <c r="CCZ86" s="229"/>
      <c r="CDA86" s="229"/>
      <c r="CDB86" s="229"/>
      <c r="CDC86" s="229"/>
      <c r="CDD86" s="229"/>
      <c r="CDE86" s="229"/>
      <c r="CDF86" s="229"/>
      <c r="CDG86" s="229"/>
      <c r="CDH86" s="229"/>
      <c r="CDI86" s="229"/>
      <c r="CDJ86" s="229"/>
      <c r="CDK86" s="229"/>
      <c r="CDL86" s="229"/>
      <c r="CDM86" s="229"/>
      <c r="CDN86" s="229"/>
      <c r="CDO86" s="229"/>
      <c r="CDP86" s="229"/>
      <c r="CDQ86" s="229"/>
      <c r="CDR86" s="229"/>
      <c r="CDS86" s="229"/>
      <c r="CDT86" s="229"/>
      <c r="CDU86" s="229"/>
      <c r="CDV86" s="229"/>
      <c r="CDW86" s="229"/>
      <c r="CDX86" s="229"/>
      <c r="CDY86" s="229"/>
      <c r="CDZ86" s="229"/>
      <c r="CEA86" s="229"/>
      <c r="CEB86" s="229"/>
      <c r="CEC86" s="229"/>
      <c r="CED86" s="229"/>
      <c r="CEE86" s="229"/>
      <c r="CEF86" s="229"/>
      <c r="CEG86" s="229"/>
      <c r="CEH86" s="229"/>
      <c r="CEI86" s="229"/>
      <c r="CEJ86" s="229"/>
      <c r="CEK86" s="229"/>
      <c r="CEL86" s="229"/>
      <c r="CEM86" s="229"/>
      <c r="CEN86" s="229"/>
      <c r="CEO86" s="229"/>
      <c r="CEP86" s="229"/>
      <c r="CEQ86" s="229"/>
      <c r="CER86" s="229"/>
      <c r="CES86" s="229"/>
      <c r="CET86" s="229"/>
      <c r="CEU86" s="229"/>
      <c r="CEV86" s="229"/>
      <c r="CEW86" s="229"/>
      <c r="CEX86" s="229"/>
      <c r="CEY86" s="229"/>
      <c r="CEZ86" s="229"/>
      <c r="CFA86" s="229"/>
      <c r="CFB86" s="229"/>
      <c r="CFC86" s="229"/>
      <c r="CFD86" s="229"/>
      <c r="CFE86" s="229"/>
      <c r="CFF86" s="229"/>
      <c r="CFG86" s="229"/>
      <c r="CFH86" s="229"/>
      <c r="CFI86" s="229"/>
      <c r="CFJ86" s="229"/>
      <c r="CFK86" s="229"/>
      <c r="CFL86" s="229"/>
      <c r="CFM86" s="229"/>
      <c r="CFN86" s="229"/>
      <c r="CFO86" s="229"/>
      <c r="CFP86" s="229"/>
      <c r="CFQ86" s="229"/>
      <c r="CFR86" s="229"/>
      <c r="CFS86" s="229"/>
      <c r="CFT86" s="229"/>
      <c r="CFU86" s="229"/>
      <c r="CFV86" s="229"/>
      <c r="CFW86" s="229"/>
      <c r="CFX86" s="229"/>
      <c r="CFY86" s="229"/>
      <c r="CFZ86" s="229"/>
      <c r="CGA86" s="229"/>
      <c r="CGB86" s="229"/>
      <c r="CGC86" s="229"/>
      <c r="CGD86" s="229"/>
      <c r="CGE86" s="229"/>
      <c r="CGF86" s="229"/>
      <c r="CGG86" s="229"/>
      <c r="CGH86" s="229"/>
      <c r="CGI86" s="229"/>
      <c r="CGJ86" s="229"/>
      <c r="CGK86" s="229"/>
      <c r="CGL86" s="229"/>
      <c r="CGM86" s="229"/>
      <c r="CGN86" s="229"/>
      <c r="CGO86" s="229"/>
      <c r="CGP86" s="229"/>
      <c r="CGQ86" s="229"/>
      <c r="CGR86" s="229"/>
      <c r="CGS86" s="229"/>
      <c r="CGT86" s="229"/>
      <c r="CGU86" s="229"/>
      <c r="CGV86" s="229"/>
      <c r="CGW86" s="229"/>
      <c r="CGX86" s="229"/>
      <c r="CGY86" s="229"/>
      <c r="CGZ86" s="229"/>
      <c r="CHA86" s="229"/>
      <c r="CHB86" s="229"/>
      <c r="CHC86" s="229"/>
      <c r="CHD86" s="229"/>
      <c r="CHE86" s="229"/>
      <c r="CHF86" s="229"/>
      <c r="CHG86" s="229"/>
      <c r="CHH86" s="229"/>
      <c r="CHI86" s="229"/>
      <c r="CHJ86" s="229"/>
      <c r="CHK86" s="229"/>
      <c r="CHL86" s="229"/>
      <c r="CHM86" s="229"/>
      <c r="CHN86" s="229"/>
      <c r="CHO86" s="229"/>
      <c r="CHP86" s="229"/>
      <c r="CHQ86" s="229"/>
      <c r="CHR86" s="229"/>
      <c r="CHS86" s="229"/>
      <c r="CHT86" s="229"/>
      <c r="CHU86" s="229"/>
      <c r="CHV86" s="229"/>
      <c r="CHW86" s="229"/>
      <c r="CHX86" s="229"/>
      <c r="CHY86" s="229"/>
      <c r="CHZ86" s="229"/>
      <c r="CIA86" s="229"/>
      <c r="CIB86" s="229"/>
      <c r="CIC86" s="229"/>
      <c r="CID86" s="229"/>
      <c r="CIE86" s="229"/>
      <c r="CIF86" s="229"/>
      <c r="CIG86" s="229"/>
      <c r="CIH86" s="229"/>
      <c r="CII86" s="229"/>
      <c r="CIJ86" s="229"/>
      <c r="CIK86" s="229"/>
      <c r="CIL86" s="229"/>
      <c r="CIM86" s="229"/>
      <c r="CIN86" s="229"/>
      <c r="CIO86" s="229"/>
      <c r="CIP86" s="229"/>
      <c r="CIQ86" s="229"/>
      <c r="CIR86" s="229"/>
      <c r="CIS86" s="229"/>
      <c r="CIT86" s="229"/>
      <c r="CIU86" s="229"/>
      <c r="CIV86" s="229"/>
      <c r="CIW86" s="229"/>
      <c r="CIX86" s="229"/>
      <c r="CIY86" s="229"/>
      <c r="CIZ86" s="229"/>
      <c r="CJA86" s="229"/>
      <c r="CJB86" s="229"/>
      <c r="CJC86" s="229"/>
      <c r="CJD86" s="229"/>
      <c r="CJE86" s="229"/>
      <c r="CJF86" s="229"/>
      <c r="CJG86" s="229"/>
      <c r="CJH86" s="229"/>
      <c r="CJI86" s="229"/>
      <c r="CJJ86" s="229"/>
      <c r="CJK86" s="229"/>
      <c r="CJL86" s="229"/>
      <c r="CJM86" s="229"/>
      <c r="CJN86" s="229"/>
      <c r="CJO86" s="229"/>
      <c r="CJP86" s="229"/>
      <c r="CJQ86" s="229"/>
      <c r="CJR86" s="229"/>
      <c r="CJS86" s="229"/>
      <c r="CJT86" s="229"/>
      <c r="CJU86" s="229"/>
      <c r="CJV86" s="229"/>
      <c r="CJW86" s="229"/>
      <c r="CJX86" s="229"/>
      <c r="CJY86" s="229"/>
      <c r="CJZ86" s="229"/>
      <c r="CKA86" s="229"/>
      <c r="CKB86" s="229"/>
      <c r="CKC86" s="229"/>
      <c r="CKD86" s="229"/>
      <c r="CKE86" s="229"/>
      <c r="CKF86" s="229"/>
      <c r="CKG86" s="229"/>
      <c r="CKH86" s="229"/>
      <c r="CKI86" s="229"/>
      <c r="CKJ86" s="229"/>
      <c r="CKK86" s="229"/>
      <c r="CKL86" s="229"/>
      <c r="CKM86" s="229"/>
      <c r="CKN86" s="229"/>
      <c r="CKO86" s="229"/>
      <c r="CKP86" s="229"/>
      <c r="CKQ86" s="229"/>
      <c r="CKR86" s="229"/>
      <c r="CKS86" s="229"/>
      <c r="CKT86" s="229"/>
      <c r="CKU86" s="229"/>
      <c r="CKV86" s="229"/>
      <c r="CKW86" s="229"/>
      <c r="CKX86" s="229"/>
      <c r="CKY86" s="229"/>
      <c r="CKZ86" s="229"/>
      <c r="CLA86" s="229"/>
      <c r="CLB86" s="229"/>
      <c r="CLC86" s="229"/>
      <c r="CLD86" s="229"/>
      <c r="CLE86" s="229"/>
      <c r="CLF86" s="229"/>
      <c r="CLG86" s="229"/>
      <c r="CLH86" s="229"/>
      <c r="CLI86" s="229"/>
      <c r="CLJ86" s="229"/>
      <c r="CLK86" s="229"/>
      <c r="CLL86" s="229"/>
      <c r="CLM86" s="229"/>
      <c r="CLN86" s="229"/>
      <c r="CLO86" s="229"/>
      <c r="CLP86" s="229"/>
      <c r="CLQ86" s="229"/>
      <c r="CLR86" s="229"/>
      <c r="CLS86" s="229"/>
      <c r="CLT86" s="229"/>
      <c r="CLU86" s="229"/>
      <c r="CLV86" s="229"/>
      <c r="CLW86" s="229"/>
      <c r="CLX86" s="229"/>
      <c r="CLY86" s="229"/>
      <c r="CLZ86" s="229"/>
      <c r="CMA86" s="229"/>
      <c r="CMB86" s="229"/>
      <c r="CMC86" s="229"/>
      <c r="CMD86" s="229"/>
      <c r="CME86" s="229"/>
      <c r="CMF86" s="229"/>
      <c r="CMG86" s="229"/>
      <c r="CMH86" s="229"/>
      <c r="CMI86" s="229"/>
      <c r="CMJ86" s="229"/>
      <c r="CMK86" s="229"/>
      <c r="CML86" s="229"/>
      <c r="CMM86" s="229"/>
      <c r="CMN86" s="229"/>
      <c r="CMO86" s="229"/>
      <c r="CMP86" s="229"/>
      <c r="CMQ86" s="229"/>
      <c r="CMR86" s="229"/>
      <c r="CMS86" s="229"/>
      <c r="CMT86" s="229"/>
      <c r="CMU86" s="229"/>
      <c r="CMV86" s="229"/>
      <c r="CMW86" s="229"/>
      <c r="CMX86" s="229"/>
      <c r="CMY86" s="229"/>
      <c r="CMZ86" s="229"/>
      <c r="CNA86" s="229"/>
      <c r="CNB86" s="229"/>
      <c r="CNC86" s="229"/>
      <c r="CND86" s="229"/>
      <c r="CNE86" s="229"/>
      <c r="CNF86" s="229"/>
      <c r="CNG86" s="229"/>
      <c r="CNH86" s="229"/>
      <c r="CNI86" s="229"/>
      <c r="CNJ86" s="229"/>
      <c r="CNK86" s="229"/>
      <c r="CNL86" s="229"/>
      <c r="CNM86" s="229"/>
      <c r="CNN86" s="229"/>
      <c r="CNO86" s="229"/>
      <c r="CNP86" s="229"/>
      <c r="CNQ86" s="229"/>
      <c r="CNR86" s="229"/>
      <c r="CNS86" s="229"/>
      <c r="CNT86" s="229"/>
      <c r="CNU86" s="229"/>
      <c r="CNV86" s="229"/>
      <c r="CNW86" s="229"/>
      <c r="CNX86" s="229"/>
      <c r="CNY86" s="229"/>
      <c r="CNZ86" s="229"/>
      <c r="COA86" s="229"/>
      <c r="COB86" s="229"/>
      <c r="COC86" s="229"/>
      <c r="COD86" s="229"/>
      <c r="COE86" s="229"/>
      <c r="COF86" s="229"/>
      <c r="COG86" s="229"/>
      <c r="COH86" s="229"/>
      <c r="COI86" s="229"/>
      <c r="COJ86" s="229"/>
      <c r="COK86" s="229"/>
      <c r="COL86" s="229"/>
      <c r="COM86" s="229"/>
      <c r="CON86" s="229"/>
      <c r="COO86" s="229"/>
      <c r="COP86" s="229"/>
      <c r="COQ86" s="229"/>
      <c r="COR86" s="229"/>
      <c r="COS86" s="229"/>
      <c r="COT86" s="229"/>
      <c r="COU86" s="229"/>
      <c r="COV86" s="229"/>
      <c r="COW86" s="229"/>
      <c r="COX86" s="229"/>
      <c r="COY86" s="229"/>
      <c r="COZ86" s="229"/>
      <c r="CPA86" s="229"/>
      <c r="CPB86" s="229"/>
      <c r="CPC86" s="229"/>
      <c r="CPD86" s="229"/>
      <c r="CPE86" s="229"/>
      <c r="CPF86" s="229"/>
      <c r="CPG86" s="229"/>
      <c r="CPH86" s="229"/>
      <c r="CPI86" s="229"/>
      <c r="CPJ86" s="229"/>
      <c r="CPK86" s="229"/>
      <c r="CPL86" s="229"/>
      <c r="CPM86" s="229"/>
      <c r="CPN86" s="229"/>
      <c r="CPO86" s="229"/>
      <c r="CPP86" s="229"/>
      <c r="CPQ86" s="229"/>
      <c r="CPR86" s="229"/>
      <c r="CPS86" s="229"/>
      <c r="CPT86" s="229"/>
      <c r="CPU86" s="229"/>
      <c r="CPV86" s="229"/>
      <c r="CPW86" s="229"/>
      <c r="CPX86" s="229"/>
      <c r="CPY86" s="229"/>
      <c r="CPZ86" s="229"/>
      <c r="CQA86" s="229"/>
      <c r="CQB86" s="229"/>
      <c r="CQC86" s="229"/>
      <c r="CQD86" s="229"/>
      <c r="CQE86" s="229"/>
      <c r="CQF86" s="229"/>
      <c r="CQG86" s="229"/>
      <c r="CQH86" s="229"/>
      <c r="CQI86" s="229"/>
      <c r="CQJ86" s="229"/>
      <c r="CQK86" s="229"/>
      <c r="CQL86" s="229"/>
      <c r="CQM86" s="229"/>
      <c r="CQN86" s="229"/>
      <c r="CQO86" s="229"/>
      <c r="CQP86" s="229"/>
      <c r="CQQ86" s="229"/>
      <c r="CQR86" s="229"/>
      <c r="CQS86" s="229"/>
      <c r="CQT86" s="229"/>
      <c r="CQU86" s="229"/>
      <c r="CQV86" s="229"/>
      <c r="CQW86" s="229"/>
      <c r="CQX86" s="229"/>
      <c r="CQY86" s="229"/>
      <c r="CQZ86" s="229"/>
      <c r="CRA86" s="229"/>
      <c r="CRB86" s="229"/>
      <c r="CRC86" s="229"/>
      <c r="CRD86" s="229"/>
      <c r="CRE86" s="229"/>
      <c r="CRF86" s="229"/>
      <c r="CRG86" s="229"/>
      <c r="CRH86" s="229"/>
      <c r="CRI86" s="229"/>
      <c r="CRJ86" s="229"/>
      <c r="CRK86" s="229"/>
      <c r="CRL86" s="229"/>
      <c r="CRM86" s="229"/>
      <c r="CRN86" s="229"/>
      <c r="CRO86" s="229"/>
      <c r="CRP86" s="229"/>
      <c r="CRQ86" s="229"/>
      <c r="CRR86" s="229"/>
      <c r="CRS86" s="229"/>
      <c r="CRT86" s="229"/>
      <c r="CRU86" s="229"/>
      <c r="CRV86" s="229"/>
      <c r="CRW86" s="229"/>
      <c r="CRX86" s="229"/>
      <c r="CRY86" s="229"/>
      <c r="CRZ86" s="229"/>
      <c r="CSA86" s="229"/>
      <c r="CSB86" s="229"/>
      <c r="CSC86" s="229"/>
      <c r="CSD86" s="229"/>
      <c r="CSE86" s="229"/>
      <c r="CSF86" s="229"/>
      <c r="CSG86" s="229"/>
      <c r="CSH86" s="229"/>
      <c r="CSI86" s="229"/>
      <c r="CSJ86" s="229"/>
      <c r="CSK86" s="229"/>
      <c r="CSL86" s="229"/>
      <c r="CSM86" s="229"/>
      <c r="CSN86" s="229"/>
      <c r="CSO86" s="229"/>
      <c r="CSP86" s="229"/>
      <c r="CSQ86" s="229"/>
      <c r="CSR86" s="229"/>
      <c r="CSS86" s="229"/>
      <c r="CST86" s="229"/>
      <c r="CSU86" s="229"/>
      <c r="CSV86" s="229"/>
      <c r="CSW86" s="229"/>
      <c r="CSX86" s="229"/>
      <c r="CSY86" s="229"/>
      <c r="CSZ86" s="229"/>
      <c r="CTA86" s="229"/>
      <c r="CTB86" s="229"/>
      <c r="CTC86" s="229"/>
      <c r="CTD86" s="229"/>
      <c r="CTE86" s="229"/>
      <c r="CTF86" s="229"/>
      <c r="CTG86" s="229"/>
      <c r="CTH86" s="229"/>
      <c r="CTI86" s="229"/>
      <c r="CTJ86" s="229"/>
      <c r="CTK86" s="229"/>
      <c r="CTL86" s="229"/>
      <c r="CTM86" s="229"/>
      <c r="CTN86" s="229"/>
      <c r="CTO86" s="229"/>
      <c r="CTP86" s="229"/>
      <c r="CTQ86" s="229"/>
      <c r="CTR86" s="229"/>
      <c r="CTS86" s="229"/>
      <c r="CTT86" s="229"/>
      <c r="CTU86" s="229"/>
      <c r="CTV86" s="229"/>
      <c r="CTW86" s="229"/>
      <c r="CTX86" s="229"/>
      <c r="CTY86" s="229"/>
      <c r="CTZ86" s="229"/>
      <c r="CUA86" s="229"/>
    </row>
    <row r="87" spans="1:2575" s="224" customFormat="1" ht="105" customHeight="1">
      <c r="A87" s="241">
        <f>+A84+1</f>
        <v>36</v>
      </c>
      <c r="B87" s="242" t="str">
        <f>IFERROR(INDEX(OB!B:B,MATCH('BIHOURLY  (2)'!A:A,OB!A:A,0)),"")</f>
        <v>SIDE SEAM</v>
      </c>
      <c r="C87" s="243"/>
      <c r="D87" s="232" t="str">
        <f>IFERROR(INDEX(OB!G:G,MATCH('BIHOURLY  (2)'!A:A,OB!A:A,0)),"")</f>
        <v>OL4T</v>
      </c>
      <c r="E87" s="244">
        <v>2</v>
      </c>
      <c r="F87" s="245">
        <v>100</v>
      </c>
      <c r="G87" s="246"/>
      <c r="H87" s="246"/>
      <c r="I87" s="246"/>
      <c r="J87" s="265"/>
      <c r="K87" s="254"/>
      <c r="L87" s="254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  <c r="AA87" s="229"/>
      <c r="AB87" s="229"/>
      <c r="AC87" s="229"/>
      <c r="AD87" s="229"/>
      <c r="AE87" s="229"/>
      <c r="AF87" s="229"/>
      <c r="AG87" s="229"/>
      <c r="AH87" s="229"/>
      <c r="AI87" s="229"/>
      <c r="AJ87" s="229"/>
      <c r="AK87" s="229"/>
      <c r="AL87" s="229"/>
      <c r="AM87" s="229"/>
      <c r="AN87" s="229"/>
      <c r="AO87" s="229"/>
      <c r="AP87" s="229"/>
      <c r="AQ87" s="229"/>
      <c r="AR87" s="229"/>
      <c r="AS87" s="229"/>
      <c r="AT87" s="229"/>
      <c r="AU87" s="229"/>
      <c r="AV87" s="229"/>
      <c r="AW87" s="229"/>
      <c r="AX87" s="229"/>
      <c r="AY87" s="229"/>
      <c r="AZ87" s="229"/>
      <c r="BA87" s="229"/>
      <c r="BB87" s="229"/>
      <c r="BC87" s="229"/>
      <c r="BD87" s="229"/>
      <c r="BE87" s="229"/>
      <c r="BF87" s="229"/>
      <c r="BG87" s="229"/>
      <c r="BH87" s="229"/>
      <c r="BI87" s="229"/>
      <c r="BJ87" s="229"/>
      <c r="BK87" s="229"/>
      <c r="BL87" s="229"/>
      <c r="BM87" s="229"/>
      <c r="BN87" s="229"/>
      <c r="BO87" s="229"/>
      <c r="BP87" s="229"/>
      <c r="BQ87" s="229"/>
      <c r="BR87" s="229"/>
      <c r="BS87" s="229"/>
      <c r="BT87" s="229"/>
      <c r="BU87" s="229"/>
      <c r="BV87" s="229"/>
      <c r="BW87" s="229"/>
      <c r="BX87" s="229"/>
      <c r="BY87" s="229"/>
      <c r="BZ87" s="229"/>
      <c r="CA87" s="229"/>
      <c r="CB87" s="229"/>
      <c r="CC87" s="229"/>
      <c r="CD87" s="229"/>
      <c r="CE87" s="229"/>
      <c r="CF87" s="229"/>
      <c r="CG87" s="229"/>
      <c r="CH87" s="229"/>
      <c r="CI87" s="229"/>
      <c r="CJ87" s="229"/>
      <c r="CK87" s="229"/>
      <c r="CL87" s="229"/>
      <c r="CM87" s="229"/>
      <c r="CN87" s="229"/>
      <c r="CO87" s="229"/>
      <c r="CP87" s="229"/>
      <c r="CQ87" s="229"/>
      <c r="CR87" s="229"/>
      <c r="CS87" s="229"/>
      <c r="CT87" s="229"/>
      <c r="CU87" s="229"/>
      <c r="CV87" s="229"/>
      <c r="CW87" s="229"/>
      <c r="CX87" s="229"/>
      <c r="CY87" s="229"/>
      <c r="CZ87" s="229"/>
      <c r="DA87" s="229"/>
      <c r="DB87" s="229"/>
      <c r="DC87" s="229"/>
      <c r="DD87" s="229"/>
      <c r="DE87" s="229"/>
      <c r="DF87" s="229"/>
      <c r="DG87" s="229"/>
      <c r="DH87" s="229"/>
      <c r="DI87" s="229"/>
      <c r="DJ87" s="229"/>
      <c r="DK87" s="229"/>
      <c r="DL87" s="229"/>
      <c r="DM87" s="229"/>
      <c r="DN87" s="229"/>
      <c r="DO87" s="229"/>
      <c r="DP87" s="229"/>
      <c r="DQ87" s="229"/>
      <c r="DR87" s="229"/>
      <c r="DS87" s="229"/>
      <c r="DT87" s="229"/>
      <c r="DU87" s="229"/>
      <c r="DV87" s="229"/>
      <c r="DW87" s="229"/>
      <c r="DX87" s="229"/>
      <c r="DY87" s="229"/>
      <c r="DZ87" s="229"/>
      <c r="EA87" s="229"/>
      <c r="EB87" s="229"/>
      <c r="EC87" s="229"/>
      <c r="ED87" s="229"/>
      <c r="EE87" s="229"/>
      <c r="EF87" s="229"/>
      <c r="EG87" s="229"/>
      <c r="EH87" s="229"/>
      <c r="EI87" s="229"/>
      <c r="EJ87" s="229"/>
      <c r="EK87" s="229"/>
      <c r="EL87" s="229"/>
      <c r="EM87" s="229"/>
      <c r="EN87" s="229"/>
      <c r="EO87" s="229"/>
      <c r="EP87" s="229"/>
      <c r="EQ87" s="229"/>
      <c r="ER87" s="229"/>
      <c r="ES87" s="229"/>
      <c r="ET87" s="229"/>
      <c r="EU87" s="229"/>
      <c r="EV87" s="229"/>
      <c r="EW87" s="229"/>
      <c r="EX87" s="229"/>
      <c r="EY87" s="229"/>
      <c r="EZ87" s="229"/>
      <c r="FA87" s="229"/>
      <c r="FB87" s="229"/>
      <c r="FC87" s="229"/>
      <c r="FD87" s="229"/>
      <c r="FE87" s="229"/>
      <c r="FF87" s="229"/>
      <c r="FG87" s="229"/>
      <c r="FH87" s="229"/>
      <c r="FI87" s="229"/>
      <c r="FJ87" s="229"/>
      <c r="FK87" s="229"/>
      <c r="FL87" s="229"/>
      <c r="FM87" s="229"/>
      <c r="FN87" s="229"/>
      <c r="FO87" s="229"/>
      <c r="FP87" s="229"/>
      <c r="FQ87" s="229"/>
      <c r="FR87" s="229"/>
      <c r="FS87" s="229"/>
      <c r="FT87" s="229"/>
      <c r="FU87" s="229"/>
      <c r="FV87" s="229"/>
      <c r="FW87" s="229"/>
      <c r="FX87" s="229"/>
      <c r="FY87" s="229"/>
      <c r="FZ87" s="229"/>
      <c r="GA87" s="229"/>
      <c r="GB87" s="229"/>
      <c r="GC87" s="229"/>
      <c r="GD87" s="229"/>
      <c r="GE87" s="229"/>
      <c r="GF87" s="229"/>
      <c r="GG87" s="229"/>
      <c r="GH87" s="229"/>
      <c r="GI87" s="229"/>
      <c r="GJ87" s="229"/>
      <c r="GK87" s="229"/>
      <c r="GL87" s="229"/>
      <c r="GM87" s="229"/>
      <c r="GN87" s="229"/>
      <c r="GO87" s="229"/>
      <c r="GP87" s="229"/>
      <c r="GQ87" s="229"/>
      <c r="GR87" s="229"/>
      <c r="GS87" s="229"/>
      <c r="GT87" s="229"/>
      <c r="GU87" s="229"/>
      <c r="GV87" s="229"/>
      <c r="GW87" s="229"/>
      <c r="GX87" s="229"/>
      <c r="GY87" s="229"/>
      <c r="GZ87" s="229"/>
      <c r="HA87" s="229"/>
      <c r="HB87" s="229"/>
      <c r="HC87" s="229"/>
      <c r="HD87" s="229"/>
      <c r="HE87" s="229"/>
      <c r="HF87" s="229"/>
      <c r="HG87" s="229"/>
      <c r="HH87" s="229"/>
      <c r="HI87" s="229"/>
      <c r="HJ87" s="229"/>
      <c r="HK87" s="229"/>
      <c r="HL87" s="229"/>
      <c r="HM87" s="229"/>
      <c r="HN87" s="229"/>
      <c r="HO87" s="229"/>
      <c r="HP87" s="229"/>
      <c r="HQ87" s="229"/>
      <c r="HR87" s="229"/>
      <c r="HS87" s="229"/>
      <c r="HT87" s="229"/>
      <c r="HU87" s="229"/>
      <c r="HV87" s="229"/>
      <c r="HW87" s="229"/>
      <c r="HX87" s="229"/>
      <c r="HY87" s="229"/>
      <c r="HZ87" s="229"/>
      <c r="IA87" s="229"/>
      <c r="IB87" s="229"/>
      <c r="IC87" s="229"/>
      <c r="ID87" s="229"/>
      <c r="IE87" s="229"/>
      <c r="IF87" s="229"/>
      <c r="IG87" s="229"/>
      <c r="IH87" s="229"/>
      <c r="II87" s="229"/>
      <c r="IJ87" s="229"/>
      <c r="IK87" s="229"/>
      <c r="IL87" s="229"/>
      <c r="IM87" s="229"/>
      <c r="IN87" s="229"/>
      <c r="IO87" s="229"/>
      <c r="IP87" s="229"/>
      <c r="IQ87" s="229"/>
      <c r="IR87" s="229"/>
      <c r="IS87" s="229"/>
      <c r="IT87" s="229"/>
      <c r="IU87" s="229"/>
      <c r="IV87" s="229"/>
      <c r="IW87" s="229"/>
      <c r="IX87" s="229"/>
      <c r="IY87" s="229"/>
      <c r="IZ87" s="229"/>
      <c r="JA87" s="229"/>
      <c r="JB87" s="229"/>
      <c r="JC87" s="229"/>
      <c r="JD87" s="229"/>
      <c r="JE87" s="229"/>
      <c r="JF87" s="229"/>
      <c r="JG87" s="229"/>
      <c r="JH87" s="229"/>
      <c r="JI87" s="229"/>
      <c r="JJ87" s="229"/>
      <c r="JK87" s="229"/>
      <c r="JL87" s="229"/>
      <c r="JM87" s="229"/>
      <c r="JN87" s="229"/>
      <c r="JO87" s="229"/>
      <c r="JP87" s="229"/>
      <c r="JQ87" s="229"/>
      <c r="JR87" s="229"/>
      <c r="JS87" s="229"/>
      <c r="JT87" s="229"/>
      <c r="JU87" s="229"/>
      <c r="JV87" s="229"/>
      <c r="JW87" s="229"/>
      <c r="JX87" s="229"/>
      <c r="JY87" s="229"/>
      <c r="JZ87" s="229"/>
      <c r="KA87" s="229"/>
      <c r="KB87" s="229"/>
      <c r="KC87" s="229"/>
      <c r="KD87" s="229"/>
      <c r="KE87" s="229"/>
      <c r="KF87" s="229"/>
      <c r="KG87" s="229"/>
      <c r="KH87" s="229"/>
      <c r="KI87" s="229"/>
      <c r="KJ87" s="229"/>
      <c r="KK87" s="229"/>
      <c r="KL87" s="229"/>
      <c r="KM87" s="229"/>
      <c r="KN87" s="229"/>
      <c r="KO87" s="229"/>
      <c r="KP87" s="229"/>
      <c r="KQ87" s="229"/>
      <c r="KR87" s="229"/>
      <c r="KS87" s="229"/>
      <c r="KT87" s="229"/>
      <c r="KU87" s="229"/>
      <c r="KV87" s="229"/>
      <c r="KW87" s="229"/>
      <c r="KX87" s="229"/>
      <c r="KY87" s="229"/>
      <c r="KZ87" s="229"/>
      <c r="LA87" s="229"/>
      <c r="LB87" s="229"/>
      <c r="LC87" s="229"/>
      <c r="LD87" s="229"/>
      <c r="LE87" s="229"/>
      <c r="LF87" s="229"/>
      <c r="LG87" s="229"/>
      <c r="LH87" s="229"/>
      <c r="LI87" s="229"/>
      <c r="LJ87" s="229"/>
      <c r="LK87" s="229"/>
      <c r="LL87" s="229"/>
      <c r="LM87" s="229"/>
      <c r="LN87" s="229"/>
      <c r="LO87" s="229"/>
      <c r="LP87" s="229"/>
      <c r="LQ87" s="229"/>
      <c r="LR87" s="229"/>
      <c r="LS87" s="229"/>
      <c r="LT87" s="229"/>
      <c r="LU87" s="229"/>
      <c r="LV87" s="229"/>
      <c r="LW87" s="229"/>
      <c r="LX87" s="229"/>
      <c r="LY87" s="229"/>
      <c r="LZ87" s="229"/>
      <c r="MA87" s="229"/>
      <c r="MB87" s="229"/>
      <c r="MC87" s="229"/>
      <c r="MD87" s="229"/>
      <c r="ME87" s="229"/>
      <c r="MF87" s="229"/>
      <c r="MG87" s="229"/>
      <c r="MH87" s="229"/>
      <c r="MI87" s="229"/>
      <c r="MJ87" s="229"/>
      <c r="MK87" s="229"/>
      <c r="ML87" s="229"/>
      <c r="MM87" s="229"/>
      <c r="MN87" s="229"/>
      <c r="MO87" s="229"/>
      <c r="MP87" s="229"/>
      <c r="MQ87" s="229"/>
      <c r="MR87" s="229"/>
      <c r="MS87" s="229"/>
      <c r="MT87" s="229"/>
      <c r="MU87" s="229"/>
      <c r="MV87" s="229"/>
      <c r="MW87" s="229"/>
      <c r="MX87" s="229"/>
      <c r="MY87" s="229"/>
      <c r="MZ87" s="229"/>
      <c r="NA87" s="229"/>
      <c r="NB87" s="229"/>
      <c r="NC87" s="229"/>
      <c r="ND87" s="229"/>
      <c r="NE87" s="229"/>
      <c r="NF87" s="229"/>
      <c r="NG87" s="229"/>
      <c r="NH87" s="229"/>
      <c r="NI87" s="229"/>
      <c r="NJ87" s="229"/>
      <c r="NK87" s="229"/>
      <c r="NL87" s="229"/>
      <c r="NM87" s="229"/>
      <c r="NN87" s="229"/>
      <c r="NO87" s="229"/>
      <c r="NP87" s="229"/>
      <c r="NQ87" s="229"/>
      <c r="NR87" s="229"/>
      <c r="NS87" s="229"/>
      <c r="NT87" s="229"/>
      <c r="NU87" s="229"/>
      <c r="NV87" s="229"/>
      <c r="NW87" s="229"/>
      <c r="NX87" s="229"/>
      <c r="NY87" s="229"/>
      <c r="NZ87" s="229"/>
      <c r="OA87" s="229"/>
      <c r="OB87" s="229"/>
      <c r="OC87" s="229"/>
      <c r="OD87" s="229"/>
      <c r="OE87" s="229"/>
      <c r="OF87" s="229"/>
      <c r="OG87" s="229"/>
      <c r="OH87" s="229"/>
      <c r="OI87" s="229"/>
      <c r="OJ87" s="229"/>
      <c r="OK87" s="229"/>
      <c r="OL87" s="229"/>
      <c r="OM87" s="229"/>
      <c r="ON87" s="229"/>
      <c r="OO87" s="229"/>
      <c r="OP87" s="229"/>
      <c r="OQ87" s="229"/>
      <c r="OR87" s="229"/>
      <c r="OS87" s="229"/>
      <c r="OT87" s="229"/>
      <c r="OU87" s="229"/>
      <c r="OV87" s="229"/>
      <c r="OW87" s="229"/>
      <c r="OX87" s="229"/>
      <c r="OY87" s="229"/>
      <c r="OZ87" s="229"/>
      <c r="PA87" s="229"/>
      <c r="PB87" s="229"/>
      <c r="PC87" s="229"/>
      <c r="PD87" s="229"/>
      <c r="PE87" s="229"/>
      <c r="PF87" s="229"/>
      <c r="PG87" s="229"/>
      <c r="PH87" s="229"/>
      <c r="PI87" s="229"/>
      <c r="PJ87" s="229"/>
      <c r="PK87" s="229"/>
      <c r="PL87" s="229"/>
      <c r="PM87" s="229"/>
      <c r="PN87" s="229"/>
      <c r="PO87" s="229"/>
      <c r="PP87" s="229"/>
      <c r="PQ87" s="229"/>
      <c r="PR87" s="229"/>
      <c r="PS87" s="229"/>
      <c r="PT87" s="229"/>
      <c r="PU87" s="229"/>
      <c r="PV87" s="229"/>
      <c r="PW87" s="229"/>
      <c r="PX87" s="229"/>
      <c r="PY87" s="229"/>
      <c r="PZ87" s="229"/>
      <c r="QA87" s="229"/>
      <c r="QB87" s="229"/>
      <c r="QC87" s="229"/>
      <c r="QD87" s="229"/>
      <c r="QE87" s="229"/>
      <c r="QF87" s="229"/>
      <c r="QG87" s="229"/>
      <c r="QH87" s="229"/>
      <c r="QI87" s="229"/>
      <c r="QJ87" s="229"/>
      <c r="QK87" s="229"/>
      <c r="QL87" s="229"/>
      <c r="QM87" s="229"/>
      <c r="QN87" s="229"/>
      <c r="QO87" s="229"/>
      <c r="QP87" s="229"/>
      <c r="QQ87" s="229"/>
      <c r="QR87" s="229"/>
      <c r="QS87" s="229"/>
      <c r="QT87" s="229"/>
      <c r="QU87" s="229"/>
      <c r="QV87" s="229"/>
      <c r="QW87" s="229"/>
      <c r="QX87" s="229"/>
      <c r="QY87" s="229"/>
      <c r="QZ87" s="229"/>
      <c r="RA87" s="229"/>
      <c r="RB87" s="229"/>
      <c r="RC87" s="229"/>
      <c r="RD87" s="229"/>
      <c r="RE87" s="229"/>
      <c r="RF87" s="229"/>
      <c r="RG87" s="229"/>
      <c r="RH87" s="229"/>
      <c r="RI87" s="229"/>
      <c r="RJ87" s="229"/>
      <c r="RK87" s="229"/>
      <c r="RL87" s="229"/>
      <c r="RM87" s="229"/>
      <c r="RN87" s="229"/>
      <c r="RO87" s="229"/>
      <c r="RP87" s="229"/>
      <c r="RQ87" s="229"/>
      <c r="RR87" s="229"/>
      <c r="RS87" s="229"/>
      <c r="RT87" s="229"/>
      <c r="RU87" s="229"/>
      <c r="RV87" s="229"/>
      <c r="RW87" s="229"/>
      <c r="RX87" s="229"/>
      <c r="RY87" s="229"/>
      <c r="RZ87" s="229"/>
      <c r="SA87" s="229"/>
      <c r="SB87" s="229"/>
      <c r="SC87" s="229"/>
      <c r="SD87" s="229"/>
      <c r="SE87" s="229"/>
      <c r="SF87" s="229"/>
      <c r="SG87" s="229"/>
      <c r="SH87" s="229"/>
      <c r="SI87" s="229"/>
      <c r="SJ87" s="229"/>
      <c r="SK87" s="229"/>
      <c r="SL87" s="229"/>
      <c r="SM87" s="229"/>
      <c r="SN87" s="229"/>
      <c r="SO87" s="229"/>
      <c r="SP87" s="229"/>
      <c r="SQ87" s="229"/>
      <c r="SR87" s="229"/>
      <c r="SS87" s="229"/>
      <c r="ST87" s="229"/>
      <c r="SU87" s="229"/>
      <c r="SV87" s="229"/>
      <c r="SW87" s="229"/>
      <c r="SX87" s="229"/>
      <c r="SY87" s="229"/>
      <c r="SZ87" s="229"/>
      <c r="TA87" s="229"/>
      <c r="TB87" s="229"/>
      <c r="TC87" s="229"/>
      <c r="TD87" s="229"/>
      <c r="TE87" s="229"/>
      <c r="TF87" s="229"/>
      <c r="TG87" s="229"/>
      <c r="TH87" s="229"/>
      <c r="TI87" s="229"/>
      <c r="TJ87" s="229"/>
      <c r="TK87" s="229"/>
      <c r="TL87" s="229"/>
      <c r="TM87" s="229"/>
      <c r="TN87" s="229"/>
      <c r="TO87" s="229"/>
      <c r="TP87" s="229"/>
      <c r="TQ87" s="229"/>
      <c r="TR87" s="229"/>
      <c r="TS87" s="229"/>
      <c r="TT87" s="229"/>
      <c r="TU87" s="229"/>
      <c r="TV87" s="229"/>
      <c r="TW87" s="229"/>
      <c r="TX87" s="229"/>
      <c r="TY87" s="229"/>
      <c r="TZ87" s="229"/>
      <c r="UA87" s="229"/>
      <c r="UB87" s="229"/>
      <c r="UC87" s="229"/>
      <c r="UD87" s="229"/>
      <c r="UE87" s="229"/>
      <c r="UF87" s="229"/>
      <c r="UG87" s="229"/>
      <c r="UH87" s="229"/>
      <c r="UI87" s="229"/>
      <c r="UJ87" s="229"/>
      <c r="UK87" s="229"/>
      <c r="UL87" s="229"/>
      <c r="UM87" s="229"/>
      <c r="UN87" s="229"/>
      <c r="UO87" s="229"/>
      <c r="UP87" s="229"/>
      <c r="UQ87" s="229"/>
      <c r="UR87" s="229"/>
      <c r="US87" s="229"/>
      <c r="UT87" s="229"/>
      <c r="UU87" s="229"/>
      <c r="UV87" s="229"/>
      <c r="UW87" s="229"/>
      <c r="UX87" s="229"/>
      <c r="UY87" s="229"/>
      <c r="UZ87" s="229"/>
      <c r="VA87" s="229"/>
      <c r="VB87" s="229"/>
      <c r="VC87" s="229"/>
      <c r="VD87" s="229"/>
      <c r="VE87" s="229"/>
      <c r="VF87" s="229"/>
      <c r="VG87" s="229"/>
      <c r="VH87" s="229"/>
      <c r="VI87" s="229"/>
      <c r="VJ87" s="229"/>
      <c r="VK87" s="229"/>
      <c r="VL87" s="229"/>
      <c r="VM87" s="229"/>
      <c r="VN87" s="229"/>
      <c r="VO87" s="229"/>
      <c r="VP87" s="229"/>
      <c r="VQ87" s="229"/>
      <c r="VR87" s="229"/>
      <c r="VS87" s="229"/>
      <c r="VT87" s="229"/>
      <c r="VU87" s="229"/>
      <c r="VV87" s="229"/>
      <c r="VW87" s="229"/>
      <c r="VX87" s="229"/>
      <c r="VY87" s="229"/>
      <c r="VZ87" s="229"/>
      <c r="WA87" s="229"/>
      <c r="WB87" s="229"/>
      <c r="WC87" s="229"/>
      <c r="WD87" s="229"/>
      <c r="WE87" s="229"/>
      <c r="WF87" s="229"/>
      <c r="WG87" s="229"/>
      <c r="WH87" s="229"/>
      <c r="WI87" s="229"/>
      <c r="WJ87" s="229"/>
      <c r="WK87" s="229"/>
      <c r="WL87" s="229"/>
      <c r="WM87" s="229"/>
      <c r="WN87" s="229"/>
      <c r="WO87" s="229"/>
      <c r="WP87" s="229"/>
      <c r="WQ87" s="229"/>
      <c r="WR87" s="229"/>
      <c r="WS87" s="229"/>
      <c r="WT87" s="229"/>
      <c r="WU87" s="229"/>
      <c r="WV87" s="229"/>
      <c r="WW87" s="229"/>
      <c r="WX87" s="229"/>
      <c r="WY87" s="229"/>
      <c r="WZ87" s="229"/>
      <c r="XA87" s="229"/>
      <c r="XB87" s="229"/>
      <c r="XC87" s="229"/>
      <c r="XD87" s="229"/>
      <c r="XE87" s="229"/>
      <c r="XF87" s="229"/>
      <c r="XG87" s="229"/>
      <c r="XH87" s="229"/>
      <c r="XI87" s="229"/>
      <c r="XJ87" s="229"/>
      <c r="XK87" s="229"/>
      <c r="XL87" s="229"/>
      <c r="XM87" s="229"/>
      <c r="XN87" s="229"/>
      <c r="XO87" s="229"/>
      <c r="XP87" s="229"/>
      <c r="XQ87" s="229"/>
      <c r="XR87" s="229"/>
      <c r="XS87" s="229"/>
      <c r="XT87" s="229"/>
      <c r="XU87" s="229"/>
      <c r="XV87" s="229"/>
      <c r="XW87" s="229"/>
      <c r="XX87" s="229"/>
      <c r="XY87" s="229"/>
      <c r="XZ87" s="229"/>
      <c r="YA87" s="229"/>
      <c r="YB87" s="229"/>
      <c r="YC87" s="229"/>
      <c r="YD87" s="229"/>
      <c r="YE87" s="229"/>
      <c r="YF87" s="229"/>
      <c r="YG87" s="229"/>
      <c r="YH87" s="229"/>
      <c r="YI87" s="229"/>
      <c r="YJ87" s="229"/>
      <c r="YK87" s="229"/>
      <c r="YL87" s="229"/>
      <c r="YM87" s="229"/>
      <c r="YN87" s="229"/>
      <c r="YO87" s="229"/>
      <c r="YP87" s="229"/>
      <c r="YQ87" s="229"/>
      <c r="YR87" s="229"/>
      <c r="YS87" s="229"/>
      <c r="YT87" s="229"/>
      <c r="YU87" s="229"/>
      <c r="YV87" s="229"/>
      <c r="YW87" s="229"/>
      <c r="YX87" s="229"/>
      <c r="YY87" s="229"/>
      <c r="YZ87" s="229"/>
      <c r="ZA87" s="229"/>
      <c r="ZB87" s="229"/>
      <c r="ZC87" s="229"/>
      <c r="ZD87" s="229"/>
      <c r="ZE87" s="229"/>
      <c r="ZF87" s="229"/>
      <c r="ZG87" s="229"/>
      <c r="ZH87" s="229"/>
      <c r="ZI87" s="229"/>
      <c r="ZJ87" s="229"/>
      <c r="ZK87" s="229"/>
      <c r="ZL87" s="229"/>
      <c r="ZM87" s="229"/>
      <c r="ZN87" s="229"/>
      <c r="ZO87" s="229"/>
      <c r="ZP87" s="229"/>
      <c r="ZQ87" s="229"/>
      <c r="ZR87" s="229"/>
      <c r="ZS87" s="229"/>
      <c r="ZT87" s="229"/>
      <c r="ZU87" s="229"/>
      <c r="ZV87" s="229"/>
      <c r="ZW87" s="229"/>
      <c r="ZX87" s="229"/>
      <c r="ZY87" s="229"/>
      <c r="ZZ87" s="229"/>
      <c r="AAA87" s="229"/>
      <c r="AAB87" s="229"/>
      <c r="AAC87" s="229"/>
      <c r="AAD87" s="229"/>
      <c r="AAE87" s="229"/>
      <c r="AAF87" s="229"/>
      <c r="AAG87" s="229"/>
      <c r="AAH87" s="229"/>
      <c r="AAI87" s="229"/>
      <c r="AAJ87" s="229"/>
      <c r="AAK87" s="229"/>
      <c r="AAL87" s="229"/>
      <c r="AAM87" s="229"/>
      <c r="AAN87" s="229"/>
      <c r="AAO87" s="229"/>
      <c r="AAP87" s="229"/>
      <c r="AAQ87" s="229"/>
      <c r="AAR87" s="229"/>
      <c r="AAS87" s="229"/>
      <c r="AAT87" s="229"/>
      <c r="AAU87" s="229"/>
      <c r="AAV87" s="229"/>
      <c r="AAW87" s="229"/>
      <c r="AAX87" s="229"/>
      <c r="AAY87" s="229"/>
      <c r="AAZ87" s="229"/>
      <c r="ABA87" s="229"/>
      <c r="ABB87" s="229"/>
      <c r="ABC87" s="229"/>
      <c r="ABD87" s="229"/>
      <c r="ABE87" s="229"/>
      <c r="ABF87" s="229"/>
      <c r="ABG87" s="229"/>
      <c r="ABH87" s="229"/>
      <c r="ABI87" s="229"/>
      <c r="ABJ87" s="229"/>
      <c r="ABK87" s="229"/>
      <c r="ABL87" s="229"/>
      <c r="ABM87" s="229"/>
      <c r="ABN87" s="229"/>
      <c r="ABO87" s="229"/>
      <c r="ABP87" s="229"/>
      <c r="ABQ87" s="229"/>
      <c r="ABR87" s="229"/>
      <c r="ABS87" s="229"/>
      <c r="ABT87" s="229"/>
      <c r="ABU87" s="229"/>
      <c r="ABV87" s="229"/>
      <c r="ABW87" s="229"/>
      <c r="ABX87" s="229"/>
      <c r="ABY87" s="229"/>
      <c r="ABZ87" s="229"/>
      <c r="ACA87" s="229"/>
      <c r="ACB87" s="229"/>
      <c r="ACC87" s="229"/>
      <c r="ACD87" s="229"/>
      <c r="ACE87" s="229"/>
      <c r="ACF87" s="229"/>
      <c r="ACG87" s="229"/>
      <c r="ACH87" s="229"/>
      <c r="ACI87" s="229"/>
      <c r="ACJ87" s="229"/>
      <c r="ACK87" s="229"/>
      <c r="ACL87" s="229"/>
      <c r="ACM87" s="229"/>
      <c r="ACN87" s="229"/>
      <c r="ACO87" s="229"/>
      <c r="ACP87" s="229"/>
      <c r="ACQ87" s="229"/>
      <c r="ACR87" s="229"/>
      <c r="ACS87" s="229"/>
      <c r="ACT87" s="229"/>
      <c r="ACU87" s="229"/>
      <c r="ACV87" s="229"/>
      <c r="ACW87" s="229"/>
      <c r="ACX87" s="229"/>
      <c r="ACY87" s="229"/>
      <c r="ACZ87" s="229"/>
      <c r="ADA87" s="229"/>
      <c r="ADB87" s="229"/>
      <c r="ADC87" s="229"/>
      <c r="ADD87" s="229"/>
      <c r="ADE87" s="229"/>
      <c r="ADF87" s="229"/>
      <c r="ADG87" s="229"/>
      <c r="ADH87" s="229"/>
      <c r="ADI87" s="229"/>
      <c r="ADJ87" s="229"/>
      <c r="ADK87" s="229"/>
      <c r="ADL87" s="229"/>
      <c r="ADM87" s="229"/>
      <c r="ADN87" s="229"/>
      <c r="ADO87" s="229"/>
      <c r="ADP87" s="229"/>
      <c r="ADQ87" s="229"/>
      <c r="ADR87" s="229"/>
      <c r="ADS87" s="229"/>
      <c r="ADT87" s="229"/>
      <c r="ADU87" s="229"/>
      <c r="ADV87" s="229"/>
      <c r="ADW87" s="229"/>
      <c r="ADX87" s="229"/>
      <c r="ADY87" s="229"/>
      <c r="ADZ87" s="229"/>
      <c r="AEA87" s="229"/>
      <c r="AEB87" s="229"/>
      <c r="AEC87" s="229"/>
      <c r="AED87" s="229"/>
      <c r="AEE87" s="229"/>
      <c r="AEF87" s="229"/>
      <c r="AEG87" s="229"/>
      <c r="AEH87" s="229"/>
      <c r="AEI87" s="229"/>
      <c r="AEJ87" s="229"/>
      <c r="AEK87" s="229"/>
      <c r="AEL87" s="229"/>
      <c r="AEM87" s="229"/>
      <c r="AEN87" s="229"/>
      <c r="AEO87" s="229"/>
      <c r="AEP87" s="229"/>
      <c r="AEQ87" s="229"/>
      <c r="AER87" s="229"/>
      <c r="AES87" s="229"/>
      <c r="AET87" s="229"/>
      <c r="AEU87" s="229"/>
      <c r="AEV87" s="229"/>
      <c r="AEW87" s="229"/>
      <c r="AEX87" s="229"/>
      <c r="AEY87" s="229"/>
      <c r="AEZ87" s="229"/>
      <c r="AFA87" s="229"/>
      <c r="AFB87" s="229"/>
      <c r="AFC87" s="229"/>
      <c r="AFD87" s="229"/>
      <c r="AFE87" s="229"/>
      <c r="AFF87" s="229"/>
      <c r="AFG87" s="229"/>
      <c r="AFH87" s="229"/>
      <c r="AFI87" s="229"/>
      <c r="AFJ87" s="229"/>
      <c r="AFK87" s="229"/>
      <c r="AFL87" s="229"/>
      <c r="AFM87" s="229"/>
      <c r="AFN87" s="229"/>
      <c r="AFO87" s="229"/>
      <c r="AFP87" s="229"/>
      <c r="AFQ87" s="229"/>
      <c r="AFR87" s="229"/>
      <c r="AFS87" s="229"/>
      <c r="AFT87" s="229"/>
      <c r="AFU87" s="229"/>
      <c r="AFV87" s="229"/>
      <c r="AFW87" s="229"/>
      <c r="AFX87" s="229"/>
      <c r="AFY87" s="229"/>
      <c r="AFZ87" s="229"/>
      <c r="AGA87" s="229"/>
      <c r="AGB87" s="229"/>
      <c r="AGC87" s="229"/>
      <c r="AGD87" s="229"/>
      <c r="AGE87" s="229"/>
      <c r="AGF87" s="229"/>
      <c r="AGG87" s="229"/>
      <c r="AGH87" s="229"/>
      <c r="AGI87" s="229"/>
      <c r="AGJ87" s="229"/>
      <c r="AGK87" s="229"/>
      <c r="AGL87" s="229"/>
      <c r="AGM87" s="229"/>
      <c r="AGN87" s="229"/>
      <c r="AGO87" s="229"/>
      <c r="AGP87" s="229"/>
      <c r="AGQ87" s="229"/>
      <c r="AGR87" s="229"/>
      <c r="AGS87" s="229"/>
      <c r="AGT87" s="229"/>
      <c r="AGU87" s="229"/>
      <c r="AGV87" s="229"/>
      <c r="AGW87" s="229"/>
      <c r="AGX87" s="229"/>
      <c r="AGY87" s="229"/>
      <c r="AGZ87" s="229"/>
      <c r="AHA87" s="229"/>
      <c r="AHB87" s="229"/>
      <c r="AHC87" s="229"/>
      <c r="AHD87" s="229"/>
      <c r="AHE87" s="229"/>
      <c r="AHF87" s="229"/>
      <c r="AHG87" s="229"/>
      <c r="AHH87" s="229"/>
      <c r="AHI87" s="229"/>
      <c r="AHJ87" s="229"/>
      <c r="AHK87" s="229"/>
      <c r="AHL87" s="229"/>
      <c r="AHM87" s="229"/>
      <c r="AHN87" s="229"/>
      <c r="AHO87" s="229"/>
      <c r="AHP87" s="229"/>
      <c r="AHQ87" s="229"/>
      <c r="AHR87" s="229"/>
      <c r="AHS87" s="229"/>
      <c r="AHT87" s="229"/>
      <c r="AHU87" s="229"/>
      <c r="AHV87" s="229"/>
      <c r="AHW87" s="229"/>
      <c r="AHX87" s="229"/>
      <c r="AHY87" s="229"/>
      <c r="AHZ87" s="229"/>
      <c r="AIA87" s="229"/>
      <c r="AIB87" s="229"/>
      <c r="AIC87" s="229"/>
      <c r="AID87" s="229"/>
      <c r="AIE87" s="229"/>
      <c r="AIF87" s="229"/>
      <c r="AIG87" s="229"/>
      <c r="AIH87" s="229"/>
      <c r="AII87" s="229"/>
      <c r="AIJ87" s="229"/>
      <c r="AIK87" s="229"/>
      <c r="AIL87" s="229"/>
      <c r="AIM87" s="229"/>
      <c r="AIN87" s="229"/>
      <c r="AIO87" s="229"/>
      <c r="AIP87" s="229"/>
      <c r="AIQ87" s="229"/>
      <c r="AIR87" s="229"/>
      <c r="AIS87" s="229"/>
      <c r="AIT87" s="229"/>
      <c r="AIU87" s="229"/>
      <c r="AIV87" s="229"/>
      <c r="AIW87" s="229"/>
      <c r="AIX87" s="229"/>
      <c r="AIY87" s="229"/>
      <c r="AIZ87" s="229"/>
      <c r="AJA87" s="229"/>
      <c r="AJB87" s="229"/>
      <c r="AJC87" s="229"/>
      <c r="AJD87" s="229"/>
      <c r="AJE87" s="229"/>
      <c r="AJF87" s="229"/>
      <c r="AJG87" s="229"/>
      <c r="AJH87" s="229"/>
      <c r="AJI87" s="229"/>
      <c r="AJJ87" s="229"/>
      <c r="AJK87" s="229"/>
      <c r="AJL87" s="229"/>
      <c r="AJM87" s="229"/>
      <c r="AJN87" s="229"/>
      <c r="AJO87" s="229"/>
      <c r="AJP87" s="229"/>
      <c r="AJQ87" s="229"/>
      <c r="AJR87" s="229"/>
      <c r="AJS87" s="229"/>
      <c r="AJT87" s="229"/>
      <c r="AJU87" s="229"/>
      <c r="AJV87" s="229"/>
      <c r="AJW87" s="229"/>
      <c r="AJX87" s="229"/>
      <c r="AJY87" s="229"/>
      <c r="AJZ87" s="229"/>
      <c r="AKA87" s="229"/>
      <c r="AKB87" s="229"/>
      <c r="AKC87" s="229"/>
      <c r="AKD87" s="229"/>
      <c r="AKE87" s="229"/>
      <c r="AKF87" s="229"/>
      <c r="AKG87" s="229"/>
      <c r="AKH87" s="229"/>
      <c r="AKI87" s="229"/>
      <c r="AKJ87" s="229"/>
      <c r="AKK87" s="229"/>
      <c r="AKL87" s="229"/>
      <c r="AKM87" s="229"/>
      <c r="AKN87" s="229"/>
      <c r="AKO87" s="229"/>
      <c r="AKP87" s="229"/>
      <c r="AKQ87" s="229"/>
      <c r="AKR87" s="229"/>
      <c r="AKS87" s="229"/>
      <c r="AKT87" s="229"/>
      <c r="AKU87" s="229"/>
      <c r="AKV87" s="229"/>
      <c r="AKW87" s="229"/>
      <c r="AKX87" s="229"/>
      <c r="AKY87" s="229"/>
      <c r="AKZ87" s="229"/>
      <c r="ALA87" s="229"/>
      <c r="ALB87" s="229"/>
      <c r="ALC87" s="229"/>
      <c r="ALD87" s="229"/>
      <c r="ALE87" s="229"/>
      <c r="ALF87" s="229"/>
      <c r="ALG87" s="229"/>
      <c r="ALH87" s="229"/>
      <c r="ALI87" s="229"/>
      <c r="ALJ87" s="229"/>
      <c r="ALK87" s="229"/>
      <c r="ALL87" s="229"/>
      <c r="ALM87" s="229"/>
      <c r="ALN87" s="229"/>
      <c r="ALO87" s="229"/>
      <c r="ALP87" s="229"/>
      <c r="ALQ87" s="229"/>
      <c r="ALR87" s="229"/>
      <c r="ALS87" s="229"/>
      <c r="ALT87" s="229"/>
      <c r="ALU87" s="229"/>
      <c r="ALV87" s="229"/>
      <c r="ALW87" s="229"/>
      <c r="ALX87" s="229"/>
      <c r="ALY87" s="229"/>
      <c r="ALZ87" s="229"/>
      <c r="AMA87" s="229"/>
      <c r="AMB87" s="229"/>
      <c r="AMC87" s="229"/>
      <c r="AMD87" s="229"/>
      <c r="AME87" s="229"/>
      <c r="AMF87" s="229"/>
      <c r="AMG87" s="229"/>
      <c r="AMH87" s="229"/>
      <c r="AMI87" s="229"/>
      <c r="AMJ87" s="229"/>
      <c r="AMK87" s="229"/>
      <c r="AML87" s="229"/>
      <c r="AMM87" s="229"/>
      <c r="AMN87" s="229"/>
      <c r="AMO87" s="229"/>
      <c r="AMP87" s="229"/>
      <c r="AMQ87" s="229"/>
      <c r="AMR87" s="229"/>
      <c r="AMS87" s="229"/>
      <c r="AMT87" s="229"/>
      <c r="AMU87" s="229"/>
      <c r="AMV87" s="229"/>
      <c r="AMW87" s="229"/>
      <c r="AMX87" s="229"/>
      <c r="AMY87" s="229"/>
      <c r="AMZ87" s="229"/>
      <c r="ANA87" s="229"/>
      <c r="ANB87" s="229"/>
      <c r="ANC87" s="229"/>
      <c r="AND87" s="229"/>
      <c r="ANE87" s="229"/>
      <c r="ANF87" s="229"/>
      <c r="ANG87" s="229"/>
      <c r="ANH87" s="229"/>
      <c r="ANI87" s="229"/>
      <c r="ANJ87" s="229"/>
      <c r="ANK87" s="229"/>
      <c r="ANL87" s="229"/>
      <c r="ANM87" s="229"/>
      <c r="ANN87" s="229"/>
      <c r="ANO87" s="229"/>
      <c r="ANP87" s="229"/>
      <c r="ANQ87" s="229"/>
      <c r="ANR87" s="229"/>
      <c r="ANS87" s="229"/>
      <c r="ANT87" s="229"/>
      <c r="ANU87" s="229"/>
      <c r="ANV87" s="229"/>
      <c r="ANW87" s="229"/>
      <c r="ANX87" s="229"/>
      <c r="ANY87" s="229"/>
      <c r="ANZ87" s="229"/>
      <c r="AOA87" s="229"/>
      <c r="AOB87" s="229"/>
      <c r="AOC87" s="229"/>
      <c r="AOD87" s="229"/>
      <c r="AOE87" s="229"/>
      <c r="AOF87" s="229"/>
      <c r="AOG87" s="229"/>
      <c r="AOH87" s="229"/>
      <c r="AOI87" s="229"/>
      <c r="AOJ87" s="229"/>
      <c r="AOK87" s="229"/>
      <c r="AOL87" s="229"/>
      <c r="AOM87" s="229"/>
      <c r="AON87" s="229"/>
      <c r="AOO87" s="229"/>
      <c r="AOP87" s="229"/>
      <c r="AOQ87" s="229"/>
      <c r="AOR87" s="229"/>
      <c r="AOS87" s="229"/>
      <c r="AOT87" s="229"/>
      <c r="AOU87" s="229"/>
      <c r="AOV87" s="229"/>
      <c r="AOW87" s="229"/>
      <c r="AOX87" s="229"/>
      <c r="AOY87" s="229"/>
      <c r="AOZ87" s="229"/>
      <c r="APA87" s="229"/>
      <c r="APB87" s="229"/>
      <c r="APC87" s="229"/>
      <c r="APD87" s="229"/>
      <c r="APE87" s="229"/>
      <c r="APF87" s="229"/>
      <c r="APG87" s="229"/>
      <c r="APH87" s="229"/>
      <c r="API87" s="229"/>
      <c r="APJ87" s="229"/>
      <c r="APK87" s="229"/>
      <c r="APL87" s="229"/>
      <c r="APM87" s="229"/>
      <c r="APN87" s="229"/>
      <c r="APO87" s="229"/>
      <c r="APP87" s="229"/>
      <c r="APQ87" s="229"/>
      <c r="APR87" s="229"/>
      <c r="APS87" s="229"/>
      <c r="APT87" s="229"/>
      <c r="APU87" s="229"/>
      <c r="APV87" s="229"/>
      <c r="APW87" s="229"/>
      <c r="APX87" s="229"/>
      <c r="APY87" s="229"/>
      <c r="APZ87" s="229"/>
      <c r="AQA87" s="229"/>
      <c r="AQB87" s="229"/>
      <c r="AQC87" s="229"/>
      <c r="AQD87" s="229"/>
      <c r="AQE87" s="229"/>
      <c r="AQF87" s="229"/>
      <c r="AQG87" s="229"/>
      <c r="AQH87" s="229"/>
      <c r="AQI87" s="229"/>
      <c r="AQJ87" s="229"/>
      <c r="AQK87" s="229"/>
      <c r="AQL87" s="229"/>
      <c r="AQM87" s="229"/>
      <c r="AQN87" s="229"/>
      <c r="AQO87" s="229"/>
      <c r="AQP87" s="229"/>
      <c r="AQQ87" s="229"/>
      <c r="AQR87" s="229"/>
      <c r="AQS87" s="229"/>
      <c r="AQT87" s="229"/>
      <c r="AQU87" s="229"/>
      <c r="AQV87" s="229"/>
      <c r="AQW87" s="229"/>
      <c r="AQX87" s="229"/>
      <c r="AQY87" s="229"/>
      <c r="AQZ87" s="229"/>
      <c r="ARA87" s="229"/>
      <c r="ARB87" s="229"/>
      <c r="ARC87" s="229"/>
      <c r="ARD87" s="229"/>
      <c r="ARE87" s="229"/>
      <c r="ARF87" s="229"/>
      <c r="ARG87" s="229"/>
      <c r="ARH87" s="229"/>
      <c r="ARI87" s="229"/>
      <c r="ARJ87" s="229"/>
      <c r="ARK87" s="229"/>
      <c r="ARL87" s="229"/>
      <c r="ARM87" s="229"/>
      <c r="ARN87" s="229"/>
      <c r="ARO87" s="229"/>
      <c r="ARP87" s="229"/>
      <c r="ARQ87" s="229"/>
      <c r="ARR87" s="229"/>
      <c r="ARS87" s="229"/>
      <c r="ART87" s="229"/>
      <c r="ARU87" s="229"/>
      <c r="ARV87" s="229"/>
      <c r="ARW87" s="229"/>
      <c r="ARX87" s="229"/>
      <c r="ARY87" s="229"/>
      <c r="ARZ87" s="229"/>
      <c r="ASA87" s="229"/>
      <c r="ASB87" s="229"/>
      <c r="ASC87" s="229"/>
      <c r="ASD87" s="229"/>
      <c r="ASE87" s="229"/>
      <c r="ASF87" s="229"/>
      <c r="ASG87" s="229"/>
      <c r="ASH87" s="229"/>
      <c r="ASI87" s="229"/>
      <c r="ASJ87" s="229"/>
      <c r="ASK87" s="229"/>
      <c r="ASL87" s="229"/>
      <c r="ASM87" s="229"/>
      <c r="ASN87" s="229"/>
      <c r="ASO87" s="229"/>
      <c r="ASP87" s="229"/>
      <c r="ASQ87" s="229"/>
      <c r="ASR87" s="229"/>
      <c r="ASS87" s="229"/>
      <c r="AST87" s="229"/>
      <c r="ASU87" s="229"/>
      <c r="ASV87" s="229"/>
      <c r="ASW87" s="229"/>
      <c r="ASX87" s="229"/>
      <c r="ASY87" s="229"/>
      <c r="ASZ87" s="229"/>
      <c r="ATA87" s="229"/>
      <c r="ATB87" s="229"/>
      <c r="ATC87" s="229"/>
      <c r="ATD87" s="229"/>
      <c r="ATE87" s="229"/>
      <c r="ATF87" s="229"/>
      <c r="ATG87" s="229"/>
      <c r="ATH87" s="229"/>
      <c r="ATI87" s="229"/>
      <c r="ATJ87" s="229"/>
      <c r="ATK87" s="229"/>
      <c r="ATL87" s="229"/>
      <c r="ATM87" s="229"/>
      <c r="ATN87" s="229"/>
      <c r="ATO87" s="229"/>
      <c r="ATP87" s="229"/>
      <c r="ATQ87" s="229"/>
      <c r="ATR87" s="229"/>
      <c r="ATS87" s="229"/>
      <c r="ATT87" s="229"/>
      <c r="ATU87" s="229"/>
      <c r="ATV87" s="229"/>
      <c r="ATW87" s="229"/>
      <c r="ATX87" s="229"/>
      <c r="ATY87" s="229"/>
      <c r="ATZ87" s="229"/>
      <c r="AUA87" s="229"/>
      <c r="AUB87" s="229"/>
      <c r="AUC87" s="229"/>
      <c r="AUD87" s="229"/>
      <c r="AUE87" s="229"/>
      <c r="AUF87" s="229"/>
      <c r="AUG87" s="229"/>
      <c r="AUH87" s="229"/>
      <c r="AUI87" s="229"/>
      <c r="AUJ87" s="229"/>
      <c r="AUK87" s="229"/>
      <c r="AUL87" s="229"/>
      <c r="AUM87" s="229"/>
      <c r="AUN87" s="229"/>
      <c r="AUO87" s="229"/>
      <c r="AUP87" s="229"/>
      <c r="AUQ87" s="229"/>
      <c r="AUR87" s="229"/>
      <c r="AUS87" s="229"/>
      <c r="AUT87" s="229"/>
      <c r="AUU87" s="229"/>
      <c r="AUV87" s="229"/>
      <c r="AUW87" s="229"/>
      <c r="AUX87" s="229"/>
      <c r="AUY87" s="229"/>
      <c r="AUZ87" s="229"/>
      <c r="AVA87" s="229"/>
      <c r="AVB87" s="229"/>
      <c r="AVC87" s="229"/>
      <c r="AVD87" s="229"/>
      <c r="AVE87" s="229"/>
      <c r="AVF87" s="229"/>
      <c r="AVG87" s="229"/>
      <c r="AVH87" s="229"/>
      <c r="AVI87" s="229"/>
      <c r="AVJ87" s="229"/>
      <c r="AVK87" s="229"/>
      <c r="AVL87" s="229"/>
      <c r="AVM87" s="229"/>
      <c r="AVN87" s="229"/>
      <c r="AVO87" s="229"/>
      <c r="AVP87" s="229"/>
      <c r="AVQ87" s="229"/>
      <c r="AVR87" s="229"/>
      <c r="AVS87" s="229"/>
      <c r="AVT87" s="229"/>
      <c r="AVU87" s="229"/>
      <c r="AVV87" s="229"/>
      <c r="AVW87" s="229"/>
      <c r="AVX87" s="229"/>
      <c r="AVY87" s="229"/>
      <c r="AVZ87" s="229"/>
      <c r="AWA87" s="229"/>
      <c r="AWB87" s="229"/>
      <c r="AWC87" s="229"/>
      <c r="AWD87" s="229"/>
      <c r="AWE87" s="229"/>
      <c r="AWF87" s="229"/>
      <c r="AWG87" s="229"/>
      <c r="AWH87" s="229"/>
      <c r="AWI87" s="229"/>
      <c r="AWJ87" s="229"/>
      <c r="AWK87" s="229"/>
      <c r="AWL87" s="229"/>
      <c r="AWM87" s="229"/>
      <c r="AWN87" s="229"/>
      <c r="AWO87" s="229"/>
      <c r="AWP87" s="229"/>
      <c r="AWQ87" s="229"/>
      <c r="AWR87" s="229"/>
      <c r="AWS87" s="229"/>
      <c r="AWT87" s="229"/>
      <c r="AWU87" s="229"/>
      <c r="AWV87" s="229"/>
      <c r="AWW87" s="229"/>
      <c r="AWX87" s="229"/>
      <c r="AWY87" s="229"/>
      <c r="AWZ87" s="229"/>
      <c r="AXA87" s="229"/>
      <c r="AXB87" s="229"/>
      <c r="AXC87" s="229"/>
      <c r="AXD87" s="229"/>
      <c r="AXE87" s="229"/>
      <c r="AXF87" s="229"/>
      <c r="AXG87" s="229"/>
      <c r="AXH87" s="229"/>
      <c r="AXI87" s="229"/>
      <c r="AXJ87" s="229"/>
      <c r="AXK87" s="229"/>
      <c r="AXL87" s="229"/>
      <c r="AXM87" s="229"/>
      <c r="AXN87" s="229"/>
      <c r="AXO87" s="229"/>
      <c r="AXP87" s="229"/>
      <c r="AXQ87" s="229"/>
      <c r="AXR87" s="229"/>
      <c r="AXS87" s="229"/>
      <c r="AXT87" s="229"/>
      <c r="AXU87" s="229"/>
      <c r="AXV87" s="229"/>
      <c r="AXW87" s="229"/>
      <c r="AXX87" s="229"/>
      <c r="AXY87" s="229"/>
      <c r="AXZ87" s="229"/>
      <c r="AYA87" s="229"/>
      <c r="AYB87" s="229"/>
      <c r="AYC87" s="229"/>
      <c r="AYD87" s="229"/>
      <c r="AYE87" s="229"/>
      <c r="AYF87" s="229"/>
      <c r="AYG87" s="229"/>
      <c r="AYH87" s="229"/>
      <c r="AYI87" s="229"/>
      <c r="AYJ87" s="229"/>
      <c r="AYK87" s="229"/>
      <c r="AYL87" s="229"/>
      <c r="AYM87" s="229"/>
      <c r="AYN87" s="229"/>
      <c r="AYO87" s="229"/>
      <c r="AYP87" s="229"/>
      <c r="AYQ87" s="229"/>
      <c r="AYR87" s="229"/>
      <c r="AYS87" s="229"/>
      <c r="AYT87" s="229"/>
      <c r="AYU87" s="229"/>
      <c r="AYV87" s="229"/>
      <c r="AYW87" s="229"/>
      <c r="AYX87" s="229"/>
      <c r="AYY87" s="229"/>
      <c r="AYZ87" s="229"/>
      <c r="AZA87" s="229"/>
      <c r="AZB87" s="229"/>
      <c r="AZC87" s="229"/>
      <c r="AZD87" s="229"/>
      <c r="AZE87" s="229"/>
      <c r="AZF87" s="229"/>
      <c r="AZG87" s="229"/>
      <c r="AZH87" s="229"/>
      <c r="AZI87" s="229"/>
      <c r="AZJ87" s="229"/>
      <c r="AZK87" s="229"/>
      <c r="AZL87" s="229"/>
      <c r="AZM87" s="229"/>
      <c r="AZN87" s="229"/>
      <c r="AZO87" s="229"/>
      <c r="AZP87" s="229"/>
      <c r="AZQ87" s="229"/>
      <c r="AZR87" s="229"/>
      <c r="AZS87" s="229"/>
      <c r="AZT87" s="229"/>
      <c r="AZU87" s="229"/>
      <c r="AZV87" s="229"/>
      <c r="AZW87" s="229"/>
      <c r="AZX87" s="229"/>
      <c r="AZY87" s="229"/>
      <c r="AZZ87" s="229"/>
      <c r="BAA87" s="229"/>
      <c r="BAB87" s="229"/>
      <c r="BAC87" s="229"/>
      <c r="BAD87" s="229"/>
      <c r="BAE87" s="229"/>
      <c r="BAF87" s="229"/>
      <c r="BAG87" s="229"/>
      <c r="BAH87" s="229"/>
      <c r="BAI87" s="229"/>
      <c r="BAJ87" s="229"/>
      <c r="BAK87" s="229"/>
      <c r="BAL87" s="229"/>
      <c r="BAM87" s="229"/>
      <c r="BAN87" s="229"/>
      <c r="BAO87" s="229"/>
      <c r="BAP87" s="229"/>
      <c r="BAQ87" s="229"/>
      <c r="BAR87" s="229"/>
      <c r="BAS87" s="229"/>
      <c r="BAT87" s="229"/>
      <c r="BAU87" s="229"/>
      <c r="BAV87" s="229"/>
      <c r="BAW87" s="229"/>
      <c r="BAX87" s="229"/>
      <c r="BAY87" s="229"/>
      <c r="BAZ87" s="229"/>
      <c r="BBA87" s="229"/>
      <c r="BBB87" s="229"/>
      <c r="BBC87" s="229"/>
      <c r="BBD87" s="229"/>
      <c r="BBE87" s="229"/>
      <c r="BBF87" s="229"/>
      <c r="BBG87" s="229"/>
      <c r="BBH87" s="229"/>
      <c r="BBI87" s="229"/>
      <c r="BBJ87" s="229"/>
      <c r="BBK87" s="229"/>
      <c r="BBL87" s="229"/>
      <c r="BBM87" s="229"/>
      <c r="BBN87" s="229"/>
      <c r="BBO87" s="229"/>
      <c r="BBP87" s="229"/>
      <c r="BBQ87" s="229"/>
      <c r="BBR87" s="229"/>
      <c r="BBS87" s="229"/>
      <c r="BBT87" s="229"/>
      <c r="BBU87" s="229"/>
      <c r="BBV87" s="229"/>
      <c r="BBW87" s="229"/>
      <c r="BBX87" s="229"/>
      <c r="BBY87" s="229"/>
      <c r="BBZ87" s="229"/>
      <c r="BCA87" s="229"/>
      <c r="BCB87" s="229"/>
      <c r="BCC87" s="229"/>
      <c r="BCD87" s="229"/>
      <c r="BCE87" s="229"/>
      <c r="BCF87" s="229"/>
      <c r="BCG87" s="229"/>
      <c r="BCH87" s="229"/>
      <c r="BCI87" s="229"/>
      <c r="BCJ87" s="229"/>
      <c r="BCK87" s="229"/>
      <c r="BCL87" s="229"/>
      <c r="BCM87" s="229"/>
      <c r="BCN87" s="229"/>
      <c r="BCO87" s="229"/>
      <c r="BCP87" s="229"/>
      <c r="BCQ87" s="229"/>
      <c r="BCR87" s="229"/>
      <c r="BCS87" s="229"/>
      <c r="BCT87" s="229"/>
      <c r="BCU87" s="229"/>
      <c r="BCV87" s="229"/>
      <c r="BCW87" s="229"/>
      <c r="BCX87" s="229"/>
      <c r="BCY87" s="229"/>
      <c r="BCZ87" s="229"/>
      <c r="BDA87" s="229"/>
      <c r="BDB87" s="229"/>
      <c r="BDC87" s="229"/>
      <c r="BDD87" s="229"/>
      <c r="BDE87" s="229"/>
      <c r="BDF87" s="229"/>
      <c r="BDG87" s="229"/>
      <c r="BDH87" s="229"/>
      <c r="BDI87" s="229"/>
      <c r="BDJ87" s="229"/>
      <c r="BDK87" s="229"/>
      <c r="BDL87" s="229"/>
      <c r="BDM87" s="229"/>
      <c r="BDN87" s="229"/>
      <c r="BDO87" s="229"/>
      <c r="BDP87" s="229"/>
      <c r="BDQ87" s="229"/>
      <c r="BDR87" s="229"/>
      <c r="BDS87" s="229"/>
      <c r="BDT87" s="229"/>
      <c r="BDU87" s="229"/>
      <c r="BDV87" s="229"/>
      <c r="BDW87" s="229"/>
      <c r="BDX87" s="229"/>
      <c r="BDY87" s="229"/>
      <c r="BDZ87" s="229"/>
      <c r="BEA87" s="229"/>
      <c r="BEB87" s="229"/>
      <c r="BEC87" s="229"/>
      <c r="BED87" s="229"/>
      <c r="BEE87" s="229"/>
      <c r="BEF87" s="229"/>
      <c r="BEG87" s="229"/>
      <c r="BEH87" s="229"/>
      <c r="BEI87" s="229"/>
      <c r="BEJ87" s="229"/>
      <c r="BEK87" s="229"/>
      <c r="BEL87" s="229"/>
      <c r="BEM87" s="229"/>
      <c r="BEN87" s="229"/>
      <c r="BEO87" s="229"/>
      <c r="BEP87" s="229"/>
      <c r="BEQ87" s="229"/>
      <c r="BER87" s="229"/>
      <c r="BES87" s="229"/>
      <c r="BET87" s="229"/>
      <c r="BEU87" s="229"/>
      <c r="BEV87" s="229"/>
      <c r="BEW87" s="229"/>
      <c r="BEX87" s="229"/>
      <c r="BEY87" s="229"/>
      <c r="BEZ87" s="229"/>
      <c r="BFA87" s="229"/>
      <c r="BFB87" s="229"/>
      <c r="BFC87" s="229"/>
      <c r="BFD87" s="229"/>
      <c r="BFE87" s="229"/>
      <c r="BFF87" s="229"/>
      <c r="BFG87" s="229"/>
      <c r="BFH87" s="229"/>
      <c r="BFI87" s="229"/>
      <c r="BFJ87" s="229"/>
      <c r="BFK87" s="229"/>
      <c r="BFL87" s="229"/>
      <c r="BFM87" s="229"/>
      <c r="BFN87" s="229"/>
      <c r="BFO87" s="229"/>
      <c r="BFP87" s="229"/>
      <c r="BFQ87" s="229"/>
      <c r="BFR87" s="229"/>
      <c r="BFS87" s="229"/>
      <c r="BFT87" s="229"/>
      <c r="BFU87" s="229"/>
      <c r="BFV87" s="229"/>
      <c r="BFW87" s="229"/>
      <c r="BFX87" s="229"/>
      <c r="BFY87" s="229"/>
      <c r="BFZ87" s="229"/>
      <c r="BGA87" s="229"/>
      <c r="BGB87" s="229"/>
      <c r="BGC87" s="229"/>
      <c r="BGD87" s="229"/>
      <c r="BGE87" s="229"/>
      <c r="BGF87" s="229"/>
      <c r="BGG87" s="229"/>
      <c r="BGH87" s="229"/>
      <c r="BGI87" s="229"/>
      <c r="BGJ87" s="229"/>
      <c r="BGK87" s="229"/>
      <c r="BGL87" s="229"/>
      <c r="BGM87" s="229"/>
      <c r="BGN87" s="229"/>
      <c r="BGO87" s="229"/>
      <c r="BGP87" s="229"/>
      <c r="BGQ87" s="229"/>
      <c r="BGR87" s="229"/>
      <c r="BGS87" s="229"/>
      <c r="BGT87" s="229"/>
      <c r="BGU87" s="229"/>
      <c r="BGV87" s="229"/>
      <c r="BGW87" s="229"/>
      <c r="BGX87" s="229"/>
      <c r="BGY87" s="229"/>
      <c r="BGZ87" s="229"/>
      <c r="BHA87" s="229"/>
      <c r="BHB87" s="229"/>
      <c r="BHC87" s="229"/>
      <c r="BHD87" s="229"/>
      <c r="BHE87" s="229"/>
      <c r="BHF87" s="229"/>
      <c r="BHG87" s="229"/>
      <c r="BHH87" s="229"/>
      <c r="BHI87" s="229"/>
      <c r="BHJ87" s="229"/>
      <c r="BHK87" s="229"/>
      <c r="BHL87" s="229"/>
      <c r="BHM87" s="229"/>
      <c r="BHN87" s="229"/>
      <c r="BHO87" s="229"/>
      <c r="BHP87" s="229"/>
      <c r="BHQ87" s="229"/>
      <c r="BHR87" s="229"/>
      <c r="BHS87" s="229"/>
      <c r="BHT87" s="229"/>
      <c r="BHU87" s="229"/>
      <c r="BHV87" s="229"/>
      <c r="BHW87" s="229"/>
      <c r="BHX87" s="229"/>
      <c r="BHY87" s="229"/>
      <c r="BHZ87" s="229"/>
      <c r="BIA87" s="229"/>
      <c r="BIB87" s="229"/>
      <c r="BIC87" s="229"/>
      <c r="BID87" s="229"/>
      <c r="BIE87" s="229"/>
      <c r="BIF87" s="229"/>
      <c r="BIG87" s="229"/>
      <c r="BIH87" s="229"/>
      <c r="BII87" s="229"/>
      <c r="BIJ87" s="229"/>
      <c r="BIK87" s="229"/>
      <c r="BIL87" s="229"/>
      <c r="BIM87" s="229"/>
      <c r="BIN87" s="229"/>
      <c r="BIO87" s="229"/>
      <c r="BIP87" s="229"/>
      <c r="BIQ87" s="229"/>
      <c r="BIR87" s="229"/>
      <c r="BIS87" s="229"/>
      <c r="BIT87" s="229"/>
      <c r="BIU87" s="229"/>
      <c r="BIV87" s="229"/>
      <c r="BIW87" s="229"/>
      <c r="BIX87" s="229"/>
      <c r="BIY87" s="229"/>
      <c r="BIZ87" s="229"/>
      <c r="BJA87" s="229"/>
      <c r="BJB87" s="229"/>
      <c r="BJC87" s="229"/>
      <c r="BJD87" s="229"/>
      <c r="BJE87" s="229"/>
      <c r="BJF87" s="229"/>
      <c r="BJG87" s="229"/>
      <c r="BJH87" s="229"/>
      <c r="BJI87" s="229"/>
      <c r="BJJ87" s="229"/>
      <c r="BJK87" s="229"/>
      <c r="BJL87" s="229"/>
      <c r="BJM87" s="229"/>
      <c r="BJN87" s="229"/>
      <c r="BJO87" s="229"/>
      <c r="BJP87" s="229"/>
      <c r="BJQ87" s="229"/>
      <c r="BJR87" s="229"/>
      <c r="BJS87" s="229"/>
      <c r="BJT87" s="229"/>
      <c r="BJU87" s="229"/>
      <c r="BJV87" s="229"/>
      <c r="BJW87" s="229"/>
      <c r="BJX87" s="229"/>
      <c r="BJY87" s="229"/>
      <c r="BJZ87" s="229"/>
      <c r="BKA87" s="229"/>
      <c r="BKB87" s="229"/>
      <c r="BKC87" s="229"/>
      <c r="BKD87" s="229"/>
      <c r="BKE87" s="229"/>
      <c r="BKF87" s="229"/>
      <c r="BKG87" s="229"/>
      <c r="BKH87" s="229"/>
      <c r="BKI87" s="229"/>
      <c r="BKJ87" s="229"/>
      <c r="BKK87" s="229"/>
      <c r="BKL87" s="229"/>
      <c r="BKM87" s="229"/>
      <c r="BKN87" s="229"/>
      <c r="BKO87" s="229"/>
      <c r="BKP87" s="229"/>
      <c r="BKQ87" s="229"/>
      <c r="BKR87" s="229"/>
      <c r="BKS87" s="229"/>
      <c r="BKT87" s="229"/>
      <c r="BKU87" s="229"/>
      <c r="BKV87" s="229"/>
      <c r="BKW87" s="229"/>
      <c r="BKX87" s="229"/>
      <c r="BKY87" s="229"/>
      <c r="BKZ87" s="229"/>
      <c r="BLA87" s="229"/>
      <c r="BLB87" s="229"/>
      <c r="BLC87" s="229"/>
      <c r="BLD87" s="229"/>
      <c r="BLE87" s="229"/>
      <c r="BLF87" s="229"/>
      <c r="BLG87" s="229"/>
      <c r="BLH87" s="229"/>
      <c r="BLI87" s="229"/>
      <c r="BLJ87" s="229"/>
      <c r="BLK87" s="229"/>
      <c r="BLL87" s="229"/>
      <c r="BLM87" s="229"/>
      <c r="BLN87" s="229"/>
      <c r="BLO87" s="229"/>
      <c r="BLP87" s="229"/>
      <c r="BLQ87" s="229"/>
      <c r="BLR87" s="229"/>
      <c r="BLS87" s="229"/>
      <c r="BLT87" s="229"/>
      <c r="BLU87" s="229"/>
      <c r="BLV87" s="229"/>
      <c r="BLW87" s="229"/>
      <c r="BLX87" s="229"/>
      <c r="BLY87" s="229"/>
      <c r="BLZ87" s="229"/>
      <c r="BMA87" s="229"/>
      <c r="BMB87" s="229"/>
      <c r="BMC87" s="229"/>
      <c r="BMD87" s="229"/>
      <c r="BME87" s="229"/>
      <c r="BMF87" s="229"/>
      <c r="BMG87" s="229"/>
      <c r="BMH87" s="229"/>
      <c r="BMI87" s="229"/>
      <c r="BMJ87" s="229"/>
      <c r="BMK87" s="229"/>
      <c r="BML87" s="229"/>
      <c r="BMM87" s="229"/>
      <c r="BMN87" s="229"/>
      <c r="BMO87" s="229"/>
      <c r="BMP87" s="229"/>
      <c r="BMQ87" s="229"/>
      <c r="BMR87" s="229"/>
      <c r="BMS87" s="229"/>
      <c r="BMT87" s="229"/>
      <c r="BMU87" s="229"/>
      <c r="BMV87" s="229"/>
      <c r="BMW87" s="229"/>
      <c r="BMX87" s="229"/>
      <c r="BMY87" s="229"/>
      <c r="BMZ87" s="229"/>
      <c r="BNA87" s="229"/>
      <c r="BNB87" s="229"/>
      <c r="BNC87" s="229"/>
      <c r="BND87" s="229"/>
      <c r="BNE87" s="229"/>
      <c r="BNF87" s="229"/>
      <c r="BNG87" s="229"/>
      <c r="BNH87" s="229"/>
      <c r="BNI87" s="229"/>
      <c r="BNJ87" s="229"/>
      <c r="BNK87" s="229"/>
      <c r="BNL87" s="229"/>
      <c r="BNM87" s="229"/>
      <c r="BNN87" s="229"/>
      <c r="BNO87" s="229"/>
      <c r="BNP87" s="229"/>
      <c r="BNQ87" s="229"/>
      <c r="BNR87" s="229"/>
      <c r="BNS87" s="229"/>
      <c r="BNT87" s="229"/>
      <c r="BNU87" s="229"/>
      <c r="BNV87" s="229"/>
      <c r="BNW87" s="229"/>
      <c r="BNX87" s="229"/>
      <c r="BNY87" s="229"/>
      <c r="BNZ87" s="229"/>
      <c r="BOA87" s="229"/>
      <c r="BOB87" s="229"/>
      <c r="BOC87" s="229"/>
      <c r="BOD87" s="229"/>
      <c r="BOE87" s="229"/>
      <c r="BOF87" s="229"/>
      <c r="BOG87" s="229"/>
      <c r="BOH87" s="229"/>
      <c r="BOI87" s="229"/>
      <c r="BOJ87" s="229"/>
      <c r="BOK87" s="229"/>
      <c r="BOL87" s="229"/>
      <c r="BOM87" s="229"/>
      <c r="BON87" s="229"/>
      <c r="BOO87" s="229"/>
      <c r="BOP87" s="229"/>
      <c r="BOQ87" s="229"/>
      <c r="BOR87" s="229"/>
      <c r="BOS87" s="229"/>
      <c r="BOT87" s="229"/>
      <c r="BOU87" s="229"/>
      <c r="BOV87" s="229"/>
      <c r="BOW87" s="229"/>
      <c r="BOX87" s="229"/>
      <c r="BOY87" s="229"/>
      <c r="BOZ87" s="229"/>
      <c r="BPA87" s="229"/>
      <c r="BPB87" s="229"/>
      <c r="BPC87" s="229"/>
      <c r="BPD87" s="229"/>
      <c r="BPE87" s="229"/>
      <c r="BPF87" s="229"/>
      <c r="BPG87" s="229"/>
      <c r="BPH87" s="229"/>
      <c r="BPI87" s="229"/>
      <c r="BPJ87" s="229"/>
      <c r="BPK87" s="229"/>
      <c r="BPL87" s="229"/>
      <c r="BPM87" s="229"/>
      <c r="BPN87" s="229"/>
      <c r="BPO87" s="229"/>
      <c r="BPP87" s="229"/>
      <c r="BPQ87" s="229"/>
      <c r="BPR87" s="229"/>
      <c r="BPS87" s="229"/>
      <c r="BPT87" s="229"/>
      <c r="BPU87" s="229"/>
      <c r="BPV87" s="229"/>
      <c r="BPW87" s="229"/>
      <c r="BPX87" s="229"/>
      <c r="BPY87" s="229"/>
      <c r="BPZ87" s="229"/>
      <c r="BQA87" s="229"/>
      <c r="BQB87" s="229"/>
      <c r="BQC87" s="229"/>
      <c r="BQD87" s="229"/>
      <c r="BQE87" s="229"/>
      <c r="BQF87" s="229"/>
      <c r="BQG87" s="229"/>
      <c r="BQH87" s="229"/>
      <c r="BQI87" s="229"/>
      <c r="BQJ87" s="229"/>
      <c r="BQK87" s="229"/>
      <c r="BQL87" s="229"/>
      <c r="BQM87" s="229"/>
      <c r="BQN87" s="229"/>
      <c r="BQO87" s="229"/>
      <c r="BQP87" s="229"/>
      <c r="BQQ87" s="229"/>
      <c r="BQR87" s="229"/>
      <c r="BQS87" s="229"/>
      <c r="BQT87" s="229"/>
      <c r="BQU87" s="229"/>
      <c r="BQV87" s="229"/>
      <c r="BQW87" s="229"/>
      <c r="BQX87" s="229"/>
      <c r="BQY87" s="229"/>
      <c r="BQZ87" s="229"/>
      <c r="BRA87" s="229"/>
      <c r="BRB87" s="229"/>
      <c r="BRC87" s="229"/>
      <c r="BRD87" s="229"/>
      <c r="BRE87" s="229"/>
      <c r="BRF87" s="229"/>
      <c r="BRG87" s="229"/>
      <c r="BRH87" s="229"/>
      <c r="BRI87" s="229"/>
      <c r="BRJ87" s="229"/>
      <c r="BRK87" s="229"/>
      <c r="BRL87" s="229"/>
      <c r="BRM87" s="229"/>
      <c r="BRN87" s="229"/>
      <c r="BRO87" s="229"/>
      <c r="BRP87" s="229"/>
      <c r="BRQ87" s="229"/>
      <c r="BRR87" s="229"/>
      <c r="BRS87" s="229"/>
      <c r="BRT87" s="229"/>
      <c r="BRU87" s="229"/>
      <c r="BRV87" s="229"/>
      <c r="BRW87" s="229"/>
      <c r="BRX87" s="229"/>
      <c r="BRY87" s="229"/>
      <c r="BRZ87" s="229"/>
      <c r="BSA87" s="229"/>
      <c r="BSB87" s="229"/>
      <c r="BSC87" s="229"/>
      <c r="BSD87" s="229"/>
      <c r="BSE87" s="229"/>
      <c r="BSF87" s="229"/>
      <c r="BSG87" s="229"/>
      <c r="BSH87" s="229"/>
      <c r="BSI87" s="229"/>
      <c r="BSJ87" s="229"/>
      <c r="BSK87" s="229"/>
      <c r="BSL87" s="229"/>
      <c r="BSM87" s="229"/>
      <c r="BSN87" s="229"/>
      <c r="BSO87" s="229"/>
      <c r="BSP87" s="229"/>
      <c r="BSQ87" s="229"/>
      <c r="BSR87" s="229"/>
      <c r="BSS87" s="229"/>
      <c r="BST87" s="229"/>
      <c r="BSU87" s="229"/>
      <c r="BSV87" s="229"/>
      <c r="BSW87" s="229"/>
      <c r="BSX87" s="229"/>
      <c r="BSY87" s="229"/>
      <c r="BSZ87" s="229"/>
      <c r="BTA87" s="229"/>
      <c r="BTB87" s="229"/>
      <c r="BTC87" s="229"/>
      <c r="BTD87" s="229"/>
      <c r="BTE87" s="229"/>
      <c r="BTF87" s="229"/>
      <c r="BTG87" s="229"/>
      <c r="BTH87" s="229"/>
      <c r="BTI87" s="229"/>
      <c r="BTJ87" s="229"/>
      <c r="BTK87" s="229"/>
      <c r="BTL87" s="229"/>
      <c r="BTM87" s="229"/>
      <c r="BTN87" s="229"/>
      <c r="BTO87" s="229"/>
      <c r="BTP87" s="229"/>
      <c r="BTQ87" s="229"/>
      <c r="BTR87" s="229"/>
      <c r="BTS87" s="229"/>
      <c r="BTT87" s="229"/>
      <c r="BTU87" s="229"/>
      <c r="BTV87" s="229"/>
      <c r="BTW87" s="229"/>
      <c r="BTX87" s="229"/>
      <c r="BTY87" s="229"/>
      <c r="BTZ87" s="229"/>
      <c r="BUA87" s="229"/>
      <c r="BUB87" s="229"/>
      <c r="BUC87" s="229"/>
      <c r="BUD87" s="229"/>
      <c r="BUE87" s="229"/>
      <c r="BUF87" s="229"/>
      <c r="BUG87" s="229"/>
      <c r="BUH87" s="229"/>
      <c r="BUI87" s="229"/>
      <c r="BUJ87" s="229"/>
      <c r="BUK87" s="229"/>
      <c r="BUL87" s="229"/>
      <c r="BUM87" s="229"/>
      <c r="BUN87" s="229"/>
      <c r="BUO87" s="229"/>
      <c r="BUP87" s="229"/>
      <c r="BUQ87" s="229"/>
      <c r="BUR87" s="229"/>
      <c r="BUS87" s="229"/>
      <c r="BUT87" s="229"/>
      <c r="BUU87" s="229"/>
      <c r="BUV87" s="229"/>
      <c r="BUW87" s="229"/>
      <c r="BUX87" s="229"/>
      <c r="BUY87" s="229"/>
      <c r="BUZ87" s="229"/>
      <c r="BVA87" s="229"/>
      <c r="BVB87" s="229"/>
      <c r="BVC87" s="229"/>
      <c r="BVD87" s="229"/>
      <c r="BVE87" s="229"/>
      <c r="BVF87" s="229"/>
      <c r="BVG87" s="229"/>
      <c r="BVH87" s="229"/>
      <c r="BVI87" s="229"/>
      <c r="BVJ87" s="229"/>
      <c r="BVK87" s="229"/>
      <c r="BVL87" s="229"/>
      <c r="BVM87" s="229"/>
      <c r="BVN87" s="229"/>
      <c r="BVO87" s="229"/>
      <c r="BVP87" s="229"/>
      <c r="BVQ87" s="229"/>
      <c r="BVR87" s="229"/>
      <c r="BVS87" s="229"/>
      <c r="BVT87" s="229"/>
      <c r="BVU87" s="229"/>
      <c r="BVV87" s="229"/>
      <c r="BVW87" s="229"/>
      <c r="BVX87" s="229"/>
      <c r="BVY87" s="229"/>
      <c r="BVZ87" s="229"/>
      <c r="BWA87" s="229"/>
      <c r="BWB87" s="229"/>
      <c r="BWC87" s="229"/>
      <c r="BWD87" s="229"/>
      <c r="BWE87" s="229"/>
      <c r="BWF87" s="229"/>
      <c r="BWG87" s="229"/>
      <c r="BWH87" s="229"/>
      <c r="BWI87" s="229"/>
      <c r="BWJ87" s="229"/>
      <c r="BWK87" s="229"/>
      <c r="BWL87" s="229"/>
      <c r="BWM87" s="229"/>
      <c r="BWN87" s="229"/>
      <c r="BWO87" s="229"/>
      <c r="BWP87" s="229"/>
      <c r="BWQ87" s="229"/>
      <c r="BWR87" s="229"/>
      <c r="BWS87" s="229"/>
      <c r="BWT87" s="229"/>
      <c r="BWU87" s="229"/>
      <c r="BWV87" s="229"/>
      <c r="BWW87" s="229"/>
      <c r="BWX87" s="229"/>
      <c r="BWY87" s="229"/>
      <c r="BWZ87" s="229"/>
      <c r="BXA87" s="229"/>
      <c r="BXB87" s="229"/>
      <c r="BXC87" s="229"/>
      <c r="BXD87" s="229"/>
      <c r="BXE87" s="229"/>
      <c r="BXF87" s="229"/>
      <c r="BXG87" s="229"/>
      <c r="BXH87" s="229"/>
      <c r="BXI87" s="229"/>
      <c r="BXJ87" s="229"/>
      <c r="BXK87" s="229"/>
      <c r="BXL87" s="229"/>
      <c r="BXM87" s="229"/>
      <c r="BXN87" s="229"/>
      <c r="BXO87" s="229"/>
      <c r="BXP87" s="229"/>
      <c r="BXQ87" s="229"/>
      <c r="BXR87" s="229"/>
      <c r="BXS87" s="229"/>
      <c r="BXT87" s="229"/>
      <c r="BXU87" s="229"/>
      <c r="BXV87" s="229"/>
      <c r="BXW87" s="229"/>
      <c r="BXX87" s="229"/>
      <c r="BXY87" s="229"/>
      <c r="BXZ87" s="229"/>
      <c r="BYA87" s="229"/>
      <c r="BYB87" s="229"/>
      <c r="BYC87" s="229"/>
      <c r="BYD87" s="229"/>
      <c r="BYE87" s="229"/>
      <c r="BYF87" s="229"/>
      <c r="BYG87" s="229"/>
      <c r="BYH87" s="229"/>
      <c r="BYI87" s="229"/>
      <c r="BYJ87" s="229"/>
      <c r="BYK87" s="229"/>
      <c r="BYL87" s="229"/>
      <c r="BYM87" s="229"/>
      <c r="BYN87" s="229"/>
      <c r="BYO87" s="229"/>
      <c r="BYP87" s="229"/>
      <c r="BYQ87" s="229"/>
      <c r="BYR87" s="229"/>
      <c r="BYS87" s="229"/>
      <c r="BYT87" s="229"/>
      <c r="BYU87" s="229"/>
      <c r="BYV87" s="229"/>
      <c r="BYW87" s="229"/>
      <c r="BYX87" s="229"/>
      <c r="BYY87" s="229"/>
      <c r="BYZ87" s="229"/>
      <c r="BZA87" s="229"/>
      <c r="BZB87" s="229"/>
      <c r="BZC87" s="229"/>
      <c r="BZD87" s="229"/>
      <c r="BZE87" s="229"/>
      <c r="BZF87" s="229"/>
      <c r="BZG87" s="229"/>
      <c r="BZH87" s="229"/>
      <c r="BZI87" s="229"/>
      <c r="BZJ87" s="229"/>
      <c r="BZK87" s="229"/>
      <c r="BZL87" s="229"/>
      <c r="BZM87" s="229"/>
      <c r="BZN87" s="229"/>
      <c r="BZO87" s="229"/>
      <c r="BZP87" s="229"/>
      <c r="BZQ87" s="229"/>
      <c r="BZR87" s="229"/>
      <c r="BZS87" s="229"/>
      <c r="BZT87" s="229"/>
      <c r="BZU87" s="229"/>
      <c r="BZV87" s="229"/>
      <c r="BZW87" s="229"/>
      <c r="BZX87" s="229"/>
      <c r="BZY87" s="229"/>
      <c r="BZZ87" s="229"/>
      <c r="CAA87" s="229"/>
      <c r="CAB87" s="229"/>
      <c r="CAC87" s="229"/>
      <c r="CAD87" s="229"/>
      <c r="CAE87" s="229"/>
      <c r="CAF87" s="229"/>
      <c r="CAG87" s="229"/>
      <c r="CAH87" s="229"/>
      <c r="CAI87" s="229"/>
      <c r="CAJ87" s="229"/>
      <c r="CAK87" s="229"/>
      <c r="CAL87" s="229"/>
      <c r="CAM87" s="229"/>
      <c r="CAN87" s="229"/>
      <c r="CAO87" s="229"/>
      <c r="CAP87" s="229"/>
      <c r="CAQ87" s="229"/>
      <c r="CAR87" s="229"/>
      <c r="CAS87" s="229"/>
      <c r="CAT87" s="229"/>
      <c r="CAU87" s="229"/>
      <c r="CAV87" s="229"/>
      <c r="CAW87" s="229"/>
      <c r="CAX87" s="229"/>
      <c r="CAY87" s="229"/>
      <c r="CAZ87" s="229"/>
      <c r="CBA87" s="229"/>
      <c r="CBB87" s="229"/>
      <c r="CBC87" s="229"/>
      <c r="CBD87" s="229"/>
      <c r="CBE87" s="229"/>
      <c r="CBF87" s="229"/>
      <c r="CBG87" s="229"/>
      <c r="CBH87" s="229"/>
      <c r="CBI87" s="229"/>
      <c r="CBJ87" s="229"/>
      <c r="CBK87" s="229"/>
      <c r="CBL87" s="229"/>
      <c r="CBM87" s="229"/>
      <c r="CBN87" s="229"/>
      <c r="CBO87" s="229"/>
      <c r="CBP87" s="229"/>
      <c r="CBQ87" s="229"/>
      <c r="CBR87" s="229"/>
      <c r="CBS87" s="229"/>
      <c r="CBT87" s="229"/>
      <c r="CBU87" s="229"/>
      <c r="CBV87" s="229"/>
      <c r="CBW87" s="229"/>
      <c r="CBX87" s="229"/>
      <c r="CBY87" s="229"/>
      <c r="CBZ87" s="229"/>
      <c r="CCA87" s="229"/>
      <c r="CCB87" s="229"/>
      <c r="CCC87" s="229"/>
      <c r="CCD87" s="229"/>
      <c r="CCE87" s="229"/>
      <c r="CCF87" s="229"/>
      <c r="CCG87" s="229"/>
      <c r="CCH87" s="229"/>
      <c r="CCI87" s="229"/>
      <c r="CCJ87" s="229"/>
      <c r="CCK87" s="229"/>
      <c r="CCL87" s="229"/>
      <c r="CCM87" s="229"/>
      <c r="CCN87" s="229"/>
      <c r="CCO87" s="229"/>
      <c r="CCP87" s="229"/>
      <c r="CCQ87" s="229"/>
      <c r="CCR87" s="229"/>
      <c r="CCS87" s="229"/>
      <c r="CCT87" s="229"/>
      <c r="CCU87" s="229"/>
      <c r="CCV87" s="229"/>
      <c r="CCW87" s="229"/>
      <c r="CCX87" s="229"/>
      <c r="CCY87" s="229"/>
      <c r="CCZ87" s="229"/>
      <c r="CDA87" s="229"/>
      <c r="CDB87" s="229"/>
      <c r="CDC87" s="229"/>
      <c r="CDD87" s="229"/>
      <c r="CDE87" s="229"/>
      <c r="CDF87" s="229"/>
      <c r="CDG87" s="229"/>
      <c r="CDH87" s="229"/>
      <c r="CDI87" s="229"/>
      <c r="CDJ87" s="229"/>
      <c r="CDK87" s="229"/>
      <c r="CDL87" s="229"/>
      <c r="CDM87" s="229"/>
      <c r="CDN87" s="229"/>
      <c r="CDO87" s="229"/>
      <c r="CDP87" s="229"/>
      <c r="CDQ87" s="229"/>
      <c r="CDR87" s="229"/>
      <c r="CDS87" s="229"/>
      <c r="CDT87" s="229"/>
      <c r="CDU87" s="229"/>
      <c r="CDV87" s="229"/>
      <c r="CDW87" s="229"/>
      <c r="CDX87" s="229"/>
      <c r="CDY87" s="229"/>
      <c r="CDZ87" s="229"/>
      <c r="CEA87" s="229"/>
      <c r="CEB87" s="229"/>
      <c r="CEC87" s="229"/>
      <c r="CED87" s="229"/>
      <c r="CEE87" s="229"/>
      <c r="CEF87" s="229"/>
      <c r="CEG87" s="229"/>
      <c r="CEH87" s="229"/>
      <c r="CEI87" s="229"/>
      <c r="CEJ87" s="229"/>
      <c r="CEK87" s="229"/>
      <c r="CEL87" s="229"/>
      <c r="CEM87" s="229"/>
      <c r="CEN87" s="229"/>
      <c r="CEO87" s="229"/>
      <c r="CEP87" s="229"/>
      <c r="CEQ87" s="229"/>
      <c r="CER87" s="229"/>
      <c r="CES87" s="229"/>
      <c r="CET87" s="229"/>
      <c r="CEU87" s="229"/>
      <c r="CEV87" s="229"/>
      <c r="CEW87" s="229"/>
      <c r="CEX87" s="229"/>
      <c r="CEY87" s="229"/>
      <c r="CEZ87" s="229"/>
      <c r="CFA87" s="229"/>
      <c r="CFB87" s="229"/>
      <c r="CFC87" s="229"/>
      <c r="CFD87" s="229"/>
      <c r="CFE87" s="229"/>
      <c r="CFF87" s="229"/>
      <c r="CFG87" s="229"/>
      <c r="CFH87" s="229"/>
      <c r="CFI87" s="229"/>
      <c r="CFJ87" s="229"/>
      <c r="CFK87" s="229"/>
      <c r="CFL87" s="229"/>
      <c r="CFM87" s="229"/>
      <c r="CFN87" s="229"/>
      <c r="CFO87" s="229"/>
      <c r="CFP87" s="229"/>
      <c r="CFQ87" s="229"/>
      <c r="CFR87" s="229"/>
      <c r="CFS87" s="229"/>
      <c r="CFT87" s="229"/>
      <c r="CFU87" s="229"/>
      <c r="CFV87" s="229"/>
      <c r="CFW87" s="229"/>
      <c r="CFX87" s="229"/>
      <c r="CFY87" s="229"/>
      <c r="CFZ87" s="229"/>
      <c r="CGA87" s="229"/>
      <c r="CGB87" s="229"/>
      <c r="CGC87" s="229"/>
      <c r="CGD87" s="229"/>
      <c r="CGE87" s="229"/>
      <c r="CGF87" s="229"/>
      <c r="CGG87" s="229"/>
      <c r="CGH87" s="229"/>
      <c r="CGI87" s="229"/>
      <c r="CGJ87" s="229"/>
      <c r="CGK87" s="229"/>
      <c r="CGL87" s="229"/>
      <c r="CGM87" s="229"/>
      <c r="CGN87" s="229"/>
      <c r="CGO87" s="229"/>
      <c r="CGP87" s="229"/>
      <c r="CGQ87" s="229"/>
      <c r="CGR87" s="229"/>
      <c r="CGS87" s="229"/>
      <c r="CGT87" s="229"/>
      <c r="CGU87" s="229"/>
      <c r="CGV87" s="229"/>
      <c r="CGW87" s="229"/>
      <c r="CGX87" s="229"/>
      <c r="CGY87" s="229"/>
      <c r="CGZ87" s="229"/>
      <c r="CHA87" s="229"/>
      <c r="CHB87" s="229"/>
      <c r="CHC87" s="229"/>
      <c r="CHD87" s="229"/>
      <c r="CHE87" s="229"/>
      <c r="CHF87" s="229"/>
      <c r="CHG87" s="229"/>
      <c r="CHH87" s="229"/>
      <c r="CHI87" s="229"/>
      <c r="CHJ87" s="229"/>
      <c r="CHK87" s="229"/>
      <c r="CHL87" s="229"/>
      <c r="CHM87" s="229"/>
      <c r="CHN87" s="229"/>
      <c r="CHO87" s="229"/>
      <c r="CHP87" s="229"/>
      <c r="CHQ87" s="229"/>
      <c r="CHR87" s="229"/>
      <c r="CHS87" s="229"/>
      <c r="CHT87" s="229"/>
      <c r="CHU87" s="229"/>
      <c r="CHV87" s="229"/>
      <c r="CHW87" s="229"/>
      <c r="CHX87" s="229"/>
      <c r="CHY87" s="229"/>
      <c r="CHZ87" s="229"/>
      <c r="CIA87" s="229"/>
      <c r="CIB87" s="229"/>
      <c r="CIC87" s="229"/>
      <c r="CID87" s="229"/>
      <c r="CIE87" s="229"/>
      <c r="CIF87" s="229"/>
      <c r="CIG87" s="229"/>
      <c r="CIH87" s="229"/>
      <c r="CII87" s="229"/>
      <c r="CIJ87" s="229"/>
      <c r="CIK87" s="229"/>
      <c r="CIL87" s="229"/>
      <c r="CIM87" s="229"/>
      <c r="CIN87" s="229"/>
      <c r="CIO87" s="229"/>
      <c r="CIP87" s="229"/>
      <c r="CIQ87" s="229"/>
      <c r="CIR87" s="229"/>
      <c r="CIS87" s="229"/>
      <c r="CIT87" s="229"/>
      <c r="CIU87" s="229"/>
      <c r="CIV87" s="229"/>
      <c r="CIW87" s="229"/>
      <c r="CIX87" s="229"/>
      <c r="CIY87" s="229"/>
      <c r="CIZ87" s="229"/>
      <c r="CJA87" s="229"/>
      <c r="CJB87" s="229"/>
      <c r="CJC87" s="229"/>
      <c r="CJD87" s="229"/>
      <c r="CJE87" s="229"/>
      <c r="CJF87" s="229"/>
      <c r="CJG87" s="229"/>
      <c r="CJH87" s="229"/>
      <c r="CJI87" s="229"/>
      <c r="CJJ87" s="229"/>
      <c r="CJK87" s="229"/>
      <c r="CJL87" s="229"/>
      <c r="CJM87" s="229"/>
      <c r="CJN87" s="229"/>
      <c r="CJO87" s="229"/>
      <c r="CJP87" s="229"/>
      <c r="CJQ87" s="229"/>
      <c r="CJR87" s="229"/>
      <c r="CJS87" s="229"/>
      <c r="CJT87" s="229"/>
      <c r="CJU87" s="229"/>
      <c r="CJV87" s="229"/>
      <c r="CJW87" s="229"/>
      <c r="CJX87" s="229"/>
      <c r="CJY87" s="229"/>
      <c r="CJZ87" s="229"/>
      <c r="CKA87" s="229"/>
      <c r="CKB87" s="229"/>
      <c r="CKC87" s="229"/>
      <c r="CKD87" s="229"/>
      <c r="CKE87" s="229"/>
      <c r="CKF87" s="229"/>
      <c r="CKG87" s="229"/>
      <c r="CKH87" s="229"/>
      <c r="CKI87" s="229"/>
      <c r="CKJ87" s="229"/>
      <c r="CKK87" s="229"/>
      <c r="CKL87" s="229"/>
      <c r="CKM87" s="229"/>
      <c r="CKN87" s="229"/>
      <c r="CKO87" s="229"/>
      <c r="CKP87" s="229"/>
      <c r="CKQ87" s="229"/>
      <c r="CKR87" s="229"/>
      <c r="CKS87" s="229"/>
      <c r="CKT87" s="229"/>
      <c r="CKU87" s="229"/>
      <c r="CKV87" s="229"/>
      <c r="CKW87" s="229"/>
      <c r="CKX87" s="229"/>
      <c r="CKY87" s="229"/>
      <c r="CKZ87" s="229"/>
      <c r="CLA87" s="229"/>
      <c r="CLB87" s="229"/>
      <c r="CLC87" s="229"/>
      <c r="CLD87" s="229"/>
      <c r="CLE87" s="229"/>
      <c r="CLF87" s="229"/>
      <c r="CLG87" s="229"/>
      <c r="CLH87" s="229"/>
      <c r="CLI87" s="229"/>
      <c r="CLJ87" s="229"/>
      <c r="CLK87" s="229"/>
      <c r="CLL87" s="229"/>
      <c r="CLM87" s="229"/>
      <c r="CLN87" s="229"/>
      <c r="CLO87" s="229"/>
      <c r="CLP87" s="229"/>
      <c r="CLQ87" s="229"/>
      <c r="CLR87" s="229"/>
      <c r="CLS87" s="229"/>
      <c r="CLT87" s="229"/>
      <c r="CLU87" s="229"/>
      <c r="CLV87" s="229"/>
      <c r="CLW87" s="229"/>
      <c r="CLX87" s="229"/>
      <c r="CLY87" s="229"/>
      <c r="CLZ87" s="229"/>
      <c r="CMA87" s="229"/>
      <c r="CMB87" s="229"/>
      <c r="CMC87" s="229"/>
      <c r="CMD87" s="229"/>
      <c r="CME87" s="229"/>
      <c r="CMF87" s="229"/>
      <c r="CMG87" s="229"/>
      <c r="CMH87" s="229"/>
      <c r="CMI87" s="229"/>
      <c r="CMJ87" s="229"/>
      <c r="CMK87" s="229"/>
      <c r="CML87" s="229"/>
      <c r="CMM87" s="229"/>
      <c r="CMN87" s="229"/>
      <c r="CMO87" s="229"/>
      <c r="CMP87" s="229"/>
      <c r="CMQ87" s="229"/>
      <c r="CMR87" s="229"/>
      <c r="CMS87" s="229"/>
      <c r="CMT87" s="229"/>
      <c r="CMU87" s="229"/>
      <c r="CMV87" s="229"/>
      <c r="CMW87" s="229"/>
      <c r="CMX87" s="229"/>
      <c r="CMY87" s="229"/>
      <c r="CMZ87" s="229"/>
      <c r="CNA87" s="229"/>
      <c r="CNB87" s="229"/>
      <c r="CNC87" s="229"/>
      <c r="CND87" s="229"/>
      <c r="CNE87" s="229"/>
      <c r="CNF87" s="229"/>
      <c r="CNG87" s="229"/>
      <c r="CNH87" s="229"/>
      <c r="CNI87" s="229"/>
      <c r="CNJ87" s="229"/>
      <c r="CNK87" s="229"/>
      <c r="CNL87" s="229"/>
      <c r="CNM87" s="229"/>
      <c r="CNN87" s="229"/>
      <c r="CNO87" s="229"/>
      <c r="CNP87" s="229"/>
      <c r="CNQ87" s="229"/>
      <c r="CNR87" s="229"/>
      <c r="CNS87" s="229"/>
      <c r="CNT87" s="229"/>
      <c r="CNU87" s="229"/>
      <c r="CNV87" s="229"/>
      <c r="CNW87" s="229"/>
      <c r="CNX87" s="229"/>
      <c r="CNY87" s="229"/>
      <c r="CNZ87" s="229"/>
      <c r="COA87" s="229"/>
      <c r="COB87" s="229"/>
      <c r="COC87" s="229"/>
      <c r="COD87" s="229"/>
      <c r="COE87" s="229"/>
      <c r="COF87" s="229"/>
      <c r="COG87" s="229"/>
      <c r="COH87" s="229"/>
      <c r="COI87" s="229"/>
      <c r="COJ87" s="229"/>
      <c r="COK87" s="229"/>
      <c r="COL87" s="229"/>
      <c r="COM87" s="229"/>
      <c r="CON87" s="229"/>
      <c r="COO87" s="229"/>
      <c r="COP87" s="229"/>
      <c r="COQ87" s="229"/>
      <c r="COR87" s="229"/>
      <c r="COS87" s="229"/>
      <c r="COT87" s="229"/>
      <c r="COU87" s="229"/>
      <c r="COV87" s="229"/>
      <c r="COW87" s="229"/>
      <c r="COX87" s="229"/>
      <c r="COY87" s="229"/>
      <c r="COZ87" s="229"/>
      <c r="CPA87" s="229"/>
      <c r="CPB87" s="229"/>
      <c r="CPC87" s="229"/>
      <c r="CPD87" s="229"/>
      <c r="CPE87" s="229"/>
      <c r="CPF87" s="229"/>
      <c r="CPG87" s="229"/>
      <c r="CPH87" s="229"/>
      <c r="CPI87" s="229"/>
      <c r="CPJ87" s="229"/>
      <c r="CPK87" s="229"/>
      <c r="CPL87" s="229"/>
      <c r="CPM87" s="229"/>
      <c r="CPN87" s="229"/>
      <c r="CPO87" s="229"/>
      <c r="CPP87" s="229"/>
      <c r="CPQ87" s="229"/>
      <c r="CPR87" s="229"/>
      <c r="CPS87" s="229"/>
      <c r="CPT87" s="229"/>
      <c r="CPU87" s="229"/>
      <c r="CPV87" s="229"/>
      <c r="CPW87" s="229"/>
      <c r="CPX87" s="229"/>
      <c r="CPY87" s="229"/>
      <c r="CPZ87" s="229"/>
      <c r="CQA87" s="229"/>
      <c r="CQB87" s="229"/>
      <c r="CQC87" s="229"/>
      <c r="CQD87" s="229"/>
      <c r="CQE87" s="229"/>
      <c r="CQF87" s="229"/>
      <c r="CQG87" s="229"/>
      <c r="CQH87" s="229"/>
      <c r="CQI87" s="229"/>
      <c r="CQJ87" s="229"/>
      <c r="CQK87" s="229"/>
      <c r="CQL87" s="229"/>
      <c r="CQM87" s="229"/>
      <c r="CQN87" s="229"/>
      <c r="CQO87" s="229"/>
      <c r="CQP87" s="229"/>
      <c r="CQQ87" s="229"/>
      <c r="CQR87" s="229"/>
      <c r="CQS87" s="229"/>
      <c r="CQT87" s="229"/>
      <c r="CQU87" s="229"/>
      <c r="CQV87" s="229"/>
      <c r="CQW87" s="229"/>
      <c r="CQX87" s="229"/>
      <c r="CQY87" s="229"/>
      <c r="CQZ87" s="229"/>
      <c r="CRA87" s="229"/>
      <c r="CRB87" s="229"/>
      <c r="CRC87" s="229"/>
      <c r="CRD87" s="229"/>
      <c r="CRE87" s="229"/>
      <c r="CRF87" s="229"/>
      <c r="CRG87" s="229"/>
      <c r="CRH87" s="229"/>
      <c r="CRI87" s="229"/>
      <c r="CRJ87" s="229"/>
      <c r="CRK87" s="229"/>
      <c r="CRL87" s="229"/>
      <c r="CRM87" s="229"/>
      <c r="CRN87" s="229"/>
      <c r="CRO87" s="229"/>
      <c r="CRP87" s="229"/>
      <c r="CRQ87" s="229"/>
      <c r="CRR87" s="229"/>
      <c r="CRS87" s="229"/>
      <c r="CRT87" s="229"/>
      <c r="CRU87" s="229"/>
      <c r="CRV87" s="229"/>
      <c r="CRW87" s="229"/>
      <c r="CRX87" s="229"/>
      <c r="CRY87" s="229"/>
      <c r="CRZ87" s="229"/>
      <c r="CSA87" s="229"/>
      <c r="CSB87" s="229"/>
      <c r="CSC87" s="229"/>
      <c r="CSD87" s="229"/>
      <c r="CSE87" s="229"/>
      <c r="CSF87" s="229"/>
      <c r="CSG87" s="229"/>
      <c r="CSH87" s="229"/>
      <c r="CSI87" s="229"/>
      <c r="CSJ87" s="229"/>
      <c r="CSK87" s="229"/>
      <c r="CSL87" s="229"/>
      <c r="CSM87" s="229"/>
      <c r="CSN87" s="229"/>
      <c r="CSO87" s="229"/>
      <c r="CSP87" s="229"/>
      <c r="CSQ87" s="229"/>
      <c r="CSR87" s="229"/>
      <c r="CSS87" s="229"/>
      <c r="CST87" s="229"/>
      <c r="CSU87" s="229"/>
      <c r="CSV87" s="229"/>
      <c r="CSW87" s="229"/>
      <c r="CSX87" s="229"/>
      <c r="CSY87" s="229"/>
      <c r="CSZ87" s="229"/>
      <c r="CTA87" s="229"/>
      <c r="CTB87" s="229"/>
      <c r="CTC87" s="229"/>
      <c r="CTD87" s="229"/>
      <c r="CTE87" s="229"/>
      <c r="CTF87" s="229"/>
      <c r="CTG87" s="229"/>
      <c r="CTH87" s="229"/>
      <c r="CTI87" s="229"/>
      <c r="CTJ87" s="229"/>
      <c r="CTK87" s="229"/>
      <c r="CTL87" s="229"/>
      <c r="CTM87" s="229"/>
      <c r="CTN87" s="229"/>
      <c r="CTO87" s="229"/>
      <c r="CTP87" s="229"/>
      <c r="CTQ87" s="229"/>
      <c r="CTR87" s="229"/>
      <c r="CTS87" s="229"/>
      <c r="CTT87" s="229"/>
      <c r="CTU87" s="229"/>
      <c r="CTV87" s="229"/>
      <c r="CTW87" s="229"/>
      <c r="CTX87" s="229"/>
      <c r="CTY87" s="229"/>
      <c r="CTZ87" s="229"/>
      <c r="CUA87" s="229"/>
    </row>
    <row r="88" spans="1:2575" s="224" customFormat="1" ht="105" customHeight="1">
      <c r="A88" s="241"/>
      <c r="B88" s="242"/>
      <c r="C88" s="243"/>
      <c r="D88" s="232"/>
      <c r="E88" s="244"/>
      <c r="F88" s="245">
        <v>100</v>
      </c>
      <c r="G88" s="246"/>
      <c r="H88" s="246"/>
      <c r="I88" s="246"/>
      <c r="J88" s="265"/>
      <c r="K88" s="254"/>
      <c r="L88" s="254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  <c r="AA88" s="229"/>
      <c r="AB88" s="229"/>
      <c r="AC88" s="229"/>
      <c r="AD88" s="229"/>
      <c r="AE88" s="229"/>
      <c r="AF88" s="229"/>
      <c r="AG88" s="229"/>
      <c r="AH88" s="229"/>
      <c r="AI88" s="229"/>
      <c r="AJ88" s="229"/>
      <c r="AK88" s="229"/>
      <c r="AL88" s="229"/>
      <c r="AM88" s="229"/>
      <c r="AN88" s="229"/>
      <c r="AO88" s="229"/>
      <c r="AP88" s="229"/>
      <c r="AQ88" s="229"/>
      <c r="AR88" s="229"/>
      <c r="AS88" s="229"/>
      <c r="AT88" s="229"/>
      <c r="AU88" s="229"/>
      <c r="AV88" s="229"/>
      <c r="AW88" s="229"/>
      <c r="AX88" s="229"/>
      <c r="AY88" s="229"/>
      <c r="AZ88" s="229"/>
      <c r="BA88" s="229"/>
      <c r="BB88" s="229"/>
      <c r="BC88" s="229"/>
      <c r="BD88" s="229"/>
      <c r="BE88" s="229"/>
      <c r="BF88" s="229"/>
      <c r="BG88" s="229"/>
      <c r="BH88" s="229"/>
      <c r="BI88" s="229"/>
      <c r="BJ88" s="229"/>
      <c r="BK88" s="229"/>
      <c r="BL88" s="229"/>
      <c r="BM88" s="229"/>
      <c r="BN88" s="229"/>
      <c r="BO88" s="229"/>
      <c r="BP88" s="229"/>
      <c r="BQ88" s="229"/>
      <c r="BR88" s="229"/>
      <c r="BS88" s="229"/>
      <c r="BT88" s="229"/>
      <c r="BU88" s="229"/>
      <c r="BV88" s="229"/>
      <c r="BW88" s="229"/>
      <c r="BX88" s="229"/>
      <c r="BY88" s="229"/>
      <c r="BZ88" s="229"/>
      <c r="CA88" s="229"/>
      <c r="CB88" s="229"/>
      <c r="CC88" s="229"/>
      <c r="CD88" s="229"/>
      <c r="CE88" s="229"/>
      <c r="CF88" s="229"/>
      <c r="CG88" s="229"/>
      <c r="CH88" s="229"/>
      <c r="CI88" s="229"/>
      <c r="CJ88" s="229"/>
      <c r="CK88" s="229"/>
      <c r="CL88" s="229"/>
      <c r="CM88" s="229"/>
      <c r="CN88" s="229"/>
      <c r="CO88" s="229"/>
      <c r="CP88" s="229"/>
      <c r="CQ88" s="229"/>
      <c r="CR88" s="229"/>
      <c r="CS88" s="229"/>
      <c r="CT88" s="229"/>
      <c r="CU88" s="229"/>
      <c r="CV88" s="229"/>
      <c r="CW88" s="229"/>
      <c r="CX88" s="229"/>
      <c r="CY88" s="229"/>
      <c r="CZ88" s="229"/>
      <c r="DA88" s="229"/>
      <c r="DB88" s="229"/>
      <c r="DC88" s="229"/>
      <c r="DD88" s="229"/>
      <c r="DE88" s="229"/>
      <c r="DF88" s="229"/>
      <c r="DG88" s="229"/>
      <c r="DH88" s="229"/>
      <c r="DI88" s="229"/>
      <c r="DJ88" s="229"/>
      <c r="DK88" s="229"/>
      <c r="DL88" s="229"/>
      <c r="DM88" s="229"/>
      <c r="DN88" s="229"/>
      <c r="DO88" s="229"/>
      <c r="DP88" s="229"/>
      <c r="DQ88" s="229"/>
      <c r="DR88" s="229"/>
      <c r="DS88" s="229"/>
      <c r="DT88" s="229"/>
      <c r="DU88" s="229"/>
      <c r="DV88" s="229"/>
      <c r="DW88" s="229"/>
      <c r="DX88" s="229"/>
      <c r="DY88" s="229"/>
      <c r="DZ88" s="229"/>
      <c r="EA88" s="229"/>
      <c r="EB88" s="229"/>
      <c r="EC88" s="229"/>
      <c r="ED88" s="229"/>
      <c r="EE88" s="229"/>
      <c r="EF88" s="229"/>
      <c r="EG88" s="229"/>
      <c r="EH88" s="229"/>
      <c r="EI88" s="229"/>
      <c r="EJ88" s="229"/>
      <c r="EK88" s="229"/>
      <c r="EL88" s="229"/>
      <c r="EM88" s="229"/>
      <c r="EN88" s="229"/>
      <c r="EO88" s="229"/>
      <c r="EP88" s="229"/>
      <c r="EQ88" s="229"/>
      <c r="ER88" s="229"/>
      <c r="ES88" s="229"/>
      <c r="ET88" s="229"/>
      <c r="EU88" s="229"/>
      <c r="EV88" s="229"/>
      <c r="EW88" s="229"/>
      <c r="EX88" s="229"/>
      <c r="EY88" s="229"/>
      <c r="EZ88" s="229"/>
      <c r="FA88" s="229"/>
      <c r="FB88" s="229"/>
      <c r="FC88" s="229"/>
      <c r="FD88" s="229"/>
      <c r="FE88" s="229"/>
      <c r="FF88" s="229"/>
      <c r="FG88" s="229"/>
      <c r="FH88" s="229"/>
      <c r="FI88" s="229"/>
      <c r="FJ88" s="229"/>
      <c r="FK88" s="229"/>
      <c r="FL88" s="229"/>
      <c r="FM88" s="229"/>
      <c r="FN88" s="229"/>
      <c r="FO88" s="229"/>
      <c r="FP88" s="229"/>
      <c r="FQ88" s="229"/>
      <c r="FR88" s="229"/>
      <c r="FS88" s="229"/>
      <c r="FT88" s="229"/>
      <c r="FU88" s="229"/>
      <c r="FV88" s="229"/>
      <c r="FW88" s="229"/>
      <c r="FX88" s="229"/>
      <c r="FY88" s="229"/>
      <c r="FZ88" s="229"/>
      <c r="GA88" s="229"/>
      <c r="GB88" s="229"/>
      <c r="GC88" s="229"/>
      <c r="GD88" s="229"/>
      <c r="GE88" s="229"/>
      <c r="GF88" s="229"/>
      <c r="GG88" s="229"/>
      <c r="GH88" s="229"/>
      <c r="GI88" s="229"/>
      <c r="GJ88" s="229"/>
      <c r="GK88" s="229"/>
      <c r="GL88" s="229"/>
      <c r="GM88" s="229"/>
      <c r="GN88" s="229"/>
      <c r="GO88" s="229"/>
      <c r="GP88" s="229"/>
      <c r="GQ88" s="229"/>
      <c r="GR88" s="229"/>
      <c r="GS88" s="229"/>
      <c r="GT88" s="229"/>
      <c r="GU88" s="229"/>
      <c r="GV88" s="229"/>
      <c r="GW88" s="229"/>
      <c r="GX88" s="229"/>
      <c r="GY88" s="229"/>
      <c r="GZ88" s="229"/>
      <c r="HA88" s="229"/>
      <c r="HB88" s="229"/>
      <c r="HC88" s="229"/>
      <c r="HD88" s="229"/>
      <c r="HE88" s="229"/>
      <c r="HF88" s="229"/>
      <c r="HG88" s="229"/>
      <c r="HH88" s="229"/>
      <c r="HI88" s="229"/>
      <c r="HJ88" s="229"/>
      <c r="HK88" s="229"/>
      <c r="HL88" s="229"/>
      <c r="HM88" s="229"/>
      <c r="HN88" s="229"/>
      <c r="HO88" s="229"/>
      <c r="HP88" s="229"/>
      <c r="HQ88" s="229"/>
      <c r="HR88" s="229"/>
      <c r="HS88" s="229"/>
      <c r="HT88" s="229"/>
      <c r="HU88" s="229"/>
      <c r="HV88" s="229"/>
      <c r="HW88" s="229"/>
      <c r="HX88" s="229"/>
      <c r="HY88" s="229"/>
      <c r="HZ88" s="229"/>
      <c r="IA88" s="229"/>
      <c r="IB88" s="229"/>
      <c r="IC88" s="229"/>
      <c r="ID88" s="229"/>
      <c r="IE88" s="229"/>
      <c r="IF88" s="229"/>
      <c r="IG88" s="229"/>
      <c r="IH88" s="229"/>
      <c r="II88" s="229"/>
      <c r="IJ88" s="229"/>
      <c r="IK88" s="229"/>
      <c r="IL88" s="229"/>
      <c r="IM88" s="229"/>
      <c r="IN88" s="229"/>
      <c r="IO88" s="229"/>
      <c r="IP88" s="229"/>
      <c r="IQ88" s="229"/>
      <c r="IR88" s="229"/>
      <c r="IS88" s="229"/>
      <c r="IT88" s="229"/>
      <c r="IU88" s="229"/>
      <c r="IV88" s="229"/>
      <c r="IW88" s="229"/>
      <c r="IX88" s="229"/>
      <c r="IY88" s="229"/>
      <c r="IZ88" s="229"/>
      <c r="JA88" s="229"/>
      <c r="JB88" s="229"/>
      <c r="JC88" s="229"/>
      <c r="JD88" s="229"/>
      <c r="JE88" s="229"/>
      <c r="JF88" s="229"/>
      <c r="JG88" s="229"/>
      <c r="JH88" s="229"/>
      <c r="JI88" s="229"/>
      <c r="JJ88" s="229"/>
      <c r="JK88" s="229"/>
      <c r="JL88" s="229"/>
      <c r="JM88" s="229"/>
      <c r="JN88" s="229"/>
      <c r="JO88" s="229"/>
      <c r="JP88" s="229"/>
      <c r="JQ88" s="229"/>
      <c r="JR88" s="229"/>
      <c r="JS88" s="229"/>
      <c r="JT88" s="229"/>
      <c r="JU88" s="229"/>
      <c r="JV88" s="229"/>
      <c r="JW88" s="229"/>
      <c r="JX88" s="229"/>
      <c r="JY88" s="229"/>
      <c r="JZ88" s="229"/>
      <c r="KA88" s="229"/>
      <c r="KB88" s="229"/>
      <c r="KC88" s="229"/>
      <c r="KD88" s="229"/>
      <c r="KE88" s="229"/>
      <c r="KF88" s="229"/>
      <c r="KG88" s="229"/>
      <c r="KH88" s="229"/>
      <c r="KI88" s="229"/>
      <c r="KJ88" s="229"/>
      <c r="KK88" s="229"/>
      <c r="KL88" s="229"/>
      <c r="KM88" s="229"/>
      <c r="KN88" s="229"/>
      <c r="KO88" s="229"/>
      <c r="KP88" s="229"/>
      <c r="KQ88" s="229"/>
      <c r="KR88" s="229"/>
      <c r="KS88" s="229"/>
      <c r="KT88" s="229"/>
      <c r="KU88" s="229"/>
      <c r="KV88" s="229"/>
      <c r="KW88" s="229"/>
      <c r="KX88" s="229"/>
      <c r="KY88" s="229"/>
      <c r="KZ88" s="229"/>
      <c r="LA88" s="229"/>
      <c r="LB88" s="229"/>
      <c r="LC88" s="229"/>
      <c r="LD88" s="229"/>
      <c r="LE88" s="229"/>
      <c r="LF88" s="229"/>
      <c r="LG88" s="229"/>
      <c r="LH88" s="229"/>
      <c r="LI88" s="229"/>
      <c r="LJ88" s="229"/>
      <c r="LK88" s="229"/>
      <c r="LL88" s="229"/>
      <c r="LM88" s="229"/>
      <c r="LN88" s="229"/>
      <c r="LO88" s="229"/>
      <c r="LP88" s="229"/>
      <c r="LQ88" s="229"/>
      <c r="LR88" s="229"/>
      <c r="LS88" s="229"/>
      <c r="LT88" s="229"/>
      <c r="LU88" s="229"/>
      <c r="LV88" s="229"/>
      <c r="LW88" s="229"/>
      <c r="LX88" s="229"/>
      <c r="LY88" s="229"/>
      <c r="LZ88" s="229"/>
      <c r="MA88" s="229"/>
      <c r="MB88" s="229"/>
      <c r="MC88" s="229"/>
      <c r="MD88" s="229"/>
      <c r="ME88" s="229"/>
      <c r="MF88" s="229"/>
      <c r="MG88" s="229"/>
      <c r="MH88" s="229"/>
      <c r="MI88" s="229"/>
      <c r="MJ88" s="229"/>
      <c r="MK88" s="229"/>
      <c r="ML88" s="229"/>
      <c r="MM88" s="229"/>
      <c r="MN88" s="229"/>
      <c r="MO88" s="229"/>
      <c r="MP88" s="229"/>
      <c r="MQ88" s="229"/>
      <c r="MR88" s="229"/>
      <c r="MS88" s="229"/>
      <c r="MT88" s="229"/>
      <c r="MU88" s="229"/>
      <c r="MV88" s="229"/>
      <c r="MW88" s="229"/>
      <c r="MX88" s="229"/>
      <c r="MY88" s="229"/>
      <c r="MZ88" s="229"/>
      <c r="NA88" s="229"/>
      <c r="NB88" s="229"/>
      <c r="NC88" s="229"/>
      <c r="ND88" s="229"/>
      <c r="NE88" s="229"/>
      <c r="NF88" s="229"/>
      <c r="NG88" s="229"/>
      <c r="NH88" s="229"/>
      <c r="NI88" s="229"/>
      <c r="NJ88" s="229"/>
      <c r="NK88" s="229"/>
      <c r="NL88" s="229"/>
      <c r="NM88" s="229"/>
      <c r="NN88" s="229"/>
      <c r="NO88" s="229"/>
      <c r="NP88" s="229"/>
      <c r="NQ88" s="229"/>
      <c r="NR88" s="229"/>
      <c r="NS88" s="229"/>
      <c r="NT88" s="229"/>
      <c r="NU88" s="229"/>
      <c r="NV88" s="229"/>
      <c r="NW88" s="229"/>
      <c r="NX88" s="229"/>
      <c r="NY88" s="229"/>
      <c r="NZ88" s="229"/>
      <c r="OA88" s="229"/>
      <c r="OB88" s="229"/>
      <c r="OC88" s="229"/>
      <c r="OD88" s="229"/>
      <c r="OE88" s="229"/>
      <c r="OF88" s="229"/>
      <c r="OG88" s="229"/>
      <c r="OH88" s="229"/>
      <c r="OI88" s="229"/>
      <c r="OJ88" s="229"/>
      <c r="OK88" s="229"/>
      <c r="OL88" s="229"/>
      <c r="OM88" s="229"/>
      <c r="ON88" s="229"/>
      <c r="OO88" s="229"/>
      <c r="OP88" s="229"/>
      <c r="OQ88" s="229"/>
      <c r="OR88" s="229"/>
      <c r="OS88" s="229"/>
      <c r="OT88" s="229"/>
      <c r="OU88" s="229"/>
      <c r="OV88" s="229"/>
      <c r="OW88" s="229"/>
      <c r="OX88" s="229"/>
      <c r="OY88" s="229"/>
      <c r="OZ88" s="229"/>
      <c r="PA88" s="229"/>
      <c r="PB88" s="229"/>
      <c r="PC88" s="229"/>
      <c r="PD88" s="229"/>
      <c r="PE88" s="229"/>
      <c r="PF88" s="229"/>
      <c r="PG88" s="229"/>
      <c r="PH88" s="229"/>
      <c r="PI88" s="229"/>
      <c r="PJ88" s="229"/>
      <c r="PK88" s="229"/>
      <c r="PL88" s="229"/>
      <c r="PM88" s="229"/>
      <c r="PN88" s="229"/>
      <c r="PO88" s="229"/>
      <c r="PP88" s="229"/>
      <c r="PQ88" s="229"/>
      <c r="PR88" s="229"/>
      <c r="PS88" s="229"/>
      <c r="PT88" s="229"/>
      <c r="PU88" s="229"/>
      <c r="PV88" s="229"/>
      <c r="PW88" s="229"/>
      <c r="PX88" s="229"/>
      <c r="PY88" s="229"/>
      <c r="PZ88" s="229"/>
      <c r="QA88" s="229"/>
      <c r="QB88" s="229"/>
      <c r="QC88" s="229"/>
      <c r="QD88" s="229"/>
      <c r="QE88" s="229"/>
      <c r="QF88" s="229"/>
      <c r="QG88" s="229"/>
      <c r="QH88" s="229"/>
      <c r="QI88" s="229"/>
      <c r="QJ88" s="229"/>
      <c r="QK88" s="229"/>
      <c r="QL88" s="229"/>
      <c r="QM88" s="229"/>
      <c r="QN88" s="229"/>
      <c r="QO88" s="229"/>
      <c r="QP88" s="229"/>
      <c r="QQ88" s="229"/>
      <c r="QR88" s="229"/>
      <c r="QS88" s="229"/>
      <c r="QT88" s="229"/>
      <c r="QU88" s="229"/>
      <c r="QV88" s="229"/>
      <c r="QW88" s="229"/>
      <c r="QX88" s="229"/>
      <c r="QY88" s="229"/>
      <c r="QZ88" s="229"/>
      <c r="RA88" s="229"/>
      <c r="RB88" s="229"/>
      <c r="RC88" s="229"/>
      <c r="RD88" s="229"/>
      <c r="RE88" s="229"/>
      <c r="RF88" s="229"/>
      <c r="RG88" s="229"/>
      <c r="RH88" s="229"/>
      <c r="RI88" s="229"/>
      <c r="RJ88" s="229"/>
      <c r="RK88" s="229"/>
      <c r="RL88" s="229"/>
      <c r="RM88" s="229"/>
      <c r="RN88" s="229"/>
      <c r="RO88" s="229"/>
      <c r="RP88" s="229"/>
      <c r="RQ88" s="229"/>
      <c r="RR88" s="229"/>
      <c r="RS88" s="229"/>
      <c r="RT88" s="229"/>
      <c r="RU88" s="229"/>
      <c r="RV88" s="229"/>
      <c r="RW88" s="229"/>
      <c r="RX88" s="229"/>
      <c r="RY88" s="229"/>
      <c r="RZ88" s="229"/>
      <c r="SA88" s="229"/>
      <c r="SB88" s="229"/>
      <c r="SC88" s="229"/>
      <c r="SD88" s="229"/>
      <c r="SE88" s="229"/>
      <c r="SF88" s="229"/>
      <c r="SG88" s="229"/>
      <c r="SH88" s="229"/>
      <c r="SI88" s="229"/>
      <c r="SJ88" s="229"/>
      <c r="SK88" s="229"/>
      <c r="SL88" s="229"/>
      <c r="SM88" s="229"/>
      <c r="SN88" s="229"/>
      <c r="SO88" s="229"/>
      <c r="SP88" s="229"/>
      <c r="SQ88" s="229"/>
      <c r="SR88" s="229"/>
      <c r="SS88" s="229"/>
      <c r="ST88" s="229"/>
      <c r="SU88" s="229"/>
      <c r="SV88" s="229"/>
      <c r="SW88" s="229"/>
      <c r="SX88" s="229"/>
      <c r="SY88" s="229"/>
      <c r="SZ88" s="229"/>
      <c r="TA88" s="229"/>
      <c r="TB88" s="229"/>
      <c r="TC88" s="229"/>
      <c r="TD88" s="229"/>
      <c r="TE88" s="229"/>
      <c r="TF88" s="229"/>
      <c r="TG88" s="229"/>
      <c r="TH88" s="229"/>
      <c r="TI88" s="229"/>
      <c r="TJ88" s="229"/>
      <c r="TK88" s="229"/>
      <c r="TL88" s="229"/>
      <c r="TM88" s="229"/>
      <c r="TN88" s="229"/>
      <c r="TO88" s="229"/>
      <c r="TP88" s="229"/>
      <c r="TQ88" s="229"/>
      <c r="TR88" s="229"/>
      <c r="TS88" s="229"/>
      <c r="TT88" s="229"/>
      <c r="TU88" s="229"/>
      <c r="TV88" s="229"/>
      <c r="TW88" s="229"/>
      <c r="TX88" s="229"/>
      <c r="TY88" s="229"/>
      <c r="TZ88" s="229"/>
      <c r="UA88" s="229"/>
      <c r="UB88" s="229"/>
      <c r="UC88" s="229"/>
      <c r="UD88" s="229"/>
      <c r="UE88" s="229"/>
      <c r="UF88" s="229"/>
      <c r="UG88" s="229"/>
      <c r="UH88" s="229"/>
      <c r="UI88" s="229"/>
      <c r="UJ88" s="229"/>
      <c r="UK88" s="229"/>
      <c r="UL88" s="229"/>
      <c r="UM88" s="229"/>
      <c r="UN88" s="229"/>
      <c r="UO88" s="229"/>
      <c r="UP88" s="229"/>
      <c r="UQ88" s="229"/>
      <c r="UR88" s="229"/>
      <c r="US88" s="229"/>
      <c r="UT88" s="229"/>
      <c r="UU88" s="229"/>
      <c r="UV88" s="229"/>
      <c r="UW88" s="229"/>
      <c r="UX88" s="229"/>
      <c r="UY88" s="229"/>
      <c r="UZ88" s="229"/>
      <c r="VA88" s="229"/>
      <c r="VB88" s="229"/>
      <c r="VC88" s="229"/>
      <c r="VD88" s="229"/>
      <c r="VE88" s="229"/>
      <c r="VF88" s="229"/>
      <c r="VG88" s="229"/>
      <c r="VH88" s="229"/>
      <c r="VI88" s="229"/>
      <c r="VJ88" s="229"/>
      <c r="VK88" s="229"/>
      <c r="VL88" s="229"/>
      <c r="VM88" s="229"/>
      <c r="VN88" s="229"/>
      <c r="VO88" s="229"/>
      <c r="VP88" s="229"/>
      <c r="VQ88" s="229"/>
      <c r="VR88" s="229"/>
      <c r="VS88" s="229"/>
      <c r="VT88" s="229"/>
      <c r="VU88" s="229"/>
      <c r="VV88" s="229"/>
      <c r="VW88" s="229"/>
      <c r="VX88" s="229"/>
      <c r="VY88" s="229"/>
      <c r="VZ88" s="229"/>
      <c r="WA88" s="229"/>
      <c r="WB88" s="229"/>
      <c r="WC88" s="229"/>
      <c r="WD88" s="229"/>
      <c r="WE88" s="229"/>
      <c r="WF88" s="229"/>
      <c r="WG88" s="229"/>
      <c r="WH88" s="229"/>
      <c r="WI88" s="229"/>
      <c r="WJ88" s="229"/>
      <c r="WK88" s="229"/>
      <c r="WL88" s="229"/>
      <c r="WM88" s="229"/>
      <c r="WN88" s="229"/>
      <c r="WO88" s="229"/>
      <c r="WP88" s="229"/>
      <c r="WQ88" s="229"/>
      <c r="WR88" s="229"/>
      <c r="WS88" s="229"/>
      <c r="WT88" s="229"/>
      <c r="WU88" s="229"/>
      <c r="WV88" s="229"/>
      <c r="WW88" s="229"/>
      <c r="WX88" s="229"/>
      <c r="WY88" s="229"/>
      <c r="WZ88" s="229"/>
      <c r="XA88" s="229"/>
      <c r="XB88" s="229"/>
      <c r="XC88" s="229"/>
      <c r="XD88" s="229"/>
      <c r="XE88" s="229"/>
      <c r="XF88" s="229"/>
      <c r="XG88" s="229"/>
      <c r="XH88" s="229"/>
      <c r="XI88" s="229"/>
      <c r="XJ88" s="229"/>
      <c r="XK88" s="229"/>
      <c r="XL88" s="229"/>
      <c r="XM88" s="229"/>
      <c r="XN88" s="229"/>
      <c r="XO88" s="229"/>
      <c r="XP88" s="229"/>
      <c r="XQ88" s="229"/>
      <c r="XR88" s="229"/>
      <c r="XS88" s="229"/>
      <c r="XT88" s="229"/>
      <c r="XU88" s="229"/>
      <c r="XV88" s="229"/>
      <c r="XW88" s="229"/>
      <c r="XX88" s="229"/>
      <c r="XY88" s="229"/>
      <c r="XZ88" s="229"/>
      <c r="YA88" s="229"/>
      <c r="YB88" s="229"/>
      <c r="YC88" s="229"/>
      <c r="YD88" s="229"/>
      <c r="YE88" s="229"/>
      <c r="YF88" s="229"/>
      <c r="YG88" s="229"/>
      <c r="YH88" s="229"/>
      <c r="YI88" s="229"/>
      <c r="YJ88" s="229"/>
      <c r="YK88" s="229"/>
      <c r="YL88" s="229"/>
      <c r="YM88" s="229"/>
      <c r="YN88" s="229"/>
      <c r="YO88" s="229"/>
      <c r="YP88" s="229"/>
      <c r="YQ88" s="229"/>
      <c r="YR88" s="229"/>
      <c r="YS88" s="229"/>
      <c r="YT88" s="229"/>
      <c r="YU88" s="229"/>
      <c r="YV88" s="229"/>
      <c r="YW88" s="229"/>
      <c r="YX88" s="229"/>
      <c r="YY88" s="229"/>
      <c r="YZ88" s="229"/>
      <c r="ZA88" s="229"/>
      <c r="ZB88" s="229"/>
      <c r="ZC88" s="229"/>
      <c r="ZD88" s="229"/>
      <c r="ZE88" s="229"/>
      <c r="ZF88" s="229"/>
      <c r="ZG88" s="229"/>
      <c r="ZH88" s="229"/>
      <c r="ZI88" s="229"/>
      <c r="ZJ88" s="229"/>
      <c r="ZK88" s="229"/>
      <c r="ZL88" s="229"/>
      <c r="ZM88" s="229"/>
      <c r="ZN88" s="229"/>
      <c r="ZO88" s="229"/>
      <c r="ZP88" s="229"/>
      <c r="ZQ88" s="229"/>
      <c r="ZR88" s="229"/>
      <c r="ZS88" s="229"/>
      <c r="ZT88" s="229"/>
      <c r="ZU88" s="229"/>
      <c r="ZV88" s="229"/>
      <c r="ZW88" s="229"/>
      <c r="ZX88" s="229"/>
      <c r="ZY88" s="229"/>
      <c r="ZZ88" s="229"/>
      <c r="AAA88" s="229"/>
      <c r="AAB88" s="229"/>
      <c r="AAC88" s="229"/>
      <c r="AAD88" s="229"/>
      <c r="AAE88" s="229"/>
      <c r="AAF88" s="229"/>
      <c r="AAG88" s="229"/>
      <c r="AAH88" s="229"/>
      <c r="AAI88" s="229"/>
      <c r="AAJ88" s="229"/>
      <c r="AAK88" s="229"/>
      <c r="AAL88" s="229"/>
      <c r="AAM88" s="229"/>
      <c r="AAN88" s="229"/>
      <c r="AAO88" s="229"/>
      <c r="AAP88" s="229"/>
      <c r="AAQ88" s="229"/>
      <c r="AAR88" s="229"/>
      <c r="AAS88" s="229"/>
      <c r="AAT88" s="229"/>
      <c r="AAU88" s="229"/>
      <c r="AAV88" s="229"/>
      <c r="AAW88" s="229"/>
      <c r="AAX88" s="229"/>
      <c r="AAY88" s="229"/>
      <c r="AAZ88" s="229"/>
      <c r="ABA88" s="229"/>
      <c r="ABB88" s="229"/>
      <c r="ABC88" s="229"/>
      <c r="ABD88" s="229"/>
      <c r="ABE88" s="229"/>
      <c r="ABF88" s="229"/>
      <c r="ABG88" s="229"/>
      <c r="ABH88" s="229"/>
      <c r="ABI88" s="229"/>
      <c r="ABJ88" s="229"/>
      <c r="ABK88" s="229"/>
      <c r="ABL88" s="229"/>
      <c r="ABM88" s="229"/>
      <c r="ABN88" s="229"/>
      <c r="ABO88" s="229"/>
      <c r="ABP88" s="229"/>
      <c r="ABQ88" s="229"/>
      <c r="ABR88" s="229"/>
      <c r="ABS88" s="229"/>
      <c r="ABT88" s="229"/>
      <c r="ABU88" s="229"/>
      <c r="ABV88" s="229"/>
      <c r="ABW88" s="229"/>
      <c r="ABX88" s="229"/>
      <c r="ABY88" s="229"/>
      <c r="ABZ88" s="229"/>
      <c r="ACA88" s="229"/>
      <c r="ACB88" s="229"/>
      <c r="ACC88" s="229"/>
      <c r="ACD88" s="229"/>
      <c r="ACE88" s="229"/>
      <c r="ACF88" s="229"/>
      <c r="ACG88" s="229"/>
      <c r="ACH88" s="229"/>
      <c r="ACI88" s="229"/>
      <c r="ACJ88" s="229"/>
      <c r="ACK88" s="229"/>
      <c r="ACL88" s="229"/>
      <c r="ACM88" s="229"/>
      <c r="ACN88" s="229"/>
      <c r="ACO88" s="229"/>
      <c r="ACP88" s="229"/>
      <c r="ACQ88" s="229"/>
      <c r="ACR88" s="229"/>
      <c r="ACS88" s="229"/>
      <c r="ACT88" s="229"/>
      <c r="ACU88" s="229"/>
      <c r="ACV88" s="229"/>
      <c r="ACW88" s="229"/>
      <c r="ACX88" s="229"/>
      <c r="ACY88" s="229"/>
      <c r="ACZ88" s="229"/>
      <c r="ADA88" s="229"/>
      <c r="ADB88" s="229"/>
      <c r="ADC88" s="229"/>
      <c r="ADD88" s="229"/>
      <c r="ADE88" s="229"/>
      <c r="ADF88" s="229"/>
      <c r="ADG88" s="229"/>
      <c r="ADH88" s="229"/>
      <c r="ADI88" s="229"/>
      <c r="ADJ88" s="229"/>
      <c r="ADK88" s="229"/>
      <c r="ADL88" s="229"/>
      <c r="ADM88" s="229"/>
      <c r="ADN88" s="229"/>
      <c r="ADO88" s="229"/>
      <c r="ADP88" s="229"/>
      <c r="ADQ88" s="229"/>
      <c r="ADR88" s="229"/>
      <c r="ADS88" s="229"/>
      <c r="ADT88" s="229"/>
      <c r="ADU88" s="229"/>
      <c r="ADV88" s="229"/>
      <c r="ADW88" s="229"/>
      <c r="ADX88" s="229"/>
      <c r="ADY88" s="229"/>
      <c r="ADZ88" s="229"/>
      <c r="AEA88" s="229"/>
      <c r="AEB88" s="229"/>
      <c r="AEC88" s="229"/>
      <c r="AED88" s="229"/>
      <c r="AEE88" s="229"/>
      <c r="AEF88" s="229"/>
      <c r="AEG88" s="229"/>
      <c r="AEH88" s="229"/>
      <c r="AEI88" s="229"/>
      <c r="AEJ88" s="229"/>
      <c r="AEK88" s="229"/>
      <c r="AEL88" s="229"/>
      <c r="AEM88" s="229"/>
      <c r="AEN88" s="229"/>
      <c r="AEO88" s="229"/>
      <c r="AEP88" s="229"/>
      <c r="AEQ88" s="229"/>
      <c r="AER88" s="229"/>
      <c r="AES88" s="229"/>
      <c r="AET88" s="229"/>
      <c r="AEU88" s="229"/>
      <c r="AEV88" s="229"/>
      <c r="AEW88" s="229"/>
      <c r="AEX88" s="229"/>
      <c r="AEY88" s="229"/>
      <c r="AEZ88" s="229"/>
      <c r="AFA88" s="229"/>
      <c r="AFB88" s="229"/>
      <c r="AFC88" s="229"/>
      <c r="AFD88" s="229"/>
      <c r="AFE88" s="229"/>
      <c r="AFF88" s="229"/>
      <c r="AFG88" s="229"/>
      <c r="AFH88" s="229"/>
      <c r="AFI88" s="229"/>
      <c r="AFJ88" s="229"/>
      <c r="AFK88" s="229"/>
      <c r="AFL88" s="229"/>
      <c r="AFM88" s="229"/>
      <c r="AFN88" s="229"/>
      <c r="AFO88" s="229"/>
      <c r="AFP88" s="229"/>
      <c r="AFQ88" s="229"/>
      <c r="AFR88" s="229"/>
      <c r="AFS88" s="229"/>
      <c r="AFT88" s="229"/>
      <c r="AFU88" s="229"/>
      <c r="AFV88" s="229"/>
      <c r="AFW88" s="229"/>
      <c r="AFX88" s="229"/>
      <c r="AFY88" s="229"/>
      <c r="AFZ88" s="229"/>
      <c r="AGA88" s="229"/>
      <c r="AGB88" s="229"/>
      <c r="AGC88" s="229"/>
      <c r="AGD88" s="229"/>
      <c r="AGE88" s="229"/>
      <c r="AGF88" s="229"/>
      <c r="AGG88" s="229"/>
      <c r="AGH88" s="229"/>
      <c r="AGI88" s="229"/>
      <c r="AGJ88" s="229"/>
      <c r="AGK88" s="229"/>
      <c r="AGL88" s="229"/>
      <c r="AGM88" s="229"/>
      <c r="AGN88" s="229"/>
      <c r="AGO88" s="229"/>
      <c r="AGP88" s="229"/>
      <c r="AGQ88" s="229"/>
      <c r="AGR88" s="229"/>
      <c r="AGS88" s="229"/>
      <c r="AGT88" s="229"/>
      <c r="AGU88" s="229"/>
      <c r="AGV88" s="229"/>
      <c r="AGW88" s="229"/>
      <c r="AGX88" s="229"/>
      <c r="AGY88" s="229"/>
      <c r="AGZ88" s="229"/>
      <c r="AHA88" s="229"/>
      <c r="AHB88" s="229"/>
      <c r="AHC88" s="229"/>
      <c r="AHD88" s="229"/>
      <c r="AHE88" s="229"/>
      <c r="AHF88" s="229"/>
      <c r="AHG88" s="229"/>
      <c r="AHH88" s="229"/>
      <c r="AHI88" s="229"/>
      <c r="AHJ88" s="229"/>
      <c r="AHK88" s="229"/>
      <c r="AHL88" s="229"/>
      <c r="AHM88" s="229"/>
      <c r="AHN88" s="229"/>
      <c r="AHO88" s="229"/>
      <c r="AHP88" s="229"/>
      <c r="AHQ88" s="229"/>
      <c r="AHR88" s="229"/>
      <c r="AHS88" s="229"/>
      <c r="AHT88" s="229"/>
      <c r="AHU88" s="229"/>
      <c r="AHV88" s="229"/>
      <c r="AHW88" s="229"/>
      <c r="AHX88" s="229"/>
      <c r="AHY88" s="229"/>
      <c r="AHZ88" s="229"/>
      <c r="AIA88" s="229"/>
      <c r="AIB88" s="229"/>
      <c r="AIC88" s="229"/>
      <c r="AID88" s="229"/>
      <c r="AIE88" s="229"/>
      <c r="AIF88" s="229"/>
      <c r="AIG88" s="229"/>
      <c r="AIH88" s="229"/>
      <c r="AII88" s="229"/>
      <c r="AIJ88" s="229"/>
      <c r="AIK88" s="229"/>
      <c r="AIL88" s="229"/>
      <c r="AIM88" s="229"/>
      <c r="AIN88" s="229"/>
      <c r="AIO88" s="229"/>
      <c r="AIP88" s="229"/>
      <c r="AIQ88" s="229"/>
      <c r="AIR88" s="229"/>
      <c r="AIS88" s="229"/>
      <c r="AIT88" s="229"/>
      <c r="AIU88" s="229"/>
      <c r="AIV88" s="229"/>
      <c r="AIW88" s="229"/>
      <c r="AIX88" s="229"/>
      <c r="AIY88" s="229"/>
      <c r="AIZ88" s="229"/>
      <c r="AJA88" s="229"/>
      <c r="AJB88" s="229"/>
      <c r="AJC88" s="229"/>
      <c r="AJD88" s="229"/>
      <c r="AJE88" s="229"/>
      <c r="AJF88" s="229"/>
      <c r="AJG88" s="229"/>
      <c r="AJH88" s="229"/>
      <c r="AJI88" s="229"/>
      <c r="AJJ88" s="229"/>
      <c r="AJK88" s="229"/>
      <c r="AJL88" s="229"/>
      <c r="AJM88" s="229"/>
      <c r="AJN88" s="229"/>
      <c r="AJO88" s="229"/>
      <c r="AJP88" s="229"/>
      <c r="AJQ88" s="229"/>
      <c r="AJR88" s="229"/>
      <c r="AJS88" s="229"/>
      <c r="AJT88" s="229"/>
      <c r="AJU88" s="229"/>
      <c r="AJV88" s="229"/>
      <c r="AJW88" s="229"/>
      <c r="AJX88" s="229"/>
      <c r="AJY88" s="229"/>
      <c r="AJZ88" s="229"/>
      <c r="AKA88" s="229"/>
      <c r="AKB88" s="229"/>
      <c r="AKC88" s="229"/>
      <c r="AKD88" s="229"/>
      <c r="AKE88" s="229"/>
      <c r="AKF88" s="229"/>
      <c r="AKG88" s="229"/>
      <c r="AKH88" s="229"/>
      <c r="AKI88" s="229"/>
      <c r="AKJ88" s="229"/>
      <c r="AKK88" s="229"/>
      <c r="AKL88" s="229"/>
      <c r="AKM88" s="229"/>
      <c r="AKN88" s="229"/>
      <c r="AKO88" s="229"/>
      <c r="AKP88" s="229"/>
      <c r="AKQ88" s="229"/>
      <c r="AKR88" s="229"/>
      <c r="AKS88" s="229"/>
      <c r="AKT88" s="229"/>
      <c r="AKU88" s="229"/>
      <c r="AKV88" s="229"/>
      <c r="AKW88" s="229"/>
      <c r="AKX88" s="229"/>
      <c r="AKY88" s="229"/>
      <c r="AKZ88" s="229"/>
      <c r="ALA88" s="229"/>
      <c r="ALB88" s="229"/>
      <c r="ALC88" s="229"/>
      <c r="ALD88" s="229"/>
      <c r="ALE88" s="229"/>
      <c r="ALF88" s="229"/>
      <c r="ALG88" s="229"/>
      <c r="ALH88" s="229"/>
      <c r="ALI88" s="229"/>
      <c r="ALJ88" s="229"/>
      <c r="ALK88" s="229"/>
      <c r="ALL88" s="229"/>
      <c r="ALM88" s="229"/>
      <c r="ALN88" s="229"/>
      <c r="ALO88" s="229"/>
      <c r="ALP88" s="229"/>
      <c r="ALQ88" s="229"/>
      <c r="ALR88" s="229"/>
      <c r="ALS88" s="229"/>
      <c r="ALT88" s="229"/>
      <c r="ALU88" s="229"/>
      <c r="ALV88" s="229"/>
      <c r="ALW88" s="229"/>
      <c r="ALX88" s="229"/>
      <c r="ALY88" s="229"/>
      <c r="ALZ88" s="229"/>
      <c r="AMA88" s="229"/>
      <c r="AMB88" s="229"/>
      <c r="AMC88" s="229"/>
      <c r="AMD88" s="229"/>
      <c r="AME88" s="229"/>
      <c r="AMF88" s="229"/>
      <c r="AMG88" s="229"/>
      <c r="AMH88" s="229"/>
      <c r="AMI88" s="229"/>
      <c r="AMJ88" s="229"/>
      <c r="AMK88" s="229"/>
      <c r="AML88" s="229"/>
      <c r="AMM88" s="229"/>
      <c r="AMN88" s="229"/>
      <c r="AMO88" s="229"/>
      <c r="AMP88" s="229"/>
      <c r="AMQ88" s="229"/>
      <c r="AMR88" s="229"/>
      <c r="AMS88" s="229"/>
      <c r="AMT88" s="229"/>
      <c r="AMU88" s="229"/>
      <c r="AMV88" s="229"/>
      <c r="AMW88" s="229"/>
      <c r="AMX88" s="229"/>
      <c r="AMY88" s="229"/>
      <c r="AMZ88" s="229"/>
      <c r="ANA88" s="229"/>
      <c r="ANB88" s="229"/>
      <c r="ANC88" s="229"/>
      <c r="AND88" s="229"/>
      <c r="ANE88" s="229"/>
      <c r="ANF88" s="229"/>
      <c r="ANG88" s="229"/>
      <c r="ANH88" s="229"/>
      <c r="ANI88" s="229"/>
      <c r="ANJ88" s="229"/>
      <c r="ANK88" s="229"/>
      <c r="ANL88" s="229"/>
      <c r="ANM88" s="229"/>
      <c r="ANN88" s="229"/>
      <c r="ANO88" s="229"/>
      <c r="ANP88" s="229"/>
      <c r="ANQ88" s="229"/>
      <c r="ANR88" s="229"/>
      <c r="ANS88" s="229"/>
      <c r="ANT88" s="229"/>
      <c r="ANU88" s="229"/>
      <c r="ANV88" s="229"/>
      <c r="ANW88" s="229"/>
      <c r="ANX88" s="229"/>
      <c r="ANY88" s="229"/>
      <c r="ANZ88" s="229"/>
      <c r="AOA88" s="229"/>
      <c r="AOB88" s="229"/>
      <c r="AOC88" s="229"/>
      <c r="AOD88" s="229"/>
      <c r="AOE88" s="229"/>
      <c r="AOF88" s="229"/>
      <c r="AOG88" s="229"/>
      <c r="AOH88" s="229"/>
      <c r="AOI88" s="229"/>
      <c r="AOJ88" s="229"/>
      <c r="AOK88" s="229"/>
      <c r="AOL88" s="229"/>
      <c r="AOM88" s="229"/>
      <c r="AON88" s="229"/>
      <c r="AOO88" s="229"/>
      <c r="AOP88" s="229"/>
      <c r="AOQ88" s="229"/>
      <c r="AOR88" s="229"/>
      <c r="AOS88" s="229"/>
      <c r="AOT88" s="229"/>
      <c r="AOU88" s="229"/>
      <c r="AOV88" s="229"/>
      <c r="AOW88" s="229"/>
      <c r="AOX88" s="229"/>
      <c r="AOY88" s="229"/>
      <c r="AOZ88" s="229"/>
      <c r="APA88" s="229"/>
      <c r="APB88" s="229"/>
      <c r="APC88" s="229"/>
      <c r="APD88" s="229"/>
      <c r="APE88" s="229"/>
      <c r="APF88" s="229"/>
      <c r="APG88" s="229"/>
      <c r="APH88" s="229"/>
      <c r="API88" s="229"/>
      <c r="APJ88" s="229"/>
      <c r="APK88" s="229"/>
      <c r="APL88" s="229"/>
      <c r="APM88" s="229"/>
      <c r="APN88" s="229"/>
      <c r="APO88" s="229"/>
      <c r="APP88" s="229"/>
      <c r="APQ88" s="229"/>
      <c r="APR88" s="229"/>
      <c r="APS88" s="229"/>
      <c r="APT88" s="229"/>
      <c r="APU88" s="229"/>
      <c r="APV88" s="229"/>
      <c r="APW88" s="229"/>
      <c r="APX88" s="229"/>
      <c r="APY88" s="229"/>
      <c r="APZ88" s="229"/>
      <c r="AQA88" s="229"/>
      <c r="AQB88" s="229"/>
      <c r="AQC88" s="229"/>
      <c r="AQD88" s="229"/>
      <c r="AQE88" s="229"/>
      <c r="AQF88" s="229"/>
      <c r="AQG88" s="229"/>
      <c r="AQH88" s="229"/>
      <c r="AQI88" s="229"/>
      <c r="AQJ88" s="229"/>
      <c r="AQK88" s="229"/>
      <c r="AQL88" s="229"/>
      <c r="AQM88" s="229"/>
      <c r="AQN88" s="229"/>
      <c r="AQO88" s="229"/>
      <c r="AQP88" s="229"/>
      <c r="AQQ88" s="229"/>
      <c r="AQR88" s="229"/>
      <c r="AQS88" s="229"/>
      <c r="AQT88" s="229"/>
      <c r="AQU88" s="229"/>
      <c r="AQV88" s="229"/>
      <c r="AQW88" s="229"/>
      <c r="AQX88" s="229"/>
      <c r="AQY88" s="229"/>
      <c r="AQZ88" s="229"/>
      <c r="ARA88" s="229"/>
      <c r="ARB88" s="229"/>
      <c r="ARC88" s="229"/>
      <c r="ARD88" s="229"/>
      <c r="ARE88" s="229"/>
      <c r="ARF88" s="229"/>
      <c r="ARG88" s="229"/>
      <c r="ARH88" s="229"/>
      <c r="ARI88" s="229"/>
      <c r="ARJ88" s="229"/>
      <c r="ARK88" s="229"/>
      <c r="ARL88" s="229"/>
      <c r="ARM88" s="229"/>
      <c r="ARN88" s="229"/>
      <c r="ARO88" s="229"/>
      <c r="ARP88" s="229"/>
      <c r="ARQ88" s="229"/>
      <c r="ARR88" s="229"/>
      <c r="ARS88" s="229"/>
      <c r="ART88" s="229"/>
      <c r="ARU88" s="229"/>
      <c r="ARV88" s="229"/>
      <c r="ARW88" s="229"/>
      <c r="ARX88" s="229"/>
      <c r="ARY88" s="229"/>
      <c r="ARZ88" s="229"/>
      <c r="ASA88" s="229"/>
      <c r="ASB88" s="229"/>
      <c r="ASC88" s="229"/>
      <c r="ASD88" s="229"/>
      <c r="ASE88" s="229"/>
      <c r="ASF88" s="229"/>
      <c r="ASG88" s="229"/>
      <c r="ASH88" s="229"/>
      <c r="ASI88" s="229"/>
      <c r="ASJ88" s="229"/>
      <c r="ASK88" s="229"/>
      <c r="ASL88" s="229"/>
      <c r="ASM88" s="229"/>
      <c r="ASN88" s="229"/>
      <c r="ASO88" s="229"/>
      <c r="ASP88" s="229"/>
      <c r="ASQ88" s="229"/>
      <c r="ASR88" s="229"/>
      <c r="ASS88" s="229"/>
      <c r="AST88" s="229"/>
      <c r="ASU88" s="229"/>
      <c r="ASV88" s="229"/>
      <c r="ASW88" s="229"/>
      <c r="ASX88" s="229"/>
      <c r="ASY88" s="229"/>
      <c r="ASZ88" s="229"/>
      <c r="ATA88" s="229"/>
      <c r="ATB88" s="229"/>
      <c r="ATC88" s="229"/>
      <c r="ATD88" s="229"/>
      <c r="ATE88" s="229"/>
      <c r="ATF88" s="229"/>
      <c r="ATG88" s="229"/>
      <c r="ATH88" s="229"/>
      <c r="ATI88" s="229"/>
      <c r="ATJ88" s="229"/>
      <c r="ATK88" s="229"/>
      <c r="ATL88" s="229"/>
      <c r="ATM88" s="229"/>
      <c r="ATN88" s="229"/>
      <c r="ATO88" s="229"/>
      <c r="ATP88" s="229"/>
      <c r="ATQ88" s="229"/>
      <c r="ATR88" s="229"/>
      <c r="ATS88" s="229"/>
      <c r="ATT88" s="229"/>
      <c r="ATU88" s="229"/>
      <c r="ATV88" s="229"/>
      <c r="ATW88" s="229"/>
      <c r="ATX88" s="229"/>
      <c r="ATY88" s="229"/>
      <c r="ATZ88" s="229"/>
      <c r="AUA88" s="229"/>
      <c r="AUB88" s="229"/>
      <c r="AUC88" s="229"/>
      <c r="AUD88" s="229"/>
      <c r="AUE88" s="229"/>
      <c r="AUF88" s="229"/>
      <c r="AUG88" s="229"/>
      <c r="AUH88" s="229"/>
      <c r="AUI88" s="229"/>
      <c r="AUJ88" s="229"/>
      <c r="AUK88" s="229"/>
      <c r="AUL88" s="229"/>
      <c r="AUM88" s="229"/>
      <c r="AUN88" s="229"/>
      <c r="AUO88" s="229"/>
      <c r="AUP88" s="229"/>
      <c r="AUQ88" s="229"/>
      <c r="AUR88" s="229"/>
      <c r="AUS88" s="229"/>
      <c r="AUT88" s="229"/>
      <c r="AUU88" s="229"/>
      <c r="AUV88" s="229"/>
      <c r="AUW88" s="229"/>
      <c r="AUX88" s="229"/>
      <c r="AUY88" s="229"/>
      <c r="AUZ88" s="229"/>
      <c r="AVA88" s="229"/>
      <c r="AVB88" s="229"/>
      <c r="AVC88" s="229"/>
      <c r="AVD88" s="229"/>
      <c r="AVE88" s="229"/>
      <c r="AVF88" s="229"/>
      <c r="AVG88" s="229"/>
      <c r="AVH88" s="229"/>
      <c r="AVI88" s="229"/>
      <c r="AVJ88" s="229"/>
      <c r="AVK88" s="229"/>
      <c r="AVL88" s="229"/>
      <c r="AVM88" s="229"/>
      <c r="AVN88" s="229"/>
      <c r="AVO88" s="229"/>
      <c r="AVP88" s="229"/>
      <c r="AVQ88" s="229"/>
      <c r="AVR88" s="229"/>
      <c r="AVS88" s="229"/>
      <c r="AVT88" s="229"/>
      <c r="AVU88" s="229"/>
      <c r="AVV88" s="229"/>
      <c r="AVW88" s="229"/>
      <c r="AVX88" s="229"/>
      <c r="AVY88" s="229"/>
      <c r="AVZ88" s="229"/>
      <c r="AWA88" s="229"/>
      <c r="AWB88" s="229"/>
      <c r="AWC88" s="229"/>
      <c r="AWD88" s="229"/>
      <c r="AWE88" s="229"/>
      <c r="AWF88" s="229"/>
      <c r="AWG88" s="229"/>
      <c r="AWH88" s="229"/>
      <c r="AWI88" s="229"/>
      <c r="AWJ88" s="229"/>
      <c r="AWK88" s="229"/>
      <c r="AWL88" s="229"/>
      <c r="AWM88" s="229"/>
      <c r="AWN88" s="229"/>
      <c r="AWO88" s="229"/>
      <c r="AWP88" s="229"/>
      <c r="AWQ88" s="229"/>
      <c r="AWR88" s="229"/>
      <c r="AWS88" s="229"/>
      <c r="AWT88" s="229"/>
      <c r="AWU88" s="229"/>
      <c r="AWV88" s="229"/>
      <c r="AWW88" s="229"/>
      <c r="AWX88" s="229"/>
      <c r="AWY88" s="229"/>
      <c r="AWZ88" s="229"/>
      <c r="AXA88" s="229"/>
      <c r="AXB88" s="229"/>
      <c r="AXC88" s="229"/>
      <c r="AXD88" s="229"/>
      <c r="AXE88" s="229"/>
      <c r="AXF88" s="229"/>
      <c r="AXG88" s="229"/>
      <c r="AXH88" s="229"/>
      <c r="AXI88" s="229"/>
      <c r="AXJ88" s="229"/>
      <c r="AXK88" s="229"/>
      <c r="AXL88" s="229"/>
      <c r="AXM88" s="229"/>
      <c r="AXN88" s="229"/>
      <c r="AXO88" s="229"/>
      <c r="AXP88" s="229"/>
      <c r="AXQ88" s="229"/>
      <c r="AXR88" s="229"/>
      <c r="AXS88" s="229"/>
      <c r="AXT88" s="229"/>
      <c r="AXU88" s="229"/>
      <c r="AXV88" s="229"/>
      <c r="AXW88" s="229"/>
      <c r="AXX88" s="229"/>
      <c r="AXY88" s="229"/>
      <c r="AXZ88" s="229"/>
      <c r="AYA88" s="229"/>
      <c r="AYB88" s="229"/>
      <c r="AYC88" s="229"/>
      <c r="AYD88" s="229"/>
      <c r="AYE88" s="229"/>
      <c r="AYF88" s="229"/>
      <c r="AYG88" s="229"/>
      <c r="AYH88" s="229"/>
      <c r="AYI88" s="229"/>
      <c r="AYJ88" s="229"/>
      <c r="AYK88" s="229"/>
      <c r="AYL88" s="229"/>
      <c r="AYM88" s="229"/>
      <c r="AYN88" s="229"/>
      <c r="AYO88" s="229"/>
      <c r="AYP88" s="229"/>
      <c r="AYQ88" s="229"/>
      <c r="AYR88" s="229"/>
      <c r="AYS88" s="229"/>
      <c r="AYT88" s="229"/>
      <c r="AYU88" s="229"/>
      <c r="AYV88" s="229"/>
      <c r="AYW88" s="229"/>
      <c r="AYX88" s="229"/>
      <c r="AYY88" s="229"/>
      <c r="AYZ88" s="229"/>
      <c r="AZA88" s="229"/>
      <c r="AZB88" s="229"/>
      <c r="AZC88" s="229"/>
      <c r="AZD88" s="229"/>
      <c r="AZE88" s="229"/>
      <c r="AZF88" s="229"/>
      <c r="AZG88" s="229"/>
      <c r="AZH88" s="229"/>
      <c r="AZI88" s="229"/>
      <c r="AZJ88" s="229"/>
      <c r="AZK88" s="229"/>
      <c r="AZL88" s="229"/>
      <c r="AZM88" s="229"/>
      <c r="AZN88" s="229"/>
      <c r="AZO88" s="229"/>
      <c r="AZP88" s="229"/>
      <c r="AZQ88" s="229"/>
      <c r="AZR88" s="229"/>
      <c r="AZS88" s="229"/>
      <c r="AZT88" s="229"/>
      <c r="AZU88" s="229"/>
      <c r="AZV88" s="229"/>
      <c r="AZW88" s="229"/>
      <c r="AZX88" s="229"/>
      <c r="AZY88" s="229"/>
      <c r="AZZ88" s="229"/>
      <c r="BAA88" s="229"/>
      <c r="BAB88" s="229"/>
      <c r="BAC88" s="229"/>
      <c r="BAD88" s="229"/>
      <c r="BAE88" s="229"/>
      <c r="BAF88" s="229"/>
      <c r="BAG88" s="229"/>
      <c r="BAH88" s="229"/>
      <c r="BAI88" s="229"/>
      <c r="BAJ88" s="229"/>
      <c r="BAK88" s="229"/>
      <c r="BAL88" s="229"/>
      <c r="BAM88" s="229"/>
      <c r="BAN88" s="229"/>
      <c r="BAO88" s="229"/>
      <c r="BAP88" s="229"/>
      <c r="BAQ88" s="229"/>
      <c r="BAR88" s="229"/>
      <c r="BAS88" s="229"/>
      <c r="BAT88" s="229"/>
      <c r="BAU88" s="229"/>
      <c r="BAV88" s="229"/>
      <c r="BAW88" s="229"/>
      <c r="BAX88" s="229"/>
      <c r="BAY88" s="229"/>
      <c r="BAZ88" s="229"/>
      <c r="BBA88" s="229"/>
      <c r="BBB88" s="229"/>
      <c r="BBC88" s="229"/>
      <c r="BBD88" s="229"/>
      <c r="BBE88" s="229"/>
      <c r="BBF88" s="229"/>
      <c r="BBG88" s="229"/>
      <c r="BBH88" s="229"/>
      <c r="BBI88" s="229"/>
      <c r="BBJ88" s="229"/>
      <c r="BBK88" s="229"/>
      <c r="BBL88" s="229"/>
      <c r="BBM88" s="229"/>
      <c r="BBN88" s="229"/>
      <c r="BBO88" s="229"/>
      <c r="BBP88" s="229"/>
      <c r="BBQ88" s="229"/>
      <c r="BBR88" s="229"/>
      <c r="BBS88" s="229"/>
      <c r="BBT88" s="229"/>
      <c r="BBU88" s="229"/>
      <c r="BBV88" s="229"/>
      <c r="BBW88" s="229"/>
      <c r="BBX88" s="229"/>
      <c r="BBY88" s="229"/>
      <c r="BBZ88" s="229"/>
      <c r="BCA88" s="229"/>
      <c r="BCB88" s="229"/>
      <c r="BCC88" s="229"/>
      <c r="BCD88" s="229"/>
      <c r="BCE88" s="229"/>
      <c r="BCF88" s="229"/>
      <c r="BCG88" s="229"/>
      <c r="BCH88" s="229"/>
      <c r="BCI88" s="229"/>
      <c r="BCJ88" s="229"/>
      <c r="BCK88" s="229"/>
      <c r="BCL88" s="229"/>
      <c r="BCM88" s="229"/>
      <c r="BCN88" s="229"/>
      <c r="BCO88" s="229"/>
      <c r="BCP88" s="229"/>
      <c r="BCQ88" s="229"/>
      <c r="BCR88" s="229"/>
      <c r="BCS88" s="229"/>
      <c r="BCT88" s="229"/>
      <c r="BCU88" s="229"/>
      <c r="BCV88" s="229"/>
      <c r="BCW88" s="229"/>
      <c r="BCX88" s="229"/>
      <c r="BCY88" s="229"/>
      <c r="BCZ88" s="229"/>
      <c r="BDA88" s="229"/>
      <c r="BDB88" s="229"/>
      <c r="BDC88" s="229"/>
      <c r="BDD88" s="229"/>
      <c r="BDE88" s="229"/>
      <c r="BDF88" s="229"/>
      <c r="BDG88" s="229"/>
      <c r="BDH88" s="229"/>
      <c r="BDI88" s="229"/>
      <c r="BDJ88" s="229"/>
      <c r="BDK88" s="229"/>
      <c r="BDL88" s="229"/>
      <c r="BDM88" s="229"/>
      <c r="BDN88" s="229"/>
      <c r="BDO88" s="229"/>
      <c r="BDP88" s="229"/>
      <c r="BDQ88" s="229"/>
      <c r="BDR88" s="229"/>
      <c r="BDS88" s="229"/>
      <c r="BDT88" s="229"/>
      <c r="BDU88" s="229"/>
      <c r="BDV88" s="229"/>
      <c r="BDW88" s="229"/>
      <c r="BDX88" s="229"/>
      <c r="BDY88" s="229"/>
      <c r="BDZ88" s="229"/>
      <c r="BEA88" s="229"/>
      <c r="BEB88" s="229"/>
      <c r="BEC88" s="229"/>
      <c r="BED88" s="229"/>
      <c r="BEE88" s="229"/>
      <c r="BEF88" s="229"/>
      <c r="BEG88" s="229"/>
      <c r="BEH88" s="229"/>
      <c r="BEI88" s="229"/>
      <c r="BEJ88" s="229"/>
      <c r="BEK88" s="229"/>
      <c r="BEL88" s="229"/>
      <c r="BEM88" s="229"/>
      <c r="BEN88" s="229"/>
      <c r="BEO88" s="229"/>
      <c r="BEP88" s="229"/>
      <c r="BEQ88" s="229"/>
      <c r="BER88" s="229"/>
      <c r="BES88" s="229"/>
      <c r="BET88" s="229"/>
      <c r="BEU88" s="229"/>
      <c r="BEV88" s="229"/>
      <c r="BEW88" s="229"/>
      <c r="BEX88" s="229"/>
      <c r="BEY88" s="229"/>
      <c r="BEZ88" s="229"/>
      <c r="BFA88" s="229"/>
      <c r="BFB88" s="229"/>
      <c r="BFC88" s="229"/>
      <c r="BFD88" s="229"/>
      <c r="BFE88" s="229"/>
      <c r="BFF88" s="229"/>
      <c r="BFG88" s="229"/>
      <c r="BFH88" s="229"/>
      <c r="BFI88" s="229"/>
      <c r="BFJ88" s="229"/>
      <c r="BFK88" s="229"/>
      <c r="BFL88" s="229"/>
      <c r="BFM88" s="229"/>
      <c r="BFN88" s="229"/>
      <c r="BFO88" s="229"/>
      <c r="BFP88" s="229"/>
      <c r="BFQ88" s="229"/>
      <c r="BFR88" s="229"/>
      <c r="BFS88" s="229"/>
      <c r="BFT88" s="229"/>
      <c r="BFU88" s="229"/>
      <c r="BFV88" s="229"/>
      <c r="BFW88" s="229"/>
      <c r="BFX88" s="229"/>
      <c r="BFY88" s="229"/>
      <c r="BFZ88" s="229"/>
      <c r="BGA88" s="229"/>
      <c r="BGB88" s="229"/>
      <c r="BGC88" s="229"/>
      <c r="BGD88" s="229"/>
      <c r="BGE88" s="229"/>
      <c r="BGF88" s="229"/>
      <c r="BGG88" s="229"/>
      <c r="BGH88" s="229"/>
      <c r="BGI88" s="229"/>
      <c r="BGJ88" s="229"/>
      <c r="BGK88" s="229"/>
      <c r="BGL88" s="229"/>
      <c r="BGM88" s="229"/>
      <c r="BGN88" s="229"/>
      <c r="BGO88" s="229"/>
      <c r="BGP88" s="229"/>
      <c r="BGQ88" s="229"/>
      <c r="BGR88" s="229"/>
      <c r="BGS88" s="229"/>
      <c r="BGT88" s="229"/>
      <c r="BGU88" s="229"/>
      <c r="BGV88" s="229"/>
      <c r="BGW88" s="229"/>
      <c r="BGX88" s="229"/>
      <c r="BGY88" s="229"/>
      <c r="BGZ88" s="229"/>
      <c r="BHA88" s="229"/>
      <c r="BHB88" s="229"/>
      <c r="BHC88" s="229"/>
      <c r="BHD88" s="229"/>
      <c r="BHE88" s="229"/>
      <c r="BHF88" s="229"/>
      <c r="BHG88" s="229"/>
      <c r="BHH88" s="229"/>
      <c r="BHI88" s="229"/>
      <c r="BHJ88" s="229"/>
      <c r="BHK88" s="229"/>
      <c r="BHL88" s="229"/>
      <c r="BHM88" s="229"/>
      <c r="BHN88" s="229"/>
      <c r="BHO88" s="229"/>
      <c r="BHP88" s="229"/>
      <c r="BHQ88" s="229"/>
      <c r="BHR88" s="229"/>
      <c r="BHS88" s="229"/>
      <c r="BHT88" s="229"/>
      <c r="BHU88" s="229"/>
      <c r="BHV88" s="229"/>
      <c r="BHW88" s="229"/>
      <c r="BHX88" s="229"/>
      <c r="BHY88" s="229"/>
      <c r="BHZ88" s="229"/>
      <c r="BIA88" s="229"/>
      <c r="BIB88" s="229"/>
      <c r="BIC88" s="229"/>
      <c r="BID88" s="229"/>
      <c r="BIE88" s="229"/>
      <c r="BIF88" s="229"/>
      <c r="BIG88" s="229"/>
      <c r="BIH88" s="229"/>
      <c r="BII88" s="229"/>
      <c r="BIJ88" s="229"/>
      <c r="BIK88" s="229"/>
      <c r="BIL88" s="229"/>
      <c r="BIM88" s="229"/>
      <c r="BIN88" s="229"/>
      <c r="BIO88" s="229"/>
      <c r="BIP88" s="229"/>
      <c r="BIQ88" s="229"/>
      <c r="BIR88" s="229"/>
      <c r="BIS88" s="229"/>
      <c r="BIT88" s="229"/>
      <c r="BIU88" s="229"/>
      <c r="BIV88" s="229"/>
      <c r="BIW88" s="229"/>
      <c r="BIX88" s="229"/>
      <c r="BIY88" s="229"/>
      <c r="BIZ88" s="229"/>
      <c r="BJA88" s="229"/>
      <c r="BJB88" s="229"/>
      <c r="BJC88" s="229"/>
      <c r="BJD88" s="229"/>
      <c r="BJE88" s="229"/>
      <c r="BJF88" s="229"/>
      <c r="BJG88" s="229"/>
      <c r="BJH88" s="229"/>
      <c r="BJI88" s="229"/>
      <c r="BJJ88" s="229"/>
      <c r="BJK88" s="229"/>
      <c r="BJL88" s="229"/>
      <c r="BJM88" s="229"/>
      <c r="BJN88" s="229"/>
      <c r="BJO88" s="229"/>
      <c r="BJP88" s="229"/>
      <c r="BJQ88" s="229"/>
      <c r="BJR88" s="229"/>
      <c r="BJS88" s="229"/>
      <c r="BJT88" s="229"/>
      <c r="BJU88" s="229"/>
      <c r="BJV88" s="229"/>
      <c r="BJW88" s="229"/>
      <c r="BJX88" s="229"/>
      <c r="BJY88" s="229"/>
      <c r="BJZ88" s="229"/>
      <c r="BKA88" s="229"/>
      <c r="BKB88" s="229"/>
      <c r="BKC88" s="229"/>
      <c r="BKD88" s="229"/>
      <c r="BKE88" s="229"/>
      <c r="BKF88" s="229"/>
      <c r="BKG88" s="229"/>
      <c r="BKH88" s="229"/>
      <c r="BKI88" s="229"/>
      <c r="BKJ88" s="229"/>
      <c r="BKK88" s="229"/>
      <c r="BKL88" s="229"/>
      <c r="BKM88" s="229"/>
      <c r="BKN88" s="229"/>
      <c r="BKO88" s="229"/>
      <c r="BKP88" s="229"/>
      <c r="BKQ88" s="229"/>
      <c r="BKR88" s="229"/>
      <c r="BKS88" s="229"/>
      <c r="BKT88" s="229"/>
      <c r="BKU88" s="229"/>
      <c r="BKV88" s="229"/>
      <c r="BKW88" s="229"/>
      <c r="BKX88" s="229"/>
      <c r="BKY88" s="229"/>
      <c r="BKZ88" s="229"/>
      <c r="BLA88" s="229"/>
      <c r="BLB88" s="229"/>
      <c r="BLC88" s="229"/>
      <c r="BLD88" s="229"/>
      <c r="BLE88" s="229"/>
      <c r="BLF88" s="229"/>
      <c r="BLG88" s="229"/>
      <c r="BLH88" s="229"/>
      <c r="BLI88" s="229"/>
      <c r="BLJ88" s="229"/>
      <c r="BLK88" s="229"/>
      <c r="BLL88" s="229"/>
      <c r="BLM88" s="229"/>
      <c r="BLN88" s="229"/>
      <c r="BLO88" s="229"/>
      <c r="BLP88" s="229"/>
      <c r="BLQ88" s="229"/>
      <c r="BLR88" s="229"/>
      <c r="BLS88" s="229"/>
      <c r="BLT88" s="229"/>
      <c r="BLU88" s="229"/>
      <c r="BLV88" s="229"/>
      <c r="BLW88" s="229"/>
      <c r="BLX88" s="229"/>
      <c r="BLY88" s="229"/>
      <c r="BLZ88" s="229"/>
      <c r="BMA88" s="229"/>
      <c r="BMB88" s="229"/>
      <c r="BMC88" s="229"/>
      <c r="BMD88" s="229"/>
      <c r="BME88" s="229"/>
      <c r="BMF88" s="229"/>
      <c r="BMG88" s="229"/>
      <c r="BMH88" s="229"/>
      <c r="BMI88" s="229"/>
      <c r="BMJ88" s="229"/>
      <c r="BMK88" s="229"/>
      <c r="BML88" s="229"/>
      <c r="BMM88" s="229"/>
      <c r="BMN88" s="229"/>
      <c r="BMO88" s="229"/>
      <c r="BMP88" s="229"/>
      <c r="BMQ88" s="229"/>
      <c r="BMR88" s="229"/>
      <c r="BMS88" s="229"/>
      <c r="BMT88" s="229"/>
      <c r="BMU88" s="229"/>
      <c r="BMV88" s="229"/>
      <c r="BMW88" s="229"/>
      <c r="BMX88" s="229"/>
      <c r="BMY88" s="229"/>
      <c r="BMZ88" s="229"/>
      <c r="BNA88" s="229"/>
      <c r="BNB88" s="229"/>
      <c r="BNC88" s="229"/>
      <c r="BND88" s="229"/>
      <c r="BNE88" s="229"/>
      <c r="BNF88" s="229"/>
      <c r="BNG88" s="229"/>
      <c r="BNH88" s="229"/>
      <c r="BNI88" s="229"/>
      <c r="BNJ88" s="229"/>
      <c r="BNK88" s="229"/>
      <c r="BNL88" s="229"/>
      <c r="BNM88" s="229"/>
      <c r="BNN88" s="229"/>
      <c r="BNO88" s="229"/>
      <c r="BNP88" s="229"/>
      <c r="BNQ88" s="229"/>
      <c r="BNR88" s="229"/>
      <c r="BNS88" s="229"/>
      <c r="BNT88" s="229"/>
      <c r="BNU88" s="229"/>
      <c r="BNV88" s="229"/>
      <c r="BNW88" s="229"/>
      <c r="BNX88" s="229"/>
      <c r="BNY88" s="229"/>
      <c r="BNZ88" s="229"/>
      <c r="BOA88" s="229"/>
      <c r="BOB88" s="229"/>
      <c r="BOC88" s="229"/>
      <c r="BOD88" s="229"/>
      <c r="BOE88" s="229"/>
      <c r="BOF88" s="229"/>
      <c r="BOG88" s="229"/>
      <c r="BOH88" s="229"/>
      <c r="BOI88" s="229"/>
      <c r="BOJ88" s="229"/>
      <c r="BOK88" s="229"/>
      <c r="BOL88" s="229"/>
      <c r="BOM88" s="229"/>
      <c r="BON88" s="229"/>
      <c r="BOO88" s="229"/>
      <c r="BOP88" s="229"/>
      <c r="BOQ88" s="229"/>
      <c r="BOR88" s="229"/>
      <c r="BOS88" s="229"/>
      <c r="BOT88" s="229"/>
      <c r="BOU88" s="229"/>
      <c r="BOV88" s="229"/>
      <c r="BOW88" s="229"/>
      <c r="BOX88" s="229"/>
      <c r="BOY88" s="229"/>
      <c r="BOZ88" s="229"/>
      <c r="BPA88" s="229"/>
      <c r="BPB88" s="229"/>
      <c r="BPC88" s="229"/>
      <c r="BPD88" s="229"/>
      <c r="BPE88" s="229"/>
      <c r="BPF88" s="229"/>
      <c r="BPG88" s="229"/>
      <c r="BPH88" s="229"/>
      <c r="BPI88" s="229"/>
      <c r="BPJ88" s="229"/>
      <c r="BPK88" s="229"/>
      <c r="BPL88" s="229"/>
      <c r="BPM88" s="229"/>
      <c r="BPN88" s="229"/>
      <c r="BPO88" s="229"/>
      <c r="BPP88" s="229"/>
      <c r="BPQ88" s="229"/>
      <c r="BPR88" s="229"/>
      <c r="BPS88" s="229"/>
      <c r="BPT88" s="229"/>
      <c r="BPU88" s="229"/>
      <c r="BPV88" s="229"/>
      <c r="BPW88" s="229"/>
      <c r="BPX88" s="229"/>
      <c r="BPY88" s="229"/>
      <c r="BPZ88" s="229"/>
      <c r="BQA88" s="229"/>
      <c r="BQB88" s="229"/>
      <c r="BQC88" s="229"/>
      <c r="BQD88" s="229"/>
      <c r="BQE88" s="229"/>
      <c r="BQF88" s="229"/>
      <c r="BQG88" s="229"/>
      <c r="BQH88" s="229"/>
      <c r="BQI88" s="229"/>
      <c r="BQJ88" s="229"/>
      <c r="BQK88" s="229"/>
      <c r="BQL88" s="229"/>
      <c r="BQM88" s="229"/>
      <c r="BQN88" s="229"/>
      <c r="BQO88" s="229"/>
      <c r="BQP88" s="229"/>
      <c r="BQQ88" s="229"/>
      <c r="BQR88" s="229"/>
      <c r="BQS88" s="229"/>
      <c r="BQT88" s="229"/>
      <c r="BQU88" s="229"/>
      <c r="BQV88" s="229"/>
      <c r="BQW88" s="229"/>
      <c r="BQX88" s="229"/>
      <c r="BQY88" s="229"/>
      <c r="BQZ88" s="229"/>
      <c r="BRA88" s="229"/>
      <c r="BRB88" s="229"/>
      <c r="BRC88" s="229"/>
      <c r="BRD88" s="229"/>
      <c r="BRE88" s="229"/>
      <c r="BRF88" s="229"/>
      <c r="BRG88" s="229"/>
      <c r="BRH88" s="229"/>
      <c r="BRI88" s="229"/>
      <c r="BRJ88" s="229"/>
      <c r="BRK88" s="229"/>
      <c r="BRL88" s="229"/>
      <c r="BRM88" s="229"/>
      <c r="BRN88" s="229"/>
      <c r="BRO88" s="229"/>
      <c r="BRP88" s="229"/>
      <c r="BRQ88" s="229"/>
      <c r="BRR88" s="229"/>
      <c r="BRS88" s="229"/>
      <c r="BRT88" s="229"/>
      <c r="BRU88" s="229"/>
      <c r="BRV88" s="229"/>
      <c r="BRW88" s="229"/>
      <c r="BRX88" s="229"/>
      <c r="BRY88" s="229"/>
      <c r="BRZ88" s="229"/>
      <c r="BSA88" s="229"/>
      <c r="BSB88" s="229"/>
      <c r="BSC88" s="229"/>
      <c r="BSD88" s="229"/>
      <c r="BSE88" s="229"/>
      <c r="BSF88" s="229"/>
      <c r="BSG88" s="229"/>
      <c r="BSH88" s="229"/>
      <c r="BSI88" s="229"/>
      <c r="BSJ88" s="229"/>
      <c r="BSK88" s="229"/>
      <c r="BSL88" s="229"/>
      <c r="BSM88" s="229"/>
      <c r="BSN88" s="229"/>
      <c r="BSO88" s="229"/>
      <c r="BSP88" s="229"/>
      <c r="BSQ88" s="229"/>
      <c r="BSR88" s="229"/>
      <c r="BSS88" s="229"/>
      <c r="BST88" s="229"/>
      <c r="BSU88" s="229"/>
      <c r="BSV88" s="229"/>
      <c r="BSW88" s="229"/>
      <c r="BSX88" s="229"/>
      <c r="BSY88" s="229"/>
      <c r="BSZ88" s="229"/>
      <c r="BTA88" s="229"/>
      <c r="BTB88" s="229"/>
      <c r="BTC88" s="229"/>
      <c r="BTD88" s="229"/>
      <c r="BTE88" s="229"/>
      <c r="BTF88" s="229"/>
      <c r="BTG88" s="229"/>
      <c r="BTH88" s="229"/>
      <c r="BTI88" s="229"/>
      <c r="BTJ88" s="229"/>
      <c r="BTK88" s="229"/>
      <c r="BTL88" s="229"/>
      <c r="BTM88" s="229"/>
      <c r="BTN88" s="229"/>
      <c r="BTO88" s="229"/>
      <c r="BTP88" s="229"/>
      <c r="BTQ88" s="229"/>
      <c r="BTR88" s="229"/>
      <c r="BTS88" s="229"/>
      <c r="BTT88" s="229"/>
      <c r="BTU88" s="229"/>
      <c r="BTV88" s="229"/>
      <c r="BTW88" s="229"/>
      <c r="BTX88" s="229"/>
      <c r="BTY88" s="229"/>
      <c r="BTZ88" s="229"/>
      <c r="BUA88" s="229"/>
      <c r="BUB88" s="229"/>
      <c r="BUC88" s="229"/>
      <c r="BUD88" s="229"/>
      <c r="BUE88" s="229"/>
      <c r="BUF88" s="229"/>
      <c r="BUG88" s="229"/>
      <c r="BUH88" s="229"/>
      <c r="BUI88" s="229"/>
      <c r="BUJ88" s="229"/>
      <c r="BUK88" s="229"/>
      <c r="BUL88" s="229"/>
      <c r="BUM88" s="229"/>
      <c r="BUN88" s="229"/>
      <c r="BUO88" s="229"/>
      <c r="BUP88" s="229"/>
      <c r="BUQ88" s="229"/>
      <c r="BUR88" s="229"/>
      <c r="BUS88" s="229"/>
      <c r="BUT88" s="229"/>
      <c r="BUU88" s="229"/>
      <c r="BUV88" s="229"/>
      <c r="BUW88" s="229"/>
      <c r="BUX88" s="229"/>
      <c r="BUY88" s="229"/>
      <c r="BUZ88" s="229"/>
      <c r="BVA88" s="229"/>
      <c r="BVB88" s="229"/>
      <c r="BVC88" s="229"/>
      <c r="BVD88" s="229"/>
      <c r="BVE88" s="229"/>
      <c r="BVF88" s="229"/>
      <c r="BVG88" s="229"/>
      <c r="BVH88" s="229"/>
      <c r="BVI88" s="229"/>
      <c r="BVJ88" s="229"/>
      <c r="BVK88" s="229"/>
      <c r="BVL88" s="229"/>
      <c r="BVM88" s="229"/>
      <c r="BVN88" s="229"/>
      <c r="BVO88" s="229"/>
      <c r="BVP88" s="229"/>
      <c r="BVQ88" s="229"/>
      <c r="BVR88" s="229"/>
      <c r="BVS88" s="229"/>
      <c r="BVT88" s="229"/>
      <c r="BVU88" s="229"/>
      <c r="BVV88" s="229"/>
      <c r="BVW88" s="229"/>
      <c r="BVX88" s="229"/>
      <c r="BVY88" s="229"/>
      <c r="BVZ88" s="229"/>
      <c r="BWA88" s="229"/>
      <c r="BWB88" s="229"/>
      <c r="BWC88" s="229"/>
      <c r="BWD88" s="229"/>
      <c r="BWE88" s="229"/>
      <c r="BWF88" s="229"/>
      <c r="BWG88" s="229"/>
      <c r="BWH88" s="229"/>
      <c r="BWI88" s="229"/>
      <c r="BWJ88" s="229"/>
      <c r="BWK88" s="229"/>
      <c r="BWL88" s="229"/>
      <c r="BWM88" s="229"/>
      <c r="BWN88" s="229"/>
      <c r="BWO88" s="229"/>
      <c r="BWP88" s="229"/>
      <c r="BWQ88" s="229"/>
      <c r="BWR88" s="229"/>
      <c r="BWS88" s="229"/>
      <c r="BWT88" s="229"/>
      <c r="BWU88" s="229"/>
      <c r="BWV88" s="229"/>
      <c r="BWW88" s="229"/>
      <c r="BWX88" s="229"/>
      <c r="BWY88" s="229"/>
      <c r="BWZ88" s="229"/>
      <c r="BXA88" s="229"/>
      <c r="BXB88" s="229"/>
      <c r="BXC88" s="229"/>
      <c r="BXD88" s="229"/>
      <c r="BXE88" s="229"/>
      <c r="BXF88" s="229"/>
      <c r="BXG88" s="229"/>
      <c r="BXH88" s="229"/>
      <c r="BXI88" s="229"/>
      <c r="BXJ88" s="229"/>
      <c r="BXK88" s="229"/>
      <c r="BXL88" s="229"/>
      <c r="BXM88" s="229"/>
      <c r="BXN88" s="229"/>
      <c r="BXO88" s="229"/>
      <c r="BXP88" s="229"/>
      <c r="BXQ88" s="229"/>
      <c r="BXR88" s="229"/>
      <c r="BXS88" s="229"/>
      <c r="BXT88" s="229"/>
      <c r="BXU88" s="229"/>
      <c r="BXV88" s="229"/>
      <c r="BXW88" s="229"/>
      <c r="BXX88" s="229"/>
      <c r="BXY88" s="229"/>
      <c r="BXZ88" s="229"/>
      <c r="BYA88" s="229"/>
      <c r="BYB88" s="229"/>
      <c r="BYC88" s="229"/>
      <c r="BYD88" s="229"/>
      <c r="BYE88" s="229"/>
      <c r="BYF88" s="229"/>
      <c r="BYG88" s="229"/>
      <c r="BYH88" s="229"/>
      <c r="BYI88" s="229"/>
      <c r="BYJ88" s="229"/>
      <c r="BYK88" s="229"/>
      <c r="BYL88" s="229"/>
      <c r="BYM88" s="229"/>
      <c r="BYN88" s="229"/>
      <c r="BYO88" s="229"/>
      <c r="BYP88" s="229"/>
      <c r="BYQ88" s="229"/>
      <c r="BYR88" s="229"/>
      <c r="BYS88" s="229"/>
      <c r="BYT88" s="229"/>
      <c r="BYU88" s="229"/>
      <c r="BYV88" s="229"/>
      <c r="BYW88" s="229"/>
      <c r="BYX88" s="229"/>
      <c r="BYY88" s="229"/>
      <c r="BYZ88" s="229"/>
      <c r="BZA88" s="229"/>
      <c r="BZB88" s="229"/>
      <c r="BZC88" s="229"/>
      <c r="BZD88" s="229"/>
      <c r="BZE88" s="229"/>
      <c r="BZF88" s="229"/>
      <c r="BZG88" s="229"/>
      <c r="BZH88" s="229"/>
      <c r="BZI88" s="229"/>
      <c r="BZJ88" s="229"/>
      <c r="BZK88" s="229"/>
      <c r="BZL88" s="229"/>
      <c r="BZM88" s="229"/>
      <c r="BZN88" s="229"/>
      <c r="BZO88" s="229"/>
      <c r="BZP88" s="229"/>
      <c r="BZQ88" s="229"/>
      <c r="BZR88" s="229"/>
      <c r="BZS88" s="229"/>
      <c r="BZT88" s="229"/>
      <c r="BZU88" s="229"/>
      <c r="BZV88" s="229"/>
      <c r="BZW88" s="229"/>
      <c r="BZX88" s="229"/>
      <c r="BZY88" s="229"/>
      <c r="BZZ88" s="229"/>
      <c r="CAA88" s="229"/>
      <c r="CAB88" s="229"/>
      <c r="CAC88" s="229"/>
      <c r="CAD88" s="229"/>
      <c r="CAE88" s="229"/>
      <c r="CAF88" s="229"/>
      <c r="CAG88" s="229"/>
      <c r="CAH88" s="229"/>
      <c r="CAI88" s="229"/>
      <c r="CAJ88" s="229"/>
      <c r="CAK88" s="229"/>
      <c r="CAL88" s="229"/>
      <c r="CAM88" s="229"/>
      <c r="CAN88" s="229"/>
      <c r="CAO88" s="229"/>
      <c r="CAP88" s="229"/>
      <c r="CAQ88" s="229"/>
      <c r="CAR88" s="229"/>
      <c r="CAS88" s="229"/>
      <c r="CAT88" s="229"/>
      <c r="CAU88" s="229"/>
      <c r="CAV88" s="229"/>
      <c r="CAW88" s="229"/>
      <c r="CAX88" s="229"/>
      <c r="CAY88" s="229"/>
      <c r="CAZ88" s="229"/>
      <c r="CBA88" s="229"/>
      <c r="CBB88" s="229"/>
      <c r="CBC88" s="229"/>
      <c r="CBD88" s="229"/>
      <c r="CBE88" s="229"/>
      <c r="CBF88" s="229"/>
      <c r="CBG88" s="229"/>
      <c r="CBH88" s="229"/>
      <c r="CBI88" s="229"/>
      <c r="CBJ88" s="229"/>
      <c r="CBK88" s="229"/>
      <c r="CBL88" s="229"/>
      <c r="CBM88" s="229"/>
      <c r="CBN88" s="229"/>
      <c r="CBO88" s="229"/>
      <c r="CBP88" s="229"/>
      <c r="CBQ88" s="229"/>
      <c r="CBR88" s="229"/>
      <c r="CBS88" s="229"/>
      <c r="CBT88" s="229"/>
      <c r="CBU88" s="229"/>
      <c r="CBV88" s="229"/>
      <c r="CBW88" s="229"/>
      <c r="CBX88" s="229"/>
      <c r="CBY88" s="229"/>
      <c r="CBZ88" s="229"/>
      <c r="CCA88" s="229"/>
      <c r="CCB88" s="229"/>
      <c r="CCC88" s="229"/>
      <c r="CCD88" s="229"/>
      <c r="CCE88" s="229"/>
      <c r="CCF88" s="229"/>
      <c r="CCG88" s="229"/>
      <c r="CCH88" s="229"/>
      <c r="CCI88" s="229"/>
      <c r="CCJ88" s="229"/>
      <c r="CCK88" s="229"/>
      <c r="CCL88" s="229"/>
      <c r="CCM88" s="229"/>
      <c r="CCN88" s="229"/>
      <c r="CCO88" s="229"/>
      <c r="CCP88" s="229"/>
      <c r="CCQ88" s="229"/>
      <c r="CCR88" s="229"/>
      <c r="CCS88" s="229"/>
      <c r="CCT88" s="229"/>
      <c r="CCU88" s="229"/>
      <c r="CCV88" s="229"/>
      <c r="CCW88" s="229"/>
      <c r="CCX88" s="229"/>
      <c r="CCY88" s="229"/>
      <c r="CCZ88" s="229"/>
      <c r="CDA88" s="229"/>
      <c r="CDB88" s="229"/>
      <c r="CDC88" s="229"/>
      <c r="CDD88" s="229"/>
      <c r="CDE88" s="229"/>
      <c r="CDF88" s="229"/>
      <c r="CDG88" s="229"/>
      <c r="CDH88" s="229"/>
      <c r="CDI88" s="229"/>
      <c r="CDJ88" s="229"/>
      <c r="CDK88" s="229"/>
      <c r="CDL88" s="229"/>
      <c r="CDM88" s="229"/>
      <c r="CDN88" s="229"/>
      <c r="CDO88" s="229"/>
      <c r="CDP88" s="229"/>
      <c r="CDQ88" s="229"/>
      <c r="CDR88" s="229"/>
      <c r="CDS88" s="229"/>
      <c r="CDT88" s="229"/>
      <c r="CDU88" s="229"/>
      <c r="CDV88" s="229"/>
      <c r="CDW88" s="229"/>
      <c r="CDX88" s="229"/>
      <c r="CDY88" s="229"/>
      <c r="CDZ88" s="229"/>
      <c r="CEA88" s="229"/>
      <c r="CEB88" s="229"/>
      <c r="CEC88" s="229"/>
      <c r="CED88" s="229"/>
      <c r="CEE88" s="229"/>
      <c r="CEF88" s="229"/>
      <c r="CEG88" s="229"/>
      <c r="CEH88" s="229"/>
      <c r="CEI88" s="229"/>
      <c r="CEJ88" s="229"/>
      <c r="CEK88" s="229"/>
      <c r="CEL88" s="229"/>
      <c r="CEM88" s="229"/>
      <c r="CEN88" s="229"/>
      <c r="CEO88" s="229"/>
      <c r="CEP88" s="229"/>
      <c r="CEQ88" s="229"/>
      <c r="CER88" s="229"/>
      <c r="CES88" s="229"/>
      <c r="CET88" s="229"/>
      <c r="CEU88" s="229"/>
      <c r="CEV88" s="229"/>
      <c r="CEW88" s="229"/>
      <c r="CEX88" s="229"/>
      <c r="CEY88" s="229"/>
      <c r="CEZ88" s="229"/>
      <c r="CFA88" s="229"/>
      <c r="CFB88" s="229"/>
      <c r="CFC88" s="229"/>
      <c r="CFD88" s="229"/>
      <c r="CFE88" s="229"/>
      <c r="CFF88" s="229"/>
      <c r="CFG88" s="229"/>
      <c r="CFH88" s="229"/>
      <c r="CFI88" s="229"/>
      <c r="CFJ88" s="229"/>
      <c r="CFK88" s="229"/>
      <c r="CFL88" s="229"/>
      <c r="CFM88" s="229"/>
      <c r="CFN88" s="229"/>
      <c r="CFO88" s="229"/>
      <c r="CFP88" s="229"/>
      <c r="CFQ88" s="229"/>
      <c r="CFR88" s="229"/>
      <c r="CFS88" s="229"/>
      <c r="CFT88" s="229"/>
      <c r="CFU88" s="229"/>
      <c r="CFV88" s="229"/>
      <c r="CFW88" s="229"/>
      <c r="CFX88" s="229"/>
      <c r="CFY88" s="229"/>
      <c r="CFZ88" s="229"/>
      <c r="CGA88" s="229"/>
      <c r="CGB88" s="229"/>
      <c r="CGC88" s="229"/>
      <c r="CGD88" s="229"/>
      <c r="CGE88" s="229"/>
      <c r="CGF88" s="229"/>
      <c r="CGG88" s="229"/>
      <c r="CGH88" s="229"/>
      <c r="CGI88" s="229"/>
      <c r="CGJ88" s="229"/>
      <c r="CGK88" s="229"/>
      <c r="CGL88" s="229"/>
      <c r="CGM88" s="229"/>
      <c r="CGN88" s="229"/>
      <c r="CGO88" s="229"/>
      <c r="CGP88" s="229"/>
      <c r="CGQ88" s="229"/>
      <c r="CGR88" s="229"/>
      <c r="CGS88" s="229"/>
      <c r="CGT88" s="229"/>
      <c r="CGU88" s="229"/>
      <c r="CGV88" s="229"/>
      <c r="CGW88" s="229"/>
      <c r="CGX88" s="229"/>
      <c r="CGY88" s="229"/>
      <c r="CGZ88" s="229"/>
      <c r="CHA88" s="229"/>
      <c r="CHB88" s="229"/>
      <c r="CHC88" s="229"/>
      <c r="CHD88" s="229"/>
      <c r="CHE88" s="229"/>
      <c r="CHF88" s="229"/>
      <c r="CHG88" s="229"/>
      <c r="CHH88" s="229"/>
      <c r="CHI88" s="229"/>
      <c r="CHJ88" s="229"/>
      <c r="CHK88" s="229"/>
      <c r="CHL88" s="229"/>
      <c r="CHM88" s="229"/>
      <c r="CHN88" s="229"/>
      <c r="CHO88" s="229"/>
      <c r="CHP88" s="229"/>
      <c r="CHQ88" s="229"/>
      <c r="CHR88" s="229"/>
      <c r="CHS88" s="229"/>
      <c r="CHT88" s="229"/>
      <c r="CHU88" s="229"/>
      <c r="CHV88" s="229"/>
      <c r="CHW88" s="229"/>
      <c r="CHX88" s="229"/>
      <c r="CHY88" s="229"/>
      <c r="CHZ88" s="229"/>
      <c r="CIA88" s="229"/>
      <c r="CIB88" s="229"/>
      <c r="CIC88" s="229"/>
      <c r="CID88" s="229"/>
      <c r="CIE88" s="229"/>
      <c r="CIF88" s="229"/>
      <c r="CIG88" s="229"/>
      <c r="CIH88" s="229"/>
      <c r="CII88" s="229"/>
      <c r="CIJ88" s="229"/>
      <c r="CIK88" s="229"/>
      <c r="CIL88" s="229"/>
      <c r="CIM88" s="229"/>
      <c r="CIN88" s="229"/>
      <c r="CIO88" s="229"/>
      <c r="CIP88" s="229"/>
      <c r="CIQ88" s="229"/>
      <c r="CIR88" s="229"/>
      <c r="CIS88" s="229"/>
      <c r="CIT88" s="229"/>
      <c r="CIU88" s="229"/>
      <c r="CIV88" s="229"/>
      <c r="CIW88" s="229"/>
      <c r="CIX88" s="229"/>
      <c r="CIY88" s="229"/>
      <c r="CIZ88" s="229"/>
      <c r="CJA88" s="229"/>
      <c r="CJB88" s="229"/>
      <c r="CJC88" s="229"/>
      <c r="CJD88" s="229"/>
      <c r="CJE88" s="229"/>
      <c r="CJF88" s="229"/>
      <c r="CJG88" s="229"/>
      <c r="CJH88" s="229"/>
      <c r="CJI88" s="229"/>
      <c r="CJJ88" s="229"/>
      <c r="CJK88" s="229"/>
      <c r="CJL88" s="229"/>
      <c r="CJM88" s="229"/>
      <c r="CJN88" s="229"/>
      <c r="CJO88" s="229"/>
      <c r="CJP88" s="229"/>
      <c r="CJQ88" s="229"/>
      <c r="CJR88" s="229"/>
      <c r="CJS88" s="229"/>
      <c r="CJT88" s="229"/>
      <c r="CJU88" s="229"/>
      <c r="CJV88" s="229"/>
      <c r="CJW88" s="229"/>
      <c r="CJX88" s="229"/>
      <c r="CJY88" s="229"/>
      <c r="CJZ88" s="229"/>
      <c r="CKA88" s="229"/>
      <c r="CKB88" s="229"/>
      <c r="CKC88" s="229"/>
      <c r="CKD88" s="229"/>
      <c r="CKE88" s="229"/>
      <c r="CKF88" s="229"/>
      <c r="CKG88" s="229"/>
      <c r="CKH88" s="229"/>
      <c r="CKI88" s="229"/>
      <c r="CKJ88" s="229"/>
      <c r="CKK88" s="229"/>
      <c r="CKL88" s="229"/>
      <c r="CKM88" s="229"/>
      <c r="CKN88" s="229"/>
      <c r="CKO88" s="229"/>
      <c r="CKP88" s="229"/>
      <c r="CKQ88" s="229"/>
      <c r="CKR88" s="229"/>
      <c r="CKS88" s="229"/>
      <c r="CKT88" s="229"/>
      <c r="CKU88" s="229"/>
      <c r="CKV88" s="229"/>
      <c r="CKW88" s="229"/>
      <c r="CKX88" s="229"/>
      <c r="CKY88" s="229"/>
      <c r="CKZ88" s="229"/>
      <c r="CLA88" s="229"/>
      <c r="CLB88" s="229"/>
      <c r="CLC88" s="229"/>
      <c r="CLD88" s="229"/>
      <c r="CLE88" s="229"/>
      <c r="CLF88" s="229"/>
      <c r="CLG88" s="229"/>
      <c r="CLH88" s="229"/>
      <c r="CLI88" s="229"/>
      <c r="CLJ88" s="229"/>
      <c r="CLK88" s="229"/>
      <c r="CLL88" s="229"/>
      <c r="CLM88" s="229"/>
      <c r="CLN88" s="229"/>
      <c r="CLO88" s="229"/>
      <c r="CLP88" s="229"/>
      <c r="CLQ88" s="229"/>
      <c r="CLR88" s="229"/>
      <c r="CLS88" s="229"/>
      <c r="CLT88" s="229"/>
      <c r="CLU88" s="229"/>
      <c r="CLV88" s="229"/>
      <c r="CLW88" s="229"/>
      <c r="CLX88" s="229"/>
      <c r="CLY88" s="229"/>
      <c r="CLZ88" s="229"/>
      <c r="CMA88" s="229"/>
      <c r="CMB88" s="229"/>
      <c r="CMC88" s="229"/>
      <c r="CMD88" s="229"/>
      <c r="CME88" s="229"/>
      <c r="CMF88" s="229"/>
      <c r="CMG88" s="229"/>
      <c r="CMH88" s="229"/>
      <c r="CMI88" s="229"/>
      <c r="CMJ88" s="229"/>
      <c r="CMK88" s="229"/>
      <c r="CML88" s="229"/>
      <c r="CMM88" s="229"/>
      <c r="CMN88" s="229"/>
      <c r="CMO88" s="229"/>
      <c r="CMP88" s="229"/>
      <c r="CMQ88" s="229"/>
      <c r="CMR88" s="229"/>
      <c r="CMS88" s="229"/>
      <c r="CMT88" s="229"/>
      <c r="CMU88" s="229"/>
      <c r="CMV88" s="229"/>
      <c r="CMW88" s="229"/>
      <c r="CMX88" s="229"/>
      <c r="CMY88" s="229"/>
      <c r="CMZ88" s="229"/>
      <c r="CNA88" s="229"/>
      <c r="CNB88" s="229"/>
      <c r="CNC88" s="229"/>
      <c r="CND88" s="229"/>
      <c r="CNE88" s="229"/>
      <c r="CNF88" s="229"/>
      <c r="CNG88" s="229"/>
      <c r="CNH88" s="229"/>
      <c r="CNI88" s="229"/>
      <c r="CNJ88" s="229"/>
      <c r="CNK88" s="229"/>
      <c r="CNL88" s="229"/>
      <c r="CNM88" s="229"/>
      <c r="CNN88" s="229"/>
      <c r="CNO88" s="229"/>
      <c r="CNP88" s="229"/>
      <c r="CNQ88" s="229"/>
      <c r="CNR88" s="229"/>
      <c r="CNS88" s="229"/>
      <c r="CNT88" s="229"/>
      <c r="CNU88" s="229"/>
      <c r="CNV88" s="229"/>
      <c r="CNW88" s="229"/>
      <c r="CNX88" s="229"/>
      <c r="CNY88" s="229"/>
      <c r="CNZ88" s="229"/>
      <c r="COA88" s="229"/>
      <c r="COB88" s="229"/>
      <c r="COC88" s="229"/>
      <c r="COD88" s="229"/>
      <c r="COE88" s="229"/>
      <c r="COF88" s="229"/>
      <c r="COG88" s="229"/>
      <c r="COH88" s="229"/>
      <c r="COI88" s="229"/>
      <c r="COJ88" s="229"/>
      <c r="COK88" s="229"/>
      <c r="COL88" s="229"/>
      <c r="COM88" s="229"/>
      <c r="CON88" s="229"/>
      <c r="COO88" s="229"/>
      <c r="COP88" s="229"/>
      <c r="COQ88" s="229"/>
      <c r="COR88" s="229"/>
      <c r="COS88" s="229"/>
      <c r="COT88" s="229"/>
      <c r="COU88" s="229"/>
      <c r="COV88" s="229"/>
      <c r="COW88" s="229"/>
      <c r="COX88" s="229"/>
      <c r="COY88" s="229"/>
      <c r="COZ88" s="229"/>
      <c r="CPA88" s="229"/>
      <c r="CPB88" s="229"/>
      <c r="CPC88" s="229"/>
      <c r="CPD88" s="229"/>
      <c r="CPE88" s="229"/>
      <c r="CPF88" s="229"/>
      <c r="CPG88" s="229"/>
      <c r="CPH88" s="229"/>
      <c r="CPI88" s="229"/>
      <c r="CPJ88" s="229"/>
      <c r="CPK88" s="229"/>
      <c r="CPL88" s="229"/>
      <c r="CPM88" s="229"/>
      <c r="CPN88" s="229"/>
      <c r="CPO88" s="229"/>
      <c r="CPP88" s="229"/>
      <c r="CPQ88" s="229"/>
      <c r="CPR88" s="229"/>
      <c r="CPS88" s="229"/>
      <c r="CPT88" s="229"/>
      <c r="CPU88" s="229"/>
      <c r="CPV88" s="229"/>
      <c r="CPW88" s="229"/>
      <c r="CPX88" s="229"/>
      <c r="CPY88" s="229"/>
      <c r="CPZ88" s="229"/>
      <c r="CQA88" s="229"/>
      <c r="CQB88" s="229"/>
      <c r="CQC88" s="229"/>
      <c r="CQD88" s="229"/>
      <c r="CQE88" s="229"/>
      <c r="CQF88" s="229"/>
      <c r="CQG88" s="229"/>
      <c r="CQH88" s="229"/>
      <c r="CQI88" s="229"/>
      <c r="CQJ88" s="229"/>
      <c r="CQK88" s="229"/>
      <c r="CQL88" s="229"/>
      <c r="CQM88" s="229"/>
      <c r="CQN88" s="229"/>
      <c r="CQO88" s="229"/>
      <c r="CQP88" s="229"/>
      <c r="CQQ88" s="229"/>
      <c r="CQR88" s="229"/>
      <c r="CQS88" s="229"/>
      <c r="CQT88" s="229"/>
      <c r="CQU88" s="229"/>
      <c r="CQV88" s="229"/>
      <c r="CQW88" s="229"/>
      <c r="CQX88" s="229"/>
      <c r="CQY88" s="229"/>
      <c r="CQZ88" s="229"/>
      <c r="CRA88" s="229"/>
      <c r="CRB88" s="229"/>
      <c r="CRC88" s="229"/>
      <c r="CRD88" s="229"/>
      <c r="CRE88" s="229"/>
      <c r="CRF88" s="229"/>
      <c r="CRG88" s="229"/>
      <c r="CRH88" s="229"/>
      <c r="CRI88" s="229"/>
      <c r="CRJ88" s="229"/>
      <c r="CRK88" s="229"/>
      <c r="CRL88" s="229"/>
      <c r="CRM88" s="229"/>
      <c r="CRN88" s="229"/>
      <c r="CRO88" s="229"/>
      <c r="CRP88" s="229"/>
      <c r="CRQ88" s="229"/>
      <c r="CRR88" s="229"/>
      <c r="CRS88" s="229"/>
      <c r="CRT88" s="229"/>
      <c r="CRU88" s="229"/>
      <c r="CRV88" s="229"/>
      <c r="CRW88" s="229"/>
      <c r="CRX88" s="229"/>
      <c r="CRY88" s="229"/>
      <c r="CRZ88" s="229"/>
      <c r="CSA88" s="229"/>
      <c r="CSB88" s="229"/>
      <c r="CSC88" s="229"/>
      <c r="CSD88" s="229"/>
      <c r="CSE88" s="229"/>
      <c r="CSF88" s="229"/>
      <c r="CSG88" s="229"/>
      <c r="CSH88" s="229"/>
      <c r="CSI88" s="229"/>
      <c r="CSJ88" s="229"/>
      <c r="CSK88" s="229"/>
      <c r="CSL88" s="229"/>
      <c r="CSM88" s="229"/>
      <c r="CSN88" s="229"/>
      <c r="CSO88" s="229"/>
      <c r="CSP88" s="229"/>
      <c r="CSQ88" s="229"/>
      <c r="CSR88" s="229"/>
      <c r="CSS88" s="229"/>
      <c r="CST88" s="229"/>
      <c r="CSU88" s="229"/>
      <c r="CSV88" s="229"/>
      <c r="CSW88" s="229"/>
      <c r="CSX88" s="229"/>
      <c r="CSY88" s="229"/>
      <c r="CSZ88" s="229"/>
      <c r="CTA88" s="229"/>
      <c r="CTB88" s="229"/>
      <c r="CTC88" s="229"/>
      <c r="CTD88" s="229"/>
      <c r="CTE88" s="229"/>
      <c r="CTF88" s="229"/>
      <c r="CTG88" s="229"/>
      <c r="CTH88" s="229"/>
      <c r="CTI88" s="229"/>
      <c r="CTJ88" s="229"/>
      <c r="CTK88" s="229"/>
      <c r="CTL88" s="229"/>
      <c r="CTM88" s="229"/>
      <c r="CTN88" s="229"/>
      <c r="CTO88" s="229"/>
      <c r="CTP88" s="229"/>
      <c r="CTQ88" s="229"/>
      <c r="CTR88" s="229"/>
      <c r="CTS88" s="229"/>
      <c r="CTT88" s="229"/>
      <c r="CTU88" s="229"/>
      <c r="CTV88" s="229"/>
      <c r="CTW88" s="229"/>
      <c r="CTX88" s="229"/>
      <c r="CTY88" s="229"/>
      <c r="CTZ88" s="229"/>
      <c r="CUA88" s="229"/>
    </row>
    <row r="89" spans="1:2575" s="224" customFormat="1" ht="105" customHeight="1">
      <c r="A89" s="247"/>
      <c r="B89" s="248"/>
      <c r="C89" s="249"/>
      <c r="D89" s="250"/>
      <c r="E89" s="257"/>
      <c r="F89" s="252"/>
      <c r="G89" s="249"/>
      <c r="H89" s="256"/>
      <c r="I89" s="269"/>
      <c r="J89" s="270"/>
      <c r="K89" s="252"/>
      <c r="L89" s="252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29"/>
      <c r="AC89" s="229"/>
      <c r="AD89" s="229"/>
      <c r="AE89" s="229"/>
      <c r="AF89" s="229"/>
      <c r="AG89" s="229"/>
      <c r="AH89" s="229"/>
      <c r="AI89" s="229"/>
      <c r="AJ89" s="229"/>
      <c r="AK89" s="229"/>
      <c r="AL89" s="229"/>
      <c r="AM89" s="229"/>
      <c r="AN89" s="229"/>
      <c r="AO89" s="229"/>
      <c r="AP89" s="229"/>
      <c r="AQ89" s="229"/>
      <c r="AR89" s="229"/>
      <c r="AS89" s="229"/>
      <c r="AT89" s="229"/>
      <c r="AU89" s="229"/>
      <c r="AV89" s="229"/>
      <c r="AW89" s="229"/>
      <c r="AX89" s="229"/>
      <c r="AY89" s="229"/>
      <c r="AZ89" s="229"/>
      <c r="BA89" s="229"/>
      <c r="BB89" s="229"/>
      <c r="BC89" s="229"/>
      <c r="BD89" s="229"/>
      <c r="BE89" s="229"/>
      <c r="BF89" s="229"/>
      <c r="BG89" s="229"/>
      <c r="BH89" s="229"/>
      <c r="BI89" s="229"/>
      <c r="BJ89" s="229"/>
      <c r="BK89" s="229"/>
      <c r="BL89" s="229"/>
      <c r="BM89" s="229"/>
      <c r="BN89" s="229"/>
      <c r="BO89" s="229"/>
      <c r="BP89" s="229"/>
      <c r="BQ89" s="229"/>
      <c r="BR89" s="229"/>
      <c r="BS89" s="229"/>
      <c r="BT89" s="229"/>
      <c r="BU89" s="229"/>
      <c r="BV89" s="229"/>
      <c r="BW89" s="229"/>
      <c r="BX89" s="229"/>
      <c r="BY89" s="229"/>
      <c r="BZ89" s="229"/>
      <c r="CA89" s="229"/>
      <c r="CB89" s="229"/>
      <c r="CC89" s="229"/>
      <c r="CD89" s="229"/>
      <c r="CE89" s="229"/>
      <c r="CF89" s="229"/>
      <c r="CG89" s="229"/>
      <c r="CH89" s="229"/>
      <c r="CI89" s="229"/>
      <c r="CJ89" s="229"/>
      <c r="CK89" s="229"/>
      <c r="CL89" s="229"/>
      <c r="CM89" s="229"/>
      <c r="CN89" s="229"/>
      <c r="CO89" s="229"/>
      <c r="CP89" s="229"/>
      <c r="CQ89" s="229"/>
      <c r="CR89" s="229"/>
      <c r="CS89" s="229"/>
      <c r="CT89" s="229"/>
      <c r="CU89" s="229"/>
      <c r="CV89" s="229"/>
      <c r="CW89" s="229"/>
      <c r="CX89" s="229"/>
      <c r="CY89" s="229"/>
      <c r="CZ89" s="229"/>
      <c r="DA89" s="229"/>
      <c r="DB89" s="229"/>
      <c r="DC89" s="229"/>
      <c r="DD89" s="229"/>
      <c r="DE89" s="229"/>
      <c r="DF89" s="229"/>
      <c r="DG89" s="229"/>
      <c r="DH89" s="229"/>
      <c r="DI89" s="229"/>
      <c r="DJ89" s="229"/>
      <c r="DK89" s="229"/>
      <c r="DL89" s="229"/>
      <c r="DM89" s="229"/>
      <c r="DN89" s="229"/>
      <c r="DO89" s="229"/>
      <c r="DP89" s="229"/>
      <c r="DQ89" s="229"/>
      <c r="DR89" s="229"/>
      <c r="DS89" s="229"/>
      <c r="DT89" s="229"/>
      <c r="DU89" s="229"/>
      <c r="DV89" s="229"/>
      <c r="DW89" s="229"/>
      <c r="DX89" s="229"/>
      <c r="DY89" s="229"/>
      <c r="DZ89" s="229"/>
      <c r="EA89" s="229"/>
      <c r="EB89" s="229"/>
      <c r="EC89" s="229"/>
      <c r="ED89" s="229"/>
      <c r="EE89" s="229"/>
      <c r="EF89" s="229"/>
      <c r="EG89" s="229"/>
      <c r="EH89" s="229"/>
      <c r="EI89" s="229"/>
      <c r="EJ89" s="229"/>
      <c r="EK89" s="229"/>
      <c r="EL89" s="229"/>
      <c r="EM89" s="229"/>
      <c r="EN89" s="229"/>
      <c r="EO89" s="229"/>
      <c r="EP89" s="229"/>
      <c r="EQ89" s="229"/>
      <c r="ER89" s="229"/>
      <c r="ES89" s="229"/>
      <c r="ET89" s="229"/>
      <c r="EU89" s="229"/>
      <c r="EV89" s="229"/>
      <c r="EW89" s="229"/>
      <c r="EX89" s="229"/>
      <c r="EY89" s="229"/>
      <c r="EZ89" s="229"/>
      <c r="FA89" s="229"/>
      <c r="FB89" s="229"/>
      <c r="FC89" s="229"/>
      <c r="FD89" s="229"/>
      <c r="FE89" s="229"/>
      <c r="FF89" s="229"/>
      <c r="FG89" s="229"/>
      <c r="FH89" s="229"/>
      <c r="FI89" s="229"/>
      <c r="FJ89" s="229"/>
      <c r="FK89" s="229"/>
      <c r="FL89" s="229"/>
      <c r="FM89" s="229"/>
      <c r="FN89" s="229"/>
      <c r="FO89" s="229"/>
      <c r="FP89" s="229"/>
      <c r="FQ89" s="229"/>
      <c r="FR89" s="229"/>
      <c r="FS89" s="229"/>
      <c r="FT89" s="229"/>
      <c r="FU89" s="229"/>
      <c r="FV89" s="229"/>
      <c r="FW89" s="229"/>
      <c r="FX89" s="229"/>
      <c r="FY89" s="229"/>
      <c r="FZ89" s="229"/>
      <c r="GA89" s="229"/>
      <c r="GB89" s="229"/>
      <c r="GC89" s="229"/>
      <c r="GD89" s="229"/>
      <c r="GE89" s="229"/>
      <c r="GF89" s="229"/>
      <c r="GG89" s="229"/>
      <c r="GH89" s="229"/>
      <c r="GI89" s="229"/>
      <c r="GJ89" s="229"/>
      <c r="GK89" s="229"/>
      <c r="GL89" s="229"/>
      <c r="GM89" s="229"/>
      <c r="GN89" s="229"/>
      <c r="GO89" s="229"/>
      <c r="GP89" s="229"/>
      <c r="GQ89" s="229"/>
      <c r="GR89" s="229"/>
      <c r="GS89" s="229"/>
      <c r="GT89" s="229"/>
      <c r="GU89" s="229"/>
      <c r="GV89" s="229"/>
      <c r="GW89" s="229"/>
      <c r="GX89" s="229"/>
      <c r="GY89" s="229"/>
      <c r="GZ89" s="229"/>
      <c r="HA89" s="229"/>
      <c r="HB89" s="229"/>
      <c r="HC89" s="229"/>
      <c r="HD89" s="229"/>
      <c r="HE89" s="229"/>
      <c r="HF89" s="229"/>
      <c r="HG89" s="229"/>
      <c r="HH89" s="229"/>
      <c r="HI89" s="229"/>
      <c r="HJ89" s="229"/>
      <c r="HK89" s="229"/>
      <c r="HL89" s="229"/>
      <c r="HM89" s="229"/>
      <c r="HN89" s="229"/>
      <c r="HO89" s="229"/>
      <c r="HP89" s="229"/>
      <c r="HQ89" s="229"/>
      <c r="HR89" s="229"/>
      <c r="HS89" s="229"/>
      <c r="HT89" s="229"/>
      <c r="HU89" s="229"/>
      <c r="HV89" s="229"/>
      <c r="HW89" s="229"/>
      <c r="HX89" s="229"/>
      <c r="HY89" s="229"/>
      <c r="HZ89" s="229"/>
      <c r="IA89" s="229"/>
      <c r="IB89" s="229"/>
      <c r="IC89" s="229"/>
      <c r="ID89" s="229"/>
      <c r="IE89" s="229"/>
      <c r="IF89" s="229"/>
      <c r="IG89" s="229"/>
      <c r="IH89" s="229"/>
      <c r="II89" s="229"/>
      <c r="IJ89" s="229"/>
      <c r="IK89" s="229"/>
      <c r="IL89" s="229"/>
      <c r="IM89" s="229"/>
      <c r="IN89" s="229"/>
      <c r="IO89" s="229"/>
      <c r="IP89" s="229"/>
      <c r="IQ89" s="229"/>
      <c r="IR89" s="229"/>
      <c r="IS89" s="229"/>
      <c r="IT89" s="229"/>
      <c r="IU89" s="229"/>
      <c r="IV89" s="229"/>
      <c r="IW89" s="229"/>
      <c r="IX89" s="229"/>
      <c r="IY89" s="229"/>
      <c r="IZ89" s="229"/>
      <c r="JA89" s="229"/>
      <c r="JB89" s="229"/>
      <c r="JC89" s="229"/>
      <c r="JD89" s="229"/>
      <c r="JE89" s="229"/>
      <c r="JF89" s="229"/>
      <c r="JG89" s="229"/>
      <c r="JH89" s="229"/>
      <c r="JI89" s="229"/>
      <c r="JJ89" s="229"/>
      <c r="JK89" s="229"/>
      <c r="JL89" s="229"/>
      <c r="JM89" s="229"/>
      <c r="JN89" s="229"/>
      <c r="JO89" s="229"/>
      <c r="JP89" s="229"/>
      <c r="JQ89" s="229"/>
      <c r="JR89" s="229"/>
      <c r="JS89" s="229"/>
      <c r="JT89" s="229"/>
      <c r="JU89" s="229"/>
      <c r="JV89" s="229"/>
      <c r="JW89" s="229"/>
      <c r="JX89" s="229"/>
      <c r="JY89" s="229"/>
      <c r="JZ89" s="229"/>
      <c r="KA89" s="229"/>
      <c r="KB89" s="229"/>
      <c r="KC89" s="229"/>
      <c r="KD89" s="229"/>
      <c r="KE89" s="229"/>
      <c r="KF89" s="229"/>
      <c r="KG89" s="229"/>
      <c r="KH89" s="229"/>
      <c r="KI89" s="229"/>
      <c r="KJ89" s="229"/>
      <c r="KK89" s="229"/>
      <c r="KL89" s="229"/>
      <c r="KM89" s="229"/>
      <c r="KN89" s="229"/>
      <c r="KO89" s="229"/>
      <c r="KP89" s="229"/>
      <c r="KQ89" s="229"/>
      <c r="KR89" s="229"/>
      <c r="KS89" s="229"/>
      <c r="KT89" s="229"/>
      <c r="KU89" s="229"/>
      <c r="KV89" s="229"/>
      <c r="KW89" s="229"/>
      <c r="KX89" s="229"/>
      <c r="KY89" s="229"/>
      <c r="KZ89" s="229"/>
      <c r="LA89" s="229"/>
      <c r="LB89" s="229"/>
      <c r="LC89" s="229"/>
      <c r="LD89" s="229"/>
      <c r="LE89" s="229"/>
      <c r="LF89" s="229"/>
      <c r="LG89" s="229"/>
      <c r="LH89" s="229"/>
      <c r="LI89" s="229"/>
      <c r="LJ89" s="229"/>
      <c r="LK89" s="229"/>
      <c r="LL89" s="229"/>
      <c r="LM89" s="229"/>
      <c r="LN89" s="229"/>
      <c r="LO89" s="229"/>
      <c r="LP89" s="229"/>
      <c r="LQ89" s="229"/>
      <c r="LR89" s="229"/>
      <c r="LS89" s="229"/>
      <c r="LT89" s="229"/>
      <c r="LU89" s="229"/>
      <c r="LV89" s="229"/>
      <c r="LW89" s="229"/>
      <c r="LX89" s="229"/>
      <c r="LY89" s="229"/>
      <c r="LZ89" s="229"/>
      <c r="MA89" s="229"/>
      <c r="MB89" s="229"/>
      <c r="MC89" s="229"/>
      <c r="MD89" s="229"/>
      <c r="ME89" s="229"/>
      <c r="MF89" s="229"/>
      <c r="MG89" s="229"/>
      <c r="MH89" s="229"/>
      <c r="MI89" s="229"/>
      <c r="MJ89" s="229"/>
      <c r="MK89" s="229"/>
      <c r="ML89" s="229"/>
      <c r="MM89" s="229"/>
      <c r="MN89" s="229"/>
      <c r="MO89" s="229"/>
      <c r="MP89" s="229"/>
      <c r="MQ89" s="229"/>
      <c r="MR89" s="229"/>
      <c r="MS89" s="229"/>
      <c r="MT89" s="229"/>
      <c r="MU89" s="229"/>
      <c r="MV89" s="229"/>
      <c r="MW89" s="229"/>
      <c r="MX89" s="229"/>
      <c r="MY89" s="229"/>
      <c r="MZ89" s="229"/>
      <c r="NA89" s="229"/>
      <c r="NB89" s="229"/>
      <c r="NC89" s="229"/>
      <c r="ND89" s="229"/>
      <c r="NE89" s="229"/>
      <c r="NF89" s="229"/>
      <c r="NG89" s="229"/>
      <c r="NH89" s="229"/>
      <c r="NI89" s="229"/>
      <c r="NJ89" s="229"/>
      <c r="NK89" s="229"/>
      <c r="NL89" s="229"/>
      <c r="NM89" s="229"/>
      <c r="NN89" s="229"/>
      <c r="NO89" s="229"/>
      <c r="NP89" s="229"/>
      <c r="NQ89" s="229"/>
      <c r="NR89" s="229"/>
      <c r="NS89" s="229"/>
      <c r="NT89" s="229"/>
      <c r="NU89" s="229"/>
      <c r="NV89" s="229"/>
      <c r="NW89" s="229"/>
      <c r="NX89" s="229"/>
      <c r="NY89" s="229"/>
      <c r="NZ89" s="229"/>
      <c r="OA89" s="229"/>
      <c r="OB89" s="229"/>
      <c r="OC89" s="229"/>
      <c r="OD89" s="229"/>
      <c r="OE89" s="229"/>
      <c r="OF89" s="229"/>
      <c r="OG89" s="229"/>
      <c r="OH89" s="229"/>
      <c r="OI89" s="229"/>
      <c r="OJ89" s="229"/>
      <c r="OK89" s="229"/>
      <c r="OL89" s="229"/>
      <c r="OM89" s="229"/>
      <c r="ON89" s="229"/>
      <c r="OO89" s="229"/>
      <c r="OP89" s="229"/>
      <c r="OQ89" s="229"/>
      <c r="OR89" s="229"/>
      <c r="OS89" s="229"/>
      <c r="OT89" s="229"/>
      <c r="OU89" s="229"/>
      <c r="OV89" s="229"/>
      <c r="OW89" s="229"/>
      <c r="OX89" s="229"/>
      <c r="OY89" s="229"/>
      <c r="OZ89" s="229"/>
      <c r="PA89" s="229"/>
      <c r="PB89" s="229"/>
      <c r="PC89" s="229"/>
      <c r="PD89" s="229"/>
      <c r="PE89" s="229"/>
      <c r="PF89" s="229"/>
      <c r="PG89" s="229"/>
      <c r="PH89" s="229"/>
      <c r="PI89" s="229"/>
      <c r="PJ89" s="229"/>
      <c r="PK89" s="229"/>
      <c r="PL89" s="229"/>
      <c r="PM89" s="229"/>
      <c r="PN89" s="229"/>
      <c r="PO89" s="229"/>
      <c r="PP89" s="229"/>
      <c r="PQ89" s="229"/>
      <c r="PR89" s="229"/>
      <c r="PS89" s="229"/>
      <c r="PT89" s="229"/>
      <c r="PU89" s="229"/>
      <c r="PV89" s="229"/>
      <c r="PW89" s="229"/>
      <c r="PX89" s="229"/>
      <c r="PY89" s="229"/>
      <c r="PZ89" s="229"/>
      <c r="QA89" s="229"/>
      <c r="QB89" s="229"/>
      <c r="QC89" s="229"/>
      <c r="QD89" s="229"/>
      <c r="QE89" s="229"/>
      <c r="QF89" s="229"/>
      <c r="QG89" s="229"/>
      <c r="QH89" s="229"/>
      <c r="QI89" s="229"/>
      <c r="QJ89" s="229"/>
      <c r="QK89" s="229"/>
      <c r="QL89" s="229"/>
      <c r="QM89" s="229"/>
      <c r="QN89" s="229"/>
      <c r="QO89" s="229"/>
      <c r="QP89" s="229"/>
      <c r="QQ89" s="229"/>
      <c r="QR89" s="229"/>
      <c r="QS89" s="229"/>
      <c r="QT89" s="229"/>
      <c r="QU89" s="229"/>
      <c r="QV89" s="229"/>
      <c r="QW89" s="229"/>
      <c r="QX89" s="229"/>
      <c r="QY89" s="229"/>
      <c r="QZ89" s="229"/>
      <c r="RA89" s="229"/>
      <c r="RB89" s="229"/>
      <c r="RC89" s="229"/>
      <c r="RD89" s="229"/>
      <c r="RE89" s="229"/>
      <c r="RF89" s="229"/>
      <c r="RG89" s="229"/>
      <c r="RH89" s="229"/>
      <c r="RI89" s="229"/>
      <c r="RJ89" s="229"/>
      <c r="RK89" s="229"/>
      <c r="RL89" s="229"/>
      <c r="RM89" s="229"/>
      <c r="RN89" s="229"/>
      <c r="RO89" s="229"/>
      <c r="RP89" s="229"/>
      <c r="RQ89" s="229"/>
      <c r="RR89" s="229"/>
      <c r="RS89" s="229"/>
      <c r="RT89" s="229"/>
      <c r="RU89" s="229"/>
      <c r="RV89" s="229"/>
      <c r="RW89" s="229"/>
      <c r="RX89" s="229"/>
      <c r="RY89" s="229"/>
      <c r="RZ89" s="229"/>
      <c r="SA89" s="229"/>
      <c r="SB89" s="229"/>
      <c r="SC89" s="229"/>
      <c r="SD89" s="229"/>
      <c r="SE89" s="229"/>
      <c r="SF89" s="229"/>
      <c r="SG89" s="229"/>
      <c r="SH89" s="229"/>
      <c r="SI89" s="229"/>
      <c r="SJ89" s="229"/>
      <c r="SK89" s="229"/>
      <c r="SL89" s="229"/>
      <c r="SM89" s="229"/>
      <c r="SN89" s="229"/>
      <c r="SO89" s="229"/>
      <c r="SP89" s="229"/>
      <c r="SQ89" s="229"/>
      <c r="SR89" s="229"/>
      <c r="SS89" s="229"/>
      <c r="ST89" s="229"/>
      <c r="SU89" s="229"/>
      <c r="SV89" s="229"/>
      <c r="SW89" s="229"/>
      <c r="SX89" s="229"/>
      <c r="SY89" s="229"/>
      <c r="SZ89" s="229"/>
      <c r="TA89" s="229"/>
      <c r="TB89" s="229"/>
      <c r="TC89" s="229"/>
      <c r="TD89" s="229"/>
      <c r="TE89" s="229"/>
      <c r="TF89" s="229"/>
      <c r="TG89" s="229"/>
      <c r="TH89" s="229"/>
      <c r="TI89" s="229"/>
      <c r="TJ89" s="229"/>
      <c r="TK89" s="229"/>
      <c r="TL89" s="229"/>
      <c r="TM89" s="229"/>
      <c r="TN89" s="229"/>
      <c r="TO89" s="229"/>
      <c r="TP89" s="229"/>
      <c r="TQ89" s="229"/>
      <c r="TR89" s="229"/>
      <c r="TS89" s="229"/>
      <c r="TT89" s="229"/>
      <c r="TU89" s="229"/>
      <c r="TV89" s="229"/>
      <c r="TW89" s="229"/>
      <c r="TX89" s="229"/>
      <c r="TY89" s="229"/>
      <c r="TZ89" s="229"/>
      <c r="UA89" s="229"/>
      <c r="UB89" s="229"/>
      <c r="UC89" s="229"/>
      <c r="UD89" s="229"/>
      <c r="UE89" s="229"/>
      <c r="UF89" s="229"/>
      <c r="UG89" s="229"/>
      <c r="UH89" s="229"/>
      <c r="UI89" s="229"/>
      <c r="UJ89" s="229"/>
      <c r="UK89" s="229"/>
      <c r="UL89" s="229"/>
      <c r="UM89" s="229"/>
      <c r="UN89" s="229"/>
      <c r="UO89" s="229"/>
      <c r="UP89" s="229"/>
      <c r="UQ89" s="229"/>
      <c r="UR89" s="229"/>
      <c r="US89" s="229"/>
      <c r="UT89" s="229"/>
      <c r="UU89" s="229"/>
      <c r="UV89" s="229"/>
      <c r="UW89" s="229"/>
      <c r="UX89" s="229"/>
      <c r="UY89" s="229"/>
      <c r="UZ89" s="229"/>
      <c r="VA89" s="229"/>
      <c r="VB89" s="229"/>
      <c r="VC89" s="229"/>
      <c r="VD89" s="229"/>
      <c r="VE89" s="229"/>
      <c r="VF89" s="229"/>
      <c r="VG89" s="229"/>
      <c r="VH89" s="229"/>
      <c r="VI89" s="229"/>
      <c r="VJ89" s="229"/>
      <c r="VK89" s="229"/>
      <c r="VL89" s="229"/>
      <c r="VM89" s="229"/>
      <c r="VN89" s="229"/>
      <c r="VO89" s="229"/>
      <c r="VP89" s="229"/>
      <c r="VQ89" s="229"/>
      <c r="VR89" s="229"/>
      <c r="VS89" s="229"/>
      <c r="VT89" s="229"/>
      <c r="VU89" s="229"/>
      <c r="VV89" s="229"/>
      <c r="VW89" s="229"/>
      <c r="VX89" s="229"/>
      <c r="VY89" s="229"/>
      <c r="VZ89" s="229"/>
      <c r="WA89" s="229"/>
      <c r="WB89" s="229"/>
      <c r="WC89" s="229"/>
      <c r="WD89" s="229"/>
      <c r="WE89" s="229"/>
      <c r="WF89" s="229"/>
      <c r="WG89" s="229"/>
      <c r="WH89" s="229"/>
      <c r="WI89" s="229"/>
      <c r="WJ89" s="229"/>
      <c r="WK89" s="229"/>
      <c r="WL89" s="229"/>
      <c r="WM89" s="229"/>
      <c r="WN89" s="229"/>
      <c r="WO89" s="229"/>
      <c r="WP89" s="229"/>
      <c r="WQ89" s="229"/>
      <c r="WR89" s="229"/>
      <c r="WS89" s="229"/>
      <c r="WT89" s="229"/>
      <c r="WU89" s="229"/>
      <c r="WV89" s="229"/>
      <c r="WW89" s="229"/>
      <c r="WX89" s="229"/>
      <c r="WY89" s="229"/>
      <c r="WZ89" s="229"/>
      <c r="XA89" s="229"/>
      <c r="XB89" s="229"/>
      <c r="XC89" s="229"/>
      <c r="XD89" s="229"/>
      <c r="XE89" s="229"/>
      <c r="XF89" s="229"/>
      <c r="XG89" s="229"/>
      <c r="XH89" s="229"/>
      <c r="XI89" s="229"/>
      <c r="XJ89" s="229"/>
      <c r="XK89" s="229"/>
      <c r="XL89" s="229"/>
      <c r="XM89" s="229"/>
      <c r="XN89" s="229"/>
      <c r="XO89" s="229"/>
      <c r="XP89" s="229"/>
      <c r="XQ89" s="229"/>
      <c r="XR89" s="229"/>
      <c r="XS89" s="229"/>
      <c r="XT89" s="229"/>
      <c r="XU89" s="229"/>
      <c r="XV89" s="229"/>
      <c r="XW89" s="229"/>
      <c r="XX89" s="229"/>
      <c r="XY89" s="229"/>
      <c r="XZ89" s="229"/>
      <c r="YA89" s="229"/>
      <c r="YB89" s="229"/>
      <c r="YC89" s="229"/>
      <c r="YD89" s="229"/>
      <c r="YE89" s="229"/>
      <c r="YF89" s="229"/>
      <c r="YG89" s="229"/>
      <c r="YH89" s="229"/>
      <c r="YI89" s="229"/>
      <c r="YJ89" s="229"/>
      <c r="YK89" s="229"/>
      <c r="YL89" s="229"/>
      <c r="YM89" s="229"/>
      <c r="YN89" s="229"/>
      <c r="YO89" s="229"/>
      <c r="YP89" s="229"/>
      <c r="YQ89" s="229"/>
      <c r="YR89" s="229"/>
      <c r="YS89" s="229"/>
      <c r="YT89" s="229"/>
      <c r="YU89" s="229"/>
      <c r="YV89" s="229"/>
      <c r="YW89" s="229"/>
      <c r="YX89" s="229"/>
      <c r="YY89" s="229"/>
      <c r="YZ89" s="229"/>
      <c r="ZA89" s="229"/>
      <c r="ZB89" s="229"/>
      <c r="ZC89" s="229"/>
      <c r="ZD89" s="229"/>
      <c r="ZE89" s="229"/>
      <c r="ZF89" s="229"/>
      <c r="ZG89" s="229"/>
      <c r="ZH89" s="229"/>
      <c r="ZI89" s="229"/>
      <c r="ZJ89" s="229"/>
      <c r="ZK89" s="229"/>
      <c r="ZL89" s="229"/>
      <c r="ZM89" s="229"/>
      <c r="ZN89" s="229"/>
      <c r="ZO89" s="229"/>
      <c r="ZP89" s="229"/>
      <c r="ZQ89" s="229"/>
      <c r="ZR89" s="229"/>
      <c r="ZS89" s="229"/>
      <c r="ZT89" s="229"/>
      <c r="ZU89" s="229"/>
      <c r="ZV89" s="229"/>
      <c r="ZW89" s="229"/>
      <c r="ZX89" s="229"/>
      <c r="ZY89" s="229"/>
      <c r="ZZ89" s="229"/>
      <c r="AAA89" s="229"/>
      <c r="AAB89" s="229"/>
      <c r="AAC89" s="229"/>
      <c r="AAD89" s="229"/>
      <c r="AAE89" s="229"/>
      <c r="AAF89" s="229"/>
      <c r="AAG89" s="229"/>
      <c r="AAH89" s="229"/>
      <c r="AAI89" s="229"/>
      <c r="AAJ89" s="229"/>
      <c r="AAK89" s="229"/>
      <c r="AAL89" s="229"/>
      <c r="AAM89" s="229"/>
      <c r="AAN89" s="229"/>
      <c r="AAO89" s="229"/>
      <c r="AAP89" s="229"/>
      <c r="AAQ89" s="229"/>
      <c r="AAR89" s="229"/>
      <c r="AAS89" s="229"/>
      <c r="AAT89" s="229"/>
      <c r="AAU89" s="229"/>
      <c r="AAV89" s="229"/>
      <c r="AAW89" s="229"/>
      <c r="AAX89" s="229"/>
      <c r="AAY89" s="229"/>
      <c r="AAZ89" s="229"/>
      <c r="ABA89" s="229"/>
      <c r="ABB89" s="229"/>
      <c r="ABC89" s="229"/>
      <c r="ABD89" s="229"/>
      <c r="ABE89" s="229"/>
      <c r="ABF89" s="229"/>
      <c r="ABG89" s="229"/>
      <c r="ABH89" s="229"/>
      <c r="ABI89" s="229"/>
      <c r="ABJ89" s="229"/>
      <c r="ABK89" s="229"/>
      <c r="ABL89" s="229"/>
      <c r="ABM89" s="229"/>
      <c r="ABN89" s="229"/>
      <c r="ABO89" s="229"/>
      <c r="ABP89" s="229"/>
      <c r="ABQ89" s="229"/>
      <c r="ABR89" s="229"/>
      <c r="ABS89" s="229"/>
      <c r="ABT89" s="229"/>
      <c r="ABU89" s="229"/>
      <c r="ABV89" s="229"/>
      <c r="ABW89" s="229"/>
      <c r="ABX89" s="229"/>
      <c r="ABY89" s="229"/>
      <c r="ABZ89" s="229"/>
      <c r="ACA89" s="229"/>
      <c r="ACB89" s="229"/>
      <c r="ACC89" s="229"/>
      <c r="ACD89" s="229"/>
      <c r="ACE89" s="229"/>
      <c r="ACF89" s="229"/>
      <c r="ACG89" s="229"/>
      <c r="ACH89" s="229"/>
      <c r="ACI89" s="229"/>
      <c r="ACJ89" s="229"/>
      <c r="ACK89" s="229"/>
      <c r="ACL89" s="229"/>
      <c r="ACM89" s="229"/>
      <c r="ACN89" s="229"/>
      <c r="ACO89" s="229"/>
      <c r="ACP89" s="229"/>
      <c r="ACQ89" s="229"/>
      <c r="ACR89" s="229"/>
      <c r="ACS89" s="229"/>
      <c r="ACT89" s="229"/>
      <c r="ACU89" s="229"/>
      <c r="ACV89" s="229"/>
      <c r="ACW89" s="229"/>
      <c r="ACX89" s="229"/>
      <c r="ACY89" s="229"/>
      <c r="ACZ89" s="229"/>
      <c r="ADA89" s="229"/>
      <c r="ADB89" s="229"/>
      <c r="ADC89" s="229"/>
      <c r="ADD89" s="229"/>
      <c r="ADE89" s="229"/>
      <c r="ADF89" s="229"/>
      <c r="ADG89" s="229"/>
      <c r="ADH89" s="229"/>
      <c r="ADI89" s="229"/>
      <c r="ADJ89" s="229"/>
      <c r="ADK89" s="229"/>
      <c r="ADL89" s="229"/>
      <c r="ADM89" s="229"/>
      <c r="ADN89" s="229"/>
      <c r="ADO89" s="229"/>
      <c r="ADP89" s="229"/>
      <c r="ADQ89" s="229"/>
      <c r="ADR89" s="229"/>
      <c r="ADS89" s="229"/>
      <c r="ADT89" s="229"/>
      <c r="ADU89" s="229"/>
      <c r="ADV89" s="229"/>
      <c r="ADW89" s="229"/>
      <c r="ADX89" s="229"/>
      <c r="ADY89" s="229"/>
      <c r="ADZ89" s="229"/>
      <c r="AEA89" s="229"/>
      <c r="AEB89" s="229"/>
      <c r="AEC89" s="229"/>
      <c r="AED89" s="229"/>
      <c r="AEE89" s="229"/>
      <c r="AEF89" s="229"/>
      <c r="AEG89" s="229"/>
      <c r="AEH89" s="229"/>
      <c r="AEI89" s="229"/>
      <c r="AEJ89" s="229"/>
      <c r="AEK89" s="229"/>
      <c r="AEL89" s="229"/>
      <c r="AEM89" s="229"/>
      <c r="AEN89" s="229"/>
      <c r="AEO89" s="229"/>
      <c r="AEP89" s="229"/>
      <c r="AEQ89" s="229"/>
      <c r="AER89" s="229"/>
      <c r="AES89" s="229"/>
      <c r="AET89" s="229"/>
      <c r="AEU89" s="229"/>
      <c r="AEV89" s="229"/>
      <c r="AEW89" s="229"/>
      <c r="AEX89" s="229"/>
      <c r="AEY89" s="229"/>
      <c r="AEZ89" s="229"/>
      <c r="AFA89" s="229"/>
      <c r="AFB89" s="229"/>
      <c r="AFC89" s="229"/>
      <c r="AFD89" s="229"/>
      <c r="AFE89" s="229"/>
      <c r="AFF89" s="229"/>
      <c r="AFG89" s="229"/>
      <c r="AFH89" s="229"/>
      <c r="AFI89" s="229"/>
      <c r="AFJ89" s="229"/>
      <c r="AFK89" s="229"/>
      <c r="AFL89" s="229"/>
      <c r="AFM89" s="229"/>
      <c r="AFN89" s="229"/>
      <c r="AFO89" s="229"/>
      <c r="AFP89" s="229"/>
      <c r="AFQ89" s="229"/>
      <c r="AFR89" s="229"/>
      <c r="AFS89" s="229"/>
      <c r="AFT89" s="229"/>
      <c r="AFU89" s="229"/>
      <c r="AFV89" s="229"/>
      <c r="AFW89" s="229"/>
      <c r="AFX89" s="229"/>
      <c r="AFY89" s="229"/>
      <c r="AFZ89" s="229"/>
      <c r="AGA89" s="229"/>
      <c r="AGB89" s="229"/>
      <c r="AGC89" s="229"/>
      <c r="AGD89" s="229"/>
      <c r="AGE89" s="229"/>
      <c r="AGF89" s="229"/>
      <c r="AGG89" s="229"/>
      <c r="AGH89" s="229"/>
      <c r="AGI89" s="229"/>
      <c r="AGJ89" s="229"/>
      <c r="AGK89" s="229"/>
      <c r="AGL89" s="229"/>
      <c r="AGM89" s="229"/>
      <c r="AGN89" s="229"/>
      <c r="AGO89" s="229"/>
      <c r="AGP89" s="229"/>
      <c r="AGQ89" s="229"/>
      <c r="AGR89" s="229"/>
      <c r="AGS89" s="229"/>
      <c r="AGT89" s="229"/>
      <c r="AGU89" s="229"/>
      <c r="AGV89" s="229"/>
      <c r="AGW89" s="229"/>
      <c r="AGX89" s="229"/>
      <c r="AGY89" s="229"/>
      <c r="AGZ89" s="229"/>
      <c r="AHA89" s="229"/>
      <c r="AHB89" s="229"/>
      <c r="AHC89" s="229"/>
      <c r="AHD89" s="229"/>
      <c r="AHE89" s="229"/>
      <c r="AHF89" s="229"/>
      <c r="AHG89" s="229"/>
      <c r="AHH89" s="229"/>
      <c r="AHI89" s="229"/>
      <c r="AHJ89" s="229"/>
      <c r="AHK89" s="229"/>
      <c r="AHL89" s="229"/>
      <c r="AHM89" s="229"/>
      <c r="AHN89" s="229"/>
      <c r="AHO89" s="229"/>
      <c r="AHP89" s="229"/>
      <c r="AHQ89" s="229"/>
      <c r="AHR89" s="229"/>
      <c r="AHS89" s="229"/>
      <c r="AHT89" s="229"/>
      <c r="AHU89" s="229"/>
      <c r="AHV89" s="229"/>
      <c r="AHW89" s="229"/>
      <c r="AHX89" s="229"/>
      <c r="AHY89" s="229"/>
      <c r="AHZ89" s="229"/>
      <c r="AIA89" s="229"/>
      <c r="AIB89" s="229"/>
      <c r="AIC89" s="229"/>
      <c r="AID89" s="229"/>
      <c r="AIE89" s="229"/>
      <c r="AIF89" s="229"/>
      <c r="AIG89" s="229"/>
      <c r="AIH89" s="229"/>
      <c r="AII89" s="229"/>
      <c r="AIJ89" s="229"/>
      <c r="AIK89" s="229"/>
      <c r="AIL89" s="229"/>
      <c r="AIM89" s="229"/>
      <c r="AIN89" s="229"/>
      <c r="AIO89" s="229"/>
      <c r="AIP89" s="229"/>
      <c r="AIQ89" s="229"/>
      <c r="AIR89" s="229"/>
      <c r="AIS89" s="229"/>
      <c r="AIT89" s="229"/>
      <c r="AIU89" s="229"/>
      <c r="AIV89" s="229"/>
      <c r="AIW89" s="229"/>
      <c r="AIX89" s="229"/>
      <c r="AIY89" s="229"/>
      <c r="AIZ89" s="229"/>
      <c r="AJA89" s="229"/>
      <c r="AJB89" s="229"/>
      <c r="AJC89" s="229"/>
      <c r="AJD89" s="229"/>
      <c r="AJE89" s="229"/>
      <c r="AJF89" s="229"/>
      <c r="AJG89" s="229"/>
      <c r="AJH89" s="229"/>
      <c r="AJI89" s="229"/>
      <c r="AJJ89" s="229"/>
      <c r="AJK89" s="229"/>
      <c r="AJL89" s="229"/>
      <c r="AJM89" s="229"/>
      <c r="AJN89" s="229"/>
      <c r="AJO89" s="229"/>
      <c r="AJP89" s="229"/>
      <c r="AJQ89" s="229"/>
      <c r="AJR89" s="229"/>
      <c r="AJS89" s="229"/>
      <c r="AJT89" s="229"/>
      <c r="AJU89" s="229"/>
      <c r="AJV89" s="229"/>
      <c r="AJW89" s="229"/>
      <c r="AJX89" s="229"/>
      <c r="AJY89" s="229"/>
      <c r="AJZ89" s="229"/>
      <c r="AKA89" s="229"/>
      <c r="AKB89" s="229"/>
      <c r="AKC89" s="229"/>
      <c r="AKD89" s="229"/>
      <c r="AKE89" s="229"/>
      <c r="AKF89" s="229"/>
      <c r="AKG89" s="229"/>
      <c r="AKH89" s="229"/>
      <c r="AKI89" s="229"/>
      <c r="AKJ89" s="229"/>
      <c r="AKK89" s="229"/>
      <c r="AKL89" s="229"/>
      <c r="AKM89" s="229"/>
      <c r="AKN89" s="229"/>
      <c r="AKO89" s="229"/>
      <c r="AKP89" s="229"/>
      <c r="AKQ89" s="229"/>
      <c r="AKR89" s="229"/>
      <c r="AKS89" s="229"/>
      <c r="AKT89" s="229"/>
      <c r="AKU89" s="229"/>
      <c r="AKV89" s="229"/>
      <c r="AKW89" s="229"/>
      <c r="AKX89" s="229"/>
      <c r="AKY89" s="229"/>
      <c r="AKZ89" s="229"/>
      <c r="ALA89" s="229"/>
      <c r="ALB89" s="229"/>
      <c r="ALC89" s="229"/>
      <c r="ALD89" s="229"/>
      <c r="ALE89" s="229"/>
      <c r="ALF89" s="229"/>
      <c r="ALG89" s="229"/>
      <c r="ALH89" s="229"/>
      <c r="ALI89" s="229"/>
      <c r="ALJ89" s="229"/>
      <c r="ALK89" s="229"/>
      <c r="ALL89" s="229"/>
      <c r="ALM89" s="229"/>
      <c r="ALN89" s="229"/>
      <c r="ALO89" s="229"/>
      <c r="ALP89" s="229"/>
      <c r="ALQ89" s="229"/>
      <c r="ALR89" s="229"/>
      <c r="ALS89" s="229"/>
      <c r="ALT89" s="229"/>
      <c r="ALU89" s="229"/>
      <c r="ALV89" s="229"/>
      <c r="ALW89" s="229"/>
      <c r="ALX89" s="229"/>
      <c r="ALY89" s="229"/>
      <c r="ALZ89" s="229"/>
      <c r="AMA89" s="229"/>
      <c r="AMB89" s="229"/>
      <c r="AMC89" s="229"/>
      <c r="AMD89" s="229"/>
      <c r="AME89" s="229"/>
      <c r="AMF89" s="229"/>
      <c r="AMG89" s="229"/>
      <c r="AMH89" s="229"/>
      <c r="AMI89" s="229"/>
      <c r="AMJ89" s="229"/>
      <c r="AMK89" s="229"/>
      <c r="AML89" s="229"/>
      <c r="AMM89" s="229"/>
      <c r="AMN89" s="229"/>
      <c r="AMO89" s="229"/>
      <c r="AMP89" s="229"/>
      <c r="AMQ89" s="229"/>
      <c r="AMR89" s="229"/>
      <c r="AMS89" s="229"/>
      <c r="AMT89" s="229"/>
      <c r="AMU89" s="229"/>
      <c r="AMV89" s="229"/>
      <c r="AMW89" s="229"/>
      <c r="AMX89" s="229"/>
      <c r="AMY89" s="229"/>
      <c r="AMZ89" s="229"/>
      <c r="ANA89" s="229"/>
      <c r="ANB89" s="229"/>
      <c r="ANC89" s="229"/>
      <c r="AND89" s="229"/>
      <c r="ANE89" s="229"/>
      <c r="ANF89" s="229"/>
      <c r="ANG89" s="229"/>
      <c r="ANH89" s="229"/>
      <c r="ANI89" s="229"/>
      <c r="ANJ89" s="229"/>
      <c r="ANK89" s="229"/>
      <c r="ANL89" s="229"/>
      <c r="ANM89" s="229"/>
      <c r="ANN89" s="229"/>
      <c r="ANO89" s="229"/>
      <c r="ANP89" s="229"/>
      <c r="ANQ89" s="229"/>
      <c r="ANR89" s="229"/>
      <c r="ANS89" s="229"/>
      <c r="ANT89" s="229"/>
      <c r="ANU89" s="229"/>
      <c r="ANV89" s="229"/>
      <c r="ANW89" s="229"/>
      <c r="ANX89" s="229"/>
      <c r="ANY89" s="229"/>
      <c r="ANZ89" s="229"/>
      <c r="AOA89" s="229"/>
      <c r="AOB89" s="229"/>
      <c r="AOC89" s="229"/>
      <c r="AOD89" s="229"/>
      <c r="AOE89" s="229"/>
      <c r="AOF89" s="229"/>
      <c r="AOG89" s="229"/>
      <c r="AOH89" s="229"/>
      <c r="AOI89" s="229"/>
      <c r="AOJ89" s="229"/>
      <c r="AOK89" s="229"/>
      <c r="AOL89" s="229"/>
      <c r="AOM89" s="229"/>
      <c r="AON89" s="229"/>
      <c r="AOO89" s="229"/>
      <c r="AOP89" s="229"/>
      <c r="AOQ89" s="229"/>
      <c r="AOR89" s="229"/>
      <c r="AOS89" s="229"/>
      <c r="AOT89" s="229"/>
      <c r="AOU89" s="229"/>
      <c r="AOV89" s="229"/>
      <c r="AOW89" s="229"/>
      <c r="AOX89" s="229"/>
      <c r="AOY89" s="229"/>
      <c r="AOZ89" s="229"/>
      <c r="APA89" s="229"/>
      <c r="APB89" s="229"/>
      <c r="APC89" s="229"/>
      <c r="APD89" s="229"/>
      <c r="APE89" s="229"/>
      <c r="APF89" s="229"/>
      <c r="APG89" s="229"/>
      <c r="APH89" s="229"/>
      <c r="API89" s="229"/>
      <c r="APJ89" s="229"/>
      <c r="APK89" s="229"/>
      <c r="APL89" s="229"/>
      <c r="APM89" s="229"/>
      <c r="APN89" s="229"/>
      <c r="APO89" s="229"/>
      <c r="APP89" s="229"/>
      <c r="APQ89" s="229"/>
      <c r="APR89" s="229"/>
      <c r="APS89" s="229"/>
      <c r="APT89" s="229"/>
      <c r="APU89" s="229"/>
      <c r="APV89" s="229"/>
      <c r="APW89" s="229"/>
      <c r="APX89" s="229"/>
      <c r="APY89" s="229"/>
      <c r="APZ89" s="229"/>
      <c r="AQA89" s="229"/>
      <c r="AQB89" s="229"/>
      <c r="AQC89" s="229"/>
      <c r="AQD89" s="229"/>
      <c r="AQE89" s="229"/>
      <c r="AQF89" s="229"/>
      <c r="AQG89" s="229"/>
      <c r="AQH89" s="229"/>
      <c r="AQI89" s="229"/>
      <c r="AQJ89" s="229"/>
      <c r="AQK89" s="229"/>
      <c r="AQL89" s="229"/>
      <c r="AQM89" s="229"/>
      <c r="AQN89" s="229"/>
      <c r="AQO89" s="229"/>
      <c r="AQP89" s="229"/>
      <c r="AQQ89" s="229"/>
      <c r="AQR89" s="229"/>
      <c r="AQS89" s="229"/>
      <c r="AQT89" s="229"/>
      <c r="AQU89" s="229"/>
      <c r="AQV89" s="229"/>
      <c r="AQW89" s="229"/>
      <c r="AQX89" s="229"/>
      <c r="AQY89" s="229"/>
      <c r="AQZ89" s="229"/>
      <c r="ARA89" s="229"/>
      <c r="ARB89" s="229"/>
      <c r="ARC89" s="229"/>
      <c r="ARD89" s="229"/>
      <c r="ARE89" s="229"/>
      <c r="ARF89" s="229"/>
      <c r="ARG89" s="229"/>
      <c r="ARH89" s="229"/>
      <c r="ARI89" s="229"/>
      <c r="ARJ89" s="229"/>
      <c r="ARK89" s="229"/>
      <c r="ARL89" s="229"/>
      <c r="ARM89" s="229"/>
      <c r="ARN89" s="229"/>
      <c r="ARO89" s="229"/>
      <c r="ARP89" s="229"/>
      <c r="ARQ89" s="229"/>
      <c r="ARR89" s="229"/>
      <c r="ARS89" s="229"/>
      <c r="ART89" s="229"/>
      <c r="ARU89" s="229"/>
      <c r="ARV89" s="229"/>
      <c r="ARW89" s="229"/>
      <c r="ARX89" s="229"/>
      <c r="ARY89" s="229"/>
      <c r="ARZ89" s="229"/>
      <c r="ASA89" s="229"/>
      <c r="ASB89" s="229"/>
      <c r="ASC89" s="229"/>
      <c r="ASD89" s="229"/>
      <c r="ASE89" s="229"/>
      <c r="ASF89" s="229"/>
      <c r="ASG89" s="229"/>
      <c r="ASH89" s="229"/>
      <c r="ASI89" s="229"/>
      <c r="ASJ89" s="229"/>
      <c r="ASK89" s="229"/>
      <c r="ASL89" s="229"/>
      <c r="ASM89" s="229"/>
      <c r="ASN89" s="229"/>
      <c r="ASO89" s="229"/>
      <c r="ASP89" s="229"/>
      <c r="ASQ89" s="229"/>
      <c r="ASR89" s="229"/>
      <c r="ASS89" s="229"/>
      <c r="AST89" s="229"/>
      <c r="ASU89" s="229"/>
      <c r="ASV89" s="229"/>
      <c r="ASW89" s="229"/>
      <c r="ASX89" s="229"/>
      <c r="ASY89" s="229"/>
      <c r="ASZ89" s="229"/>
      <c r="ATA89" s="229"/>
      <c r="ATB89" s="229"/>
      <c r="ATC89" s="229"/>
      <c r="ATD89" s="229"/>
      <c r="ATE89" s="229"/>
      <c r="ATF89" s="229"/>
      <c r="ATG89" s="229"/>
      <c r="ATH89" s="229"/>
      <c r="ATI89" s="229"/>
      <c r="ATJ89" s="229"/>
      <c r="ATK89" s="229"/>
      <c r="ATL89" s="229"/>
      <c r="ATM89" s="229"/>
      <c r="ATN89" s="229"/>
      <c r="ATO89" s="229"/>
      <c r="ATP89" s="229"/>
      <c r="ATQ89" s="229"/>
      <c r="ATR89" s="229"/>
      <c r="ATS89" s="229"/>
      <c r="ATT89" s="229"/>
      <c r="ATU89" s="229"/>
      <c r="ATV89" s="229"/>
      <c r="ATW89" s="229"/>
      <c r="ATX89" s="229"/>
      <c r="ATY89" s="229"/>
      <c r="ATZ89" s="229"/>
      <c r="AUA89" s="229"/>
      <c r="AUB89" s="229"/>
      <c r="AUC89" s="229"/>
      <c r="AUD89" s="229"/>
      <c r="AUE89" s="229"/>
      <c r="AUF89" s="229"/>
      <c r="AUG89" s="229"/>
      <c r="AUH89" s="229"/>
      <c r="AUI89" s="229"/>
      <c r="AUJ89" s="229"/>
      <c r="AUK89" s="229"/>
      <c r="AUL89" s="229"/>
      <c r="AUM89" s="229"/>
      <c r="AUN89" s="229"/>
      <c r="AUO89" s="229"/>
      <c r="AUP89" s="229"/>
      <c r="AUQ89" s="229"/>
      <c r="AUR89" s="229"/>
      <c r="AUS89" s="229"/>
      <c r="AUT89" s="229"/>
      <c r="AUU89" s="229"/>
      <c r="AUV89" s="229"/>
      <c r="AUW89" s="229"/>
      <c r="AUX89" s="229"/>
      <c r="AUY89" s="229"/>
      <c r="AUZ89" s="229"/>
      <c r="AVA89" s="229"/>
      <c r="AVB89" s="229"/>
      <c r="AVC89" s="229"/>
      <c r="AVD89" s="229"/>
      <c r="AVE89" s="229"/>
      <c r="AVF89" s="229"/>
      <c r="AVG89" s="229"/>
      <c r="AVH89" s="229"/>
      <c r="AVI89" s="229"/>
      <c r="AVJ89" s="229"/>
      <c r="AVK89" s="229"/>
      <c r="AVL89" s="229"/>
      <c r="AVM89" s="229"/>
      <c r="AVN89" s="229"/>
      <c r="AVO89" s="229"/>
      <c r="AVP89" s="229"/>
      <c r="AVQ89" s="229"/>
      <c r="AVR89" s="229"/>
      <c r="AVS89" s="229"/>
      <c r="AVT89" s="229"/>
      <c r="AVU89" s="229"/>
      <c r="AVV89" s="229"/>
      <c r="AVW89" s="229"/>
      <c r="AVX89" s="229"/>
      <c r="AVY89" s="229"/>
      <c r="AVZ89" s="229"/>
      <c r="AWA89" s="229"/>
      <c r="AWB89" s="229"/>
      <c r="AWC89" s="229"/>
      <c r="AWD89" s="229"/>
      <c r="AWE89" s="229"/>
      <c r="AWF89" s="229"/>
      <c r="AWG89" s="229"/>
      <c r="AWH89" s="229"/>
      <c r="AWI89" s="229"/>
      <c r="AWJ89" s="229"/>
      <c r="AWK89" s="229"/>
      <c r="AWL89" s="229"/>
      <c r="AWM89" s="229"/>
      <c r="AWN89" s="229"/>
      <c r="AWO89" s="229"/>
      <c r="AWP89" s="229"/>
      <c r="AWQ89" s="229"/>
      <c r="AWR89" s="229"/>
      <c r="AWS89" s="229"/>
      <c r="AWT89" s="229"/>
      <c r="AWU89" s="229"/>
      <c r="AWV89" s="229"/>
      <c r="AWW89" s="229"/>
      <c r="AWX89" s="229"/>
      <c r="AWY89" s="229"/>
      <c r="AWZ89" s="229"/>
      <c r="AXA89" s="229"/>
      <c r="AXB89" s="229"/>
      <c r="AXC89" s="229"/>
      <c r="AXD89" s="229"/>
      <c r="AXE89" s="229"/>
      <c r="AXF89" s="229"/>
      <c r="AXG89" s="229"/>
      <c r="AXH89" s="229"/>
      <c r="AXI89" s="229"/>
      <c r="AXJ89" s="229"/>
      <c r="AXK89" s="229"/>
      <c r="AXL89" s="229"/>
      <c r="AXM89" s="229"/>
      <c r="AXN89" s="229"/>
      <c r="AXO89" s="229"/>
      <c r="AXP89" s="229"/>
      <c r="AXQ89" s="229"/>
      <c r="AXR89" s="229"/>
      <c r="AXS89" s="229"/>
      <c r="AXT89" s="229"/>
      <c r="AXU89" s="229"/>
      <c r="AXV89" s="229"/>
      <c r="AXW89" s="229"/>
      <c r="AXX89" s="229"/>
      <c r="AXY89" s="229"/>
      <c r="AXZ89" s="229"/>
      <c r="AYA89" s="229"/>
      <c r="AYB89" s="229"/>
      <c r="AYC89" s="229"/>
      <c r="AYD89" s="229"/>
      <c r="AYE89" s="229"/>
      <c r="AYF89" s="229"/>
      <c r="AYG89" s="229"/>
      <c r="AYH89" s="229"/>
      <c r="AYI89" s="229"/>
      <c r="AYJ89" s="229"/>
      <c r="AYK89" s="229"/>
      <c r="AYL89" s="229"/>
      <c r="AYM89" s="229"/>
      <c r="AYN89" s="229"/>
      <c r="AYO89" s="229"/>
      <c r="AYP89" s="229"/>
      <c r="AYQ89" s="229"/>
      <c r="AYR89" s="229"/>
      <c r="AYS89" s="229"/>
      <c r="AYT89" s="229"/>
      <c r="AYU89" s="229"/>
      <c r="AYV89" s="229"/>
      <c r="AYW89" s="229"/>
      <c r="AYX89" s="229"/>
      <c r="AYY89" s="229"/>
      <c r="AYZ89" s="229"/>
      <c r="AZA89" s="229"/>
      <c r="AZB89" s="229"/>
      <c r="AZC89" s="229"/>
      <c r="AZD89" s="229"/>
      <c r="AZE89" s="229"/>
      <c r="AZF89" s="229"/>
      <c r="AZG89" s="229"/>
      <c r="AZH89" s="229"/>
      <c r="AZI89" s="229"/>
      <c r="AZJ89" s="229"/>
      <c r="AZK89" s="229"/>
      <c r="AZL89" s="229"/>
      <c r="AZM89" s="229"/>
      <c r="AZN89" s="229"/>
      <c r="AZO89" s="229"/>
      <c r="AZP89" s="229"/>
      <c r="AZQ89" s="229"/>
      <c r="AZR89" s="229"/>
      <c r="AZS89" s="229"/>
      <c r="AZT89" s="229"/>
      <c r="AZU89" s="229"/>
      <c r="AZV89" s="229"/>
      <c r="AZW89" s="229"/>
      <c r="AZX89" s="229"/>
      <c r="AZY89" s="229"/>
      <c r="AZZ89" s="229"/>
      <c r="BAA89" s="229"/>
      <c r="BAB89" s="229"/>
      <c r="BAC89" s="229"/>
      <c r="BAD89" s="229"/>
      <c r="BAE89" s="229"/>
      <c r="BAF89" s="229"/>
      <c r="BAG89" s="229"/>
      <c r="BAH89" s="229"/>
      <c r="BAI89" s="229"/>
      <c r="BAJ89" s="229"/>
      <c r="BAK89" s="229"/>
      <c r="BAL89" s="229"/>
      <c r="BAM89" s="229"/>
      <c r="BAN89" s="229"/>
      <c r="BAO89" s="229"/>
      <c r="BAP89" s="229"/>
      <c r="BAQ89" s="229"/>
      <c r="BAR89" s="229"/>
      <c r="BAS89" s="229"/>
      <c r="BAT89" s="229"/>
      <c r="BAU89" s="229"/>
      <c r="BAV89" s="229"/>
      <c r="BAW89" s="229"/>
      <c r="BAX89" s="229"/>
      <c r="BAY89" s="229"/>
      <c r="BAZ89" s="229"/>
      <c r="BBA89" s="229"/>
      <c r="BBB89" s="229"/>
      <c r="BBC89" s="229"/>
      <c r="BBD89" s="229"/>
      <c r="BBE89" s="229"/>
      <c r="BBF89" s="229"/>
      <c r="BBG89" s="229"/>
      <c r="BBH89" s="229"/>
      <c r="BBI89" s="229"/>
      <c r="BBJ89" s="229"/>
      <c r="BBK89" s="229"/>
      <c r="BBL89" s="229"/>
      <c r="BBM89" s="229"/>
      <c r="BBN89" s="229"/>
      <c r="BBO89" s="229"/>
      <c r="BBP89" s="229"/>
      <c r="BBQ89" s="229"/>
      <c r="BBR89" s="229"/>
      <c r="BBS89" s="229"/>
      <c r="BBT89" s="229"/>
      <c r="BBU89" s="229"/>
      <c r="BBV89" s="229"/>
      <c r="BBW89" s="229"/>
      <c r="BBX89" s="229"/>
      <c r="BBY89" s="229"/>
      <c r="BBZ89" s="229"/>
      <c r="BCA89" s="229"/>
      <c r="BCB89" s="229"/>
      <c r="BCC89" s="229"/>
      <c r="BCD89" s="229"/>
      <c r="BCE89" s="229"/>
      <c r="BCF89" s="229"/>
      <c r="BCG89" s="229"/>
      <c r="BCH89" s="229"/>
      <c r="BCI89" s="229"/>
      <c r="BCJ89" s="229"/>
      <c r="BCK89" s="229"/>
      <c r="BCL89" s="229"/>
      <c r="BCM89" s="229"/>
      <c r="BCN89" s="229"/>
      <c r="BCO89" s="229"/>
      <c r="BCP89" s="229"/>
      <c r="BCQ89" s="229"/>
      <c r="BCR89" s="229"/>
      <c r="BCS89" s="229"/>
      <c r="BCT89" s="229"/>
      <c r="BCU89" s="229"/>
      <c r="BCV89" s="229"/>
      <c r="BCW89" s="229"/>
      <c r="BCX89" s="229"/>
      <c r="BCY89" s="229"/>
      <c r="BCZ89" s="229"/>
      <c r="BDA89" s="229"/>
      <c r="BDB89" s="229"/>
      <c r="BDC89" s="229"/>
      <c r="BDD89" s="229"/>
      <c r="BDE89" s="229"/>
      <c r="BDF89" s="229"/>
      <c r="BDG89" s="229"/>
      <c r="BDH89" s="229"/>
      <c r="BDI89" s="229"/>
      <c r="BDJ89" s="229"/>
      <c r="BDK89" s="229"/>
      <c r="BDL89" s="229"/>
      <c r="BDM89" s="229"/>
      <c r="BDN89" s="229"/>
      <c r="BDO89" s="229"/>
      <c r="BDP89" s="229"/>
      <c r="BDQ89" s="229"/>
      <c r="BDR89" s="229"/>
      <c r="BDS89" s="229"/>
      <c r="BDT89" s="229"/>
      <c r="BDU89" s="229"/>
      <c r="BDV89" s="229"/>
      <c r="BDW89" s="229"/>
      <c r="BDX89" s="229"/>
      <c r="BDY89" s="229"/>
      <c r="BDZ89" s="229"/>
      <c r="BEA89" s="229"/>
      <c r="BEB89" s="229"/>
      <c r="BEC89" s="229"/>
      <c r="BED89" s="229"/>
      <c r="BEE89" s="229"/>
      <c r="BEF89" s="229"/>
      <c r="BEG89" s="229"/>
      <c r="BEH89" s="229"/>
      <c r="BEI89" s="229"/>
      <c r="BEJ89" s="229"/>
      <c r="BEK89" s="229"/>
      <c r="BEL89" s="229"/>
      <c r="BEM89" s="229"/>
      <c r="BEN89" s="229"/>
      <c r="BEO89" s="229"/>
      <c r="BEP89" s="229"/>
      <c r="BEQ89" s="229"/>
      <c r="BER89" s="229"/>
      <c r="BES89" s="229"/>
      <c r="BET89" s="229"/>
      <c r="BEU89" s="229"/>
      <c r="BEV89" s="229"/>
      <c r="BEW89" s="229"/>
      <c r="BEX89" s="229"/>
      <c r="BEY89" s="229"/>
      <c r="BEZ89" s="229"/>
      <c r="BFA89" s="229"/>
      <c r="BFB89" s="229"/>
      <c r="BFC89" s="229"/>
      <c r="BFD89" s="229"/>
      <c r="BFE89" s="229"/>
      <c r="BFF89" s="229"/>
      <c r="BFG89" s="229"/>
      <c r="BFH89" s="229"/>
      <c r="BFI89" s="229"/>
      <c r="BFJ89" s="229"/>
      <c r="BFK89" s="229"/>
      <c r="BFL89" s="229"/>
      <c r="BFM89" s="229"/>
      <c r="BFN89" s="229"/>
      <c r="BFO89" s="229"/>
      <c r="BFP89" s="229"/>
      <c r="BFQ89" s="229"/>
      <c r="BFR89" s="229"/>
      <c r="BFS89" s="229"/>
      <c r="BFT89" s="229"/>
      <c r="BFU89" s="229"/>
      <c r="BFV89" s="229"/>
      <c r="BFW89" s="229"/>
      <c r="BFX89" s="229"/>
      <c r="BFY89" s="229"/>
      <c r="BFZ89" s="229"/>
      <c r="BGA89" s="229"/>
      <c r="BGB89" s="229"/>
      <c r="BGC89" s="229"/>
      <c r="BGD89" s="229"/>
      <c r="BGE89" s="229"/>
      <c r="BGF89" s="229"/>
      <c r="BGG89" s="229"/>
      <c r="BGH89" s="229"/>
      <c r="BGI89" s="229"/>
      <c r="BGJ89" s="229"/>
      <c r="BGK89" s="229"/>
      <c r="BGL89" s="229"/>
      <c r="BGM89" s="229"/>
      <c r="BGN89" s="229"/>
      <c r="BGO89" s="229"/>
      <c r="BGP89" s="229"/>
      <c r="BGQ89" s="229"/>
      <c r="BGR89" s="229"/>
      <c r="BGS89" s="229"/>
      <c r="BGT89" s="229"/>
      <c r="BGU89" s="229"/>
      <c r="BGV89" s="229"/>
      <c r="BGW89" s="229"/>
      <c r="BGX89" s="229"/>
      <c r="BGY89" s="229"/>
      <c r="BGZ89" s="229"/>
      <c r="BHA89" s="229"/>
      <c r="BHB89" s="229"/>
      <c r="BHC89" s="229"/>
      <c r="BHD89" s="229"/>
      <c r="BHE89" s="229"/>
      <c r="BHF89" s="229"/>
      <c r="BHG89" s="229"/>
      <c r="BHH89" s="229"/>
      <c r="BHI89" s="229"/>
      <c r="BHJ89" s="229"/>
      <c r="BHK89" s="229"/>
      <c r="BHL89" s="229"/>
      <c r="BHM89" s="229"/>
      <c r="BHN89" s="229"/>
      <c r="BHO89" s="229"/>
      <c r="BHP89" s="229"/>
      <c r="BHQ89" s="229"/>
      <c r="BHR89" s="229"/>
      <c r="BHS89" s="229"/>
      <c r="BHT89" s="229"/>
      <c r="BHU89" s="229"/>
      <c r="BHV89" s="229"/>
      <c r="BHW89" s="229"/>
      <c r="BHX89" s="229"/>
      <c r="BHY89" s="229"/>
      <c r="BHZ89" s="229"/>
      <c r="BIA89" s="229"/>
      <c r="BIB89" s="229"/>
      <c r="BIC89" s="229"/>
      <c r="BID89" s="229"/>
      <c r="BIE89" s="229"/>
      <c r="BIF89" s="229"/>
      <c r="BIG89" s="229"/>
      <c r="BIH89" s="229"/>
      <c r="BII89" s="229"/>
      <c r="BIJ89" s="229"/>
      <c r="BIK89" s="229"/>
      <c r="BIL89" s="229"/>
      <c r="BIM89" s="229"/>
      <c r="BIN89" s="229"/>
      <c r="BIO89" s="229"/>
      <c r="BIP89" s="229"/>
      <c r="BIQ89" s="229"/>
      <c r="BIR89" s="229"/>
      <c r="BIS89" s="229"/>
      <c r="BIT89" s="229"/>
      <c r="BIU89" s="229"/>
      <c r="BIV89" s="229"/>
      <c r="BIW89" s="229"/>
      <c r="BIX89" s="229"/>
      <c r="BIY89" s="229"/>
      <c r="BIZ89" s="229"/>
      <c r="BJA89" s="229"/>
      <c r="BJB89" s="229"/>
      <c r="BJC89" s="229"/>
      <c r="BJD89" s="229"/>
      <c r="BJE89" s="229"/>
      <c r="BJF89" s="229"/>
      <c r="BJG89" s="229"/>
      <c r="BJH89" s="229"/>
      <c r="BJI89" s="229"/>
      <c r="BJJ89" s="229"/>
      <c r="BJK89" s="229"/>
      <c r="BJL89" s="229"/>
      <c r="BJM89" s="229"/>
      <c r="BJN89" s="229"/>
      <c r="BJO89" s="229"/>
      <c r="BJP89" s="229"/>
      <c r="BJQ89" s="229"/>
      <c r="BJR89" s="229"/>
      <c r="BJS89" s="229"/>
      <c r="BJT89" s="229"/>
      <c r="BJU89" s="229"/>
      <c r="BJV89" s="229"/>
      <c r="BJW89" s="229"/>
      <c r="BJX89" s="229"/>
      <c r="BJY89" s="229"/>
      <c r="BJZ89" s="229"/>
      <c r="BKA89" s="229"/>
      <c r="BKB89" s="229"/>
      <c r="BKC89" s="229"/>
      <c r="BKD89" s="229"/>
      <c r="BKE89" s="229"/>
      <c r="BKF89" s="229"/>
      <c r="BKG89" s="229"/>
      <c r="BKH89" s="229"/>
      <c r="BKI89" s="229"/>
      <c r="BKJ89" s="229"/>
      <c r="BKK89" s="229"/>
      <c r="BKL89" s="229"/>
      <c r="BKM89" s="229"/>
      <c r="BKN89" s="229"/>
      <c r="BKO89" s="229"/>
      <c r="BKP89" s="229"/>
      <c r="BKQ89" s="229"/>
      <c r="BKR89" s="229"/>
      <c r="BKS89" s="229"/>
      <c r="BKT89" s="229"/>
      <c r="BKU89" s="229"/>
      <c r="BKV89" s="229"/>
      <c r="BKW89" s="229"/>
      <c r="BKX89" s="229"/>
      <c r="BKY89" s="229"/>
      <c r="BKZ89" s="229"/>
      <c r="BLA89" s="229"/>
      <c r="BLB89" s="229"/>
      <c r="BLC89" s="229"/>
      <c r="BLD89" s="229"/>
      <c r="BLE89" s="229"/>
      <c r="BLF89" s="229"/>
      <c r="BLG89" s="229"/>
      <c r="BLH89" s="229"/>
      <c r="BLI89" s="229"/>
      <c r="BLJ89" s="229"/>
      <c r="BLK89" s="229"/>
      <c r="BLL89" s="229"/>
      <c r="BLM89" s="229"/>
      <c r="BLN89" s="229"/>
      <c r="BLO89" s="229"/>
      <c r="BLP89" s="229"/>
      <c r="BLQ89" s="229"/>
      <c r="BLR89" s="229"/>
      <c r="BLS89" s="229"/>
      <c r="BLT89" s="229"/>
      <c r="BLU89" s="229"/>
      <c r="BLV89" s="229"/>
      <c r="BLW89" s="229"/>
      <c r="BLX89" s="229"/>
      <c r="BLY89" s="229"/>
      <c r="BLZ89" s="229"/>
      <c r="BMA89" s="229"/>
      <c r="BMB89" s="229"/>
      <c r="BMC89" s="229"/>
      <c r="BMD89" s="229"/>
      <c r="BME89" s="229"/>
      <c r="BMF89" s="229"/>
      <c r="BMG89" s="229"/>
      <c r="BMH89" s="229"/>
      <c r="BMI89" s="229"/>
      <c r="BMJ89" s="229"/>
      <c r="BMK89" s="229"/>
      <c r="BML89" s="229"/>
      <c r="BMM89" s="229"/>
      <c r="BMN89" s="229"/>
      <c r="BMO89" s="229"/>
      <c r="BMP89" s="229"/>
      <c r="BMQ89" s="229"/>
      <c r="BMR89" s="229"/>
      <c r="BMS89" s="229"/>
      <c r="BMT89" s="229"/>
      <c r="BMU89" s="229"/>
      <c r="BMV89" s="229"/>
      <c r="BMW89" s="229"/>
      <c r="BMX89" s="229"/>
      <c r="BMY89" s="229"/>
      <c r="BMZ89" s="229"/>
      <c r="BNA89" s="229"/>
      <c r="BNB89" s="229"/>
      <c r="BNC89" s="229"/>
      <c r="BND89" s="229"/>
      <c r="BNE89" s="229"/>
      <c r="BNF89" s="229"/>
      <c r="BNG89" s="229"/>
      <c r="BNH89" s="229"/>
      <c r="BNI89" s="229"/>
      <c r="BNJ89" s="229"/>
      <c r="BNK89" s="229"/>
      <c r="BNL89" s="229"/>
      <c r="BNM89" s="229"/>
      <c r="BNN89" s="229"/>
      <c r="BNO89" s="229"/>
      <c r="BNP89" s="229"/>
      <c r="BNQ89" s="229"/>
      <c r="BNR89" s="229"/>
      <c r="BNS89" s="229"/>
      <c r="BNT89" s="229"/>
      <c r="BNU89" s="229"/>
      <c r="BNV89" s="229"/>
      <c r="BNW89" s="229"/>
      <c r="BNX89" s="229"/>
      <c r="BNY89" s="229"/>
      <c r="BNZ89" s="229"/>
      <c r="BOA89" s="229"/>
      <c r="BOB89" s="229"/>
      <c r="BOC89" s="229"/>
      <c r="BOD89" s="229"/>
      <c r="BOE89" s="229"/>
      <c r="BOF89" s="229"/>
      <c r="BOG89" s="229"/>
      <c r="BOH89" s="229"/>
      <c r="BOI89" s="229"/>
      <c r="BOJ89" s="229"/>
      <c r="BOK89" s="229"/>
      <c r="BOL89" s="229"/>
      <c r="BOM89" s="229"/>
      <c r="BON89" s="229"/>
      <c r="BOO89" s="229"/>
      <c r="BOP89" s="229"/>
      <c r="BOQ89" s="229"/>
      <c r="BOR89" s="229"/>
      <c r="BOS89" s="229"/>
      <c r="BOT89" s="229"/>
      <c r="BOU89" s="229"/>
      <c r="BOV89" s="229"/>
      <c r="BOW89" s="229"/>
      <c r="BOX89" s="229"/>
      <c r="BOY89" s="229"/>
      <c r="BOZ89" s="229"/>
      <c r="BPA89" s="229"/>
      <c r="BPB89" s="229"/>
      <c r="BPC89" s="229"/>
      <c r="BPD89" s="229"/>
      <c r="BPE89" s="229"/>
      <c r="BPF89" s="229"/>
      <c r="BPG89" s="229"/>
      <c r="BPH89" s="229"/>
      <c r="BPI89" s="229"/>
      <c r="BPJ89" s="229"/>
      <c r="BPK89" s="229"/>
      <c r="BPL89" s="229"/>
      <c r="BPM89" s="229"/>
      <c r="BPN89" s="229"/>
      <c r="BPO89" s="229"/>
      <c r="BPP89" s="229"/>
      <c r="BPQ89" s="229"/>
      <c r="BPR89" s="229"/>
      <c r="BPS89" s="229"/>
      <c r="BPT89" s="229"/>
      <c r="BPU89" s="229"/>
      <c r="BPV89" s="229"/>
      <c r="BPW89" s="229"/>
      <c r="BPX89" s="229"/>
      <c r="BPY89" s="229"/>
      <c r="BPZ89" s="229"/>
      <c r="BQA89" s="229"/>
      <c r="BQB89" s="229"/>
      <c r="BQC89" s="229"/>
      <c r="BQD89" s="229"/>
      <c r="BQE89" s="229"/>
      <c r="BQF89" s="229"/>
      <c r="BQG89" s="229"/>
      <c r="BQH89" s="229"/>
      <c r="BQI89" s="229"/>
      <c r="BQJ89" s="229"/>
      <c r="BQK89" s="229"/>
      <c r="BQL89" s="229"/>
      <c r="BQM89" s="229"/>
      <c r="BQN89" s="229"/>
      <c r="BQO89" s="229"/>
      <c r="BQP89" s="229"/>
      <c r="BQQ89" s="229"/>
      <c r="BQR89" s="229"/>
      <c r="BQS89" s="229"/>
      <c r="BQT89" s="229"/>
      <c r="BQU89" s="229"/>
      <c r="BQV89" s="229"/>
      <c r="BQW89" s="229"/>
      <c r="BQX89" s="229"/>
      <c r="BQY89" s="229"/>
      <c r="BQZ89" s="229"/>
      <c r="BRA89" s="229"/>
      <c r="BRB89" s="229"/>
      <c r="BRC89" s="229"/>
      <c r="BRD89" s="229"/>
      <c r="BRE89" s="229"/>
      <c r="BRF89" s="229"/>
      <c r="BRG89" s="229"/>
      <c r="BRH89" s="229"/>
      <c r="BRI89" s="229"/>
      <c r="BRJ89" s="229"/>
      <c r="BRK89" s="229"/>
      <c r="BRL89" s="229"/>
      <c r="BRM89" s="229"/>
      <c r="BRN89" s="229"/>
      <c r="BRO89" s="229"/>
      <c r="BRP89" s="229"/>
      <c r="BRQ89" s="229"/>
      <c r="BRR89" s="229"/>
      <c r="BRS89" s="229"/>
      <c r="BRT89" s="229"/>
      <c r="BRU89" s="229"/>
      <c r="BRV89" s="229"/>
      <c r="BRW89" s="229"/>
      <c r="BRX89" s="229"/>
      <c r="BRY89" s="229"/>
      <c r="BRZ89" s="229"/>
      <c r="BSA89" s="229"/>
      <c r="BSB89" s="229"/>
      <c r="BSC89" s="229"/>
      <c r="BSD89" s="229"/>
      <c r="BSE89" s="229"/>
      <c r="BSF89" s="229"/>
      <c r="BSG89" s="229"/>
      <c r="BSH89" s="229"/>
      <c r="BSI89" s="229"/>
      <c r="BSJ89" s="229"/>
      <c r="BSK89" s="229"/>
      <c r="BSL89" s="229"/>
      <c r="BSM89" s="229"/>
      <c r="BSN89" s="229"/>
      <c r="BSO89" s="229"/>
      <c r="BSP89" s="229"/>
      <c r="BSQ89" s="229"/>
      <c r="BSR89" s="229"/>
      <c r="BSS89" s="229"/>
      <c r="BST89" s="229"/>
      <c r="BSU89" s="229"/>
      <c r="BSV89" s="229"/>
      <c r="BSW89" s="229"/>
      <c r="BSX89" s="229"/>
      <c r="BSY89" s="229"/>
      <c r="BSZ89" s="229"/>
      <c r="BTA89" s="229"/>
      <c r="BTB89" s="229"/>
      <c r="BTC89" s="229"/>
      <c r="BTD89" s="229"/>
      <c r="BTE89" s="229"/>
      <c r="BTF89" s="229"/>
      <c r="BTG89" s="229"/>
      <c r="BTH89" s="229"/>
      <c r="BTI89" s="229"/>
      <c r="BTJ89" s="229"/>
      <c r="BTK89" s="229"/>
      <c r="BTL89" s="229"/>
      <c r="BTM89" s="229"/>
      <c r="BTN89" s="229"/>
      <c r="BTO89" s="229"/>
      <c r="BTP89" s="229"/>
      <c r="BTQ89" s="229"/>
      <c r="BTR89" s="229"/>
      <c r="BTS89" s="229"/>
      <c r="BTT89" s="229"/>
      <c r="BTU89" s="229"/>
      <c r="BTV89" s="229"/>
      <c r="BTW89" s="229"/>
      <c r="BTX89" s="229"/>
      <c r="BTY89" s="229"/>
      <c r="BTZ89" s="229"/>
      <c r="BUA89" s="229"/>
      <c r="BUB89" s="229"/>
      <c r="BUC89" s="229"/>
      <c r="BUD89" s="229"/>
      <c r="BUE89" s="229"/>
      <c r="BUF89" s="229"/>
      <c r="BUG89" s="229"/>
      <c r="BUH89" s="229"/>
      <c r="BUI89" s="229"/>
      <c r="BUJ89" s="229"/>
      <c r="BUK89" s="229"/>
      <c r="BUL89" s="229"/>
      <c r="BUM89" s="229"/>
      <c r="BUN89" s="229"/>
      <c r="BUO89" s="229"/>
      <c r="BUP89" s="229"/>
      <c r="BUQ89" s="229"/>
      <c r="BUR89" s="229"/>
      <c r="BUS89" s="229"/>
      <c r="BUT89" s="229"/>
      <c r="BUU89" s="229"/>
      <c r="BUV89" s="229"/>
      <c r="BUW89" s="229"/>
      <c r="BUX89" s="229"/>
      <c r="BUY89" s="229"/>
      <c r="BUZ89" s="229"/>
      <c r="BVA89" s="229"/>
      <c r="BVB89" s="229"/>
      <c r="BVC89" s="229"/>
      <c r="BVD89" s="229"/>
      <c r="BVE89" s="229"/>
      <c r="BVF89" s="229"/>
      <c r="BVG89" s="229"/>
      <c r="BVH89" s="229"/>
      <c r="BVI89" s="229"/>
      <c r="BVJ89" s="229"/>
      <c r="BVK89" s="229"/>
      <c r="BVL89" s="229"/>
      <c r="BVM89" s="229"/>
      <c r="BVN89" s="229"/>
      <c r="BVO89" s="229"/>
      <c r="BVP89" s="229"/>
      <c r="BVQ89" s="229"/>
      <c r="BVR89" s="229"/>
      <c r="BVS89" s="229"/>
      <c r="BVT89" s="229"/>
      <c r="BVU89" s="229"/>
      <c r="BVV89" s="229"/>
      <c r="BVW89" s="229"/>
      <c r="BVX89" s="229"/>
      <c r="BVY89" s="229"/>
      <c r="BVZ89" s="229"/>
      <c r="BWA89" s="229"/>
      <c r="BWB89" s="229"/>
      <c r="BWC89" s="229"/>
      <c r="BWD89" s="229"/>
      <c r="BWE89" s="229"/>
      <c r="BWF89" s="229"/>
      <c r="BWG89" s="229"/>
      <c r="BWH89" s="229"/>
      <c r="BWI89" s="229"/>
      <c r="BWJ89" s="229"/>
      <c r="BWK89" s="229"/>
      <c r="BWL89" s="229"/>
      <c r="BWM89" s="229"/>
      <c r="BWN89" s="229"/>
      <c r="BWO89" s="229"/>
      <c r="BWP89" s="229"/>
      <c r="BWQ89" s="229"/>
      <c r="BWR89" s="229"/>
      <c r="BWS89" s="229"/>
      <c r="BWT89" s="229"/>
      <c r="BWU89" s="229"/>
      <c r="BWV89" s="229"/>
      <c r="BWW89" s="229"/>
      <c r="BWX89" s="229"/>
      <c r="BWY89" s="229"/>
      <c r="BWZ89" s="229"/>
      <c r="BXA89" s="229"/>
      <c r="BXB89" s="229"/>
      <c r="BXC89" s="229"/>
      <c r="BXD89" s="229"/>
      <c r="BXE89" s="229"/>
      <c r="BXF89" s="229"/>
      <c r="BXG89" s="229"/>
      <c r="BXH89" s="229"/>
      <c r="BXI89" s="229"/>
      <c r="BXJ89" s="229"/>
      <c r="BXK89" s="229"/>
      <c r="BXL89" s="229"/>
      <c r="BXM89" s="229"/>
      <c r="BXN89" s="229"/>
      <c r="BXO89" s="229"/>
      <c r="BXP89" s="229"/>
      <c r="BXQ89" s="229"/>
      <c r="BXR89" s="229"/>
      <c r="BXS89" s="229"/>
      <c r="BXT89" s="229"/>
      <c r="BXU89" s="229"/>
      <c r="BXV89" s="229"/>
      <c r="BXW89" s="229"/>
      <c r="BXX89" s="229"/>
      <c r="BXY89" s="229"/>
      <c r="BXZ89" s="229"/>
      <c r="BYA89" s="229"/>
      <c r="BYB89" s="229"/>
      <c r="BYC89" s="229"/>
      <c r="BYD89" s="229"/>
      <c r="BYE89" s="229"/>
      <c r="BYF89" s="229"/>
      <c r="BYG89" s="229"/>
      <c r="BYH89" s="229"/>
      <c r="BYI89" s="229"/>
      <c r="BYJ89" s="229"/>
      <c r="BYK89" s="229"/>
      <c r="BYL89" s="229"/>
      <c r="BYM89" s="229"/>
      <c r="BYN89" s="229"/>
      <c r="BYO89" s="229"/>
      <c r="BYP89" s="229"/>
      <c r="BYQ89" s="229"/>
      <c r="BYR89" s="229"/>
      <c r="BYS89" s="229"/>
      <c r="BYT89" s="229"/>
      <c r="BYU89" s="229"/>
      <c r="BYV89" s="229"/>
      <c r="BYW89" s="229"/>
      <c r="BYX89" s="229"/>
      <c r="BYY89" s="229"/>
      <c r="BYZ89" s="229"/>
      <c r="BZA89" s="229"/>
      <c r="BZB89" s="229"/>
      <c r="BZC89" s="229"/>
      <c r="BZD89" s="229"/>
      <c r="BZE89" s="229"/>
      <c r="BZF89" s="229"/>
      <c r="BZG89" s="229"/>
      <c r="BZH89" s="229"/>
      <c r="BZI89" s="229"/>
      <c r="BZJ89" s="229"/>
      <c r="BZK89" s="229"/>
      <c r="BZL89" s="229"/>
      <c r="BZM89" s="229"/>
      <c r="BZN89" s="229"/>
      <c r="BZO89" s="229"/>
      <c r="BZP89" s="229"/>
      <c r="BZQ89" s="229"/>
      <c r="BZR89" s="229"/>
      <c r="BZS89" s="229"/>
      <c r="BZT89" s="229"/>
      <c r="BZU89" s="229"/>
      <c r="BZV89" s="229"/>
      <c r="BZW89" s="229"/>
      <c r="BZX89" s="229"/>
      <c r="BZY89" s="229"/>
      <c r="BZZ89" s="229"/>
      <c r="CAA89" s="229"/>
      <c r="CAB89" s="229"/>
      <c r="CAC89" s="229"/>
      <c r="CAD89" s="229"/>
      <c r="CAE89" s="229"/>
      <c r="CAF89" s="229"/>
      <c r="CAG89" s="229"/>
      <c r="CAH89" s="229"/>
      <c r="CAI89" s="229"/>
      <c r="CAJ89" s="229"/>
      <c r="CAK89" s="229"/>
      <c r="CAL89" s="229"/>
      <c r="CAM89" s="229"/>
      <c r="CAN89" s="229"/>
      <c r="CAO89" s="229"/>
      <c r="CAP89" s="229"/>
      <c r="CAQ89" s="229"/>
      <c r="CAR89" s="229"/>
      <c r="CAS89" s="229"/>
      <c r="CAT89" s="229"/>
      <c r="CAU89" s="229"/>
      <c r="CAV89" s="229"/>
      <c r="CAW89" s="229"/>
      <c r="CAX89" s="229"/>
      <c r="CAY89" s="229"/>
      <c r="CAZ89" s="229"/>
      <c r="CBA89" s="229"/>
      <c r="CBB89" s="229"/>
      <c r="CBC89" s="229"/>
      <c r="CBD89" s="229"/>
      <c r="CBE89" s="229"/>
      <c r="CBF89" s="229"/>
      <c r="CBG89" s="229"/>
      <c r="CBH89" s="229"/>
      <c r="CBI89" s="229"/>
      <c r="CBJ89" s="229"/>
      <c r="CBK89" s="229"/>
      <c r="CBL89" s="229"/>
      <c r="CBM89" s="229"/>
      <c r="CBN89" s="229"/>
      <c r="CBO89" s="229"/>
      <c r="CBP89" s="229"/>
      <c r="CBQ89" s="229"/>
      <c r="CBR89" s="229"/>
      <c r="CBS89" s="229"/>
      <c r="CBT89" s="229"/>
      <c r="CBU89" s="229"/>
      <c r="CBV89" s="229"/>
      <c r="CBW89" s="229"/>
      <c r="CBX89" s="229"/>
      <c r="CBY89" s="229"/>
      <c r="CBZ89" s="229"/>
      <c r="CCA89" s="229"/>
      <c r="CCB89" s="229"/>
      <c r="CCC89" s="229"/>
      <c r="CCD89" s="229"/>
      <c r="CCE89" s="229"/>
      <c r="CCF89" s="229"/>
      <c r="CCG89" s="229"/>
      <c r="CCH89" s="229"/>
      <c r="CCI89" s="229"/>
      <c r="CCJ89" s="229"/>
      <c r="CCK89" s="229"/>
      <c r="CCL89" s="229"/>
      <c r="CCM89" s="229"/>
      <c r="CCN89" s="229"/>
      <c r="CCO89" s="229"/>
      <c r="CCP89" s="229"/>
      <c r="CCQ89" s="229"/>
      <c r="CCR89" s="229"/>
      <c r="CCS89" s="229"/>
      <c r="CCT89" s="229"/>
      <c r="CCU89" s="229"/>
      <c r="CCV89" s="229"/>
      <c r="CCW89" s="229"/>
      <c r="CCX89" s="229"/>
      <c r="CCY89" s="229"/>
      <c r="CCZ89" s="229"/>
      <c r="CDA89" s="229"/>
      <c r="CDB89" s="229"/>
      <c r="CDC89" s="229"/>
      <c r="CDD89" s="229"/>
      <c r="CDE89" s="229"/>
      <c r="CDF89" s="229"/>
      <c r="CDG89" s="229"/>
      <c r="CDH89" s="229"/>
      <c r="CDI89" s="229"/>
      <c r="CDJ89" s="229"/>
      <c r="CDK89" s="229"/>
      <c r="CDL89" s="229"/>
      <c r="CDM89" s="229"/>
      <c r="CDN89" s="229"/>
      <c r="CDO89" s="229"/>
      <c r="CDP89" s="229"/>
      <c r="CDQ89" s="229"/>
      <c r="CDR89" s="229"/>
      <c r="CDS89" s="229"/>
      <c r="CDT89" s="229"/>
      <c r="CDU89" s="229"/>
      <c r="CDV89" s="229"/>
      <c r="CDW89" s="229"/>
      <c r="CDX89" s="229"/>
      <c r="CDY89" s="229"/>
      <c r="CDZ89" s="229"/>
      <c r="CEA89" s="229"/>
      <c r="CEB89" s="229"/>
      <c r="CEC89" s="229"/>
      <c r="CED89" s="229"/>
      <c r="CEE89" s="229"/>
      <c r="CEF89" s="229"/>
      <c r="CEG89" s="229"/>
      <c r="CEH89" s="229"/>
      <c r="CEI89" s="229"/>
      <c r="CEJ89" s="229"/>
      <c r="CEK89" s="229"/>
      <c r="CEL89" s="229"/>
      <c r="CEM89" s="229"/>
      <c r="CEN89" s="229"/>
      <c r="CEO89" s="229"/>
      <c r="CEP89" s="229"/>
      <c r="CEQ89" s="229"/>
      <c r="CER89" s="229"/>
      <c r="CES89" s="229"/>
      <c r="CET89" s="229"/>
      <c r="CEU89" s="229"/>
      <c r="CEV89" s="229"/>
      <c r="CEW89" s="229"/>
      <c r="CEX89" s="229"/>
      <c r="CEY89" s="229"/>
      <c r="CEZ89" s="229"/>
      <c r="CFA89" s="229"/>
      <c r="CFB89" s="229"/>
      <c r="CFC89" s="229"/>
      <c r="CFD89" s="229"/>
      <c r="CFE89" s="229"/>
      <c r="CFF89" s="229"/>
      <c r="CFG89" s="229"/>
      <c r="CFH89" s="229"/>
      <c r="CFI89" s="229"/>
      <c r="CFJ89" s="229"/>
      <c r="CFK89" s="229"/>
      <c r="CFL89" s="229"/>
      <c r="CFM89" s="229"/>
      <c r="CFN89" s="229"/>
      <c r="CFO89" s="229"/>
      <c r="CFP89" s="229"/>
      <c r="CFQ89" s="229"/>
      <c r="CFR89" s="229"/>
      <c r="CFS89" s="229"/>
      <c r="CFT89" s="229"/>
      <c r="CFU89" s="229"/>
      <c r="CFV89" s="229"/>
      <c r="CFW89" s="229"/>
      <c r="CFX89" s="229"/>
      <c r="CFY89" s="229"/>
      <c r="CFZ89" s="229"/>
      <c r="CGA89" s="229"/>
      <c r="CGB89" s="229"/>
      <c r="CGC89" s="229"/>
      <c r="CGD89" s="229"/>
      <c r="CGE89" s="229"/>
      <c r="CGF89" s="229"/>
      <c r="CGG89" s="229"/>
      <c r="CGH89" s="229"/>
      <c r="CGI89" s="229"/>
      <c r="CGJ89" s="229"/>
      <c r="CGK89" s="229"/>
      <c r="CGL89" s="229"/>
      <c r="CGM89" s="229"/>
      <c r="CGN89" s="229"/>
      <c r="CGO89" s="229"/>
      <c r="CGP89" s="229"/>
      <c r="CGQ89" s="229"/>
      <c r="CGR89" s="229"/>
      <c r="CGS89" s="229"/>
      <c r="CGT89" s="229"/>
      <c r="CGU89" s="229"/>
      <c r="CGV89" s="229"/>
      <c r="CGW89" s="229"/>
      <c r="CGX89" s="229"/>
      <c r="CGY89" s="229"/>
      <c r="CGZ89" s="229"/>
      <c r="CHA89" s="229"/>
      <c r="CHB89" s="229"/>
      <c r="CHC89" s="229"/>
      <c r="CHD89" s="229"/>
      <c r="CHE89" s="229"/>
      <c r="CHF89" s="229"/>
      <c r="CHG89" s="229"/>
      <c r="CHH89" s="229"/>
      <c r="CHI89" s="229"/>
      <c r="CHJ89" s="229"/>
      <c r="CHK89" s="229"/>
      <c r="CHL89" s="229"/>
      <c r="CHM89" s="229"/>
      <c r="CHN89" s="229"/>
      <c r="CHO89" s="229"/>
      <c r="CHP89" s="229"/>
      <c r="CHQ89" s="229"/>
      <c r="CHR89" s="229"/>
      <c r="CHS89" s="229"/>
      <c r="CHT89" s="229"/>
      <c r="CHU89" s="229"/>
      <c r="CHV89" s="229"/>
      <c r="CHW89" s="229"/>
      <c r="CHX89" s="229"/>
      <c r="CHY89" s="229"/>
      <c r="CHZ89" s="229"/>
      <c r="CIA89" s="229"/>
      <c r="CIB89" s="229"/>
      <c r="CIC89" s="229"/>
      <c r="CID89" s="229"/>
      <c r="CIE89" s="229"/>
      <c r="CIF89" s="229"/>
      <c r="CIG89" s="229"/>
      <c r="CIH89" s="229"/>
      <c r="CII89" s="229"/>
      <c r="CIJ89" s="229"/>
      <c r="CIK89" s="229"/>
      <c r="CIL89" s="229"/>
      <c r="CIM89" s="229"/>
      <c r="CIN89" s="229"/>
      <c r="CIO89" s="229"/>
      <c r="CIP89" s="229"/>
      <c r="CIQ89" s="229"/>
      <c r="CIR89" s="229"/>
      <c r="CIS89" s="229"/>
      <c r="CIT89" s="229"/>
      <c r="CIU89" s="229"/>
      <c r="CIV89" s="229"/>
      <c r="CIW89" s="229"/>
      <c r="CIX89" s="229"/>
      <c r="CIY89" s="229"/>
      <c r="CIZ89" s="229"/>
      <c r="CJA89" s="229"/>
      <c r="CJB89" s="229"/>
      <c r="CJC89" s="229"/>
      <c r="CJD89" s="229"/>
      <c r="CJE89" s="229"/>
      <c r="CJF89" s="229"/>
      <c r="CJG89" s="229"/>
      <c r="CJH89" s="229"/>
      <c r="CJI89" s="229"/>
      <c r="CJJ89" s="229"/>
      <c r="CJK89" s="229"/>
      <c r="CJL89" s="229"/>
      <c r="CJM89" s="229"/>
      <c r="CJN89" s="229"/>
      <c r="CJO89" s="229"/>
      <c r="CJP89" s="229"/>
      <c r="CJQ89" s="229"/>
      <c r="CJR89" s="229"/>
      <c r="CJS89" s="229"/>
      <c r="CJT89" s="229"/>
      <c r="CJU89" s="229"/>
      <c r="CJV89" s="229"/>
      <c r="CJW89" s="229"/>
      <c r="CJX89" s="229"/>
      <c r="CJY89" s="229"/>
      <c r="CJZ89" s="229"/>
      <c r="CKA89" s="229"/>
      <c r="CKB89" s="229"/>
      <c r="CKC89" s="229"/>
      <c r="CKD89" s="229"/>
      <c r="CKE89" s="229"/>
      <c r="CKF89" s="229"/>
      <c r="CKG89" s="229"/>
      <c r="CKH89" s="229"/>
      <c r="CKI89" s="229"/>
      <c r="CKJ89" s="229"/>
      <c r="CKK89" s="229"/>
      <c r="CKL89" s="229"/>
      <c r="CKM89" s="229"/>
      <c r="CKN89" s="229"/>
      <c r="CKO89" s="229"/>
      <c r="CKP89" s="229"/>
      <c r="CKQ89" s="229"/>
      <c r="CKR89" s="229"/>
      <c r="CKS89" s="229"/>
      <c r="CKT89" s="229"/>
      <c r="CKU89" s="229"/>
      <c r="CKV89" s="229"/>
      <c r="CKW89" s="229"/>
      <c r="CKX89" s="229"/>
      <c r="CKY89" s="229"/>
      <c r="CKZ89" s="229"/>
      <c r="CLA89" s="229"/>
      <c r="CLB89" s="229"/>
      <c r="CLC89" s="229"/>
      <c r="CLD89" s="229"/>
      <c r="CLE89" s="229"/>
      <c r="CLF89" s="229"/>
      <c r="CLG89" s="229"/>
      <c r="CLH89" s="229"/>
      <c r="CLI89" s="229"/>
      <c r="CLJ89" s="229"/>
      <c r="CLK89" s="229"/>
      <c r="CLL89" s="229"/>
      <c r="CLM89" s="229"/>
      <c r="CLN89" s="229"/>
      <c r="CLO89" s="229"/>
      <c r="CLP89" s="229"/>
      <c r="CLQ89" s="229"/>
      <c r="CLR89" s="229"/>
      <c r="CLS89" s="229"/>
      <c r="CLT89" s="229"/>
      <c r="CLU89" s="229"/>
      <c r="CLV89" s="229"/>
      <c r="CLW89" s="229"/>
      <c r="CLX89" s="229"/>
      <c r="CLY89" s="229"/>
      <c r="CLZ89" s="229"/>
      <c r="CMA89" s="229"/>
      <c r="CMB89" s="229"/>
      <c r="CMC89" s="229"/>
      <c r="CMD89" s="229"/>
      <c r="CME89" s="229"/>
      <c r="CMF89" s="229"/>
      <c r="CMG89" s="229"/>
      <c r="CMH89" s="229"/>
      <c r="CMI89" s="229"/>
      <c r="CMJ89" s="229"/>
      <c r="CMK89" s="229"/>
      <c r="CML89" s="229"/>
      <c r="CMM89" s="229"/>
      <c r="CMN89" s="229"/>
      <c r="CMO89" s="229"/>
      <c r="CMP89" s="229"/>
      <c r="CMQ89" s="229"/>
      <c r="CMR89" s="229"/>
      <c r="CMS89" s="229"/>
      <c r="CMT89" s="229"/>
      <c r="CMU89" s="229"/>
      <c r="CMV89" s="229"/>
      <c r="CMW89" s="229"/>
      <c r="CMX89" s="229"/>
      <c r="CMY89" s="229"/>
      <c r="CMZ89" s="229"/>
      <c r="CNA89" s="229"/>
      <c r="CNB89" s="229"/>
      <c r="CNC89" s="229"/>
      <c r="CND89" s="229"/>
      <c r="CNE89" s="229"/>
      <c r="CNF89" s="229"/>
      <c r="CNG89" s="229"/>
      <c r="CNH89" s="229"/>
      <c r="CNI89" s="229"/>
      <c r="CNJ89" s="229"/>
      <c r="CNK89" s="229"/>
      <c r="CNL89" s="229"/>
      <c r="CNM89" s="229"/>
      <c r="CNN89" s="229"/>
      <c r="CNO89" s="229"/>
      <c r="CNP89" s="229"/>
      <c r="CNQ89" s="229"/>
      <c r="CNR89" s="229"/>
      <c r="CNS89" s="229"/>
      <c r="CNT89" s="229"/>
      <c r="CNU89" s="229"/>
      <c r="CNV89" s="229"/>
      <c r="CNW89" s="229"/>
      <c r="CNX89" s="229"/>
      <c r="CNY89" s="229"/>
      <c r="CNZ89" s="229"/>
      <c r="COA89" s="229"/>
      <c r="COB89" s="229"/>
      <c r="COC89" s="229"/>
      <c r="COD89" s="229"/>
      <c r="COE89" s="229"/>
      <c r="COF89" s="229"/>
      <c r="COG89" s="229"/>
      <c r="COH89" s="229"/>
      <c r="COI89" s="229"/>
      <c r="COJ89" s="229"/>
      <c r="COK89" s="229"/>
      <c r="COL89" s="229"/>
      <c r="COM89" s="229"/>
      <c r="CON89" s="229"/>
      <c r="COO89" s="229"/>
      <c r="COP89" s="229"/>
      <c r="COQ89" s="229"/>
      <c r="COR89" s="229"/>
      <c r="COS89" s="229"/>
      <c r="COT89" s="229"/>
      <c r="COU89" s="229"/>
      <c r="COV89" s="229"/>
      <c r="COW89" s="229"/>
      <c r="COX89" s="229"/>
      <c r="COY89" s="229"/>
      <c r="COZ89" s="229"/>
      <c r="CPA89" s="229"/>
      <c r="CPB89" s="229"/>
      <c r="CPC89" s="229"/>
      <c r="CPD89" s="229"/>
      <c r="CPE89" s="229"/>
      <c r="CPF89" s="229"/>
      <c r="CPG89" s="229"/>
      <c r="CPH89" s="229"/>
      <c r="CPI89" s="229"/>
      <c r="CPJ89" s="229"/>
      <c r="CPK89" s="229"/>
      <c r="CPL89" s="229"/>
      <c r="CPM89" s="229"/>
      <c r="CPN89" s="229"/>
      <c r="CPO89" s="229"/>
      <c r="CPP89" s="229"/>
      <c r="CPQ89" s="229"/>
      <c r="CPR89" s="229"/>
      <c r="CPS89" s="229"/>
      <c r="CPT89" s="229"/>
      <c r="CPU89" s="229"/>
      <c r="CPV89" s="229"/>
      <c r="CPW89" s="229"/>
      <c r="CPX89" s="229"/>
      <c r="CPY89" s="229"/>
      <c r="CPZ89" s="229"/>
      <c r="CQA89" s="229"/>
      <c r="CQB89" s="229"/>
      <c r="CQC89" s="229"/>
      <c r="CQD89" s="229"/>
      <c r="CQE89" s="229"/>
      <c r="CQF89" s="229"/>
      <c r="CQG89" s="229"/>
      <c r="CQH89" s="229"/>
      <c r="CQI89" s="229"/>
      <c r="CQJ89" s="229"/>
      <c r="CQK89" s="229"/>
      <c r="CQL89" s="229"/>
      <c r="CQM89" s="229"/>
      <c r="CQN89" s="229"/>
      <c r="CQO89" s="229"/>
      <c r="CQP89" s="229"/>
      <c r="CQQ89" s="229"/>
      <c r="CQR89" s="229"/>
      <c r="CQS89" s="229"/>
      <c r="CQT89" s="229"/>
      <c r="CQU89" s="229"/>
      <c r="CQV89" s="229"/>
      <c r="CQW89" s="229"/>
      <c r="CQX89" s="229"/>
      <c r="CQY89" s="229"/>
      <c r="CQZ89" s="229"/>
      <c r="CRA89" s="229"/>
      <c r="CRB89" s="229"/>
      <c r="CRC89" s="229"/>
      <c r="CRD89" s="229"/>
      <c r="CRE89" s="229"/>
      <c r="CRF89" s="229"/>
      <c r="CRG89" s="229"/>
      <c r="CRH89" s="229"/>
      <c r="CRI89" s="229"/>
      <c r="CRJ89" s="229"/>
      <c r="CRK89" s="229"/>
      <c r="CRL89" s="229"/>
      <c r="CRM89" s="229"/>
      <c r="CRN89" s="229"/>
      <c r="CRO89" s="229"/>
      <c r="CRP89" s="229"/>
      <c r="CRQ89" s="229"/>
      <c r="CRR89" s="229"/>
      <c r="CRS89" s="229"/>
      <c r="CRT89" s="229"/>
      <c r="CRU89" s="229"/>
      <c r="CRV89" s="229"/>
      <c r="CRW89" s="229"/>
      <c r="CRX89" s="229"/>
      <c r="CRY89" s="229"/>
      <c r="CRZ89" s="229"/>
      <c r="CSA89" s="229"/>
      <c r="CSB89" s="229"/>
      <c r="CSC89" s="229"/>
      <c r="CSD89" s="229"/>
      <c r="CSE89" s="229"/>
      <c r="CSF89" s="229"/>
      <c r="CSG89" s="229"/>
      <c r="CSH89" s="229"/>
      <c r="CSI89" s="229"/>
      <c r="CSJ89" s="229"/>
      <c r="CSK89" s="229"/>
      <c r="CSL89" s="229"/>
      <c r="CSM89" s="229"/>
      <c r="CSN89" s="229"/>
      <c r="CSO89" s="229"/>
      <c r="CSP89" s="229"/>
      <c r="CSQ89" s="229"/>
      <c r="CSR89" s="229"/>
      <c r="CSS89" s="229"/>
      <c r="CST89" s="229"/>
      <c r="CSU89" s="229"/>
      <c r="CSV89" s="229"/>
      <c r="CSW89" s="229"/>
      <c r="CSX89" s="229"/>
      <c r="CSY89" s="229"/>
      <c r="CSZ89" s="229"/>
      <c r="CTA89" s="229"/>
      <c r="CTB89" s="229"/>
      <c r="CTC89" s="229"/>
      <c r="CTD89" s="229"/>
      <c r="CTE89" s="229"/>
      <c r="CTF89" s="229"/>
      <c r="CTG89" s="229"/>
      <c r="CTH89" s="229"/>
      <c r="CTI89" s="229"/>
      <c r="CTJ89" s="229"/>
      <c r="CTK89" s="229"/>
      <c r="CTL89" s="229"/>
      <c r="CTM89" s="229"/>
      <c r="CTN89" s="229"/>
      <c r="CTO89" s="229"/>
      <c r="CTP89" s="229"/>
      <c r="CTQ89" s="229"/>
      <c r="CTR89" s="229"/>
      <c r="CTS89" s="229"/>
      <c r="CTT89" s="229"/>
      <c r="CTU89" s="229"/>
      <c r="CTV89" s="229"/>
      <c r="CTW89" s="229"/>
      <c r="CTX89" s="229"/>
      <c r="CTY89" s="229"/>
      <c r="CTZ89" s="229"/>
      <c r="CUA89" s="229"/>
    </row>
    <row r="90" spans="1:2575" s="224" customFormat="1" ht="105" customHeight="1">
      <c r="A90" s="241">
        <f>+A87+1</f>
        <v>37</v>
      </c>
      <c r="B90" s="242" t="s">
        <v>226</v>
      </c>
      <c r="C90" s="243"/>
      <c r="D90" s="232" t="s">
        <v>228</v>
      </c>
      <c r="E90" s="244">
        <f>IFERROR(INDEX(OB!K:K,MATCH('BIHOURLY  (2)'!A:A,OB!A:A,0)),"")</f>
        <v>1</v>
      </c>
      <c r="F90" s="245">
        <v>200</v>
      </c>
      <c r="G90" s="246"/>
      <c r="H90" s="246"/>
      <c r="I90" s="246"/>
      <c r="J90" s="265"/>
      <c r="K90" s="254"/>
      <c r="L90" s="254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  <c r="AA90" s="229"/>
      <c r="AB90" s="229"/>
      <c r="AC90" s="229"/>
      <c r="AD90" s="229"/>
      <c r="AE90" s="229"/>
      <c r="AF90" s="229"/>
      <c r="AG90" s="229"/>
      <c r="AH90" s="229"/>
      <c r="AI90" s="229"/>
      <c r="AJ90" s="229"/>
      <c r="AK90" s="229"/>
      <c r="AL90" s="229"/>
      <c r="AM90" s="229"/>
      <c r="AN90" s="229"/>
      <c r="AO90" s="229"/>
      <c r="AP90" s="229"/>
      <c r="AQ90" s="229"/>
      <c r="AR90" s="229"/>
      <c r="AS90" s="229"/>
      <c r="AT90" s="229"/>
      <c r="AU90" s="229"/>
      <c r="AV90" s="229"/>
      <c r="AW90" s="229"/>
      <c r="AX90" s="229"/>
      <c r="AY90" s="229"/>
      <c r="AZ90" s="229"/>
      <c r="BA90" s="229"/>
      <c r="BB90" s="229"/>
      <c r="BC90" s="229"/>
      <c r="BD90" s="229"/>
      <c r="BE90" s="229"/>
      <c r="BF90" s="229"/>
      <c r="BG90" s="229"/>
      <c r="BH90" s="229"/>
      <c r="BI90" s="229"/>
      <c r="BJ90" s="229"/>
      <c r="BK90" s="229"/>
      <c r="BL90" s="229"/>
      <c r="BM90" s="229"/>
      <c r="BN90" s="229"/>
      <c r="BO90" s="229"/>
      <c r="BP90" s="229"/>
      <c r="BQ90" s="229"/>
      <c r="BR90" s="229"/>
      <c r="BS90" s="229"/>
      <c r="BT90" s="229"/>
      <c r="BU90" s="229"/>
      <c r="BV90" s="229"/>
      <c r="BW90" s="229"/>
      <c r="BX90" s="229"/>
      <c r="BY90" s="229"/>
      <c r="BZ90" s="229"/>
      <c r="CA90" s="229"/>
      <c r="CB90" s="229"/>
      <c r="CC90" s="229"/>
      <c r="CD90" s="229"/>
      <c r="CE90" s="229"/>
      <c r="CF90" s="229"/>
      <c r="CG90" s="229"/>
      <c r="CH90" s="229"/>
      <c r="CI90" s="229"/>
      <c r="CJ90" s="229"/>
      <c r="CK90" s="229"/>
      <c r="CL90" s="229"/>
      <c r="CM90" s="229"/>
      <c r="CN90" s="229"/>
      <c r="CO90" s="229"/>
      <c r="CP90" s="229"/>
      <c r="CQ90" s="229"/>
      <c r="CR90" s="229"/>
      <c r="CS90" s="229"/>
      <c r="CT90" s="229"/>
      <c r="CU90" s="229"/>
      <c r="CV90" s="229"/>
      <c r="CW90" s="229"/>
      <c r="CX90" s="229"/>
      <c r="CY90" s="229"/>
      <c r="CZ90" s="229"/>
      <c r="DA90" s="229"/>
      <c r="DB90" s="229"/>
      <c r="DC90" s="229"/>
      <c r="DD90" s="229"/>
      <c r="DE90" s="229"/>
      <c r="DF90" s="229"/>
      <c r="DG90" s="229"/>
      <c r="DH90" s="229"/>
      <c r="DI90" s="229"/>
      <c r="DJ90" s="229"/>
      <c r="DK90" s="229"/>
      <c r="DL90" s="229"/>
      <c r="DM90" s="229"/>
      <c r="DN90" s="229"/>
      <c r="DO90" s="229"/>
      <c r="DP90" s="229"/>
      <c r="DQ90" s="229"/>
      <c r="DR90" s="229"/>
      <c r="DS90" s="229"/>
      <c r="DT90" s="229"/>
      <c r="DU90" s="229"/>
      <c r="DV90" s="229"/>
      <c r="DW90" s="229"/>
      <c r="DX90" s="229"/>
      <c r="DY90" s="229"/>
      <c r="DZ90" s="229"/>
      <c r="EA90" s="229"/>
      <c r="EB90" s="229"/>
      <c r="EC90" s="229"/>
      <c r="ED90" s="229"/>
      <c r="EE90" s="229"/>
      <c r="EF90" s="229"/>
      <c r="EG90" s="229"/>
      <c r="EH90" s="229"/>
      <c r="EI90" s="229"/>
      <c r="EJ90" s="229"/>
      <c r="EK90" s="229"/>
      <c r="EL90" s="229"/>
      <c r="EM90" s="229"/>
      <c r="EN90" s="229"/>
      <c r="EO90" s="229"/>
      <c r="EP90" s="229"/>
      <c r="EQ90" s="229"/>
      <c r="ER90" s="229"/>
      <c r="ES90" s="229"/>
      <c r="ET90" s="229"/>
      <c r="EU90" s="229"/>
      <c r="EV90" s="229"/>
      <c r="EW90" s="229"/>
      <c r="EX90" s="229"/>
      <c r="EY90" s="229"/>
      <c r="EZ90" s="229"/>
      <c r="FA90" s="229"/>
      <c r="FB90" s="229"/>
      <c r="FC90" s="229"/>
      <c r="FD90" s="229"/>
      <c r="FE90" s="229"/>
      <c r="FF90" s="229"/>
      <c r="FG90" s="229"/>
      <c r="FH90" s="229"/>
      <c r="FI90" s="229"/>
      <c r="FJ90" s="229"/>
      <c r="FK90" s="229"/>
      <c r="FL90" s="229"/>
      <c r="FM90" s="229"/>
      <c r="FN90" s="229"/>
      <c r="FO90" s="229"/>
      <c r="FP90" s="229"/>
      <c r="FQ90" s="229"/>
      <c r="FR90" s="229"/>
      <c r="FS90" s="229"/>
      <c r="FT90" s="229"/>
      <c r="FU90" s="229"/>
      <c r="FV90" s="229"/>
      <c r="FW90" s="229"/>
      <c r="FX90" s="229"/>
      <c r="FY90" s="229"/>
      <c r="FZ90" s="229"/>
      <c r="GA90" s="229"/>
      <c r="GB90" s="229"/>
      <c r="GC90" s="229"/>
      <c r="GD90" s="229"/>
      <c r="GE90" s="229"/>
      <c r="GF90" s="229"/>
      <c r="GG90" s="229"/>
      <c r="GH90" s="229"/>
      <c r="GI90" s="229"/>
      <c r="GJ90" s="229"/>
      <c r="GK90" s="229"/>
      <c r="GL90" s="229"/>
      <c r="GM90" s="229"/>
      <c r="GN90" s="229"/>
      <c r="GO90" s="229"/>
      <c r="GP90" s="229"/>
      <c r="GQ90" s="229"/>
      <c r="GR90" s="229"/>
      <c r="GS90" s="229"/>
      <c r="GT90" s="229"/>
      <c r="GU90" s="229"/>
      <c r="GV90" s="229"/>
      <c r="GW90" s="229"/>
      <c r="GX90" s="229"/>
      <c r="GY90" s="229"/>
      <c r="GZ90" s="229"/>
      <c r="HA90" s="229"/>
      <c r="HB90" s="229"/>
      <c r="HC90" s="229"/>
      <c r="HD90" s="229"/>
      <c r="HE90" s="229"/>
      <c r="HF90" s="229"/>
      <c r="HG90" s="229"/>
      <c r="HH90" s="229"/>
      <c r="HI90" s="229"/>
      <c r="HJ90" s="229"/>
      <c r="HK90" s="229"/>
      <c r="HL90" s="229"/>
      <c r="HM90" s="229"/>
      <c r="HN90" s="229"/>
      <c r="HO90" s="229"/>
      <c r="HP90" s="229"/>
      <c r="HQ90" s="229"/>
      <c r="HR90" s="229"/>
      <c r="HS90" s="229"/>
      <c r="HT90" s="229"/>
      <c r="HU90" s="229"/>
      <c r="HV90" s="229"/>
      <c r="HW90" s="229"/>
      <c r="HX90" s="229"/>
      <c r="HY90" s="229"/>
      <c r="HZ90" s="229"/>
      <c r="IA90" s="229"/>
      <c r="IB90" s="229"/>
      <c r="IC90" s="229"/>
      <c r="ID90" s="229"/>
      <c r="IE90" s="229"/>
      <c r="IF90" s="229"/>
      <c r="IG90" s="229"/>
      <c r="IH90" s="229"/>
      <c r="II90" s="229"/>
      <c r="IJ90" s="229"/>
      <c r="IK90" s="229"/>
      <c r="IL90" s="229"/>
      <c r="IM90" s="229"/>
      <c r="IN90" s="229"/>
      <c r="IO90" s="229"/>
      <c r="IP90" s="229"/>
      <c r="IQ90" s="229"/>
      <c r="IR90" s="229"/>
      <c r="IS90" s="229"/>
      <c r="IT90" s="229"/>
      <c r="IU90" s="229"/>
      <c r="IV90" s="229"/>
      <c r="IW90" s="229"/>
      <c r="IX90" s="229"/>
      <c r="IY90" s="229"/>
      <c r="IZ90" s="229"/>
      <c r="JA90" s="229"/>
      <c r="JB90" s="229"/>
      <c r="JC90" s="229"/>
      <c r="JD90" s="229"/>
      <c r="JE90" s="229"/>
      <c r="JF90" s="229"/>
      <c r="JG90" s="229"/>
      <c r="JH90" s="229"/>
      <c r="JI90" s="229"/>
      <c r="JJ90" s="229"/>
      <c r="JK90" s="229"/>
      <c r="JL90" s="229"/>
      <c r="JM90" s="229"/>
      <c r="JN90" s="229"/>
      <c r="JO90" s="229"/>
      <c r="JP90" s="229"/>
      <c r="JQ90" s="229"/>
      <c r="JR90" s="229"/>
      <c r="JS90" s="229"/>
      <c r="JT90" s="229"/>
      <c r="JU90" s="229"/>
      <c r="JV90" s="229"/>
      <c r="JW90" s="229"/>
      <c r="JX90" s="229"/>
      <c r="JY90" s="229"/>
      <c r="JZ90" s="229"/>
      <c r="KA90" s="229"/>
      <c r="KB90" s="229"/>
      <c r="KC90" s="229"/>
      <c r="KD90" s="229"/>
      <c r="KE90" s="229"/>
      <c r="KF90" s="229"/>
      <c r="KG90" s="229"/>
      <c r="KH90" s="229"/>
      <c r="KI90" s="229"/>
      <c r="KJ90" s="229"/>
      <c r="KK90" s="229"/>
      <c r="KL90" s="229"/>
      <c r="KM90" s="229"/>
      <c r="KN90" s="229"/>
      <c r="KO90" s="229"/>
      <c r="KP90" s="229"/>
      <c r="KQ90" s="229"/>
      <c r="KR90" s="229"/>
      <c r="KS90" s="229"/>
      <c r="KT90" s="229"/>
      <c r="KU90" s="229"/>
      <c r="KV90" s="229"/>
      <c r="KW90" s="229"/>
      <c r="KX90" s="229"/>
      <c r="KY90" s="229"/>
      <c r="KZ90" s="229"/>
      <c r="LA90" s="229"/>
      <c r="LB90" s="229"/>
      <c r="LC90" s="229"/>
      <c r="LD90" s="229"/>
      <c r="LE90" s="229"/>
      <c r="LF90" s="229"/>
      <c r="LG90" s="229"/>
      <c r="LH90" s="229"/>
      <c r="LI90" s="229"/>
      <c r="LJ90" s="229"/>
      <c r="LK90" s="229"/>
      <c r="LL90" s="229"/>
      <c r="LM90" s="229"/>
      <c r="LN90" s="229"/>
      <c r="LO90" s="229"/>
      <c r="LP90" s="229"/>
      <c r="LQ90" s="229"/>
      <c r="LR90" s="229"/>
      <c r="LS90" s="229"/>
      <c r="LT90" s="229"/>
      <c r="LU90" s="229"/>
      <c r="LV90" s="229"/>
      <c r="LW90" s="229"/>
      <c r="LX90" s="229"/>
      <c r="LY90" s="229"/>
      <c r="LZ90" s="229"/>
      <c r="MA90" s="229"/>
      <c r="MB90" s="229"/>
      <c r="MC90" s="229"/>
      <c r="MD90" s="229"/>
      <c r="ME90" s="229"/>
      <c r="MF90" s="229"/>
      <c r="MG90" s="229"/>
      <c r="MH90" s="229"/>
      <c r="MI90" s="229"/>
      <c r="MJ90" s="229"/>
      <c r="MK90" s="229"/>
      <c r="ML90" s="229"/>
      <c r="MM90" s="229"/>
      <c r="MN90" s="229"/>
      <c r="MO90" s="229"/>
      <c r="MP90" s="229"/>
      <c r="MQ90" s="229"/>
      <c r="MR90" s="229"/>
      <c r="MS90" s="229"/>
      <c r="MT90" s="229"/>
      <c r="MU90" s="229"/>
      <c r="MV90" s="229"/>
      <c r="MW90" s="229"/>
      <c r="MX90" s="229"/>
      <c r="MY90" s="229"/>
      <c r="MZ90" s="229"/>
      <c r="NA90" s="229"/>
      <c r="NB90" s="229"/>
      <c r="NC90" s="229"/>
      <c r="ND90" s="229"/>
      <c r="NE90" s="229"/>
      <c r="NF90" s="229"/>
      <c r="NG90" s="229"/>
      <c r="NH90" s="229"/>
      <c r="NI90" s="229"/>
      <c r="NJ90" s="229"/>
      <c r="NK90" s="229"/>
      <c r="NL90" s="229"/>
      <c r="NM90" s="229"/>
      <c r="NN90" s="229"/>
      <c r="NO90" s="229"/>
      <c r="NP90" s="229"/>
      <c r="NQ90" s="229"/>
      <c r="NR90" s="229"/>
      <c r="NS90" s="229"/>
      <c r="NT90" s="229"/>
      <c r="NU90" s="229"/>
      <c r="NV90" s="229"/>
      <c r="NW90" s="229"/>
      <c r="NX90" s="229"/>
      <c r="NY90" s="229"/>
      <c r="NZ90" s="229"/>
      <c r="OA90" s="229"/>
      <c r="OB90" s="229"/>
      <c r="OC90" s="229"/>
      <c r="OD90" s="229"/>
      <c r="OE90" s="229"/>
      <c r="OF90" s="229"/>
      <c r="OG90" s="229"/>
      <c r="OH90" s="229"/>
      <c r="OI90" s="229"/>
      <c r="OJ90" s="229"/>
      <c r="OK90" s="229"/>
      <c r="OL90" s="229"/>
      <c r="OM90" s="229"/>
      <c r="ON90" s="229"/>
      <c r="OO90" s="229"/>
      <c r="OP90" s="229"/>
      <c r="OQ90" s="229"/>
      <c r="OR90" s="229"/>
      <c r="OS90" s="229"/>
      <c r="OT90" s="229"/>
      <c r="OU90" s="229"/>
      <c r="OV90" s="229"/>
      <c r="OW90" s="229"/>
      <c r="OX90" s="229"/>
      <c r="OY90" s="229"/>
      <c r="OZ90" s="229"/>
      <c r="PA90" s="229"/>
      <c r="PB90" s="229"/>
      <c r="PC90" s="229"/>
      <c r="PD90" s="229"/>
      <c r="PE90" s="229"/>
      <c r="PF90" s="229"/>
      <c r="PG90" s="229"/>
      <c r="PH90" s="229"/>
      <c r="PI90" s="229"/>
      <c r="PJ90" s="229"/>
      <c r="PK90" s="229"/>
      <c r="PL90" s="229"/>
      <c r="PM90" s="229"/>
      <c r="PN90" s="229"/>
      <c r="PO90" s="229"/>
      <c r="PP90" s="229"/>
      <c r="PQ90" s="229"/>
      <c r="PR90" s="229"/>
      <c r="PS90" s="229"/>
      <c r="PT90" s="229"/>
      <c r="PU90" s="229"/>
      <c r="PV90" s="229"/>
      <c r="PW90" s="229"/>
      <c r="PX90" s="229"/>
      <c r="PY90" s="229"/>
      <c r="PZ90" s="229"/>
      <c r="QA90" s="229"/>
      <c r="QB90" s="229"/>
      <c r="QC90" s="229"/>
      <c r="QD90" s="229"/>
      <c r="QE90" s="229"/>
      <c r="QF90" s="229"/>
      <c r="QG90" s="229"/>
      <c r="QH90" s="229"/>
      <c r="QI90" s="229"/>
      <c r="QJ90" s="229"/>
      <c r="QK90" s="229"/>
      <c r="QL90" s="229"/>
      <c r="QM90" s="229"/>
      <c r="QN90" s="229"/>
      <c r="QO90" s="229"/>
      <c r="QP90" s="229"/>
      <c r="QQ90" s="229"/>
      <c r="QR90" s="229"/>
      <c r="QS90" s="229"/>
      <c r="QT90" s="229"/>
      <c r="QU90" s="229"/>
      <c r="QV90" s="229"/>
      <c r="QW90" s="229"/>
      <c r="QX90" s="229"/>
      <c r="QY90" s="229"/>
      <c r="QZ90" s="229"/>
      <c r="RA90" s="229"/>
      <c r="RB90" s="229"/>
      <c r="RC90" s="229"/>
      <c r="RD90" s="229"/>
      <c r="RE90" s="229"/>
      <c r="RF90" s="229"/>
      <c r="RG90" s="229"/>
      <c r="RH90" s="229"/>
      <c r="RI90" s="229"/>
      <c r="RJ90" s="229"/>
      <c r="RK90" s="229"/>
      <c r="RL90" s="229"/>
      <c r="RM90" s="229"/>
      <c r="RN90" s="229"/>
      <c r="RO90" s="229"/>
      <c r="RP90" s="229"/>
      <c r="RQ90" s="229"/>
      <c r="RR90" s="229"/>
      <c r="RS90" s="229"/>
      <c r="RT90" s="229"/>
      <c r="RU90" s="229"/>
      <c r="RV90" s="229"/>
      <c r="RW90" s="229"/>
      <c r="RX90" s="229"/>
      <c r="RY90" s="229"/>
      <c r="RZ90" s="229"/>
      <c r="SA90" s="229"/>
      <c r="SB90" s="229"/>
      <c r="SC90" s="229"/>
      <c r="SD90" s="229"/>
      <c r="SE90" s="229"/>
      <c r="SF90" s="229"/>
      <c r="SG90" s="229"/>
      <c r="SH90" s="229"/>
      <c r="SI90" s="229"/>
      <c r="SJ90" s="229"/>
      <c r="SK90" s="229"/>
      <c r="SL90" s="229"/>
      <c r="SM90" s="229"/>
      <c r="SN90" s="229"/>
      <c r="SO90" s="229"/>
      <c r="SP90" s="229"/>
      <c r="SQ90" s="229"/>
      <c r="SR90" s="229"/>
      <c r="SS90" s="229"/>
      <c r="ST90" s="229"/>
      <c r="SU90" s="229"/>
      <c r="SV90" s="229"/>
      <c r="SW90" s="229"/>
      <c r="SX90" s="229"/>
      <c r="SY90" s="229"/>
      <c r="SZ90" s="229"/>
      <c r="TA90" s="229"/>
      <c r="TB90" s="229"/>
      <c r="TC90" s="229"/>
      <c r="TD90" s="229"/>
      <c r="TE90" s="229"/>
      <c r="TF90" s="229"/>
      <c r="TG90" s="229"/>
      <c r="TH90" s="229"/>
      <c r="TI90" s="229"/>
      <c r="TJ90" s="229"/>
      <c r="TK90" s="229"/>
      <c r="TL90" s="229"/>
      <c r="TM90" s="229"/>
      <c r="TN90" s="229"/>
      <c r="TO90" s="229"/>
      <c r="TP90" s="229"/>
      <c r="TQ90" s="229"/>
      <c r="TR90" s="229"/>
      <c r="TS90" s="229"/>
      <c r="TT90" s="229"/>
      <c r="TU90" s="229"/>
      <c r="TV90" s="229"/>
      <c r="TW90" s="229"/>
      <c r="TX90" s="229"/>
      <c r="TY90" s="229"/>
      <c r="TZ90" s="229"/>
      <c r="UA90" s="229"/>
      <c r="UB90" s="229"/>
      <c r="UC90" s="229"/>
      <c r="UD90" s="229"/>
      <c r="UE90" s="229"/>
      <c r="UF90" s="229"/>
      <c r="UG90" s="229"/>
      <c r="UH90" s="229"/>
      <c r="UI90" s="229"/>
      <c r="UJ90" s="229"/>
      <c r="UK90" s="229"/>
      <c r="UL90" s="229"/>
      <c r="UM90" s="229"/>
      <c r="UN90" s="229"/>
      <c r="UO90" s="229"/>
      <c r="UP90" s="229"/>
      <c r="UQ90" s="229"/>
      <c r="UR90" s="229"/>
      <c r="US90" s="229"/>
      <c r="UT90" s="229"/>
      <c r="UU90" s="229"/>
      <c r="UV90" s="229"/>
      <c r="UW90" s="229"/>
      <c r="UX90" s="229"/>
      <c r="UY90" s="229"/>
      <c r="UZ90" s="229"/>
      <c r="VA90" s="229"/>
      <c r="VB90" s="229"/>
      <c r="VC90" s="229"/>
      <c r="VD90" s="229"/>
      <c r="VE90" s="229"/>
      <c r="VF90" s="229"/>
      <c r="VG90" s="229"/>
      <c r="VH90" s="229"/>
      <c r="VI90" s="229"/>
      <c r="VJ90" s="229"/>
      <c r="VK90" s="229"/>
      <c r="VL90" s="229"/>
      <c r="VM90" s="229"/>
      <c r="VN90" s="229"/>
      <c r="VO90" s="229"/>
      <c r="VP90" s="229"/>
      <c r="VQ90" s="229"/>
      <c r="VR90" s="229"/>
      <c r="VS90" s="229"/>
      <c r="VT90" s="229"/>
      <c r="VU90" s="229"/>
      <c r="VV90" s="229"/>
      <c r="VW90" s="229"/>
      <c r="VX90" s="229"/>
      <c r="VY90" s="229"/>
      <c r="VZ90" s="229"/>
      <c r="WA90" s="229"/>
      <c r="WB90" s="229"/>
      <c r="WC90" s="229"/>
      <c r="WD90" s="229"/>
      <c r="WE90" s="229"/>
      <c r="WF90" s="229"/>
      <c r="WG90" s="229"/>
      <c r="WH90" s="229"/>
      <c r="WI90" s="229"/>
      <c r="WJ90" s="229"/>
      <c r="WK90" s="229"/>
      <c r="WL90" s="229"/>
      <c r="WM90" s="229"/>
      <c r="WN90" s="229"/>
      <c r="WO90" s="229"/>
      <c r="WP90" s="229"/>
      <c r="WQ90" s="229"/>
      <c r="WR90" s="229"/>
      <c r="WS90" s="229"/>
      <c r="WT90" s="229"/>
      <c r="WU90" s="229"/>
      <c r="WV90" s="229"/>
      <c r="WW90" s="229"/>
      <c r="WX90" s="229"/>
      <c r="WY90" s="229"/>
      <c r="WZ90" s="229"/>
      <c r="XA90" s="229"/>
      <c r="XB90" s="229"/>
      <c r="XC90" s="229"/>
      <c r="XD90" s="229"/>
      <c r="XE90" s="229"/>
      <c r="XF90" s="229"/>
      <c r="XG90" s="229"/>
      <c r="XH90" s="229"/>
      <c r="XI90" s="229"/>
      <c r="XJ90" s="229"/>
      <c r="XK90" s="229"/>
      <c r="XL90" s="229"/>
      <c r="XM90" s="229"/>
      <c r="XN90" s="229"/>
      <c r="XO90" s="229"/>
      <c r="XP90" s="229"/>
      <c r="XQ90" s="229"/>
      <c r="XR90" s="229"/>
      <c r="XS90" s="229"/>
      <c r="XT90" s="229"/>
      <c r="XU90" s="229"/>
      <c r="XV90" s="229"/>
      <c r="XW90" s="229"/>
      <c r="XX90" s="229"/>
      <c r="XY90" s="229"/>
      <c r="XZ90" s="229"/>
      <c r="YA90" s="229"/>
      <c r="YB90" s="229"/>
      <c r="YC90" s="229"/>
      <c r="YD90" s="229"/>
      <c r="YE90" s="229"/>
      <c r="YF90" s="229"/>
      <c r="YG90" s="229"/>
      <c r="YH90" s="229"/>
      <c r="YI90" s="229"/>
      <c r="YJ90" s="229"/>
      <c r="YK90" s="229"/>
      <c r="YL90" s="229"/>
      <c r="YM90" s="229"/>
      <c r="YN90" s="229"/>
      <c r="YO90" s="229"/>
      <c r="YP90" s="229"/>
      <c r="YQ90" s="229"/>
      <c r="YR90" s="229"/>
      <c r="YS90" s="229"/>
      <c r="YT90" s="229"/>
      <c r="YU90" s="229"/>
      <c r="YV90" s="229"/>
      <c r="YW90" s="229"/>
      <c r="YX90" s="229"/>
      <c r="YY90" s="229"/>
      <c r="YZ90" s="229"/>
      <c r="ZA90" s="229"/>
      <c r="ZB90" s="229"/>
      <c r="ZC90" s="229"/>
      <c r="ZD90" s="229"/>
      <c r="ZE90" s="229"/>
      <c r="ZF90" s="229"/>
      <c r="ZG90" s="229"/>
      <c r="ZH90" s="229"/>
      <c r="ZI90" s="229"/>
      <c r="ZJ90" s="229"/>
      <c r="ZK90" s="229"/>
      <c r="ZL90" s="229"/>
      <c r="ZM90" s="229"/>
      <c r="ZN90" s="229"/>
      <c r="ZO90" s="229"/>
      <c r="ZP90" s="229"/>
      <c r="ZQ90" s="229"/>
      <c r="ZR90" s="229"/>
      <c r="ZS90" s="229"/>
      <c r="ZT90" s="229"/>
      <c r="ZU90" s="229"/>
      <c r="ZV90" s="229"/>
      <c r="ZW90" s="229"/>
      <c r="ZX90" s="229"/>
      <c r="ZY90" s="229"/>
      <c r="ZZ90" s="229"/>
      <c r="AAA90" s="229"/>
      <c r="AAB90" s="229"/>
      <c r="AAC90" s="229"/>
      <c r="AAD90" s="229"/>
      <c r="AAE90" s="229"/>
      <c r="AAF90" s="229"/>
      <c r="AAG90" s="229"/>
      <c r="AAH90" s="229"/>
      <c r="AAI90" s="229"/>
      <c r="AAJ90" s="229"/>
      <c r="AAK90" s="229"/>
      <c r="AAL90" s="229"/>
      <c r="AAM90" s="229"/>
      <c r="AAN90" s="229"/>
      <c r="AAO90" s="229"/>
      <c r="AAP90" s="229"/>
      <c r="AAQ90" s="229"/>
      <c r="AAR90" s="229"/>
      <c r="AAS90" s="229"/>
      <c r="AAT90" s="229"/>
      <c r="AAU90" s="229"/>
      <c r="AAV90" s="229"/>
      <c r="AAW90" s="229"/>
      <c r="AAX90" s="229"/>
      <c r="AAY90" s="229"/>
      <c r="AAZ90" s="229"/>
      <c r="ABA90" s="229"/>
      <c r="ABB90" s="229"/>
      <c r="ABC90" s="229"/>
      <c r="ABD90" s="229"/>
      <c r="ABE90" s="229"/>
      <c r="ABF90" s="229"/>
      <c r="ABG90" s="229"/>
      <c r="ABH90" s="229"/>
      <c r="ABI90" s="229"/>
      <c r="ABJ90" s="229"/>
      <c r="ABK90" s="229"/>
      <c r="ABL90" s="229"/>
      <c r="ABM90" s="229"/>
      <c r="ABN90" s="229"/>
      <c r="ABO90" s="229"/>
      <c r="ABP90" s="229"/>
      <c r="ABQ90" s="229"/>
      <c r="ABR90" s="229"/>
      <c r="ABS90" s="229"/>
      <c r="ABT90" s="229"/>
      <c r="ABU90" s="229"/>
      <c r="ABV90" s="229"/>
      <c r="ABW90" s="229"/>
      <c r="ABX90" s="229"/>
      <c r="ABY90" s="229"/>
      <c r="ABZ90" s="229"/>
      <c r="ACA90" s="229"/>
      <c r="ACB90" s="229"/>
      <c r="ACC90" s="229"/>
      <c r="ACD90" s="229"/>
      <c r="ACE90" s="229"/>
      <c r="ACF90" s="229"/>
      <c r="ACG90" s="229"/>
      <c r="ACH90" s="229"/>
      <c r="ACI90" s="229"/>
      <c r="ACJ90" s="229"/>
      <c r="ACK90" s="229"/>
      <c r="ACL90" s="229"/>
      <c r="ACM90" s="229"/>
      <c r="ACN90" s="229"/>
      <c r="ACO90" s="229"/>
      <c r="ACP90" s="229"/>
      <c r="ACQ90" s="229"/>
      <c r="ACR90" s="229"/>
      <c r="ACS90" s="229"/>
      <c r="ACT90" s="229"/>
      <c r="ACU90" s="229"/>
      <c r="ACV90" s="229"/>
      <c r="ACW90" s="229"/>
      <c r="ACX90" s="229"/>
      <c r="ACY90" s="229"/>
      <c r="ACZ90" s="229"/>
      <c r="ADA90" s="229"/>
      <c r="ADB90" s="229"/>
      <c r="ADC90" s="229"/>
      <c r="ADD90" s="229"/>
      <c r="ADE90" s="229"/>
      <c r="ADF90" s="229"/>
      <c r="ADG90" s="229"/>
      <c r="ADH90" s="229"/>
      <c r="ADI90" s="229"/>
      <c r="ADJ90" s="229"/>
      <c r="ADK90" s="229"/>
      <c r="ADL90" s="229"/>
      <c r="ADM90" s="229"/>
      <c r="ADN90" s="229"/>
      <c r="ADO90" s="229"/>
      <c r="ADP90" s="229"/>
      <c r="ADQ90" s="229"/>
      <c r="ADR90" s="229"/>
      <c r="ADS90" s="229"/>
      <c r="ADT90" s="229"/>
      <c r="ADU90" s="229"/>
      <c r="ADV90" s="229"/>
      <c r="ADW90" s="229"/>
      <c r="ADX90" s="229"/>
      <c r="ADY90" s="229"/>
      <c r="ADZ90" s="229"/>
      <c r="AEA90" s="229"/>
      <c r="AEB90" s="229"/>
      <c r="AEC90" s="229"/>
      <c r="AED90" s="229"/>
      <c r="AEE90" s="229"/>
      <c r="AEF90" s="229"/>
      <c r="AEG90" s="229"/>
      <c r="AEH90" s="229"/>
      <c r="AEI90" s="229"/>
      <c r="AEJ90" s="229"/>
      <c r="AEK90" s="229"/>
      <c r="AEL90" s="229"/>
      <c r="AEM90" s="229"/>
      <c r="AEN90" s="229"/>
      <c r="AEO90" s="229"/>
      <c r="AEP90" s="229"/>
      <c r="AEQ90" s="229"/>
      <c r="AER90" s="229"/>
      <c r="AES90" s="229"/>
      <c r="AET90" s="229"/>
      <c r="AEU90" s="229"/>
      <c r="AEV90" s="229"/>
      <c r="AEW90" s="229"/>
      <c r="AEX90" s="229"/>
      <c r="AEY90" s="229"/>
      <c r="AEZ90" s="229"/>
      <c r="AFA90" s="229"/>
      <c r="AFB90" s="229"/>
      <c r="AFC90" s="229"/>
      <c r="AFD90" s="229"/>
      <c r="AFE90" s="229"/>
      <c r="AFF90" s="229"/>
      <c r="AFG90" s="229"/>
      <c r="AFH90" s="229"/>
      <c r="AFI90" s="229"/>
      <c r="AFJ90" s="229"/>
      <c r="AFK90" s="229"/>
      <c r="AFL90" s="229"/>
      <c r="AFM90" s="229"/>
      <c r="AFN90" s="229"/>
      <c r="AFO90" s="229"/>
      <c r="AFP90" s="229"/>
      <c r="AFQ90" s="229"/>
      <c r="AFR90" s="229"/>
      <c r="AFS90" s="229"/>
      <c r="AFT90" s="229"/>
      <c r="AFU90" s="229"/>
      <c r="AFV90" s="229"/>
      <c r="AFW90" s="229"/>
      <c r="AFX90" s="229"/>
      <c r="AFY90" s="229"/>
      <c r="AFZ90" s="229"/>
      <c r="AGA90" s="229"/>
      <c r="AGB90" s="229"/>
      <c r="AGC90" s="229"/>
      <c r="AGD90" s="229"/>
      <c r="AGE90" s="229"/>
      <c r="AGF90" s="229"/>
      <c r="AGG90" s="229"/>
      <c r="AGH90" s="229"/>
      <c r="AGI90" s="229"/>
      <c r="AGJ90" s="229"/>
      <c r="AGK90" s="229"/>
      <c r="AGL90" s="229"/>
      <c r="AGM90" s="229"/>
      <c r="AGN90" s="229"/>
      <c r="AGO90" s="229"/>
      <c r="AGP90" s="229"/>
      <c r="AGQ90" s="229"/>
      <c r="AGR90" s="229"/>
      <c r="AGS90" s="229"/>
      <c r="AGT90" s="229"/>
      <c r="AGU90" s="229"/>
      <c r="AGV90" s="229"/>
      <c r="AGW90" s="229"/>
      <c r="AGX90" s="229"/>
      <c r="AGY90" s="229"/>
      <c r="AGZ90" s="229"/>
      <c r="AHA90" s="229"/>
      <c r="AHB90" s="229"/>
      <c r="AHC90" s="229"/>
      <c r="AHD90" s="229"/>
      <c r="AHE90" s="229"/>
      <c r="AHF90" s="229"/>
      <c r="AHG90" s="229"/>
      <c r="AHH90" s="229"/>
      <c r="AHI90" s="229"/>
      <c r="AHJ90" s="229"/>
      <c r="AHK90" s="229"/>
      <c r="AHL90" s="229"/>
      <c r="AHM90" s="229"/>
      <c r="AHN90" s="229"/>
      <c r="AHO90" s="229"/>
      <c r="AHP90" s="229"/>
      <c r="AHQ90" s="229"/>
      <c r="AHR90" s="229"/>
      <c r="AHS90" s="229"/>
      <c r="AHT90" s="229"/>
      <c r="AHU90" s="229"/>
      <c r="AHV90" s="229"/>
      <c r="AHW90" s="229"/>
      <c r="AHX90" s="229"/>
      <c r="AHY90" s="229"/>
      <c r="AHZ90" s="229"/>
      <c r="AIA90" s="229"/>
      <c r="AIB90" s="229"/>
      <c r="AIC90" s="229"/>
      <c r="AID90" s="229"/>
      <c r="AIE90" s="229"/>
      <c r="AIF90" s="229"/>
      <c r="AIG90" s="229"/>
      <c r="AIH90" s="229"/>
      <c r="AII90" s="229"/>
      <c r="AIJ90" s="229"/>
      <c r="AIK90" s="229"/>
      <c r="AIL90" s="229"/>
      <c r="AIM90" s="229"/>
      <c r="AIN90" s="229"/>
      <c r="AIO90" s="229"/>
      <c r="AIP90" s="229"/>
      <c r="AIQ90" s="229"/>
      <c r="AIR90" s="229"/>
      <c r="AIS90" s="229"/>
      <c r="AIT90" s="229"/>
      <c r="AIU90" s="229"/>
      <c r="AIV90" s="229"/>
      <c r="AIW90" s="229"/>
      <c r="AIX90" s="229"/>
      <c r="AIY90" s="229"/>
      <c r="AIZ90" s="229"/>
      <c r="AJA90" s="229"/>
      <c r="AJB90" s="229"/>
      <c r="AJC90" s="229"/>
      <c r="AJD90" s="229"/>
      <c r="AJE90" s="229"/>
      <c r="AJF90" s="229"/>
      <c r="AJG90" s="229"/>
      <c r="AJH90" s="229"/>
      <c r="AJI90" s="229"/>
      <c r="AJJ90" s="229"/>
      <c r="AJK90" s="229"/>
      <c r="AJL90" s="229"/>
      <c r="AJM90" s="229"/>
      <c r="AJN90" s="229"/>
      <c r="AJO90" s="229"/>
      <c r="AJP90" s="229"/>
      <c r="AJQ90" s="229"/>
      <c r="AJR90" s="229"/>
      <c r="AJS90" s="229"/>
      <c r="AJT90" s="229"/>
      <c r="AJU90" s="229"/>
      <c r="AJV90" s="229"/>
      <c r="AJW90" s="229"/>
      <c r="AJX90" s="229"/>
      <c r="AJY90" s="229"/>
      <c r="AJZ90" s="229"/>
      <c r="AKA90" s="229"/>
      <c r="AKB90" s="229"/>
      <c r="AKC90" s="229"/>
      <c r="AKD90" s="229"/>
      <c r="AKE90" s="229"/>
      <c r="AKF90" s="229"/>
      <c r="AKG90" s="229"/>
      <c r="AKH90" s="229"/>
      <c r="AKI90" s="229"/>
      <c r="AKJ90" s="229"/>
      <c r="AKK90" s="229"/>
      <c r="AKL90" s="229"/>
      <c r="AKM90" s="229"/>
      <c r="AKN90" s="229"/>
      <c r="AKO90" s="229"/>
      <c r="AKP90" s="229"/>
      <c r="AKQ90" s="229"/>
      <c r="AKR90" s="229"/>
      <c r="AKS90" s="229"/>
      <c r="AKT90" s="229"/>
      <c r="AKU90" s="229"/>
      <c r="AKV90" s="229"/>
      <c r="AKW90" s="229"/>
      <c r="AKX90" s="229"/>
      <c r="AKY90" s="229"/>
      <c r="AKZ90" s="229"/>
      <c r="ALA90" s="229"/>
      <c r="ALB90" s="229"/>
      <c r="ALC90" s="229"/>
      <c r="ALD90" s="229"/>
      <c r="ALE90" s="229"/>
      <c r="ALF90" s="229"/>
      <c r="ALG90" s="229"/>
      <c r="ALH90" s="229"/>
      <c r="ALI90" s="229"/>
      <c r="ALJ90" s="229"/>
      <c r="ALK90" s="229"/>
      <c r="ALL90" s="229"/>
      <c r="ALM90" s="229"/>
      <c r="ALN90" s="229"/>
      <c r="ALO90" s="229"/>
      <c r="ALP90" s="229"/>
      <c r="ALQ90" s="229"/>
      <c r="ALR90" s="229"/>
      <c r="ALS90" s="229"/>
      <c r="ALT90" s="229"/>
      <c r="ALU90" s="229"/>
      <c r="ALV90" s="229"/>
      <c r="ALW90" s="229"/>
      <c r="ALX90" s="229"/>
      <c r="ALY90" s="229"/>
      <c r="ALZ90" s="229"/>
      <c r="AMA90" s="229"/>
      <c r="AMB90" s="229"/>
      <c r="AMC90" s="229"/>
      <c r="AMD90" s="229"/>
      <c r="AME90" s="229"/>
      <c r="AMF90" s="229"/>
      <c r="AMG90" s="229"/>
      <c r="AMH90" s="229"/>
      <c r="AMI90" s="229"/>
      <c r="AMJ90" s="229"/>
      <c r="AMK90" s="229"/>
      <c r="AML90" s="229"/>
      <c r="AMM90" s="229"/>
      <c r="AMN90" s="229"/>
      <c r="AMO90" s="229"/>
      <c r="AMP90" s="229"/>
      <c r="AMQ90" s="229"/>
      <c r="AMR90" s="229"/>
      <c r="AMS90" s="229"/>
      <c r="AMT90" s="229"/>
      <c r="AMU90" s="229"/>
      <c r="AMV90" s="229"/>
      <c r="AMW90" s="229"/>
      <c r="AMX90" s="229"/>
      <c r="AMY90" s="229"/>
      <c r="AMZ90" s="229"/>
      <c r="ANA90" s="229"/>
      <c r="ANB90" s="229"/>
      <c r="ANC90" s="229"/>
      <c r="AND90" s="229"/>
      <c r="ANE90" s="229"/>
      <c r="ANF90" s="229"/>
      <c r="ANG90" s="229"/>
      <c r="ANH90" s="229"/>
      <c r="ANI90" s="229"/>
      <c r="ANJ90" s="229"/>
      <c r="ANK90" s="229"/>
      <c r="ANL90" s="229"/>
      <c r="ANM90" s="229"/>
      <c r="ANN90" s="229"/>
      <c r="ANO90" s="229"/>
      <c r="ANP90" s="229"/>
      <c r="ANQ90" s="229"/>
      <c r="ANR90" s="229"/>
      <c r="ANS90" s="229"/>
      <c r="ANT90" s="229"/>
      <c r="ANU90" s="229"/>
      <c r="ANV90" s="229"/>
      <c r="ANW90" s="229"/>
      <c r="ANX90" s="229"/>
      <c r="ANY90" s="229"/>
      <c r="ANZ90" s="229"/>
      <c r="AOA90" s="229"/>
      <c r="AOB90" s="229"/>
      <c r="AOC90" s="229"/>
      <c r="AOD90" s="229"/>
      <c r="AOE90" s="229"/>
      <c r="AOF90" s="229"/>
      <c r="AOG90" s="229"/>
      <c r="AOH90" s="229"/>
      <c r="AOI90" s="229"/>
      <c r="AOJ90" s="229"/>
      <c r="AOK90" s="229"/>
      <c r="AOL90" s="229"/>
      <c r="AOM90" s="229"/>
      <c r="AON90" s="229"/>
      <c r="AOO90" s="229"/>
      <c r="AOP90" s="229"/>
      <c r="AOQ90" s="229"/>
      <c r="AOR90" s="229"/>
      <c r="AOS90" s="229"/>
      <c r="AOT90" s="229"/>
      <c r="AOU90" s="229"/>
      <c r="AOV90" s="229"/>
      <c r="AOW90" s="229"/>
      <c r="AOX90" s="229"/>
      <c r="AOY90" s="229"/>
      <c r="AOZ90" s="229"/>
      <c r="APA90" s="229"/>
      <c r="APB90" s="229"/>
      <c r="APC90" s="229"/>
      <c r="APD90" s="229"/>
      <c r="APE90" s="229"/>
      <c r="APF90" s="229"/>
      <c r="APG90" s="229"/>
      <c r="APH90" s="229"/>
      <c r="API90" s="229"/>
      <c r="APJ90" s="229"/>
      <c r="APK90" s="229"/>
      <c r="APL90" s="229"/>
      <c r="APM90" s="229"/>
      <c r="APN90" s="229"/>
      <c r="APO90" s="229"/>
      <c r="APP90" s="229"/>
      <c r="APQ90" s="229"/>
      <c r="APR90" s="229"/>
      <c r="APS90" s="229"/>
      <c r="APT90" s="229"/>
      <c r="APU90" s="229"/>
      <c r="APV90" s="229"/>
      <c r="APW90" s="229"/>
      <c r="APX90" s="229"/>
      <c r="APY90" s="229"/>
      <c r="APZ90" s="229"/>
      <c r="AQA90" s="229"/>
      <c r="AQB90" s="229"/>
      <c r="AQC90" s="229"/>
      <c r="AQD90" s="229"/>
      <c r="AQE90" s="229"/>
      <c r="AQF90" s="229"/>
      <c r="AQG90" s="229"/>
      <c r="AQH90" s="229"/>
      <c r="AQI90" s="229"/>
      <c r="AQJ90" s="229"/>
      <c r="AQK90" s="229"/>
      <c r="AQL90" s="229"/>
      <c r="AQM90" s="229"/>
      <c r="AQN90" s="229"/>
      <c r="AQO90" s="229"/>
      <c r="AQP90" s="229"/>
      <c r="AQQ90" s="229"/>
      <c r="AQR90" s="229"/>
      <c r="AQS90" s="229"/>
      <c r="AQT90" s="229"/>
      <c r="AQU90" s="229"/>
      <c r="AQV90" s="229"/>
      <c r="AQW90" s="229"/>
      <c r="AQX90" s="229"/>
      <c r="AQY90" s="229"/>
      <c r="AQZ90" s="229"/>
      <c r="ARA90" s="229"/>
      <c r="ARB90" s="229"/>
      <c r="ARC90" s="229"/>
      <c r="ARD90" s="229"/>
      <c r="ARE90" s="229"/>
      <c r="ARF90" s="229"/>
      <c r="ARG90" s="229"/>
      <c r="ARH90" s="229"/>
      <c r="ARI90" s="229"/>
      <c r="ARJ90" s="229"/>
      <c r="ARK90" s="229"/>
      <c r="ARL90" s="229"/>
      <c r="ARM90" s="229"/>
      <c r="ARN90" s="229"/>
      <c r="ARO90" s="229"/>
      <c r="ARP90" s="229"/>
      <c r="ARQ90" s="229"/>
      <c r="ARR90" s="229"/>
      <c r="ARS90" s="229"/>
      <c r="ART90" s="229"/>
      <c r="ARU90" s="229"/>
      <c r="ARV90" s="229"/>
      <c r="ARW90" s="229"/>
      <c r="ARX90" s="229"/>
      <c r="ARY90" s="229"/>
      <c r="ARZ90" s="229"/>
      <c r="ASA90" s="229"/>
      <c r="ASB90" s="229"/>
      <c r="ASC90" s="229"/>
      <c r="ASD90" s="229"/>
      <c r="ASE90" s="229"/>
      <c r="ASF90" s="229"/>
      <c r="ASG90" s="229"/>
      <c r="ASH90" s="229"/>
      <c r="ASI90" s="229"/>
      <c r="ASJ90" s="229"/>
      <c r="ASK90" s="229"/>
      <c r="ASL90" s="229"/>
      <c r="ASM90" s="229"/>
      <c r="ASN90" s="229"/>
      <c r="ASO90" s="229"/>
      <c r="ASP90" s="229"/>
      <c r="ASQ90" s="229"/>
      <c r="ASR90" s="229"/>
      <c r="ASS90" s="229"/>
      <c r="AST90" s="229"/>
      <c r="ASU90" s="229"/>
      <c r="ASV90" s="229"/>
      <c r="ASW90" s="229"/>
      <c r="ASX90" s="229"/>
      <c r="ASY90" s="229"/>
      <c r="ASZ90" s="229"/>
      <c r="ATA90" s="229"/>
      <c r="ATB90" s="229"/>
      <c r="ATC90" s="229"/>
      <c r="ATD90" s="229"/>
      <c r="ATE90" s="229"/>
      <c r="ATF90" s="229"/>
      <c r="ATG90" s="229"/>
      <c r="ATH90" s="229"/>
      <c r="ATI90" s="229"/>
      <c r="ATJ90" s="229"/>
      <c r="ATK90" s="229"/>
      <c r="ATL90" s="229"/>
      <c r="ATM90" s="229"/>
      <c r="ATN90" s="229"/>
      <c r="ATO90" s="229"/>
      <c r="ATP90" s="229"/>
      <c r="ATQ90" s="229"/>
      <c r="ATR90" s="229"/>
      <c r="ATS90" s="229"/>
      <c r="ATT90" s="229"/>
      <c r="ATU90" s="229"/>
      <c r="ATV90" s="229"/>
      <c r="ATW90" s="229"/>
      <c r="ATX90" s="229"/>
      <c r="ATY90" s="229"/>
      <c r="ATZ90" s="229"/>
      <c r="AUA90" s="229"/>
      <c r="AUB90" s="229"/>
      <c r="AUC90" s="229"/>
      <c r="AUD90" s="229"/>
      <c r="AUE90" s="229"/>
      <c r="AUF90" s="229"/>
      <c r="AUG90" s="229"/>
      <c r="AUH90" s="229"/>
      <c r="AUI90" s="229"/>
      <c r="AUJ90" s="229"/>
      <c r="AUK90" s="229"/>
      <c r="AUL90" s="229"/>
      <c r="AUM90" s="229"/>
      <c r="AUN90" s="229"/>
      <c r="AUO90" s="229"/>
      <c r="AUP90" s="229"/>
      <c r="AUQ90" s="229"/>
      <c r="AUR90" s="229"/>
      <c r="AUS90" s="229"/>
      <c r="AUT90" s="229"/>
      <c r="AUU90" s="229"/>
      <c r="AUV90" s="229"/>
      <c r="AUW90" s="229"/>
      <c r="AUX90" s="229"/>
      <c r="AUY90" s="229"/>
      <c r="AUZ90" s="229"/>
      <c r="AVA90" s="229"/>
      <c r="AVB90" s="229"/>
      <c r="AVC90" s="229"/>
      <c r="AVD90" s="229"/>
      <c r="AVE90" s="229"/>
      <c r="AVF90" s="229"/>
      <c r="AVG90" s="229"/>
      <c r="AVH90" s="229"/>
      <c r="AVI90" s="229"/>
      <c r="AVJ90" s="229"/>
      <c r="AVK90" s="229"/>
      <c r="AVL90" s="229"/>
      <c r="AVM90" s="229"/>
      <c r="AVN90" s="229"/>
      <c r="AVO90" s="229"/>
      <c r="AVP90" s="229"/>
      <c r="AVQ90" s="229"/>
      <c r="AVR90" s="229"/>
      <c r="AVS90" s="229"/>
      <c r="AVT90" s="229"/>
      <c r="AVU90" s="229"/>
      <c r="AVV90" s="229"/>
      <c r="AVW90" s="229"/>
      <c r="AVX90" s="229"/>
      <c r="AVY90" s="229"/>
      <c r="AVZ90" s="229"/>
      <c r="AWA90" s="229"/>
      <c r="AWB90" s="229"/>
      <c r="AWC90" s="229"/>
      <c r="AWD90" s="229"/>
      <c r="AWE90" s="229"/>
      <c r="AWF90" s="229"/>
      <c r="AWG90" s="229"/>
      <c r="AWH90" s="229"/>
      <c r="AWI90" s="229"/>
      <c r="AWJ90" s="229"/>
      <c r="AWK90" s="229"/>
      <c r="AWL90" s="229"/>
      <c r="AWM90" s="229"/>
      <c r="AWN90" s="229"/>
      <c r="AWO90" s="229"/>
      <c r="AWP90" s="229"/>
      <c r="AWQ90" s="229"/>
      <c r="AWR90" s="229"/>
      <c r="AWS90" s="229"/>
      <c r="AWT90" s="229"/>
      <c r="AWU90" s="229"/>
      <c r="AWV90" s="229"/>
      <c r="AWW90" s="229"/>
      <c r="AWX90" s="229"/>
      <c r="AWY90" s="229"/>
      <c r="AWZ90" s="229"/>
      <c r="AXA90" s="229"/>
      <c r="AXB90" s="229"/>
      <c r="AXC90" s="229"/>
      <c r="AXD90" s="229"/>
      <c r="AXE90" s="229"/>
      <c r="AXF90" s="229"/>
      <c r="AXG90" s="229"/>
      <c r="AXH90" s="229"/>
      <c r="AXI90" s="229"/>
      <c r="AXJ90" s="229"/>
      <c r="AXK90" s="229"/>
      <c r="AXL90" s="229"/>
      <c r="AXM90" s="229"/>
      <c r="AXN90" s="229"/>
      <c r="AXO90" s="229"/>
      <c r="AXP90" s="229"/>
      <c r="AXQ90" s="229"/>
      <c r="AXR90" s="229"/>
      <c r="AXS90" s="229"/>
      <c r="AXT90" s="229"/>
      <c r="AXU90" s="229"/>
      <c r="AXV90" s="229"/>
      <c r="AXW90" s="229"/>
      <c r="AXX90" s="229"/>
      <c r="AXY90" s="229"/>
      <c r="AXZ90" s="229"/>
      <c r="AYA90" s="229"/>
      <c r="AYB90" s="229"/>
      <c r="AYC90" s="229"/>
      <c r="AYD90" s="229"/>
      <c r="AYE90" s="229"/>
      <c r="AYF90" s="229"/>
      <c r="AYG90" s="229"/>
      <c r="AYH90" s="229"/>
      <c r="AYI90" s="229"/>
      <c r="AYJ90" s="229"/>
      <c r="AYK90" s="229"/>
      <c r="AYL90" s="229"/>
      <c r="AYM90" s="229"/>
      <c r="AYN90" s="229"/>
      <c r="AYO90" s="229"/>
      <c r="AYP90" s="229"/>
      <c r="AYQ90" s="229"/>
      <c r="AYR90" s="229"/>
      <c r="AYS90" s="229"/>
      <c r="AYT90" s="229"/>
      <c r="AYU90" s="229"/>
      <c r="AYV90" s="229"/>
      <c r="AYW90" s="229"/>
      <c r="AYX90" s="229"/>
      <c r="AYY90" s="229"/>
      <c r="AYZ90" s="229"/>
      <c r="AZA90" s="229"/>
      <c r="AZB90" s="229"/>
      <c r="AZC90" s="229"/>
      <c r="AZD90" s="229"/>
      <c r="AZE90" s="229"/>
      <c r="AZF90" s="229"/>
      <c r="AZG90" s="229"/>
      <c r="AZH90" s="229"/>
      <c r="AZI90" s="229"/>
      <c r="AZJ90" s="229"/>
      <c r="AZK90" s="229"/>
      <c r="AZL90" s="229"/>
      <c r="AZM90" s="229"/>
      <c r="AZN90" s="229"/>
      <c r="AZO90" s="229"/>
      <c r="AZP90" s="229"/>
      <c r="AZQ90" s="229"/>
      <c r="AZR90" s="229"/>
      <c r="AZS90" s="229"/>
      <c r="AZT90" s="229"/>
      <c r="AZU90" s="229"/>
      <c r="AZV90" s="229"/>
      <c r="AZW90" s="229"/>
      <c r="AZX90" s="229"/>
      <c r="AZY90" s="229"/>
      <c r="AZZ90" s="229"/>
      <c r="BAA90" s="229"/>
      <c r="BAB90" s="229"/>
      <c r="BAC90" s="229"/>
      <c r="BAD90" s="229"/>
      <c r="BAE90" s="229"/>
      <c r="BAF90" s="229"/>
      <c r="BAG90" s="229"/>
      <c r="BAH90" s="229"/>
      <c r="BAI90" s="229"/>
      <c r="BAJ90" s="229"/>
      <c r="BAK90" s="229"/>
      <c r="BAL90" s="229"/>
      <c r="BAM90" s="229"/>
      <c r="BAN90" s="229"/>
      <c r="BAO90" s="229"/>
      <c r="BAP90" s="229"/>
      <c r="BAQ90" s="229"/>
      <c r="BAR90" s="229"/>
      <c r="BAS90" s="229"/>
      <c r="BAT90" s="229"/>
      <c r="BAU90" s="229"/>
      <c r="BAV90" s="229"/>
      <c r="BAW90" s="229"/>
      <c r="BAX90" s="229"/>
      <c r="BAY90" s="229"/>
      <c r="BAZ90" s="229"/>
      <c r="BBA90" s="229"/>
      <c r="BBB90" s="229"/>
      <c r="BBC90" s="229"/>
      <c r="BBD90" s="229"/>
      <c r="BBE90" s="229"/>
      <c r="BBF90" s="229"/>
      <c r="BBG90" s="229"/>
      <c r="BBH90" s="229"/>
      <c r="BBI90" s="229"/>
      <c r="BBJ90" s="229"/>
      <c r="BBK90" s="229"/>
      <c r="BBL90" s="229"/>
      <c r="BBM90" s="229"/>
      <c r="BBN90" s="229"/>
      <c r="BBO90" s="229"/>
      <c r="BBP90" s="229"/>
      <c r="BBQ90" s="229"/>
      <c r="BBR90" s="229"/>
      <c r="BBS90" s="229"/>
      <c r="BBT90" s="229"/>
      <c r="BBU90" s="229"/>
      <c r="BBV90" s="229"/>
      <c r="BBW90" s="229"/>
      <c r="BBX90" s="229"/>
      <c r="BBY90" s="229"/>
      <c r="BBZ90" s="229"/>
      <c r="BCA90" s="229"/>
      <c r="BCB90" s="229"/>
      <c r="BCC90" s="229"/>
      <c r="BCD90" s="229"/>
      <c r="BCE90" s="229"/>
      <c r="BCF90" s="229"/>
      <c r="BCG90" s="229"/>
      <c r="BCH90" s="229"/>
      <c r="BCI90" s="229"/>
      <c r="BCJ90" s="229"/>
      <c r="BCK90" s="229"/>
      <c r="BCL90" s="229"/>
      <c r="BCM90" s="229"/>
      <c r="BCN90" s="229"/>
      <c r="BCO90" s="229"/>
      <c r="BCP90" s="229"/>
      <c r="BCQ90" s="229"/>
      <c r="BCR90" s="229"/>
      <c r="BCS90" s="229"/>
      <c r="BCT90" s="229"/>
      <c r="BCU90" s="229"/>
      <c r="BCV90" s="229"/>
      <c r="BCW90" s="229"/>
      <c r="BCX90" s="229"/>
      <c r="BCY90" s="229"/>
      <c r="BCZ90" s="229"/>
      <c r="BDA90" s="229"/>
      <c r="BDB90" s="229"/>
      <c r="BDC90" s="229"/>
      <c r="BDD90" s="229"/>
      <c r="BDE90" s="229"/>
      <c r="BDF90" s="229"/>
      <c r="BDG90" s="229"/>
      <c r="BDH90" s="229"/>
      <c r="BDI90" s="229"/>
      <c r="BDJ90" s="229"/>
      <c r="BDK90" s="229"/>
      <c r="BDL90" s="229"/>
      <c r="BDM90" s="229"/>
      <c r="BDN90" s="229"/>
      <c r="BDO90" s="229"/>
      <c r="BDP90" s="229"/>
      <c r="BDQ90" s="229"/>
      <c r="BDR90" s="229"/>
      <c r="BDS90" s="229"/>
      <c r="BDT90" s="229"/>
      <c r="BDU90" s="229"/>
      <c r="BDV90" s="229"/>
      <c r="BDW90" s="229"/>
      <c r="BDX90" s="229"/>
      <c r="BDY90" s="229"/>
      <c r="BDZ90" s="229"/>
      <c r="BEA90" s="229"/>
      <c r="BEB90" s="229"/>
      <c r="BEC90" s="229"/>
      <c r="BED90" s="229"/>
      <c r="BEE90" s="229"/>
      <c r="BEF90" s="229"/>
      <c r="BEG90" s="229"/>
      <c r="BEH90" s="229"/>
      <c r="BEI90" s="229"/>
      <c r="BEJ90" s="229"/>
      <c r="BEK90" s="229"/>
      <c r="BEL90" s="229"/>
      <c r="BEM90" s="229"/>
      <c r="BEN90" s="229"/>
      <c r="BEO90" s="229"/>
      <c r="BEP90" s="229"/>
      <c r="BEQ90" s="229"/>
      <c r="BER90" s="229"/>
      <c r="BES90" s="229"/>
      <c r="BET90" s="229"/>
      <c r="BEU90" s="229"/>
      <c r="BEV90" s="229"/>
      <c r="BEW90" s="229"/>
      <c r="BEX90" s="229"/>
      <c r="BEY90" s="229"/>
      <c r="BEZ90" s="229"/>
      <c r="BFA90" s="229"/>
      <c r="BFB90" s="229"/>
      <c r="BFC90" s="229"/>
      <c r="BFD90" s="229"/>
      <c r="BFE90" s="229"/>
      <c r="BFF90" s="229"/>
      <c r="BFG90" s="229"/>
      <c r="BFH90" s="229"/>
      <c r="BFI90" s="229"/>
      <c r="BFJ90" s="229"/>
      <c r="BFK90" s="229"/>
      <c r="BFL90" s="229"/>
      <c r="BFM90" s="229"/>
      <c r="BFN90" s="229"/>
      <c r="BFO90" s="229"/>
      <c r="BFP90" s="229"/>
      <c r="BFQ90" s="229"/>
      <c r="BFR90" s="229"/>
      <c r="BFS90" s="229"/>
      <c r="BFT90" s="229"/>
      <c r="BFU90" s="229"/>
      <c r="BFV90" s="229"/>
      <c r="BFW90" s="229"/>
      <c r="BFX90" s="229"/>
      <c r="BFY90" s="229"/>
      <c r="BFZ90" s="229"/>
      <c r="BGA90" s="229"/>
      <c r="BGB90" s="229"/>
      <c r="BGC90" s="229"/>
      <c r="BGD90" s="229"/>
      <c r="BGE90" s="229"/>
      <c r="BGF90" s="229"/>
      <c r="BGG90" s="229"/>
      <c r="BGH90" s="229"/>
      <c r="BGI90" s="229"/>
      <c r="BGJ90" s="229"/>
      <c r="BGK90" s="229"/>
      <c r="BGL90" s="229"/>
      <c r="BGM90" s="229"/>
      <c r="BGN90" s="229"/>
      <c r="BGO90" s="229"/>
      <c r="BGP90" s="229"/>
      <c r="BGQ90" s="229"/>
      <c r="BGR90" s="229"/>
      <c r="BGS90" s="229"/>
      <c r="BGT90" s="229"/>
      <c r="BGU90" s="229"/>
      <c r="BGV90" s="229"/>
      <c r="BGW90" s="229"/>
      <c r="BGX90" s="229"/>
      <c r="BGY90" s="229"/>
      <c r="BGZ90" s="229"/>
      <c r="BHA90" s="229"/>
      <c r="BHB90" s="229"/>
      <c r="BHC90" s="229"/>
      <c r="BHD90" s="229"/>
      <c r="BHE90" s="229"/>
      <c r="BHF90" s="229"/>
      <c r="BHG90" s="229"/>
      <c r="BHH90" s="229"/>
      <c r="BHI90" s="229"/>
      <c r="BHJ90" s="229"/>
      <c r="BHK90" s="229"/>
      <c r="BHL90" s="229"/>
      <c r="BHM90" s="229"/>
      <c r="BHN90" s="229"/>
      <c r="BHO90" s="229"/>
      <c r="BHP90" s="229"/>
      <c r="BHQ90" s="229"/>
      <c r="BHR90" s="229"/>
      <c r="BHS90" s="229"/>
      <c r="BHT90" s="229"/>
      <c r="BHU90" s="229"/>
      <c r="BHV90" s="229"/>
      <c r="BHW90" s="229"/>
      <c r="BHX90" s="229"/>
      <c r="BHY90" s="229"/>
      <c r="BHZ90" s="229"/>
      <c r="BIA90" s="229"/>
      <c r="BIB90" s="229"/>
      <c r="BIC90" s="229"/>
      <c r="BID90" s="229"/>
      <c r="BIE90" s="229"/>
      <c r="BIF90" s="229"/>
      <c r="BIG90" s="229"/>
      <c r="BIH90" s="229"/>
      <c r="BII90" s="229"/>
      <c r="BIJ90" s="229"/>
      <c r="BIK90" s="229"/>
      <c r="BIL90" s="229"/>
      <c r="BIM90" s="229"/>
      <c r="BIN90" s="229"/>
      <c r="BIO90" s="229"/>
      <c r="BIP90" s="229"/>
      <c r="BIQ90" s="229"/>
      <c r="BIR90" s="229"/>
      <c r="BIS90" s="229"/>
      <c r="BIT90" s="229"/>
      <c r="BIU90" s="229"/>
      <c r="BIV90" s="229"/>
      <c r="BIW90" s="229"/>
      <c r="BIX90" s="229"/>
      <c r="BIY90" s="229"/>
      <c r="BIZ90" s="229"/>
      <c r="BJA90" s="229"/>
      <c r="BJB90" s="229"/>
      <c r="BJC90" s="229"/>
      <c r="BJD90" s="229"/>
      <c r="BJE90" s="229"/>
      <c r="BJF90" s="229"/>
      <c r="BJG90" s="229"/>
      <c r="BJH90" s="229"/>
      <c r="BJI90" s="229"/>
      <c r="BJJ90" s="229"/>
      <c r="BJK90" s="229"/>
      <c r="BJL90" s="229"/>
      <c r="BJM90" s="229"/>
      <c r="BJN90" s="229"/>
      <c r="BJO90" s="229"/>
      <c r="BJP90" s="229"/>
      <c r="BJQ90" s="229"/>
      <c r="BJR90" s="229"/>
      <c r="BJS90" s="229"/>
      <c r="BJT90" s="229"/>
      <c r="BJU90" s="229"/>
      <c r="BJV90" s="229"/>
      <c r="BJW90" s="229"/>
      <c r="BJX90" s="229"/>
      <c r="BJY90" s="229"/>
      <c r="BJZ90" s="229"/>
      <c r="BKA90" s="229"/>
      <c r="BKB90" s="229"/>
      <c r="BKC90" s="229"/>
      <c r="BKD90" s="229"/>
      <c r="BKE90" s="229"/>
      <c r="BKF90" s="229"/>
      <c r="BKG90" s="229"/>
      <c r="BKH90" s="229"/>
      <c r="BKI90" s="229"/>
      <c r="BKJ90" s="229"/>
      <c r="BKK90" s="229"/>
      <c r="BKL90" s="229"/>
      <c r="BKM90" s="229"/>
      <c r="BKN90" s="229"/>
      <c r="BKO90" s="229"/>
      <c r="BKP90" s="229"/>
      <c r="BKQ90" s="229"/>
      <c r="BKR90" s="229"/>
      <c r="BKS90" s="229"/>
      <c r="BKT90" s="229"/>
      <c r="BKU90" s="229"/>
      <c r="BKV90" s="229"/>
      <c r="BKW90" s="229"/>
      <c r="BKX90" s="229"/>
      <c r="BKY90" s="229"/>
      <c r="BKZ90" s="229"/>
      <c r="BLA90" s="229"/>
      <c r="BLB90" s="229"/>
      <c r="BLC90" s="229"/>
      <c r="BLD90" s="229"/>
      <c r="BLE90" s="229"/>
      <c r="BLF90" s="229"/>
      <c r="BLG90" s="229"/>
      <c r="BLH90" s="229"/>
      <c r="BLI90" s="229"/>
      <c r="BLJ90" s="229"/>
      <c r="BLK90" s="229"/>
      <c r="BLL90" s="229"/>
      <c r="BLM90" s="229"/>
      <c r="BLN90" s="229"/>
      <c r="BLO90" s="229"/>
      <c r="BLP90" s="229"/>
      <c r="BLQ90" s="229"/>
      <c r="BLR90" s="229"/>
      <c r="BLS90" s="229"/>
      <c r="BLT90" s="229"/>
      <c r="BLU90" s="229"/>
      <c r="BLV90" s="229"/>
      <c r="BLW90" s="229"/>
      <c r="BLX90" s="229"/>
      <c r="BLY90" s="229"/>
      <c r="BLZ90" s="229"/>
      <c r="BMA90" s="229"/>
      <c r="BMB90" s="229"/>
      <c r="BMC90" s="229"/>
      <c r="BMD90" s="229"/>
      <c r="BME90" s="229"/>
      <c r="BMF90" s="229"/>
      <c r="BMG90" s="229"/>
      <c r="BMH90" s="229"/>
      <c r="BMI90" s="229"/>
      <c r="BMJ90" s="229"/>
      <c r="BMK90" s="229"/>
      <c r="BML90" s="229"/>
      <c r="BMM90" s="229"/>
      <c r="BMN90" s="229"/>
      <c r="BMO90" s="229"/>
      <c r="BMP90" s="229"/>
      <c r="BMQ90" s="229"/>
      <c r="BMR90" s="229"/>
      <c r="BMS90" s="229"/>
      <c r="BMT90" s="229"/>
      <c r="BMU90" s="229"/>
      <c r="BMV90" s="229"/>
      <c r="BMW90" s="229"/>
      <c r="BMX90" s="229"/>
      <c r="BMY90" s="229"/>
      <c r="BMZ90" s="229"/>
      <c r="BNA90" s="229"/>
      <c r="BNB90" s="229"/>
      <c r="BNC90" s="229"/>
      <c r="BND90" s="229"/>
      <c r="BNE90" s="229"/>
      <c r="BNF90" s="229"/>
      <c r="BNG90" s="229"/>
      <c r="BNH90" s="229"/>
      <c r="BNI90" s="229"/>
      <c r="BNJ90" s="229"/>
      <c r="BNK90" s="229"/>
      <c r="BNL90" s="229"/>
      <c r="BNM90" s="229"/>
      <c r="BNN90" s="229"/>
      <c r="BNO90" s="229"/>
      <c r="BNP90" s="229"/>
      <c r="BNQ90" s="229"/>
      <c r="BNR90" s="229"/>
      <c r="BNS90" s="229"/>
      <c r="BNT90" s="229"/>
      <c r="BNU90" s="229"/>
      <c r="BNV90" s="229"/>
      <c r="BNW90" s="229"/>
      <c r="BNX90" s="229"/>
      <c r="BNY90" s="229"/>
      <c r="BNZ90" s="229"/>
      <c r="BOA90" s="229"/>
      <c r="BOB90" s="229"/>
      <c r="BOC90" s="229"/>
      <c r="BOD90" s="229"/>
      <c r="BOE90" s="229"/>
      <c r="BOF90" s="229"/>
      <c r="BOG90" s="229"/>
      <c r="BOH90" s="229"/>
      <c r="BOI90" s="229"/>
      <c r="BOJ90" s="229"/>
      <c r="BOK90" s="229"/>
      <c r="BOL90" s="229"/>
      <c r="BOM90" s="229"/>
      <c r="BON90" s="229"/>
      <c r="BOO90" s="229"/>
      <c r="BOP90" s="229"/>
      <c r="BOQ90" s="229"/>
      <c r="BOR90" s="229"/>
      <c r="BOS90" s="229"/>
      <c r="BOT90" s="229"/>
      <c r="BOU90" s="229"/>
      <c r="BOV90" s="229"/>
      <c r="BOW90" s="229"/>
      <c r="BOX90" s="229"/>
      <c r="BOY90" s="229"/>
      <c r="BOZ90" s="229"/>
      <c r="BPA90" s="229"/>
      <c r="BPB90" s="229"/>
      <c r="BPC90" s="229"/>
      <c r="BPD90" s="229"/>
      <c r="BPE90" s="229"/>
      <c r="BPF90" s="229"/>
      <c r="BPG90" s="229"/>
      <c r="BPH90" s="229"/>
      <c r="BPI90" s="229"/>
      <c r="BPJ90" s="229"/>
      <c r="BPK90" s="229"/>
      <c r="BPL90" s="229"/>
      <c r="BPM90" s="229"/>
      <c r="BPN90" s="229"/>
      <c r="BPO90" s="229"/>
      <c r="BPP90" s="229"/>
      <c r="BPQ90" s="229"/>
      <c r="BPR90" s="229"/>
      <c r="BPS90" s="229"/>
      <c r="BPT90" s="229"/>
      <c r="BPU90" s="229"/>
      <c r="BPV90" s="229"/>
      <c r="BPW90" s="229"/>
      <c r="BPX90" s="229"/>
      <c r="BPY90" s="229"/>
      <c r="BPZ90" s="229"/>
      <c r="BQA90" s="229"/>
      <c r="BQB90" s="229"/>
      <c r="BQC90" s="229"/>
      <c r="BQD90" s="229"/>
      <c r="BQE90" s="229"/>
      <c r="BQF90" s="229"/>
      <c r="BQG90" s="229"/>
      <c r="BQH90" s="229"/>
      <c r="BQI90" s="229"/>
      <c r="BQJ90" s="229"/>
      <c r="BQK90" s="229"/>
      <c r="BQL90" s="229"/>
      <c r="BQM90" s="229"/>
      <c r="BQN90" s="229"/>
      <c r="BQO90" s="229"/>
      <c r="BQP90" s="229"/>
      <c r="BQQ90" s="229"/>
      <c r="BQR90" s="229"/>
      <c r="BQS90" s="229"/>
      <c r="BQT90" s="229"/>
      <c r="BQU90" s="229"/>
      <c r="BQV90" s="229"/>
      <c r="BQW90" s="229"/>
      <c r="BQX90" s="229"/>
      <c r="BQY90" s="229"/>
      <c r="BQZ90" s="229"/>
      <c r="BRA90" s="229"/>
      <c r="BRB90" s="229"/>
      <c r="BRC90" s="229"/>
      <c r="BRD90" s="229"/>
      <c r="BRE90" s="229"/>
      <c r="BRF90" s="229"/>
      <c r="BRG90" s="229"/>
      <c r="BRH90" s="229"/>
      <c r="BRI90" s="229"/>
      <c r="BRJ90" s="229"/>
      <c r="BRK90" s="229"/>
      <c r="BRL90" s="229"/>
      <c r="BRM90" s="229"/>
      <c r="BRN90" s="229"/>
      <c r="BRO90" s="229"/>
      <c r="BRP90" s="229"/>
      <c r="BRQ90" s="229"/>
      <c r="BRR90" s="229"/>
      <c r="BRS90" s="229"/>
      <c r="BRT90" s="229"/>
      <c r="BRU90" s="229"/>
      <c r="BRV90" s="229"/>
      <c r="BRW90" s="229"/>
      <c r="BRX90" s="229"/>
      <c r="BRY90" s="229"/>
      <c r="BRZ90" s="229"/>
      <c r="BSA90" s="229"/>
      <c r="BSB90" s="229"/>
      <c r="BSC90" s="229"/>
      <c r="BSD90" s="229"/>
      <c r="BSE90" s="229"/>
      <c r="BSF90" s="229"/>
      <c r="BSG90" s="229"/>
      <c r="BSH90" s="229"/>
      <c r="BSI90" s="229"/>
      <c r="BSJ90" s="229"/>
      <c r="BSK90" s="229"/>
      <c r="BSL90" s="229"/>
      <c r="BSM90" s="229"/>
      <c r="BSN90" s="229"/>
      <c r="BSO90" s="229"/>
      <c r="BSP90" s="229"/>
      <c r="BSQ90" s="229"/>
      <c r="BSR90" s="229"/>
      <c r="BSS90" s="229"/>
      <c r="BST90" s="229"/>
      <c r="BSU90" s="229"/>
      <c r="BSV90" s="229"/>
      <c r="BSW90" s="229"/>
      <c r="BSX90" s="229"/>
      <c r="BSY90" s="229"/>
      <c r="BSZ90" s="229"/>
      <c r="BTA90" s="229"/>
      <c r="BTB90" s="229"/>
      <c r="BTC90" s="229"/>
      <c r="BTD90" s="229"/>
      <c r="BTE90" s="229"/>
      <c r="BTF90" s="229"/>
      <c r="BTG90" s="229"/>
      <c r="BTH90" s="229"/>
      <c r="BTI90" s="229"/>
      <c r="BTJ90" s="229"/>
      <c r="BTK90" s="229"/>
      <c r="BTL90" s="229"/>
      <c r="BTM90" s="229"/>
      <c r="BTN90" s="229"/>
      <c r="BTO90" s="229"/>
      <c r="BTP90" s="229"/>
      <c r="BTQ90" s="229"/>
      <c r="BTR90" s="229"/>
      <c r="BTS90" s="229"/>
      <c r="BTT90" s="229"/>
      <c r="BTU90" s="229"/>
      <c r="BTV90" s="229"/>
      <c r="BTW90" s="229"/>
      <c r="BTX90" s="229"/>
      <c r="BTY90" s="229"/>
      <c r="BTZ90" s="229"/>
      <c r="BUA90" s="229"/>
      <c r="BUB90" s="229"/>
      <c r="BUC90" s="229"/>
      <c r="BUD90" s="229"/>
      <c r="BUE90" s="229"/>
      <c r="BUF90" s="229"/>
      <c r="BUG90" s="229"/>
      <c r="BUH90" s="229"/>
      <c r="BUI90" s="229"/>
      <c r="BUJ90" s="229"/>
      <c r="BUK90" s="229"/>
      <c r="BUL90" s="229"/>
      <c r="BUM90" s="229"/>
      <c r="BUN90" s="229"/>
      <c r="BUO90" s="229"/>
      <c r="BUP90" s="229"/>
      <c r="BUQ90" s="229"/>
      <c r="BUR90" s="229"/>
      <c r="BUS90" s="229"/>
      <c r="BUT90" s="229"/>
      <c r="BUU90" s="229"/>
      <c r="BUV90" s="229"/>
      <c r="BUW90" s="229"/>
      <c r="BUX90" s="229"/>
      <c r="BUY90" s="229"/>
      <c r="BUZ90" s="229"/>
      <c r="BVA90" s="229"/>
      <c r="BVB90" s="229"/>
      <c r="BVC90" s="229"/>
      <c r="BVD90" s="229"/>
      <c r="BVE90" s="229"/>
      <c r="BVF90" s="229"/>
      <c r="BVG90" s="229"/>
      <c r="BVH90" s="229"/>
      <c r="BVI90" s="229"/>
      <c r="BVJ90" s="229"/>
      <c r="BVK90" s="229"/>
      <c r="BVL90" s="229"/>
      <c r="BVM90" s="229"/>
      <c r="BVN90" s="229"/>
      <c r="BVO90" s="229"/>
      <c r="BVP90" s="229"/>
      <c r="BVQ90" s="229"/>
      <c r="BVR90" s="229"/>
      <c r="BVS90" s="229"/>
      <c r="BVT90" s="229"/>
      <c r="BVU90" s="229"/>
      <c r="BVV90" s="229"/>
      <c r="BVW90" s="229"/>
      <c r="BVX90" s="229"/>
      <c r="BVY90" s="229"/>
      <c r="BVZ90" s="229"/>
      <c r="BWA90" s="229"/>
      <c r="BWB90" s="229"/>
      <c r="BWC90" s="229"/>
      <c r="BWD90" s="229"/>
      <c r="BWE90" s="229"/>
      <c r="BWF90" s="229"/>
      <c r="BWG90" s="229"/>
      <c r="BWH90" s="229"/>
      <c r="BWI90" s="229"/>
      <c r="BWJ90" s="229"/>
      <c r="BWK90" s="229"/>
      <c r="BWL90" s="229"/>
      <c r="BWM90" s="229"/>
      <c r="BWN90" s="229"/>
      <c r="BWO90" s="229"/>
      <c r="BWP90" s="229"/>
      <c r="BWQ90" s="229"/>
      <c r="BWR90" s="229"/>
      <c r="BWS90" s="229"/>
      <c r="BWT90" s="229"/>
      <c r="BWU90" s="229"/>
      <c r="BWV90" s="229"/>
      <c r="BWW90" s="229"/>
      <c r="BWX90" s="229"/>
      <c r="BWY90" s="229"/>
      <c r="BWZ90" s="229"/>
      <c r="BXA90" s="229"/>
      <c r="BXB90" s="229"/>
      <c r="BXC90" s="229"/>
      <c r="BXD90" s="229"/>
      <c r="BXE90" s="229"/>
      <c r="BXF90" s="229"/>
      <c r="BXG90" s="229"/>
      <c r="BXH90" s="229"/>
      <c r="BXI90" s="229"/>
      <c r="BXJ90" s="229"/>
      <c r="BXK90" s="229"/>
      <c r="BXL90" s="229"/>
      <c r="BXM90" s="229"/>
      <c r="BXN90" s="229"/>
      <c r="BXO90" s="229"/>
      <c r="BXP90" s="229"/>
      <c r="BXQ90" s="229"/>
      <c r="BXR90" s="229"/>
      <c r="BXS90" s="229"/>
      <c r="BXT90" s="229"/>
      <c r="BXU90" s="229"/>
      <c r="BXV90" s="229"/>
      <c r="BXW90" s="229"/>
      <c r="BXX90" s="229"/>
      <c r="BXY90" s="229"/>
      <c r="BXZ90" s="229"/>
      <c r="BYA90" s="229"/>
      <c r="BYB90" s="229"/>
      <c r="BYC90" s="229"/>
      <c r="BYD90" s="229"/>
      <c r="BYE90" s="229"/>
      <c r="BYF90" s="229"/>
      <c r="BYG90" s="229"/>
      <c r="BYH90" s="229"/>
      <c r="BYI90" s="229"/>
      <c r="BYJ90" s="229"/>
      <c r="BYK90" s="229"/>
      <c r="BYL90" s="229"/>
      <c r="BYM90" s="229"/>
      <c r="BYN90" s="229"/>
      <c r="BYO90" s="229"/>
      <c r="BYP90" s="229"/>
      <c r="BYQ90" s="229"/>
      <c r="BYR90" s="229"/>
      <c r="BYS90" s="229"/>
      <c r="BYT90" s="229"/>
      <c r="BYU90" s="229"/>
      <c r="BYV90" s="229"/>
      <c r="BYW90" s="229"/>
      <c r="BYX90" s="229"/>
      <c r="BYY90" s="229"/>
      <c r="BYZ90" s="229"/>
      <c r="BZA90" s="229"/>
      <c r="BZB90" s="229"/>
      <c r="BZC90" s="229"/>
      <c r="BZD90" s="229"/>
      <c r="BZE90" s="229"/>
      <c r="BZF90" s="229"/>
      <c r="BZG90" s="229"/>
      <c r="BZH90" s="229"/>
      <c r="BZI90" s="229"/>
      <c r="BZJ90" s="229"/>
      <c r="BZK90" s="229"/>
      <c r="BZL90" s="229"/>
      <c r="BZM90" s="229"/>
      <c r="BZN90" s="229"/>
      <c r="BZO90" s="229"/>
      <c r="BZP90" s="229"/>
      <c r="BZQ90" s="229"/>
      <c r="BZR90" s="229"/>
      <c r="BZS90" s="229"/>
      <c r="BZT90" s="229"/>
      <c r="BZU90" s="229"/>
      <c r="BZV90" s="229"/>
      <c r="BZW90" s="229"/>
      <c r="BZX90" s="229"/>
      <c r="BZY90" s="229"/>
      <c r="BZZ90" s="229"/>
      <c r="CAA90" s="229"/>
      <c r="CAB90" s="229"/>
      <c r="CAC90" s="229"/>
      <c r="CAD90" s="229"/>
      <c r="CAE90" s="229"/>
      <c r="CAF90" s="229"/>
      <c r="CAG90" s="229"/>
      <c r="CAH90" s="229"/>
      <c r="CAI90" s="229"/>
      <c r="CAJ90" s="229"/>
      <c r="CAK90" s="229"/>
      <c r="CAL90" s="229"/>
      <c r="CAM90" s="229"/>
      <c r="CAN90" s="229"/>
      <c r="CAO90" s="229"/>
      <c r="CAP90" s="229"/>
      <c r="CAQ90" s="229"/>
      <c r="CAR90" s="229"/>
      <c r="CAS90" s="229"/>
      <c r="CAT90" s="229"/>
      <c r="CAU90" s="229"/>
      <c r="CAV90" s="229"/>
      <c r="CAW90" s="229"/>
      <c r="CAX90" s="229"/>
      <c r="CAY90" s="229"/>
      <c r="CAZ90" s="229"/>
      <c r="CBA90" s="229"/>
      <c r="CBB90" s="229"/>
      <c r="CBC90" s="229"/>
      <c r="CBD90" s="229"/>
      <c r="CBE90" s="229"/>
      <c r="CBF90" s="229"/>
      <c r="CBG90" s="229"/>
      <c r="CBH90" s="229"/>
      <c r="CBI90" s="229"/>
      <c r="CBJ90" s="229"/>
      <c r="CBK90" s="229"/>
      <c r="CBL90" s="229"/>
      <c r="CBM90" s="229"/>
      <c r="CBN90" s="229"/>
      <c r="CBO90" s="229"/>
      <c r="CBP90" s="229"/>
      <c r="CBQ90" s="229"/>
      <c r="CBR90" s="229"/>
      <c r="CBS90" s="229"/>
      <c r="CBT90" s="229"/>
      <c r="CBU90" s="229"/>
      <c r="CBV90" s="229"/>
      <c r="CBW90" s="229"/>
      <c r="CBX90" s="229"/>
      <c r="CBY90" s="229"/>
      <c r="CBZ90" s="229"/>
      <c r="CCA90" s="229"/>
      <c r="CCB90" s="229"/>
      <c r="CCC90" s="229"/>
      <c r="CCD90" s="229"/>
      <c r="CCE90" s="229"/>
      <c r="CCF90" s="229"/>
      <c r="CCG90" s="229"/>
      <c r="CCH90" s="229"/>
      <c r="CCI90" s="229"/>
      <c r="CCJ90" s="229"/>
      <c r="CCK90" s="229"/>
      <c r="CCL90" s="229"/>
      <c r="CCM90" s="229"/>
      <c r="CCN90" s="229"/>
      <c r="CCO90" s="229"/>
      <c r="CCP90" s="229"/>
      <c r="CCQ90" s="229"/>
      <c r="CCR90" s="229"/>
      <c r="CCS90" s="229"/>
      <c r="CCT90" s="229"/>
      <c r="CCU90" s="229"/>
      <c r="CCV90" s="229"/>
      <c r="CCW90" s="229"/>
      <c r="CCX90" s="229"/>
      <c r="CCY90" s="229"/>
      <c r="CCZ90" s="229"/>
      <c r="CDA90" s="229"/>
      <c r="CDB90" s="229"/>
      <c r="CDC90" s="229"/>
      <c r="CDD90" s="229"/>
      <c r="CDE90" s="229"/>
      <c r="CDF90" s="229"/>
      <c r="CDG90" s="229"/>
      <c r="CDH90" s="229"/>
      <c r="CDI90" s="229"/>
      <c r="CDJ90" s="229"/>
      <c r="CDK90" s="229"/>
      <c r="CDL90" s="229"/>
      <c r="CDM90" s="229"/>
      <c r="CDN90" s="229"/>
      <c r="CDO90" s="229"/>
      <c r="CDP90" s="229"/>
      <c r="CDQ90" s="229"/>
      <c r="CDR90" s="229"/>
      <c r="CDS90" s="229"/>
      <c r="CDT90" s="229"/>
      <c r="CDU90" s="229"/>
      <c r="CDV90" s="229"/>
      <c r="CDW90" s="229"/>
      <c r="CDX90" s="229"/>
      <c r="CDY90" s="229"/>
      <c r="CDZ90" s="229"/>
      <c r="CEA90" s="229"/>
      <c r="CEB90" s="229"/>
      <c r="CEC90" s="229"/>
      <c r="CED90" s="229"/>
      <c r="CEE90" s="229"/>
      <c r="CEF90" s="229"/>
      <c r="CEG90" s="229"/>
      <c r="CEH90" s="229"/>
      <c r="CEI90" s="229"/>
      <c r="CEJ90" s="229"/>
      <c r="CEK90" s="229"/>
      <c r="CEL90" s="229"/>
      <c r="CEM90" s="229"/>
      <c r="CEN90" s="229"/>
      <c r="CEO90" s="229"/>
      <c r="CEP90" s="229"/>
      <c r="CEQ90" s="229"/>
      <c r="CER90" s="229"/>
      <c r="CES90" s="229"/>
      <c r="CET90" s="229"/>
      <c r="CEU90" s="229"/>
      <c r="CEV90" s="229"/>
      <c r="CEW90" s="229"/>
      <c r="CEX90" s="229"/>
      <c r="CEY90" s="229"/>
      <c r="CEZ90" s="229"/>
      <c r="CFA90" s="229"/>
      <c r="CFB90" s="229"/>
      <c r="CFC90" s="229"/>
      <c r="CFD90" s="229"/>
      <c r="CFE90" s="229"/>
      <c r="CFF90" s="229"/>
      <c r="CFG90" s="229"/>
      <c r="CFH90" s="229"/>
      <c r="CFI90" s="229"/>
      <c r="CFJ90" s="229"/>
      <c r="CFK90" s="229"/>
      <c r="CFL90" s="229"/>
      <c r="CFM90" s="229"/>
      <c r="CFN90" s="229"/>
      <c r="CFO90" s="229"/>
      <c r="CFP90" s="229"/>
      <c r="CFQ90" s="229"/>
      <c r="CFR90" s="229"/>
      <c r="CFS90" s="229"/>
      <c r="CFT90" s="229"/>
      <c r="CFU90" s="229"/>
      <c r="CFV90" s="229"/>
      <c r="CFW90" s="229"/>
      <c r="CFX90" s="229"/>
      <c r="CFY90" s="229"/>
      <c r="CFZ90" s="229"/>
      <c r="CGA90" s="229"/>
      <c r="CGB90" s="229"/>
      <c r="CGC90" s="229"/>
      <c r="CGD90" s="229"/>
      <c r="CGE90" s="229"/>
      <c r="CGF90" s="229"/>
      <c r="CGG90" s="229"/>
      <c r="CGH90" s="229"/>
      <c r="CGI90" s="229"/>
      <c r="CGJ90" s="229"/>
      <c r="CGK90" s="229"/>
      <c r="CGL90" s="229"/>
      <c r="CGM90" s="229"/>
      <c r="CGN90" s="229"/>
      <c r="CGO90" s="229"/>
      <c r="CGP90" s="229"/>
      <c r="CGQ90" s="229"/>
      <c r="CGR90" s="229"/>
      <c r="CGS90" s="229"/>
      <c r="CGT90" s="229"/>
      <c r="CGU90" s="229"/>
      <c r="CGV90" s="229"/>
      <c r="CGW90" s="229"/>
      <c r="CGX90" s="229"/>
      <c r="CGY90" s="229"/>
      <c r="CGZ90" s="229"/>
      <c r="CHA90" s="229"/>
      <c r="CHB90" s="229"/>
      <c r="CHC90" s="229"/>
      <c r="CHD90" s="229"/>
      <c r="CHE90" s="229"/>
      <c r="CHF90" s="229"/>
      <c r="CHG90" s="229"/>
      <c r="CHH90" s="229"/>
      <c r="CHI90" s="229"/>
      <c r="CHJ90" s="229"/>
      <c r="CHK90" s="229"/>
      <c r="CHL90" s="229"/>
      <c r="CHM90" s="229"/>
      <c r="CHN90" s="229"/>
      <c r="CHO90" s="229"/>
      <c r="CHP90" s="229"/>
      <c r="CHQ90" s="229"/>
      <c r="CHR90" s="229"/>
      <c r="CHS90" s="229"/>
      <c r="CHT90" s="229"/>
      <c r="CHU90" s="229"/>
      <c r="CHV90" s="229"/>
      <c r="CHW90" s="229"/>
      <c r="CHX90" s="229"/>
      <c r="CHY90" s="229"/>
      <c r="CHZ90" s="229"/>
      <c r="CIA90" s="229"/>
      <c r="CIB90" s="229"/>
      <c r="CIC90" s="229"/>
      <c r="CID90" s="229"/>
      <c r="CIE90" s="229"/>
      <c r="CIF90" s="229"/>
      <c r="CIG90" s="229"/>
      <c r="CIH90" s="229"/>
      <c r="CII90" s="229"/>
      <c r="CIJ90" s="229"/>
      <c r="CIK90" s="229"/>
      <c r="CIL90" s="229"/>
      <c r="CIM90" s="229"/>
      <c r="CIN90" s="229"/>
      <c r="CIO90" s="229"/>
      <c r="CIP90" s="229"/>
      <c r="CIQ90" s="229"/>
      <c r="CIR90" s="229"/>
      <c r="CIS90" s="229"/>
      <c r="CIT90" s="229"/>
      <c r="CIU90" s="229"/>
      <c r="CIV90" s="229"/>
      <c r="CIW90" s="229"/>
      <c r="CIX90" s="229"/>
      <c r="CIY90" s="229"/>
      <c r="CIZ90" s="229"/>
      <c r="CJA90" s="229"/>
      <c r="CJB90" s="229"/>
      <c r="CJC90" s="229"/>
      <c r="CJD90" s="229"/>
      <c r="CJE90" s="229"/>
      <c r="CJF90" s="229"/>
      <c r="CJG90" s="229"/>
      <c r="CJH90" s="229"/>
      <c r="CJI90" s="229"/>
      <c r="CJJ90" s="229"/>
      <c r="CJK90" s="229"/>
      <c r="CJL90" s="229"/>
      <c r="CJM90" s="229"/>
      <c r="CJN90" s="229"/>
      <c r="CJO90" s="229"/>
      <c r="CJP90" s="229"/>
      <c r="CJQ90" s="229"/>
      <c r="CJR90" s="229"/>
      <c r="CJS90" s="229"/>
      <c r="CJT90" s="229"/>
      <c r="CJU90" s="229"/>
      <c r="CJV90" s="229"/>
      <c r="CJW90" s="229"/>
      <c r="CJX90" s="229"/>
      <c r="CJY90" s="229"/>
      <c r="CJZ90" s="229"/>
      <c r="CKA90" s="229"/>
      <c r="CKB90" s="229"/>
      <c r="CKC90" s="229"/>
      <c r="CKD90" s="229"/>
      <c r="CKE90" s="229"/>
      <c r="CKF90" s="229"/>
      <c r="CKG90" s="229"/>
      <c r="CKH90" s="229"/>
      <c r="CKI90" s="229"/>
      <c r="CKJ90" s="229"/>
      <c r="CKK90" s="229"/>
      <c r="CKL90" s="229"/>
      <c r="CKM90" s="229"/>
      <c r="CKN90" s="229"/>
      <c r="CKO90" s="229"/>
      <c r="CKP90" s="229"/>
      <c r="CKQ90" s="229"/>
      <c r="CKR90" s="229"/>
      <c r="CKS90" s="229"/>
      <c r="CKT90" s="229"/>
      <c r="CKU90" s="229"/>
      <c r="CKV90" s="229"/>
      <c r="CKW90" s="229"/>
      <c r="CKX90" s="229"/>
      <c r="CKY90" s="229"/>
      <c r="CKZ90" s="229"/>
      <c r="CLA90" s="229"/>
      <c r="CLB90" s="229"/>
      <c r="CLC90" s="229"/>
      <c r="CLD90" s="229"/>
      <c r="CLE90" s="229"/>
      <c r="CLF90" s="229"/>
      <c r="CLG90" s="229"/>
      <c r="CLH90" s="229"/>
      <c r="CLI90" s="229"/>
      <c r="CLJ90" s="229"/>
      <c r="CLK90" s="229"/>
      <c r="CLL90" s="229"/>
      <c r="CLM90" s="229"/>
      <c r="CLN90" s="229"/>
      <c r="CLO90" s="229"/>
      <c r="CLP90" s="229"/>
      <c r="CLQ90" s="229"/>
      <c r="CLR90" s="229"/>
      <c r="CLS90" s="229"/>
      <c r="CLT90" s="229"/>
      <c r="CLU90" s="229"/>
      <c r="CLV90" s="229"/>
      <c r="CLW90" s="229"/>
      <c r="CLX90" s="229"/>
      <c r="CLY90" s="229"/>
      <c r="CLZ90" s="229"/>
      <c r="CMA90" s="229"/>
      <c r="CMB90" s="229"/>
      <c r="CMC90" s="229"/>
      <c r="CMD90" s="229"/>
      <c r="CME90" s="229"/>
      <c r="CMF90" s="229"/>
      <c r="CMG90" s="229"/>
      <c r="CMH90" s="229"/>
      <c r="CMI90" s="229"/>
      <c r="CMJ90" s="229"/>
      <c r="CMK90" s="229"/>
      <c r="CML90" s="229"/>
      <c r="CMM90" s="229"/>
      <c r="CMN90" s="229"/>
      <c r="CMO90" s="229"/>
      <c r="CMP90" s="229"/>
      <c r="CMQ90" s="229"/>
      <c r="CMR90" s="229"/>
      <c r="CMS90" s="229"/>
      <c r="CMT90" s="229"/>
      <c r="CMU90" s="229"/>
      <c r="CMV90" s="229"/>
      <c r="CMW90" s="229"/>
      <c r="CMX90" s="229"/>
      <c r="CMY90" s="229"/>
      <c r="CMZ90" s="229"/>
      <c r="CNA90" s="229"/>
      <c r="CNB90" s="229"/>
      <c r="CNC90" s="229"/>
      <c r="CND90" s="229"/>
      <c r="CNE90" s="229"/>
      <c r="CNF90" s="229"/>
      <c r="CNG90" s="229"/>
      <c r="CNH90" s="229"/>
      <c r="CNI90" s="229"/>
      <c r="CNJ90" s="229"/>
      <c r="CNK90" s="229"/>
      <c r="CNL90" s="229"/>
      <c r="CNM90" s="229"/>
      <c r="CNN90" s="229"/>
      <c r="CNO90" s="229"/>
      <c r="CNP90" s="229"/>
      <c r="CNQ90" s="229"/>
      <c r="CNR90" s="229"/>
      <c r="CNS90" s="229"/>
      <c r="CNT90" s="229"/>
      <c r="CNU90" s="229"/>
      <c r="CNV90" s="229"/>
      <c r="CNW90" s="229"/>
      <c r="CNX90" s="229"/>
      <c r="CNY90" s="229"/>
      <c r="CNZ90" s="229"/>
      <c r="COA90" s="229"/>
      <c r="COB90" s="229"/>
      <c r="COC90" s="229"/>
      <c r="COD90" s="229"/>
      <c r="COE90" s="229"/>
      <c r="COF90" s="229"/>
      <c r="COG90" s="229"/>
      <c r="COH90" s="229"/>
      <c r="COI90" s="229"/>
      <c r="COJ90" s="229"/>
      <c r="COK90" s="229"/>
      <c r="COL90" s="229"/>
      <c r="COM90" s="229"/>
      <c r="CON90" s="229"/>
      <c r="COO90" s="229"/>
      <c r="COP90" s="229"/>
      <c r="COQ90" s="229"/>
      <c r="COR90" s="229"/>
      <c r="COS90" s="229"/>
      <c r="COT90" s="229"/>
      <c r="COU90" s="229"/>
      <c r="COV90" s="229"/>
      <c r="COW90" s="229"/>
      <c r="COX90" s="229"/>
      <c r="COY90" s="229"/>
      <c r="COZ90" s="229"/>
      <c r="CPA90" s="229"/>
      <c r="CPB90" s="229"/>
      <c r="CPC90" s="229"/>
      <c r="CPD90" s="229"/>
      <c r="CPE90" s="229"/>
      <c r="CPF90" s="229"/>
      <c r="CPG90" s="229"/>
      <c r="CPH90" s="229"/>
      <c r="CPI90" s="229"/>
      <c r="CPJ90" s="229"/>
      <c r="CPK90" s="229"/>
      <c r="CPL90" s="229"/>
      <c r="CPM90" s="229"/>
      <c r="CPN90" s="229"/>
      <c r="CPO90" s="229"/>
      <c r="CPP90" s="229"/>
      <c r="CPQ90" s="229"/>
      <c r="CPR90" s="229"/>
      <c r="CPS90" s="229"/>
      <c r="CPT90" s="229"/>
      <c r="CPU90" s="229"/>
      <c r="CPV90" s="229"/>
      <c r="CPW90" s="229"/>
      <c r="CPX90" s="229"/>
      <c r="CPY90" s="229"/>
      <c r="CPZ90" s="229"/>
      <c r="CQA90" s="229"/>
      <c r="CQB90" s="229"/>
      <c r="CQC90" s="229"/>
      <c r="CQD90" s="229"/>
      <c r="CQE90" s="229"/>
      <c r="CQF90" s="229"/>
      <c r="CQG90" s="229"/>
      <c r="CQH90" s="229"/>
      <c r="CQI90" s="229"/>
      <c r="CQJ90" s="229"/>
      <c r="CQK90" s="229"/>
      <c r="CQL90" s="229"/>
      <c r="CQM90" s="229"/>
      <c r="CQN90" s="229"/>
      <c r="CQO90" s="229"/>
      <c r="CQP90" s="229"/>
      <c r="CQQ90" s="229"/>
      <c r="CQR90" s="229"/>
      <c r="CQS90" s="229"/>
      <c r="CQT90" s="229"/>
      <c r="CQU90" s="229"/>
      <c r="CQV90" s="229"/>
      <c r="CQW90" s="229"/>
      <c r="CQX90" s="229"/>
      <c r="CQY90" s="229"/>
      <c r="CQZ90" s="229"/>
      <c r="CRA90" s="229"/>
      <c r="CRB90" s="229"/>
      <c r="CRC90" s="229"/>
      <c r="CRD90" s="229"/>
      <c r="CRE90" s="229"/>
      <c r="CRF90" s="229"/>
      <c r="CRG90" s="229"/>
      <c r="CRH90" s="229"/>
      <c r="CRI90" s="229"/>
      <c r="CRJ90" s="229"/>
      <c r="CRK90" s="229"/>
      <c r="CRL90" s="229"/>
      <c r="CRM90" s="229"/>
      <c r="CRN90" s="229"/>
      <c r="CRO90" s="229"/>
      <c r="CRP90" s="229"/>
      <c r="CRQ90" s="229"/>
      <c r="CRR90" s="229"/>
      <c r="CRS90" s="229"/>
      <c r="CRT90" s="229"/>
      <c r="CRU90" s="229"/>
      <c r="CRV90" s="229"/>
      <c r="CRW90" s="229"/>
      <c r="CRX90" s="229"/>
      <c r="CRY90" s="229"/>
      <c r="CRZ90" s="229"/>
      <c r="CSA90" s="229"/>
      <c r="CSB90" s="229"/>
      <c r="CSC90" s="229"/>
      <c r="CSD90" s="229"/>
      <c r="CSE90" s="229"/>
      <c r="CSF90" s="229"/>
      <c r="CSG90" s="229"/>
      <c r="CSH90" s="229"/>
      <c r="CSI90" s="229"/>
      <c r="CSJ90" s="229"/>
      <c r="CSK90" s="229"/>
      <c r="CSL90" s="229"/>
      <c r="CSM90" s="229"/>
      <c r="CSN90" s="229"/>
      <c r="CSO90" s="229"/>
      <c r="CSP90" s="229"/>
      <c r="CSQ90" s="229"/>
      <c r="CSR90" s="229"/>
      <c r="CSS90" s="229"/>
      <c r="CST90" s="229"/>
      <c r="CSU90" s="229"/>
      <c r="CSV90" s="229"/>
      <c r="CSW90" s="229"/>
      <c r="CSX90" s="229"/>
      <c r="CSY90" s="229"/>
      <c r="CSZ90" s="229"/>
      <c r="CTA90" s="229"/>
      <c r="CTB90" s="229"/>
      <c r="CTC90" s="229"/>
      <c r="CTD90" s="229"/>
      <c r="CTE90" s="229"/>
      <c r="CTF90" s="229"/>
      <c r="CTG90" s="229"/>
      <c r="CTH90" s="229"/>
      <c r="CTI90" s="229"/>
      <c r="CTJ90" s="229"/>
      <c r="CTK90" s="229"/>
      <c r="CTL90" s="229"/>
      <c r="CTM90" s="229"/>
      <c r="CTN90" s="229"/>
      <c r="CTO90" s="229"/>
      <c r="CTP90" s="229"/>
      <c r="CTQ90" s="229"/>
      <c r="CTR90" s="229"/>
      <c r="CTS90" s="229"/>
      <c r="CTT90" s="229"/>
      <c r="CTU90" s="229"/>
      <c r="CTV90" s="229"/>
      <c r="CTW90" s="229"/>
      <c r="CTX90" s="229"/>
      <c r="CTY90" s="229"/>
      <c r="CTZ90" s="229"/>
      <c r="CUA90" s="229"/>
    </row>
    <row r="91" spans="1:2575" s="224" customFormat="1" ht="105" customHeight="1">
      <c r="A91" s="247"/>
      <c r="B91" s="248"/>
      <c r="C91" s="249"/>
      <c r="D91" s="250"/>
      <c r="E91" s="257"/>
      <c r="F91" s="252"/>
      <c r="G91" s="249"/>
      <c r="H91" s="256"/>
      <c r="I91" s="269"/>
      <c r="J91" s="270"/>
      <c r="K91" s="252"/>
      <c r="L91" s="252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29"/>
      <c r="AC91" s="229"/>
      <c r="AD91" s="229"/>
      <c r="AE91" s="229"/>
      <c r="AF91" s="229"/>
      <c r="AG91" s="229"/>
      <c r="AH91" s="229"/>
      <c r="AI91" s="229"/>
      <c r="AJ91" s="229"/>
      <c r="AK91" s="229"/>
      <c r="AL91" s="229"/>
      <c r="AM91" s="229"/>
      <c r="AN91" s="229"/>
      <c r="AO91" s="229"/>
      <c r="AP91" s="229"/>
      <c r="AQ91" s="229"/>
      <c r="AR91" s="229"/>
      <c r="AS91" s="229"/>
      <c r="AT91" s="229"/>
      <c r="AU91" s="229"/>
      <c r="AV91" s="229"/>
      <c r="AW91" s="229"/>
      <c r="AX91" s="229"/>
      <c r="AY91" s="229"/>
      <c r="AZ91" s="229"/>
      <c r="BA91" s="229"/>
      <c r="BB91" s="229"/>
      <c r="BC91" s="229"/>
      <c r="BD91" s="229"/>
      <c r="BE91" s="229"/>
      <c r="BF91" s="229"/>
      <c r="BG91" s="229"/>
      <c r="BH91" s="229"/>
      <c r="BI91" s="229"/>
      <c r="BJ91" s="229"/>
      <c r="BK91" s="229"/>
      <c r="BL91" s="229"/>
      <c r="BM91" s="229"/>
      <c r="BN91" s="229"/>
      <c r="BO91" s="229"/>
      <c r="BP91" s="229"/>
      <c r="BQ91" s="229"/>
      <c r="BR91" s="229"/>
      <c r="BS91" s="229"/>
      <c r="BT91" s="229"/>
      <c r="BU91" s="229"/>
      <c r="BV91" s="229"/>
      <c r="BW91" s="229"/>
      <c r="BX91" s="229"/>
      <c r="BY91" s="229"/>
      <c r="BZ91" s="229"/>
      <c r="CA91" s="229"/>
      <c r="CB91" s="229"/>
      <c r="CC91" s="229"/>
      <c r="CD91" s="229"/>
      <c r="CE91" s="229"/>
      <c r="CF91" s="229"/>
      <c r="CG91" s="229"/>
      <c r="CH91" s="229"/>
      <c r="CI91" s="229"/>
      <c r="CJ91" s="229"/>
      <c r="CK91" s="229"/>
      <c r="CL91" s="229"/>
      <c r="CM91" s="229"/>
      <c r="CN91" s="229"/>
      <c r="CO91" s="229"/>
      <c r="CP91" s="229"/>
      <c r="CQ91" s="229"/>
      <c r="CR91" s="229"/>
      <c r="CS91" s="229"/>
      <c r="CT91" s="229"/>
      <c r="CU91" s="229"/>
      <c r="CV91" s="229"/>
      <c r="CW91" s="229"/>
      <c r="CX91" s="229"/>
      <c r="CY91" s="229"/>
      <c r="CZ91" s="229"/>
      <c r="DA91" s="229"/>
      <c r="DB91" s="229"/>
      <c r="DC91" s="229"/>
      <c r="DD91" s="229"/>
      <c r="DE91" s="229"/>
      <c r="DF91" s="229"/>
      <c r="DG91" s="229"/>
      <c r="DH91" s="229"/>
      <c r="DI91" s="229"/>
      <c r="DJ91" s="229"/>
      <c r="DK91" s="229"/>
      <c r="DL91" s="229"/>
      <c r="DM91" s="229"/>
      <c r="DN91" s="229"/>
      <c r="DO91" s="229"/>
      <c r="DP91" s="229"/>
      <c r="DQ91" s="229"/>
      <c r="DR91" s="229"/>
      <c r="DS91" s="229"/>
      <c r="DT91" s="229"/>
      <c r="DU91" s="229"/>
      <c r="DV91" s="229"/>
      <c r="DW91" s="229"/>
      <c r="DX91" s="229"/>
      <c r="DY91" s="229"/>
      <c r="DZ91" s="229"/>
      <c r="EA91" s="229"/>
      <c r="EB91" s="229"/>
      <c r="EC91" s="229"/>
      <c r="ED91" s="229"/>
      <c r="EE91" s="229"/>
      <c r="EF91" s="229"/>
      <c r="EG91" s="229"/>
      <c r="EH91" s="229"/>
      <c r="EI91" s="229"/>
      <c r="EJ91" s="229"/>
      <c r="EK91" s="229"/>
      <c r="EL91" s="229"/>
      <c r="EM91" s="229"/>
      <c r="EN91" s="229"/>
      <c r="EO91" s="229"/>
      <c r="EP91" s="229"/>
      <c r="EQ91" s="229"/>
      <c r="ER91" s="229"/>
      <c r="ES91" s="229"/>
      <c r="ET91" s="229"/>
      <c r="EU91" s="229"/>
      <c r="EV91" s="229"/>
      <c r="EW91" s="229"/>
      <c r="EX91" s="229"/>
      <c r="EY91" s="229"/>
      <c r="EZ91" s="229"/>
      <c r="FA91" s="229"/>
      <c r="FB91" s="229"/>
      <c r="FC91" s="229"/>
      <c r="FD91" s="229"/>
      <c r="FE91" s="229"/>
      <c r="FF91" s="229"/>
      <c r="FG91" s="229"/>
      <c r="FH91" s="229"/>
      <c r="FI91" s="229"/>
      <c r="FJ91" s="229"/>
      <c r="FK91" s="229"/>
      <c r="FL91" s="229"/>
      <c r="FM91" s="229"/>
      <c r="FN91" s="229"/>
      <c r="FO91" s="229"/>
      <c r="FP91" s="229"/>
      <c r="FQ91" s="229"/>
      <c r="FR91" s="229"/>
      <c r="FS91" s="229"/>
      <c r="FT91" s="229"/>
      <c r="FU91" s="229"/>
      <c r="FV91" s="229"/>
      <c r="FW91" s="229"/>
      <c r="FX91" s="229"/>
      <c r="FY91" s="229"/>
      <c r="FZ91" s="229"/>
      <c r="GA91" s="229"/>
      <c r="GB91" s="229"/>
      <c r="GC91" s="229"/>
      <c r="GD91" s="229"/>
      <c r="GE91" s="229"/>
      <c r="GF91" s="229"/>
      <c r="GG91" s="229"/>
      <c r="GH91" s="229"/>
      <c r="GI91" s="229"/>
      <c r="GJ91" s="229"/>
      <c r="GK91" s="229"/>
      <c r="GL91" s="229"/>
      <c r="GM91" s="229"/>
      <c r="GN91" s="229"/>
      <c r="GO91" s="229"/>
      <c r="GP91" s="229"/>
      <c r="GQ91" s="229"/>
      <c r="GR91" s="229"/>
      <c r="GS91" s="229"/>
      <c r="GT91" s="229"/>
      <c r="GU91" s="229"/>
      <c r="GV91" s="229"/>
      <c r="GW91" s="229"/>
      <c r="GX91" s="229"/>
      <c r="GY91" s="229"/>
      <c r="GZ91" s="229"/>
      <c r="HA91" s="229"/>
      <c r="HB91" s="229"/>
      <c r="HC91" s="229"/>
      <c r="HD91" s="229"/>
      <c r="HE91" s="229"/>
      <c r="HF91" s="229"/>
      <c r="HG91" s="229"/>
      <c r="HH91" s="229"/>
      <c r="HI91" s="229"/>
      <c r="HJ91" s="229"/>
      <c r="HK91" s="229"/>
      <c r="HL91" s="229"/>
      <c r="HM91" s="229"/>
      <c r="HN91" s="229"/>
      <c r="HO91" s="229"/>
      <c r="HP91" s="229"/>
      <c r="HQ91" s="229"/>
      <c r="HR91" s="229"/>
      <c r="HS91" s="229"/>
      <c r="HT91" s="229"/>
      <c r="HU91" s="229"/>
      <c r="HV91" s="229"/>
      <c r="HW91" s="229"/>
      <c r="HX91" s="229"/>
      <c r="HY91" s="229"/>
      <c r="HZ91" s="229"/>
      <c r="IA91" s="229"/>
      <c r="IB91" s="229"/>
      <c r="IC91" s="229"/>
      <c r="ID91" s="229"/>
      <c r="IE91" s="229"/>
      <c r="IF91" s="229"/>
      <c r="IG91" s="229"/>
      <c r="IH91" s="229"/>
      <c r="II91" s="229"/>
      <c r="IJ91" s="229"/>
      <c r="IK91" s="229"/>
      <c r="IL91" s="229"/>
      <c r="IM91" s="229"/>
      <c r="IN91" s="229"/>
      <c r="IO91" s="229"/>
      <c r="IP91" s="229"/>
      <c r="IQ91" s="229"/>
      <c r="IR91" s="229"/>
      <c r="IS91" s="229"/>
      <c r="IT91" s="229"/>
      <c r="IU91" s="229"/>
      <c r="IV91" s="229"/>
      <c r="IW91" s="229"/>
      <c r="IX91" s="229"/>
      <c r="IY91" s="229"/>
      <c r="IZ91" s="229"/>
      <c r="JA91" s="229"/>
      <c r="JB91" s="229"/>
      <c r="JC91" s="229"/>
      <c r="JD91" s="229"/>
      <c r="JE91" s="229"/>
      <c r="JF91" s="229"/>
      <c r="JG91" s="229"/>
      <c r="JH91" s="229"/>
      <c r="JI91" s="229"/>
      <c r="JJ91" s="229"/>
      <c r="JK91" s="229"/>
      <c r="JL91" s="229"/>
      <c r="JM91" s="229"/>
      <c r="JN91" s="229"/>
      <c r="JO91" s="229"/>
      <c r="JP91" s="229"/>
      <c r="JQ91" s="229"/>
      <c r="JR91" s="229"/>
      <c r="JS91" s="229"/>
      <c r="JT91" s="229"/>
      <c r="JU91" s="229"/>
      <c r="JV91" s="229"/>
      <c r="JW91" s="229"/>
      <c r="JX91" s="229"/>
      <c r="JY91" s="229"/>
      <c r="JZ91" s="229"/>
      <c r="KA91" s="229"/>
      <c r="KB91" s="229"/>
      <c r="KC91" s="229"/>
      <c r="KD91" s="229"/>
      <c r="KE91" s="229"/>
      <c r="KF91" s="229"/>
      <c r="KG91" s="229"/>
      <c r="KH91" s="229"/>
      <c r="KI91" s="229"/>
      <c r="KJ91" s="229"/>
      <c r="KK91" s="229"/>
      <c r="KL91" s="229"/>
      <c r="KM91" s="229"/>
      <c r="KN91" s="229"/>
      <c r="KO91" s="229"/>
      <c r="KP91" s="229"/>
      <c r="KQ91" s="229"/>
      <c r="KR91" s="229"/>
      <c r="KS91" s="229"/>
      <c r="KT91" s="229"/>
      <c r="KU91" s="229"/>
      <c r="KV91" s="229"/>
      <c r="KW91" s="229"/>
      <c r="KX91" s="229"/>
      <c r="KY91" s="229"/>
      <c r="KZ91" s="229"/>
      <c r="LA91" s="229"/>
      <c r="LB91" s="229"/>
      <c r="LC91" s="229"/>
      <c r="LD91" s="229"/>
      <c r="LE91" s="229"/>
      <c r="LF91" s="229"/>
      <c r="LG91" s="229"/>
      <c r="LH91" s="229"/>
      <c r="LI91" s="229"/>
      <c r="LJ91" s="229"/>
      <c r="LK91" s="229"/>
      <c r="LL91" s="229"/>
      <c r="LM91" s="229"/>
      <c r="LN91" s="229"/>
      <c r="LO91" s="229"/>
      <c r="LP91" s="229"/>
      <c r="LQ91" s="229"/>
      <c r="LR91" s="229"/>
      <c r="LS91" s="229"/>
      <c r="LT91" s="229"/>
      <c r="LU91" s="229"/>
      <c r="LV91" s="229"/>
      <c r="LW91" s="229"/>
      <c r="LX91" s="229"/>
      <c r="LY91" s="229"/>
      <c r="LZ91" s="229"/>
      <c r="MA91" s="229"/>
      <c r="MB91" s="229"/>
      <c r="MC91" s="229"/>
      <c r="MD91" s="229"/>
      <c r="ME91" s="229"/>
      <c r="MF91" s="229"/>
      <c r="MG91" s="229"/>
      <c r="MH91" s="229"/>
      <c r="MI91" s="229"/>
      <c r="MJ91" s="229"/>
      <c r="MK91" s="229"/>
      <c r="ML91" s="229"/>
      <c r="MM91" s="229"/>
      <c r="MN91" s="229"/>
      <c r="MO91" s="229"/>
      <c r="MP91" s="229"/>
      <c r="MQ91" s="229"/>
      <c r="MR91" s="229"/>
      <c r="MS91" s="229"/>
      <c r="MT91" s="229"/>
      <c r="MU91" s="229"/>
      <c r="MV91" s="229"/>
      <c r="MW91" s="229"/>
      <c r="MX91" s="229"/>
      <c r="MY91" s="229"/>
      <c r="MZ91" s="229"/>
      <c r="NA91" s="229"/>
      <c r="NB91" s="229"/>
      <c r="NC91" s="229"/>
      <c r="ND91" s="229"/>
      <c r="NE91" s="229"/>
      <c r="NF91" s="229"/>
      <c r="NG91" s="229"/>
      <c r="NH91" s="229"/>
      <c r="NI91" s="229"/>
      <c r="NJ91" s="229"/>
      <c r="NK91" s="229"/>
      <c r="NL91" s="229"/>
      <c r="NM91" s="229"/>
      <c r="NN91" s="229"/>
      <c r="NO91" s="229"/>
      <c r="NP91" s="229"/>
      <c r="NQ91" s="229"/>
      <c r="NR91" s="229"/>
      <c r="NS91" s="229"/>
      <c r="NT91" s="229"/>
      <c r="NU91" s="229"/>
      <c r="NV91" s="229"/>
      <c r="NW91" s="229"/>
      <c r="NX91" s="229"/>
      <c r="NY91" s="229"/>
      <c r="NZ91" s="229"/>
      <c r="OA91" s="229"/>
      <c r="OB91" s="229"/>
      <c r="OC91" s="229"/>
      <c r="OD91" s="229"/>
      <c r="OE91" s="229"/>
      <c r="OF91" s="229"/>
      <c r="OG91" s="229"/>
      <c r="OH91" s="229"/>
      <c r="OI91" s="229"/>
      <c r="OJ91" s="229"/>
      <c r="OK91" s="229"/>
      <c r="OL91" s="229"/>
      <c r="OM91" s="229"/>
      <c r="ON91" s="229"/>
      <c r="OO91" s="229"/>
      <c r="OP91" s="229"/>
      <c r="OQ91" s="229"/>
      <c r="OR91" s="229"/>
      <c r="OS91" s="229"/>
      <c r="OT91" s="229"/>
      <c r="OU91" s="229"/>
      <c r="OV91" s="229"/>
      <c r="OW91" s="229"/>
      <c r="OX91" s="229"/>
      <c r="OY91" s="229"/>
      <c r="OZ91" s="229"/>
      <c r="PA91" s="229"/>
      <c r="PB91" s="229"/>
      <c r="PC91" s="229"/>
      <c r="PD91" s="229"/>
      <c r="PE91" s="229"/>
      <c r="PF91" s="229"/>
      <c r="PG91" s="229"/>
      <c r="PH91" s="229"/>
      <c r="PI91" s="229"/>
      <c r="PJ91" s="229"/>
      <c r="PK91" s="229"/>
      <c r="PL91" s="229"/>
      <c r="PM91" s="229"/>
      <c r="PN91" s="229"/>
      <c r="PO91" s="229"/>
      <c r="PP91" s="229"/>
      <c r="PQ91" s="229"/>
      <c r="PR91" s="229"/>
      <c r="PS91" s="229"/>
      <c r="PT91" s="229"/>
      <c r="PU91" s="229"/>
      <c r="PV91" s="229"/>
      <c r="PW91" s="229"/>
      <c r="PX91" s="229"/>
      <c r="PY91" s="229"/>
      <c r="PZ91" s="229"/>
      <c r="QA91" s="229"/>
      <c r="QB91" s="229"/>
      <c r="QC91" s="229"/>
      <c r="QD91" s="229"/>
      <c r="QE91" s="229"/>
      <c r="QF91" s="229"/>
      <c r="QG91" s="229"/>
      <c r="QH91" s="229"/>
      <c r="QI91" s="229"/>
      <c r="QJ91" s="229"/>
      <c r="QK91" s="229"/>
      <c r="QL91" s="229"/>
      <c r="QM91" s="229"/>
      <c r="QN91" s="229"/>
      <c r="QO91" s="229"/>
      <c r="QP91" s="229"/>
      <c r="QQ91" s="229"/>
      <c r="QR91" s="229"/>
      <c r="QS91" s="229"/>
      <c r="QT91" s="229"/>
      <c r="QU91" s="229"/>
      <c r="QV91" s="229"/>
      <c r="QW91" s="229"/>
      <c r="QX91" s="229"/>
      <c r="QY91" s="229"/>
      <c r="QZ91" s="229"/>
      <c r="RA91" s="229"/>
      <c r="RB91" s="229"/>
      <c r="RC91" s="229"/>
      <c r="RD91" s="229"/>
      <c r="RE91" s="229"/>
      <c r="RF91" s="229"/>
      <c r="RG91" s="229"/>
      <c r="RH91" s="229"/>
      <c r="RI91" s="229"/>
      <c r="RJ91" s="229"/>
      <c r="RK91" s="229"/>
      <c r="RL91" s="229"/>
      <c r="RM91" s="229"/>
      <c r="RN91" s="229"/>
      <c r="RO91" s="229"/>
      <c r="RP91" s="229"/>
      <c r="RQ91" s="229"/>
      <c r="RR91" s="229"/>
      <c r="RS91" s="229"/>
      <c r="RT91" s="229"/>
      <c r="RU91" s="229"/>
      <c r="RV91" s="229"/>
      <c r="RW91" s="229"/>
      <c r="RX91" s="229"/>
      <c r="RY91" s="229"/>
      <c r="RZ91" s="229"/>
      <c r="SA91" s="229"/>
      <c r="SB91" s="229"/>
      <c r="SC91" s="229"/>
      <c r="SD91" s="229"/>
      <c r="SE91" s="229"/>
      <c r="SF91" s="229"/>
      <c r="SG91" s="229"/>
      <c r="SH91" s="229"/>
      <c r="SI91" s="229"/>
      <c r="SJ91" s="229"/>
      <c r="SK91" s="229"/>
      <c r="SL91" s="229"/>
      <c r="SM91" s="229"/>
      <c r="SN91" s="229"/>
      <c r="SO91" s="229"/>
      <c r="SP91" s="229"/>
      <c r="SQ91" s="229"/>
      <c r="SR91" s="229"/>
      <c r="SS91" s="229"/>
      <c r="ST91" s="229"/>
      <c r="SU91" s="229"/>
      <c r="SV91" s="229"/>
      <c r="SW91" s="229"/>
      <c r="SX91" s="229"/>
      <c r="SY91" s="229"/>
      <c r="SZ91" s="229"/>
      <c r="TA91" s="229"/>
      <c r="TB91" s="229"/>
      <c r="TC91" s="229"/>
      <c r="TD91" s="229"/>
      <c r="TE91" s="229"/>
      <c r="TF91" s="229"/>
      <c r="TG91" s="229"/>
      <c r="TH91" s="229"/>
      <c r="TI91" s="229"/>
      <c r="TJ91" s="229"/>
      <c r="TK91" s="229"/>
      <c r="TL91" s="229"/>
      <c r="TM91" s="229"/>
      <c r="TN91" s="229"/>
      <c r="TO91" s="229"/>
      <c r="TP91" s="229"/>
      <c r="TQ91" s="229"/>
      <c r="TR91" s="229"/>
      <c r="TS91" s="229"/>
      <c r="TT91" s="229"/>
      <c r="TU91" s="229"/>
      <c r="TV91" s="229"/>
      <c r="TW91" s="229"/>
      <c r="TX91" s="229"/>
      <c r="TY91" s="229"/>
      <c r="TZ91" s="229"/>
      <c r="UA91" s="229"/>
      <c r="UB91" s="229"/>
      <c r="UC91" s="229"/>
      <c r="UD91" s="229"/>
      <c r="UE91" s="229"/>
      <c r="UF91" s="229"/>
      <c r="UG91" s="229"/>
      <c r="UH91" s="229"/>
      <c r="UI91" s="229"/>
      <c r="UJ91" s="229"/>
      <c r="UK91" s="229"/>
      <c r="UL91" s="229"/>
      <c r="UM91" s="229"/>
      <c r="UN91" s="229"/>
      <c r="UO91" s="229"/>
      <c r="UP91" s="229"/>
      <c r="UQ91" s="229"/>
      <c r="UR91" s="229"/>
      <c r="US91" s="229"/>
      <c r="UT91" s="229"/>
      <c r="UU91" s="229"/>
      <c r="UV91" s="229"/>
      <c r="UW91" s="229"/>
      <c r="UX91" s="229"/>
      <c r="UY91" s="229"/>
      <c r="UZ91" s="229"/>
      <c r="VA91" s="229"/>
      <c r="VB91" s="229"/>
      <c r="VC91" s="229"/>
      <c r="VD91" s="229"/>
      <c r="VE91" s="229"/>
      <c r="VF91" s="229"/>
      <c r="VG91" s="229"/>
      <c r="VH91" s="229"/>
      <c r="VI91" s="229"/>
      <c r="VJ91" s="229"/>
      <c r="VK91" s="229"/>
      <c r="VL91" s="229"/>
      <c r="VM91" s="229"/>
      <c r="VN91" s="229"/>
      <c r="VO91" s="229"/>
      <c r="VP91" s="229"/>
      <c r="VQ91" s="229"/>
      <c r="VR91" s="229"/>
      <c r="VS91" s="229"/>
      <c r="VT91" s="229"/>
      <c r="VU91" s="229"/>
      <c r="VV91" s="229"/>
      <c r="VW91" s="229"/>
      <c r="VX91" s="229"/>
      <c r="VY91" s="229"/>
      <c r="VZ91" s="229"/>
      <c r="WA91" s="229"/>
      <c r="WB91" s="229"/>
      <c r="WC91" s="229"/>
      <c r="WD91" s="229"/>
      <c r="WE91" s="229"/>
      <c r="WF91" s="229"/>
      <c r="WG91" s="229"/>
      <c r="WH91" s="229"/>
      <c r="WI91" s="229"/>
      <c r="WJ91" s="229"/>
      <c r="WK91" s="229"/>
      <c r="WL91" s="229"/>
      <c r="WM91" s="229"/>
      <c r="WN91" s="229"/>
      <c r="WO91" s="229"/>
      <c r="WP91" s="229"/>
      <c r="WQ91" s="229"/>
      <c r="WR91" s="229"/>
      <c r="WS91" s="229"/>
      <c r="WT91" s="229"/>
      <c r="WU91" s="229"/>
      <c r="WV91" s="229"/>
      <c r="WW91" s="229"/>
      <c r="WX91" s="229"/>
      <c r="WY91" s="229"/>
      <c r="WZ91" s="229"/>
      <c r="XA91" s="229"/>
      <c r="XB91" s="229"/>
      <c r="XC91" s="229"/>
      <c r="XD91" s="229"/>
      <c r="XE91" s="229"/>
      <c r="XF91" s="229"/>
      <c r="XG91" s="229"/>
      <c r="XH91" s="229"/>
      <c r="XI91" s="229"/>
      <c r="XJ91" s="229"/>
      <c r="XK91" s="229"/>
      <c r="XL91" s="229"/>
      <c r="XM91" s="229"/>
      <c r="XN91" s="229"/>
      <c r="XO91" s="229"/>
      <c r="XP91" s="229"/>
      <c r="XQ91" s="229"/>
      <c r="XR91" s="229"/>
      <c r="XS91" s="229"/>
      <c r="XT91" s="229"/>
      <c r="XU91" s="229"/>
      <c r="XV91" s="229"/>
      <c r="XW91" s="229"/>
      <c r="XX91" s="229"/>
      <c r="XY91" s="229"/>
      <c r="XZ91" s="229"/>
      <c r="YA91" s="229"/>
      <c r="YB91" s="229"/>
      <c r="YC91" s="229"/>
      <c r="YD91" s="229"/>
      <c r="YE91" s="229"/>
      <c r="YF91" s="229"/>
      <c r="YG91" s="229"/>
      <c r="YH91" s="229"/>
      <c r="YI91" s="229"/>
      <c r="YJ91" s="229"/>
      <c r="YK91" s="229"/>
      <c r="YL91" s="229"/>
      <c r="YM91" s="229"/>
      <c r="YN91" s="229"/>
      <c r="YO91" s="229"/>
      <c r="YP91" s="229"/>
      <c r="YQ91" s="229"/>
      <c r="YR91" s="229"/>
      <c r="YS91" s="229"/>
      <c r="YT91" s="229"/>
      <c r="YU91" s="229"/>
      <c r="YV91" s="229"/>
      <c r="YW91" s="229"/>
      <c r="YX91" s="229"/>
      <c r="YY91" s="229"/>
      <c r="YZ91" s="229"/>
      <c r="ZA91" s="229"/>
      <c r="ZB91" s="229"/>
      <c r="ZC91" s="229"/>
      <c r="ZD91" s="229"/>
      <c r="ZE91" s="229"/>
      <c r="ZF91" s="229"/>
      <c r="ZG91" s="229"/>
      <c r="ZH91" s="229"/>
      <c r="ZI91" s="229"/>
      <c r="ZJ91" s="229"/>
      <c r="ZK91" s="229"/>
      <c r="ZL91" s="229"/>
      <c r="ZM91" s="229"/>
      <c r="ZN91" s="229"/>
      <c r="ZO91" s="229"/>
      <c r="ZP91" s="229"/>
      <c r="ZQ91" s="229"/>
      <c r="ZR91" s="229"/>
      <c r="ZS91" s="229"/>
      <c r="ZT91" s="229"/>
      <c r="ZU91" s="229"/>
      <c r="ZV91" s="229"/>
      <c r="ZW91" s="229"/>
      <c r="ZX91" s="229"/>
      <c r="ZY91" s="229"/>
      <c r="ZZ91" s="229"/>
      <c r="AAA91" s="229"/>
      <c r="AAB91" s="229"/>
      <c r="AAC91" s="229"/>
      <c r="AAD91" s="229"/>
      <c r="AAE91" s="229"/>
      <c r="AAF91" s="229"/>
      <c r="AAG91" s="229"/>
      <c r="AAH91" s="229"/>
      <c r="AAI91" s="229"/>
      <c r="AAJ91" s="229"/>
      <c r="AAK91" s="229"/>
      <c r="AAL91" s="229"/>
      <c r="AAM91" s="229"/>
      <c r="AAN91" s="229"/>
      <c r="AAO91" s="229"/>
      <c r="AAP91" s="229"/>
      <c r="AAQ91" s="229"/>
      <c r="AAR91" s="229"/>
      <c r="AAS91" s="229"/>
      <c r="AAT91" s="229"/>
      <c r="AAU91" s="229"/>
      <c r="AAV91" s="229"/>
      <c r="AAW91" s="229"/>
      <c r="AAX91" s="229"/>
      <c r="AAY91" s="229"/>
      <c r="AAZ91" s="229"/>
      <c r="ABA91" s="229"/>
      <c r="ABB91" s="229"/>
      <c r="ABC91" s="229"/>
      <c r="ABD91" s="229"/>
      <c r="ABE91" s="229"/>
      <c r="ABF91" s="229"/>
      <c r="ABG91" s="229"/>
      <c r="ABH91" s="229"/>
      <c r="ABI91" s="229"/>
      <c r="ABJ91" s="229"/>
      <c r="ABK91" s="229"/>
      <c r="ABL91" s="229"/>
      <c r="ABM91" s="229"/>
      <c r="ABN91" s="229"/>
      <c r="ABO91" s="229"/>
      <c r="ABP91" s="229"/>
      <c r="ABQ91" s="229"/>
      <c r="ABR91" s="229"/>
      <c r="ABS91" s="229"/>
      <c r="ABT91" s="229"/>
      <c r="ABU91" s="229"/>
      <c r="ABV91" s="229"/>
      <c r="ABW91" s="229"/>
      <c r="ABX91" s="229"/>
      <c r="ABY91" s="229"/>
      <c r="ABZ91" s="229"/>
      <c r="ACA91" s="229"/>
      <c r="ACB91" s="229"/>
      <c r="ACC91" s="229"/>
      <c r="ACD91" s="229"/>
      <c r="ACE91" s="229"/>
      <c r="ACF91" s="229"/>
      <c r="ACG91" s="229"/>
      <c r="ACH91" s="229"/>
      <c r="ACI91" s="229"/>
      <c r="ACJ91" s="229"/>
      <c r="ACK91" s="229"/>
      <c r="ACL91" s="229"/>
      <c r="ACM91" s="229"/>
      <c r="ACN91" s="229"/>
      <c r="ACO91" s="229"/>
      <c r="ACP91" s="229"/>
      <c r="ACQ91" s="229"/>
      <c r="ACR91" s="229"/>
      <c r="ACS91" s="229"/>
      <c r="ACT91" s="229"/>
      <c r="ACU91" s="229"/>
      <c r="ACV91" s="229"/>
      <c r="ACW91" s="229"/>
      <c r="ACX91" s="229"/>
      <c r="ACY91" s="229"/>
      <c r="ACZ91" s="229"/>
      <c r="ADA91" s="229"/>
      <c r="ADB91" s="229"/>
      <c r="ADC91" s="229"/>
      <c r="ADD91" s="229"/>
      <c r="ADE91" s="229"/>
      <c r="ADF91" s="229"/>
      <c r="ADG91" s="229"/>
      <c r="ADH91" s="229"/>
      <c r="ADI91" s="229"/>
      <c r="ADJ91" s="229"/>
      <c r="ADK91" s="229"/>
      <c r="ADL91" s="229"/>
      <c r="ADM91" s="229"/>
      <c r="ADN91" s="229"/>
      <c r="ADO91" s="229"/>
      <c r="ADP91" s="229"/>
      <c r="ADQ91" s="229"/>
      <c r="ADR91" s="229"/>
      <c r="ADS91" s="229"/>
      <c r="ADT91" s="229"/>
      <c r="ADU91" s="229"/>
      <c r="ADV91" s="229"/>
      <c r="ADW91" s="229"/>
      <c r="ADX91" s="229"/>
      <c r="ADY91" s="229"/>
      <c r="ADZ91" s="229"/>
      <c r="AEA91" s="229"/>
      <c r="AEB91" s="229"/>
      <c r="AEC91" s="229"/>
      <c r="AED91" s="229"/>
      <c r="AEE91" s="229"/>
      <c r="AEF91" s="229"/>
      <c r="AEG91" s="229"/>
      <c r="AEH91" s="229"/>
      <c r="AEI91" s="229"/>
      <c r="AEJ91" s="229"/>
      <c r="AEK91" s="229"/>
      <c r="AEL91" s="229"/>
      <c r="AEM91" s="229"/>
      <c r="AEN91" s="229"/>
      <c r="AEO91" s="229"/>
      <c r="AEP91" s="229"/>
      <c r="AEQ91" s="229"/>
      <c r="AER91" s="229"/>
      <c r="AES91" s="229"/>
      <c r="AET91" s="229"/>
      <c r="AEU91" s="229"/>
      <c r="AEV91" s="229"/>
      <c r="AEW91" s="229"/>
      <c r="AEX91" s="229"/>
      <c r="AEY91" s="229"/>
      <c r="AEZ91" s="229"/>
      <c r="AFA91" s="229"/>
      <c r="AFB91" s="229"/>
      <c r="AFC91" s="229"/>
      <c r="AFD91" s="229"/>
      <c r="AFE91" s="229"/>
      <c r="AFF91" s="229"/>
      <c r="AFG91" s="229"/>
      <c r="AFH91" s="229"/>
      <c r="AFI91" s="229"/>
      <c r="AFJ91" s="229"/>
      <c r="AFK91" s="229"/>
      <c r="AFL91" s="229"/>
      <c r="AFM91" s="229"/>
      <c r="AFN91" s="229"/>
      <c r="AFO91" s="229"/>
      <c r="AFP91" s="229"/>
      <c r="AFQ91" s="229"/>
      <c r="AFR91" s="229"/>
      <c r="AFS91" s="229"/>
      <c r="AFT91" s="229"/>
      <c r="AFU91" s="229"/>
      <c r="AFV91" s="229"/>
      <c r="AFW91" s="229"/>
      <c r="AFX91" s="229"/>
      <c r="AFY91" s="229"/>
      <c r="AFZ91" s="229"/>
      <c r="AGA91" s="229"/>
      <c r="AGB91" s="229"/>
      <c r="AGC91" s="229"/>
      <c r="AGD91" s="229"/>
      <c r="AGE91" s="229"/>
      <c r="AGF91" s="229"/>
      <c r="AGG91" s="229"/>
      <c r="AGH91" s="229"/>
      <c r="AGI91" s="229"/>
      <c r="AGJ91" s="229"/>
      <c r="AGK91" s="229"/>
      <c r="AGL91" s="229"/>
      <c r="AGM91" s="229"/>
      <c r="AGN91" s="229"/>
      <c r="AGO91" s="229"/>
      <c r="AGP91" s="229"/>
      <c r="AGQ91" s="229"/>
      <c r="AGR91" s="229"/>
      <c r="AGS91" s="229"/>
      <c r="AGT91" s="229"/>
      <c r="AGU91" s="229"/>
      <c r="AGV91" s="229"/>
      <c r="AGW91" s="229"/>
      <c r="AGX91" s="229"/>
      <c r="AGY91" s="229"/>
      <c r="AGZ91" s="229"/>
      <c r="AHA91" s="229"/>
      <c r="AHB91" s="229"/>
      <c r="AHC91" s="229"/>
      <c r="AHD91" s="229"/>
      <c r="AHE91" s="229"/>
      <c r="AHF91" s="229"/>
      <c r="AHG91" s="229"/>
      <c r="AHH91" s="229"/>
      <c r="AHI91" s="229"/>
      <c r="AHJ91" s="229"/>
      <c r="AHK91" s="229"/>
      <c r="AHL91" s="229"/>
      <c r="AHM91" s="229"/>
      <c r="AHN91" s="229"/>
      <c r="AHO91" s="229"/>
      <c r="AHP91" s="229"/>
      <c r="AHQ91" s="229"/>
      <c r="AHR91" s="229"/>
      <c r="AHS91" s="229"/>
      <c r="AHT91" s="229"/>
      <c r="AHU91" s="229"/>
      <c r="AHV91" s="229"/>
      <c r="AHW91" s="229"/>
      <c r="AHX91" s="229"/>
      <c r="AHY91" s="229"/>
      <c r="AHZ91" s="229"/>
      <c r="AIA91" s="229"/>
      <c r="AIB91" s="229"/>
      <c r="AIC91" s="229"/>
      <c r="AID91" s="229"/>
      <c r="AIE91" s="229"/>
      <c r="AIF91" s="229"/>
      <c r="AIG91" s="229"/>
      <c r="AIH91" s="229"/>
      <c r="AII91" s="229"/>
      <c r="AIJ91" s="229"/>
      <c r="AIK91" s="229"/>
      <c r="AIL91" s="229"/>
      <c r="AIM91" s="229"/>
      <c r="AIN91" s="229"/>
      <c r="AIO91" s="229"/>
      <c r="AIP91" s="229"/>
      <c r="AIQ91" s="229"/>
      <c r="AIR91" s="229"/>
      <c r="AIS91" s="229"/>
      <c r="AIT91" s="229"/>
      <c r="AIU91" s="229"/>
      <c r="AIV91" s="229"/>
      <c r="AIW91" s="229"/>
      <c r="AIX91" s="229"/>
      <c r="AIY91" s="229"/>
      <c r="AIZ91" s="229"/>
      <c r="AJA91" s="229"/>
      <c r="AJB91" s="229"/>
      <c r="AJC91" s="229"/>
      <c r="AJD91" s="229"/>
      <c r="AJE91" s="229"/>
      <c r="AJF91" s="229"/>
      <c r="AJG91" s="229"/>
      <c r="AJH91" s="229"/>
      <c r="AJI91" s="229"/>
      <c r="AJJ91" s="229"/>
      <c r="AJK91" s="229"/>
      <c r="AJL91" s="229"/>
      <c r="AJM91" s="229"/>
      <c r="AJN91" s="229"/>
      <c r="AJO91" s="229"/>
      <c r="AJP91" s="229"/>
      <c r="AJQ91" s="229"/>
      <c r="AJR91" s="229"/>
      <c r="AJS91" s="229"/>
      <c r="AJT91" s="229"/>
      <c r="AJU91" s="229"/>
      <c r="AJV91" s="229"/>
      <c r="AJW91" s="229"/>
      <c r="AJX91" s="229"/>
      <c r="AJY91" s="229"/>
      <c r="AJZ91" s="229"/>
      <c r="AKA91" s="229"/>
      <c r="AKB91" s="229"/>
      <c r="AKC91" s="229"/>
      <c r="AKD91" s="229"/>
      <c r="AKE91" s="229"/>
      <c r="AKF91" s="229"/>
      <c r="AKG91" s="229"/>
      <c r="AKH91" s="229"/>
      <c r="AKI91" s="229"/>
      <c r="AKJ91" s="229"/>
      <c r="AKK91" s="229"/>
      <c r="AKL91" s="229"/>
      <c r="AKM91" s="229"/>
      <c r="AKN91" s="229"/>
      <c r="AKO91" s="229"/>
      <c r="AKP91" s="229"/>
      <c r="AKQ91" s="229"/>
      <c r="AKR91" s="229"/>
      <c r="AKS91" s="229"/>
      <c r="AKT91" s="229"/>
      <c r="AKU91" s="229"/>
      <c r="AKV91" s="229"/>
      <c r="AKW91" s="229"/>
      <c r="AKX91" s="229"/>
      <c r="AKY91" s="229"/>
      <c r="AKZ91" s="229"/>
      <c r="ALA91" s="229"/>
      <c r="ALB91" s="229"/>
      <c r="ALC91" s="229"/>
      <c r="ALD91" s="229"/>
      <c r="ALE91" s="229"/>
      <c r="ALF91" s="229"/>
      <c r="ALG91" s="229"/>
      <c r="ALH91" s="229"/>
      <c r="ALI91" s="229"/>
      <c r="ALJ91" s="229"/>
      <c r="ALK91" s="229"/>
      <c r="ALL91" s="229"/>
      <c r="ALM91" s="229"/>
      <c r="ALN91" s="229"/>
      <c r="ALO91" s="229"/>
      <c r="ALP91" s="229"/>
      <c r="ALQ91" s="229"/>
      <c r="ALR91" s="229"/>
      <c r="ALS91" s="229"/>
      <c r="ALT91" s="229"/>
      <c r="ALU91" s="229"/>
      <c r="ALV91" s="229"/>
      <c r="ALW91" s="229"/>
      <c r="ALX91" s="229"/>
      <c r="ALY91" s="229"/>
      <c r="ALZ91" s="229"/>
      <c r="AMA91" s="229"/>
      <c r="AMB91" s="229"/>
      <c r="AMC91" s="229"/>
      <c r="AMD91" s="229"/>
      <c r="AME91" s="229"/>
      <c r="AMF91" s="229"/>
      <c r="AMG91" s="229"/>
      <c r="AMH91" s="229"/>
      <c r="AMI91" s="229"/>
      <c r="AMJ91" s="229"/>
      <c r="AMK91" s="229"/>
      <c r="AML91" s="229"/>
      <c r="AMM91" s="229"/>
      <c r="AMN91" s="229"/>
      <c r="AMO91" s="229"/>
      <c r="AMP91" s="229"/>
      <c r="AMQ91" s="229"/>
      <c r="AMR91" s="229"/>
      <c r="AMS91" s="229"/>
      <c r="AMT91" s="229"/>
      <c r="AMU91" s="229"/>
      <c r="AMV91" s="229"/>
      <c r="AMW91" s="229"/>
      <c r="AMX91" s="229"/>
      <c r="AMY91" s="229"/>
      <c r="AMZ91" s="229"/>
      <c r="ANA91" s="229"/>
      <c r="ANB91" s="229"/>
      <c r="ANC91" s="229"/>
      <c r="AND91" s="229"/>
      <c r="ANE91" s="229"/>
      <c r="ANF91" s="229"/>
      <c r="ANG91" s="229"/>
      <c r="ANH91" s="229"/>
      <c r="ANI91" s="229"/>
      <c r="ANJ91" s="229"/>
      <c r="ANK91" s="229"/>
      <c r="ANL91" s="229"/>
      <c r="ANM91" s="229"/>
      <c r="ANN91" s="229"/>
      <c r="ANO91" s="229"/>
      <c r="ANP91" s="229"/>
      <c r="ANQ91" s="229"/>
      <c r="ANR91" s="229"/>
      <c r="ANS91" s="229"/>
      <c r="ANT91" s="229"/>
      <c r="ANU91" s="229"/>
      <c r="ANV91" s="229"/>
      <c r="ANW91" s="229"/>
      <c r="ANX91" s="229"/>
      <c r="ANY91" s="229"/>
      <c r="ANZ91" s="229"/>
      <c r="AOA91" s="229"/>
      <c r="AOB91" s="229"/>
      <c r="AOC91" s="229"/>
      <c r="AOD91" s="229"/>
      <c r="AOE91" s="229"/>
      <c r="AOF91" s="229"/>
      <c r="AOG91" s="229"/>
      <c r="AOH91" s="229"/>
      <c r="AOI91" s="229"/>
      <c r="AOJ91" s="229"/>
      <c r="AOK91" s="229"/>
      <c r="AOL91" s="229"/>
      <c r="AOM91" s="229"/>
      <c r="AON91" s="229"/>
      <c r="AOO91" s="229"/>
      <c r="AOP91" s="229"/>
      <c r="AOQ91" s="229"/>
      <c r="AOR91" s="229"/>
      <c r="AOS91" s="229"/>
      <c r="AOT91" s="229"/>
      <c r="AOU91" s="229"/>
      <c r="AOV91" s="229"/>
      <c r="AOW91" s="229"/>
      <c r="AOX91" s="229"/>
      <c r="AOY91" s="229"/>
      <c r="AOZ91" s="229"/>
      <c r="APA91" s="229"/>
      <c r="APB91" s="229"/>
      <c r="APC91" s="229"/>
      <c r="APD91" s="229"/>
      <c r="APE91" s="229"/>
      <c r="APF91" s="229"/>
      <c r="APG91" s="229"/>
      <c r="APH91" s="229"/>
      <c r="API91" s="229"/>
      <c r="APJ91" s="229"/>
      <c r="APK91" s="229"/>
      <c r="APL91" s="229"/>
      <c r="APM91" s="229"/>
      <c r="APN91" s="229"/>
      <c r="APO91" s="229"/>
      <c r="APP91" s="229"/>
      <c r="APQ91" s="229"/>
      <c r="APR91" s="229"/>
      <c r="APS91" s="229"/>
      <c r="APT91" s="229"/>
      <c r="APU91" s="229"/>
      <c r="APV91" s="229"/>
      <c r="APW91" s="229"/>
      <c r="APX91" s="229"/>
      <c r="APY91" s="229"/>
      <c r="APZ91" s="229"/>
      <c r="AQA91" s="229"/>
      <c r="AQB91" s="229"/>
      <c r="AQC91" s="229"/>
      <c r="AQD91" s="229"/>
      <c r="AQE91" s="229"/>
      <c r="AQF91" s="229"/>
      <c r="AQG91" s="229"/>
      <c r="AQH91" s="229"/>
      <c r="AQI91" s="229"/>
      <c r="AQJ91" s="229"/>
      <c r="AQK91" s="229"/>
      <c r="AQL91" s="229"/>
      <c r="AQM91" s="229"/>
      <c r="AQN91" s="229"/>
      <c r="AQO91" s="229"/>
      <c r="AQP91" s="229"/>
      <c r="AQQ91" s="229"/>
      <c r="AQR91" s="229"/>
      <c r="AQS91" s="229"/>
      <c r="AQT91" s="229"/>
      <c r="AQU91" s="229"/>
      <c r="AQV91" s="229"/>
      <c r="AQW91" s="229"/>
      <c r="AQX91" s="229"/>
      <c r="AQY91" s="229"/>
      <c r="AQZ91" s="229"/>
      <c r="ARA91" s="229"/>
      <c r="ARB91" s="229"/>
      <c r="ARC91" s="229"/>
      <c r="ARD91" s="229"/>
      <c r="ARE91" s="229"/>
      <c r="ARF91" s="229"/>
      <c r="ARG91" s="229"/>
      <c r="ARH91" s="229"/>
      <c r="ARI91" s="229"/>
      <c r="ARJ91" s="229"/>
      <c r="ARK91" s="229"/>
      <c r="ARL91" s="229"/>
      <c r="ARM91" s="229"/>
      <c r="ARN91" s="229"/>
      <c r="ARO91" s="229"/>
      <c r="ARP91" s="229"/>
      <c r="ARQ91" s="229"/>
      <c r="ARR91" s="229"/>
      <c r="ARS91" s="229"/>
      <c r="ART91" s="229"/>
      <c r="ARU91" s="229"/>
      <c r="ARV91" s="229"/>
      <c r="ARW91" s="229"/>
      <c r="ARX91" s="229"/>
      <c r="ARY91" s="229"/>
      <c r="ARZ91" s="229"/>
      <c r="ASA91" s="229"/>
      <c r="ASB91" s="229"/>
      <c r="ASC91" s="229"/>
      <c r="ASD91" s="229"/>
      <c r="ASE91" s="229"/>
      <c r="ASF91" s="229"/>
      <c r="ASG91" s="229"/>
      <c r="ASH91" s="229"/>
      <c r="ASI91" s="229"/>
      <c r="ASJ91" s="229"/>
      <c r="ASK91" s="229"/>
      <c r="ASL91" s="229"/>
      <c r="ASM91" s="229"/>
      <c r="ASN91" s="229"/>
      <c r="ASO91" s="229"/>
      <c r="ASP91" s="229"/>
      <c r="ASQ91" s="229"/>
      <c r="ASR91" s="229"/>
      <c r="ASS91" s="229"/>
      <c r="AST91" s="229"/>
      <c r="ASU91" s="229"/>
      <c r="ASV91" s="229"/>
      <c r="ASW91" s="229"/>
      <c r="ASX91" s="229"/>
      <c r="ASY91" s="229"/>
      <c r="ASZ91" s="229"/>
      <c r="ATA91" s="229"/>
      <c r="ATB91" s="229"/>
      <c r="ATC91" s="229"/>
      <c r="ATD91" s="229"/>
      <c r="ATE91" s="229"/>
      <c r="ATF91" s="229"/>
      <c r="ATG91" s="229"/>
      <c r="ATH91" s="229"/>
      <c r="ATI91" s="229"/>
      <c r="ATJ91" s="229"/>
      <c r="ATK91" s="229"/>
      <c r="ATL91" s="229"/>
      <c r="ATM91" s="229"/>
      <c r="ATN91" s="229"/>
      <c r="ATO91" s="229"/>
      <c r="ATP91" s="229"/>
      <c r="ATQ91" s="229"/>
      <c r="ATR91" s="229"/>
      <c r="ATS91" s="229"/>
      <c r="ATT91" s="229"/>
      <c r="ATU91" s="229"/>
      <c r="ATV91" s="229"/>
      <c r="ATW91" s="229"/>
      <c r="ATX91" s="229"/>
      <c r="ATY91" s="229"/>
      <c r="ATZ91" s="229"/>
      <c r="AUA91" s="229"/>
      <c r="AUB91" s="229"/>
      <c r="AUC91" s="229"/>
      <c r="AUD91" s="229"/>
      <c r="AUE91" s="229"/>
      <c r="AUF91" s="229"/>
      <c r="AUG91" s="229"/>
      <c r="AUH91" s="229"/>
      <c r="AUI91" s="229"/>
      <c r="AUJ91" s="229"/>
      <c r="AUK91" s="229"/>
      <c r="AUL91" s="229"/>
      <c r="AUM91" s="229"/>
      <c r="AUN91" s="229"/>
      <c r="AUO91" s="229"/>
      <c r="AUP91" s="229"/>
      <c r="AUQ91" s="229"/>
      <c r="AUR91" s="229"/>
      <c r="AUS91" s="229"/>
      <c r="AUT91" s="229"/>
      <c r="AUU91" s="229"/>
      <c r="AUV91" s="229"/>
      <c r="AUW91" s="229"/>
      <c r="AUX91" s="229"/>
      <c r="AUY91" s="229"/>
      <c r="AUZ91" s="229"/>
      <c r="AVA91" s="229"/>
      <c r="AVB91" s="229"/>
      <c r="AVC91" s="229"/>
      <c r="AVD91" s="229"/>
      <c r="AVE91" s="229"/>
      <c r="AVF91" s="229"/>
      <c r="AVG91" s="229"/>
      <c r="AVH91" s="229"/>
      <c r="AVI91" s="229"/>
      <c r="AVJ91" s="229"/>
      <c r="AVK91" s="229"/>
      <c r="AVL91" s="229"/>
      <c r="AVM91" s="229"/>
      <c r="AVN91" s="229"/>
      <c r="AVO91" s="229"/>
      <c r="AVP91" s="229"/>
      <c r="AVQ91" s="229"/>
      <c r="AVR91" s="229"/>
      <c r="AVS91" s="229"/>
      <c r="AVT91" s="229"/>
      <c r="AVU91" s="229"/>
      <c r="AVV91" s="229"/>
      <c r="AVW91" s="229"/>
      <c r="AVX91" s="229"/>
      <c r="AVY91" s="229"/>
      <c r="AVZ91" s="229"/>
      <c r="AWA91" s="229"/>
      <c r="AWB91" s="229"/>
      <c r="AWC91" s="229"/>
      <c r="AWD91" s="229"/>
      <c r="AWE91" s="229"/>
      <c r="AWF91" s="229"/>
      <c r="AWG91" s="229"/>
      <c r="AWH91" s="229"/>
      <c r="AWI91" s="229"/>
      <c r="AWJ91" s="229"/>
      <c r="AWK91" s="229"/>
      <c r="AWL91" s="229"/>
      <c r="AWM91" s="229"/>
      <c r="AWN91" s="229"/>
      <c r="AWO91" s="229"/>
      <c r="AWP91" s="229"/>
      <c r="AWQ91" s="229"/>
      <c r="AWR91" s="229"/>
      <c r="AWS91" s="229"/>
      <c r="AWT91" s="229"/>
      <c r="AWU91" s="229"/>
      <c r="AWV91" s="229"/>
      <c r="AWW91" s="229"/>
      <c r="AWX91" s="229"/>
      <c r="AWY91" s="229"/>
      <c r="AWZ91" s="229"/>
      <c r="AXA91" s="229"/>
      <c r="AXB91" s="229"/>
      <c r="AXC91" s="229"/>
      <c r="AXD91" s="229"/>
      <c r="AXE91" s="229"/>
      <c r="AXF91" s="229"/>
      <c r="AXG91" s="229"/>
      <c r="AXH91" s="229"/>
      <c r="AXI91" s="229"/>
      <c r="AXJ91" s="229"/>
      <c r="AXK91" s="229"/>
      <c r="AXL91" s="229"/>
      <c r="AXM91" s="229"/>
      <c r="AXN91" s="229"/>
      <c r="AXO91" s="229"/>
      <c r="AXP91" s="229"/>
      <c r="AXQ91" s="229"/>
      <c r="AXR91" s="229"/>
      <c r="AXS91" s="229"/>
      <c r="AXT91" s="229"/>
      <c r="AXU91" s="229"/>
      <c r="AXV91" s="229"/>
      <c r="AXW91" s="229"/>
      <c r="AXX91" s="229"/>
      <c r="AXY91" s="229"/>
      <c r="AXZ91" s="229"/>
      <c r="AYA91" s="229"/>
      <c r="AYB91" s="229"/>
      <c r="AYC91" s="229"/>
      <c r="AYD91" s="229"/>
      <c r="AYE91" s="229"/>
      <c r="AYF91" s="229"/>
      <c r="AYG91" s="229"/>
      <c r="AYH91" s="229"/>
      <c r="AYI91" s="229"/>
      <c r="AYJ91" s="229"/>
      <c r="AYK91" s="229"/>
      <c r="AYL91" s="229"/>
      <c r="AYM91" s="229"/>
      <c r="AYN91" s="229"/>
      <c r="AYO91" s="229"/>
      <c r="AYP91" s="229"/>
      <c r="AYQ91" s="229"/>
      <c r="AYR91" s="229"/>
      <c r="AYS91" s="229"/>
      <c r="AYT91" s="229"/>
      <c r="AYU91" s="229"/>
      <c r="AYV91" s="229"/>
      <c r="AYW91" s="229"/>
      <c r="AYX91" s="229"/>
      <c r="AYY91" s="229"/>
      <c r="AYZ91" s="229"/>
      <c r="AZA91" s="229"/>
      <c r="AZB91" s="229"/>
      <c r="AZC91" s="229"/>
      <c r="AZD91" s="229"/>
      <c r="AZE91" s="229"/>
      <c r="AZF91" s="229"/>
      <c r="AZG91" s="229"/>
      <c r="AZH91" s="229"/>
      <c r="AZI91" s="229"/>
      <c r="AZJ91" s="229"/>
      <c r="AZK91" s="229"/>
      <c r="AZL91" s="229"/>
      <c r="AZM91" s="229"/>
      <c r="AZN91" s="229"/>
      <c r="AZO91" s="229"/>
      <c r="AZP91" s="229"/>
      <c r="AZQ91" s="229"/>
      <c r="AZR91" s="229"/>
      <c r="AZS91" s="229"/>
      <c r="AZT91" s="229"/>
      <c r="AZU91" s="229"/>
      <c r="AZV91" s="229"/>
      <c r="AZW91" s="229"/>
      <c r="AZX91" s="229"/>
      <c r="AZY91" s="229"/>
      <c r="AZZ91" s="229"/>
      <c r="BAA91" s="229"/>
      <c r="BAB91" s="229"/>
      <c r="BAC91" s="229"/>
      <c r="BAD91" s="229"/>
      <c r="BAE91" s="229"/>
      <c r="BAF91" s="229"/>
      <c r="BAG91" s="229"/>
      <c r="BAH91" s="229"/>
      <c r="BAI91" s="229"/>
      <c r="BAJ91" s="229"/>
      <c r="BAK91" s="229"/>
      <c r="BAL91" s="229"/>
      <c r="BAM91" s="229"/>
      <c r="BAN91" s="229"/>
      <c r="BAO91" s="229"/>
      <c r="BAP91" s="229"/>
      <c r="BAQ91" s="229"/>
      <c r="BAR91" s="229"/>
      <c r="BAS91" s="229"/>
      <c r="BAT91" s="229"/>
      <c r="BAU91" s="229"/>
      <c r="BAV91" s="229"/>
      <c r="BAW91" s="229"/>
      <c r="BAX91" s="229"/>
      <c r="BAY91" s="229"/>
      <c r="BAZ91" s="229"/>
      <c r="BBA91" s="229"/>
      <c r="BBB91" s="229"/>
      <c r="BBC91" s="229"/>
      <c r="BBD91" s="229"/>
      <c r="BBE91" s="229"/>
      <c r="BBF91" s="229"/>
      <c r="BBG91" s="229"/>
      <c r="BBH91" s="229"/>
      <c r="BBI91" s="229"/>
      <c r="BBJ91" s="229"/>
      <c r="BBK91" s="229"/>
      <c r="BBL91" s="229"/>
      <c r="BBM91" s="229"/>
      <c r="BBN91" s="229"/>
      <c r="BBO91" s="229"/>
      <c r="BBP91" s="229"/>
      <c r="BBQ91" s="229"/>
      <c r="BBR91" s="229"/>
      <c r="BBS91" s="229"/>
      <c r="BBT91" s="229"/>
      <c r="BBU91" s="229"/>
      <c r="BBV91" s="229"/>
      <c r="BBW91" s="229"/>
      <c r="BBX91" s="229"/>
      <c r="BBY91" s="229"/>
      <c r="BBZ91" s="229"/>
      <c r="BCA91" s="229"/>
      <c r="BCB91" s="229"/>
      <c r="BCC91" s="229"/>
      <c r="BCD91" s="229"/>
      <c r="BCE91" s="229"/>
      <c r="BCF91" s="229"/>
      <c r="BCG91" s="229"/>
      <c r="BCH91" s="229"/>
      <c r="BCI91" s="229"/>
      <c r="BCJ91" s="229"/>
      <c r="BCK91" s="229"/>
      <c r="BCL91" s="229"/>
      <c r="BCM91" s="229"/>
      <c r="BCN91" s="229"/>
      <c r="BCO91" s="229"/>
      <c r="BCP91" s="229"/>
      <c r="BCQ91" s="229"/>
      <c r="BCR91" s="229"/>
      <c r="BCS91" s="229"/>
      <c r="BCT91" s="229"/>
      <c r="BCU91" s="229"/>
      <c r="BCV91" s="229"/>
      <c r="BCW91" s="229"/>
      <c r="BCX91" s="229"/>
      <c r="BCY91" s="229"/>
      <c r="BCZ91" s="229"/>
      <c r="BDA91" s="229"/>
      <c r="BDB91" s="229"/>
      <c r="BDC91" s="229"/>
      <c r="BDD91" s="229"/>
      <c r="BDE91" s="229"/>
      <c r="BDF91" s="229"/>
      <c r="BDG91" s="229"/>
      <c r="BDH91" s="229"/>
      <c r="BDI91" s="229"/>
      <c r="BDJ91" s="229"/>
      <c r="BDK91" s="229"/>
      <c r="BDL91" s="229"/>
      <c r="BDM91" s="229"/>
      <c r="BDN91" s="229"/>
      <c r="BDO91" s="229"/>
      <c r="BDP91" s="229"/>
      <c r="BDQ91" s="229"/>
      <c r="BDR91" s="229"/>
      <c r="BDS91" s="229"/>
      <c r="BDT91" s="229"/>
      <c r="BDU91" s="229"/>
      <c r="BDV91" s="229"/>
      <c r="BDW91" s="229"/>
      <c r="BDX91" s="229"/>
      <c r="BDY91" s="229"/>
      <c r="BDZ91" s="229"/>
      <c r="BEA91" s="229"/>
      <c r="BEB91" s="229"/>
      <c r="BEC91" s="229"/>
      <c r="BED91" s="229"/>
      <c r="BEE91" s="229"/>
      <c r="BEF91" s="229"/>
      <c r="BEG91" s="229"/>
      <c r="BEH91" s="229"/>
      <c r="BEI91" s="229"/>
      <c r="BEJ91" s="229"/>
      <c r="BEK91" s="229"/>
      <c r="BEL91" s="229"/>
      <c r="BEM91" s="229"/>
      <c r="BEN91" s="229"/>
      <c r="BEO91" s="229"/>
      <c r="BEP91" s="229"/>
      <c r="BEQ91" s="229"/>
      <c r="BER91" s="229"/>
      <c r="BES91" s="229"/>
      <c r="BET91" s="229"/>
      <c r="BEU91" s="229"/>
      <c r="BEV91" s="229"/>
      <c r="BEW91" s="229"/>
      <c r="BEX91" s="229"/>
      <c r="BEY91" s="229"/>
      <c r="BEZ91" s="229"/>
      <c r="BFA91" s="229"/>
      <c r="BFB91" s="229"/>
      <c r="BFC91" s="229"/>
      <c r="BFD91" s="229"/>
      <c r="BFE91" s="229"/>
      <c r="BFF91" s="229"/>
      <c r="BFG91" s="229"/>
      <c r="BFH91" s="229"/>
      <c r="BFI91" s="229"/>
      <c r="BFJ91" s="229"/>
      <c r="BFK91" s="229"/>
      <c r="BFL91" s="229"/>
      <c r="BFM91" s="229"/>
      <c r="BFN91" s="229"/>
      <c r="BFO91" s="229"/>
      <c r="BFP91" s="229"/>
      <c r="BFQ91" s="229"/>
      <c r="BFR91" s="229"/>
      <c r="BFS91" s="229"/>
      <c r="BFT91" s="229"/>
      <c r="BFU91" s="229"/>
      <c r="BFV91" s="229"/>
      <c r="BFW91" s="229"/>
      <c r="BFX91" s="229"/>
      <c r="BFY91" s="229"/>
      <c r="BFZ91" s="229"/>
      <c r="BGA91" s="229"/>
      <c r="BGB91" s="229"/>
      <c r="BGC91" s="229"/>
      <c r="BGD91" s="229"/>
      <c r="BGE91" s="229"/>
      <c r="BGF91" s="229"/>
      <c r="BGG91" s="229"/>
      <c r="BGH91" s="229"/>
      <c r="BGI91" s="229"/>
      <c r="BGJ91" s="229"/>
      <c r="BGK91" s="229"/>
      <c r="BGL91" s="229"/>
      <c r="BGM91" s="229"/>
      <c r="BGN91" s="229"/>
      <c r="BGO91" s="229"/>
      <c r="BGP91" s="229"/>
      <c r="BGQ91" s="229"/>
      <c r="BGR91" s="229"/>
      <c r="BGS91" s="229"/>
      <c r="BGT91" s="229"/>
      <c r="BGU91" s="229"/>
      <c r="BGV91" s="229"/>
      <c r="BGW91" s="229"/>
      <c r="BGX91" s="229"/>
      <c r="BGY91" s="229"/>
      <c r="BGZ91" s="229"/>
      <c r="BHA91" s="229"/>
      <c r="BHB91" s="229"/>
      <c r="BHC91" s="229"/>
      <c r="BHD91" s="229"/>
      <c r="BHE91" s="229"/>
      <c r="BHF91" s="229"/>
      <c r="BHG91" s="229"/>
      <c r="BHH91" s="229"/>
      <c r="BHI91" s="229"/>
      <c r="BHJ91" s="229"/>
      <c r="BHK91" s="229"/>
      <c r="BHL91" s="229"/>
      <c r="BHM91" s="229"/>
      <c r="BHN91" s="229"/>
      <c r="BHO91" s="229"/>
      <c r="BHP91" s="229"/>
      <c r="BHQ91" s="229"/>
      <c r="BHR91" s="229"/>
      <c r="BHS91" s="229"/>
      <c r="BHT91" s="229"/>
      <c r="BHU91" s="229"/>
      <c r="BHV91" s="229"/>
      <c r="BHW91" s="229"/>
      <c r="BHX91" s="229"/>
      <c r="BHY91" s="229"/>
      <c r="BHZ91" s="229"/>
      <c r="BIA91" s="229"/>
      <c r="BIB91" s="229"/>
      <c r="BIC91" s="229"/>
      <c r="BID91" s="229"/>
      <c r="BIE91" s="229"/>
      <c r="BIF91" s="229"/>
      <c r="BIG91" s="229"/>
      <c r="BIH91" s="229"/>
      <c r="BII91" s="229"/>
      <c r="BIJ91" s="229"/>
      <c r="BIK91" s="229"/>
      <c r="BIL91" s="229"/>
      <c r="BIM91" s="229"/>
      <c r="BIN91" s="229"/>
      <c r="BIO91" s="229"/>
      <c r="BIP91" s="229"/>
      <c r="BIQ91" s="229"/>
      <c r="BIR91" s="229"/>
      <c r="BIS91" s="229"/>
      <c r="BIT91" s="229"/>
      <c r="BIU91" s="229"/>
      <c r="BIV91" s="229"/>
      <c r="BIW91" s="229"/>
      <c r="BIX91" s="229"/>
      <c r="BIY91" s="229"/>
      <c r="BIZ91" s="229"/>
      <c r="BJA91" s="229"/>
      <c r="BJB91" s="229"/>
      <c r="BJC91" s="229"/>
      <c r="BJD91" s="229"/>
      <c r="BJE91" s="229"/>
      <c r="BJF91" s="229"/>
      <c r="BJG91" s="229"/>
      <c r="BJH91" s="229"/>
      <c r="BJI91" s="229"/>
      <c r="BJJ91" s="229"/>
      <c r="BJK91" s="229"/>
      <c r="BJL91" s="229"/>
      <c r="BJM91" s="229"/>
      <c r="BJN91" s="229"/>
      <c r="BJO91" s="229"/>
      <c r="BJP91" s="229"/>
      <c r="BJQ91" s="229"/>
      <c r="BJR91" s="229"/>
      <c r="BJS91" s="229"/>
      <c r="BJT91" s="229"/>
      <c r="BJU91" s="229"/>
      <c r="BJV91" s="229"/>
      <c r="BJW91" s="229"/>
      <c r="BJX91" s="229"/>
      <c r="BJY91" s="229"/>
      <c r="BJZ91" s="229"/>
      <c r="BKA91" s="229"/>
      <c r="BKB91" s="229"/>
      <c r="BKC91" s="229"/>
      <c r="BKD91" s="229"/>
      <c r="BKE91" s="229"/>
      <c r="BKF91" s="229"/>
      <c r="BKG91" s="229"/>
      <c r="BKH91" s="229"/>
      <c r="BKI91" s="229"/>
      <c r="BKJ91" s="229"/>
      <c r="BKK91" s="229"/>
      <c r="BKL91" s="229"/>
      <c r="BKM91" s="229"/>
      <c r="BKN91" s="229"/>
      <c r="BKO91" s="229"/>
      <c r="BKP91" s="229"/>
      <c r="BKQ91" s="229"/>
      <c r="BKR91" s="229"/>
      <c r="BKS91" s="229"/>
      <c r="BKT91" s="229"/>
      <c r="BKU91" s="229"/>
      <c r="BKV91" s="229"/>
      <c r="BKW91" s="229"/>
      <c r="BKX91" s="229"/>
      <c r="BKY91" s="229"/>
      <c r="BKZ91" s="229"/>
      <c r="BLA91" s="229"/>
      <c r="BLB91" s="229"/>
      <c r="BLC91" s="229"/>
      <c r="BLD91" s="229"/>
      <c r="BLE91" s="229"/>
      <c r="BLF91" s="229"/>
      <c r="BLG91" s="229"/>
      <c r="BLH91" s="229"/>
      <c r="BLI91" s="229"/>
      <c r="BLJ91" s="229"/>
      <c r="BLK91" s="229"/>
      <c r="BLL91" s="229"/>
      <c r="BLM91" s="229"/>
      <c r="BLN91" s="229"/>
      <c r="BLO91" s="229"/>
      <c r="BLP91" s="229"/>
      <c r="BLQ91" s="229"/>
      <c r="BLR91" s="229"/>
      <c r="BLS91" s="229"/>
      <c r="BLT91" s="229"/>
      <c r="BLU91" s="229"/>
      <c r="BLV91" s="229"/>
      <c r="BLW91" s="229"/>
      <c r="BLX91" s="229"/>
      <c r="BLY91" s="229"/>
      <c r="BLZ91" s="229"/>
      <c r="BMA91" s="229"/>
      <c r="BMB91" s="229"/>
      <c r="BMC91" s="229"/>
      <c r="BMD91" s="229"/>
      <c r="BME91" s="229"/>
      <c r="BMF91" s="229"/>
      <c r="BMG91" s="229"/>
      <c r="BMH91" s="229"/>
      <c r="BMI91" s="229"/>
      <c r="BMJ91" s="229"/>
      <c r="BMK91" s="229"/>
      <c r="BML91" s="229"/>
      <c r="BMM91" s="229"/>
      <c r="BMN91" s="229"/>
      <c r="BMO91" s="229"/>
      <c r="BMP91" s="229"/>
      <c r="BMQ91" s="229"/>
      <c r="BMR91" s="229"/>
      <c r="BMS91" s="229"/>
      <c r="BMT91" s="229"/>
      <c r="BMU91" s="229"/>
      <c r="BMV91" s="229"/>
      <c r="BMW91" s="229"/>
      <c r="BMX91" s="229"/>
      <c r="BMY91" s="229"/>
      <c r="BMZ91" s="229"/>
      <c r="BNA91" s="229"/>
      <c r="BNB91" s="229"/>
      <c r="BNC91" s="229"/>
      <c r="BND91" s="229"/>
      <c r="BNE91" s="229"/>
      <c r="BNF91" s="229"/>
      <c r="BNG91" s="229"/>
      <c r="BNH91" s="229"/>
      <c r="BNI91" s="229"/>
      <c r="BNJ91" s="229"/>
      <c r="BNK91" s="229"/>
      <c r="BNL91" s="229"/>
      <c r="BNM91" s="229"/>
      <c r="BNN91" s="229"/>
      <c r="BNO91" s="229"/>
      <c r="BNP91" s="229"/>
      <c r="BNQ91" s="229"/>
      <c r="BNR91" s="229"/>
      <c r="BNS91" s="229"/>
      <c r="BNT91" s="229"/>
      <c r="BNU91" s="229"/>
      <c r="BNV91" s="229"/>
      <c r="BNW91" s="229"/>
      <c r="BNX91" s="229"/>
      <c r="BNY91" s="229"/>
      <c r="BNZ91" s="229"/>
      <c r="BOA91" s="229"/>
      <c r="BOB91" s="229"/>
      <c r="BOC91" s="229"/>
      <c r="BOD91" s="229"/>
      <c r="BOE91" s="229"/>
      <c r="BOF91" s="229"/>
      <c r="BOG91" s="229"/>
      <c r="BOH91" s="229"/>
      <c r="BOI91" s="229"/>
      <c r="BOJ91" s="229"/>
      <c r="BOK91" s="229"/>
      <c r="BOL91" s="229"/>
      <c r="BOM91" s="229"/>
      <c r="BON91" s="229"/>
      <c r="BOO91" s="229"/>
      <c r="BOP91" s="229"/>
      <c r="BOQ91" s="229"/>
      <c r="BOR91" s="229"/>
      <c r="BOS91" s="229"/>
      <c r="BOT91" s="229"/>
      <c r="BOU91" s="229"/>
      <c r="BOV91" s="229"/>
      <c r="BOW91" s="229"/>
      <c r="BOX91" s="229"/>
      <c r="BOY91" s="229"/>
      <c r="BOZ91" s="229"/>
      <c r="BPA91" s="229"/>
      <c r="BPB91" s="229"/>
      <c r="BPC91" s="229"/>
      <c r="BPD91" s="229"/>
      <c r="BPE91" s="229"/>
      <c r="BPF91" s="229"/>
      <c r="BPG91" s="229"/>
      <c r="BPH91" s="229"/>
      <c r="BPI91" s="229"/>
      <c r="BPJ91" s="229"/>
      <c r="BPK91" s="229"/>
      <c r="BPL91" s="229"/>
      <c r="BPM91" s="229"/>
      <c r="BPN91" s="229"/>
      <c r="BPO91" s="229"/>
      <c r="BPP91" s="229"/>
      <c r="BPQ91" s="229"/>
      <c r="BPR91" s="229"/>
      <c r="BPS91" s="229"/>
      <c r="BPT91" s="229"/>
      <c r="BPU91" s="229"/>
      <c r="BPV91" s="229"/>
      <c r="BPW91" s="229"/>
      <c r="BPX91" s="229"/>
      <c r="BPY91" s="229"/>
      <c r="BPZ91" s="229"/>
      <c r="BQA91" s="229"/>
      <c r="BQB91" s="229"/>
      <c r="BQC91" s="229"/>
      <c r="BQD91" s="229"/>
      <c r="BQE91" s="229"/>
      <c r="BQF91" s="229"/>
      <c r="BQG91" s="229"/>
      <c r="BQH91" s="229"/>
      <c r="BQI91" s="229"/>
      <c r="BQJ91" s="229"/>
      <c r="BQK91" s="229"/>
      <c r="BQL91" s="229"/>
      <c r="BQM91" s="229"/>
      <c r="BQN91" s="229"/>
      <c r="BQO91" s="229"/>
      <c r="BQP91" s="229"/>
      <c r="BQQ91" s="229"/>
      <c r="BQR91" s="229"/>
      <c r="BQS91" s="229"/>
      <c r="BQT91" s="229"/>
      <c r="BQU91" s="229"/>
      <c r="BQV91" s="229"/>
      <c r="BQW91" s="229"/>
      <c r="BQX91" s="229"/>
      <c r="BQY91" s="229"/>
      <c r="BQZ91" s="229"/>
      <c r="BRA91" s="229"/>
      <c r="BRB91" s="229"/>
      <c r="BRC91" s="229"/>
      <c r="BRD91" s="229"/>
      <c r="BRE91" s="229"/>
      <c r="BRF91" s="229"/>
      <c r="BRG91" s="229"/>
      <c r="BRH91" s="229"/>
      <c r="BRI91" s="229"/>
      <c r="BRJ91" s="229"/>
      <c r="BRK91" s="229"/>
      <c r="BRL91" s="229"/>
      <c r="BRM91" s="229"/>
      <c r="BRN91" s="229"/>
      <c r="BRO91" s="229"/>
      <c r="BRP91" s="229"/>
      <c r="BRQ91" s="229"/>
      <c r="BRR91" s="229"/>
      <c r="BRS91" s="229"/>
      <c r="BRT91" s="229"/>
      <c r="BRU91" s="229"/>
      <c r="BRV91" s="229"/>
      <c r="BRW91" s="229"/>
      <c r="BRX91" s="229"/>
      <c r="BRY91" s="229"/>
      <c r="BRZ91" s="229"/>
      <c r="BSA91" s="229"/>
      <c r="BSB91" s="229"/>
      <c r="BSC91" s="229"/>
      <c r="BSD91" s="229"/>
      <c r="BSE91" s="229"/>
      <c r="BSF91" s="229"/>
      <c r="BSG91" s="229"/>
      <c r="BSH91" s="229"/>
      <c r="BSI91" s="229"/>
      <c r="BSJ91" s="229"/>
      <c r="BSK91" s="229"/>
      <c r="BSL91" s="229"/>
      <c r="BSM91" s="229"/>
      <c r="BSN91" s="229"/>
      <c r="BSO91" s="229"/>
      <c r="BSP91" s="229"/>
      <c r="BSQ91" s="229"/>
      <c r="BSR91" s="229"/>
      <c r="BSS91" s="229"/>
      <c r="BST91" s="229"/>
      <c r="BSU91" s="229"/>
      <c r="BSV91" s="229"/>
      <c r="BSW91" s="229"/>
      <c r="BSX91" s="229"/>
      <c r="BSY91" s="229"/>
      <c r="BSZ91" s="229"/>
      <c r="BTA91" s="229"/>
      <c r="BTB91" s="229"/>
      <c r="BTC91" s="229"/>
      <c r="BTD91" s="229"/>
      <c r="BTE91" s="229"/>
      <c r="BTF91" s="229"/>
      <c r="BTG91" s="229"/>
      <c r="BTH91" s="229"/>
      <c r="BTI91" s="229"/>
      <c r="BTJ91" s="229"/>
      <c r="BTK91" s="229"/>
      <c r="BTL91" s="229"/>
      <c r="BTM91" s="229"/>
      <c r="BTN91" s="229"/>
      <c r="BTO91" s="229"/>
      <c r="BTP91" s="229"/>
      <c r="BTQ91" s="229"/>
      <c r="BTR91" s="229"/>
      <c r="BTS91" s="229"/>
      <c r="BTT91" s="229"/>
      <c r="BTU91" s="229"/>
      <c r="BTV91" s="229"/>
      <c r="BTW91" s="229"/>
      <c r="BTX91" s="229"/>
      <c r="BTY91" s="229"/>
      <c r="BTZ91" s="229"/>
      <c r="BUA91" s="229"/>
      <c r="BUB91" s="229"/>
      <c r="BUC91" s="229"/>
      <c r="BUD91" s="229"/>
      <c r="BUE91" s="229"/>
      <c r="BUF91" s="229"/>
      <c r="BUG91" s="229"/>
      <c r="BUH91" s="229"/>
      <c r="BUI91" s="229"/>
      <c r="BUJ91" s="229"/>
      <c r="BUK91" s="229"/>
      <c r="BUL91" s="229"/>
      <c r="BUM91" s="229"/>
      <c r="BUN91" s="229"/>
      <c r="BUO91" s="229"/>
      <c r="BUP91" s="229"/>
      <c r="BUQ91" s="229"/>
      <c r="BUR91" s="229"/>
      <c r="BUS91" s="229"/>
      <c r="BUT91" s="229"/>
      <c r="BUU91" s="229"/>
      <c r="BUV91" s="229"/>
      <c r="BUW91" s="229"/>
      <c r="BUX91" s="229"/>
      <c r="BUY91" s="229"/>
      <c r="BUZ91" s="229"/>
      <c r="BVA91" s="229"/>
      <c r="BVB91" s="229"/>
      <c r="BVC91" s="229"/>
      <c r="BVD91" s="229"/>
      <c r="BVE91" s="229"/>
      <c r="BVF91" s="229"/>
      <c r="BVG91" s="229"/>
      <c r="BVH91" s="229"/>
      <c r="BVI91" s="229"/>
      <c r="BVJ91" s="229"/>
      <c r="BVK91" s="229"/>
      <c r="BVL91" s="229"/>
      <c r="BVM91" s="229"/>
      <c r="BVN91" s="229"/>
      <c r="BVO91" s="229"/>
      <c r="BVP91" s="229"/>
      <c r="BVQ91" s="229"/>
      <c r="BVR91" s="229"/>
      <c r="BVS91" s="229"/>
      <c r="BVT91" s="229"/>
      <c r="BVU91" s="229"/>
      <c r="BVV91" s="229"/>
      <c r="BVW91" s="229"/>
      <c r="BVX91" s="229"/>
      <c r="BVY91" s="229"/>
      <c r="BVZ91" s="229"/>
      <c r="BWA91" s="229"/>
      <c r="BWB91" s="229"/>
      <c r="BWC91" s="229"/>
      <c r="BWD91" s="229"/>
      <c r="BWE91" s="229"/>
      <c r="BWF91" s="229"/>
      <c r="BWG91" s="229"/>
      <c r="BWH91" s="229"/>
      <c r="BWI91" s="229"/>
      <c r="BWJ91" s="229"/>
      <c r="BWK91" s="229"/>
      <c r="BWL91" s="229"/>
      <c r="BWM91" s="229"/>
      <c r="BWN91" s="229"/>
      <c r="BWO91" s="229"/>
      <c r="BWP91" s="229"/>
      <c r="BWQ91" s="229"/>
      <c r="BWR91" s="229"/>
      <c r="BWS91" s="229"/>
      <c r="BWT91" s="229"/>
      <c r="BWU91" s="229"/>
      <c r="BWV91" s="229"/>
      <c r="BWW91" s="229"/>
      <c r="BWX91" s="229"/>
      <c r="BWY91" s="229"/>
      <c r="BWZ91" s="229"/>
      <c r="BXA91" s="229"/>
      <c r="BXB91" s="229"/>
      <c r="BXC91" s="229"/>
      <c r="BXD91" s="229"/>
      <c r="BXE91" s="229"/>
      <c r="BXF91" s="229"/>
      <c r="BXG91" s="229"/>
      <c r="BXH91" s="229"/>
      <c r="BXI91" s="229"/>
      <c r="BXJ91" s="229"/>
      <c r="BXK91" s="229"/>
      <c r="BXL91" s="229"/>
      <c r="BXM91" s="229"/>
      <c r="BXN91" s="229"/>
      <c r="BXO91" s="229"/>
      <c r="BXP91" s="229"/>
      <c r="BXQ91" s="229"/>
      <c r="BXR91" s="229"/>
      <c r="BXS91" s="229"/>
      <c r="BXT91" s="229"/>
      <c r="BXU91" s="229"/>
      <c r="BXV91" s="229"/>
      <c r="BXW91" s="229"/>
      <c r="BXX91" s="229"/>
      <c r="BXY91" s="229"/>
      <c r="BXZ91" s="229"/>
      <c r="BYA91" s="229"/>
      <c r="BYB91" s="229"/>
      <c r="BYC91" s="229"/>
      <c r="BYD91" s="229"/>
      <c r="BYE91" s="229"/>
      <c r="BYF91" s="229"/>
      <c r="BYG91" s="229"/>
      <c r="BYH91" s="229"/>
      <c r="BYI91" s="229"/>
      <c r="BYJ91" s="229"/>
      <c r="BYK91" s="229"/>
      <c r="BYL91" s="229"/>
      <c r="BYM91" s="229"/>
      <c r="BYN91" s="229"/>
      <c r="BYO91" s="229"/>
      <c r="BYP91" s="229"/>
      <c r="BYQ91" s="229"/>
      <c r="BYR91" s="229"/>
      <c r="BYS91" s="229"/>
      <c r="BYT91" s="229"/>
      <c r="BYU91" s="229"/>
      <c r="BYV91" s="229"/>
      <c r="BYW91" s="229"/>
      <c r="BYX91" s="229"/>
      <c r="BYY91" s="229"/>
      <c r="BYZ91" s="229"/>
      <c r="BZA91" s="229"/>
      <c r="BZB91" s="229"/>
      <c r="BZC91" s="229"/>
      <c r="BZD91" s="229"/>
      <c r="BZE91" s="229"/>
      <c r="BZF91" s="229"/>
      <c r="BZG91" s="229"/>
      <c r="BZH91" s="229"/>
      <c r="BZI91" s="229"/>
      <c r="BZJ91" s="229"/>
      <c r="BZK91" s="229"/>
      <c r="BZL91" s="229"/>
      <c r="BZM91" s="229"/>
      <c r="BZN91" s="229"/>
      <c r="BZO91" s="229"/>
      <c r="BZP91" s="229"/>
      <c r="BZQ91" s="229"/>
      <c r="BZR91" s="229"/>
      <c r="BZS91" s="229"/>
      <c r="BZT91" s="229"/>
      <c r="BZU91" s="229"/>
      <c r="BZV91" s="229"/>
      <c r="BZW91" s="229"/>
      <c r="BZX91" s="229"/>
      <c r="BZY91" s="229"/>
      <c r="BZZ91" s="229"/>
      <c r="CAA91" s="229"/>
      <c r="CAB91" s="229"/>
      <c r="CAC91" s="229"/>
      <c r="CAD91" s="229"/>
      <c r="CAE91" s="229"/>
      <c r="CAF91" s="229"/>
      <c r="CAG91" s="229"/>
      <c r="CAH91" s="229"/>
      <c r="CAI91" s="229"/>
      <c r="CAJ91" s="229"/>
      <c r="CAK91" s="229"/>
      <c r="CAL91" s="229"/>
      <c r="CAM91" s="229"/>
      <c r="CAN91" s="229"/>
      <c r="CAO91" s="229"/>
      <c r="CAP91" s="229"/>
      <c r="CAQ91" s="229"/>
      <c r="CAR91" s="229"/>
      <c r="CAS91" s="229"/>
      <c r="CAT91" s="229"/>
      <c r="CAU91" s="229"/>
      <c r="CAV91" s="229"/>
      <c r="CAW91" s="229"/>
      <c r="CAX91" s="229"/>
      <c r="CAY91" s="229"/>
      <c r="CAZ91" s="229"/>
      <c r="CBA91" s="229"/>
      <c r="CBB91" s="229"/>
      <c r="CBC91" s="229"/>
      <c r="CBD91" s="229"/>
      <c r="CBE91" s="229"/>
      <c r="CBF91" s="229"/>
      <c r="CBG91" s="229"/>
      <c r="CBH91" s="229"/>
      <c r="CBI91" s="229"/>
      <c r="CBJ91" s="229"/>
      <c r="CBK91" s="229"/>
      <c r="CBL91" s="229"/>
      <c r="CBM91" s="229"/>
      <c r="CBN91" s="229"/>
      <c r="CBO91" s="229"/>
      <c r="CBP91" s="229"/>
      <c r="CBQ91" s="229"/>
      <c r="CBR91" s="229"/>
      <c r="CBS91" s="229"/>
      <c r="CBT91" s="229"/>
      <c r="CBU91" s="229"/>
      <c r="CBV91" s="229"/>
      <c r="CBW91" s="229"/>
      <c r="CBX91" s="229"/>
      <c r="CBY91" s="229"/>
      <c r="CBZ91" s="229"/>
      <c r="CCA91" s="229"/>
      <c r="CCB91" s="229"/>
      <c r="CCC91" s="229"/>
      <c r="CCD91" s="229"/>
      <c r="CCE91" s="229"/>
      <c r="CCF91" s="229"/>
      <c r="CCG91" s="229"/>
      <c r="CCH91" s="229"/>
      <c r="CCI91" s="229"/>
      <c r="CCJ91" s="229"/>
      <c r="CCK91" s="229"/>
      <c r="CCL91" s="229"/>
      <c r="CCM91" s="229"/>
      <c r="CCN91" s="229"/>
      <c r="CCO91" s="229"/>
      <c r="CCP91" s="229"/>
      <c r="CCQ91" s="229"/>
      <c r="CCR91" s="229"/>
      <c r="CCS91" s="229"/>
      <c r="CCT91" s="229"/>
      <c r="CCU91" s="229"/>
      <c r="CCV91" s="229"/>
      <c r="CCW91" s="229"/>
      <c r="CCX91" s="229"/>
      <c r="CCY91" s="229"/>
      <c r="CCZ91" s="229"/>
      <c r="CDA91" s="229"/>
      <c r="CDB91" s="229"/>
      <c r="CDC91" s="229"/>
      <c r="CDD91" s="229"/>
      <c r="CDE91" s="229"/>
      <c r="CDF91" s="229"/>
      <c r="CDG91" s="229"/>
      <c r="CDH91" s="229"/>
      <c r="CDI91" s="229"/>
      <c r="CDJ91" s="229"/>
      <c r="CDK91" s="229"/>
      <c r="CDL91" s="229"/>
      <c r="CDM91" s="229"/>
      <c r="CDN91" s="229"/>
      <c r="CDO91" s="229"/>
      <c r="CDP91" s="229"/>
      <c r="CDQ91" s="229"/>
      <c r="CDR91" s="229"/>
      <c r="CDS91" s="229"/>
      <c r="CDT91" s="229"/>
      <c r="CDU91" s="229"/>
      <c r="CDV91" s="229"/>
      <c r="CDW91" s="229"/>
      <c r="CDX91" s="229"/>
      <c r="CDY91" s="229"/>
      <c r="CDZ91" s="229"/>
      <c r="CEA91" s="229"/>
      <c r="CEB91" s="229"/>
      <c r="CEC91" s="229"/>
      <c r="CED91" s="229"/>
      <c r="CEE91" s="229"/>
      <c r="CEF91" s="229"/>
      <c r="CEG91" s="229"/>
      <c r="CEH91" s="229"/>
      <c r="CEI91" s="229"/>
      <c r="CEJ91" s="229"/>
      <c r="CEK91" s="229"/>
      <c r="CEL91" s="229"/>
      <c r="CEM91" s="229"/>
      <c r="CEN91" s="229"/>
      <c r="CEO91" s="229"/>
      <c r="CEP91" s="229"/>
      <c r="CEQ91" s="229"/>
      <c r="CER91" s="229"/>
      <c r="CES91" s="229"/>
      <c r="CET91" s="229"/>
      <c r="CEU91" s="229"/>
      <c r="CEV91" s="229"/>
      <c r="CEW91" s="229"/>
      <c r="CEX91" s="229"/>
      <c r="CEY91" s="229"/>
      <c r="CEZ91" s="229"/>
      <c r="CFA91" s="229"/>
      <c r="CFB91" s="229"/>
      <c r="CFC91" s="229"/>
      <c r="CFD91" s="229"/>
      <c r="CFE91" s="229"/>
      <c r="CFF91" s="229"/>
      <c r="CFG91" s="229"/>
      <c r="CFH91" s="229"/>
      <c r="CFI91" s="229"/>
      <c r="CFJ91" s="229"/>
      <c r="CFK91" s="229"/>
      <c r="CFL91" s="229"/>
      <c r="CFM91" s="229"/>
      <c r="CFN91" s="229"/>
      <c r="CFO91" s="229"/>
      <c r="CFP91" s="229"/>
      <c r="CFQ91" s="229"/>
      <c r="CFR91" s="229"/>
      <c r="CFS91" s="229"/>
      <c r="CFT91" s="229"/>
      <c r="CFU91" s="229"/>
      <c r="CFV91" s="229"/>
      <c r="CFW91" s="229"/>
      <c r="CFX91" s="229"/>
      <c r="CFY91" s="229"/>
      <c r="CFZ91" s="229"/>
      <c r="CGA91" s="229"/>
      <c r="CGB91" s="229"/>
      <c r="CGC91" s="229"/>
      <c r="CGD91" s="229"/>
      <c r="CGE91" s="229"/>
      <c r="CGF91" s="229"/>
      <c r="CGG91" s="229"/>
      <c r="CGH91" s="229"/>
      <c r="CGI91" s="229"/>
      <c r="CGJ91" s="229"/>
      <c r="CGK91" s="229"/>
      <c r="CGL91" s="229"/>
      <c r="CGM91" s="229"/>
      <c r="CGN91" s="229"/>
      <c r="CGO91" s="229"/>
      <c r="CGP91" s="229"/>
      <c r="CGQ91" s="229"/>
      <c r="CGR91" s="229"/>
      <c r="CGS91" s="229"/>
      <c r="CGT91" s="229"/>
      <c r="CGU91" s="229"/>
      <c r="CGV91" s="229"/>
      <c r="CGW91" s="229"/>
      <c r="CGX91" s="229"/>
      <c r="CGY91" s="229"/>
      <c r="CGZ91" s="229"/>
      <c r="CHA91" s="229"/>
      <c r="CHB91" s="229"/>
      <c r="CHC91" s="229"/>
      <c r="CHD91" s="229"/>
      <c r="CHE91" s="229"/>
      <c r="CHF91" s="229"/>
      <c r="CHG91" s="229"/>
      <c r="CHH91" s="229"/>
      <c r="CHI91" s="229"/>
      <c r="CHJ91" s="229"/>
      <c r="CHK91" s="229"/>
      <c r="CHL91" s="229"/>
      <c r="CHM91" s="229"/>
      <c r="CHN91" s="229"/>
      <c r="CHO91" s="229"/>
      <c r="CHP91" s="229"/>
      <c r="CHQ91" s="229"/>
      <c r="CHR91" s="229"/>
      <c r="CHS91" s="229"/>
      <c r="CHT91" s="229"/>
      <c r="CHU91" s="229"/>
      <c r="CHV91" s="229"/>
      <c r="CHW91" s="229"/>
      <c r="CHX91" s="229"/>
      <c r="CHY91" s="229"/>
      <c r="CHZ91" s="229"/>
      <c r="CIA91" s="229"/>
      <c r="CIB91" s="229"/>
      <c r="CIC91" s="229"/>
      <c r="CID91" s="229"/>
      <c r="CIE91" s="229"/>
      <c r="CIF91" s="229"/>
      <c r="CIG91" s="229"/>
      <c r="CIH91" s="229"/>
      <c r="CII91" s="229"/>
      <c r="CIJ91" s="229"/>
      <c r="CIK91" s="229"/>
      <c r="CIL91" s="229"/>
      <c r="CIM91" s="229"/>
      <c r="CIN91" s="229"/>
      <c r="CIO91" s="229"/>
      <c r="CIP91" s="229"/>
      <c r="CIQ91" s="229"/>
      <c r="CIR91" s="229"/>
      <c r="CIS91" s="229"/>
      <c r="CIT91" s="229"/>
      <c r="CIU91" s="229"/>
      <c r="CIV91" s="229"/>
      <c r="CIW91" s="229"/>
      <c r="CIX91" s="229"/>
      <c r="CIY91" s="229"/>
      <c r="CIZ91" s="229"/>
      <c r="CJA91" s="229"/>
      <c r="CJB91" s="229"/>
      <c r="CJC91" s="229"/>
      <c r="CJD91" s="229"/>
      <c r="CJE91" s="229"/>
      <c r="CJF91" s="229"/>
      <c r="CJG91" s="229"/>
      <c r="CJH91" s="229"/>
      <c r="CJI91" s="229"/>
      <c r="CJJ91" s="229"/>
      <c r="CJK91" s="229"/>
      <c r="CJL91" s="229"/>
      <c r="CJM91" s="229"/>
      <c r="CJN91" s="229"/>
      <c r="CJO91" s="229"/>
      <c r="CJP91" s="229"/>
      <c r="CJQ91" s="229"/>
      <c r="CJR91" s="229"/>
      <c r="CJS91" s="229"/>
      <c r="CJT91" s="229"/>
      <c r="CJU91" s="229"/>
      <c r="CJV91" s="229"/>
      <c r="CJW91" s="229"/>
      <c r="CJX91" s="229"/>
      <c r="CJY91" s="229"/>
      <c r="CJZ91" s="229"/>
      <c r="CKA91" s="229"/>
      <c r="CKB91" s="229"/>
      <c r="CKC91" s="229"/>
      <c r="CKD91" s="229"/>
      <c r="CKE91" s="229"/>
      <c r="CKF91" s="229"/>
      <c r="CKG91" s="229"/>
      <c r="CKH91" s="229"/>
      <c r="CKI91" s="229"/>
      <c r="CKJ91" s="229"/>
      <c r="CKK91" s="229"/>
      <c r="CKL91" s="229"/>
      <c r="CKM91" s="229"/>
      <c r="CKN91" s="229"/>
      <c r="CKO91" s="229"/>
      <c r="CKP91" s="229"/>
      <c r="CKQ91" s="229"/>
      <c r="CKR91" s="229"/>
      <c r="CKS91" s="229"/>
      <c r="CKT91" s="229"/>
      <c r="CKU91" s="229"/>
      <c r="CKV91" s="229"/>
      <c r="CKW91" s="229"/>
      <c r="CKX91" s="229"/>
      <c r="CKY91" s="229"/>
      <c r="CKZ91" s="229"/>
      <c r="CLA91" s="229"/>
      <c r="CLB91" s="229"/>
      <c r="CLC91" s="229"/>
      <c r="CLD91" s="229"/>
      <c r="CLE91" s="229"/>
      <c r="CLF91" s="229"/>
      <c r="CLG91" s="229"/>
      <c r="CLH91" s="229"/>
      <c r="CLI91" s="229"/>
      <c r="CLJ91" s="229"/>
      <c r="CLK91" s="229"/>
      <c r="CLL91" s="229"/>
      <c r="CLM91" s="229"/>
      <c r="CLN91" s="229"/>
      <c r="CLO91" s="229"/>
      <c r="CLP91" s="229"/>
      <c r="CLQ91" s="229"/>
      <c r="CLR91" s="229"/>
      <c r="CLS91" s="229"/>
      <c r="CLT91" s="229"/>
      <c r="CLU91" s="229"/>
      <c r="CLV91" s="229"/>
      <c r="CLW91" s="229"/>
      <c r="CLX91" s="229"/>
      <c r="CLY91" s="229"/>
      <c r="CLZ91" s="229"/>
      <c r="CMA91" s="229"/>
      <c r="CMB91" s="229"/>
      <c r="CMC91" s="229"/>
      <c r="CMD91" s="229"/>
      <c r="CME91" s="229"/>
      <c r="CMF91" s="229"/>
      <c r="CMG91" s="229"/>
      <c r="CMH91" s="229"/>
      <c r="CMI91" s="229"/>
      <c r="CMJ91" s="229"/>
      <c r="CMK91" s="229"/>
      <c r="CML91" s="229"/>
      <c r="CMM91" s="229"/>
      <c r="CMN91" s="229"/>
      <c r="CMO91" s="229"/>
      <c r="CMP91" s="229"/>
      <c r="CMQ91" s="229"/>
      <c r="CMR91" s="229"/>
      <c r="CMS91" s="229"/>
      <c r="CMT91" s="229"/>
      <c r="CMU91" s="229"/>
      <c r="CMV91" s="229"/>
      <c r="CMW91" s="229"/>
      <c r="CMX91" s="229"/>
      <c r="CMY91" s="229"/>
      <c r="CMZ91" s="229"/>
      <c r="CNA91" s="229"/>
      <c r="CNB91" s="229"/>
      <c r="CNC91" s="229"/>
      <c r="CND91" s="229"/>
      <c r="CNE91" s="229"/>
      <c r="CNF91" s="229"/>
      <c r="CNG91" s="229"/>
      <c r="CNH91" s="229"/>
      <c r="CNI91" s="229"/>
      <c r="CNJ91" s="229"/>
      <c r="CNK91" s="229"/>
      <c r="CNL91" s="229"/>
      <c r="CNM91" s="229"/>
      <c r="CNN91" s="229"/>
      <c r="CNO91" s="229"/>
      <c r="CNP91" s="229"/>
      <c r="CNQ91" s="229"/>
      <c r="CNR91" s="229"/>
      <c r="CNS91" s="229"/>
      <c r="CNT91" s="229"/>
      <c r="CNU91" s="229"/>
      <c r="CNV91" s="229"/>
      <c r="CNW91" s="229"/>
      <c r="CNX91" s="229"/>
      <c r="CNY91" s="229"/>
      <c r="CNZ91" s="229"/>
      <c r="COA91" s="229"/>
      <c r="COB91" s="229"/>
      <c r="COC91" s="229"/>
      <c r="COD91" s="229"/>
      <c r="COE91" s="229"/>
      <c r="COF91" s="229"/>
      <c r="COG91" s="229"/>
      <c r="COH91" s="229"/>
      <c r="COI91" s="229"/>
      <c r="COJ91" s="229"/>
      <c r="COK91" s="229"/>
      <c r="COL91" s="229"/>
      <c r="COM91" s="229"/>
      <c r="CON91" s="229"/>
      <c r="COO91" s="229"/>
      <c r="COP91" s="229"/>
      <c r="COQ91" s="229"/>
      <c r="COR91" s="229"/>
      <c r="COS91" s="229"/>
      <c r="COT91" s="229"/>
      <c r="COU91" s="229"/>
      <c r="COV91" s="229"/>
      <c r="COW91" s="229"/>
      <c r="COX91" s="229"/>
      <c r="COY91" s="229"/>
      <c r="COZ91" s="229"/>
      <c r="CPA91" s="229"/>
      <c r="CPB91" s="229"/>
      <c r="CPC91" s="229"/>
      <c r="CPD91" s="229"/>
      <c r="CPE91" s="229"/>
      <c r="CPF91" s="229"/>
      <c r="CPG91" s="229"/>
      <c r="CPH91" s="229"/>
      <c r="CPI91" s="229"/>
      <c r="CPJ91" s="229"/>
      <c r="CPK91" s="229"/>
      <c r="CPL91" s="229"/>
      <c r="CPM91" s="229"/>
      <c r="CPN91" s="229"/>
      <c r="CPO91" s="229"/>
      <c r="CPP91" s="229"/>
      <c r="CPQ91" s="229"/>
      <c r="CPR91" s="229"/>
      <c r="CPS91" s="229"/>
      <c r="CPT91" s="229"/>
      <c r="CPU91" s="229"/>
      <c r="CPV91" s="229"/>
      <c r="CPW91" s="229"/>
      <c r="CPX91" s="229"/>
      <c r="CPY91" s="229"/>
      <c r="CPZ91" s="229"/>
      <c r="CQA91" s="229"/>
      <c r="CQB91" s="229"/>
      <c r="CQC91" s="229"/>
      <c r="CQD91" s="229"/>
      <c r="CQE91" s="229"/>
      <c r="CQF91" s="229"/>
      <c r="CQG91" s="229"/>
      <c r="CQH91" s="229"/>
      <c r="CQI91" s="229"/>
      <c r="CQJ91" s="229"/>
      <c r="CQK91" s="229"/>
      <c r="CQL91" s="229"/>
      <c r="CQM91" s="229"/>
      <c r="CQN91" s="229"/>
      <c r="CQO91" s="229"/>
      <c r="CQP91" s="229"/>
      <c r="CQQ91" s="229"/>
      <c r="CQR91" s="229"/>
      <c r="CQS91" s="229"/>
      <c r="CQT91" s="229"/>
      <c r="CQU91" s="229"/>
      <c r="CQV91" s="229"/>
      <c r="CQW91" s="229"/>
      <c r="CQX91" s="229"/>
      <c r="CQY91" s="229"/>
      <c r="CQZ91" s="229"/>
      <c r="CRA91" s="229"/>
      <c r="CRB91" s="229"/>
      <c r="CRC91" s="229"/>
      <c r="CRD91" s="229"/>
      <c r="CRE91" s="229"/>
      <c r="CRF91" s="229"/>
      <c r="CRG91" s="229"/>
      <c r="CRH91" s="229"/>
      <c r="CRI91" s="229"/>
      <c r="CRJ91" s="229"/>
      <c r="CRK91" s="229"/>
      <c r="CRL91" s="229"/>
      <c r="CRM91" s="229"/>
      <c r="CRN91" s="229"/>
      <c r="CRO91" s="229"/>
      <c r="CRP91" s="229"/>
      <c r="CRQ91" s="229"/>
      <c r="CRR91" s="229"/>
      <c r="CRS91" s="229"/>
      <c r="CRT91" s="229"/>
      <c r="CRU91" s="229"/>
      <c r="CRV91" s="229"/>
      <c r="CRW91" s="229"/>
      <c r="CRX91" s="229"/>
      <c r="CRY91" s="229"/>
      <c r="CRZ91" s="229"/>
      <c r="CSA91" s="229"/>
      <c r="CSB91" s="229"/>
      <c r="CSC91" s="229"/>
      <c r="CSD91" s="229"/>
      <c r="CSE91" s="229"/>
      <c r="CSF91" s="229"/>
      <c r="CSG91" s="229"/>
      <c r="CSH91" s="229"/>
      <c r="CSI91" s="229"/>
      <c r="CSJ91" s="229"/>
      <c r="CSK91" s="229"/>
      <c r="CSL91" s="229"/>
      <c r="CSM91" s="229"/>
      <c r="CSN91" s="229"/>
      <c r="CSO91" s="229"/>
      <c r="CSP91" s="229"/>
      <c r="CSQ91" s="229"/>
      <c r="CSR91" s="229"/>
      <c r="CSS91" s="229"/>
      <c r="CST91" s="229"/>
      <c r="CSU91" s="229"/>
      <c r="CSV91" s="229"/>
      <c r="CSW91" s="229"/>
      <c r="CSX91" s="229"/>
      <c r="CSY91" s="229"/>
      <c r="CSZ91" s="229"/>
      <c r="CTA91" s="229"/>
      <c r="CTB91" s="229"/>
      <c r="CTC91" s="229"/>
      <c r="CTD91" s="229"/>
      <c r="CTE91" s="229"/>
      <c r="CTF91" s="229"/>
      <c r="CTG91" s="229"/>
      <c r="CTH91" s="229"/>
      <c r="CTI91" s="229"/>
      <c r="CTJ91" s="229"/>
      <c r="CTK91" s="229"/>
      <c r="CTL91" s="229"/>
      <c r="CTM91" s="229"/>
      <c r="CTN91" s="229"/>
      <c r="CTO91" s="229"/>
      <c r="CTP91" s="229"/>
      <c r="CTQ91" s="229"/>
      <c r="CTR91" s="229"/>
      <c r="CTS91" s="229"/>
      <c r="CTT91" s="229"/>
      <c r="CTU91" s="229"/>
      <c r="CTV91" s="229"/>
      <c r="CTW91" s="229"/>
      <c r="CTX91" s="229"/>
      <c r="CTY91" s="229"/>
      <c r="CTZ91" s="229"/>
      <c r="CUA91" s="229"/>
    </row>
    <row r="92" spans="1:2575" s="224" customFormat="1" ht="105" hidden="1" customHeight="1">
      <c r="A92" s="241">
        <f>+A90+1</f>
        <v>38</v>
      </c>
      <c r="B92" s="242" t="str">
        <f>IFERROR(INDEX(OB!B:B,MATCH('BIHOURLY  (2)'!A:A,OB!A:A,0)),"")</f>
        <v>MARK FOR HIGH LOW</v>
      </c>
      <c r="C92" s="243"/>
      <c r="D92" s="232" t="str">
        <f>IFERROR(INDEX(OB!G:G,MATCH('BIHOURLY  (2)'!A:A,OB!A:A,0)),"")</f>
        <v>TABLE</v>
      </c>
      <c r="E92" s="244">
        <f>IFERROR(INDEX(OB!K:K,MATCH('BIHOURLY  (2)'!A:A,OB!A:A,0)),"")</f>
        <v>0.5</v>
      </c>
      <c r="F92" s="245">
        <f>IFERROR((OB!$K$3/'BIHOURLY  (2)'!E92)/5,"")</f>
        <v>340</v>
      </c>
      <c r="G92" s="246"/>
      <c r="H92" s="246"/>
      <c r="I92" s="246"/>
      <c r="J92" s="265"/>
      <c r="K92" s="254"/>
      <c r="L92" s="254"/>
      <c r="N92" s="229"/>
      <c r="O92" s="229"/>
      <c r="P92" s="229"/>
      <c r="Q92" s="229"/>
      <c r="R92" s="229"/>
      <c r="S92" s="229"/>
      <c r="T92" s="229"/>
      <c r="U92" s="229"/>
      <c r="V92" s="229"/>
      <c r="W92" s="229"/>
      <c r="X92" s="229"/>
      <c r="Y92" s="229"/>
      <c r="Z92" s="229"/>
      <c r="AA92" s="229"/>
      <c r="AB92" s="229"/>
      <c r="AC92" s="229"/>
      <c r="AD92" s="229"/>
      <c r="AE92" s="229"/>
      <c r="AF92" s="229"/>
      <c r="AG92" s="229"/>
      <c r="AH92" s="229"/>
      <c r="AI92" s="229"/>
      <c r="AJ92" s="229"/>
      <c r="AK92" s="229"/>
      <c r="AL92" s="229"/>
      <c r="AM92" s="229"/>
      <c r="AN92" s="229"/>
      <c r="AO92" s="229"/>
      <c r="AP92" s="229"/>
      <c r="AQ92" s="229"/>
      <c r="AR92" s="229"/>
      <c r="AS92" s="229"/>
      <c r="AT92" s="229"/>
      <c r="AU92" s="229"/>
      <c r="AV92" s="229"/>
      <c r="AW92" s="229"/>
      <c r="AX92" s="229"/>
      <c r="AY92" s="229"/>
      <c r="AZ92" s="229"/>
      <c r="BA92" s="229"/>
      <c r="BB92" s="229"/>
      <c r="BC92" s="229"/>
      <c r="BD92" s="229"/>
      <c r="BE92" s="229"/>
      <c r="BF92" s="229"/>
      <c r="BG92" s="229"/>
      <c r="BH92" s="229"/>
      <c r="BI92" s="229"/>
      <c r="BJ92" s="229"/>
      <c r="BK92" s="229"/>
      <c r="BL92" s="229"/>
      <c r="BM92" s="229"/>
      <c r="BN92" s="229"/>
      <c r="BO92" s="229"/>
      <c r="BP92" s="229"/>
      <c r="BQ92" s="229"/>
      <c r="BR92" s="229"/>
      <c r="BS92" s="229"/>
      <c r="BT92" s="229"/>
      <c r="BU92" s="229"/>
      <c r="BV92" s="229"/>
      <c r="BW92" s="229"/>
      <c r="BX92" s="229"/>
      <c r="BY92" s="229"/>
      <c r="BZ92" s="229"/>
      <c r="CA92" s="229"/>
      <c r="CB92" s="229"/>
      <c r="CC92" s="229"/>
      <c r="CD92" s="229"/>
      <c r="CE92" s="229"/>
      <c r="CF92" s="229"/>
      <c r="CG92" s="229"/>
      <c r="CH92" s="229"/>
      <c r="CI92" s="229"/>
      <c r="CJ92" s="229"/>
      <c r="CK92" s="229"/>
      <c r="CL92" s="229"/>
      <c r="CM92" s="229"/>
      <c r="CN92" s="229"/>
      <c r="CO92" s="229"/>
      <c r="CP92" s="229"/>
      <c r="CQ92" s="229"/>
      <c r="CR92" s="229"/>
      <c r="CS92" s="229"/>
      <c r="CT92" s="229"/>
      <c r="CU92" s="229"/>
      <c r="CV92" s="229"/>
      <c r="CW92" s="229"/>
      <c r="CX92" s="229"/>
      <c r="CY92" s="229"/>
      <c r="CZ92" s="229"/>
      <c r="DA92" s="229"/>
      <c r="DB92" s="229"/>
      <c r="DC92" s="229"/>
      <c r="DD92" s="229"/>
      <c r="DE92" s="229"/>
      <c r="DF92" s="229"/>
      <c r="DG92" s="229"/>
      <c r="DH92" s="229"/>
      <c r="DI92" s="229"/>
      <c r="DJ92" s="229"/>
      <c r="DK92" s="229"/>
      <c r="DL92" s="229"/>
      <c r="DM92" s="229"/>
      <c r="DN92" s="229"/>
      <c r="DO92" s="229"/>
      <c r="DP92" s="229"/>
      <c r="DQ92" s="229"/>
      <c r="DR92" s="229"/>
      <c r="DS92" s="229"/>
      <c r="DT92" s="229"/>
      <c r="DU92" s="229"/>
      <c r="DV92" s="229"/>
      <c r="DW92" s="229"/>
      <c r="DX92" s="229"/>
      <c r="DY92" s="229"/>
      <c r="DZ92" s="229"/>
      <c r="EA92" s="229"/>
      <c r="EB92" s="229"/>
      <c r="EC92" s="229"/>
      <c r="ED92" s="229"/>
      <c r="EE92" s="229"/>
      <c r="EF92" s="229"/>
      <c r="EG92" s="229"/>
      <c r="EH92" s="229"/>
      <c r="EI92" s="229"/>
      <c r="EJ92" s="229"/>
      <c r="EK92" s="229"/>
      <c r="EL92" s="229"/>
      <c r="EM92" s="229"/>
      <c r="EN92" s="229"/>
      <c r="EO92" s="229"/>
      <c r="EP92" s="229"/>
      <c r="EQ92" s="229"/>
      <c r="ER92" s="229"/>
      <c r="ES92" s="229"/>
      <c r="ET92" s="229"/>
      <c r="EU92" s="229"/>
      <c r="EV92" s="229"/>
      <c r="EW92" s="229"/>
      <c r="EX92" s="229"/>
      <c r="EY92" s="229"/>
      <c r="EZ92" s="229"/>
      <c r="FA92" s="229"/>
      <c r="FB92" s="229"/>
      <c r="FC92" s="229"/>
      <c r="FD92" s="229"/>
      <c r="FE92" s="229"/>
      <c r="FF92" s="229"/>
      <c r="FG92" s="229"/>
      <c r="FH92" s="229"/>
      <c r="FI92" s="229"/>
      <c r="FJ92" s="229"/>
      <c r="FK92" s="229"/>
      <c r="FL92" s="229"/>
      <c r="FM92" s="229"/>
      <c r="FN92" s="229"/>
      <c r="FO92" s="229"/>
      <c r="FP92" s="229"/>
      <c r="FQ92" s="229"/>
      <c r="FR92" s="229"/>
      <c r="FS92" s="229"/>
      <c r="FT92" s="229"/>
      <c r="FU92" s="229"/>
      <c r="FV92" s="229"/>
      <c r="FW92" s="229"/>
      <c r="FX92" s="229"/>
      <c r="FY92" s="229"/>
      <c r="FZ92" s="229"/>
      <c r="GA92" s="229"/>
      <c r="GB92" s="229"/>
      <c r="GC92" s="229"/>
      <c r="GD92" s="229"/>
      <c r="GE92" s="229"/>
      <c r="GF92" s="229"/>
      <c r="GG92" s="229"/>
      <c r="GH92" s="229"/>
      <c r="GI92" s="229"/>
      <c r="GJ92" s="229"/>
      <c r="GK92" s="229"/>
      <c r="GL92" s="229"/>
      <c r="GM92" s="229"/>
      <c r="GN92" s="229"/>
      <c r="GO92" s="229"/>
      <c r="GP92" s="229"/>
      <c r="GQ92" s="229"/>
      <c r="GR92" s="229"/>
      <c r="GS92" s="229"/>
      <c r="GT92" s="229"/>
      <c r="GU92" s="229"/>
      <c r="GV92" s="229"/>
      <c r="GW92" s="229"/>
      <c r="GX92" s="229"/>
      <c r="GY92" s="229"/>
      <c r="GZ92" s="229"/>
      <c r="HA92" s="229"/>
      <c r="HB92" s="229"/>
      <c r="HC92" s="229"/>
      <c r="HD92" s="229"/>
      <c r="HE92" s="229"/>
      <c r="HF92" s="229"/>
      <c r="HG92" s="229"/>
      <c r="HH92" s="229"/>
      <c r="HI92" s="229"/>
      <c r="HJ92" s="229"/>
      <c r="HK92" s="229"/>
      <c r="HL92" s="229"/>
      <c r="HM92" s="229"/>
      <c r="HN92" s="229"/>
      <c r="HO92" s="229"/>
      <c r="HP92" s="229"/>
      <c r="HQ92" s="229"/>
      <c r="HR92" s="229"/>
      <c r="HS92" s="229"/>
      <c r="HT92" s="229"/>
      <c r="HU92" s="229"/>
      <c r="HV92" s="229"/>
      <c r="HW92" s="229"/>
      <c r="HX92" s="229"/>
      <c r="HY92" s="229"/>
      <c r="HZ92" s="229"/>
      <c r="IA92" s="229"/>
      <c r="IB92" s="229"/>
      <c r="IC92" s="229"/>
      <c r="ID92" s="229"/>
      <c r="IE92" s="229"/>
      <c r="IF92" s="229"/>
      <c r="IG92" s="229"/>
      <c r="IH92" s="229"/>
      <c r="II92" s="229"/>
      <c r="IJ92" s="229"/>
      <c r="IK92" s="229"/>
      <c r="IL92" s="229"/>
      <c r="IM92" s="229"/>
      <c r="IN92" s="229"/>
      <c r="IO92" s="229"/>
      <c r="IP92" s="229"/>
      <c r="IQ92" s="229"/>
      <c r="IR92" s="229"/>
      <c r="IS92" s="229"/>
      <c r="IT92" s="229"/>
      <c r="IU92" s="229"/>
      <c r="IV92" s="229"/>
      <c r="IW92" s="229"/>
      <c r="IX92" s="229"/>
      <c r="IY92" s="229"/>
      <c r="IZ92" s="229"/>
      <c r="JA92" s="229"/>
      <c r="JB92" s="229"/>
      <c r="JC92" s="229"/>
      <c r="JD92" s="229"/>
      <c r="JE92" s="229"/>
      <c r="JF92" s="229"/>
      <c r="JG92" s="229"/>
      <c r="JH92" s="229"/>
      <c r="JI92" s="229"/>
      <c r="JJ92" s="229"/>
      <c r="JK92" s="229"/>
      <c r="JL92" s="229"/>
      <c r="JM92" s="229"/>
      <c r="JN92" s="229"/>
      <c r="JO92" s="229"/>
      <c r="JP92" s="229"/>
      <c r="JQ92" s="229"/>
      <c r="JR92" s="229"/>
      <c r="JS92" s="229"/>
      <c r="JT92" s="229"/>
      <c r="JU92" s="229"/>
      <c r="JV92" s="229"/>
      <c r="JW92" s="229"/>
      <c r="JX92" s="229"/>
      <c r="JY92" s="229"/>
      <c r="JZ92" s="229"/>
      <c r="KA92" s="229"/>
      <c r="KB92" s="229"/>
      <c r="KC92" s="229"/>
      <c r="KD92" s="229"/>
      <c r="KE92" s="229"/>
      <c r="KF92" s="229"/>
      <c r="KG92" s="229"/>
      <c r="KH92" s="229"/>
      <c r="KI92" s="229"/>
      <c r="KJ92" s="229"/>
      <c r="KK92" s="229"/>
      <c r="KL92" s="229"/>
      <c r="KM92" s="229"/>
      <c r="KN92" s="229"/>
      <c r="KO92" s="229"/>
      <c r="KP92" s="229"/>
      <c r="KQ92" s="229"/>
      <c r="KR92" s="229"/>
      <c r="KS92" s="229"/>
      <c r="KT92" s="229"/>
      <c r="KU92" s="229"/>
      <c r="KV92" s="229"/>
      <c r="KW92" s="229"/>
      <c r="KX92" s="229"/>
      <c r="KY92" s="229"/>
      <c r="KZ92" s="229"/>
      <c r="LA92" s="229"/>
      <c r="LB92" s="229"/>
      <c r="LC92" s="229"/>
      <c r="LD92" s="229"/>
      <c r="LE92" s="229"/>
      <c r="LF92" s="229"/>
      <c r="LG92" s="229"/>
      <c r="LH92" s="229"/>
      <c r="LI92" s="229"/>
      <c r="LJ92" s="229"/>
      <c r="LK92" s="229"/>
      <c r="LL92" s="229"/>
      <c r="LM92" s="229"/>
      <c r="LN92" s="229"/>
      <c r="LO92" s="229"/>
      <c r="LP92" s="229"/>
      <c r="LQ92" s="229"/>
      <c r="LR92" s="229"/>
      <c r="LS92" s="229"/>
      <c r="LT92" s="229"/>
      <c r="LU92" s="229"/>
      <c r="LV92" s="229"/>
      <c r="LW92" s="229"/>
      <c r="LX92" s="229"/>
      <c r="LY92" s="229"/>
      <c r="LZ92" s="229"/>
      <c r="MA92" s="229"/>
      <c r="MB92" s="229"/>
      <c r="MC92" s="229"/>
      <c r="MD92" s="229"/>
      <c r="ME92" s="229"/>
      <c r="MF92" s="229"/>
      <c r="MG92" s="229"/>
      <c r="MH92" s="229"/>
      <c r="MI92" s="229"/>
      <c r="MJ92" s="229"/>
      <c r="MK92" s="229"/>
      <c r="ML92" s="229"/>
      <c r="MM92" s="229"/>
      <c r="MN92" s="229"/>
      <c r="MO92" s="229"/>
      <c r="MP92" s="229"/>
      <c r="MQ92" s="229"/>
      <c r="MR92" s="229"/>
      <c r="MS92" s="229"/>
      <c r="MT92" s="229"/>
      <c r="MU92" s="229"/>
      <c r="MV92" s="229"/>
      <c r="MW92" s="229"/>
      <c r="MX92" s="229"/>
      <c r="MY92" s="229"/>
      <c r="MZ92" s="229"/>
      <c r="NA92" s="229"/>
      <c r="NB92" s="229"/>
      <c r="NC92" s="229"/>
      <c r="ND92" s="229"/>
      <c r="NE92" s="229"/>
      <c r="NF92" s="229"/>
      <c r="NG92" s="229"/>
      <c r="NH92" s="229"/>
      <c r="NI92" s="229"/>
      <c r="NJ92" s="229"/>
      <c r="NK92" s="229"/>
      <c r="NL92" s="229"/>
      <c r="NM92" s="229"/>
      <c r="NN92" s="229"/>
      <c r="NO92" s="229"/>
      <c r="NP92" s="229"/>
      <c r="NQ92" s="229"/>
      <c r="NR92" s="229"/>
      <c r="NS92" s="229"/>
      <c r="NT92" s="229"/>
      <c r="NU92" s="229"/>
      <c r="NV92" s="229"/>
      <c r="NW92" s="229"/>
      <c r="NX92" s="229"/>
      <c r="NY92" s="229"/>
      <c r="NZ92" s="229"/>
      <c r="OA92" s="229"/>
      <c r="OB92" s="229"/>
      <c r="OC92" s="229"/>
      <c r="OD92" s="229"/>
      <c r="OE92" s="229"/>
      <c r="OF92" s="229"/>
      <c r="OG92" s="229"/>
      <c r="OH92" s="229"/>
      <c r="OI92" s="229"/>
      <c r="OJ92" s="229"/>
      <c r="OK92" s="229"/>
      <c r="OL92" s="229"/>
      <c r="OM92" s="229"/>
      <c r="ON92" s="229"/>
      <c r="OO92" s="229"/>
      <c r="OP92" s="229"/>
      <c r="OQ92" s="229"/>
      <c r="OR92" s="229"/>
      <c r="OS92" s="229"/>
      <c r="OT92" s="229"/>
      <c r="OU92" s="229"/>
      <c r="OV92" s="229"/>
      <c r="OW92" s="229"/>
      <c r="OX92" s="229"/>
      <c r="OY92" s="229"/>
      <c r="OZ92" s="229"/>
      <c r="PA92" s="229"/>
      <c r="PB92" s="229"/>
      <c r="PC92" s="229"/>
      <c r="PD92" s="229"/>
      <c r="PE92" s="229"/>
      <c r="PF92" s="229"/>
      <c r="PG92" s="229"/>
      <c r="PH92" s="229"/>
      <c r="PI92" s="229"/>
      <c r="PJ92" s="229"/>
      <c r="PK92" s="229"/>
      <c r="PL92" s="229"/>
      <c r="PM92" s="229"/>
      <c r="PN92" s="229"/>
      <c r="PO92" s="229"/>
      <c r="PP92" s="229"/>
      <c r="PQ92" s="229"/>
      <c r="PR92" s="229"/>
      <c r="PS92" s="229"/>
      <c r="PT92" s="229"/>
      <c r="PU92" s="229"/>
      <c r="PV92" s="229"/>
      <c r="PW92" s="229"/>
      <c r="PX92" s="229"/>
      <c r="PY92" s="229"/>
      <c r="PZ92" s="229"/>
      <c r="QA92" s="229"/>
      <c r="QB92" s="229"/>
      <c r="QC92" s="229"/>
      <c r="QD92" s="229"/>
      <c r="QE92" s="229"/>
      <c r="QF92" s="229"/>
      <c r="QG92" s="229"/>
      <c r="QH92" s="229"/>
      <c r="QI92" s="229"/>
      <c r="QJ92" s="229"/>
      <c r="QK92" s="229"/>
      <c r="QL92" s="229"/>
      <c r="QM92" s="229"/>
      <c r="QN92" s="229"/>
      <c r="QO92" s="229"/>
      <c r="QP92" s="229"/>
      <c r="QQ92" s="229"/>
      <c r="QR92" s="229"/>
      <c r="QS92" s="229"/>
      <c r="QT92" s="229"/>
      <c r="QU92" s="229"/>
      <c r="QV92" s="229"/>
      <c r="QW92" s="229"/>
      <c r="QX92" s="229"/>
      <c r="QY92" s="229"/>
      <c r="QZ92" s="229"/>
      <c r="RA92" s="229"/>
      <c r="RB92" s="229"/>
      <c r="RC92" s="229"/>
      <c r="RD92" s="229"/>
      <c r="RE92" s="229"/>
      <c r="RF92" s="229"/>
      <c r="RG92" s="229"/>
      <c r="RH92" s="229"/>
      <c r="RI92" s="229"/>
      <c r="RJ92" s="229"/>
      <c r="RK92" s="229"/>
      <c r="RL92" s="229"/>
      <c r="RM92" s="229"/>
      <c r="RN92" s="229"/>
      <c r="RO92" s="229"/>
      <c r="RP92" s="229"/>
      <c r="RQ92" s="229"/>
      <c r="RR92" s="229"/>
      <c r="RS92" s="229"/>
      <c r="RT92" s="229"/>
      <c r="RU92" s="229"/>
      <c r="RV92" s="229"/>
      <c r="RW92" s="229"/>
      <c r="RX92" s="229"/>
      <c r="RY92" s="229"/>
      <c r="RZ92" s="229"/>
      <c r="SA92" s="229"/>
      <c r="SB92" s="229"/>
      <c r="SC92" s="229"/>
      <c r="SD92" s="229"/>
      <c r="SE92" s="229"/>
      <c r="SF92" s="229"/>
      <c r="SG92" s="229"/>
      <c r="SH92" s="229"/>
      <c r="SI92" s="229"/>
      <c r="SJ92" s="229"/>
      <c r="SK92" s="229"/>
      <c r="SL92" s="229"/>
      <c r="SM92" s="229"/>
      <c r="SN92" s="229"/>
      <c r="SO92" s="229"/>
      <c r="SP92" s="229"/>
      <c r="SQ92" s="229"/>
      <c r="SR92" s="229"/>
      <c r="SS92" s="229"/>
      <c r="ST92" s="229"/>
      <c r="SU92" s="229"/>
      <c r="SV92" s="229"/>
      <c r="SW92" s="229"/>
      <c r="SX92" s="229"/>
      <c r="SY92" s="229"/>
      <c r="SZ92" s="229"/>
      <c r="TA92" s="229"/>
      <c r="TB92" s="229"/>
      <c r="TC92" s="229"/>
      <c r="TD92" s="229"/>
      <c r="TE92" s="229"/>
      <c r="TF92" s="229"/>
      <c r="TG92" s="229"/>
      <c r="TH92" s="229"/>
      <c r="TI92" s="229"/>
      <c r="TJ92" s="229"/>
      <c r="TK92" s="229"/>
      <c r="TL92" s="229"/>
      <c r="TM92" s="229"/>
      <c r="TN92" s="229"/>
      <c r="TO92" s="229"/>
      <c r="TP92" s="229"/>
      <c r="TQ92" s="229"/>
      <c r="TR92" s="229"/>
      <c r="TS92" s="229"/>
      <c r="TT92" s="229"/>
      <c r="TU92" s="229"/>
      <c r="TV92" s="229"/>
      <c r="TW92" s="229"/>
      <c r="TX92" s="229"/>
      <c r="TY92" s="229"/>
      <c r="TZ92" s="229"/>
      <c r="UA92" s="229"/>
      <c r="UB92" s="229"/>
      <c r="UC92" s="229"/>
      <c r="UD92" s="229"/>
      <c r="UE92" s="229"/>
      <c r="UF92" s="229"/>
      <c r="UG92" s="229"/>
      <c r="UH92" s="229"/>
      <c r="UI92" s="229"/>
      <c r="UJ92" s="229"/>
      <c r="UK92" s="229"/>
      <c r="UL92" s="229"/>
      <c r="UM92" s="229"/>
      <c r="UN92" s="229"/>
      <c r="UO92" s="229"/>
      <c r="UP92" s="229"/>
      <c r="UQ92" s="229"/>
      <c r="UR92" s="229"/>
      <c r="US92" s="229"/>
      <c r="UT92" s="229"/>
      <c r="UU92" s="229"/>
      <c r="UV92" s="229"/>
      <c r="UW92" s="229"/>
      <c r="UX92" s="229"/>
      <c r="UY92" s="229"/>
      <c r="UZ92" s="229"/>
      <c r="VA92" s="229"/>
      <c r="VB92" s="229"/>
      <c r="VC92" s="229"/>
      <c r="VD92" s="229"/>
      <c r="VE92" s="229"/>
      <c r="VF92" s="229"/>
      <c r="VG92" s="229"/>
      <c r="VH92" s="229"/>
      <c r="VI92" s="229"/>
      <c r="VJ92" s="229"/>
      <c r="VK92" s="229"/>
      <c r="VL92" s="229"/>
      <c r="VM92" s="229"/>
      <c r="VN92" s="229"/>
      <c r="VO92" s="229"/>
      <c r="VP92" s="229"/>
      <c r="VQ92" s="229"/>
      <c r="VR92" s="229"/>
      <c r="VS92" s="229"/>
      <c r="VT92" s="229"/>
      <c r="VU92" s="229"/>
      <c r="VV92" s="229"/>
      <c r="VW92" s="229"/>
      <c r="VX92" s="229"/>
      <c r="VY92" s="229"/>
      <c r="VZ92" s="229"/>
      <c r="WA92" s="229"/>
      <c r="WB92" s="229"/>
      <c r="WC92" s="229"/>
      <c r="WD92" s="229"/>
      <c r="WE92" s="229"/>
      <c r="WF92" s="229"/>
      <c r="WG92" s="229"/>
      <c r="WH92" s="229"/>
      <c r="WI92" s="229"/>
      <c r="WJ92" s="229"/>
      <c r="WK92" s="229"/>
      <c r="WL92" s="229"/>
      <c r="WM92" s="229"/>
      <c r="WN92" s="229"/>
      <c r="WO92" s="229"/>
      <c r="WP92" s="229"/>
      <c r="WQ92" s="229"/>
      <c r="WR92" s="229"/>
      <c r="WS92" s="229"/>
      <c r="WT92" s="229"/>
      <c r="WU92" s="229"/>
      <c r="WV92" s="229"/>
      <c r="WW92" s="229"/>
      <c r="WX92" s="229"/>
      <c r="WY92" s="229"/>
      <c r="WZ92" s="229"/>
      <c r="XA92" s="229"/>
      <c r="XB92" s="229"/>
      <c r="XC92" s="229"/>
      <c r="XD92" s="229"/>
      <c r="XE92" s="229"/>
      <c r="XF92" s="229"/>
      <c r="XG92" s="229"/>
      <c r="XH92" s="229"/>
      <c r="XI92" s="229"/>
      <c r="XJ92" s="229"/>
      <c r="XK92" s="229"/>
      <c r="XL92" s="229"/>
      <c r="XM92" s="229"/>
      <c r="XN92" s="229"/>
      <c r="XO92" s="229"/>
      <c r="XP92" s="229"/>
      <c r="XQ92" s="229"/>
      <c r="XR92" s="229"/>
      <c r="XS92" s="229"/>
      <c r="XT92" s="229"/>
      <c r="XU92" s="229"/>
      <c r="XV92" s="229"/>
      <c r="XW92" s="229"/>
      <c r="XX92" s="229"/>
      <c r="XY92" s="229"/>
      <c r="XZ92" s="229"/>
      <c r="YA92" s="229"/>
      <c r="YB92" s="229"/>
      <c r="YC92" s="229"/>
      <c r="YD92" s="229"/>
      <c r="YE92" s="229"/>
      <c r="YF92" s="229"/>
      <c r="YG92" s="229"/>
      <c r="YH92" s="229"/>
      <c r="YI92" s="229"/>
      <c r="YJ92" s="229"/>
      <c r="YK92" s="229"/>
      <c r="YL92" s="229"/>
      <c r="YM92" s="229"/>
      <c r="YN92" s="229"/>
      <c r="YO92" s="229"/>
      <c r="YP92" s="229"/>
      <c r="YQ92" s="229"/>
      <c r="YR92" s="229"/>
      <c r="YS92" s="229"/>
      <c r="YT92" s="229"/>
      <c r="YU92" s="229"/>
      <c r="YV92" s="229"/>
      <c r="YW92" s="229"/>
      <c r="YX92" s="229"/>
      <c r="YY92" s="229"/>
      <c r="YZ92" s="229"/>
      <c r="ZA92" s="229"/>
      <c r="ZB92" s="229"/>
      <c r="ZC92" s="229"/>
      <c r="ZD92" s="229"/>
      <c r="ZE92" s="229"/>
      <c r="ZF92" s="229"/>
      <c r="ZG92" s="229"/>
      <c r="ZH92" s="229"/>
      <c r="ZI92" s="229"/>
      <c r="ZJ92" s="229"/>
      <c r="ZK92" s="229"/>
      <c r="ZL92" s="229"/>
      <c r="ZM92" s="229"/>
      <c r="ZN92" s="229"/>
      <c r="ZO92" s="229"/>
      <c r="ZP92" s="229"/>
      <c r="ZQ92" s="229"/>
      <c r="ZR92" s="229"/>
      <c r="ZS92" s="229"/>
      <c r="ZT92" s="229"/>
      <c r="ZU92" s="229"/>
      <c r="ZV92" s="229"/>
      <c r="ZW92" s="229"/>
      <c r="ZX92" s="229"/>
      <c r="ZY92" s="229"/>
      <c r="ZZ92" s="229"/>
      <c r="AAA92" s="229"/>
      <c r="AAB92" s="229"/>
      <c r="AAC92" s="229"/>
      <c r="AAD92" s="229"/>
      <c r="AAE92" s="229"/>
      <c r="AAF92" s="229"/>
      <c r="AAG92" s="229"/>
      <c r="AAH92" s="229"/>
      <c r="AAI92" s="229"/>
      <c r="AAJ92" s="229"/>
      <c r="AAK92" s="229"/>
      <c r="AAL92" s="229"/>
      <c r="AAM92" s="229"/>
      <c r="AAN92" s="229"/>
      <c r="AAO92" s="229"/>
      <c r="AAP92" s="229"/>
      <c r="AAQ92" s="229"/>
      <c r="AAR92" s="229"/>
      <c r="AAS92" s="229"/>
      <c r="AAT92" s="229"/>
      <c r="AAU92" s="229"/>
      <c r="AAV92" s="229"/>
      <c r="AAW92" s="229"/>
      <c r="AAX92" s="229"/>
      <c r="AAY92" s="229"/>
      <c r="AAZ92" s="229"/>
      <c r="ABA92" s="229"/>
      <c r="ABB92" s="229"/>
      <c r="ABC92" s="229"/>
      <c r="ABD92" s="229"/>
      <c r="ABE92" s="229"/>
      <c r="ABF92" s="229"/>
      <c r="ABG92" s="229"/>
      <c r="ABH92" s="229"/>
      <c r="ABI92" s="229"/>
      <c r="ABJ92" s="229"/>
      <c r="ABK92" s="229"/>
      <c r="ABL92" s="229"/>
      <c r="ABM92" s="229"/>
      <c r="ABN92" s="229"/>
      <c r="ABO92" s="229"/>
      <c r="ABP92" s="229"/>
      <c r="ABQ92" s="229"/>
      <c r="ABR92" s="229"/>
      <c r="ABS92" s="229"/>
      <c r="ABT92" s="229"/>
      <c r="ABU92" s="229"/>
      <c r="ABV92" s="229"/>
      <c r="ABW92" s="229"/>
      <c r="ABX92" s="229"/>
      <c r="ABY92" s="229"/>
      <c r="ABZ92" s="229"/>
      <c r="ACA92" s="229"/>
      <c r="ACB92" s="229"/>
      <c r="ACC92" s="229"/>
      <c r="ACD92" s="229"/>
      <c r="ACE92" s="229"/>
      <c r="ACF92" s="229"/>
      <c r="ACG92" s="229"/>
      <c r="ACH92" s="229"/>
      <c r="ACI92" s="229"/>
      <c r="ACJ92" s="229"/>
      <c r="ACK92" s="229"/>
      <c r="ACL92" s="229"/>
      <c r="ACM92" s="229"/>
      <c r="ACN92" s="229"/>
      <c r="ACO92" s="229"/>
      <c r="ACP92" s="229"/>
      <c r="ACQ92" s="229"/>
      <c r="ACR92" s="229"/>
      <c r="ACS92" s="229"/>
      <c r="ACT92" s="229"/>
      <c r="ACU92" s="229"/>
      <c r="ACV92" s="229"/>
      <c r="ACW92" s="229"/>
      <c r="ACX92" s="229"/>
      <c r="ACY92" s="229"/>
      <c r="ACZ92" s="229"/>
      <c r="ADA92" s="229"/>
      <c r="ADB92" s="229"/>
      <c r="ADC92" s="229"/>
      <c r="ADD92" s="229"/>
      <c r="ADE92" s="229"/>
      <c r="ADF92" s="229"/>
      <c r="ADG92" s="229"/>
      <c r="ADH92" s="229"/>
      <c r="ADI92" s="229"/>
      <c r="ADJ92" s="229"/>
      <c r="ADK92" s="229"/>
      <c r="ADL92" s="229"/>
      <c r="ADM92" s="229"/>
      <c r="ADN92" s="229"/>
      <c r="ADO92" s="229"/>
      <c r="ADP92" s="229"/>
      <c r="ADQ92" s="229"/>
      <c r="ADR92" s="229"/>
      <c r="ADS92" s="229"/>
      <c r="ADT92" s="229"/>
      <c r="ADU92" s="229"/>
      <c r="ADV92" s="229"/>
      <c r="ADW92" s="229"/>
      <c r="ADX92" s="229"/>
      <c r="ADY92" s="229"/>
      <c r="ADZ92" s="229"/>
      <c r="AEA92" s="229"/>
      <c r="AEB92" s="229"/>
      <c r="AEC92" s="229"/>
      <c r="AED92" s="229"/>
      <c r="AEE92" s="229"/>
      <c r="AEF92" s="229"/>
      <c r="AEG92" s="229"/>
      <c r="AEH92" s="229"/>
      <c r="AEI92" s="229"/>
      <c r="AEJ92" s="229"/>
      <c r="AEK92" s="229"/>
      <c r="AEL92" s="229"/>
      <c r="AEM92" s="229"/>
      <c r="AEN92" s="229"/>
      <c r="AEO92" s="229"/>
      <c r="AEP92" s="229"/>
      <c r="AEQ92" s="229"/>
      <c r="AER92" s="229"/>
      <c r="AES92" s="229"/>
      <c r="AET92" s="229"/>
      <c r="AEU92" s="229"/>
      <c r="AEV92" s="229"/>
      <c r="AEW92" s="229"/>
      <c r="AEX92" s="229"/>
      <c r="AEY92" s="229"/>
      <c r="AEZ92" s="229"/>
      <c r="AFA92" s="229"/>
      <c r="AFB92" s="229"/>
      <c r="AFC92" s="229"/>
      <c r="AFD92" s="229"/>
      <c r="AFE92" s="229"/>
      <c r="AFF92" s="229"/>
      <c r="AFG92" s="229"/>
      <c r="AFH92" s="229"/>
      <c r="AFI92" s="229"/>
      <c r="AFJ92" s="229"/>
      <c r="AFK92" s="229"/>
      <c r="AFL92" s="229"/>
      <c r="AFM92" s="229"/>
      <c r="AFN92" s="229"/>
      <c r="AFO92" s="229"/>
      <c r="AFP92" s="229"/>
      <c r="AFQ92" s="229"/>
      <c r="AFR92" s="229"/>
      <c r="AFS92" s="229"/>
      <c r="AFT92" s="229"/>
      <c r="AFU92" s="229"/>
      <c r="AFV92" s="229"/>
      <c r="AFW92" s="229"/>
      <c r="AFX92" s="229"/>
      <c r="AFY92" s="229"/>
      <c r="AFZ92" s="229"/>
      <c r="AGA92" s="229"/>
      <c r="AGB92" s="229"/>
      <c r="AGC92" s="229"/>
      <c r="AGD92" s="229"/>
      <c r="AGE92" s="229"/>
      <c r="AGF92" s="229"/>
      <c r="AGG92" s="229"/>
      <c r="AGH92" s="229"/>
      <c r="AGI92" s="229"/>
      <c r="AGJ92" s="229"/>
      <c r="AGK92" s="229"/>
      <c r="AGL92" s="229"/>
      <c r="AGM92" s="229"/>
      <c r="AGN92" s="229"/>
      <c r="AGO92" s="229"/>
      <c r="AGP92" s="229"/>
      <c r="AGQ92" s="229"/>
      <c r="AGR92" s="229"/>
      <c r="AGS92" s="229"/>
      <c r="AGT92" s="229"/>
      <c r="AGU92" s="229"/>
      <c r="AGV92" s="229"/>
      <c r="AGW92" s="229"/>
      <c r="AGX92" s="229"/>
      <c r="AGY92" s="229"/>
      <c r="AGZ92" s="229"/>
      <c r="AHA92" s="229"/>
      <c r="AHB92" s="229"/>
      <c r="AHC92" s="229"/>
      <c r="AHD92" s="229"/>
      <c r="AHE92" s="229"/>
      <c r="AHF92" s="229"/>
      <c r="AHG92" s="229"/>
      <c r="AHH92" s="229"/>
      <c r="AHI92" s="229"/>
      <c r="AHJ92" s="229"/>
      <c r="AHK92" s="229"/>
      <c r="AHL92" s="229"/>
      <c r="AHM92" s="229"/>
      <c r="AHN92" s="229"/>
      <c r="AHO92" s="229"/>
      <c r="AHP92" s="229"/>
      <c r="AHQ92" s="229"/>
      <c r="AHR92" s="229"/>
      <c r="AHS92" s="229"/>
      <c r="AHT92" s="229"/>
      <c r="AHU92" s="229"/>
      <c r="AHV92" s="229"/>
      <c r="AHW92" s="229"/>
      <c r="AHX92" s="229"/>
      <c r="AHY92" s="229"/>
      <c r="AHZ92" s="229"/>
      <c r="AIA92" s="229"/>
      <c r="AIB92" s="229"/>
      <c r="AIC92" s="229"/>
      <c r="AID92" s="229"/>
      <c r="AIE92" s="229"/>
      <c r="AIF92" s="229"/>
      <c r="AIG92" s="229"/>
      <c r="AIH92" s="229"/>
      <c r="AII92" s="229"/>
      <c r="AIJ92" s="229"/>
      <c r="AIK92" s="229"/>
      <c r="AIL92" s="229"/>
      <c r="AIM92" s="229"/>
      <c r="AIN92" s="229"/>
      <c r="AIO92" s="229"/>
      <c r="AIP92" s="229"/>
      <c r="AIQ92" s="229"/>
      <c r="AIR92" s="229"/>
      <c r="AIS92" s="229"/>
      <c r="AIT92" s="229"/>
      <c r="AIU92" s="229"/>
      <c r="AIV92" s="229"/>
      <c r="AIW92" s="229"/>
      <c r="AIX92" s="229"/>
      <c r="AIY92" s="229"/>
      <c r="AIZ92" s="229"/>
      <c r="AJA92" s="229"/>
      <c r="AJB92" s="229"/>
      <c r="AJC92" s="229"/>
      <c r="AJD92" s="229"/>
      <c r="AJE92" s="229"/>
      <c r="AJF92" s="229"/>
      <c r="AJG92" s="229"/>
      <c r="AJH92" s="229"/>
      <c r="AJI92" s="229"/>
      <c r="AJJ92" s="229"/>
      <c r="AJK92" s="229"/>
      <c r="AJL92" s="229"/>
      <c r="AJM92" s="229"/>
      <c r="AJN92" s="229"/>
      <c r="AJO92" s="229"/>
      <c r="AJP92" s="229"/>
      <c r="AJQ92" s="229"/>
      <c r="AJR92" s="229"/>
      <c r="AJS92" s="229"/>
      <c r="AJT92" s="229"/>
      <c r="AJU92" s="229"/>
      <c r="AJV92" s="229"/>
      <c r="AJW92" s="229"/>
      <c r="AJX92" s="229"/>
      <c r="AJY92" s="229"/>
      <c r="AJZ92" s="229"/>
      <c r="AKA92" s="229"/>
      <c r="AKB92" s="229"/>
      <c r="AKC92" s="229"/>
      <c r="AKD92" s="229"/>
      <c r="AKE92" s="229"/>
      <c r="AKF92" s="229"/>
      <c r="AKG92" s="229"/>
      <c r="AKH92" s="229"/>
      <c r="AKI92" s="229"/>
      <c r="AKJ92" s="229"/>
      <c r="AKK92" s="229"/>
      <c r="AKL92" s="229"/>
      <c r="AKM92" s="229"/>
      <c r="AKN92" s="229"/>
      <c r="AKO92" s="229"/>
      <c r="AKP92" s="229"/>
      <c r="AKQ92" s="229"/>
      <c r="AKR92" s="229"/>
      <c r="AKS92" s="229"/>
      <c r="AKT92" s="229"/>
      <c r="AKU92" s="229"/>
      <c r="AKV92" s="229"/>
      <c r="AKW92" s="229"/>
      <c r="AKX92" s="229"/>
      <c r="AKY92" s="229"/>
      <c r="AKZ92" s="229"/>
      <c r="ALA92" s="229"/>
      <c r="ALB92" s="229"/>
      <c r="ALC92" s="229"/>
      <c r="ALD92" s="229"/>
      <c r="ALE92" s="229"/>
      <c r="ALF92" s="229"/>
      <c r="ALG92" s="229"/>
      <c r="ALH92" s="229"/>
      <c r="ALI92" s="229"/>
      <c r="ALJ92" s="229"/>
      <c r="ALK92" s="229"/>
      <c r="ALL92" s="229"/>
      <c r="ALM92" s="229"/>
      <c r="ALN92" s="229"/>
      <c r="ALO92" s="229"/>
      <c r="ALP92" s="229"/>
      <c r="ALQ92" s="229"/>
      <c r="ALR92" s="229"/>
      <c r="ALS92" s="229"/>
      <c r="ALT92" s="229"/>
      <c r="ALU92" s="229"/>
      <c r="ALV92" s="229"/>
      <c r="ALW92" s="229"/>
      <c r="ALX92" s="229"/>
      <c r="ALY92" s="229"/>
      <c r="ALZ92" s="229"/>
      <c r="AMA92" s="229"/>
      <c r="AMB92" s="229"/>
      <c r="AMC92" s="229"/>
      <c r="AMD92" s="229"/>
      <c r="AME92" s="229"/>
      <c r="AMF92" s="229"/>
      <c r="AMG92" s="229"/>
      <c r="AMH92" s="229"/>
      <c r="AMI92" s="229"/>
      <c r="AMJ92" s="229"/>
      <c r="AMK92" s="229"/>
      <c r="AML92" s="229"/>
      <c r="AMM92" s="229"/>
      <c r="AMN92" s="229"/>
      <c r="AMO92" s="229"/>
      <c r="AMP92" s="229"/>
      <c r="AMQ92" s="229"/>
      <c r="AMR92" s="229"/>
      <c r="AMS92" s="229"/>
      <c r="AMT92" s="229"/>
      <c r="AMU92" s="229"/>
      <c r="AMV92" s="229"/>
      <c r="AMW92" s="229"/>
      <c r="AMX92" s="229"/>
      <c r="AMY92" s="229"/>
      <c r="AMZ92" s="229"/>
      <c r="ANA92" s="229"/>
      <c r="ANB92" s="229"/>
      <c r="ANC92" s="229"/>
      <c r="AND92" s="229"/>
      <c r="ANE92" s="229"/>
      <c r="ANF92" s="229"/>
      <c r="ANG92" s="229"/>
      <c r="ANH92" s="229"/>
      <c r="ANI92" s="229"/>
      <c r="ANJ92" s="229"/>
      <c r="ANK92" s="229"/>
      <c r="ANL92" s="229"/>
      <c r="ANM92" s="229"/>
      <c r="ANN92" s="229"/>
      <c r="ANO92" s="229"/>
      <c r="ANP92" s="229"/>
      <c r="ANQ92" s="229"/>
      <c r="ANR92" s="229"/>
      <c r="ANS92" s="229"/>
      <c r="ANT92" s="229"/>
      <c r="ANU92" s="229"/>
      <c r="ANV92" s="229"/>
      <c r="ANW92" s="229"/>
      <c r="ANX92" s="229"/>
      <c r="ANY92" s="229"/>
      <c r="ANZ92" s="229"/>
      <c r="AOA92" s="229"/>
      <c r="AOB92" s="229"/>
      <c r="AOC92" s="229"/>
      <c r="AOD92" s="229"/>
      <c r="AOE92" s="229"/>
      <c r="AOF92" s="229"/>
      <c r="AOG92" s="229"/>
      <c r="AOH92" s="229"/>
      <c r="AOI92" s="229"/>
      <c r="AOJ92" s="229"/>
      <c r="AOK92" s="229"/>
      <c r="AOL92" s="229"/>
      <c r="AOM92" s="229"/>
      <c r="AON92" s="229"/>
      <c r="AOO92" s="229"/>
      <c r="AOP92" s="229"/>
      <c r="AOQ92" s="229"/>
      <c r="AOR92" s="229"/>
      <c r="AOS92" s="229"/>
      <c r="AOT92" s="229"/>
      <c r="AOU92" s="229"/>
      <c r="AOV92" s="229"/>
      <c r="AOW92" s="229"/>
      <c r="AOX92" s="229"/>
      <c r="AOY92" s="229"/>
      <c r="AOZ92" s="229"/>
      <c r="APA92" s="229"/>
      <c r="APB92" s="229"/>
      <c r="APC92" s="229"/>
      <c r="APD92" s="229"/>
      <c r="APE92" s="229"/>
      <c r="APF92" s="229"/>
      <c r="APG92" s="229"/>
      <c r="APH92" s="229"/>
      <c r="API92" s="229"/>
      <c r="APJ92" s="229"/>
      <c r="APK92" s="229"/>
      <c r="APL92" s="229"/>
      <c r="APM92" s="229"/>
      <c r="APN92" s="229"/>
      <c r="APO92" s="229"/>
      <c r="APP92" s="229"/>
      <c r="APQ92" s="229"/>
      <c r="APR92" s="229"/>
      <c r="APS92" s="229"/>
      <c r="APT92" s="229"/>
      <c r="APU92" s="229"/>
      <c r="APV92" s="229"/>
      <c r="APW92" s="229"/>
      <c r="APX92" s="229"/>
      <c r="APY92" s="229"/>
      <c r="APZ92" s="229"/>
      <c r="AQA92" s="229"/>
      <c r="AQB92" s="229"/>
      <c r="AQC92" s="229"/>
      <c r="AQD92" s="229"/>
      <c r="AQE92" s="229"/>
      <c r="AQF92" s="229"/>
      <c r="AQG92" s="229"/>
      <c r="AQH92" s="229"/>
      <c r="AQI92" s="229"/>
      <c r="AQJ92" s="229"/>
      <c r="AQK92" s="229"/>
      <c r="AQL92" s="229"/>
      <c r="AQM92" s="229"/>
      <c r="AQN92" s="229"/>
      <c r="AQO92" s="229"/>
      <c r="AQP92" s="229"/>
      <c r="AQQ92" s="229"/>
      <c r="AQR92" s="229"/>
      <c r="AQS92" s="229"/>
      <c r="AQT92" s="229"/>
      <c r="AQU92" s="229"/>
      <c r="AQV92" s="229"/>
      <c r="AQW92" s="229"/>
      <c r="AQX92" s="229"/>
      <c r="AQY92" s="229"/>
      <c r="AQZ92" s="229"/>
      <c r="ARA92" s="229"/>
      <c r="ARB92" s="229"/>
      <c r="ARC92" s="229"/>
      <c r="ARD92" s="229"/>
      <c r="ARE92" s="229"/>
      <c r="ARF92" s="229"/>
      <c r="ARG92" s="229"/>
      <c r="ARH92" s="229"/>
      <c r="ARI92" s="229"/>
      <c r="ARJ92" s="229"/>
      <c r="ARK92" s="229"/>
      <c r="ARL92" s="229"/>
      <c r="ARM92" s="229"/>
      <c r="ARN92" s="229"/>
      <c r="ARO92" s="229"/>
      <c r="ARP92" s="229"/>
      <c r="ARQ92" s="229"/>
      <c r="ARR92" s="229"/>
      <c r="ARS92" s="229"/>
      <c r="ART92" s="229"/>
      <c r="ARU92" s="229"/>
      <c r="ARV92" s="229"/>
      <c r="ARW92" s="229"/>
      <c r="ARX92" s="229"/>
      <c r="ARY92" s="229"/>
      <c r="ARZ92" s="229"/>
      <c r="ASA92" s="229"/>
      <c r="ASB92" s="229"/>
      <c r="ASC92" s="229"/>
      <c r="ASD92" s="229"/>
      <c r="ASE92" s="229"/>
      <c r="ASF92" s="229"/>
      <c r="ASG92" s="229"/>
      <c r="ASH92" s="229"/>
      <c r="ASI92" s="229"/>
      <c r="ASJ92" s="229"/>
      <c r="ASK92" s="229"/>
      <c r="ASL92" s="229"/>
      <c r="ASM92" s="229"/>
      <c r="ASN92" s="229"/>
      <c r="ASO92" s="229"/>
      <c r="ASP92" s="229"/>
      <c r="ASQ92" s="229"/>
      <c r="ASR92" s="229"/>
      <c r="ASS92" s="229"/>
      <c r="AST92" s="229"/>
      <c r="ASU92" s="229"/>
      <c r="ASV92" s="229"/>
      <c r="ASW92" s="229"/>
      <c r="ASX92" s="229"/>
      <c r="ASY92" s="229"/>
      <c r="ASZ92" s="229"/>
      <c r="ATA92" s="229"/>
      <c r="ATB92" s="229"/>
      <c r="ATC92" s="229"/>
      <c r="ATD92" s="229"/>
      <c r="ATE92" s="229"/>
      <c r="ATF92" s="229"/>
      <c r="ATG92" s="229"/>
      <c r="ATH92" s="229"/>
      <c r="ATI92" s="229"/>
      <c r="ATJ92" s="229"/>
      <c r="ATK92" s="229"/>
      <c r="ATL92" s="229"/>
      <c r="ATM92" s="229"/>
      <c r="ATN92" s="229"/>
      <c r="ATO92" s="229"/>
      <c r="ATP92" s="229"/>
      <c r="ATQ92" s="229"/>
      <c r="ATR92" s="229"/>
      <c r="ATS92" s="229"/>
      <c r="ATT92" s="229"/>
      <c r="ATU92" s="229"/>
      <c r="ATV92" s="229"/>
      <c r="ATW92" s="229"/>
      <c r="ATX92" s="229"/>
      <c r="ATY92" s="229"/>
      <c r="ATZ92" s="229"/>
      <c r="AUA92" s="229"/>
      <c r="AUB92" s="229"/>
      <c r="AUC92" s="229"/>
      <c r="AUD92" s="229"/>
      <c r="AUE92" s="229"/>
      <c r="AUF92" s="229"/>
      <c r="AUG92" s="229"/>
      <c r="AUH92" s="229"/>
      <c r="AUI92" s="229"/>
      <c r="AUJ92" s="229"/>
      <c r="AUK92" s="229"/>
      <c r="AUL92" s="229"/>
      <c r="AUM92" s="229"/>
      <c r="AUN92" s="229"/>
      <c r="AUO92" s="229"/>
      <c r="AUP92" s="229"/>
      <c r="AUQ92" s="229"/>
      <c r="AUR92" s="229"/>
      <c r="AUS92" s="229"/>
      <c r="AUT92" s="229"/>
      <c r="AUU92" s="229"/>
      <c r="AUV92" s="229"/>
      <c r="AUW92" s="229"/>
      <c r="AUX92" s="229"/>
      <c r="AUY92" s="229"/>
      <c r="AUZ92" s="229"/>
      <c r="AVA92" s="229"/>
      <c r="AVB92" s="229"/>
      <c r="AVC92" s="229"/>
      <c r="AVD92" s="229"/>
      <c r="AVE92" s="229"/>
      <c r="AVF92" s="229"/>
      <c r="AVG92" s="229"/>
      <c r="AVH92" s="229"/>
      <c r="AVI92" s="229"/>
      <c r="AVJ92" s="229"/>
      <c r="AVK92" s="229"/>
      <c r="AVL92" s="229"/>
      <c r="AVM92" s="229"/>
      <c r="AVN92" s="229"/>
      <c r="AVO92" s="229"/>
      <c r="AVP92" s="229"/>
      <c r="AVQ92" s="229"/>
      <c r="AVR92" s="229"/>
      <c r="AVS92" s="229"/>
      <c r="AVT92" s="229"/>
      <c r="AVU92" s="229"/>
      <c r="AVV92" s="229"/>
      <c r="AVW92" s="229"/>
      <c r="AVX92" s="229"/>
      <c r="AVY92" s="229"/>
      <c r="AVZ92" s="229"/>
      <c r="AWA92" s="229"/>
      <c r="AWB92" s="229"/>
      <c r="AWC92" s="229"/>
      <c r="AWD92" s="229"/>
      <c r="AWE92" s="229"/>
      <c r="AWF92" s="229"/>
      <c r="AWG92" s="229"/>
      <c r="AWH92" s="229"/>
      <c r="AWI92" s="229"/>
      <c r="AWJ92" s="229"/>
      <c r="AWK92" s="229"/>
      <c r="AWL92" s="229"/>
      <c r="AWM92" s="229"/>
      <c r="AWN92" s="229"/>
      <c r="AWO92" s="229"/>
      <c r="AWP92" s="229"/>
      <c r="AWQ92" s="229"/>
      <c r="AWR92" s="229"/>
      <c r="AWS92" s="229"/>
      <c r="AWT92" s="229"/>
      <c r="AWU92" s="229"/>
      <c r="AWV92" s="229"/>
      <c r="AWW92" s="229"/>
      <c r="AWX92" s="229"/>
      <c r="AWY92" s="229"/>
      <c r="AWZ92" s="229"/>
      <c r="AXA92" s="229"/>
      <c r="AXB92" s="229"/>
      <c r="AXC92" s="229"/>
      <c r="AXD92" s="229"/>
      <c r="AXE92" s="229"/>
      <c r="AXF92" s="229"/>
      <c r="AXG92" s="229"/>
      <c r="AXH92" s="229"/>
      <c r="AXI92" s="229"/>
      <c r="AXJ92" s="229"/>
      <c r="AXK92" s="229"/>
      <c r="AXL92" s="229"/>
      <c r="AXM92" s="229"/>
      <c r="AXN92" s="229"/>
      <c r="AXO92" s="229"/>
      <c r="AXP92" s="229"/>
      <c r="AXQ92" s="229"/>
      <c r="AXR92" s="229"/>
      <c r="AXS92" s="229"/>
      <c r="AXT92" s="229"/>
      <c r="AXU92" s="229"/>
      <c r="AXV92" s="229"/>
      <c r="AXW92" s="229"/>
      <c r="AXX92" s="229"/>
      <c r="AXY92" s="229"/>
      <c r="AXZ92" s="229"/>
      <c r="AYA92" s="229"/>
      <c r="AYB92" s="229"/>
      <c r="AYC92" s="229"/>
      <c r="AYD92" s="229"/>
      <c r="AYE92" s="229"/>
      <c r="AYF92" s="229"/>
      <c r="AYG92" s="229"/>
      <c r="AYH92" s="229"/>
      <c r="AYI92" s="229"/>
      <c r="AYJ92" s="229"/>
      <c r="AYK92" s="229"/>
      <c r="AYL92" s="229"/>
      <c r="AYM92" s="229"/>
      <c r="AYN92" s="229"/>
      <c r="AYO92" s="229"/>
      <c r="AYP92" s="229"/>
      <c r="AYQ92" s="229"/>
      <c r="AYR92" s="229"/>
      <c r="AYS92" s="229"/>
      <c r="AYT92" s="229"/>
      <c r="AYU92" s="229"/>
      <c r="AYV92" s="229"/>
      <c r="AYW92" s="229"/>
      <c r="AYX92" s="229"/>
      <c r="AYY92" s="229"/>
      <c r="AYZ92" s="229"/>
      <c r="AZA92" s="229"/>
      <c r="AZB92" s="229"/>
      <c r="AZC92" s="229"/>
      <c r="AZD92" s="229"/>
      <c r="AZE92" s="229"/>
      <c r="AZF92" s="229"/>
      <c r="AZG92" s="229"/>
      <c r="AZH92" s="229"/>
      <c r="AZI92" s="229"/>
      <c r="AZJ92" s="229"/>
      <c r="AZK92" s="229"/>
      <c r="AZL92" s="229"/>
      <c r="AZM92" s="229"/>
      <c r="AZN92" s="229"/>
      <c r="AZO92" s="229"/>
      <c r="AZP92" s="229"/>
      <c r="AZQ92" s="229"/>
      <c r="AZR92" s="229"/>
      <c r="AZS92" s="229"/>
      <c r="AZT92" s="229"/>
      <c r="AZU92" s="229"/>
      <c r="AZV92" s="229"/>
      <c r="AZW92" s="229"/>
      <c r="AZX92" s="229"/>
      <c r="AZY92" s="229"/>
      <c r="AZZ92" s="229"/>
      <c r="BAA92" s="229"/>
      <c r="BAB92" s="229"/>
      <c r="BAC92" s="229"/>
      <c r="BAD92" s="229"/>
      <c r="BAE92" s="229"/>
      <c r="BAF92" s="229"/>
      <c r="BAG92" s="229"/>
      <c r="BAH92" s="229"/>
      <c r="BAI92" s="229"/>
      <c r="BAJ92" s="229"/>
      <c r="BAK92" s="229"/>
      <c r="BAL92" s="229"/>
      <c r="BAM92" s="229"/>
      <c r="BAN92" s="229"/>
      <c r="BAO92" s="229"/>
      <c r="BAP92" s="229"/>
      <c r="BAQ92" s="229"/>
      <c r="BAR92" s="229"/>
      <c r="BAS92" s="229"/>
      <c r="BAT92" s="229"/>
      <c r="BAU92" s="229"/>
      <c r="BAV92" s="229"/>
      <c r="BAW92" s="229"/>
      <c r="BAX92" s="229"/>
      <c r="BAY92" s="229"/>
      <c r="BAZ92" s="229"/>
      <c r="BBA92" s="229"/>
      <c r="BBB92" s="229"/>
      <c r="BBC92" s="229"/>
      <c r="BBD92" s="229"/>
      <c r="BBE92" s="229"/>
      <c r="BBF92" s="229"/>
      <c r="BBG92" s="229"/>
      <c r="BBH92" s="229"/>
      <c r="BBI92" s="229"/>
      <c r="BBJ92" s="229"/>
      <c r="BBK92" s="229"/>
      <c r="BBL92" s="229"/>
      <c r="BBM92" s="229"/>
      <c r="BBN92" s="229"/>
      <c r="BBO92" s="229"/>
      <c r="BBP92" s="229"/>
      <c r="BBQ92" s="229"/>
      <c r="BBR92" s="229"/>
      <c r="BBS92" s="229"/>
      <c r="BBT92" s="229"/>
      <c r="BBU92" s="229"/>
      <c r="BBV92" s="229"/>
      <c r="BBW92" s="229"/>
      <c r="BBX92" s="229"/>
      <c r="BBY92" s="229"/>
      <c r="BBZ92" s="229"/>
      <c r="BCA92" s="229"/>
      <c r="BCB92" s="229"/>
      <c r="BCC92" s="229"/>
      <c r="BCD92" s="229"/>
      <c r="BCE92" s="229"/>
      <c r="BCF92" s="229"/>
      <c r="BCG92" s="229"/>
      <c r="BCH92" s="229"/>
      <c r="BCI92" s="229"/>
      <c r="BCJ92" s="229"/>
      <c r="BCK92" s="229"/>
      <c r="BCL92" s="229"/>
      <c r="BCM92" s="229"/>
      <c r="BCN92" s="229"/>
      <c r="BCO92" s="229"/>
      <c r="BCP92" s="229"/>
      <c r="BCQ92" s="229"/>
      <c r="BCR92" s="229"/>
      <c r="BCS92" s="229"/>
      <c r="BCT92" s="229"/>
      <c r="BCU92" s="229"/>
      <c r="BCV92" s="229"/>
      <c r="BCW92" s="229"/>
      <c r="BCX92" s="229"/>
      <c r="BCY92" s="229"/>
      <c r="BCZ92" s="229"/>
      <c r="BDA92" s="229"/>
      <c r="BDB92" s="229"/>
      <c r="BDC92" s="229"/>
      <c r="BDD92" s="229"/>
      <c r="BDE92" s="229"/>
      <c r="BDF92" s="229"/>
      <c r="BDG92" s="229"/>
      <c r="BDH92" s="229"/>
      <c r="BDI92" s="229"/>
      <c r="BDJ92" s="229"/>
      <c r="BDK92" s="229"/>
      <c r="BDL92" s="229"/>
      <c r="BDM92" s="229"/>
      <c r="BDN92" s="229"/>
      <c r="BDO92" s="229"/>
      <c r="BDP92" s="229"/>
      <c r="BDQ92" s="229"/>
      <c r="BDR92" s="229"/>
      <c r="BDS92" s="229"/>
      <c r="BDT92" s="229"/>
      <c r="BDU92" s="229"/>
      <c r="BDV92" s="229"/>
      <c r="BDW92" s="229"/>
      <c r="BDX92" s="229"/>
      <c r="BDY92" s="229"/>
      <c r="BDZ92" s="229"/>
      <c r="BEA92" s="229"/>
      <c r="BEB92" s="229"/>
      <c r="BEC92" s="229"/>
      <c r="BED92" s="229"/>
      <c r="BEE92" s="229"/>
      <c r="BEF92" s="229"/>
      <c r="BEG92" s="229"/>
      <c r="BEH92" s="229"/>
      <c r="BEI92" s="229"/>
      <c r="BEJ92" s="229"/>
      <c r="BEK92" s="229"/>
      <c r="BEL92" s="229"/>
      <c r="BEM92" s="229"/>
      <c r="BEN92" s="229"/>
      <c r="BEO92" s="229"/>
      <c r="BEP92" s="229"/>
      <c r="BEQ92" s="229"/>
      <c r="BER92" s="229"/>
      <c r="BES92" s="229"/>
      <c r="BET92" s="229"/>
      <c r="BEU92" s="229"/>
      <c r="BEV92" s="229"/>
      <c r="BEW92" s="229"/>
      <c r="BEX92" s="229"/>
      <c r="BEY92" s="229"/>
      <c r="BEZ92" s="229"/>
      <c r="BFA92" s="229"/>
      <c r="BFB92" s="229"/>
      <c r="BFC92" s="229"/>
      <c r="BFD92" s="229"/>
      <c r="BFE92" s="229"/>
      <c r="BFF92" s="229"/>
      <c r="BFG92" s="229"/>
      <c r="BFH92" s="229"/>
      <c r="BFI92" s="229"/>
      <c r="BFJ92" s="229"/>
      <c r="BFK92" s="229"/>
      <c r="BFL92" s="229"/>
      <c r="BFM92" s="229"/>
      <c r="BFN92" s="229"/>
      <c r="BFO92" s="229"/>
      <c r="BFP92" s="229"/>
      <c r="BFQ92" s="229"/>
      <c r="BFR92" s="229"/>
      <c r="BFS92" s="229"/>
      <c r="BFT92" s="229"/>
      <c r="BFU92" s="229"/>
      <c r="BFV92" s="229"/>
      <c r="BFW92" s="229"/>
      <c r="BFX92" s="229"/>
      <c r="BFY92" s="229"/>
      <c r="BFZ92" s="229"/>
      <c r="BGA92" s="229"/>
      <c r="BGB92" s="229"/>
      <c r="BGC92" s="229"/>
      <c r="BGD92" s="229"/>
      <c r="BGE92" s="229"/>
      <c r="BGF92" s="229"/>
      <c r="BGG92" s="229"/>
      <c r="BGH92" s="229"/>
      <c r="BGI92" s="229"/>
      <c r="BGJ92" s="229"/>
      <c r="BGK92" s="229"/>
      <c r="BGL92" s="229"/>
      <c r="BGM92" s="229"/>
      <c r="BGN92" s="229"/>
      <c r="BGO92" s="229"/>
      <c r="BGP92" s="229"/>
      <c r="BGQ92" s="229"/>
      <c r="BGR92" s="229"/>
      <c r="BGS92" s="229"/>
      <c r="BGT92" s="229"/>
      <c r="BGU92" s="229"/>
      <c r="BGV92" s="229"/>
      <c r="BGW92" s="229"/>
      <c r="BGX92" s="229"/>
      <c r="BGY92" s="229"/>
      <c r="BGZ92" s="229"/>
      <c r="BHA92" s="229"/>
      <c r="BHB92" s="229"/>
      <c r="BHC92" s="229"/>
      <c r="BHD92" s="229"/>
      <c r="BHE92" s="229"/>
      <c r="BHF92" s="229"/>
      <c r="BHG92" s="229"/>
      <c r="BHH92" s="229"/>
      <c r="BHI92" s="229"/>
      <c r="BHJ92" s="229"/>
      <c r="BHK92" s="229"/>
      <c r="BHL92" s="229"/>
      <c r="BHM92" s="229"/>
      <c r="BHN92" s="229"/>
      <c r="BHO92" s="229"/>
      <c r="BHP92" s="229"/>
      <c r="BHQ92" s="229"/>
      <c r="BHR92" s="229"/>
      <c r="BHS92" s="229"/>
      <c r="BHT92" s="229"/>
      <c r="BHU92" s="229"/>
      <c r="BHV92" s="229"/>
      <c r="BHW92" s="229"/>
      <c r="BHX92" s="229"/>
      <c r="BHY92" s="229"/>
      <c r="BHZ92" s="229"/>
      <c r="BIA92" s="229"/>
      <c r="BIB92" s="229"/>
      <c r="BIC92" s="229"/>
      <c r="BID92" s="229"/>
      <c r="BIE92" s="229"/>
      <c r="BIF92" s="229"/>
      <c r="BIG92" s="229"/>
      <c r="BIH92" s="229"/>
      <c r="BII92" s="229"/>
      <c r="BIJ92" s="229"/>
      <c r="BIK92" s="229"/>
      <c r="BIL92" s="229"/>
      <c r="BIM92" s="229"/>
      <c r="BIN92" s="229"/>
      <c r="BIO92" s="229"/>
      <c r="BIP92" s="229"/>
      <c r="BIQ92" s="229"/>
      <c r="BIR92" s="229"/>
      <c r="BIS92" s="229"/>
      <c r="BIT92" s="229"/>
      <c r="BIU92" s="229"/>
      <c r="BIV92" s="229"/>
      <c r="BIW92" s="229"/>
      <c r="BIX92" s="229"/>
      <c r="BIY92" s="229"/>
      <c r="BIZ92" s="229"/>
      <c r="BJA92" s="229"/>
      <c r="BJB92" s="229"/>
      <c r="BJC92" s="229"/>
      <c r="BJD92" s="229"/>
      <c r="BJE92" s="229"/>
      <c r="BJF92" s="229"/>
      <c r="BJG92" s="229"/>
      <c r="BJH92" s="229"/>
      <c r="BJI92" s="229"/>
      <c r="BJJ92" s="229"/>
      <c r="BJK92" s="229"/>
      <c r="BJL92" s="229"/>
      <c r="BJM92" s="229"/>
      <c r="BJN92" s="229"/>
      <c r="BJO92" s="229"/>
      <c r="BJP92" s="229"/>
      <c r="BJQ92" s="229"/>
      <c r="BJR92" s="229"/>
      <c r="BJS92" s="229"/>
      <c r="BJT92" s="229"/>
      <c r="BJU92" s="229"/>
      <c r="BJV92" s="229"/>
      <c r="BJW92" s="229"/>
      <c r="BJX92" s="229"/>
      <c r="BJY92" s="229"/>
      <c r="BJZ92" s="229"/>
      <c r="BKA92" s="229"/>
      <c r="BKB92" s="229"/>
      <c r="BKC92" s="229"/>
      <c r="BKD92" s="229"/>
      <c r="BKE92" s="229"/>
      <c r="BKF92" s="229"/>
      <c r="BKG92" s="229"/>
      <c r="BKH92" s="229"/>
      <c r="BKI92" s="229"/>
      <c r="BKJ92" s="229"/>
      <c r="BKK92" s="229"/>
      <c r="BKL92" s="229"/>
      <c r="BKM92" s="229"/>
      <c r="BKN92" s="229"/>
      <c r="BKO92" s="229"/>
      <c r="BKP92" s="229"/>
      <c r="BKQ92" s="229"/>
      <c r="BKR92" s="229"/>
      <c r="BKS92" s="229"/>
      <c r="BKT92" s="229"/>
      <c r="BKU92" s="229"/>
      <c r="BKV92" s="229"/>
      <c r="BKW92" s="229"/>
      <c r="BKX92" s="229"/>
      <c r="BKY92" s="229"/>
      <c r="BKZ92" s="229"/>
      <c r="BLA92" s="229"/>
      <c r="BLB92" s="229"/>
      <c r="BLC92" s="229"/>
      <c r="BLD92" s="229"/>
      <c r="BLE92" s="229"/>
      <c r="BLF92" s="229"/>
      <c r="BLG92" s="229"/>
      <c r="BLH92" s="229"/>
      <c r="BLI92" s="229"/>
      <c r="BLJ92" s="229"/>
      <c r="BLK92" s="229"/>
      <c r="BLL92" s="229"/>
      <c r="BLM92" s="229"/>
      <c r="BLN92" s="229"/>
      <c r="BLO92" s="229"/>
      <c r="BLP92" s="229"/>
      <c r="BLQ92" s="229"/>
      <c r="BLR92" s="229"/>
      <c r="BLS92" s="229"/>
      <c r="BLT92" s="229"/>
      <c r="BLU92" s="229"/>
      <c r="BLV92" s="229"/>
      <c r="BLW92" s="229"/>
      <c r="BLX92" s="229"/>
      <c r="BLY92" s="229"/>
      <c r="BLZ92" s="229"/>
      <c r="BMA92" s="229"/>
      <c r="BMB92" s="229"/>
      <c r="BMC92" s="229"/>
      <c r="BMD92" s="229"/>
      <c r="BME92" s="229"/>
      <c r="BMF92" s="229"/>
      <c r="BMG92" s="229"/>
      <c r="BMH92" s="229"/>
      <c r="BMI92" s="229"/>
      <c r="BMJ92" s="229"/>
      <c r="BMK92" s="229"/>
      <c r="BML92" s="229"/>
      <c r="BMM92" s="229"/>
      <c r="BMN92" s="229"/>
      <c r="BMO92" s="229"/>
      <c r="BMP92" s="229"/>
      <c r="BMQ92" s="229"/>
      <c r="BMR92" s="229"/>
      <c r="BMS92" s="229"/>
      <c r="BMT92" s="229"/>
      <c r="BMU92" s="229"/>
      <c r="BMV92" s="229"/>
      <c r="BMW92" s="229"/>
      <c r="BMX92" s="229"/>
      <c r="BMY92" s="229"/>
      <c r="BMZ92" s="229"/>
      <c r="BNA92" s="229"/>
      <c r="BNB92" s="229"/>
      <c r="BNC92" s="229"/>
      <c r="BND92" s="229"/>
      <c r="BNE92" s="229"/>
      <c r="BNF92" s="229"/>
      <c r="BNG92" s="229"/>
      <c r="BNH92" s="229"/>
      <c r="BNI92" s="229"/>
      <c r="BNJ92" s="229"/>
      <c r="BNK92" s="229"/>
      <c r="BNL92" s="229"/>
      <c r="BNM92" s="229"/>
      <c r="BNN92" s="229"/>
      <c r="BNO92" s="229"/>
      <c r="BNP92" s="229"/>
      <c r="BNQ92" s="229"/>
      <c r="BNR92" s="229"/>
      <c r="BNS92" s="229"/>
      <c r="BNT92" s="229"/>
      <c r="BNU92" s="229"/>
      <c r="BNV92" s="229"/>
      <c r="BNW92" s="229"/>
      <c r="BNX92" s="229"/>
      <c r="BNY92" s="229"/>
      <c r="BNZ92" s="229"/>
      <c r="BOA92" s="229"/>
      <c r="BOB92" s="229"/>
      <c r="BOC92" s="229"/>
      <c r="BOD92" s="229"/>
      <c r="BOE92" s="229"/>
      <c r="BOF92" s="229"/>
      <c r="BOG92" s="229"/>
      <c r="BOH92" s="229"/>
      <c r="BOI92" s="229"/>
      <c r="BOJ92" s="229"/>
      <c r="BOK92" s="229"/>
      <c r="BOL92" s="229"/>
      <c r="BOM92" s="229"/>
      <c r="BON92" s="229"/>
      <c r="BOO92" s="229"/>
      <c r="BOP92" s="229"/>
      <c r="BOQ92" s="229"/>
      <c r="BOR92" s="229"/>
      <c r="BOS92" s="229"/>
      <c r="BOT92" s="229"/>
      <c r="BOU92" s="229"/>
      <c r="BOV92" s="229"/>
      <c r="BOW92" s="229"/>
      <c r="BOX92" s="229"/>
      <c r="BOY92" s="229"/>
      <c r="BOZ92" s="229"/>
      <c r="BPA92" s="229"/>
      <c r="BPB92" s="229"/>
      <c r="BPC92" s="229"/>
      <c r="BPD92" s="229"/>
      <c r="BPE92" s="229"/>
      <c r="BPF92" s="229"/>
      <c r="BPG92" s="229"/>
      <c r="BPH92" s="229"/>
      <c r="BPI92" s="229"/>
      <c r="BPJ92" s="229"/>
      <c r="BPK92" s="229"/>
      <c r="BPL92" s="229"/>
      <c r="BPM92" s="229"/>
      <c r="BPN92" s="229"/>
      <c r="BPO92" s="229"/>
      <c r="BPP92" s="229"/>
      <c r="BPQ92" s="229"/>
      <c r="BPR92" s="229"/>
      <c r="BPS92" s="229"/>
      <c r="BPT92" s="229"/>
      <c r="BPU92" s="229"/>
      <c r="BPV92" s="229"/>
      <c r="BPW92" s="229"/>
      <c r="BPX92" s="229"/>
      <c r="BPY92" s="229"/>
      <c r="BPZ92" s="229"/>
      <c r="BQA92" s="229"/>
      <c r="BQB92" s="229"/>
      <c r="BQC92" s="229"/>
      <c r="BQD92" s="229"/>
      <c r="BQE92" s="229"/>
      <c r="BQF92" s="229"/>
      <c r="BQG92" s="229"/>
      <c r="BQH92" s="229"/>
      <c r="BQI92" s="229"/>
      <c r="BQJ92" s="229"/>
      <c r="BQK92" s="229"/>
      <c r="BQL92" s="229"/>
      <c r="BQM92" s="229"/>
      <c r="BQN92" s="229"/>
      <c r="BQO92" s="229"/>
      <c r="BQP92" s="229"/>
      <c r="BQQ92" s="229"/>
      <c r="BQR92" s="229"/>
      <c r="BQS92" s="229"/>
      <c r="BQT92" s="229"/>
      <c r="BQU92" s="229"/>
      <c r="BQV92" s="229"/>
      <c r="BQW92" s="229"/>
      <c r="BQX92" s="229"/>
      <c r="BQY92" s="229"/>
      <c r="BQZ92" s="229"/>
      <c r="BRA92" s="229"/>
      <c r="BRB92" s="229"/>
      <c r="BRC92" s="229"/>
      <c r="BRD92" s="229"/>
      <c r="BRE92" s="229"/>
      <c r="BRF92" s="229"/>
      <c r="BRG92" s="229"/>
      <c r="BRH92" s="229"/>
      <c r="BRI92" s="229"/>
      <c r="BRJ92" s="229"/>
      <c r="BRK92" s="229"/>
      <c r="BRL92" s="229"/>
      <c r="BRM92" s="229"/>
      <c r="BRN92" s="229"/>
      <c r="BRO92" s="229"/>
      <c r="BRP92" s="229"/>
      <c r="BRQ92" s="229"/>
      <c r="BRR92" s="229"/>
      <c r="BRS92" s="229"/>
      <c r="BRT92" s="229"/>
      <c r="BRU92" s="229"/>
      <c r="BRV92" s="229"/>
      <c r="BRW92" s="229"/>
      <c r="BRX92" s="229"/>
      <c r="BRY92" s="229"/>
      <c r="BRZ92" s="229"/>
      <c r="BSA92" s="229"/>
      <c r="BSB92" s="229"/>
      <c r="BSC92" s="229"/>
      <c r="BSD92" s="229"/>
      <c r="BSE92" s="229"/>
      <c r="BSF92" s="229"/>
      <c r="BSG92" s="229"/>
      <c r="BSH92" s="229"/>
      <c r="BSI92" s="229"/>
      <c r="BSJ92" s="229"/>
      <c r="BSK92" s="229"/>
      <c r="BSL92" s="229"/>
      <c r="BSM92" s="229"/>
      <c r="BSN92" s="229"/>
      <c r="BSO92" s="229"/>
      <c r="BSP92" s="229"/>
      <c r="BSQ92" s="229"/>
      <c r="BSR92" s="229"/>
      <c r="BSS92" s="229"/>
      <c r="BST92" s="229"/>
      <c r="BSU92" s="229"/>
      <c r="BSV92" s="229"/>
      <c r="BSW92" s="229"/>
      <c r="BSX92" s="229"/>
      <c r="BSY92" s="229"/>
      <c r="BSZ92" s="229"/>
      <c r="BTA92" s="229"/>
      <c r="BTB92" s="229"/>
      <c r="BTC92" s="229"/>
      <c r="BTD92" s="229"/>
      <c r="BTE92" s="229"/>
      <c r="BTF92" s="229"/>
      <c r="BTG92" s="229"/>
      <c r="BTH92" s="229"/>
      <c r="BTI92" s="229"/>
      <c r="BTJ92" s="229"/>
      <c r="BTK92" s="229"/>
      <c r="BTL92" s="229"/>
      <c r="BTM92" s="229"/>
      <c r="BTN92" s="229"/>
      <c r="BTO92" s="229"/>
      <c r="BTP92" s="229"/>
      <c r="BTQ92" s="229"/>
      <c r="BTR92" s="229"/>
      <c r="BTS92" s="229"/>
      <c r="BTT92" s="229"/>
      <c r="BTU92" s="229"/>
      <c r="BTV92" s="229"/>
      <c r="BTW92" s="229"/>
      <c r="BTX92" s="229"/>
      <c r="BTY92" s="229"/>
      <c r="BTZ92" s="229"/>
      <c r="BUA92" s="229"/>
      <c r="BUB92" s="229"/>
      <c r="BUC92" s="229"/>
      <c r="BUD92" s="229"/>
      <c r="BUE92" s="229"/>
      <c r="BUF92" s="229"/>
      <c r="BUG92" s="229"/>
      <c r="BUH92" s="229"/>
      <c r="BUI92" s="229"/>
      <c r="BUJ92" s="229"/>
      <c r="BUK92" s="229"/>
      <c r="BUL92" s="229"/>
      <c r="BUM92" s="229"/>
      <c r="BUN92" s="229"/>
      <c r="BUO92" s="229"/>
      <c r="BUP92" s="229"/>
      <c r="BUQ92" s="229"/>
      <c r="BUR92" s="229"/>
      <c r="BUS92" s="229"/>
      <c r="BUT92" s="229"/>
      <c r="BUU92" s="229"/>
      <c r="BUV92" s="229"/>
      <c r="BUW92" s="229"/>
      <c r="BUX92" s="229"/>
      <c r="BUY92" s="229"/>
      <c r="BUZ92" s="229"/>
      <c r="BVA92" s="229"/>
      <c r="BVB92" s="229"/>
      <c r="BVC92" s="229"/>
      <c r="BVD92" s="229"/>
      <c r="BVE92" s="229"/>
      <c r="BVF92" s="229"/>
      <c r="BVG92" s="229"/>
      <c r="BVH92" s="229"/>
      <c r="BVI92" s="229"/>
      <c r="BVJ92" s="229"/>
      <c r="BVK92" s="229"/>
      <c r="BVL92" s="229"/>
      <c r="BVM92" s="229"/>
      <c r="BVN92" s="229"/>
      <c r="BVO92" s="229"/>
      <c r="BVP92" s="229"/>
      <c r="BVQ92" s="229"/>
      <c r="BVR92" s="229"/>
      <c r="BVS92" s="229"/>
      <c r="BVT92" s="229"/>
      <c r="BVU92" s="229"/>
      <c r="BVV92" s="229"/>
      <c r="BVW92" s="229"/>
      <c r="BVX92" s="229"/>
      <c r="BVY92" s="229"/>
      <c r="BVZ92" s="229"/>
      <c r="BWA92" s="229"/>
      <c r="BWB92" s="229"/>
      <c r="BWC92" s="229"/>
      <c r="BWD92" s="229"/>
      <c r="BWE92" s="229"/>
      <c r="BWF92" s="229"/>
      <c r="BWG92" s="229"/>
      <c r="BWH92" s="229"/>
      <c r="BWI92" s="229"/>
      <c r="BWJ92" s="229"/>
      <c r="BWK92" s="229"/>
      <c r="BWL92" s="229"/>
      <c r="BWM92" s="229"/>
      <c r="BWN92" s="229"/>
      <c r="BWO92" s="229"/>
      <c r="BWP92" s="229"/>
      <c r="BWQ92" s="229"/>
      <c r="BWR92" s="229"/>
      <c r="BWS92" s="229"/>
      <c r="BWT92" s="229"/>
      <c r="BWU92" s="229"/>
      <c r="BWV92" s="229"/>
      <c r="BWW92" s="229"/>
      <c r="BWX92" s="229"/>
      <c r="BWY92" s="229"/>
      <c r="BWZ92" s="229"/>
      <c r="BXA92" s="229"/>
      <c r="BXB92" s="229"/>
      <c r="BXC92" s="229"/>
      <c r="BXD92" s="229"/>
      <c r="BXE92" s="229"/>
      <c r="BXF92" s="229"/>
      <c r="BXG92" s="229"/>
      <c r="BXH92" s="229"/>
      <c r="BXI92" s="229"/>
      <c r="BXJ92" s="229"/>
      <c r="BXK92" s="229"/>
      <c r="BXL92" s="229"/>
      <c r="BXM92" s="229"/>
      <c r="BXN92" s="229"/>
      <c r="BXO92" s="229"/>
      <c r="BXP92" s="229"/>
      <c r="BXQ92" s="229"/>
      <c r="BXR92" s="229"/>
      <c r="BXS92" s="229"/>
      <c r="BXT92" s="229"/>
      <c r="BXU92" s="229"/>
      <c r="BXV92" s="229"/>
      <c r="BXW92" s="229"/>
      <c r="BXX92" s="229"/>
      <c r="BXY92" s="229"/>
      <c r="BXZ92" s="229"/>
      <c r="BYA92" s="229"/>
      <c r="BYB92" s="229"/>
      <c r="BYC92" s="229"/>
      <c r="BYD92" s="229"/>
      <c r="BYE92" s="229"/>
      <c r="BYF92" s="229"/>
      <c r="BYG92" s="229"/>
      <c r="BYH92" s="229"/>
      <c r="BYI92" s="229"/>
      <c r="BYJ92" s="229"/>
      <c r="BYK92" s="229"/>
      <c r="BYL92" s="229"/>
      <c r="BYM92" s="229"/>
      <c r="BYN92" s="229"/>
      <c r="BYO92" s="229"/>
      <c r="BYP92" s="229"/>
      <c r="BYQ92" s="229"/>
      <c r="BYR92" s="229"/>
      <c r="BYS92" s="229"/>
      <c r="BYT92" s="229"/>
      <c r="BYU92" s="229"/>
      <c r="BYV92" s="229"/>
      <c r="BYW92" s="229"/>
      <c r="BYX92" s="229"/>
      <c r="BYY92" s="229"/>
      <c r="BYZ92" s="229"/>
      <c r="BZA92" s="229"/>
      <c r="BZB92" s="229"/>
      <c r="BZC92" s="229"/>
      <c r="BZD92" s="229"/>
      <c r="BZE92" s="229"/>
      <c r="BZF92" s="229"/>
      <c r="BZG92" s="229"/>
      <c r="BZH92" s="229"/>
      <c r="BZI92" s="229"/>
      <c r="BZJ92" s="229"/>
      <c r="BZK92" s="229"/>
      <c r="BZL92" s="229"/>
      <c r="BZM92" s="229"/>
      <c r="BZN92" s="229"/>
      <c r="BZO92" s="229"/>
      <c r="BZP92" s="229"/>
      <c r="BZQ92" s="229"/>
      <c r="BZR92" s="229"/>
      <c r="BZS92" s="229"/>
      <c r="BZT92" s="229"/>
      <c r="BZU92" s="229"/>
      <c r="BZV92" s="229"/>
      <c r="BZW92" s="229"/>
      <c r="BZX92" s="229"/>
      <c r="BZY92" s="229"/>
      <c r="BZZ92" s="229"/>
      <c r="CAA92" s="229"/>
      <c r="CAB92" s="229"/>
      <c r="CAC92" s="229"/>
      <c r="CAD92" s="229"/>
      <c r="CAE92" s="229"/>
      <c r="CAF92" s="229"/>
      <c r="CAG92" s="229"/>
      <c r="CAH92" s="229"/>
      <c r="CAI92" s="229"/>
      <c r="CAJ92" s="229"/>
      <c r="CAK92" s="229"/>
      <c r="CAL92" s="229"/>
      <c r="CAM92" s="229"/>
      <c r="CAN92" s="229"/>
      <c r="CAO92" s="229"/>
      <c r="CAP92" s="229"/>
      <c r="CAQ92" s="229"/>
      <c r="CAR92" s="229"/>
      <c r="CAS92" s="229"/>
      <c r="CAT92" s="229"/>
      <c r="CAU92" s="229"/>
      <c r="CAV92" s="229"/>
      <c r="CAW92" s="229"/>
      <c r="CAX92" s="229"/>
      <c r="CAY92" s="229"/>
      <c r="CAZ92" s="229"/>
      <c r="CBA92" s="229"/>
      <c r="CBB92" s="229"/>
      <c r="CBC92" s="229"/>
      <c r="CBD92" s="229"/>
      <c r="CBE92" s="229"/>
      <c r="CBF92" s="229"/>
      <c r="CBG92" s="229"/>
      <c r="CBH92" s="229"/>
      <c r="CBI92" s="229"/>
      <c r="CBJ92" s="229"/>
      <c r="CBK92" s="229"/>
      <c r="CBL92" s="229"/>
      <c r="CBM92" s="229"/>
      <c r="CBN92" s="229"/>
      <c r="CBO92" s="229"/>
      <c r="CBP92" s="229"/>
      <c r="CBQ92" s="229"/>
      <c r="CBR92" s="229"/>
      <c r="CBS92" s="229"/>
      <c r="CBT92" s="229"/>
      <c r="CBU92" s="229"/>
      <c r="CBV92" s="229"/>
      <c r="CBW92" s="229"/>
      <c r="CBX92" s="229"/>
      <c r="CBY92" s="229"/>
      <c r="CBZ92" s="229"/>
      <c r="CCA92" s="229"/>
      <c r="CCB92" s="229"/>
      <c r="CCC92" s="229"/>
      <c r="CCD92" s="229"/>
      <c r="CCE92" s="229"/>
      <c r="CCF92" s="229"/>
      <c r="CCG92" s="229"/>
      <c r="CCH92" s="229"/>
      <c r="CCI92" s="229"/>
      <c r="CCJ92" s="229"/>
      <c r="CCK92" s="229"/>
      <c r="CCL92" s="229"/>
      <c r="CCM92" s="229"/>
      <c r="CCN92" s="229"/>
      <c r="CCO92" s="229"/>
      <c r="CCP92" s="229"/>
      <c r="CCQ92" s="229"/>
      <c r="CCR92" s="229"/>
      <c r="CCS92" s="229"/>
      <c r="CCT92" s="229"/>
      <c r="CCU92" s="229"/>
      <c r="CCV92" s="229"/>
      <c r="CCW92" s="229"/>
      <c r="CCX92" s="229"/>
      <c r="CCY92" s="229"/>
      <c r="CCZ92" s="229"/>
      <c r="CDA92" s="229"/>
      <c r="CDB92" s="229"/>
      <c r="CDC92" s="229"/>
      <c r="CDD92" s="229"/>
      <c r="CDE92" s="229"/>
      <c r="CDF92" s="229"/>
      <c r="CDG92" s="229"/>
      <c r="CDH92" s="229"/>
      <c r="CDI92" s="229"/>
      <c r="CDJ92" s="229"/>
      <c r="CDK92" s="229"/>
      <c r="CDL92" s="229"/>
      <c r="CDM92" s="229"/>
      <c r="CDN92" s="229"/>
      <c r="CDO92" s="229"/>
      <c r="CDP92" s="229"/>
      <c r="CDQ92" s="229"/>
      <c r="CDR92" s="229"/>
      <c r="CDS92" s="229"/>
      <c r="CDT92" s="229"/>
      <c r="CDU92" s="229"/>
      <c r="CDV92" s="229"/>
      <c r="CDW92" s="229"/>
      <c r="CDX92" s="229"/>
      <c r="CDY92" s="229"/>
      <c r="CDZ92" s="229"/>
      <c r="CEA92" s="229"/>
      <c r="CEB92" s="229"/>
      <c r="CEC92" s="229"/>
      <c r="CED92" s="229"/>
      <c r="CEE92" s="229"/>
      <c r="CEF92" s="229"/>
      <c r="CEG92" s="229"/>
      <c r="CEH92" s="229"/>
      <c r="CEI92" s="229"/>
      <c r="CEJ92" s="229"/>
      <c r="CEK92" s="229"/>
      <c r="CEL92" s="229"/>
      <c r="CEM92" s="229"/>
      <c r="CEN92" s="229"/>
      <c r="CEO92" s="229"/>
      <c r="CEP92" s="229"/>
      <c r="CEQ92" s="229"/>
      <c r="CER92" s="229"/>
      <c r="CES92" s="229"/>
      <c r="CET92" s="229"/>
      <c r="CEU92" s="229"/>
      <c r="CEV92" s="229"/>
      <c r="CEW92" s="229"/>
      <c r="CEX92" s="229"/>
      <c r="CEY92" s="229"/>
      <c r="CEZ92" s="229"/>
      <c r="CFA92" s="229"/>
      <c r="CFB92" s="229"/>
      <c r="CFC92" s="229"/>
      <c r="CFD92" s="229"/>
      <c r="CFE92" s="229"/>
      <c r="CFF92" s="229"/>
      <c r="CFG92" s="229"/>
      <c r="CFH92" s="229"/>
      <c r="CFI92" s="229"/>
      <c r="CFJ92" s="229"/>
      <c r="CFK92" s="229"/>
      <c r="CFL92" s="229"/>
      <c r="CFM92" s="229"/>
      <c r="CFN92" s="229"/>
      <c r="CFO92" s="229"/>
      <c r="CFP92" s="229"/>
      <c r="CFQ92" s="229"/>
      <c r="CFR92" s="229"/>
      <c r="CFS92" s="229"/>
      <c r="CFT92" s="229"/>
      <c r="CFU92" s="229"/>
      <c r="CFV92" s="229"/>
      <c r="CFW92" s="229"/>
      <c r="CFX92" s="229"/>
      <c r="CFY92" s="229"/>
      <c r="CFZ92" s="229"/>
      <c r="CGA92" s="229"/>
      <c r="CGB92" s="229"/>
      <c r="CGC92" s="229"/>
      <c r="CGD92" s="229"/>
      <c r="CGE92" s="229"/>
      <c r="CGF92" s="229"/>
      <c r="CGG92" s="229"/>
      <c r="CGH92" s="229"/>
      <c r="CGI92" s="229"/>
      <c r="CGJ92" s="229"/>
      <c r="CGK92" s="229"/>
      <c r="CGL92" s="229"/>
      <c r="CGM92" s="229"/>
      <c r="CGN92" s="229"/>
      <c r="CGO92" s="229"/>
      <c r="CGP92" s="229"/>
      <c r="CGQ92" s="229"/>
      <c r="CGR92" s="229"/>
      <c r="CGS92" s="229"/>
      <c r="CGT92" s="229"/>
      <c r="CGU92" s="229"/>
      <c r="CGV92" s="229"/>
      <c r="CGW92" s="229"/>
      <c r="CGX92" s="229"/>
      <c r="CGY92" s="229"/>
      <c r="CGZ92" s="229"/>
      <c r="CHA92" s="229"/>
      <c r="CHB92" s="229"/>
      <c r="CHC92" s="229"/>
      <c r="CHD92" s="229"/>
      <c r="CHE92" s="229"/>
      <c r="CHF92" s="229"/>
      <c r="CHG92" s="229"/>
      <c r="CHH92" s="229"/>
      <c r="CHI92" s="229"/>
      <c r="CHJ92" s="229"/>
      <c r="CHK92" s="229"/>
      <c r="CHL92" s="229"/>
      <c r="CHM92" s="229"/>
      <c r="CHN92" s="229"/>
      <c r="CHO92" s="229"/>
      <c r="CHP92" s="229"/>
      <c r="CHQ92" s="229"/>
      <c r="CHR92" s="229"/>
      <c r="CHS92" s="229"/>
      <c r="CHT92" s="229"/>
      <c r="CHU92" s="229"/>
      <c r="CHV92" s="229"/>
      <c r="CHW92" s="229"/>
      <c r="CHX92" s="229"/>
      <c r="CHY92" s="229"/>
      <c r="CHZ92" s="229"/>
      <c r="CIA92" s="229"/>
      <c r="CIB92" s="229"/>
      <c r="CIC92" s="229"/>
      <c r="CID92" s="229"/>
      <c r="CIE92" s="229"/>
      <c r="CIF92" s="229"/>
      <c r="CIG92" s="229"/>
      <c r="CIH92" s="229"/>
      <c r="CII92" s="229"/>
      <c r="CIJ92" s="229"/>
      <c r="CIK92" s="229"/>
      <c r="CIL92" s="229"/>
      <c r="CIM92" s="229"/>
      <c r="CIN92" s="229"/>
      <c r="CIO92" s="229"/>
      <c r="CIP92" s="229"/>
      <c r="CIQ92" s="229"/>
      <c r="CIR92" s="229"/>
      <c r="CIS92" s="229"/>
      <c r="CIT92" s="229"/>
      <c r="CIU92" s="229"/>
      <c r="CIV92" s="229"/>
      <c r="CIW92" s="229"/>
      <c r="CIX92" s="229"/>
      <c r="CIY92" s="229"/>
      <c r="CIZ92" s="229"/>
      <c r="CJA92" s="229"/>
      <c r="CJB92" s="229"/>
      <c r="CJC92" s="229"/>
      <c r="CJD92" s="229"/>
      <c r="CJE92" s="229"/>
      <c r="CJF92" s="229"/>
      <c r="CJG92" s="229"/>
      <c r="CJH92" s="229"/>
      <c r="CJI92" s="229"/>
      <c r="CJJ92" s="229"/>
      <c r="CJK92" s="229"/>
      <c r="CJL92" s="229"/>
      <c r="CJM92" s="229"/>
      <c r="CJN92" s="229"/>
      <c r="CJO92" s="229"/>
      <c r="CJP92" s="229"/>
      <c r="CJQ92" s="229"/>
      <c r="CJR92" s="229"/>
      <c r="CJS92" s="229"/>
      <c r="CJT92" s="229"/>
      <c r="CJU92" s="229"/>
      <c r="CJV92" s="229"/>
      <c r="CJW92" s="229"/>
      <c r="CJX92" s="229"/>
      <c r="CJY92" s="229"/>
      <c r="CJZ92" s="229"/>
      <c r="CKA92" s="229"/>
      <c r="CKB92" s="229"/>
      <c r="CKC92" s="229"/>
      <c r="CKD92" s="229"/>
      <c r="CKE92" s="229"/>
      <c r="CKF92" s="229"/>
      <c r="CKG92" s="229"/>
      <c r="CKH92" s="229"/>
      <c r="CKI92" s="229"/>
      <c r="CKJ92" s="229"/>
      <c r="CKK92" s="229"/>
      <c r="CKL92" s="229"/>
      <c r="CKM92" s="229"/>
      <c r="CKN92" s="229"/>
      <c r="CKO92" s="229"/>
      <c r="CKP92" s="229"/>
      <c r="CKQ92" s="229"/>
      <c r="CKR92" s="229"/>
      <c r="CKS92" s="229"/>
      <c r="CKT92" s="229"/>
      <c r="CKU92" s="229"/>
      <c r="CKV92" s="229"/>
      <c r="CKW92" s="229"/>
      <c r="CKX92" s="229"/>
      <c r="CKY92" s="229"/>
      <c r="CKZ92" s="229"/>
      <c r="CLA92" s="229"/>
      <c r="CLB92" s="229"/>
      <c r="CLC92" s="229"/>
      <c r="CLD92" s="229"/>
      <c r="CLE92" s="229"/>
      <c r="CLF92" s="229"/>
      <c r="CLG92" s="229"/>
      <c r="CLH92" s="229"/>
      <c r="CLI92" s="229"/>
      <c r="CLJ92" s="229"/>
      <c r="CLK92" s="229"/>
      <c r="CLL92" s="229"/>
      <c r="CLM92" s="229"/>
      <c r="CLN92" s="229"/>
      <c r="CLO92" s="229"/>
      <c r="CLP92" s="229"/>
      <c r="CLQ92" s="229"/>
      <c r="CLR92" s="229"/>
      <c r="CLS92" s="229"/>
      <c r="CLT92" s="229"/>
      <c r="CLU92" s="229"/>
      <c r="CLV92" s="229"/>
      <c r="CLW92" s="229"/>
      <c r="CLX92" s="229"/>
      <c r="CLY92" s="229"/>
      <c r="CLZ92" s="229"/>
      <c r="CMA92" s="229"/>
      <c r="CMB92" s="229"/>
      <c r="CMC92" s="229"/>
      <c r="CMD92" s="229"/>
      <c r="CME92" s="229"/>
      <c r="CMF92" s="229"/>
      <c r="CMG92" s="229"/>
      <c r="CMH92" s="229"/>
      <c r="CMI92" s="229"/>
      <c r="CMJ92" s="229"/>
      <c r="CMK92" s="229"/>
      <c r="CML92" s="229"/>
      <c r="CMM92" s="229"/>
      <c r="CMN92" s="229"/>
      <c r="CMO92" s="229"/>
      <c r="CMP92" s="229"/>
      <c r="CMQ92" s="229"/>
      <c r="CMR92" s="229"/>
      <c r="CMS92" s="229"/>
      <c r="CMT92" s="229"/>
      <c r="CMU92" s="229"/>
      <c r="CMV92" s="229"/>
      <c r="CMW92" s="229"/>
      <c r="CMX92" s="229"/>
      <c r="CMY92" s="229"/>
      <c r="CMZ92" s="229"/>
      <c r="CNA92" s="229"/>
      <c r="CNB92" s="229"/>
      <c r="CNC92" s="229"/>
      <c r="CND92" s="229"/>
      <c r="CNE92" s="229"/>
      <c r="CNF92" s="229"/>
      <c r="CNG92" s="229"/>
      <c r="CNH92" s="229"/>
      <c r="CNI92" s="229"/>
      <c r="CNJ92" s="229"/>
      <c r="CNK92" s="229"/>
      <c r="CNL92" s="229"/>
      <c r="CNM92" s="229"/>
      <c r="CNN92" s="229"/>
      <c r="CNO92" s="229"/>
      <c r="CNP92" s="229"/>
      <c r="CNQ92" s="229"/>
      <c r="CNR92" s="229"/>
      <c r="CNS92" s="229"/>
      <c r="CNT92" s="229"/>
      <c r="CNU92" s="229"/>
      <c r="CNV92" s="229"/>
      <c r="CNW92" s="229"/>
      <c r="CNX92" s="229"/>
      <c r="CNY92" s="229"/>
      <c r="CNZ92" s="229"/>
      <c r="COA92" s="229"/>
      <c r="COB92" s="229"/>
      <c r="COC92" s="229"/>
      <c r="COD92" s="229"/>
      <c r="COE92" s="229"/>
      <c r="COF92" s="229"/>
      <c r="COG92" s="229"/>
      <c r="COH92" s="229"/>
      <c r="COI92" s="229"/>
      <c r="COJ92" s="229"/>
      <c r="COK92" s="229"/>
      <c r="COL92" s="229"/>
      <c r="COM92" s="229"/>
      <c r="CON92" s="229"/>
      <c r="COO92" s="229"/>
      <c r="COP92" s="229"/>
      <c r="COQ92" s="229"/>
      <c r="COR92" s="229"/>
      <c r="COS92" s="229"/>
      <c r="COT92" s="229"/>
      <c r="COU92" s="229"/>
      <c r="COV92" s="229"/>
      <c r="COW92" s="229"/>
      <c r="COX92" s="229"/>
      <c r="COY92" s="229"/>
      <c r="COZ92" s="229"/>
      <c r="CPA92" s="229"/>
      <c r="CPB92" s="229"/>
      <c r="CPC92" s="229"/>
      <c r="CPD92" s="229"/>
      <c r="CPE92" s="229"/>
      <c r="CPF92" s="229"/>
      <c r="CPG92" s="229"/>
      <c r="CPH92" s="229"/>
      <c r="CPI92" s="229"/>
      <c r="CPJ92" s="229"/>
      <c r="CPK92" s="229"/>
      <c r="CPL92" s="229"/>
      <c r="CPM92" s="229"/>
      <c r="CPN92" s="229"/>
      <c r="CPO92" s="229"/>
      <c r="CPP92" s="229"/>
      <c r="CPQ92" s="229"/>
      <c r="CPR92" s="229"/>
      <c r="CPS92" s="229"/>
      <c r="CPT92" s="229"/>
      <c r="CPU92" s="229"/>
      <c r="CPV92" s="229"/>
      <c r="CPW92" s="229"/>
      <c r="CPX92" s="229"/>
      <c r="CPY92" s="229"/>
      <c r="CPZ92" s="229"/>
      <c r="CQA92" s="229"/>
      <c r="CQB92" s="229"/>
      <c r="CQC92" s="229"/>
      <c r="CQD92" s="229"/>
      <c r="CQE92" s="229"/>
      <c r="CQF92" s="229"/>
      <c r="CQG92" s="229"/>
      <c r="CQH92" s="229"/>
      <c r="CQI92" s="229"/>
      <c r="CQJ92" s="229"/>
      <c r="CQK92" s="229"/>
      <c r="CQL92" s="229"/>
      <c r="CQM92" s="229"/>
      <c r="CQN92" s="229"/>
      <c r="CQO92" s="229"/>
      <c r="CQP92" s="229"/>
      <c r="CQQ92" s="229"/>
      <c r="CQR92" s="229"/>
      <c r="CQS92" s="229"/>
      <c r="CQT92" s="229"/>
      <c r="CQU92" s="229"/>
      <c r="CQV92" s="229"/>
      <c r="CQW92" s="229"/>
      <c r="CQX92" s="229"/>
      <c r="CQY92" s="229"/>
      <c r="CQZ92" s="229"/>
      <c r="CRA92" s="229"/>
      <c r="CRB92" s="229"/>
      <c r="CRC92" s="229"/>
      <c r="CRD92" s="229"/>
      <c r="CRE92" s="229"/>
      <c r="CRF92" s="229"/>
      <c r="CRG92" s="229"/>
      <c r="CRH92" s="229"/>
      <c r="CRI92" s="229"/>
      <c r="CRJ92" s="229"/>
      <c r="CRK92" s="229"/>
      <c r="CRL92" s="229"/>
      <c r="CRM92" s="229"/>
      <c r="CRN92" s="229"/>
      <c r="CRO92" s="229"/>
      <c r="CRP92" s="229"/>
      <c r="CRQ92" s="229"/>
      <c r="CRR92" s="229"/>
      <c r="CRS92" s="229"/>
      <c r="CRT92" s="229"/>
      <c r="CRU92" s="229"/>
      <c r="CRV92" s="229"/>
      <c r="CRW92" s="229"/>
      <c r="CRX92" s="229"/>
      <c r="CRY92" s="229"/>
      <c r="CRZ92" s="229"/>
      <c r="CSA92" s="229"/>
      <c r="CSB92" s="229"/>
      <c r="CSC92" s="229"/>
      <c r="CSD92" s="229"/>
      <c r="CSE92" s="229"/>
      <c r="CSF92" s="229"/>
      <c r="CSG92" s="229"/>
      <c r="CSH92" s="229"/>
      <c r="CSI92" s="229"/>
      <c r="CSJ92" s="229"/>
      <c r="CSK92" s="229"/>
      <c r="CSL92" s="229"/>
      <c r="CSM92" s="229"/>
      <c r="CSN92" s="229"/>
      <c r="CSO92" s="229"/>
      <c r="CSP92" s="229"/>
      <c r="CSQ92" s="229"/>
      <c r="CSR92" s="229"/>
      <c r="CSS92" s="229"/>
      <c r="CST92" s="229"/>
      <c r="CSU92" s="229"/>
      <c r="CSV92" s="229"/>
      <c r="CSW92" s="229"/>
      <c r="CSX92" s="229"/>
      <c r="CSY92" s="229"/>
      <c r="CSZ92" s="229"/>
      <c r="CTA92" s="229"/>
      <c r="CTB92" s="229"/>
      <c r="CTC92" s="229"/>
      <c r="CTD92" s="229"/>
      <c r="CTE92" s="229"/>
      <c r="CTF92" s="229"/>
      <c r="CTG92" s="229"/>
      <c r="CTH92" s="229"/>
      <c r="CTI92" s="229"/>
      <c r="CTJ92" s="229"/>
      <c r="CTK92" s="229"/>
      <c r="CTL92" s="229"/>
      <c r="CTM92" s="229"/>
      <c r="CTN92" s="229"/>
      <c r="CTO92" s="229"/>
      <c r="CTP92" s="229"/>
      <c r="CTQ92" s="229"/>
      <c r="CTR92" s="229"/>
      <c r="CTS92" s="229"/>
      <c r="CTT92" s="229"/>
      <c r="CTU92" s="229"/>
      <c r="CTV92" s="229"/>
      <c r="CTW92" s="229"/>
      <c r="CTX92" s="229"/>
      <c r="CTY92" s="229"/>
      <c r="CTZ92" s="229"/>
      <c r="CUA92" s="229"/>
    </row>
    <row r="93" spans="1:2575" s="224" customFormat="1" ht="105" hidden="1" customHeight="1">
      <c r="A93" s="247"/>
      <c r="B93" s="248"/>
      <c r="C93" s="249"/>
      <c r="D93" s="250"/>
      <c r="E93" s="257"/>
      <c r="F93" s="252"/>
      <c r="G93" s="249"/>
      <c r="H93" s="256"/>
      <c r="I93" s="269"/>
      <c r="J93" s="270"/>
      <c r="K93" s="252"/>
      <c r="L93" s="252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  <c r="AA93" s="229"/>
      <c r="AB93" s="229"/>
      <c r="AC93" s="229"/>
      <c r="AD93" s="229"/>
      <c r="AE93" s="229"/>
      <c r="AF93" s="229"/>
      <c r="AG93" s="229"/>
      <c r="AH93" s="229"/>
      <c r="AI93" s="229"/>
      <c r="AJ93" s="229"/>
      <c r="AK93" s="229"/>
      <c r="AL93" s="229"/>
      <c r="AM93" s="229"/>
      <c r="AN93" s="229"/>
      <c r="AO93" s="229"/>
      <c r="AP93" s="229"/>
      <c r="AQ93" s="229"/>
      <c r="AR93" s="229"/>
      <c r="AS93" s="229"/>
      <c r="AT93" s="229"/>
      <c r="AU93" s="229"/>
      <c r="AV93" s="229"/>
      <c r="AW93" s="229"/>
      <c r="AX93" s="229"/>
      <c r="AY93" s="229"/>
      <c r="AZ93" s="229"/>
      <c r="BA93" s="229"/>
      <c r="BB93" s="229"/>
      <c r="BC93" s="229"/>
      <c r="BD93" s="229"/>
      <c r="BE93" s="229"/>
      <c r="BF93" s="229"/>
      <c r="BG93" s="229"/>
      <c r="BH93" s="229"/>
      <c r="BI93" s="229"/>
      <c r="BJ93" s="229"/>
      <c r="BK93" s="229"/>
      <c r="BL93" s="229"/>
      <c r="BM93" s="229"/>
      <c r="BN93" s="229"/>
      <c r="BO93" s="229"/>
      <c r="BP93" s="229"/>
      <c r="BQ93" s="229"/>
      <c r="BR93" s="229"/>
      <c r="BS93" s="229"/>
      <c r="BT93" s="229"/>
      <c r="BU93" s="229"/>
      <c r="BV93" s="229"/>
      <c r="BW93" s="229"/>
      <c r="BX93" s="229"/>
      <c r="BY93" s="229"/>
      <c r="BZ93" s="229"/>
      <c r="CA93" s="229"/>
      <c r="CB93" s="229"/>
      <c r="CC93" s="229"/>
      <c r="CD93" s="229"/>
      <c r="CE93" s="229"/>
      <c r="CF93" s="229"/>
      <c r="CG93" s="229"/>
      <c r="CH93" s="229"/>
      <c r="CI93" s="229"/>
      <c r="CJ93" s="229"/>
      <c r="CK93" s="229"/>
      <c r="CL93" s="229"/>
      <c r="CM93" s="229"/>
      <c r="CN93" s="229"/>
      <c r="CO93" s="229"/>
      <c r="CP93" s="229"/>
      <c r="CQ93" s="229"/>
      <c r="CR93" s="229"/>
      <c r="CS93" s="229"/>
      <c r="CT93" s="229"/>
      <c r="CU93" s="229"/>
      <c r="CV93" s="229"/>
      <c r="CW93" s="229"/>
      <c r="CX93" s="229"/>
      <c r="CY93" s="229"/>
      <c r="CZ93" s="229"/>
      <c r="DA93" s="229"/>
      <c r="DB93" s="229"/>
      <c r="DC93" s="229"/>
      <c r="DD93" s="229"/>
      <c r="DE93" s="229"/>
      <c r="DF93" s="229"/>
      <c r="DG93" s="229"/>
      <c r="DH93" s="229"/>
      <c r="DI93" s="229"/>
      <c r="DJ93" s="229"/>
      <c r="DK93" s="229"/>
      <c r="DL93" s="229"/>
      <c r="DM93" s="229"/>
      <c r="DN93" s="229"/>
      <c r="DO93" s="229"/>
      <c r="DP93" s="229"/>
      <c r="DQ93" s="229"/>
      <c r="DR93" s="229"/>
      <c r="DS93" s="229"/>
      <c r="DT93" s="229"/>
      <c r="DU93" s="229"/>
      <c r="DV93" s="229"/>
      <c r="DW93" s="229"/>
      <c r="DX93" s="229"/>
      <c r="DY93" s="229"/>
      <c r="DZ93" s="229"/>
      <c r="EA93" s="229"/>
      <c r="EB93" s="229"/>
      <c r="EC93" s="229"/>
      <c r="ED93" s="229"/>
      <c r="EE93" s="229"/>
      <c r="EF93" s="229"/>
      <c r="EG93" s="229"/>
      <c r="EH93" s="229"/>
      <c r="EI93" s="229"/>
      <c r="EJ93" s="229"/>
      <c r="EK93" s="229"/>
      <c r="EL93" s="229"/>
      <c r="EM93" s="229"/>
      <c r="EN93" s="229"/>
      <c r="EO93" s="229"/>
      <c r="EP93" s="229"/>
      <c r="EQ93" s="229"/>
      <c r="ER93" s="229"/>
      <c r="ES93" s="229"/>
      <c r="ET93" s="229"/>
      <c r="EU93" s="229"/>
      <c r="EV93" s="229"/>
      <c r="EW93" s="229"/>
      <c r="EX93" s="229"/>
      <c r="EY93" s="229"/>
      <c r="EZ93" s="229"/>
      <c r="FA93" s="229"/>
      <c r="FB93" s="229"/>
      <c r="FC93" s="229"/>
      <c r="FD93" s="229"/>
      <c r="FE93" s="229"/>
      <c r="FF93" s="229"/>
      <c r="FG93" s="229"/>
      <c r="FH93" s="229"/>
      <c r="FI93" s="229"/>
      <c r="FJ93" s="229"/>
      <c r="FK93" s="229"/>
      <c r="FL93" s="229"/>
      <c r="FM93" s="229"/>
      <c r="FN93" s="229"/>
      <c r="FO93" s="229"/>
      <c r="FP93" s="229"/>
      <c r="FQ93" s="229"/>
      <c r="FR93" s="229"/>
      <c r="FS93" s="229"/>
      <c r="FT93" s="229"/>
      <c r="FU93" s="229"/>
      <c r="FV93" s="229"/>
      <c r="FW93" s="229"/>
      <c r="FX93" s="229"/>
      <c r="FY93" s="229"/>
      <c r="FZ93" s="229"/>
      <c r="GA93" s="229"/>
      <c r="GB93" s="229"/>
      <c r="GC93" s="229"/>
      <c r="GD93" s="229"/>
      <c r="GE93" s="229"/>
      <c r="GF93" s="229"/>
      <c r="GG93" s="229"/>
      <c r="GH93" s="229"/>
      <c r="GI93" s="229"/>
      <c r="GJ93" s="229"/>
      <c r="GK93" s="229"/>
      <c r="GL93" s="229"/>
      <c r="GM93" s="229"/>
      <c r="GN93" s="229"/>
      <c r="GO93" s="229"/>
      <c r="GP93" s="229"/>
      <c r="GQ93" s="229"/>
      <c r="GR93" s="229"/>
      <c r="GS93" s="229"/>
      <c r="GT93" s="229"/>
      <c r="GU93" s="229"/>
      <c r="GV93" s="229"/>
      <c r="GW93" s="229"/>
      <c r="GX93" s="229"/>
      <c r="GY93" s="229"/>
      <c r="GZ93" s="229"/>
      <c r="HA93" s="229"/>
      <c r="HB93" s="229"/>
      <c r="HC93" s="229"/>
      <c r="HD93" s="229"/>
      <c r="HE93" s="229"/>
      <c r="HF93" s="229"/>
      <c r="HG93" s="229"/>
      <c r="HH93" s="229"/>
      <c r="HI93" s="229"/>
      <c r="HJ93" s="229"/>
      <c r="HK93" s="229"/>
      <c r="HL93" s="229"/>
      <c r="HM93" s="229"/>
      <c r="HN93" s="229"/>
      <c r="HO93" s="229"/>
      <c r="HP93" s="229"/>
      <c r="HQ93" s="229"/>
      <c r="HR93" s="229"/>
      <c r="HS93" s="229"/>
      <c r="HT93" s="229"/>
      <c r="HU93" s="229"/>
      <c r="HV93" s="229"/>
      <c r="HW93" s="229"/>
      <c r="HX93" s="229"/>
      <c r="HY93" s="229"/>
      <c r="HZ93" s="229"/>
      <c r="IA93" s="229"/>
      <c r="IB93" s="229"/>
      <c r="IC93" s="229"/>
      <c r="ID93" s="229"/>
      <c r="IE93" s="229"/>
      <c r="IF93" s="229"/>
      <c r="IG93" s="229"/>
      <c r="IH93" s="229"/>
      <c r="II93" s="229"/>
      <c r="IJ93" s="229"/>
      <c r="IK93" s="229"/>
      <c r="IL93" s="229"/>
      <c r="IM93" s="229"/>
      <c r="IN93" s="229"/>
      <c r="IO93" s="229"/>
      <c r="IP93" s="229"/>
      <c r="IQ93" s="229"/>
      <c r="IR93" s="229"/>
      <c r="IS93" s="229"/>
      <c r="IT93" s="229"/>
      <c r="IU93" s="229"/>
      <c r="IV93" s="229"/>
      <c r="IW93" s="229"/>
      <c r="IX93" s="229"/>
      <c r="IY93" s="229"/>
      <c r="IZ93" s="229"/>
      <c r="JA93" s="229"/>
      <c r="JB93" s="229"/>
      <c r="JC93" s="229"/>
      <c r="JD93" s="229"/>
      <c r="JE93" s="229"/>
      <c r="JF93" s="229"/>
      <c r="JG93" s="229"/>
      <c r="JH93" s="229"/>
      <c r="JI93" s="229"/>
      <c r="JJ93" s="229"/>
      <c r="JK93" s="229"/>
      <c r="JL93" s="229"/>
      <c r="JM93" s="229"/>
      <c r="JN93" s="229"/>
      <c r="JO93" s="229"/>
      <c r="JP93" s="229"/>
      <c r="JQ93" s="229"/>
      <c r="JR93" s="229"/>
      <c r="JS93" s="229"/>
      <c r="JT93" s="229"/>
      <c r="JU93" s="229"/>
      <c r="JV93" s="229"/>
      <c r="JW93" s="229"/>
      <c r="JX93" s="229"/>
      <c r="JY93" s="229"/>
      <c r="JZ93" s="229"/>
      <c r="KA93" s="229"/>
      <c r="KB93" s="229"/>
      <c r="KC93" s="229"/>
      <c r="KD93" s="229"/>
      <c r="KE93" s="229"/>
      <c r="KF93" s="229"/>
      <c r="KG93" s="229"/>
      <c r="KH93" s="229"/>
      <c r="KI93" s="229"/>
      <c r="KJ93" s="229"/>
      <c r="KK93" s="229"/>
      <c r="KL93" s="229"/>
      <c r="KM93" s="229"/>
      <c r="KN93" s="229"/>
      <c r="KO93" s="229"/>
      <c r="KP93" s="229"/>
      <c r="KQ93" s="229"/>
      <c r="KR93" s="229"/>
      <c r="KS93" s="229"/>
      <c r="KT93" s="229"/>
      <c r="KU93" s="229"/>
      <c r="KV93" s="229"/>
      <c r="KW93" s="229"/>
      <c r="KX93" s="229"/>
      <c r="KY93" s="229"/>
      <c r="KZ93" s="229"/>
      <c r="LA93" s="229"/>
      <c r="LB93" s="229"/>
      <c r="LC93" s="229"/>
      <c r="LD93" s="229"/>
      <c r="LE93" s="229"/>
      <c r="LF93" s="229"/>
      <c r="LG93" s="229"/>
      <c r="LH93" s="229"/>
      <c r="LI93" s="229"/>
      <c r="LJ93" s="229"/>
      <c r="LK93" s="229"/>
      <c r="LL93" s="229"/>
      <c r="LM93" s="229"/>
      <c r="LN93" s="229"/>
      <c r="LO93" s="229"/>
      <c r="LP93" s="229"/>
      <c r="LQ93" s="229"/>
      <c r="LR93" s="229"/>
      <c r="LS93" s="229"/>
      <c r="LT93" s="229"/>
      <c r="LU93" s="229"/>
      <c r="LV93" s="229"/>
      <c r="LW93" s="229"/>
      <c r="LX93" s="229"/>
      <c r="LY93" s="229"/>
      <c r="LZ93" s="229"/>
      <c r="MA93" s="229"/>
      <c r="MB93" s="229"/>
      <c r="MC93" s="229"/>
      <c r="MD93" s="229"/>
      <c r="ME93" s="229"/>
      <c r="MF93" s="229"/>
      <c r="MG93" s="229"/>
      <c r="MH93" s="229"/>
      <c r="MI93" s="229"/>
      <c r="MJ93" s="229"/>
      <c r="MK93" s="229"/>
      <c r="ML93" s="229"/>
      <c r="MM93" s="229"/>
      <c r="MN93" s="229"/>
      <c r="MO93" s="229"/>
      <c r="MP93" s="229"/>
      <c r="MQ93" s="229"/>
      <c r="MR93" s="229"/>
      <c r="MS93" s="229"/>
      <c r="MT93" s="229"/>
      <c r="MU93" s="229"/>
      <c r="MV93" s="229"/>
      <c r="MW93" s="229"/>
      <c r="MX93" s="229"/>
      <c r="MY93" s="229"/>
      <c r="MZ93" s="229"/>
      <c r="NA93" s="229"/>
      <c r="NB93" s="229"/>
      <c r="NC93" s="229"/>
      <c r="ND93" s="229"/>
      <c r="NE93" s="229"/>
      <c r="NF93" s="229"/>
      <c r="NG93" s="229"/>
      <c r="NH93" s="229"/>
      <c r="NI93" s="229"/>
      <c r="NJ93" s="229"/>
      <c r="NK93" s="229"/>
      <c r="NL93" s="229"/>
      <c r="NM93" s="229"/>
      <c r="NN93" s="229"/>
      <c r="NO93" s="229"/>
      <c r="NP93" s="229"/>
      <c r="NQ93" s="229"/>
      <c r="NR93" s="229"/>
      <c r="NS93" s="229"/>
      <c r="NT93" s="229"/>
      <c r="NU93" s="229"/>
      <c r="NV93" s="229"/>
      <c r="NW93" s="229"/>
      <c r="NX93" s="229"/>
      <c r="NY93" s="229"/>
      <c r="NZ93" s="229"/>
      <c r="OA93" s="229"/>
      <c r="OB93" s="229"/>
      <c r="OC93" s="229"/>
      <c r="OD93" s="229"/>
      <c r="OE93" s="229"/>
      <c r="OF93" s="229"/>
      <c r="OG93" s="229"/>
      <c r="OH93" s="229"/>
      <c r="OI93" s="229"/>
      <c r="OJ93" s="229"/>
      <c r="OK93" s="229"/>
      <c r="OL93" s="229"/>
      <c r="OM93" s="229"/>
      <c r="ON93" s="229"/>
      <c r="OO93" s="229"/>
      <c r="OP93" s="229"/>
      <c r="OQ93" s="229"/>
      <c r="OR93" s="229"/>
      <c r="OS93" s="229"/>
      <c r="OT93" s="229"/>
      <c r="OU93" s="229"/>
      <c r="OV93" s="229"/>
      <c r="OW93" s="229"/>
      <c r="OX93" s="229"/>
      <c r="OY93" s="229"/>
      <c r="OZ93" s="229"/>
      <c r="PA93" s="229"/>
      <c r="PB93" s="229"/>
      <c r="PC93" s="229"/>
      <c r="PD93" s="229"/>
      <c r="PE93" s="229"/>
      <c r="PF93" s="229"/>
      <c r="PG93" s="229"/>
      <c r="PH93" s="229"/>
      <c r="PI93" s="229"/>
      <c r="PJ93" s="229"/>
      <c r="PK93" s="229"/>
      <c r="PL93" s="229"/>
      <c r="PM93" s="229"/>
      <c r="PN93" s="229"/>
      <c r="PO93" s="229"/>
      <c r="PP93" s="229"/>
      <c r="PQ93" s="229"/>
      <c r="PR93" s="229"/>
      <c r="PS93" s="229"/>
      <c r="PT93" s="229"/>
      <c r="PU93" s="229"/>
      <c r="PV93" s="229"/>
      <c r="PW93" s="229"/>
      <c r="PX93" s="229"/>
      <c r="PY93" s="229"/>
      <c r="PZ93" s="229"/>
      <c r="QA93" s="229"/>
      <c r="QB93" s="229"/>
      <c r="QC93" s="229"/>
      <c r="QD93" s="229"/>
      <c r="QE93" s="229"/>
      <c r="QF93" s="229"/>
      <c r="QG93" s="229"/>
      <c r="QH93" s="229"/>
      <c r="QI93" s="229"/>
      <c r="QJ93" s="229"/>
      <c r="QK93" s="229"/>
      <c r="QL93" s="229"/>
      <c r="QM93" s="229"/>
      <c r="QN93" s="229"/>
      <c r="QO93" s="229"/>
      <c r="QP93" s="229"/>
      <c r="QQ93" s="229"/>
      <c r="QR93" s="229"/>
      <c r="QS93" s="229"/>
      <c r="QT93" s="229"/>
      <c r="QU93" s="229"/>
      <c r="QV93" s="229"/>
      <c r="QW93" s="229"/>
      <c r="QX93" s="229"/>
      <c r="QY93" s="229"/>
      <c r="QZ93" s="229"/>
      <c r="RA93" s="229"/>
      <c r="RB93" s="229"/>
      <c r="RC93" s="229"/>
      <c r="RD93" s="229"/>
      <c r="RE93" s="229"/>
      <c r="RF93" s="229"/>
      <c r="RG93" s="229"/>
      <c r="RH93" s="229"/>
      <c r="RI93" s="229"/>
      <c r="RJ93" s="229"/>
      <c r="RK93" s="229"/>
      <c r="RL93" s="229"/>
      <c r="RM93" s="229"/>
      <c r="RN93" s="229"/>
      <c r="RO93" s="229"/>
      <c r="RP93" s="229"/>
      <c r="RQ93" s="229"/>
      <c r="RR93" s="229"/>
      <c r="RS93" s="229"/>
      <c r="RT93" s="229"/>
      <c r="RU93" s="229"/>
      <c r="RV93" s="229"/>
      <c r="RW93" s="229"/>
      <c r="RX93" s="229"/>
      <c r="RY93" s="229"/>
      <c r="RZ93" s="229"/>
      <c r="SA93" s="229"/>
      <c r="SB93" s="229"/>
      <c r="SC93" s="229"/>
      <c r="SD93" s="229"/>
      <c r="SE93" s="229"/>
      <c r="SF93" s="229"/>
      <c r="SG93" s="229"/>
      <c r="SH93" s="229"/>
      <c r="SI93" s="229"/>
      <c r="SJ93" s="229"/>
      <c r="SK93" s="229"/>
      <c r="SL93" s="229"/>
      <c r="SM93" s="229"/>
      <c r="SN93" s="229"/>
      <c r="SO93" s="229"/>
      <c r="SP93" s="229"/>
      <c r="SQ93" s="229"/>
      <c r="SR93" s="229"/>
      <c r="SS93" s="229"/>
      <c r="ST93" s="229"/>
      <c r="SU93" s="229"/>
      <c r="SV93" s="229"/>
      <c r="SW93" s="229"/>
      <c r="SX93" s="229"/>
      <c r="SY93" s="229"/>
      <c r="SZ93" s="229"/>
      <c r="TA93" s="229"/>
      <c r="TB93" s="229"/>
      <c r="TC93" s="229"/>
      <c r="TD93" s="229"/>
      <c r="TE93" s="229"/>
      <c r="TF93" s="229"/>
      <c r="TG93" s="229"/>
      <c r="TH93" s="229"/>
      <c r="TI93" s="229"/>
      <c r="TJ93" s="229"/>
      <c r="TK93" s="229"/>
      <c r="TL93" s="229"/>
      <c r="TM93" s="229"/>
      <c r="TN93" s="229"/>
      <c r="TO93" s="229"/>
      <c r="TP93" s="229"/>
      <c r="TQ93" s="229"/>
      <c r="TR93" s="229"/>
      <c r="TS93" s="229"/>
      <c r="TT93" s="229"/>
      <c r="TU93" s="229"/>
      <c r="TV93" s="229"/>
      <c r="TW93" s="229"/>
      <c r="TX93" s="229"/>
      <c r="TY93" s="229"/>
      <c r="TZ93" s="229"/>
      <c r="UA93" s="229"/>
      <c r="UB93" s="229"/>
      <c r="UC93" s="229"/>
      <c r="UD93" s="229"/>
      <c r="UE93" s="229"/>
      <c r="UF93" s="229"/>
      <c r="UG93" s="229"/>
      <c r="UH93" s="229"/>
      <c r="UI93" s="229"/>
      <c r="UJ93" s="229"/>
      <c r="UK93" s="229"/>
      <c r="UL93" s="229"/>
      <c r="UM93" s="229"/>
      <c r="UN93" s="229"/>
      <c r="UO93" s="229"/>
      <c r="UP93" s="229"/>
      <c r="UQ93" s="229"/>
      <c r="UR93" s="229"/>
      <c r="US93" s="229"/>
      <c r="UT93" s="229"/>
      <c r="UU93" s="229"/>
      <c r="UV93" s="229"/>
      <c r="UW93" s="229"/>
      <c r="UX93" s="229"/>
      <c r="UY93" s="229"/>
      <c r="UZ93" s="229"/>
      <c r="VA93" s="229"/>
      <c r="VB93" s="229"/>
      <c r="VC93" s="229"/>
      <c r="VD93" s="229"/>
      <c r="VE93" s="229"/>
      <c r="VF93" s="229"/>
      <c r="VG93" s="229"/>
      <c r="VH93" s="229"/>
      <c r="VI93" s="229"/>
      <c r="VJ93" s="229"/>
      <c r="VK93" s="229"/>
      <c r="VL93" s="229"/>
      <c r="VM93" s="229"/>
      <c r="VN93" s="229"/>
      <c r="VO93" s="229"/>
      <c r="VP93" s="229"/>
      <c r="VQ93" s="229"/>
      <c r="VR93" s="229"/>
      <c r="VS93" s="229"/>
      <c r="VT93" s="229"/>
      <c r="VU93" s="229"/>
      <c r="VV93" s="229"/>
      <c r="VW93" s="229"/>
      <c r="VX93" s="229"/>
      <c r="VY93" s="229"/>
      <c r="VZ93" s="229"/>
      <c r="WA93" s="229"/>
      <c r="WB93" s="229"/>
      <c r="WC93" s="229"/>
      <c r="WD93" s="229"/>
      <c r="WE93" s="229"/>
      <c r="WF93" s="229"/>
      <c r="WG93" s="229"/>
      <c r="WH93" s="229"/>
      <c r="WI93" s="229"/>
      <c r="WJ93" s="229"/>
      <c r="WK93" s="229"/>
      <c r="WL93" s="229"/>
      <c r="WM93" s="229"/>
      <c r="WN93" s="229"/>
      <c r="WO93" s="229"/>
      <c r="WP93" s="229"/>
      <c r="WQ93" s="229"/>
      <c r="WR93" s="229"/>
      <c r="WS93" s="229"/>
      <c r="WT93" s="229"/>
      <c r="WU93" s="229"/>
      <c r="WV93" s="229"/>
      <c r="WW93" s="229"/>
      <c r="WX93" s="229"/>
      <c r="WY93" s="229"/>
      <c r="WZ93" s="229"/>
      <c r="XA93" s="229"/>
      <c r="XB93" s="229"/>
      <c r="XC93" s="229"/>
      <c r="XD93" s="229"/>
      <c r="XE93" s="229"/>
      <c r="XF93" s="229"/>
      <c r="XG93" s="229"/>
      <c r="XH93" s="229"/>
      <c r="XI93" s="229"/>
      <c r="XJ93" s="229"/>
      <c r="XK93" s="229"/>
      <c r="XL93" s="229"/>
      <c r="XM93" s="229"/>
      <c r="XN93" s="229"/>
      <c r="XO93" s="229"/>
      <c r="XP93" s="229"/>
      <c r="XQ93" s="229"/>
      <c r="XR93" s="229"/>
      <c r="XS93" s="229"/>
      <c r="XT93" s="229"/>
      <c r="XU93" s="229"/>
      <c r="XV93" s="229"/>
      <c r="XW93" s="229"/>
      <c r="XX93" s="229"/>
      <c r="XY93" s="229"/>
      <c r="XZ93" s="229"/>
      <c r="YA93" s="229"/>
      <c r="YB93" s="229"/>
      <c r="YC93" s="229"/>
      <c r="YD93" s="229"/>
      <c r="YE93" s="229"/>
      <c r="YF93" s="229"/>
      <c r="YG93" s="229"/>
      <c r="YH93" s="229"/>
      <c r="YI93" s="229"/>
      <c r="YJ93" s="229"/>
      <c r="YK93" s="229"/>
      <c r="YL93" s="229"/>
      <c r="YM93" s="229"/>
      <c r="YN93" s="229"/>
      <c r="YO93" s="229"/>
      <c r="YP93" s="229"/>
      <c r="YQ93" s="229"/>
      <c r="YR93" s="229"/>
      <c r="YS93" s="229"/>
      <c r="YT93" s="229"/>
      <c r="YU93" s="229"/>
      <c r="YV93" s="229"/>
      <c r="YW93" s="229"/>
      <c r="YX93" s="229"/>
      <c r="YY93" s="229"/>
      <c r="YZ93" s="229"/>
      <c r="ZA93" s="229"/>
      <c r="ZB93" s="229"/>
      <c r="ZC93" s="229"/>
      <c r="ZD93" s="229"/>
      <c r="ZE93" s="229"/>
      <c r="ZF93" s="229"/>
      <c r="ZG93" s="229"/>
      <c r="ZH93" s="229"/>
      <c r="ZI93" s="229"/>
      <c r="ZJ93" s="229"/>
      <c r="ZK93" s="229"/>
      <c r="ZL93" s="229"/>
      <c r="ZM93" s="229"/>
      <c r="ZN93" s="229"/>
      <c r="ZO93" s="229"/>
      <c r="ZP93" s="229"/>
      <c r="ZQ93" s="229"/>
      <c r="ZR93" s="229"/>
      <c r="ZS93" s="229"/>
      <c r="ZT93" s="229"/>
      <c r="ZU93" s="229"/>
      <c r="ZV93" s="229"/>
      <c r="ZW93" s="229"/>
      <c r="ZX93" s="229"/>
      <c r="ZY93" s="229"/>
      <c r="ZZ93" s="229"/>
      <c r="AAA93" s="229"/>
      <c r="AAB93" s="229"/>
      <c r="AAC93" s="229"/>
      <c r="AAD93" s="229"/>
      <c r="AAE93" s="229"/>
      <c r="AAF93" s="229"/>
      <c r="AAG93" s="229"/>
      <c r="AAH93" s="229"/>
      <c r="AAI93" s="229"/>
      <c r="AAJ93" s="229"/>
      <c r="AAK93" s="229"/>
      <c r="AAL93" s="229"/>
      <c r="AAM93" s="229"/>
      <c r="AAN93" s="229"/>
      <c r="AAO93" s="229"/>
      <c r="AAP93" s="229"/>
      <c r="AAQ93" s="229"/>
      <c r="AAR93" s="229"/>
      <c r="AAS93" s="229"/>
      <c r="AAT93" s="229"/>
      <c r="AAU93" s="229"/>
      <c r="AAV93" s="229"/>
      <c r="AAW93" s="229"/>
      <c r="AAX93" s="229"/>
      <c r="AAY93" s="229"/>
      <c r="AAZ93" s="229"/>
      <c r="ABA93" s="229"/>
      <c r="ABB93" s="229"/>
      <c r="ABC93" s="229"/>
      <c r="ABD93" s="229"/>
      <c r="ABE93" s="229"/>
      <c r="ABF93" s="229"/>
      <c r="ABG93" s="229"/>
      <c r="ABH93" s="229"/>
      <c r="ABI93" s="229"/>
      <c r="ABJ93" s="229"/>
      <c r="ABK93" s="229"/>
      <c r="ABL93" s="229"/>
      <c r="ABM93" s="229"/>
      <c r="ABN93" s="229"/>
      <c r="ABO93" s="229"/>
      <c r="ABP93" s="229"/>
      <c r="ABQ93" s="229"/>
      <c r="ABR93" s="229"/>
      <c r="ABS93" s="229"/>
      <c r="ABT93" s="229"/>
      <c r="ABU93" s="229"/>
      <c r="ABV93" s="229"/>
      <c r="ABW93" s="229"/>
      <c r="ABX93" s="229"/>
      <c r="ABY93" s="229"/>
      <c r="ABZ93" s="229"/>
      <c r="ACA93" s="229"/>
      <c r="ACB93" s="229"/>
      <c r="ACC93" s="229"/>
      <c r="ACD93" s="229"/>
      <c r="ACE93" s="229"/>
      <c r="ACF93" s="229"/>
      <c r="ACG93" s="229"/>
      <c r="ACH93" s="229"/>
      <c r="ACI93" s="229"/>
      <c r="ACJ93" s="229"/>
      <c r="ACK93" s="229"/>
      <c r="ACL93" s="229"/>
      <c r="ACM93" s="229"/>
      <c r="ACN93" s="229"/>
      <c r="ACO93" s="229"/>
      <c r="ACP93" s="229"/>
      <c r="ACQ93" s="229"/>
      <c r="ACR93" s="229"/>
      <c r="ACS93" s="229"/>
      <c r="ACT93" s="229"/>
      <c r="ACU93" s="229"/>
      <c r="ACV93" s="229"/>
      <c r="ACW93" s="229"/>
      <c r="ACX93" s="229"/>
      <c r="ACY93" s="229"/>
      <c r="ACZ93" s="229"/>
      <c r="ADA93" s="229"/>
      <c r="ADB93" s="229"/>
      <c r="ADC93" s="229"/>
      <c r="ADD93" s="229"/>
      <c r="ADE93" s="229"/>
      <c r="ADF93" s="229"/>
      <c r="ADG93" s="229"/>
      <c r="ADH93" s="229"/>
      <c r="ADI93" s="229"/>
      <c r="ADJ93" s="229"/>
      <c r="ADK93" s="229"/>
      <c r="ADL93" s="229"/>
      <c r="ADM93" s="229"/>
      <c r="ADN93" s="229"/>
      <c r="ADO93" s="229"/>
      <c r="ADP93" s="229"/>
      <c r="ADQ93" s="229"/>
      <c r="ADR93" s="229"/>
      <c r="ADS93" s="229"/>
      <c r="ADT93" s="229"/>
      <c r="ADU93" s="229"/>
      <c r="ADV93" s="229"/>
      <c r="ADW93" s="229"/>
      <c r="ADX93" s="229"/>
      <c r="ADY93" s="229"/>
      <c r="ADZ93" s="229"/>
      <c r="AEA93" s="229"/>
      <c r="AEB93" s="229"/>
      <c r="AEC93" s="229"/>
      <c r="AED93" s="229"/>
      <c r="AEE93" s="229"/>
      <c r="AEF93" s="229"/>
      <c r="AEG93" s="229"/>
      <c r="AEH93" s="229"/>
      <c r="AEI93" s="229"/>
      <c r="AEJ93" s="229"/>
      <c r="AEK93" s="229"/>
      <c r="AEL93" s="229"/>
      <c r="AEM93" s="229"/>
      <c r="AEN93" s="229"/>
      <c r="AEO93" s="229"/>
      <c r="AEP93" s="229"/>
      <c r="AEQ93" s="229"/>
      <c r="AER93" s="229"/>
      <c r="AES93" s="229"/>
      <c r="AET93" s="229"/>
      <c r="AEU93" s="229"/>
      <c r="AEV93" s="229"/>
      <c r="AEW93" s="229"/>
      <c r="AEX93" s="229"/>
      <c r="AEY93" s="229"/>
      <c r="AEZ93" s="229"/>
      <c r="AFA93" s="229"/>
      <c r="AFB93" s="229"/>
      <c r="AFC93" s="229"/>
      <c r="AFD93" s="229"/>
      <c r="AFE93" s="229"/>
      <c r="AFF93" s="229"/>
      <c r="AFG93" s="229"/>
      <c r="AFH93" s="229"/>
      <c r="AFI93" s="229"/>
      <c r="AFJ93" s="229"/>
      <c r="AFK93" s="229"/>
      <c r="AFL93" s="229"/>
      <c r="AFM93" s="229"/>
      <c r="AFN93" s="229"/>
      <c r="AFO93" s="229"/>
      <c r="AFP93" s="229"/>
      <c r="AFQ93" s="229"/>
      <c r="AFR93" s="229"/>
      <c r="AFS93" s="229"/>
      <c r="AFT93" s="229"/>
      <c r="AFU93" s="229"/>
      <c r="AFV93" s="229"/>
      <c r="AFW93" s="229"/>
      <c r="AFX93" s="229"/>
      <c r="AFY93" s="229"/>
      <c r="AFZ93" s="229"/>
      <c r="AGA93" s="229"/>
      <c r="AGB93" s="229"/>
      <c r="AGC93" s="229"/>
      <c r="AGD93" s="229"/>
      <c r="AGE93" s="229"/>
      <c r="AGF93" s="229"/>
      <c r="AGG93" s="229"/>
      <c r="AGH93" s="229"/>
      <c r="AGI93" s="229"/>
      <c r="AGJ93" s="229"/>
      <c r="AGK93" s="229"/>
      <c r="AGL93" s="229"/>
      <c r="AGM93" s="229"/>
      <c r="AGN93" s="229"/>
      <c r="AGO93" s="229"/>
      <c r="AGP93" s="229"/>
      <c r="AGQ93" s="229"/>
      <c r="AGR93" s="229"/>
      <c r="AGS93" s="229"/>
      <c r="AGT93" s="229"/>
      <c r="AGU93" s="229"/>
      <c r="AGV93" s="229"/>
      <c r="AGW93" s="229"/>
      <c r="AGX93" s="229"/>
      <c r="AGY93" s="229"/>
      <c r="AGZ93" s="229"/>
      <c r="AHA93" s="229"/>
      <c r="AHB93" s="229"/>
      <c r="AHC93" s="229"/>
      <c r="AHD93" s="229"/>
      <c r="AHE93" s="229"/>
      <c r="AHF93" s="229"/>
      <c r="AHG93" s="229"/>
      <c r="AHH93" s="229"/>
      <c r="AHI93" s="229"/>
      <c r="AHJ93" s="229"/>
      <c r="AHK93" s="229"/>
      <c r="AHL93" s="229"/>
      <c r="AHM93" s="229"/>
      <c r="AHN93" s="229"/>
      <c r="AHO93" s="229"/>
      <c r="AHP93" s="229"/>
      <c r="AHQ93" s="229"/>
      <c r="AHR93" s="229"/>
      <c r="AHS93" s="229"/>
      <c r="AHT93" s="229"/>
      <c r="AHU93" s="229"/>
      <c r="AHV93" s="229"/>
      <c r="AHW93" s="229"/>
      <c r="AHX93" s="229"/>
      <c r="AHY93" s="229"/>
      <c r="AHZ93" s="229"/>
      <c r="AIA93" s="229"/>
      <c r="AIB93" s="229"/>
      <c r="AIC93" s="229"/>
      <c r="AID93" s="229"/>
      <c r="AIE93" s="229"/>
      <c r="AIF93" s="229"/>
      <c r="AIG93" s="229"/>
      <c r="AIH93" s="229"/>
      <c r="AII93" s="229"/>
      <c r="AIJ93" s="229"/>
      <c r="AIK93" s="229"/>
      <c r="AIL93" s="229"/>
      <c r="AIM93" s="229"/>
      <c r="AIN93" s="229"/>
      <c r="AIO93" s="229"/>
      <c r="AIP93" s="229"/>
      <c r="AIQ93" s="229"/>
      <c r="AIR93" s="229"/>
      <c r="AIS93" s="229"/>
      <c r="AIT93" s="229"/>
      <c r="AIU93" s="229"/>
      <c r="AIV93" s="229"/>
      <c r="AIW93" s="229"/>
      <c r="AIX93" s="229"/>
      <c r="AIY93" s="229"/>
      <c r="AIZ93" s="229"/>
      <c r="AJA93" s="229"/>
      <c r="AJB93" s="229"/>
      <c r="AJC93" s="229"/>
      <c r="AJD93" s="229"/>
      <c r="AJE93" s="229"/>
      <c r="AJF93" s="229"/>
      <c r="AJG93" s="229"/>
      <c r="AJH93" s="229"/>
      <c r="AJI93" s="229"/>
      <c r="AJJ93" s="229"/>
      <c r="AJK93" s="229"/>
      <c r="AJL93" s="229"/>
      <c r="AJM93" s="229"/>
      <c r="AJN93" s="229"/>
      <c r="AJO93" s="229"/>
      <c r="AJP93" s="229"/>
      <c r="AJQ93" s="229"/>
      <c r="AJR93" s="229"/>
      <c r="AJS93" s="229"/>
      <c r="AJT93" s="229"/>
      <c r="AJU93" s="229"/>
      <c r="AJV93" s="229"/>
      <c r="AJW93" s="229"/>
      <c r="AJX93" s="229"/>
      <c r="AJY93" s="229"/>
      <c r="AJZ93" s="229"/>
      <c r="AKA93" s="229"/>
      <c r="AKB93" s="229"/>
      <c r="AKC93" s="229"/>
      <c r="AKD93" s="229"/>
      <c r="AKE93" s="229"/>
      <c r="AKF93" s="229"/>
      <c r="AKG93" s="229"/>
      <c r="AKH93" s="229"/>
      <c r="AKI93" s="229"/>
      <c r="AKJ93" s="229"/>
      <c r="AKK93" s="229"/>
      <c r="AKL93" s="229"/>
      <c r="AKM93" s="229"/>
      <c r="AKN93" s="229"/>
      <c r="AKO93" s="229"/>
      <c r="AKP93" s="229"/>
      <c r="AKQ93" s="229"/>
      <c r="AKR93" s="229"/>
      <c r="AKS93" s="229"/>
      <c r="AKT93" s="229"/>
      <c r="AKU93" s="229"/>
      <c r="AKV93" s="229"/>
      <c r="AKW93" s="229"/>
      <c r="AKX93" s="229"/>
      <c r="AKY93" s="229"/>
      <c r="AKZ93" s="229"/>
      <c r="ALA93" s="229"/>
      <c r="ALB93" s="229"/>
      <c r="ALC93" s="229"/>
      <c r="ALD93" s="229"/>
      <c r="ALE93" s="229"/>
      <c r="ALF93" s="229"/>
      <c r="ALG93" s="229"/>
      <c r="ALH93" s="229"/>
      <c r="ALI93" s="229"/>
      <c r="ALJ93" s="229"/>
      <c r="ALK93" s="229"/>
      <c r="ALL93" s="229"/>
      <c r="ALM93" s="229"/>
      <c r="ALN93" s="229"/>
      <c r="ALO93" s="229"/>
      <c r="ALP93" s="229"/>
      <c r="ALQ93" s="229"/>
      <c r="ALR93" s="229"/>
      <c r="ALS93" s="229"/>
      <c r="ALT93" s="229"/>
      <c r="ALU93" s="229"/>
      <c r="ALV93" s="229"/>
      <c r="ALW93" s="229"/>
      <c r="ALX93" s="229"/>
      <c r="ALY93" s="229"/>
      <c r="ALZ93" s="229"/>
      <c r="AMA93" s="229"/>
      <c r="AMB93" s="229"/>
      <c r="AMC93" s="229"/>
      <c r="AMD93" s="229"/>
      <c r="AME93" s="229"/>
      <c r="AMF93" s="229"/>
      <c r="AMG93" s="229"/>
      <c r="AMH93" s="229"/>
      <c r="AMI93" s="229"/>
      <c r="AMJ93" s="229"/>
      <c r="AMK93" s="229"/>
      <c r="AML93" s="229"/>
      <c r="AMM93" s="229"/>
      <c r="AMN93" s="229"/>
      <c r="AMO93" s="229"/>
      <c r="AMP93" s="229"/>
      <c r="AMQ93" s="229"/>
      <c r="AMR93" s="229"/>
      <c r="AMS93" s="229"/>
      <c r="AMT93" s="229"/>
      <c r="AMU93" s="229"/>
      <c r="AMV93" s="229"/>
      <c r="AMW93" s="229"/>
      <c r="AMX93" s="229"/>
      <c r="AMY93" s="229"/>
      <c r="AMZ93" s="229"/>
      <c r="ANA93" s="229"/>
      <c r="ANB93" s="229"/>
      <c r="ANC93" s="229"/>
      <c r="AND93" s="229"/>
      <c r="ANE93" s="229"/>
      <c r="ANF93" s="229"/>
      <c r="ANG93" s="229"/>
      <c r="ANH93" s="229"/>
      <c r="ANI93" s="229"/>
      <c r="ANJ93" s="229"/>
      <c r="ANK93" s="229"/>
      <c r="ANL93" s="229"/>
      <c r="ANM93" s="229"/>
      <c r="ANN93" s="229"/>
      <c r="ANO93" s="229"/>
      <c r="ANP93" s="229"/>
      <c r="ANQ93" s="229"/>
      <c r="ANR93" s="229"/>
      <c r="ANS93" s="229"/>
      <c r="ANT93" s="229"/>
      <c r="ANU93" s="229"/>
      <c r="ANV93" s="229"/>
      <c r="ANW93" s="229"/>
      <c r="ANX93" s="229"/>
      <c r="ANY93" s="229"/>
      <c r="ANZ93" s="229"/>
      <c r="AOA93" s="229"/>
      <c r="AOB93" s="229"/>
      <c r="AOC93" s="229"/>
      <c r="AOD93" s="229"/>
      <c r="AOE93" s="229"/>
      <c r="AOF93" s="229"/>
      <c r="AOG93" s="229"/>
      <c r="AOH93" s="229"/>
      <c r="AOI93" s="229"/>
      <c r="AOJ93" s="229"/>
      <c r="AOK93" s="229"/>
      <c r="AOL93" s="229"/>
      <c r="AOM93" s="229"/>
      <c r="AON93" s="229"/>
      <c r="AOO93" s="229"/>
      <c r="AOP93" s="229"/>
      <c r="AOQ93" s="229"/>
      <c r="AOR93" s="229"/>
      <c r="AOS93" s="229"/>
      <c r="AOT93" s="229"/>
      <c r="AOU93" s="229"/>
      <c r="AOV93" s="229"/>
      <c r="AOW93" s="229"/>
      <c r="AOX93" s="229"/>
      <c r="AOY93" s="229"/>
      <c r="AOZ93" s="229"/>
      <c r="APA93" s="229"/>
      <c r="APB93" s="229"/>
      <c r="APC93" s="229"/>
      <c r="APD93" s="229"/>
      <c r="APE93" s="229"/>
      <c r="APF93" s="229"/>
      <c r="APG93" s="229"/>
      <c r="APH93" s="229"/>
      <c r="API93" s="229"/>
      <c r="APJ93" s="229"/>
      <c r="APK93" s="229"/>
      <c r="APL93" s="229"/>
      <c r="APM93" s="229"/>
      <c r="APN93" s="229"/>
      <c r="APO93" s="229"/>
      <c r="APP93" s="229"/>
      <c r="APQ93" s="229"/>
      <c r="APR93" s="229"/>
      <c r="APS93" s="229"/>
      <c r="APT93" s="229"/>
      <c r="APU93" s="229"/>
      <c r="APV93" s="229"/>
      <c r="APW93" s="229"/>
      <c r="APX93" s="229"/>
      <c r="APY93" s="229"/>
      <c r="APZ93" s="229"/>
      <c r="AQA93" s="229"/>
      <c r="AQB93" s="229"/>
      <c r="AQC93" s="229"/>
      <c r="AQD93" s="229"/>
      <c r="AQE93" s="229"/>
      <c r="AQF93" s="229"/>
      <c r="AQG93" s="229"/>
      <c r="AQH93" s="229"/>
      <c r="AQI93" s="229"/>
      <c r="AQJ93" s="229"/>
      <c r="AQK93" s="229"/>
      <c r="AQL93" s="229"/>
      <c r="AQM93" s="229"/>
      <c r="AQN93" s="229"/>
      <c r="AQO93" s="229"/>
      <c r="AQP93" s="229"/>
      <c r="AQQ93" s="229"/>
      <c r="AQR93" s="229"/>
      <c r="AQS93" s="229"/>
      <c r="AQT93" s="229"/>
      <c r="AQU93" s="229"/>
      <c r="AQV93" s="229"/>
      <c r="AQW93" s="229"/>
      <c r="AQX93" s="229"/>
      <c r="AQY93" s="229"/>
      <c r="AQZ93" s="229"/>
      <c r="ARA93" s="229"/>
      <c r="ARB93" s="229"/>
      <c r="ARC93" s="229"/>
      <c r="ARD93" s="229"/>
      <c r="ARE93" s="229"/>
      <c r="ARF93" s="229"/>
      <c r="ARG93" s="229"/>
      <c r="ARH93" s="229"/>
      <c r="ARI93" s="229"/>
      <c r="ARJ93" s="229"/>
      <c r="ARK93" s="229"/>
      <c r="ARL93" s="229"/>
      <c r="ARM93" s="229"/>
      <c r="ARN93" s="229"/>
      <c r="ARO93" s="229"/>
      <c r="ARP93" s="229"/>
      <c r="ARQ93" s="229"/>
      <c r="ARR93" s="229"/>
      <c r="ARS93" s="229"/>
      <c r="ART93" s="229"/>
      <c r="ARU93" s="229"/>
      <c r="ARV93" s="229"/>
      <c r="ARW93" s="229"/>
      <c r="ARX93" s="229"/>
      <c r="ARY93" s="229"/>
      <c r="ARZ93" s="229"/>
      <c r="ASA93" s="229"/>
      <c r="ASB93" s="229"/>
      <c r="ASC93" s="229"/>
      <c r="ASD93" s="229"/>
      <c r="ASE93" s="229"/>
      <c r="ASF93" s="229"/>
      <c r="ASG93" s="229"/>
      <c r="ASH93" s="229"/>
      <c r="ASI93" s="229"/>
      <c r="ASJ93" s="229"/>
      <c r="ASK93" s="229"/>
      <c r="ASL93" s="229"/>
      <c r="ASM93" s="229"/>
      <c r="ASN93" s="229"/>
      <c r="ASO93" s="229"/>
      <c r="ASP93" s="229"/>
      <c r="ASQ93" s="229"/>
      <c r="ASR93" s="229"/>
      <c r="ASS93" s="229"/>
      <c r="AST93" s="229"/>
      <c r="ASU93" s="229"/>
      <c r="ASV93" s="229"/>
      <c r="ASW93" s="229"/>
      <c r="ASX93" s="229"/>
      <c r="ASY93" s="229"/>
      <c r="ASZ93" s="229"/>
      <c r="ATA93" s="229"/>
      <c r="ATB93" s="229"/>
      <c r="ATC93" s="229"/>
      <c r="ATD93" s="229"/>
      <c r="ATE93" s="229"/>
      <c r="ATF93" s="229"/>
      <c r="ATG93" s="229"/>
      <c r="ATH93" s="229"/>
      <c r="ATI93" s="229"/>
      <c r="ATJ93" s="229"/>
      <c r="ATK93" s="229"/>
      <c r="ATL93" s="229"/>
      <c r="ATM93" s="229"/>
      <c r="ATN93" s="229"/>
      <c r="ATO93" s="229"/>
      <c r="ATP93" s="229"/>
      <c r="ATQ93" s="229"/>
      <c r="ATR93" s="229"/>
      <c r="ATS93" s="229"/>
      <c r="ATT93" s="229"/>
      <c r="ATU93" s="229"/>
      <c r="ATV93" s="229"/>
      <c r="ATW93" s="229"/>
      <c r="ATX93" s="229"/>
      <c r="ATY93" s="229"/>
      <c r="ATZ93" s="229"/>
      <c r="AUA93" s="229"/>
      <c r="AUB93" s="229"/>
      <c r="AUC93" s="229"/>
      <c r="AUD93" s="229"/>
      <c r="AUE93" s="229"/>
      <c r="AUF93" s="229"/>
      <c r="AUG93" s="229"/>
      <c r="AUH93" s="229"/>
      <c r="AUI93" s="229"/>
      <c r="AUJ93" s="229"/>
      <c r="AUK93" s="229"/>
      <c r="AUL93" s="229"/>
      <c r="AUM93" s="229"/>
      <c r="AUN93" s="229"/>
      <c r="AUO93" s="229"/>
      <c r="AUP93" s="229"/>
      <c r="AUQ93" s="229"/>
      <c r="AUR93" s="229"/>
      <c r="AUS93" s="229"/>
      <c r="AUT93" s="229"/>
      <c r="AUU93" s="229"/>
      <c r="AUV93" s="229"/>
      <c r="AUW93" s="229"/>
      <c r="AUX93" s="229"/>
      <c r="AUY93" s="229"/>
      <c r="AUZ93" s="229"/>
      <c r="AVA93" s="229"/>
      <c r="AVB93" s="229"/>
      <c r="AVC93" s="229"/>
      <c r="AVD93" s="229"/>
      <c r="AVE93" s="229"/>
      <c r="AVF93" s="229"/>
      <c r="AVG93" s="229"/>
      <c r="AVH93" s="229"/>
      <c r="AVI93" s="229"/>
      <c r="AVJ93" s="229"/>
      <c r="AVK93" s="229"/>
      <c r="AVL93" s="229"/>
      <c r="AVM93" s="229"/>
      <c r="AVN93" s="229"/>
      <c r="AVO93" s="229"/>
      <c r="AVP93" s="229"/>
      <c r="AVQ93" s="229"/>
      <c r="AVR93" s="229"/>
      <c r="AVS93" s="229"/>
      <c r="AVT93" s="229"/>
      <c r="AVU93" s="229"/>
      <c r="AVV93" s="229"/>
      <c r="AVW93" s="229"/>
      <c r="AVX93" s="229"/>
      <c r="AVY93" s="229"/>
      <c r="AVZ93" s="229"/>
      <c r="AWA93" s="229"/>
      <c r="AWB93" s="229"/>
      <c r="AWC93" s="229"/>
      <c r="AWD93" s="229"/>
      <c r="AWE93" s="229"/>
      <c r="AWF93" s="229"/>
      <c r="AWG93" s="229"/>
      <c r="AWH93" s="229"/>
      <c r="AWI93" s="229"/>
      <c r="AWJ93" s="229"/>
      <c r="AWK93" s="229"/>
      <c r="AWL93" s="229"/>
      <c r="AWM93" s="229"/>
      <c r="AWN93" s="229"/>
      <c r="AWO93" s="229"/>
      <c r="AWP93" s="229"/>
      <c r="AWQ93" s="229"/>
      <c r="AWR93" s="229"/>
      <c r="AWS93" s="229"/>
      <c r="AWT93" s="229"/>
      <c r="AWU93" s="229"/>
      <c r="AWV93" s="229"/>
      <c r="AWW93" s="229"/>
      <c r="AWX93" s="229"/>
      <c r="AWY93" s="229"/>
      <c r="AWZ93" s="229"/>
      <c r="AXA93" s="229"/>
      <c r="AXB93" s="229"/>
      <c r="AXC93" s="229"/>
      <c r="AXD93" s="229"/>
      <c r="AXE93" s="229"/>
      <c r="AXF93" s="229"/>
      <c r="AXG93" s="229"/>
      <c r="AXH93" s="229"/>
      <c r="AXI93" s="229"/>
      <c r="AXJ93" s="229"/>
      <c r="AXK93" s="229"/>
      <c r="AXL93" s="229"/>
      <c r="AXM93" s="229"/>
      <c r="AXN93" s="229"/>
      <c r="AXO93" s="229"/>
      <c r="AXP93" s="229"/>
      <c r="AXQ93" s="229"/>
      <c r="AXR93" s="229"/>
      <c r="AXS93" s="229"/>
      <c r="AXT93" s="229"/>
      <c r="AXU93" s="229"/>
      <c r="AXV93" s="229"/>
      <c r="AXW93" s="229"/>
      <c r="AXX93" s="229"/>
      <c r="AXY93" s="229"/>
      <c r="AXZ93" s="229"/>
      <c r="AYA93" s="229"/>
      <c r="AYB93" s="229"/>
      <c r="AYC93" s="229"/>
      <c r="AYD93" s="229"/>
      <c r="AYE93" s="229"/>
      <c r="AYF93" s="229"/>
      <c r="AYG93" s="229"/>
      <c r="AYH93" s="229"/>
      <c r="AYI93" s="229"/>
      <c r="AYJ93" s="229"/>
      <c r="AYK93" s="229"/>
      <c r="AYL93" s="229"/>
      <c r="AYM93" s="229"/>
      <c r="AYN93" s="229"/>
      <c r="AYO93" s="229"/>
      <c r="AYP93" s="229"/>
      <c r="AYQ93" s="229"/>
      <c r="AYR93" s="229"/>
      <c r="AYS93" s="229"/>
      <c r="AYT93" s="229"/>
      <c r="AYU93" s="229"/>
      <c r="AYV93" s="229"/>
      <c r="AYW93" s="229"/>
      <c r="AYX93" s="229"/>
      <c r="AYY93" s="229"/>
      <c r="AYZ93" s="229"/>
      <c r="AZA93" s="229"/>
      <c r="AZB93" s="229"/>
      <c r="AZC93" s="229"/>
      <c r="AZD93" s="229"/>
      <c r="AZE93" s="229"/>
      <c r="AZF93" s="229"/>
      <c r="AZG93" s="229"/>
      <c r="AZH93" s="229"/>
      <c r="AZI93" s="229"/>
      <c r="AZJ93" s="229"/>
      <c r="AZK93" s="229"/>
      <c r="AZL93" s="229"/>
      <c r="AZM93" s="229"/>
      <c r="AZN93" s="229"/>
      <c r="AZO93" s="229"/>
      <c r="AZP93" s="229"/>
      <c r="AZQ93" s="229"/>
      <c r="AZR93" s="229"/>
      <c r="AZS93" s="229"/>
      <c r="AZT93" s="229"/>
      <c r="AZU93" s="229"/>
      <c r="AZV93" s="229"/>
      <c r="AZW93" s="229"/>
      <c r="AZX93" s="229"/>
      <c r="AZY93" s="229"/>
      <c r="AZZ93" s="229"/>
      <c r="BAA93" s="229"/>
      <c r="BAB93" s="229"/>
      <c r="BAC93" s="229"/>
      <c r="BAD93" s="229"/>
      <c r="BAE93" s="229"/>
      <c r="BAF93" s="229"/>
      <c r="BAG93" s="229"/>
      <c r="BAH93" s="229"/>
      <c r="BAI93" s="229"/>
      <c r="BAJ93" s="229"/>
      <c r="BAK93" s="229"/>
      <c r="BAL93" s="229"/>
      <c r="BAM93" s="229"/>
      <c r="BAN93" s="229"/>
      <c r="BAO93" s="229"/>
      <c r="BAP93" s="229"/>
      <c r="BAQ93" s="229"/>
      <c r="BAR93" s="229"/>
      <c r="BAS93" s="229"/>
      <c r="BAT93" s="229"/>
      <c r="BAU93" s="229"/>
      <c r="BAV93" s="229"/>
      <c r="BAW93" s="229"/>
      <c r="BAX93" s="229"/>
      <c r="BAY93" s="229"/>
      <c r="BAZ93" s="229"/>
      <c r="BBA93" s="229"/>
      <c r="BBB93" s="229"/>
      <c r="BBC93" s="229"/>
      <c r="BBD93" s="229"/>
      <c r="BBE93" s="229"/>
      <c r="BBF93" s="229"/>
      <c r="BBG93" s="229"/>
      <c r="BBH93" s="229"/>
      <c r="BBI93" s="229"/>
      <c r="BBJ93" s="229"/>
      <c r="BBK93" s="229"/>
      <c r="BBL93" s="229"/>
      <c r="BBM93" s="229"/>
      <c r="BBN93" s="229"/>
      <c r="BBO93" s="229"/>
      <c r="BBP93" s="229"/>
      <c r="BBQ93" s="229"/>
      <c r="BBR93" s="229"/>
      <c r="BBS93" s="229"/>
      <c r="BBT93" s="229"/>
      <c r="BBU93" s="229"/>
      <c r="BBV93" s="229"/>
      <c r="BBW93" s="229"/>
      <c r="BBX93" s="229"/>
      <c r="BBY93" s="229"/>
      <c r="BBZ93" s="229"/>
      <c r="BCA93" s="229"/>
      <c r="BCB93" s="229"/>
      <c r="BCC93" s="229"/>
      <c r="BCD93" s="229"/>
      <c r="BCE93" s="229"/>
      <c r="BCF93" s="229"/>
      <c r="BCG93" s="229"/>
      <c r="BCH93" s="229"/>
      <c r="BCI93" s="229"/>
      <c r="BCJ93" s="229"/>
      <c r="BCK93" s="229"/>
      <c r="BCL93" s="229"/>
      <c r="BCM93" s="229"/>
      <c r="BCN93" s="229"/>
      <c r="BCO93" s="229"/>
      <c r="BCP93" s="229"/>
      <c r="BCQ93" s="229"/>
      <c r="BCR93" s="229"/>
      <c r="BCS93" s="229"/>
      <c r="BCT93" s="229"/>
      <c r="BCU93" s="229"/>
      <c r="BCV93" s="229"/>
      <c r="BCW93" s="229"/>
      <c r="BCX93" s="229"/>
      <c r="BCY93" s="229"/>
      <c r="BCZ93" s="229"/>
      <c r="BDA93" s="229"/>
      <c r="BDB93" s="229"/>
      <c r="BDC93" s="229"/>
      <c r="BDD93" s="229"/>
      <c r="BDE93" s="229"/>
      <c r="BDF93" s="229"/>
      <c r="BDG93" s="229"/>
      <c r="BDH93" s="229"/>
      <c r="BDI93" s="229"/>
      <c r="BDJ93" s="229"/>
      <c r="BDK93" s="229"/>
      <c r="BDL93" s="229"/>
      <c r="BDM93" s="229"/>
      <c r="BDN93" s="229"/>
      <c r="BDO93" s="229"/>
      <c r="BDP93" s="229"/>
      <c r="BDQ93" s="229"/>
      <c r="BDR93" s="229"/>
      <c r="BDS93" s="229"/>
      <c r="BDT93" s="229"/>
      <c r="BDU93" s="229"/>
      <c r="BDV93" s="229"/>
      <c r="BDW93" s="229"/>
      <c r="BDX93" s="229"/>
      <c r="BDY93" s="229"/>
      <c r="BDZ93" s="229"/>
      <c r="BEA93" s="229"/>
      <c r="BEB93" s="229"/>
      <c r="BEC93" s="229"/>
      <c r="BED93" s="229"/>
      <c r="BEE93" s="229"/>
      <c r="BEF93" s="229"/>
      <c r="BEG93" s="229"/>
      <c r="BEH93" s="229"/>
      <c r="BEI93" s="229"/>
      <c r="BEJ93" s="229"/>
      <c r="BEK93" s="229"/>
      <c r="BEL93" s="229"/>
      <c r="BEM93" s="229"/>
      <c r="BEN93" s="229"/>
      <c r="BEO93" s="229"/>
      <c r="BEP93" s="229"/>
      <c r="BEQ93" s="229"/>
      <c r="BER93" s="229"/>
      <c r="BES93" s="229"/>
      <c r="BET93" s="229"/>
      <c r="BEU93" s="229"/>
      <c r="BEV93" s="229"/>
      <c r="BEW93" s="229"/>
      <c r="BEX93" s="229"/>
      <c r="BEY93" s="229"/>
      <c r="BEZ93" s="229"/>
      <c r="BFA93" s="229"/>
      <c r="BFB93" s="229"/>
      <c r="BFC93" s="229"/>
      <c r="BFD93" s="229"/>
      <c r="BFE93" s="229"/>
      <c r="BFF93" s="229"/>
      <c r="BFG93" s="229"/>
      <c r="BFH93" s="229"/>
      <c r="BFI93" s="229"/>
      <c r="BFJ93" s="229"/>
      <c r="BFK93" s="229"/>
      <c r="BFL93" s="229"/>
      <c r="BFM93" s="229"/>
      <c r="BFN93" s="229"/>
      <c r="BFO93" s="229"/>
      <c r="BFP93" s="229"/>
      <c r="BFQ93" s="229"/>
      <c r="BFR93" s="229"/>
      <c r="BFS93" s="229"/>
      <c r="BFT93" s="229"/>
      <c r="BFU93" s="229"/>
      <c r="BFV93" s="229"/>
      <c r="BFW93" s="229"/>
      <c r="BFX93" s="229"/>
      <c r="BFY93" s="229"/>
      <c r="BFZ93" s="229"/>
      <c r="BGA93" s="229"/>
      <c r="BGB93" s="229"/>
      <c r="BGC93" s="229"/>
      <c r="BGD93" s="229"/>
      <c r="BGE93" s="229"/>
      <c r="BGF93" s="229"/>
      <c r="BGG93" s="229"/>
      <c r="BGH93" s="229"/>
      <c r="BGI93" s="229"/>
      <c r="BGJ93" s="229"/>
      <c r="BGK93" s="229"/>
      <c r="BGL93" s="229"/>
      <c r="BGM93" s="229"/>
      <c r="BGN93" s="229"/>
      <c r="BGO93" s="229"/>
      <c r="BGP93" s="229"/>
      <c r="BGQ93" s="229"/>
      <c r="BGR93" s="229"/>
      <c r="BGS93" s="229"/>
      <c r="BGT93" s="229"/>
      <c r="BGU93" s="229"/>
      <c r="BGV93" s="229"/>
      <c r="BGW93" s="229"/>
      <c r="BGX93" s="229"/>
      <c r="BGY93" s="229"/>
      <c r="BGZ93" s="229"/>
      <c r="BHA93" s="229"/>
      <c r="BHB93" s="229"/>
      <c r="BHC93" s="229"/>
      <c r="BHD93" s="229"/>
      <c r="BHE93" s="229"/>
      <c r="BHF93" s="229"/>
      <c r="BHG93" s="229"/>
      <c r="BHH93" s="229"/>
      <c r="BHI93" s="229"/>
      <c r="BHJ93" s="229"/>
      <c r="BHK93" s="229"/>
      <c r="BHL93" s="229"/>
      <c r="BHM93" s="229"/>
      <c r="BHN93" s="229"/>
      <c r="BHO93" s="229"/>
      <c r="BHP93" s="229"/>
      <c r="BHQ93" s="229"/>
      <c r="BHR93" s="229"/>
      <c r="BHS93" s="229"/>
      <c r="BHT93" s="229"/>
      <c r="BHU93" s="229"/>
      <c r="BHV93" s="229"/>
      <c r="BHW93" s="229"/>
      <c r="BHX93" s="229"/>
      <c r="BHY93" s="229"/>
      <c r="BHZ93" s="229"/>
      <c r="BIA93" s="229"/>
      <c r="BIB93" s="229"/>
      <c r="BIC93" s="229"/>
      <c r="BID93" s="229"/>
      <c r="BIE93" s="229"/>
      <c r="BIF93" s="229"/>
      <c r="BIG93" s="229"/>
      <c r="BIH93" s="229"/>
      <c r="BII93" s="229"/>
      <c r="BIJ93" s="229"/>
      <c r="BIK93" s="229"/>
      <c r="BIL93" s="229"/>
      <c r="BIM93" s="229"/>
      <c r="BIN93" s="229"/>
      <c r="BIO93" s="229"/>
      <c r="BIP93" s="229"/>
      <c r="BIQ93" s="229"/>
      <c r="BIR93" s="229"/>
      <c r="BIS93" s="229"/>
      <c r="BIT93" s="229"/>
      <c r="BIU93" s="229"/>
      <c r="BIV93" s="229"/>
      <c r="BIW93" s="229"/>
      <c r="BIX93" s="229"/>
      <c r="BIY93" s="229"/>
      <c r="BIZ93" s="229"/>
      <c r="BJA93" s="229"/>
      <c r="BJB93" s="229"/>
      <c r="BJC93" s="229"/>
      <c r="BJD93" s="229"/>
      <c r="BJE93" s="229"/>
      <c r="BJF93" s="229"/>
      <c r="BJG93" s="229"/>
      <c r="BJH93" s="229"/>
      <c r="BJI93" s="229"/>
      <c r="BJJ93" s="229"/>
      <c r="BJK93" s="229"/>
      <c r="BJL93" s="229"/>
      <c r="BJM93" s="229"/>
      <c r="BJN93" s="229"/>
      <c r="BJO93" s="229"/>
      <c r="BJP93" s="229"/>
      <c r="BJQ93" s="229"/>
      <c r="BJR93" s="229"/>
      <c r="BJS93" s="229"/>
      <c r="BJT93" s="229"/>
      <c r="BJU93" s="229"/>
      <c r="BJV93" s="229"/>
      <c r="BJW93" s="229"/>
      <c r="BJX93" s="229"/>
      <c r="BJY93" s="229"/>
      <c r="BJZ93" s="229"/>
      <c r="BKA93" s="229"/>
      <c r="BKB93" s="229"/>
      <c r="BKC93" s="229"/>
      <c r="BKD93" s="229"/>
      <c r="BKE93" s="229"/>
      <c r="BKF93" s="229"/>
      <c r="BKG93" s="229"/>
      <c r="BKH93" s="229"/>
      <c r="BKI93" s="229"/>
      <c r="BKJ93" s="229"/>
      <c r="BKK93" s="229"/>
      <c r="BKL93" s="229"/>
      <c r="BKM93" s="229"/>
      <c r="BKN93" s="229"/>
      <c r="BKO93" s="229"/>
      <c r="BKP93" s="229"/>
      <c r="BKQ93" s="229"/>
      <c r="BKR93" s="229"/>
      <c r="BKS93" s="229"/>
      <c r="BKT93" s="229"/>
      <c r="BKU93" s="229"/>
      <c r="BKV93" s="229"/>
      <c r="BKW93" s="229"/>
      <c r="BKX93" s="229"/>
      <c r="BKY93" s="229"/>
      <c r="BKZ93" s="229"/>
      <c r="BLA93" s="229"/>
      <c r="BLB93" s="229"/>
      <c r="BLC93" s="229"/>
      <c r="BLD93" s="229"/>
      <c r="BLE93" s="229"/>
      <c r="BLF93" s="229"/>
      <c r="BLG93" s="229"/>
      <c r="BLH93" s="229"/>
      <c r="BLI93" s="229"/>
      <c r="BLJ93" s="229"/>
      <c r="BLK93" s="229"/>
      <c r="BLL93" s="229"/>
      <c r="BLM93" s="229"/>
      <c r="BLN93" s="229"/>
      <c r="BLO93" s="229"/>
      <c r="BLP93" s="229"/>
      <c r="BLQ93" s="229"/>
      <c r="BLR93" s="229"/>
      <c r="BLS93" s="229"/>
      <c r="BLT93" s="229"/>
      <c r="BLU93" s="229"/>
      <c r="BLV93" s="229"/>
      <c r="BLW93" s="229"/>
      <c r="BLX93" s="229"/>
      <c r="BLY93" s="229"/>
      <c r="BLZ93" s="229"/>
      <c r="BMA93" s="229"/>
      <c r="BMB93" s="229"/>
      <c r="BMC93" s="229"/>
      <c r="BMD93" s="229"/>
      <c r="BME93" s="229"/>
      <c r="BMF93" s="229"/>
      <c r="BMG93" s="229"/>
      <c r="BMH93" s="229"/>
      <c r="BMI93" s="229"/>
      <c r="BMJ93" s="229"/>
      <c r="BMK93" s="229"/>
      <c r="BML93" s="229"/>
      <c r="BMM93" s="229"/>
      <c r="BMN93" s="229"/>
      <c r="BMO93" s="229"/>
      <c r="BMP93" s="229"/>
      <c r="BMQ93" s="229"/>
      <c r="BMR93" s="229"/>
      <c r="BMS93" s="229"/>
      <c r="BMT93" s="229"/>
      <c r="BMU93" s="229"/>
      <c r="BMV93" s="229"/>
      <c r="BMW93" s="229"/>
      <c r="BMX93" s="229"/>
      <c r="BMY93" s="229"/>
      <c r="BMZ93" s="229"/>
      <c r="BNA93" s="229"/>
      <c r="BNB93" s="229"/>
      <c r="BNC93" s="229"/>
      <c r="BND93" s="229"/>
      <c r="BNE93" s="229"/>
      <c r="BNF93" s="229"/>
      <c r="BNG93" s="229"/>
      <c r="BNH93" s="229"/>
      <c r="BNI93" s="229"/>
      <c r="BNJ93" s="229"/>
      <c r="BNK93" s="229"/>
      <c r="BNL93" s="229"/>
      <c r="BNM93" s="229"/>
      <c r="BNN93" s="229"/>
      <c r="BNO93" s="229"/>
      <c r="BNP93" s="229"/>
      <c r="BNQ93" s="229"/>
      <c r="BNR93" s="229"/>
      <c r="BNS93" s="229"/>
      <c r="BNT93" s="229"/>
      <c r="BNU93" s="229"/>
      <c r="BNV93" s="229"/>
      <c r="BNW93" s="229"/>
      <c r="BNX93" s="229"/>
      <c r="BNY93" s="229"/>
      <c r="BNZ93" s="229"/>
      <c r="BOA93" s="229"/>
      <c r="BOB93" s="229"/>
      <c r="BOC93" s="229"/>
      <c r="BOD93" s="229"/>
      <c r="BOE93" s="229"/>
      <c r="BOF93" s="229"/>
      <c r="BOG93" s="229"/>
      <c r="BOH93" s="229"/>
      <c r="BOI93" s="229"/>
      <c r="BOJ93" s="229"/>
      <c r="BOK93" s="229"/>
      <c r="BOL93" s="229"/>
      <c r="BOM93" s="229"/>
      <c r="BON93" s="229"/>
      <c r="BOO93" s="229"/>
      <c r="BOP93" s="229"/>
      <c r="BOQ93" s="229"/>
      <c r="BOR93" s="229"/>
      <c r="BOS93" s="229"/>
      <c r="BOT93" s="229"/>
      <c r="BOU93" s="229"/>
      <c r="BOV93" s="229"/>
      <c r="BOW93" s="229"/>
      <c r="BOX93" s="229"/>
      <c r="BOY93" s="229"/>
      <c r="BOZ93" s="229"/>
      <c r="BPA93" s="229"/>
      <c r="BPB93" s="229"/>
      <c r="BPC93" s="229"/>
      <c r="BPD93" s="229"/>
      <c r="BPE93" s="229"/>
      <c r="BPF93" s="229"/>
      <c r="BPG93" s="229"/>
      <c r="BPH93" s="229"/>
      <c r="BPI93" s="229"/>
      <c r="BPJ93" s="229"/>
      <c r="BPK93" s="229"/>
      <c r="BPL93" s="229"/>
      <c r="BPM93" s="229"/>
      <c r="BPN93" s="229"/>
      <c r="BPO93" s="229"/>
      <c r="BPP93" s="229"/>
      <c r="BPQ93" s="229"/>
      <c r="BPR93" s="229"/>
      <c r="BPS93" s="229"/>
      <c r="BPT93" s="229"/>
      <c r="BPU93" s="229"/>
      <c r="BPV93" s="229"/>
      <c r="BPW93" s="229"/>
      <c r="BPX93" s="229"/>
      <c r="BPY93" s="229"/>
      <c r="BPZ93" s="229"/>
      <c r="BQA93" s="229"/>
      <c r="BQB93" s="229"/>
      <c r="BQC93" s="229"/>
      <c r="BQD93" s="229"/>
      <c r="BQE93" s="229"/>
      <c r="BQF93" s="229"/>
      <c r="BQG93" s="229"/>
      <c r="BQH93" s="229"/>
      <c r="BQI93" s="229"/>
      <c r="BQJ93" s="229"/>
      <c r="BQK93" s="229"/>
      <c r="BQL93" s="229"/>
      <c r="BQM93" s="229"/>
      <c r="BQN93" s="229"/>
      <c r="BQO93" s="229"/>
      <c r="BQP93" s="229"/>
      <c r="BQQ93" s="229"/>
      <c r="BQR93" s="229"/>
      <c r="BQS93" s="229"/>
      <c r="BQT93" s="229"/>
      <c r="BQU93" s="229"/>
      <c r="BQV93" s="229"/>
      <c r="BQW93" s="229"/>
      <c r="BQX93" s="229"/>
      <c r="BQY93" s="229"/>
      <c r="BQZ93" s="229"/>
      <c r="BRA93" s="229"/>
      <c r="BRB93" s="229"/>
      <c r="BRC93" s="229"/>
      <c r="BRD93" s="229"/>
      <c r="BRE93" s="229"/>
      <c r="BRF93" s="229"/>
      <c r="BRG93" s="229"/>
      <c r="BRH93" s="229"/>
      <c r="BRI93" s="229"/>
      <c r="BRJ93" s="229"/>
      <c r="BRK93" s="229"/>
      <c r="BRL93" s="229"/>
      <c r="BRM93" s="229"/>
      <c r="BRN93" s="229"/>
      <c r="BRO93" s="229"/>
      <c r="BRP93" s="229"/>
      <c r="BRQ93" s="229"/>
      <c r="BRR93" s="229"/>
      <c r="BRS93" s="229"/>
      <c r="BRT93" s="229"/>
      <c r="BRU93" s="229"/>
      <c r="BRV93" s="229"/>
      <c r="BRW93" s="229"/>
      <c r="BRX93" s="229"/>
      <c r="BRY93" s="229"/>
      <c r="BRZ93" s="229"/>
      <c r="BSA93" s="229"/>
      <c r="BSB93" s="229"/>
      <c r="BSC93" s="229"/>
      <c r="BSD93" s="229"/>
      <c r="BSE93" s="229"/>
      <c r="BSF93" s="229"/>
      <c r="BSG93" s="229"/>
      <c r="BSH93" s="229"/>
      <c r="BSI93" s="229"/>
      <c r="BSJ93" s="229"/>
      <c r="BSK93" s="229"/>
      <c r="BSL93" s="229"/>
      <c r="BSM93" s="229"/>
      <c r="BSN93" s="229"/>
      <c r="BSO93" s="229"/>
      <c r="BSP93" s="229"/>
      <c r="BSQ93" s="229"/>
      <c r="BSR93" s="229"/>
      <c r="BSS93" s="229"/>
      <c r="BST93" s="229"/>
      <c r="BSU93" s="229"/>
      <c r="BSV93" s="229"/>
      <c r="BSW93" s="229"/>
      <c r="BSX93" s="229"/>
      <c r="BSY93" s="229"/>
      <c r="BSZ93" s="229"/>
      <c r="BTA93" s="229"/>
      <c r="BTB93" s="229"/>
      <c r="BTC93" s="229"/>
      <c r="BTD93" s="229"/>
      <c r="BTE93" s="229"/>
      <c r="BTF93" s="229"/>
      <c r="BTG93" s="229"/>
      <c r="BTH93" s="229"/>
      <c r="BTI93" s="229"/>
      <c r="BTJ93" s="229"/>
      <c r="BTK93" s="229"/>
      <c r="BTL93" s="229"/>
      <c r="BTM93" s="229"/>
      <c r="BTN93" s="229"/>
      <c r="BTO93" s="229"/>
      <c r="BTP93" s="229"/>
      <c r="BTQ93" s="229"/>
      <c r="BTR93" s="229"/>
      <c r="BTS93" s="229"/>
      <c r="BTT93" s="229"/>
      <c r="BTU93" s="229"/>
      <c r="BTV93" s="229"/>
      <c r="BTW93" s="229"/>
      <c r="BTX93" s="229"/>
      <c r="BTY93" s="229"/>
      <c r="BTZ93" s="229"/>
      <c r="BUA93" s="229"/>
      <c r="BUB93" s="229"/>
      <c r="BUC93" s="229"/>
      <c r="BUD93" s="229"/>
      <c r="BUE93" s="229"/>
      <c r="BUF93" s="229"/>
      <c r="BUG93" s="229"/>
      <c r="BUH93" s="229"/>
      <c r="BUI93" s="229"/>
      <c r="BUJ93" s="229"/>
      <c r="BUK93" s="229"/>
      <c r="BUL93" s="229"/>
      <c r="BUM93" s="229"/>
      <c r="BUN93" s="229"/>
      <c r="BUO93" s="229"/>
      <c r="BUP93" s="229"/>
      <c r="BUQ93" s="229"/>
      <c r="BUR93" s="229"/>
      <c r="BUS93" s="229"/>
      <c r="BUT93" s="229"/>
      <c r="BUU93" s="229"/>
      <c r="BUV93" s="229"/>
      <c r="BUW93" s="229"/>
      <c r="BUX93" s="229"/>
      <c r="BUY93" s="229"/>
      <c r="BUZ93" s="229"/>
      <c r="BVA93" s="229"/>
      <c r="BVB93" s="229"/>
      <c r="BVC93" s="229"/>
      <c r="BVD93" s="229"/>
      <c r="BVE93" s="229"/>
      <c r="BVF93" s="229"/>
      <c r="BVG93" s="229"/>
      <c r="BVH93" s="229"/>
      <c r="BVI93" s="229"/>
      <c r="BVJ93" s="229"/>
      <c r="BVK93" s="229"/>
      <c r="BVL93" s="229"/>
      <c r="BVM93" s="229"/>
      <c r="BVN93" s="229"/>
      <c r="BVO93" s="229"/>
      <c r="BVP93" s="229"/>
      <c r="BVQ93" s="229"/>
      <c r="BVR93" s="229"/>
      <c r="BVS93" s="229"/>
      <c r="BVT93" s="229"/>
      <c r="BVU93" s="229"/>
      <c r="BVV93" s="229"/>
      <c r="BVW93" s="229"/>
      <c r="BVX93" s="229"/>
      <c r="BVY93" s="229"/>
      <c r="BVZ93" s="229"/>
      <c r="BWA93" s="229"/>
      <c r="BWB93" s="229"/>
      <c r="BWC93" s="229"/>
      <c r="BWD93" s="229"/>
      <c r="BWE93" s="229"/>
      <c r="BWF93" s="229"/>
      <c r="BWG93" s="229"/>
      <c r="BWH93" s="229"/>
      <c r="BWI93" s="229"/>
      <c r="BWJ93" s="229"/>
      <c r="BWK93" s="229"/>
      <c r="BWL93" s="229"/>
      <c r="BWM93" s="229"/>
      <c r="BWN93" s="229"/>
      <c r="BWO93" s="229"/>
      <c r="BWP93" s="229"/>
      <c r="BWQ93" s="229"/>
      <c r="BWR93" s="229"/>
      <c r="BWS93" s="229"/>
      <c r="BWT93" s="229"/>
      <c r="BWU93" s="229"/>
      <c r="BWV93" s="229"/>
      <c r="BWW93" s="229"/>
      <c r="BWX93" s="229"/>
      <c r="BWY93" s="229"/>
      <c r="BWZ93" s="229"/>
      <c r="BXA93" s="229"/>
      <c r="BXB93" s="229"/>
      <c r="BXC93" s="229"/>
      <c r="BXD93" s="229"/>
      <c r="BXE93" s="229"/>
      <c r="BXF93" s="229"/>
      <c r="BXG93" s="229"/>
      <c r="BXH93" s="229"/>
      <c r="BXI93" s="229"/>
      <c r="BXJ93" s="229"/>
      <c r="BXK93" s="229"/>
      <c r="BXL93" s="229"/>
      <c r="BXM93" s="229"/>
      <c r="BXN93" s="229"/>
      <c r="BXO93" s="229"/>
      <c r="BXP93" s="229"/>
      <c r="BXQ93" s="229"/>
      <c r="BXR93" s="229"/>
      <c r="BXS93" s="229"/>
      <c r="BXT93" s="229"/>
      <c r="BXU93" s="229"/>
      <c r="BXV93" s="229"/>
      <c r="BXW93" s="229"/>
      <c r="BXX93" s="229"/>
      <c r="BXY93" s="229"/>
      <c r="BXZ93" s="229"/>
      <c r="BYA93" s="229"/>
      <c r="BYB93" s="229"/>
      <c r="BYC93" s="229"/>
      <c r="BYD93" s="229"/>
      <c r="BYE93" s="229"/>
      <c r="BYF93" s="229"/>
      <c r="BYG93" s="229"/>
      <c r="BYH93" s="229"/>
      <c r="BYI93" s="229"/>
      <c r="BYJ93" s="229"/>
      <c r="BYK93" s="229"/>
      <c r="BYL93" s="229"/>
      <c r="BYM93" s="229"/>
      <c r="BYN93" s="229"/>
      <c r="BYO93" s="229"/>
      <c r="BYP93" s="229"/>
      <c r="BYQ93" s="229"/>
      <c r="BYR93" s="229"/>
      <c r="BYS93" s="229"/>
      <c r="BYT93" s="229"/>
      <c r="BYU93" s="229"/>
      <c r="BYV93" s="229"/>
      <c r="BYW93" s="229"/>
      <c r="BYX93" s="229"/>
      <c r="BYY93" s="229"/>
      <c r="BYZ93" s="229"/>
      <c r="BZA93" s="229"/>
      <c r="BZB93" s="229"/>
      <c r="BZC93" s="229"/>
      <c r="BZD93" s="229"/>
      <c r="BZE93" s="229"/>
      <c r="BZF93" s="229"/>
      <c r="BZG93" s="229"/>
      <c r="BZH93" s="229"/>
      <c r="BZI93" s="229"/>
      <c r="BZJ93" s="229"/>
      <c r="BZK93" s="229"/>
      <c r="BZL93" s="229"/>
      <c r="BZM93" s="229"/>
      <c r="BZN93" s="229"/>
      <c r="BZO93" s="229"/>
      <c r="BZP93" s="229"/>
      <c r="BZQ93" s="229"/>
      <c r="BZR93" s="229"/>
      <c r="BZS93" s="229"/>
      <c r="BZT93" s="229"/>
      <c r="BZU93" s="229"/>
      <c r="BZV93" s="229"/>
      <c r="BZW93" s="229"/>
      <c r="BZX93" s="229"/>
      <c r="BZY93" s="229"/>
      <c r="BZZ93" s="229"/>
      <c r="CAA93" s="229"/>
      <c r="CAB93" s="229"/>
      <c r="CAC93" s="229"/>
      <c r="CAD93" s="229"/>
      <c r="CAE93" s="229"/>
      <c r="CAF93" s="229"/>
      <c r="CAG93" s="229"/>
      <c r="CAH93" s="229"/>
      <c r="CAI93" s="229"/>
      <c r="CAJ93" s="229"/>
      <c r="CAK93" s="229"/>
      <c r="CAL93" s="229"/>
      <c r="CAM93" s="229"/>
      <c r="CAN93" s="229"/>
      <c r="CAO93" s="229"/>
      <c r="CAP93" s="229"/>
      <c r="CAQ93" s="229"/>
      <c r="CAR93" s="229"/>
      <c r="CAS93" s="229"/>
      <c r="CAT93" s="229"/>
      <c r="CAU93" s="229"/>
      <c r="CAV93" s="229"/>
      <c r="CAW93" s="229"/>
      <c r="CAX93" s="229"/>
      <c r="CAY93" s="229"/>
      <c r="CAZ93" s="229"/>
      <c r="CBA93" s="229"/>
      <c r="CBB93" s="229"/>
      <c r="CBC93" s="229"/>
      <c r="CBD93" s="229"/>
      <c r="CBE93" s="229"/>
      <c r="CBF93" s="229"/>
      <c r="CBG93" s="229"/>
      <c r="CBH93" s="229"/>
      <c r="CBI93" s="229"/>
      <c r="CBJ93" s="229"/>
      <c r="CBK93" s="229"/>
      <c r="CBL93" s="229"/>
      <c r="CBM93" s="229"/>
      <c r="CBN93" s="229"/>
      <c r="CBO93" s="229"/>
      <c r="CBP93" s="229"/>
      <c r="CBQ93" s="229"/>
      <c r="CBR93" s="229"/>
      <c r="CBS93" s="229"/>
      <c r="CBT93" s="229"/>
      <c r="CBU93" s="229"/>
      <c r="CBV93" s="229"/>
      <c r="CBW93" s="229"/>
      <c r="CBX93" s="229"/>
      <c r="CBY93" s="229"/>
      <c r="CBZ93" s="229"/>
      <c r="CCA93" s="229"/>
      <c r="CCB93" s="229"/>
      <c r="CCC93" s="229"/>
      <c r="CCD93" s="229"/>
      <c r="CCE93" s="229"/>
      <c r="CCF93" s="229"/>
      <c r="CCG93" s="229"/>
      <c r="CCH93" s="229"/>
      <c r="CCI93" s="229"/>
      <c r="CCJ93" s="229"/>
      <c r="CCK93" s="229"/>
      <c r="CCL93" s="229"/>
      <c r="CCM93" s="229"/>
      <c r="CCN93" s="229"/>
      <c r="CCO93" s="229"/>
      <c r="CCP93" s="229"/>
      <c r="CCQ93" s="229"/>
      <c r="CCR93" s="229"/>
      <c r="CCS93" s="229"/>
      <c r="CCT93" s="229"/>
      <c r="CCU93" s="229"/>
      <c r="CCV93" s="229"/>
      <c r="CCW93" s="229"/>
      <c r="CCX93" s="229"/>
      <c r="CCY93" s="229"/>
      <c r="CCZ93" s="229"/>
      <c r="CDA93" s="229"/>
      <c r="CDB93" s="229"/>
      <c r="CDC93" s="229"/>
      <c r="CDD93" s="229"/>
      <c r="CDE93" s="229"/>
      <c r="CDF93" s="229"/>
      <c r="CDG93" s="229"/>
      <c r="CDH93" s="229"/>
      <c r="CDI93" s="229"/>
      <c r="CDJ93" s="229"/>
      <c r="CDK93" s="229"/>
      <c r="CDL93" s="229"/>
      <c r="CDM93" s="229"/>
      <c r="CDN93" s="229"/>
      <c r="CDO93" s="229"/>
      <c r="CDP93" s="229"/>
      <c r="CDQ93" s="229"/>
      <c r="CDR93" s="229"/>
      <c r="CDS93" s="229"/>
      <c r="CDT93" s="229"/>
      <c r="CDU93" s="229"/>
      <c r="CDV93" s="229"/>
      <c r="CDW93" s="229"/>
      <c r="CDX93" s="229"/>
      <c r="CDY93" s="229"/>
      <c r="CDZ93" s="229"/>
      <c r="CEA93" s="229"/>
      <c r="CEB93" s="229"/>
      <c r="CEC93" s="229"/>
      <c r="CED93" s="229"/>
      <c r="CEE93" s="229"/>
      <c r="CEF93" s="229"/>
      <c r="CEG93" s="229"/>
      <c r="CEH93" s="229"/>
      <c r="CEI93" s="229"/>
      <c r="CEJ93" s="229"/>
      <c r="CEK93" s="229"/>
      <c r="CEL93" s="229"/>
      <c r="CEM93" s="229"/>
      <c r="CEN93" s="229"/>
      <c r="CEO93" s="229"/>
      <c r="CEP93" s="229"/>
      <c r="CEQ93" s="229"/>
      <c r="CER93" s="229"/>
      <c r="CES93" s="229"/>
      <c r="CET93" s="229"/>
      <c r="CEU93" s="229"/>
      <c r="CEV93" s="229"/>
      <c r="CEW93" s="229"/>
      <c r="CEX93" s="229"/>
      <c r="CEY93" s="229"/>
      <c r="CEZ93" s="229"/>
      <c r="CFA93" s="229"/>
      <c r="CFB93" s="229"/>
      <c r="CFC93" s="229"/>
      <c r="CFD93" s="229"/>
      <c r="CFE93" s="229"/>
      <c r="CFF93" s="229"/>
      <c r="CFG93" s="229"/>
      <c r="CFH93" s="229"/>
      <c r="CFI93" s="229"/>
      <c r="CFJ93" s="229"/>
      <c r="CFK93" s="229"/>
      <c r="CFL93" s="229"/>
      <c r="CFM93" s="229"/>
      <c r="CFN93" s="229"/>
      <c r="CFO93" s="229"/>
      <c r="CFP93" s="229"/>
      <c r="CFQ93" s="229"/>
      <c r="CFR93" s="229"/>
      <c r="CFS93" s="229"/>
      <c r="CFT93" s="229"/>
      <c r="CFU93" s="229"/>
      <c r="CFV93" s="229"/>
      <c r="CFW93" s="229"/>
      <c r="CFX93" s="229"/>
      <c r="CFY93" s="229"/>
      <c r="CFZ93" s="229"/>
      <c r="CGA93" s="229"/>
      <c r="CGB93" s="229"/>
      <c r="CGC93" s="229"/>
      <c r="CGD93" s="229"/>
      <c r="CGE93" s="229"/>
      <c r="CGF93" s="229"/>
      <c r="CGG93" s="229"/>
      <c r="CGH93" s="229"/>
      <c r="CGI93" s="229"/>
      <c r="CGJ93" s="229"/>
      <c r="CGK93" s="229"/>
      <c r="CGL93" s="229"/>
      <c r="CGM93" s="229"/>
      <c r="CGN93" s="229"/>
      <c r="CGO93" s="229"/>
      <c r="CGP93" s="229"/>
      <c r="CGQ93" s="229"/>
      <c r="CGR93" s="229"/>
      <c r="CGS93" s="229"/>
      <c r="CGT93" s="229"/>
      <c r="CGU93" s="229"/>
      <c r="CGV93" s="229"/>
      <c r="CGW93" s="229"/>
      <c r="CGX93" s="229"/>
      <c r="CGY93" s="229"/>
      <c r="CGZ93" s="229"/>
      <c r="CHA93" s="229"/>
      <c r="CHB93" s="229"/>
      <c r="CHC93" s="229"/>
      <c r="CHD93" s="229"/>
      <c r="CHE93" s="229"/>
      <c r="CHF93" s="229"/>
      <c r="CHG93" s="229"/>
      <c r="CHH93" s="229"/>
      <c r="CHI93" s="229"/>
      <c r="CHJ93" s="229"/>
      <c r="CHK93" s="229"/>
      <c r="CHL93" s="229"/>
      <c r="CHM93" s="229"/>
      <c r="CHN93" s="229"/>
      <c r="CHO93" s="229"/>
      <c r="CHP93" s="229"/>
      <c r="CHQ93" s="229"/>
      <c r="CHR93" s="229"/>
      <c r="CHS93" s="229"/>
      <c r="CHT93" s="229"/>
      <c r="CHU93" s="229"/>
      <c r="CHV93" s="229"/>
      <c r="CHW93" s="229"/>
      <c r="CHX93" s="229"/>
      <c r="CHY93" s="229"/>
      <c r="CHZ93" s="229"/>
      <c r="CIA93" s="229"/>
      <c r="CIB93" s="229"/>
      <c r="CIC93" s="229"/>
      <c r="CID93" s="229"/>
      <c r="CIE93" s="229"/>
      <c r="CIF93" s="229"/>
      <c r="CIG93" s="229"/>
      <c r="CIH93" s="229"/>
      <c r="CII93" s="229"/>
      <c r="CIJ93" s="229"/>
      <c r="CIK93" s="229"/>
      <c r="CIL93" s="229"/>
      <c r="CIM93" s="229"/>
      <c r="CIN93" s="229"/>
      <c r="CIO93" s="229"/>
      <c r="CIP93" s="229"/>
      <c r="CIQ93" s="229"/>
      <c r="CIR93" s="229"/>
      <c r="CIS93" s="229"/>
      <c r="CIT93" s="229"/>
      <c r="CIU93" s="229"/>
      <c r="CIV93" s="229"/>
      <c r="CIW93" s="229"/>
      <c r="CIX93" s="229"/>
      <c r="CIY93" s="229"/>
      <c r="CIZ93" s="229"/>
      <c r="CJA93" s="229"/>
      <c r="CJB93" s="229"/>
      <c r="CJC93" s="229"/>
      <c r="CJD93" s="229"/>
      <c r="CJE93" s="229"/>
      <c r="CJF93" s="229"/>
      <c r="CJG93" s="229"/>
      <c r="CJH93" s="229"/>
      <c r="CJI93" s="229"/>
      <c r="CJJ93" s="229"/>
      <c r="CJK93" s="229"/>
      <c r="CJL93" s="229"/>
      <c r="CJM93" s="229"/>
      <c r="CJN93" s="229"/>
      <c r="CJO93" s="229"/>
      <c r="CJP93" s="229"/>
      <c r="CJQ93" s="229"/>
      <c r="CJR93" s="229"/>
      <c r="CJS93" s="229"/>
      <c r="CJT93" s="229"/>
      <c r="CJU93" s="229"/>
      <c r="CJV93" s="229"/>
      <c r="CJW93" s="229"/>
      <c r="CJX93" s="229"/>
      <c r="CJY93" s="229"/>
      <c r="CJZ93" s="229"/>
      <c r="CKA93" s="229"/>
      <c r="CKB93" s="229"/>
      <c r="CKC93" s="229"/>
      <c r="CKD93" s="229"/>
      <c r="CKE93" s="229"/>
      <c r="CKF93" s="229"/>
      <c r="CKG93" s="229"/>
      <c r="CKH93" s="229"/>
      <c r="CKI93" s="229"/>
      <c r="CKJ93" s="229"/>
      <c r="CKK93" s="229"/>
      <c r="CKL93" s="229"/>
      <c r="CKM93" s="229"/>
      <c r="CKN93" s="229"/>
      <c r="CKO93" s="229"/>
      <c r="CKP93" s="229"/>
      <c r="CKQ93" s="229"/>
      <c r="CKR93" s="229"/>
      <c r="CKS93" s="229"/>
      <c r="CKT93" s="229"/>
      <c r="CKU93" s="229"/>
      <c r="CKV93" s="229"/>
      <c r="CKW93" s="229"/>
      <c r="CKX93" s="229"/>
      <c r="CKY93" s="229"/>
      <c r="CKZ93" s="229"/>
      <c r="CLA93" s="229"/>
      <c r="CLB93" s="229"/>
      <c r="CLC93" s="229"/>
      <c r="CLD93" s="229"/>
      <c r="CLE93" s="229"/>
      <c r="CLF93" s="229"/>
      <c r="CLG93" s="229"/>
      <c r="CLH93" s="229"/>
      <c r="CLI93" s="229"/>
      <c r="CLJ93" s="229"/>
      <c r="CLK93" s="229"/>
      <c r="CLL93" s="229"/>
      <c r="CLM93" s="229"/>
      <c r="CLN93" s="229"/>
      <c r="CLO93" s="229"/>
      <c r="CLP93" s="229"/>
      <c r="CLQ93" s="229"/>
      <c r="CLR93" s="229"/>
      <c r="CLS93" s="229"/>
      <c r="CLT93" s="229"/>
      <c r="CLU93" s="229"/>
      <c r="CLV93" s="229"/>
      <c r="CLW93" s="229"/>
      <c r="CLX93" s="229"/>
      <c r="CLY93" s="229"/>
      <c r="CLZ93" s="229"/>
      <c r="CMA93" s="229"/>
      <c r="CMB93" s="229"/>
      <c r="CMC93" s="229"/>
      <c r="CMD93" s="229"/>
      <c r="CME93" s="229"/>
      <c r="CMF93" s="229"/>
      <c r="CMG93" s="229"/>
      <c r="CMH93" s="229"/>
      <c r="CMI93" s="229"/>
      <c r="CMJ93" s="229"/>
      <c r="CMK93" s="229"/>
      <c r="CML93" s="229"/>
      <c r="CMM93" s="229"/>
      <c r="CMN93" s="229"/>
      <c r="CMO93" s="229"/>
      <c r="CMP93" s="229"/>
      <c r="CMQ93" s="229"/>
      <c r="CMR93" s="229"/>
      <c r="CMS93" s="229"/>
      <c r="CMT93" s="229"/>
      <c r="CMU93" s="229"/>
      <c r="CMV93" s="229"/>
      <c r="CMW93" s="229"/>
      <c r="CMX93" s="229"/>
      <c r="CMY93" s="229"/>
      <c r="CMZ93" s="229"/>
      <c r="CNA93" s="229"/>
      <c r="CNB93" s="229"/>
      <c r="CNC93" s="229"/>
      <c r="CND93" s="229"/>
      <c r="CNE93" s="229"/>
      <c r="CNF93" s="229"/>
      <c r="CNG93" s="229"/>
      <c r="CNH93" s="229"/>
      <c r="CNI93" s="229"/>
      <c r="CNJ93" s="229"/>
      <c r="CNK93" s="229"/>
      <c r="CNL93" s="229"/>
      <c r="CNM93" s="229"/>
      <c r="CNN93" s="229"/>
      <c r="CNO93" s="229"/>
      <c r="CNP93" s="229"/>
      <c r="CNQ93" s="229"/>
      <c r="CNR93" s="229"/>
      <c r="CNS93" s="229"/>
      <c r="CNT93" s="229"/>
      <c r="CNU93" s="229"/>
      <c r="CNV93" s="229"/>
      <c r="CNW93" s="229"/>
      <c r="CNX93" s="229"/>
      <c r="CNY93" s="229"/>
      <c r="CNZ93" s="229"/>
      <c r="COA93" s="229"/>
      <c r="COB93" s="229"/>
      <c r="COC93" s="229"/>
      <c r="COD93" s="229"/>
      <c r="COE93" s="229"/>
      <c r="COF93" s="229"/>
      <c r="COG93" s="229"/>
      <c r="COH93" s="229"/>
      <c r="COI93" s="229"/>
      <c r="COJ93" s="229"/>
      <c r="COK93" s="229"/>
      <c r="COL93" s="229"/>
      <c r="COM93" s="229"/>
      <c r="CON93" s="229"/>
      <c r="COO93" s="229"/>
      <c r="COP93" s="229"/>
      <c r="COQ93" s="229"/>
      <c r="COR93" s="229"/>
      <c r="COS93" s="229"/>
      <c r="COT93" s="229"/>
      <c r="COU93" s="229"/>
      <c r="COV93" s="229"/>
      <c r="COW93" s="229"/>
      <c r="COX93" s="229"/>
      <c r="COY93" s="229"/>
      <c r="COZ93" s="229"/>
      <c r="CPA93" s="229"/>
      <c r="CPB93" s="229"/>
      <c r="CPC93" s="229"/>
      <c r="CPD93" s="229"/>
      <c r="CPE93" s="229"/>
      <c r="CPF93" s="229"/>
      <c r="CPG93" s="229"/>
      <c r="CPH93" s="229"/>
      <c r="CPI93" s="229"/>
      <c r="CPJ93" s="229"/>
      <c r="CPK93" s="229"/>
      <c r="CPL93" s="229"/>
      <c r="CPM93" s="229"/>
      <c r="CPN93" s="229"/>
      <c r="CPO93" s="229"/>
      <c r="CPP93" s="229"/>
      <c r="CPQ93" s="229"/>
      <c r="CPR93" s="229"/>
      <c r="CPS93" s="229"/>
      <c r="CPT93" s="229"/>
      <c r="CPU93" s="229"/>
      <c r="CPV93" s="229"/>
      <c r="CPW93" s="229"/>
      <c r="CPX93" s="229"/>
      <c r="CPY93" s="229"/>
      <c r="CPZ93" s="229"/>
      <c r="CQA93" s="229"/>
      <c r="CQB93" s="229"/>
      <c r="CQC93" s="229"/>
      <c r="CQD93" s="229"/>
      <c r="CQE93" s="229"/>
      <c r="CQF93" s="229"/>
      <c r="CQG93" s="229"/>
      <c r="CQH93" s="229"/>
      <c r="CQI93" s="229"/>
      <c r="CQJ93" s="229"/>
      <c r="CQK93" s="229"/>
      <c r="CQL93" s="229"/>
      <c r="CQM93" s="229"/>
      <c r="CQN93" s="229"/>
      <c r="CQO93" s="229"/>
      <c r="CQP93" s="229"/>
      <c r="CQQ93" s="229"/>
      <c r="CQR93" s="229"/>
      <c r="CQS93" s="229"/>
      <c r="CQT93" s="229"/>
      <c r="CQU93" s="229"/>
      <c r="CQV93" s="229"/>
      <c r="CQW93" s="229"/>
      <c r="CQX93" s="229"/>
      <c r="CQY93" s="229"/>
      <c r="CQZ93" s="229"/>
      <c r="CRA93" s="229"/>
      <c r="CRB93" s="229"/>
      <c r="CRC93" s="229"/>
      <c r="CRD93" s="229"/>
      <c r="CRE93" s="229"/>
      <c r="CRF93" s="229"/>
      <c r="CRG93" s="229"/>
      <c r="CRH93" s="229"/>
      <c r="CRI93" s="229"/>
      <c r="CRJ93" s="229"/>
      <c r="CRK93" s="229"/>
      <c r="CRL93" s="229"/>
      <c r="CRM93" s="229"/>
      <c r="CRN93" s="229"/>
      <c r="CRO93" s="229"/>
      <c r="CRP93" s="229"/>
      <c r="CRQ93" s="229"/>
      <c r="CRR93" s="229"/>
      <c r="CRS93" s="229"/>
      <c r="CRT93" s="229"/>
      <c r="CRU93" s="229"/>
      <c r="CRV93" s="229"/>
      <c r="CRW93" s="229"/>
      <c r="CRX93" s="229"/>
      <c r="CRY93" s="229"/>
      <c r="CRZ93" s="229"/>
      <c r="CSA93" s="229"/>
      <c r="CSB93" s="229"/>
      <c r="CSC93" s="229"/>
      <c r="CSD93" s="229"/>
      <c r="CSE93" s="229"/>
      <c r="CSF93" s="229"/>
      <c r="CSG93" s="229"/>
      <c r="CSH93" s="229"/>
      <c r="CSI93" s="229"/>
      <c r="CSJ93" s="229"/>
      <c r="CSK93" s="229"/>
      <c r="CSL93" s="229"/>
      <c r="CSM93" s="229"/>
      <c r="CSN93" s="229"/>
      <c r="CSO93" s="229"/>
      <c r="CSP93" s="229"/>
      <c r="CSQ93" s="229"/>
      <c r="CSR93" s="229"/>
      <c r="CSS93" s="229"/>
      <c r="CST93" s="229"/>
      <c r="CSU93" s="229"/>
      <c r="CSV93" s="229"/>
      <c r="CSW93" s="229"/>
      <c r="CSX93" s="229"/>
      <c r="CSY93" s="229"/>
      <c r="CSZ93" s="229"/>
      <c r="CTA93" s="229"/>
      <c r="CTB93" s="229"/>
      <c r="CTC93" s="229"/>
      <c r="CTD93" s="229"/>
      <c r="CTE93" s="229"/>
      <c r="CTF93" s="229"/>
      <c r="CTG93" s="229"/>
      <c r="CTH93" s="229"/>
      <c r="CTI93" s="229"/>
      <c r="CTJ93" s="229"/>
      <c r="CTK93" s="229"/>
      <c r="CTL93" s="229"/>
      <c r="CTM93" s="229"/>
      <c r="CTN93" s="229"/>
      <c r="CTO93" s="229"/>
      <c r="CTP93" s="229"/>
      <c r="CTQ93" s="229"/>
      <c r="CTR93" s="229"/>
      <c r="CTS93" s="229"/>
      <c r="CTT93" s="229"/>
      <c r="CTU93" s="229"/>
      <c r="CTV93" s="229"/>
      <c r="CTW93" s="229"/>
      <c r="CTX93" s="229"/>
      <c r="CTY93" s="229"/>
      <c r="CTZ93" s="229"/>
      <c r="CUA93" s="229"/>
    </row>
    <row r="94" spans="1:2575" s="224" customFormat="1" ht="105" customHeight="1">
      <c r="A94" s="241">
        <f>+A92+1</f>
        <v>39</v>
      </c>
      <c r="B94" s="242" t="str">
        <f>IFERROR(INDEX(OB!B:B,MATCH('BIHOURLY  (2)'!A:A,OB!A:A,0)),"")</f>
        <v>MARK &amp; TACK WB FOR BUTTON HOLE</v>
      </c>
      <c r="C94" s="243"/>
      <c r="D94" s="232" t="str">
        <f>IFERROR(INDEX(OB!G:G,MATCH('BIHOURLY  (2)'!A:A,OB!A:A,0)),"")</f>
        <v>SNLS</v>
      </c>
      <c r="E94" s="244">
        <v>1</v>
      </c>
      <c r="F94" s="245">
        <v>200</v>
      </c>
      <c r="G94" s="246"/>
      <c r="H94" s="246"/>
      <c r="I94" s="246"/>
      <c r="J94" s="265"/>
      <c r="K94" s="254"/>
      <c r="L94" s="254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29"/>
      <c r="AC94" s="229"/>
      <c r="AD94" s="229"/>
      <c r="AE94" s="229"/>
      <c r="AF94" s="229"/>
      <c r="AG94" s="229"/>
      <c r="AH94" s="229"/>
      <c r="AI94" s="229"/>
      <c r="AJ94" s="229"/>
      <c r="AK94" s="229"/>
      <c r="AL94" s="229"/>
      <c r="AM94" s="229"/>
      <c r="AN94" s="229"/>
      <c r="AO94" s="229"/>
      <c r="AP94" s="229"/>
      <c r="AQ94" s="229"/>
      <c r="AR94" s="229"/>
      <c r="AS94" s="229"/>
      <c r="AT94" s="229"/>
      <c r="AU94" s="229"/>
      <c r="AV94" s="229"/>
      <c r="AW94" s="229"/>
      <c r="AX94" s="229"/>
      <c r="AY94" s="229"/>
      <c r="AZ94" s="229"/>
      <c r="BA94" s="229"/>
      <c r="BB94" s="229"/>
      <c r="BC94" s="229"/>
      <c r="BD94" s="229"/>
      <c r="BE94" s="229"/>
      <c r="BF94" s="229"/>
      <c r="BG94" s="229"/>
      <c r="BH94" s="229"/>
      <c r="BI94" s="229"/>
      <c r="BJ94" s="229"/>
      <c r="BK94" s="229"/>
      <c r="BL94" s="229"/>
      <c r="BM94" s="229"/>
      <c r="BN94" s="229"/>
      <c r="BO94" s="229"/>
      <c r="BP94" s="229"/>
      <c r="BQ94" s="229"/>
      <c r="BR94" s="229"/>
      <c r="BS94" s="229"/>
      <c r="BT94" s="229"/>
      <c r="BU94" s="229"/>
      <c r="BV94" s="229"/>
      <c r="BW94" s="229"/>
      <c r="BX94" s="229"/>
      <c r="BY94" s="229"/>
      <c r="BZ94" s="229"/>
      <c r="CA94" s="229"/>
      <c r="CB94" s="229"/>
      <c r="CC94" s="229"/>
      <c r="CD94" s="229"/>
      <c r="CE94" s="229"/>
      <c r="CF94" s="229"/>
      <c r="CG94" s="229"/>
      <c r="CH94" s="229"/>
      <c r="CI94" s="229"/>
      <c r="CJ94" s="229"/>
      <c r="CK94" s="229"/>
      <c r="CL94" s="229"/>
      <c r="CM94" s="229"/>
      <c r="CN94" s="229"/>
      <c r="CO94" s="229"/>
      <c r="CP94" s="229"/>
      <c r="CQ94" s="229"/>
      <c r="CR94" s="229"/>
      <c r="CS94" s="229"/>
      <c r="CT94" s="229"/>
      <c r="CU94" s="229"/>
      <c r="CV94" s="229"/>
      <c r="CW94" s="229"/>
      <c r="CX94" s="229"/>
      <c r="CY94" s="229"/>
      <c r="CZ94" s="229"/>
      <c r="DA94" s="229"/>
      <c r="DB94" s="229"/>
      <c r="DC94" s="229"/>
      <c r="DD94" s="229"/>
      <c r="DE94" s="229"/>
      <c r="DF94" s="229"/>
      <c r="DG94" s="229"/>
      <c r="DH94" s="229"/>
      <c r="DI94" s="229"/>
      <c r="DJ94" s="229"/>
      <c r="DK94" s="229"/>
      <c r="DL94" s="229"/>
      <c r="DM94" s="229"/>
      <c r="DN94" s="229"/>
      <c r="DO94" s="229"/>
      <c r="DP94" s="229"/>
      <c r="DQ94" s="229"/>
      <c r="DR94" s="229"/>
      <c r="DS94" s="229"/>
      <c r="DT94" s="229"/>
      <c r="DU94" s="229"/>
      <c r="DV94" s="229"/>
      <c r="DW94" s="229"/>
      <c r="DX94" s="229"/>
      <c r="DY94" s="229"/>
      <c r="DZ94" s="229"/>
      <c r="EA94" s="229"/>
      <c r="EB94" s="229"/>
      <c r="EC94" s="229"/>
      <c r="ED94" s="229"/>
      <c r="EE94" s="229"/>
      <c r="EF94" s="229"/>
      <c r="EG94" s="229"/>
      <c r="EH94" s="229"/>
      <c r="EI94" s="229"/>
      <c r="EJ94" s="229"/>
      <c r="EK94" s="229"/>
      <c r="EL94" s="229"/>
      <c r="EM94" s="229"/>
      <c r="EN94" s="229"/>
      <c r="EO94" s="229"/>
      <c r="EP94" s="229"/>
      <c r="EQ94" s="229"/>
      <c r="ER94" s="229"/>
      <c r="ES94" s="229"/>
      <c r="ET94" s="229"/>
      <c r="EU94" s="229"/>
      <c r="EV94" s="229"/>
      <c r="EW94" s="229"/>
      <c r="EX94" s="229"/>
      <c r="EY94" s="229"/>
      <c r="EZ94" s="229"/>
      <c r="FA94" s="229"/>
      <c r="FB94" s="229"/>
      <c r="FC94" s="229"/>
      <c r="FD94" s="229"/>
      <c r="FE94" s="229"/>
      <c r="FF94" s="229"/>
      <c r="FG94" s="229"/>
      <c r="FH94" s="229"/>
      <c r="FI94" s="229"/>
      <c r="FJ94" s="229"/>
      <c r="FK94" s="229"/>
      <c r="FL94" s="229"/>
      <c r="FM94" s="229"/>
      <c r="FN94" s="229"/>
      <c r="FO94" s="229"/>
      <c r="FP94" s="229"/>
      <c r="FQ94" s="229"/>
      <c r="FR94" s="229"/>
      <c r="FS94" s="229"/>
      <c r="FT94" s="229"/>
      <c r="FU94" s="229"/>
      <c r="FV94" s="229"/>
      <c r="FW94" s="229"/>
      <c r="FX94" s="229"/>
      <c r="FY94" s="229"/>
      <c r="FZ94" s="229"/>
      <c r="GA94" s="229"/>
      <c r="GB94" s="229"/>
      <c r="GC94" s="229"/>
      <c r="GD94" s="229"/>
      <c r="GE94" s="229"/>
      <c r="GF94" s="229"/>
      <c r="GG94" s="229"/>
      <c r="GH94" s="229"/>
      <c r="GI94" s="229"/>
      <c r="GJ94" s="229"/>
      <c r="GK94" s="229"/>
      <c r="GL94" s="229"/>
      <c r="GM94" s="229"/>
      <c r="GN94" s="229"/>
      <c r="GO94" s="229"/>
      <c r="GP94" s="229"/>
      <c r="GQ94" s="229"/>
      <c r="GR94" s="229"/>
      <c r="GS94" s="229"/>
      <c r="GT94" s="229"/>
      <c r="GU94" s="229"/>
      <c r="GV94" s="229"/>
      <c r="GW94" s="229"/>
      <c r="GX94" s="229"/>
      <c r="GY94" s="229"/>
      <c r="GZ94" s="229"/>
      <c r="HA94" s="229"/>
      <c r="HB94" s="229"/>
      <c r="HC94" s="229"/>
      <c r="HD94" s="229"/>
      <c r="HE94" s="229"/>
      <c r="HF94" s="229"/>
      <c r="HG94" s="229"/>
      <c r="HH94" s="229"/>
      <c r="HI94" s="229"/>
      <c r="HJ94" s="229"/>
      <c r="HK94" s="229"/>
      <c r="HL94" s="229"/>
      <c r="HM94" s="229"/>
      <c r="HN94" s="229"/>
      <c r="HO94" s="229"/>
      <c r="HP94" s="229"/>
      <c r="HQ94" s="229"/>
      <c r="HR94" s="229"/>
      <c r="HS94" s="229"/>
      <c r="HT94" s="229"/>
      <c r="HU94" s="229"/>
      <c r="HV94" s="229"/>
      <c r="HW94" s="229"/>
      <c r="HX94" s="229"/>
      <c r="HY94" s="229"/>
      <c r="HZ94" s="229"/>
      <c r="IA94" s="229"/>
      <c r="IB94" s="229"/>
      <c r="IC94" s="229"/>
      <c r="ID94" s="229"/>
      <c r="IE94" s="229"/>
      <c r="IF94" s="229"/>
      <c r="IG94" s="229"/>
      <c r="IH94" s="229"/>
      <c r="II94" s="229"/>
      <c r="IJ94" s="229"/>
      <c r="IK94" s="229"/>
      <c r="IL94" s="229"/>
      <c r="IM94" s="229"/>
      <c r="IN94" s="229"/>
      <c r="IO94" s="229"/>
      <c r="IP94" s="229"/>
      <c r="IQ94" s="229"/>
      <c r="IR94" s="229"/>
      <c r="IS94" s="229"/>
      <c r="IT94" s="229"/>
      <c r="IU94" s="229"/>
      <c r="IV94" s="229"/>
      <c r="IW94" s="229"/>
      <c r="IX94" s="229"/>
      <c r="IY94" s="229"/>
      <c r="IZ94" s="229"/>
      <c r="JA94" s="229"/>
      <c r="JB94" s="229"/>
      <c r="JC94" s="229"/>
      <c r="JD94" s="229"/>
      <c r="JE94" s="229"/>
      <c r="JF94" s="229"/>
      <c r="JG94" s="229"/>
      <c r="JH94" s="229"/>
      <c r="JI94" s="229"/>
      <c r="JJ94" s="229"/>
      <c r="JK94" s="229"/>
      <c r="JL94" s="229"/>
      <c r="JM94" s="229"/>
      <c r="JN94" s="229"/>
      <c r="JO94" s="229"/>
      <c r="JP94" s="229"/>
      <c r="JQ94" s="229"/>
      <c r="JR94" s="229"/>
      <c r="JS94" s="229"/>
      <c r="JT94" s="229"/>
      <c r="JU94" s="229"/>
      <c r="JV94" s="229"/>
      <c r="JW94" s="229"/>
      <c r="JX94" s="229"/>
      <c r="JY94" s="229"/>
      <c r="JZ94" s="229"/>
      <c r="KA94" s="229"/>
      <c r="KB94" s="229"/>
      <c r="KC94" s="229"/>
      <c r="KD94" s="229"/>
      <c r="KE94" s="229"/>
      <c r="KF94" s="229"/>
      <c r="KG94" s="229"/>
      <c r="KH94" s="229"/>
      <c r="KI94" s="229"/>
      <c r="KJ94" s="229"/>
      <c r="KK94" s="229"/>
      <c r="KL94" s="229"/>
      <c r="KM94" s="229"/>
      <c r="KN94" s="229"/>
      <c r="KO94" s="229"/>
      <c r="KP94" s="229"/>
      <c r="KQ94" s="229"/>
      <c r="KR94" s="229"/>
      <c r="KS94" s="229"/>
      <c r="KT94" s="229"/>
      <c r="KU94" s="229"/>
      <c r="KV94" s="229"/>
      <c r="KW94" s="229"/>
      <c r="KX94" s="229"/>
      <c r="KY94" s="229"/>
      <c r="KZ94" s="229"/>
      <c r="LA94" s="229"/>
      <c r="LB94" s="229"/>
      <c r="LC94" s="229"/>
      <c r="LD94" s="229"/>
      <c r="LE94" s="229"/>
      <c r="LF94" s="229"/>
      <c r="LG94" s="229"/>
      <c r="LH94" s="229"/>
      <c r="LI94" s="229"/>
      <c r="LJ94" s="229"/>
      <c r="LK94" s="229"/>
      <c r="LL94" s="229"/>
      <c r="LM94" s="229"/>
      <c r="LN94" s="229"/>
      <c r="LO94" s="229"/>
      <c r="LP94" s="229"/>
      <c r="LQ94" s="229"/>
      <c r="LR94" s="229"/>
      <c r="LS94" s="229"/>
      <c r="LT94" s="229"/>
      <c r="LU94" s="229"/>
      <c r="LV94" s="229"/>
      <c r="LW94" s="229"/>
      <c r="LX94" s="229"/>
      <c r="LY94" s="229"/>
      <c r="LZ94" s="229"/>
      <c r="MA94" s="229"/>
      <c r="MB94" s="229"/>
      <c r="MC94" s="229"/>
      <c r="MD94" s="229"/>
      <c r="ME94" s="229"/>
      <c r="MF94" s="229"/>
      <c r="MG94" s="229"/>
      <c r="MH94" s="229"/>
      <c r="MI94" s="229"/>
      <c r="MJ94" s="229"/>
      <c r="MK94" s="229"/>
      <c r="ML94" s="229"/>
      <c r="MM94" s="229"/>
      <c r="MN94" s="229"/>
      <c r="MO94" s="229"/>
      <c r="MP94" s="229"/>
      <c r="MQ94" s="229"/>
      <c r="MR94" s="229"/>
      <c r="MS94" s="229"/>
      <c r="MT94" s="229"/>
      <c r="MU94" s="229"/>
      <c r="MV94" s="229"/>
      <c r="MW94" s="229"/>
      <c r="MX94" s="229"/>
      <c r="MY94" s="229"/>
      <c r="MZ94" s="229"/>
      <c r="NA94" s="229"/>
      <c r="NB94" s="229"/>
      <c r="NC94" s="229"/>
      <c r="ND94" s="229"/>
      <c r="NE94" s="229"/>
      <c r="NF94" s="229"/>
      <c r="NG94" s="229"/>
      <c r="NH94" s="229"/>
      <c r="NI94" s="229"/>
      <c r="NJ94" s="229"/>
      <c r="NK94" s="229"/>
      <c r="NL94" s="229"/>
      <c r="NM94" s="229"/>
      <c r="NN94" s="229"/>
      <c r="NO94" s="229"/>
      <c r="NP94" s="229"/>
      <c r="NQ94" s="229"/>
      <c r="NR94" s="229"/>
      <c r="NS94" s="229"/>
      <c r="NT94" s="229"/>
      <c r="NU94" s="229"/>
      <c r="NV94" s="229"/>
      <c r="NW94" s="229"/>
      <c r="NX94" s="229"/>
      <c r="NY94" s="229"/>
      <c r="NZ94" s="229"/>
      <c r="OA94" s="229"/>
      <c r="OB94" s="229"/>
      <c r="OC94" s="229"/>
      <c r="OD94" s="229"/>
      <c r="OE94" s="229"/>
      <c r="OF94" s="229"/>
      <c r="OG94" s="229"/>
      <c r="OH94" s="229"/>
      <c r="OI94" s="229"/>
      <c r="OJ94" s="229"/>
      <c r="OK94" s="229"/>
      <c r="OL94" s="229"/>
      <c r="OM94" s="229"/>
      <c r="ON94" s="229"/>
      <c r="OO94" s="229"/>
      <c r="OP94" s="229"/>
      <c r="OQ94" s="229"/>
      <c r="OR94" s="229"/>
      <c r="OS94" s="229"/>
      <c r="OT94" s="229"/>
      <c r="OU94" s="229"/>
      <c r="OV94" s="229"/>
      <c r="OW94" s="229"/>
      <c r="OX94" s="229"/>
      <c r="OY94" s="229"/>
      <c r="OZ94" s="229"/>
      <c r="PA94" s="229"/>
      <c r="PB94" s="229"/>
      <c r="PC94" s="229"/>
      <c r="PD94" s="229"/>
      <c r="PE94" s="229"/>
      <c r="PF94" s="229"/>
      <c r="PG94" s="229"/>
      <c r="PH94" s="229"/>
      <c r="PI94" s="229"/>
      <c r="PJ94" s="229"/>
      <c r="PK94" s="229"/>
      <c r="PL94" s="229"/>
      <c r="PM94" s="229"/>
      <c r="PN94" s="229"/>
      <c r="PO94" s="229"/>
      <c r="PP94" s="229"/>
      <c r="PQ94" s="229"/>
      <c r="PR94" s="229"/>
      <c r="PS94" s="229"/>
      <c r="PT94" s="229"/>
      <c r="PU94" s="229"/>
      <c r="PV94" s="229"/>
      <c r="PW94" s="229"/>
      <c r="PX94" s="229"/>
      <c r="PY94" s="229"/>
      <c r="PZ94" s="229"/>
      <c r="QA94" s="229"/>
      <c r="QB94" s="229"/>
      <c r="QC94" s="229"/>
      <c r="QD94" s="229"/>
      <c r="QE94" s="229"/>
      <c r="QF94" s="229"/>
      <c r="QG94" s="229"/>
      <c r="QH94" s="229"/>
      <c r="QI94" s="229"/>
      <c r="QJ94" s="229"/>
      <c r="QK94" s="229"/>
      <c r="QL94" s="229"/>
      <c r="QM94" s="229"/>
      <c r="QN94" s="229"/>
      <c r="QO94" s="229"/>
      <c r="QP94" s="229"/>
      <c r="QQ94" s="229"/>
      <c r="QR94" s="229"/>
      <c r="QS94" s="229"/>
      <c r="QT94" s="229"/>
      <c r="QU94" s="229"/>
      <c r="QV94" s="229"/>
      <c r="QW94" s="229"/>
      <c r="QX94" s="229"/>
      <c r="QY94" s="229"/>
      <c r="QZ94" s="229"/>
      <c r="RA94" s="229"/>
      <c r="RB94" s="229"/>
      <c r="RC94" s="229"/>
      <c r="RD94" s="229"/>
      <c r="RE94" s="229"/>
      <c r="RF94" s="229"/>
      <c r="RG94" s="229"/>
      <c r="RH94" s="229"/>
      <c r="RI94" s="229"/>
      <c r="RJ94" s="229"/>
      <c r="RK94" s="229"/>
      <c r="RL94" s="229"/>
      <c r="RM94" s="229"/>
      <c r="RN94" s="229"/>
      <c r="RO94" s="229"/>
      <c r="RP94" s="229"/>
      <c r="RQ94" s="229"/>
      <c r="RR94" s="229"/>
      <c r="RS94" s="229"/>
      <c r="RT94" s="229"/>
      <c r="RU94" s="229"/>
      <c r="RV94" s="229"/>
      <c r="RW94" s="229"/>
      <c r="RX94" s="229"/>
      <c r="RY94" s="229"/>
      <c r="RZ94" s="229"/>
      <c r="SA94" s="229"/>
      <c r="SB94" s="229"/>
      <c r="SC94" s="229"/>
      <c r="SD94" s="229"/>
      <c r="SE94" s="229"/>
      <c r="SF94" s="229"/>
      <c r="SG94" s="229"/>
      <c r="SH94" s="229"/>
      <c r="SI94" s="229"/>
      <c r="SJ94" s="229"/>
      <c r="SK94" s="229"/>
      <c r="SL94" s="229"/>
      <c r="SM94" s="229"/>
      <c r="SN94" s="229"/>
      <c r="SO94" s="229"/>
      <c r="SP94" s="229"/>
      <c r="SQ94" s="229"/>
      <c r="SR94" s="229"/>
      <c r="SS94" s="229"/>
      <c r="ST94" s="229"/>
      <c r="SU94" s="229"/>
      <c r="SV94" s="229"/>
      <c r="SW94" s="229"/>
      <c r="SX94" s="229"/>
      <c r="SY94" s="229"/>
      <c r="SZ94" s="229"/>
      <c r="TA94" s="229"/>
      <c r="TB94" s="229"/>
      <c r="TC94" s="229"/>
      <c r="TD94" s="229"/>
      <c r="TE94" s="229"/>
      <c r="TF94" s="229"/>
      <c r="TG94" s="229"/>
      <c r="TH94" s="229"/>
      <c r="TI94" s="229"/>
      <c r="TJ94" s="229"/>
      <c r="TK94" s="229"/>
      <c r="TL94" s="229"/>
      <c r="TM94" s="229"/>
      <c r="TN94" s="229"/>
      <c r="TO94" s="229"/>
      <c r="TP94" s="229"/>
      <c r="TQ94" s="229"/>
      <c r="TR94" s="229"/>
      <c r="TS94" s="229"/>
      <c r="TT94" s="229"/>
      <c r="TU94" s="229"/>
      <c r="TV94" s="229"/>
      <c r="TW94" s="229"/>
      <c r="TX94" s="229"/>
      <c r="TY94" s="229"/>
      <c r="TZ94" s="229"/>
      <c r="UA94" s="229"/>
      <c r="UB94" s="229"/>
      <c r="UC94" s="229"/>
      <c r="UD94" s="229"/>
      <c r="UE94" s="229"/>
      <c r="UF94" s="229"/>
      <c r="UG94" s="229"/>
      <c r="UH94" s="229"/>
      <c r="UI94" s="229"/>
      <c r="UJ94" s="229"/>
      <c r="UK94" s="229"/>
      <c r="UL94" s="229"/>
      <c r="UM94" s="229"/>
      <c r="UN94" s="229"/>
      <c r="UO94" s="229"/>
      <c r="UP94" s="229"/>
      <c r="UQ94" s="229"/>
      <c r="UR94" s="229"/>
      <c r="US94" s="229"/>
      <c r="UT94" s="229"/>
      <c r="UU94" s="229"/>
      <c r="UV94" s="229"/>
      <c r="UW94" s="229"/>
      <c r="UX94" s="229"/>
      <c r="UY94" s="229"/>
      <c r="UZ94" s="229"/>
      <c r="VA94" s="229"/>
      <c r="VB94" s="229"/>
      <c r="VC94" s="229"/>
      <c r="VD94" s="229"/>
      <c r="VE94" s="229"/>
      <c r="VF94" s="229"/>
      <c r="VG94" s="229"/>
      <c r="VH94" s="229"/>
      <c r="VI94" s="229"/>
      <c r="VJ94" s="229"/>
      <c r="VK94" s="229"/>
      <c r="VL94" s="229"/>
      <c r="VM94" s="229"/>
      <c r="VN94" s="229"/>
      <c r="VO94" s="229"/>
      <c r="VP94" s="229"/>
      <c r="VQ94" s="229"/>
      <c r="VR94" s="229"/>
      <c r="VS94" s="229"/>
      <c r="VT94" s="229"/>
      <c r="VU94" s="229"/>
      <c r="VV94" s="229"/>
      <c r="VW94" s="229"/>
      <c r="VX94" s="229"/>
      <c r="VY94" s="229"/>
      <c r="VZ94" s="229"/>
      <c r="WA94" s="229"/>
      <c r="WB94" s="229"/>
      <c r="WC94" s="229"/>
      <c r="WD94" s="229"/>
      <c r="WE94" s="229"/>
      <c r="WF94" s="229"/>
      <c r="WG94" s="229"/>
      <c r="WH94" s="229"/>
      <c r="WI94" s="229"/>
      <c r="WJ94" s="229"/>
      <c r="WK94" s="229"/>
      <c r="WL94" s="229"/>
      <c r="WM94" s="229"/>
      <c r="WN94" s="229"/>
      <c r="WO94" s="229"/>
      <c r="WP94" s="229"/>
      <c r="WQ94" s="229"/>
      <c r="WR94" s="229"/>
      <c r="WS94" s="229"/>
      <c r="WT94" s="229"/>
      <c r="WU94" s="229"/>
      <c r="WV94" s="229"/>
      <c r="WW94" s="229"/>
      <c r="WX94" s="229"/>
      <c r="WY94" s="229"/>
      <c r="WZ94" s="229"/>
      <c r="XA94" s="229"/>
      <c r="XB94" s="229"/>
      <c r="XC94" s="229"/>
      <c r="XD94" s="229"/>
      <c r="XE94" s="229"/>
      <c r="XF94" s="229"/>
      <c r="XG94" s="229"/>
      <c r="XH94" s="229"/>
      <c r="XI94" s="229"/>
      <c r="XJ94" s="229"/>
      <c r="XK94" s="229"/>
      <c r="XL94" s="229"/>
      <c r="XM94" s="229"/>
      <c r="XN94" s="229"/>
      <c r="XO94" s="229"/>
      <c r="XP94" s="229"/>
      <c r="XQ94" s="229"/>
      <c r="XR94" s="229"/>
      <c r="XS94" s="229"/>
      <c r="XT94" s="229"/>
      <c r="XU94" s="229"/>
      <c r="XV94" s="229"/>
      <c r="XW94" s="229"/>
      <c r="XX94" s="229"/>
      <c r="XY94" s="229"/>
      <c r="XZ94" s="229"/>
      <c r="YA94" s="229"/>
      <c r="YB94" s="229"/>
      <c r="YC94" s="229"/>
      <c r="YD94" s="229"/>
      <c r="YE94" s="229"/>
      <c r="YF94" s="229"/>
      <c r="YG94" s="229"/>
      <c r="YH94" s="229"/>
      <c r="YI94" s="229"/>
      <c r="YJ94" s="229"/>
      <c r="YK94" s="229"/>
      <c r="YL94" s="229"/>
      <c r="YM94" s="229"/>
      <c r="YN94" s="229"/>
      <c r="YO94" s="229"/>
      <c r="YP94" s="229"/>
      <c r="YQ94" s="229"/>
      <c r="YR94" s="229"/>
      <c r="YS94" s="229"/>
      <c r="YT94" s="229"/>
      <c r="YU94" s="229"/>
      <c r="YV94" s="229"/>
      <c r="YW94" s="229"/>
      <c r="YX94" s="229"/>
      <c r="YY94" s="229"/>
      <c r="YZ94" s="229"/>
      <c r="ZA94" s="229"/>
      <c r="ZB94" s="229"/>
      <c r="ZC94" s="229"/>
      <c r="ZD94" s="229"/>
      <c r="ZE94" s="229"/>
      <c r="ZF94" s="229"/>
      <c r="ZG94" s="229"/>
      <c r="ZH94" s="229"/>
      <c r="ZI94" s="229"/>
      <c r="ZJ94" s="229"/>
      <c r="ZK94" s="229"/>
      <c r="ZL94" s="229"/>
      <c r="ZM94" s="229"/>
      <c r="ZN94" s="229"/>
      <c r="ZO94" s="229"/>
      <c r="ZP94" s="229"/>
      <c r="ZQ94" s="229"/>
      <c r="ZR94" s="229"/>
      <c r="ZS94" s="229"/>
      <c r="ZT94" s="229"/>
      <c r="ZU94" s="229"/>
      <c r="ZV94" s="229"/>
      <c r="ZW94" s="229"/>
      <c r="ZX94" s="229"/>
      <c r="ZY94" s="229"/>
      <c r="ZZ94" s="229"/>
      <c r="AAA94" s="229"/>
      <c r="AAB94" s="229"/>
      <c r="AAC94" s="229"/>
      <c r="AAD94" s="229"/>
      <c r="AAE94" s="229"/>
      <c r="AAF94" s="229"/>
      <c r="AAG94" s="229"/>
      <c r="AAH94" s="229"/>
      <c r="AAI94" s="229"/>
      <c r="AAJ94" s="229"/>
      <c r="AAK94" s="229"/>
      <c r="AAL94" s="229"/>
      <c r="AAM94" s="229"/>
      <c r="AAN94" s="229"/>
      <c r="AAO94" s="229"/>
      <c r="AAP94" s="229"/>
      <c r="AAQ94" s="229"/>
      <c r="AAR94" s="229"/>
      <c r="AAS94" s="229"/>
      <c r="AAT94" s="229"/>
      <c r="AAU94" s="229"/>
      <c r="AAV94" s="229"/>
      <c r="AAW94" s="229"/>
      <c r="AAX94" s="229"/>
      <c r="AAY94" s="229"/>
      <c r="AAZ94" s="229"/>
      <c r="ABA94" s="229"/>
      <c r="ABB94" s="229"/>
      <c r="ABC94" s="229"/>
      <c r="ABD94" s="229"/>
      <c r="ABE94" s="229"/>
      <c r="ABF94" s="229"/>
      <c r="ABG94" s="229"/>
      <c r="ABH94" s="229"/>
      <c r="ABI94" s="229"/>
      <c r="ABJ94" s="229"/>
      <c r="ABK94" s="229"/>
      <c r="ABL94" s="229"/>
      <c r="ABM94" s="229"/>
      <c r="ABN94" s="229"/>
      <c r="ABO94" s="229"/>
      <c r="ABP94" s="229"/>
      <c r="ABQ94" s="229"/>
      <c r="ABR94" s="229"/>
      <c r="ABS94" s="229"/>
      <c r="ABT94" s="229"/>
      <c r="ABU94" s="229"/>
      <c r="ABV94" s="229"/>
      <c r="ABW94" s="229"/>
      <c r="ABX94" s="229"/>
      <c r="ABY94" s="229"/>
      <c r="ABZ94" s="229"/>
      <c r="ACA94" s="229"/>
      <c r="ACB94" s="229"/>
      <c r="ACC94" s="229"/>
      <c r="ACD94" s="229"/>
      <c r="ACE94" s="229"/>
      <c r="ACF94" s="229"/>
      <c r="ACG94" s="229"/>
      <c r="ACH94" s="229"/>
      <c r="ACI94" s="229"/>
      <c r="ACJ94" s="229"/>
      <c r="ACK94" s="229"/>
      <c r="ACL94" s="229"/>
      <c r="ACM94" s="229"/>
      <c r="ACN94" s="229"/>
      <c r="ACO94" s="229"/>
      <c r="ACP94" s="229"/>
      <c r="ACQ94" s="229"/>
      <c r="ACR94" s="229"/>
      <c r="ACS94" s="229"/>
      <c r="ACT94" s="229"/>
      <c r="ACU94" s="229"/>
      <c r="ACV94" s="229"/>
      <c r="ACW94" s="229"/>
      <c r="ACX94" s="229"/>
      <c r="ACY94" s="229"/>
      <c r="ACZ94" s="229"/>
      <c r="ADA94" s="229"/>
      <c r="ADB94" s="229"/>
      <c r="ADC94" s="229"/>
      <c r="ADD94" s="229"/>
      <c r="ADE94" s="229"/>
      <c r="ADF94" s="229"/>
      <c r="ADG94" s="229"/>
      <c r="ADH94" s="229"/>
      <c r="ADI94" s="229"/>
      <c r="ADJ94" s="229"/>
      <c r="ADK94" s="229"/>
      <c r="ADL94" s="229"/>
      <c r="ADM94" s="229"/>
      <c r="ADN94" s="229"/>
      <c r="ADO94" s="229"/>
      <c r="ADP94" s="229"/>
      <c r="ADQ94" s="229"/>
      <c r="ADR94" s="229"/>
      <c r="ADS94" s="229"/>
      <c r="ADT94" s="229"/>
      <c r="ADU94" s="229"/>
      <c r="ADV94" s="229"/>
      <c r="ADW94" s="229"/>
      <c r="ADX94" s="229"/>
      <c r="ADY94" s="229"/>
      <c r="ADZ94" s="229"/>
      <c r="AEA94" s="229"/>
      <c r="AEB94" s="229"/>
      <c r="AEC94" s="229"/>
      <c r="AED94" s="229"/>
      <c r="AEE94" s="229"/>
      <c r="AEF94" s="229"/>
      <c r="AEG94" s="229"/>
      <c r="AEH94" s="229"/>
      <c r="AEI94" s="229"/>
      <c r="AEJ94" s="229"/>
      <c r="AEK94" s="229"/>
      <c r="AEL94" s="229"/>
      <c r="AEM94" s="229"/>
      <c r="AEN94" s="229"/>
      <c r="AEO94" s="229"/>
      <c r="AEP94" s="229"/>
      <c r="AEQ94" s="229"/>
      <c r="AER94" s="229"/>
      <c r="AES94" s="229"/>
      <c r="AET94" s="229"/>
      <c r="AEU94" s="229"/>
      <c r="AEV94" s="229"/>
      <c r="AEW94" s="229"/>
      <c r="AEX94" s="229"/>
      <c r="AEY94" s="229"/>
      <c r="AEZ94" s="229"/>
      <c r="AFA94" s="229"/>
      <c r="AFB94" s="229"/>
      <c r="AFC94" s="229"/>
      <c r="AFD94" s="229"/>
      <c r="AFE94" s="229"/>
      <c r="AFF94" s="229"/>
      <c r="AFG94" s="229"/>
      <c r="AFH94" s="229"/>
      <c r="AFI94" s="229"/>
      <c r="AFJ94" s="229"/>
      <c r="AFK94" s="229"/>
      <c r="AFL94" s="229"/>
      <c r="AFM94" s="229"/>
      <c r="AFN94" s="229"/>
      <c r="AFO94" s="229"/>
      <c r="AFP94" s="229"/>
      <c r="AFQ94" s="229"/>
      <c r="AFR94" s="229"/>
      <c r="AFS94" s="229"/>
      <c r="AFT94" s="229"/>
      <c r="AFU94" s="229"/>
      <c r="AFV94" s="229"/>
      <c r="AFW94" s="229"/>
      <c r="AFX94" s="229"/>
      <c r="AFY94" s="229"/>
      <c r="AFZ94" s="229"/>
      <c r="AGA94" s="229"/>
      <c r="AGB94" s="229"/>
      <c r="AGC94" s="229"/>
      <c r="AGD94" s="229"/>
      <c r="AGE94" s="229"/>
      <c r="AGF94" s="229"/>
      <c r="AGG94" s="229"/>
      <c r="AGH94" s="229"/>
      <c r="AGI94" s="229"/>
      <c r="AGJ94" s="229"/>
      <c r="AGK94" s="229"/>
      <c r="AGL94" s="229"/>
      <c r="AGM94" s="229"/>
      <c r="AGN94" s="229"/>
      <c r="AGO94" s="229"/>
      <c r="AGP94" s="229"/>
      <c r="AGQ94" s="229"/>
      <c r="AGR94" s="229"/>
      <c r="AGS94" s="229"/>
      <c r="AGT94" s="229"/>
      <c r="AGU94" s="229"/>
      <c r="AGV94" s="229"/>
      <c r="AGW94" s="229"/>
      <c r="AGX94" s="229"/>
      <c r="AGY94" s="229"/>
      <c r="AGZ94" s="229"/>
      <c r="AHA94" s="229"/>
      <c r="AHB94" s="229"/>
      <c r="AHC94" s="229"/>
      <c r="AHD94" s="229"/>
      <c r="AHE94" s="229"/>
      <c r="AHF94" s="229"/>
      <c r="AHG94" s="229"/>
      <c r="AHH94" s="229"/>
      <c r="AHI94" s="229"/>
      <c r="AHJ94" s="229"/>
      <c r="AHK94" s="229"/>
      <c r="AHL94" s="229"/>
      <c r="AHM94" s="229"/>
      <c r="AHN94" s="229"/>
      <c r="AHO94" s="229"/>
      <c r="AHP94" s="229"/>
      <c r="AHQ94" s="229"/>
      <c r="AHR94" s="229"/>
      <c r="AHS94" s="229"/>
      <c r="AHT94" s="229"/>
      <c r="AHU94" s="229"/>
      <c r="AHV94" s="229"/>
      <c r="AHW94" s="229"/>
      <c r="AHX94" s="229"/>
      <c r="AHY94" s="229"/>
      <c r="AHZ94" s="229"/>
      <c r="AIA94" s="229"/>
      <c r="AIB94" s="229"/>
      <c r="AIC94" s="229"/>
      <c r="AID94" s="229"/>
      <c r="AIE94" s="229"/>
      <c r="AIF94" s="229"/>
      <c r="AIG94" s="229"/>
      <c r="AIH94" s="229"/>
      <c r="AII94" s="229"/>
      <c r="AIJ94" s="229"/>
      <c r="AIK94" s="229"/>
      <c r="AIL94" s="229"/>
      <c r="AIM94" s="229"/>
      <c r="AIN94" s="229"/>
      <c r="AIO94" s="229"/>
      <c r="AIP94" s="229"/>
      <c r="AIQ94" s="229"/>
      <c r="AIR94" s="229"/>
      <c r="AIS94" s="229"/>
      <c r="AIT94" s="229"/>
      <c r="AIU94" s="229"/>
      <c r="AIV94" s="229"/>
      <c r="AIW94" s="229"/>
      <c r="AIX94" s="229"/>
      <c r="AIY94" s="229"/>
      <c r="AIZ94" s="229"/>
      <c r="AJA94" s="229"/>
      <c r="AJB94" s="229"/>
      <c r="AJC94" s="229"/>
      <c r="AJD94" s="229"/>
      <c r="AJE94" s="229"/>
      <c r="AJF94" s="229"/>
      <c r="AJG94" s="229"/>
      <c r="AJH94" s="229"/>
      <c r="AJI94" s="229"/>
      <c r="AJJ94" s="229"/>
      <c r="AJK94" s="229"/>
      <c r="AJL94" s="229"/>
      <c r="AJM94" s="229"/>
      <c r="AJN94" s="229"/>
      <c r="AJO94" s="229"/>
      <c r="AJP94" s="229"/>
      <c r="AJQ94" s="229"/>
      <c r="AJR94" s="229"/>
      <c r="AJS94" s="229"/>
      <c r="AJT94" s="229"/>
      <c r="AJU94" s="229"/>
      <c r="AJV94" s="229"/>
      <c r="AJW94" s="229"/>
      <c r="AJX94" s="229"/>
      <c r="AJY94" s="229"/>
      <c r="AJZ94" s="229"/>
      <c r="AKA94" s="229"/>
      <c r="AKB94" s="229"/>
      <c r="AKC94" s="229"/>
      <c r="AKD94" s="229"/>
      <c r="AKE94" s="229"/>
      <c r="AKF94" s="229"/>
      <c r="AKG94" s="229"/>
      <c r="AKH94" s="229"/>
      <c r="AKI94" s="229"/>
      <c r="AKJ94" s="229"/>
      <c r="AKK94" s="229"/>
      <c r="AKL94" s="229"/>
      <c r="AKM94" s="229"/>
      <c r="AKN94" s="229"/>
      <c r="AKO94" s="229"/>
      <c r="AKP94" s="229"/>
      <c r="AKQ94" s="229"/>
      <c r="AKR94" s="229"/>
      <c r="AKS94" s="229"/>
      <c r="AKT94" s="229"/>
      <c r="AKU94" s="229"/>
      <c r="AKV94" s="229"/>
      <c r="AKW94" s="229"/>
      <c r="AKX94" s="229"/>
      <c r="AKY94" s="229"/>
      <c r="AKZ94" s="229"/>
      <c r="ALA94" s="229"/>
      <c r="ALB94" s="229"/>
      <c r="ALC94" s="229"/>
      <c r="ALD94" s="229"/>
      <c r="ALE94" s="229"/>
      <c r="ALF94" s="229"/>
      <c r="ALG94" s="229"/>
      <c r="ALH94" s="229"/>
      <c r="ALI94" s="229"/>
      <c r="ALJ94" s="229"/>
      <c r="ALK94" s="229"/>
      <c r="ALL94" s="229"/>
      <c r="ALM94" s="229"/>
      <c r="ALN94" s="229"/>
      <c r="ALO94" s="229"/>
      <c r="ALP94" s="229"/>
      <c r="ALQ94" s="229"/>
      <c r="ALR94" s="229"/>
      <c r="ALS94" s="229"/>
      <c r="ALT94" s="229"/>
      <c r="ALU94" s="229"/>
      <c r="ALV94" s="229"/>
      <c r="ALW94" s="229"/>
      <c r="ALX94" s="229"/>
      <c r="ALY94" s="229"/>
      <c r="ALZ94" s="229"/>
      <c r="AMA94" s="229"/>
      <c r="AMB94" s="229"/>
      <c r="AMC94" s="229"/>
      <c r="AMD94" s="229"/>
      <c r="AME94" s="229"/>
      <c r="AMF94" s="229"/>
      <c r="AMG94" s="229"/>
      <c r="AMH94" s="229"/>
      <c r="AMI94" s="229"/>
      <c r="AMJ94" s="229"/>
      <c r="AMK94" s="229"/>
      <c r="AML94" s="229"/>
      <c r="AMM94" s="229"/>
      <c r="AMN94" s="229"/>
      <c r="AMO94" s="229"/>
      <c r="AMP94" s="229"/>
      <c r="AMQ94" s="229"/>
      <c r="AMR94" s="229"/>
      <c r="AMS94" s="229"/>
      <c r="AMT94" s="229"/>
      <c r="AMU94" s="229"/>
      <c r="AMV94" s="229"/>
      <c r="AMW94" s="229"/>
      <c r="AMX94" s="229"/>
      <c r="AMY94" s="229"/>
      <c r="AMZ94" s="229"/>
      <c r="ANA94" s="229"/>
      <c r="ANB94" s="229"/>
      <c r="ANC94" s="229"/>
      <c r="AND94" s="229"/>
      <c r="ANE94" s="229"/>
      <c r="ANF94" s="229"/>
      <c r="ANG94" s="229"/>
      <c r="ANH94" s="229"/>
      <c r="ANI94" s="229"/>
      <c r="ANJ94" s="229"/>
      <c r="ANK94" s="229"/>
      <c r="ANL94" s="229"/>
      <c r="ANM94" s="229"/>
      <c r="ANN94" s="229"/>
      <c r="ANO94" s="229"/>
      <c r="ANP94" s="229"/>
      <c r="ANQ94" s="229"/>
      <c r="ANR94" s="229"/>
      <c r="ANS94" s="229"/>
      <c r="ANT94" s="229"/>
      <c r="ANU94" s="229"/>
      <c r="ANV94" s="229"/>
      <c r="ANW94" s="229"/>
      <c r="ANX94" s="229"/>
      <c r="ANY94" s="229"/>
      <c r="ANZ94" s="229"/>
      <c r="AOA94" s="229"/>
      <c r="AOB94" s="229"/>
      <c r="AOC94" s="229"/>
      <c r="AOD94" s="229"/>
      <c r="AOE94" s="229"/>
      <c r="AOF94" s="229"/>
      <c r="AOG94" s="229"/>
      <c r="AOH94" s="229"/>
      <c r="AOI94" s="229"/>
      <c r="AOJ94" s="229"/>
      <c r="AOK94" s="229"/>
      <c r="AOL94" s="229"/>
      <c r="AOM94" s="229"/>
      <c r="AON94" s="229"/>
      <c r="AOO94" s="229"/>
      <c r="AOP94" s="229"/>
      <c r="AOQ94" s="229"/>
      <c r="AOR94" s="229"/>
      <c r="AOS94" s="229"/>
      <c r="AOT94" s="229"/>
      <c r="AOU94" s="229"/>
      <c r="AOV94" s="229"/>
      <c r="AOW94" s="229"/>
      <c r="AOX94" s="229"/>
      <c r="AOY94" s="229"/>
      <c r="AOZ94" s="229"/>
      <c r="APA94" s="229"/>
      <c r="APB94" s="229"/>
      <c r="APC94" s="229"/>
      <c r="APD94" s="229"/>
      <c r="APE94" s="229"/>
      <c r="APF94" s="229"/>
      <c r="APG94" s="229"/>
      <c r="APH94" s="229"/>
      <c r="API94" s="229"/>
      <c r="APJ94" s="229"/>
      <c r="APK94" s="229"/>
      <c r="APL94" s="229"/>
      <c r="APM94" s="229"/>
      <c r="APN94" s="229"/>
      <c r="APO94" s="229"/>
      <c r="APP94" s="229"/>
      <c r="APQ94" s="229"/>
      <c r="APR94" s="229"/>
      <c r="APS94" s="229"/>
      <c r="APT94" s="229"/>
      <c r="APU94" s="229"/>
      <c r="APV94" s="229"/>
      <c r="APW94" s="229"/>
      <c r="APX94" s="229"/>
      <c r="APY94" s="229"/>
      <c r="APZ94" s="229"/>
      <c r="AQA94" s="229"/>
      <c r="AQB94" s="229"/>
      <c r="AQC94" s="229"/>
      <c r="AQD94" s="229"/>
      <c r="AQE94" s="229"/>
      <c r="AQF94" s="229"/>
      <c r="AQG94" s="229"/>
      <c r="AQH94" s="229"/>
      <c r="AQI94" s="229"/>
      <c r="AQJ94" s="229"/>
      <c r="AQK94" s="229"/>
      <c r="AQL94" s="229"/>
      <c r="AQM94" s="229"/>
      <c r="AQN94" s="229"/>
      <c r="AQO94" s="229"/>
      <c r="AQP94" s="229"/>
      <c r="AQQ94" s="229"/>
      <c r="AQR94" s="229"/>
      <c r="AQS94" s="229"/>
      <c r="AQT94" s="229"/>
      <c r="AQU94" s="229"/>
      <c r="AQV94" s="229"/>
      <c r="AQW94" s="229"/>
      <c r="AQX94" s="229"/>
      <c r="AQY94" s="229"/>
      <c r="AQZ94" s="229"/>
      <c r="ARA94" s="229"/>
      <c r="ARB94" s="229"/>
      <c r="ARC94" s="229"/>
      <c r="ARD94" s="229"/>
      <c r="ARE94" s="229"/>
      <c r="ARF94" s="229"/>
      <c r="ARG94" s="229"/>
      <c r="ARH94" s="229"/>
      <c r="ARI94" s="229"/>
      <c r="ARJ94" s="229"/>
      <c r="ARK94" s="229"/>
      <c r="ARL94" s="229"/>
      <c r="ARM94" s="229"/>
      <c r="ARN94" s="229"/>
      <c r="ARO94" s="229"/>
      <c r="ARP94" s="229"/>
      <c r="ARQ94" s="229"/>
      <c r="ARR94" s="229"/>
      <c r="ARS94" s="229"/>
      <c r="ART94" s="229"/>
      <c r="ARU94" s="229"/>
      <c r="ARV94" s="229"/>
      <c r="ARW94" s="229"/>
      <c r="ARX94" s="229"/>
      <c r="ARY94" s="229"/>
      <c r="ARZ94" s="229"/>
      <c r="ASA94" s="229"/>
      <c r="ASB94" s="229"/>
      <c r="ASC94" s="229"/>
      <c r="ASD94" s="229"/>
      <c r="ASE94" s="229"/>
      <c r="ASF94" s="229"/>
      <c r="ASG94" s="229"/>
      <c r="ASH94" s="229"/>
      <c r="ASI94" s="229"/>
      <c r="ASJ94" s="229"/>
      <c r="ASK94" s="229"/>
      <c r="ASL94" s="229"/>
      <c r="ASM94" s="229"/>
      <c r="ASN94" s="229"/>
      <c r="ASO94" s="229"/>
      <c r="ASP94" s="229"/>
      <c r="ASQ94" s="229"/>
      <c r="ASR94" s="229"/>
      <c r="ASS94" s="229"/>
      <c r="AST94" s="229"/>
      <c r="ASU94" s="229"/>
      <c r="ASV94" s="229"/>
      <c r="ASW94" s="229"/>
      <c r="ASX94" s="229"/>
      <c r="ASY94" s="229"/>
      <c r="ASZ94" s="229"/>
      <c r="ATA94" s="229"/>
      <c r="ATB94" s="229"/>
      <c r="ATC94" s="229"/>
      <c r="ATD94" s="229"/>
      <c r="ATE94" s="229"/>
      <c r="ATF94" s="229"/>
      <c r="ATG94" s="229"/>
      <c r="ATH94" s="229"/>
      <c r="ATI94" s="229"/>
      <c r="ATJ94" s="229"/>
      <c r="ATK94" s="229"/>
      <c r="ATL94" s="229"/>
      <c r="ATM94" s="229"/>
      <c r="ATN94" s="229"/>
      <c r="ATO94" s="229"/>
      <c r="ATP94" s="229"/>
      <c r="ATQ94" s="229"/>
      <c r="ATR94" s="229"/>
      <c r="ATS94" s="229"/>
      <c r="ATT94" s="229"/>
      <c r="ATU94" s="229"/>
      <c r="ATV94" s="229"/>
      <c r="ATW94" s="229"/>
      <c r="ATX94" s="229"/>
      <c r="ATY94" s="229"/>
      <c r="ATZ94" s="229"/>
      <c r="AUA94" s="229"/>
      <c r="AUB94" s="229"/>
      <c r="AUC94" s="229"/>
      <c r="AUD94" s="229"/>
      <c r="AUE94" s="229"/>
      <c r="AUF94" s="229"/>
      <c r="AUG94" s="229"/>
      <c r="AUH94" s="229"/>
      <c r="AUI94" s="229"/>
      <c r="AUJ94" s="229"/>
      <c r="AUK94" s="229"/>
      <c r="AUL94" s="229"/>
      <c r="AUM94" s="229"/>
      <c r="AUN94" s="229"/>
      <c r="AUO94" s="229"/>
      <c r="AUP94" s="229"/>
      <c r="AUQ94" s="229"/>
      <c r="AUR94" s="229"/>
      <c r="AUS94" s="229"/>
      <c r="AUT94" s="229"/>
      <c r="AUU94" s="229"/>
      <c r="AUV94" s="229"/>
      <c r="AUW94" s="229"/>
      <c r="AUX94" s="229"/>
      <c r="AUY94" s="229"/>
      <c r="AUZ94" s="229"/>
      <c r="AVA94" s="229"/>
      <c r="AVB94" s="229"/>
      <c r="AVC94" s="229"/>
      <c r="AVD94" s="229"/>
      <c r="AVE94" s="229"/>
      <c r="AVF94" s="229"/>
      <c r="AVG94" s="229"/>
      <c r="AVH94" s="229"/>
      <c r="AVI94" s="229"/>
      <c r="AVJ94" s="229"/>
      <c r="AVK94" s="229"/>
      <c r="AVL94" s="229"/>
      <c r="AVM94" s="229"/>
      <c r="AVN94" s="229"/>
      <c r="AVO94" s="229"/>
      <c r="AVP94" s="229"/>
      <c r="AVQ94" s="229"/>
      <c r="AVR94" s="229"/>
      <c r="AVS94" s="229"/>
      <c r="AVT94" s="229"/>
      <c r="AVU94" s="229"/>
      <c r="AVV94" s="229"/>
      <c r="AVW94" s="229"/>
      <c r="AVX94" s="229"/>
      <c r="AVY94" s="229"/>
      <c r="AVZ94" s="229"/>
      <c r="AWA94" s="229"/>
      <c r="AWB94" s="229"/>
      <c r="AWC94" s="229"/>
      <c r="AWD94" s="229"/>
      <c r="AWE94" s="229"/>
      <c r="AWF94" s="229"/>
      <c r="AWG94" s="229"/>
      <c r="AWH94" s="229"/>
      <c r="AWI94" s="229"/>
      <c r="AWJ94" s="229"/>
      <c r="AWK94" s="229"/>
      <c r="AWL94" s="229"/>
      <c r="AWM94" s="229"/>
      <c r="AWN94" s="229"/>
      <c r="AWO94" s="229"/>
      <c r="AWP94" s="229"/>
      <c r="AWQ94" s="229"/>
      <c r="AWR94" s="229"/>
      <c r="AWS94" s="229"/>
      <c r="AWT94" s="229"/>
      <c r="AWU94" s="229"/>
      <c r="AWV94" s="229"/>
      <c r="AWW94" s="229"/>
      <c r="AWX94" s="229"/>
      <c r="AWY94" s="229"/>
      <c r="AWZ94" s="229"/>
      <c r="AXA94" s="229"/>
      <c r="AXB94" s="229"/>
      <c r="AXC94" s="229"/>
      <c r="AXD94" s="229"/>
      <c r="AXE94" s="229"/>
      <c r="AXF94" s="229"/>
      <c r="AXG94" s="229"/>
      <c r="AXH94" s="229"/>
      <c r="AXI94" s="229"/>
      <c r="AXJ94" s="229"/>
      <c r="AXK94" s="229"/>
      <c r="AXL94" s="229"/>
      <c r="AXM94" s="229"/>
      <c r="AXN94" s="229"/>
      <c r="AXO94" s="229"/>
      <c r="AXP94" s="229"/>
      <c r="AXQ94" s="229"/>
      <c r="AXR94" s="229"/>
      <c r="AXS94" s="229"/>
      <c r="AXT94" s="229"/>
      <c r="AXU94" s="229"/>
      <c r="AXV94" s="229"/>
      <c r="AXW94" s="229"/>
      <c r="AXX94" s="229"/>
      <c r="AXY94" s="229"/>
      <c r="AXZ94" s="229"/>
      <c r="AYA94" s="229"/>
      <c r="AYB94" s="229"/>
      <c r="AYC94" s="229"/>
      <c r="AYD94" s="229"/>
      <c r="AYE94" s="229"/>
      <c r="AYF94" s="229"/>
      <c r="AYG94" s="229"/>
      <c r="AYH94" s="229"/>
      <c r="AYI94" s="229"/>
      <c r="AYJ94" s="229"/>
      <c r="AYK94" s="229"/>
      <c r="AYL94" s="229"/>
      <c r="AYM94" s="229"/>
      <c r="AYN94" s="229"/>
      <c r="AYO94" s="229"/>
      <c r="AYP94" s="229"/>
      <c r="AYQ94" s="229"/>
      <c r="AYR94" s="229"/>
      <c r="AYS94" s="229"/>
      <c r="AYT94" s="229"/>
      <c r="AYU94" s="229"/>
      <c r="AYV94" s="229"/>
      <c r="AYW94" s="229"/>
      <c r="AYX94" s="229"/>
      <c r="AYY94" s="229"/>
      <c r="AYZ94" s="229"/>
      <c r="AZA94" s="229"/>
      <c r="AZB94" s="229"/>
      <c r="AZC94" s="229"/>
      <c r="AZD94" s="229"/>
      <c r="AZE94" s="229"/>
      <c r="AZF94" s="229"/>
      <c r="AZG94" s="229"/>
      <c r="AZH94" s="229"/>
      <c r="AZI94" s="229"/>
      <c r="AZJ94" s="229"/>
      <c r="AZK94" s="229"/>
      <c r="AZL94" s="229"/>
      <c r="AZM94" s="229"/>
      <c r="AZN94" s="229"/>
      <c r="AZO94" s="229"/>
      <c r="AZP94" s="229"/>
      <c r="AZQ94" s="229"/>
      <c r="AZR94" s="229"/>
      <c r="AZS94" s="229"/>
      <c r="AZT94" s="229"/>
      <c r="AZU94" s="229"/>
      <c r="AZV94" s="229"/>
      <c r="AZW94" s="229"/>
      <c r="AZX94" s="229"/>
      <c r="AZY94" s="229"/>
      <c r="AZZ94" s="229"/>
      <c r="BAA94" s="229"/>
      <c r="BAB94" s="229"/>
      <c r="BAC94" s="229"/>
      <c r="BAD94" s="229"/>
      <c r="BAE94" s="229"/>
      <c r="BAF94" s="229"/>
      <c r="BAG94" s="229"/>
      <c r="BAH94" s="229"/>
      <c r="BAI94" s="229"/>
      <c r="BAJ94" s="229"/>
      <c r="BAK94" s="229"/>
      <c r="BAL94" s="229"/>
      <c r="BAM94" s="229"/>
      <c r="BAN94" s="229"/>
      <c r="BAO94" s="229"/>
      <c r="BAP94" s="229"/>
      <c r="BAQ94" s="229"/>
      <c r="BAR94" s="229"/>
      <c r="BAS94" s="229"/>
      <c r="BAT94" s="229"/>
      <c r="BAU94" s="229"/>
      <c r="BAV94" s="229"/>
      <c r="BAW94" s="229"/>
      <c r="BAX94" s="229"/>
      <c r="BAY94" s="229"/>
      <c r="BAZ94" s="229"/>
      <c r="BBA94" s="229"/>
      <c r="BBB94" s="229"/>
      <c r="BBC94" s="229"/>
      <c r="BBD94" s="229"/>
      <c r="BBE94" s="229"/>
      <c r="BBF94" s="229"/>
      <c r="BBG94" s="229"/>
      <c r="BBH94" s="229"/>
      <c r="BBI94" s="229"/>
      <c r="BBJ94" s="229"/>
      <c r="BBK94" s="229"/>
      <c r="BBL94" s="229"/>
      <c r="BBM94" s="229"/>
      <c r="BBN94" s="229"/>
      <c r="BBO94" s="229"/>
      <c r="BBP94" s="229"/>
      <c r="BBQ94" s="229"/>
      <c r="BBR94" s="229"/>
      <c r="BBS94" s="229"/>
      <c r="BBT94" s="229"/>
      <c r="BBU94" s="229"/>
      <c r="BBV94" s="229"/>
      <c r="BBW94" s="229"/>
      <c r="BBX94" s="229"/>
      <c r="BBY94" s="229"/>
      <c r="BBZ94" s="229"/>
      <c r="BCA94" s="229"/>
      <c r="BCB94" s="229"/>
      <c r="BCC94" s="229"/>
      <c r="BCD94" s="229"/>
      <c r="BCE94" s="229"/>
      <c r="BCF94" s="229"/>
      <c r="BCG94" s="229"/>
      <c r="BCH94" s="229"/>
      <c r="BCI94" s="229"/>
      <c r="BCJ94" s="229"/>
      <c r="BCK94" s="229"/>
      <c r="BCL94" s="229"/>
      <c r="BCM94" s="229"/>
      <c r="BCN94" s="229"/>
      <c r="BCO94" s="229"/>
      <c r="BCP94" s="229"/>
      <c r="BCQ94" s="229"/>
      <c r="BCR94" s="229"/>
      <c r="BCS94" s="229"/>
      <c r="BCT94" s="229"/>
      <c r="BCU94" s="229"/>
      <c r="BCV94" s="229"/>
      <c r="BCW94" s="229"/>
      <c r="BCX94" s="229"/>
      <c r="BCY94" s="229"/>
      <c r="BCZ94" s="229"/>
      <c r="BDA94" s="229"/>
      <c r="BDB94" s="229"/>
      <c r="BDC94" s="229"/>
      <c r="BDD94" s="229"/>
      <c r="BDE94" s="229"/>
      <c r="BDF94" s="229"/>
      <c r="BDG94" s="229"/>
      <c r="BDH94" s="229"/>
      <c r="BDI94" s="229"/>
      <c r="BDJ94" s="229"/>
      <c r="BDK94" s="229"/>
      <c r="BDL94" s="229"/>
      <c r="BDM94" s="229"/>
      <c r="BDN94" s="229"/>
      <c r="BDO94" s="229"/>
      <c r="BDP94" s="229"/>
      <c r="BDQ94" s="229"/>
      <c r="BDR94" s="229"/>
      <c r="BDS94" s="229"/>
      <c r="BDT94" s="229"/>
      <c r="BDU94" s="229"/>
      <c r="BDV94" s="229"/>
      <c r="BDW94" s="229"/>
      <c r="BDX94" s="229"/>
      <c r="BDY94" s="229"/>
      <c r="BDZ94" s="229"/>
      <c r="BEA94" s="229"/>
      <c r="BEB94" s="229"/>
      <c r="BEC94" s="229"/>
      <c r="BED94" s="229"/>
      <c r="BEE94" s="229"/>
      <c r="BEF94" s="229"/>
      <c r="BEG94" s="229"/>
      <c r="BEH94" s="229"/>
      <c r="BEI94" s="229"/>
      <c r="BEJ94" s="229"/>
      <c r="BEK94" s="229"/>
      <c r="BEL94" s="229"/>
      <c r="BEM94" s="229"/>
      <c r="BEN94" s="229"/>
      <c r="BEO94" s="229"/>
      <c r="BEP94" s="229"/>
      <c r="BEQ94" s="229"/>
      <c r="BER94" s="229"/>
      <c r="BES94" s="229"/>
      <c r="BET94" s="229"/>
      <c r="BEU94" s="229"/>
      <c r="BEV94" s="229"/>
      <c r="BEW94" s="229"/>
      <c r="BEX94" s="229"/>
      <c r="BEY94" s="229"/>
      <c r="BEZ94" s="229"/>
      <c r="BFA94" s="229"/>
      <c r="BFB94" s="229"/>
      <c r="BFC94" s="229"/>
      <c r="BFD94" s="229"/>
      <c r="BFE94" s="229"/>
      <c r="BFF94" s="229"/>
      <c r="BFG94" s="229"/>
      <c r="BFH94" s="229"/>
      <c r="BFI94" s="229"/>
      <c r="BFJ94" s="229"/>
      <c r="BFK94" s="229"/>
      <c r="BFL94" s="229"/>
      <c r="BFM94" s="229"/>
      <c r="BFN94" s="229"/>
      <c r="BFO94" s="229"/>
      <c r="BFP94" s="229"/>
      <c r="BFQ94" s="229"/>
      <c r="BFR94" s="229"/>
      <c r="BFS94" s="229"/>
      <c r="BFT94" s="229"/>
      <c r="BFU94" s="229"/>
      <c r="BFV94" s="229"/>
      <c r="BFW94" s="229"/>
      <c r="BFX94" s="229"/>
      <c r="BFY94" s="229"/>
      <c r="BFZ94" s="229"/>
      <c r="BGA94" s="229"/>
      <c r="BGB94" s="229"/>
      <c r="BGC94" s="229"/>
      <c r="BGD94" s="229"/>
      <c r="BGE94" s="229"/>
      <c r="BGF94" s="229"/>
      <c r="BGG94" s="229"/>
      <c r="BGH94" s="229"/>
      <c r="BGI94" s="229"/>
      <c r="BGJ94" s="229"/>
      <c r="BGK94" s="229"/>
      <c r="BGL94" s="229"/>
      <c r="BGM94" s="229"/>
      <c r="BGN94" s="229"/>
      <c r="BGO94" s="229"/>
      <c r="BGP94" s="229"/>
      <c r="BGQ94" s="229"/>
      <c r="BGR94" s="229"/>
      <c r="BGS94" s="229"/>
      <c r="BGT94" s="229"/>
      <c r="BGU94" s="229"/>
      <c r="BGV94" s="229"/>
      <c r="BGW94" s="229"/>
      <c r="BGX94" s="229"/>
      <c r="BGY94" s="229"/>
      <c r="BGZ94" s="229"/>
      <c r="BHA94" s="229"/>
      <c r="BHB94" s="229"/>
      <c r="BHC94" s="229"/>
      <c r="BHD94" s="229"/>
      <c r="BHE94" s="229"/>
      <c r="BHF94" s="229"/>
      <c r="BHG94" s="229"/>
      <c r="BHH94" s="229"/>
      <c r="BHI94" s="229"/>
      <c r="BHJ94" s="229"/>
      <c r="BHK94" s="229"/>
      <c r="BHL94" s="229"/>
      <c r="BHM94" s="229"/>
      <c r="BHN94" s="229"/>
      <c r="BHO94" s="229"/>
      <c r="BHP94" s="229"/>
      <c r="BHQ94" s="229"/>
      <c r="BHR94" s="229"/>
      <c r="BHS94" s="229"/>
      <c r="BHT94" s="229"/>
      <c r="BHU94" s="229"/>
      <c r="BHV94" s="229"/>
      <c r="BHW94" s="229"/>
      <c r="BHX94" s="229"/>
      <c r="BHY94" s="229"/>
      <c r="BHZ94" s="229"/>
      <c r="BIA94" s="229"/>
      <c r="BIB94" s="229"/>
      <c r="BIC94" s="229"/>
      <c r="BID94" s="229"/>
      <c r="BIE94" s="229"/>
      <c r="BIF94" s="229"/>
      <c r="BIG94" s="229"/>
      <c r="BIH94" s="229"/>
      <c r="BII94" s="229"/>
      <c r="BIJ94" s="229"/>
      <c r="BIK94" s="229"/>
      <c r="BIL94" s="229"/>
      <c r="BIM94" s="229"/>
      <c r="BIN94" s="229"/>
      <c r="BIO94" s="229"/>
      <c r="BIP94" s="229"/>
      <c r="BIQ94" s="229"/>
      <c r="BIR94" s="229"/>
      <c r="BIS94" s="229"/>
      <c r="BIT94" s="229"/>
      <c r="BIU94" s="229"/>
      <c r="BIV94" s="229"/>
      <c r="BIW94" s="229"/>
      <c r="BIX94" s="229"/>
      <c r="BIY94" s="229"/>
      <c r="BIZ94" s="229"/>
      <c r="BJA94" s="229"/>
      <c r="BJB94" s="229"/>
      <c r="BJC94" s="229"/>
      <c r="BJD94" s="229"/>
      <c r="BJE94" s="229"/>
      <c r="BJF94" s="229"/>
      <c r="BJG94" s="229"/>
      <c r="BJH94" s="229"/>
      <c r="BJI94" s="229"/>
      <c r="BJJ94" s="229"/>
      <c r="BJK94" s="229"/>
      <c r="BJL94" s="229"/>
      <c r="BJM94" s="229"/>
      <c r="BJN94" s="229"/>
      <c r="BJO94" s="229"/>
      <c r="BJP94" s="229"/>
      <c r="BJQ94" s="229"/>
      <c r="BJR94" s="229"/>
      <c r="BJS94" s="229"/>
      <c r="BJT94" s="229"/>
      <c r="BJU94" s="229"/>
      <c r="BJV94" s="229"/>
      <c r="BJW94" s="229"/>
      <c r="BJX94" s="229"/>
      <c r="BJY94" s="229"/>
      <c r="BJZ94" s="229"/>
      <c r="BKA94" s="229"/>
      <c r="BKB94" s="229"/>
      <c r="BKC94" s="229"/>
      <c r="BKD94" s="229"/>
      <c r="BKE94" s="229"/>
      <c r="BKF94" s="229"/>
      <c r="BKG94" s="229"/>
      <c r="BKH94" s="229"/>
      <c r="BKI94" s="229"/>
      <c r="BKJ94" s="229"/>
      <c r="BKK94" s="229"/>
      <c r="BKL94" s="229"/>
      <c r="BKM94" s="229"/>
      <c r="BKN94" s="229"/>
      <c r="BKO94" s="229"/>
      <c r="BKP94" s="229"/>
      <c r="BKQ94" s="229"/>
      <c r="BKR94" s="229"/>
      <c r="BKS94" s="229"/>
      <c r="BKT94" s="229"/>
      <c r="BKU94" s="229"/>
      <c r="BKV94" s="229"/>
      <c r="BKW94" s="229"/>
      <c r="BKX94" s="229"/>
      <c r="BKY94" s="229"/>
      <c r="BKZ94" s="229"/>
      <c r="BLA94" s="229"/>
      <c r="BLB94" s="229"/>
      <c r="BLC94" s="229"/>
      <c r="BLD94" s="229"/>
      <c r="BLE94" s="229"/>
      <c r="BLF94" s="229"/>
      <c r="BLG94" s="229"/>
      <c r="BLH94" s="229"/>
      <c r="BLI94" s="229"/>
      <c r="BLJ94" s="229"/>
      <c r="BLK94" s="229"/>
      <c r="BLL94" s="229"/>
      <c r="BLM94" s="229"/>
      <c r="BLN94" s="229"/>
      <c r="BLO94" s="229"/>
      <c r="BLP94" s="229"/>
      <c r="BLQ94" s="229"/>
      <c r="BLR94" s="229"/>
      <c r="BLS94" s="229"/>
      <c r="BLT94" s="229"/>
      <c r="BLU94" s="229"/>
      <c r="BLV94" s="229"/>
      <c r="BLW94" s="229"/>
      <c r="BLX94" s="229"/>
      <c r="BLY94" s="229"/>
      <c r="BLZ94" s="229"/>
      <c r="BMA94" s="229"/>
      <c r="BMB94" s="229"/>
      <c r="BMC94" s="229"/>
      <c r="BMD94" s="229"/>
      <c r="BME94" s="229"/>
      <c r="BMF94" s="229"/>
      <c r="BMG94" s="229"/>
      <c r="BMH94" s="229"/>
      <c r="BMI94" s="229"/>
      <c r="BMJ94" s="229"/>
      <c r="BMK94" s="229"/>
      <c r="BML94" s="229"/>
      <c r="BMM94" s="229"/>
      <c r="BMN94" s="229"/>
      <c r="BMO94" s="229"/>
      <c r="BMP94" s="229"/>
      <c r="BMQ94" s="229"/>
      <c r="BMR94" s="229"/>
      <c r="BMS94" s="229"/>
      <c r="BMT94" s="229"/>
      <c r="BMU94" s="229"/>
      <c r="BMV94" s="229"/>
      <c r="BMW94" s="229"/>
      <c r="BMX94" s="229"/>
      <c r="BMY94" s="229"/>
      <c r="BMZ94" s="229"/>
      <c r="BNA94" s="229"/>
      <c r="BNB94" s="229"/>
      <c r="BNC94" s="229"/>
      <c r="BND94" s="229"/>
      <c r="BNE94" s="229"/>
      <c r="BNF94" s="229"/>
      <c r="BNG94" s="229"/>
      <c r="BNH94" s="229"/>
      <c r="BNI94" s="229"/>
      <c r="BNJ94" s="229"/>
      <c r="BNK94" s="229"/>
      <c r="BNL94" s="229"/>
      <c r="BNM94" s="229"/>
      <c r="BNN94" s="229"/>
      <c r="BNO94" s="229"/>
      <c r="BNP94" s="229"/>
      <c r="BNQ94" s="229"/>
      <c r="BNR94" s="229"/>
      <c r="BNS94" s="229"/>
      <c r="BNT94" s="229"/>
      <c r="BNU94" s="229"/>
      <c r="BNV94" s="229"/>
      <c r="BNW94" s="229"/>
      <c r="BNX94" s="229"/>
      <c r="BNY94" s="229"/>
      <c r="BNZ94" s="229"/>
      <c r="BOA94" s="229"/>
      <c r="BOB94" s="229"/>
      <c r="BOC94" s="229"/>
      <c r="BOD94" s="229"/>
      <c r="BOE94" s="229"/>
      <c r="BOF94" s="229"/>
      <c r="BOG94" s="229"/>
      <c r="BOH94" s="229"/>
      <c r="BOI94" s="229"/>
      <c r="BOJ94" s="229"/>
      <c r="BOK94" s="229"/>
      <c r="BOL94" s="229"/>
      <c r="BOM94" s="229"/>
      <c r="BON94" s="229"/>
      <c r="BOO94" s="229"/>
      <c r="BOP94" s="229"/>
      <c r="BOQ94" s="229"/>
      <c r="BOR94" s="229"/>
      <c r="BOS94" s="229"/>
      <c r="BOT94" s="229"/>
      <c r="BOU94" s="229"/>
      <c r="BOV94" s="229"/>
      <c r="BOW94" s="229"/>
      <c r="BOX94" s="229"/>
      <c r="BOY94" s="229"/>
      <c r="BOZ94" s="229"/>
      <c r="BPA94" s="229"/>
      <c r="BPB94" s="229"/>
      <c r="BPC94" s="229"/>
      <c r="BPD94" s="229"/>
      <c r="BPE94" s="229"/>
      <c r="BPF94" s="229"/>
      <c r="BPG94" s="229"/>
      <c r="BPH94" s="229"/>
      <c r="BPI94" s="229"/>
      <c r="BPJ94" s="229"/>
      <c r="BPK94" s="229"/>
      <c r="BPL94" s="229"/>
      <c r="BPM94" s="229"/>
      <c r="BPN94" s="229"/>
      <c r="BPO94" s="229"/>
      <c r="BPP94" s="229"/>
      <c r="BPQ94" s="229"/>
      <c r="BPR94" s="229"/>
      <c r="BPS94" s="229"/>
      <c r="BPT94" s="229"/>
      <c r="BPU94" s="229"/>
      <c r="BPV94" s="229"/>
      <c r="BPW94" s="229"/>
      <c r="BPX94" s="229"/>
      <c r="BPY94" s="229"/>
      <c r="BPZ94" s="229"/>
      <c r="BQA94" s="229"/>
      <c r="BQB94" s="229"/>
      <c r="BQC94" s="229"/>
      <c r="BQD94" s="229"/>
      <c r="BQE94" s="229"/>
      <c r="BQF94" s="229"/>
      <c r="BQG94" s="229"/>
      <c r="BQH94" s="229"/>
      <c r="BQI94" s="229"/>
      <c r="BQJ94" s="229"/>
      <c r="BQK94" s="229"/>
      <c r="BQL94" s="229"/>
      <c r="BQM94" s="229"/>
      <c r="BQN94" s="229"/>
      <c r="BQO94" s="229"/>
      <c r="BQP94" s="229"/>
      <c r="BQQ94" s="229"/>
      <c r="BQR94" s="229"/>
      <c r="BQS94" s="229"/>
      <c r="BQT94" s="229"/>
      <c r="BQU94" s="229"/>
      <c r="BQV94" s="229"/>
      <c r="BQW94" s="229"/>
      <c r="BQX94" s="229"/>
      <c r="BQY94" s="229"/>
      <c r="BQZ94" s="229"/>
      <c r="BRA94" s="229"/>
      <c r="BRB94" s="229"/>
      <c r="BRC94" s="229"/>
      <c r="BRD94" s="229"/>
      <c r="BRE94" s="229"/>
      <c r="BRF94" s="229"/>
      <c r="BRG94" s="229"/>
      <c r="BRH94" s="229"/>
      <c r="BRI94" s="229"/>
      <c r="BRJ94" s="229"/>
      <c r="BRK94" s="229"/>
      <c r="BRL94" s="229"/>
      <c r="BRM94" s="229"/>
      <c r="BRN94" s="229"/>
      <c r="BRO94" s="229"/>
      <c r="BRP94" s="229"/>
      <c r="BRQ94" s="229"/>
      <c r="BRR94" s="229"/>
      <c r="BRS94" s="229"/>
      <c r="BRT94" s="229"/>
      <c r="BRU94" s="229"/>
      <c r="BRV94" s="229"/>
      <c r="BRW94" s="229"/>
      <c r="BRX94" s="229"/>
      <c r="BRY94" s="229"/>
      <c r="BRZ94" s="229"/>
      <c r="BSA94" s="229"/>
      <c r="BSB94" s="229"/>
      <c r="BSC94" s="229"/>
      <c r="BSD94" s="229"/>
      <c r="BSE94" s="229"/>
      <c r="BSF94" s="229"/>
      <c r="BSG94" s="229"/>
      <c r="BSH94" s="229"/>
      <c r="BSI94" s="229"/>
      <c r="BSJ94" s="229"/>
      <c r="BSK94" s="229"/>
      <c r="BSL94" s="229"/>
      <c r="BSM94" s="229"/>
      <c r="BSN94" s="229"/>
      <c r="BSO94" s="229"/>
      <c r="BSP94" s="229"/>
      <c r="BSQ94" s="229"/>
      <c r="BSR94" s="229"/>
      <c r="BSS94" s="229"/>
      <c r="BST94" s="229"/>
      <c r="BSU94" s="229"/>
      <c r="BSV94" s="229"/>
      <c r="BSW94" s="229"/>
      <c r="BSX94" s="229"/>
      <c r="BSY94" s="229"/>
      <c r="BSZ94" s="229"/>
      <c r="BTA94" s="229"/>
      <c r="BTB94" s="229"/>
      <c r="BTC94" s="229"/>
      <c r="BTD94" s="229"/>
      <c r="BTE94" s="229"/>
      <c r="BTF94" s="229"/>
      <c r="BTG94" s="229"/>
      <c r="BTH94" s="229"/>
      <c r="BTI94" s="229"/>
      <c r="BTJ94" s="229"/>
      <c r="BTK94" s="229"/>
      <c r="BTL94" s="229"/>
      <c r="BTM94" s="229"/>
      <c r="BTN94" s="229"/>
      <c r="BTO94" s="229"/>
      <c r="BTP94" s="229"/>
      <c r="BTQ94" s="229"/>
      <c r="BTR94" s="229"/>
      <c r="BTS94" s="229"/>
      <c r="BTT94" s="229"/>
      <c r="BTU94" s="229"/>
      <c r="BTV94" s="229"/>
      <c r="BTW94" s="229"/>
      <c r="BTX94" s="229"/>
      <c r="BTY94" s="229"/>
      <c r="BTZ94" s="229"/>
      <c r="BUA94" s="229"/>
      <c r="BUB94" s="229"/>
      <c r="BUC94" s="229"/>
      <c r="BUD94" s="229"/>
      <c r="BUE94" s="229"/>
      <c r="BUF94" s="229"/>
      <c r="BUG94" s="229"/>
      <c r="BUH94" s="229"/>
      <c r="BUI94" s="229"/>
      <c r="BUJ94" s="229"/>
      <c r="BUK94" s="229"/>
      <c r="BUL94" s="229"/>
      <c r="BUM94" s="229"/>
      <c r="BUN94" s="229"/>
      <c r="BUO94" s="229"/>
      <c r="BUP94" s="229"/>
      <c r="BUQ94" s="229"/>
      <c r="BUR94" s="229"/>
      <c r="BUS94" s="229"/>
      <c r="BUT94" s="229"/>
      <c r="BUU94" s="229"/>
      <c r="BUV94" s="229"/>
      <c r="BUW94" s="229"/>
      <c r="BUX94" s="229"/>
      <c r="BUY94" s="229"/>
      <c r="BUZ94" s="229"/>
      <c r="BVA94" s="229"/>
      <c r="BVB94" s="229"/>
      <c r="BVC94" s="229"/>
      <c r="BVD94" s="229"/>
      <c r="BVE94" s="229"/>
      <c r="BVF94" s="229"/>
      <c r="BVG94" s="229"/>
      <c r="BVH94" s="229"/>
      <c r="BVI94" s="229"/>
      <c r="BVJ94" s="229"/>
      <c r="BVK94" s="229"/>
      <c r="BVL94" s="229"/>
      <c r="BVM94" s="229"/>
      <c r="BVN94" s="229"/>
      <c r="BVO94" s="229"/>
      <c r="BVP94" s="229"/>
      <c r="BVQ94" s="229"/>
      <c r="BVR94" s="229"/>
      <c r="BVS94" s="229"/>
      <c r="BVT94" s="229"/>
      <c r="BVU94" s="229"/>
      <c r="BVV94" s="229"/>
      <c r="BVW94" s="229"/>
      <c r="BVX94" s="229"/>
      <c r="BVY94" s="229"/>
      <c r="BVZ94" s="229"/>
      <c r="BWA94" s="229"/>
      <c r="BWB94" s="229"/>
      <c r="BWC94" s="229"/>
      <c r="BWD94" s="229"/>
      <c r="BWE94" s="229"/>
      <c r="BWF94" s="229"/>
      <c r="BWG94" s="229"/>
      <c r="BWH94" s="229"/>
      <c r="BWI94" s="229"/>
      <c r="BWJ94" s="229"/>
      <c r="BWK94" s="229"/>
      <c r="BWL94" s="229"/>
      <c r="BWM94" s="229"/>
      <c r="BWN94" s="229"/>
      <c r="BWO94" s="229"/>
      <c r="BWP94" s="229"/>
      <c r="BWQ94" s="229"/>
      <c r="BWR94" s="229"/>
      <c r="BWS94" s="229"/>
      <c r="BWT94" s="229"/>
      <c r="BWU94" s="229"/>
      <c r="BWV94" s="229"/>
      <c r="BWW94" s="229"/>
      <c r="BWX94" s="229"/>
      <c r="BWY94" s="229"/>
      <c r="BWZ94" s="229"/>
      <c r="BXA94" s="229"/>
      <c r="BXB94" s="229"/>
      <c r="BXC94" s="229"/>
      <c r="BXD94" s="229"/>
      <c r="BXE94" s="229"/>
      <c r="BXF94" s="229"/>
      <c r="BXG94" s="229"/>
      <c r="BXH94" s="229"/>
      <c r="BXI94" s="229"/>
      <c r="BXJ94" s="229"/>
      <c r="BXK94" s="229"/>
      <c r="BXL94" s="229"/>
      <c r="BXM94" s="229"/>
      <c r="BXN94" s="229"/>
      <c r="BXO94" s="229"/>
      <c r="BXP94" s="229"/>
      <c r="BXQ94" s="229"/>
      <c r="BXR94" s="229"/>
      <c r="BXS94" s="229"/>
      <c r="BXT94" s="229"/>
      <c r="BXU94" s="229"/>
      <c r="BXV94" s="229"/>
      <c r="BXW94" s="229"/>
      <c r="BXX94" s="229"/>
      <c r="BXY94" s="229"/>
      <c r="BXZ94" s="229"/>
      <c r="BYA94" s="229"/>
      <c r="BYB94" s="229"/>
      <c r="BYC94" s="229"/>
      <c r="BYD94" s="229"/>
      <c r="BYE94" s="229"/>
      <c r="BYF94" s="229"/>
      <c r="BYG94" s="229"/>
      <c r="BYH94" s="229"/>
      <c r="BYI94" s="229"/>
      <c r="BYJ94" s="229"/>
      <c r="BYK94" s="229"/>
      <c r="BYL94" s="229"/>
      <c r="BYM94" s="229"/>
      <c r="BYN94" s="229"/>
      <c r="BYO94" s="229"/>
      <c r="BYP94" s="229"/>
      <c r="BYQ94" s="229"/>
      <c r="BYR94" s="229"/>
      <c r="BYS94" s="229"/>
      <c r="BYT94" s="229"/>
      <c r="BYU94" s="229"/>
      <c r="BYV94" s="229"/>
      <c r="BYW94" s="229"/>
      <c r="BYX94" s="229"/>
      <c r="BYY94" s="229"/>
      <c r="BYZ94" s="229"/>
      <c r="BZA94" s="229"/>
      <c r="BZB94" s="229"/>
      <c r="BZC94" s="229"/>
      <c r="BZD94" s="229"/>
      <c r="BZE94" s="229"/>
      <c r="BZF94" s="229"/>
      <c r="BZG94" s="229"/>
      <c r="BZH94" s="229"/>
      <c r="BZI94" s="229"/>
      <c r="BZJ94" s="229"/>
      <c r="BZK94" s="229"/>
      <c r="BZL94" s="229"/>
      <c r="BZM94" s="229"/>
      <c r="BZN94" s="229"/>
      <c r="BZO94" s="229"/>
      <c r="BZP94" s="229"/>
      <c r="BZQ94" s="229"/>
      <c r="BZR94" s="229"/>
      <c r="BZS94" s="229"/>
      <c r="BZT94" s="229"/>
      <c r="BZU94" s="229"/>
      <c r="BZV94" s="229"/>
      <c r="BZW94" s="229"/>
      <c r="BZX94" s="229"/>
      <c r="BZY94" s="229"/>
      <c r="BZZ94" s="229"/>
      <c r="CAA94" s="229"/>
      <c r="CAB94" s="229"/>
      <c r="CAC94" s="229"/>
      <c r="CAD94" s="229"/>
      <c r="CAE94" s="229"/>
      <c r="CAF94" s="229"/>
      <c r="CAG94" s="229"/>
      <c r="CAH94" s="229"/>
      <c r="CAI94" s="229"/>
      <c r="CAJ94" s="229"/>
      <c r="CAK94" s="229"/>
      <c r="CAL94" s="229"/>
      <c r="CAM94" s="229"/>
      <c r="CAN94" s="229"/>
      <c r="CAO94" s="229"/>
      <c r="CAP94" s="229"/>
      <c r="CAQ94" s="229"/>
      <c r="CAR94" s="229"/>
      <c r="CAS94" s="229"/>
      <c r="CAT94" s="229"/>
      <c r="CAU94" s="229"/>
      <c r="CAV94" s="229"/>
      <c r="CAW94" s="229"/>
      <c r="CAX94" s="229"/>
      <c r="CAY94" s="229"/>
      <c r="CAZ94" s="229"/>
      <c r="CBA94" s="229"/>
      <c r="CBB94" s="229"/>
      <c r="CBC94" s="229"/>
      <c r="CBD94" s="229"/>
      <c r="CBE94" s="229"/>
      <c r="CBF94" s="229"/>
      <c r="CBG94" s="229"/>
      <c r="CBH94" s="229"/>
      <c r="CBI94" s="229"/>
      <c r="CBJ94" s="229"/>
      <c r="CBK94" s="229"/>
      <c r="CBL94" s="229"/>
      <c r="CBM94" s="229"/>
      <c r="CBN94" s="229"/>
      <c r="CBO94" s="229"/>
      <c r="CBP94" s="229"/>
      <c r="CBQ94" s="229"/>
      <c r="CBR94" s="229"/>
      <c r="CBS94" s="229"/>
      <c r="CBT94" s="229"/>
      <c r="CBU94" s="229"/>
      <c r="CBV94" s="229"/>
      <c r="CBW94" s="229"/>
      <c r="CBX94" s="229"/>
      <c r="CBY94" s="229"/>
      <c r="CBZ94" s="229"/>
      <c r="CCA94" s="229"/>
      <c r="CCB94" s="229"/>
      <c r="CCC94" s="229"/>
      <c r="CCD94" s="229"/>
      <c r="CCE94" s="229"/>
      <c r="CCF94" s="229"/>
      <c r="CCG94" s="229"/>
      <c r="CCH94" s="229"/>
      <c r="CCI94" s="229"/>
      <c r="CCJ94" s="229"/>
      <c r="CCK94" s="229"/>
      <c r="CCL94" s="229"/>
      <c r="CCM94" s="229"/>
      <c r="CCN94" s="229"/>
      <c r="CCO94" s="229"/>
      <c r="CCP94" s="229"/>
      <c r="CCQ94" s="229"/>
      <c r="CCR94" s="229"/>
      <c r="CCS94" s="229"/>
      <c r="CCT94" s="229"/>
      <c r="CCU94" s="229"/>
      <c r="CCV94" s="229"/>
      <c r="CCW94" s="229"/>
      <c r="CCX94" s="229"/>
      <c r="CCY94" s="229"/>
      <c r="CCZ94" s="229"/>
      <c r="CDA94" s="229"/>
      <c r="CDB94" s="229"/>
      <c r="CDC94" s="229"/>
      <c r="CDD94" s="229"/>
      <c r="CDE94" s="229"/>
      <c r="CDF94" s="229"/>
      <c r="CDG94" s="229"/>
      <c r="CDH94" s="229"/>
      <c r="CDI94" s="229"/>
      <c r="CDJ94" s="229"/>
      <c r="CDK94" s="229"/>
      <c r="CDL94" s="229"/>
      <c r="CDM94" s="229"/>
      <c r="CDN94" s="229"/>
      <c r="CDO94" s="229"/>
      <c r="CDP94" s="229"/>
      <c r="CDQ94" s="229"/>
      <c r="CDR94" s="229"/>
      <c r="CDS94" s="229"/>
      <c r="CDT94" s="229"/>
      <c r="CDU94" s="229"/>
      <c r="CDV94" s="229"/>
      <c r="CDW94" s="229"/>
      <c r="CDX94" s="229"/>
      <c r="CDY94" s="229"/>
      <c r="CDZ94" s="229"/>
      <c r="CEA94" s="229"/>
      <c r="CEB94" s="229"/>
      <c r="CEC94" s="229"/>
      <c r="CED94" s="229"/>
      <c r="CEE94" s="229"/>
      <c r="CEF94" s="229"/>
      <c r="CEG94" s="229"/>
      <c r="CEH94" s="229"/>
      <c r="CEI94" s="229"/>
      <c r="CEJ94" s="229"/>
      <c r="CEK94" s="229"/>
      <c r="CEL94" s="229"/>
      <c r="CEM94" s="229"/>
      <c r="CEN94" s="229"/>
      <c r="CEO94" s="229"/>
      <c r="CEP94" s="229"/>
      <c r="CEQ94" s="229"/>
      <c r="CER94" s="229"/>
      <c r="CES94" s="229"/>
      <c r="CET94" s="229"/>
      <c r="CEU94" s="229"/>
      <c r="CEV94" s="229"/>
      <c r="CEW94" s="229"/>
      <c r="CEX94" s="229"/>
      <c r="CEY94" s="229"/>
      <c r="CEZ94" s="229"/>
      <c r="CFA94" s="229"/>
      <c r="CFB94" s="229"/>
      <c r="CFC94" s="229"/>
      <c r="CFD94" s="229"/>
      <c r="CFE94" s="229"/>
      <c r="CFF94" s="229"/>
      <c r="CFG94" s="229"/>
      <c r="CFH94" s="229"/>
      <c r="CFI94" s="229"/>
      <c r="CFJ94" s="229"/>
      <c r="CFK94" s="229"/>
      <c r="CFL94" s="229"/>
      <c r="CFM94" s="229"/>
      <c r="CFN94" s="229"/>
      <c r="CFO94" s="229"/>
      <c r="CFP94" s="229"/>
      <c r="CFQ94" s="229"/>
      <c r="CFR94" s="229"/>
      <c r="CFS94" s="229"/>
      <c r="CFT94" s="229"/>
      <c r="CFU94" s="229"/>
      <c r="CFV94" s="229"/>
      <c r="CFW94" s="229"/>
      <c r="CFX94" s="229"/>
      <c r="CFY94" s="229"/>
      <c r="CFZ94" s="229"/>
      <c r="CGA94" s="229"/>
      <c r="CGB94" s="229"/>
      <c r="CGC94" s="229"/>
      <c r="CGD94" s="229"/>
      <c r="CGE94" s="229"/>
      <c r="CGF94" s="229"/>
      <c r="CGG94" s="229"/>
      <c r="CGH94" s="229"/>
      <c r="CGI94" s="229"/>
      <c r="CGJ94" s="229"/>
      <c r="CGK94" s="229"/>
      <c r="CGL94" s="229"/>
      <c r="CGM94" s="229"/>
      <c r="CGN94" s="229"/>
      <c r="CGO94" s="229"/>
      <c r="CGP94" s="229"/>
      <c r="CGQ94" s="229"/>
      <c r="CGR94" s="229"/>
      <c r="CGS94" s="229"/>
      <c r="CGT94" s="229"/>
      <c r="CGU94" s="229"/>
      <c r="CGV94" s="229"/>
      <c r="CGW94" s="229"/>
      <c r="CGX94" s="229"/>
      <c r="CGY94" s="229"/>
      <c r="CGZ94" s="229"/>
      <c r="CHA94" s="229"/>
      <c r="CHB94" s="229"/>
      <c r="CHC94" s="229"/>
      <c r="CHD94" s="229"/>
      <c r="CHE94" s="229"/>
      <c r="CHF94" s="229"/>
      <c r="CHG94" s="229"/>
      <c r="CHH94" s="229"/>
      <c r="CHI94" s="229"/>
      <c r="CHJ94" s="229"/>
      <c r="CHK94" s="229"/>
      <c r="CHL94" s="229"/>
      <c r="CHM94" s="229"/>
      <c r="CHN94" s="229"/>
      <c r="CHO94" s="229"/>
      <c r="CHP94" s="229"/>
      <c r="CHQ94" s="229"/>
      <c r="CHR94" s="229"/>
      <c r="CHS94" s="229"/>
      <c r="CHT94" s="229"/>
      <c r="CHU94" s="229"/>
      <c r="CHV94" s="229"/>
      <c r="CHW94" s="229"/>
      <c r="CHX94" s="229"/>
      <c r="CHY94" s="229"/>
      <c r="CHZ94" s="229"/>
      <c r="CIA94" s="229"/>
      <c r="CIB94" s="229"/>
      <c r="CIC94" s="229"/>
      <c r="CID94" s="229"/>
      <c r="CIE94" s="229"/>
      <c r="CIF94" s="229"/>
      <c r="CIG94" s="229"/>
      <c r="CIH94" s="229"/>
      <c r="CII94" s="229"/>
      <c r="CIJ94" s="229"/>
      <c r="CIK94" s="229"/>
      <c r="CIL94" s="229"/>
      <c r="CIM94" s="229"/>
      <c r="CIN94" s="229"/>
      <c r="CIO94" s="229"/>
      <c r="CIP94" s="229"/>
      <c r="CIQ94" s="229"/>
      <c r="CIR94" s="229"/>
      <c r="CIS94" s="229"/>
      <c r="CIT94" s="229"/>
      <c r="CIU94" s="229"/>
      <c r="CIV94" s="229"/>
      <c r="CIW94" s="229"/>
      <c r="CIX94" s="229"/>
      <c r="CIY94" s="229"/>
      <c r="CIZ94" s="229"/>
      <c r="CJA94" s="229"/>
      <c r="CJB94" s="229"/>
      <c r="CJC94" s="229"/>
      <c r="CJD94" s="229"/>
      <c r="CJE94" s="229"/>
      <c r="CJF94" s="229"/>
      <c r="CJG94" s="229"/>
      <c r="CJH94" s="229"/>
      <c r="CJI94" s="229"/>
      <c r="CJJ94" s="229"/>
      <c r="CJK94" s="229"/>
      <c r="CJL94" s="229"/>
      <c r="CJM94" s="229"/>
      <c r="CJN94" s="229"/>
      <c r="CJO94" s="229"/>
      <c r="CJP94" s="229"/>
      <c r="CJQ94" s="229"/>
      <c r="CJR94" s="229"/>
      <c r="CJS94" s="229"/>
      <c r="CJT94" s="229"/>
      <c r="CJU94" s="229"/>
      <c r="CJV94" s="229"/>
      <c r="CJW94" s="229"/>
      <c r="CJX94" s="229"/>
      <c r="CJY94" s="229"/>
      <c r="CJZ94" s="229"/>
      <c r="CKA94" s="229"/>
      <c r="CKB94" s="229"/>
      <c r="CKC94" s="229"/>
      <c r="CKD94" s="229"/>
      <c r="CKE94" s="229"/>
      <c r="CKF94" s="229"/>
      <c r="CKG94" s="229"/>
      <c r="CKH94" s="229"/>
      <c r="CKI94" s="229"/>
      <c r="CKJ94" s="229"/>
      <c r="CKK94" s="229"/>
      <c r="CKL94" s="229"/>
      <c r="CKM94" s="229"/>
      <c r="CKN94" s="229"/>
      <c r="CKO94" s="229"/>
      <c r="CKP94" s="229"/>
      <c r="CKQ94" s="229"/>
      <c r="CKR94" s="229"/>
      <c r="CKS94" s="229"/>
      <c r="CKT94" s="229"/>
      <c r="CKU94" s="229"/>
      <c r="CKV94" s="229"/>
      <c r="CKW94" s="229"/>
      <c r="CKX94" s="229"/>
      <c r="CKY94" s="229"/>
      <c r="CKZ94" s="229"/>
      <c r="CLA94" s="229"/>
      <c r="CLB94" s="229"/>
      <c r="CLC94" s="229"/>
      <c r="CLD94" s="229"/>
      <c r="CLE94" s="229"/>
      <c r="CLF94" s="229"/>
      <c r="CLG94" s="229"/>
      <c r="CLH94" s="229"/>
      <c r="CLI94" s="229"/>
      <c r="CLJ94" s="229"/>
      <c r="CLK94" s="229"/>
      <c r="CLL94" s="229"/>
      <c r="CLM94" s="229"/>
      <c r="CLN94" s="229"/>
      <c r="CLO94" s="229"/>
      <c r="CLP94" s="229"/>
      <c r="CLQ94" s="229"/>
      <c r="CLR94" s="229"/>
      <c r="CLS94" s="229"/>
      <c r="CLT94" s="229"/>
      <c r="CLU94" s="229"/>
      <c r="CLV94" s="229"/>
      <c r="CLW94" s="229"/>
      <c r="CLX94" s="229"/>
      <c r="CLY94" s="229"/>
      <c r="CLZ94" s="229"/>
      <c r="CMA94" s="229"/>
      <c r="CMB94" s="229"/>
      <c r="CMC94" s="229"/>
      <c r="CMD94" s="229"/>
      <c r="CME94" s="229"/>
      <c r="CMF94" s="229"/>
      <c r="CMG94" s="229"/>
      <c r="CMH94" s="229"/>
      <c r="CMI94" s="229"/>
      <c r="CMJ94" s="229"/>
      <c r="CMK94" s="229"/>
      <c r="CML94" s="229"/>
      <c r="CMM94" s="229"/>
      <c r="CMN94" s="229"/>
      <c r="CMO94" s="229"/>
      <c r="CMP94" s="229"/>
      <c r="CMQ94" s="229"/>
      <c r="CMR94" s="229"/>
      <c r="CMS94" s="229"/>
      <c r="CMT94" s="229"/>
      <c r="CMU94" s="229"/>
      <c r="CMV94" s="229"/>
      <c r="CMW94" s="229"/>
      <c r="CMX94" s="229"/>
      <c r="CMY94" s="229"/>
      <c r="CMZ94" s="229"/>
      <c r="CNA94" s="229"/>
      <c r="CNB94" s="229"/>
      <c r="CNC94" s="229"/>
      <c r="CND94" s="229"/>
      <c r="CNE94" s="229"/>
      <c r="CNF94" s="229"/>
      <c r="CNG94" s="229"/>
      <c r="CNH94" s="229"/>
      <c r="CNI94" s="229"/>
      <c r="CNJ94" s="229"/>
      <c r="CNK94" s="229"/>
      <c r="CNL94" s="229"/>
      <c r="CNM94" s="229"/>
      <c r="CNN94" s="229"/>
      <c r="CNO94" s="229"/>
      <c r="CNP94" s="229"/>
      <c r="CNQ94" s="229"/>
      <c r="CNR94" s="229"/>
      <c r="CNS94" s="229"/>
      <c r="CNT94" s="229"/>
      <c r="CNU94" s="229"/>
      <c r="CNV94" s="229"/>
      <c r="CNW94" s="229"/>
      <c r="CNX94" s="229"/>
      <c r="CNY94" s="229"/>
      <c r="CNZ94" s="229"/>
      <c r="COA94" s="229"/>
      <c r="COB94" s="229"/>
      <c r="COC94" s="229"/>
      <c r="COD94" s="229"/>
      <c r="COE94" s="229"/>
      <c r="COF94" s="229"/>
      <c r="COG94" s="229"/>
      <c r="COH94" s="229"/>
      <c r="COI94" s="229"/>
      <c r="COJ94" s="229"/>
      <c r="COK94" s="229"/>
      <c r="COL94" s="229"/>
      <c r="COM94" s="229"/>
      <c r="CON94" s="229"/>
      <c r="COO94" s="229"/>
      <c r="COP94" s="229"/>
      <c r="COQ94" s="229"/>
      <c r="COR94" s="229"/>
      <c r="COS94" s="229"/>
      <c r="COT94" s="229"/>
      <c r="COU94" s="229"/>
      <c r="COV94" s="229"/>
      <c r="COW94" s="229"/>
      <c r="COX94" s="229"/>
      <c r="COY94" s="229"/>
      <c r="COZ94" s="229"/>
      <c r="CPA94" s="229"/>
      <c r="CPB94" s="229"/>
      <c r="CPC94" s="229"/>
      <c r="CPD94" s="229"/>
      <c r="CPE94" s="229"/>
      <c r="CPF94" s="229"/>
      <c r="CPG94" s="229"/>
      <c r="CPH94" s="229"/>
      <c r="CPI94" s="229"/>
      <c r="CPJ94" s="229"/>
      <c r="CPK94" s="229"/>
      <c r="CPL94" s="229"/>
      <c r="CPM94" s="229"/>
      <c r="CPN94" s="229"/>
      <c r="CPO94" s="229"/>
      <c r="CPP94" s="229"/>
      <c r="CPQ94" s="229"/>
      <c r="CPR94" s="229"/>
      <c r="CPS94" s="229"/>
      <c r="CPT94" s="229"/>
      <c r="CPU94" s="229"/>
      <c r="CPV94" s="229"/>
      <c r="CPW94" s="229"/>
      <c r="CPX94" s="229"/>
      <c r="CPY94" s="229"/>
      <c r="CPZ94" s="229"/>
      <c r="CQA94" s="229"/>
      <c r="CQB94" s="229"/>
      <c r="CQC94" s="229"/>
      <c r="CQD94" s="229"/>
      <c r="CQE94" s="229"/>
      <c r="CQF94" s="229"/>
      <c r="CQG94" s="229"/>
      <c r="CQH94" s="229"/>
      <c r="CQI94" s="229"/>
      <c r="CQJ94" s="229"/>
      <c r="CQK94" s="229"/>
      <c r="CQL94" s="229"/>
      <c r="CQM94" s="229"/>
      <c r="CQN94" s="229"/>
      <c r="CQO94" s="229"/>
      <c r="CQP94" s="229"/>
      <c r="CQQ94" s="229"/>
      <c r="CQR94" s="229"/>
      <c r="CQS94" s="229"/>
      <c r="CQT94" s="229"/>
      <c r="CQU94" s="229"/>
      <c r="CQV94" s="229"/>
      <c r="CQW94" s="229"/>
      <c r="CQX94" s="229"/>
      <c r="CQY94" s="229"/>
      <c r="CQZ94" s="229"/>
      <c r="CRA94" s="229"/>
      <c r="CRB94" s="229"/>
      <c r="CRC94" s="229"/>
      <c r="CRD94" s="229"/>
      <c r="CRE94" s="229"/>
      <c r="CRF94" s="229"/>
      <c r="CRG94" s="229"/>
      <c r="CRH94" s="229"/>
      <c r="CRI94" s="229"/>
      <c r="CRJ94" s="229"/>
      <c r="CRK94" s="229"/>
      <c r="CRL94" s="229"/>
      <c r="CRM94" s="229"/>
      <c r="CRN94" s="229"/>
      <c r="CRO94" s="229"/>
      <c r="CRP94" s="229"/>
      <c r="CRQ94" s="229"/>
      <c r="CRR94" s="229"/>
      <c r="CRS94" s="229"/>
      <c r="CRT94" s="229"/>
      <c r="CRU94" s="229"/>
      <c r="CRV94" s="229"/>
      <c r="CRW94" s="229"/>
      <c r="CRX94" s="229"/>
      <c r="CRY94" s="229"/>
      <c r="CRZ94" s="229"/>
      <c r="CSA94" s="229"/>
      <c r="CSB94" s="229"/>
      <c r="CSC94" s="229"/>
      <c r="CSD94" s="229"/>
      <c r="CSE94" s="229"/>
      <c r="CSF94" s="229"/>
      <c r="CSG94" s="229"/>
      <c r="CSH94" s="229"/>
      <c r="CSI94" s="229"/>
      <c r="CSJ94" s="229"/>
      <c r="CSK94" s="229"/>
      <c r="CSL94" s="229"/>
      <c r="CSM94" s="229"/>
      <c r="CSN94" s="229"/>
      <c r="CSO94" s="229"/>
      <c r="CSP94" s="229"/>
      <c r="CSQ94" s="229"/>
      <c r="CSR94" s="229"/>
      <c r="CSS94" s="229"/>
      <c r="CST94" s="229"/>
      <c r="CSU94" s="229"/>
      <c r="CSV94" s="229"/>
      <c r="CSW94" s="229"/>
      <c r="CSX94" s="229"/>
      <c r="CSY94" s="229"/>
      <c r="CSZ94" s="229"/>
      <c r="CTA94" s="229"/>
      <c r="CTB94" s="229"/>
      <c r="CTC94" s="229"/>
      <c r="CTD94" s="229"/>
      <c r="CTE94" s="229"/>
      <c r="CTF94" s="229"/>
      <c r="CTG94" s="229"/>
      <c r="CTH94" s="229"/>
      <c r="CTI94" s="229"/>
      <c r="CTJ94" s="229"/>
      <c r="CTK94" s="229"/>
      <c r="CTL94" s="229"/>
      <c r="CTM94" s="229"/>
      <c r="CTN94" s="229"/>
      <c r="CTO94" s="229"/>
      <c r="CTP94" s="229"/>
      <c r="CTQ94" s="229"/>
      <c r="CTR94" s="229"/>
      <c r="CTS94" s="229"/>
      <c r="CTT94" s="229"/>
      <c r="CTU94" s="229"/>
      <c r="CTV94" s="229"/>
      <c r="CTW94" s="229"/>
      <c r="CTX94" s="229"/>
      <c r="CTY94" s="229"/>
      <c r="CTZ94" s="229"/>
      <c r="CUA94" s="229"/>
    </row>
    <row r="95" spans="1:2575" s="224" customFormat="1" ht="105" customHeight="1">
      <c r="A95" s="247"/>
      <c r="B95" s="248"/>
      <c r="C95" s="249"/>
      <c r="D95" s="250"/>
      <c r="E95" s="257"/>
      <c r="F95" s="252"/>
      <c r="G95" s="249"/>
      <c r="H95" s="256"/>
      <c r="I95" s="269"/>
      <c r="J95" s="270"/>
      <c r="K95" s="252"/>
      <c r="L95" s="252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  <c r="AA95" s="229"/>
      <c r="AB95" s="229"/>
      <c r="AC95" s="229"/>
      <c r="AD95" s="229"/>
      <c r="AE95" s="229"/>
      <c r="AF95" s="229"/>
      <c r="AG95" s="229"/>
      <c r="AH95" s="229"/>
      <c r="AI95" s="229"/>
      <c r="AJ95" s="229"/>
      <c r="AK95" s="229"/>
      <c r="AL95" s="229"/>
      <c r="AM95" s="229"/>
      <c r="AN95" s="229"/>
      <c r="AO95" s="229"/>
      <c r="AP95" s="229"/>
      <c r="AQ95" s="229"/>
      <c r="AR95" s="229"/>
      <c r="AS95" s="229"/>
      <c r="AT95" s="229"/>
      <c r="AU95" s="229"/>
      <c r="AV95" s="229"/>
      <c r="AW95" s="229"/>
      <c r="AX95" s="229"/>
      <c r="AY95" s="229"/>
      <c r="AZ95" s="229"/>
      <c r="BA95" s="229"/>
      <c r="BB95" s="229"/>
      <c r="BC95" s="229"/>
      <c r="BD95" s="229"/>
      <c r="BE95" s="229"/>
      <c r="BF95" s="229"/>
      <c r="BG95" s="229"/>
      <c r="BH95" s="229"/>
      <c r="BI95" s="229"/>
      <c r="BJ95" s="229"/>
      <c r="BK95" s="229"/>
      <c r="BL95" s="229"/>
      <c r="BM95" s="229"/>
      <c r="BN95" s="229"/>
      <c r="BO95" s="229"/>
      <c r="BP95" s="229"/>
      <c r="BQ95" s="229"/>
      <c r="BR95" s="229"/>
      <c r="BS95" s="229"/>
      <c r="BT95" s="229"/>
      <c r="BU95" s="229"/>
      <c r="BV95" s="229"/>
      <c r="BW95" s="229"/>
      <c r="BX95" s="229"/>
      <c r="BY95" s="229"/>
      <c r="BZ95" s="229"/>
      <c r="CA95" s="229"/>
      <c r="CB95" s="229"/>
      <c r="CC95" s="229"/>
      <c r="CD95" s="229"/>
      <c r="CE95" s="229"/>
      <c r="CF95" s="229"/>
      <c r="CG95" s="229"/>
      <c r="CH95" s="229"/>
      <c r="CI95" s="229"/>
      <c r="CJ95" s="229"/>
      <c r="CK95" s="229"/>
      <c r="CL95" s="229"/>
      <c r="CM95" s="229"/>
      <c r="CN95" s="229"/>
      <c r="CO95" s="229"/>
      <c r="CP95" s="229"/>
      <c r="CQ95" s="229"/>
      <c r="CR95" s="229"/>
      <c r="CS95" s="229"/>
      <c r="CT95" s="229"/>
      <c r="CU95" s="229"/>
      <c r="CV95" s="229"/>
      <c r="CW95" s="229"/>
      <c r="CX95" s="229"/>
      <c r="CY95" s="229"/>
      <c r="CZ95" s="229"/>
      <c r="DA95" s="229"/>
      <c r="DB95" s="229"/>
      <c r="DC95" s="229"/>
      <c r="DD95" s="229"/>
      <c r="DE95" s="229"/>
      <c r="DF95" s="229"/>
      <c r="DG95" s="229"/>
      <c r="DH95" s="229"/>
      <c r="DI95" s="229"/>
      <c r="DJ95" s="229"/>
      <c r="DK95" s="229"/>
      <c r="DL95" s="229"/>
      <c r="DM95" s="229"/>
      <c r="DN95" s="229"/>
      <c r="DO95" s="229"/>
      <c r="DP95" s="229"/>
      <c r="DQ95" s="229"/>
      <c r="DR95" s="229"/>
      <c r="DS95" s="229"/>
      <c r="DT95" s="229"/>
      <c r="DU95" s="229"/>
      <c r="DV95" s="229"/>
      <c r="DW95" s="229"/>
      <c r="DX95" s="229"/>
      <c r="DY95" s="229"/>
      <c r="DZ95" s="229"/>
      <c r="EA95" s="229"/>
      <c r="EB95" s="229"/>
      <c r="EC95" s="229"/>
      <c r="ED95" s="229"/>
      <c r="EE95" s="229"/>
      <c r="EF95" s="229"/>
      <c r="EG95" s="229"/>
      <c r="EH95" s="229"/>
      <c r="EI95" s="229"/>
      <c r="EJ95" s="229"/>
      <c r="EK95" s="229"/>
      <c r="EL95" s="229"/>
      <c r="EM95" s="229"/>
      <c r="EN95" s="229"/>
      <c r="EO95" s="229"/>
      <c r="EP95" s="229"/>
      <c r="EQ95" s="229"/>
      <c r="ER95" s="229"/>
      <c r="ES95" s="229"/>
      <c r="ET95" s="229"/>
      <c r="EU95" s="229"/>
      <c r="EV95" s="229"/>
      <c r="EW95" s="229"/>
      <c r="EX95" s="229"/>
      <c r="EY95" s="229"/>
      <c r="EZ95" s="229"/>
      <c r="FA95" s="229"/>
      <c r="FB95" s="229"/>
      <c r="FC95" s="229"/>
      <c r="FD95" s="229"/>
      <c r="FE95" s="229"/>
      <c r="FF95" s="229"/>
      <c r="FG95" s="229"/>
      <c r="FH95" s="229"/>
      <c r="FI95" s="229"/>
      <c r="FJ95" s="229"/>
      <c r="FK95" s="229"/>
      <c r="FL95" s="229"/>
      <c r="FM95" s="229"/>
      <c r="FN95" s="229"/>
      <c r="FO95" s="229"/>
      <c r="FP95" s="229"/>
      <c r="FQ95" s="229"/>
      <c r="FR95" s="229"/>
      <c r="FS95" s="229"/>
      <c r="FT95" s="229"/>
      <c r="FU95" s="229"/>
      <c r="FV95" s="229"/>
      <c r="FW95" s="229"/>
      <c r="FX95" s="229"/>
      <c r="FY95" s="229"/>
      <c r="FZ95" s="229"/>
      <c r="GA95" s="229"/>
      <c r="GB95" s="229"/>
      <c r="GC95" s="229"/>
      <c r="GD95" s="229"/>
      <c r="GE95" s="229"/>
      <c r="GF95" s="229"/>
      <c r="GG95" s="229"/>
      <c r="GH95" s="229"/>
      <c r="GI95" s="229"/>
      <c r="GJ95" s="229"/>
      <c r="GK95" s="229"/>
      <c r="GL95" s="229"/>
      <c r="GM95" s="229"/>
      <c r="GN95" s="229"/>
      <c r="GO95" s="229"/>
      <c r="GP95" s="229"/>
      <c r="GQ95" s="229"/>
      <c r="GR95" s="229"/>
      <c r="GS95" s="229"/>
      <c r="GT95" s="229"/>
      <c r="GU95" s="229"/>
      <c r="GV95" s="229"/>
      <c r="GW95" s="229"/>
      <c r="GX95" s="229"/>
      <c r="GY95" s="229"/>
      <c r="GZ95" s="229"/>
      <c r="HA95" s="229"/>
      <c r="HB95" s="229"/>
      <c r="HC95" s="229"/>
      <c r="HD95" s="229"/>
      <c r="HE95" s="229"/>
      <c r="HF95" s="229"/>
      <c r="HG95" s="229"/>
      <c r="HH95" s="229"/>
      <c r="HI95" s="229"/>
      <c r="HJ95" s="229"/>
      <c r="HK95" s="229"/>
      <c r="HL95" s="229"/>
      <c r="HM95" s="229"/>
      <c r="HN95" s="229"/>
      <c r="HO95" s="229"/>
      <c r="HP95" s="229"/>
      <c r="HQ95" s="229"/>
      <c r="HR95" s="229"/>
      <c r="HS95" s="229"/>
      <c r="HT95" s="229"/>
      <c r="HU95" s="229"/>
      <c r="HV95" s="229"/>
      <c r="HW95" s="229"/>
      <c r="HX95" s="229"/>
      <c r="HY95" s="229"/>
      <c r="HZ95" s="229"/>
      <c r="IA95" s="229"/>
      <c r="IB95" s="229"/>
      <c r="IC95" s="229"/>
      <c r="ID95" s="229"/>
      <c r="IE95" s="229"/>
      <c r="IF95" s="229"/>
      <c r="IG95" s="229"/>
      <c r="IH95" s="229"/>
      <c r="II95" s="229"/>
      <c r="IJ95" s="229"/>
      <c r="IK95" s="229"/>
      <c r="IL95" s="229"/>
      <c r="IM95" s="229"/>
      <c r="IN95" s="229"/>
      <c r="IO95" s="229"/>
      <c r="IP95" s="229"/>
      <c r="IQ95" s="229"/>
      <c r="IR95" s="229"/>
      <c r="IS95" s="229"/>
      <c r="IT95" s="229"/>
      <c r="IU95" s="229"/>
      <c r="IV95" s="229"/>
      <c r="IW95" s="229"/>
      <c r="IX95" s="229"/>
      <c r="IY95" s="229"/>
      <c r="IZ95" s="229"/>
      <c r="JA95" s="229"/>
      <c r="JB95" s="229"/>
      <c r="JC95" s="229"/>
      <c r="JD95" s="229"/>
      <c r="JE95" s="229"/>
      <c r="JF95" s="229"/>
      <c r="JG95" s="229"/>
      <c r="JH95" s="229"/>
      <c r="JI95" s="229"/>
      <c r="JJ95" s="229"/>
      <c r="JK95" s="229"/>
      <c r="JL95" s="229"/>
      <c r="JM95" s="229"/>
      <c r="JN95" s="229"/>
      <c r="JO95" s="229"/>
      <c r="JP95" s="229"/>
      <c r="JQ95" s="229"/>
      <c r="JR95" s="229"/>
      <c r="JS95" s="229"/>
      <c r="JT95" s="229"/>
      <c r="JU95" s="229"/>
      <c r="JV95" s="229"/>
      <c r="JW95" s="229"/>
      <c r="JX95" s="229"/>
      <c r="JY95" s="229"/>
      <c r="JZ95" s="229"/>
      <c r="KA95" s="229"/>
      <c r="KB95" s="229"/>
      <c r="KC95" s="229"/>
      <c r="KD95" s="229"/>
      <c r="KE95" s="229"/>
      <c r="KF95" s="229"/>
      <c r="KG95" s="229"/>
      <c r="KH95" s="229"/>
      <c r="KI95" s="229"/>
      <c r="KJ95" s="229"/>
      <c r="KK95" s="229"/>
      <c r="KL95" s="229"/>
      <c r="KM95" s="229"/>
      <c r="KN95" s="229"/>
      <c r="KO95" s="229"/>
      <c r="KP95" s="229"/>
      <c r="KQ95" s="229"/>
      <c r="KR95" s="229"/>
      <c r="KS95" s="229"/>
      <c r="KT95" s="229"/>
      <c r="KU95" s="229"/>
      <c r="KV95" s="229"/>
      <c r="KW95" s="229"/>
      <c r="KX95" s="229"/>
      <c r="KY95" s="229"/>
      <c r="KZ95" s="229"/>
      <c r="LA95" s="229"/>
      <c r="LB95" s="229"/>
      <c r="LC95" s="229"/>
      <c r="LD95" s="229"/>
      <c r="LE95" s="229"/>
      <c r="LF95" s="229"/>
      <c r="LG95" s="229"/>
      <c r="LH95" s="229"/>
      <c r="LI95" s="229"/>
      <c r="LJ95" s="229"/>
      <c r="LK95" s="229"/>
      <c r="LL95" s="229"/>
      <c r="LM95" s="229"/>
      <c r="LN95" s="229"/>
      <c r="LO95" s="229"/>
      <c r="LP95" s="229"/>
      <c r="LQ95" s="229"/>
      <c r="LR95" s="229"/>
      <c r="LS95" s="229"/>
      <c r="LT95" s="229"/>
      <c r="LU95" s="229"/>
      <c r="LV95" s="229"/>
      <c r="LW95" s="229"/>
      <c r="LX95" s="229"/>
      <c r="LY95" s="229"/>
      <c r="LZ95" s="229"/>
      <c r="MA95" s="229"/>
      <c r="MB95" s="229"/>
      <c r="MC95" s="229"/>
      <c r="MD95" s="229"/>
      <c r="ME95" s="229"/>
      <c r="MF95" s="229"/>
      <c r="MG95" s="229"/>
      <c r="MH95" s="229"/>
      <c r="MI95" s="229"/>
      <c r="MJ95" s="229"/>
      <c r="MK95" s="229"/>
      <c r="ML95" s="229"/>
      <c r="MM95" s="229"/>
      <c r="MN95" s="229"/>
      <c r="MO95" s="229"/>
      <c r="MP95" s="229"/>
      <c r="MQ95" s="229"/>
      <c r="MR95" s="229"/>
      <c r="MS95" s="229"/>
      <c r="MT95" s="229"/>
      <c r="MU95" s="229"/>
      <c r="MV95" s="229"/>
      <c r="MW95" s="229"/>
      <c r="MX95" s="229"/>
      <c r="MY95" s="229"/>
      <c r="MZ95" s="229"/>
      <c r="NA95" s="229"/>
      <c r="NB95" s="229"/>
      <c r="NC95" s="229"/>
      <c r="ND95" s="229"/>
      <c r="NE95" s="229"/>
      <c r="NF95" s="229"/>
      <c r="NG95" s="229"/>
      <c r="NH95" s="229"/>
      <c r="NI95" s="229"/>
      <c r="NJ95" s="229"/>
      <c r="NK95" s="229"/>
      <c r="NL95" s="229"/>
      <c r="NM95" s="229"/>
      <c r="NN95" s="229"/>
      <c r="NO95" s="229"/>
      <c r="NP95" s="229"/>
      <c r="NQ95" s="229"/>
      <c r="NR95" s="229"/>
      <c r="NS95" s="229"/>
      <c r="NT95" s="229"/>
      <c r="NU95" s="229"/>
      <c r="NV95" s="229"/>
      <c r="NW95" s="229"/>
      <c r="NX95" s="229"/>
      <c r="NY95" s="229"/>
      <c r="NZ95" s="229"/>
      <c r="OA95" s="229"/>
      <c r="OB95" s="229"/>
      <c r="OC95" s="229"/>
      <c r="OD95" s="229"/>
      <c r="OE95" s="229"/>
      <c r="OF95" s="229"/>
      <c r="OG95" s="229"/>
      <c r="OH95" s="229"/>
      <c r="OI95" s="229"/>
      <c r="OJ95" s="229"/>
      <c r="OK95" s="229"/>
      <c r="OL95" s="229"/>
      <c r="OM95" s="229"/>
      <c r="ON95" s="229"/>
      <c r="OO95" s="229"/>
      <c r="OP95" s="229"/>
      <c r="OQ95" s="229"/>
      <c r="OR95" s="229"/>
      <c r="OS95" s="229"/>
      <c r="OT95" s="229"/>
      <c r="OU95" s="229"/>
      <c r="OV95" s="229"/>
      <c r="OW95" s="229"/>
      <c r="OX95" s="229"/>
      <c r="OY95" s="229"/>
      <c r="OZ95" s="229"/>
      <c r="PA95" s="229"/>
      <c r="PB95" s="229"/>
      <c r="PC95" s="229"/>
      <c r="PD95" s="229"/>
      <c r="PE95" s="229"/>
      <c r="PF95" s="229"/>
      <c r="PG95" s="229"/>
      <c r="PH95" s="229"/>
      <c r="PI95" s="229"/>
      <c r="PJ95" s="229"/>
      <c r="PK95" s="229"/>
      <c r="PL95" s="229"/>
      <c r="PM95" s="229"/>
      <c r="PN95" s="229"/>
      <c r="PO95" s="229"/>
      <c r="PP95" s="229"/>
      <c r="PQ95" s="229"/>
      <c r="PR95" s="229"/>
      <c r="PS95" s="229"/>
      <c r="PT95" s="229"/>
      <c r="PU95" s="229"/>
      <c r="PV95" s="229"/>
      <c r="PW95" s="229"/>
      <c r="PX95" s="229"/>
      <c r="PY95" s="229"/>
      <c r="PZ95" s="229"/>
      <c r="QA95" s="229"/>
      <c r="QB95" s="229"/>
      <c r="QC95" s="229"/>
      <c r="QD95" s="229"/>
      <c r="QE95" s="229"/>
      <c r="QF95" s="229"/>
      <c r="QG95" s="229"/>
      <c r="QH95" s="229"/>
      <c r="QI95" s="229"/>
      <c r="QJ95" s="229"/>
      <c r="QK95" s="229"/>
      <c r="QL95" s="229"/>
      <c r="QM95" s="229"/>
      <c r="QN95" s="229"/>
      <c r="QO95" s="229"/>
      <c r="QP95" s="229"/>
      <c r="QQ95" s="229"/>
      <c r="QR95" s="229"/>
      <c r="QS95" s="229"/>
      <c r="QT95" s="229"/>
      <c r="QU95" s="229"/>
      <c r="QV95" s="229"/>
      <c r="QW95" s="229"/>
      <c r="QX95" s="229"/>
      <c r="QY95" s="229"/>
      <c r="QZ95" s="229"/>
      <c r="RA95" s="229"/>
      <c r="RB95" s="229"/>
      <c r="RC95" s="229"/>
      <c r="RD95" s="229"/>
      <c r="RE95" s="229"/>
      <c r="RF95" s="229"/>
      <c r="RG95" s="229"/>
      <c r="RH95" s="229"/>
      <c r="RI95" s="229"/>
      <c r="RJ95" s="229"/>
      <c r="RK95" s="229"/>
      <c r="RL95" s="229"/>
      <c r="RM95" s="229"/>
      <c r="RN95" s="229"/>
      <c r="RO95" s="229"/>
      <c r="RP95" s="229"/>
      <c r="RQ95" s="229"/>
      <c r="RR95" s="229"/>
      <c r="RS95" s="229"/>
      <c r="RT95" s="229"/>
      <c r="RU95" s="229"/>
      <c r="RV95" s="229"/>
      <c r="RW95" s="229"/>
      <c r="RX95" s="229"/>
      <c r="RY95" s="229"/>
      <c r="RZ95" s="229"/>
      <c r="SA95" s="229"/>
      <c r="SB95" s="229"/>
      <c r="SC95" s="229"/>
      <c r="SD95" s="229"/>
      <c r="SE95" s="229"/>
      <c r="SF95" s="229"/>
      <c r="SG95" s="229"/>
      <c r="SH95" s="229"/>
      <c r="SI95" s="229"/>
      <c r="SJ95" s="229"/>
      <c r="SK95" s="229"/>
      <c r="SL95" s="229"/>
      <c r="SM95" s="229"/>
      <c r="SN95" s="229"/>
      <c r="SO95" s="229"/>
      <c r="SP95" s="229"/>
      <c r="SQ95" s="229"/>
      <c r="SR95" s="229"/>
      <c r="SS95" s="229"/>
      <c r="ST95" s="229"/>
      <c r="SU95" s="229"/>
      <c r="SV95" s="229"/>
      <c r="SW95" s="229"/>
      <c r="SX95" s="229"/>
      <c r="SY95" s="229"/>
      <c r="SZ95" s="229"/>
      <c r="TA95" s="229"/>
      <c r="TB95" s="229"/>
      <c r="TC95" s="229"/>
      <c r="TD95" s="229"/>
      <c r="TE95" s="229"/>
      <c r="TF95" s="229"/>
      <c r="TG95" s="229"/>
      <c r="TH95" s="229"/>
      <c r="TI95" s="229"/>
      <c r="TJ95" s="229"/>
      <c r="TK95" s="229"/>
      <c r="TL95" s="229"/>
      <c r="TM95" s="229"/>
      <c r="TN95" s="229"/>
      <c r="TO95" s="229"/>
      <c r="TP95" s="229"/>
      <c r="TQ95" s="229"/>
      <c r="TR95" s="229"/>
      <c r="TS95" s="229"/>
      <c r="TT95" s="229"/>
      <c r="TU95" s="229"/>
      <c r="TV95" s="229"/>
      <c r="TW95" s="229"/>
      <c r="TX95" s="229"/>
      <c r="TY95" s="229"/>
      <c r="TZ95" s="229"/>
      <c r="UA95" s="229"/>
      <c r="UB95" s="229"/>
      <c r="UC95" s="229"/>
      <c r="UD95" s="229"/>
      <c r="UE95" s="229"/>
      <c r="UF95" s="229"/>
      <c r="UG95" s="229"/>
      <c r="UH95" s="229"/>
      <c r="UI95" s="229"/>
      <c r="UJ95" s="229"/>
      <c r="UK95" s="229"/>
      <c r="UL95" s="229"/>
      <c r="UM95" s="229"/>
      <c r="UN95" s="229"/>
      <c r="UO95" s="229"/>
      <c r="UP95" s="229"/>
      <c r="UQ95" s="229"/>
      <c r="UR95" s="229"/>
      <c r="US95" s="229"/>
      <c r="UT95" s="229"/>
      <c r="UU95" s="229"/>
      <c r="UV95" s="229"/>
      <c r="UW95" s="229"/>
      <c r="UX95" s="229"/>
      <c r="UY95" s="229"/>
      <c r="UZ95" s="229"/>
      <c r="VA95" s="229"/>
      <c r="VB95" s="229"/>
      <c r="VC95" s="229"/>
      <c r="VD95" s="229"/>
      <c r="VE95" s="229"/>
      <c r="VF95" s="229"/>
      <c r="VG95" s="229"/>
      <c r="VH95" s="229"/>
      <c r="VI95" s="229"/>
      <c r="VJ95" s="229"/>
      <c r="VK95" s="229"/>
      <c r="VL95" s="229"/>
      <c r="VM95" s="229"/>
      <c r="VN95" s="229"/>
      <c r="VO95" s="229"/>
      <c r="VP95" s="229"/>
      <c r="VQ95" s="229"/>
      <c r="VR95" s="229"/>
      <c r="VS95" s="229"/>
      <c r="VT95" s="229"/>
      <c r="VU95" s="229"/>
      <c r="VV95" s="229"/>
      <c r="VW95" s="229"/>
      <c r="VX95" s="229"/>
      <c r="VY95" s="229"/>
      <c r="VZ95" s="229"/>
      <c r="WA95" s="229"/>
      <c r="WB95" s="229"/>
      <c r="WC95" s="229"/>
      <c r="WD95" s="229"/>
      <c r="WE95" s="229"/>
      <c r="WF95" s="229"/>
      <c r="WG95" s="229"/>
      <c r="WH95" s="229"/>
      <c r="WI95" s="229"/>
      <c r="WJ95" s="229"/>
      <c r="WK95" s="229"/>
      <c r="WL95" s="229"/>
      <c r="WM95" s="229"/>
      <c r="WN95" s="229"/>
      <c r="WO95" s="229"/>
      <c r="WP95" s="229"/>
      <c r="WQ95" s="229"/>
      <c r="WR95" s="229"/>
      <c r="WS95" s="229"/>
      <c r="WT95" s="229"/>
      <c r="WU95" s="229"/>
      <c r="WV95" s="229"/>
      <c r="WW95" s="229"/>
      <c r="WX95" s="229"/>
      <c r="WY95" s="229"/>
      <c r="WZ95" s="229"/>
      <c r="XA95" s="229"/>
      <c r="XB95" s="229"/>
      <c r="XC95" s="229"/>
      <c r="XD95" s="229"/>
      <c r="XE95" s="229"/>
      <c r="XF95" s="229"/>
      <c r="XG95" s="229"/>
      <c r="XH95" s="229"/>
      <c r="XI95" s="229"/>
      <c r="XJ95" s="229"/>
      <c r="XK95" s="229"/>
      <c r="XL95" s="229"/>
      <c r="XM95" s="229"/>
      <c r="XN95" s="229"/>
      <c r="XO95" s="229"/>
      <c r="XP95" s="229"/>
      <c r="XQ95" s="229"/>
      <c r="XR95" s="229"/>
      <c r="XS95" s="229"/>
      <c r="XT95" s="229"/>
      <c r="XU95" s="229"/>
      <c r="XV95" s="229"/>
      <c r="XW95" s="229"/>
      <c r="XX95" s="229"/>
      <c r="XY95" s="229"/>
      <c r="XZ95" s="229"/>
      <c r="YA95" s="229"/>
      <c r="YB95" s="229"/>
      <c r="YC95" s="229"/>
      <c r="YD95" s="229"/>
      <c r="YE95" s="229"/>
      <c r="YF95" s="229"/>
      <c r="YG95" s="229"/>
      <c r="YH95" s="229"/>
      <c r="YI95" s="229"/>
      <c r="YJ95" s="229"/>
      <c r="YK95" s="229"/>
      <c r="YL95" s="229"/>
      <c r="YM95" s="229"/>
      <c r="YN95" s="229"/>
      <c r="YO95" s="229"/>
      <c r="YP95" s="229"/>
      <c r="YQ95" s="229"/>
      <c r="YR95" s="229"/>
      <c r="YS95" s="229"/>
      <c r="YT95" s="229"/>
      <c r="YU95" s="229"/>
      <c r="YV95" s="229"/>
      <c r="YW95" s="229"/>
      <c r="YX95" s="229"/>
      <c r="YY95" s="229"/>
      <c r="YZ95" s="229"/>
      <c r="ZA95" s="229"/>
      <c r="ZB95" s="229"/>
      <c r="ZC95" s="229"/>
      <c r="ZD95" s="229"/>
      <c r="ZE95" s="229"/>
      <c r="ZF95" s="229"/>
      <c r="ZG95" s="229"/>
      <c r="ZH95" s="229"/>
      <c r="ZI95" s="229"/>
      <c r="ZJ95" s="229"/>
      <c r="ZK95" s="229"/>
      <c r="ZL95" s="229"/>
      <c r="ZM95" s="229"/>
      <c r="ZN95" s="229"/>
      <c r="ZO95" s="229"/>
      <c r="ZP95" s="229"/>
      <c r="ZQ95" s="229"/>
      <c r="ZR95" s="229"/>
      <c r="ZS95" s="229"/>
      <c r="ZT95" s="229"/>
      <c r="ZU95" s="229"/>
      <c r="ZV95" s="229"/>
      <c r="ZW95" s="229"/>
      <c r="ZX95" s="229"/>
      <c r="ZY95" s="229"/>
      <c r="ZZ95" s="229"/>
      <c r="AAA95" s="229"/>
      <c r="AAB95" s="229"/>
      <c r="AAC95" s="229"/>
      <c r="AAD95" s="229"/>
      <c r="AAE95" s="229"/>
      <c r="AAF95" s="229"/>
      <c r="AAG95" s="229"/>
      <c r="AAH95" s="229"/>
      <c r="AAI95" s="229"/>
      <c r="AAJ95" s="229"/>
      <c r="AAK95" s="229"/>
      <c r="AAL95" s="229"/>
      <c r="AAM95" s="229"/>
      <c r="AAN95" s="229"/>
      <c r="AAO95" s="229"/>
      <c r="AAP95" s="229"/>
      <c r="AAQ95" s="229"/>
      <c r="AAR95" s="229"/>
      <c r="AAS95" s="229"/>
      <c r="AAT95" s="229"/>
      <c r="AAU95" s="229"/>
      <c r="AAV95" s="229"/>
      <c r="AAW95" s="229"/>
      <c r="AAX95" s="229"/>
      <c r="AAY95" s="229"/>
      <c r="AAZ95" s="229"/>
      <c r="ABA95" s="229"/>
      <c r="ABB95" s="229"/>
      <c r="ABC95" s="229"/>
      <c r="ABD95" s="229"/>
      <c r="ABE95" s="229"/>
      <c r="ABF95" s="229"/>
      <c r="ABG95" s="229"/>
      <c r="ABH95" s="229"/>
      <c r="ABI95" s="229"/>
      <c r="ABJ95" s="229"/>
      <c r="ABK95" s="229"/>
      <c r="ABL95" s="229"/>
      <c r="ABM95" s="229"/>
      <c r="ABN95" s="229"/>
      <c r="ABO95" s="229"/>
      <c r="ABP95" s="229"/>
      <c r="ABQ95" s="229"/>
      <c r="ABR95" s="229"/>
      <c r="ABS95" s="229"/>
      <c r="ABT95" s="229"/>
      <c r="ABU95" s="229"/>
      <c r="ABV95" s="229"/>
      <c r="ABW95" s="229"/>
      <c r="ABX95" s="229"/>
      <c r="ABY95" s="229"/>
      <c r="ABZ95" s="229"/>
      <c r="ACA95" s="229"/>
      <c r="ACB95" s="229"/>
      <c r="ACC95" s="229"/>
      <c r="ACD95" s="229"/>
      <c r="ACE95" s="229"/>
      <c r="ACF95" s="229"/>
      <c r="ACG95" s="229"/>
      <c r="ACH95" s="229"/>
      <c r="ACI95" s="229"/>
      <c r="ACJ95" s="229"/>
      <c r="ACK95" s="229"/>
      <c r="ACL95" s="229"/>
      <c r="ACM95" s="229"/>
      <c r="ACN95" s="229"/>
      <c r="ACO95" s="229"/>
      <c r="ACP95" s="229"/>
      <c r="ACQ95" s="229"/>
      <c r="ACR95" s="229"/>
      <c r="ACS95" s="229"/>
      <c r="ACT95" s="229"/>
      <c r="ACU95" s="229"/>
      <c r="ACV95" s="229"/>
      <c r="ACW95" s="229"/>
      <c r="ACX95" s="229"/>
      <c r="ACY95" s="229"/>
      <c r="ACZ95" s="229"/>
      <c r="ADA95" s="229"/>
      <c r="ADB95" s="229"/>
      <c r="ADC95" s="229"/>
      <c r="ADD95" s="229"/>
      <c r="ADE95" s="229"/>
      <c r="ADF95" s="229"/>
      <c r="ADG95" s="229"/>
      <c r="ADH95" s="229"/>
      <c r="ADI95" s="229"/>
      <c r="ADJ95" s="229"/>
      <c r="ADK95" s="229"/>
      <c r="ADL95" s="229"/>
      <c r="ADM95" s="229"/>
      <c r="ADN95" s="229"/>
      <c r="ADO95" s="229"/>
      <c r="ADP95" s="229"/>
      <c r="ADQ95" s="229"/>
      <c r="ADR95" s="229"/>
      <c r="ADS95" s="229"/>
      <c r="ADT95" s="229"/>
      <c r="ADU95" s="229"/>
      <c r="ADV95" s="229"/>
      <c r="ADW95" s="229"/>
      <c r="ADX95" s="229"/>
      <c r="ADY95" s="229"/>
      <c r="ADZ95" s="229"/>
      <c r="AEA95" s="229"/>
      <c r="AEB95" s="229"/>
      <c r="AEC95" s="229"/>
      <c r="AED95" s="229"/>
      <c r="AEE95" s="229"/>
      <c r="AEF95" s="229"/>
      <c r="AEG95" s="229"/>
      <c r="AEH95" s="229"/>
      <c r="AEI95" s="229"/>
      <c r="AEJ95" s="229"/>
      <c r="AEK95" s="229"/>
      <c r="AEL95" s="229"/>
      <c r="AEM95" s="229"/>
      <c r="AEN95" s="229"/>
      <c r="AEO95" s="229"/>
      <c r="AEP95" s="229"/>
      <c r="AEQ95" s="229"/>
      <c r="AER95" s="229"/>
      <c r="AES95" s="229"/>
      <c r="AET95" s="229"/>
      <c r="AEU95" s="229"/>
      <c r="AEV95" s="229"/>
      <c r="AEW95" s="229"/>
      <c r="AEX95" s="229"/>
      <c r="AEY95" s="229"/>
      <c r="AEZ95" s="229"/>
      <c r="AFA95" s="229"/>
      <c r="AFB95" s="229"/>
      <c r="AFC95" s="229"/>
      <c r="AFD95" s="229"/>
      <c r="AFE95" s="229"/>
      <c r="AFF95" s="229"/>
      <c r="AFG95" s="229"/>
      <c r="AFH95" s="229"/>
      <c r="AFI95" s="229"/>
      <c r="AFJ95" s="229"/>
      <c r="AFK95" s="229"/>
      <c r="AFL95" s="229"/>
      <c r="AFM95" s="229"/>
      <c r="AFN95" s="229"/>
      <c r="AFO95" s="229"/>
      <c r="AFP95" s="229"/>
      <c r="AFQ95" s="229"/>
      <c r="AFR95" s="229"/>
      <c r="AFS95" s="229"/>
      <c r="AFT95" s="229"/>
      <c r="AFU95" s="229"/>
      <c r="AFV95" s="229"/>
      <c r="AFW95" s="229"/>
      <c r="AFX95" s="229"/>
      <c r="AFY95" s="229"/>
      <c r="AFZ95" s="229"/>
      <c r="AGA95" s="229"/>
      <c r="AGB95" s="229"/>
      <c r="AGC95" s="229"/>
      <c r="AGD95" s="229"/>
      <c r="AGE95" s="229"/>
      <c r="AGF95" s="229"/>
      <c r="AGG95" s="229"/>
      <c r="AGH95" s="229"/>
      <c r="AGI95" s="229"/>
      <c r="AGJ95" s="229"/>
      <c r="AGK95" s="229"/>
      <c r="AGL95" s="229"/>
      <c r="AGM95" s="229"/>
      <c r="AGN95" s="229"/>
      <c r="AGO95" s="229"/>
      <c r="AGP95" s="229"/>
      <c r="AGQ95" s="229"/>
      <c r="AGR95" s="229"/>
      <c r="AGS95" s="229"/>
      <c r="AGT95" s="229"/>
      <c r="AGU95" s="229"/>
      <c r="AGV95" s="229"/>
      <c r="AGW95" s="229"/>
      <c r="AGX95" s="229"/>
      <c r="AGY95" s="229"/>
      <c r="AGZ95" s="229"/>
      <c r="AHA95" s="229"/>
      <c r="AHB95" s="229"/>
      <c r="AHC95" s="229"/>
      <c r="AHD95" s="229"/>
      <c r="AHE95" s="229"/>
      <c r="AHF95" s="229"/>
      <c r="AHG95" s="229"/>
      <c r="AHH95" s="229"/>
      <c r="AHI95" s="229"/>
      <c r="AHJ95" s="229"/>
      <c r="AHK95" s="229"/>
      <c r="AHL95" s="229"/>
      <c r="AHM95" s="229"/>
      <c r="AHN95" s="229"/>
      <c r="AHO95" s="229"/>
      <c r="AHP95" s="229"/>
      <c r="AHQ95" s="229"/>
      <c r="AHR95" s="229"/>
      <c r="AHS95" s="229"/>
      <c r="AHT95" s="229"/>
      <c r="AHU95" s="229"/>
      <c r="AHV95" s="229"/>
      <c r="AHW95" s="229"/>
      <c r="AHX95" s="229"/>
      <c r="AHY95" s="229"/>
      <c r="AHZ95" s="229"/>
      <c r="AIA95" s="229"/>
      <c r="AIB95" s="229"/>
      <c r="AIC95" s="229"/>
      <c r="AID95" s="229"/>
      <c r="AIE95" s="229"/>
      <c r="AIF95" s="229"/>
      <c r="AIG95" s="229"/>
      <c r="AIH95" s="229"/>
      <c r="AII95" s="229"/>
      <c r="AIJ95" s="229"/>
      <c r="AIK95" s="229"/>
      <c r="AIL95" s="229"/>
      <c r="AIM95" s="229"/>
      <c r="AIN95" s="229"/>
      <c r="AIO95" s="229"/>
      <c r="AIP95" s="229"/>
      <c r="AIQ95" s="229"/>
      <c r="AIR95" s="229"/>
      <c r="AIS95" s="229"/>
      <c r="AIT95" s="229"/>
      <c r="AIU95" s="229"/>
      <c r="AIV95" s="229"/>
      <c r="AIW95" s="229"/>
      <c r="AIX95" s="229"/>
      <c r="AIY95" s="229"/>
      <c r="AIZ95" s="229"/>
      <c r="AJA95" s="229"/>
      <c r="AJB95" s="229"/>
      <c r="AJC95" s="229"/>
      <c r="AJD95" s="229"/>
      <c r="AJE95" s="229"/>
      <c r="AJF95" s="229"/>
      <c r="AJG95" s="229"/>
      <c r="AJH95" s="229"/>
      <c r="AJI95" s="229"/>
      <c r="AJJ95" s="229"/>
      <c r="AJK95" s="229"/>
      <c r="AJL95" s="229"/>
      <c r="AJM95" s="229"/>
      <c r="AJN95" s="229"/>
      <c r="AJO95" s="229"/>
      <c r="AJP95" s="229"/>
      <c r="AJQ95" s="229"/>
      <c r="AJR95" s="229"/>
      <c r="AJS95" s="229"/>
      <c r="AJT95" s="229"/>
      <c r="AJU95" s="229"/>
      <c r="AJV95" s="229"/>
      <c r="AJW95" s="229"/>
      <c r="AJX95" s="229"/>
      <c r="AJY95" s="229"/>
      <c r="AJZ95" s="229"/>
      <c r="AKA95" s="229"/>
      <c r="AKB95" s="229"/>
      <c r="AKC95" s="229"/>
      <c r="AKD95" s="229"/>
      <c r="AKE95" s="229"/>
      <c r="AKF95" s="229"/>
      <c r="AKG95" s="229"/>
      <c r="AKH95" s="229"/>
      <c r="AKI95" s="229"/>
      <c r="AKJ95" s="229"/>
      <c r="AKK95" s="229"/>
      <c r="AKL95" s="229"/>
      <c r="AKM95" s="229"/>
      <c r="AKN95" s="229"/>
      <c r="AKO95" s="229"/>
      <c r="AKP95" s="229"/>
      <c r="AKQ95" s="229"/>
      <c r="AKR95" s="229"/>
      <c r="AKS95" s="229"/>
      <c r="AKT95" s="229"/>
      <c r="AKU95" s="229"/>
      <c r="AKV95" s="229"/>
      <c r="AKW95" s="229"/>
      <c r="AKX95" s="229"/>
      <c r="AKY95" s="229"/>
      <c r="AKZ95" s="229"/>
      <c r="ALA95" s="229"/>
      <c r="ALB95" s="229"/>
      <c r="ALC95" s="229"/>
      <c r="ALD95" s="229"/>
      <c r="ALE95" s="229"/>
      <c r="ALF95" s="229"/>
      <c r="ALG95" s="229"/>
      <c r="ALH95" s="229"/>
      <c r="ALI95" s="229"/>
      <c r="ALJ95" s="229"/>
      <c r="ALK95" s="229"/>
      <c r="ALL95" s="229"/>
      <c r="ALM95" s="229"/>
      <c r="ALN95" s="229"/>
      <c r="ALO95" s="229"/>
      <c r="ALP95" s="229"/>
      <c r="ALQ95" s="229"/>
      <c r="ALR95" s="229"/>
      <c r="ALS95" s="229"/>
      <c r="ALT95" s="229"/>
      <c r="ALU95" s="229"/>
      <c r="ALV95" s="229"/>
      <c r="ALW95" s="229"/>
      <c r="ALX95" s="229"/>
      <c r="ALY95" s="229"/>
      <c r="ALZ95" s="229"/>
      <c r="AMA95" s="229"/>
      <c r="AMB95" s="229"/>
      <c r="AMC95" s="229"/>
      <c r="AMD95" s="229"/>
      <c r="AME95" s="229"/>
      <c r="AMF95" s="229"/>
      <c r="AMG95" s="229"/>
      <c r="AMH95" s="229"/>
      <c r="AMI95" s="229"/>
      <c r="AMJ95" s="229"/>
      <c r="AMK95" s="229"/>
      <c r="AML95" s="229"/>
      <c r="AMM95" s="229"/>
      <c r="AMN95" s="229"/>
      <c r="AMO95" s="229"/>
      <c r="AMP95" s="229"/>
      <c r="AMQ95" s="229"/>
      <c r="AMR95" s="229"/>
      <c r="AMS95" s="229"/>
      <c r="AMT95" s="229"/>
      <c r="AMU95" s="229"/>
      <c r="AMV95" s="229"/>
      <c r="AMW95" s="229"/>
      <c r="AMX95" s="229"/>
      <c r="AMY95" s="229"/>
      <c r="AMZ95" s="229"/>
      <c r="ANA95" s="229"/>
      <c r="ANB95" s="229"/>
      <c r="ANC95" s="229"/>
      <c r="AND95" s="229"/>
      <c r="ANE95" s="229"/>
      <c r="ANF95" s="229"/>
      <c r="ANG95" s="229"/>
      <c r="ANH95" s="229"/>
      <c r="ANI95" s="229"/>
      <c r="ANJ95" s="229"/>
      <c r="ANK95" s="229"/>
      <c r="ANL95" s="229"/>
      <c r="ANM95" s="229"/>
      <c r="ANN95" s="229"/>
      <c r="ANO95" s="229"/>
      <c r="ANP95" s="229"/>
      <c r="ANQ95" s="229"/>
      <c r="ANR95" s="229"/>
      <c r="ANS95" s="229"/>
      <c r="ANT95" s="229"/>
      <c r="ANU95" s="229"/>
      <c r="ANV95" s="229"/>
      <c r="ANW95" s="229"/>
      <c r="ANX95" s="229"/>
      <c r="ANY95" s="229"/>
      <c r="ANZ95" s="229"/>
      <c r="AOA95" s="229"/>
      <c r="AOB95" s="229"/>
      <c r="AOC95" s="229"/>
      <c r="AOD95" s="229"/>
      <c r="AOE95" s="229"/>
      <c r="AOF95" s="229"/>
      <c r="AOG95" s="229"/>
      <c r="AOH95" s="229"/>
      <c r="AOI95" s="229"/>
      <c r="AOJ95" s="229"/>
      <c r="AOK95" s="229"/>
      <c r="AOL95" s="229"/>
      <c r="AOM95" s="229"/>
      <c r="AON95" s="229"/>
      <c r="AOO95" s="229"/>
      <c r="AOP95" s="229"/>
      <c r="AOQ95" s="229"/>
      <c r="AOR95" s="229"/>
      <c r="AOS95" s="229"/>
      <c r="AOT95" s="229"/>
      <c r="AOU95" s="229"/>
      <c r="AOV95" s="229"/>
      <c r="AOW95" s="229"/>
      <c r="AOX95" s="229"/>
      <c r="AOY95" s="229"/>
      <c r="AOZ95" s="229"/>
      <c r="APA95" s="229"/>
      <c r="APB95" s="229"/>
      <c r="APC95" s="229"/>
      <c r="APD95" s="229"/>
      <c r="APE95" s="229"/>
      <c r="APF95" s="229"/>
      <c r="APG95" s="229"/>
      <c r="APH95" s="229"/>
      <c r="API95" s="229"/>
      <c r="APJ95" s="229"/>
      <c r="APK95" s="229"/>
      <c r="APL95" s="229"/>
      <c r="APM95" s="229"/>
      <c r="APN95" s="229"/>
      <c r="APO95" s="229"/>
      <c r="APP95" s="229"/>
      <c r="APQ95" s="229"/>
      <c r="APR95" s="229"/>
      <c r="APS95" s="229"/>
      <c r="APT95" s="229"/>
      <c r="APU95" s="229"/>
      <c r="APV95" s="229"/>
      <c r="APW95" s="229"/>
      <c r="APX95" s="229"/>
      <c r="APY95" s="229"/>
      <c r="APZ95" s="229"/>
      <c r="AQA95" s="229"/>
      <c r="AQB95" s="229"/>
      <c r="AQC95" s="229"/>
      <c r="AQD95" s="229"/>
      <c r="AQE95" s="229"/>
      <c r="AQF95" s="229"/>
      <c r="AQG95" s="229"/>
      <c r="AQH95" s="229"/>
      <c r="AQI95" s="229"/>
      <c r="AQJ95" s="229"/>
      <c r="AQK95" s="229"/>
      <c r="AQL95" s="229"/>
      <c r="AQM95" s="229"/>
      <c r="AQN95" s="229"/>
      <c r="AQO95" s="229"/>
      <c r="AQP95" s="229"/>
      <c r="AQQ95" s="229"/>
      <c r="AQR95" s="229"/>
      <c r="AQS95" s="229"/>
      <c r="AQT95" s="229"/>
      <c r="AQU95" s="229"/>
      <c r="AQV95" s="229"/>
      <c r="AQW95" s="229"/>
      <c r="AQX95" s="229"/>
      <c r="AQY95" s="229"/>
      <c r="AQZ95" s="229"/>
      <c r="ARA95" s="229"/>
      <c r="ARB95" s="229"/>
      <c r="ARC95" s="229"/>
      <c r="ARD95" s="229"/>
      <c r="ARE95" s="229"/>
      <c r="ARF95" s="229"/>
      <c r="ARG95" s="229"/>
      <c r="ARH95" s="229"/>
      <c r="ARI95" s="229"/>
      <c r="ARJ95" s="229"/>
      <c r="ARK95" s="229"/>
      <c r="ARL95" s="229"/>
      <c r="ARM95" s="229"/>
      <c r="ARN95" s="229"/>
      <c r="ARO95" s="229"/>
      <c r="ARP95" s="229"/>
      <c r="ARQ95" s="229"/>
      <c r="ARR95" s="229"/>
      <c r="ARS95" s="229"/>
      <c r="ART95" s="229"/>
      <c r="ARU95" s="229"/>
      <c r="ARV95" s="229"/>
      <c r="ARW95" s="229"/>
      <c r="ARX95" s="229"/>
      <c r="ARY95" s="229"/>
      <c r="ARZ95" s="229"/>
      <c r="ASA95" s="229"/>
      <c r="ASB95" s="229"/>
      <c r="ASC95" s="229"/>
      <c r="ASD95" s="229"/>
      <c r="ASE95" s="229"/>
      <c r="ASF95" s="229"/>
      <c r="ASG95" s="229"/>
      <c r="ASH95" s="229"/>
      <c r="ASI95" s="229"/>
      <c r="ASJ95" s="229"/>
      <c r="ASK95" s="229"/>
      <c r="ASL95" s="229"/>
      <c r="ASM95" s="229"/>
      <c r="ASN95" s="229"/>
      <c r="ASO95" s="229"/>
      <c r="ASP95" s="229"/>
      <c r="ASQ95" s="229"/>
      <c r="ASR95" s="229"/>
      <c r="ASS95" s="229"/>
      <c r="AST95" s="229"/>
      <c r="ASU95" s="229"/>
      <c r="ASV95" s="229"/>
      <c r="ASW95" s="229"/>
      <c r="ASX95" s="229"/>
      <c r="ASY95" s="229"/>
      <c r="ASZ95" s="229"/>
      <c r="ATA95" s="229"/>
      <c r="ATB95" s="229"/>
      <c r="ATC95" s="229"/>
      <c r="ATD95" s="229"/>
      <c r="ATE95" s="229"/>
      <c r="ATF95" s="229"/>
      <c r="ATG95" s="229"/>
      <c r="ATH95" s="229"/>
      <c r="ATI95" s="229"/>
      <c r="ATJ95" s="229"/>
      <c r="ATK95" s="229"/>
      <c r="ATL95" s="229"/>
      <c r="ATM95" s="229"/>
      <c r="ATN95" s="229"/>
      <c r="ATO95" s="229"/>
      <c r="ATP95" s="229"/>
      <c r="ATQ95" s="229"/>
      <c r="ATR95" s="229"/>
      <c r="ATS95" s="229"/>
      <c r="ATT95" s="229"/>
      <c r="ATU95" s="229"/>
      <c r="ATV95" s="229"/>
      <c r="ATW95" s="229"/>
      <c r="ATX95" s="229"/>
      <c r="ATY95" s="229"/>
      <c r="ATZ95" s="229"/>
      <c r="AUA95" s="229"/>
      <c r="AUB95" s="229"/>
      <c r="AUC95" s="229"/>
      <c r="AUD95" s="229"/>
      <c r="AUE95" s="229"/>
      <c r="AUF95" s="229"/>
      <c r="AUG95" s="229"/>
      <c r="AUH95" s="229"/>
      <c r="AUI95" s="229"/>
      <c r="AUJ95" s="229"/>
      <c r="AUK95" s="229"/>
      <c r="AUL95" s="229"/>
      <c r="AUM95" s="229"/>
      <c r="AUN95" s="229"/>
      <c r="AUO95" s="229"/>
      <c r="AUP95" s="229"/>
      <c r="AUQ95" s="229"/>
      <c r="AUR95" s="229"/>
      <c r="AUS95" s="229"/>
      <c r="AUT95" s="229"/>
      <c r="AUU95" s="229"/>
      <c r="AUV95" s="229"/>
      <c r="AUW95" s="229"/>
      <c r="AUX95" s="229"/>
      <c r="AUY95" s="229"/>
      <c r="AUZ95" s="229"/>
      <c r="AVA95" s="229"/>
      <c r="AVB95" s="229"/>
      <c r="AVC95" s="229"/>
      <c r="AVD95" s="229"/>
      <c r="AVE95" s="229"/>
      <c r="AVF95" s="229"/>
      <c r="AVG95" s="229"/>
      <c r="AVH95" s="229"/>
      <c r="AVI95" s="229"/>
      <c r="AVJ95" s="229"/>
      <c r="AVK95" s="229"/>
      <c r="AVL95" s="229"/>
      <c r="AVM95" s="229"/>
      <c r="AVN95" s="229"/>
      <c r="AVO95" s="229"/>
      <c r="AVP95" s="229"/>
      <c r="AVQ95" s="229"/>
      <c r="AVR95" s="229"/>
      <c r="AVS95" s="229"/>
      <c r="AVT95" s="229"/>
      <c r="AVU95" s="229"/>
      <c r="AVV95" s="229"/>
      <c r="AVW95" s="229"/>
      <c r="AVX95" s="229"/>
      <c r="AVY95" s="229"/>
      <c r="AVZ95" s="229"/>
      <c r="AWA95" s="229"/>
      <c r="AWB95" s="229"/>
      <c r="AWC95" s="229"/>
      <c r="AWD95" s="229"/>
      <c r="AWE95" s="229"/>
      <c r="AWF95" s="229"/>
      <c r="AWG95" s="229"/>
      <c r="AWH95" s="229"/>
      <c r="AWI95" s="229"/>
      <c r="AWJ95" s="229"/>
      <c r="AWK95" s="229"/>
      <c r="AWL95" s="229"/>
      <c r="AWM95" s="229"/>
      <c r="AWN95" s="229"/>
      <c r="AWO95" s="229"/>
      <c r="AWP95" s="229"/>
      <c r="AWQ95" s="229"/>
      <c r="AWR95" s="229"/>
      <c r="AWS95" s="229"/>
      <c r="AWT95" s="229"/>
      <c r="AWU95" s="229"/>
      <c r="AWV95" s="229"/>
      <c r="AWW95" s="229"/>
      <c r="AWX95" s="229"/>
      <c r="AWY95" s="229"/>
      <c r="AWZ95" s="229"/>
      <c r="AXA95" s="229"/>
      <c r="AXB95" s="229"/>
      <c r="AXC95" s="229"/>
      <c r="AXD95" s="229"/>
      <c r="AXE95" s="229"/>
      <c r="AXF95" s="229"/>
      <c r="AXG95" s="229"/>
      <c r="AXH95" s="229"/>
      <c r="AXI95" s="229"/>
      <c r="AXJ95" s="229"/>
      <c r="AXK95" s="229"/>
      <c r="AXL95" s="229"/>
      <c r="AXM95" s="229"/>
      <c r="AXN95" s="229"/>
      <c r="AXO95" s="229"/>
      <c r="AXP95" s="229"/>
      <c r="AXQ95" s="229"/>
      <c r="AXR95" s="229"/>
      <c r="AXS95" s="229"/>
      <c r="AXT95" s="229"/>
      <c r="AXU95" s="229"/>
      <c r="AXV95" s="229"/>
      <c r="AXW95" s="229"/>
      <c r="AXX95" s="229"/>
      <c r="AXY95" s="229"/>
      <c r="AXZ95" s="229"/>
      <c r="AYA95" s="229"/>
      <c r="AYB95" s="229"/>
      <c r="AYC95" s="229"/>
      <c r="AYD95" s="229"/>
      <c r="AYE95" s="229"/>
      <c r="AYF95" s="229"/>
      <c r="AYG95" s="229"/>
      <c r="AYH95" s="229"/>
      <c r="AYI95" s="229"/>
      <c r="AYJ95" s="229"/>
      <c r="AYK95" s="229"/>
      <c r="AYL95" s="229"/>
      <c r="AYM95" s="229"/>
      <c r="AYN95" s="229"/>
      <c r="AYO95" s="229"/>
      <c r="AYP95" s="229"/>
      <c r="AYQ95" s="229"/>
      <c r="AYR95" s="229"/>
      <c r="AYS95" s="229"/>
      <c r="AYT95" s="229"/>
      <c r="AYU95" s="229"/>
      <c r="AYV95" s="229"/>
      <c r="AYW95" s="229"/>
      <c r="AYX95" s="229"/>
      <c r="AYY95" s="229"/>
      <c r="AYZ95" s="229"/>
      <c r="AZA95" s="229"/>
      <c r="AZB95" s="229"/>
      <c r="AZC95" s="229"/>
      <c r="AZD95" s="229"/>
      <c r="AZE95" s="229"/>
      <c r="AZF95" s="229"/>
      <c r="AZG95" s="229"/>
      <c r="AZH95" s="229"/>
      <c r="AZI95" s="229"/>
      <c r="AZJ95" s="229"/>
      <c r="AZK95" s="229"/>
      <c r="AZL95" s="229"/>
      <c r="AZM95" s="229"/>
      <c r="AZN95" s="229"/>
      <c r="AZO95" s="229"/>
      <c r="AZP95" s="229"/>
      <c r="AZQ95" s="229"/>
      <c r="AZR95" s="229"/>
      <c r="AZS95" s="229"/>
      <c r="AZT95" s="229"/>
      <c r="AZU95" s="229"/>
      <c r="AZV95" s="229"/>
      <c r="AZW95" s="229"/>
      <c r="AZX95" s="229"/>
      <c r="AZY95" s="229"/>
      <c r="AZZ95" s="229"/>
      <c r="BAA95" s="229"/>
      <c r="BAB95" s="229"/>
      <c r="BAC95" s="229"/>
      <c r="BAD95" s="229"/>
      <c r="BAE95" s="229"/>
      <c r="BAF95" s="229"/>
      <c r="BAG95" s="229"/>
      <c r="BAH95" s="229"/>
      <c r="BAI95" s="229"/>
      <c r="BAJ95" s="229"/>
      <c r="BAK95" s="229"/>
      <c r="BAL95" s="229"/>
      <c r="BAM95" s="229"/>
      <c r="BAN95" s="229"/>
      <c r="BAO95" s="229"/>
      <c r="BAP95" s="229"/>
      <c r="BAQ95" s="229"/>
      <c r="BAR95" s="229"/>
      <c r="BAS95" s="229"/>
      <c r="BAT95" s="229"/>
      <c r="BAU95" s="229"/>
      <c r="BAV95" s="229"/>
      <c r="BAW95" s="229"/>
      <c r="BAX95" s="229"/>
      <c r="BAY95" s="229"/>
      <c r="BAZ95" s="229"/>
      <c r="BBA95" s="229"/>
      <c r="BBB95" s="229"/>
      <c r="BBC95" s="229"/>
      <c r="BBD95" s="229"/>
      <c r="BBE95" s="229"/>
      <c r="BBF95" s="229"/>
      <c r="BBG95" s="229"/>
      <c r="BBH95" s="229"/>
      <c r="BBI95" s="229"/>
      <c r="BBJ95" s="229"/>
      <c r="BBK95" s="229"/>
      <c r="BBL95" s="229"/>
      <c r="BBM95" s="229"/>
      <c r="BBN95" s="229"/>
      <c r="BBO95" s="229"/>
      <c r="BBP95" s="229"/>
      <c r="BBQ95" s="229"/>
      <c r="BBR95" s="229"/>
      <c r="BBS95" s="229"/>
      <c r="BBT95" s="229"/>
      <c r="BBU95" s="229"/>
      <c r="BBV95" s="229"/>
      <c r="BBW95" s="229"/>
      <c r="BBX95" s="229"/>
      <c r="BBY95" s="229"/>
      <c r="BBZ95" s="229"/>
      <c r="BCA95" s="229"/>
      <c r="BCB95" s="229"/>
      <c r="BCC95" s="229"/>
      <c r="BCD95" s="229"/>
      <c r="BCE95" s="229"/>
      <c r="BCF95" s="229"/>
      <c r="BCG95" s="229"/>
      <c r="BCH95" s="229"/>
      <c r="BCI95" s="229"/>
      <c r="BCJ95" s="229"/>
      <c r="BCK95" s="229"/>
      <c r="BCL95" s="229"/>
      <c r="BCM95" s="229"/>
      <c r="BCN95" s="229"/>
      <c r="BCO95" s="229"/>
      <c r="BCP95" s="229"/>
      <c r="BCQ95" s="229"/>
      <c r="BCR95" s="229"/>
      <c r="BCS95" s="229"/>
      <c r="BCT95" s="229"/>
      <c r="BCU95" s="229"/>
      <c r="BCV95" s="229"/>
      <c r="BCW95" s="229"/>
      <c r="BCX95" s="229"/>
      <c r="BCY95" s="229"/>
      <c r="BCZ95" s="229"/>
      <c r="BDA95" s="229"/>
      <c r="BDB95" s="229"/>
      <c r="BDC95" s="229"/>
      <c r="BDD95" s="229"/>
      <c r="BDE95" s="229"/>
      <c r="BDF95" s="229"/>
      <c r="BDG95" s="229"/>
      <c r="BDH95" s="229"/>
      <c r="BDI95" s="229"/>
      <c r="BDJ95" s="229"/>
      <c r="BDK95" s="229"/>
      <c r="BDL95" s="229"/>
      <c r="BDM95" s="229"/>
      <c r="BDN95" s="229"/>
      <c r="BDO95" s="229"/>
      <c r="BDP95" s="229"/>
      <c r="BDQ95" s="229"/>
      <c r="BDR95" s="229"/>
      <c r="BDS95" s="229"/>
      <c r="BDT95" s="229"/>
      <c r="BDU95" s="229"/>
      <c r="BDV95" s="229"/>
      <c r="BDW95" s="229"/>
      <c r="BDX95" s="229"/>
      <c r="BDY95" s="229"/>
      <c r="BDZ95" s="229"/>
      <c r="BEA95" s="229"/>
      <c r="BEB95" s="229"/>
      <c r="BEC95" s="229"/>
      <c r="BED95" s="229"/>
      <c r="BEE95" s="229"/>
      <c r="BEF95" s="229"/>
      <c r="BEG95" s="229"/>
      <c r="BEH95" s="229"/>
      <c r="BEI95" s="229"/>
      <c r="BEJ95" s="229"/>
      <c r="BEK95" s="229"/>
      <c r="BEL95" s="229"/>
      <c r="BEM95" s="229"/>
      <c r="BEN95" s="229"/>
      <c r="BEO95" s="229"/>
      <c r="BEP95" s="229"/>
      <c r="BEQ95" s="229"/>
      <c r="BER95" s="229"/>
      <c r="BES95" s="229"/>
      <c r="BET95" s="229"/>
      <c r="BEU95" s="229"/>
      <c r="BEV95" s="229"/>
      <c r="BEW95" s="229"/>
      <c r="BEX95" s="229"/>
      <c r="BEY95" s="229"/>
      <c r="BEZ95" s="229"/>
      <c r="BFA95" s="229"/>
      <c r="BFB95" s="229"/>
      <c r="BFC95" s="229"/>
      <c r="BFD95" s="229"/>
      <c r="BFE95" s="229"/>
      <c r="BFF95" s="229"/>
      <c r="BFG95" s="229"/>
      <c r="BFH95" s="229"/>
      <c r="BFI95" s="229"/>
      <c r="BFJ95" s="229"/>
      <c r="BFK95" s="229"/>
      <c r="BFL95" s="229"/>
      <c r="BFM95" s="229"/>
      <c r="BFN95" s="229"/>
      <c r="BFO95" s="229"/>
      <c r="BFP95" s="229"/>
      <c r="BFQ95" s="229"/>
      <c r="BFR95" s="229"/>
      <c r="BFS95" s="229"/>
      <c r="BFT95" s="229"/>
      <c r="BFU95" s="229"/>
      <c r="BFV95" s="229"/>
      <c r="BFW95" s="229"/>
      <c r="BFX95" s="229"/>
      <c r="BFY95" s="229"/>
      <c r="BFZ95" s="229"/>
      <c r="BGA95" s="229"/>
      <c r="BGB95" s="229"/>
      <c r="BGC95" s="229"/>
      <c r="BGD95" s="229"/>
      <c r="BGE95" s="229"/>
      <c r="BGF95" s="229"/>
      <c r="BGG95" s="229"/>
      <c r="BGH95" s="229"/>
      <c r="BGI95" s="229"/>
      <c r="BGJ95" s="229"/>
      <c r="BGK95" s="229"/>
      <c r="BGL95" s="229"/>
      <c r="BGM95" s="229"/>
      <c r="BGN95" s="229"/>
      <c r="BGO95" s="229"/>
      <c r="BGP95" s="229"/>
      <c r="BGQ95" s="229"/>
      <c r="BGR95" s="229"/>
      <c r="BGS95" s="229"/>
      <c r="BGT95" s="229"/>
      <c r="BGU95" s="229"/>
      <c r="BGV95" s="229"/>
      <c r="BGW95" s="229"/>
      <c r="BGX95" s="229"/>
      <c r="BGY95" s="229"/>
      <c r="BGZ95" s="229"/>
      <c r="BHA95" s="229"/>
      <c r="BHB95" s="229"/>
      <c r="BHC95" s="229"/>
      <c r="BHD95" s="229"/>
      <c r="BHE95" s="229"/>
      <c r="BHF95" s="229"/>
      <c r="BHG95" s="229"/>
      <c r="BHH95" s="229"/>
      <c r="BHI95" s="229"/>
      <c r="BHJ95" s="229"/>
      <c r="BHK95" s="229"/>
      <c r="BHL95" s="229"/>
      <c r="BHM95" s="229"/>
      <c r="BHN95" s="229"/>
      <c r="BHO95" s="229"/>
      <c r="BHP95" s="229"/>
      <c r="BHQ95" s="229"/>
      <c r="BHR95" s="229"/>
      <c r="BHS95" s="229"/>
      <c r="BHT95" s="229"/>
      <c r="BHU95" s="229"/>
      <c r="BHV95" s="229"/>
      <c r="BHW95" s="229"/>
      <c r="BHX95" s="229"/>
      <c r="BHY95" s="229"/>
      <c r="BHZ95" s="229"/>
      <c r="BIA95" s="229"/>
      <c r="BIB95" s="229"/>
      <c r="BIC95" s="229"/>
      <c r="BID95" s="229"/>
      <c r="BIE95" s="229"/>
      <c r="BIF95" s="229"/>
      <c r="BIG95" s="229"/>
      <c r="BIH95" s="229"/>
      <c r="BII95" s="229"/>
      <c r="BIJ95" s="229"/>
      <c r="BIK95" s="229"/>
      <c r="BIL95" s="229"/>
      <c r="BIM95" s="229"/>
      <c r="BIN95" s="229"/>
      <c r="BIO95" s="229"/>
      <c r="BIP95" s="229"/>
      <c r="BIQ95" s="229"/>
      <c r="BIR95" s="229"/>
      <c r="BIS95" s="229"/>
      <c r="BIT95" s="229"/>
      <c r="BIU95" s="229"/>
      <c r="BIV95" s="229"/>
      <c r="BIW95" s="229"/>
      <c r="BIX95" s="229"/>
      <c r="BIY95" s="229"/>
      <c r="BIZ95" s="229"/>
      <c r="BJA95" s="229"/>
      <c r="BJB95" s="229"/>
      <c r="BJC95" s="229"/>
      <c r="BJD95" s="229"/>
      <c r="BJE95" s="229"/>
      <c r="BJF95" s="229"/>
      <c r="BJG95" s="229"/>
      <c r="BJH95" s="229"/>
      <c r="BJI95" s="229"/>
      <c r="BJJ95" s="229"/>
      <c r="BJK95" s="229"/>
      <c r="BJL95" s="229"/>
      <c r="BJM95" s="229"/>
      <c r="BJN95" s="229"/>
      <c r="BJO95" s="229"/>
      <c r="BJP95" s="229"/>
      <c r="BJQ95" s="229"/>
      <c r="BJR95" s="229"/>
      <c r="BJS95" s="229"/>
      <c r="BJT95" s="229"/>
      <c r="BJU95" s="229"/>
      <c r="BJV95" s="229"/>
      <c r="BJW95" s="229"/>
      <c r="BJX95" s="229"/>
      <c r="BJY95" s="229"/>
      <c r="BJZ95" s="229"/>
      <c r="BKA95" s="229"/>
      <c r="BKB95" s="229"/>
      <c r="BKC95" s="229"/>
      <c r="BKD95" s="229"/>
      <c r="BKE95" s="229"/>
      <c r="BKF95" s="229"/>
      <c r="BKG95" s="229"/>
      <c r="BKH95" s="229"/>
      <c r="BKI95" s="229"/>
      <c r="BKJ95" s="229"/>
      <c r="BKK95" s="229"/>
      <c r="BKL95" s="229"/>
      <c r="BKM95" s="229"/>
      <c r="BKN95" s="229"/>
      <c r="BKO95" s="229"/>
      <c r="BKP95" s="229"/>
      <c r="BKQ95" s="229"/>
      <c r="BKR95" s="229"/>
      <c r="BKS95" s="229"/>
      <c r="BKT95" s="229"/>
      <c r="BKU95" s="229"/>
      <c r="BKV95" s="229"/>
      <c r="BKW95" s="229"/>
      <c r="BKX95" s="229"/>
      <c r="BKY95" s="229"/>
      <c r="BKZ95" s="229"/>
      <c r="BLA95" s="229"/>
      <c r="BLB95" s="229"/>
      <c r="BLC95" s="229"/>
      <c r="BLD95" s="229"/>
      <c r="BLE95" s="229"/>
      <c r="BLF95" s="229"/>
      <c r="BLG95" s="229"/>
      <c r="BLH95" s="229"/>
      <c r="BLI95" s="229"/>
      <c r="BLJ95" s="229"/>
      <c r="BLK95" s="229"/>
      <c r="BLL95" s="229"/>
      <c r="BLM95" s="229"/>
      <c r="BLN95" s="229"/>
      <c r="BLO95" s="229"/>
      <c r="BLP95" s="229"/>
      <c r="BLQ95" s="229"/>
      <c r="BLR95" s="229"/>
      <c r="BLS95" s="229"/>
      <c r="BLT95" s="229"/>
      <c r="BLU95" s="229"/>
      <c r="BLV95" s="229"/>
      <c r="BLW95" s="229"/>
      <c r="BLX95" s="229"/>
      <c r="BLY95" s="229"/>
      <c r="BLZ95" s="229"/>
      <c r="BMA95" s="229"/>
      <c r="BMB95" s="229"/>
      <c r="BMC95" s="229"/>
      <c r="BMD95" s="229"/>
      <c r="BME95" s="229"/>
      <c r="BMF95" s="229"/>
      <c r="BMG95" s="229"/>
      <c r="BMH95" s="229"/>
      <c r="BMI95" s="229"/>
      <c r="BMJ95" s="229"/>
      <c r="BMK95" s="229"/>
      <c r="BML95" s="229"/>
      <c r="BMM95" s="229"/>
      <c r="BMN95" s="229"/>
      <c r="BMO95" s="229"/>
      <c r="BMP95" s="229"/>
      <c r="BMQ95" s="229"/>
      <c r="BMR95" s="229"/>
      <c r="BMS95" s="229"/>
      <c r="BMT95" s="229"/>
      <c r="BMU95" s="229"/>
      <c r="BMV95" s="229"/>
      <c r="BMW95" s="229"/>
      <c r="BMX95" s="229"/>
      <c r="BMY95" s="229"/>
      <c r="BMZ95" s="229"/>
      <c r="BNA95" s="229"/>
      <c r="BNB95" s="229"/>
      <c r="BNC95" s="229"/>
      <c r="BND95" s="229"/>
      <c r="BNE95" s="229"/>
      <c r="BNF95" s="229"/>
      <c r="BNG95" s="229"/>
      <c r="BNH95" s="229"/>
      <c r="BNI95" s="229"/>
      <c r="BNJ95" s="229"/>
      <c r="BNK95" s="229"/>
      <c r="BNL95" s="229"/>
      <c r="BNM95" s="229"/>
      <c r="BNN95" s="229"/>
      <c r="BNO95" s="229"/>
      <c r="BNP95" s="229"/>
      <c r="BNQ95" s="229"/>
      <c r="BNR95" s="229"/>
      <c r="BNS95" s="229"/>
      <c r="BNT95" s="229"/>
      <c r="BNU95" s="229"/>
      <c r="BNV95" s="229"/>
      <c r="BNW95" s="229"/>
      <c r="BNX95" s="229"/>
      <c r="BNY95" s="229"/>
      <c r="BNZ95" s="229"/>
      <c r="BOA95" s="229"/>
      <c r="BOB95" s="229"/>
      <c r="BOC95" s="229"/>
      <c r="BOD95" s="229"/>
      <c r="BOE95" s="229"/>
      <c r="BOF95" s="229"/>
      <c r="BOG95" s="229"/>
      <c r="BOH95" s="229"/>
      <c r="BOI95" s="229"/>
      <c r="BOJ95" s="229"/>
      <c r="BOK95" s="229"/>
      <c r="BOL95" s="229"/>
      <c r="BOM95" s="229"/>
      <c r="BON95" s="229"/>
      <c r="BOO95" s="229"/>
      <c r="BOP95" s="229"/>
      <c r="BOQ95" s="229"/>
      <c r="BOR95" s="229"/>
      <c r="BOS95" s="229"/>
      <c r="BOT95" s="229"/>
      <c r="BOU95" s="229"/>
      <c r="BOV95" s="229"/>
      <c r="BOW95" s="229"/>
      <c r="BOX95" s="229"/>
      <c r="BOY95" s="229"/>
      <c r="BOZ95" s="229"/>
      <c r="BPA95" s="229"/>
      <c r="BPB95" s="229"/>
      <c r="BPC95" s="229"/>
      <c r="BPD95" s="229"/>
      <c r="BPE95" s="229"/>
      <c r="BPF95" s="229"/>
      <c r="BPG95" s="229"/>
      <c r="BPH95" s="229"/>
      <c r="BPI95" s="229"/>
      <c r="BPJ95" s="229"/>
      <c r="BPK95" s="229"/>
      <c r="BPL95" s="229"/>
      <c r="BPM95" s="229"/>
      <c r="BPN95" s="229"/>
      <c r="BPO95" s="229"/>
      <c r="BPP95" s="229"/>
      <c r="BPQ95" s="229"/>
      <c r="BPR95" s="229"/>
      <c r="BPS95" s="229"/>
      <c r="BPT95" s="229"/>
      <c r="BPU95" s="229"/>
      <c r="BPV95" s="229"/>
      <c r="BPW95" s="229"/>
      <c r="BPX95" s="229"/>
      <c r="BPY95" s="229"/>
      <c r="BPZ95" s="229"/>
      <c r="BQA95" s="229"/>
      <c r="BQB95" s="229"/>
      <c r="BQC95" s="229"/>
      <c r="BQD95" s="229"/>
      <c r="BQE95" s="229"/>
      <c r="BQF95" s="229"/>
      <c r="BQG95" s="229"/>
      <c r="BQH95" s="229"/>
      <c r="BQI95" s="229"/>
      <c r="BQJ95" s="229"/>
      <c r="BQK95" s="229"/>
      <c r="BQL95" s="229"/>
      <c r="BQM95" s="229"/>
      <c r="BQN95" s="229"/>
      <c r="BQO95" s="229"/>
      <c r="BQP95" s="229"/>
      <c r="BQQ95" s="229"/>
      <c r="BQR95" s="229"/>
      <c r="BQS95" s="229"/>
      <c r="BQT95" s="229"/>
      <c r="BQU95" s="229"/>
      <c r="BQV95" s="229"/>
      <c r="BQW95" s="229"/>
      <c r="BQX95" s="229"/>
      <c r="BQY95" s="229"/>
      <c r="BQZ95" s="229"/>
      <c r="BRA95" s="229"/>
      <c r="BRB95" s="229"/>
      <c r="BRC95" s="229"/>
      <c r="BRD95" s="229"/>
      <c r="BRE95" s="229"/>
      <c r="BRF95" s="229"/>
      <c r="BRG95" s="229"/>
      <c r="BRH95" s="229"/>
      <c r="BRI95" s="229"/>
      <c r="BRJ95" s="229"/>
      <c r="BRK95" s="229"/>
      <c r="BRL95" s="229"/>
      <c r="BRM95" s="229"/>
      <c r="BRN95" s="229"/>
      <c r="BRO95" s="229"/>
      <c r="BRP95" s="229"/>
      <c r="BRQ95" s="229"/>
      <c r="BRR95" s="229"/>
      <c r="BRS95" s="229"/>
      <c r="BRT95" s="229"/>
      <c r="BRU95" s="229"/>
      <c r="BRV95" s="229"/>
      <c r="BRW95" s="229"/>
      <c r="BRX95" s="229"/>
      <c r="BRY95" s="229"/>
      <c r="BRZ95" s="229"/>
      <c r="BSA95" s="229"/>
      <c r="BSB95" s="229"/>
      <c r="BSC95" s="229"/>
      <c r="BSD95" s="229"/>
      <c r="BSE95" s="229"/>
      <c r="BSF95" s="229"/>
      <c r="BSG95" s="229"/>
      <c r="BSH95" s="229"/>
      <c r="BSI95" s="229"/>
      <c r="BSJ95" s="229"/>
      <c r="BSK95" s="229"/>
      <c r="BSL95" s="229"/>
      <c r="BSM95" s="229"/>
      <c r="BSN95" s="229"/>
      <c r="BSO95" s="229"/>
      <c r="BSP95" s="229"/>
      <c r="BSQ95" s="229"/>
      <c r="BSR95" s="229"/>
      <c r="BSS95" s="229"/>
      <c r="BST95" s="229"/>
      <c r="BSU95" s="229"/>
      <c r="BSV95" s="229"/>
      <c r="BSW95" s="229"/>
      <c r="BSX95" s="229"/>
      <c r="BSY95" s="229"/>
      <c r="BSZ95" s="229"/>
      <c r="BTA95" s="229"/>
      <c r="BTB95" s="229"/>
      <c r="BTC95" s="229"/>
      <c r="BTD95" s="229"/>
      <c r="BTE95" s="229"/>
      <c r="BTF95" s="229"/>
      <c r="BTG95" s="229"/>
      <c r="BTH95" s="229"/>
      <c r="BTI95" s="229"/>
      <c r="BTJ95" s="229"/>
      <c r="BTK95" s="229"/>
      <c r="BTL95" s="229"/>
      <c r="BTM95" s="229"/>
      <c r="BTN95" s="229"/>
      <c r="BTO95" s="229"/>
      <c r="BTP95" s="229"/>
      <c r="BTQ95" s="229"/>
      <c r="BTR95" s="229"/>
      <c r="BTS95" s="229"/>
      <c r="BTT95" s="229"/>
      <c r="BTU95" s="229"/>
      <c r="BTV95" s="229"/>
      <c r="BTW95" s="229"/>
      <c r="BTX95" s="229"/>
      <c r="BTY95" s="229"/>
      <c r="BTZ95" s="229"/>
      <c r="BUA95" s="229"/>
      <c r="BUB95" s="229"/>
      <c r="BUC95" s="229"/>
      <c r="BUD95" s="229"/>
      <c r="BUE95" s="229"/>
      <c r="BUF95" s="229"/>
      <c r="BUG95" s="229"/>
      <c r="BUH95" s="229"/>
      <c r="BUI95" s="229"/>
      <c r="BUJ95" s="229"/>
      <c r="BUK95" s="229"/>
      <c r="BUL95" s="229"/>
      <c r="BUM95" s="229"/>
      <c r="BUN95" s="229"/>
      <c r="BUO95" s="229"/>
      <c r="BUP95" s="229"/>
      <c r="BUQ95" s="229"/>
      <c r="BUR95" s="229"/>
      <c r="BUS95" s="229"/>
      <c r="BUT95" s="229"/>
      <c r="BUU95" s="229"/>
      <c r="BUV95" s="229"/>
      <c r="BUW95" s="229"/>
      <c r="BUX95" s="229"/>
      <c r="BUY95" s="229"/>
      <c r="BUZ95" s="229"/>
      <c r="BVA95" s="229"/>
      <c r="BVB95" s="229"/>
      <c r="BVC95" s="229"/>
      <c r="BVD95" s="229"/>
      <c r="BVE95" s="229"/>
      <c r="BVF95" s="229"/>
      <c r="BVG95" s="229"/>
      <c r="BVH95" s="229"/>
      <c r="BVI95" s="229"/>
      <c r="BVJ95" s="229"/>
      <c r="BVK95" s="229"/>
      <c r="BVL95" s="229"/>
      <c r="BVM95" s="229"/>
      <c r="BVN95" s="229"/>
      <c r="BVO95" s="229"/>
      <c r="BVP95" s="229"/>
      <c r="BVQ95" s="229"/>
      <c r="BVR95" s="229"/>
      <c r="BVS95" s="229"/>
      <c r="BVT95" s="229"/>
      <c r="BVU95" s="229"/>
      <c r="BVV95" s="229"/>
      <c r="BVW95" s="229"/>
      <c r="BVX95" s="229"/>
      <c r="BVY95" s="229"/>
      <c r="BVZ95" s="229"/>
      <c r="BWA95" s="229"/>
      <c r="BWB95" s="229"/>
      <c r="BWC95" s="229"/>
      <c r="BWD95" s="229"/>
      <c r="BWE95" s="229"/>
      <c r="BWF95" s="229"/>
      <c r="BWG95" s="229"/>
      <c r="BWH95" s="229"/>
      <c r="BWI95" s="229"/>
      <c r="BWJ95" s="229"/>
      <c r="BWK95" s="229"/>
      <c r="BWL95" s="229"/>
      <c r="BWM95" s="229"/>
      <c r="BWN95" s="229"/>
      <c r="BWO95" s="229"/>
      <c r="BWP95" s="229"/>
      <c r="BWQ95" s="229"/>
      <c r="BWR95" s="229"/>
      <c r="BWS95" s="229"/>
      <c r="BWT95" s="229"/>
      <c r="BWU95" s="229"/>
      <c r="BWV95" s="229"/>
      <c r="BWW95" s="229"/>
      <c r="BWX95" s="229"/>
      <c r="BWY95" s="229"/>
      <c r="BWZ95" s="229"/>
      <c r="BXA95" s="229"/>
      <c r="BXB95" s="229"/>
      <c r="BXC95" s="229"/>
      <c r="BXD95" s="229"/>
      <c r="BXE95" s="229"/>
      <c r="BXF95" s="229"/>
      <c r="BXG95" s="229"/>
      <c r="BXH95" s="229"/>
      <c r="BXI95" s="229"/>
      <c r="BXJ95" s="229"/>
      <c r="BXK95" s="229"/>
      <c r="BXL95" s="229"/>
      <c r="BXM95" s="229"/>
      <c r="BXN95" s="229"/>
      <c r="BXO95" s="229"/>
      <c r="BXP95" s="229"/>
      <c r="BXQ95" s="229"/>
      <c r="BXR95" s="229"/>
      <c r="BXS95" s="229"/>
      <c r="BXT95" s="229"/>
      <c r="BXU95" s="229"/>
      <c r="BXV95" s="229"/>
      <c r="BXW95" s="229"/>
      <c r="BXX95" s="229"/>
      <c r="BXY95" s="229"/>
      <c r="BXZ95" s="229"/>
      <c r="BYA95" s="229"/>
      <c r="BYB95" s="229"/>
      <c r="BYC95" s="229"/>
      <c r="BYD95" s="229"/>
      <c r="BYE95" s="229"/>
      <c r="BYF95" s="229"/>
      <c r="BYG95" s="229"/>
      <c r="BYH95" s="229"/>
      <c r="BYI95" s="229"/>
      <c r="BYJ95" s="229"/>
      <c r="BYK95" s="229"/>
      <c r="BYL95" s="229"/>
      <c r="BYM95" s="229"/>
      <c r="BYN95" s="229"/>
      <c r="BYO95" s="229"/>
      <c r="BYP95" s="229"/>
      <c r="BYQ95" s="229"/>
      <c r="BYR95" s="229"/>
      <c r="BYS95" s="229"/>
      <c r="BYT95" s="229"/>
      <c r="BYU95" s="229"/>
      <c r="BYV95" s="229"/>
      <c r="BYW95" s="229"/>
      <c r="BYX95" s="229"/>
      <c r="BYY95" s="229"/>
      <c r="BYZ95" s="229"/>
      <c r="BZA95" s="229"/>
      <c r="BZB95" s="229"/>
      <c r="BZC95" s="229"/>
      <c r="BZD95" s="229"/>
      <c r="BZE95" s="229"/>
      <c r="BZF95" s="229"/>
      <c r="BZG95" s="229"/>
      <c r="BZH95" s="229"/>
      <c r="BZI95" s="229"/>
      <c r="BZJ95" s="229"/>
      <c r="BZK95" s="229"/>
      <c r="BZL95" s="229"/>
      <c r="BZM95" s="229"/>
      <c r="BZN95" s="229"/>
      <c r="BZO95" s="229"/>
      <c r="BZP95" s="229"/>
      <c r="BZQ95" s="229"/>
      <c r="BZR95" s="229"/>
      <c r="BZS95" s="229"/>
      <c r="BZT95" s="229"/>
      <c r="BZU95" s="229"/>
      <c r="BZV95" s="229"/>
      <c r="BZW95" s="229"/>
      <c r="BZX95" s="229"/>
      <c r="BZY95" s="229"/>
      <c r="BZZ95" s="229"/>
      <c r="CAA95" s="229"/>
      <c r="CAB95" s="229"/>
      <c r="CAC95" s="229"/>
      <c r="CAD95" s="229"/>
      <c r="CAE95" s="229"/>
      <c r="CAF95" s="229"/>
      <c r="CAG95" s="229"/>
      <c r="CAH95" s="229"/>
      <c r="CAI95" s="229"/>
      <c r="CAJ95" s="229"/>
      <c r="CAK95" s="229"/>
      <c r="CAL95" s="229"/>
      <c r="CAM95" s="229"/>
      <c r="CAN95" s="229"/>
      <c r="CAO95" s="229"/>
      <c r="CAP95" s="229"/>
      <c r="CAQ95" s="229"/>
      <c r="CAR95" s="229"/>
      <c r="CAS95" s="229"/>
      <c r="CAT95" s="229"/>
      <c r="CAU95" s="229"/>
      <c r="CAV95" s="229"/>
      <c r="CAW95" s="229"/>
      <c r="CAX95" s="229"/>
      <c r="CAY95" s="229"/>
      <c r="CAZ95" s="229"/>
      <c r="CBA95" s="229"/>
      <c r="CBB95" s="229"/>
      <c r="CBC95" s="229"/>
      <c r="CBD95" s="229"/>
      <c r="CBE95" s="229"/>
      <c r="CBF95" s="229"/>
      <c r="CBG95" s="229"/>
      <c r="CBH95" s="229"/>
      <c r="CBI95" s="229"/>
      <c r="CBJ95" s="229"/>
      <c r="CBK95" s="229"/>
      <c r="CBL95" s="229"/>
      <c r="CBM95" s="229"/>
      <c r="CBN95" s="229"/>
      <c r="CBO95" s="229"/>
      <c r="CBP95" s="229"/>
      <c r="CBQ95" s="229"/>
      <c r="CBR95" s="229"/>
      <c r="CBS95" s="229"/>
      <c r="CBT95" s="229"/>
      <c r="CBU95" s="229"/>
      <c r="CBV95" s="229"/>
      <c r="CBW95" s="229"/>
      <c r="CBX95" s="229"/>
      <c r="CBY95" s="229"/>
      <c r="CBZ95" s="229"/>
      <c r="CCA95" s="229"/>
      <c r="CCB95" s="229"/>
      <c r="CCC95" s="229"/>
      <c r="CCD95" s="229"/>
      <c r="CCE95" s="229"/>
      <c r="CCF95" s="229"/>
      <c r="CCG95" s="229"/>
      <c r="CCH95" s="229"/>
      <c r="CCI95" s="229"/>
      <c r="CCJ95" s="229"/>
      <c r="CCK95" s="229"/>
      <c r="CCL95" s="229"/>
      <c r="CCM95" s="229"/>
      <c r="CCN95" s="229"/>
      <c r="CCO95" s="229"/>
      <c r="CCP95" s="229"/>
      <c r="CCQ95" s="229"/>
      <c r="CCR95" s="229"/>
      <c r="CCS95" s="229"/>
      <c r="CCT95" s="229"/>
      <c r="CCU95" s="229"/>
      <c r="CCV95" s="229"/>
      <c r="CCW95" s="229"/>
      <c r="CCX95" s="229"/>
      <c r="CCY95" s="229"/>
      <c r="CCZ95" s="229"/>
      <c r="CDA95" s="229"/>
      <c r="CDB95" s="229"/>
      <c r="CDC95" s="229"/>
      <c r="CDD95" s="229"/>
      <c r="CDE95" s="229"/>
      <c r="CDF95" s="229"/>
      <c r="CDG95" s="229"/>
      <c r="CDH95" s="229"/>
      <c r="CDI95" s="229"/>
      <c r="CDJ95" s="229"/>
      <c r="CDK95" s="229"/>
      <c r="CDL95" s="229"/>
      <c r="CDM95" s="229"/>
      <c r="CDN95" s="229"/>
      <c r="CDO95" s="229"/>
      <c r="CDP95" s="229"/>
      <c r="CDQ95" s="229"/>
      <c r="CDR95" s="229"/>
      <c r="CDS95" s="229"/>
      <c r="CDT95" s="229"/>
      <c r="CDU95" s="229"/>
      <c r="CDV95" s="229"/>
      <c r="CDW95" s="229"/>
      <c r="CDX95" s="229"/>
      <c r="CDY95" s="229"/>
      <c r="CDZ95" s="229"/>
      <c r="CEA95" s="229"/>
      <c r="CEB95" s="229"/>
      <c r="CEC95" s="229"/>
      <c r="CED95" s="229"/>
      <c r="CEE95" s="229"/>
      <c r="CEF95" s="229"/>
      <c r="CEG95" s="229"/>
      <c r="CEH95" s="229"/>
      <c r="CEI95" s="229"/>
      <c r="CEJ95" s="229"/>
      <c r="CEK95" s="229"/>
      <c r="CEL95" s="229"/>
      <c r="CEM95" s="229"/>
      <c r="CEN95" s="229"/>
      <c r="CEO95" s="229"/>
      <c r="CEP95" s="229"/>
      <c r="CEQ95" s="229"/>
      <c r="CER95" s="229"/>
      <c r="CES95" s="229"/>
      <c r="CET95" s="229"/>
      <c r="CEU95" s="229"/>
      <c r="CEV95" s="229"/>
      <c r="CEW95" s="229"/>
      <c r="CEX95" s="229"/>
      <c r="CEY95" s="229"/>
      <c r="CEZ95" s="229"/>
      <c r="CFA95" s="229"/>
      <c r="CFB95" s="229"/>
      <c r="CFC95" s="229"/>
      <c r="CFD95" s="229"/>
      <c r="CFE95" s="229"/>
      <c r="CFF95" s="229"/>
      <c r="CFG95" s="229"/>
      <c r="CFH95" s="229"/>
      <c r="CFI95" s="229"/>
      <c r="CFJ95" s="229"/>
      <c r="CFK95" s="229"/>
      <c r="CFL95" s="229"/>
      <c r="CFM95" s="229"/>
      <c r="CFN95" s="229"/>
      <c r="CFO95" s="229"/>
      <c r="CFP95" s="229"/>
      <c r="CFQ95" s="229"/>
      <c r="CFR95" s="229"/>
      <c r="CFS95" s="229"/>
      <c r="CFT95" s="229"/>
      <c r="CFU95" s="229"/>
      <c r="CFV95" s="229"/>
      <c r="CFW95" s="229"/>
      <c r="CFX95" s="229"/>
      <c r="CFY95" s="229"/>
      <c r="CFZ95" s="229"/>
      <c r="CGA95" s="229"/>
      <c r="CGB95" s="229"/>
      <c r="CGC95" s="229"/>
      <c r="CGD95" s="229"/>
      <c r="CGE95" s="229"/>
      <c r="CGF95" s="229"/>
      <c r="CGG95" s="229"/>
      <c r="CGH95" s="229"/>
      <c r="CGI95" s="229"/>
      <c r="CGJ95" s="229"/>
      <c r="CGK95" s="229"/>
      <c r="CGL95" s="229"/>
      <c r="CGM95" s="229"/>
      <c r="CGN95" s="229"/>
      <c r="CGO95" s="229"/>
      <c r="CGP95" s="229"/>
      <c r="CGQ95" s="229"/>
      <c r="CGR95" s="229"/>
      <c r="CGS95" s="229"/>
      <c r="CGT95" s="229"/>
      <c r="CGU95" s="229"/>
      <c r="CGV95" s="229"/>
      <c r="CGW95" s="229"/>
      <c r="CGX95" s="229"/>
      <c r="CGY95" s="229"/>
      <c r="CGZ95" s="229"/>
      <c r="CHA95" s="229"/>
      <c r="CHB95" s="229"/>
      <c r="CHC95" s="229"/>
      <c r="CHD95" s="229"/>
      <c r="CHE95" s="229"/>
      <c r="CHF95" s="229"/>
      <c r="CHG95" s="229"/>
      <c r="CHH95" s="229"/>
      <c r="CHI95" s="229"/>
      <c r="CHJ95" s="229"/>
      <c r="CHK95" s="229"/>
      <c r="CHL95" s="229"/>
      <c r="CHM95" s="229"/>
      <c r="CHN95" s="229"/>
      <c r="CHO95" s="229"/>
      <c r="CHP95" s="229"/>
      <c r="CHQ95" s="229"/>
      <c r="CHR95" s="229"/>
      <c r="CHS95" s="229"/>
      <c r="CHT95" s="229"/>
      <c r="CHU95" s="229"/>
      <c r="CHV95" s="229"/>
      <c r="CHW95" s="229"/>
      <c r="CHX95" s="229"/>
      <c r="CHY95" s="229"/>
      <c r="CHZ95" s="229"/>
      <c r="CIA95" s="229"/>
      <c r="CIB95" s="229"/>
      <c r="CIC95" s="229"/>
      <c r="CID95" s="229"/>
      <c r="CIE95" s="229"/>
      <c r="CIF95" s="229"/>
      <c r="CIG95" s="229"/>
      <c r="CIH95" s="229"/>
      <c r="CII95" s="229"/>
      <c r="CIJ95" s="229"/>
      <c r="CIK95" s="229"/>
      <c r="CIL95" s="229"/>
      <c r="CIM95" s="229"/>
      <c r="CIN95" s="229"/>
      <c r="CIO95" s="229"/>
      <c r="CIP95" s="229"/>
      <c r="CIQ95" s="229"/>
      <c r="CIR95" s="229"/>
      <c r="CIS95" s="229"/>
      <c r="CIT95" s="229"/>
      <c r="CIU95" s="229"/>
      <c r="CIV95" s="229"/>
      <c r="CIW95" s="229"/>
      <c r="CIX95" s="229"/>
      <c r="CIY95" s="229"/>
      <c r="CIZ95" s="229"/>
      <c r="CJA95" s="229"/>
      <c r="CJB95" s="229"/>
      <c r="CJC95" s="229"/>
      <c r="CJD95" s="229"/>
      <c r="CJE95" s="229"/>
      <c r="CJF95" s="229"/>
      <c r="CJG95" s="229"/>
      <c r="CJH95" s="229"/>
      <c r="CJI95" s="229"/>
      <c r="CJJ95" s="229"/>
      <c r="CJK95" s="229"/>
      <c r="CJL95" s="229"/>
      <c r="CJM95" s="229"/>
      <c r="CJN95" s="229"/>
      <c r="CJO95" s="229"/>
      <c r="CJP95" s="229"/>
      <c r="CJQ95" s="229"/>
      <c r="CJR95" s="229"/>
      <c r="CJS95" s="229"/>
      <c r="CJT95" s="229"/>
      <c r="CJU95" s="229"/>
      <c r="CJV95" s="229"/>
      <c r="CJW95" s="229"/>
      <c r="CJX95" s="229"/>
      <c r="CJY95" s="229"/>
      <c r="CJZ95" s="229"/>
      <c r="CKA95" s="229"/>
      <c r="CKB95" s="229"/>
      <c r="CKC95" s="229"/>
      <c r="CKD95" s="229"/>
      <c r="CKE95" s="229"/>
      <c r="CKF95" s="229"/>
      <c r="CKG95" s="229"/>
      <c r="CKH95" s="229"/>
      <c r="CKI95" s="229"/>
      <c r="CKJ95" s="229"/>
      <c r="CKK95" s="229"/>
      <c r="CKL95" s="229"/>
      <c r="CKM95" s="229"/>
      <c r="CKN95" s="229"/>
      <c r="CKO95" s="229"/>
      <c r="CKP95" s="229"/>
      <c r="CKQ95" s="229"/>
      <c r="CKR95" s="229"/>
      <c r="CKS95" s="229"/>
      <c r="CKT95" s="229"/>
      <c r="CKU95" s="229"/>
      <c r="CKV95" s="229"/>
      <c r="CKW95" s="229"/>
      <c r="CKX95" s="229"/>
      <c r="CKY95" s="229"/>
      <c r="CKZ95" s="229"/>
      <c r="CLA95" s="229"/>
      <c r="CLB95" s="229"/>
      <c r="CLC95" s="229"/>
      <c r="CLD95" s="229"/>
      <c r="CLE95" s="229"/>
      <c r="CLF95" s="229"/>
      <c r="CLG95" s="229"/>
      <c r="CLH95" s="229"/>
      <c r="CLI95" s="229"/>
      <c r="CLJ95" s="229"/>
      <c r="CLK95" s="229"/>
      <c r="CLL95" s="229"/>
      <c r="CLM95" s="229"/>
      <c r="CLN95" s="229"/>
      <c r="CLO95" s="229"/>
      <c r="CLP95" s="229"/>
      <c r="CLQ95" s="229"/>
      <c r="CLR95" s="229"/>
      <c r="CLS95" s="229"/>
      <c r="CLT95" s="229"/>
      <c r="CLU95" s="229"/>
      <c r="CLV95" s="229"/>
      <c r="CLW95" s="229"/>
      <c r="CLX95" s="229"/>
      <c r="CLY95" s="229"/>
      <c r="CLZ95" s="229"/>
      <c r="CMA95" s="229"/>
      <c r="CMB95" s="229"/>
      <c r="CMC95" s="229"/>
      <c r="CMD95" s="229"/>
      <c r="CME95" s="229"/>
      <c r="CMF95" s="229"/>
      <c r="CMG95" s="229"/>
      <c r="CMH95" s="229"/>
      <c r="CMI95" s="229"/>
      <c r="CMJ95" s="229"/>
      <c r="CMK95" s="229"/>
      <c r="CML95" s="229"/>
      <c r="CMM95" s="229"/>
      <c r="CMN95" s="229"/>
      <c r="CMO95" s="229"/>
      <c r="CMP95" s="229"/>
      <c r="CMQ95" s="229"/>
      <c r="CMR95" s="229"/>
      <c r="CMS95" s="229"/>
      <c r="CMT95" s="229"/>
      <c r="CMU95" s="229"/>
      <c r="CMV95" s="229"/>
      <c r="CMW95" s="229"/>
      <c r="CMX95" s="229"/>
      <c r="CMY95" s="229"/>
      <c r="CMZ95" s="229"/>
      <c r="CNA95" s="229"/>
      <c r="CNB95" s="229"/>
      <c r="CNC95" s="229"/>
      <c r="CND95" s="229"/>
      <c r="CNE95" s="229"/>
      <c r="CNF95" s="229"/>
      <c r="CNG95" s="229"/>
      <c r="CNH95" s="229"/>
      <c r="CNI95" s="229"/>
      <c r="CNJ95" s="229"/>
      <c r="CNK95" s="229"/>
      <c r="CNL95" s="229"/>
      <c r="CNM95" s="229"/>
      <c r="CNN95" s="229"/>
      <c r="CNO95" s="229"/>
      <c r="CNP95" s="229"/>
      <c r="CNQ95" s="229"/>
      <c r="CNR95" s="229"/>
      <c r="CNS95" s="229"/>
      <c r="CNT95" s="229"/>
      <c r="CNU95" s="229"/>
      <c r="CNV95" s="229"/>
      <c r="CNW95" s="229"/>
      <c r="CNX95" s="229"/>
      <c r="CNY95" s="229"/>
      <c r="CNZ95" s="229"/>
      <c r="COA95" s="229"/>
      <c r="COB95" s="229"/>
      <c r="COC95" s="229"/>
      <c r="COD95" s="229"/>
      <c r="COE95" s="229"/>
      <c r="COF95" s="229"/>
      <c r="COG95" s="229"/>
      <c r="COH95" s="229"/>
      <c r="COI95" s="229"/>
      <c r="COJ95" s="229"/>
      <c r="COK95" s="229"/>
      <c r="COL95" s="229"/>
      <c r="COM95" s="229"/>
      <c r="CON95" s="229"/>
      <c r="COO95" s="229"/>
      <c r="COP95" s="229"/>
      <c r="COQ95" s="229"/>
      <c r="COR95" s="229"/>
      <c r="COS95" s="229"/>
      <c r="COT95" s="229"/>
      <c r="COU95" s="229"/>
      <c r="COV95" s="229"/>
      <c r="COW95" s="229"/>
      <c r="COX95" s="229"/>
      <c r="COY95" s="229"/>
      <c r="COZ95" s="229"/>
      <c r="CPA95" s="229"/>
      <c r="CPB95" s="229"/>
      <c r="CPC95" s="229"/>
      <c r="CPD95" s="229"/>
      <c r="CPE95" s="229"/>
      <c r="CPF95" s="229"/>
      <c r="CPG95" s="229"/>
      <c r="CPH95" s="229"/>
      <c r="CPI95" s="229"/>
      <c r="CPJ95" s="229"/>
      <c r="CPK95" s="229"/>
      <c r="CPL95" s="229"/>
      <c r="CPM95" s="229"/>
      <c r="CPN95" s="229"/>
      <c r="CPO95" s="229"/>
      <c r="CPP95" s="229"/>
      <c r="CPQ95" s="229"/>
      <c r="CPR95" s="229"/>
      <c r="CPS95" s="229"/>
      <c r="CPT95" s="229"/>
      <c r="CPU95" s="229"/>
      <c r="CPV95" s="229"/>
      <c r="CPW95" s="229"/>
      <c r="CPX95" s="229"/>
      <c r="CPY95" s="229"/>
      <c r="CPZ95" s="229"/>
      <c r="CQA95" s="229"/>
      <c r="CQB95" s="229"/>
      <c r="CQC95" s="229"/>
      <c r="CQD95" s="229"/>
      <c r="CQE95" s="229"/>
      <c r="CQF95" s="229"/>
      <c r="CQG95" s="229"/>
      <c r="CQH95" s="229"/>
      <c r="CQI95" s="229"/>
      <c r="CQJ95" s="229"/>
      <c r="CQK95" s="229"/>
      <c r="CQL95" s="229"/>
      <c r="CQM95" s="229"/>
      <c r="CQN95" s="229"/>
      <c r="CQO95" s="229"/>
      <c r="CQP95" s="229"/>
      <c r="CQQ95" s="229"/>
      <c r="CQR95" s="229"/>
      <c r="CQS95" s="229"/>
      <c r="CQT95" s="229"/>
      <c r="CQU95" s="229"/>
      <c r="CQV95" s="229"/>
      <c r="CQW95" s="229"/>
      <c r="CQX95" s="229"/>
      <c r="CQY95" s="229"/>
      <c r="CQZ95" s="229"/>
      <c r="CRA95" s="229"/>
      <c r="CRB95" s="229"/>
      <c r="CRC95" s="229"/>
      <c r="CRD95" s="229"/>
      <c r="CRE95" s="229"/>
      <c r="CRF95" s="229"/>
      <c r="CRG95" s="229"/>
      <c r="CRH95" s="229"/>
      <c r="CRI95" s="229"/>
      <c r="CRJ95" s="229"/>
      <c r="CRK95" s="229"/>
      <c r="CRL95" s="229"/>
      <c r="CRM95" s="229"/>
      <c r="CRN95" s="229"/>
      <c r="CRO95" s="229"/>
      <c r="CRP95" s="229"/>
      <c r="CRQ95" s="229"/>
      <c r="CRR95" s="229"/>
      <c r="CRS95" s="229"/>
      <c r="CRT95" s="229"/>
      <c r="CRU95" s="229"/>
      <c r="CRV95" s="229"/>
      <c r="CRW95" s="229"/>
      <c r="CRX95" s="229"/>
      <c r="CRY95" s="229"/>
      <c r="CRZ95" s="229"/>
      <c r="CSA95" s="229"/>
      <c r="CSB95" s="229"/>
      <c r="CSC95" s="229"/>
      <c r="CSD95" s="229"/>
      <c r="CSE95" s="229"/>
      <c r="CSF95" s="229"/>
      <c r="CSG95" s="229"/>
      <c r="CSH95" s="229"/>
      <c r="CSI95" s="229"/>
      <c r="CSJ95" s="229"/>
      <c r="CSK95" s="229"/>
      <c r="CSL95" s="229"/>
      <c r="CSM95" s="229"/>
      <c r="CSN95" s="229"/>
      <c r="CSO95" s="229"/>
      <c r="CSP95" s="229"/>
      <c r="CSQ95" s="229"/>
      <c r="CSR95" s="229"/>
      <c r="CSS95" s="229"/>
      <c r="CST95" s="229"/>
      <c r="CSU95" s="229"/>
      <c r="CSV95" s="229"/>
      <c r="CSW95" s="229"/>
      <c r="CSX95" s="229"/>
      <c r="CSY95" s="229"/>
      <c r="CSZ95" s="229"/>
      <c r="CTA95" s="229"/>
      <c r="CTB95" s="229"/>
      <c r="CTC95" s="229"/>
      <c r="CTD95" s="229"/>
      <c r="CTE95" s="229"/>
      <c r="CTF95" s="229"/>
      <c r="CTG95" s="229"/>
      <c r="CTH95" s="229"/>
      <c r="CTI95" s="229"/>
      <c r="CTJ95" s="229"/>
      <c r="CTK95" s="229"/>
      <c r="CTL95" s="229"/>
      <c r="CTM95" s="229"/>
      <c r="CTN95" s="229"/>
      <c r="CTO95" s="229"/>
      <c r="CTP95" s="229"/>
      <c r="CTQ95" s="229"/>
      <c r="CTR95" s="229"/>
      <c r="CTS95" s="229"/>
      <c r="CTT95" s="229"/>
      <c r="CTU95" s="229"/>
      <c r="CTV95" s="229"/>
      <c r="CTW95" s="229"/>
      <c r="CTX95" s="229"/>
      <c r="CTY95" s="229"/>
      <c r="CTZ95" s="229"/>
      <c r="CUA95" s="229"/>
    </row>
    <row r="96" spans="1:2575" s="224" customFormat="1" ht="105" hidden="1" customHeight="1">
      <c r="A96" s="241">
        <f>+A94+1</f>
        <v>40</v>
      </c>
      <c r="B96" s="242" t="str">
        <f>IFERROR(INDEX(OB!B:B,MATCH('BIHOURLY  (2)'!A:A,OB!A:A,0)),"")</f>
        <v>CREASE WB JOININGS TO SPLIT</v>
      </c>
      <c r="C96" s="243"/>
      <c r="D96" s="232" t="str">
        <f>IFERROR(INDEX(OB!G:G,MATCH('BIHOURLY  (2)'!A:A,OB!A:A,0)),"")</f>
        <v>IRON TABLE</v>
      </c>
      <c r="E96" s="244">
        <f>IFERROR(INDEX(OB!K:K,MATCH('BIHOURLY  (2)'!A:A,OB!A:A,0)),"")</f>
        <v>0.75</v>
      </c>
      <c r="F96" s="245">
        <f>IFERROR((OB!$K$3/'BIHOURLY  (2)'!E96)/5,"")</f>
        <v>226.66666666666666</v>
      </c>
      <c r="G96" s="246"/>
      <c r="H96" s="246"/>
      <c r="I96" s="246"/>
      <c r="J96" s="265"/>
      <c r="K96" s="254"/>
      <c r="L96" s="254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  <c r="AA96" s="229"/>
      <c r="AB96" s="229"/>
      <c r="AC96" s="229"/>
      <c r="AD96" s="229"/>
      <c r="AE96" s="229"/>
      <c r="AF96" s="229"/>
      <c r="AG96" s="229"/>
      <c r="AH96" s="229"/>
      <c r="AI96" s="229"/>
      <c r="AJ96" s="229"/>
      <c r="AK96" s="229"/>
      <c r="AL96" s="229"/>
      <c r="AM96" s="229"/>
      <c r="AN96" s="229"/>
      <c r="AO96" s="229"/>
      <c r="AP96" s="229"/>
      <c r="AQ96" s="229"/>
      <c r="AR96" s="229"/>
      <c r="AS96" s="229"/>
      <c r="AT96" s="229"/>
      <c r="AU96" s="229"/>
      <c r="AV96" s="229"/>
      <c r="AW96" s="229"/>
      <c r="AX96" s="229"/>
      <c r="AY96" s="229"/>
      <c r="AZ96" s="229"/>
      <c r="BA96" s="229"/>
      <c r="BB96" s="229"/>
      <c r="BC96" s="229"/>
      <c r="BD96" s="229"/>
      <c r="BE96" s="229"/>
      <c r="BF96" s="229"/>
      <c r="BG96" s="229"/>
      <c r="BH96" s="229"/>
      <c r="BI96" s="229"/>
      <c r="BJ96" s="229"/>
      <c r="BK96" s="229"/>
      <c r="BL96" s="229"/>
      <c r="BM96" s="229"/>
      <c r="BN96" s="229"/>
      <c r="BO96" s="229"/>
      <c r="BP96" s="229"/>
      <c r="BQ96" s="229"/>
      <c r="BR96" s="229"/>
      <c r="BS96" s="229"/>
      <c r="BT96" s="229"/>
      <c r="BU96" s="229"/>
      <c r="BV96" s="229"/>
      <c r="BW96" s="229"/>
      <c r="BX96" s="229"/>
      <c r="BY96" s="229"/>
      <c r="BZ96" s="229"/>
      <c r="CA96" s="229"/>
      <c r="CB96" s="229"/>
      <c r="CC96" s="229"/>
      <c r="CD96" s="229"/>
      <c r="CE96" s="229"/>
      <c r="CF96" s="229"/>
      <c r="CG96" s="229"/>
      <c r="CH96" s="229"/>
      <c r="CI96" s="229"/>
      <c r="CJ96" s="229"/>
      <c r="CK96" s="229"/>
      <c r="CL96" s="229"/>
      <c r="CM96" s="229"/>
      <c r="CN96" s="229"/>
      <c r="CO96" s="229"/>
      <c r="CP96" s="229"/>
      <c r="CQ96" s="229"/>
      <c r="CR96" s="229"/>
      <c r="CS96" s="229"/>
      <c r="CT96" s="229"/>
      <c r="CU96" s="229"/>
      <c r="CV96" s="229"/>
      <c r="CW96" s="229"/>
      <c r="CX96" s="229"/>
      <c r="CY96" s="229"/>
      <c r="CZ96" s="229"/>
      <c r="DA96" s="229"/>
      <c r="DB96" s="229"/>
      <c r="DC96" s="229"/>
      <c r="DD96" s="229"/>
      <c r="DE96" s="229"/>
      <c r="DF96" s="229"/>
      <c r="DG96" s="229"/>
      <c r="DH96" s="229"/>
      <c r="DI96" s="229"/>
      <c r="DJ96" s="229"/>
      <c r="DK96" s="229"/>
      <c r="DL96" s="229"/>
      <c r="DM96" s="229"/>
      <c r="DN96" s="229"/>
      <c r="DO96" s="229"/>
      <c r="DP96" s="229"/>
      <c r="DQ96" s="229"/>
      <c r="DR96" s="229"/>
      <c r="DS96" s="229"/>
      <c r="DT96" s="229"/>
      <c r="DU96" s="229"/>
      <c r="DV96" s="229"/>
      <c r="DW96" s="229"/>
      <c r="DX96" s="229"/>
      <c r="DY96" s="229"/>
      <c r="DZ96" s="229"/>
      <c r="EA96" s="229"/>
      <c r="EB96" s="229"/>
      <c r="EC96" s="229"/>
      <c r="ED96" s="229"/>
      <c r="EE96" s="229"/>
      <c r="EF96" s="229"/>
      <c r="EG96" s="229"/>
      <c r="EH96" s="229"/>
      <c r="EI96" s="229"/>
      <c r="EJ96" s="229"/>
      <c r="EK96" s="229"/>
      <c r="EL96" s="229"/>
      <c r="EM96" s="229"/>
      <c r="EN96" s="229"/>
      <c r="EO96" s="229"/>
      <c r="EP96" s="229"/>
      <c r="EQ96" s="229"/>
      <c r="ER96" s="229"/>
      <c r="ES96" s="229"/>
      <c r="ET96" s="229"/>
      <c r="EU96" s="229"/>
      <c r="EV96" s="229"/>
      <c r="EW96" s="229"/>
      <c r="EX96" s="229"/>
      <c r="EY96" s="229"/>
      <c r="EZ96" s="229"/>
      <c r="FA96" s="229"/>
      <c r="FB96" s="229"/>
      <c r="FC96" s="229"/>
      <c r="FD96" s="229"/>
      <c r="FE96" s="229"/>
      <c r="FF96" s="229"/>
      <c r="FG96" s="229"/>
      <c r="FH96" s="229"/>
      <c r="FI96" s="229"/>
      <c r="FJ96" s="229"/>
      <c r="FK96" s="229"/>
      <c r="FL96" s="229"/>
      <c r="FM96" s="229"/>
      <c r="FN96" s="229"/>
      <c r="FO96" s="229"/>
      <c r="FP96" s="229"/>
      <c r="FQ96" s="229"/>
      <c r="FR96" s="229"/>
      <c r="FS96" s="229"/>
      <c r="FT96" s="229"/>
      <c r="FU96" s="229"/>
      <c r="FV96" s="229"/>
      <c r="FW96" s="229"/>
      <c r="FX96" s="229"/>
      <c r="FY96" s="229"/>
      <c r="FZ96" s="229"/>
      <c r="GA96" s="229"/>
      <c r="GB96" s="229"/>
      <c r="GC96" s="229"/>
      <c r="GD96" s="229"/>
      <c r="GE96" s="229"/>
      <c r="GF96" s="229"/>
      <c r="GG96" s="229"/>
      <c r="GH96" s="229"/>
      <c r="GI96" s="229"/>
      <c r="GJ96" s="229"/>
      <c r="GK96" s="229"/>
      <c r="GL96" s="229"/>
      <c r="GM96" s="229"/>
      <c r="GN96" s="229"/>
      <c r="GO96" s="229"/>
      <c r="GP96" s="229"/>
      <c r="GQ96" s="229"/>
      <c r="GR96" s="229"/>
      <c r="GS96" s="229"/>
      <c r="GT96" s="229"/>
      <c r="GU96" s="229"/>
      <c r="GV96" s="229"/>
      <c r="GW96" s="229"/>
      <c r="GX96" s="229"/>
      <c r="GY96" s="229"/>
      <c r="GZ96" s="229"/>
      <c r="HA96" s="229"/>
      <c r="HB96" s="229"/>
      <c r="HC96" s="229"/>
      <c r="HD96" s="229"/>
      <c r="HE96" s="229"/>
      <c r="HF96" s="229"/>
      <c r="HG96" s="229"/>
      <c r="HH96" s="229"/>
      <c r="HI96" s="229"/>
      <c r="HJ96" s="229"/>
      <c r="HK96" s="229"/>
      <c r="HL96" s="229"/>
      <c r="HM96" s="229"/>
      <c r="HN96" s="229"/>
      <c r="HO96" s="229"/>
      <c r="HP96" s="229"/>
      <c r="HQ96" s="229"/>
      <c r="HR96" s="229"/>
      <c r="HS96" s="229"/>
      <c r="HT96" s="229"/>
      <c r="HU96" s="229"/>
      <c r="HV96" s="229"/>
      <c r="HW96" s="229"/>
      <c r="HX96" s="229"/>
      <c r="HY96" s="229"/>
      <c r="HZ96" s="229"/>
      <c r="IA96" s="229"/>
      <c r="IB96" s="229"/>
      <c r="IC96" s="229"/>
      <c r="ID96" s="229"/>
      <c r="IE96" s="229"/>
      <c r="IF96" s="229"/>
      <c r="IG96" s="229"/>
      <c r="IH96" s="229"/>
      <c r="II96" s="229"/>
      <c r="IJ96" s="229"/>
      <c r="IK96" s="229"/>
      <c r="IL96" s="229"/>
      <c r="IM96" s="229"/>
      <c r="IN96" s="229"/>
      <c r="IO96" s="229"/>
      <c r="IP96" s="229"/>
      <c r="IQ96" s="229"/>
      <c r="IR96" s="229"/>
      <c r="IS96" s="229"/>
      <c r="IT96" s="229"/>
      <c r="IU96" s="229"/>
      <c r="IV96" s="229"/>
      <c r="IW96" s="229"/>
      <c r="IX96" s="229"/>
      <c r="IY96" s="229"/>
      <c r="IZ96" s="229"/>
      <c r="JA96" s="229"/>
      <c r="JB96" s="229"/>
      <c r="JC96" s="229"/>
      <c r="JD96" s="229"/>
      <c r="JE96" s="229"/>
      <c r="JF96" s="229"/>
      <c r="JG96" s="229"/>
      <c r="JH96" s="229"/>
      <c r="JI96" s="229"/>
      <c r="JJ96" s="229"/>
      <c r="JK96" s="229"/>
      <c r="JL96" s="229"/>
      <c r="JM96" s="229"/>
      <c r="JN96" s="229"/>
      <c r="JO96" s="229"/>
      <c r="JP96" s="229"/>
      <c r="JQ96" s="229"/>
      <c r="JR96" s="229"/>
      <c r="JS96" s="229"/>
      <c r="JT96" s="229"/>
      <c r="JU96" s="229"/>
      <c r="JV96" s="229"/>
      <c r="JW96" s="229"/>
      <c r="JX96" s="229"/>
      <c r="JY96" s="229"/>
      <c r="JZ96" s="229"/>
      <c r="KA96" s="229"/>
      <c r="KB96" s="229"/>
      <c r="KC96" s="229"/>
      <c r="KD96" s="229"/>
      <c r="KE96" s="229"/>
      <c r="KF96" s="229"/>
      <c r="KG96" s="229"/>
      <c r="KH96" s="229"/>
      <c r="KI96" s="229"/>
      <c r="KJ96" s="229"/>
      <c r="KK96" s="229"/>
      <c r="KL96" s="229"/>
      <c r="KM96" s="229"/>
      <c r="KN96" s="229"/>
      <c r="KO96" s="229"/>
      <c r="KP96" s="229"/>
      <c r="KQ96" s="229"/>
      <c r="KR96" s="229"/>
      <c r="KS96" s="229"/>
      <c r="KT96" s="229"/>
      <c r="KU96" s="229"/>
      <c r="KV96" s="229"/>
      <c r="KW96" s="229"/>
      <c r="KX96" s="229"/>
      <c r="KY96" s="229"/>
      <c r="KZ96" s="229"/>
      <c r="LA96" s="229"/>
      <c r="LB96" s="229"/>
      <c r="LC96" s="229"/>
      <c r="LD96" s="229"/>
      <c r="LE96" s="229"/>
      <c r="LF96" s="229"/>
      <c r="LG96" s="229"/>
      <c r="LH96" s="229"/>
      <c r="LI96" s="229"/>
      <c r="LJ96" s="229"/>
      <c r="LK96" s="229"/>
      <c r="LL96" s="229"/>
      <c r="LM96" s="229"/>
      <c r="LN96" s="229"/>
      <c r="LO96" s="229"/>
      <c r="LP96" s="229"/>
      <c r="LQ96" s="229"/>
      <c r="LR96" s="229"/>
      <c r="LS96" s="229"/>
      <c r="LT96" s="229"/>
      <c r="LU96" s="229"/>
      <c r="LV96" s="229"/>
      <c r="LW96" s="229"/>
      <c r="LX96" s="229"/>
      <c r="LY96" s="229"/>
      <c r="LZ96" s="229"/>
      <c r="MA96" s="229"/>
      <c r="MB96" s="229"/>
      <c r="MC96" s="229"/>
      <c r="MD96" s="229"/>
      <c r="ME96" s="229"/>
      <c r="MF96" s="229"/>
      <c r="MG96" s="229"/>
      <c r="MH96" s="229"/>
      <c r="MI96" s="229"/>
      <c r="MJ96" s="229"/>
      <c r="MK96" s="229"/>
      <c r="ML96" s="229"/>
      <c r="MM96" s="229"/>
      <c r="MN96" s="229"/>
      <c r="MO96" s="229"/>
      <c r="MP96" s="229"/>
      <c r="MQ96" s="229"/>
      <c r="MR96" s="229"/>
      <c r="MS96" s="229"/>
      <c r="MT96" s="229"/>
      <c r="MU96" s="229"/>
      <c r="MV96" s="229"/>
      <c r="MW96" s="229"/>
      <c r="MX96" s="229"/>
      <c r="MY96" s="229"/>
      <c r="MZ96" s="229"/>
      <c r="NA96" s="229"/>
      <c r="NB96" s="229"/>
      <c r="NC96" s="229"/>
      <c r="ND96" s="229"/>
      <c r="NE96" s="229"/>
      <c r="NF96" s="229"/>
      <c r="NG96" s="229"/>
      <c r="NH96" s="229"/>
      <c r="NI96" s="229"/>
      <c r="NJ96" s="229"/>
      <c r="NK96" s="229"/>
      <c r="NL96" s="229"/>
      <c r="NM96" s="229"/>
      <c r="NN96" s="229"/>
      <c r="NO96" s="229"/>
      <c r="NP96" s="229"/>
      <c r="NQ96" s="229"/>
      <c r="NR96" s="229"/>
      <c r="NS96" s="229"/>
      <c r="NT96" s="229"/>
      <c r="NU96" s="229"/>
      <c r="NV96" s="229"/>
      <c r="NW96" s="229"/>
      <c r="NX96" s="229"/>
      <c r="NY96" s="229"/>
      <c r="NZ96" s="229"/>
      <c r="OA96" s="229"/>
      <c r="OB96" s="229"/>
      <c r="OC96" s="229"/>
      <c r="OD96" s="229"/>
      <c r="OE96" s="229"/>
      <c r="OF96" s="229"/>
      <c r="OG96" s="229"/>
      <c r="OH96" s="229"/>
      <c r="OI96" s="229"/>
      <c r="OJ96" s="229"/>
      <c r="OK96" s="229"/>
      <c r="OL96" s="229"/>
      <c r="OM96" s="229"/>
      <c r="ON96" s="229"/>
      <c r="OO96" s="229"/>
      <c r="OP96" s="229"/>
      <c r="OQ96" s="229"/>
      <c r="OR96" s="229"/>
      <c r="OS96" s="229"/>
      <c r="OT96" s="229"/>
      <c r="OU96" s="229"/>
      <c r="OV96" s="229"/>
      <c r="OW96" s="229"/>
      <c r="OX96" s="229"/>
      <c r="OY96" s="229"/>
      <c r="OZ96" s="229"/>
      <c r="PA96" s="229"/>
      <c r="PB96" s="229"/>
      <c r="PC96" s="229"/>
      <c r="PD96" s="229"/>
      <c r="PE96" s="229"/>
      <c r="PF96" s="229"/>
      <c r="PG96" s="229"/>
      <c r="PH96" s="229"/>
      <c r="PI96" s="229"/>
      <c r="PJ96" s="229"/>
      <c r="PK96" s="229"/>
      <c r="PL96" s="229"/>
      <c r="PM96" s="229"/>
      <c r="PN96" s="229"/>
      <c r="PO96" s="229"/>
      <c r="PP96" s="229"/>
      <c r="PQ96" s="229"/>
      <c r="PR96" s="229"/>
      <c r="PS96" s="229"/>
      <c r="PT96" s="229"/>
      <c r="PU96" s="229"/>
      <c r="PV96" s="229"/>
      <c r="PW96" s="229"/>
      <c r="PX96" s="229"/>
      <c r="PY96" s="229"/>
      <c r="PZ96" s="229"/>
      <c r="QA96" s="229"/>
      <c r="QB96" s="229"/>
      <c r="QC96" s="229"/>
      <c r="QD96" s="229"/>
      <c r="QE96" s="229"/>
      <c r="QF96" s="229"/>
      <c r="QG96" s="229"/>
      <c r="QH96" s="229"/>
      <c r="QI96" s="229"/>
      <c r="QJ96" s="229"/>
      <c r="QK96" s="229"/>
      <c r="QL96" s="229"/>
      <c r="QM96" s="229"/>
      <c r="QN96" s="229"/>
      <c r="QO96" s="229"/>
      <c r="QP96" s="229"/>
      <c r="QQ96" s="229"/>
      <c r="QR96" s="229"/>
      <c r="QS96" s="229"/>
      <c r="QT96" s="229"/>
      <c r="QU96" s="229"/>
      <c r="QV96" s="229"/>
      <c r="QW96" s="229"/>
      <c r="QX96" s="229"/>
      <c r="QY96" s="229"/>
      <c r="QZ96" s="229"/>
      <c r="RA96" s="229"/>
      <c r="RB96" s="229"/>
      <c r="RC96" s="229"/>
      <c r="RD96" s="229"/>
      <c r="RE96" s="229"/>
      <c r="RF96" s="229"/>
      <c r="RG96" s="229"/>
      <c r="RH96" s="229"/>
      <c r="RI96" s="229"/>
      <c r="RJ96" s="229"/>
      <c r="RK96" s="229"/>
      <c r="RL96" s="229"/>
      <c r="RM96" s="229"/>
      <c r="RN96" s="229"/>
      <c r="RO96" s="229"/>
      <c r="RP96" s="229"/>
      <c r="RQ96" s="229"/>
      <c r="RR96" s="229"/>
      <c r="RS96" s="229"/>
      <c r="RT96" s="229"/>
      <c r="RU96" s="229"/>
      <c r="RV96" s="229"/>
      <c r="RW96" s="229"/>
      <c r="RX96" s="229"/>
      <c r="RY96" s="229"/>
      <c r="RZ96" s="229"/>
      <c r="SA96" s="229"/>
      <c r="SB96" s="229"/>
      <c r="SC96" s="229"/>
      <c r="SD96" s="229"/>
      <c r="SE96" s="229"/>
      <c r="SF96" s="229"/>
      <c r="SG96" s="229"/>
      <c r="SH96" s="229"/>
      <c r="SI96" s="229"/>
      <c r="SJ96" s="229"/>
      <c r="SK96" s="229"/>
      <c r="SL96" s="229"/>
      <c r="SM96" s="229"/>
      <c r="SN96" s="229"/>
      <c r="SO96" s="229"/>
      <c r="SP96" s="229"/>
      <c r="SQ96" s="229"/>
      <c r="SR96" s="229"/>
      <c r="SS96" s="229"/>
      <c r="ST96" s="229"/>
      <c r="SU96" s="229"/>
      <c r="SV96" s="229"/>
      <c r="SW96" s="229"/>
      <c r="SX96" s="229"/>
      <c r="SY96" s="229"/>
      <c r="SZ96" s="229"/>
      <c r="TA96" s="229"/>
      <c r="TB96" s="229"/>
      <c r="TC96" s="229"/>
      <c r="TD96" s="229"/>
      <c r="TE96" s="229"/>
      <c r="TF96" s="229"/>
      <c r="TG96" s="229"/>
      <c r="TH96" s="229"/>
      <c r="TI96" s="229"/>
      <c r="TJ96" s="229"/>
      <c r="TK96" s="229"/>
      <c r="TL96" s="229"/>
      <c r="TM96" s="229"/>
      <c r="TN96" s="229"/>
      <c r="TO96" s="229"/>
      <c r="TP96" s="229"/>
      <c r="TQ96" s="229"/>
      <c r="TR96" s="229"/>
      <c r="TS96" s="229"/>
      <c r="TT96" s="229"/>
      <c r="TU96" s="229"/>
      <c r="TV96" s="229"/>
      <c r="TW96" s="229"/>
      <c r="TX96" s="229"/>
      <c r="TY96" s="229"/>
      <c r="TZ96" s="229"/>
      <c r="UA96" s="229"/>
      <c r="UB96" s="229"/>
      <c r="UC96" s="229"/>
      <c r="UD96" s="229"/>
      <c r="UE96" s="229"/>
      <c r="UF96" s="229"/>
      <c r="UG96" s="229"/>
      <c r="UH96" s="229"/>
      <c r="UI96" s="229"/>
      <c r="UJ96" s="229"/>
      <c r="UK96" s="229"/>
      <c r="UL96" s="229"/>
      <c r="UM96" s="229"/>
      <c r="UN96" s="229"/>
      <c r="UO96" s="229"/>
      <c r="UP96" s="229"/>
      <c r="UQ96" s="229"/>
      <c r="UR96" s="229"/>
      <c r="US96" s="229"/>
      <c r="UT96" s="229"/>
      <c r="UU96" s="229"/>
      <c r="UV96" s="229"/>
      <c r="UW96" s="229"/>
      <c r="UX96" s="229"/>
      <c r="UY96" s="229"/>
      <c r="UZ96" s="229"/>
      <c r="VA96" s="229"/>
      <c r="VB96" s="229"/>
      <c r="VC96" s="229"/>
      <c r="VD96" s="229"/>
      <c r="VE96" s="229"/>
      <c r="VF96" s="229"/>
      <c r="VG96" s="229"/>
      <c r="VH96" s="229"/>
      <c r="VI96" s="229"/>
      <c r="VJ96" s="229"/>
      <c r="VK96" s="229"/>
      <c r="VL96" s="229"/>
      <c r="VM96" s="229"/>
      <c r="VN96" s="229"/>
      <c r="VO96" s="229"/>
      <c r="VP96" s="229"/>
      <c r="VQ96" s="229"/>
      <c r="VR96" s="229"/>
      <c r="VS96" s="229"/>
      <c r="VT96" s="229"/>
      <c r="VU96" s="229"/>
      <c r="VV96" s="229"/>
      <c r="VW96" s="229"/>
      <c r="VX96" s="229"/>
      <c r="VY96" s="229"/>
      <c r="VZ96" s="229"/>
      <c r="WA96" s="229"/>
      <c r="WB96" s="229"/>
      <c r="WC96" s="229"/>
      <c r="WD96" s="229"/>
      <c r="WE96" s="229"/>
      <c r="WF96" s="229"/>
      <c r="WG96" s="229"/>
      <c r="WH96" s="229"/>
      <c r="WI96" s="229"/>
      <c r="WJ96" s="229"/>
      <c r="WK96" s="229"/>
      <c r="WL96" s="229"/>
      <c r="WM96" s="229"/>
      <c r="WN96" s="229"/>
      <c r="WO96" s="229"/>
      <c r="WP96" s="229"/>
      <c r="WQ96" s="229"/>
      <c r="WR96" s="229"/>
      <c r="WS96" s="229"/>
      <c r="WT96" s="229"/>
      <c r="WU96" s="229"/>
      <c r="WV96" s="229"/>
      <c r="WW96" s="229"/>
      <c r="WX96" s="229"/>
      <c r="WY96" s="229"/>
      <c r="WZ96" s="229"/>
      <c r="XA96" s="229"/>
      <c r="XB96" s="229"/>
      <c r="XC96" s="229"/>
      <c r="XD96" s="229"/>
      <c r="XE96" s="229"/>
      <c r="XF96" s="229"/>
      <c r="XG96" s="229"/>
      <c r="XH96" s="229"/>
      <c r="XI96" s="229"/>
      <c r="XJ96" s="229"/>
      <c r="XK96" s="229"/>
      <c r="XL96" s="229"/>
      <c r="XM96" s="229"/>
      <c r="XN96" s="229"/>
      <c r="XO96" s="229"/>
      <c r="XP96" s="229"/>
      <c r="XQ96" s="229"/>
      <c r="XR96" s="229"/>
      <c r="XS96" s="229"/>
      <c r="XT96" s="229"/>
      <c r="XU96" s="229"/>
      <c r="XV96" s="229"/>
      <c r="XW96" s="229"/>
      <c r="XX96" s="229"/>
      <c r="XY96" s="229"/>
      <c r="XZ96" s="229"/>
      <c r="YA96" s="229"/>
      <c r="YB96" s="229"/>
      <c r="YC96" s="229"/>
      <c r="YD96" s="229"/>
      <c r="YE96" s="229"/>
      <c r="YF96" s="229"/>
      <c r="YG96" s="229"/>
      <c r="YH96" s="229"/>
      <c r="YI96" s="229"/>
      <c r="YJ96" s="229"/>
      <c r="YK96" s="229"/>
      <c r="YL96" s="229"/>
      <c r="YM96" s="229"/>
      <c r="YN96" s="229"/>
      <c r="YO96" s="229"/>
      <c r="YP96" s="229"/>
      <c r="YQ96" s="229"/>
      <c r="YR96" s="229"/>
      <c r="YS96" s="229"/>
      <c r="YT96" s="229"/>
      <c r="YU96" s="229"/>
      <c r="YV96" s="229"/>
      <c r="YW96" s="229"/>
      <c r="YX96" s="229"/>
      <c r="YY96" s="229"/>
      <c r="YZ96" s="229"/>
      <c r="ZA96" s="229"/>
      <c r="ZB96" s="229"/>
      <c r="ZC96" s="229"/>
      <c r="ZD96" s="229"/>
      <c r="ZE96" s="229"/>
      <c r="ZF96" s="229"/>
      <c r="ZG96" s="229"/>
      <c r="ZH96" s="229"/>
      <c r="ZI96" s="229"/>
      <c r="ZJ96" s="229"/>
      <c r="ZK96" s="229"/>
      <c r="ZL96" s="229"/>
      <c r="ZM96" s="229"/>
      <c r="ZN96" s="229"/>
      <c r="ZO96" s="229"/>
      <c r="ZP96" s="229"/>
      <c r="ZQ96" s="229"/>
      <c r="ZR96" s="229"/>
      <c r="ZS96" s="229"/>
      <c r="ZT96" s="229"/>
      <c r="ZU96" s="229"/>
      <c r="ZV96" s="229"/>
      <c r="ZW96" s="229"/>
      <c r="ZX96" s="229"/>
      <c r="ZY96" s="229"/>
      <c r="ZZ96" s="229"/>
      <c r="AAA96" s="229"/>
      <c r="AAB96" s="229"/>
      <c r="AAC96" s="229"/>
      <c r="AAD96" s="229"/>
      <c r="AAE96" s="229"/>
      <c r="AAF96" s="229"/>
      <c r="AAG96" s="229"/>
      <c r="AAH96" s="229"/>
      <c r="AAI96" s="229"/>
      <c r="AAJ96" s="229"/>
      <c r="AAK96" s="229"/>
      <c r="AAL96" s="229"/>
      <c r="AAM96" s="229"/>
      <c r="AAN96" s="229"/>
      <c r="AAO96" s="229"/>
      <c r="AAP96" s="229"/>
      <c r="AAQ96" s="229"/>
      <c r="AAR96" s="229"/>
      <c r="AAS96" s="229"/>
      <c r="AAT96" s="229"/>
      <c r="AAU96" s="229"/>
      <c r="AAV96" s="229"/>
      <c r="AAW96" s="229"/>
      <c r="AAX96" s="229"/>
      <c r="AAY96" s="229"/>
      <c r="AAZ96" s="229"/>
      <c r="ABA96" s="229"/>
      <c r="ABB96" s="229"/>
      <c r="ABC96" s="229"/>
      <c r="ABD96" s="229"/>
      <c r="ABE96" s="229"/>
      <c r="ABF96" s="229"/>
      <c r="ABG96" s="229"/>
      <c r="ABH96" s="229"/>
      <c r="ABI96" s="229"/>
      <c r="ABJ96" s="229"/>
      <c r="ABK96" s="229"/>
      <c r="ABL96" s="229"/>
      <c r="ABM96" s="229"/>
      <c r="ABN96" s="229"/>
      <c r="ABO96" s="229"/>
      <c r="ABP96" s="229"/>
      <c r="ABQ96" s="229"/>
      <c r="ABR96" s="229"/>
      <c r="ABS96" s="229"/>
      <c r="ABT96" s="229"/>
      <c r="ABU96" s="229"/>
      <c r="ABV96" s="229"/>
      <c r="ABW96" s="229"/>
      <c r="ABX96" s="229"/>
      <c r="ABY96" s="229"/>
      <c r="ABZ96" s="229"/>
      <c r="ACA96" s="229"/>
      <c r="ACB96" s="229"/>
      <c r="ACC96" s="229"/>
      <c r="ACD96" s="229"/>
      <c r="ACE96" s="229"/>
      <c r="ACF96" s="229"/>
      <c r="ACG96" s="229"/>
      <c r="ACH96" s="229"/>
      <c r="ACI96" s="229"/>
      <c r="ACJ96" s="229"/>
      <c r="ACK96" s="229"/>
      <c r="ACL96" s="229"/>
      <c r="ACM96" s="229"/>
      <c r="ACN96" s="229"/>
      <c r="ACO96" s="229"/>
      <c r="ACP96" s="229"/>
      <c r="ACQ96" s="229"/>
      <c r="ACR96" s="229"/>
      <c r="ACS96" s="229"/>
      <c r="ACT96" s="229"/>
      <c r="ACU96" s="229"/>
      <c r="ACV96" s="229"/>
      <c r="ACW96" s="229"/>
      <c r="ACX96" s="229"/>
      <c r="ACY96" s="229"/>
      <c r="ACZ96" s="229"/>
      <c r="ADA96" s="229"/>
      <c r="ADB96" s="229"/>
      <c r="ADC96" s="229"/>
      <c r="ADD96" s="229"/>
      <c r="ADE96" s="229"/>
      <c r="ADF96" s="229"/>
      <c r="ADG96" s="229"/>
      <c r="ADH96" s="229"/>
      <c r="ADI96" s="229"/>
      <c r="ADJ96" s="229"/>
      <c r="ADK96" s="229"/>
      <c r="ADL96" s="229"/>
      <c r="ADM96" s="229"/>
      <c r="ADN96" s="229"/>
      <c r="ADO96" s="229"/>
      <c r="ADP96" s="229"/>
      <c r="ADQ96" s="229"/>
      <c r="ADR96" s="229"/>
      <c r="ADS96" s="229"/>
      <c r="ADT96" s="229"/>
      <c r="ADU96" s="229"/>
      <c r="ADV96" s="229"/>
      <c r="ADW96" s="229"/>
      <c r="ADX96" s="229"/>
      <c r="ADY96" s="229"/>
      <c r="ADZ96" s="229"/>
      <c r="AEA96" s="229"/>
      <c r="AEB96" s="229"/>
      <c r="AEC96" s="229"/>
      <c r="AED96" s="229"/>
      <c r="AEE96" s="229"/>
      <c r="AEF96" s="229"/>
      <c r="AEG96" s="229"/>
      <c r="AEH96" s="229"/>
      <c r="AEI96" s="229"/>
      <c r="AEJ96" s="229"/>
      <c r="AEK96" s="229"/>
      <c r="AEL96" s="229"/>
      <c r="AEM96" s="229"/>
      <c r="AEN96" s="229"/>
      <c r="AEO96" s="229"/>
      <c r="AEP96" s="229"/>
      <c r="AEQ96" s="229"/>
      <c r="AER96" s="229"/>
      <c r="AES96" s="229"/>
      <c r="AET96" s="229"/>
      <c r="AEU96" s="229"/>
      <c r="AEV96" s="229"/>
      <c r="AEW96" s="229"/>
      <c r="AEX96" s="229"/>
      <c r="AEY96" s="229"/>
      <c r="AEZ96" s="229"/>
      <c r="AFA96" s="229"/>
      <c r="AFB96" s="229"/>
      <c r="AFC96" s="229"/>
      <c r="AFD96" s="229"/>
      <c r="AFE96" s="229"/>
      <c r="AFF96" s="229"/>
      <c r="AFG96" s="229"/>
      <c r="AFH96" s="229"/>
      <c r="AFI96" s="229"/>
      <c r="AFJ96" s="229"/>
      <c r="AFK96" s="229"/>
      <c r="AFL96" s="229"/>
      <c r="AFM96" s="229"/>
      <c r="AFN96" s="229"/>
      <c r="AFO96" s="229"/>
      <c r="AFP96" s="229"/>
      <c r="AFQ96" s="229"/>
      <c r="AFR96" s="229"/>
      <c r="AFS96" s="229"/>
      <c r="AFT96" s="229"/>
      <c r="AFU96" s="229"/>
      <c r="AFV96" s="229"/>
      <c r="AFW96" s="229"/>
      <c r="AFX96" s="229"/>
      <c r="AFY96" s="229"/>
      <c r="AFZ96" s="229"/>
      <c r="AGA96" s="229"/>
      <c r="AGB96" s="229"/>
      <c r="AGC96" s="229"/>
      <c r="AGD96" s="229"/>
      <c r="AGE96" s="229"/>
      <c r="AGF96" s="229"/>
      <c r="AGG96" s="229"/>
      <c r="AGH96" s="229"/>
      <c r="AGI96" s="229"/>
      <c r="AGJ96" s="229"/>
      <c r="AGK96" s="229"/>
      <c r="AGL96" s="229"/>
      <c r="AGM96" s="229"/>
      <c r="AGN96" s="229"/>
      <c r="AGO96" s="229"/>
      <c r="AGP96" s="229"/>
      <c r="AGQ96" s="229"/>
      <c r="AGR96" s="229"/>
      <c r="AGS96" s="229"/>
      <c r="AGT96" s="229"/>
      <c r="AGU96" s="229"/>
      <c r="AGV96" s="229"/>
      <c r="AGW96" s="229"/>
      <c r="AGX96" s="229"/>
      <c r="AGY96" s="229"/>
      <c r="AGZ96" s="229"/>
      <c r="AHA96" s="229"/>
      <c r="AHB96" s="229"/>
      <c r="AHC96" s="229"/>
      <c r="AHD96" s="229"/>
      <c r="AHE96" s="229"/>
      <c r="AHF96" s="229"/>
      <c r="AHG96" s="229"/>
      <c r="AHH96" s="229"/>
      <c r="AHI96" s="229"/>
      <c r="AHJ96" s="229"/>
      <c r="AHK96" s="229"/>
      <c r="AHL96" s="229"/>
      <c r="AHM96" s="229"/>
      <c r="AHN96" s="229"/>
      <c r="AHO96" s="229"/>
      <c r="AHP96" s="229"/>
      <c r="AHQ96" s="229"/>
      <c r="AHR96" s="229"/>
      <c r="AHS96" s="229"/>
      <c r="AHT96" s="229"/>
      <c r="AHU96" s="229"/>
      <c r="AHV96" s="229"/>
      <c r="AHW96" s="229"/>
      <c r="AHX96" s="229"/>
      <c r="AHY96" s="229"/>
      <c r="AHZ96" s="229"/>
      <c r="AIA96" s="229"/>
      <c r="AIB96" s="229"/>
      <c r="AIC96" s="229"/>
      <c r="AID96" s="229"/>
      <c r="AIE96" s="229"/>
      <c r="AIF96" s="229"/>
      <c r="AIG96" s="229"/>
      <c r="AIH96" s="229"/>
      <c r="AII96" s="229"/>
      <c r="AIJ96" s="229"/>
      <c r="AIK96" s="229"/>
      <c r="AIL96" s="229"/>
      <c r="AIM96" s="229"/>
      <c r="AIN96" s="229"/>
      <c r="AIO96" s="229"/>
      <c r="AIP96" s="229"/>
      <c r="AIQ96" s="229"/>
      <c r="AIR96" s="229"/>
      <c r="AIS96" s="229"/>
      <c r="AIT96" s="229"/>
      <c r="AIU96" s="229"/>
      <c r="AIV96" s="229"/>
      <c r="AIW96" s="229"/>
      <c r="AIX96" s="229"/>
      <c r="AIY96" s="229"/>
      <c r="AIZ96" s="229"/>
      <c r="AJA96" s="229"/>
      <c r="AJB96" s="229"/>
      <c r="AJC96" s="229"/>
      <c r="AJD96" s="229"/>
      <c r="AJE96" s="229"/>
      <c r="AJF96" s="229"/>
      <c r="AJG96" s="229"/>
      <c r="AJH96" s="229"/>
      <c r="AJI96" s="229"/>
      <c r="AJJ96" s="229"/>
      <c r="AJK96" s="229"/>
      <c r="AJL96" s="229"/>
      <c r="AJM96" s="229"/>
      <c r="AJN96" s="229"/>
      <c r="AJO96" s="229"/>
      <c r="AJP96" s="229"/>
      <c r="AJQ96" s="229"/>
      <c r="AJR96" s="229"/>
      <c r="AJS96" s="229"/>
      <c r="AJT96" s="229"/>
      <c r="AJU96" s="229"/>
      <c r="AJV96" s="229"/>
      <c r="AJW96" s="229"/>
      <c r="AJX96" s="229"/>
      <c r="AJY96" s="229"/>
      <c r="AJZ96" s="229"/>
      <c r="AKA96" s="229"/>
      <c r="AKB96" s="229"/>
      <c r="AKC96" s="229"/>
      <c r="AKD96" s="229"/>
      <c r="AKE96" s="229"/>
      <c r="AKF96" s="229"/>
      <c r="AKG96" s="229"/>
      <c r="AKH96" s="229"/>
      <c r="AKI96" s="229"/>
      <c r="AKJ96" s="229"/>
      <c r="AKK96" s="229"/>
      <c r="AKL96" s="229"/>
      <c r="AKM96" s="229"/>
      <c r="AKN96" s="229"/>
      <c r="AKO96" s="229"/>
      <c r="AKP96" s="229"/>
      <c r="AKQ96" s="229"/>
      <c r="AKR96" s="229"/>
      <c r="AKS96" s="229"/>
      <c r="AKT96" s="229"/>
      <c r="AKU96" s="229"/>
      <c r="AKV96" s="229"/>
      <c r="AKW96" s="229"/>
      <c r="AKX96" s="229"/>
      <c r="AKY96" s="229"/>
      <c r="AKZ96" s="229"/>
      <c r="ALA96" s="229"/>
      <c r="ALB96" s="229"/>
      <c r="ALC96" s="229"/>
      <c r="ALD96" s="229"/>
      <c r="ALE96" s="229"/>
      <c r="ALF96" s="229"/>
      <c r="ALG96" s="229"/>
      <c r="ALH96" s="229"/>
      <c r="ALI96" s="229"/>
      <c r="ALJ96" s="229"/>
      <c r="ALK96" s="229"/>
      <c r="ALL96" s="229"/>
      <c r="ALM96" s="229"/>
      <c r="ALN96" s="229"/>
      <c r="ALO96" s="229"/>
      <c r="ALP96" s="229"/>
      <c r="ALQ96" s="229"/>
      <c r="ALR96" s="229"/>
      <c r="ALS96" s="229"/>
      <c r="ALT96" s="229"/>
      <c r="ALU96" s="229"/>
      <c r="ALV96" s="229"/>
      <c r="ALW96" s="229"/>
      <c r="ALX96" s="229"/>
      <c r="ALY96" s="229"/>
      <c r="ALZ96" s="229"/>
      <c r="AMA96" s="229"/>
      <c r="AMB96" s="229"/>
      <c r="AMC96" s="229"/>
      <c r="AMD96" s="229"/>
      <c r="AME96" s="229"/>
      <c r="AMF96" s="229"/>
      <c r="AMG96" s="229"/>
      <c r="AMH96" s="229"/>
      <c r="AMI96" s="229"/>
      <c r="AMJ96" s="229"/>
      <c r="AMK96" s="229"/>
      <c r="AML96" s="229"/>
      <c r="AMM96" s="229"/>
      <c r="AMN96" s="229"/>
      <c r="AMO96" s="229"/>
      <c r="AMP96" s="229"/>
      <c r="AMQ96" s="229"/>
      <c r="AMR96" s="229"/>
      <c r="AMS96" s="229"/>
      <c r="AMT96" s="229"/>
      <c r="AMU96" s="229"/>
      <c r="AMV96" s="229"/>
      <c r="AMW96" s="229"/>
      <c r="AMX96" s="229"/>
      <c r="AMY96" s="229"/>
      <c r="AMZ96" s="229"/>
      <c r="ANA96" s="229"/>
      <c r="ANB96" s="229"/>
      <c r="ANC96" s="229"/>
      <c r="AND96" s="229"/>
      <c r="ANE96" s="229"/>
      <c r="ANF96" s="229"/>
      <c r="ANG96" s="229"/>
      <c r="ANH96" s="229"/>
      <c r="ANI96" s="229"/>
      <c r="ANJ96" s="229"/>
      <c r="ANK96" s="229"/>
      <c r="ANL96" s="229"/>
      <c r="ANM96" s="229"/>
      <c r="ANN96" s="229"/>
      <c r="ANO96" s="229"/>
      <c r="ANP96" s="229"/>
      <c r="ANQ96" s="229"/>
      <c r="ANR96" s="229"/>
      <c r="ANS96" s="229"/>
      <c r="ANT96" s="229"/>
      <c r="ANU96" s="229"/>
      <c r="ANV96" s="229"/>
      <c r="ANW96" s="229"/>
      <c r="ANX96" s="229"/>
      <c r="ANY96" s="229"/>
      <c r="ANZ96" s="229"/>
      <c r="AOA96" s="229"/>
      <c r="AOB96" s="229"/>
      <c r="AOC96" s="229"/>
      <c r="AOD96" s="229"/>
      <c r="AOE96" s="229"/>
      <c r="AOF96" s="229"/>
      <c r="AOG96" s="229"/>
      <c r="AOH96" s="229"/>
      <c r="AOI96" s="229"/>
      <c r="AOJ96" s="229"/>
      <c r="AOK96" s="229"/>
      <c r="AOL96" s="229"/>
      <c r="AOM96" s="229"/>
      <c r="AON96" s="229"/>
      <c r="AOO96" s="229"/>
      <c r="AOP96" s="229"/>
      <c r="AOQ96" s="229"/>
      <c r="AOR96" s="229"/>
      <c r="AOS96" s="229"/>
      <c r="AOT96" s="229"/>
      <c r="AOU96" s="229"/>
      <c r="AOV96" s="229"/>
      <c r="AOW96" s="229"/>
      <c r="AOX96" s="229"/>
      <c r="AOY96" s="229"/>
      <c r="AOZ96" s="229"/>
      <c r="APA96" s="229"/>
      <c r="APB96" s="229"/>
      <c r="APC96" s="229"/>
      <c r="APD96" s="229"/>
      <c r="APE96" s="229"/>
      <c r="APF96" s="229"/>
      <c r="APG96" s="229"/>
      <c r="APH96" s="229"/>
      <c r="API96" s="229"/>
      <c r="APJ96" s="229"/>
      <c r="APK96" s="229"/>
      <c r="APL96" s="229"/>
      <c r="APM96" s="229"/>
      <c r="APN96" s="229"/>
      <c r="APO96" s="229"/>
      <c r="APP96" s="229"/>
      <c r="APQ96" s="229"/>
      <c r="APR96" s="229"/>
      <c r="APS96" s="229"/>
      <c r="APT96" s="229"/>
      <c r="APU96" s="229"/>
      <c r="APV96" s="229"/>
      <c r="APW96" s="229"/>
      <c r="APX96" s="229"/>
      <c r="APY96" s="229"/>
      <c r="APZ96" s="229"/>
      <c r="AQA96" s="229"/>
      <c r="AQB96" s="229"/>
      <c r="AQC96" s="229"/>
      <c r="AQD96" s="229"/>
      <c r="AQE96" s="229"/>
      <c r="AQF96" s="229"/>
      <c r="AQG96" s="229"/>
      <c r="AQH96" s="229"/>
      <c r="AQI96" s="229"/>
      <c r="AQJ96" s="229"/>
      <c r="AQK96" s="229"/>
      <c r="AQL96" s="229"/>
      <c r="AQM96" s="229"/>
      <c r="AQN96" s="229"/>
      <c r="AQO96" s="229"/>
      <c r="AQP96" s="229"/>
      <c r="AQQ96" s="229"/>
      <c r="AQR96" s="229"/>
      <c r="AQS96" s="229"/>
      <c r="AQT96" s="229"/>
      <c r="AQU96" s="229"/>
      <c r="AQV96" s="229"/>
      <c r="AQW96" s="229"/>
      <c r="AQX96" s="229"/>
      <c r="AQY96" s="229"/>
      <c r="AQZ96" s="229"/>
      <c r="ARA96" s="229"/>
      <c r="ARB96" s="229"/>
      <c r="ARC96" s="229"/>
      <c r="ARD96" s="229"/>
      <c r="ARE96" s="229"/>
      <c r="ARF96" s="229"/>
      <c r="ARG96" s="229"/>
      <c r="ARH96" s="229"/>
      <c r="ARI96" s="229"/>
      <c r="ARJ96" s="229"/>
      <c r="ARK96" s="229"/>
      <c r="ARL96" s="229"/>
      <c r="ARM96" s="229"/>
      <c r="ARN96" s="229"/>
      <c r="ARO96" s="229"/>
      <c r="ARP96" s="229"/>
      <c r="ARQ96" s="229"/>
      <c r="ARR96" s="229"/>
      <c r="ARS96" s="229"/>
      <c r="ART96" s="229"/>
      <c r="ARU96" s="229"/>
      <c r="ARV96" s="229"/>
      <c r="ARW96" s="229"/>
      <c r="ARX96" s="229"/>
      <c r="ARY96" s="229"/>
      <c r="ARZ96" s="229"/>
      <c r="ASA96" s="229"/>
      <c r="ASB96" s="229"/>
      <c r="ASC96" s="229"/>
      <c r="ASD96" s="229"/>
      <c r="ASE96" s="229"/>
      <c r="ASF96" s="229"/>
      <c r="ASG96" s="229"/>
      <c r="ASH96" s="229"/>
      <c r="ASI96" s="229"/>
      <c r="ASJ96" s="229"/>
      <c r="ASK96" s="229"/>
      <c r="ASL96" s="229"/>
      <c r="ASM96" s="229"/>
      <c r="ASN96" s="229"/>
      <c r="ASO96" s="229"/>
      <c r="ASP96" s="229"/>
      <c r="ASQ96" s="229"/>
      <c r="ASR96" s="229"/>
      <c r="ASS96" s="229"/>
      <c r="AST96" s="229"/>
      <c r="ASU96" s="229"/>
      <c r="ASV96" s="229"/>
      <c r="ASW96" s="229"/>
      <c r="ASX96" s="229"/>
      <c r="ASY96" s="229"/>
      <c r="ASZ96" s="229"/>
      <c r="ATA96" s="229"/>
      <c r="ATB96" s="229"/>
      <c r="ATC96" s="229"/>
      <c r="ATD96" s="229"/>
      <c r="ATE96" s="229"/>
      <c r="ATF96" s="229"/>
      <c r="ATG96" s="229"/>
      <c r="ATH96" s="229"/>
      <c r="ATI96" s="229"/>
      <c r="ATJ96" s="229"/>
      <c r="ATK96" s="229"/>
      <c r="ATL96" s="229"/>
      <c r="ATM96" s="229"/>
      <c r="ATN96" s="229"/>
      <c r="ATO96" s="229"/>
      <c r="ATP96" s="229"/>
      <c r="ATQ96" s="229"/>
      <c r="ATR96" s="229"/>
      <c r="ATS96" s="229"/>
      <c r="ATT96" s="229"/>
      <c r="ATU96" s="229"/>
      <c r="ATV96" s="229"/>
      <c r="ATW96" s="229"/>
      <c r="ATX96" s="229"/>
      <c r="ATY96" s="229"/>
      <c r="ATZ96" s="229"/>
      <c r="AUA96" s="229"/>
      <c r="AUB96" s="229"/>
      <c r="AUC96" s="229"/>
      <c r="AUD96" s="229"/>
      <c r="AUE96" s="229"/>
      <c r="AUF96" s="229"/>
      <c r="AUG96" s="229"/>
      <c r="AUH96" s="229"/>
      <c r="AUI96" s="229"/>
      <c r="AUJ96" s="229"/>
      <c r="AUK96" s="229"/>
      <c r="AUL96" s="229"/>
      <c r="AUM96" s="229"/>
      <c r="AUN96" s="229"/>
      <c r="AUO96" s="229"/>
      <c r="AUP96" s="229"/>
      <c r="AUQ96" s="229"/>
      <c r="AUR96" s="229"/>
      <c r="AUS96" s="229"/>
      <c r="AUT96" s="229"/>
      <c r="AUU96" s="229"/>
      <c r="AUV96" s="229"/>
      <c r="AUW96" s="229"/>
      <c r="AUX96" s="229"/>
      <c r="AUY96" s="229"/>
      <c r="AUZ96" s="229"/>
      <c r="AVA96" s="229"/>
      <c r="AVB96" s="229"/>
      <c r="AVC96" s="229"/>
      <c r="AVD96" s="229"/>
      <c r="AVE96" s="229"/>
      <c r="AVF96" s="229"/>
      <c r="AVG96" s="229"/>
      <c r="AVH96" s="229"/>
      <c r="AVI96" s="229"/>
      <c r="AVJ96" s="229"/>
      <c r="AVK96" s="229"/>
      <c r="AVL96" s="229"/>
      <c r="AVM96" s="229"/>
      <c r="AVN96" s="229"/>
      <c r="AVO96" s="229"/>
      <c r="AVP96" s="229"/>
      <c r="AVQ96" s="229"/>
      <c r="AVR96" s="229"/>
      <c r="AVS96" s="229"/>
      <c r="AVT96" s="229"/>
      <c r="AVU96" s="229"/>
      <c r="AVV96" s="229"/>
      <c r="AVW96" s="229"/>
      <c r="AVX96" s="229"/>
      <c r="AVY96" s="229"/>
      <c r="AVZ96" s="229"/>
      <c r="AWA96" s="229"/>
      <c r="AWB96" s="229"/>
      <c r="AWC96" s="229"/>
      <c r="AWD96" s="229"/>
      <c r="AWE96" s="229"/>
      <c r="AWF96" s="229"/>
      <c r="AWG96" s="229"/>
      <c r="AWH96" s="229"/>
      <c r="AWI96" s="229"/>
      <c r="AWJ96" s="229"/>
      <c r="AWK96" s="229"/>
      <c r="AWL96" s="229"/>
      <c r="AWM96" s="229"/>
      <c r="AWN96" s="229"/>
      <c r="AWO96" s="229"/>
      <c r="AWP96" s="229"/>
      <c r="AWQ96" s="229"/>
      <c r="AWR96" s="229"/>
      <c r="AWS96" s="229"/>
      <c r="AWT96" s="229"/>
      <c r="AWU96" s="229"/>
      <c r="AWV96" s="229"/>
      <c r="AWW96" s="229"/>
      <c r="AWX96" s="229"/>
      <c r="AWY96" s="229"/>
      <c r="AWZ96" s="229"/>
      <c r="AXA96" s="229"/>
      <c r="AXB96" s="229"/>
      <c r="AXC96" s="229"/>
      <c r="AXD96" s="229"/>
      <c r="AXE96" s="229"/>
      <c r="AXF96" s="229"/>
      <c r="AXG96" s="229"/>
      <c r="AXH96" s="229"/>
      <c r="AXI96" s="229"/>
      <c r="AXJ96" s="229"/>
      <c r="AXK96" s="229"/>
      <c r="AXL96" s="229"/>
      <c r="AXM96" s="229"/>
      <c r="AXN96" s="229"/>
      <c r="AXO96" s="229"/>
      <c r="AXP96" s="229"/>
      <c r="AXQ96" s="229"/>
      <c r="AXR96" s="229"/>
      <c r="AXS96" s="229"/>
      <c r="AXT96" s="229"/>
      <c r="AXU96" s="229"/>
      <c r="AXV96" s="229"/>
      <c r="AXW96" s="229"/>
      <c r="AXX96" s="229"/>
      <c r="AXY96" s="229"/>
      <c r="AXZ96" s="229"/>
      <c r="AYA96" s="229"/>
      <c r="AYB96" s="229"/>
      <c r="AYC96" s="229"/>
      <c r="AYD96" s="229"/>
      <c r="AYE96" s="229"/>
      <c r="AYF96" s="229"/>
      <c r="AYG96" s="229"/>
      <c r="AYH96" s="229"/>
      <c r="AYI96" s="229"/>
      <c r="AYJ96" s="229"/>
      <c r="AYK96" s="229"/>
      <c r="AYL96" s="229"/>
      <c r="AYM96" s="229"/>
      <c r="AYN96" s="229"/>
      <c r="AYO96" s="229"/>
      <c r="AYP96" s="229"/>
      <c r="AYQ96" s="229"/>
      <c r="AYR96" s="229"/>
      <c r="AYS96" s="229"/>
      <c r="AYT96" s="229"/>
      <c r="AYU96" s="229"/>
      <c r="AYV96" s="229"/>
      <c r="AYW96" s="229"/>
      <c r="AYX96" s="229"/>
      <c r="AYY96" s="229"/>
      <c r="AYZ96" s="229"/>
      <c r="AZA96" s="229"/>
      <c r="AZB96" s="229"/>
      <c r="AZC96" s="229"/>
      <c r="AZD96" s="229"/>
      <c r="AZE96" s="229"/>
      <c r="AZF96" s="229"/>
      <c r="AZG96" s="229"/>
      <c r="AZH96" s="229"/>
      <c r="AZI96" s="229"/>
      <c r="AZJ96" s="229"/>
      <c r="AZK96" s="229"/>
      <c r="AZL96" s="229"/>
      <c r="AZM96" s="229"/>
      <c r="AZN96" s="229"/>
      <c r="AZO96" s="229"/>
      <c r="AZP96" s="229"/>
      <c r="AZQ96" s="229"/>
      <c r="AZR96" s="229"/>
      <c r="AZS96" s="229"/>
      <c r="AZT96" s="229"/>
      <c r="AZU96" s="229"/>
      <c r="AZV96" s="229"/>
      <c r="AZW96" s="229"/>
      <c r="AZX96" s="229"/>
      <c r="AZY96" s="229"/>
      <c r="AZZ96" s="229"/>
      <c r="BAA96" s="229"/>
      <c r="BAB96" s="229"/>
      <c r="BAC96" s="229"/>
      <c r="BAD96" s="229"/>
      <c r="BAE96" s="229"/>
      <c r="BAF96" s="229"/>
      <c r="BAG96" s="229"/>
      <c r="BAH96" s="229"/>
      <c r="BAI96" s="229"/>
      <c r="BAJ96" s="229"/>
      <c r="BAK96" s="229"/>
      <c r="BAL96" s="229"/>
      <c r="BAM96" s="229"/>
      <c r="BAN96" s="229"/>
      <c r="BAO96" s="229"/>
      <c r="BAP96" s="229"/>
      <c r="BAQ96" s="229"/>
      <c r="BAR96" s="229"/>
      <c r="BAS96" s="229"/>
      <c r="BAT96" s="229"/>
      <c r="BAU96" s="229"/>
      <c r="BAV96" s="229"/>
      <c r="BAW96" s="229"/>
      <c r="BAX96" s="229"/>
      <c r="BAY96" s="229"/>
      <c r="BAZ96" s="229"/>
      <c r="BBA96" s="229"/>
      <c r="BBB96" s="229"/>
      <c r="BBC96" s="229"/>
      <c r="BBD96" s="229"/>
      <c r="BBE96" s="229"/>
      <c r="BBF96" s="229"/>
      <c r="BBG96" s="229"/>
      <c r="BBH96" s="229"/>
      <c r="BBI96" s="229"/>
      <c r="BBJ96" s="229"/>
      <c r="BBK96" s="229"/>
      <c r="BBL96" s="229"/>
      <c r="BBM96" s="229"/>
      <c r="BBN96" s="229"/>
      <c r="BBO96" s="229"/>
      <c r="BBP96" s="229"/>
      <c r="BBQ96" s="229"/>
      <c r="BBR96" s="229"/>
      <c r="BBS96" s="229"/>
      <c r="BBT96" s="229"/>
      <c r="BBU96" s="229"/>
      <c r="BBV96" s="229"/>
      <c r="BBW96" s="229"/>
      <c r="BBX96" s="229"/>
      <c r="BBY96" s="229"/>
      <c r="BBZ96" s="229"/>
      <c r="BCA96" s="229"/>
      <c r="BCB96" s="229"/>
      <c r="BCC96" s="229"/>
      <c r="BCD96" s="229"/>
      <c r="BCE96" s="229"/>
      <c r="BCF96" s="229"/>
      <c r="BCG96" s="229"/>
      <c r="BCH96" s="229"/>
      <c r="BCI96" s="229"/>
      <c r="BCJ96" s="229"/>
      <c r="BCK96" s="229"/>
      <c r="BCL96" s="229"/>
      <c r="BCM96" s="229"/>
      <c r="BCN96" s="229"/>
      <c r="BCO96" s="229"/>
      <c r="BCP96" s="229"/>
      <c r="BCQ96" s="229"/>
      <c r="BCR96" s="229"/>
      <c r="BCS96" s="229"/>
      <c r="BCT96" s="229"/>
      <c r="BCU96" s="229"/>
      <c r="BCV96" s="229"/>
      <c r="BCW96" s="229"/>
      <c r="BCX96" s="229"/>
      <c r="BCY96" s="229"/>
      <c r="BCZ96" s="229"/>
      <c r="BDA96" s="229"/>
      <c r="BDB96" s="229"/>
      <c r="BDC96" s="229"/>
      <c r="BDD96" s="229"/>
      <c r="BDE96" s="229"/>
      <c r="BDF96" s="229"/>
      <c r="BDG96" s="229"/>
      <c r="BDH96" s="229"/>
      <c r="BDI96" s="229"/>
      <c r="BDJ96" s="229"/>
      <c r="BDK96" s="229"/>
      <c r="BDL96" s="229"/>
      <c r="BDM96" s="229"/>
      <c r="BDN96" s="229"/>
      <c r="BDO96" s="229"/>
      <c r="BDP96" s="229"/>
      <c r="BDQ96" s="229"/>
      <c r="BDR96" s="229"/>
      <c r="BDS96" s="229"/>
      <c r="BDT96" s="229"/>
      <c r="BDU96" s="229"/>
      <c r="BDV96" s="229"/>
      <c r="BDW96" s="229"/>
      <c r="BDX96" s="229"/>
      <c r="BDY96" s="229"/>
      <c r="BDZ96" s="229"/>
      <c r="BEA96" s="229"/>
      <c r="BEB96" s="229"/>
      <c r="BEC96" s="229"/>
      <c r="BED96" s="229"/>
      <c r="BEE96" s="229"/>
      <c r="BEF96" s="229"/>
      <c r="BEG96" s="229"/>
      <c r="BEH96" s="229"/>
      <c r="BEI96" s="229"/>
      <c r="BEJ96" s="229"/>
      <c r="BEK96" s="229"/>
      <c r="BEL96" s="229"/>
      <c r="BEM96" s="229"/>
      <c r="BEN96" s="229"/>
      <c r="BEO96" s="229"/>
      <c r="BEP96" s="229"/>
      <c r="BEQ96" s="229"/>
      <c r="BER96" s="229"/>
      <c r="BES96" s="229"/>
      <c r="BET96" s="229"/>
      <c r="BEU96" s="229"/>
      <c r="BEV96" s="229"/>
      <c r="BEW96" s="229"/>
      <c r="BEX96" s="229"/>
      <c r="BEY96" s="229"/>
      <c r="BEZ96" s="229"/>
      <c r="BFA96" s="229"/>
      <c r="BFB96" s="229"/>
      <c r="BFC96" s="229"/>
      <c r="BFD96" s="229"/>
      <c r="BFE96" s="229"/>
      <c r="BFF96" s="229"/>
      <c r="BFG96" s="229"/>
      <c r="BFH96" s="229"/>
      <c r="BFI96" s="229"/>
      <c r="BFJ96" s="229"/>
      <c r="BFK96" s="229"/>
      <c r="BFL96" s="229"/>
      <c r="BFM96" s="229"/>
      <c r="BFN96" s="229"/>
      <c r="BFO96" s="229"/>
      <c r="BFP96" s="229"/>
      <c r="BFQ96" s="229"/>
      <c r="BFR96" s="229"/>
      <c r="BFS96" s="229"/>
      <c r="BFT96" s="229"/>
      <c r="BFU96" s="229"/>
      <c r="BFV96" s="229"/>
      <c r="BFW96" s="229"/>
      <c r="BFX96" s="229"/>
      <c r="BFY96" s="229"/>
      <c r="BFZ96" s="229"/>
      <c r="BGA96" s="229"/>
      <c r="BGB96" s="229"/>
      <c r="BGC96" s="229"/>
      <c r="BGD96" s="229"/>
      <c r="BGE96" s="229"/>
      <c r="BGF96" s="229"/>
      <c r="BGG96" s="229"/>
      <c r="BGH96" s="229"/>
      <c r="BGI96" s="229"/>
      <c r="BGJ96" s="229"/>
      <c r="BGK96" s="229"/>
      <c r="BGL96" s="229"/>
      <c r="BGM96" s="229"/>
      <c r="BGN96" s="229"/>
      <c r="BGO96" s="229"/>
      <c r="BGP96" s="229"/>
      <c r="BGQ96" s="229"/>
      <c r="BGR96" s="229"/>
      <c r="BGS96" s="229"/>
      <c r="BGT96" s="229"/>
      <c r="BGU96" s="229"/>
      <c r="BGV96" s="229"/>
      <c r="BGW96" s="229"/>
      <c r="BGX96" s="229"/>
      <c r="BGY96" s="229"/>
      <c r="BGZ96" s="229"/>
      <c r="BHA96" s="229"/>
      <c r="BHB96" s="229"/>
      <c r="BHC96" s="229"/>
      <c r="BHD96" s="229"/>
      <c r="BHE96" s="229"/>
      <c r="BHF96" s="229"/>
      <c r="BHG96" s="229"/>
      <c r="BHH96" s="229"/>
      <c r="BHI96" s="229"/>
      <c r="BHJ96" s="229"/>
      <c r="BHK96" s="229"/>
      <c r="BHL96" s="229"/>
      <c r="BHM96" s="229"/>
      <c r="BHN96" s="229"/>
      <c r="BHO96" s="229"/>
      <c r="BHP96" s="229"/>
      <c r="BHQ96" s="229"/>
      <c r="BHR96" s="229"/>
      <c r="BHS96" s="229"/>
      <c r="BHT96" s="229"/>
      <c r="BHU96" s="229"/>
      <c r="BHV96" s="229"/>
      <c r="BHW96" s="229"/>
      <c r="BHX96" s="229"/>
      <c r="BHY96" s="229"/>
      <c r="BHZ96" s="229"/>
      <c r="BIA96" s="229"/>
      <c r="BIB96" s="229"/>
      <c r="BIC96" s="229"/>
      <c r="BID96" s="229"/>
      <c r="BIE96" s="229"/>
      <c r="BIF96" s="229"/>
      <c r="BIG96" s="229"/>
      <c r="BIH96" s="229"/>
      <c r="BII96" s="229"/>
      <c r="BIJ96" s="229"/>
      <c r="BIK96" s="229"/>
      <c r="BIL96" s="229"/>
      <c r="BIM96" s="229"/>
      <c r="BIN96" s="229"/>
      <c r="BIO96" s="229"/>
      <c r="BIP96" s="229"/>
      <c r="BIQ96" s="229"/>
      <c r="BIR96" s="229"/>
      <c r="BIS96" s="229"/>
      <c r="BIT96" s="229"/>
      <c r="BIU96" s="229"/>
      <c r="BIV96" s="229"/>
      <c r="BIW96" s="229"/>
      <c r="BIX96" s="229"/>
      <c r="BIY96" s="229"/>
      <c r="BIZ96" s="229"/>
      <c r="BJA96" s="229"/>
      <c r="BJB96" s="229"/>
      <c r="BJC96" s="229"/>
      <c r="BJD96" s="229"/>
      <c r="BJE96" s="229"/>
      <c r="BJF96" s="229"/>
      <c r="BJG96" s="229"/>
      <c r="BJH96" s="229"/>
      <c r="BJI96" s="229"/>
      <c r="BJJ96" s="229"/>
      <c r="BJK96" s="229"/>
      <c r="BJL96" s="229"/>
      <c r="BJM96" s="229"/>
      <c r="BJN96" s="229"/>
      <c r="BJO96" s="229"/>
      <c r="BJP96" s="229"/>
      <c r="BJQ96" s="229"/>
      <c r="BJR96" s="229"/>
      <c r="BJS96" s="229"/>
      <c r="BJT96" s="229"/>
      <c r="BJU96" s="229"/>
      <c r="BJV96" s="229"/>
      <c r="BJW96" s="229"/>
      <c r="BJX96" s="229"/>
      <c r="BJY96" s="229"/>
      <c r="BJZ96" s="229"/>
      <c r="BKA96" s="229"/>
      <c r="BKB96" s="229"/>
      <c r="BKC96" s="229"/>
      <c r="BKD96" s="229"/>
      <c r="BKE96" s="229"/>
      <c r="BKF96" s="229"/>
      <c r="BKG96" s="229"/>
      <c r="BKH96" s="229"/>
      <c r="BKI96" s="229"/>
      <c r="BKJ96" s="229"/>
      <c r="BKK96" s="229"/>
      <c r="BKL96" s="229"/>
      <c r="BKM96" s="229"/>
      <c r="BKN96" s="229"/>
      <c r="BKO96" s="229"/>
      <c r="BKP96" s="229"/>
      <c r="BKQ96" s="229"/>
      <c r="BKR96" s="229"/>
      <c r="BKS96" s="229"/>
      <c r="BKT96" s="229"/>
      <c r="BKU96" s="229"/>
      <c r="BKV96" s="229"/>
      <c r="BKW96" s="229"/>
      <c r="BKX96" s="229"/>
      <c r="BKY96" s="229"/>
      <c r="BKZ96" s="229"/>
      <c r="BLA96" s="229"/>
      <c r="BLB96" s="229"/>
      <c r="BLC96" s="229"/>
      <c r="BLD96" s="229"/>
      <c r="BLE96" s="229"/>
      <c r="BLF96" s="229"/>
      <c r="BLG96" s="229"/>
      <c r="BLH96" s="229"/>
      <c r="BLI96" s="229"/>
      <c r="BLJ96" s="229"/>
      <c r="BLK96" s="229"/>
      <c r="BLL96" s="229"/>
      <c r="BLM96" s="229"/>
      <c r="BLN96" s="229"/>
      <c r="BLO96" s="229"/>
      <c r="BLP96" s="229"/>
      <c r="BLQ96" s="229"/>
      <c r="BLR96" s="229"/>
      <c r="BLS96" s="229"/>
      <c r="BLT96" s="229"/>
      <c r="BLU96" s="229"/>
      <c r="BLV96" s="229"/>
      <c r="BLW96" s="229"/>
      <c r="BLX96" s="229"/>
      <c r="BLY96" s="229"/>
      <c r="BLZ96" s="229"/>
      <c r="BMA96" s="229"/>
      <c r="BMB96" s="229"/>
      <c r="BMC96" s="229"/>
      <c r="BMD96" s="229"/>
      <c r="BME96" s="229"/>
      <c r="BMF96" s="229"/>
      <c r="BMG96" s="229"/>
      <c r="BMH96" s="229"/>
      <c r="BMI96" s="229"/>
      <c r="BMJ96" s="229"/>
      <c r="BMK96" s="229"/>
      <c r="BML96" s="229"/>
      <c r="BMM96" s="229"/>
      <c r="BMN96" s="229"/>
      <c r="BMO96" s="229"/>
      <c r="BMP96" s="229"/>
      <c r="BMQ96" s="229"/>
      <c r="BMR96" s="229"/>
      <c r="BMS96" s="229"/>
      <c r="BMT96" s="229"/>
      <c r="BMU96" s="229"/>
      <c r="BMV96" s="229"/>
      <c r="BMW96" s="229"/>
      <c r="BMX96" s="229"/>
      <c r="BMY96" s="229"/>
      <c r="BMZ96" s="229"/>
      <c r="BNA96" s="229"/>
      <c r="BNB96" s="229"/>
      <c r="BNC96" s="229"/>
      <c r="BND96" s="229"/>
      <c r="BNE96" s="229"/>
      <c r="BNF96" s="229"/>
      <c r="BNG96" s="229"/>
      <c r="BNH96" s="229"/>
      <c r="BNI96" s="229"/>
      <c r="BNJ96" s="229"/>
      <c r="BNK96" s="229"/>
      <c r="BNL96" s="229"/>
      <c r="BNM96" s="229"/>
      <c r="BNN96" s="229"/>
      <c r="BNO96" s="229"/>
      <c r="BNP96" s="229"/>
      <c r="BNQ96" s="229"/>
      <c r="BNR96" s="229"/>
      <c r="BNS96" s="229"/>
      <c r="BNT96" s="229"/>
      <c r="BNU96" s="229"/>
      <c r="BNV96" s="229"/>
      <c r="BNW96" s="229"/>
      <c r="BNX96" s="229"/>
      <c r="BNY96" s="229"/>
      <c r="BNZ96" s="229"/>
      <c r="BOA96" s="229"/>
      <c r="BOB96" s="229"/>
      <c r="BOC96" s="229"/>
      <c r="BOD96" s="229"/>
      <c r="BOE96" s="229"/>
      <c r="BOF96" s="229"/>
      <c r="BOG96" s="229"/>
      <c r="BOH96" s="229"/>
      <c r="BOI96" s="229"/>
      <c r="BOJ96" s="229"/>
      <c r="BOK96" s="229"/>
      <c r="BOL96" s="229"/>
      <c r="BOM96" s="229"/>
      <c r="BON96" s="229"/>
      <c r="BOO96" s="229"/>
      <c r="BOP96" s="229"/>
      <c r="BOQ96" s="229"/>
      <c r="BOR96" s="229"/>
      <c r="BOS96" s="229"/>
      <c r="BOT96" s="229"/>
      <c r="BOU96" s="229"/>
      <c r="BOV96" s="229"/>
      <c r="BOW96" s="229"/>
      <c r="BOX96" s="229"/>
      <c r="BOY96" s="229"/>
      <c r="BOZ96" s="229"/>
      <c r="BPA96" s="229"/>
      <c r="BPB96" s="229"/>
      <c r="BPC96" s="229"/>
      <c r="BPD96" s="229"/>
      <c r="BPE96" s="229"/>
      <c r="BPF96" s="229"/>
      <c r="BPG96" s="229"/>
      <c r="BPH96" s="229"/>
      <c r="BPI96" s="229"/>
      <c r="BPJ96" s="229"/>
      <c r="BPK96" s="229"/>
      <c r="BPL96" s="229"/>
      <c r="BPM96" s="229"/>
      <c r="BPN96" s="229"/>
      <c r="BPO96" s="229"/>
      <c r="BPP96" s="229"/>
      <c r="BPQ96" s="229"/>
      <c r="BPR96" s="229"/>
      <c r="BPS96" s="229"/>
      <c r="BPT96" s="229"/>
      <c r="BPU96" s="229"/>
      <c r="BPV96" s="229"/>
      <c r="BPW96" s="229"/>
      <c r="BPX96" s="229"/>
      <c r="BPY96" s="229"/>
      <c r="BPZ96" s="229"/>
      <c r="BQA96" s="229"/>
      <c r="BQB96" s="229"/>
      <c r="BQC96" s="229"/>
      <c r="BQD96" s="229"/>
      <c r="BQE96" s="229"/>
      <c r="BQF96" s="229"/>
      <c r="BQG96" s="229"/>
      <c r="BQH96" s="229"/>
      <c r="BQI96" s="229"/>
      <c r="BQJ96" s="229"/>
      <c r="BQK96" s="229"/>
      <c r="BQL96" s="229"/>
      <c r="BQM96" s="229"/>
      <c r="BQN96" s="229"/>
      <c r="BQO96" s="229"/>
      <c r="BQP96" s="229"/>
      <c r="BQQ96" s="229"/>
      <c r="BQR96" s="229"/>
      <c r="BQS96" s="229"/>
      <c r="BQT96" s="229"/>
      <c r="BQU96" s="229"/>
      <c r="BQV96" s="229"/>
      <c r="BQW96" s="229"/>
      <c r="BQX96" s="229"/>
      <c r="BQY96" s="229"/>
      <c r="BQZ96" s="229"/>
      <c r="BRA96" s="229"/>
      <c r="BRB96" s="229"/>
      <c r="BRC96" s="229"/>
      <c r="BRD96" s="229"/>
      <c r="BRE96" s="229"/>
      <c r="BRF96" s="229"/>
      <c r="BRG96" s="229"/>
      <c r="BRH96" s="229"/>
      <c r="BRI96" s="229"/>
      <c r="BRJ96" s="229"/>
      <c r="BRK96" s="229"/>
      <c r="BRL96" s="229"/>
      <c r="BRM96" s="229"/>
      <c r="BRN96" s="229"/>
      <c r="BRO96" s="229"/>
      <c r="BRP96" s="229"/>
      <c r="BRQ96" s="229"/>
      <c r="BRR96" s="229"/>
      <c r="BRS96" s="229"/>
      <c r="BRT96" s="229"/>
      <c r="BRU96" s="229"/>
      <c r="BRV96" s="229"/>
      <c r="BRW96" s="229"/>
      <c r="BRX96" s="229"/>
      <c r="BRY96" s="229"/>
      <c r="BRZ96" s="229"/>
      <c r="BSA96" s="229"/>
      <c r="BSB96" s="229"/>
      <c r="BSC96" s="229"/>
      <c r="BSD96" s="229"/>
      <c r="BSE96" s="229"/>
      <c r="BSF96" s="229"/>
      <c r="BSG96" s="229"/>
      <c r="BSH96" s="229"/>
      <c r="BSI96" s="229"/>
      <c r="BSJ96" s="229"/>
      <c r="BSK96" s="229"/>
      <c r="BSL96" s="229"/>
      <c r="BSM96" s="229"/>
      <c r="BSN96" s="229"/>
      <c r="BSO96" s="229"/>
      <c r="BSP96" s="229"/>
      <c r="BSQ96" s="229"/>
      <c r="BSR96" s="229"/>
      <c r="BSS96" s="229"/>
      <c r="BST96" s="229"/>
      <c r="BSU96" s="229"/>
      <c r="BSV96" s="229"/>
      <c r="BSW96" s="229"/>
      <c r="BSX96" s="229"/>
      <c r="BSY96" s="229"/>
      <c r="BSZ96" s="229"/>
      <c r="BTA96" s="229"/>
      <c r="BTB96" s="229"/>
      <c r="BTC96" s="229"/>
      <c r="BTD96" s="229"/>
      <c r="BTE96" s="229"/>
      <c r="BTF96" s="229"/>
      <c r="BTG96" s="229"/>
      <c r="BTH96" s="229"/>
      <c r="BTI96" s="229"/>
      <c r="BTJ96" s="229"/>
      <c r="BTK96" s="229"/>
      <c r="BTL96" s="229"/>
      <c r="BTM96" s="229"/>
      <c r="BTN96" s="229"/>
      <c r="BTO96" s="229"/>
      <c r="BTP96" s="229"/>
      <c r="BTQ96" s="229"/>
      <c r="BTR96" s="229"/>
      <c r="BTS96" s="229"/>
      <c r="BTT96" s="229"/>
      <c r="BTU96" s="229"/>
      <c r="BTV96" s="229"/>
      <c r="BTW96" s="229"/>
      <c r="BTX96" s="229"/>
      <c r="BTY96" s="229"/>
      <c r="BTZ96" s="229"/>
      <c r="BUA96" s="229"/>
      <c r="BUB96" s="229"/>
      <c r="BUC96" s="229"/>
      <c r="BUD96" s="229"/>
      <c r="BUE96" s="229"/>
      <c r="BUF96" s="229"/>
      <c r="BUG96" s="229"/>
      <c r="BUH96" s="229"/>
      <c r="BUI96" s="229"/>
      <c r="BUJ96" s="229"/>
      <c r="BUK96" s="229"/>
      <c r="BUL96" s="229"/>
      <c r="BUM96" s="229"/>
      <c r="BUN96" s="229"/>
      <c r="BUO96" s="229"/>
      <c r="BUP96" s="229"/>
      <c r="BUQ96" s="229"/>
      <c r="BUR96" s="229"/>
      <c r="BUS96" s="229"/>
      <c r="BUT96" s="229"/>
      <c r="BUU96" s="229"/>
      <c r="BUV96" s="229"/>
      <c r="BUW96" s="229"/>
      <c r="BUX96" s="229"/>
      <c r="BUY96" s="229"/>
      <c r="BUZ96" s="229"/>
      <c r="BVA96" s="229"/>
      <c r="BVB96" s="229"/>
      <c r="BVC96" s="229"/>
      <c r="BVD96" s="229"/>
      <c r="BVE96" s="229"/>
      <c r="BVF96" s="229"/>
      <c r="BVG96" s="229"/>
      <c r="BVH96" s="229"/>
      <c r="BVI96" s="229"/>
      <c r="BVJ96" s="229"/>
      <c r="BVK96" s="229"/>
      <c r="BVL96" s="229"/>
      <c r="BVM96" s="229"/>
      <c r="BVN96" s="229"/>
      <c r="BVO96" s="229"/>
      <c r="BVP96" s="229"/>
      <c r="BVQ96" s="229"/>
      <c r="BVR96" s="229"/>
      <c r="BVS96" s="229"/>
      <c r="BVT96" s="229"/>
      <c r="BVU96" s="229"/>
      <c r="BVV96" s="229"/>
      <c r="BVW96" s="229"/>
      <c r="BVX96" s="229"/>
      <c r="BVY96" s="229"/>
      <c r="BVZ96" s="229"/>
      <c r="BWA96" s="229"/>
      <c r="BWB96" s="229"/>
      <c r="BWC96" s="229"/>
      <c r="BWD96" s="229"/>
      <c r="BWE96" s="229"/>
      <c r="BWF96" s="229"/>
      <c r="BWG96" s="229"/>
      <c r="BWH96" s="229"/>
      <c r="BWI96" s="229"/>
      <c r="BWJ96" s="229"/>
      <c r="BWK96" s="229"/>
      <c r="BWL96" s="229"/>
      <c r="BWM96" s="229"/>
      <c r="BWN96" s="229"/>
      <c r="BWO96" s="229"/>
      <c r="BWP96" s="229"/>
      <c r="BWQ96" s="229"/>
      <c r="BWR96" s="229"/>
      <c r="BWS96" s="229"/>
      <c r="BWT96" s="229"/>
      <c r="BWU96" s="229"/>
      <c r="BWV96" s="229"/>
      <c r="BWW96" s="229"/>
      <c r="BWX96" s="229"/>
      <c r="BWY96" s="229"/>
      <c r="BWZ96" s="229"/>
      <c r="BXA96" s="229"/>
      <c r="BXB96" s="229"/>
      <c r="BXC96" s="229"/>
      <c r="BXD96" s="229"/>
      <c r="BXE96" s="229"/>
      <c r="BXF96" s="229"/>
      <c r="BXG96" s="229"/>
      <c r="BXH96" s="229"/>
      <c r="BXI96" s="229"/>
      <c r="BXJ96" s="229"/>
      <c r="BXK96" s="229"/>
      <c r="BXL96" s="229"/>
      <c r="BXM96" s="229"/>
      <c r="BXN96" s="229"/>
      <c r="BXO96" s="229"/>
      <c r="BXP96" s="229"/>
      <c r="BXQ96" s="229"/>
      <c r="BXR96" s="229"/>
      <c r="BXS96" s="229"/>
      <c r="BXT96" s="229"/>
      <c r="BXU96" s="229"/>
      <c r="BXV96" s="229"/>
      <c r="BXW96" s="229"/>
      <c r="BXX96" s="229"/>
      <c r="BXY96" s="229"/>
      <c r="BXZ96" s="229"/>
      <c r="BYA96" s="229"/>
      <c r="BYB96" s="229"/>
      <c r="BYC96" s="229"/>
      <c r="BYD96" s="229"/>
      <c r="BYE96" s="229"/>
      <c r="BYF96" s="229"/>
      <c r="BYG96" s="229"/>
      <c r="BYH96" s="229"/>
      <c r="BYI96" s="229"/>
      <c r="BYJ96" s="229"/>
      <c r="BYK96" s="229"/>
      <c r="BYL96" s="229"/>
      <c r="BYM96" s="229"/>
      <c r="BYN96" s="229"/>
      <c r="BYO96" s="229"/>
      <c r="BYP96" s="229"/>
      <c r="BYQ96" s="229"/>
      <c r="BYR96" s="229"/>
      <c r="BYS96" s="229"/>
      <c r="BYT96" s="229"/>
      <c r="BYU96" s="229"/>
      <c r="BYV96" s="229"/>
      <c r="BYW96" s="229"/>
      <c r="BYX96" s="229"/>
      <c r="BYY96" s="229"/>
      <c r="BYZ96" s="229"/>
      <c r="BZA96" s="229"/>
      <c r="BZB96" s="229"/>
      <c r="BZC96" s="229"/>
      <c r="BZD96" s="229"/>
      <c r="BZE96" s="229"/>
      <c r="BZF96" s="229"/>
      <c r="BZG96" s="229"/>
      <c r="BZH96" s="229"/>
      <c r="BZI96" s="229"/>
      <c r="BZJ96" s="229"/>
      <c r="BZK96" s="229"/>
      <c r="BZL96" s="229"/>
      <c r="BZM96" s="229"/>
      <c r="BZN96" s="229"/>
      <c r="BZO96" s="229"/>
      <c r="BZP96" s="229"/>
      <c r="BZQ96" s="229"/>
      <c r="BZR96" s="229"/>
      <c r="BZS96" s="229"/>
      <c r="BZT96" s="229"/>
      <c r="BZU96" s="229"/>
      <c r="BZV96" s="229"/>
      <c r="BZW96" s="229"/>
      <c r="BZX96" s="229"/>
      <c r="BZY96" s="229"/>
      <c r="BZZ96" s="229"/>
      <c r="CAA96" s="229"/>
      <c r="CAB96" s="229"/>
      <c r="CAC96" s="229"/>
      <c r="CAD96" s="229"/>
      <c r="CAE96" s="229"/>
      <c r="CAF96" s="229"/>
      <c r="CAG96" s="229"/>
      <c r="CAH96" s="229"/>
      <c r="CAI96" s="229"/>
      <c r="CAJ96" s="229"/>
      <c r="CAK96" s="229"/>
      <c r="CAL96" s="229"/>
      <c r="CAM96" s="229"/>
      <c r="CAN96" s="229"/>
      <c r="CAO96" s="229"/>
      <c r="CAP96" s="229"/>
      <c r="CAQ96" s="229"/>
      <c r="CAR96" s="229"/>
      <c r="CAS96" s="229"/>
      <c r="CAT96" s="229"/>
      <c r="CAU96" s="229"/>
      <c r="CAV96" s="229"/>
      <c r="CAW96" s="229"/>
      <c r="CAX96" s="229"/>
      <c r="CAY96" s="229"/>
      <c r="CAZ96" s="229"/>
      <c r="CBA96" s="229"/>
      <c r="CBB96" s="229"/>
      <c r="CBC96" s="229"/>
      <c r="CBD96" s="229"/>
      <c r="CBE96" s="229"/>
      <c r="CBF96" s="229"/>
      <c r="CBG96" s="229"/>
      <c r="CBH96" s="229"/>
      <c r="CBI96" s="229"/>
      <c r="CBJ96" s="229"/>
      <c r="CBK96" s="229"/>
      <c r="CBL96" s="229"/>
      <c r="CBM96" s="229"/>
      <c r="CBN96" s="229"/>
      <c r="CBO96" s="229"/>
      <c r="CBP96" s="229"/>
      <c r="CBQ96" s="229"/>
      <c r="CBR96" s="229"/>
      <c r="CBS96" s="229"/>
      <c r="CBT96" s="229"/>
      <c r="CBU96" s="229"/>
      <c r="CBV96" s="229"/>
      <c r="CBW96" s="229"/>
      <c r="CBX96" s="229"/>
      <c r="CBY96" s="229"/>
      <c r="CBZ96" s="229"/>
      <c r="CCA96" s="229"/>
      <c r="CCB96" s="229"/>
      <c r="CCC96" s="229"/>
      <c r="CCD96" s="229"/>
      <c r="CCE96" s="229"/>
      <c r="CCF96" s="229"/>
      <c r="CCG96" s="229"/>
      <c r="CCH96" s="229"/>
      <c r="CCI96" s="229"/>
      <c r="CCJ96" s="229"/>
      <c r="CCK96" s="229"/>
      <c r="CCL96" s="229"/>
      <c r="CCM96" s="229"/>
      <c r="CCN96" s="229"/>
      <c r="CCO96" s="229"/>
      <c r="CCP96" s="229"/>
      <c r="CCQ96" s="229"/>
      <c r="CCR96" s="229"/>
      <c r="CCS96" s="229"/>
      <c r="CCT96" s="229"/>
      <c r="CCU96" s="229"/>
      <c r="CCV96" s="229"/>
      <c r="CCW96" s="229"/>
      <c r="CCX96" s="229"/>
      <c r="CCY96" s="229"/>
      <c r="CCZ96" s="229"/>
      <c r="CDA96" s="229"/>
      <c r="CDB96" s="229"/>
      <c r="CDC96" s="229"/>
      <c r="CDD96" s="229"/>
      <c r="CDE96" s="229"/>
      <c r="CDF96" s="229"/>
      <c r="CDG96" s="229"/>
      <c r="CDH96" s="229"/>
      <c r="CDI96" s="229"/>
      <c r="CDJ96" s="229"/>
      <c r="CDK96" s="229"/>
      <c r="CDL96" s="229"/>
      <c r="CDM96" s="229"/>
      <c r="CDN96" s="229"/>
      <c r="CDO96" s="229"/>
      <c r="CDP96" s="229"/>
      <c r="CDQ96" s="229"/>
      <c r="CDR96" s="229"/>
      <c r="CDS96" s="229"/>
      <c r="CDT96" s="229"/>
      <c r="CDU96" s="229"/>
      <c r="CDV96" s="229"/>
      <c r="CDW96" s="229"/>
      <c r="CDX96" s="229"/>
      <c r="CDY96" s="229"/>
      <c r="CDZ96" s="229"/>
      <c r="CEA96" s="229"/>
      <c r="CEB96" s="229"/>
      <c r="CEC96" s="229"/>
      <c r="CED96" s="229"/>
      <c r="CEE96" s="229"/>
      <c r="CEF96" s="229"/>
      <c r="CEG96" s="229"/>
      <c r="CEH96" s="229"/>
      <c r="CEI96" s="229"/>
      <c r="CEJ96" s="229"/>
      <c r="CEK96" s="229"/>
      <c r="CEL96" s="229"/>
      <c r="CEM96" s="229"/>
      <c r="CEN96" s="229"/>
      <c r="CEO96" s="229"/>
      <c r="CEP96" s="229"/>
      <c r="CEQ96" s="229"/>
      <c r="CER96" s="229"/>
      <c r="CES96" s="229"/>
      <c r="CET96" s="229"/>
      <c r="CEU96" s="229"/>
      <c r="CEV96" s="229"/>
      <c r="CEW96" s="229"/>
      <c r="CEX96" s="229"/>
      <c r="CEY96" s="229"/>
      <c r="CEZ96" s="229"/>
      <c r="CFA96" s="229"/>
      <c r="CFB96" s="229"/>
      <c r="CFC96" s="229"/>
      <c r="CFD96" s="229"/>
      <c r="CFE96" s="229"/>
      <c r="CFF96" s="229"/>
      <c r="CFG96" s="229"/>
      <c r="CFH96" s="229"/>
      <c r="CFI96" s="229"/>
      <c r="CFJ96" s="229"/>
      <c r="CFK96" s="229"/>
      <c r="CFL96" s="229"/>
      <c r="CFM96" s="229"/>
      <c r="CFN96" s="229"/>
      <c r="CFO96" s="229"/>
      <c r="CFP96" s="229"/>
      <c r="CFQ96" s="229"/>
      <c r="CFR96" s="229"/>
      <c r="CFS96" s="229"/>
      <c r="CFT96" s="229"/>
      <c r="CFU96" s="229"/>
      <c r="CFV96" s="229"/>
      <c r="CFW96" s="229"/>
      <c r="CFX96" s="229"/>
      <c r="CFY96" s="229"/>
      <c r="CFZ96" s="229"/>
      <c r="CGA96" s="229"/>
      <c r="CGB96" s="229"/>
      <c r="CGC96" s="229"/>
      <c r="CGD96" s="229"/>
      <c r="CGE96" s="229"/>
      <c r="CGF96" s="229"/>
      <c r="CGG96" s="229"/>
      <c r="CGH96" s="229"/>
      <c r="CGI96" s="229"/>
      <c r="CGJ96" s="229"/>
      <c r="CGK96" s="229"/>
      <c r="CGL96" s="229"/>
      <c r="CGM96" s="229"/>
      <c r="CGN96" s="229"/>
      <c r="CGO96" s="229"/>
      <c r="CGP96" s="229"/>
      <c r="CGQ96" s="229"/>
      <c r="CGR96" s="229"/>
      <c r="CGS96" s="229"/>
      <c r="CGT96" s="229"/>
      <c r="CGU96" s="229"/>
      <c r="CGV96" s="229"/>
      <c r="CGW96" s="229"/>
      <c r="CGX96" s="229"/>
      <c r="CGY96" s="229"/>
      <c r="CGZ96" s="229"/>
      <c r="CHA96" s="229"/>
      <c r="CHB96" s="229"/>
      <c r="CHC96" s="229"/>
      <c r="CHD96" s="229"/>
      <c r="CHE96" s="229"/>
      <c r="CHF96" s="229"/>
      <c r="CHG96" s="229"/>
      <c r="CHH96" s="229"/>
      <c r="CHI96" s="229"/>
      <c r="CHJ96" s="229"/>
      <c r="CHK96" s="229"/>
      <c r="CHL96" s="229"/>
      <c r="CHM96" s="229"/>
      <c r="CHN96" s="229"/>
      <c r="CHO96" s="229"/>
      <c r="CHP96" s="229"/>
      <c r="CHQ96" s="229"/>
      <c r="CHR96" s="229"/>
      <c r="CHS96" s="229"/>
      <c r="CHT96" s="229"/>
      <c r="CHU96" s="229"/>
      <c r="CHV96" s="229"/>
      <c r="CHW96" s="229"/>
      <c r="CHX96" s="229"/>
      <c r="CHY96" s="229"/>
      <c r="CHZ96" s="229"/>
      <c r="CIA96" s="229"/>
      <c r="CIB96" s="229"/>
      <c r="CIC96" s="229"/>
      <c r="CID96" s="229"/>
      <c r="CIE96" s="229"/>
      <c r="CIF96" s="229"/>
      <c r="CIG96" s="229"/>
      <c r="CIH96" s="229"/>
      <c r="CII96" s="229"/>
      <c r="CIJ96" s="229"/>
      <c r="CIK96" s="229"/>
      <c r="CIL96" s="229"/>
      <c r="CIM96" s="229"/>
      <c r="CIN96" s="229"/>
      <c r="CIO96" s="229"/>
      <c r="CIP96" s="229"/>
      <c r="CIQ96" s="229"/>
      <c r="CIR96" s="229"/>
      <c r="CIS96" s="229"/>
      <c r="CIT96" s="229"/>
      <c r="CIU96" s="229"/>
      <c r="CIV96" s="229"/>
      <c r="CIW96" s="229"/>
      <c r="CIX96" s="229"/>
      <c r="CIY96" s="229"/>
      <c r="CIZ96" s="229"/>
      <c r="CJA96" s="229"/>
      <c r="CJB96" s="229"/>
      <c r="CJC96" s="229"/>
      <c r="CJD96" s="229"/>
      <c r="CJE96" s="229"/>
      <c r="CJF96" s="229"/>
      <c r="CJG96" s="229"/>
      <c r="CJH96" s="229"/>
      <c r="CJI96" s="229"/>
      <c r="CJJ96" s="229"/>
      <c r="CJK96" s="229"/>
      <c r="CJL96" s="229"/>
      <c r="CJM96" s="229"/>
      <c r="CJN96" s="229"/>
      <c r="CJO96" s="229"/>
      <c r="CJP96" s="229"/>
      <c r="CJQ96" s="229"/>
      <c r="CJR96" s="229"/>
      <c r="CJS96" s="229"/>
      <c r="CJT96" s="229"/>
      <c r="CJU96" s="229"/>
      <c r="CJV96" s="229"/>
      <c r="CJW96" s="229"/>
      <c r="CJX96" s="229"/>
      <c r="CJY96" s="229"/>
      <c r="CJZ96" s="229"/>
      <c r="CKA96" s="229"/>
      <c r="CKB96" s="229"/>
      <c r="CKC96" s="229"/>
      <c r="CKD96" s="229"/>
      <c r="CKE96" s="229"/>
      <c r="CKF96" s="229"/>
      <c r="CKG96" s="229"/>
      <c r="CKH96" s="229"/>
      <c r="CKI96" s="229"/>
      <c r="CKJ96" s="229"/>
      <c r="CKK96" s="229"/>
      <c r="CKL96" s="229"/>
      <c r="CKM96" s="229"/>
      <c r="CKN96" s="229"/>
      <c r="CKO96" s="229"/>
      <c r="CKP96" s="229"/>
      <c r="CKQ96" s="229"/>
      <c r="CKR96" s="229"/>
      <c r="CKS96" s="229"/>
      <c r="CKT96" s="229"/>
      <c r="CKU96" s="229"/>
      <c r="CKV96" s="229"/>
      <c r="CKW96" s="229"/>
      <c r="CKX96" s="229"/>
      <c r="CKY96" s="229"/>
      <c r="CKZ96" s="229"/>
      <c r="CLA96" s="229"/>
      <c r="CLB96" s="229"/>
      <c r="CLC96" s="229"/>
      <c r="CLD96" s="229"/>
      <c r="CLE96" s="229"/>
      <c r="CLF96" s="229"/>
      <c r="CLG96" s="229"/>
      <c r="CLH96" s="229"/>
      <c r="CLI96" s="229"/>
      <c r="CLJ96" s="229"/>
      <c r="CLK96" s="229"/>
      <c r="CLL96" s="229"/>
      <c r="CLM96" s="229"/>
      <c r="CLN96" s="229"/>
      <c r="CLO96" s="229"/>
      <c r="CLP96" s="229"/>
      <c r="CLQ96" s="229"/>
      <c r="CLR96" s="229"/>
      <c r="CLS96" s="229"/>
      <c r="CLT96" s="229"/>
      <c r="CLU96" s="229"/>
      <c r="CLV96" s="229"/>
      <c r="CLW96" s="229"/>
      <c r="CLX96" s="229"/>
      <c r="CLY96" s="229"/>
      <c r="CLZ96" s="229"/>
      <c r="CMA96" s="229"/>
      <c r="CMB96" s="229"/>
      <c r="CMC96" s="229"/>
      <c r="CMD96" s="229"/>
      <c r="CME96" s="229"/>
      <c r="CMF96" s="229"/>
      <c r="CMG96" s="229"/>
      <c r="CMH96" s="229"/>
      <c r="CMI96" s="229"/>
      <c r="CMJ96" s="229"/>
      <c r="CMK96" s="229"/>
      <c r="CML96" s="229"/>
      <c r="CMM96" s="229"/>
      <c r="CMN96" s="229"/>
      <c r="CMO96" s="229"/>
      <c r="CMP96" s="229"/>
      <c r="CMQ96" s="229"/>
      <c r="CMR96" s="229"/>
      <c r="CMS96" s="229"/>
      <c r="CMT96" s="229"/>
      <c r="CMU96" s="229"/>
      <c r="CMV96" s="229"/>
      <c r="CMW96" s="229"/>
      <c r="CMX96" s="229"/>
      <c r="CMY96" s="229"/>
      <c r="CMZ96" s="229"/>
      <c r="CNA96" s="229"/>
      <c r="CNB96" s="229"/>
      <c r="CNC96" s="229"/>
      <c r="CND96" s="229"/>
      <c r="CNE96" s="229"/>
      <c r="CNF96" s="229"/>
      <c r="CNG96" s="229"/>
      <c r="CNH96" s="229"/>
      <c r="CNI96" s="229"/>
      <c r="CNJ96" s="229"/>
      <c r="CNK96" s="229"/>
      <c r="CNL96" s="229"/>
      <c r="CNM96" s="229"/>
      <c r="CNN96" s="229"/>
      <c r="CNO96" s="229"/>
      <c r="CNP96" s="229"/>
      <c r="CNQ96" s="229"/>
      <c r="CNR96" s="229"/>
      <c r="CNS96" s="229"/>
      <c r="CNT96" s="229"/>
      <c r="CNU96" s="229"/>
      <c r="CNV96" s="229"/>
      <c r="CNW96" s="229"/>
      <c r="CNX96" s="229"/>
      <c r="CNY96" s="229"/>
      <c r="CNZ96" s="229"/>
      <c r="COA96" s="229"/>
      <c r="COB96" s="229"/>
      <c r="COC96" s="229"/>
      <c r="COD96" s="229"/>
      <c r="COE96" s="229"/>
      <c r="COF96" s="229"/>
      <c r="COG96" s="229"/>
      <c r="COH96" s="229"/>
      <c r="COI96" s="229"/>
      <c r="COJ96" s="229"/>
      <c r="COK96" s="229"/>
      <c r="COL96" s="229"/>
      <c r="COM96" s="229"/>
      <c r="CON96" s="229"/>
      <c r="COO96" s="229"/>
      <c r="COP96" s="229"/>
      <c r="COQ96" s="229"/>
      <c r="COR96" s="229"/>
      <c r="COS96" s="229"/>
      <c r="COT96" s="229"/>
      <c r="COU96" s="229"/>
      <c r="COV96" s="229"/>
      <c r="COW96" s="229"/>
      <c r="COX96" s="229"/>
      <c r="COY96" s="229"/>
      <c r="COZ96" s="229"/>
      <c r="CPA96" s="229"/>
      <c r="CPB96" s="229"/>
      <c r="CPC96" s="229"/>
      <c r="CPD96" s="229"/>
      <c r="CPE96" s="229"/>
      <c r="CPF96" s="229"/>
      <c r="CPG96" s="229"/>
      <c r="CPH96" s="229"/>
      <c r="CPI96" s="229"/>
      <c r="CPJ96" s="229"/>
      <c r="CPK96" s="229"/>
      <c r="CPL96" s="229"/>
      <c r="CPM96" s="229"/>
      <c r="CPN96" s="229"/>
      <c r="CPO96" s="229"/>
      <c r="CPP96" s="229"/>
      <c r="CPQ96" s="229"/>
      <c r="CPR96" s="229"/>
      <c r="CPS96" s="229"/>
      <c r="CPT96" s="229"/>
      <c r="CPU96" s="229"/>
      <c r="CPV96" s="229"/>
      <c r="CPW96" s="229"/>
      <c r="CPX96" s="229"/>
      <c r="CPY96" s="229"/>
      <c r="CPZ96" s="229"/>
      <c r="CQA96" s="229"/>
      <c r="CQB96" s="229"/>
      <c r="CQC96" s="229"/>
      <c r="CQD96" s="229"/>
      <c r="CQE96" s="229"/>
      <c r="CQF96" s="229"/>
      <c r="CQG96" s="229"/>
      <c r="CQH96" s="229"/>
      <c r="CQI96" s="229"/>
      <c r="CQJ96" s="229"/>
      <c r="CQK96" s="229"/>
      <c r="CQL96" s="229"/>
      <c r="CQM96" s="229"/>
      <c r="CQN96" s="229"/>
      <c r="CQO96" s="229"/>
      <c r="CQP96" s="229"/>
      <c r="CQQ96" s="229"/>
      <c r="CQR96" s="229"/>
      <c r="CQS96" s="229"/>
      <c r="CQT96" s="229"/>
      <c r="CQU96" s="229"/>
      <c r="CQV96" s="229"/>
      <c r="CQW96" s="229"/>
      <c r="CQX96" s="229"/>
      <c r="CQY96" s="229"/>
      <c r="CQZ96" s="229"/>
      <c r="CRA96" s="229"/>
      <c r="CRB96" s="229"/>
      <c r="CRC96" s="229"/>
      <c r="CRD96" s="229"/>
      <c r="CRE96" s="229"/>
      <c r="CRF96" s="229"/>
      <c r="CRG96" s="229"/>
      <c r="CRH96" s="229"/>
      <c r="CRI96" s="229"/>
      <c r="CRJ96" s="229"/>
      <c r="CRK96" s="229"/>
      <c r="CRL96" s="229"/>
      <c r="CRM96" s="229"/>
      <c r="CRN96" s="229"/>
      <c r="CRO96" s="229"/>
      <c r="CRP96" s="229"/>
      <c r="CRQ96" s="229"/>
      <c r="CRR96" s="229"/>
      <c r="CRS96" s="229"/>
      <c r="CRT96" s="229"/>
      <c r="CRU96" s="229"/>
      <c r="CRV96" s="229"/>
      <c r="CRW96" s="229"/>
      <c r="CRX96" s="229"/>
      <c r="CRY96" s="229"/>
      <c r="CRZ96" s="229"/>
      <c r="CSA96" s="229"/>
      <c r="CSB96" s="229"/>
      <c r="CSC96" s="229"/>
      <c r="CSD96" s="229"/>
      <c r="CSE96" s="229"/>
      <c r="CSF96" s="229"/>
      <c r="CSG96" s="229"/>
      <c r="CSH96" s="229"/>
      <c r="CSI96" s="229"/>
      <c r="CSJ96" s="229"/>
      <c r="CSK96" s="229"/>
      <c r="CSL96" s="229"/>
      <c r="CSM96" s="229"/>
      <c r="CSN96" s="229"/>
      <c r="CSO96" s="229"/>
      <c r="CSP96" s="229"/>
      <c r="CSQ96" s="229"/>
      <c r="CSR96" s="229"/>
      <c r="CSS96" s="229"/>
      <c r="CST96" s="229"/>
      <c r="CSU96" s="229"/>
      <c r="CSV96" s="229"/>
      <c r="CSW96" s="229"/>
      <c r="CSX96" s="229"/>
      <c r="CSY96" s="229"/>
      <c r="CSZ96" s="229"/>
      <c r="CTA96" s="229"/>
      <c r="CTB96" s="229"/>
      <c r="CTC96" s="229"/>
      <c r="CTD96" s="229"/>
      <c r="CTE96" s="229"/>
      <c r="CTF96" s="229"/>
      <c r="CTG96" s="229"/>
      <c r="CTH96" s="229"/>
      <c r="CTI96" s="229"/>
      <c r="CTJ96" s="229"/>
      <c r="CTK96" s="229"/>
      <c r="CTL96" s="229"/>
      <c r="CTM96" s="229"/>
      <c r="CTN96" s="229"/>
      <c r="CTO96" s="229"/>
      <c r="CTP96" s="229"/>
      <c r="CTQ96" s="229"/>
      <c r="CTR96" s="229"/>
      <c r="CTS96" s="229"/>
      <c r="CTT96" s="229"/>
      <c r="CTU96" s="229"/>
      <c r="CTV96" s="229"/>
      <c r="CTW96" s="229"/>
      <c r="CTX96" s="229"/>
      <c r="CTY96" s="229"/>
      <c r="CTZ96" s="229"/>
      <c r="CUA96" s="229"/>
    </row>
    <row r="97" spans="1:2575" s="224" customFormat="1" ht="105" hidden="1" customHeight="1">
      <c r="A97" s="247"/>
      <c r="B97" s="248"/>
      <c r="C97" s="249"/>
      <c r="D97" s="250"/>
      <c r="E97" s="257"/>
      <c r="F97" s="252"/>
      <c r="G97" s="249"/>
      <c r="H97" s="256"/>
      <c r="I97" s="269"/>
      <c r="J97" s="270"/>
      <c r="K97" s="252"/>
      <c r="L97" s="252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29"/>
      <c r="AC97" s="229"/>
      <c r="AD97" s="229"/>
      <c r="AE97" s="229"/>
      <c r="AF97" s="229"/>
      <c r="AG97" s="229"/>
      <c r="AH97" s="229"/>
      <c r="AI97" s="229"/>
      <c r="AJ97" s="229"/>
      <c r="AK97" s="229"/>
      <c r="AL97" s="229"/>
      <c r="AM97" s="229"/>
      <c r="AN97" s="229"/>
      <c r="AO97" s="229"/>
      <c r="AP97" s="229"/>
      <c r="AQ97" s="229"/>
      <c r="AR97" s="229"/>
      <c r="AS97" s="229"/>
      <c r="AT97" s="229"/>
      <c r="AU97" s="229"/>
      <c r="AV97" s="229"/>
      <c r="AW97" s="229"/>
      <c r="AX97" s="229"/>
      <c r="AY97" s="229"/>
      <c r="AZ97" s="229"/>
      <c r="BA97" s="229"/>
      <c r="BB97" s="229"/>
      <c r="BC97" s="229"/>
      <c r="BD97" s="229"/>
      <c r="BE97" s="229"/>
      <c r="BF97" s="229"/>
      <c r="BG97" s="229"/>
      <c r="BH97" s="229"/>
      <c r="BI97" s="229"/>
      <c r="BJ97" s="229"/>
      <c r="BK97" s="229"/>
      <c r="BL97" s="229"/>
      <c r="BM97" s="229"/>
      <c r="BN97" s="229"/>
      <c r="BO97" s="229"/>
      <c r="BP97" s="229"/>
      <c r="BQ97" s="229"/>
      <c r="BR97" s="229"/>
      <c r="BS97" s="229"/>
      <c r="BT97" s="229"/>
      <c r="BU97" s="229"/>
      <c r="BV97" s="229"/>
      <c r="BW97" s="229"/>
      <c r="BX97" s="229"/>
      <c r="BY97" s="229"/>
      <c r="BZ97" s="229"/>
      <c r="CA97" s="229"/>
      <c r="CB97" s="229"/>
      <c r="CC97" s="229"/>
      <c r="CD97" s="229"/>
      <c r="CE97" s="229"/>
      <c r="CF97" s="229"/>
      <c r="CG97" s="229"/>
      <c r="CH97" s="229"/>
      <c r="CI97" s="229"/>
      <c r="CJ97" s="229"/>
      <c r="CK97" s="229"/>
      <c r="CL97" s="229"/>
      <c r="CM97" s="229"/>
      <c r="CN97" s="229"/>
      <c r="CO97" s="229"/>
      <c r="CP97" s="229"/>
      <c r="CQ97" s="229"/>
      <c r="CR97" s="229"/>
      <c r="CS97" s="229"/>
      <c r="CT97" s="229"/>
      <c r="CU97" s="229"/>
      <c r="CV97" s="229"/>
      <c r="CW97" s="229"/>
      <c r="CX97" s="229"/>
      <c r="CY97" s="229"/>
      <c r="CZ97" s="229"/>
      <c r="DA97" s="229"/>
      <c r="DB97" s="229"/>
      <c r="DC97" s="229"/>
      <c r="DD97" s="229"/>
      <c r="DE97" s="229"/>
      <c r="DF97" s="229"/>
      <c r="DG97" s="229"/>
      <c r="DH97" s="229"/>
      <c r="DI97" s="229"/>
      <c r="DJ97" s="229"/>
      <c r="DK97" s="229"/>
      <c r="DL97" s="229"/>
      <c r="DM97" s="229"/>
      <c r="DN97" s="229"/>
      <c r="DO97" s="229"/>
      <c r="DP97" s="229"/>
      <c r="DQ97" s="229"/>
      <c r="DR97" s="229"/>
      <c r="DS97" s="229"/>
      <c r="DT97" s="229"/>
      <c r="DU97" s="229"/>
      <c r="DV97" s="229"/>
      <c r="DW97" s="229"/>
      <c r="DX97" s="229"/>
      <c r="DY97" s="229"/>
      <c r="DZ97" s="229"/>
      <c r="EA97" s="229"/>
      <c r="EB97" s="229"/>
      <c r="EC97" s="229"/>
      <c r="ED97" s="229"/>
      <c r="EE97" s="229"/>
      <c r="EF97" s="229"/>
      <c r="EG97" s="229"/>
      <c r="EH97" s="229"/>
      <c r="EI97" s="229"/>
      <c r="EJ97" s="229"/>
      <c r="EK97" s="229"/>
      <c r="EL97" s="229"/>
      <c r="EM97" s="229"/>
      <c r="EN97" s="229"/>
      <c r="EO97" s="229"/>
      <c r="EP97" s="229"/>
      <c r="EQ97" s="229"/>
      <c r="ER97" s="229"/>
      <c r="ES97" s="229"/>
      <c r="ET97" s="229"/>
      <c r="EU97" s="229"/>
      <c r="EV97" s="229"/>
      <c r="EW97" s="229"/>
      <c r="EX97" s="229"/>
      <c r="EY97" s="229"/>
      <c r="EZ97" s="229"/>
      <c r="FA97" s="229"/>
      <c r="FB97" s="229"/>
      <c r="FC97" s="229"/>
      <c r="FD97" s="229"/>
      <c r="FE97" s="229"/>
      <c r="FF97" s="229"/>
      <c r="FG97" s="229"/>
      <c r="FH97" s="229"/>
      <c r="FI97" s="229"/>
      <c r="FJ97" s="229"/>
      <c r="FK97" s="229"/>
      <c r="FL97" s="229"/>
      <c r="FM97" s="229"/>
      <c r="FN97" s="229"/>
      <c r="FO97" s="229"/>
      <c r="FP97" s="229"/>
      <c r="FQ97" s="229"/>
      <c r="FR97" s="229"/>
      <c r="FS97" s="229"/>
      <c r="FT97" s="229"/>
      <c r="FU97" s="229"/>
      <c r="FV97" s="229"/>
      <c r="FW97" s="229"/>
      <c r="FX97" s="229"/>
      <c r="FY97" s="229"/>
      <c r="FZ97" s="229"/>
      <c r="GA97" s="229"/>
      <c r="GB97" s="229"/>
      <c r="GC97" s="229"/>
      <c r="GD97" s="229"/>
      <c r="GE97" s="229"/>
      <c r="GF97" s="229"/>
      <c r="GG97" s="229"/>
      <c r="GH97" s="229"/>
      <c r="GI97" s="229"/>
      <c r="GJ97" s="229"/>
      <c r="GK97" s="229"/>
      <c r="GL97" s="229"/>
      <c r="GM97" s="229"/>
      <c r="GN97" s="229"/>
      <c r="GO97" s="229"/>
      <c r="GP97" s="229"/>
      <c r="GQ97" s="229"/>
      <c r="GR97" s="229"/>
      <c r="GS97" s="229"/>
      <c r="GT97" s="229"/>
      <c r="GU97" s="229"/>
      <c r="GV97" s="229"/>
      <c r="GW97" s="229"/>
      <c r="GX97" s="229"/>
      <c r="GY97" s="229"/>
      <c r="GZ97" s="229"/>
      <c r="HA97" s="229"/>
      <c r="HB97" s="229"/>
      <c r="HC97" s="229"/>
      <c r="HD97" s="229"/>
      <c r="HE97" s="229"/>
      <c r="HF97" s="229"/>
      <c r="HG97" s="229"/>
      <c r="HH97" s="229"/>
      <c r="HI97" s="229"/>
      <c r="HJ97" s="229"/>
      <c r="HK97" s="229"/>
      <c r="HL97" s="229"/>
      <c r="HM97" s="229"/>
      <c r="HN97" s="229"/>
      <c r="HO97" s="229"/>
      <c r="HP97" s="229"/>
      <c r="HQ97" s="229"/>
      <c r="HR97" s="229"/>
      <c r="HS97" s="229"/>
      <c r="HT97" s="229"/>
      <c r="HU97" s="229"/>
      <c r="HV97" s="229"/>
      <c r="HW97" s="229"/>
      <c r="HX97" s="229"/>
      <c r="HY97" s="229"/>
      <c r="HZ97" s="229"/>
      <c r="IA97" s="229"/>
      <c r="IB97" s="229"/>
      <c r="IC97" s="229"/>
      <c r="ID97" s="229"/>
      <c r="IE97" s="229"/>
      <c r="IF97" s="229"/>
      <c r="IG97" s="229"/>
      <c r="IH97" s="229"/>
      <c r="II97" s="229"/>
      <c r="IJ97" s="229"/>
      <c r="IK97" s="229"/>
      <c r="IL97" s="229"/>
      <c r="IM97" s="229"/>
      <c r="IN97" s="229"/>
      <c r="IO97" s="229"/>
      <c r="IP97" s="229"/>
      <c r="IQ97" s="229"/>
      <c r="IR97" s="229"/>
      <c r="IS97" s="229"/>
      <c r="IT97" s="229"/>
      <c r="IU97" s="229"/>
      <c r="IV97" s="229"/>
      <c r="IW97" s="229"/>
      <c r="IX97" s="229"/>
      <c r="IY97" s="229"/>
      <c r="IZ97" s="229"/>
      <c r="JA97" s="229"/>
      <c r="JB97" s="229"/>
      <c r="JC97" s="229"/>
      <c r="JD97" s="229"/>
      <c r="JE97" s="229"/>
      <c r="JF97" s="229"/>
      <c r="JG97" s="229"/>
      <c r="JH97" s="229"/>
      <c r="JI97" s="229"/>
      <c r="JJ97" s="229"/>
      <c r="JK97" s="229"/>
      <c r="JL97" s="229"/>
      <c r="JM97" s="229"/>
      <c r="JN97" s="229"/>
      <c r="JO97" s="229"/>
      <c r="JP97" s="229"/>
      <c r="JQ97" s="229"/>
      <c r="JR97" s="229"/>
      <c r="JS97" s="229"/>
      <c r="JT97" s="229"/>
      <c r="JU97" s="229"/>
      <c r="JV97" s="229"/>
      <c r="JW97" s="229"/>
      <c r="JX97" s="229"/>
      <c r="JY97" s="229"/>
      <c r="JZ97" s="229"/>
      <c r="KA97" s="229"/>
      <c r="KB97" s="229"/>
      <c r="KC97" s="229"/>
      <c r="KD97" s="229"/>
      <c r="KE97" s="229"/>
      <c r="KF97" s="229"/>
      <c r="KG97" s="229"/>
      <c r="KH97" s="229"/>
      <c r="KI97" s="229"/>
      <c r="KJ97" s="229"/>
      <c r="KK97" s="229"/>
      <c r="KL97" s="229"/>
      <c r="KM97" s="229"/>
      <c r="KN97" s="229"/>
      <c r="KO97" s="229"/>
      <c r="KP97" s="229"/>
      <c r="KQ97" s="229"/>
      <c r="KR97" s="229"/>
      <c r="KS97" s="229"/>
      <c r="KT97" s="229"/>
      <c r="KU97" s="229"/>
      <c r="KV97" s="229"/>
      <c r="KW97" s="229"/>
      <c r="KX97" s="229"/>
      <c r="KY97" s="229"/>
      <c r="KZ97" s="229"/>
      <c r="LA97" s="229"/>
      <c r="LB97" s="229"/>
      <c r="LC97" s="229"/>
      <c r="LD97" s="229"/>
      <c r="LE97" s="229"/>
      <c r="LF97" s="229"/>
      <c r="LG97" s="229"/>
      <c r="LH97" s="229"/>
      <c r="LI97" s="229"/>
      <c r="LJ97" s="229"/>
      <c r="LK97" s="229"/>
      <c r="LL97" s="229"/>
      <c r="LM97" s="229"/>
      <c r="LN97" s="229"/>
      <c r="LO97" s="229"/>
      <c r="LP97" s="229"/>
      <c r="LQ97" s="229"/>
      <c r="LR97" s="229"/>
      <c r="LS97" s="229"/>
      <c r="LT97" s="229"/>
      <c r="LU97" s="229"/>
      <c r="LV97" s="229"/>
      <c r="LW97" s="229"/>
      <c r="LX97" s="229"/>
      <c r="LY97" s="229"/>
      <c r="LZ97" s="229"/>
      <c r="MA97" s="229"/>
      <c r="MB97" s="229"/>
      <c r="MC97" s="229"/>
      <c r="MD97" s="229"/>
      <c r="ME97" s="229"/>
      <c r="MF97" s="229"/>
      <c r="MG97" s="229"/>
      <c r="MH97" s="229"/>
      <c r="MI97" s="229"/>
      <c r="MJ97" s="229"/>
      <c r="MK97" s="229"/>
      <c r="ML97" s="229"/>
      <c r="MM97" s="229"/>
      <c r="MN97" s="229"/>
      <c r="MO97" s="229"/>
      <c r="MP97" s="229"/>
      <c r="MQ97" s="229"/>
      <c r="MR97" s="229"/>
      <c r="MS97" s="229"/>
      <c r="MT97" s="229"/>
      <c r="MU97" s="229"/>
      <c r="MV97" s="229"/>
      <c r="MW97" s="229"/>
      <c r="MX97" s="229"/>
      <c r="MY97" s="229"/>
      <c r="MZ97" s="229"/>
      <c r="NA97" s="229"/>
      <c r="NB97" s="229"/>
      <c r="NC97" s="229"/>
      <c r="ND97" s="229"/>
      <c r="NE97" s="229"/>
      <c r="NF97" s="229"/>
      <c r="NG97" s="229"/>
      <c r="NH97" s="229"/>
      <c r="NI97" s="229"/>
      <c r="NJ97" s="229"/>
      <c r="NK97" s="229"/>
      <c r="NL97" s="229"/>
      <c r="NM97" s="229"/>
      <c r="NN97" s="229"/>
      <c r="NO97" s="229"/>
      <c r="NP97" s="229"/>
      <c r="NQ97" s="229"/>
      <c r="NR97" s="229"/>
      <c r="NS97" s="229"/>
      <c r="NT97" s="229"/>
      <c r="NU97" s="229"/>
      <c r="NV97" s="229"/>
      <c r="NW97" s="229"/>
      <c r="NX97" s="229"/>
      <c r="NY97" s="229"/>
      <c r="NZ97" s="229"/>
      <c r="OA97" s="229"/>
      <c r="OB97" s="229"/>
      <c r="OC97" s="229"/>
      <c r="OD97" s="229"/>
      <c r="OE97" s="229"/>
      <c r="OF97" s="229"/>
      <c r="OG97" s="229"/>
      <c r="OH97" s="229"/>
      <c r="OI97" s="229"/>
      <c r="OJ97" s="229"/>
      <c r="OK97" s="229"/>
      <c r="OL97" s="229"/>
      <c r="OM97" s="229"/>
      <c r="ON97" s="229"/>
      <c r="OO97" s="229"/>
      <c r="OP97" s="229"/>
      <c r="OQ97" s="229"/>
      <c r="OR97" s="229"/>
      <c r="OS97" s="229"/>
      <c r="OT97" s="229"/>
      <c r="OU97" s="229"/>
      <c r="OV97" s="229"/>
      <c r="OW97" s="229"/>
      <c r="OX97" s="229"/>
      <c r="OY97" s="229"/>
      <c r="OZ97" s="229"/>
      <c r="PA97" s="229"/>
      <c r="PB97" s="229"/>
      <c r="PC97" s="229"/>
      <c r="PD97" s="229"/>
      <c r="PE97" s="229"/>
      <c r="PF97" s="229"/>
      <c r="PG97" s="229"/>
      <c r="PH97" s="229"/>
      <c r="PI97" s="229"/>
      <c r="PJ97" s="229"/>
      <c r="PK97" s="229"/>
      <c r="PL97" s="229"/>
      <c r="PM97" s="229"/>
      <c r="PN97" s="229"/>
      <c r="PO97" s="229"/>
      <c r="PP97" s="229"/>
      <c r="PQ97" s="229"/>
      <c r="PR97" s="229"/>
      <c r="PS97" s="229"/>
      <c r="PT97" s="229"/>
      <c r="PU97" s="229"/>
      <c r="PV97" s="229"/>
      <c r="PW97" s="229"/>
      <c r="PX97" s="229"/>
      <c r="PY97" s="229"/>
      <c r="PZ97" s="229"/>
      <c r="QA97" s="229"/>
      <c r="QB97" s="229"/>
      <c r="QC97" s="229"/>
      <c r="QD97" s="229"/>
      <c r="QE97" s="229"/>
      <c r="QF97" s="229"/>
      <c r="QG97" s="229"/>
      <c r="QH97" s="229"/>
      <c r="QI97" s="229"/>
      <c r="QJ97" s="229"/>
      <c r="QK97" s="229"/>
      <c r="QL97" s="229"/>
      <c r="QM97" s="229"/>
      <c r="QN97" s="229"/>
      <c r="QO97" s="229"/>
      <c r="QP97" s="229"/>
      <c r="QQ97" s="229"/>
      <c r="QR97" s="229"/>
      <c r="QS97" s="229"/>
      <c r="QT97" s="229"/>
      <c r="QU97" s="229"/>
      <c r="QV97" s="229"/>
      <c r="QW97" s="229"/>
      <c r="QX97" s="229"/>
      <c r="QY97" s="229"/>
      <c r="QZ97" s="229"/>
      <c r="RA97" s="229"/>
      <c r="RB97" s="229"/>
      <c r="RC97" s="229"/>
      <c r="RD97" s="229"/>
      <c r="RE97" s="229"/>
      <c r="RF97" s="229"/>
      <c r="RG97" s="229"/>
      <c r="RH97" s="229"/>
      <c r="RI97" s="229"/>
      <c r="RJ97" s="229"/>
      <c r="RK97" s="229"/>
      <c r="RL97" s="229"/>
      <c r="RM97" s="229"/>
      <c r="RN97" s="229"/>
      <c r="RO97" s="229"/>
      <c r="RP97" s="229"/>
      <c r="RQ97" s="229"/>
      <c r="RR97" s="229"/>
      <c r="RS97" s="229"/>
      <c r="RT97" s="229"/>
      <c r="RU97" s="229"/>
      <c r="RV97" s="229"/>
      <c r="RW97" s="229"/>
      <c r="RX97" s="229"/>
      <c r="RY97" s="229"/>
      <c r="RZ97" s="229"/>
      <c r="SA97" s="229"/>
      <c r="SB97" s="229"/>
      <c r="SC97" s="229"/>
      <c r="SD97" s="229"/>
      <c r="SE97" s="229"/>
      <c r="SF97" s="229"/>
      <c r="SG97" s="229"/>
      <c r="SH97" s="229"/>
      <c r="SI97" s="229"/>
      <c r="SJ97" s="229"/>
      <c r="SK97" s="229"/>
      <c r="SL97" s="229"/>
      <c r="SM97" s="229"/>
      <c r="SN97" s="229"/>
      <c r="SO97" s="229"/>
      <c r="SP97" s="229"/>
      <c r="SQ97" s="229"/>
      <c r="SR97" s="229"/>
      <c r="SS97" s="229"/>
      <c r="ST97" s="229"/>
      <c r="SU97" s="229"/>
      <c r="SV97" s="229"/>
      <c r="SW97" s="229"/>
      <c r="SX97" s="229"/>
      <c r="SY97" s="229"/>
      <c r="SZ97" s="229"/>
      <c r="TA97" s="229"/>
      <c r="TB97" s="229"/>
      <c r="TC97" s="229"/>
      <c r="TD97" s="229"/>
      <c r="TE97" s="229"/>
      <c r="TF97" s="229"/>
      <c r="TG97" s="229"/>
      <c r="TH97" s="229"/>
      <c r="TI97" s="229"/>
      <c r="TJ97" s="229"/>
      <c r="TK97" s="229"/>
      <c r="TL97" s="229"/>
      <c r="TM97" s="229"/>
      <c r="TN97" s="229"/>
      <c r="TO97" s="229"/>
      <c r="TP97" s="229"/>
      <c r="TQ97" s="229"/>
      <c r="TR97" s="229"/>
      <c r="TS97" s="229"/>
      <c r="TT97" s="229"/>
      <c r="TU97" s="229"/>
      <c r="TV97" s="229"/>
      <c r="TW97" s="229"/>
      <c r="TX97" s="229"/>
      <c r="TY97" s="229"/>
      <c r="TZ97" s="229"/>
      <c r="UA97" s="229"/>
      <c r="UB97" s="229"/>
      <c r="UC97" s="229"/>
      <c r="UD97" s="229"/>
      <c r="UE97" s="229"/>
      <c r="UF97" s="229"/>
      <c r="UG97" s="229"/>
      <c r="UH97" s="229"/>
      <c r="UI97" s="229"/>
      <c r="UJ97" s="229"/>
      <c r="UK97" s="229"/>
      <c r="UL97" s="229"/>
      <c r="UM97" s="229"/>
      <c r="UN97" s="229"/>
      <c r="UO97" s="229"/>
      <c r="UP97" s="229"/>
      <c r="UQ97" s="229"/>
      <c r="UR97" s="229"/>
      <c r="US97" s="229"/>
      <c r="UT97" s="229"/>
      <c r="UU97" s="229"/>
      <c r="UV97" s="229"/>
      <c r="UW97" s="229"/>
      <c r="UX97" s="229"/>
      <c r="UY97" s="229"/>
      <c r="UZ97" s="229"/>
      <c r="VA97" s="229"/>
      <c r="VB97" s="229"/>
      <c r="VC97" s="229"/>
      <c r="VD97" s="229"/>
      <c r="VE97" s="229"/>
      <c r="VF97" s="229"/>
      <c r="VG97" s="229"/>
      <c r="VH97" s="229"/>
      <c r="VI97" s="229"/>
      <c r="VJ97" s="229"/>
      <c r="VK97" s="229"/>
      <c r="VL97" s="229"/>
      <c r="VM97" s="229"/>
      <c r="VN97" s="229"/>
      <c r="VO97" s="229"/>
      <c r="VP97" s="229"/>
      <c r="VQ97" s="229"/>
      <c r="VR97" s="229"/>
      <c r="VS97" s="229"/>
      <c r="VT97" s="229"/>
      <c r="VU97" s="229"/>
      <c r="VV97" s="229"/>
      <c r="VW97" s="229"/>
      <c r="VX97" s="229"/>
      <c r="VY97" s="229"/>
      <c r="VZ97" s="229"/>
      <c r="WA97" s="229"/>
      <c r="WB97" s="229"/>
      <c r="WC97" s="229"/>
      <c r="WD97" s="229"/>
      <c r="WE97" s="229"/>
      <c r="WF97" s="229"/>
      <c r="WG97" s="229"/>
      <c r="WH97" s="229"/>
      <c r="WI97" s="229"/>
      <c r="WJ97" s="229"/>
      <c r="WK97" s="229"/>
      <c r="WL97" s="229"/>
      <c r="WM97" s="229"/>
      <c r="WN97" s="229"/>
      <c r="WO97" s="229"/>
      <c r="WP97" s="229"/>
      <c r="WQ97" s="229"/>
      <c r="WR97" s="229"/>
      <c r="WS97" s="229"/>
      <c r="WT97" s="229"/>
      <c r="WU97" s="229"/>
      <c r="WV97" s="229"/>
      <c r="WW97" s="229"/>
      <c r="WX97" s="229"/>
      <c r="WY97" s="229"/>
      <c r="WZ97" s="229"/>
      <c r="XA97" s="229"/>
      <c r="XB97" s="229"/>
      <c r="XC97" s="229"/>
      <c r="XD97" s="229"/>
      <c r="XE97" s="229"/>
      <c r="XF97" s="229"/>
      <c r="XG97" s="229"/>
      <c r="XH97" s="229"/>
      <c r="XI97" s="229"/>
      <c r="XJ97" s="229"/>
      <c r="XK97" s="229"/>
      <c r="XL97" s="229"/>
      <c r="XM97" s="229"/>
      <c r="XN97" s="229"/>
      <c r="XO97" s="229"/>
      <c r="XP97" s="229"/>
      <c r="XQ97" s="229"/>
      <c r="XR97" s="229"/>
      <c r="XS97" s="229"/>
      <c r="XT97" s="229"/>
      <c r="XU97" s="229"/>
      <c r="XV97" s="229"/>
      <c r="XW97" s="229"/>
      <c r="XX97" s="229"/>
      <c r="XY97" s="229"/>
      <c r="XZ97" s="229"/>
      <c r="YA97" s="229"/>
      <c r="YB97" s="229"/>
      <c r="YC97" s="229"/>
      <c r="YD97" s="229"/>
      <c r="YE97" s="229"/>
      <c r="YF97" s="229"/>
      <c r="YG97" s="229"/>
      <c r="YH97" s="229"/>
      <c r="YI97" s="229"/>
      <c r="YJ97" s="229"/>
      <c r="YK97" s="229"/>
      <c r="YL97" s="229"/>
      <c r="YM97" s="229"/>
      <c r="YN97" s="229"/>
      <c r="YO97" s="229"/>
      <c r="YP97" s="229"/>
      <c r="YQ97" s="229"/>
      <c r="YR97" s="229"/>
      <c r="YS97" s="229"/>
      <c r="YT97" s="229"/>
      <c r="YU97" s="229"/>
      <c r="YV97" s="229"/>
      <c r="YW97" s="229"/>
      <c r="YX97" s="229"/>
      <c r="YY97" s="229"/>
      <c r="YZ97" s="229"/>
      <c r="ZA97" s="229"/>
      <c r="ZB97" s="229"/>
      <c r="ZC97" s="229"/>
      <c r="ZD97" s="229"/>
      <c r="ZE97" s="229"/>
      <c r="ZF97" s="229"/>
      <c r="ZG97" s="229"/>
      <c r="ZH97" s="229"/>
      <c r="ZI97" s="229"/>
      <c r="ZJ97" s="229"/>
      <c r="ZK97" s="229"/>
      <c r="ZL97" s="229"/>
      <c r="ZM97" s="229"/>
      <c r="ZN97" s="229"/>
      <c r="ZO97" s="229"/>
      <c r="ZP97" s="229"/>
      <c r="ZQ97" s="229"/>
      <c r="ZR97" s="229"/>
      <c r="ZS97" s="229"/>
      <c r="ZT97" s="229"/>
      <c r="ZU97" s="229"/>
      <c r="ZV97" s="229"/>
      <c r="ZW97" s="229"/>
      <c r="ZX97" s="229"/>
      <c r="ZY97" s="229"/>
      <c r="ZZ97" s="229"/>
      <c r="AAA97" s="229"/>
      <c r="AAB97" s="229"/>
      <c r="AAC97" s="229"/>
      <c r="AAD97" s="229"/>
      <c r="AAE97" s="229"/>
      <c r="AAF97" s="229"/>
      <c r="AAG97" s="229"/>
      <c r="AAH97" s="229"/>
      <c r="AAI97" s="229"/>
      <c r="AAJ97" s="229"/>
      <c r="AAK97" s="229"/>
      <c r="AAL97" s="229"/>
      <c r="AAM97" s="229"/>
      <c r="AAN97" s="229"/>
      <c r="AAO97" s="229"/>
      <c r="AAP97" s="229"/>
      <c r="AAQ97" s="229"/>
      <c r="AAR97" s="229"/>
      <c r="AAS97" s="229"/>
      <c r="AAT97" s="229"/>
      <c r="AAU97" s="229"/>
      <c r="AAV97" s="229"/>
      <c r="AAW97" s="229"/>
      <c r="AAX97" s="229"/>
      <c r="AAY97" s="229"/>
      <c r="AAZ97" s="229"/>
      <c r="ABA97" s="229"/>
      <c r="ABB97" s="229"/>
      <c r="ABC97" s="229"/>
      <c r="ABD97" s="229"/>
      <c r="ABE97" s="229"/>
      <c r="ABF97" s="229"/>
      <c r="ABG97" s="229"/>
      <c r="ABH97" s="229"/>
      <c r="ABI97" s="229"/>
      <c r="ABJ97" s="229"/>
      <c r="ABK97" s="229"/>
      <c r="ABL97" s="229"/>
      <c r="ABM97" s="229"/>
      <c r="ABN97" s="229"/>
      <c r="ABO97" s="229"/>
      <c r="ABP97" s="229"/>
      <c r="ABQ97" s="229"/>
      <c r="ABR97" s="229"/>
      <c r="ABS97" s="229"/>
      <c r="ABT97" s="229"/>
      <c r="ABU97" s="229"/>
      <c r="ABV97" s="229"/>
      <c r="ABW97" s="229"/>
      <c r="ABX97" s="229"/>
      <c r="ABY97" s="229"/>
      <c r="ABZ97" s="229"/>
      <c r="ACA97" s="229"/>
      <c r="ACB97" s="229"/>
      <c r="ACC97" s="229"/>
      <c r="ACD97" s="229"/>
      <c r="ACE97" s="229"/>
      <c r="ACF97" s="229"/>
      <c r="ACG97" s="229"/>
      <c r="ACH97" s="229"/>
      <c r="ACI97" s="229"/>
      <c r="ACJ97" s="229"/>
      <c r="ACK97" s="229"/>
      <c r="ACL97" s="229"/>
      <c r="ACM97" s="229"/>
      <c r="ACN97" s="229"/>
      <c r="ACO97" s="229"/>
      <c r="ACP97" s="229"/>
      <c r="ACQ97" s="229"/>
      <c r="ACR97" s="229"/>
      <c r="ACS97" s="229"/>
      <c r="ACT97" s="229"/>
      <c r="ACU97" s="229"/>
      <c r="ACV97" s="229"/>
      <c r="ACW97" s="229"/>
      <c r="ACX97" s="229"/>
      <c r="ACY97" s="229"/>
      <c r="ACZ97" s="229"/>
      <c r="ADA97" s="229"/>
      <c r="ADB97" s="229"/>
      <c r="ADC97" s="229"/>
      <c r="ADD97" s="229"/>
      <c r="ADE97" s="229"/>
      <c r="ADF97" s="229"/>
      <c r="ADG97" s="229"/>
      <c r="ADH97" s="229"/>
      <c r="ADI97" s="229"/>
      <c r="ADJ97" s="229"/>
      <c r="ADK97" s="229"/>
      <c r="ADL97" s="229"/>
      <c r="ADM97" s="229"/>
      <c r="ADN97" s="229"/>
      <c r="ADO97" s="229"/>
      <c r="ADP97" s="229"/>
      <c r="ADQ97" s="229"/>
      <c r="ADR97" s="229"/>
      <c r="ADS97" s="229"/>
      <c r="ADT97" s="229"/>
      <c r="ADU97" s="229"/>
      <c r="ADV97" s="229"/>
      <c r="ADW97" s="229"/>
      <c r="ADX97" s="229"/>
      <c r="ADY97" s="229"/>
      <c r="ADZ97" s="229"/>
      <c r="AEA97" s="229"/>
      <c r="AEB97" s="229"/>
      <c r="AEC97" s="229"/>
      <c r="AED97" s="229"/>
      <c r="AEE97" s="229"/>
      <c r="AEF97" s="229"/>
      <c r="AEG97" s="229"/>
      <c r="AEH97" s="229"/>
      <c r="AEI97" s="229"/>
      <c r="AEJ97" s="229"/>
      <c r="AEK97" s="229"/>
      <c r="AEL97" s="229"/>
      <c r="AEM97" s="229"/>
      <c r="AEN97" s="229"/>
      <c r="AEO97" s="229"/>
      <c r="AEP97" s="229"/>
      <c r="AEQ97" s="229"/>
      <c r="AER97" s="229"/>
      <c r="AES97" s="229"/>
      <c r="AET97" s="229"/>
      <c r="AEU97" s="229"/>
      <c r="AEV97" s="229"/>
      <c r="AEW97" s="229"/>
      <c r="AEX97" s="229"/>
      <c r="AEY97" s="229"/>
      <c r="AEZ97" s="229"/>
      <c r="AFA97" s="229"/>
      <c r="AFB97" s="229"/>
      <c r="AFC97" s="229"/>
      <c r="AFD97" s="229"/>
      <c r="AFE97" s="229"/>
      <c r="AFF97" s="229"/>
      <c r="AFG97" s="229"/>
      <c r="AFH97" s="229"/>
      <c r="AFI97" s="229"/>
      <c r="AFJ97" s="229"/>
      <c r="AFK97" s="229"/>
      <c r="AFL97" s="229"/>
      <c r="AFM97" s="229"/>
      <c r="AFN97" s="229"/>
      <c r="AFO97" s="229"/>
      <c r="AFP97" s="229"/>
      <c r="AFQ97" s="229"/>
      <c r="AFR97" s="229"/>
      <c r="AFS97" s="229"/>
      <c r="AFT97" s="229"/>
      <c r="AFU97" s="229"/>
      <c r="AFV97" s="229"/>
      <c r="AFW97" s="229"/>
      <c r="AFX97" s="229"/>
      <c r="AFY97" s="229"/>
      <c r="AFZ97" s="229"/>
      <c r="AGA97" s="229"/>
      <c r="AGB97" s="229"/>
      <c r="AGC97" s="229"/>
      <c r="AGD97" s="229"/>
      <c r="AGE97" s="229"/>
      <c r="AGF97" s="229"/>
      <c r="AGG97" s="229"/>
      <c r="AGH97" s="229"/>
      <c r="AGI97" s="229"/>
      <c r="AGJ97" s="229"/>
      <c r="AGK97" s="229"/>
      <c r="AGL97" s="229"/>
      <c r="AGM97" s="229"/>
      <c r="AGN97" s="229"/>
      <c r="AGO97" s="229"/>
      <c r="AGP97" s="229"/>
      <c r="AGQ97" s="229"/>
      <c r="AGR97" s="229"/>
      <c r="AGS97" s="229"/>
      <c r="AGT97" s="229"/>
      <c r="AGU97" s="229"/>
      <c r="AGV97" s="229"/>
      <c r="AGW97" s="229"/>
      <c r="AGX97" s="229"/>
      <c r="AGY97" s="229"/>
      <c r="AGZ97" s="229"/>
      <c r="AHA97" s="229"/>
      <c r="AHB97" s="229"/>
      <c r="AHC97" s="229"/>
      <c r="AHD97" s="229"/>
      <c r="AHE97" s="229"/>
      <c r="AHF97" s="229"/>
      <c r="AHG97" s="229"/>
      <c r="AHH97" s="229"/>
      <c r="AHI97" s="229"/>
      <c r="AHJ97" s="229"/>
      <c r="AHK97" s="229"/>
      <c r="AHL97" s="229"/>
      <c r="AHM97" s="229"/>
      <c r="AHN97" s="229"/>
      <c r="AHO97" s="229"/>
      <c r="AHP97" s="229"/>
      <c r="AHQ97" s="229"/>
      <c r="AHR97" s="229"/>
      <c r="AHS97" s="229"/>
      <c r="AHT97" s="229"/>
      <c r="AHU97" s="229"/>
      <c r="AHV97" s="229"/>
      <c r="AHW97" s="229"/>
      <c r="AHX97" s="229"/>
      <c r="AHY97" s="229"/>
      <c r="AHZ97" s="229"/>
      <c r="AIA97" s="229"/>
      <c r="AIB97" s="229"/>
      <c r="AIC97" s="229"/>
      <c r="AID97" s="229"/>
      <c r="AIE97" s="229"/>
      <c r="AIF97" s="229"/>
      <c r="AIG97" s="229"/>
      <c r="AIH97" s="229"/>
      <c r="AII97" s="229"/>
      <c r="AIJ97" s="229"/>
      <c r="AIK97" s="229"/>
      <c r="AIL97" s="229"/>
      <c r="AIM97" s="229"/>
      <c r="AIN97" s="229"/>
      <c r="AIO97" s="229"/>
      <c r="AIP97" s="229"/>
      <c r="AIQ97" s="229"/>
      <c r="AIR97" s="229"/>
      <c r="AIS97" s="229"/>
      <c r="AIT97" s="229"/>
      <c r="AIU97" s="229"/>
      <c r="AIV97" s="229"/>
      <c r="AIW97" s="229"/>
      <c r="AIX97" s="229"/>
      <c r="AIY97" s="229"/>
      <c r="AIZ97" s="229"/>
      <c r="AJA97" s="229"/>
      <c r="AJB97" s="229"/>
      <c r="AJC97" s="229"/>
      <c r="AJD97" s="229"/>
      <c r="AJE97" s="229"/>
      <c r="AJF97" s="229"/>
      <c r="AJG97" s="229"/>
      <c r="AJH97" s="229"/>
      <c r="AJI97" s="229"/>
      <c r="AJJ97" s="229"/>
      <c r="AJK97" s="229"/>
      <c r="AJL97" s="229"/>
      <c r="AJM97" s="229"/>
      <c r="AJN97" s="229"/>
      <c r="AJO97" s="229"/>
      <c r="AJP97" s="229"/>
      <c r="AJQ97" s="229"/>
      <c r="AJR97" s="229"/>
      <c r="AJS97" s="229"/>
      <c r="AJT97" s="229"/>
      <c r="AJU97" s="229"/>
      <c r="AJV97" s="229"/>
      <c r="AJW97" s="229"/>
      <c r="AJX97" s="229"/>
      <c r="AJY97" s="229"/>
      <c r="AJZ97" s="229"/>
      <c r="AKA97" s="229"/>
      <c r="AKB97" s="229"/>
      <c r="AKC97" s="229"/>
      <c r="AKD97" s="229"/>
      <c r="AKE97" s="229"/>
      <c r="AKF97" s="229"/>
      <c r="AKG97" s="229"/>
      <c r="AKH97" s="229"/>
      <c r="AKI97" s="229"/>
      <c r="AKJ97" s="229"/>
      <c r="AKK97" s="229"/>
      <c r="AKL97" s="229"/>
      <c r="AKM97" s="229"/>
      <c r="AKN97" s="229"/>
      <c r="AKO97" s="229"/>
      <c r="AKP97" s="229"/>
      <c r="AKQ97" s="229"/>
      <c r="AKR97" s="229"/>
      <c r="AKS97" s="229"/>
      <c r="AKT97" s="229"/>
      <c r="AKU97" s="229"/>
      <c r="AKV97" s="229"/>
      <c r="AKW97" s="229"/>
      <c r="AKX97" s="229"/>
      <c r="AKY97" s="229"/>
      <c r="AKZ97" s="229"/>
      <c r="ALA97" s="229"/>
      <c r="ALB97" s="229"/>
      <c r="ALC97" s="229"/>
      <c r="ALD97" s="229"/>
      <c r="ALE97" s="229"/>
      <c r="ALF97" s="229"/>
      <c r="ALG97" s="229"/>
      <c r="ALH97" s="229"/>
      <c r="ALI97" s="229"/>
      <c r="ALJ97" s="229"/>
      <c r="ALK97" s="229"/>
      <c r="ALL97" s="229"/>
      <c r="ALM97" s="229"/>
      <c r="ALN97" s="229"/>
      <c r="ALO97" s="229"/>
      <c r="ALP97" s="229"/>
      <c r="ALQ97" s="229"/>
      <c r="ALR97" s="229"/>
      <c r="ALS97" s="229"/>
      <c r="ALT97" s="229"/>
      <c r="ALU97" s="229"/>
      <c r="ALV97" s="229"/>
      <c r="ALW97" s="229"/>
      <c r="ALX97" s="229"/>
      <c r="ALY97" s="229"/>
      <c r="ALZ97" s="229"/>
      <c r="AMA97" s="229"/>
      <c r="AMB97" s="229"/>
      <c r="AMC97" s="229"/>
      <c r="AMD97" s="229"/>
      <c r="AME97" s="229"/>
      <c r="AMF97" s="229"/>
      <c r="AMG97" s="229"/>
      <c r="AMH97" s="229"/>
      <c r="AMI97" s="229"/>
      <c r="AMJ97" s="229"/>
      <c r="AMK97" s="229"/>
      <c r="AML97" s="229"/>
      <c r="AMM97" s="229"/>
      <c r="AMN97" s="229"/>
      <c r="AMO97" s="229"/>
      <c r="AMP97" s="229"/>
      <c r="AMQ97" s="229"/>
      <c r="AMR97" s="229"/>
      <c r="AMS97" s="229"/>
      <c r="AMT97" s="229"/>
      <c r="AMU97" s="229"/>
      <c r="AMV97" s="229"/>
      <c r="AMW97" s="229"/>
      <c r="AMX97" s="229"/>
      <c r="AMY97" s="229"/>
      <c r="AMZ97" s="229"/>
      <c r="ANA97" s="229"/>
      <c r="ANB97" s="229"/>
      <c r="ANC97" s="229"/>
      <c r="AND97" s="229"/>
      <c r="ANE97" s="229"/>
      <c r="ANF97" s="229"/>
      <c r="ANG97" s="229"/>
      <c r="ANH97" s="229"/>
      <c r="ANI97" s="229"/>
      <c r="ANJ97" s="229"/>
      <c r="ANK97" s="229"/>
      <c r="ANL97" s="229"/>
      <c r="ANM97" s="229"/>
      <c r="ANN97" s="229"/>
      <c r="ANO97" s="229"/>
      <c r="ANP97" s="229"/>
      <c r="ANQ97" s="229"/>
      <c r="ANR97" s="229"/>
      <c r="ANS97" s="229"/>
      <c r="ANT97" s="229"/>
      <c r="ANU97" s="229"/>
      <c r="ANV97" s="229"/>
      <c r="ANW97" s="229"/>
      <c r="ANX97" s="229"/>
      <c r="ANY97" s="229"/>
      <c r="ANZ97" s="229"/>
      <c r="AOA97" s="229"/>
      <c r="AOB97" s="229"/>
      <c r="AOC97" s="229"/>
      <c r="AOD97" s="229"/>
      <c r="AOE97" s="229"/>
      <c r="AOF97" s="229"/>
      <c r="AOG97" s="229"/>
      <c r="AOH97" s="229"/>
      <c r="AOI97" s="229"/>
      <c r="AOJ97" s="229"/>
      <c r="AOK97" s="229"/>
      <c r="AOL97" s="229"/>
      <c r="AOM97" s="229"/>
      <c r="AON97" s="229"/>
      <c r="AOO97" s="229"/>
      <c r="AOP97" s="229"/>
      <c r="AOQ97" s="229"/>
      <c r="AOR97" s="229"/>
      <c r="AOS97" s="229"/>
      <c r="AOT97" s="229"/>
      <c r="AOU97" s="229"/>
      <c r="AOV97" s="229"/>
      <c r="AOW97" s="229"/>
      <c r="AOX97" s="229"/>
      <c r="AOY97" s="229"/>
      <c r="AOZ97" s="229"/>
      <c r="APA97" s="229"/>
      <c r="APB97" s="229"/>
      <c r="APC97" s="229"/>
      <c r="APD97" s="229"/>
      <c r="APE97" s="229"/>
      <c r="APF97" s="229"/>
      <c r="APG97" s="229"/>
      <c r="APH97" s="229"/>
      <c r="API97" s="229"/>
      <c r="APJ97" s="229"/>
      <c r="APK97" s="229"/>
      <c r="APL97" s="229"/>
      <c r="APM97" s="229"/>
      <c r="APN97" s="229"/>
      <c r="APO97" s="229"/>
      <c r="APP97" s="229"/>
      <c r="APQ97" s="229"/>
      <c r="APR97" s="229"/>
      <c r="APS97" s="229"/>
      <c r="APT97" s="229"/>
      <c r="APU97" s="229"/>
      <c r="APV97" s="229"/>
      <c r="APW97" s="229"/>
      <c r="APX97" s="229"/>
      <c r="APY97" s="229"/>
      <c r="APZ97" s="229"/>
      <c r="AQA97" s="229"/>
      <c r="AQB97" s="229"/>
      <c r="AQC97" s="229"/>
      <c r="AQD97" s="229"/>
      <c r="AQE97" s="229"/>
      <c r="AQF97" s="229"/>
      <c r="AQG97" s="229"/>
      <c r="AQH97" s="229"/>
      <c r="AQI97" s="229"/>
      <c r="AQJ97" s="229"/>
      <c r="AQK97" s="229"/>
      <c r="AQL97" s="229"/>
      <c r="AQM97" s="229"/>
      <c r="AQN97" s="229"/>
      <c r="AQO97" s="229"/>
      <c r="AQP97" s="229"/>
      <c r="AQQ97" s="229"/>
      <c r="AQR97" s="229"/>
      <c r="AQS97" s="229"/>
      <c r="AQT97" s="229"/>
      <c r="AQU97" s="229"/>
      <c r="AQV97" s="229"/>
      <c r="AQW97" s="229"/>
      <c r="AQX97" s="229"/>
      <c r="AQY97" s="229"/>
      <c r="AQZ97" s="229"/>
      <c r="ARA97" s="229"/>
      <c r="ARB97" s="229"/>
      <c r="ARC97" s="229"/>
      <c r="ARD97" s="229"/>
      <c r="ARE97" s="229"/>
      <c r="ARF97" s="229"/>
      <c r="ARG97" s="229"/>
      <c r="ARH97" s="229"/>
      <c r="ARI97" s="229"/>
      <c r="ARJ97" s="229"/>
      <c r="ARK97" s="229"/>
      <c r="ARL97" s="229"/>
      <c r="ARM97" s="229"/>
      <c r="ARN97" s="229"/>
      <c r="ARO97" s="229"/>
      <c r="ARP97" s="229"/>
      <c r="ARQ97" s="229"/>
      <c r="ARR97" s="229"/>
      <c r="ARS97" s="229"/>
      <c r="ART97" s="229"/>
      <c r="ARU97" s="229"/>
      <c r="ARV97" s="229"/>
      <c r="ARW97" s="229"/>
      <c r="ARX97" s="229"/>
      <c r="ARY97" s="229"/>
      <c r="ARZ97" s="229"/>
      <c r="ASA97" s="229"/>
      <c r="ASB97" s="229"/>
      <c r="ASC97" s="229"/>
      <c r="ASD97" s="229"/>
      <c r="ASE97" s="229"/>
      <c r="ASF97" s="229"/>
      <c r="ASG97" s="229"/>
      <c r="ASH97" s="229"/>
      <c r="ASI97" s="229"/>
      <c r="ASJ97" s="229"/>
      <c r="ASK97" s="229"/>
      <c r="ASL97" s="229"/>
      <c r="ASM97" s="229"/>
      <c r="ASN97" s="229"/>
      <c r="ASO97" s="229"/>
      <c r="ASP97" s="229"/>
      <c r="ASQ97" s="229"/>
      <c r="ASR97" s="229"/>
      <c r="ASS97" s="229"/>
      <c r="AST97" s="229"/>
      <c r="ASU97" s="229"/>
      <c r="ASV97" s="229"/>
      <c r="ASW97" s="229"/>
      <c r="ASX97" s="229"/>
      <c r="ASY97" s="229"/>
      <c r="ASZ97" s="229"/>
      <c r="ATA97" s="229"/>
      <c r="ATB97" s="229"/>
      <c r="ATC97" s="229"/>
      <c r="ATD97" s="229"/>
      <c r="ATE97" s="229"/>
      <c r="ATF97" s="229"/>
      <c r="ATG97" s="229"/>
      <c r="ATH97" s="229"/>
      <c r="ATI97" s="229"/>
      <c r="ATJ97" s="229"/>
      <c r="ATK97" s="229"/>
      <c r="ATL97" s="229"/>
      <c r="ATM97" s="229"/>
      <c r="ATN97" s="229"/>
      <c r="ATO97" s="229"/>
      <c r="ATP97" s="229"/>
      <c r="ATQ97" s="229"/>
      <c r="ATR97" s="229"/>
      <c r="ATS97" s="229"/>
      <c r="ATT97" s="229"/>
      <c r="ATU97" s="229"/>
      <c r="ATV97" s="229"/>
      <c r="ATW97" s="229"/>
      <c r="ATX97" s="229"/>
      <c r="ATY97" s="229"/>
      <c r="ATZ97" s="229"/>
      <c r="AUA97" s="229"/>
      <c r="AUB97" s="229"/>
      <c r="AUC97" s="229"/>
      <c r="AUD97" s="229"/>
      <c r="AUE97" s="229"/>
      <c r="AUF97" s="229"/>
      <c r="AUG97" s="229"/>
      <c r="AUH97" s="229"/>
      <c r="AUI97" s="229"/>
      <c r="AUJ97" s="229"/>
      <c r="AUK97" s="229"/>
      <c r="AUL97" s="229"/>
      <c r="AUM97" s="229"/>
      <c r="AUN97" s="229"/>
      <c r="AUO97" s="229"/>
      <c r="AUP97" s="229"/>
      <c r="AUQ97" s="229"/>
      <c r="AUR97" s="229"/>
      <c r="AUS97" s="229"/>
      <c r="AUT97" s="229"/>
      <c r="AUU97" s="229"/>
      <c r="AUV97" s="229"/>
      <c r="AUW97" s="229"/>
      <c r="AUX97" s="229"/>
      <c r="AUY97" s="229"/>
      <c r="AUZ97" s="229"/>
      <c r="AVA97" s="229"/>
      <c r="AVB97" s="229"/>
      <c r="AVC97" s="229"/>
      <c r="AVD97" s="229"/>
      <c r="AVE97" s="229"/>
      <c r="AVF97" s="229"/>
      <c r="AVG97" s="229"/>
      <c r="AVH97" s="229"/>
      <c r="AVI97" s="229"/>
      <c r="AVJ97" s="229"/>
      <c r="AVK97" s="229"/>
      <c r="AVL97" s="229"/>
      <c r="AVM97" s="229"/>
      <c r="AVN97" s="229"/>
      <c r="AVO97" s="229"/>
      <c r="AVP97" s="229"/>
      <c r="AVQ97" s="229"/>
      <c r="AVR97" s="229"/>
      <c r="AVS97" s="229"/>
      <c r="AVT97" s="229"/>
      <c r="AVU97" s="229"/>
      <c r="AVV97" s="229"/>
      <c r="AVW97" s="229"/>
      <c r="AVX97" s="229"/>
      <c r="AVY97" s="229"/>
      <c r="AVZ97" s="229"/>
      <c r="AWA97" s="229"/>
      <c r="AWB97" s="229"/>
      <c r="AWC97" s="229"/>
      <c r="AWD97" s="229"/>
      <c r="AWE97" s="229"/>
      <c r="AWF97" s="229"/>
      <c r="AWG97" s="229"/>
      <c r="AWH97" s="229"/>
      <c r="AWI97" s="229"/>
      <c r="AWJ97" s="229"/>
      <c r="AWK97" s="229"/>
      <c r="AWL97" s="229"/>
      <c r="AWM97" s="229"/>
      <c r="AWN97" s="229"/>
      <c r="AWO97" s="229"/>
      <c r="AWP97" s="229"/>
      <c r="AWQ97" s="229"/>
      <c r="AWR97" s="229"/>
      <c r="AWS97" s="229"/>
      <c r="AWT97" s="229"/>
      <c r="AWU97" s="229"/>
      <c r="AWV97" s="229"/>
      <c r="AWW97" s="229"/>
      <c r="AWX97" s="229"/>
      <c r="AWY97" s="229"/>
      <c r="AWZ97" s="229"/>
      <c r="AXA97" s="229"/>
      <c r="AXB97" s="229"/>
      <c r="AXC97" s="229"/>
      <c r="AXD97" s="229"/>
      <c r="AXE97" s="229"/>
      <c r="AXF97" s="229"/>
      <c r="AXG97" s="229"/>
      <c r="AXH97" s="229"/>
      <c r="AXI97" s="229"/>
      <c r="AXJ97" s="229"/>
      <c r="AXK97" s="229"/>
      <c r="AXL97" s="229"/>
      <c r="AXM97" s="229"/>
      <c r="AXN97" s="229"/>
      <c r="AXO97" s="229"/>
      <c r="AXP97" s="229"/>
      <c r="AXQ97" s="229"/>
      <c r="AXR97" s="229"/>
      <c r="AXS97" s="229"/>
      <c r="AXT97" s="229"/>
      <c r="AXU97" s="229"/>
      <c r="AXV97" s="229"/>
      <c r="AXW97" s="229"/>
      <c r="AXX97" s="229"/>
      <c r="AXY97" s="229"/>
      <c r="AXZ97" s="229"/>
      <c r="AYA97" s="229"/>
      <c r="AYB97" s="229"/>
      <c r="AYC97" s="229"/>
      <c r="AYD97" s="229"/>
      <c r="AYE97" s="229"/>
      <c r="AYF97" s="229"/>
      <c r="AYG97" s="229"/>
      <c r="AYH97" s="229"/>
      <c r="AYI97" s="229"/>
      <c r="AYJ97" s="229"/>
      <c r="AYK97" s="229"/>
      <c r="AYL97" s="229"/>
      <c r="AYM97" s="229"/>
      <c r="AYN97" s="229"/>
      <c r="AYO97" s="229"/>
      <c r="AYP97" s="229"/>
      <c r="AYQ97" s="229"/>
      <c r="AYR97" s="229"/>
      <c r="AYS97" s="229"/>
      <c r="AYT97" s="229"/>
      <c r="AYU97" s="229"/>
      <c r="AYV97" s="229"/>
      <c r="AYW97" s="229"/>
      <c r="AYX97" s="229"/>
      <c r="AYY97" s="229"/>
      <c r="AYZ97" s="229"/>
      <c r="AZA97" s="229"/>
      <c r="AZB97" s="229"/>
      <c r="AZC97" s="229"/>
      <c r="AZD97" s="229"/>
      <c r="AZE97" s="229"/>
      <c r="AZF97" s="229"/>
      <c r="AZG97" s="229"/>
      <c r="AZH97" s="229"/>
      <c r="AZI97" s="229"/>
      <c r="AZJ97" s="229"/>
      <c r="AZK97" s="229"/>
      <c r="AZL97" s="229"/>
      <c r="AZM97" s="229"/>
      <c r="AZN97" s="229"/>
      <c r="AZO97" s="229"/>
      <c r="AZP97" s="229"/>
      <c r="AZQ97" s="229"/>
      <c r="AZR97" s="229"/>
      <c r="AZS97" s="229"/>
      <c r="AZT97" s="229"/>
      <c r="AZU97" s="229"/>
      <c r="AZV97" s="229"/>
      <c r="AZW97" s="229"/>
      <c r="AZX97" s="229"/>
      <c r="AZY97" s="229"/>
      <c r="AZZ97" s="229"/>
      <c r="BAA97" s="229"/>
      <c r="BAB97" s="229"/>
      <c r="BAC97" s="229"/>
      <c r="BAD97" s="229"/>
      <c r="BAE97" s="229"/>
      <c r="BAF97" s="229"/>
      <c r="BAG97" s="229"/>
      <c r="BAH97" s="229"/>
      <c r="BAI97" s="229"/>
      <c r="BAJ97" s="229"/>
      <c r="BAK97" s="229"/>
      <c r="BAL97" s="229"/>
      <c r="BAM97" s="229"/>
      <c r="BAN97" s="229"/>
      <c r="BAO97" s="229"/>
      <c r="BAP97" s="229"/>
      <c r="BAQ97" s="229"/>
      <c r="BAR97" s="229"/>
      <c r="BAS97" s="229"/>
      <c r="BAT97" s="229"/>
      <c r="BAU97" s="229"/>
      <c r="BAV97" s="229"/>
      <c r="BAW97" s="229"/>
      <c r="BAX97" s="229"/>
      <c r="BAY97" s="229"/>
      <c r="BAZ97" s="229"/>
      <c r="BBA97" s="229"/>
      <c r="BBB97" s="229"/>
      <c r="BBC97" s="229"/>
      <c r="BBD97" s="229"/>
      <c r="BBE97" s="229"/>
      <c r="BBF97" s="229"/>
      <c r="BBG97" s="229"/>
      <c r="BBH97" s="229"/>
      <c r="BBI97" s="229"/>
      <c r="BBJ97" s="229"/>
      <c r="BBK97" s="229"/>
      <c r="BBL97" s="229"/>
      <c r="BBM97" s="229"/>
      <c r="BBN97" s="229"/>
      <c r="BBO97" s="229"/>
      <c r="BBP97" s="229"/>
      <c r="BBQ97" s="229"/>
      <c r="BBR97" s="229"/>
      <c r="BBS97" s="229"/>
      <c r="BBT97" s="229"/>
      <c r="BBU97" s="229"/>
      <c r="BBV97" s="229"/>
      <c r="BBW97" s="229"/>
      <c r="BBX97" s="229"/>
      <c r="BBY97" s="229"/>
      <c r="BBZ97" s="229"/>
      <c r="BCA97" s="229"/>
      <c r="BCB97" s="229"/>
      <c r="BCC97" s="229"/>
      <c r="BCD97" s="229"/>
      <c r="BCE97" s="229"/>
      <c r="BCF97" s="229"/>
      <c r="BCG97" s="229"/>
      <c r="BCH97" s="229"/>
      <c r="BCI97" s="229"/>
      <c r="BCJ97" s="229"/>
      <c r="BCK97" s="229"/>
      <c r="BCL97" s="229"/>
      <c r="BCM97" s="229"/>
      <c r="BCN97" s="229"/>
      <c r="BCO97" s="229"/>
      <c r="BCP97" s="229"/>
      <c r="BCQ97" s="229"/>
      <c r="BCR97" s="229"/>
      <c r="BCS97" s="229"/>
      <c r="BCT97" s="229"/>
      <c r="BCU97" s="229"/>
      <c r="BCV97" s="229"/>
      <c r="BCW97" s="229"/>
      <c r="BCX97" s="229"/>
      <c r="BCY97" s="229"/>
      <c r="BCZ97" s="229"/>
      <c r="BDA97" s="229"/>
      <c r="BDB97" s="229"/>
      <c r="BDC97" s="229"/>
      <c r="BDD97" s="229"/>
      <c r="BDE97" s="229"/>
      <c r="BDF97" s="229"/>
      <c r="BDG97" s="229"/>
      <c r="BDH97" s="229"/>
      <c r="BDI97" s="229"/>
      <c r="BDJ97" s="229"/>
      <c r="BDK97" s="229"/>
      <c r="BDL97" s="229"/>
      <c r="BDM97" s="229"/>
      <c r="BDN97" s="229"/>
      <c r="BDO97" s="229"/>
      <c r="BDP97" s="229"/>
      <c r="BDQ97" s="229"/>
      <c r="BDR97" s="229"/>
      <c r="BDS97" s="229"/>
      <c r="BDT97" s="229"/>
      <c r="BDU97" s="229"/>
      <c r="BDV97" s="229"/>
      <c r="BDW97" s="229"/>
      <c r="BDX97" s="229"/>
      <c r="BDY97" s="229"/>
      <c r="BDZ97" s="229"/>
      <c r="BEA97" s="229"/>
      <c r="BEB97" s="229"/>
      <c r="BEC97" s="229"/>
      <c r="BED97" s="229"/>
      <c r="BEE97" s="229"/>
      <c r="BEF97" s="229"/>
      <c r="BEG97" s="229"/>
      <c r="BEH97" s="229"/>
      <c r="BEI97" s="229"/>
      <c r="BEJ97" s="229"/>
      <c r="BEK97" s="229"/>
      <c r="BEL97" s="229"/>
      <c r="BEM97" s="229"/>
      <c r="BEN97" s="229"/>
      <c r="BEO97" s="229"/>
      <c r="BEP97" s="229"/>
      <c r="BEQ97" s="229"/>
      <c r="BER97" s="229"/>
      <c r="BES97" s="229"/>
      <c r="BET97" s="229"/>
      <c r="BEU97" s="229"/>
      <c r="BEV97" s="229"/>
      <c r="BEW97" s="229"/>
      <c r="BEX97" s="229"/>
      <c r="BEY97" s="229"/>
      <c r="BEZ97" s="229"/>
      <c r="BFA97" s="229"/>
      <c r="BFB97" s="229"/>
      <c r="BFC97" s="229"/>
      <c r="BFD97" s="229"/>
      <c r="BFE97" s="229"/>
      <c r="BFF97" s="229"/>
      <c r="BFG97" s="229"/>
      <c r="BFH97" s="229"/>
      <c r="BFI97" s="229"/>
      <c r="BFJ97" s="229"/>
      <c r="BFK97" s="229"/>
      <c r="BFL97" s="229"/>
      <c r="BFM97" s="229"/>
      <c r="BFN97" s="229"/>
      <c r="BFO97" s="229"/>
      <c r="BFP97" s="229"/>
      <c r="BFQ97" s="229"/>
      <c r="BFR97" s="229"/>
      <c r="BFS97" s="229"/>
      <c r="BFT97" s="229"/>
      <c r="BFU97" s="229"/>
      <c r="BFV97" s="229"/>
      <c r="BFW97" s="229"/>
      <c r="BFX97" s="229"/>
      <c r="BFY97" s="229"/>
      <c r="BFZ97" s="229"/>
      <c r="BGA97" s="229"/>
      <c r="BGB97" s="229"/>
      <c r="BGC97" s="229"/>
      <c r="BGD97" s="229"/>
      <c r="BGE97" s="229"/>
      <c r="BGF97" s="229"/>
      <c r="BGG97" s="229"/>
      <c r="BGH97" s="229"/>
      <c r="BGI97" s="229"/>
      <c r="BGJ97" s="229"/>
      <c r="BGK97" s="229"/>
      <c r="BGL97" s="229"/>
      <c r="BGM97" s="229"/>
      <c r="BGN97" s="229"/>
      <c r="BGO97" s="229"/>
      <c r="BGP97" s="229"/>
      <c r="BGQ97" s="229"/>
      <c r="BGR97" s="229"/>
      <c r="BGS97" s="229"/>
      <c r="BGT97" s="229"/>
      <c r="BGU97" s="229"/>
      <c r="BGV97" s="229"/>
      <c r="BGW97" s="229"/>
      <c r="BGX97" s="229"/>
      <c r="BGY97" s="229"/>
      <c r="BGZ97" s="229"/>
      <c r="BHA97" s="229"/>
      <c r="BHB97" s="229"/>
      <c r="BHC97" s="229"/>
      <c r="BHD97" s="229"/>
      <c r="BHE97" s="229"/>
      <c r="BHF97" s="229"/>
      <c r="BHG97" s="229"/>
      <c r="BHH97" s="229"/>
      <c r="BHI97" s="229"/>
      <c r="BHJ97" s="229"/>
      <c r="BHK97" s="229"/>
      <c r="BHL97" s="229"/>
      <c r="BHM97" s="229"/>
      <c r="BHN97" s="229"/>
      <c r="BHO97" s="229"/>
      <c r="BHP97" s="229"/>
      <c r="BHQ97" s="229"/>
      <c r="BHR97" s="229"/>
      <c r="BHS97" s="229"/>
      <c r="BHT97" s="229"/>
      <c r="BHU97" s="229"/>
      <c r="BHV97" s="229"/>
      <c r="BHW97" s="229"/>
      <c r="BHX97" s="229"/>
      <c r="BHY97" s="229"/>
      <c r="BHZ97" s="229"/>
      <c r="BIA97" s="229"/>
      <c r="BIB97" s="229"/>
      <c r="BIC97" s="229"/>
      <c r="BID97" s="229"/>
      <c r="BIE97" s="229"/>
      <c r="BIF97" s="229"/>
      <c r="BIG97" s="229"/>
      <c r="BIH97" s="229"/>
      <c r="BII97" s="229"/>
      <c r="BIJ97" s="229"/>
      <c r="BIK97" s="229"/>
      <c r="BIL97" s="229"/>
      <c r="BIM97" s="229"/>
      <c r="BIN97" s="229"/>
      <c r="BIO97" s="229"/>
      <c r="BIP97" s="229"/>
      <c r="BIQ97" s="229"/>
      <c r="BIR97" s="229"/>
      <c r="BIS97" s="229"/>
      <c r="BIT97" s="229"/>
      <c r="BIU97" s="229"/>
      <c r="BIV97" s="229"/>
      <c r="BIW97" s="229"/>
      <c r="BIX97" s="229"/>
      <c r="BIY97" s="229"/>
      <c r="BIZ97" s="229"/>
      <c r="BJA97" s="229"/>
      <c r="BJB97" s="229"/>
      <c r="BJC97" s="229"/>
      <c r="BJD97" s="229"/>
      <c r="BJE97" s="229"/>
      <c r="BJF97" s="229"/>
      <c r="BJG97" s="229"/>
      <c r="BJH97" s="229"/>
      <c r="BJI97" s="229"/>
      <c r="BJJ97" s="229"/>
      <c r="BJK97" s="229"/>
      <c r="BJL97" s="229"/>
      <c r="BJM97" s="229"/>
      <c r="BJN97" s="229"/>
      <c r="BJO97" s="229"/>
      <c r="BJP97" s="229"/>
      <c r="BJQ97" s="229"/>
      <c r="BJR97" s="229"/>
      <c r="BJS97" s="229"/>
      <c r="BJT97" s="229"/>
      <c r="BJU97" s="229"/>
      <c r="BJV97" s="229"/>
      <c r="BJW97" s="229"/>
      <c r="BJX97" s="229"/>
      <c r="BJY97" s="229"/>
      <c r="BJZ97" s="229"/>
      <c r="BKA97" s="229"/>
      <c r="BKB97" s="229"/>
      <c r="BKC97" s="229"/>
      <c r="BKD97" s="229"/>
      <c r="BKE97" s="229"/>
      <c r="BKF97" s="229"/>
      <c r="BKG97" s="229"/>
      <c r="BKH97" s="229"/>
      <c r="BKI97" s="229"/>
      <c r="BKJ97" s="229"/>
      <c r="BKK97" s="229"/>
      <c r="BKL97" s="229"/>
      <c r="BKM97" s="229"/>
      <c r="BKN97" s="229"/>
      <c r="BKO97" s="229"/>
      <c r="BKP97" s="229"/>
      <c r="BKQ97" s="229"/>
      <c r="BKR97" s="229"/>
      <c r="BKS97" s="229"/>
      <c r="BKT97" s="229"/>
      <c r="BKU97" s="229"/>
      <c r="BKV97" s="229"/>
      <c r="BKW97" s="229"/>
      <c r="BKX97" s="229"/>
      <c r="BKY97" s="229"/>
      <c r="BKZ97" s="229"/>
      <c r="BLA97" s="229"/>
      <c r="BLB97" s="229"/>
      <c r="BLC97" s="229"/>
      <c r="BLD97" s="229"/>
      <c r="BLE97" s="229"/>
      <c r="BLF97" s="229"/>
      <c r="BLG97" s="229"/>
      <c r="BLH97" s="229"/>
      <c r="BLI97" s="229"/>
      <c r="BLJ97" s="229"/>
      <c r="BLK97" s="229"/>
      <c r="BLL97" s="229"/>
      <c r="BLM97" s="229"/>
      <c r="BLN97" s="229"/>
      <c r="BLO97" s="229"/>
      <c r="BLP97" s="229"/>
      <c r="BLQ97" s="229"/>
      <c r="BLR97" s="229"/>
      <c r="BLS97" s="229"/>
      <c r="BLT97" s="229"/>
      <c r="BLU97" s="229"/>
      <c r="BLV97" s="229"/>
      <c r="BLW97" s="229"/>
      <c r="BLX97" s="229"/>
      <c r="BLY97" s="229"/>
      <c r="BLZ97" s="229"/>
      <c r="BMA97" s="229"/>
      <c r="BMB97" s="229"/>
      <c r="BMC97" s="229"/>
      <c r="BMD97" s="229"/>
      <c r="BME97" s="229"/>
      <c r="BMF97" s="229"/>
      <c r="BMG97" s="229"/>
      <c r="BMH97" s="229"/>
      <c r="BMI97" s="229"/>
      <c r="BMJ97" s="229"/>
      <c r="BMK97" s="229"/>
      <c r="BML97" s="229"/>
      <c r="BMM97" s="229"/>
      <c r="BMN97" s="229"/>
      <c r="BMO97" s="229"/>
      <c r="BMP97" s="229"/>
      <c r="BMQ97" s="229"/>
      <c r="BMR97" s="229"/>
      <c r="BMS97" s="229"/>
      <c r="BMT97" s="229"/>
      <c r="BMU97" s="229"/>
      <c r="BMV97" s="229"/>
      <c r="BMW97" s="229"/>
      <c r="BMX97" s="229"/>
      <c r="BMY97" s="229"/>
      <c r="BMZ97" s="229"/>
      <c r="BNA97" s="229"/>
      <c r="BNB97" s="229"/>
      <c r="BNC97" s="229"/>
      <c r="BND97" s="229"/>
      <c r="BNE97" s="229"/>
      <c r="BNF97" s="229"/>
      <c r="BNG97" s="229"/>
      <c r="BNH97" s="229"/>
      <c r="BNI97" s="229"/>
      <c r="BNJ97" s="229"/>
      <c r="BNK97" s="229"/>
      <c r="BNL97" s="229"/>
      <c r="BNM97" s="229"/>
      <c r="BNN97" s="229"/>
      <c r="BNO97" s="229"/>
      <c r="BNP97" s="229"/>
      <c r="BNQ97" s="229"/>
      <c r="BNR97" s="229"/>
      <c r="BNS97" s="229"/>
      <c r="BNT97" s="229"/>
      <c r="BNU97" s="229"/>
      <c r="BNV97" s="229"/>
      <c r="BNW97" s="229"/>
      <c r="BNX97" s="229"/>
      <c r="BNY97" s="229"/>
      <c r="BNZ97" s="229"/>
      <c r="BOA97" s="229"/>
      <c r="BOB97" s="229"/>
      <c r="BOC97" s="229"/>
      <c r="BOD97" s="229"/>
      <c r="BOE97" s="229"/>
      <c r="BOF97" s="229"/>
      <c r="BOG97" s="229"/>
      <c r="BOH97" s="229"/>
      <c r="BOI97" s="229"/>
      <c r="BOJ97" s="229"/>
      <c r="BOK97" s="229"/>
      <c r="BOL97" s="229"/>
      <c r="BOM97" s="229"/>
      <c r="BON97" s="229"/>
      <c r="BOO97" s="229"/>
      <c r="BOP97" s="229"/>
      <c r="BOQ97" s="229"/>
      <c r="BOR97" s="229"/>
      <c r="BOS97" s="229"/>
      <c r="BOT97" s="229"/>
      <c r="BOU97" s="229"/>
      <c r="BOV97" s="229"/>
      <c r="BOW97" s="229"/>
      <c r="BOX97" s="229"/>
      <c r="BOY97" s="229"/>
      <c r="BOZ97" s="229"/>
      <c r="BPA97" s="229"/>
      <c r="BPB97" s="229"/>
      <c r="BPC97" s="229"/>
      <c r="BPD97" s="229"/>
      <c r="BPE97" s="229"/>
      <c r="BPF97" s="229"/>
      <c r="BPG97" s="229"/>
      <c r="BPH97" s="229"/>
      <c r="BPI97" s="229"/>
      <c r="BPJ97" s="229"/>
      <c r="BPK97" s="229"/>
      <c r="BPL97" s="229"/>
      <c r="BPM97" s="229"/>
      <c r="BPN97" s="229"/>
      <c r="BPO97" s="229"/>
      <c r="BPP97" s="229"/>
      <c r="BPQ97" s="229"/>
      <c r="BPR97" s="229"/>
      <c r="BPS97" s="229"/>
      <c r="BPT97" s="229"/>
      <c r="BPU97" s="229"/>
      <c r="BPV97" s="229"/>
      <c r="BPW97" s="229"/>
      <c r="BPX97" s="229"/>
      <c r="BPY97" s="229"/>
      <c r="BPZ97" s="229"/>
      <c r="BQA97" s="229"/>
      <c r="BQB97" s="229"/>
      <c r="BQC97" s="229"/>
      <c r="BQD97" s="229"/>
      <c r="BQE97" s="229"/>
      <c r="BQF97" s="229"/>
      <c r="BQG97" s="229"/>
      <c r="BQH97" s="229"/>
      <c r="BQI97" s="229"/>
      <c r="BQJ97" s="229"/>
      <c r="BQK97" s="229"/>
      <c r="BQL97" s="229"/>
      <c r="BQM97" s="229"/>
      <c r="BQN97" s="229"/>
      <c r="BQO97" s="229"/>
      <c r="BQP97" s="229"/>
      <c r="BQQ97" s="229"/>
      <c r="BQR97" s="229"/>
      <c r="BQS97" s="229"/>
      <c r="BQT97" s="229"/>
      <c r="BQU97" s="229"/>
      <c r="BQV97" s="229"/>
      <c r="BQW97" s="229"/>
      <c r="BQX97" s="229"/>
      <c r="BQY97" s="229"/>
      <c r="BQZ97" s="229"/>
      <c r="BRA97" s="229"/>
      <c r="BRB97" s="229"/>
      <c r="BRC97" s="229"/>
      <c r="BRD97" s="229"/>
      <c r="BRE97" s="229"/>
      <c r="BRF97" s="229"/>
      <c r="BRG97" s="229"/>
      <c r="BRH97" s="229"/>
      <c r="BRI97" s="229"/>
      <c r="BRJ97" s="229"/>
      <c r="BRK97" s="229"/>
      <c r="BRL97" s="229"/>
      <c r="BRM97" s="229"/>
      <c r="BRN97" s="229"/>
      <c r="BRO97" s="229"/>
      <c r="BRP97" s="229"/>
      <c r="BRQ97" s="229"/>
      <c r="BRR97" s="229"/>
      <c r="BRS97" s="229"/>
      <c r="BRT97" s="229"/>
      <c r="BRU97" s="229"/>
      <c r="BRV97" s="229"/>
      <c r="BRW97" s="229"/>
      <c r="BRX97" s="229"/>
      <c r="BRY97" s="229"/>
      <c r="BRZ97" s="229"/>
      <c r="BSA97" s="229"/>
      <c r="BSB97" s="229"/>
      <c r="BSC97" s="229"/>
      <c r="BSD97" s="229"/>
      <c r="BSE97" s="229"/>
      <c r="BSF97" s="229"/>
      <c r="BSG97" s="229"/>
      <c r="BSH97" s="229"/>
      <c r="BSI97" s="229"/>
      <c r="BSJ97" s="229"/>
      <c r="BSK97" s="229"/>
      <c r="BSL97" s="229"/>
      <c r="BSM97" s="229"/>
      <c r="BSN97" s="229"/>
      <c r="BSO97" s="229"/>
      <c r="BSP97" s="229"/>
      <c r="BSQ97" s="229"/>
      <c r="BSR97" s="229"/>
      <c r="BSS97" s="229"/>
      <c r="BST97" s="229"/>
      <c r="BSU97" s="229"/>
      <c r="BSV97" s="229"/>
      <c r="BSW97" s="229"/>
      <c r="BSX97" s="229"/>
      <c r="BSY97" s="229"/>
      <c r="BSZ97" s="229"/>
      <c r="BTA97" s="229"/>
      <c r="BTB97" s="229"/>
      <c r="BTC97" s="229"/>
      <c r="BTD97" s="229"/>
      <c r="BTE97" s="229"/>
      <c r="BTF97" s="229"/>
      <c r="BTG97" s="229"/>
      <c r="BTH97" s="229"/>
      <c r="BTI97" s="229"/>
      <c r="BTJ97" s="229"/>
      <c r="BTK97" s="229"/>
      <c r="BTL97" s="229"/>
      <c r="BTM97" s="229"/>
      <c r="BTN97" s="229"/>
      <c r="BTO97" s="229"/>
      <c r="BTP97" s="229"/>
      <c r="BTQ97" s="229"/>
      <c r="BTR97" s="229"/>
      <c r="BTS97" s="229"/>
      <c r="BTT97" s="229"/>
      <c r="BTU97" s="229"/>
      <c r="BTV97" s="229"/>
      <c r="BTW97" s="229"/>
      <c r="BTX97" s="229"/>
      <c r="BTY97" s="229"/>
      <c r="BTZ97" s="229"/>
      <c r="BUA97" s="229"/>
      <c r="BUB97" s="229"/>
      <c r="BUC97" s="229"/>
      <c r="BUD97" s="229"/>
      <c r="BUE97" s="229"/>
      <c r="BUF97" s="229"/>
      <c r="BUG97" s="229"/>
      <c r="BUH97" s="229"/>
      <c r="BUI97" s="229"/>
      <c r="BUJ97" s="229"/>
      <c r="BUK97" s="229"/>
      <c r="BUL97" s="229"/>
      <c r="BUM97" s="229"/>
      <c r="BUN97" s="229"/>
      <c r="BUO97" s="229"/>
      <c r="BUP97" s="229"/>
      <c r="BUQ97" s="229"/>
      <c r="BUR97" s="229"/>
      <c r="BUS97" s="229"/>
      <c r="BUT97" s="229"/>
      <c r="BUU97" s="229"/>
      <c r="BUV97" s="229"/>
      <c r="BUW97" s="229"/>
      <c r="BUX97" s="229"/>
      <c r="BUY97" s="229"/>
      <c r="BUZ97" s="229"/>
      <c r="BVA97" s="229"/>
      <c r="BVB97" s="229"/>
      <c r="BVC97" s="229"/>
      <c r="BVD97" s="229"/>
      <c r="BVE97" s="229"/>
      <c r="BVF97" s="229"/>
      <c r="BVG97" s="229"/>
      <c r="BVH97" s="229"/>
      <c r="BVI97" s="229"/>
      <c r="BVJ97" s="229"/>
      <c r="BVK97" s="229"/>
      <c r="BVL97" s="229"/>
      <c r="BVM97" s="229"/>
      <c r="BVN97" s="229"/>
      <c r="BVO97" s="229"/>
      <c r="BVP97" s="229"/>
      <c r="BVQ97" s="229"/>
      <c r="BVR97" s="229"/>
      <c r="BVS97" s="229"/>
      <c r="BVT97" s="229"/>
      <c r="BVU97" s="229"/>
      <c r="BVV97" s="229"/>
      <c r="BVW97" s="229"/>
      <c r="BVX97" s="229"/>
      <c r="BVY97" s="229"/>
      <c r="BVZ97" s="229"/>
      <c r="BWA97" s="229"/>
      <c r="BWB97" s="229"/>
      <c r="BWC97" s="229"/>
      <c r="BWD97" s="229"/>
      <c r="BWE97" s="229"/>
      <c r="BWF97" s="229"/>
      <c r="BWG97" s="229"/>
      <c r="BWH97" s="229"/>
      <c r="BWI97" s="229"/>
      <c r="BWJ97" s="229"/>
      <c r="BWK97" s="229"/>
      <c r="BWL97" s="229"/>
      <c r="BWM97" s="229"/>
      <c r="BWN97" s="229"/>
      <c r="BWO97" s="229"/>
      <c r="BWP97" s="229"/>
      <c r="BWQ97" s="229"/>
      <c r="BWR97" s="229"/>
      <c r="BWS97" s="229"/>
      <c r="BWT97" s="229"/>
      <c r="BWU97" s="229"/>
      <c r="BWV97" s="229"/>
      <c r="BWW97" s="229"/>
      <c r="BWX97" s="229"/>
      <c r="BWY97" s="229"/>
      <c r="BWZ97" s="229"/>
      <c r="BXA97" s="229"/>
      <c r="BXB97" s="229"/>
      <c r="BXC97" s="229"/>
      <c r="BXD97" s="229"/>
      <c r="BXE97" s="229"/>
      <c r="BXF97" s="229"/>
      <c r="BXG97" s="229"/>
      <c r="BXH97" s="229"/>
      <c r="BXI97" s="229"/>
      <c r="BXJ97" s="229"/>
      <c r="BXK97" s="229"/>
      <c r="BXL97" s="229"/>
      <c r="BXM97" s="229"/>
      <c r="BXN97" s="229"/>
      <c r="BXO97" s="229"/>
      <c r="BXP97" s="229"/>
      <c r="BXQ97" s="229"/>
      <c r="BXR97" s="229"/>
      <c r="BXS97" s="229"/>
      <c r="BXT97" s="229"/>
      <c r="BXU97" s="229"/>
      <c r="BXV97" s="229"/>
      <c r="BXW97" s="229"/>
      <c r="BXX97" s="229"/>
      <c r="BXY97" s="229"/>
      <c r="BXZ97" s="229"/>
      <c r="BYA97" s="229"/>
      <c r="BYB97" s="229"/>
      <c r="BYC97" s="229"/>
      <c r="BYD97" s="229"/>
      <c r="BYE97" s="229"/>
      <c r="BYF97" s="229"/>
      <c r="BYG97" s="229"/>
      <c r="BYH97" s="229"/>
      <c r="BYI97" s="229"/>
      <c r="BYJ97" s="229"/>
      <c r="BYK97" s="229"/>
      <c r="BYL97" s="229"/>
      <c r="BYM97" s="229"/>
      <c r="BYN97" s="229"/>
      <c r="BYO97" s="229"/>
      <c r="BYP97" s="229"/>
      <c r="BYQ97" s="229"/>
      <c r="BYR97" s="229"/>
      <c r="BYS97" s="229"/>
      <c r="BYT97" s="229"/>
      <c r="BYU97" s="229"/>
      <c r="BYV97" s="229"/>
      <c r="BYW97" s="229"/>
      <c r="BYX97" s="229"/>
      <c r="BYY97" s="229"/>
      <c r="BYZ97" s="229"/>
      <c r="BZA97" s="229"/>
      <c r="BZB97" s="229"/>
      <c r="BZC97" s="229"/>
      <c r="BZD97" s="229"/>
      <c r="BZE97" s="229"/>
      <c r="BZF97" s="229"/>
      <c r="BZG97" s="229"/>
      <c r="BZH97" s="229"/>
      <c r="BZI97" s="229"/>
      <c r="BZJ97" s="229"/>
      <c r="BZK97" s="229"/>
      <c r="BZL97" s="229"/>
      <c r="BZM97" s="229"/>
      <c r="BZN97" s="229"/>
      <c r="BZO97" s="229"/>
      <c r="BZP97" s="229"/>
      <c r="BZQ97" s="229"/>
      <c r="BZR97" s="229"/>
      <c r="BZS97" s="229"/>
      <c r="BZT97" s="229"/>
      <c r="BZU97" s="229"/>
      <c r="BZV97" s="229"/>
      <c r="BZW97" s="229"/>
      <c r="BZX97" s="229"/>
      <c r="BZY97" s="229"/>
      <c r="BZZ97" s="229"/>
      <c r="CAA97" s="229"/>
      <c r="CAB97" s="229"/>
      <c r="CAC97" s="229"/>
      <c r="CAD97" s="229"/>
      <c r="CAE97" s="229"/>
      <c r="CAF97" s="229"/>
      <c r="CAG97" s="229"/>
      <c r="CAH97" s="229"/>
      <c r="CAI97" s="229"/>
      <c r="CAJ97" s="229"/>
      <c r="CAK97" s="229"/>
      <c r="CAL97" s="229"/>
      <c r="CAM97" s="229"/>
      <c r="CAN97" s="229"/>
      <c r="CAO97" s="229"/>
      <c r="CAP97" s="229"/>
      <c r="CAQ97" s="229"/>
      <c r="CAR97" s="229"/>
      <c r="CAS97" s="229"/>
      <c r="CAT97" s="229"/>
      <c r="CAU97" s="229"/>
      <c r="CAV97" s="229"/>
      <c r="CAW97" s="229"/>
      <c r="CAX97" s="229"/>
      <c r="CAY97" s="229"/>
      <c r="CAZ97" s="229"/>
      <c r="CBA97" s="229"/>
      <c r="CBB97" s="229"/>
      <c r="CBC97" s="229"/>
      <c r="CBD97" s="229"/>
      <c r="CBE97" s="229"/>
      <c r="CBF97" s="229"/>
      <c r="CBG97" s="229"/>
      <c r="CBH97" s="229"/>
      <c r="CBI97" s="229"/>
      <c r="CBJ97" s="229"/>
      <c r="CBK97" s="229"/>
      <c r="CBL97" s="229"/>
      <c r="CBM97" s="229"/>
      <c r="CBN97" s="229"/>
      <c r="CBO97" s="229"/>
      <c r="CBP97" s="229"/>
      <c r="CBQ97" s="229"/>
      <c r="CBR97" s="229"/>
      <c r="CBS97" s="229"/>
      <c r="CBT97" s="229"/>
      <c r="CBU97" s="229"/>
      <c r="CBV97" s="229"/>
      <c r="CBW97" s="229"/>
      <c r="CBX97" s="229"/>
      <c r="CBY97" s="229"/>
      <c r="CBZ97" s="229"/>
      <c r="CCA97" s="229"/>
      <c r="CCB97" s="229"/>
      <c r="CCC97" s="229"/>
      <c r="CCD97" s="229"/>
      <c r="CCE97" s="229"/>
      <c r="CCF97" s="229"/>
      <c r="CCG97" s="229"/>
      <c r="CCH97" s="229"/>
      <c r="CCI97" s="229"/>
      <c r="CCJ97" s="229"/>
      <c r="CCK97" s="229"/>
      <c r="CCL97" s="229"/>
      <c r="CCM97" s="229"/>
      <c r="CCN97" s="229"/>
      <c r="CCO97" s="229"/>
      <c r="CCP97" s="229"/>
      <c r="CCQ97" s="229"/>
      <c r="CCR97" s="229"/>
      <c r="CCS97" s="229"/>
      <c r="CCT97" s="229"/>
      <c r="CCU97" s="229"/>
      <c r="CCV97" s="229"/>
      <c r="CCW97" s="229"/>
      <c r="CCX97" s="229"/>
      <c r="CCY97" s="229"/>
      <c r="CCZ97" s="229"/>
      <c r="CDA97" s="229"/>
      <c r="CDB97" s="229"/>
      <c r="CDC97" s="229"/>
      <c r="CDD97" s="229"/>
      <c r="CDE97" s="229"/>
      <c r="CDF97" s="229"/>
      <c r="CDG97" s="229"/>
      <c r="CDH97" s="229"/>
      <c r="CDI97" s="229"/>
      <c r="CDJ97" s="229"/>
      <c r="CDK97" s="229"/>
      <c r="CDL97" s="229"/>
      <c r="CDM97" s="229"/>
      <c r="CDN97" s="229"/>
      <c r="CDO97" s="229"/>
      <c r="CDP97" s="229"/>
      <c r="CDQ97" s="229"/>
      <c r="CDR97" s="229"/>
      <c r="CDS97" s="229"/>
      <c r="CDT97" s="229"/>
      <c r="CDU97" s="229"/>
      <c r="CDV97" s="229"/>
      <c r="CDW97" s="229"/>
      <c r="CDX97" s="229"/>
      <c r="CDY97" s="229"/>
      <c r="CDZ97" s="229"/>
      <c r="CEA97" s="229"/>
      <c r="CEB97" s="229"/>
      <c r="CEC97" s="229"/>
      <c r="CED97" s="229"/>
      <c r="CEE97" s="229"/>
      <c r="CEF97" s="229"/>
      <c r="CEG97" s="229"/>
      <c r="CEH97" s="229"/>
      <c r="CEI97" s="229"/>
      <c r="CEJ97" s="229"/>
      <c r="CEK97" s="229"/>
      <c r="CEL97" s="229"/>
      <c r="CEM97" s="229"/>
      <c r="CEN97" s="229"/>
      <c r="CEO97" s="229"/>
      <c r="CEP97" s="229"/>
      <c r="CEQ97" s="229"/>
      <c r="CER97" s="229"/>
      <c r="CES97" s="229"/>
      <c r="CET97" s="229"/>
      <c r="CEU97" s="229"/>
      <c r="CEV97" s="229"/>
      <c r="CEW97" s="229"/>
      <c r="CEX97" s="229"/>
      <c r="CEY97" s="229"/>
      <c r="CEZ97" s="229"/>
      <c r="CFA97" s="229"/>
      <c r="CFB97" s="229"/>
      <c r="CFC97" s="229"/>
      <c r="CFD97" s="229"/>
      <c r="CFE97" s="229"/>
      <c r="CFF97" s="229"/>
      <c r="CFG97" s="229"/>
      <c r="CFH97" s="229"/>
      <c r="CFI97" s="229"/>
      <c r="CFJ97" s="229"/>
      <c r="CFK97" s="229"/>
      <c r="CFL97" s="229"/>
      <c r="CFM97" s="229"/>
      <c r="CFN97" s="229"/>
      <c r="CFO97" s="229"/>
      <c r="CFP97" s="229"/>
      <c r="CFQ97" s="229"/>
      <c r="CFR97" s="229"/>
      <c r="CFS97" s="229"/>
      <c r="CFT97" s="229"/>
      <c r="CFU97" s="229"/>
      <c r="CFV97" s="229"/>
      <c r="CFW97" s="229"/>
      <c r="CFX97" s="229"/>
      <c r="CFY97" s="229"/>
      <c r="CFZ97" s="229"/>
      <c r="CGA97" s="229"/>
      <c r="CGB97" s="229"/>
      <c r="CGC97" s="229"/>
      <c r="CGD97" s="229"/>
      <c r="CGE97" s="229"/>
      <c r="CGF97" s="229"/>
      <c r="CGG97" s="229"/>
      <c r="CGH97" s="229"/>
      <c r="CGI97" s="229"/>
      <c r="CGJ97" s="229"/>
      <c r="CGK97" s="229"/>
      <c r="CGL97" s="229"/>
      <c r="CGM97" s="229"/>
      <c r="CGN97" s="229"/>
      <c r="CGO97" s="229"/>
      <c r="CGP97" s="229"/>
      <c r="CGQ97" s="229"/>
      <c r="CGR97" s="229"/>
      <c r="CGS97" s="229"/>
      <c r="CGT97" s="229"/>
      <c r="CGU97" s="229"/>
      <c r="CGV97" s="229"/>
      <c r="CGW97" s="229"/>
      <c r="CGX97" s="229"/>
      <c r="CGY97" s="229"/>
      <c r="CGZ97" s="229"/>
      <c r="CHA97" s="229"/>
      <c r="CHB97" s="229"/>
      <c r="CHC97" s="229"/>
      <c r="CHD97" s="229"/>
      <c r="CHE97" s="229"/>
      <c r="CHF97" s="229"/>
      <c r="CHG97" s="229"/>
      <c r="CHH97" s="229"/>
      <c r="CHI97" s="229"/>
      <c r="CHJ97" s="229"/>
      <c r="CHK97" s="229"/>
      <c r="CHL97" s="229"/>
      <c r="CHM97" s="229"/>
      <c r="CHN97" s="229"/>
      <c r="CHO97" s="229"/>
      <c r="CHP97" s="229"/>
      <c r="CHQ97" s="229"/>
      <c r="CHR97" s="229"/>
      <c r="CHS97" s="229"/>
      <c r="CHT97" s="229"/>
      <c r="CHU97" s="229"/>
      <c r="CHV97" s="229"/>
      <c r="CHW97" s="229"/>
      <c r="CHX97" s="229"/>
      <c r="CHY97" s="229"/>
      <c r="CHZ97" s="229"/>
      <c r="CIA97" s="229"/>
      <c r="CIB97" s="229"/>
      <c r="CIC97" s="229"/>
      <c r="CID97" s="229"/>
      <c r="CIE97" s="229"/>
      <c r="CIF97" s="229"/>
      <c r="CIG97" s="229"/>
      <c r="CIH97" s="229"/>
      <c r="CII97" s="229"/>
      <c r="CIJ97" s="229"/>
      <c r="CIK97" s="229"/>
      <c r="CIL97" s="229"/>
      <c r="CIM97" s="229"/>
      <c r="CIN97" s="229"/>
      <c r="CIO97" s="229"/>
      <c r="CIP97" s="229"/>
      <c r="CIQ97" s="229"/>
      <c r="CIR97" s="229"/>
      <c r="CIS97" s="229"/>
      <c r="CIT97" s="229"/>
      <c r="CIU97" s="229"/>
      <c r="CIV97" s="229"/>
      <c r="CIW97" s="229"/>
      <c r="CIX97" s="229"/>
      <c r="CIY97" s="229"/>
      <c r="CIZ97" s="229"/>
      <c r="CJA97" s="229"/>
      <c r="CJB97" s="229"/>
      <c r="CJC97" s="229"/>
      <c r="CJD97" s="229"/>
      <c r="CJE97" s="229"/>
      <c r="CJF97" s="229"/>
      <c r="CJG97" s="229"/>
      <c r="CJH97" s="229"/>
      <c r="CJI97" s="229"/>
      <c r="CJJ97" s="229"/>
      <c r="CJK97" s="229"/>
      <c r="CJL97" s="229"/>
      <c r="CJM97" s="229"/>
      <c r="CJN97" s="229"/>
      <c r="CJO97" s="229"/>
      <c r="CJP97" s="229"/>
      <c r="CJQ97" s="229"/>
      <c r="CJR97" s="229"/>
      <c r="CJS97" s="229"/>
      <c r="CJT97" s="229"/>
      <c r="CJU97" s="229"/>
      <c r="CJV97" s="229"/>
      <c r="CJW97" s="229"/>
      <c r="CJX97" s="229"/>
      <c r="CJY97" s="229"/>
      <c r="CJZ97" s="229"/>
      <c r="CKA97" s="229"/>
      <c r="CKB97" s="229"/>
      <c r="CKC97" s="229"/>
      <c r="CKD97" s="229"/>
      <c r="CKE97" s="229"/>
      <c r="CKF97" s="229"/>
      <c r="CKG97" s="229"/>
      <c r="CKH97" s="229"/>
      <c r="CKI97" s="229"/>
      <c r="CKJ97" s="229"/>
      <c r="CKK97" s="229"/>
      <c r="CKL97" s="229"/>
      <c r="CKM97" s="229"/>
      <c r="CKN97" s="229"/>
      <c r="CKO97" s="229"/>
      <c r="CKP97" s="229"/>
      <c r="CKQ97" s="229"/>
      <c r="CKR97" s="229"/>
      <c r="CKS97" s="229"/>
      <c r="CKT97" s="229"/>
      <c r="CKU97" s="229"/>
      <c r="CKV97" s="229"/>
      <c r="CKW97" s="229"/>
      <c r="CKX97" s="229"/>
      <c r="CKY97" s="229"/>
      <c r="CKZ97" s="229"/>
      <c r="CLA97" s="229"/>
      <c r="CLB97" s="229"/>
      <c r="CLC97" s="229"/>
      <c r="CLD97" s="229"/>
      <c r="CLE97" s="229"/>
      <c r="CLF97" s="229"/>
      <c r="CLG97" s="229"/>
      <c r="CLH97" s="229"/>
      <c r="CLI97" s="229"/>
      <c r="CLJ97" s="229"/>
      <c r="CLK97" s="229"/>
      <c r="CLL97" s="229"/>
      <c r="CLM97" s="229"/>
      <c r="CLN97" s="229"/>
      <c r="CLO97" s="229"/>
      <c r="CLP97" s="229"/>
      <c r="CLQ97" s="229"/>
      <c r="CLR97" s="229"/>
      <c r="CLS97" s="229"/>
      <c r="CLT97" s="229"/>
      <c r="CLU97" s="229"/>
      <c r="CLV97" s="229"/>
      <c r="CLW97" s="229"/>
      <c r="CLX97" s="229"/>
      <c r="CLY97" s="229"/>
      <c r="CLZ97" s="229"/>
      <c r="CMA97" s="229"/>
      <c r="CMB97" s="229"/>
      <c r="CMC97" s="229"/>
      <c r="CMD97" s="229"/>
      <c r="CME97" s="229"/>
      <c r="CMF97" s="229"/>
      <c r="CMG97" s="229"/>
      <c r="CMH97" s="229"/>
      <c r="CMI97" s="229"/>
      <c r="CMJ97" s="229"/>
      <c r="CMK97" s="229"/>
      <c r="CML97" s="229"/>
      <c r="CMM97" s="229"/>
      <c r="CMN97" s="229"/>
      <c r="CMO97" s="229"/>
      <c r="CMP97" s="229"/>
      <c r="CMQ97" s="229"/>
      <c r="CMR97" s="229"/>
      <c r="CMS97" s="229"/>
      <c r="CMT97" s="229"/>
      <c r="CMU97" s="229"/>
      <c r="CMV97" s="229"/>
      <c r="CMW97" s="229"/>
      <c r="CMX97" s="229"/>
      <c r="CMY97" s="229"/>
      <c r="CMZ97" s="229"/>
      <c r="CNA97" s="229"/>
      <c r="CNB97" s="229"/>
      <c r="CNC97" s="229"/>
      <c r="CND97" s="229"/>
      <c r="CNE97" s="229"/>
      <c r="CNF97" s="229"/>
      <c r="CNG97" s="229"/>
      <c r="CNH97" s="229"/>
      <c r="CNI97" s="229"/>
      <c r="CNJ97" s="229"/>
      <c r="CNK97" s="229"/>
      <c r="CNL97" s="229"/>
      <c r="CNM97" s="229"/>
      <c r="CNN97" s="229"/>
      <c r="CNO97" s="229"/>
      <c r="CNP97" s="229"/>
      <c r="CNQ97" s="229"/>
      <c r="CNR97" s="229"/>
      <c r="CNS97" s="229"/>
      <c r="CNT97" s="229"/>
      <c r="CNU97" s="229"/>
      <c r="CNV97" s="229"/>
      <c r="CNW97" s="229"/>
      <c r="CNX97" s="229"/>
      <c r="CNY97" s="229"/>
      <c r="CNZ97" s="229"/>
      <c r="COA97" s="229"/>
      <c r="COB97" s="229"/>
      <c r="COC97" s="229"/>
      <c r="COD97" s="229"/>
      <c r="COE97" s="229"/>
      <c r="COF97" s="229"/>
      <c r="COG97" s="229"/>
      <c r="COH97" s="229"/>
      <c r="COI97" s="229"/>
      <c r="COJ97" s="229"/>
      <c r="COK97" s="229"/>
      <c r="COL97" s="229"/>
      <c r="COM97" s="229"/>
      <c r="CON97" s="229"/>
      <c r="COO97" s="229"/>
      <c r="COP97" s="229"/>
      <c r="COQ97" s="229"/>
      <c r="COR97" s="229"/>
      <c r="COS97" s="229"/>
      <c r="COT97" s="229"/>
      <c r="COU97" s="229"/>
      <c r="COV97" s="229"/>
      <c r="COW97" s="229"/>
      <c r="COX97" s="229"/>
      <c r="COY97" s="229"/>
      <c r="COZ97" s="229"/>
      <c r="CPA97" s="229"/>
      <c r="CPB97" s="229"/>
      <c r="CPC97" s="229"/>
      <c r="CPD97" s="229"/>
      <c r="CPE97" s="229"/>
      <c r="CPF97" s="229"/>
      <c r="CPG97" s="229"/>
      <c r="CPH97" s="229"/>
      <c r="CPI97" s="229"/>
      <c r="CPJ97" s="229"/>
      <c r="CPK97" s="229"/>
      <c r="CPL97" s="229"/>
      <c r="CPM97" s="229"/>
      <c r="CPN97" s="229"/>
      <c r="CPO97" s="229"/>
      <c r="CPP97" s="229"/>
      <c r="CPQ97" s="229"/>
      <c r="CPR97" s="229"/>
      <c r="CPS97" s="229"/>
      <c r="CPT97" s="229"/>
      <c r="CPU97" s="229"/>
      <c r="CPV97" s="229"/>
      <c r="CPW97" s="229"/>
      <c r="CPX97" s="229"/>
      <c r="CPY97" s="229"/>
      <c r="CPZ97" s="229"/>
      <c r="CQA97" s="229"/>
      <c r="CQB97" s="229"/>
      <c r="CQC97" s="229"/>
      <c r="CQD97" s="229"/>
      <c r="CQE97" s="229"/>
      <c r="CQF97" s="229"/>
      <c r="CQG97" s="229"/>
      <c r="CQH97" s="229"/>
      <c r="CQI97" s="229"/>
      <c r="CQJ97" s="229"/>
      <c r="CQK97" s="229"/>
      <c r="CQL97" s="229"/>
      <c r="CQM97" s="229"/>
      <c r="CQN97" s="229"/>
      <c r="CQO97" s="229"/>
      <c r="CQP97" s="229"/>
      <c r="CQQ97" s="229"/>
      <c r="CQR97" s="229"/>
      <c r="CQS97" s="229"/>
      <c r="CQT97" s="229"/>
      <c r="CQU97" s="229"/>
      <c r="CQV97" s="229"/>
      <c r="CQW97" s="229"/>
      <c r="CQX97" s="229"/>
      <c r="CQY97" s="229"/>
      <c r="CQZ97" s="229"/>
      <c r="CRA97" s="229"/>
      <c r="CRB97" s="229"/>
      <c r="CRC97" s="229"/>
      <c r="CRD97" s="229"/>
      <c r="CRE97" s="229"/>
      <c r="CRF97" s="229"/>
      <c r="CRG97" s="229"/>
      <c r="CRH97" s="229"/>
      <c r="CRI97" s="229"/>
      <c r="CRJ97" s="229"/>
      <c r="CRK97" s="229"/>
      <c r="CRL97" s="229"/>
      <c r="CRM97" s="229"/>
      <c r="CRN97" s="229"/>
      <c r="CRO97" s="229"/>
      <c r="CRP97" s="229"/>
      <c r="CRQ97" s="229"/>
      <c r="CRR97" s="229"/>
      <c r="CRS97" s="229"/>
      <c r="CRT97" s="229"/>
      <c r="CRU97" s="229"/>
      <c r="CRV97" s="229"/>
      <c r="CRW97" s="229"/>
      <c r="CRX97" s="229"/>
      <c r="CRY97" s="229"/>
      <c r="CRZ97" s="229"/>
      <c r="CSA97" s="229"/>
      <c r="CSB97" s="229"/>
      <c r="CSC97" s="229"/>
      <c r="CSD97" s="229"/>
      <c r="CSE97" s="229"/>
      <c r="CSF97" s="229"/>
      <c r="CSG97" s="229"/>
      <c r="CSH97" s="229"/>
      <c r="CSI97" s="229"/>
      <c r="CSJ97" s="229"/>
      <c r="CSK97" s="229"/>
      <c r="CSL97" s="229"/>
      <c r="CSM97" s="229"/>
      <c r="CSN97" s="229"/>
      <c r="CSO97" s="229"/>
      <c r="CSP97" s="229"/>
      <c r="CSQ97" s="229"/>
      <c r="CSR97" s="229"/>
      <c r="CSS97" s="229"/>
      <c r="CST97" s="229"/>
      <c r="CSU97" s="229"/>
      <c r="CSV97" s="229"/>
      <c r="CSW97" s="229"/>
      <c r="CSX97" s="229"/>
      <c r="CSY97" s="229"/>
      <c r="CSZ97" s="229"/>
      <c r="CTA97" s="229"/>
      <c r="CTB97" s="229"/>
      <c r="CTC97" s="229"/>
      <c r="CTD97" s="229"/>
      <c r="CTE97" s="229"/>
      <c r="CTF97" s="229"/>
      <c r="CTG97" s="229"/>
      <c r="CTH97" s="229"/>
      <c r="CTI97" s="229"/>
      <c r="CTJ97" s="229"/>
      <c r="CTK97" s="229"/>
      <c r="CTL97" s="229"/>
      <c r="CTM97" s="229"/>
      <c r="CTN97" s="229"/>
      <c r="CTO97" s="229"/>
      <c r="CTP97" s="229"/>
      <c r="CTQ97" s="229"/>
      <c r="CTR97" s="229"/>
      <c r="CTS97" s="229"/>
      <c r="CTT97" s="229"/>
      <c r="CTU97" s="229"/>
      <c r="CTV97" s="229"/>
      <c r="CTW97" s="229"/>
      <c r="CTX97" s="229"/>
      <c r="CTY97" s="229"/>
      <c r="CTZ97" s="229"/>
      <c r="CUA97" s="229"/>
    </row>
    <row r="98" spans="1:2575" s="224" customFormat="1" ht="105" customHeight="1">
      <c r="A98" s="241">
        <f>+A96+1</f>
        <v>41</v>
      </c>
      <c r="B98" s="242" t="str">
        <f>IFERROR(INDEX(OB!B:B,MATCH('BIHOURLY  (2)'!A:A,OB!A:A,0)),"")</f>
        <v>TOP STITCH BUTTON HOLE SIDE</v>
      </c>
      <c r="C98" s="243"/>
      <c r="D98" s="232" t="str">
        <f>IFERROR(INDEX(OB!G:G,MATCH('BIHOURLY  (2)'!A:A,OB!A:A,0)),"")</f>
        <v>SNLS</v>
      </c>
      <c r="E98" s="244">
        <v>1</v>
      </c>
      <c r="F98" s="245">
        <v>200</v>
      </c>
      <c r="G98" s="246"/>
      <c r="H98" s="246"/>
      <c r="I98" s="246"/>
      <c r="J98" s="265"/>
      <c r="K98" s="254"/>
      <c r="L98" s="254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  <c r="AA98" s="229"/>
      <c r="AB98" s="229"/>
      <c r="AC98" s="229"/>
      <c r="AD98" s="229"/>
      <c r="AE98" s="229"/>
      <c r="AF98" s="229"/>
      <c r="AG98" s="229"/>
      <c r="AH98" s="229"/>
      <c r="AI98" s="229"/>
      <c r="AJ98" s="229"/>
      <c r="AK98" s="229"/>
      <c r="AL98" s="229"/>
      <c r="AM98" s="229"/>
      <c r="AN98" s="229"/>
      <c r="AO98" s="229"/>
      <c r="AP98" s="229"/>
      <c r="AQ98" s="229"/>
      <c r="AR98" s="229"/>
      <c r="AS98" s="229"/>
      <c r="AT98" s="229"/>
      <c r="AU98" s="229"/>
      <c r="AV98" s="229"/>
      <c r="AW98" s="229"/>
      <c r="AX98" s="229"/>
      <c r="AY98" s="229"/>
      <c r="AZ98" s="229"/>
      <c r="BA98" s="229"/>
      <c r="BB98" s="229"/>
      <c r="BC98" s="229"/>
      <c r="BD98" s="229"/>
      <c r="BE98" s="229"/>
      <c r="BF98" s="229"/>
      <c r="BG98" s="229"/>
      <c r="BH98" s="229"/>
      <c r="BI98" s="229"/>
      <c r="BJ98" s="229"/>
      <c r="BK98" s="229"/>
      <c r="BL98" s="229"/>
      <c r="BM98" s="229"/>
      <c r="BN98" s="229"/>
      <c r="BO98" s="229"/>
      <c r="BP98" s="229"/>
      <c r="BQ98" s="229"/>
      <c r="BR98" s="229"/>
      <c r="BS98" s="229"/>
      <c r="BT98" s="229"/>
      <c r="BU98" s="229"/>
      <c r="BV98" s="229"/>
      <c r="BW98" s="229"/>
      <c r="BX98" s="229"/>
      <c r="BY98" s="229"/>
      <c r="BZ98" s="229"/>
      <c r="CA98" s="229"/>
      <c r="CB98" s="229"/>
      <c r="CC98" s="229"/>
      <c r="CD98" s="229"/>
      <c r="CE98" s="229"/>
      <c r="CF98" s="229"/>
      <c r="CG98" s="229"/>
      <c r="CH98" s="229"/>
      <c r="CI98" s="229"/>
      <c r="CJ98" s="229"/>
      <c r="CK98" s="229"/>
      <c r="CL98" s="229"/>
      <c r="CM98" s="229"/>
      <c r="CN98" s="229"/>
      <c r="CO98" s="229"/>
      <c r="CP98" s="229"/>
      <c r="CQ98" s="229"/>
      <c r="CR98" s="229"/>
      <c r="CS98" s="229"/>
      <c r="CT98" s="229"/>
      <c r="CU98" s="229"/>
      <c r="CV98" s="229"/>
      <c r="CW98" s="229"/>
      <c r="CX98" s="229"/>
      <c r="CY98" s="229"/>
      <c r="CZ98" s="229"/>
      <c r="DA98" s="229"/>
      <c r="DB98" s="229"/>
      <c r="DC98" s="229"/>
      <c r="DD98" s="229"/>
      <c r="DE98" s="229"/>
      <c r="DF98" s="229"/>
      <c r="DG98" s="229"/>
      <c r="DH98" s="229"/>
      <c r="DI98" s="229"/>
      <c r="DJ98" s="229"/>
      <c r="DK98" s="229"/>
      <c r="DL98" s="229"/>
      <c r="DM98" s="229"/>
      <c r="DN98" s="229"/>
      <c r="DO98" s="229"/>
      <c r="DP98" s="229"/>
      <c r="DQ98" s="229"/>
      <c r="DR98" s="229"/>
      <c r="DS98" s="229"/>
      <c r="DT98" s="229"/>
      <c r="DU98" s="229"/>
      <c r="DV98" s="229"/>
      <c r="DW98" s="229"/>
      <c r="DX98" s="229"/>
      <c r="DY98" s="229"/>
      <c r="DZ98" s="229"/>
      <c r="EA98" s="229"/>
      <c r="EB98" s="229"/>
      <c r="EC98" s="229"/>
      <c r="ED98" s="229"/>
      <c r="EE98" s="229"/>
      <c r="EF98" s="229"/>
      <c r="EG98" s="229"/>
      <c r="EH98" s="229"/>
      <c r="EI98" s="229"/>
      <c r="EJ98" s="229"/>
      <c r="EK98" s="229"/>
      <c r="EL98" s="229"/>
      <c r="EM98" s="229"/>
      <c r="EN98" s="229"/>
      <c r="EO98" s="229"/>
      <c r="EP98" s="229"/>
      <c r="EQ98" s="229"/>
      <c r="ER98" s="229"/>
      <c r="ES98" s="229"/>
      <c r="ET98" s="229"/>
      <c r="EU98" s="229"/>
      <c r="EV98" s="229"/>
      <c r="EW98" s="229"/>
      <c r="EX98" s="229"/>
      <c r="EY98" s="229"/>
      <c r="EZ98" s="229"/>
      <c r="FA98" s="229"/>
      <c r="FB98" s="229"/>
      <c r="FC98" s="229"/>
      <c r="FD98" s="229"/>
      <c r="FE98" s="229"/>
      <c r="FF98" s="229"/>
      <c r="FG98" s="229"/>
      <c r="FH98" s="229"/>
      <c r="FI98" s="229"/>
      <c r="FJ98" s="229"/>
      <c r="FK98" s="229"/>
      <c r="FL98" s="229"/>
      <c r="FM98" s="229"/>
      <c r="FN98" s="229"/>
      <c r="FO98" s="229"/>
      <c r="FP98" s="229"/>
      <c r="FQ98" s="229"/>
      <c r="FR98" s="229"/>
      <c r="FS98" s="229"/>
      <c r="FT98" s="229"/>
      <c r="FU98" s="229"/>
      <c r="FV98" s="229"/>
      <c r="FW98" s="229"/>
      <c r="FX98" s="229"/>
      <c r="FY98" s="229"/>
      <c r="FZ98" s="229"/>
      <c r="GA98" s="229"/>
      <c r="GB98" s="229"/>
      <c r="GC98" s="229"/>
      <c r="GD98" s="229"/>
      <c r="GE98" s="229"/>
      <c r="GF98" s="229"/>
      <c r="GG98" s="229"/>
      <c r="GH98" s="229"/>
      <c r="GI98" s="229"/>
      <c r="GJ98" s="229"/>
      <c r="GK98" s="229"/>
      <c r="GL98" s="229"/>
      <c r="GM98" s="229"/>
      <c r="GN98" s="229"/>
      <c r="GO98" s="229"/>
      <c r="GP98" s="229"/>
      <c r="GQ98" s="229"/>
      <c r="GR98" s="229"/>
      <c r="GS98" s="229"/>
      <c r="GT98" s="229"/>
      <c r="GU98" s="229"/>
      <c r="GV98" s="229"/>
      <c r="GW98" s="229"/>
      <c r="GX98" s="229"/>
      <c r="GY98" s="229"/>
      <c r="GZ98" s="229"/>
      <c r="HA98" s="229"/>
      <c r="HB98" s="229"/>
      <c r="HC98" s="229"/>
      <c r="HD98" s="229"/>
      <c r="HE98" s="229"/>
      <c r="HF98" s="229"/>
      <c r="HG98" s="229"/>
      <c r="HH98" s="229"/>
      <c r="HI98" s="229"/>
      <c r="HJ98" s="229"/>
      <c r="HK98" s="229"/>
      <c r="HL98" s="229"/>
      <c r="HM98" s="229"/>
      <c r="HN98" s="229"/>
      <c r="HO98" s="229"/>
      <c r="HP98" s="229"/>
      <c r="HQ98" s="229"/>
      <c r="HR98" s="229"/>
      <c r="HS98" s="229"/>
      <c r="HT98" s="229"/>
      <c r="HU98" s="229"/>
      <c r="HV98" s="229"/>
      <c r="HW98" s="229"/>
      <c r="HX98" s="229"/>
      <c r="HY98" s="229"/>
      <c r="HZ98" s="229"/>
      <c r="IA98" s="229"/>
      <c r="IB98" s="229"/>
      <c r="IC98" s="229"/>
      <c r="ID98" s="229"/>
      <c r="IE98" s="229"/>
      <c r="IF98" s="229"/>
      <c r="IG98" s="229"/>
      <c r="IH98" s="229"/>
      <c r="II98" s="229"/>
      <c r="IJ98" s="229"/>
      <c r="IK98" s="229"/>
      <c r="IL98" s="229"/>
      <c r="IM98" s="229"/>
      <c r="IN98" s="229"/>
      <c r="IO98" s="229"/>
      <c r="IP98" s="229"/>
      <c r="IQ98" s="229"/>
      <c r="IR98" s="229"/>
      <c r="IS98" s="229"/>
      <c r="IT98" s="229"/>
      <c r="IU98" s="229"/>
      <c r="IV98" s="229"/>
      <c r="IW98" s="229"/>
      <c r="IX98" s="229"/>
      <c r="IY98" s="229"/>
      <c r="IZ98" s="229"/>
      <c r="JA98" s="229"/>
      <c r="JB98" s="229"/>
      <c r="JC98" s="229"/>
      <c r="JD98" s="229"/>
      <c r="JE98" s="229"/>
      <c r="JF98" s="229"/>
      <c r="JG98" s="229"/>
      <c r="JH98" s="229"/>
      <c r="JI98" s="229"/>
      <c r="JJ98" s="229"/>
      <c r="JK98" s="229"/>
      <c r="JL98" s="229"/>
      <c r="JM98" s="229"/>
      <c r="JN98" s="229"/>
      <c r="JO98" s="229"/>
      <c r="JP98" s="229"/>
      <c r="JQ98" s="229"/>
      <c r="JR98" s="229"/>
      <c r="JS98" s="229"/>
      <c r="JT98" s="229"/>
      <c r="JU98" s="229"/>
      <c r="JV98" s="229"/>
      <c r="JW98" s="229"/>
      <c r="JX98" s="229"/>
      <c r="JY98" s="229"/>
      <c r="JZ98" s="229"/>
      <c r="KA98" s="229"/>
      <c r="KB98" s="229"/>
      <c r="KC98" s="229"/>
      <c r="KD98" s="229"/>
      <c r="KE98" s="229"/>
      <c r="KF98" s="229"/>
      <c r="KG98" s="229"/>
      <c r="KH98" s="229"/>
      <c r="KI98" s="229"/>
      <c r="KJ98" s="229"/>
      <c r="KK98" s="229"/>
      <c r="KL98" s="229"/>
      <c r="KM98" s="229"/>
      <c r="KN98" s="229"/>
      <c r="KO98" s="229"/>
      <c r="KP98" s="229"/>
      <c r="KQ98" s="229"/>
      <c r="KR98" s="229"/>
      <c r="KS98" s="229"/>
      <c r="KT98" s="229"/>
      <c r="KU98" s="229"/>
      <c r="KV98" s="229"/>
      <c r="KW98" s="229"/>
      <c r="KX98" s="229"/>
      <c r="KY98" s="229"/>
      <c r="KZ98" s="229"/>
      <c r="LA98" s="229"/>
      <c r="LB98" s="229"/>
      <c r="LC98" s="229"/>
      <c r="LD98" s="229"/>
      <c r="LE98" s="229"/>
      <c r="LF98" s="229"/>
      <c r="LG98" s="229"/>
      <c r="LH98" s="229"/>
      <c r="LI98" s="229"/>
      <c r="LJ98" s="229"/>
      <c r="LK98" s="229"/>
      <c r="LL98" s="229"/>
      <c r="LM98" s="229"/>
      <c r="LN98" s="229"/>
      <c r="LO98" s="229"/>
      <c r="LP98" s="229"/>
      <c r="LQ98" s="229"/>
      <c r="LR98" s="229"/>
      <c r="LS98" s="229"/>
      <c r="LT98" s="229"/>
      <c r="LU98" s="229"/>
      <c r="LV98" s="229"/>
      <c r="LW98" s="229"/>
      <c r="LX98" s="229"/>
      <c r="LY98" s="229"/>
      <c r="LZ98" s="229"/>
      <c r="MA98" s="229"/>
      <c r="MB98" s="229"/>
      <c r="MC98" s="229"/>
      <c r="MD98" s="229"/>
      <c r="ME98" s="229"/>
      <c r="MF98" s="229"/>
      <c r="MG98" s="229"/>
      <c r="MH98" s="229"/>
      <c r="MI98" s="229"/>
      <c r="MJ98" s="229"/>
      <c r="MK98" s="229"/>
      <c r="ML98" s="229"/>
      <c r="MM98" s="229"/>
      <c r="MN98" s="229"/>
      <c r="MO98" s="229"/>
      <c r="MP98" s="229"/>
      <c r="MQ98" s="229"/>
      <c r="MR98" s="229"/>
      <c r="MS98" s="229"/>
      <c r="MT98" s="229"/>
      <c r="MU98" s="229"/>
      <c r="MV98" s="229"/>
      <c r="MW98" s="229"/>
      <c r="MX98" s="229"/>
      <c r="MY98" s="229"/>
      <c r="MZ98" s="229"/>
      <c r="NA98" s="229"/>
      <c r="NB98" s="229"/>
      <c r="NC98" s="229"/>
      <c r="ND98" s="229"/>
      <c r="NE98" s="229"/>
      <c r="NF98" s="229"/>
      <c r="NG98" s="229"/>
      <c r="NH98" s="229"/>
      <c r="NI98" s="229"/>
      <c r="NJ98" s="229"/>
      <c r="NK98" s="229"/>
      <c r="NL98" s="229"/>
      <c r="NM98" s="229"/>
      <c r="NN98" s="229"/>
      <c r="NO98" s="229"/>
      <c r="NP98" s="229"/>
      <c r="NQ98" s="229"/>
      <c r="NR98" s="229"/>
      <c r="NS98" s="229"/>
      <c r="NT98" s="229"/>
      <c r="NU98" s="229"/>
      <c r="NV98" s="229"/>
      <c r="NW98" s="229"/>
      <c r="NX98" s="229"/>
      <c r="NY98" s="229"/>
      <c r="NZ98" s="229"/>
      <c r="OA98" s="229"/>
      <c r="OB98" s="229"/>
      <c r="OC98" s="229"/>
      <c r="OD98" s="229"/>
      <c r="OE98" s="229"/>
      <c r="OF98" s="229"/>
      <c r="OG98" s="229"/>
      <c r="OH98" s="229"/>
      <c r="OI98" s="229"/>
      <c r="OJ98" s="229"/>
      <c r="OK98" s="229"/>
      <c r="OL98" s="229"/>
      <c r="OM98" s="229"/>
      <c r="ON98" s="229"/>
      <c r="OO98" s="229"/>
      <c r="OP98" s="229"/>
      <c r="OQ98" s="229"/>
      <c r="OR98" s="229"/>
      <c r="OS98" s="229"/>
      <c r="OT98" s="229"/>
      <c r="OU98" s="229"/>
      <c r="OV98" s="229"/>
      <c r="OW98" s="229"/>
      <c r="OX98" s="229"/>
      <c r="OY98" s="229"/>
      <c r="OZ98" s="229"/>
      <c r="PA98" s="229"/>
      <c r="PB98" s="229"/>
      <c r="PC98" s="229"/>
      <c r="PD98" s="229"/>
      <c r="PE98" s="229"/>
      <c r="PF98" s="229"/>
      <c r="PG98" s="229"/>
      <c r="PH98" s="229"/>
      <c r="PI98" s="229"/>
      <c r="PJ98" s="229"/>
      <c r="PK98" s="229"/>
      <c r="PL98" s="229"/>
      <c r="PM98" s="229"/>
      <c r="PN98" s="229"/>
      <c r="PO98" s="229"/>
      <c r="PP98" s="229"/>
      <c r="PQ98" s="229"/>
      <c r="PR98" s="229"/>
      <c r="PS98" s="229"/>
      <c r="PT98" s="229"/>
      <c r="PU98" s="229"/>
      <c r="PV98" s="229"/>
      <c r="PW98" s="229"/>
      <c r="PX98" s="229"/>
      <c r="PY98" s="229"/>
      <c r="PZ98" s="229"/>
      <c r="QA98" s="229"/>
      <c r="QB98" s="229"/>
      <c r="QC98" s="229"/>
      <c r="QD98" s="229"/>
      <c r="QE98" s="229"/>
      <c r="QF98" s="229"/>
      <c r="QG98" s="229"/>
      <c r="QH98" s="229"/>
      <c r="QI98" s="229"/>
      <c r="QJ98" s="229"/>
      <c r="QK98" s="229"/>
      <c r="QL98" s="229"/>
      <c r="QM98" s="229"/>
      <c r="QN98" s="229"/>
      <c r="QO98" s="229"/>
      <c r="QP98" s="229"/>
      <c r="QQ98" s="229"/>
      <c r="QR98" s="229"/>
      <c r="QS98" s="229"/>
      <c r="QT98" s="229"/>
      <c r="QU98" s="229"/>
      <c r="QV98" s="229"/>
      <c r="QW98" s="229"/>
      <c r="QX98" s="229"/>
      <c r="QY98" s="229"/>
      <c r="QZ98" s="229"/>
      <c r="RA98" s="229"/>
      <c r="RB98" s="229"/>
      <c r="RC98" s="229"/>
      <c r="RD98" s="229"/>
      <c r="RE98" s="229"/>
      <c r="RF98" s="229"/>
      <c r="RG98" s="229"/>
      <c r="RH98" s="229"/>
      <c r="RI98" s="229"/>
      <c r="RJ98" s="229"/>
      <c r="RK98" s="229"/>
      <c r="RL98" s="229"/>
      <c r="RM98" s="229"/>
      <c r="RN98" s="229"/>
      <c r="RO98" s="229"/>
      <c r="RP98" s="229"/>
      <c r="RQ98" s="229"/>
      <c r="RR98" s="229"/>
      <c r="RS98" s="229"/>
      <c r="RT98" s="229"/>
      <c r="RU98" s="229"/>
      <c r="RV98" s="229"/>
      <c r="RW98" s="229"/>
      <c r="RX98" s="229"/>
      <c r="RY98" s="229"/>
      <c r="RZ98" s="229"/>
      <c r="SA98" s="229"/>
      <c r="SB98" s="229"/>
      <c r="SC98" s="229"/>
      <c r="SD98" s="229"/>
      <c r="SE98" s="229"/>
      <c r="SF98" s="229"/>
      <c r="SG98" s="229"/>
      <c r="SH98" s="229"/>
      <c r="SI98" s="229"/>
      <c r="SJ98" s="229"/>
      <c r="SK98" s="229"/>
      <c r="SL98" s="229"/>
      <c r="SM98" s="229"/>
      <c r="SN98" s="229"/>
      <c r="SO98" s="229"/>
      <c r="SP98" s="229"/>
      <c r="SQ98" s="229"/>
      <c r="SR98" s="229"/>
      <c r="SS98" s="229"/>
      <c r="ST98" s="229"/>
      <c r="SU98" s="229"/>
      <c r="SV98" s="229"/>
      <c r="SW98" s="229"/>
      <c r="SX98" s="229"/>
      <c r="SY98" s="229"/>
      <c r="SZ98" s="229"/>
      <c r="TA98" s="229"/>
      <c r="TB98" s="229"/>
      <c r="TC98" s="229"/>
      <c r="TD98" s="229"/>
      <c r="TE98" s="229"/>
      <c r="TF98" s="229"/>
      <c r="TG98" s="229"/>
      <c r="TH98" s="229"/>
      <c r="TI98" s="229"/>
      <c r="TJ98" s="229"/>
      <c r="TK98" s="229"/>
      <c r="TL98" s="229"/>
      <c r="TM98" s="229"/>
      <c r="TN98" s="229"/>
      <c r="TO98" s="229"/>
      <c r="TP98" s="229"/>
      <c r="TQ98" s="229"/>
      <c r="TR98" s="229"/>
      <c r="TS98" s="229"/>
      <c r="TT98" s="229"/>
      <c r="TU98" s="229"/>
      <c r="TV98" s="229"/>
      <c r="TW98" s="229"/>
      <c r="TX98" s="229"/>
      <c r="TY98" s="229"/>
      <c r="TZ98" s="229"/>
      <c r="UA98" s="229"/>
      <c r="UB98" s="229"/>
      <c r="UC98" s="229"/>
      <c r="UD98" s="229"/>
      <c r="UE98" s="229"/>
      <c r="UF98" s="229"/>
      <c r="UG98" s="229"/>
      <c r="UH98" s="229"/>
      <c r="UI98" s="229"/>
      <c r="UJ98" s="229"/>
      <c r="UK98" s="229"/>
      <c r="UL98" s="229"/>
      <c r="UM98" s="229"/>
      <c r="UN98" s="229"/>
      <c r="UO98" s="229"/>
      <c r="UP98" s="229"/>
      <c r="UQ98" s="229"/>
      <c r="UR98" s="229"/>
      <c r="US98" s="229"/>
      <c r="UT98" s="229"/>
      <c r="UU98" s="229"/>
      <c r="UV98" s="229"/>
      <c r="UW98" s="229"/>
      <c r="UX98" s="229"/>
      <c r="UY98" s="229"/>
      <c r="UZ98" s="229"/>
      <c r="VA98" s="229"/>
      <c r="VB98" s="229"/>
      <c r="VC98" s="229"/>
      <c r="VD98" s="229"/>
      <c r="VE98" s="229"/>
      <c r="VF98" s="229"/>
      <c r="VG98" s="229"/>
      <c r="VH98" s="229"/>
      <c r="VI98" s="229"/>
      <c r="VJ98" s="229"/>
      <c r="VK98" s="229"/>
      <c r="VL98" s="229"/>
      <c r="VM98" s="229"/>
      <c r="VN98" s="229"/>
      <c r="VO98" s="229"/>
      <c r="VP98" s="229"/>
      <c r="VQ98" s="229"/>
      <c r="VR98" s="229"/>
      <c r="VS98" s="229"/>
      <c r="VT98" s="229"/>
      <c r="VU98" s="229"/>
      <c r="VV98" s="229"/>
      <c r="VW98" s="229"/>
      <c r="VX98" s="229"/>
      <c r="VY98" s="229"/>
      <c r="VZ98" s="229"/>
      <c r="WA98" s="229"/>
      <c r="WB98" s="229"/>
      <c r="WC98" s="229"/>
      <c r="WD98" s="229"/>
      <c r="WE98" s="229"/>
      <c r="WF98" s="229"/>
      <c r="WG98" s="229"/>
      <c r="WH98" s="229"/>
      <c r="WI98" s="229"/>
      <c r="WJ98" s="229"/>
      <c r="WK98" s="229"/>
      <c r="WL98" s="229"/>
      <c r="WM98" s="229"/>
      <c r="WN98" s="229"/>
      <c r="WO98" s="229"/>
      <c r="WP98" s="229"/>
      <c r="WQ98" s="229"/>
      <c r="WR98" s="229"/>
      <c r="WS98" s="229"/>
      <c r="WT98" s="229"/>
      <c r="WU98" s="229"/>
      <c r="WV98" s="229"/>
      <c r="WW98" s="229"/>
      <c r="WX98" s="229"/>
      <c r="WY98" s="229"/>
      <c r="WZ98" s="229"/>
      <c r="XA98" s="229"/>
      <c r="XB98" s="229"/>
      <c r="XC98" s="229"/>
      <c r="XD98" s="229"/>
      <c r="XE98" s="229"/>
      <c r="XF98" s="229"/>
      <c r="XG98" s="229"/>
      <c r="XH98" s="229"/>
      <c r="XI98" s="229"/>
      <c r="XJ98" s="229"/>
      <c r="XK98" s="229"/>
      <c r="XL98" s="229"/>
      <c r="XM98" s="229"/>
      <c r="XN98" s="229"/>
      <c r="XO98" s="229"/>
      <c r="XP98" s="229"/>
      <c r="XQ98" s="229"/>
      <c r="XR98" s="229"/>
      <c r="XS98" s="229"/>
      <c r="XT98" s="229"/>
      <c r="XU98" s="229"/>
      <c r="XV98" s="229"/>
      <c r="XW98" s="229"/>
      <c r="XX98" s="229"/>
      <c r="XY98" s="229"/>
      <c r="XZ98" s="229"/>
      <c r="YA98" s="229"/>
      <c r="YB98" s="229"/>
      <c r="YC98" s="229"/>
      <c r="YD98" s="229"/>
      <c r="YE98" s="229"/>
      <c r="YF98" s="229"/>
      <c r="YG98" s="229"/>
      <c r="YH98" s="229"/>
      <c r="YI98" s="229"/>
      <c r="YJ98" s="229"/>
      <c r="YK98" s="229"/>
      <c r="YL98" s="229"/>
      <c r="YM98" s="229"/>
      <c r="YN98" s="229"/>
      <c r="YO98" s="229"/>
      <c r="YP98" s="229"/>
      <c r="YQ98" s="229"/>
      <c r="YR98" s="229"/>
      <c r="YS98" s="229"/>
      <c r="YT98" s="229"/>
      <c r="YU98" s="229"/>
      <c r="YV98" s="229"/>
      <c r="YW98" s="229"/>
      <c r="YX98" s="229"/>
      <c r="YY98" s="229"/>
      <c r="YZ98" s="229"/>
      <c r="ZA98" s="229"/>
      <c r="ZB98" s="229"/>
      <c r="ZC98" s="229"/>
      <c r="ZD98" s="229"/>
      <c r="ZE98" s="229"/>
      <c r="ZF98" s="229"/>
      <c r="ZG98" s="229"/>
      <c r="ZH98" s="229"/>
      <c r="ZI98" s="229"/>
      <c r="ZJ98" s="229"/>
      <c r="ZK98" s="229"/>
      <c r="ZL98" s="229"/>
      <c r="ZM98" s="229"/>
      <c r="ZN98" s="229"/>
      <c r="ZO98" s="229"/>
      <c r="ZP98" s="229"/>
      <c r="ZQ98" s="229"/>
      <c r="ZR98" s="229"/>
      <c r="ZS98" s="229"/>
      <c r="ZT98" s="229"/>
      <c r="ZU98" s="229"/>
      <c r="ZV98" s="229"/>
      <c r="ZW98" s="229"/>
      <c r="ZX98" s="229"/>
      <c r="ZY98" s="229"/>
      <c r="ZZ98" s="229"/>
      <c r="AAA98" s="229"/>
      <c r="AAB98" s="229"/>
      <c r="AAC98" s="229"/>
      <c r="AAD98" s="229"/>
      <c r="AAE98" s="229"/>
      <c r="AAF98" s="229"/>
      <c r="AAG98" s="229"/>
      <c r="AAH98" s="229"/>
      <c r="AAI98" s="229"/>
      <c r="AAJ98" s="229"/>
      <c r="AAK98" s="229"/>
      <c r="AAL98" s="229"/>
      <c r="AAM98" s="229"/>
      <c r="AAN98" s="229"/>
      <c r="AAO98" s="229"/>
      <c r="AAP98" s="229"/>
      <c r="AAQ98" s="229"/>
      <c r="AAR98" s="229"/>
      <c r="AAS98" s="229"/>
      <c r="AAT98" s="229"/>
      <c r="AAU98" s="229"/>
      <c r="AAV98" s="229"/>
      <c r="AAW98" s="229"/>
      <c r="AAX98" s="229"/>
      <c r="AAY98" s="229"/>
      <c r="AAZ98" s="229"/>
      <c r="ABA98" s="229"/>
      <c r="ABB98" s="229"/>
      <c r="ABC98" s="229"/>
      <c r="ABD98" s="229"/>
      <c r="ABE98" s="229"/>
      <c r="ABF98" s="229"/>
      <c r="ABG98" s="229"/>
      <c r="ABH98" s="229"/>
      <c r="ABI98" s="229"/>
      <c r="ABJ98" s="229"/>
      <c r="ABK98" s="229"/>
      <c r="ABL98" s="229"/>
      <c r="ABM98" s="229"/>
      <c r="ABN98" s="229"/>
      <c r="ABO98" s="229"/>
      <c r="ABP98" s="229"/>
      <c r="ABQ98" s="229"/>
      <c r="ABR98" s="229"/>
      <c r="ABS98" s="229"/>
      <c r="ABT98" s="229"/>
      <c r="ABU98" s="229"/>
      <c r="ABV98" s="229"/>
      <c r="ABW98" s="229"/>
      <c r="ABX98" s="229"/>
      <c r="ABY98" s="229"/>
      <c r="ABZ98" s="229"/>
      <c r="ACA98" s="229"/>
      <c r="ACB98" s="229"/>
      <c r="ACC98" s="229"/>
      <c r="ACD98" s="229"/>
      <c r="ACE98" s="229"/>
      <c r="ACF98" s="229"/>
      <c r="ACG98" s="229"/>
      <c r="ACH98" s="229"/>
      <c r="ACI98" s="229"/>
      <c r="ACJ98" s="229"/>
      <c r="ACK98" s="229"/>
      <c r="ACL98" s="229"/>
      <c r="ACM98" s="229"/>
      <c r="ACN98" s="229"/>
      <c r="ACO98" s="229"/>
      <c r="ACP98" s="229"/>
      <c r="ACQ98" s="229"/>
      <c r="ACR98" s="229"/>
      <c r="ACS98" s="229"/>
      <c r="ACT98" s="229"/>
      <c r="ACU98" s="229"/>
      <c r="ACV98" s="229"/>
      <c r="ACW98" s="229"/>
      <c r="ACX98" s="229"/>
      <c r="ACY98" s="229"/>
      <c r="ACZ98" s="229"/>
      <c r="ADA98" s="229"/>
      <c r="ADB98" s="229"/>
      <c r="ADC98" s="229"/>
      <c r="ADD98" s="229"/>
      <c r="ADE98" s="229"/>
      <c r="ADF98" s="229"/>
      <c r="ADG98" s="229"/>
      <c r="ADH98" s="229"/>
      <c r="ADI98" s="229"/>
      <c r="ADJ98" s="229"/>
      <c r="ADK98" s="229"/>
      <c r="ADL98" s="229"/>
      <c r="ADM98" s="229"/>
      <c r="ADN98" s="229"/>
      <c r="ADO98" s="229"/>
      <c r="ADP98" s="229"/>
      <c r="ADQ98" s="229"/>
      <c r="ADR98" s="229"/>
      <c r="ADS98" s="229"/>
      <c r="ADT98" s="229"/>
      <c r="ADU98" s="229"/>
      <c r="ADV98" s="229"/>
      <c r="ADW98" s="229"/>
      <c r="ADX98" s="229"/>
      <c r="ADY98" s="229"/>
      <c r="ADZ98" s="229"/>
      <c r="AEA98" s="229"/>
      <c r="AEB98" s="229"/>
      <c r="AEC98" s="229"/>
      <c r="AED98" s="229"/>
      <c r="AEE98" s="229"/>
      <c r="AEF98" s="229"/>
      <c r="AEG98" s="229"/>
      <c r="AEH98" s="229"/>
      <c r="AEI98" s="229"/>
      <c r="AEJ98" s="229"/>
      <c r="AEK98" s="229"/>
      <c r="AEL98" s="229"/>
      <c r="AEM98" s="229"/>
      <c r="AEN98" s="229"/>
      <c r="AEO98" s="229"/>
      <c r="AEP98" s="229"/>
      <c r="AEQ98" s="229"/>
      <c r="AER98" s="229"/>
      <c r="AES98" s="229"/>
      <c r="AET98" s="229"/>
      <c r="AEU98" s="229"/>
      <c r="AEV98" s="229"/>
      <c r="AEW98" s="229"/>
      <c r="AEX98" s="229"/>
      <c r="AEY98" s="229"/>
      <c r="AEZ98" s="229"/>
      <c r="AFA98" s="229"/>
      <c r="AFB98" s="229"/>
      <c r="AFC98" s="229"/>
      <c r="AFD98" s="229"/>
      <c r="AFE98" s="229"/>
      <c r="AFF98" s="229"/>
      <c r="AFG98" s="229"/>
      <c r="AFH98" s="229"/>
      <c r="AFI98" s="229"/>
      <c r="AFJ98" s="229"/>
      <c r="AFK98" s="229"/>
      <c r="AFL98" s="229"/>
      <c r="AFM98" s="229"/>
      <c r="AFN98" s="229"/>
      <c r="AFO98" s="229"/>
      <c r="AFP98" s="229"/>
      <c r="AFQ98" s="229"/>
      <c r="AFR98" s="229"/>
      <c r="AFS98" s="229"/>
      <c r="AFT98" s="229"/>
      <c r="AFU98" s="229"/>
      <c r="AFV98" s="229"/>
      <c r="AFW98" s="229"/>
      <c r="AFX98" s="229"/>
      <c r="AFY98" s="229"/>
      <c r="AFZ98" s="229"/>
      <c r="AGA98" s="229"/>
      <c r="AGB98" s="229"/>
      <c r="AGC98" s="229"/>
      <c r="AGD98" s="229"/>
      <c r="AGE98" s="229"/>
      <c r="AGF98" s="229"/>
      <c r="AGG98" s="229"/>
      <c r="AGH98" s="229"/>
      <c r="AGI98" s="229"/>
      <c r="AGJ98" s="229"/>
      <c r="AGK98" s="229"/>
      <c r="AGL98" s="229"/>
      <c r="AGM98" s="229"/>
      <c r="AGN98" s="229"/>
      <c r="AGO98" s="229"/>
      <c r="AGP98" s="229"/>
      <c r="AGQ98" s="229"/>
      <c r="AGR98" s="229"/>
      <c r="AGS98" s="229"/>
      <c r="AGT98" s="229"/>
      <c r="AGU98" s="229"/>
      <c r="AGV98" s="229"/>
      <c r="AGW98" s="229"/>
      <c r="AGX98" s="229"/>
      <c r="AGY98" s="229"/>
      <c r="AGZ98" s="229"/>
      <c r="AHA98" s="229"/>
      <c r="AHB98" s="229"/>
      <c r="AHC98" s="229"/>
      <c r="AHD98" s="229"/>
      <c r="AHE98" s="229"/>
      <c r="AHF98" s="229"/>
      <c r="AHG98" s="229"/>
      <c r="AHH98" s="229"/>
      <c r="AHI98" s="229"/>
      <c r="AHJ98" s="229"/>
      <c r="AHK98" s="229"/>
      <c r="AHL98" s="229"/>
      <c r="AHM98" s="229"/>
      <c r="AHN98" s="229"/>
      <c r="AHO98" s="229"/>
      <c r="AHP98" s="229"/>
      <c r="AHQ98" s="229"/>
      <c r="AHR98" s="229"/>
      <c r="AHS98" s="229"/>
      <c r="AHT98" s="229"/>
      <c r="AHU98" s="229"/>
      <c r="AHV98" s="229"/>
      <c r="AHW98" s="229"/>
      <c r="AHX98" s="229"/>
      <c r="AHY98" s="229"/>
      <c r="AHZ98" s="229"/>
      <c r="AIA98" s="229"/>
      <c r="AIB98" s="229"/>
      <c r="AIC98" s="229"/>
      <c r="AID98" s="229"/>
      <c r="AIE98" s="229"/>
      <c r="AIF98" s="229"/>
      <c r="AIG98" s="229"/>
      <c r="AIH98" s="229"/>
      <c r="AII98" s="229"/>
      <c r="AIJ98" s="229"/>
      <c r="AIK98" s="229"/>
      <c r="AIL98" s="229"/>
      <c r="AIM98" s="229"/>
      <c r="AIN98" s="229"/>
      <c r="AIO98" s="229"/>
      <c r="AIP98" s="229"/>
      <c r="AIQ98" s="229"/>
      <c r="AIR98" s="229"/>
      <c r="AIS98" s="229"/>
      <c r="AIT98" s="229"/>
      <c r="AIU98" s="229"/>
      <c r="AIV98" s="229"/>
      <c r="AIW98" s="229"/>
      <c r="AIX98" s="229"/>
      <c r="AIY98" s="229"/>
      <c r="AIZ98" s="229"/>
      <c r="AJA98" s="229"/>
      <c r="AJB98" s="229"/>
      <c r="AJC98" s="229"/>
      <c r="AJD98" s="229"/>
      <c r="AJE98" s="229"/>
      <c r="AJF98" s="229"/>
      <c r="AJG98" s="229"/>
      <c r="AJH98" s="229"/>
      <c r="AJI98" s="229"/>
      <c r="AJJ98" s="229"/>
      <c r="AJK98" s="229"/>
      <c r="AJL98" s="229"/>
      <c r="AJM98" s="229"/>
      <c r="AJN98" s="229"/>
      <c r="AJO98" s="229"/>
      <c r="AJP98" s="229"/>
      <c r="AJQ98" s="229"/>
      <c r="AJR98" s="229"/>
      <c r="AJS98" s="229"/>
      <c r="AJT98" s="229"/>
      <c r="AJU98" s="229"/>
      <c r="AJV98" s="229"/>
      <c r="AJW98" s="229"/>
      <c r="AJX98" s="229"/>
      <c r="AJY98" s="229"/>
      <c r="AJZ98" s="229"/>
      <c r="AKA98" s="229"/>
      <c r="AKB98" s="229"/>
      <c r="AKC98" s="229"/>
      <c r="AKD98" s="229"/>
      <c r="AKE98" s="229"/>
      <c r="AKF98" s="229"/>
      <c r="AKG98" s="229"/>
      <c r="AKH98" s="229"/>
      <c r="AKI98" s="229"/>
      <c r="AKJ98" s="229"/>
      <c r="AKK98" s="229"/>
      <c r="AKL98" s="229"/>
      <c r="AKM98" s="229"/>
      <c r="AKN98" s="229"/>
      <c r="AKO98" s="229"/>
      <c r="AKP98" s="229"/>
      <c r="AKQ98" s="229"/>
      <c r="AKR98" s="229"/>
      <c r="AKS98" s="229"/>
      <c r="AKT98" s="229"/>
      <c r="AKU98" s="229"/>
      <c r="AKV98" s="229"/>
      <c r="AKW98" s="229"/>
      <c r="AKX98" s="229"/>
      <c r="AKY98" s="229"/>
      <c r="AKZ98" s="229"/>
      <c r="ALA98" s="229"/>
      <c r="ALB98" s="229"/>
      <c r="ALC98" s="229"/>
      <c r="ALD98" s="229"/>
      <c r="ALE98" s="229"/>
      <c r="ALF98" s="229"/>
      <c r="ALG98" s="229"/>
      <c r="ALH98" s="229"/>
      <c r="ALI98" s="229"/>
      <c r="ALJ98" s="229"/>
      <c r="ALK98" s="229"/>
      <c r="ALL98" s="229"/>
      <c r="ALM98" s="229"/>
      <c r="ALN98" s="229"/>
      <c r="ALO98" s="229"/>
      <c r="ALP98" s="229"/>
      <c r="ALQ98" s="229"/>
      <c r="ALR98" s="229"/>
      <c r="ALS98" s="229"/>
      <c r="ALT98" s="229"/>
      <c r="ALU98" s="229"/>
      <c r="ALV98" s="229"/>
      <c r="ALW98" s="229"/>
      <c r="ALX98" s="229"/>
      <c r="ALY98" s="229"/>
      <c r="ALZ98" s="229"/>
      <c r="AMA98" s="229"/>
      <c r="AMB98" s="229"/>
      <c r="AMC98" s="229"/>
      <c r="AMD98" s="229"/>
      <c r="AME98" s="229"/>
      <c r="AMF98" s="229"/>
      <c r="AMG98" s="229"/>
      <c r="AMH98" s="229"/>
      <c r="AMI98" s="229"/>
      <c r="AMJ98" s="229"/>
      <c r="AMK98" s="229"/>
      <c r="AML98" s="229"/>
      <c r="AMM98" s="229"/>
      <c r="AMN98" s="229"/>
      <c r="AMO98" s="229"/>
      <c r="AMP98" s="229"/>
      <c r="AMQ98" s="229"/>
      <c r="AMR98" s="229"/>
      <c r="AMS98" s="229"/>
      <c r="AMT98" s="229"/>
      <c r="AMU98" s="229"/>
      <c r="AMV98" s="229"/>
      <c r="AMW98" s="229"/>
      <c r="AMX98" s="229"/>
      <c r="AMY98" s="229"/>
      <c r="AMZ98" s="229"/>
      <c r="ANA98" s="229"/>
      <c r="ANB98" s="229"/>
      <c r="ANC98" s="229"/>
      <c r="AND98" s="229"/>
      <c r="ANE98" s="229"/>
      <c r="ANF98" s="229"/>
      <c r="ANG98" s="229"/>
      <c r="ANH98" s="229"/>
      <c r="ANI98" s="229"/>
      <c r="ANJ98" s="229"/>
      <c r="ANK98" s="229"/>
      <c r="ANL98" s="229"/>
      <c r="ANM98" s="229"/>
      <c r="ANN98" s="229"/>
      <c r="ANO98" s="229"/>
      <c r="ANP98" s="229"/>
      <c r="ANQ98" s="229"/>
      <c r="ANR98" s="229"/>
      <c r="ANS98" s="229"/>
      <c r="ANT98" s="229"/>
      <c r="ANU98" s="229"/>
      <c r="ANV98" s="229"/>
      <c r="ANW98" s="229"/>
      <c r="ANX98" s="229"/>
      <c r="ANY98" s="229"/>
      <c r="ANZ98" s="229"/>
      <c r="AOA98" s="229"/>
      <c r="AOB98" s="229"/>
      <c r="AOC98" s="229"/>
      <c r="AOD98" s="229"/>
      <c r="AOE98" s="229"/>
      <c r="AOF98" s="229"/>
      <c r="AOG98" s="229"/>
      <c r="AOH98" s="229"/>
      <c r="AOI98" s="229"/>
      <c r="AOJ98" s="229"/>
      <c r="AOK98" s="229"/>
      <c r="AOL98" s="229"/>
      <c r="AOM98" s="229"/>
      <c r="AON98" s="229"/>
      <c r="AOO98" s="229"/>
      <c r="AOP98" s="229"/>
      <c r="AOQ98" s="229"/>
      <c r="AOR98" s="229"/>
      <c r="AOS98" s="229"/>
      <c r="AOT98" s="229"/>
      <c r="AOU98" s="229"/>
      <c r="AOV98" s="229"/>
      <c r="AOW98" s="229"/>
      <c r="AOX98" s="229"/>
      <c r="AOY98" s="229"/>
      <c r="AOZ98" s="229"/>
      <c r="APA98" s="229"/>
      <c r="APB98" s="229"/>
      <c r="APC98" s="229"/>
      <c r="APD98" s="229"/>
      <c r="APE98" s="229"/>
      <c r="APF98" s="229"/>
      <c r="APG98" s="229"/>
      <c r="APH98" s="229"/>
      <c r="API98" s="229"/>
      <c r="APJ98" s="229"/>
      <c r="APK98" s="229"/>
      <c r="APL98" s="229"/>
      <c r="APM98" s="229"/>
      <c r="APN98" s="229"/>
      <c r="APO98" s="229"/>
      <c r="APP98" s="229"/>
      <c r="APQ98" s="229"/>
      <c r="APR98" s="229"/>
      <c r="APS98" s="229"/>
      <c r="APT98" s="229"/>
      <c r="APU98" s="229"/>
      <c r="APV98" s="229"/>
      <c r="APW98" s="229"/>
      <c r="APX98" s="229"/>
      <c r="APY98" s="229"/>
      <c r="APZ98" s="229"/>
      <c r="AQA98" s="229"/>
      <c r="AQB98" s="229"/>
      <c r="AQC98" s="229"/>
      <c r="AQD98" s="229"/>
      <c r="AQE98" s="229"/>
      <c r="AQF98" s="229"/>
      <c r="AQG98" s="229"/>
      <c r="AQH98" s="229"/>
      <c r="AQI98" s="229"/>
      <c r="AQJ98" s="229"/>
      <c r="AQK98" s="229"/>
      <c r="AQL98" s="229"/>
      <c r="AQM98" s="229"/>
      <c r="AQN98" s="229"/>
      <c r="AQO98" s="229"/>
      <c r="AQP98" s="229"/>
      <c r="AQQ98" s="229"/>
      <c r="AQR98" s="229"/>
      <c r="AQS98" s="229"/>
      <c r="AQT98" s="229"/>
      <c r="AQU98" s="229"/>
      <c r="AQV98" s="229"/>
      <c r="AQW98" s="229"/>
      <c r="AQX98" s="229"/>
      <c r="AQY98" s="229"/>
      <c r="AQZ98" s="229"/>
      <c r="ARA98" s="229"/>
      <c r="ARB98" s="229"/>
      <c r="ARC98" s="229"/>
      <c r="ARD98" s="229"/>
      <c r="ARE98" s="229"/>
      <c r="ARF98" s="229"/>
      <c r="ARG98" s="229"/>
      <c r="ARH98" s="229"/>
      <c r="ARI98" s="229"/>
      <c r="ARJ98" s="229"/>
      <c r="ARK98" s="229"/>
      <c r="ARL98" s="229"/>
      <c r="ARM98" s="229"/>
      <c r="ARN98" s="229"/>
      <c r="ARO98" s="229"/>
      <c r="ARP98" s="229"/>
      <c r="ARQ98" s="229"/>
      <c r="ARR98" s="229"/>
      <c r="ARS98" s="229"/>
      <c r="ART98" s="229"/>
      <c r="ARU98" s="229"/>
      <c r="ARV98" s="229"/>
      <c r="ARW98" s="229"/>
      <c r="ARX98" s="229"/>
      <c r="ARY98" s="229"/>
      <c r="ARZ98" s="229"/>
      <c r="ASA98" s="229"/>
      <c r="ASB98" s="229"/>
      <c r="ASC98" s="229"/>
      <c r="ASD98" s="229"/>
      <c r="ASE98" s="229"/>
      <c r="ASF98" s="229"/>
      <c r="ASG98" s="229"/>
      <c r="ASH98" s="229"/>
      <c r="ASI98" s="229"/>
      <c r="ASJ98" s="229"/>
      <c r="ASK98" s="229"/>
      <c r="ASL98" s="229"/>
      <c r="ASM98" s="229"/>
      <c r="ASN98" s="229"/>
      <c r="ASO98" s="229"/>
      <c r="ASP98" s="229"/>
      <c r="ASQ98" s="229"/>
      <c r="ASR98" s="229"/>
      <c r="ASS98" s="229"/>
      <c r="AST98" s="229"/>
      <c r="ASU98" s="229"/>
      <c r="ASV98" s="229"/>
      <c r="ASW98" s="229"/>
      <c r="ASX98" s="229"/>
      <c r="ASY98" s="229"/>
      <c r="ASZ98" s="229"/>
      <c r="ATA98" s="229"/>
      <c r="ATB98" s="229"/>
      <c r="ATC98" s="229"/>
      <c r="ATD98" s="229"/>
      <c r="ATE98" s="229"/>
      <c r="ATF98" s="229"/>
      <c r="ATG98" s="229"/>
      <c r="ATH98" s="229"/>
      <c r="ATI98" s="229"/>
      <c r="ATJ98" s="229"/>
      <c r="ATK98" s="229"/>
      <c r="ATL98" s="229"/>
      <c r="ATM98" s="229"/>
      <c r="ATN98" s="229"/>
      <c r="ATO98" s="229"/>
      <c r="ATP98" s="229"/>
      <c r="ATQ98" s="229"/>
      <c r="ATR98" s="229"/>
      <c r="ATS98" s="229"/>
      <c r="ATT98" s="229"/>
      <c r="ATU98" s="229"/>
      <c r="ATV98" s="229"/>
      <c r="ATW98" s="229"/>
      <c r="ATX98" s="229"/>
      <c r="ATY98" s="229"/>
      <c r="ATZ98" s="229"/>
      <c r="AUA98" s="229"/>
      <c r="AUB98" s="229"/>
      <c r="AUC98" s="229"/>
      <c r="AUD98" s="229"/>
      <c r="AUE98" s="229"/>
      <c r="AUF98" s="229"/>
      <c r="AUG98" s="229"/>
      <c r="AUH98" s="229"/>
      <c r="AUI98" s="229"/>
      <c r="AUJ98" s="229"/>
      <c r="AUK98" s="229"/>
      <c r="AUL98" s="229"/>
      <c r="AUM98" s="229"/>
      <c r="AUN98" s="229"/>
      <c r="AUO98" s="229"/>
      <c r="AUP98" s="229"/>
      <c r="AUQ98" s="229"/>
      <c r="AUR98" s="229"/>
      <c r="AUS98" s="229"/>
      <c r="AUT98" s="229"/>
      <c r="AUU98" s="229"/>
      <c r="AUV98" s="229"/>
      <c r="AUW98" s="229"/>
      <c r="AUX98" s="229"/>
      <c r="AUY98" s="229"/>
      <c r="AUZ98" s="229"/>
      <c r="AVA98" s="229"/>
      <c r="AVB98" s="229"/>
      <c r="AVC98" s="229"/>
      <c r="AVD98" s="229"/>
      <c r="AVE98" s="229"/>
      <c r="AVF98" s="229"/>
      <c r="AVG98" s="229"/>
      <c r="AVH98" s="229"/>
      <c r="AVI98" s="229"/>
      <c r="AVJ98" s="229"/>
      <c r="AVK98" s="229"/>
      <c r="AVL98" s="229"/>
      <c r="AVM98" s="229"/>
      <c r="AVN98" s="229"/>
      <c r="AVO98" s="229"/>
      <c r="AVP98" s="229"/>
      <c r="AVQ98" s="229"/>
      <c r="AVR98" s="229"/>
      <c r="AVS98" s="229"/>
      <c r="AVT98" s="229"/>
      <c r="AVU98" s="229"/>
      <c r="AVV98" s="229"/>
      <c r="AVW98" s="229"/>
      <c r="AVX98" s="229"/>
      <c r="AVY98" s="229"/>
      <c r="AVZ98" s="229"/>
      <c r="AWA98" s="229"/>
      <c r="AWB98" s="229"/>
      <c r="AWC98" s="229"/>
      <c r="AWD98" s="229"/>
      <c r="AWE98" s="229"/>
      <c r="AWF98" s="229"/>
      <c r="AWG98" s="229"/>
      <c r="AWH98" s="229"/>
      <c r="AWI98" s="229"/>
      <c r="AWJ98" s="229"/>
      <c r="AWK98" s="229"/>
      <c r="AWL98" s="229"/>
      <c r="AWM98" s="229"/>
      <c r="AWN98" s="229"/>
      <c r="AWO98" s="229"/>
      <c r="AWP98" s="229"/>
      <c r="AWQ98" s="229"/>
      <c r="AWR98" s="229"/>
      <c r="AWS98" s="229"/>
      <c r="AWT98" s="229"/>
      <c r="AWU98" s="229"/>
      <c r="AWV98" s="229"/>
      <c r="AWW98" s="229"/>
      <c r="AWX98" s="229"/>
      <c r="AWY98" s="229"/>
      <c r="AWZ98" s="229"/>
      <c r="AXA98" s="229"/>
      <c r="AXB98" s="229"/>
      <c r="AXC98" s="229"/>
      <c r="AXD98" s="229"/>
      <c r="AXE98" s="229"/>
      <c r="AXF98" s="229"/>
      <c r="AXG98" s="229"/>
      <c r="AXH98" s="229"/>
      <c r="AXI98" s="229"/>
      <c r="AXJ98" s="229"/>
      <c r="AXK98" s="229"/>
      <c r="AXL98" s="229"/>
      <c r="AXM98" s="229"/>
      <c r="AXN98" s="229"/>
      <c r="AXO98" s="229"/>
      <c r="AXP98" s="229"/>
      <c r="AXQ98" s="229"/>
      <c r="AXR98" s="229"/>
      <c r="AXS98" s="229"/>
      <c r="AXT98" s="229"/>
      <c r="AXU98" s="229"/>
      <c r="AXV98" s="229"/>
      <c r="AXW98" s="229"/>
      <c r="AXX98" s="229"/>
      <c r="AXY98" s="229"/>
      <c r="AXZ98" s="229"/>
      <c r="AYA98" s="229"/>
      <c r="AYB98" s="229"/>
      <c r="AYC98" s="229"/>
      <c r="AYD98" s="229"/>
      <c r="AYE98" s="229"/>
      <c r="AYF98" s="229"/>
      <c r="AYG98" s="229"/>
      <c r="AYH98" s="229"/>
      <c r="AYI98" s="229"/>
      <c r="AYJ98" s="229"/>
      <c r="AYK98" s="229"/>
      <c r="AYL98" s="229"/>
      <c r="AYM98" s="229"/>
      <c r="AYN98" s="229"/>
      <c r="AYO98" s="229"/>
      <c r="AYP98" s="229"/>
      <c r="AYQ98" s="229"/>
      <c r="AYR98" s="229"/>
      <c r="AYS98" s="229"/>
      <c r="AYT98" s="229"/>
      <c r="AYU98" s="229"/>
      <c r="AYV98" s="229"/>
      <c r="AYW98" s="229"/>
      <c r="AYX98" s="229"/>
      <c r="AYY98" s="229"/>
      <c r="AYZ98" s="229"/>
      <c r="AZA98" s="229"/>
      <c r="AZB98" s="229"/>
      <c r="AZC98" s="229"/>
      <c r="AZD98" s="229"/>
      <c r="AZE98" s="229"/>
      <c r="AZF98" s="229"/>
      <c r="AZG98" s="229"/>
      <c r="AZH98" s="229"/>
      <c r="AZI98" s="229"/>
      <c r="AZJ98" s="229"/>
      <c r="AZK98" s="229"/>
      <c r="AZL98" s="229"/>
      <c r="AZM98" s="229"/>
      <c r="AZN98" s="229"/>
      <c r="AZO98" s="229"/>
      <c r="AZP98" s="229"/>
      <c r="AZQ98" s="229"/>
      <c r="AZR98" s="229"/>
      <c r="AZS98" s="229"/>
      <c r="AZT98" s="229"/>
      <c r="AZU98" s="229"/>
      <c r="AZV98" s="229"/>
      <c r="AZW98" s="229"/>
      <c r="AZX98" s="229"/>
      <c r="AZY98" s="229"/>
      <c r="AZZ98" s="229"/>
      <c r="BAA98" s="229"/>
      <c r="BAB98" s="229"/>
      <c r="BAC98" s="229"/>
      <c r="BAD98" s="229"/>
      <c r="BAE98" s="229"/>
      <c r="BAF98" s="229"/>
      <c r="BAG98" s="229"/>
      <c r="BAH98" s="229"/>
      <c r="BAI98" s="229"/>
      <c r="BAJ98" s="229"/>
      <c r="BAK98" s="229"/>
      <c r="BAL98" s="229"/>
      <c r="BAM98" s="229"/>
      <c r="BAN98" s="229"/>
      <c r="BAO98" s="229"/>
      <c r="BAP98" s="229"/>
      <c r="BAQ98" s="229"/>
      <c r="BAR98" s="229"/>
      <c r="BAS98" s="229"/>
      <c r="BAT98" s="229"/>
      <c r="BAU98" s="229"/>
      <c r="BAV98" s="229"/>
      <c r="BAW98" s="229"/>
      <c r="BAX98" s="229"/>
      <c r="BAY98" s="229"/>
      <c r="BAZ98" s="229"/>
      <c r="BBA98" s="229"/>
      <c r="BBB98" s="229"/>
      <c r="BBC98" s="229"/>
      <c r="BBD98" s="229"/>
      <c r="BBE98" s="229"/>
      <c r="BBF98" s="229"/>
      <c r="BBG98" s="229"/>
      <c r="BBH98" s="229"/>
      <c r="BBI98" s="229"/>
      <c r="BBJ98" s="229"/>
      <c r="BBK98" s="229"/>
      <c r="BBL98" s="229"/>
      <c r="BBM98" s="229"/>
      <c r="BBN98" s="229"/>
      <c r="BBO98" s="229"/>
      <c r="BBP98" s="229"/>
      <c r="BBQ98" s="229"/>
      <c r="BBR98" s="229"/>
      <c r="BBS98" s="229"/>
      <c r="BBT98" s="229"/>
      <c r="BBU98" s="229"/>
      <c r="BBV98" s="229"/>
      <c r="BBW98" s="229"/>
      <c r="BBX98" s="229"/>
      <c r="BBY98" s="229"/>
      <c r="BBZ98" s="229"/>
      <c r="BCA98" s="229"/>
      <c r="BCB98" s="229"/>
      <c r="BCC98" s="229"/>
      <c r="BCD98" s="229"/>
      <c r="BCE98" s="229"/>
      <c r="BCF98" s="229"/>
      <c r="BCG98" s="229"/>
      <c r="BCH98" s="229"/>
      <c r="BCI98" s="229"/>
      <c r="BCJ98" s="229"/>
      <c r="BCK98" s="229"/>
      <c r="BCL98" s="229"/>
      <c r="BCM98" s="229"/>
      <c r="BCN98" s="229"/>
      <c r="BCO98" s="229"/>
      <c r="BCP98" s="229"/>
      <c r="BCQ98" s="229"/>
      <c r="BCR98" s="229"/>
      <c r="BCS98" s="229"/>
      <c r="BCT98" s="229"/>
      <c r="BCU98" s="229"/>
      <c r="BCV98" s="229"/>
      <c r="BCW98" s="229"/>
      <c r="BCX98" s="229"/>
      <c r="BCY98" s="229"/>
      <c r="BCZ98" s="229"/>
      <c r="BDA98" s="229"/>
      <c r="BDB98" s="229"/>
      <c r="BDC98" s="229"/>
      <c r="BDD98" s="229"/>
      <c r="BDE98" s="229"/>
      <c r="BDF98" s="229"/>
      <c r="BDG98" s="229"/>
      <c r="BDH98" s="229"/>
      <c r="BDI98" s="229"/>
      <c r="BDJ98" s="229"/>
      <c r="BDK98" s="229"/>
      <c r="BDL98" s="229"/>
      <c r="BDM98" s="229"/>
      <c r="BDN98" s="229"/>
      <c r="BDO98" s="229"/>
      <c r="BDP98" s="229"/>
      <c r="BDQ98" s="229"/>
      <c r="BDR98" s="229"/>
      <c r="BDS98" s="229"/>
      <c r="BDT98" s="229"/>
      <c r="BDU98" s="229"/>
      <c r="BDV98" s="229"/>
      <c r="BDW98" s="229"/>
      <c r="BDX98" s="229"/>
      <c r="BDY98" s="229"/>
      <c r="BDZ98" s="229"/>
      <c r="BEA98" s="229"/>
      <c r="BEB98" s="229"/>
      <c r="BEC98" s="229"/>
      <c r="BED98" s="229"/>
      <c r="BEE98" s="229"/>
      <c r="BEF98" s="229"/>
      <c r="BEG98" s="229"/>
      <c r="BEH98" s="229"/>
      <c r="BEI98" s="229"/>
      <c r="BEJ98" s="229"/>
      <c r="BEK98" s="229"/>
      <c r="BEL98" s="229"/>
      <c r="BEM98" s="229"/>
      <c r="BEN98" s="229"/>
      <c r="BEO98" s="229"/>
      <c r="BEP98" s="229"/>
      <c r="BEQ98" s="229"/>
      <c r="BER98" s="229"/>
      <c r="BES98" s="229"/>
      <c r="BET98" s="229"/>
      <c r="BEU98" s="229"/>
      <c r="BEV98" s="229"/>
      <c r="BEW98" s="229"/>
      <c r="BEX98" s="229"/>
      <c r="BEY98" s="229"/>
      <c r="BEZ98" s="229"/>
      <c r="BFA98" s="229"/>
      <c r="BFB98" s="229"/>
      <c r="BFC98" s="229"/>
      <c r="BFD98" s="229"/>
      <c r="BFE98" s="229"/>
      <c r="BFF98" s="229"/>
      <c r="BFG98" s="229"/>
      <c r="BFH98" s="229"/>
      <c r="BFI98" s="229"/>
      <c r="BFJ98" s="229"/>
      <c r="BFK98" s="229"/>
      <c r="BFL98" s="229"/>
      <c r="BFM98" s="229"/>
      <c r="BFN98" s="229"/>
      <c r="BFO98" s="229"/>
      <c r="BFP98" s="229"/>
      <c r="BFQ98" s="229"/>
      <c r="BFR98" s="229"/>
      <c r="BFS98" s="229"/>
      <c r="BFT98" s="229"/>
      <c r="BFU98" s="229"/>
      <c r="BFV98" s="229"/>
      <c r="BFW98" s="229"/>
      <c r="BFX98" s="229"/>
      <c r="BFY98" s="229"/>
      <c r="BFZ98" s="229"/>
      <c r="BGA98" s="229"/>
      <c r="BGB98" s="229"/>
      <c r="BGC98" s="229"/>
      <c r="BGD98" s="229"/>
      <c r="BGE98" s="229"/>
      <c r="BGF98" s="229"/>
      <c r="BGG98" s="229"/>
      <c r="BGH98" s="229"/>
      <c r="BGI98" s="229"/>
      <c r="BGJ98" s="229"/>
      <c r="BGK98" s="229"/>
      <c r="BGL98" s="229"/>
      <c r="BGM98" s="229"/>
      <c r="BGN98" s="229"/>
      <c r="BGO98" s="229"/>
      <c r="BGP98" s="229"/>
      <c r="BGQ98" s="229"/>
      <c r="BGR98" s="229"/>
      <c r="BGS98" s="229"/>
      <c r="BGT98" s="229"/>
      <c r="BGU98" s="229"/>
      <c r="BGV98" s="229"/>
      <c r="BGW98" s="229"/>
      <c r="BGX98" s="229"/>
      <c r="BGY98" s="229"/>
      <c r="BGZ98" s="229"/>
      <c r="BHA98" s="229"/>
      <c r="BHB98" s="229"/>
      <c r="BHC98" s="229"/>
      <c r="BHD98" s="229"/>
      <c r="BHE98" s="229"/>
      <c r="BHF98" s="229"/>
      <c r="BHG98" s="229"/>
      <c r="BHH98" s="229"/>
      <c r="BHI98" s="229"/>
      <c r="BHJ98" s="229"/>
      <c r="BHK98" s="229"/>
      <c r="BHL98" s="229"/>
      <c r="BHM98" s="229"/>
      <c r="BHN98" s="229"/>
      <c r="BHO98" s="229"/>
      <c r="BHP98" s="229"/>
      <c r="BHQ98" s="229"/>
      <c r="BHR98" s="229"/>
      <c r="BHS98" s="229"/>
      <c r="BHT98" s="229"/>
      <c r="BHU98" s="229"/>
      <c r="BHV98" s="229"/>
      <c r="BHW98" s="229"/>
      <c r="BHX98" s="229"/>
      <c r="BHY98" s="229"/>
      <c r="BHZ98" s="229"/>
      <c r="BIA98" s="229"/>
      <c r="BIB98" s="229"/>
      <c r="BIC98" s="229"/>
      <c r="BID98" s="229"/>
      <c r="BIE98" s="229"/>
      <c r="BIF98" s="229"/>
      <c r="BIG98" s="229"/>
      <c r="BIH98" s="229"/>
      <c r="BII98" s="229"/>
      <c r="BIJ98" s="229"/>
      <c r="BIK98" s="229"/>
      <c r="BIL98" s="229"/>
      <c r="BIM98" s="229"/>
      <c r="BIN98" s="229"/>
      <c r="BIO98" s="229"/>
      <c r="BIP98" s="229"/>
      <c r="BIQ98" s="229"/>
      <c r="BIR98" s="229"/>
      <c r="BIS98" s="229"/>
      <c r="BIT98" s="229"/>
      <c r="BIU98" s="229"/>
      <c r="BIV98" s="229"/>
      <c r="BIW98" s="229"/>
      <c r="BIX98" s="229"/>
      <c r="BIY98" s="229"/>
      <c r="BIZ98" s="229"/>
      <c r="BJA98" s="229"/>
      <c r="BJB98" s="229"/>
      <c r="BJC98" s="229"/>
      <c r="BJD98" s="229"/>
      <c r="BJE98" s="229"/>
      <c r="BJF98" s="229"/>
      <c r="BJG98" s="229"/>
      <c r="BJH98" s="229"/>
      <c r="BJI98" s="229"/>
      <c r="BJJ98" s="229"/>
      <c r="BJK98" s="229"/>
      <c r="BJL98" s="229"/>
      <c r="BJM98" s="229"/>
      <c r="BJN98" s="229"/>
      <c r="BJO98" s="229"/>
      <c r="BJP98" s="229"/>
      <c r="BJQ98" s="229"/>
      <c r="BJR98" s="229"/>
      <c r="BJS98" s="229"/>
      <c r="BJT98" s="229"/>
      <c r="BJU98" s="229"/>
      <c r="BJV98" s="229"/>
      <c r="BJW98" s="229"/>
      <c r="BJX98" s="229"/>
      <c r="BJY98" s="229"/>
      <c r="BJZ98" s="229"/>
      <c r="BKA98" s="229"/>
      <c r="BKB98" s="229"/>
      <c r="BKC98" s="229"/>
      <c r="BKD98" s="229"/>
      <c r="BKE98" s="229"/>
      <c r="BKF98" s="229"/>
      <c r="BKG98" s="229"/>
      <c r="BKH98" s="229"/>
      <c r="BKI98" s="229"/>
      <c r="BKJ98" s="229"/>
      <c r="BKK98" s="229"/>
      <c r="BKL98" s="229"/>
      <c r="BKM98" s="229"/>
      <c r="BKN98" s="229"/>
      <c r="BKO98" s="229"/>
      <c r="BKP98" s="229"/>
      <c r="BKQ98" s="229"/>
      <c r="BKR98" s="229"/>
      <c r="BKS98" s="229"/>
      <c r="BKT98" s="229"/>
      <c r="BKU98" s="229"/>
      <c r="BKV98" s="229"/>
      <c r="BKW98" s="229"/>
      <c r="BKX98" s="229"/>
      <c r="BKY98" s="229"/>
      <c r="BKZ98" s="229"/>
      <c r="BLA98" s="229"/>
      <c r="BLB98" s="229"/>
      <c r="BLC98" s="229"/>
      <c r="BLD98" s="229"/>
      <c r="BLE98" s="229"/>
      <c r="BLF98" s="229"/>
      <c r="BLG98" s="229"/>
      <c r="BLH98" s="229"/>
      <c r="BLI98" s="229"/>
      <c r="BLJ98" s="229"/>
      <c r="BLK98" s="229"/>
      <c r="BLL98" s="229"/>
      <c r="BLM98" s="229"/>
      <c r="BLN98" s="229"/>
      <c r="BLO98" s="229"/>
      <c r="BLP98" s="229"/>
      <c r="BLQ98" s="229"/>
      <c r="BLR98" s="229"/>
      <c r="BLS98" s="229"/>
      <c r="BLT98" s="229"/>
      <c r="BLU98" s="229"/>
      <c r="BLV98" s="229"/>
      <c r="BLW98" s="229"/>
      <c r="BLX98" s="229"/>
      <c r="BLY98" s="229"/>
      <c r="BLZ98" s="229"/>
      <c r="BMA98" s="229"/>
      <c r="BMB98" s="229"/>
      <c r="BMC98" s="229"/>
      <c r="BMD98" s="229"/>
      <c r="BME98" s="229"/>
      <c r="BMF98" s="229"/>
      <c r="BMG98" s="229"/>
      <c r="BMH98" s="229"/>
      <c r="BMI98" s="229"/>
      <c r="BMJ98" s="229"/>
      <c r="BMK98" s="229"/>
      <c r="BML98" s="229"/>
      <c r="BMM98" s="229"/>
      <c r="BMN98" s="229"/>
      <c r="BMO98" s="229"/>
      <c r="BMP98" s="229"/>
      <c r="BMQ98" s="229"/>
      <c r="BMR98" s="229"/>
      <c r="BMS98" s="229"/>
      <c r="BMT98" s="229"/>
      <c r="BMU98" s="229"/>
      <c r="BMV98" s="229"/>
      <c r="BMW98" s="229"/>
      <c r="BMX98" s="229"/>
      <c r="BMY98" s="229"/>
      <c r="BMZ98" s="229"/>
      <c r="BNA98" s="229"/>
      <c r="BNB98" s="229"/>
      <c r="BNC98" s="229"/>
      <c r="BND98" s="229"/>
      <c r="BNE98" s="229"/>
      <c r="BNF98" s="229"/>
      <c r="BNG98" s="229"/>
      <c r="BNH98" s="229"/>
      <c r="BNI98" s="229"/>
      <c r="BNJ98" s="229"/>
      <c r="BNK98" s="229"/>
      <c r="BNL98" s="229"/>
      <c r="BNM98" s="229"/>
      <c r="BNN98" s="229"/>
      <c r="BNO98" s="229"/>
      <c r="BNP98" s="229"/>
      <c r="BNQ98" s="229"/>
      <c r="BNR98" s="229"/>
      <c r="BNS98" s="229"/>
      <c r="BNT98" s="229"/>
      <c r="BNU98" s="229"/>
      <c r="BNV98" s="229"/>
      <c r="BNW98" s="229"/>
      <c r="BNX98" s="229"/>
      <c r="BNY98" s="229"/>
      <c r="BNZ98" s="229"/>
      <c r="BOA98" s="229"/>
      <c r="BOB98" s="229"/>
      <c r="BOC98" s="229"/>
      <c r="BOD98" s="229"/>
      <c r="BOE98" s="229"/>
      <c r="BOF98" s="229"/>
      <c r="BOG98" s="229"/>
      <c r="BOH98" s="229"/>
      <c r="BOI98" s="229"/>
      <c r="BOJ98" s="229"/>
      <c r="BOK98" s="229"/>
      <c r="BOL98" s="229"/>
      <c r="BOM98" s="229"/>
      <c r="BON98" s="229"/>
      <c r="BOO98" s="229"/>
      <c r="BOP98" s="229"/>
      <c r="BOQ98" s="229"/>
      <c r="BOR98" s="229"/>
      <c r="BOS98" s="229"/>
      <c r="BOT98" s="229"/>
      <c r="BOU98" s="229"/>
      <c r="BOV98" s="229"/>
      <c r="BOW98" s="229"/>
      <c r="BOX98" s="229"/>
      <c r="BOY98" s="229"/>
      <c r="BOZ98" s="229"/>
      <c r="BPA98" s="229"/>
      <c r="BPB98" s="229"/>
      <c r="BPC98" s="229"/>
      <c r="BPD98" s="229"/>
      <c r="BPE98" s="229"/>
      <c r="BPF98" s="229"/>
      <c r="BPG98" s="229"/>
      <c r="BPH98" s="229"/>
      <c r="BPI98" s="229"/>
      <c r="BPJ98" s="229"/>
      <c r="BPK98" s="229"/>
      <c r="BPL98" s="229"/>
      <c r="BPM98" s="229"/>
      <c r="BPN98" s="229"/>
      <c r="BPO98" s="229"/>
      <c r="BPP98" s="229"/>
      <c r="BPQ98" s="229"/>
      <c r="BPR98" s="229"/>
      <c r="BPS98" s="229"/>
      <c r="BPT98" s="229"/>
      <c r="BPU98" s="229"/>
      <c r="BPV98" s="229"/>
      <c r="BPW98" s="229"/>
      <c r="BPX98" s="229"/>
      <c r="BPY98" s="229"/>
      <c r="BPZ98" s="229"/>
      <c r="BQA98" s="229"/>
      <c r="BQB98" s="229"/>
      <c r="BQC98" s="229"/>
      <c r="BQD98" s="229"/>
      <c r="BQE98" s="229"/>
      <c r="BQF98" s="229"/>
      <c r="BQG98" s="229"/>
      <c r="BQH98" s="229"/>
      <c r="BQI98" s="229"/>
      <c r="BQJ98" s="229"/>
      <c r="BQK98" s="229"/>
      <c r="BQL98" s="229"/>
      <c r="BQM98" s="229"/>
      <c r="BQN98" s="229"/>
      <c r="BQO98" s="229"/>
      <c r="BQP98" s="229"/>
      <c r="BQQ98" s="229"/>
      <c r="BQR98" s="229"/>
      <c r="BQS98" s="229"/>
      <c r="BQT98" s="229"/>
      <c r="BQU98" s="229"/>
      <c r="BQV98" s="229"/>
      <c r="BQW98" s="229"/>
      <c r="BQX98" s="229"/>
      <c r="BQY98" s="229"/>
      <c r="BQZ98" s="229"/>
      <c r="BRA98" s="229"/>
      <c r="BRB98" s="229"/>
      <c r="BRC98" s="229"/>
      <c r="BRD98" s="229"/>
      <c r="BRE98" s="229"/>
      <c r="BRF98" s="229"/>
      <c r="BRG98" s="229"/>
      <c r="BRH98" s="229"/>
      <c r="BRI98" s="229"/>
      <c r="BRJ98" s="229"/>
      <c r="BRK98" s="229"/>
      <c r="BRL98" s="229"/>
      <c r="BRM98" s="229"/>
      <c r="BRN98" s="229"/>
      <c r="BRO98" s="229"/>
      <c r="BRP98" s="229"/>
      <c r="BRQ98" s="229"/>
      <c r="BRR98" s="229"/>
      <c r="BRS98" s="229"/>
      <c r="BRT98" s="229"/>
      <c r="BRU98" s="229"/>
      <c r="BRV98" s="229"/>
      <c r="BRW98" s="229"/>
      <c r="BRX98" s="229"/>
      <c r="BRY98" s="229"/>
      <c r="BRZ98" s="229"/>
      <c r="BSA98" s="229"/>
      <c r="BSB98" s="229"/>
      <c r="BSC98" s="229"/>
      <c r="BSD98" s="229"/>
      <c r="BSE98" s="229"/>
      <c r="BSF98" s="229"/>
      <c r="BSG98" s="229"/>
      <c r="BSH98" s="229"/>
      <c r="BSI98" s="229"/>
      <c r="BSJ98" s="229"/>
      <c r="BSK98" s="229"/>
      <c r="BSL98" s="229"/>
      <c r="BSM98" s="229"/>
      <c r="BSN98" s="229"/>
      <c r="BSO98" s="229"/>
      <c r="BSP98" s="229"/>
      <c r="BSQ98" s="229"/>
      <c r="BSR98" s="229"/>
      <c r="BSS98" s="229"/>
      <c r="BST98" s="229"/>
      <c r="BSU98" s="229"/>
      <c r="BSV98" s="229"/>
      <c r="BSW98" s="229"/>
      <c r="BSX98" s="229"/>
      <c r="BSY98" s="229"/>
      <c r="BSZ98" s="229"/>
      <c r="BTA98" s="229"/>
      <c r="BTB98" s="229"/>
      <c r="BTC98" s="229"/>
      <c r="BTD98" s="229"/>
      <c r="BTE98" s="229"/>
      <c r="BTF98" s="229"/>
      <c r="BTG98" s="229"/>
      <c r="BTH98" s="229"/>
      <c r="BTI98" s="229"/>
      <c r="BTJ98" s="229"/>
      <c r="BTK98" s="229"/>
      <c r="BTL98" s="229"/>
      <c r="BTM98" s="229"/>
      <c r="BTN98" s="229"/>
      <c r="BTO98" s="229"/>
      <c r="BTP98" s="229"/>
      <c r="BTQ98" s="229"/>
      <c r="BTR98" s="229"/>
      <c r="BTS98" s="229"/>
      <c r="BTT98" s="229"/>
      <c r="BTU98" s="229"/>
      <c r="BTV98" s="229"/>
      <c r="BTW98" s="229"/>
      <c r="BTX98" s="229"/>
      <c r="BTY98" s="229"/>
      <c r="BTZ98" s="229"/>
      <c r="BUA98" s="229"/>
      <c r="BUB98" s="229"/>
      <c r="BUC98" s="229"/>
      <c r="BUD98" s="229"/>
      <c r="BUE98" s="229"/>
      <c r="BUF98" s="229"/>
      <c r="BUG98" s="229"/>
      <c r="BUH98" s="229"/>
      <c r="BUI98" s="229"/>
      <c r="BUJ98" s="229"/>
      <c r="BUK98" s="229"/>
      <c r="BUL98" s="229"/>
      <c r="BUM98" s="229"/>
      <c r="BUN98" s="229"/>
      <c r="BUO98" s="229"/>
      <c r="BUP98" s="229"/>
      <c r="BUQ98" s="229"/>
      <c r="BUR98" s="229"/>
      <c r="BUS98" s="229"/>
      <c r="BUT98" s="229"/>
      <c r="BUU98" s="229"/>
      <c r="BUV98" s="229"/>
      <c r="BUW98" s="229"/>
      <c r="BUX98" s="229"/>
      <c r="BUY98" s="229"/>
      <c r="BUZ98" s="229"/>
      <c r="BVA98" s="229"/>
      <c r="BVB98" s="229"/>
      <c r="BVC98" s="229"/>
      <c r="BVD98" s="229"/>
      <c r="BVE98" s="229"/>
      <c r="BVF98" s="229"/>
      <c r="BVG98" s="229"/>
      <c r="BVH98" s="229"/>
      <c r="BVI98" s="229"/>
      <c r="BVJ98" s="229"/>
      <c r="BVK98" s="229"/>
      <c r="BVL98" s="229"/>
      <c r="BVM98" s="229"/>
      <c r="BVN98" s="229"/>
      <c r="BVO98" s="229"/>
      <c r="BVP98" s="229"/>
      <c r="BVQ98" s="229"/>
      <c r="BVR98" s="229"/>
      <c r="BVS98" s="229"/>
      <c r="BVT98" s="229"/>
      <c r="BVU98" s="229"/>
      <c r="BVV98" s="229"/>
      <c r="BVW98" s="229"/>
      <c r="BVX98" s="229"/>
      <c r="BVY98" s="229"/>
      <c r="BVZ98" s="229"/>
      <c r="BWA98" s="229"/>
      <c r="BWB98" s="229"/>
      <c r="BWC98" s="229"/>
      <c r="BWD98" s="229"/>
      <c r="BWE98" s="229"/>
      <c r="BWF98" s="229"/>
      <c r="BWG98" s="229"/>
      <c r="BWH98" s="229"/>
      <c r="BWI98" s="229"/>
      <c r="BWJ98" s="229"/>
      <c r="BWK98" s="229"/>
      <c r="BWL98" s="229"/>
      <c r="BWM98" s="229"/>
      <c r="BWN98" s="229"/>
      <c r="BWO98" s="229"/>
      <c r="BWP98" s="229"/>
      <c r="BWQ98" s="229"/>
      <c r="BWR98" s="229"/>
      <c r="BWS98" s="229"/>
      <c r="BWT98" s="229"/>
      <c r="BWU98" s="229"/>
      <c r="BWV98" s="229"/>
      <c r="BWW98" s="229"/>
      <c r="BWX98" s="229"/>
      <c r="BWY98" s="229"/>
      <c r="BWZ98" s="229"/>
      <c r="BXA98" s="229"/>
      <c r="BXB98" s="229"/>
      <c r="BXC98" s="229"/>
      <c r="BXD98" s="229"/>
      <c r="BXE98" s="229"/>
      <c r="BXF98" s="229"/>
      <c r="BXG98" s="229"/>
      <c r="BXH98" s="229"/>
      <c r="BXI98" s="229"/>
      <c r="BXJ98" s="229"/>
      <c r="BXK98" s="229"/>
      <c r="BXL98" s="229"/>
      <c r="BXM98" s="229"/>
      <c r="BXN98" s="229"/>
      <c r="BXO98" s="229"/>
      <c r="BXP98" s="229"/>
      <c r="BXQ98" s="229"/>
      <c r="BXR98" s="229"/>
      <c r="BXS98" s="229"/>
      <c r="BXT98" s="229"/>
      <c r="BXU98" s="229"/>
      <c r="BXV98" s="229"/>
      <c r="BXW98" s="229"/>
      <c r="BXX98" s="229"/>
      <c r="BXY98" s="229"/>
      <c r="BXZ98" s="229"/>
      <c r="BYA98" s="229"/>
      <c r="BYB98" s="229"/>
      <c r="BYC98" s="229"/>
      <c r="BYD98" s="229"/>
      <c r="BYE98" s="229"/>
      <c r="BYF98" s="229"/>
      <c r="BYG98" s="229"/>
      <c r="BYH98" s="229"/>
      <c r="BYI98" s="229"/>
      <c r="BYJ98" s="229"/>
      <c r="BYK98" s="229"/>
      <c r="BYL98" s="229"/>
      <c r="BYM98" s="229"/>
      <c r="BYN98" s="229"/>
      <c r="BYO98" s="229"/>
      <c r="BYP98" s="229"/>
      <c r="BYQ98" s="229"/>
      <c r="BYR98" s="229"/>
      <c r="BYS98" s="229"/>
      <c r="BYT98" s="229"/>
      <c r="BYU98" s="229"/>
      <c r="BYV98" s="229"/>
      <c r="BYW98" s="229"/>
      <c r="BYX98" s="229"/>
      <c r="BYY98" s="229"/>
      <c r="BYZ98" s="229"/>
      <c r="BZA98" s="229"/>
      <c r="BZB98" s="229"/>
      <c r="BZC98" s="229"/>
      <c r="BZD98" s="229"/>
      <c r="BZE98" s="229"/>
      <c r="BZF98" s="229"/>
      <c r="BZG98" s="229"/>
      <c r="BZH98" s="229"/>
      <c r="BZI98" s="229"/>
      <c r="BZJ98" s="229"/>
      <c r="BZK98" s="229"/>
      <c r="BZL98" s="229"/>
      <c r="BZM98" s="229"/>
      <c r="BZN98" s="229"/>
      <c r="BZO98" s="229"/>
      <c r="BZP98" s="229"/>
      <c r="BZQ98" s="229"/>
      <c r="BZR98" s="229"/>
      <c r="BZS98" s="229"/>
      <c r="BZT98" s="229"/>
      <c r="BZU98" s="229"/>
      <c r="BZV98" s="229"/>
      <c r="BZW98" s="229"/>
      <c r="BZX98" s="229"/>
      <c r="BZY98" s="229"/>
      <c r="BZZ98" s="229"/>
      <c r="CAA98" s="229"/>
      <c r="CAB98" s="229"/>
      <c r="CAC98" s="229"/>
      <c r="CAD98" s="229"/>
      <c r="CAE98" s="229"/>
      <c r="CAF98" s="229"/>
      <c r="CAG98" s="229"/>
      <c r="CAH98" s="229"/>
      <c r="CAI98" s="229"/>
      <c r="CAJ98" s="229"/>
      <c r="CAK98" s="229"/>
      <c r="CAL98" s="229"/>
      <c r="CAM98" s="229"/>
      <c r="CAN98" s="229"/>
      <c r="CAO98" s="229"/>
      <c r="CAP98" s="229"/>
      <c r="CAQ98" s="229"/>
      <c r="CAR98" s="229"/>
      <c r="CAS98" s="229"/>
      <c r="CAT98" s="229"/>
      <c r="CAU98" s="229"/>
      <c r="CAV98" s="229"/>
      <c r="CAW98" s="229"/>
      <c r="CAX98" s="229"/>
      <c r="CAY98" s="229"/>
      <c r="CAZ98" s="229"/>
      <c r="CBA98" s="229"/>
      <c r="CBB98" s="229"/>
      <c r="CBC98" s="229"/>
      <c r="CBD98" s="229"/>
      <c r="CBE98" s="229"/>
      <c r="CBF98" s="229"/>
      <c r="CBG98" s="229"/>
      <c r="CBH98" s="229"/>
      <c r="CBI98" s="229"/>
      <c r="CBJ98" s="229"/>
      <c r="CBK98" s="229"/>
      <c r="CBL98" s="229"/>
      <c r="CBM98" s="229"/>
      <c r="CBN98" s="229"/>
      <c r="CBO98" s="229"/>
      <c r="CBP98" s="229"/>
      <c r="CBQ98" s="229"/>
      <c r="CBR98" s="229"/>
      <c r="CBS98" s="229"/>
      <c r="CBT98" s="229"/>
      <c r="CBU98" s="229"/>
      <c r="CBV98" s="229"/>
      <c r="CBW98" s="229"/>
      <c r="CBX98" s="229"/>
      <c r="CBY98" s="229"/>
      <c r="CBZ98" s="229"/>
      <c r="CCA98" s="229"/>
      <c r="CCB98" s="229"/>
      <c r="CCC98" s="229"/>
      <c r="CCD98" s="229"/>
      <c r="CCE98" s="229"/>
      <c r="CCF98" s="229"/>
      <c r="CCG98" s="229"/>
      <c r="CCH98" s="229"/>
      <c r="CCI98" s="229"/>
      <c r="CCJ98" s="229"/>
      <c r="CCK98" s="229"/>
      <c r="CCL98" s="229"/>
      <c r="CCM98" s="229"/>
      <c r="CCN98" s="229"/>
      <c r="CCO98" s="229"/>
      <c r="CCP98" s="229"/>
      <c r="CCQ98" s="229"/>
      <c r="CCR98" s="229"/>
      <c r="CCS98" s="229"/>
      <c r="CCT98" s="229"/>
      <c r="CCU98" s="229"/>
      <c r="CCV98" s="229"/>
      <c r="CCW98" s="229"/>
      <c r="CCX98" s="229"/>
      <c r="CCY98" s="229"/>
      <c r="CCZ98" s="229"/>
      <c r="CDA98" s="229"/>
      <c r="CDB98" s="229"/>
      <c r="CDC98" s="229"/>
      <c r="CDD98" s="229"/>
      <c r="CDE98" s="229"/>
      <c r="CDF98" s="229"/>
      <c r="CDG98" s="229"/>
      <c r="CDH98" s="229"/>
      <c r="CDI98" s="229"/>
      <c r="CDJ98" s="229"/>
      <c r="CDK98" s="229"/>
      <c r="CDL98" s="229"/>
      <c r="CDM98" s="229"/>
      <c r="CDN98" s="229"/>
      <c r="CDO98" s="229"/>
      <c r="CDP98" s="229"/>
      <c r="CDQ98" s="229"/>
      <c r="CDR98" s="229"/>
      <c r="CDS98" s="229"/>
      <c r="CDT98" s="229"/>
      <c r="CDU98" s="229"/>
      <c r="CDV98" s="229"/>
      <c r="CDW98" s="229"/>
      <c r="CDX98" s="229"/>
      <c r="CDY98" s="229"/>
      <c r="CDZ98" s="229"/>
      <c r="CEA98" s="229"/>
      <c r="CEB98" s="229"/>
      <c r="CEC98" s="229"/>
      <c r="CED98" s="229"/>
      <c r="CEE98" s="229"/>
      <c r="CEF98" s="229"/>
      <c r="CEG98" s="229"/>
      <c r="CEH98" s="229"/>
      <c r="CEI98" s="229"/>
      <c r="CEJ98" s="229"/>
      <c r="CEK98" s="229"/>
      <c r="CEL98" s="229"/>
      <c r="CEM98" s="229"/>
      <c r="CEN98" s="229"/>
      <c r="CEO98" s="229"/>
      <c r="CEP98" s="229"/>
      <c r="CEQ98" s="229"/>
      <c r="CER98" s="229"/>
      <c r="CES98" s="229"/>
      <c r="CET98" s="229"/>
      <c r="CEU98" s="229"/>
      <c r="CEV98" s="229"/>
      <c r="CEW98" s="229"/>
      <c r="CEX98" s="229"/>
      <c r="CEY98" s="229"/>
      <c r="CEZ98" s="229"/>
      <c r="CFA98" s="229"/>
      <c r="CFB98" s="229"/>
      <c r="CFC98" s="229"/>
      <c r="CFD98" s="229"/>
      <c r="CFE98" s="229"/>
      <c r="CFF98" s="229"/>
      <c r="CFG98" s="229"/>
      <c r="CFH98" s="229"/>
      <c r="CFI98" s="229"/>
      <c r="CFJ98" s="229"/>
      <c r="CFK98" s="229"/>
      <c r="CFL98" s="229"/>
      <c r="CFM98" s="229"/>
      <c r="CFN98" s="229"/>
      <c r="CFO98" s="229"/>
      <c r="CFP98" s="229"/>
      <c r="CFQ98" s="229"/>
      <c r="CFR98" s="229"/>
      <c r="CFS98" s="229"/>
      <c r="CFT98" s="229"/>
      <c r="CFU98" s="229"/>
      <c r="CFV98" s="229"/>
      <c r="CFW98" s="229"/>
      <c r="CFX98" s="229"/>
      <c r="CFY98" s="229"/>
      <c r="CFZ98" s="229"/>
      <c r="CGA98" s="229"/>
      <c r="CGB98" s="229"/>
      <c r="CGC98" s="229"/>
      <c r="CGD98" s="229"/>
      <c r="CGE98" s="229"/>
      <c r="CGF98" s="229"/>
      <c r="CGG98" s="229"/>
      <c r="CGH98" s="229"/>
      <c r="CGI98" s="229"/>
      <c r="CGJ98" s="229"/>
      <c r="CGK98" s="229"/>
      <c r="CGL98" s="229"/>
      <c r="CGM98" s="229"/>
      <c r="CGN98" s="229"/>
      <c r="CGO98" s="229"/>
      <c r="CGP98" s="229"/>
      <c r="CGQ98" s="229"/>
      <c r="CGR98" s="229"/>
      <c r="CGS98" s="229"/>
      <c r="CGT98" s="229"/>
      <c r="CGU98" s="229"/>
      <c r="CGV98" s="229"/>
      <c r="CGW98" s="229"/>
      <c r="CGX98" s="229"/>
      <c r="CGY98" s="229"/>
      <c r="CGZ98" s="229"/>
      <c r="CHA98" s="229"/>
      <c r="CHB98" s="229"/>
      <c r="CHC98" s="229"/>
      <c r="CHD98" s="229"/>
      <c r="CHE98" s="229"/>
      <c r="CHF98" s="229"/>
      <c r="CHG98" s="229"/>
      <c r="CHH98" s="229"/>
      <c r="CHI98" s="229"/>
      <c r="CHJ98" s="229"/>
      <c r="CHK98" s="229"/>
      <c r="CHL98" s="229"/>
      <c r="CHM98" s="229"/>
      <c r="CHN98" s="229"/>
      <c r="CHO98" s="229"/>
      <c r="CHP98" s="229"/>
      <c r="CHQ98" s="229"/>
      <c r="CHR98" s="229"/>
      <c r="CHS98" s="229"/>
      <c r="CHT98" s="229"/>
      <c r="CHU98" s="229"/>
      <c r="CHV98" s="229"/>
      <c r="CHW98" s="229"/>
      <c r="CHX98" s="229"/>
      <c r="CHY98" s="229"/>
      <c r="CHZ98" s="229"/>
      <c r="CIA98" s="229"/>
      <c r="CIB98" s="229"/>
      <c r="CIC98" s="229"/>
      <c r="CID98" s="229"/>
      <c r="CIE98" s="229"/>
      <c r="CIF98" s="229"/>
      <c r="CIG98" s="229"/>
      <c r="CIH98" s="229"/>
      <c r="CII98" s="229"/>
      <c r="CIJ98" s="229"/>
      <c r="CIK98" s="229"/>
      <c r="CIL98" s="229"/>
      <c r="CIM98" s="229"/>
      <c r="CIN98" s="229"/>
      <c r="CIO98" s="229"/>
      <c r="CIP98" s="229"/>
      <c r="CIQ98" s="229"/>
      <c r="CIR98" s="229"/>
      <c r="CIS98" s="229"/>
      <c r="CIT98" s="229"/>
      <c r="CIU98" s="229"/>
      <c r="CIV98" s="229"/>
      <c r="CIW98" s="229"/>
      <c r="CIX98" s="229"/>
      <c r="CIY98" s="229"/>
      <c r="CIZ98" s="229"/>
      <c r="CJA98" s="229"/>
      <c r="CJB98" s="229"/>
      <c r="CJC98" s="229"/>
      <c r="CJD98" s="229"/>
      <c r="CJE98" s="229"/>
      <c r="CJF98" s="229"/>
      <c r="CJG98" s="229"/>
      <c r="CJH98" s="229"/>
      <c r="CJI98" s="229"/>
      <c r="CJJ98" s="229"/>
      <c r="CJK98" s="229"/>
      <c r="CJL98" s="229"/>
      <c r="CJM98" s="229"/>
      <c r="CJN98" s="229"/>
      <c r="CJO98" s="229"/>
      <c r="CJP98" s="229"/>
      <c r="CJQ98" s="229"/>
      <c r="CJR98" s="229"/>
      <c r="CJS98" s="229"/>
      <c r="CJT98" s="229"/>
      <c r="CJU98" s="229"/>
      <c r="CJV98" s="229"/>
      <c r="CJW98" s="229"/>
      <c r="CJX98" s="229"/>
      <c r="CJY98" s="229"/>
      <c r="CJZ98" s="229"/>
      <c r="CKA98" s="229"/>
      <c r="CKB98" s="229"/>
      <c r="CKC98" s="229"/>
      <c r="CKD98" s="229"/>
      <c r="CKE98" s="229"/>
      <c r="CKF98" s="229"/>
      <c r="CKG98" s="229"/>
      <c r="CKH98" s="229"/>
      <c r="CKI98" s="229"/>
      <c r="CKJ98" s="229"/>
      <c r="CKK98" s="229"/>
      <c r="CKL98" s="229"/>
      <c r="CKM98" s="229"/>
      <c r="CKN98" s="229"/>
      <c r="CKO98" s="229"/>
      <c r="CKP98" s="229"/>
      <c r="CKQ98" s="229"/>
      <c r="CKR98" s="229"/>
      <c r="CKS98" s="229"/>
      <c r="CKT98" s="229"/>
      <c r="CKU98" s="229"/>
      <c r="CKV98" s="229"/>
      <c r="CKW98" s="229"/>
      <c r="CKX98" s="229"/>
      <c r="CKY98" s="229"/>
      <c r="CKZ98" s="229"/>
      <c r="CLA98" s="229"/>
      <c r="CLB98" s="229"/>
      <c r="CLC98" s="229"/>
      <c r="CLD98" s="229"/>
      <c r="CLE98" s="229"/>
      <c r="CLF98" s="229"/>
      <c r="CLG98" s="229"/>
      <c r="CLH98" s="229"/>
      <c r="CLI98" s="229"/>
      <c r="CLJ98" s="229"/>
      <c r="CLK98" s="229"/>
      <c r="CLL98" s="229"/>
      <c r="CLM98" s="229"/>
      <c r="CLN98" s="229"/>
      <c r="CLO98" s="229"/>
      <c r="CLP98" s="229"/>
      <c r="CLQ98" s="229"/>
      <c r="CLR98" s="229"/>
      <c r="CLS98" s="229"/>
      <c r="CLT98" s="229"/>
      <c r="CLU98" s="229"/>
      <c r="CLV98" s="229"/>
      <c r="CLW98" s="229"/>
      <c r="CLX98" s="229"/>
      <c r="CLY98" s="229"/>
      <c r="CLZ98" s="229"/>
      <c r="CMA98" s="229"/>
      <c r="CMB98" s="229"/>
      <c r="CMC98" s="229"/>
      <c r="CMD98" s="229"/>
      <c r="CME98" s="229"/>
      <c r="CMF98" s="229"/>
      <c r="CMG98" s="229"/>
      <c r="CMH98" s="229"/>
      <c r="CMI98" s="229"/>
      <c r="CMJ98" s="229"/>
      <c r="CMK98" s="229"/>
      <c r="CML98" s="229"/>
      <c r="CMM98" s="229"/>
      <c r="CMN98" s="229"/>
      <c r="CMO98" s="229"/>
      <c r="CMP98" s="229"/>
      <c r="CMQ98" s="229"/>
      <c r="CMR98" s="229"/>
      <c r="CMS98" s="229"/>
      <c r="CMT98" s="229"/>
      <c r="CMU98" s="229"/>
      <c r="CMV98" s="229"/>
      <c r="CMW98" s="229"/>
      <c r="CMX98" s="229"/>
      <c r="CMY98" s="229"/>
      <c r="CMZ98" s="229"/>
      <c r="CNA98" s="229"/>
      <c r="CNB98" s="229"/>
      <c r="CNC98" s="229"/>
      <c r="CND98" s="229"/>
      <c r="CNE98" s="229"/>
      <c r="CNF98" s="229"/>
      <c r="CNG98" s="229"/>
      <c r="CNH98" s="229"/>
      <c r="CNI98" s="229"/>
      <c r="CNJ98" s="229"/>
      <c r="CNK98" s="229"/>
      <c r="CNL98" s="229"/>
      <c r="CNM98" s="229"/>
      <c r="CNN98" s="229"/>
      <c r="CNO98" s="229"/>
      <c r="CNP98" s="229"/>
      <c r="CNQ98" s="229"/>
      <c r="CNR98" s="229"/>
      <c r="CNS98" s="229"/>
      <c r="CNT98" s="229"/>
      <c r="CNU98" s="229"/>
      <c r="CNV98" s="229"/>
      <c r="CNW98" s="229"/>
      <c r="CNX98" s="229"/>
      <c r="CNY98" s="229"/>
      <c r="CNZ98" s="229"/>
      <c r="COA98" s="229"/>
      <c r="COB98" s="229"/>
      <c r="COC98" s="229"/>
      <c r="COD98" s="229"/>
      <c r="COE98" s="229"/>
      <c r="COF98" s="229"/>
      <c r="COG98" s="229"/>
      <c r="COH98" s="229"/>
      <c r="COI98" s="229"/>
      <c r="COJ98" s="229"/>
      <c r="COK98" s="229"/>
      <c r="COL98" s="229"/>
      <c r="COM98" s="229"/>
      <c r="CON98" s="229"/>
      <c r="COO98" s="229"/>
      <c r="COP98" s="229"/>
      <c r="COQ98" s="229"/>
      <c r="COR98" s="229"/>
      <c r="COS98" s="229"/>
      <c r="COT98" s="229"/>
      <c r="COU98" s="229"/>
      <c r="COV98" s="229"/>
      <c r="COW98" s="229"/>
      <c r="COX98" s="229"/>
      <c r="COY98" s="229"/>
      <c r="COZ98" s="229"/>
      <c r="CPA98" s="229"/>
      <c r="CPB98" s="229"/>
      <c r="CPC98" s="229"/>
      <c r="CPD98" s="229"/>
      <c r="CPE98" s="229"/>
      <c r="CPF98" s="229"/>
      <c r="CPG98" s="229"/>
      <c r="CPH98" s="229"/>
      <c r="CPI98" s="229"/>
      <c r="CPJ98" s="229"/>
      <c r="CPK98" s="229"/>
      <c r="CPL98" s="229"/>
      <c r="CPM98" s="229"/>
      <c r="CPN98" s="229"/>
      <c r="CPO98" s="229"/>
      <c r="CPP98" s="229"/>
      <c r="CPQ98" s="229"/>
      <c r="CPR98" s="229"/>
      <c r="CPS98" s="229"/>
      <c r="CPT98" s="229"/>
      <c r="CPU98" s="229"/>
      <c r="CPV98" s="229"/>
      <c r="CPW98" s="229"/>
      <c r="CPX98" s="229"/>
      <c r="CPY98" s="229"/>
      <c r="CPZ98" s="229"/>
      <c r="CQA98" s="229"/>
      <c r="CQB98" s="229"/>
      <c r="CQC98" s="229"/>
      <c r="CQD98" s="229"/>
      <c r="CQE98" s="229"/>
      <c r="CQF98" s="229"/>
      <c r="CQG98" s="229"/>
      <c r="CQH98" s="229"/>
      <c r="CQI98" s="229"/>
      <c r="CQJ98" s="229"/>
      <c r="CQK98" s="229"/>
      <c r="CQL98" s="229"/>
      <c r="CQM98" s="229"/>
      <c r="CQN98" s="229"/>
      <c r="CQO98" s="229"/>
      <c r="CQP98" s="229"/>
      <c r="CQQ98" s="229"/>
      <c r="CQR98" s="229"/>
      <c r="CQS98" s="229"/>
      <c r="CQT98" s="229"/>
      <c r="CQU98" s="229"/>
      <c r="CQV98" s="229"/>
      <c r="CQW98" s="229"/>
      <c r="CQX98" s="229"/>
      <c r="CQY98" s="229"/>
      <c r="CQZ98" s="229"/>
      <c r="CRA98" s="229"/>
      <c r="CRB98" s="229"/>
      <c r="CRC98" s="229"/>
      <c r="CRD98" s="229"/>
      <c r="CRE98" s="229"/>
      <c r="CRF98" s="229"/>
      <c r="CRG98" s="229"/>
      <c r="CRH98" s="229"/>
      <c r="CRI98" s="229"/>
      <c r="CRJ98" s="229"/>
      <c r="CRK98" s="229"/>
      <c r="CRL98" s="229"/>
      <c r="CRM98" s="229"/>
      <c r="CRN98" s="229"/>
      <c r="CRO98" s="229"/>
      <c r="CRP98" s="229"/>
      <c r="CRQ98" s="229"/>
      <c r="CRR98" s="229"/>
      <c r="CRS98" s="229"/>
      <c r="CRT98" s="229"/>
      <c r="CRU98" s="229"/>
      <c r="CRV98" s="229"/>
      <c r="CRW98" s="229"/>
      <c r="CRX98" s="229"/>
      <c r="CRY98" s="229"/>
      <c r="CRZ98" s="229"/>
      <c r="CSA98" s="229"/>
      <c r="CSB98" s="229"/>
      <c r="CSC98" s="229"/>
      <c r="CSD98" s="229"/>
      <c r="CSE98" s="229"/>
      <c r="CSF98" s="229"/>
      <c r="CSG98" s="229"/>
      <c r="CSH98" s="229"/>
      <c r="CSI98" s="229"/>
      <c r="CSJ98" s="229"/>
      <c r="CSK98" s="229"/>
      <c r="CSL98" s="229"/>
      <c r="CSM98" s="229"/>
      <c r="CSN98" s="229"/>
      <c r="CSO98" s="229"/>
      <c r="CSP98" s="229"/>
      <c r="CSQ98" s="229"/>
      <c r="CSR98" s="229"/>
      <c r="CSS98" s="229"/>
      <c r="CST98" s="229"/>
      <c r="CSU98" s="229"/>
      <c r="CSV98" s="229"/>
      <c r="CSW98" s="229"/>
      <c r="CSX98" s="229"/>
      <c r="CSY98" s="229"/>
      <c r="CSZ98" s="229"/>
      <c r="CTA98" s="229"/>
      <c r="CTB98" s="229"/>
      <c r="CTC98" s="229"/>
      <c r="CTD98" s="229"/>
      <c r="CTE98" s="229"/>
      <c r="CTF98" s="229"/>
      <c r="CTG98" s="229"/>
      <c r="CTH98" s="229"/>
      <c r="CTI98" s="229"/>
      <c r="CTJ98" s="229"/>
      <c r="CTK98" s="229"/>
      <c r="CTL98" s="229"/>
      <c r="CTM98" s="229"/>
      <c r="CTN98" s="229"/>
      <c r="CTO98" s="229"/>
      <c r="CTP98" s="229"/>
      <c r="CTQ98" s="229"/>
      <c r="CTR98" s="229"/>
      <c r="CTS98" s="229"/>
      <c r="CTT98" s="229"/>
      <c r="CTU98" s="229"/>
      <c r="CTV98" s="229"/>
      <c r="CTW98" s="229"/>
      <c r="CTX98" s="229"/>
      <c r="CTY98" s="229"/>
      <c r="CTZ98" s="229"/>
      <c r="CUA98" s="229"/>
    </row>
    <row r="99" spans="1:2575" s="224" customFormat="1" ht="105" customHeight="1">
      <c r="A99" s="247"/>
      <c r="B99" s="248"/>
      <c r="C99" s="249"/>
      <c r="D99" s="250"/>
      <c r="E99" s="257"/>
      <c r="F99" s="252"/>
      <c r="G99" s="249"/>
      <c r="H99" s="256"/>
      <c r="I99" s="269"/>
      <c r="J99" s="270"/>
      <c r="K99" s="252"/>
      <c r="L99" s="252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  <c r="AA99" s="229"/>
      <c r="AB99" s="229"/>
      <c r="AC99" s="229"/>
      <c r="AD99" s="229"/>
      <c r="AE99" s="229"/>
      <c r="AF99" s="229"/>
      <c r="AG99" s="229"/>
      <c r="AH99" s="229"/>
      <c r="AI99" s="229"/>
      <c r="AJ99" s="229"/>
      <c r="AK99" s="229"/>
      <c r="AL99" s="229"/>
      <c r="AM99" s="229"/>
      <c r="AN99" s="229"/>
      <c r="AO99" s="229"/>
      <c r="AP99" s="229"/>
      <c r="AQ99" s="229"/>
      <c r="AR99" s="229"/>
      <c r="AS99" s="229"/>
      <c r="AT99" s="229"/>
      <c r="AU99" s="229"/>
      <c r="AV99" s="229"/>
      <c r="AW99" s="229"/>
      <c r="AX99" s="229"/>
      <c r="AY99" s="229"/>
      <c r="AZ99" s="229"/>
      <c r="BA99" s="229"/>
      <c r="BB99" s="229"/>
      <c r="BC99" s="229"/>
      <c r="BD99" s="229"/>
      <c r="BE99" s="229"/>
      <c r="BF99" s="229"/>
      <c r="BG99" s="229"/>
      <c r="BH99" s="229"/>
      <c r="BI99" s="229"/>
      <c r="BJ99" s="229"/>
      <c r="BK99" s="229"/>
      <c r="BL99" s="229"/>
      <c r="BM99" s="229"/>
      <c r="BN99" s="229"/>
      <c r="BO99" s="229"/>
      <c r="BP99" s="229"/>
      <c r="BQ99" s="229"/>
      <c r="BR99" s="229"/>
      <c r="BS99" s="229"/>
      <c r="BT99" s="229"/>
      <c r="BU99" s="229"/>
      <c r="BV99" s="229"/>
      <c r="BW99" s="229"/>
      <c r="BX99" s="229"/>
      <c r="BY99" s="229"/>
      <c r="BZ99" s="229"/>
      <c r="CA99" s="229"/>
      <c r="CB99" s="229"/>
      <c r="CC99" s="229"/>
      <c r="CD99" s="229"/>
      <c r="CE99" s="229"/>
      <c r="CF99" s="229"/>
      <c r="CG99" s="229"/>
      <c r="CH99" s="229"/>
      <c r="CI99" s="229"/>
      <c r="CJ99" s="229"/>
      <c r="CK99" s="229"/>
      <c r="CL99" s="229"/>
      <c r="CM99" s="229"/>
      <c r="CN99" s="229"/>
      <c r="CO99" s="229"/>
      <c r="CP99" s="229"/>
      <c r="CQ99" s="229"/>
      <c r="CR99" s="229"/>
      <c r="CS99" s="229"/>
      <c r="CT99" s="229"/>
      <c r="CU99" s="229"/>
      <c r="CV99" s="229"/>
      <c r="CW99" s="229"/>
      <c r="CX99" s="229"/>
      <c r="CY99" s="229"/>
      <c r="CZ99" s="229"/>
      <c r="DA99" s="229"/>
      <c r="DB99" s="229"/>
      <c r="DC99" s="229"/>
      <c r="DD99" s="229"/>
      <c r="DE99" s="229"/>
      <c r="DF99" s="229"/>
      <c r="DG99" s="229"/>
      <c r="DH99" s="229"/>
      <c r="DI99" s="229"/>
      <c r="DJ99" s="229"/>
      <c r="DK99" s="229"/>
      <c r="DL99" s="229"/>
      <c r="DM99" s="229"/>
      <c r="DN99" s="229"/>
      <c r="DO99" s="229"/>
      <c r="DP99" s="229"/>
      <c r="DQ99" s="229"/>
      <c r="DR99" s="229"/>
      <c r="DS99" s="229"/>
      <c r="DT99" s="229"/>
      <c r="DU99" s="229"/>
      <c r="DV99" s="229"/>
      <c r="DW99" s="229"/>
      <c r="DX99" s="229"/>
      <c r="DY99" s="229"/>
      <c r="DZ99" s="229"/>
      <c r="EA99" s="229"/>
      <c r="EB99" s="229"/>
      <c r="EC99" s="229"/>
      <c r="ED99" s="229"/>
      <c r="EE99" s="229"/>
      <c r="EF99" s="229"/>
      <c r="EG99" s="229"/>
      <c r="EH99" s="229"/>
      <c r="EI99" s="229"/>
      <c r="EJ99" s="229"/>
      <c r="EK99" s="229"/>
      <c r="EL99" s="229"/>
      <c r="EM99" s="229"/>
      <c r="EN99" s="229"/>
      <c r="EO99" s="229"/>
      <c r="EP99" s="229"/>
      <c r="EQ99" s="229"/>
      <c r="ER99" s="229"/>
      <c r="ES99" s="229"/>
      <c r="ET99" s="229"/>
      <c r="EU99" s="229"/>
      <c r="EV99" s="229"/>
      <c r="EW99" s="229"/>
      <c r="EX99" s="229"/>
      <c r="EY99" s="229"/>
      <c r="EZ99" s="229"/>
      <c r="FA99" s="229"/>
      <c r="FB99" s="229"/>
      <c r="FC99" s="229"/>
      <c r="FD99" s="229"/>
      <c r="FE99" s="229"/>
      <c r="FF99" s="229"/>
      <c r="FG99" s="229"/>
      <c r="FH99" s="229"/>
      <c r="FI99" s="229"/>
      <c r="FJ99" s="229"/>
      <c r="FK99" s="229"/>
      <c r="FL99" s="229"/>
      <c r="FM99" s="229"/>
      <c r="FN99" s="229"/>
      <c r="FO99" s="229"/>
      <c r="FP99" s="229"/>
      <c r="FQ99" s="229"/>
      <c r="FR99" s="229"/>
      <c r="FS99" s="229"/>
      <c r="FT99" s="229"/>
      <c r="FU99" s="229"/>
      <c r="FV99" s="229"/>
      <c r="FW99" s="229"/>
      <c r="FX99" s="229"/>
      <c r="FY99" s="229"/>
      <c r="FZ99" s="229"/>
      <c r="GA99" s="229"/>
      <c r="GB99" s="229"/>
      <c r="GC99" s="229"/>
      <c r="GD99" s="229"/>
      <c r="GE99" s="229"/>
      <c r="GF99" s="229"/>
      <c r="GG99" s="229"/>
      <c r="GH99" s="229"/>
      <c r="GI99" s="229"/>
      <c r="GJ99" s="229"/>
      <c r="GK99" s="229"/>
      <c r="GL99" s="229"/>
      <c r="GM99" s="229"/>
      <c r="GN99" s="229"/>
      <c r="GO99" s="229"/>
      <c r="GP99" s="229"/>
      <c r="GQ99" s="229"/>
      <c r="GR99" s="229"/>
      <c r="GS99" s="229"/>
      <c r="GT99" s="229"/>
      <c r="GU99" s="229"/>
      <c r="GV99" s="229"/>
      <c r="GW99" s="229"/>
      <c r="GX99" s="229"/>
      <c r="GY99" s="229"/>
      <c r="GZ99" s="229"/>
      <c r="HA99" s="229"/>
      <c r="HB99" s="229"/>
      <c r="HC99" s="229"/>
      <c r="HD99" s="229"/>
      <c r="HE99" s="229"/>
      <c r="HF99" s="229"/>
      <c r="HG99" s="229"/>
      <c r="HH99" s="229"/>
      <c r="HI99" s="229"/>
      <c r="HJ99" s="229"/>
      <c r="HK99" s="229"/>
      <c r="HL99" s="229"/>
      <c r="HM99" s="229"/>
      <c r="HN99" s="229"/>
      <c r="HO99" s="229"/>
      <c r="HP99" s="229"/>
      <c r="HQ99" s="229"/>
      <c r="HR99" s="229"/>
      <c r="HS99" s="229"/>
      <c r="HT99" s="229"/>
      <c r="HU99" s="229"/>
      <c r="HV99" s="229"/>
      <c r="HW99" s="229"/>
      <c r="HX99" s="229"/>
      <c r="HY99" s="229"/>
      <c r="HZ99" s="229"/>
      <c r="IA99" s="229"/>
      <c r="IB99" s="229"/>
      <c r="IC99" s="229"/>
      <c r="ID99" s="229"/>
      <c r="IE99" s="229"/>
      <c r="IF99" s="229"/>
      <c r="IG99" s="229"/>
      <c r="IH99" s="229"/>
      <c r="II99" s="229"/>
      <c r="IJ99" s="229"/>
      <c r="IK99" s="229"/>
      <c r="IL99" s="229"/>
      <c r="IM99" s="229"/>
      <c r="IN99" s="229"/>
      <c r="IO99" s="229"/>
      <c r="IP99" s="229"/>
      <c r="IQ99" s="229"/>
      <c r="IR99" s="229"/>
      <c r="IS99" s="229"/>
      <c r="IT99" s="229"/>
      <c r="IU99" s="229"/>
      <c r="IV99" s="229"/>
      <c r="IW99" s="229"/>
      <c r="IX99" s="229"/>
      <c r="IY99" s="229"/>
      <c r="IZ99" s="229"/>
      <c r="JA99" s="229"/>
      <c r="JB99" s="229"/>
      <c r="JC99" s="229"/>
      <c r="JD99" s="229"/>
      <c r="JE99" s="229"/>
      <c r="JF99" s="229"/>
      <c r="JG99" s="229"/>
      <c r="JH99" s="229"/>
      <c r="JI99" s="229"/>
      <c r="JJ99" s="229"/>
      <c r="JK99" s="229"/>
      <c r="JL99" s="229"/>
      <c r="JM99" s="229"/>
      <c r="JN99" s="229"/>
      <c r="JO99" s="229"/>
      <c r="JP99" s="229"/>
      <c r="JQ99" s="229"/>
      <c r="JR99" s="229"/>
      <c r="JS99" s="229"/>
      <c r="JT99" s="229"/>
      <c r="JU99" s="229"/>
      <c r="JV99" s="229"/>
      <c r="JW99" s="229"/>
      <c r="JX99" s="229"/>
      <c r="JY99" s="229"/>
      <c r="JZ99" s="229"/>
      <c r="KA99" s="229"/>
      <c r="KB99" s="229"/>
      <c r="KC99" s="229"/>
      <c r="KD99" s="229"/>
      <c r="KE99" s="229"/>
      <c r="KF99" s="229"/>
      <c r="KG99" s="229"/>
      <c r="KH99" s="229"/>
      <c r="KI99" s="229"/>
      <c r="KJ99" s="229"/>
      <c r="KK99" s="229"/>
      <c r="KL99" s="229"/>
      <c r="KM99" s="229"/>
      <c r="KN99" s="229"/>
      <c r="KO99" s="229"/>
      <c r="KP99" s="229"/>
      <c r="KQ99" s="229"/>
      <c r="KR99" s="229"/>
      <c r="KS99" s="229"/>
      <c r="KT99" s="229"/>
      <c r="KU99" s="229"/>
      <c r="KV99" s="229"/>
      <c r="KW99" s="229"/>
      <c r="KX99" s="229"/>
      <c r="KY99" s="229"/>
      <c r="KZ99" s="229"/>
      <c r="LA99" s="229"/>
      <c r="LB99" s="229"/>
      <c r="LC99" s="229"/>
      <c r="LD99" s="229"/>
      <c r="LE99" s="229"/>
      <c r="LF99" s="229"/>
      <c r="LG99" s="229"/>
      <c r="LH99" s="229"/>
      <c r="LI99" s="229"/>
      <c r="LJ99" s="229"/>
      <c r="LK99" s="229"/>
      <c r="LL99" s="229"/>
      <c r="LM99" s="229"/>
      <c r="LN99" s="229"/>
      <c r="LO99" s="229"/>
      <c r="LP99" s="229"/>
      <c r="LQ99" s="229"/>
      <c r="LR99" s="229"/>
      <c r="LS99" s="229"/>
      <c r="LT99" s="229"/>
      <c r="LU99" s="229"/>
      <c r="LV99" s="229"/>
      <c r="LW99" s="229"/>
      <c r="LX99" s="229"/>
      <c r="LY99" s="229"/>
      <c r="LZ99" s="229"/>
      <c r="MA99" s="229"/>
      <c r="MB99" s="229"/>
      <c r="MC99" s="229"/>
      <c r="MD99" s="229"/>
      <c r="ME99" s="229"/>
      <c r="MF99" s="229"/>
      <c r="MG99" s="229"/>
      <c r="MH99" s="229"/>
      <c r="MI99" s="229"/>
      <c r="MJ99" s="229"/>
      <c r="MK99" s="229"/>
      <c r="ML99" s="229"/>
      <c r="MM99" s="229"/>
      <c r="MN99" s="229"/>
      <c r="MO99" s="229"/>
      <c r="MP99" s="229"/>
      <c r="MQ99" s="229"/>
      <c r="MR99" s="229"/>
      <c r="MS99" s="229"/>
      <c r="MT99" s="229"/>
      <c r="MU99" s="229"/>
      <c r="MV99" s="229"/>
      <c r="MW99" s="229"/>
      <c r="MX99" s="229"/>
      <c r="MY99" s="229"/>
      <c r="MZ99" s="229"/>
      <c r="NA99" s="229"/>
      <c r="NB99" s="229"/>
      <c r="NC99" s="229"/>
      <c r="ND99" s="229"/>
      <c r="NE99" s="229"/>
      <c r="NF99" s="229"/>
      <c r="NG99" s="229"/>
      <c r="NH99" s="229"/>
      <c r="NI99" s="229"/>
      <c r="NJ99" s="229"/>
      <c r="NK99" s="229"/>
      <c r="NL99" s="229"/>
      <c r="NM99" s="229"/>
      <c r="NN99" s="229"/>
      <c r="NO99" s="229"/>
      <c r="NP99" s="229"/>
      <c r="NQ99" s="229"/>
      <c r="NR99" s="229"/>
      <c r="NS99" s="229"/>
      <c r="NT99" s="229"/>
      <c r="NU99" s="229"/>
      <c r="NV99" s="229"/>
      <c r="NW99" s="229"/>
      <c r="NX99" s="229"/>
      <c r="NY99" s="229"/>
      <c r="NZ99" s="229"/>
      <c r="OA99" s="229"/>
      <c r="OB99" s="229"/>
      <c r="OC99" s="229"/>
      <c r="OD99" s="229"/>
      <c r="OE99" s="229"/>
      <c r="OF99" s="229"/>
      <c r="OG99" s="229"/>
      <c r="OH99" s="229"/>
      <c r="OI99" s="229"/>
      <c r="OJ99" s="229"/>
      <c r="OK99" s="229"/>
      <c r="OL99" s="229"/>
      <c r="OM99" s="229"/>
      <c r="ON99" s="229"/>
      <c r="OO99" s="229"/>
      <c r="OP99" s="229"/>
      <c r="OQ99" s="229"/>
      <c r="OR99" s="229"/>
      <c r="OS99" s="229"/>
      <c r="OT99" s="229"/>
      <c r="OU99" s="229"/>
      <c r="OV99" s="229"/>
      <c r="OW99" s="229"/>
      <c r="OX99" s="229"/>
      <c r="OY99" s="229"/>
      <c r="OZ99" s="229"/>
      <c r="PA99" s="229"/>
      <c r="PB99" s="229"/>
      <c r="PC99" s="229"/>
      <c r="PD99" s="229"/>
      <c r="PE99" s="229"/>
      <c r="PF99" s="229"/>
      <c r="PG99" s="229"/>
      <c r="PH99" s="229"/>
      <c r="PI99" s="229"/>
      <c r="PJ99" s="229"/>
      <c r="PK99" s="229"/>
      <c r="PL99" s="229"/>
      <c r="PM99" s="229"/>
      <c r="PN99" s="229"/>
      <c r="PO99" s="229"/>
      <c r="PP99" s="229"/>
      <c r="PQ99" s="229"/>
      <c r="PR99" s="229"/>
      <c r="PS99" s="229"/>
      <c r="PT99" s="229"/>
      <c r="PU99" s="229"/>
      <c r="PV99" s="229"/>
      <c r="PW99" s="229"/>
      <c r="PX99" s="229"/>
      <c r="PY99" s="229"/>
      <c r="PZ99" s="229"/>
      <c r="QA99" s="229"/>
      <c r="QB99" s="229"/>
      <c r="QC99" s="229"/>
      <c r="QD99" s="229"/>
      <c r="QE99" s="229"/>
      <c r="QF99" s="229"/>
      <c r="QG99" s="229"/>
      <c r="QH99" s="229"/>
      <c r="QI99" s="229"/>
      <c r="QJ99" s="229"/>
      <c r="QK99" s="229"/>
      <c r="QL99" s="229"/>
      <c r="QM99" s="229"/>
      <c r="QN99" s="229"/>
      <c r="QO99" s="229"/>
      <c r="QP99" s="229"/>
      <c r="QQ99" s="229"/>
      <c r="QR99" s="229"/>
      <c r="QS99" s="229"/>
      <c r="QT99" s="229"/>
      <c r="QU99" s="229"/>
      <c r="QV99" s="229"/>
      <c r="QW99" s="229"/>
      <c r="QX99" s="229"/>
      <c r="QY99" s="229"/>
      <c r="QZ99" s="229"/>
      <c r="RA99" s="229"/>
      <c r="RB99" s="229"/>
      <c r="RC99" s="229"/>
      <c r="RD99" s="229"/>
      <c r="RE99" s="229"/>
      <c r="RF99" s="229"/>
      <c r="RG99" s="229"/>
      <c r="RH99" s="229"/>
      <c r="RI99" s="229"/>
      <c r="RJ99" s="229"/>
      <c r="RK99" s="229"/>
      <c r="RL99" s="229"/>
      <c r="RM99" s="229"/>
      <c r="RN99" s="229"/>
      <c r="RO99" s="229"/>
      <c r="RP99" s="229"/>
      <c r="RQ99" s="229"/>
      <c r="RR99" s="229"/>
      <c r="RS99" s="229"/>
      <c r="RT99" s="229"/>
      <c r="RU99" s="229"/>
      <c r="RV99" s="229"/>
      <c r="RW99" s="229"/>
      <c r="RX99" s="229"/>
      <c r="RY99" s="229"/>
      <c r="RZ99" s="229"/>
      <c r="SA99" s="229"/>
      <c r="SB99" s="229"/>
      <c r="SC99" s="229"/>
      <c r="SD99" s="229"/>
      <c r="SE99" s="229"/>
      <c r="SF99" s="229"/>
      <c r="SG99" s="229"/>
      <c r="SH99" s="229"/>
      <c r="SI99" s="229"/>
      <c r="SJ99" s="229"/>
      <c r="SK99" s="229"/>
      <c r="SL99" s="229"/>
      <c r="SM99" s="229"/>
      <c r="SN99" s="229"/>
      <c r="SO99" s="229"/>
      <c r="SP99" s="229"/>
      <c r="SQ99" s="229"/>
      <c r="SR99" s="229"/>
      <c r="SS99" s="229"/>
      <c r="ST99" s="229"/>
      <c r="SU99" s="229"/>
      <c r="SV99" s="229"/>
      <c r="SW99" s="229"/>
      <c r="SX99" s="229"/>
      <c r="SY99" s="229"/>
      <c r="SZ99" s="229"/>
      <c r="TA99" s="229"/>
      <c r="TB99" s="229"/>
      <c r="TC99" s="229"/>
      <c r="TD99" s="229"/>
      <c r="TE99" s="229"/>
      <c r="TF99" s="229"/>
      <c r="TG99" s="229"/>
      <c r="TH99" s="229"/>
      <c r="TI99" s="229"/>
      <c r="TJ99" s="229"/>
      <c r="TK99" s="229"/>
      <c r="TL99" s="229"/>
      <c r="TM99" s="229"/>
      <c r="TN99" s="229"/>
      <c r="TO99" s="229"/>
      <c r="TP99" s="229"/>
      <c r="TQ99" s="229"/>
      <c r="TR99" s="229"/>
      <c r="TS99" s="229"/>
      <c r="TT99" s="229"/>
      <c r="TU99" s="229"/>
      <c r="TV99" s="229"/>
      <c r="TW99" s="229"/>
      <c r="TX99" s="229"/>
      <c r="TY99" s="229"/>
      <c r="TZ99" s="229"/>
      <c r="UA99" s="229"/>
      <c r="UB99" s="229"/>
      <c r="UC99" s="229"/>
      <c r="UD99" s="229"/>
      <c r="UE99" s="229"/>
      <c r="UF99" s="229"/>
      <c r="UG99" s="229"/>
      <c r="UH99" s="229"/>
      <c r="UI99" s="229"/>
      <c r="UJ99" s="229"/>
      <c r="UK99" s="229"/>
      <c r="UL99" s="229"/>
      <c r="UM99" s="229"/>
      <c r="UN99" s="229"/>
      <c r="UO99" s="229"/>
      <c r="UP99" s="229"/>
      <c r="UQ99" s="229"/>
      <c r="UR99" s="229"/>
      <c r="US99" s="229"/>
      <c r="UT99" s="229"/>
      <c r="UU99" s="229"/>
      <c r="UV99" s="229"/>
      <c r="UW99" s="229"/>
      <c r="UX99" s="229"/>
      <c r="UY99" s="229"/>
      <c r="UZ99" s="229"/>
      <c r="VA99" s="229"/>
      <c r="VB99" s="229"/>
      <c r="VC99" s="229"/>
      <c r="VD99" s="229"/>
      <c r="VE99" s="229"/>
      <c r="VF99" s="229"/>
      <c r="VG99" s="229"/>
      <c r="VH99" s="229"/>
      <c r="VI99" s="229"/>
      <c r="VJ99" s="229"/>
      <c r="VK99" s="229"/>
      <c r="VL99" s="229"/>
      <c r="VM99" s="229"/>
      <c r="VN99" s="229"/>
      <c r="VO99" s="229"/>
      <c r="VP99" s="229"/>
      <c r="VQ99" s="229"/>
      <c r="VR99" s="229"/>
      <c r="VS99" s="229"/>
      <c r="VT99" s="229"/>
      <c r="VU99" s="229"/>
      <c r="VV99" s="229"/>
      <c r="VW99" s="229"/>
      <c r="VX99" s="229"/>
      <c r="VY99" s="229"/>
      <c r="VZ99" s="229"/>
      <c r="WA99" s="229"/>
      <c r="WB99" s="229"/>
      <c r="WC99" s="229"/>
      <c r="WD99" s="229"/>
      <c r="WE99" s="229"/>
      <c r="WF99" s="229"/>
      <c r="WG99" s="229"/>
      <c r="WH99" s="229"/>
      <c r="WI99" s="229"/>
      <c r="WJ99" s="229"/>
      <c r="WK99" s="229"/>
      <c r="WL99" s="229"/>
      <c r="WM99" s="229"/>
      <c r="WN99" s="229"/>
      <c r="WO99" s="229"/>
      <c r="WP99" s="229"/>
      <c r="WQ99" s="229"/>
      <c r="WR99" s="229"/>
      <c r="WS99" s="229"/>
      <c r="WT99" s="229"/>
      <c r="WU99" s="229"/>
      <c r="WV99" s="229"/>
      <c r="WW99" s="229"/>
      <c r="WX99" s="229"/>
      <c r="WY99" s="229"/>
      <c r="WZ99" s="229"/>
      <c r="XA99" s="229"/>
      <c r="XB99" s="229"/>
      <c r="XC99" s="229"/>
      <c r="XD99" s="229"/>
      <c r="XE99" s="229"/>
      <c r="XF99" s="229"/>
      <c r="XG99" s="229"/>
      <c r="XH99" s="229"/>
      <c r="XI99" s="229"/>
      <c r="XJ99" s="229"/>
      <c r="XK99" s="229"/>
      <c r="XL99" s="229"/>
      <c r="XM99" s="229"/>
      <c r="XN99" s="229"/>
      <c r="XO99" s="229"/>
      <c r="XP99" s="229"/>
      <c r="XQ99" s="229"/>
      <c r="XR99" s="229"/>
      <c r="XS99" s="229"/>
      <c r="XT99" s="229"/>
      <c r="XU99" s="229"/>
      <c r="XV99" s="229"/>
      <c r="XW99" s="229"/>
      <c r="XX99" s="229"/>
      <c r="XY99" s="229"/>
      <c r="XZ99" s="229"/>
      <c r="YA99" s="229"/>
      <c r="YB99" s="229"/>
      <c r="YC99" s="229"/>
      <c r="YD99" s="229"/>
      <c r="YE99" s="229"/>
      <c r="YF99" s="229"/>
      <c r="YG99" s="229"/>
      <c r="YH99" s="229"/>
      <c r="YI99" s="229"/>
      <c r="YJ99" s="229"/>
      <c r="YK99" s="229"/>
      <c r="YL99" s="229"/>
      <c r="YM99" s="229"/>
      <c r="YN99" s="229"/>
      <c r="YO99" s="229"/>
      <c r="YP99" s="229"/>
      <c r="YQ99" s="229"/>
      <c r="YR99" s="229"/>
      <c r="YS99" s="229"/>
      <c r="YT99" s="229"/>
      <c r="YU99" s="229"/>
      <c r="YV99" s="229"/>
      <c r="YW99" s="229"/>
      <c r="YX99" s="229"/>
      <c r="YY99" s="229"/>
      <c r="YZ99" s="229"/>
      <c r="ZA99" s="229"/>
      <c r="ZB99" s="229"/>
      <c r="ZC99" s="229"/>
      <c r="ZD99" s="229"/>
      <c r="ZE99" s="229"/>
      <c r="ZF99" s="229"/>
      <c r="ZG99" s="229"/>
      <c r="ZH99" s="229"/>
      <c r="ZI99" s="229"/>
      <c r="ZJ99" s="229"/>
      <c r="ZK99" s="229"/>
      <c r="ZL99" s="229"/>
      <c r="ZM99" s="229"/>
      <c r="ZN99" s="229"/>
      <c r="ZO99" s="229"/>
      <c r="ZP99" s="229"/>
      <c r="ZQ99" s="229"/>
      <c r="ZR99" s="229"/>
      <c r="ZS99" s="229"/>
      <c r="ZT99" s="229"/>
      <c r="ZU99" s="229"/>
      <c r="ZV99" s="229"/>
      <c r="ZW99" s="229"/>
      <c r="ZX99" s="229"/>
      <c r="ZY99" s="229"/>
      <c r="ZZ99" s="229"/>
      <c r="AAA99" s="229"/>
      <c r="AAB99" s="229"/>
      <c r="AAC99" s="229"/>
      <c r="AAD99" s="229"/>
      <c r="AAE99" s="229"/>
      <c r="AAF99" s="229"/>
      <c r="AAG99" s="229"/>
      <c r="AAH99" s="229"/>
      <c r="AAI99" s="229"/>
      <c r="AAJ99" s="229"/>
      <c r="AAK99" s="229"/>
      <c r="AAL99" s="229"/>
      <c r="AAM99" s="229"/>
      <c r="AAN99" s="229"/>
      <c r="AAO99" s="229"/>
      <c r="AAP99" s="229"/>
      <c r="AAQ99" s="229"/>
      <c r="AAR99" s="229"/>
      <c r="AAS99" s="229"/>
      <c r="AAT99" s="229"/>
      <c r="AAU99" s="229"/>
      <c r="AAV99" s="229"/>
      <c r="AAW99" s="229"/>
      <c r="AAX99" s="229"/>
      <c r="AAY99" s="229"/>
      <c r="AAZ99" s="229"/>
      <c r="ABA99" s="229"/>
      <c r="ABB99" s="229"/>
      <c r="ABC99" s="229"/>
      <c r="ABD99" s="229"/>
      <c r="ABE99" s="229"/>
      <c r="ABF99" s="229"/>
      <c r="ABG99" s="229"/>
      <c r="ABH99" s="229"/>
      <c r="ABI99" s="229"/>
      <c r="ABJ99" s="229"/>
      <c r="ABK99" s="229"/>
      <c r="ABL99" s="229"/>
      <c r="ABM99" s="229"/>
      <c r="ABN99" s="229"/>
      <c r="ABO99" s="229"/>
      <c r="ABP99" s="229"/>
      <c r="ABQ99" s="229"/>
      <c r="ABR99" s="229"/>
      <c r="ABS99" s="229"/>
      <c r="ABT99" s="229"/>
      <c r="ABU99" s="229"/>
      <c r="ABV99" s="229"/>
      <c r="ABW99" s="229"/>
      <c r="ABX99" s="229"/>
      <c r="ABY99" s="229"/>
      <c r="ABZ99" s="229"/>
      <c r="ACA99" s="229"/>
      <c r="ACB99" s="229"/>
      <c r="ACC99" s="229"/>
      <c r="ACD99" s="229"/>
      <c r="ACE99" s="229"/>
      <c r="ACF99" s="229"/>
      <c r="ACG99" s="229"/>
      <c r="ACH99" s="229"/>
      <c r="ACI99" s="229"/>
      <c r="ACJ99" s="229"/>
      <c r="ACK99" s="229"/>
      <c r="ACL99" s="229"/>
      <c r="ACM99" s="229"/>
      <c r="ACN99" s="229"/>
      <c r="ACO99" s="229"/>
      <c r="ACP99" s="229"/>
      <c r="ACQ99" s="229"/>
      <c r="ACR99" s="229"/>
      <c r="ACS99" s="229"/>
      <c r="ACT99" s="229"/>
      <c r="ACU99" s="229"/>
      <c r="ACV99" s="229"/>
      <c r="ACW99" s="229"/>
      <c r="ACX99" s="229"/>
      <c r="ACY99" s="229"/>
      <c r="ACZ99" s="229"/>
      <c r="ADA99" s="229"/>
      <c r="ADB99" s="229"/>
      <c r="ADC99" s="229"/>
      <c r="ADD99" s="229"/>
      <c r="ADE99" s="229"/>
      <c r="ADF99" s="229"/>
      <c r="ADG99" s="229"/>
      <c r="ADH99" s="229"/>
      <c r="ADI99" s="229"/>
      <c r="ADJ99" s="229"/>
      <c r="ADK99" s="229"/>
      <c r="ADL99" s="229"/>
      <c r="ADM99" s="229"/>
      <c r="ADN99" s="229"/>
      <c r="ADO99" s="229"/>
      <c r="ADP99" s="229"/>
      <c r="ADQ99" s="229"/>
      <c r="ADR99" s="229"/>
      <c r="ADS99" s="229"/>
      <c r="ADT99" s="229"/>
      <c r="ADU99" s="229"/>
      <c r="ADV99" s="229"/>
      <c r="ADW99" s="229"/>
      <c r="ADX99" s="229"/>
      <c r="ADY99" s="229"/>
      <c r="ADZ99" s="229"/>
      <c r="AEA99" s="229"/>
      <c r="AEB99" s="229"/>
      <c r="AEC99" s="229"/>
      <c r="AED99" s="229"/>
      <c r="AEE99" s="229"/>
      <c r="AEF99" s="229"/>
      <c r="AEG99" s="229"/>
      <c r="AEH99" s="229"/>
      <c r="AEI99" s="229"/>
      <c r="AEJ99" s="229"/>
      <c r="AEK99" s="229"/>
      <c r="AEL99" s="229"/>
      <c r="AEM99" s="229"/>
      <c r="AEN99" s="229"/>
      <c r="AEO99" s="229"/>
      <c r="AEP99" s="229"/>
      <c r="AEQ99" s="229"/>
      <c r="AER99" s="229"/>
      <c r="AES99" s="229"/>
      <c r="AET99" s="229"/>
      <c r="AEU99" s="229"/>
      <c r="AEV99" s="229"/>
      <c r="AEW99" s="229"/>
      <c r="AEX99" s="229"/>
      <c r="AEY99" s="229"/>
      <c r="AEZ99" s="229"/>
      <c r="AFA99" s="229"/>
      <c r="AFB99" s="229"/>
      <c r="AFC99" s="229"/>
      <c r="AFD99" s="229"/>
      <c r="AFE99" s="229"/>
      <c r="AFF99" s="229"/>
      <c r="AFG99" s="229"/>
      <c r="AFH99" s="229"/>
      <c r="AFI99" s="229"/>
      <c r="AFJ99" s="229"/>
      <c r="AFK99" s="229"/>
      <c r="AFL99" s="229"/>
      <c r="AFM99" s="229"/>
      <c r="AFN99" s="229"/>
      <c r="AFO99" s="229"/>
      <c r="AFP99" s="229"/>
      <c r="AFQ99" s="229"/>
      <c r="AFR99" s="229"/>
      <c r="AFS99" s="229"/>
      <c r="AFT99" s="229"/>
      <c r="AFU99" s="229"/>
      <c r="AFV99" s="229"/>
      <c r="AFW99" s="229"/>
      <c r="AFX99" s="229"/>
      <c r="AFY99" s="229"/>
      <c r="AFZ99" s="229"/>
      <c r="AGA99" s="229"/>
      <c r="AGB99" s="229"/>
      <c r="AGC99" s="229"/>
      <c r="AGD99" s="229"/>
      <c r="AGE99" s="229"/>
      <c r="AGF99" s="229"/>
      <c r="AGG99" s="229"/>
      <c r="AGH99" s="229"/>
      <c r="AGI99" s="229"/>
      <c r="AGJ99" s="229"/>
      <c r="AGK99" s="229"/>
      <c r="AGL99" s="229"/>
      <c r="AGM99" s="229"/>
      <c r="AGN99" s="229"/>
      <c r="AGO99" s="229"/>
      <c r="AGP99" s="229"/>
      <c r="AGQ99" s="229"/>
      <c r="AGR99" s="229"/>
      <c r="AGS99" s="229"/>
      <c r="AGT99" s="229"/>
      <c r="AGU99" s="229"/>
      <c r="AGV99" s="229"/>
      <c r="AGW99" s="229"/>
      <c r="AGX99" s="229"/>
      <c r="AGY99" s="229"/>
      <c r="AGZ99" s="229"/>
      <c r="AHA99" s="229"/>
      <c r="AHB99" s="229"/>
      <c r="AHC99" s="229"/>
      <c r="AHD99" s="229"/>
      <c r="AHE99" s="229"/>
      <c r="AHF99" s="229"/>
      <c r="AHG99" s="229"/>
      <c r="AHH99" s="229"/>
      <c r="AHI99" s="229"/>
      <c r="AHJ99" s="229"/>
      <c r="AHK99" s="229"/>
      <c r="AHL99" s="229"/>
      <c r="AHM99" s="229"/>
      <c r="AHN99" s="229"/>
      <c r="AHO99" s="229"/>
      <c r="AHP99" s="229"/>
      <c r="AHQ99" s="229"/>
      <c r="AHR99" s="229"/>
      <c r="AHS99" s="229"/>
      <c r="AHT99" s="229"/>
      <c r="AHU99" s="229"/>
      <c r="AHV99" s="229"/>
      <c r="AHW99" s="229"/>
      <c r="AHX99" s="229"/>
      <c r="AHY99" s="229"/>
      <c r="AHZ99" s="229"/>
      <c r="AIA99" s="229"/>
      <c r="AIB99" s="229"/>
      <c r="AIC99" s="229"/>
      <c r="AID99" s="229"/>
      <c r="AIE99" s="229"/>
      <c r="AIF99" s="229"/>
      <c r="AIG99" s="229"/>
      <c r="AIH99" s="229"/>
      <c r="AII99" s="229"/>
      <c r="AIJ99" s="229"/>
      <c r="AIK99" s="229"/>
      <c r="AIL99" s="229"/>
      <c r="AIM99" s="229"/>
      <c r="AIN99" s="229"/>
      <c r="AIO99" s="229"/>
      <c r="AIP99" s="229"/>
      <c r="AIQ99" s="229"/>
      <c r="AIR99" s="229"/>
      <c r="AIS99" s="229"/>
      <c r="AIT99" s="229"/>
      <c r="AIU99" s="229"/>
      <c r="AIV99" s="229"/>
      <c r="AIW99" s="229"/>
      <c r="AIX99" s="229"/>
      <c r="AIY99" s="229"/>
      <c r="AIZ99" s="229"/>
      <c r="AJA99" s="229"/>
      <c r="AJB99" s="229"/>
      <c r="AJC99" s="229"/>
      <c r="AJD99" s="229"/>
      <c r="AJE99" s="229"/>
      <c r="AJF99" s="229"/>
      <c r="AJG99" s="229"/>
      <c r="AJH99" s="229"/>
      <c r="AJI99" s="229"/>
      <c r="AJJ99" s="229"/>
      <c r="AJK99" s="229"/>
      <c r="AJL99" s="229"/>
      <c r="AJM99" s="229"/>
      <c r="AJN99" s="229"/>
      <c r="AJO99" s="229"/>
      <c r="AJP99" s="229"/>
      <c r="AJQ99" s="229"/>
      <c r="AJR99" s="229"/>
      <c r="AJS99" s="229"/>
      <c r="AJT99" s="229"/>
      <c r="AJU99" s="229"/>
      <c r="AJV99" s="229"/>
      <c r="AJW99" s="229"/>
      <c r="AJX99" s="229"/>
      <c r="AJY99" s="229"/>
      <c r="AJZ99" s="229"/>
      <c r="AKA99" s="229"/>
      <c r="AKB99" s="229"/>
      <c r="AKC99" s="229"/>
      <c r="AKD99" s="229"/>
      <c r="AKE99" s="229"/>
      <c r="AKF99" s="229"/>
      <c r="AKG99" s="229"/>
      <c r="AKH99" s="229"/>
      <c r="AKI99" s="229"/>
      <c r="AKJ99" s="229"/>
      <c r="AKK99" s="229"/>
      <c r="AKL99" s="229"/>
      <c r="AKM99" s="229"/>
      <c r="AKN99" s="229"/>
      <c r="AKO99" s="229"/>
      <c r="AKP99" s="229"/>
      <c r="AKQ99" s="229"/>
      <c r="AKR99" s="229"/>
      <c r="AKS99" s="229"/>
      <c r="AKT99" s="229"/>
      <c r="AKU99" s="229"/>
      <c r="AKV99" s="229"/>
      <c r="AKW99" s="229"/>
      <c r="AKX99" s="229"/>
      <c r="AKY99" s="229"/>
      <c r="AKZ99" s="229"/>
      <c r="ALA99" s="229"/>
      <c r="ALB99" s="229"/>
      <c r="ALC99" s="229"/>
      <c r="ALD99" s="229"/>
      <c r="ALE99" s="229"/>
      <c r="ALF99" s="229"/>
      <c r="ALG99" s="229"/>
      <c r="ALH99" s="229"/>
      <c r="ALI99" s="229"/>
      <c r="ALJ99" s="229"/>
      <c r="ALK99" s="229"/>
      <c r="ALL99" s="229"/>
      <c r="ALM99" s="229"/>
      <c r="ALN99" s="229"/>
      <c r="ALO99" s="229"/>
      <c r="ALP99" s="229"/>
      <c r="ALQ99" s="229"/>
      <c r="ALR99" s="229"/>
      <c r="ALS99" s="229"/>
      <c r="ALT99" s="229"/>
      <c r="ALU99" s="229"/>
      <c r="ALV99" s="229"/>
      <c r="ALW99" s="229"/>
      <c r="ALX99" s="229"/>
      <c r="ALY99" s="229"/>
      <c r="ALZ99" s="229"/>
      <c r="AMA99" s="229"/>
      <c r="AMB99" s="229"/>
      <c r="AMC99" s="229"/>
      <c r="AMD99" s="229"/>
      <c r="AME99" s="229"/>
      <c r="AMF99" s="229"/>
      <c r="AMG99" s="229"/>
      <c r="AMH99" s="229"/>
      <c r="AMI99" s="229"/>
      <c r="AMJ99" s="229"/>
      <c r="AMK99" s="229"/>
      <c r="AML99" s="229"/>
      <c r="AMM99" s="229"/>
      <c r="AMN99" s="229"/>
      <c r="AMO99" s="229"/>
      <c r="AMP99" s="229"/>
      <c r="AMQ99" s="229"/>
      <c r="AMR99" s="229"/>
      <c r="AMS99" s="229"/>
      <c r="AMT99" s="229"/>
      <c r="AMU99" s="229"/>
      <c r="AMV99" s="229"/>
      <c r="AMW99" s="229"/>
      <c r="AMX99" s="229"/>
      <c r="AMY99" s="229"/>
      <c r="AMZ99" s="229"/>
      <c r="ANA99" s="229"/>
      <c r="ANB99" s="229"/>
      <c r="ANC99" s="229"/>
      <c r="AND99" s="229"/>
      <c r="ANE99" s="229"/>
      <c r="ANF99" s="229"/>
      <c r="ANG99" s="229"/>
      <c r="ANH99" s="229"/>
      <c r="ANI99" s="229"/>
      <c r="ANJ99" s="229"/>
      <c r="ANK99" s="229"/>
      <c r="ANL99" s="229"/>
      <c r="ANM99" s="229"/>
      <c r="ANN99" s="229"/>
      <c r="ANO99" s="229"/>
      <c r="ANP99" s="229"/>
      <c r="ANQ99" s="229"/>
      <c r="ANR99" s="229"/>
      <c r="ANS99" s="229"/>
      <c r="ANT99" s="229"/>
      <c r="ANU99" s="229"/>
      <c r="ANV99" s="229"/>
      <c r="ANW99" s="229"/>
      <c r="ANX99" s="229"/>
      <c r="ANY99" s="229"/>
      <c r="ANZ99" s="229"/>
      <c r="AOA99" s="229"/>
      <c r="AOB99" s="229"/>
      <c r="AOC99" s="229"/>
      <c r="AOD99" s="229"/>
      <c r="AOE99" s="229"/>
      <c r="AOF99" s="229"/>
      <c r="AOG99" s="229"/>
      <c r="AOH99" s="229"/>
      <c r="AOI99" s="229"/>
      <c r="AOJ99" s="229"/>
      <c r="AOK99" s="229"/>
      <c r="AOL99" s="229"/>
      <c r="AOM99" s="229"/>
      <c r="AON99" s="229"/>
      <c r="AOO99" s="229"/>
      <c r="AOP99" s="229"/>
      <c r="AOQ99" s="229"/>
      <c r="AOR99" s="229"/>
      <c r="AOS99" s="229"/>
      <c r="AOT99" s="229"/>
      <c r="AOU99" s="229"/>
      <c r="AOV99" s="229"/>
      <c r="AOW99" s="229"/>
      <c r="AOX99" s="229"/>
      <c r="AOY99" s="229"/>
      <c r="AOZ99" s="229"/>
      <c r="APA99" s="229"/>
      <c r="APB99" s="229"/>
      <c r="APC99" s="229"/>
      <c r="APD99" s="229"/>
      <c r="APE99" s="229"/>
      <c r="APF99" s="229"/>
      <c r="APG99" s="229"/>
      <c r="APH99" s="229"/>
      <c r="API99" s="229"/>
      <c r="APJ99" s="229"/>
      <c r="APK99" s="229"/>
      <c r="APL99" s="229"/>
      <c r="APM99" s="229"/>
      <c r="APN99" s="229"/>
      <c r="APO99" s="229"/>
      <c r="APP99" s="229"/>
      <c r="APQ99" s="229"/>
      <c r="APR99" s="229"/>
      <c r="APS99" s="229"/>
      <c r="APT99" s="229"/>
      <c r="APU99" s="229"/>
      <c r="APV99" s="229"/>
      <c r="APW99" s="229"/>
      <c r="APX99" s="229"/>
      <c r="APY99" s="229"/>
      <c r="APZ99" s="229"/>
      <c r="AQA99" s="229"/>
      <c r="AQB99" s="229"/>
      <c r="AQC99" s="229"/>
      <c r="AQD99" s="229"/>
      <c r="AQE99" s="229"/>
      <c r="AQF99" s="229"/>
      <c r="AQG99" s="229"/>
      <c r="AQH99" s="229"/>
      <c r="AQI99" s="229"/>
      <c r="AQJ99" s="229"/>
      <c r="AQK99" s="229"/>
      <c r="AQL99" s="229"/>
      <c r="AQM99" s="229"/>
      <c r="AQN99" s="229"/>
      <c r="AQO99" s="229"/>
      <c r="AQP99" s="229"/>
      <c r="AQQ99" s="229"/>
      <c r="AQR99" s="229"/>
      <c r="AQS99" s="229"/>
      <c r="AQT99" s="229"/>
      <c r="AQU99" s="229"/>
      <c r="AQV99" s="229"/>
      <c r="AQW99" s="229"/>
      <c r="AQX99" s="229"/>
      <c r="AQY99" s="229"/>
      <c r="AQZ99" s="229"/>
      <c r="ARA99" s="229"/>
      <c r="ARB99" s="229"/>
      <c r="ARC99" s="229"/>
      <c r="ARD99" s="229"/>
      <c r="ARE99" s="229"/>
      <c r="ARF99" s="229"/>
      <c r="ARG99" s="229"/>
      <c r="ARH99" s="229"/>
      <c r="ARI99" s="229"/>
      <c r="ARJ99" s="229"/>
      <c r="ARK99" s="229"/>
      <c r="ARL99" s="229"/>
      <c r="ARM99" s="229"/>
      <c r="ARN99" s="229"/>
      <c r="ARO99" s="229"/>
      <c r="ARP99" s="229"/>
      <c r="ARQ99" s="229"/>
      <c r="ARR99" s="229"/>
      <c r="ARS99" s="229"/>
      <c r="ART99" s="229"/>
      <c r="ARU99" s="229"/>
      <c r="ARV99" s="229"/>
      <c r="ARW99" s="229"/>
      <c r="ARX99" s="229"/>
      <c r="ARY99" s="229"/>
      <c r="ARZ99" s="229"/>
      <c r="ASA99" s="229"/>
      <c r="ASB99" s="229"/>
      <c r="ASC99" s="229"/>
      <c r="ASD99" s="229"/>
      <c r="ASE99" s="229"/>
      <c r="ASF99" s="229"/>
      <c r="ASG99" s="229"/>
      <c r="ASH99" s="229"/>
      <c r="ASI99" s="229"/>
      <c r="ASJ99" s="229"/>
      <c r="ASK99" s="229"/>
      <c r="ASL99" s="229"/>
      <c r="ASM99" s="229"/>
      <c r="ASN99" s="229"/>
      <c r="ASO99" s="229"/>
      <c r="ASP99" s="229"/>
      <c r="ASQ99" s="229"/>
      <c r="ASR99" s="229"/>
      <c r="ASS99" s="229"/>
      <c r="AST99" s="229"/>
      <c r="ASU99" s="229"/>
      <c r="ASV99" s="229"/>
      <c r="ASW99" s="229"/>
      <c r="ASX99" s="229"/>
      <c r="ASY99" s="229"/>
      <c r="ASZ99" s="229"/>
      <c r="ATA99" s="229"/>
      <c r="ATB99" s="229"/>
      <c r="ATC99" s="229"/>
      <c r="ATD99" s="229"/>
      <c r="ATE99" s="229"/>
      <c r="ATF99" s="229"/>
      <c r="ATG99" s="229"/>
      <c r="ATH99" s="229"/>
      <c r="ATI99" s="229"/>
      <c r="ATJ99" s="229"/>
      <c r="ATK99" s="229"/>
      <c r="ATL99" s="229"/>
      <c r="ATM99" s="229"/>
      <c r="ATN99" s="229"/>
      <c r="ATO99" s="229"/>
      <c r="ATP99" s="229"/>
      <c r="ATQ99" s="229"/>
      <c r="ATR99" s="229"/>
      <c r="ATS99" s="229"/>
      <c r="ATT99" s="229"/>
      <c r="ATU99" s="229"/>
      <c r="ATV99" s="229"/>
      <c r="ATW99" s="229"/>
      <c r="ATX99" s="229"/>
      <c r="ATY99" s="229"/>
      <c r="ATZ99" s="229"/>
      <c r="AUA99" s="229"/>
      <c r="AUB99" s="229"/>
      <c r="AUC99" s="229"/>
      <c r="AUD99" s="229"/>
      <c r="AUE99" s="229"/>
      <c r="AUF99" s="229"/>
      <c r="AUG99" s="229"/>
      <c r="AUH99" s="229"/>
      <c r="AUI99" s="229"/>
      <c r="AUJ99" s="229"/>
      <c r="AUK99" s="229"/>
      <c r="AUL99" s="229"/>
      <c r="AUM99" s="229"/>
      <c r="AUN99" s="229"/>
      <c r="AUO99" s="229"/>
      <c r="AUP99" s="229"/>
      <c r="AUQ99" s="229"/>
      <c r="AUR99" s="229"/>
      <c r="AUS99" s="229"/>
      <c r="AUT99" s="229"/>
      <c r="AUU99" s="229"/>
      <c r="AUV99" s="229"/>
      <c r="AUW99" s="229"/>
      <c r="AUX99" s="229"/>
      <c r="AUY99" s="229"/>
      <c r="AUZ99" s="229"/>
      <c r="AVA99" s="229"/>
      <c r="AVB99" s="229"/>
      <c r="AVC99" s="229"/>
      <c r="AVD99" s="229"/>
      <c r="AVE99" s="229"/>
      <c r="AVF99" s="229"/>
      <c r="AVG99" s="229"/>
      <c r="AVH99" s="229"/>
      <c r="AVI99" s="229"/>
      <c r="AVJ99" s="229"/>
      <c r="AVK99" s="229"/>
      <c r="AVL99" s="229"/>
      <c r="AVM99" s="229"/>
      <c r="AVN99" s="229"/>
      <c r="AVO99" s="229"/>
      <c r="AVP99" s="229"/>
      <c r="AVQ99" s="229"/>
      <c r="AVR99" s="229"/>
      <c r="AVS99" s="229"/>
      <c r="AVT99" s="229"/>
      <c r="AVU99" s="229"/>
      <c r="AVV99" s="229"/>
      <c r="AVW99" s="229"/>
      <c r="AVX99" s="229"/>
      <c r="AVY99" s="229"/>
      <c r="AVZ99" s="229"/>
      <c r="AWA99" s="229"/>
      <c r="AWB99" s="229"/>
      <c r="AWC99" s="229"/>
      <c r="AWD99" s="229"/>
      <c r="AWE99" s="229"/>
      <c r="AWF99" s="229"/>
      <c r="AWG99" s="229"/>
      <c r="AWH99" s="229"/>
      <c r="AWI99" s="229"/>
      <c r="AWJ99" s="229"/>
      <c r="AWK99" s="229"/>
      <c r="AWL99" s="229"/>
      <c r="AWM99" s="229"/>
      <c r="AWN99" s="229"/>
      <c r="AWO99" s="229"/>
      <c r="AWP99" s="229"/>
      <c r="AWQ99" s="229"/>
      <c r="AWR99" s="229"/>
      <c r="AWS99" s="229"/>
      <c r="AWT99" s="229"/>
      <c r="AWU99" s="229"/>
      <c r="AWV99" s="229"/>
      <c r="AWW99" s="229"/>
      <c r="AWX99" s="229"/>
      <c r="AWY99" s="229"/>
      <c r="AWZ99" s="229"/>
      <c r="AXA99" s="229"/>
      <c r="AXB99" s="229"/>
      <c r="AXC99" s="229"/>
      <c r="AXD99" s="229"/>
      <c r="AXE99" s="229"/>
      <c r="AXF99" s="229"/>
      <c r="AXG99" s="229"/>
      <c r="AXH99" s="229"/>
      <c r="AXI99" s="229"/>
      <c r="AXJ99" s="229"/>
      <c r="AXK99" s="229"/>
      <c r="AXL99" s="229"/>
      <c r="AXM99" s="229"/>
      <c r="AXN99" s="229"/>
      <c r="AXO99" s="229"/>
      <c r="AXP99" s="229"/>
      <c r="AXQ99" s="229"/>
      <c r="AXR99" s="229"/>
      <c r="AXS99" s="229"/>
      <c r="AXT99" s="229"/>
      <c r="AXU99" s="229"/>
      <c r="AXV99" s="229"/>
      <c r="AXW99" s="229"/>
      <c r="AXX99" s="229"/>
      <c r="AXY99" s="229"/>
      <c r="AXZ99" s="229"/>
      <c r="AYA99" s="229"/>
      <c r="AYB99" s="229"/>
      <c r="AYC99" s="229"/>
      <c r="AYD99" s="229"/>
      <c r="AYE99" s="229"/>
      <c r="AYF99" s="229"/>
      <c r="AYG99" s="229"/>
      <c r="AYH99" s="229"/>
      <c r="AYI99" s="229"/>
      <c r="AYJ99" s="229"/>
      <c r="AYK99" s="229"/>
      <c r="AYL99" s="229"/>
      <c r="AYM99" s="229"/>
      <c r="AYN99" s="229"/>
      <c r="AYO99" s="229"/>
      <c r="AYP99" s="229"/>
      <c r="AYQ99" s="229"/>
      <c r="AYR99" s="229"/>
      <c r="AYS99" s="229"/>
      <c r="AYT99" s="229"/>
      <c r="AYU99" s="229"/>
      <c r="AYV99" s="229"/>
      <c r="AYW99" s="229"/>
      <c r="AYX99" s="229"/>
      <c r="AYY99" s="229"/>
      <c r="AYZ99" s="229"/>
      <c r="AZA99" s="229"/>
      <c r="AZB99" s="229"/>
      <c r="AZC99" s="229"/>
      <c r="AZD99" s="229"/>
      <c r="AZE99" s="229"/>
      <c r="AZF99" s="229"/>
      <c r="AZG99" s="229"/>
      <c r="AZH99" s="229"/>
      <c r="AZI99" s="229"/>
      <c r="AZJ99" s="229"/>
      <c r="AZK99" s="229"/>
      <c r="AZL99" s="229"/>
      <c r="AZM99" s="229"/>
      <c r="AZN99" s="229"/>
      <c r="AZO99" s="229"/>
      <c r="AZP99" s="229"/>
      <c r="AZQ99" s="229"/>
      <c r="AZR99" s="229"/>
      <c r="AZS99" s="229"/>
      <c r="AZT99" s="229"/>
      <c r="AZU99" s="229"/>
      <c r="AZV99" s="229"/>
      <c r="AZW99" s="229"/>
      <c r="AZX99" s="229"/>
      <c r="AZY99" s="229"/>
      <c r="AZZ99" s="229"/>
      <c r="BAA99" s="229"/>
      <c r="BAB99" s="229"/>
      <c r="BAC99" s="229"/>
      <c r="BAD99" s="229"/>
      <c r="BAE99" s="229"/>
      <c r="BAF99" s="229"/>
      <c r="BAG99" s="229"/>
      <c r="BAH99" s="229"/>
      <c r="BAI99" s="229"/>
      <c r="BAJ99" s="229"/>
      <c r="BAK99" s="229"/>
      <c r="BAL99" s="229"/>
      <c r="BAM99" s="229"/>
      <c r="BAN99" s="229"/>
      <c r="BAO99" s="229"/>
      <c r="BAP99" s="229"/>
      <c r="BAQ99" s="229"/>
      <c r="BAR99" s="229"/>
      <c r="BAS99" s="229"/>
      <c r="BAT99" s="229"/>
      <c r="BAU99" s="229"/>
      <c r="BAV99" s="229"/>
      <c r="BAW99" s="229"/>
      <c r="BAX99" s="229"/>
      <c r="BAY99" s="229"/>
      <c r="BAZ99" s="229"/>
      <c r="BBA99" s="229"/>
      <c r="BBB99" s="229"/>
      <c r="BBC99" s="229"/>
      <c r="BBD99" s="229"/>
      <c r="BBE99" s="229"/>
      <c r="BBF99" s="229"/>
      <c r="BBG99" s="229"/>
      <c r="BBH99" s="229"/>
      <c r="BBI99" s="229"/>
      <c r="BBJ99" s="229"/>
      <c r="BBK99" s="229"/>
      <c r="BBL99" s="229"/>
      <c r="BBM99" s="229"/>
      <c r="BBN99" s="229"/>
      <c r="BBO99" s="229"/>
      <c r="BBP99" s="229"/>
      <c r="BBQ99" s="229"/>
      <c r="BBR99" s="229"/>
      <c r="BBS99" s="229"/>
      <c r="BBT99" s="229"/>
      <c r="BBU99" s="229"/>
      <c r="BBV99" s="229"/>
      <c r="BBW99" s="229"/>
      <c r="BBX99" s="229"/>
      <c r="BBY99" s="229"/>
      <c r="BBZ99" s="229"/>
      <c r="BCA99" s="229"/>
      <c r="BCB99" s="229"/>
      <c r="BCC99" s="229"/>
      <c r="BCD99" s="229"/>
      <c r="BCE99" s="229"/>
      <c r="BCF99" s="229"/>
      <c r="BCG99" s="229"/>
      <c r="BCH99" s="229"/>
      <c r="BCI99" s="229"/>
      <c r="BCJ99" s="229"/>
      <c r="BCK99" s="229"/>
      <c r="BCL99" s="229"/>
      <c r="BCM99" s="229"/>
      <c r="BCN99" s="229"/>
      <c r="BCO99" s="229"/>
      <c r="BCP99" s="229"/>
      <c r="BCQ99" s="229"/>
      <c r="BCR99" s="229"/>
      <c r="BCS99" s="229"/>
      <c r="BCT99" s="229"/>
      <c r="BCU99" s="229"/>
      <c r="BCV99" s="229"/>
      <c r="BCW99" s="229"/>
      <c r="BCX99" s="229"/>
      <c r="BCY99" s="229"/>
      <c r="BCZ99" s="229"/>
      <c r="BDA99" s="229"/>
      <c r="BDB99" s="229"/>
      <c r="BDC99" s="229"/>
      <c r="BDD99" s="229"/>
      <c r="BDE99" s="229"/>
      <c r="BDF99" s="229"/>
      <c r="BDG99" s="229"/>
      <c r="BDH99" s="229"/>
      <c r="BDI99" s="229"/>
      <c r="BDJ99" s="229"/>
      <c r="BDK99" s="229"/>
      <c r="BDL99" s="229"/>
      <c r="BDM99" s="229"/>
      <c r="BDN99" s="229"/>
      <c r="BDO99" s="229"/>
      <c r="BDP99" s="229"/>
      <c r="BDQ99" s="229"/>
      <c r="BDR99" s="229"/>
      <c r="BDS99" s="229"/>
      <c r="BDT99" s="229"/>
      <c r="BDU99" s="229"/>
      <c r="BDV99" s="229"/>
      <c r="BDW99" s="229"/>
      <c r="BDX99" s="229"/>
      <c r="BDY99" s="229"/>
      <c r="BDZ99" s="229"/>
      <c r="BEA99" s="229"/>
      <c r="BEB99" s="229"/>
      <c r="BEC99" s="229"/>
      <c r="BED99" s="229"/>
      <c r="BEE99" s="229"/>
      <c r="BEF99" s="229"/>
      <c r="BEG99" s="229"/>
      <c r="BEH99" s="229"/>
      <c r="BEI99" s="229"/>
      <c r="BEJ99" s="229"/>
      <c r="BEK99" s="229"/>
      <c r="BEL99" s="229"/>
      <c r="BEM99" s="229"/>
      <c r="BEN99" s="229"/>
      <c r="BEO99" s="229"/>
      <c r="BEP99" s="229"/>
      <c r="BEQ99" s="229"/>
      <c r="BER99" s="229"/>
      <c r="BES99" s="229"/>
      <c r="BET99" s="229"/>
      <c r="BEU99" s="229"/>
      <c r="BEV99" s="229"/>
      <c r="BEW99" s="229"/>
      <c r="BEX99" s="229"/>
      <c r="BEY99" s="229"/>
      <c r="BEZ99" s="229"/>
      <c r="BFA99" s="229"/>
      <c r="BFB99" s="229"/>
      <c r="BFC99" s="229"/>
      <c r="BFD99" s="229"/>
      <c r="BFE99" s="229"/>
      <c r="BFF99" s="229"/>
      <c r="BFG99" s="229"/>
      <c r="BFH99" s="229"/>
      <c r="BFI99" s="229"/>
      <c r="BFJ99" s="229"/>
      <c r="BFK99" s="229"/>
      <c r="BFL99" s="229"/>
      <c r="BFM99" s="229"/>
      <c r="BFN99" s="229"/>
      <c r="BFO99" s="229"/>
      <c r="BFP99" s="229"/>
      <c r="BFQ99" s="229"/>
      <c r="BFR99" s="229"/>
      <c r="BFS99" s="229"/>
      <c r="BFT99" s="229"/>
      <c r="BFU99" s="229"/>
      <c r="BFV99" s="229"/>
      <c r="BFW99" s="229"/>
      <c r="BFX99" s="229"/>
      <c r="BFY99" s="229"/>
      <c r="BFZ99" s="229"/>
      <c r="BGA99" s="229"/>
      <c r="BGB99" s="229"/>
      <c r="BGC99" s="229"/>
      <c r="BGD99" s="229"/>
      <c r="BGE99" s="229"/>
      <c r="BGF99" s="229"/>
      <c r="BGG99" s="229"/>
      <c r="BGH99" s="229"/>
      <c r="BGI99" s="229"/>
      <c r="BGJ99" s="229"/>
      <c r="BGK99" s="229"/>
      <c r="BGL99" s="229"/>
      <c r="BGM99" s="229"/>
      <c r="BGN99" s="229"/>
      <c r="BGO99" s="229"/>
      <c r="BGP99" s="229"/>
      <c r="BGQ99" s="229"/>
      <c r="BGR99" s="229"/>
      <c r="BGS99" s="229"/>
      <c r="BGT99" s="229"/>
      <c r="BGU99" s="229"/>
      <c r="BGV99" s="229"/>
      <c r="BGW99" s="229"/>
      <c r="BGX99" s="229"/>
      <c r="BGY99" s="229"/>
      <c r="BGZ99" s="229"/>
      <c r="BHA99" s="229"/>
      <c r="BHB99" s="229"/>
      <c r="BHC99" s="229"/>
      <c r="BHD99" s="229"/>
      <c r="BHE99" s="229"/>
      <c r="BHF99" s="229"/>
      <c r="BHG99" s="229"/>
      <c r="BHH99" s="229"/>
      <c r="BHI99" s="229"/>
      <c r="BHJ99" s="229"/>
      <c r="BHK99" s="229"/>
      <c r="BHL99" s="229"/>
      <c r="BHM99" s="229"/>
      <c r="BHN99" s="229"/>
      <c r="BHO99" s="229"/>
      <c r="BHP99" s="229"/>
      <c r="BHQ99" s="229"/>
      <c r="BHR99" s="229"/>
      <c r="BHS99" s="229"/>
      <c r="BHT99" s="229"/>
      <c r="BHU99" s="229"/>
      <c r="BHV99" s="229"/>
      <c r="BHW99" s="229"/>
      <c r="BHX99" s="229"/>
      <c r="BHY99" s="229"/>
      <c r="BHZ99" s="229"/>
      <c r="BIA99" s="229"/>
      <c r="BIB99" s="229"/>
      <c r="BIC99" s="229"/>
      <c r="BID99" s="229"/>
      <c r="BIE99" s="229"/>
      <c r="BIF99" s="229"/>
      <c r="BIG99" s="229"/>
      <c r="BIH99" s="229"/>
      <c r="BII99" s="229"/>
      <c r="BIJ99" s="229"/>
      <c r="BIK99" s="229"/>
      <c r="BIL99" s="229"/>
      <c r="BIM99" s="229"/>
      <c r="BIN99" s="229"/>
      <c r="BIO99" s="229"/>
      <c r="BIP99" s="229"/>
      <c r="BIQ99" s="229"/>
      <c r="BIR99" s="229"/>
      <c r="BIS99" s="229"/>
      <c r="BIT99" s="229"/>
      <c r="BIU99" s="229"/>
      <c r="BIV99" s="229"/>
      <c r="BIW99" s="229"/>
      <c r="BIX99" s="229"/>
      <c r="BIY99" s="229"/>
      <c r="BIZ99" s="229"/>
      <c r="BJA99" s="229"/>
      <c r="BJB99" s="229"/>
      <c r="BJC99" s="229"/>
      <c r="BJD99" s="229"/>
      <c r="BJE99" s="229"/>
      <c r="BJF99" s="229"/>
      <c r="BJG99" s="229"/>
      <c r="BJH99" s="229"/>
      <c r="BJI99" s="229"/>
      <c r="BJJ99" s="229"/>
      <c r="BJK99" s="229"/>
      <c r="BJL99" s="229"/>
      <c r="BJM99" s="229"/>
      <c r="BJN99" s="229"/>
      <c r="BJO99" s="229"/>
      <c r="BJP99" s="229"/>
      <c r="BJQ99" s="229"/>
      <c r="BJR99" s="229"/>
      <c r="BJS99" s="229"/>
      <c r="BJT99" s="229"/>
      <c r="BJU99" s="229"/>
      <c r="BJV99" s="229"/>
      <c r="BJW99" s="229"/>
      <c r="BJX99" s="229"/>
      <c r="BJY99" s="229"/>
      <c r="BJZ99" s="229"/>
      <c r="BKA99" s="229"/>
      <c r="BKB99" s="229"/>
      <c r="BKC99" s="229"/>
      <c r="BKD99" s="229"/>
      <c r="BKE99" s="229"/>
      <c r="BKF99" s="229"/>
      <c r="BKG99" s="229"/>
      <c r="BKH99" s="229"/>
      <c r="BKI99" s="229"/>
      <c r="BKJ99" s="229"/>
      <c r="BKK99" s="229"/>
      <c r="BKL99" s="229"/>
      <c r="BKM99" s="229"/>
      <c r="BKN99" s="229"/>
      <c r="BKO99" s="229"/>
      <c r="BKP99" s="229"/>
      <c r="BKQ99" s="229"/>
      <c r="BKR99" s="229"/>
      <c r="BKS99" s="229"/>
      <c r="BKT99" s="229"/>
      <c r="BKU99" s="229"/>
      <c r="BKV99" s="229"/>
      <c r="BKW99" s="229"/>
      <c r="BKX99" s="229"/>
      <c r="BKY99" s="229"/>
      <c r="BKZ99" s="229"/>
      <c r="BLA99" s="229"/>
      <c r="BLB99" s="229"/>
      <c r="BLC99" s="229"/>
      <c r="BLD99" s="229"/>
      <c r="BLE99" s="229"/>
      <c r="BLF99" s="229"/>
      <c r="BLG99" s="229"/>
      <c r="BLH99" s="229"/>
      <c r="BLI99" s="229"/>
      <c r="BLJ99" s="229"/>
      <c r="BLK99" s="229"/>
      <c r="BLL99" s="229"/>
      <c r="BLM99" s="229"/>
      <c r="BLN99" s="229"/>
      <c r="BLO99" s="229"/>
      <c r="BLP99" s="229"/>
      <c r="BLQ99" s="229"/>
      <c r="BLR99" s="229"/>
      <c r="BLS99" s="229"/>
      <c r="BLT99" s="229"/>
      <c r="BLU99" s="229"/>
      <c r="BLV99" s="229"/>
      <c r="BLW99" s="229"/>
      <c r="BLX99" s="229"/>
      <c r="BLY99" s="229"/>
      <c r="BLZ99" s="229"/>
      <c r="BMA99" s="229"/>
      <c r="BMB99" s="229"/>
      <c r="BMC99" s="229"/>
      <c r="BMD99" s="229"/>
      <c r="BME99" s="229"/>
      <c r="BMF99" s="229"/>
      <c r="BMG99" s="229"/>
      <c r="BMH99" s="229"/>
      <c r="BMI99" s="229"/>
      <c r="BMJ99" s="229"/>
      <c r="BMK99" s="229"/>
      <c r="BML99" s="229"/>
      <c r="BMM99" s="229"/>
      <c r="BMN99" s="229"/>
      <c r="BMO99" s="229"/>
      <c r="BMP99" s="229"/>
      <c r="BMQ99" s="229"/>
      <c r="BMR99" s="229"/>
      <c r="BMS99" s="229"/>
      <c r="BMT99" s="229"/>
      <c r="BMU99" s="229"/>
      <c r="BMV99" s="229"/>
      <c r="BMW99" s="229"/>
      <c r="BMX99" s="229"/>
      <c r="BMY99" s="229"/>
      <c r="BMZ99" s="229"/>
      <c r="BNA99" s="229"/>
      <c r="BNB99" s="229"/>
      <c r="BNC99" s="229"/>
      <c r="BND99" s="229"/>
      <c r="BNE99" s="229"/>
      <c r="BNF99" s="229"/>
      <c r="BNG99" s="229"/>
      <c r="BNH99" s="229"/>
      <c r="BNI99" s="229"/>
      <c r="BNJ99" s="229"/>
      <c r="BNK99" s="229"/>
      <c r="BNL99" s="229"/>
      <c r="BNM99" s="229"/>
      <c r="BNN99" s="229"/>
      <c r="BNO99" s="229"/>
      <c r="BNP99" s="229"/>
      <c r="BNQ99" s="229"/>
      <c r="BNR99" s="229"/>
      <c r="BNS99" s="229"/>
      <c r="BNT99" s="229"/>
      <c r="BNU99" s="229"/>
      <c r="BNV99" s="229"/>
      <c r="BNW99" s="229"/>
      <c r="BNX99" s="229"/>
      <c r="BNY99" s="229"/>
      <c r="BNZ99" s="229"/>
      <c r="BOA99" s="229"/>
      <c r="BOB99" s="229"/>
      <c r="BOC99" s="229"/>
      <c r="BOD99" s="229"/>
      <c r="BOE99" s="229"/>
      <c r="BOF99" s="229"/>
      <c r="BOG99" s="229"/>
      <c r="BOH99" s="229"/>
      <c r="BOI99" s="229"/>
      <c r="BOJ99" s="229"/>
      <c r="BOK99" s="229"/>
      <c r="BOL99" s="229"/>
      <c r="BOM99" s="229"/>
      <c r="BON99" s="229"/>
      <c r="BOO99" s="229"/>
      <c r="BOP99" s="229"/>
      <c r="BOQ99" s="229"/>
      <c r="BOR99" s="229"/>
      <c r="BOS99" s="229"/>
      <c r="BOT99" s="229"/>
      <c r="BOU99" s="229"/>
      <c r="BOV99" s="229"/>
      <c r="BOW99" s="229"/>
      <c r="BOX99" s="229"/>
      <c r="BOY99" s="229"/>
      <c r="BOZ99" s="229"/>
      <c r="BPA99" s="229"/>
      <c r="BPB99" s="229"/>
      <c r="BPC99" s="229"/>
      <c r="BPD99" s="229"/>
      <c r="BPE99" s="229"/>
      <c r="BPF99" s="229"/>
      <c r="BPG99" s="229"/>
      <c r="BPH99" s="229"/>
      <c r="BPI99" s="229"/>
      <c r="BPJ99" s="229"/>
      <c r="BPK99" s="229"/>
      <c r="BPL99" s="229"/>
      <c r="BPM99" s="229"/>
      <c r="BPN99" s="229"/>
      <c r="BPO99" s="229"/>
      <c r="BPP99" s="229"/>
      <c r="BPQ99" s="229"/>
      <c r="BPR99" s="229"/>
      <c r="BPS99" s="229"/>
      <c r="BPT99" s="229"/>
      <c r="BPU99" s="229"/>
      <c r="BPV99" s="229"/>
      <c r="BPW99" s="229"/>
      <c r="BPX99" s="229"/>
      <c r="BPY99" s="229"/>
      <c r="BPZ99" s="229"/>
      <c r="BQA99" s="229"/>
      <c r="BQB99" s="229"/>
      <c r="BQC99" s="229"/>
      <c r="BQD99" s="229"/>
      <c r="BQE99" s="229"/>
      <c r="BQF99" s="229"/>
      <c r="BQG99" s="229"/>
      <c r="BQH99" s="229"/>
      <c r="BQI99" s="229"/>
      <c r="BQJ99" s="229"/>
      <c r="BQK99" s="229"/>
      <c r="BQL99" s="229"/>
      <c r="BQM99" s="229"/>
      <c r="BQN99" s="229"/>
      <c r="BQO99" s="229"/>
      <c r="BQP99" s="229"/>
      <c r="BQQ99" s="229"/>
      <c r="BQR99" s="229"/>
      <c r="BQS99" s="229"/>
      <c r="BQT99" s="229"/>
      <c r="BQU99" s="229"/>
      <c r="BQV99" s="229"/>
      <c r="BQW99" s="229"/>
      <c r="BQX99" s="229"/>
      <c r="BQY99" s="229"/>
      <c r="BQZ99" s="229"/>
      <c r="BRA99" s="229"/>
      <c r="BRB99" s="229"/>
      <c r="BRC99" s="229"/>
      <c r="BRD99" s="229"/>
      <c r="BRE99" s="229"/>
      <c r="BRF99" s="229"/>
      <c r="BRG99" s="229"/>
      <c r="BRH99" s="229"/>
      <c r="BRI99" s="229"/>
      <c r="BRJ99" s="229"/>
      <c r="BRK99" s="229"/>
      <c r="BRL99" s="229"/>
      <c r="BRM99" s="229"/>
      <c r="BRN99" s="229"/>
      <c r="BRO99" s="229"/>
      <c r="BRP99" s="229"/>
      <c r="BRQ99" s="229"/>
      <c r="BRR99" s="229"/>
      <c r="BRS99" s="229"/>
      <c r="BRT99" s="229"/>
      <c r="BRU99" s="229"/>
      <c r="BRV99" s="229"/>
      <c r="BRW99" s="229"/>
      <c r="BRX99" s="229"/>
      <c r="BRY99" s="229"/>
      <c r="BRZ99" s="229"/>
      <c r="BSA99" s="229"/>
      <c r="BSB99" s="229"/>
      <c r="BSC99" s="229"/>
      <c r="BSD99" s="229"/>
      <c r="BSE99" s="229"/>
      <c r="BSF99" s="229"/>
      <c r="BSG99" s="229"/>
      <c r="BSH99" s="229"/>
      <c r="BSI99" s="229"/>
      <c r="BSJ99" s="229"/>
      <c r="BSK99" s="229"/>
      <c r="BSL99" s="229"/>
      <c r="BSM99" s="229"/>
      <c r="BSN99" s="229"/>
      <c r="BSO99" s="229"/>
      <c r="BSP99" s="229"/>
      <c r="BSQ99" s="229"/>
      <c r="BSR99" s="229"/>
      <c r="BSS99" s="229"/>
      <c r="BST99" s="229"/>
      <c r="BSU99" s="229"/>
      <c r="BSV99" s="229"/>
      <c r="BSW99" s="229"/>
      <c r="BSX99" s="229"/>
      <c r="BSY99" s="229"/>
      <c r="BSZ99" s="229"/>
      <c r="BTA99" s="229"/>
      <c r="BTB99" s="229"/>
      <c r="BTC99" s="229"/>
      <c r="BTD99" s="229"/>
      <c r="BTE99" s="229"/>
      <c r="BTF99" s="229"/>
      <c r="BTG99" s="229"/>
      <c r="BTH99" s="229"/>
      <c r="BTI99" s="229"/>
      <c r="BTJ99" s="229"/>
      <c r="BTK99" s="229"/>
      <c r="BTL99" s="229"/>
      <c r="BTM99" s="229"/>
      <c r="BTN99" s="229"/>
      <c r="BTO99" s="229"/>
      <c r="BTP99" s="229"/>
      <c r="BTQ99" s="229"/>
      <c r="BTR99" s="229"/>
      <c r="BTS99" s="229"/>
      <c r="BTT99" s="229"/>
      <c r="BTU99" s="229"/>
      <c r="BTV99" s="229"/>
      <c r="BTW99" s="229"/>
      <c r="BTX99" s="229"/>
      <c r="BTY99" s="229"/>
      <c r="BTZ99" s="229"/>
      <c r="BUA99" s="229"/>
      <c r="BUB99" s="229"/>
      <c r="BUC99" s="229"/>
      <c r="BUD99" s="229"/>
      <c r="BUE99" s="229"/>
      <c r="BUF99" s="229"/>
      <c r="BUG99" s="229"/>
      <c r="BUH99" s="229"/>
      <c r="BUI99" s="229"/>
      <c r="BUJ99" s="229"/>
      <c r="BUK99" s="229"/>
      <c r="BUL99" s="229"/>
      <c r="BUM99" s="229"/>
      <c r="BUN99" s="229"/>
      <c r="BUO99" s="229"/>
      <c r="BUP99" s="229"/>
      <c r="BUQ99" s="229"/>
      <c r="BUR99" s="229"/>
      <c r="BUS99" s="229"/>
      <c r="BUT99" s="229"/>
      <c r="BUU99" s="229"/>
      <c r="BUV99" s="229"/>
      <c r="BUW99" s="229"/>
      <c r="BUX99" s="229"/>
      <c r="BUY99" s="229"/>
      <c r="BUZ99" s="229"/>
      <c r="BVA99" s="229"/>
      <c r="BVB99" s="229"/>
      <c r="BVC99" s="229"/>
      <c r="BVD99" s="229"/>
      <c r="BVE99" s="229"/>
      <c r="BVF99" s="229"/>
      <c r="BVG99" s="229"/>
      <c r="BVH99" s="229"/>
      <c r="BVI99" s="229"/>
      <c r="BVJ99" s="229"/>
      <c r="BVK99" s="229"/>
      <c r="BVL99" s="229"/>
      <c r="BVM99" s="229"/>
      <c r="BVN99" s="229"/>
      <c r="BVO99" s="229"/>
      <c r="BVP99" s="229"/>
      <c r="BVQ99" s="229"/>
      <c r="BVR99" s="229"/>
      <c r="BVS99" s="229"/>
      <c r="BVT99" s="229"/>
      <c r="BVU99" s="229"/>
      <c r="BVV99" s="229"/>
      <c r="BVW99" s="229"/>
      <c r="BVX99" s="229"/>
      <c r="BVY99" s="229"/>
      <c r="BVZ99" s="229"/>
      <c r="BWA99" s="229"/>
      <c r="BWB99" s="229"/>
      <c r="BWC99" s="229"/>
      <c r="BWD99" s="229"/>
      <c r="BWE99" s="229"/>
      <c r="BWF99" s="229"/>
      <c r="BWG99" s="229"/>
      <c r="BWH99" s="229"/>
      <c r="BWI99" s="229"/>
      <c r="BWJ99" s="229"/>
      <c r="BWK99" s="229"/>
      <c r="BWL99" s="229"/>
      <c r="BWM99" s="229"/>
      <c r="BWN99" s="229"/>
      <c r="BWO99" s="229"/>
      <c r="BWP99" s="229"/>
      <c r="BWQ99" s="229"/>
      <c r="BWR99" s="229"/>
      <c r="BWS99" s="229"/>
      <c r="BWT99" s="229"/>
      <c r="BWU99" s="229"/>
      <c r="BWV99" s="229"/>
      <c r="BWW99" s="229"/>
      <c r="BWX99" s="229"/>
      <c r="BWY99" s="229"/>
      <c r="BWZ99" s="229"/>
      <c r="BXA99" s="229"/>
      <c r="BXB99" s="229"/>
      <c r="BXC99" s="229"/>
      <c r="BXD99" s="229"/>
      <c r="BXE99" s="229"/>
      <c r="BXF99" s="229"/>
      <c r="BXG99" s="229"/>
      <c r="BXH99" s="229"/>
      <c r="BXI99" s="229"/>
      <c r="BXJ99" s="229"/>
      <c r="BXK99" s="229"/>
      <c r="BXL99" s="229"/>
      <c r="BXM99" s="229"/>
      <c r="BXN99" s="229"/>
      <c r="BXO99" s="229"/>
      <c r="BXP99" s="229"/>
      <c r="BXQ99" s="229"/>
      <c r="BXR99" s="229"/>
      <c r="BXS99" s="229"/>
      <c r="BXT99" s="229"/>
      <c r="BXU99" s="229"/>
      <c r="BXV99" s="229"/>
      <c r="BXW99" s="229"/>
      <c r="BXX99" s="229"/>
      <c r="BXY99" s="229"/>
      <c r="BXZ99" s="229"/>
      <c r="BYA99" s="229"/>
      <c r="BYB99" s="229"/>
      <c r="BYC99" s="229"/>
      <c r="BYD99" s="229"/>
      <c r="BYE99" s="229"/>
      <c r="BYF99" s="229"/>
      <c r="BYG99" s="229"/>
      <c r="BYH99" s="229"/>
      <c r="BYI99" s="229"/>
      <c r="BYJ99" s="229"/>
      <c r="BYK99" s="229"/>
      <c r="BYL99" s="229"/>
      <c r="BYM99" s="229"/>
      <c r="BYN99" s="229"/>
      <c r="BYO99" s="229"/>
      <c r="BYP99" s="229"/>
      <c r="BYQ99" s="229"/>
      <c r="BYR99" s="229"/>
      <c r="BYS99" s="229"/>
      <c r="BYT99" s="229"/>
      <c r="BYU99" s="229"/>
      <c r="BYV99" s="229"/>
      <c r="BYW99" s="229"/>
      <c r="BYX99" s="229"/>
      <c r="BYY99" s="229"/>
      <c r="BYZ99" s="229"/>
      <c r="BZA99" s="229"/>
      <c r="BZB99" s="229"/>
      <c r="BZC99" s="229"/>
      <c r="BZD99" s="229"/>
      <c r="BZE99" s="229"/>
      <c r="BZF99" s="229"/>
      <c r="BZG99" s="229"/>
      <c r="BZH99" s="229"/>
      <c r="BZI99" s="229"/>
      <c r="BZJ99" s="229"/>
      <c r="BZK99" s="229"/>
      <c r="BZL99" s="229"/>
      <c r="BZM99" s="229"/>
      <c r="BZN99" s="229"/>
      <c r="BZO99" s="229"/>
      <c r="BZP99" s="229"/>
      <c r="BZQ99" s="229"/>
      <c r="BZR99" s="229"/>
      <c r="BZS99" s="229"/>
      <c r="BZT99" s="229"/>
      <c r="BZU99" s="229"/>
      <c r="BZV99" s="229"/>
      <c r="BZW99" s="229"/>
      <c r="BZX99" s="229"/>
      <c r="BZY99" s="229"/>
      <c r="BZZ99" s="229"/>
      <c r="CAA99" s="229"/>
      <c r="CAB99" s="229"/>
      <c r="CAC99" s="229"/>
      <c r="CAD99" s="229"/>
      <c r="CAE99" s="229"/>
      <c r="CAF99" s="229"/>
      <c r="CAG99" s="229"/>
      <c r="CAH99" s="229"/>
      <c r="CAI99" s="229"/>
      <c r="CAJ99" s="229"/>
      <c r="CAK99" s="229"/>
      <c r="CAL99" s="229"/>
      <c r="CAM99" s="229"/>
      <c r="CAN99" s="229"/>
      <c r="CAO99" s="229"/>
      <c r="CAP99" s="229"/>
      <c r="CAQ99" s="229"/>
      <c r="CAR99" s="229"/>
      <c r="CAS99" s="229"/>
      <c r="CAT99" s="229"/>
      <c r="CAU99" s="229"/>
      <c r="CAV99" s="229"/>
      <c r="CAW99" s="229"/>
      <c r="CAX99" s="229"/>
      <c r="CAY99" s="229"/>
      <c r="CAZ99" s="229"/>
      <c r="CBA99" s="229"/>
      <c r="CBB99" s="229"/>
      <c r="CBC99" s="229"/>
      <c r="CBD99" s="229"/>
      <c r="CBE99" s="229"/>
      <c r="CBF99" s="229"/>
      <c r="CBG99" s="229"/>
      <c r="CBH99" s="229"/>
      <c r="CBI99" s="229"/>
      <c r="CBJ99" s="229"/>
      <c r="CBK99" s="229"/>
      <c r="CBL99" s="229"/>
      <c r="CBM99" s="229"/>
      <c r="CBN99" s="229"/>
      <c r="CBO99" s="229"/>
      <c r="CBP99" s="229"/>
      <c r="CBQ99" s="229"/>
      <c r="CBR99" s="229"/>
      <c r="CBS99" s="229"/>
      <c r="CBT99" s="229"/>
      <c r="CBU99" s="229"/>
      <c r="CBV99" s="229"/>
      <c r="CBW99" s="229"/>
      <c r="CBX99" s="229"/>
      <c r="CBY99" s="229"/>
      <c r="CBZ99" s="229"/>
      <c r="CCA99" s="229"/>
      <c r="CCB99" s="229"/>
      <c r="CCC99" s="229"/>
      <c r="CCD99" s="229"/>
      <c r="CCE99" s="229"/>
      <c r="CCF99" s="229"/>
      <c r="CCG99" s="229"/>
      <c r="CCH99" s="229"/>
      <c r="CCI99" s="229"/>
      <c r="CCJ99" s="229"/>
      <c r="CCK99" s="229"/>
      <c r="CCL99" s="229"/>
      <c r="CCM99" s="229"/>
      <c r="CCN99" s="229"/>
      <c r="CCO99" s="229"/>
      <c r="CCP99" s="229"/>
      <c r="CCQ99" s="229"/>
      <c r="CCR99" s="229"/>
      <c r="CCS99" s="229"/>
      <c r="CCT99" s="229"/>
      <c r="CCU99" s="229"/>
      <c r="CCV99" s="229"/>
      <c r="CCW99" s="229"/>
      <c r="CCX99" s="229"/>
      <c r="CCY99" s="229"/>
      <c r="CCZ99" s="229"/>
      <c r="CDA99" s="229"/>
      <c r="CDB99" s="229"/>
      <c r="CDC99" s="229"/>
      <c r="CDD99" s="229"/>
      <c r="CDE99" s="229"/>
      <c r="CDF99" s="229"/>
      <c r="CDG99" s="229"/>
      <c r="CDH99" s="229"/>
      <c r="CDI99" s="229"/>
      <c r="CDJ99" s="229"/>
      <c r="CDK99" s="229"/>
      <c r="CDL99" s="229"/>
      <c r="CDM99" s="229"/>
      <c r="CDN99" s="229"/>
      <c r="CDO99" s="229"/>
      <c r="CDP99" s="229"/>
      <c r="CDQ99" s="229"/>
      <c r="CDR99" s="229"/>
      <c r="CDS99" s="229"/>
      <c r="CDT99" s="229"/>
      <c r="CDU99" s="229"/>
      <c r="CDV99" s="229"/>
      <c r="CDW99" s="229"/>
      <c r="CDX99" s="229"/>
      <c r="CDY99" s="229"/>
      <c r="CDZ99" s="229"/>
      <c r="CEA99" s="229"/>
      <c r="CEB99" s="229"/>
      <c r="CEC99" s="229"/>
      <c r="CED99" s="229"/>
      <c r="CEE99" s="229"/>
      <c r="CEF99" s="229"/>
      <c r="CEG99" s="229"/>
      <c r="CEH99" s="229"/>
      <c r="CEI99" s="229"/>
      <c r="CEJ99" s="229"/>
      <c r="CEK99" s="229"/>
      <c r="CEL99" s="229"/>
      <c r="CEM99" s="229"/>
      <c r="CEN99" s="229"/>
      <c r="CEO99" s="229"/>
      <c r="CEP99" s="229"/>
      <c r="CEQ99" s="229"/>
      <c r="CER99" s="229"/>
      <c r="CES99" s="229"/>
      <c r="CET99" s="229"/>
      <c r="CEU99" s="229"/>
      <c r="CEV99" s="229"/>
      <c r="CEW99" s="229"/>
      <c r="CEX99" s="229"/>
      <c r="CEY99" s="229"/>
      <c r="CEZ99" s="229"/>
      <c r="CFA99" s="229"/>
      <c r="CFB99" s="229"/>
      <c r="CFC99" s="229"/>
      <c r="CFD99" s="229"/>
      <c r="CFE99" s="229"/>
      <c r="CFF99" s="229"/>
      <c r="CFG99" s="229"/>
      <c r="CFH99" s="229"/>
      <c r="CFI99" s="229"/>
      <c r="CFJ99" s="229"/>
      <c r="CFK99" s="229"/>
      <c r="CFL99" s="229"/>
      <c r="CFM99" s="229"/>
      <c r="CFN99" s="229"/>
      <c r="CFO99" s="229"/>
      <c r="CFP99" s="229"/>
      <c r="CFQ99" s="229"/>
      <c r="CFR99" s="229"/>
      <c r="CFS99" s="229"/>
      <c r="CFT99" s="229"/>
      <c r="CFU99" s="229"/>
      <c r="CFV99" s="229"/>
      <c r="CFW99" s="229"/>
      <c r="CFX99" s="229"/>
      <c r="CFY99" s="229"/>
      <c r="CFZ99" s="229"/>
      <c r="CGA99" s="229"/>
      <c r="CGB99" s="229"/>
      <c r="CGC99" s="229"/>
      <c r="CGD99" s="229"/>
      <c r="CGE99" s="229"/>
      <c r="CGF99" s="229"/>
      <c r="CGG99" s="229"/>
      <c r="CGH99" s="229"/>
      <c r="CGI99" s="229"/>
      <c r="CGJ99" s="229"/>
      <c r="CGK99" s="229"/>
      <c r="CGL99" s="229"/>
      <c r="CGM99" s="229"/>
      <c r="CGN99" s="229"/>
      <c r="CGO99" s="229"/>
      <c r="CGP99" s="229"/>
      <c r="CGQ99" s="229"/>
      <c r="CGR99" s="229"/>
      <c r="CGS99" s="229"/>
      <c r="CGT99" s="229"/>
      <c r="CGU99" s="229"/>
      <c r="CGV99" s="229"/>
      <c r="CGW99" s="229"/>
      <c r="CGX99" s="229"/>
      <c r="CGY99" s="229"/>
      <c r="CGZ99" s="229"/>
      <c r="CHA99" s="229"/>
      <c r="CHB99" s="229"/>
      <c r="CHC99" s="229"/>
      <c r="CHD99" s="229"/>
      <c r="CHE99" s="229"/>
      <c r="CHF99" s="229"/>
      <c r="CHG99" s="229"/>
      <c r="CHH99" s="229"/>
      <c r="CHI99" s="229"/>
      <c r="CHJ99" s="229"/>
      <c r="CHK99" s="229"/>
      <c r="CHL99" s="229"/>
      <c r="CHM99" s="229"/>
      <c r="CHN99" s="229"/>
      <c r="CHO99" s="229"/>
      <c r="CHP99" s="229"/>
      <c r="CHQ99" s="229"/>
      <c r="CHR99" s="229"/>
      <c r="CHS99" s="229"/>
      <c r="CHT99" s="229"/>
      <c r="CHU99" s="229"/>
      <c r="CHV99" s="229"/>
      <c r="CHW99" s="229"/>
      <c r="CHX99" s="229"/>
      <c r="CHY99" s="229"/>
      <c r="CHZ99" s="229"/>
      <c r="CIA99" s="229"/>
      <c r="CIB99" s="229"/>
      <c r="CIC99" s="229"/>
      <c r="CID99" s="229"/>
      <c r="CIE99" s="229"/>
      <c r="CIF99" s="229"/>
      <c r="CIG99" s="229"/>
      <c r="CIH99" s="229"/>
      <c r="CII99" s="229"/>
      <c r="CIJ99" s="229"/>
      <c r="CIK99" s="229"/>
      <c r="CIL99" s="229"/>
      <c r="CIM99" s="229"/>
      <c r="CIN99" s="229"/>
      <c r="CIO99" s="229"/>
      <c r="CIP99" s="229"/>
      <c r="CIQ99" s="229"/>
      <c r="CIR99" s="229"/>
      <c r="CIS99" s="229"/>
      <c r="CIT99" s="229"/>
      <c r="CIU99" s="229"/>
      <c r="CIV99" s="229"/>
      <c r="CIW99" s="229"/>
      <c r="CIX99" s="229"/>
      <c r="CIY99" s="229"/>
      <c r="CIZ99" s="229"/>
      <c r="CJA99" s="229"/>
      <c r="CJB99" s="229"/>
      <c r="CJC99" s="229"/>
      <c r="CJD99" s="229"/>
      <c r="CJE99" s="229"/>
      <c r="CJF99" s="229"/>
      <c r="CJG99" s="229"/>
      <c r="CJH99" s="229"/>
      <c r="CJI99" s="229"/>
      <c r="CJJ99" s="229"/>
      <c r="CJK99" s="229"/>
      <c r="CJL99" s="229"/>
      <c r="CJM99" s="229"/>
      <c r="CJN99" s="229"/>
      <c r="CJO99" s="229"/>
      <c r="CJP99" s="229"/>
      <c r="CJQ99" s="229"/>
      <c r="CJR99" s="229"/>
      <c r="CJS99" s="229"/>
      <c r="CJT99" s="229"/>
      <c r="CJU99" s="229"/>
      <c r="CJV99" s="229"/>
      <c r="CJW99" s="229"/>
      <c r="CJX99" s="229"/>
      <c r="CJY99" s="229"/>
      <c r="CJZ99" s="229"/>
      <c r="CKA99" s="229"/>
      <c r="CKB99" s="229"/>
      <c r="CKC99" s="229"/>
      <c r="CKD99" s="229"/>
      <c r="CKE99" s="229"/>
      <c r="CKF99" s="229"/>
      <c r="CKG99" s="229"/>
      <c r="CKH99" s="229"/>
      <c r="CKI99" s="229"/>
      <c r="CKJ99" s="229"/>
      <c r="CKK99" s="229"/>
      <c r="CKL99" s="229"/>
      <c r="CKM99" s="229"/>
      <c r="CKN99" s="229"/>
      <c r="CKO99" s="229"/>
      <c r="CKP99" s="229"/>
      <c r="CKQ99" s="229"/>
      <c r="CKR99" s="229"/>
      <c r="CKS99" s="229"/>
      <c r="CKT99" s="229"/>
      <c r="CKU99" s="229"/>
      <c r="CKV99" s="229"/>
      <c r="CKW99" s="229"/>
      <c r="CKX99" s="229"/>
      <c r="CKY99" s="229"/>
      <c r="CKZ99" s="229"/>
      <c r="CLA99" s="229"/>
      <c r="CLB99" s="229"/>
      <c r="CLC99" s="229"/>
      <c r="CLD99" s="229"/>
      <c r="CLE99" s="229"/>
      <c r="CLF99" s="229"/>
      <c r="CLG99" s="229"/>
      <c r="CLH99" s="229"/>
      <c r="CLI99" s="229"/>
      <c r="CLJ99" s="229"/>
      <c r="CLK99" s="229"/>
      <c r="CLL99" s="229"/>
      <c r="CLM99" s="229"/>
      <c r="CLN99" s="229"/>
      <c r="CLO99" s="229"/>
      <c r="CLP99" s="229"/>
      <c r="CLQ99" s="229"/>
      <c r="CLR99" s="229"/>
      <c r="CLS99" s="229"/>
      <c r="CLT99" s="229"/>
      <c r="CLU99" s="229"/>
      <c r="CLV99" s="229"/>
      <c r="CLW99" s="229"/>
      <c r="CLX99" s="229"/>
      <c r="CLY99" s="229"/>
      <c r="CLZ99" s="229"/>
      <c r="CMA99" s="229"/>
      <c r="CMB99" s="229"/>
      <c r="CMC99" s="229"/>
      <c r="CMD99" s="229"/>
      <c r="CME99" s="229"/>
      <c r="CMF99" s="229"/>
      <c r="CMG99" s="229"/>
      <c r="CMH99" s="229"/>
      <c r="CMI99" s="229"/>
      <c r="CMJ99" s="229"/>
      <c r="CMK99" s="229"/>
      <c r="CML99" s="229"/>
      <c r="CMM99" s="229"/>
      <c r="CMN99" s="229"/>
      <c r="CMO99" s="229"/>
      <c r="CMP99" s="229"/>
      <c r="CMQ99" s="229"/>
      <c r="CMR99" s="229"/>
      <c r="CMS99" s="229"/>
      <c r="CMT99" s="229"/>
      <c r="CMU99" s="229"/>
      <c r="CMV99" s="229"/>
      <c r="CMW99" s="229"/>
      <c r="CMX99" s="229"/>
      <c r="CMY99" s="229"/>
      <c r="CMZ99" s="229"/>
      <c r="CNA99" s="229"/>
      <c r="CNB99" s="229"/>
      <c r="CNC99" s="229"/>
      <c r="CND99" s="229"/>
      <c r="CNE99" s="229"/>
      <c r="CNF99" s="229"/>
      <c r="CNG99" s="229"/>
      <c r="CNH99" s="229"/>
      <c r="CNI99" s="229"/>
      <c r="CNJ99" s="229"/>
      <c r="CNK99" s="229"/>
      <c r="CNL99" s="229"/>
      <c r="CNM99" s="229"/>
      <c r="CNN99" s="229"/>
      <c r="CNO99" s="229"/>
      <c r="CNP99" s="229"/>
      <c r="CNQ99" s="229"/>
      <c r="CNR99" s="229"/>
      <c r="CNS99" s="229"/>
      <c r="CNT99" s="229"/>
      <c r="CNU99" s="229"/>
      <c r="CNV99" s="229"/>
      <c r="CNW99" s="229"/>
      <c r="CNX99" s="229"/>
      <c r="CNY99" s="229"/>
      <c r="CNZ99" s="229"/>
      <c r="COA99" s="229"/>
      <c r="COB99" s="229"/>
      <c r="COC99" s="229"/>
      <c r="COD99" s="229"/>
      <c r="COE99" s="229"/>
      <c r="COF99" s="229"/>
      <c r="COG99" s="229"/>
      <c r="COH99" s="229"/>
      <c r="COI99" s="229"/>
      <c r="COJ99" s="229"/>
      <c r="COK99" s="229"/>
      <c r="COL99" s="229"/>
      <c r="COM99" s="229"/>
      <c r="CON99" s="229"/>
      <c r="COO99" s="229"/>
      <c r="COP99" s="229"/>
      <c r="COQ99" s="229"/>
      <c r="COR99" s="229"/>
      <c r="COS99" s="229"/>
      <c r="COT99" s="229"/>
      <c r="COU99" s="229"/>
      <c r="COV99" s="229"/>
      <c r="COW99" s="229"/>
      <c r="COX99" s="229"/>
      <c r="COY99" s="229"/>
      <c r="COZ99" s="229"/>
      <c r="CPA99" s="229"/>
      <c r="CPB99" s="229"/>
      <c r="CPC99" s="229"/>
      <c r="CPD99" s="229"/>
      <c r="CPE99" s="229"/>
      <c r="CPF99" s="229"/>
      <c r="CPG99" s="229"/>
      <c r="CPH99" s="229"/>
      <c r="CPI99" s="229"/>
      <c r="CPJ99" s="229"/>
      <c r="CPK99" s="229"/>
      <c r="CPL99" s="229"/>
      <c r="CPM99" s="229"/>
      <c r="CPN99" s="229"/>
      <c r="CPO99" s="229"/>
      <c r="CPP99" s="229"/>
      <c r="CPQ99" s="229"/>
      <c r="CPR99" s="229"/>
      <c r="CPS99" s="229"/>
      <c r="CPT99" s="229"/>
      <c r="CPU99" s="229"/>
      <c r="CPV99" s="229"/>
      <c r="CPW99" s="229"/>
      <c r="CPX99" s="229"/>
      <c r="CPY99" s="229"/>
      <c r="CPZ99" s="229"/>
      <c r="CQA99" s="229"/>
      <c r="CQB99" s="229"/>
      <c r="CQC99" s="229"/>
      <c r="CQD99" s="229"/>
      <c r="CQE99" s="229"/>
      <c r="CQF99" s="229"/>
      <c r="CQG99" s="229"/>
      <c r="CQH99" s="229"/>
      <c r="CQI99" s="229"/>
      <c r="CQJ99" s="229"/>
      <c r="CQK99" s="229"/>
      <c r="CQL99" s="229"/>
      <c r="CQM99" s="229"/>
      <c r="CQN99" s="229"/>
      <c r="CQO99" s="229"/>
      <c r="CQP99" s="229"/>
      <c r="CQQ99" s="229"/>
      <c r="CQR99" s="229"/>
      <c r="CQS99" s="229"/>
      <c r="CQT99" s="229"/>
      <c r="CQU99" s="229"/>
      <c r="CQV99" s="229"/>
      <c r="CQW99" s="229"/>
      <c r="CQX99" s="229"/>
      <c r="CQY99" s="229"/>
      <c r="CQZ99" s="229"/>
      <c r="CRA99" s="229"/>
      <c r="CRB99" s="229"/>
      <c r="CRC99" s="229"/>
      <c r="CRD99" s="229"/>
      <c r="CRE99" s="229"/>
      <c r="CRF99" s="229"/>
      <c r="CRG99" s="229"/>
      <c r="CRH99" s="229"/>
      <c r="CRI99" s="229"/>
      <c r="CRJ99" s="229"/>
      <c r="CRK99" s="229"/>
      <c r="CRL99" s="229"/>
      <c r="CRM99" s="229"/>
      <c r="CRN99" s="229"/>
      <c r="CRO99" s="229"/>
      <c r="CRP99" s="229"/>
      <c r="CRQ99" s="229"/>
      <c r="CRR99" s="229"/>
      <c r="CRS99" s="229"/>
      <c r="CRT99" s="229"/>
      <c r="CRU99" s="229"/>
      <c r="CRV99" s="229"/>
      <c r="CRW99" s="229"/>
      <c r="CRX99" s="229"/>
      <c r="CRY99" s="229"/>
      <c r="CRZ99" s="229"/>
      <c r="CSA99" s="229"/>
      <c r="CSB99" s="229"/>
      <c r="CSC99" s="229"/>
      <c r="CSD99" s="229"/>
      <c r="CSE99" s="229"/>
      <c r="CSF99" s="229"/>
      <c r="CSG99" s="229"/>
      <c r="CSH99" s="229"/>
      <c r="CSI99" s="229"/>
      <c r="CSJ99" s="229"/>
      <c r="CSK99" s="229"/>
      <c r="CSL99" s="229"/>
      <c r="CSM99" s="229"/>
      <c r="CSN99" s="229"/>
      <c r="CSO99" s="229"/>
      <c r="CSP99" s="229"/>
      <c r="CSQ99" s="229"/>
      <c r="CSR99" s="229"/>
      <c r="CSS99" s="229"/>
      <c r="CST99" s="229"/>
      <c r="CSU99" s="229"/>
      <c r="CSV99" s="229"/>
      <c r="CSW99" s="229"/>
      <c r="CSX99" s="229"/>
      <c r="CSY99" s="229"/>
      <c r="CSZ99" s="229"/>
      <c r="CTA99" s="229"/>
      <c r="CTB99" s="229"/>
      <c r="CTC99" s="229"/>
      <c r="CTD99" s="229"/>
      <c r="CTE99" s="229"/>
      <c r="CTF99" s="229"/>
      <c r="CTG99" s="229"/>
      <c r="CTH99" s="229"/>
      <c r="CTI99" s="229"/>
      <c r="CTJ99" s="229"/>
      <c r="CTK99" s="229"/>
      <c r="CTL99" s="229"/>
      <c r="CTM99" s="229"/>
      <c r="CTN99" s="229"/>
      <c r="CTO99" s="229"/>
      <c r="CTP99" s="229"/>
      <c r="CTQ99" s="229"/>
      <c r="CTR99" s="229"/>
      <c r="CTS99" s="229"/>
      <c r="CTT99" s="229"/>
      <c r="CTU99" s="229"/>
      <c r="CTV99" s="229"/>
      <c r="CTW99" s="229"/>
      <c r="CTX99" s="229"/>
      <c r="CTY99" s="229"/>
      <c r="CTZ99" s="229"/>
      <c r="CUA99" s="229"/>
    </row>
    <row r="100" spans="1:2575" s="224" customFormat="1" ht="105" customHeight="1">
      <c r="A100" s="241">
        <f>+A98+1</f>
        <v>42</v>
      </c>
      <c r="B100" s="242" t="str">
        <f>IFERROR(INDEX(OB!B:B,MATCH('BIHOURLY  (2)'!A:A,OB!A:A,0)),"")</f>
        <v>ATTACH WB TO BODY</v>
      </c>
      <c r="C100" s="243"/>
      <c r="D100" s="232" t="str">
        <f>IFERROR(INDEX(OB!G:G,MATCH('BIHOURLY  (2)'!A:A,OB!A:A,0)),"")</f>
        <v>OL4T</v>
      </c>
      <c r="E100" s="244">
        <v>2</v>
      </c>
      <c r="F100" s="245">
        <v>100</v>
      </c>
      <c r="G100" s="246"/>
      <c r="H100" s="246"/>
      <c r="I100" s="246"/>
      <c r="J100" s="265"/>
      <c r="K100" s="254"/>
      <c r="L100" s="254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229"/>
      <c r="AC100" s="229"/>
      <c r="AD100" s="229"/>
      <c r="AE100" s="229"/>
      <c r="AF100" s="229"/>
      <c r="AG100" s="229"/>
      <c r="AH100" s="229"/>
      <c r="AI100" s="229"/>
      <c r="AJ100" s="229"/>
      <c r="AK100" s="229"/>
      <c r="AL100" s="229"/>
      <c r="AM100" s="229"/>
      <c r="AN100" s="229"/>
      <c r="AO100" s="229"/>
      <c r="AP100" s="229"/>
      <c r="AQ100" s="229"/>
      <c r="AR100" s="229"/>
      <c r="AS100" s="229"/>
      <c r="AT100" s="229"/>
      <c r="AU100" s="229"/>
      <c r="AV100" s="229"/>
      <c r="AW100" s="229"/>
      <c r="AX100" s="229"/>
      <c r="AY100" s="229"/>
      <c r="AZ100" s="229"/>
      <c r="BA100" s="229"/>
      <c r="BB100" s="229"/>
      <c r="BC100" s="229"/>
      <c r="BD100" s="229"/>
      <c r="BE100" s="229"/>
      <c r="BF100" s="229"/>
      <c r="BG100" s="229"/>
      <c r="BH100" s="229"/>
      <c r="BI100" s="229"/>
      <c r="BJ100" s="229"/>
      <c r="BK100" s="229"/>
      <c r="BL100" s="229"/>
      <c r="BM100" s="229"/>
      <c r="BN100" s="229"/>
      <c r="BO100" s="229"/>
      <c r="BP100" s="229"/>
      <c r="BQ100" s="229"/>
      <c r="BR100" s="229"/>
      <c r="BS100" s="229"/>
      <c r="BT100" s="229"/>
      <c r="BU100" s="229"/>
      <c r="BV100" s="229"/>
      <c r="BW100" s="229"/>
      <c r="BX100" s="229"/>
      <c r="BY100" s="229"/>
      <c r="BZ100" s="229"/>
      <c r="CA100" s="229"/>
      <c r="CB100" s="229"/>
      <c r="CC100" s="229"/>
      <c r="CD100" s="229"/>
      <c r="CE100" s="229"/>
      <c r="CF100" s="229"/>
      <c r="CG100" s="229"/>
      <c r="CH100" s="229"/>
      <c r="CI100" s="229"/>
      <c r="CJ100" s="229"/>
      <c r="CK100" s="229"/>
      <c r="CL100" s="229"/>
      <c r="CM100" s="229"/>
      <c r="CN100" s="229"/>
      <c r="CO100" s="229"/>
      <c r="CP100" s="229"/>
      <c r="CQ100" s="229"/>
      <c r="CR100" s="229"/>
      <c r="CS100" s="229"/>
      <c r="CT100" s="229"/>
      <c r="CU100" s="229"/>
      <c r="CV100" s="229"/>
      <c r="CW100" s="229"/>
      <c r="CX100" s="229"/>
      <c r="CY100" s="229"/>
      <c r="CZ100" s="229"/>
      <c r="DA100" s="229"/>
      <c r="DB100" s="229"/>
      <c r="DC100" s="229"/>
      <c r="DD100" s="229"/>
      <c r="DE100" s="229"/>
      <c r="DF100" s="229"/>
      <c r="DG100" s="229"/>
      <c r="DH100" s="229"/>
      <c r="DI100" s="229"/>
      <c r="DJ100" s="229"/>
      <c r="DK100" s="229"/>
      <c r="DL100" s="229"/>
      <c r="DM100" s="229"/>
      <c r="DN100" s="229"/>
      <c r="DO100" s="229"/>
      <c r="DP100" s="229"/>
      <c r="DQ100" s="229"/>
      <c r="DR100" s="229"/>
      <c r="DS100" s="229"/>
      <c r="DT100" s="229"/>
      <c r="DU100" s="229"/>
      <c r="DV100" s="229"/>
      <c r="DW100" s="229"/>
      <c r="DX100" s="229"/>
      <c r="DY100" s="229"/>
      <c r="DZ100" s="229"/>
      <c r="EA100" s="229"/>
      <c r="EB100" s="229"/>
      <c r="EC100" s="229"/>
      <c r="ED100" s="229"/>
      <c r="EE100" s="229"/>
      <c r="EF100" s="229"/>
      <c r="EG100" s="229"/>
      <c r="EH100" s="229"/>
      <c r="EI100" s="229"/>
      <c r="EJ100" s="229"/>
      <c r="EK100" s="229"/>
      <c r="EL100" s="229"/>
      <c r="EM100" s="229"/>
      <c r="EN100" s="229"/>
      <c r="EO100" s="229"/>
      <c r="EP100" s="229"/>
      <c r="EQ100" s="229"/>
      <c r="ER100" s="229"/>
      <c r="ES100" s="229"/>
      <c r="ET100" s="229"/>
      <c r="EU100" s="229"/>
      <c r="EV100" s="229"/>
      <c r="EW100" s="229"/>
      <c r="EX100" s="229"/>
      <c r="EY100" s="229"/>
      <c r="EZ100" s="229"/>
      <c r="FA100" s="229"/>
      <c r="FB100" s="229"/>
      <c r="FC100" s="229"/>
      <c r="FD100" s="229"/>
      <c r="FE100" s="229"/>
      <c r="FF100" s="229"/>
      <c r="FG100" s="229"/>
      <c r="FH100" s="229"/>
      <c r="FI100" s="229"/>
      <c r="FJ100" s="229"/>
      <c r="FK100" s="229"/>
      <c r="FL100" s="229"/>
      <c r="FM100" s="229"/>
      <c r="FN100" s="229"/>
      <c r="FO100" s="229"/>
      <c r="FP100" s="229"/>
      <c r="FQ100" s="229"/>
      <c r="FR100" s="229"/>
      <c r="FS100" s="229"/>
      <c r="FT100" s="229"/>
      <c r="FU100" s="229"/>
      <c r="FV100" s="229"/>
      <c r="FW100" s="229"/>
      <c r="FX100" s="229"/>
      <c r="FY100" s="229"/>
      <c r="FZ100" s="229"/>
      <c r="GA100" s="229"/>
      <c r="GB100" s="229"/>
      <c r="GC100" s="229"/>
      <c r="GD100" s="229"/>
      <c r="GE100" s="229"/>
      <c r="GF100" s="229"/>
      <c r="GG100" s="229"/>
      <c r="GH100" s="229"/>
      <c r="GI100" s="229"/>
      <c r="GJ100" s="229"/>
      <c r="GK100" s="229"/>
      <c r="GL100" s="229"/>
      <c r="GM100" s="229"/>
      <c r="GN100" s="229"/>
      <c r="GO100" s="229"/>
      <c r="GP100" s="229"/>
      <c r="GQ100" s="229"/>
      <c r="GR100" s="229"/>
      <c r="GS100" s="229"/>
      <c r="GT100" s="229"/>
      <c r="GU100" s="229"/>
      <c r="GV100" s="229"/>
      <c r="GW100" s="229"/>
      <c r="GX100" s="229"/>
      <c r="GY100" s="229"/>
      <c r="GZ100" s="229"/>
      <c r="HA100" s="229"/>
      <c r="HB100" s="229"/>
      <c r="HC100" s="229"/>
      <c r="HD100" s="229"/>
      <c r="HE100" s="229"/>
      <c r="HF100" s="229"/>
      <c r="HG100" s="229"/>
      <c r="HH100" s="229"/>
      <c r="HI100" s="229"/>
      <c r="HJ100" s="229"/>
      <c r="HK100" s="229"/>
      <c r="HL100" s="229"/>
      <c r="HM100" s="229"/>
      <c r="HN100" s="229"/>
      <c r="HO100" s="229"/>
      <c r="HP100" s="229"/>
      <c r="HQ100" s="229"/>
      <c r="HR100" s="229"/>
      <c r="HS100" s="229"/>
      <c r="HT100" s="229"/>
      <c r="HU100" s="229"/>
      <c r="HV100" s="229"/>
      <c r="HW100" s="229"/>
      <c r="HX100" s="229"/>
      <c r="HY100" s="229"/>
      <c r="HZ100" s="229"/>
      <c r="IA100" s="229"/>
      <c r="IB100" s="229"/>
      <c r="IC100" s="229"/>
      <c r="ID100" s="229"/>
      <c r="IE100" s="229"/>
      <c r="IF100" s="229"/>
      <c r="IG100" s="229"/>
      <c r="IH100" s="229"/>
      <c r="II100" s="229"/>
      <c r="IJ100" s="229"/>
      <c r="IK100" s="229"/>
      <c r="IL100" s="229"/>
      <c r="IM100" s="229"/>
      <c r="IN100" s="229"/>
      <c r="IO100" s="229"/>
      <c r="IP100" s="229"/>
      <c r="IQ100" s="229"/>
      <c r="IR100" s="229"/>
      <c r="IS100" s="229"/>
      <c r="IT100" s="229"/>
      <c r="IU100" s="229"/>
      <c r="IV100" s="229"/>
      <c r="IW100" s="229"/>
      <c r="IX100" s="229"/>
      <c r="IY100" s="229"/>
      <c r="IZ100" s="229"/>
      <c r="JA100" s="229"/>
      <c r="JB100" s="229"/>
      <c r="JC100" s="229"/>
      <c r="JD100" s="229"/>
      <c r="JE100" s="229"/>
      <c r="JF100" s="229"/>
      <c r="JG100" s="229"/>
      <c r="JH100" s="229"/>
      <c r="JI100" s="229"/>
      <c r="JJ100" s="229"/>
      <c r="JK100" s="229"/>
      <c r="JL100" s="229"/>
      <c r="JM100" s="229"/>
      <c r="JN100" s="229"/>
      <c r="JO100" s="229"/>
      <c r="JP100" s="229"/>
      <c r="JQ100" s="229"/>
      <c r="JR100" s="229"/>
      <c r="JS100" s="229"/>
      <c r="JT100" s="229"/>
      <c r="JU100" s="229"/>
      <c r="JV100" s="229"/>
      <c r="JW100" s="229"/>
      <c r="JX100" s="229"/>
      <c r="JY100" s="229"/>
      <c r="JZ100" s="229"/>
      <c r="KA100" s="229"/>
      <c r="KB100" s="229"/>
      <c r="KC100" s="229"/>
      <c r="KD100" s="229"/>
      <c r="KE100" s="229"/>
      <c r="KF100" s="229"/>
      <c r="KG100" s="229"/>
      <c r="KH100" s="229"/>
      <c r="KI100" s="229"/>
      <c r="KJ100" s="229"/>
      <c r="KK100" s="229"/>
      <c r="KL100" s="229"/>
      <c r="KM100" s="229"/>
      <c r="KN100" s="229"/>
      <c r="KO100" s="229"/>
      <c r="KP100" s="229"/>
      <c r="KQ100" s="229"/>
      <c r="KR100" s="229"/>
      <c r="KS100" s="229"/>
      <c r="KT100" s="229"/>
      <c r="KU100" s="229"/>
      <c r="KV100" s="229"/>
      <c r="KW100" s="229"/>
      <c r="KX100" s="229"/>
      <c r="KY100" s="229"/>
      <c r="KZ100" s="229"/>
      <c r="LA100" s="229"/>
      <c r="LB100" s="229"/>
      <c r="LC100" s="229"/>
      <c r="LD100" s="229"/>
      <c r="LE100" s="229"/>
      <c r="LF100" s="229"/>
      <c r="LG100" s="229"/>
      <c r="LH100" s="229"/>
      <c r="LI100" s="229"/>
      <c r="LJ100" s="229"/>
      <c r="LK100" s="229"/>
      <c r="LL100" s="229"/>
      <c r="LM100" s="229"/>
      <c r="LN100" s="229"/>
      <c r="LO100" s="229"/>
      <c r="LP100" s="229"/>
      <c r="LQ100" s="229"/>
      <c r="LR100" s="229"/>
      <c r="LS100" s="229"/>
      <c r="LT100" s="229"/>
      <c r="LU100" s="229"/>
      <c r="LV100" s="229"/>
      <c r="LW100" s="229"/>
      <c r="LX100" s="229"/>
      <c r="LY100" s="229"/>
      <c r="LZ100" s="229"/>
      <c r="MA100" s="229"/>
      <c r="MB100" s="229"/>
      <c r="MC100" s="229"/>
      <c r="MD100" s="229"/>
      <c r="ME100" s="229"/>
      <c r="MF100" s="229"/>
      <c r="MG100" s="229"/>
      <c r="MH100" s="229"/>
      <c r="MI100" s="229"/>
      <c r="MJ100" s="229"/>
      <c r="MK100" s="229"/>
      <c r="ML100" s="229"/>
      <c r="MM100" s="229"/>
      <c r="MN100" s="229"/>
      <c r="MO100" s="229"/>
      <c r="MP100" s="229"/>
      <c r="MQ100" s="229"/>
      <c r="MR100" s="229"/>
      <c r="MS100" s="229"/>
      <c r="MT100" s="229"/>
      <c r="MU100" s="229"/>
      <c r="MV100" s="229"/>
      <c r="MW100" s="229"/>
      <c r="MX100" s="229"/>
      <c r="MY100" s="229"/>
      <c r="MZ100" s="229"/>
      <c r="NA100" s="229"/>
      <c r="NB100" s="229"/>
      <c r="NC100" s="229"/>
      <c r="ND100" s="229"/>
      <c r="NE100" s="229"/>
      <c r="NF100" s="229"/>
      <c r="NG100" s="229"/>
      <c r="NH100" s="229"/>
      <c r="NI100" s="229"/>
      <c r="NJ100" s="229"/>
      <c r="NK100" s="229"/>
      <c r="NL100" s="229"/>
      <c r="NM100" s="229"/>
      <c r="NN100" s="229"/>
      <c r="NO100" s="229"/>
      <c r="NP100" s="229"/>
      <c r="NQ100" s="229"/>
      <c r="NR100" s="229"/>
      <c r="NS100" s="229"/>
      <c r="NT100" s="229"/>
      <c r="NU100" s="229"/>
      <c r="NV100" s="229"/>
      <c r="NW100" s="229"/>
      <c r="NX100" s="229"/>
      <c r="NY100" s="229"/>
      <c r="NZ100" s="229"/>
      <c r="OA100" s="229"/>
      <c r="OB100" s="229"/>
      <c r="OC100" s="229"/>
      <c r="OD100" s="229"/>
      <c r="OE100" s="229"/>
      <c r="OF100" s="229"/>
      <c r="OG100" s="229"/>
      <c r="OH100" s="229"/>
      <c r="OI100" s="229"/>
      <c r="OJ100" s="229"/>
      <c r="OK100" s="229"/>
      <c r="OL100" s="229"/>
      <c r="OM100" s="229"/>
      <c r="ON100" s="229"/>
      <c r="OO100" s="229"/>
      <c r="OP100" s="229"/>
      <c r="OQ100" s="229"/>
      <c r="OR100" s="229"/>
      <c r="OS100" s="229"/>
      <c r="OT100" s="229"/>
      <c r="OU100" s="229"/>
      <c r="OV100" s="229"/>
      <c r="OW100" s="229"/>
      <c r="OX100" s="229"/>
      <c r="OY100" s="229"/>
      <c r="OZ100" s="229"/>
      <c r="PA100" s="229"/>
      <c r="PB100" s="229"/>
      <c r="PC100" s="229"/>
      <c r="PD100" s="229"/>
      <c r="PE100" s="229"/>
      <c r="PF100" s="229"/>
      <c r="PG100" s="229"/>
      <c r="PH100" s="229"/>
      <c r="PI100" s="229"/>
      <c r="PJ100" s="229"/>
      <c r="PK100" s="229"/>
      <c r="PL100" s="229"/>
      <c r="PM100" s="229"/>
      <c r="PN100" s="229"/>
      <c r="PO100" s="229"/>
      <c r="PP100" s="229"/>
      <c r="PQ100" s="229"/>
      <c r="PR100" s="229"/>
      <c r="PS100" s="229"/>
      <c r="PT100" s="229"/>
      <c r="PU100" s="229"/>
      <c r="PV100" s="229"/>
      <c r="PW100" s="229"/>
      <c r="PX100" s="229"/>
      <c r="PY100" s="229"/>
      <c r="PZ100" s="229"/>
      <c r="QA100" s="229"/>
      <c r="QB100" s="229"/>
      <c r="QC100" s="229"/>
      <c r="QD100" s="229"/>
      <c r="QE100" s="229"/>
      <c r="QF100" s="229"/>
      <c r="QG100" s="229"/>
      <c r="QH100" s="229"/>
      <c r="QI100" s="229"/>
      <c r="QJ100" s="229"/>
      <c r="QK100" s="229"/>
      <c r="QL100" s="229"/>
      <c r="QM100" s="229"/>
      <c r="QN100" s="229"/>
      <c r="QO100" s="229"/>
      <c r="QP100" s="229"/>
      <c r="QQ100" s="229"/>
      <c r="QR100" s="229"/>
      <c r="QS100" s="229"/>
      <c r="QT100" s="229"/>
      <c r="QU100" s="229"/>
      <c r="QV100" s="229"/>
      <c r="QW100" s="229"/>
      <c r="QX100" s="229"/>
      <c r="QY100" s="229"/>
      <c r="QZ100" s="229"/>
      <c r="RA100" s="229"/>
      <c r="RB100" s="229"/>
      <c r="RC100" s="229"/>
      <c r="RD100" s="229"/>
      <c r="RE100" s="229"/>
      <c r="RF100" s="229"/>
      <c r="RG100" s="229"/>
      <c r="RH100" s="229"/>
      <c r="RI100" s="229"/>
      <c r="RJ100" s="229"/>
      <c r="RK100" s="229"/>
      <c r="RL100" s="229"/>
      <c r="RM100" s="229"/>
      <c r="RN100" s="229"/>
      <c r="RO100" s="229"/>
      <c r="RP100" s="229"/>
      <c r="RQ100" s="229"/>
      <c r="RR100" s="229"/>
      <c r="RS100" s="229"/>
      <c r="RT100" s="229"/>
      <c r="RU100" s="229"/>
      <c r="RV100" s="229"/>
      <c r="RW100" s="229"/>
      <c r="RX100" s="229"/>
      <c r="RY100" s="229"/>
      <c r="RZ100" s="229"/>
      <c r="SA100" s="229"/>
      <c r="SB100" s="229"/>
      <c r="SC100" s="229"/>
      <c r="SD100" s="229"/>
      <c r="SE100" s="229"/>
      <c r="SF100" s="229"/>
      <c r="SG100" s="229"/>
      <c r="SH100" s="229"/>
      <c r="SI100" s="229"/>
      <c r="SJ100" s="229"/>
      <c r="SK100" s="229"/>
      <c r="SL100" s="229"/>
      <c r="SM100" s="229"/>
      <c r="SN100" s="229"/>
      <c r="SO100" s="229"/>
      <c r="SP100" s="229"/>
      <c r="SQ100" s="229"/>
      <c r="SR100" s="229"/>
      <c r="SS100" s="229"/>
      <c r="ST100" s="229"/>
      <c r="SU100" s="229"/>
      <c r="SV100" s="229"/>
      <c r="SW100" s="229"/>
      <c r="SX100" s="229"/>
      <c r="SY100" s="229"/>
      <c r="SZ100" s="229"/>
      <c r="TA100" s="229"/>
      <c r="TB100" s="229"/>
      <c r="TC100" s="229"/>
      <c r="TD100" s="229"/>
      <c r="TE100" s="229"/>
      <c r="TF100" s="229"/>
      <c r="TG100" s="229"/>
      <c r="TH100" s="229"/>
      <c r="TI100" s="229"/>
      <c r="TJ100" s="229"/>
      <c r="TK100" s="229"/>
      <c r="TL100" s="229"/>
      <c r="TM100" s="229"/>
      <c r="TN100" s="229"/>
      <c r="TO100" s="229"/>
      <c r="TP100" s="229"/>
      <c r="TQ100" s="229"/>
      <c r="TR100" s="229"/>
      <c r="TS100" s="229"/>
      <c r="TT100" s="229"/>
      <c r="TU100" s="229"/>
      <c r="TV100" s="229"/>
      <c r="TW100" s="229"/>
      <c r="TX100" s="229"/>
      <c r="TY100" s="229"/>
      <c r="TZ100" s="229"/>
      <c r="UA100" s="229"/>
      <c r="UB100" s="229"/>
      <c r="UC100" s="229"/>
      <c r="UD100" s="229"/>
      <c r="UE100" s="229"/>
      <c r="UF100" s="229"/>
      <c r="UG100" s="229"/>
      <c r="UH100" s="229"/>
      <c r="UI100" s="229"/>
      <c r="UJ100" s="229"/>
      <c r="UK100" s="229"/>
      <c r="UL100" s="229"/>
      <c r="UM100" s="229"/>
      <c r="UN100" s="229"/>
      <c r="UO100" s="229"/>
      <c r="UP100" s="229"/>
      <c r="UQ100" s="229"/>
      <c r="UR100" s="229"/>
      <c r="US100" s="229"/>
      <c r="UT100" s="229"/>
      <c r="UU100" s="229"/>
      <c r="UV100" s="229"/>
      <c r="UW100" s="229"/>
      <c r="UX100" s="229"/>
      <c r="UY100" s="229"/>
      <c r="UZ100" s="229"/>
      <c r="VA100" s="229"/>
      <c r="VB100" s="229"/>
      <c r="VC100" s="229"/>
      <c r="VD100" s="229"/>
      <c r="VE100" s="229"/>
      <c r="VF100" s="229"/>
      <c r="VG100" s="229"/>
      <c r="VH100" s="229"/>
      <c r="VI100" s="229"/>
      <c r="VJ100" s="229"/>
      <c r="VK100" s="229"/>
      <c r="VL100" s="229"/>
      <c r="VM100" s="229"/>
      <c r="VN100" s="229"/>
      <c r="VO100" s="229"/>
      <c r="VP100" s="229"/>
      <c r="VQ100" s="229"/>
      <c r="VR100" s="229"/>
      <c r="VS100" s="229"/>
      <c r="VT100" s="229"/>
      <c r="VU100" s="229"/>
      <c r="VV100" s="229"/>
      <c r="VW100" s="229"/>
      <c r="VX100" s="229"/>
      <c r="VY100" s="229"/>
      <c r="VZ100" s="229"/>
      <c r="WA100" s="229"/>
      <c r="WB100" s="229"/>
      <c r="WC100" s="229"/>
      <c r="WD100" s="229"/>
      <c r="WE100" s="229"/>
      <c r="WF100" s="229"/>
      <c r="WG100" s="229"/>
      <c r="WH100" s="229"/>
      <c r="WI100" s="229"/>
      <c r="WJ100" s="229"/>
      <c r="WK100" s="229"/>
      <c r="WL100" s="229"/>
      <c r="WM100" s="229"/>
      <c r="WN100" s="229"/>
      <c r="WO100" s="229"/>
      <c r="WP100" s="229"/>
      <c r="WQ100" s="229"/>
      <c r="WR100" s="229"/>
      <c r="WS100" s="229"/>
      <c r="WT100" s="229"/>
      <c r="WU100" s="229"/>
      <c r="WV100" s="229"/>
      <c r="WW100" s="229"/>
      <c r="WX100" s="229"/>
      <c r="WY100" s="229"/>
      <c r="WZ100" s="229"/>
      <c r="XA100" s="229"/>
      <c r="XB100" s="229"/>
      <c r="XC100" s="229"/>
      <c r="XD100" s="229"/>
      <c r="XE100" s="229"/>
      <c r="XF100" s="229"/>
      <c r="XG100" s="229"/>
      <c r="XH100" s="229"/>
      <c r="XI100" s="229"/>
      <c r="XJ100" s="229"/>
      <c r="XK100" s="229"/>
      <c r="XL100" s="229"/>
      <c r="XM100" s="229"/>
      <c r="XN100" s="229"/>
      <c r="XO100" s="229"/>
      <c r="XP100" s="229"/>
      <c r="XQ100" s="229"/>
      <c r="XR100" s="229"/>
      <c r="XS100" s="229"/>
      <c r="XT100" s="229"/>
      <c r="XU100" s="229"/>
      <c r="XV100" s="229"/>
      <c r="XW100" s="229"/>
      <c r="XX100" s="229"/>
      <c r="XY100" s="229"/>
      <c r="XZ100" s="229"/>
      <c r="YA100" s="229"/>
      <c r="YB100" s="229"/>
      <c r="YC100" s="229"/>
      <c r="YD100" s="229"/>
      <c r="YE100" s="229"/>
      <c r="YF100" s="229"/>
      <c r="YG100" s="229"/>
      <c r="YH100" s="229"/>
      <c r="YI100" s="229"/>
      <c r="YJ100" s="229"/>
      <c r="YK100" s="229"/>
      <c r="YL100" s="229"/>
      <c r="YM100" s="229"/>
      <c r="YN100" s="229"/>
      <c r="YO100" s="229"/>
      <c r="YP100" s="229"/>
      <c r="YQ100" s="229"/>
      <c r="YR100" s="229"/>
      <c r="YS100" s="229"/>
      <c r="YT100" s="229"/>
      <c r="YU100" s="229"/>
      <c r="YV100" s="229"/>
      <c r="YW100" s="229"/>
      <c r="YX100" s="229"/>
      <c r="YY100" s="229"/>
      <c r="YZ100" s="229"/>
      <c r="ZA100" s="229"/>
      <c r="ZB100" s="229"/>
      <c r="ZC100" s="229"/>
      <c r="ZD100" s="229"/>
      <c r="ZE100" s="229"/>
      <c r="ZF100" s="229"/>
      <c r="ZG100" s="229"/>
      <c r="ZH100" s="229"/>
      <c r="ZI100" s="229"/>
      <c r="ZJ100" s="229"/>
      <c r="ZK100" s="229"/>
      <c r="ZL100" s="229"/>
      <c r="ZM100" s="229"/>
      <c r="ZN100" s="229"/>
      <c r="ZO100" s="229"/>
      <c r="ZP100" s="229"/>
      <c r="ZQ100" s="229"/>
      <c r="ZR100" s="229"/>
      <c r="ZS100" s="229"/>
      <c r="ZT100" s="229"/>
      <c r="ZU100" s="229"/>
      <c r="ZV100" s="229"/>
      <c r="ZW100" s="229"/>
      <c r="ZX100" s="229"/>
      <c r="ZY100" s="229"/>
      <c r="ZZ100" s="229"/>
      <c r="AAA100" s="229"/>
      <c r="AAB100" s="229"/>
      <c r="AAC100" s="229"/>
      <c r="AAD100" s="229"/>
      <c r="AAE100" s="229"/>
      <c r="AAF100" s="229"/>
      <c r="AAG100" s="229"/>
      <c r="AAH100" s="229"/>
      <c r="AAI100" s="229"/>
      <c r="AAJ100" s="229"/>
      <c r="AAK100" s="229"/>
      <c r="AAL100" s="229"/>
      <c r="AAM100" s="229"/>
      <c r="AAN100" s="229"/>
      <c r="AAO100" s="229"/>
      <c r="AAP100" s="229"/>
      <c r="AAQ100" s="229"/>
      <c r="AAR100" s="229"/>
      <c r="AAS100" s="229"/>
      <c r="AAT100" s="229"/>
      <c r="AAU100" s="229"/>
      <c r="AAV100" s="229"/>
      <c r="AAW100" s="229"/>
      <c r="AAX100" s="229"/>
      <c r="AAY100" s="229"/>
      <c r="AAZ100" s="229"/>
      <c r="ABA100" s="229"/>
      <c r="ABB100" s="229"/>
      <c r="ABC100" s="229"/>
      <c r="ABD100" s="229"/>
      <c r="ABE100" s="229"/>
      <c r="ABF100" s="229"/>
      <c r="ABG100" s="229"/>
      <c r="ABH100" s="229"/>
      <c r="ABI100" s="229"/>
      <c r="ABJ100" s="229"/>
      <c r="ABK100" s="229"/>
      <c r="ABL100" s="229"/>
      <c r="ABM100" s="229"/>
      <c r="ABN100" s="229"/>
      <c r="ABO100" s="229"/>
      <c r="ABP100" s="229"/>
      <c r="ABQ100" s="229"/>
      <c r="ABR100" s="229"/>
      <c r="ABS100" s="229"/>
      <c r="ABT100" s="229"/>
      <c r="ABU100" s="229"/>
      <c r="ABV100" s="229"/>
      <c r="ABW100" s="229"/>
      <c r="ABX100" s="229"/>
      <c r="ABY100" s="229"/>
      <c r="ABZ100" s="229"/>
      <c r="ACA100" s="229"/>
      <c r="ACB100" s="229"/>
      <c r="ACC100" s="229"/>
      <c r="ACD100" s="229"/>
      <c r="ACE100" s="229"/>
      <c r="ACF100" s="229"/>
      <c r="ACG100" s="229"/>
      <c r="ACH100" s="229"/>
      <c r="ACI100" s="229"/>
      <c r="ACJ100" s="229"/>
      <c r="ACK100" s="229"/>
      <c r="ACL100" s="229"/>
      <c r="ACM100" s="229"/>
      <c r="ACN100" s="229"/>
      <c r="ACO100" s="229"/>
      <c r="ACP100" s="229"/>
      <c r="ACQ100" s="229"/>
      <c r="ACR100" s="229"/>
      <c r="ACS100" s="229"/>
      <c r="ACT100" s="229"/>
      <c r="ACU100" s="229"/>
      <c r="ACV100" s="229"/>
      <c r="ACW100" s="229"/>
      <c r="ACX100" s="229"/>
      <c r="ACY100" s="229"/>
      <c r="ACZ100" s="229"/>
      <c r="ADA100" s="229"/>
      <c r="ADB100" s="229"/>
      <c r="ADC100" s="229"/>
      <c r="ADD100" s="229"/>
      <c r="ADE100" s="229"/>
      <c r="ADF100" s="229"/>
      <c r="ADG100" s="229"/>
      <c r="ADH100" s="229"/>
      <c r="ADI100" s="229"/>
      <c r="ADJ100" s="229"/>
      <c r="ADK100" s="229"/>
      <c r="ADL100" s="229"/>
      <c r="ADM100" s="229"/>
      <c r="ADN100" s="229"/>
      <c r="ADO100" s="229"/>
      <c r="ADP100" s="229"/>
      <c r="ADQ100" s="229"/>
      <c r="ADR100" s="229"/>
      <c r="ADS100" s="229"/>
      <c r="ADT100" s="229"/>
      <c r="ADU100" s="229"/>
      <c r="ADV100" s="229"/>
      <c r="ADW100" s="229"/>
      <c r="ADX100" s="229"/>
      <c r="ADY100" s="229"/>
      <c r="ADZ100" s="229"/>
      <c r="AEA100" s="229"/>
      <c r="AEB100" s="229"/>
      <c r="AEC100" s="229"/>
      <c r="AED100" s="229"/>
      <c r="AEE100" s="229"/>
      <c r="AEF100" s="229"/>
      <c r="AEG100" s="229"/>
      <c r="AEH100" s="229"/>
      <c r="AEI100" s="229"/>
      <c r="AEJ100" s="229"/>
      <c r="AEK100" s="229"/>
      <c r="AEL100" s="229"/>
      <c r="AEM100" s="229"/>
      <c r="AEN100" s="229"/>
      <c r="AEO100" s="229"/>
      <c r="AEP100" s="229"/>
      <c r="AEQ100" s="229"/>
      <c r="AER100" s="229"/>
      <c r="AES100" s="229"/>
      <c r="AET100" s="229"/>
      <c r="AEU100" s="229"/>
      <c r="AEV100" s="229"/>
      <c r="AEW100" s="229"/>
      <c r="AEX100" s="229"/>
      <c r="AEY100" s="229"/>
      <c r="AEZ100" s="229"/>
      <c r="AFA100" s="229"/>
      <c r="AFB100" s="229"/>
      <c r="AFC100" s="229"/>
      <c r="AFD100" s="229"/>
      <c r="AFE100" s="229"/>
      <c r="AFF100" s="229"/>
      <c r="AFG100" s="229"/>
      <c r="AFH100" s="229"/>
      <c r="AFI100" s="229"/>
      <c r="AFJ100" s="229"/>
      <c r="AFK100" s="229"/>
      <c r="AFL100" s="229"/>
      <c r="AFM100" s="229"/>
      <c r="AFN100" s="229"/>
      <c r="AFO100" s="229"/>
      <c r="AFP100" s="229"/>
      <c r="AFQ100" s="229"/>
      <c r="AFR100" s="229"/>
      <c r="AFS100" s="229"/>
      <c r="AFT100" s="229"/>
      <c r="AFU100" s="229"/>
      <c r="AFV100" s="229"/>
      <c r="AFW100" s="229"/>
      <c r="AFX100" s="229"/>
      <c r="AFY100" s="229"/>
      <c r="AFZ100" s="229"/>
      <c r="AGA100" s="229"/>
      <c r="AGB100" s="229"/>
      <c r="AGC100" s="229"/>
      <c r="AGD100" s="229"/>
      <c r="AGE100" s="229"/>
      <c r="AGF100" s="229"/>
      <c r="AGG100" s="229"/>
      <c r="AGH100" s="229"/>
      <c r="AGI100" s="229"/>
      <c r="AGJ100" s="229"/>
      <c r="AGK100" s="229"/>
      <c r="AGL100" s="229"/>
      <c r="AGM100" s="229"/>
      <c r="AGN100" s="229"/>
      <c r="AGO100" s="229"/>
      <c r="AGP100" s="229"/>
      <c r="AGQ100" s="229"/>
      <c r="AGR100" s="229"/>
      <c r="AGS100" s="229"/>
      <c r="AGT100" s="229"/>
      <c r="AGU100" s="229"/>
      <c r="AGV100" s="229"/>
      <c r="AGW100" s="229"/>
      <c r="AGX100" s="229"/>
      <c r="AGY100" s="229"/>
      <c r="AGZ100" s="229"/>
      <c r="AHA100" s="229"/>
      <c r="AHB100" s="229"/>
      <c r="AHC100" s="229"/>
      <c r="AHD100" s="229"/>
      <c r="AHE100" s="229"/>
      <c r="AHF100" s="229"/>
      <c r="AHG100" s="229"/>
      <c r="AHH100" s="229"/>
      <c r="AHI100" s="229"/>
      <c r="AHJ100" s="229"/>
      <c r="AHK100" s="229"/>
      <c r="AHL100" s="229"/>
      <c r="AHM100" s="229"/>
      <c r="AHN100" s="229"/>
      <c r="AHO100" s="229"/>
      <c r="AHP100" s="229"/>
      <c r="AHQ100" s="229"/>
      <c r="AHR100" s="229"/>
      <c r="AHS100" s="229"/>
      <c r="AHT100" s="229"/>
      <c r="AHU100" s="229"/>
      <c r="AHV100" s="229"/>
      <c r="AHW100" s="229"/>
      <c r="AHX100" s="229"/>
      <c r="AHY100" s="229"/>
      <c r="AHZ100" s="229"/>
      <c r="AIA100" s="229"/>
      <c r="AIB100" s="229"/>
      <c r="AIC100" s="229"/>
      <c r="AID100" s="229"/>
      <c r="AIE100" s="229"/>
      <c r="AIF100" s="229"/>
      <c r="AIG100" s="229"/>
      <c r="AIH100" s="229"/>
      <c r="AII100" s="229"/>
      <c r="AIJ100" s="229"/>
      <c r="AIK100" s="229"/>
      <c r="AIL100" s="229"/>
      <c r="AIM100" s="229"/>
      <c r="AIN100" s="229"/>
      <c r="AIO100" s="229"/>
      <c r="AIP100" s="229"/>
      <c r="AIQ100" s="229"/>
      <c r="AIR100" s="229"/>
      <c r="AIS100" s="229"/>
      <c r="AIT100" s="229"/>
      <c r="AIU100" s="229"/>
      <c r="AIV100" s="229"/>
      <c r="AIW100" s="229"/>
      <c r="AIX100" s="229"/>
      <c r="AIY100" s="229"/>
      <c r="AIZ100" s="229"/>
      <c r="AJA100" s="229"/>
      <c r="AJB100" s="229"/>
      <c r="AJC100" s="229"/>
      <c r="AJD100" s="229"/>
      <c r="AJE100" s="229"/>
      <c r="AJF100" s="229"/>
      <c r="AJG100" s="229"/>
      <c r="AJH100" s="229"/>
      <c r="AJI100" s="229"/>
      <c r="AJJ100" s="229"/>
      <c r="AJK100" s="229"/>
      <c r="AJL100" s="229"/>
      <c r="AJM100" s="229"/>
      <c r="AJN100" s="229"/>
      <c r="AJO100" s="229"/>
      <c r="AJP100" s="229"/>
      <c r="AJQ100" s="229"/>
      <c r="AJR100" s="229"/>
      <c r="AJS100" s="229"/>
      <c r="AJT100" s="229"/>
      <c r="AJU100" s="229"/>
      <c r="AJV100" s="229"/>
      <c r="AJW100" s="229"/>
      <c r="AJX100" s="229"/>
      <c r="AJY100" s="229"/>
      <c r="AJZ100" s="229"/>
      <c r="AKA100" s="229"/>
      <c r="AKB100" s="229"/>
      <c r="AKC100" s="229"/>
      <c r="AKD100" s="229"/>
      <c r="AKE100" s="229"/>
      <c r="AKF100" s="229"/>
      <c r="AKG100" s="229"/>
      <c r="AKH100" s="229"/>
      <c r="AKI100" s="229"/>
      <c r="AKJ100" s="229"/>
      <c r="AKK100" s="229"/>
      <c r="AKL100" s="229"/>
      <c r="AKM100" s="229"/>
      <c r="AKN100" s="229"/>
      <c r="AKO100" s="229"/>
      <c r="AKP100" s="229"/>
      <c r="AKQ100" s="229"/>
      <c r="AKR100" s="229"/>
      <c r="AKS100" s="229"/>
      <c r="AKT100" s="229"/>
      <c r="AKU100" s="229"/>
      <c r="AKV100" s="229"/>
      <c r="AKW100" s="229"/>
      <c r="AKX100" s="229"/>
      <c r="AKY100" s="229"/>
      <c r="AKZ100" s="229"/>
      <c r="ALA100" s="229"/>
      <c r="ALB100" s="229"/>
      <c r="ALC100" s="229"/>
      <c r="ALD100" s="229"/>
      <c r="ALE100" s="229"/>
      <c r="ALF100" s="229"/>
      <c r="ALG100" s="229"/>
      <c r="ALH100" s="229"/>
      <c r="ALI100" s="229"/>
      <c r="ALJ100" s="229"/>
      <c r="ALK100" s="229"/>
      <c r="ALL100" s="229"/>
      <c r="ALM100" s="229"/>
      <c r="ALN100" s="229"/>
      <c r="ALO100" s="229"/>
      <c r="ALP100" s="229"/>
      <c r="ALQ100" s="229"/>
      <c r="ALR100" s="229"/>
      <c r="ALS100" s="229"/>
      <c r="ALT100" s="229"/>
      <c r="ALU100" s="229"/>
      <c r="ALV100" s="229"/>
      <c r="ALW100" s="229"/>
      <c r="ALX100" s="229"/>
      <c r="ALY100" s="229"/>
      <c r="ALZ100" s="229"/>
      <c r="AMA100" s="229"/>
      <c r="AMB100" s="229"/>
      <c r="AMC100" s="229"/>
      <c r="AMD100" s="229"/>
      <c r="AME100" s="229"/>
      <c r="AMF100" s="229"/>
      <c r="AMG100" s="229"/>
      <c r="AMH100" s="229"/>
      <c r="AMI100" s="229"/>
      <c r="AMJ100" s="229"/>
      <c r="AMK100" s="229"/>
      <c r="AML100" s="229"/>
      <c r="AMM100" s="229"/>
      <c r="AMN100" s="229"/>
      <c r="AMO100" s="229"/>
      <c r="AMP100" s="229"/>
      <c r="AMQ100" s="229"/>
      <c r="AMR100" s="229"/>
      <c r="AMS100" s="229"/>
      <c r="AMT100" s="229"/>
      <c r="AMU100" s="229"/>
      <c r="AMV100" s="229"/>
      <c r="AMW100" s="229"/>
      <c r="AMX100" s="229"/>
      <c r="AMY100" s="229"/>
      <c r="AMZ100" s="229"/>
      <c r="ANA100" s="229"/>
      <c r="ANB100" s="229"/>
      <c r="ANC100" s="229"/>
      <c r="AND100" s="229"/>
      <c r="ANE100" s="229"/>
      <c r="ANF100" s="229"/>
      <c r="ANG100" s="229"/>
      <c r="ANH100" s="229"/>
      <c r="ANI100" s="229"/>
      <c r="ANJ100" s="229"/>
      <c r="ANK100" s="229"/>
      <c r="ANL100" s="229"/>
      <c r="ANM100" s="229"/>
      <c r="ANN100" s="229"/>
      <c r="ANO100" s="229"/>
      <c r="ANP100" s="229"/>
      <c r="ANQ100" s="229"/>
      <c r="ANR100" s="229"/>
      <c r="ANS100" s="229"/>
      <c r="ANT100" s="229"/>
      <c r="ANU100" s="229"/>
      <c r="ANV100" s="229"/>
      <c r="ANW100" s="229"/>
      <c r="ANX100" s="229"/>
      <c r="ANY100" s="229"/>
      <c r="ANZ100" s="229"/>
      <c r="AOA100" s="229"/>
      <c r="AOB100" s="229"/>
      <c r="AOC100" s="229"/>
      <c r="AOD100" s="229"/>
      <c r="AOE100" s="229"/>
      <c r="AOF100" s="229"/>
      <c r="AOG100" s="229"/>
      <c r="AOH100" s="229"/>
      <c r="AOI100" s="229"/>
      <c r="AOJ100" s="229"/>
      <c r="AOK100" s="229"/>
      <c r="AOL100" s="229"/>
      <c r="AOM100" s="229"/>
      <c r="AON100" s="229"/>
      <c r="AOO100" s="229"/>
      <c r="AOP100" s="229"/>
      <c r="AOQ100" s="229"/>
      <c r="AOR100" s="229"/>
      <c r="AOS100" s="229"/>
      <c r="AOT100" s="229"/>
      <c r="AOU100" s="229"/>
      <c r="AOV100" s="229"/>
      <c r="AOW100" s="229"/>
      <c r="AOX100" s="229"/>
      <c r="AOY100" s="229"/>
      <c r="AOZ100" s="229"/>
      <c r="APA100" s="229"/>
      <c r="APB100" s="229"/>
      <c r="APC100" s="229"/>
      <c r="APD100" s="229"/>
      <c r="APE100" s="229"/>
      <c r="APF100" s="229"/>
      <c r="APG100" s="229"/>
      <c r="APH100" s="229"/>
      <c r="API100" s="229"/>
      <c r="APJ100" s="229"/>
      <c r="APK100" s="229"/>
      <c r="APL100" s="229"/>
      <c r="APM100" s="229"/>
      <c r="APN100" s="229"/>
      <c r="APO100" s="229"/>
      <c r="APP100" s="229"/>
      <c r="APQ100" s="229"/>
      <c r="APR100" s="229"/>
      <c r="APS100" s="229"/>
      <c r="APT100" s="229"/>
      <c r="APU100" s="229"/>
      <c r="APV100" s="229"/>
      <c r="APW100" s="229"/>
      <c r="APX100" s="229"/>
      <c r="APY100" s="229"/>
      <c r="APZ100" s="229"/>
      <c r="AQA100" s="229"/>
      <c r="AQB100" s="229"/>
      <c r="AQC100" s="229"/>
      <c r="AQD100" s="229"/>
      <c r="AQE100" s="229"/>
      <c r="AQF100" s="229"/>
      <c r="AQG100" s="229"/>
      <c r="AQH100" s="229"/>
      <c r="AQI100" s="229"/>
      <c r="AQJ100" s="229"/>
      <c r="AQK100" s="229"/>
      <c r="AQL100" s="229"/>
      <c r="AQM100" s="229"/>
      <c r="AQN100" s="229"/>
      <c r="AQO100" s="229"/>
      <c r="AQP100" s="229"/>
      <c r="AQQ100" s="229"/>
      <c r="AQR100" s="229"/>
      <c r="AQS100" s="229"/>
      <c r="AQT100" s="229"/>
      <c r="AQU100" s="229"/>
      <c r="AQV100" s="229"/>
      <c r="AQW100" s="229"/>
      <c r="AQX100" s="229"/>
      <c r="AQY100" s="229"/>
      <c r="AQZ100" s="229"/>
      <c r="ARA100" s="229"/>
      <c r="ARB100" s="229"/>
      <c r="ARC100" s="229"/>
      <c r="ARD100" s="229"/>
      <c r="ARE100" s="229"/>
      <c r="ARF100" s="229"/>
      <c r="ARG100" s="229"/>
      <c r="ARH100" s="229"/>
      <c r="ARI100" s="229"/>
      <c r="ARJ100" s="229"/>
      <c r="ARK100" s="229"/>
      <c r="ARL100" s="229"/>
      <c r="ARM100" s="229"/>
      <c r="ARN100" s="229"/>
      <c r="ARO100" s="229"/>
      <c r="ARP100" s="229"/>
      <c r="ARQ100" s="229"/>
      <c r="ARR100" s="229"/>
      <c r="ARS100" s="229"/>
      <c r="ART100" s="229"/>
      <c r="ARU100" s="229"/>
      <c r="ARV100" s="229"/>
      <c r="ARW100" s="229"/>
      <c r="ARX100" s="229"/>
      <c r="ARY100" s="229"/>
      <c r="ARZ100" s="229"/>
      <c r="ASA100" s="229"/>
      <c r="ASB100" s="229"/>
      <c r="ASC100" s="229"/>
      <c r="ASD100" s="229"/>
      <c r="ASE100" s="229"/>
      <c r="ASF100" s="229"/>
      <c r="ASG100" s="229"/>
      <c r="ASH100" s="229"/>
      <c r="ASI100" s="229"/>
      <c r="ASJ100" s="229"/>
      <c r="ASK100" s="229"/>
      <c r="ASL100" s="229"/>
      <c r="ASM100" s="229"/>
      <c r="ASN100" s="229"/>
      <c r="ASO100" s="229"/>
      <c r="ASP100" s="229"/>
      <c r="ASQ100" s="229"/>
      <c r="ASR100" s="229"/>
      <c r="ASS100" s="229"/>
      <c r="AST100" s="229"/>
      <c r="ASU100" s="229"/>
      <c r="ASV100" s="229"/>
      <c r="ASW100" s="229"/>
      <c r="ASX100" s="229"/>
      <c r="ASY100" s="229"/>
      <c r="ASZ100" s="229"/>
      <c r="ATA100" s="229"/>
      <c r="ATB100" s="229"/>
      <c r="ATC100" s="229"/>
      <c r="ATD100" s="229"/>
      <c r="ATE100" s="229"/>
      <c r="ATF100" s="229"/>
      <c r="ATG100" s="229"/>
      <c r="ATH100" s="229"/>
      <c r="ATI100" s="229"/>
      <c r="ATJ100" s="229"/>
      <c r="ATK100" s="229"/>
      <c r="ATL100" s="229"/>
      <c r="ATM100" s="229"/>
      <c r="ATN100" s="229"/>
      <c r="ATO100" s="229"/>
      <c r="ATP100" s="229"/>
      <c r="ATQ100" s="229"/>
      <c r="ATR100" s="229"/>
      <c r="ATS100" s="229"/>
      <c r="ATT100" s="229"/>
      <c r="ATU100" s="229"/>
      <c r="ATV100" s="229"/>
      <c r="ATW100" s="229"/>
      <c r="ATX100" s="229"/>
      <c r="ATY100" s="229"/>
      <c r="ATZ100" s="229"/>
      <c r="AUA100" s="229"/>
      <c r="AUB100" s="229"/>
      <c r="AUC100" s="229"/>
      <c r="AUD100" s="229"/>
      <c r="AUE100" s="229"/>
      <c r="AUF100" s="229"/>
      <c r="AUG100" s="229"/>
      <c r="AUH100" s="229"/>
      <c r="AUI100" s="229"/>
      <c r="AUJ100" s="229"/>
      <c r="AUK100" s="229"/>
      <c r="AUL100" s="229"/>
      <c r="AUM100" s="229"/>
      <c r="AUN100" s="229"/>
      <c r="AUO100" s="229"/>
      <c r="AUP100" s="229"/>
      <c r="AUQ100" s="229"/>
      <c r="AUR100" s="229"/>
      <c r="AUS100" s="229"/>
      <c r="AUT100" s="229"/>
      <c r="AUU100" s="229"/>
      <c r="AUV100" s="229"/>
      <c r="AUW100" s="229"/>
      <c r="AUX100" s="229"/>
      <c r="AUY100" s="229"/>
      <c r="AUZ100" s="229"/>
      <c r="AVA100" s="229"/>
      <c r="AVB100" s="229"/>
      <c r="AVC100" s="229"/>
      <c r="AVD100" s="229"/>
      <c r="AVE100" s="229"/>
      <c r="AVF100" s="229"/>
      <c r="AVG100" s="229"/>
      <c r="AVH100" s="229"/>
      <c r="AVI100" s="229"/>
      <c r="AVJ100" s="229"/>
      <c r="AVK100" s="229"/>
      <c r="AVL100" s="229"/>
      <c r="AVM100" s="229"/>
      <c r="AVN100" s="229"/>
      <c r="AVO100" s="229"/>
      <c r="AVP100" s="229"/>
      <c r="AVQ100" s="229"/>
      <c r="AVR100" s="229"/>
      <c r="AVS100" s="229"/>
      <c r="AVT100" s="229"/>
      <c r="AVU100" s="229"/>
      <c r="AVV100" s="229"/>
      <c r="AVW100" s="229"/>
      <c r="AVX100" s="229"/>
      <c r="AVY100" s="229"/>
      <c r="AVZ100" s="229"/>
      <c r="AWA100" s="229"/>
      <c r="AWB100" s="229"/>
      <c r="AWC100" s="229"/>
      <c r="AWD100" s="229"/>
      <c r="AWE100" s="229"/>
      <c r="AWF100" s="229"/>
      <c r="AWG100" s="229"/>
      <c r="AWH100" s="229"/>
      <c r="AWI100" s="229"/>
      <c r="AWJ100" s="229"/>
      <c r="AWK100" s="229"/>
      <c r="AWL100" s="229"/>
      <c r="AWM100" s="229"/>
      <c r="AWN100" s="229"/>
      <c r="AWO100" s="229"/>
      <c r="AWP100" s="229"/>
      <c r="AWQ100" s="229"/>
      <c r="AWR100" s="229"/>
      <c r="AWS100" s="229"/>
      <c r="AWT100" s="229"/>
      <c r="AWU100" s="229"/>
      <c r="AWV100" s="229"/>
      <c r="AWW100" s="229"/>
      <c r="AWX100" s="229"/>
      <c r="AWY100" s="229"/>
      <c r="AWZ100" s="229"/>
      <c r="AXA100" s="229"/>
      <c r="AXB100" s="229"/>
      <c r="AXC100" s="229"/>
      <c r="AXD100" s="229"/>
      <c r="AXE100" s="229"/>
      <c r="AXF100" s="229"/>
      <c r="AXG100" s="229"/>
      <c r="AXH100" s="229"/>
      <c r="AXI100" s="229"/>
      <c r="AXJ100" s="229"/>
      <c r="AXK100" s="229"/>
      <c r="AXL100" s="229"/>
      <c r="AXM100" s="229"/>
      <c r="AXN100" s="229"/>
      <c r="AXO100" s="229"/>
      <c r="AXP100" s="229"/>
      <c r="AXQ100" s="229"/>
      <c r="AXR100" s="229"/>
      <c r="AXS100" s="229"/>
      <c r="AXT100" s="229"/>
      <c r="AXU100" s="229"/>
      <c r="AXV100" s="229"/>
      <c r="AXW100" s="229"/>
      <c r="AXX100" s="229"/>
      <c r="AXY100" s="229"/>
      <c r="AXZ100" s="229"/>
      <c r="AYA100" s="229"/>
      <c r="AYB100" s="229"/>
      <c r="AYC100" s="229"/>
      <c r="AYD100" s="229"/>
      <c r="AYE100" s="229"/>
      <c r="AYF100" s="229"/>
      <c r="AYG100" s="229"/>
      <c r="AYH100" s="229"/>
      <c r="AYI100" s="229"/>
      <c r="AYJ100" s="229"/>
      <c r="AYK100" s="229"/>
      <c r="AYL100" s="229"/>
      <c r="AYM100" s="229"/>
      <c r="AYN100" s="229"/>
      <c r="AYO100" s="229"/>
      <c r="AYP100" s="229"/>
      <c r="AYQ100" s="229"/>
      <c r="AYR100" s="229"/>
      <c r="AYS100" s="229"/>
      <c r="AYT100" s="229"/>
      <c r="AYU100" s="229"/>
      <c r="AYV100" s="229"/>
      <c r="AYW100" s="229"/>
      <c r="AYX100" s="229"/>
      <c r="AYY100" s="229"/>
      <c r="AYZ100" s="229"/>
      <c r="AZA100" s="229"/>
      <c r="AZB100" s="229"/>
      <c r="AZC100" s="229"/>
      <c r="AZD100" s="229"/>
      <c r="AZE100" s="229"/>
      <c r="AZF100" s="229"/>
      <c r="AZG100" s="229"/>
      <c r="AZH100" s="229"/>
      <c r="AZI100" s="229"/>
      <c r="AZJ100" s="229"/>
      <c r="AZK100" s="229"/>
      <c r="AZL100" s="229"/>
      <c r="AZM100" s="229"/>
      <c r="AZN100" s="229"/>
      <c r="AZO100" s="229"/>
      <c r="AZP100" s="229"/>
      <c r="AZQ100" s="229"/>
      <c r="AZR100" s="229"/>
      <c r="AZS100" s="229"/>
      <c r="AZT100" s="229"/>
      <c r="AZU100" s="229"/>
      <c r="AZV100" s="229"/>
      <c r="AZW100" s="229"/>
      <c r="AZX100" s="229"/>
      <c r="AZY100" s="229"/>
      <c r="AZZ100" s="229"/>
      <c r="BAA100" s="229"/>
      <c r="BAB100" s="229"/>
      <c r="BAC100" s="229"/>
      <c r="BAD100" s="229"/>
      <c r="BAE100" s="229"/>
      <c r="BAF100" s="229"/>
      <c r="BAG100" s="229"/>
      <c r="BAH100" s="229"/>
      <c r="BAI100" s="229"/>
      <c r="BAJ100" s="229"/>
      <c r="BAK100" s="229"/>
      <c r="BAL100" s="229"/>
      <c r="BAM100" s="229"/>
      <c r="BAN100" s="229"/>
      <c r="BAO100" s="229"/>
      <c r="BAP100" s="229"/>
      <c r="BAQ100" s="229"/>
      <c r="BAR100" s="229"/>
      <c r="BAS100" s="229"/>
      <c r="BAT100" s="229"/>
      <c r="BAU100" s="229"/>
      <c r="BAV100" s="229"/>
      <c r="BAW100" s="229"/>
      <c r="BAX100" s="229"/>
      <c r="BAY100" s="229"/>
      <c r="BAZ100" s="229"/>
      <c r="BBA100" s="229"/>
      <c r="BBB100" s="229"/>
      <c r="BBC100" s="229"/>
      <c r="BBD100" s="229"/>
      <c r="BBE100" s="229"/>
      <c r="BBF100" s="229"/>
      <c r="BBG100" s="229"/>
      <c r="BBH100" s="229"/>
      <c r="BBI100" s="229"/>
      <c r="BBJ100" s="229"/>
      <c r="BBK100" s="229"/>
      <c r="BBL100" s="229"/>
      <c r="BBM100" s="229"/>
      <c r="BBN100" s="229"/>
      <c r="BBO100" s="229"/>
      <c r="BBP100" s="229"/>
      <c r="BBQ100" s="229"/>
      <c r="BBR100" s="229"/>
      <c r="BBS100" s="229"/>
      <c r="BBT100" s="229"/>
      <c r="BBU100" s="229"/>
      <c r="BBV100" s="229"/>
      <c r="BBW100" s="229"/>
      <c r="BBX100" s="229"/>
      <c r="BBY100" s="229"/>
      <c r="BBZ100" s="229"/>
      <c r="BCA100" s="229"/>
      <c r="BCB100" s="229"/>
      <c r="BCC100" s="229"/>
      <c r="BCD100" s="229"/>
      <c r="BCE100" s="229"/>
      <c r="BCF100" s="229"/>
      <c r="BCG100" s="229"/>
      <c r="BCH100" s="229"/>
      <c r="BCI100" s="229"/>
      <c r="BCJ100" s="229"/>
      <c r="BCK100" s="229"/>
      <c r="BCL100" s="229"/>
      <c r="BCM100" s="229"/>
      <c r="BCN100" s="229"/>
      <c r="BCO100" s="229"/>
      <c r="BCP100" s="229"/>
      <c r="BCQ100" s="229"/>
      <c r="BCR100" s="229"/>
      <c r="BCS100" s="229"/>
      <c r="BCT100" s="229"/>
      <c r="BCU100" s="229"/>
      <c r="BCV100" s="229"/>
      <c r="BCW100" s="229"/>
      <c r="BCX100" s="229"/>
      <c r="BCY100" s="229"/>
      <c r="BCZ100" s="229"/>
      <c r="BDA100" s="229"/>
      <c r="BDB100" s="229"/>
      <c r="BDC100" s="229"/>
      <c r="BDD100" s="229"/>
      <c r="BDE100" s="229"/>
      <c r="BDF100" s="229"/>
      <c r="BDG100" s="229"/>
      <c r="BDH100" s="229"/>
      <c r="BDI100" s="229"/>
      <c r="BDJ100" s="229"/>
      <c r="BDK100" s="229"/>
      <c r="BDL100" s="229"/>
      <c r="BDM100" s="229"/>
      <c r="BDN100" s="229"/>
      <c r="BDO100" s="229"/>
      <c r="BDP100" s="229"/>
      <c r="BDQ100" s="229"/>
      <c r="BDR100" s="229"/>
      <c r="BDS100" s="229"/>
      <c r="BDT100" s="229"/>
      <c r="BDU100" s="229"/>
      <c r="BDV100" s="229"/>
      <c r="BDW100" s="229"/>
      <c r="BDX100" s="229"/>
      <c r="BDY100" s="229"/>
      <c r="BDZ100" s="229"/>
      <c r="BEA100" s="229"/>
      <c r="BEB100" s="229"/>
      <c r="BEC100" s="229"/>
      <c r="BED100" s="229"/>
      <c r="BEE100" s="229"/>
      <c r="BEF100" s="229"/>
      <c r="BEG100" s="229"/>
      <c r="BEH100" s="229"/>
      <c r="BEI100" s="229"/>
      <c r="BEJ100" s="229"/>
      <c r="BEK100" s="229"/>
      <c r="BEL100" s="229"/>
      <c r="BEM100" s="229"/>
      <c r="BEN100" s="229"/>
      <c r="BEO100" s="229"/>
      <c r="BEP100" s="229"/>
      <c r="BEQ100" s="229"/>
      <c r="BER100" s="229"/>
      <c r="BES100" s="229"/>
      <c r="BET100" s="229"/>
      <c r="BEU100" s="229"/>
      <c r="BEV100" s="229"/>
      <c r="BEW100" s="229"/>
      <c r="BEX100" s="229"/>
      <c r="BEY100" s="229"/>
      <c r="BEZ100" s="229"/>
      <c r="BFA100" s="229"/>
      <c r="BFB100" s="229"/>
      <c r="BFC100" s="229"/>
      <c r="BFD100" s="229"/>
      <c r="BFE100" s="229"/>
      <c r="BFF100" s="229"/>
      <c r="BFG100" s="229"/>
      <c r="BFH100" s="229"/>
      <c r="BFI100" s="229"/>
      <c r="BFJ100" s="229"/>
      <c r="BFK100" s="229"/>
      <c r="BFL100" s="229"/>
      <c r="BFM100" s="229"/>
      <c r="BFN100" s="229"/>
      <c r="BFO100" s="229"/>
      <c r="BFP100" s="229"/>
      <c r="BFQ100" s="229"/>
      <c r="BFR100" s="229"/>
      <c r="BFS100" s="229"/>
      <c r="BFT100" s="229"/>
      <c r="BFU100" s="229"/>
      <c r="BFV100" s="229"/>
      <c r="BFW100" s="229"/>
      <c r="BFX100" s="229"/>
      <c r="BFY100" s="229"/>
      <c r="BFZ100" s="229"/>
      <c r="BGA100" s="229"/>
      <c r="BGB100" s="229"/>
      <c r="BGC100" s="229"/>
      <c r="BGD100" s="229"/>
      <c r="BGE100" s="229"/>
      <c r="BGF100" s="229"/>
      <c r="BGG100" s="229"/>
      <c r="BGH100" s="229"/>
      <c r="BGI100" s="229"/>
      <c r="BGJ100" s="229"/>
      <c r="BGK100" s="229"/>
      <c r="BGL100" s="229"/>
      <c r="BGM100" s="229"/>
      <c r="BGN100" s="229"/>
      <c r="BGO100" s="229"/>
      <c r="BGP100" s="229"/>
      <c r="BGQ100" s="229"/>
      <c r="BGR100" s="229"/>
      <c r="BGS100" s="229"/>
      <c r="BGT100" s="229"/>
      <c r="BGU100" s="229"/>
      <c r="BGV100" s="229"/>
      <c r="BGW100" s="229"/>
      <c r="BGX100" s="229"/>
      <c r="BGY100" s="229"/>
      <c r="BGZ100" s="229"/>
      <c r="BHA100" s="229"/>
      <c r="BHB100" s="229"/>
      <c r="BHC100" s="229"/>
      <c r="BHD100" s="229"/>
      <c r="BHE100" s="229"/>
      <c r="BHF100" s="229"/>
      <c r="BHG100" s="229"/>
      <c r="BHH100" s="229"/>
      <c r="BHI100" s="229"/>
      <c r="BHJ100" s="229"/>
      <c r="BHK100" s="229"/>
      <c r="BHL100" s="229"/>
      <c r="BHM100" s="229"/>
      <c r="BHN100" s="229"/>
      <c r="BHO100" s="229"/>
      <c r="BHP100" s="229"/>
      <c r="BHQ100" s="229"/>
      <c r="BHR100" s="229"/>
      <c r="BHS100" s="229"/>
      <c r="BHT100" s="229"/>
      <c r="BHU100" s="229"/>
      <c r="BHV100" s="229"/>
      <c r="BHW100" s="229"/>
      <c r="BHX100" s="229"/>
      <c r="BHY100" s="229"/>
      <c r="BHZ100" s="229"/>
      <c r="BIA100" s="229"/>
      <c r="BIB100" s="229"/>
      <c r="BIC100" s="229"/>
      <c r="BID100" s="229"/>
      <c r="BIE100" s="229"/>
      <c r="BIF100" s="229"/>
      <c r="BIG100" s="229"/>
      <c r="BIH100" s="229"/>
      <c r="BII100" s="229"/>
      <c r="BIJ100" s="229"/>
      <c r="BIK100" s="229"/>
      <c r="BIL100" s="229"/>
      <c r="BIM100" s="229"/>
      <c r="BIN100" s="229"/>
      <c r="BIO100" s="229"/>
      <c r="BIP100" s="229"/>
      <c r="BIQ100" s="229"/>
      <c r="BIR100" s="229"/>
      <c r="BIS100" s="229"/>
      <c r="BIT100" s="229"/>
      <c r="BIU100" s="229"/>
      <c r="BIV100" s="229"/>
      <c r="BIW100" s="229"/>
      <c r="BIX100" s="229"/>
      <c r="BIY100" s="229"/>
      <c r="BIZ100" s="229"/>
      <c r="BJA100" s="229"/>
      <c r="BJB100" s="229"/>
      <c r="BJC100" s="229"/>
      <c r="BJD100" s="229"/>
      <c r="BJE100" s="229"/>
      <c r="BJF100" s="229"/>
      <c r="BJG100" s="229"/>
      <c r="BJH100" s="229"/>
      <c r="BJI100" s="229"/>
      <c r="BJJ100" s="229"/>
      <c r="BJK100" s="229"/>
      <c r="BJL100" s="229"/>
      <c r="BJM100" s="229"/>
      <c r="BJN100" s="229"/>
      <c r="BJO100" s="229"/>
      <c r="BJP100" s="229"/>
      <c r="BJQ100" s="229"/>
      <c r="BJR100" s="229"/>
      <c r="BJS100" s="229"/>
      <c r="BJT100" s="229"/>
      <c r="BJU100" s="229"/>
      <c r="BJV100" s="229"/>
      <c r="BJW100" s="229"/>
      <c r="BJX100" s="229"/>
      <c r="BJY100" s="229"/>
      <c r="BJZ100" s="229"/>
      <c r="BKA100" s="229"/>
      <c r="BKB100" s="229"/>
      <c r="BKC100" s="229"/>
      <c r="BKD100" s="229"/>
      <c r="BKE100" s="229"/>
      <c r="BKF100" s="229"/>
      <c r="BKG100" s="229"/>
      <c r="BKH100" s="229"/>
      <c r="BKI100" s="229"/>
      <c r="BKJ100" s="229"/>
      <c r="BKK100" s="229"/>
      <c r="BKL100" s="229"/>
      <c r="BKM100" s="229"/>
      <c r="BKN100" s="229"/>
      <c r="BKO100" s="229"/>
      <c r="BKP100" s="229"/>
      <c r="BKQ100" s="229"/>
      <c r="BKR100" s="229"/>
      <c r="BKS100" s="229"/>
      <c r="BKT100" s="229"/>
      <c r="BKU100" s="229"/>
      <c r="BKV100" s="229"/>
      <c r="BKW100" s="229"/>
      <c r="BKX100" s="229"/>
      <c r="BKY100" s="229"/>
      <c r="BKZ100" s="229"/>
      <c r="BLA100" s="229"/>
      <c r="BLB100" s="229"/>
      <c r="BLC100" s="229"/>
      <c r="BLD100" s="229"/>
      <c r="BLE100" s="229"/>
      <c r="BLF100" s="229"/>
      <c r="BLG100" s="229"/>
      <c r="BLH100" s="229"/>
      <c r="BLI100" s="229"/>
      <c r="BLJ100" s="229"/>
      <c r="BLK100" s="229"/>
      <c r="BLL100" s="229"/>
      <c r="BLM100" s="229"/>
      <c r="BLN100" s="229"/>
      <c r="BLO100" s="229"/>
      <c r="BLP100" s="229"/>
      <c r="BLQ100" s="229"/>
      <c r="BLR100" s="229"/>
      <c r="BLS100" s="229"/>
      <c r="BLT100" s="229"/>
      <c r="BLU100" s="229"/>
      <c r="BLV100" s="229"/>
      <c r="BLW100" s="229"/>
      <c r="BLX100" s="229"/>
      <c r="BLY100" s="229"/>
      <c r="BLZ100" s="229"/>
      <c r="BMA100" s="229"/>
      <c r="BMB100" s="229"/>
      <c r="BMC100" s="229"/>
      <c r="BMD100" s="229"/>
      <c r="BME100" s="229"/>
      <c r="BMF100" s="229"/>
      <c r="BMG100" s="229"/>
      <c r="BMH100" s="229"/>
      <c r="BMI100" s="229"/>
      <c r="BMJ100" s="229"/>
      <c r="BMK100" s="229"/>
      <c r="BML100" s="229"/>
      <c r="BMM100" s="229"/>
      <c r="BMN100" s="229"/>
      <c r="BMO100" s="229"/>
      <c r="BMP100" s="229"/>
      <c r="BMQ100" s="229"/>
      <c r="BMR100" s="229"/>
      <c r="BMS100" s="229"/>
      <c r="BMT100" s="229"/>
      <c r="BMU100" s="229"/>
      <c r="BMV100" s="229"/>
      <c r="BMW100" s="229"/>
      <c r="BMX100" s="229"/>
      <c r="BMY100" s="229"/>
      <c r="BMZ100" s="229"/>
      <c r="BNA100" s="229"/>
      <c r="BNB100" s="229"/>
      <c r="BNC100" s="229"/>
      <c r="BND100" s="229"/>
      <c r="BNE100" s="229"/>
      <c r="BNF100" s="229"/>
      <c r="BNG100" s="229"/>
      <c r="BNH100" s="229"/>
      <c r="BNI100" s="229"/>
      <c r="BNJ100" s="229"/>
      <c r="BNK100" s="229"/>
      <c r="BNL100" s="229"/>
      <c r="BNM100" s="229"/>
      <c r="BNN100" s="229"/>
      <c r="BNO100" s="229"/>
      <c r="BNP100" s="229"/>
      <c r="BNQ100" s="229"/>
      <c r="BNR100" s="229"/>
      <c r="BNS100" s="229"/>
      <c r="BNT100" s="229"/>
      <c r="BNU100" s="229"/>
      <c r="BNV100" s="229"/>
      <c r="BNW100" s="229"/>
      <c r="BNX100" s="229"/>
      <c r="BNY100" s="229"/>
      <c r="BNZ100" s="229"/>
      <c r="BOA100" s="229"/>
      <c r="BOB100" s="229"/>
      <c r="BOC100" s="229"/>
      <c r="BOD100" s="229"/>
      <c r="BOE100" s="229"/>
      <c r="BOF100" s="229"/>
      <c r="BOG100" s="229"/>
      <c r="BOH100" s="229"/>
      <c r="BOI100" s="229"/>
      <c r="BOJ100" s="229"/>
      <c r="BOK100" s="229"/>
      <c r="BOL100" s="229"/>
      <c r="BOM100" s="229"/>
      <c r="BON100" s="229"/>
      <c r="BOO100" s="229"/>
      <c r="BOP100" s="229"/>
      <c r="BOQ100" s="229"/>
      <c r="BOR100" s="229"/>
      <c r="BOS100" s="229"/>
      <c r="BOT100" s="229"/>
      <c r="BOU100" s="229"/>
      <c r="BOV100" s="229"/>
      <c r="BOW100" s="229"/>
      <c r="BOX100" s="229"/>
      <c r="BOY100" s="229"/>
      <c r="BOZ100" s="229"/>
      <c r="BPA100" s="229"/>
      <c r="BPB100" s="229"/>
      <c r="BPC100" s="229"/>
      <c r="BPD100" s="229"/>
      <c r="BPE100" s="229"/>
      <c r="BPF100" s="229"/>
      <c r="BPG100" s="229"/>
      <c r="BPH100" s="229"/>
      <c r="BPI100" s="229"/>
      <c r="BPJ100" s="229"/>
      <c r="BPK100" s="229"/>
      <c r="BPL100" s="229"/>
      <c r="BPM100" s="229"/>
      <c r="BPN100" s="229"/>
      <c r="BPO100" s="229"/>
      <c r="BPP100" s="229"/>
      <c r="BPQ100" s="229"/>
      <c r="BPR100" s="229"/>
      <c r="BPS100" s="229"/>
      <c r="BPT100" s="229"/>
      <c r="BPU100" s="229"/>
      <c r="BPV100" s="229"/>
      <c r="BPW100" s="229"/>
      <c r="BPX100" s="229"/>
      <c r="BPY100" s="229"/>
      <c r="BPZ100" s="229"/>
      <c r="BQA100" s="229"/>
      <c r="BQB100" s="229"/>
      <c r="BQC100" s="229"/>
      <c r="BQD100" s="229"/>
      <c r="BQE100" s="229"/>
      <c r="BQF100" s="229"/>
      <c r="BQG100" s="229"/>
      <c r="BQH100" s="229"/>
      <c r="BQI100" s="229"/>
      <c r="BQJ100" s="229"/>
      <c r="BQK100" s="229"/>
      <c r="BQL100" s="229"/>
      <c r="BQM100" s="229"/>
      <c r="BQN100" s="229"/>
      <c r="BQO100" s="229"/>
      <c r="BQP100" s="229"/>
      <c r="BQQ100" s="229"/>
      <c r="BQR100" s="229"/>
      <c r="BQS100" s="229"/>
      <c r="BQT100" s="229"/>
      <c r="BQU100" s="229"/>
      <c r="BQV100" s="229"/>
      <c r="BQW100" s="229"/>
      <c r="BQX100" s="229"/>
      <c r="BQY100" s="229"/>
      <c r="BQZ100" s="229"/>
      <c r="BRA100" s="229"/>
      <c r="BRB100" s="229"/>
      <c r="BRC100" s="229"/>
      <c r="BRD100" s="229"/>
      <c r="BRE100" s="229"/>
      <c r="BRF100" s="229"/>
      <c r="BRG100" s="229"/>
      <c r="BRH100" s="229"/>
      <c r="BRI100" s="229"/>
      <c r="BRJ100" s="229"/>
      <c r="BRK100" s="229"/>
      <c r="BRL100" s="229"/>
      <c r="BRM100" s="229"/>
      <c r="BRN100" s="229"/>
      <c r="BRO100" s="229"/>
      <c r="BRP100" s="229"/>
      <c r="BRQ100" s="229"/>
      <c r="BRR100" s="229"/>
      <c r="BRS100" s="229"/>
      <c r="BRT100" s="229"/>
      <c r="BRU100" s="229"/>
      <c r="BRV100" s="229"/>
      <c r="BRW100" s="229"/>
      <c r="BRX100" s="229"/>
      <c r="BRY100" s="229"/>
      <c r="BRZ100" s="229"/>
      <c r="BSA100" s="229"/>
      <c r="BSB100" s="229"/>
      <c r="BSC100" s="229"/>
      <c r="BSD100" s="229"/>
      <c r="BSE100" s="229"/>
      <c r="BSF100" s="229"/>
      <c r="BSG100" s="229"/>
      <c r="BSH100" s="229"/>
      <c r="BSI100" s="229"/>
      <c r="BSJ100" s="229"/>
      <c r="BSK100" s="229"/>
      <c r="BSL100" s="229"/>
      <c r="BSM100" s="229"/>
      <c r="BSN100" s="229"/>
      <c r="BSO100" s="229"/>
      <c r="BSP100" s="229"/>
      <c r="BSQ100" s="229"/>
      <c r="BSR100" s="229"/>
      <c r="BSS100" s="229"/>
      <c r="BST100" s="229"/>
      <c r="BSU100" s="229"/>
      <c r="BSV100" s="229"/>
      <c r="BSW100" s="229"/>
      <c r="BSX100" s="229"/>
      <c r="BSY100" s="229"/>
      <c r="BSZ100" s="229"/>
      <c r="BTA100" s="229"/>
      <c r="BTB100" s="229"/>
      <c r="BTC100" s="229"/>
      <c r="BTD100" s="229"/>
      <c r="BTE100" s="229"/>
      <c r="BTF100" s="229"/>
      <c r="BTG100" s="229"/>
      <c r="BTH100" s="229"/>
      <c r="BTI100" s="229"/>
      <c r="BTJ100" s="229"/>
      <c r="BTK100" s="229"/>
      <c r="BTL100" s="229"/>
      <c r="BTM100" s="229"/>
      <c r="BTN100" s="229"/>
      <c r="BTO100" s="229"/>
      <c r="BTP100" s="229"/>
      <c r="BTQ100" s="229"/>
      <c r="BTR100" s="229"/>
      <c r="BTS100" s="229"/>
      <c r="BTT100" s="229"/>
      <c r="BTU100" s="229"/>
      <c r="BTV100" s="229"/>
      <c r="BTW100" s="229"/>
      <c r="BTX100" s="229"/>
      <c r="BTY100" s="229"/>
      <c r="BTZ100" s="229"/>
      <c r="BUA100" s="229"/>
      <c r="BUB100" s="229"/>
      <c r="BUC100" s="229"/>
      <c r="BUD100" s="229"/>
      <c r="BUE100" s="229"/>
      <c r="BUF100" s="229"/>
      <c r="BUG100" s="229"/>
      <c r="BUH100" s="229"/>
      <c r="BUI100" s="229"/>
      <c r="BUJ100" s="229"/>
      <c r="BUK100" s="229"/>
      <c r="BUL100" s="229"/>
      <c r="BUM100" s="229"/>
      <c r="BUN100" s="229"/>
      <c r="BUO100" s="229"/>
      <c r="BUP100" s="229"/>
      <c r="BUQ100" s="229"/>
      <c r="BUR100" s="229"/>
      <c r="BUS100" s="229"/>
      <c r="BUT100" s="229"/>
      <c r="BUU100" s="229"/>
      <c r="BUV100" s="229"/>
      <c r="BUW100" s="229"/>
      <c r="BUX100" s="229"/>
      <c r="BUY100" s="229"/>
      <c r="BUZ100" s="229"/>
      <c r="BVA100" s="229"/>
      <c r="BVB100" s="229"/>
      <c r="BVC100" s="229"/>
      <c r="BVD100" s="229"/>
      <c r="BVE100" s="229"/>
      <c r="BVF100" s="229"/>
      <c r="BVG100" s="229"/>
      <c r="BVH100" s="229"/>
      <c r="BVI100" s="229"/>
      <c r="BVJ100" s="229"/>
      <c r="BVK100" s="229"/>
      <c r="BVL100" s="229"/>
      <c r="BVM100" s="229"/>
      <c r="BVN100" s="229"/>
      <c r="BVO100" s="229"/>
      <c r="BVP100" s="229"/>
      <c r="BVQ100" s="229"/>
      <c r="BVR100" s="229"/>
      <c r="BVS100" s="229"/>
      <c r="BVT100" s="229"/>
      <c r="BVU100" s="229"/>
      <c r="BVV100" s="229"/>
      <c r="BVW100" s="229"/>
      <c r="BVX100" s="229"/>
      <c r="BVY100" s="229"/>
      <c r="BVZ100" s="229"/>
      <c r="BWA100" s="229"/>
      <c r="BWB100" s="229"/>
      <c r="BWC100" s="229"/>
      <c r="BWD100" s="229"/>
      <c r="BWE100" s="229"/>
      <c r="BWF100" s="229"/>
      <c r="BWG100" s="229"/>
      <c r="BWH100" s="229"/>
      <c r="BWI100" s="229"/>
      <c r="BWJ100" s="229"/>
      <c r="BWK100" s="229"/>
      <c r="BWL100" s="229"/>
      <c r="BWM100" s="229"/>
      <c r="BWN100" s="229"/>
      <c r="BWO100" s="229"/>
      <c r="BWP100" s="229"/>
      <c r="BWQ100" s="229"/>
      <c r="BWR100" s="229"/>
      <c r="BWS100" s="229"/>
      <c r="BWT100" s="229"/>
      <c r="BWU100" s="229"/>
      <c r="BWV100" s="229"/>
      <c r="BWW100" s="229"/>
      <c r="BWX100" s="229"/>
      <c r="BWY100" s="229"/>
      <c r="BWZ100" s="229"/>
      <c r="BXA100" s="229"/>
      <c r="BXB100" s="229"/>
      <c r="BXC100" s="229"/>
      <c r="BXD100" s="229"/>
      <c r="BXE100" s="229"/>
      <c r="BXF100" s="229"/>
      <c r="BXG100" s="229"/>
      <c r="BXH100" s="229"/>
      <c r="BXI100" s="229"/>
      <c r="BXJ100" s="229"/>
      <c r="BXK100" s="229"/>
      <c r="BXL100" s="229"/>
      <c r="BXM100" s="229"/>
      <c r="BXN100" s="229"/>
      <c r="BXO100" s="229"/>
      <c r="BXP100" s="229"/>
      <c r="BXQ100" s="229"/>
      <c r="BXR100" s="229"/>
      <c r="BXS100" s="229"/>
      <c r="BXT100" s="229"/>
      <c r="BXU100" s="229"/>
      <c r="BXV100" s="229"/>
      <c r="BXW100" s="229"/>
      <c r="BXX100" s="229"/>
      <c r="BXY100" s="229"/>
      <c r="BXZ100" s="229"/>
      <c r="BYA100" s="229"/>
      <c r="BYB100" s="229"/>
      <c r="BYC100" s="229"/>
      <c r="BYD100" s="229"/>
      <c r="BYE100" s="229"/>
      <c r="BYF100" s="229"/>
      <c r="BYG100" s="229"/>
      <c r="BYH100" s="229"/>
      <c r="BYI100" s="229"/>
      <c r="BYJ100" s="229"/>
      <c r="BYK100" s="229"/>
      <c r="BYL100" s="229"/>
      <c r="BYM100" s="229"/>
      <c r="BYN100" s="229"/>
      <c r="BYO100" s="229"/>
      <c r="BYP100" s="229"/>
      <c r="BYQ100" s="229"/>
      <c r="BYR100" s="229"/>
      <c r="BYS100" s="229"/>
      <c r="BYT100" s="229"/>
      <c r="BYU100" s="229"/>
      <c r="BYV100" s="229"/>
      <c r="BYW100" s="229"/>
      <c r="BYX100" s="229"/>
      <c r="BYY100" s="229"/>
      <c r="BYZ100" s="229"/>
      <c r="BZA100" s="229"/>
      <c r="BZB100" s="229"/>
      <c r="BZC100" s="229"/>
      <c r="BZD100" s="229"/>
      <c r="BZE100" s="229"/>
      <c r="BZF100" s="229"/>
      <c r="BZG100" s="229"/>
      <c r="BZH100" s="229"/>
      <c r="BZI100" s="229"/>
      <c r="BZJ100" s="229"/>
      <c r="BZK100" s="229"/>
      <c r="BZL100" s="229"/>
      <c r="BZM100" s="229"/>
      <c r="BZN100" s="229"/>
      <c r="BZO100" s="229"/>
      <c r="BZP100" s="229"/>
      <c r="BZQ100" s="229"/>
      <c r="BZR100" s="229"/>
      <c r="BZS100" s="229"/>
      <c r="BZT100" s="229"/>
      <c r="BZU100" s="229"/>
      <c r="BZV100" s="229"/>
      <c r="BZW100" s="229"/>
      <c r="BZX100" s="229"/>
      <c r="BZY100" s="229"/>
      <c r="BZZ100" s="229"/>
      <c r="CAA100" s="229"/>
      <c r="CAB100" s="229"/>
      <c r="CAC100" s="229"/>
      <c r="CAD100" s="229"/>
      <c r="CAE100" s="229"/>
      <c r="CAF100" s="229"/>
      <c r="CAG100" s="229"/>
      <c r="CAH100" s="229"/>
      <c r="CAI100" s="229"/>
      <c r="CAJ100" s="229"/>
      <c r="CAK100" s="229"/>
      <c r="CAL100" s="229"/>
      <c r="CAM100" s="229"/>
      <c r="CAN100" s="229"/>
      <c r="CAO100" s="229"/>
      <c r="CAP100" s="229"/>
      <c r="CAQ100" s="229"/>
      <c r="CAR100" s="229"/>
      <c r="CAS100" s="229"/>
      <c r="CAT100" s="229"/>
      <c r="CAU100" s="229"/>
      <c r="CAV100" s="229"/>
      <c r="CAW100" s="229"/>
      <c r="CAX100" s="229"/>
      <c r="CAY100" s="229"/>
      <c r="CAZ100" s="229"/>
      <c r="CBA100" s="229"/>
      <c r="CBB100" s="229"/>
      <c r="CBC100" s="229"/>
      <c r="CBD100" s="229"/>
      <c r="CBE100" s="229"/>
      <c r="CBF100" s="229"/>
      <c r="CBG100" s="229"/>
      <c r="CBH100" s="229"/>
      <c r="CBI100" s="229"/>
      <c r="CBJ100" s="229"/>
      <c r="CBK100" s="229"/>
      <c r="CBL100" s="229"/>
      <c r="CBM100" s="229"/>
      <c r="CBN100" s="229"/>
      <c r="CBO100" s="229"/>
      <c r="CBP100" s="229"/>
      <c r="CBQ100" s="229"/>
      <c r="CBR100" s="229"/>
      <c r="CBS100" s="229"/>
      <c r="CBT100" s="229"/>
      <c r="CBU100" s="229"/>
      <c r="CBV100" s="229"/>
      <c r="CBW100" s="229"/>
      <c r="CBX100" s="229"/>
      <c r="CBY100" s="229"/>
      <c r="CBZ100" s="229"/>
      <c r="CCA100" s="229"/>
      <c r="CCB100" s="229"/>
      <c r="CCC100" s="229"/>
      <c r="CCD100" s="229"/>
      <c r="CCE100" s="229"/>
      <c r="CCF100" s="229"/>
      <c r="CCG100" s="229"/>
      <c r="CCH100" s="229"/>
      <c r="CCI100" s="229"/>
      <c r="CCJ100" s="229"/>
      <c r="CCK100" s="229"/>
      <c r="CCL100" s="229"/>
      <c r="CCM100" s="229"/>
      <c r="CCN100" s="229"/>
      <c r="CCO100" s="229"/>
      <c r="CCP100" s="229"/>
      <c r="CCQ100" s="229"/>
      <c r="CCR100" s="229"/>
      <c r="CCS100" s="229"/>
      <c r="CCT100" s="229"/>
      <c r="CCU100" s="229"/>
      <c r="CCV100" s="229"/>
      <c r="CCW100" s="229"/>
      <c r="CCX100" s="229"/>
      <c r="CCY100" s="229"/>
      <c r="CCZ100" s="229"/>
      <c r="CDA100" s="229"/>
      <c r="CDB100" s="229"/>
      <c r="CDC100" s="229"/>
      <c r="CDD100" s="229"/>
      <c r="CDE100" s="229"/>
      <c r="CDF100" s="229"/>
      <c r="CDG100" s="229"/>
      <c r="CDH100" s="229"/>
      <c r="CDI100" s="229"/>
      <c r="CDJ100" s="229"/>
      <c r="CDK100" s="229"/>
      <c r="CDL100" s="229"/>
      <c r="CDM100" s="229"/>
      <c r="CDN100" s="229"/>
      <c r="CDO100" s="229"/>
      <c r="CDP100" s="229"/>
      <c r="CDQ100" s="229"/>
      <c r="CDR100" s="229"/>
      <c r="CDS100" s="229"/>
      <c r="CDT100" s="229"/>
      <c r="CDU100" s="229"/>
      <c r="CDV100" s="229"/>
      <c r="CDW100" s="229"/>
      <c r="CDX100" s="229"/>
      <c r="CDY100" s="229"/>
      <c r="CDZ100" s="229"/>
      <c r="CEA100" s="229"/>
      <c r="CEB100" s="229"/>
      <c r="CEC100" s="229"/>
      <c r="CED100" s="229"/>
      <c r="CEE100" s="229"/>
      <c r="CEF100" s="229"/>
      <c r="CEG100" s="229"/>
      <c r="CEH100" s="229"/>
      <c r="CEI100" s="229"/>
      <c r="CEJ100" s="229"/>
      <c r="CEK100" s="229"/>
      <c r="CEL100" s="229"/>
      <c r="CEM100" s="229"/>
      <c r="CEN100" s="229"/>
      <c r="CEO100" s="229"/>
      <c r="CEP100" s="229"/>
      <c r="CEQ100" s="229"/>
      <c r="CER100" s="229"/>
      <c r="CES100" s="229"/>
      <c r="CET100" s="229"/>
      <c r="CEU100" s="229"/>
      <c r="CEV100" s="229"/>
      <c r="CEW100" s="229"/>
      <c r="CEX100" s="229"/>
      <c r="CEY100" s="229"/>
      <c r="CEZ100" s="229"/>
      <c r="CFA100" s="229"/>
      <c r="CFB100" s="229"/>
      <c r="CFC100" s="229"/>
      <c r="CFD100" s="229"/>
      <c r="CFE100" s="229"/>
      <c r="CFF100" s="229"/>
      <c r="CFG100" s="229"/>
      <c r="CFH100" s="229"/>
      <c r="CFI100" s="229"/>
      <c r="CFJ100" s="229"/>
      <c r="CFK100" s="229"/>
      <c r="CFL100" s="229"/>
      <c r="CFM100" s="229"/>
      <c r="CFN100" s="229"/>
      <c r="CFO100" s="229"/>
      <c r="CFP100" s="229"/>
      <c r="CFQ100" s="229"/>
      <c r="CFR100" s="229"/>
      <c r="CFS100" s="229"/>
      <c r="CFT100" s="229"/>
      <c r="CFU100" s="229"/>
      <c r="CFV100" s="229"/>
      <c r="CFW100" s="229"/>
      <c r="CFX100" s="229"/>
      <c r="CFY100" s="229"/>
      <c r="CFZ100" s="229"/>
      <c r="CGA100" s="229"/>
      <c r="CGB100" s="229"/>
      <c r="CGC100" s="229"/>
      <c r="CGD100" s="229"/>
      <c r="CGE100" s="229"/>
      <c r="CGF100" s="229"/>
      <c r="CGG100" s="229"/>
      <c r="CGH100" s="229"/>
      <c r="CGI100" s="229"/>
      <c r="CGJ100" s="229"/>
      <c r="CGK100" s="229"/>
      <c r="CGL100" s="229"/>
      <c r="CGM100" s="229"/>
      <c r="CGN100" s="229"/>
      <c r="CGO100" s="229"/>
      <c r="CGP100" s="229"/>
      <c r="CGQ100" s="229"/>
      <c r="CGR100" s="229"/>
      <c r="CGS100" s="229"/>
      <c r="CGT100" s="229"/>
      <c r="CGU100" s="229"/>
      <c r="CGV100" s="229"/>
      <c r="CGW100" s="229"/>
      <c r="CGX100" s="229"/>
      <c r="CGY100" s="229"/>
      <c r="CGZ100" s="229"/>
      <c r="CHA100" s="229"/>
      <c r="CHB100" s="229"/>
      <c r="CHC100" s="229"/>
      <c r="CHD100" s="229"/>
      <c r="CHE100" s="229"/>
      <c r="CHF100" s="229"/>
      <c r="CHG100" s="229"/>
      <c r="CHH100" s="229"/>
      <c r="CHI100" s="229"/>
      <c r="CHJ100" s="229"/>
      <c r="CHK100" s="229"/>
      <c r="CHL100" s="229"/>
      <c r="CHM100" s="229"/>
      <c r="CHN100" s="229"/>
      <c r="CHO100" s="229"/>
      <c r="CHP100" s="229"/>
      <c r="CHQ100" s="229"/>
      <c r="CHR100" s="229"/>
      <c r="CHS100" s="229"/>
      <c r="CHT100" s="229"/>
      <c r="CHU100" s="229"/>
      <c r="CHV100" s="229"/>
      <c r="CHW100" s="229"/>
      <c r="CHX100" s="229"/>
      <c r="CHY100" s="229"/>
      <c r="CHZ100" s="229"/>
      <c r="CIA100" s="229"/>
      <c r="CIB100" s="229"/>
      <c r="CIC100" s="229"/>
      <c r="CID100" s="229"/>
      <c r="CIE100" s="229"/>
      <c r="CIF100" s="229"/>
      <c r="CIG100" s="229"/>
      <c r="CIH100" s="229"/>
      <c r="CII100" s="229"/>
      <c r="CIJ100" s="229"/>
      <c r="CIK100" s="229"/>
      <c r="CIL100" s="229"/>
      <c r="CIM100" s="229"/>
      <c r="CIN100" s="229"/>
      <c r="CIO100" s="229"/>
      <c r="CIP100" s="229"/>
      <c r="CIQ100" s="229"/>
      <c r="CIR100" s="229"/>
      <c r="CIS100" s="229"/>
      <c r="CIT100" s="229"/>
      <c r="CIU100" s="229"/>
      <c r="CIV100" s="229"/>
      <c r="CIW100" s="229"/>
      <c r="CIX100" s="229"/>
      <c r="CIY100" s="229"/>
      <c r="CIZ100" s="229"/>
      <c r="CJA100" s="229"/>
      <c r="CJB100" s="229"/>
      <c r="CJC100" s="229"/>
      <c r="CJD100" s="229"/>
      <c r="CJE100" s="229"/>
      <c r="CJF100" s="229"/>
      <c r="CJG100" s="229"/>
      <c r="CJH100" s="229"/>
      <c r="CJI100" s="229"/>
      <c r="CJJ100" s="229"/>
      <c r="CJK100" s="229"/>
      <c r="CJL100" s="229"/>
      <c r="CJM100" s="229"/>
      <c r="CJN100" s="229"/>
      <c r="CJO100" s="229"/>
      <c r="CJP100" s="229"/>
      <c r="CJQ100" s="229"/>
      <c r="CJR100" s="229"/>
      <c r="CJS100" s="229"/>
      <c r="CJT100" s="229"/>
      <c r="CJU100" s="229"/>
      <c r="CJV100" s="229"/>
      <c r="CJW100" s="229"/>
      <c r="CJX100" s="229"/>
      <c r="CJY100" s="229"/>
      <c r="CJZ100" s="229"/>
      <c r="CKA100" s="229"/>
      <c r="CKB100" s="229"/>
      <c r="CKC100" s="229"/>
      <c r="CKD100" s="229"/>
      <c r="CKE100" s="229"/>
      <c r="CKF100" s="229"/>
      <c r="CKG100" s="229"/>
      <c r="CKH100" s="229"/>
      <c r="CKI100" s="229"/>
      <c r="CKJ100" s="229"/>
      <c r="CKK100" s="229"/>
      <c r="CKL100" s="229"/>
      <c r="CKM100" s="229"/>
      <c r="CKN100" s="229"/>
      <c r="CKO100" s="229"/>
      <c r="CKP100" s="229"/>
      <c r="CKQ100" s="229"/>
      <c r="CKR100" s="229"/>
      <c r="CKS100" s="229"/>
      <c r="CKT100" s="229"/>
      <c r="CKU100" s="229"/>
      <c r="CKV100" s="229"/>
      <c r="CKW100" s="229"/>
      <c r="CKX100" s="229"/>
      <c r="CKY100" s="229"/>
      <c r="CKZ100" s="229"/>
      <c r="CLA100" s="229"/>
      <c r="CLB100" s="229"/>
      <c r="CLC100" s="229"/>
      <c r="CLD100" s="229"/>
      <c r="CLE100" s="229"/>
      <c r="CLF100" s="229"/>
      <c r="CLG100" s="229"/>
      <c r="CLH100" s="229"/>
      <c r="CLI100" s="229"/>
      <c r="CLJ100" s="229"/>
      <c r="CLK100" s="229"/>
      <c r="CLL100" s="229"/>
      <c r="CLM100" s="229"/>
      <c r="CLN100" s="229"/>
      <c r="CLO100" s="229"/>
      <c r="CLP100" s="229"/>
      <c r="CLQ100" s="229"/>
      <c r="CLR100" s="229"/>
      <c r="CLS100" s="229"/>
      <c r="CLT100" s="229"/>
      <c r="CLU100" s="229"/>
      <c r="CLV100" s="229"/>
      <c r="CLW100" s="229"/>
      <c r="CLX100" s="229"/>
      <c r="CLY100" s="229"/>
      <c r="CLZ100" s="229"/>
      <c r="CMA100" s="229"/>
      <c r="CMB100" s="229"/>
      <c r="CMC100" s="229"/>
      <c r="CMD100" s="229"/>
      <c r="CME100" s="229"/>
      <c r="CMF100" s="229"/>
      <c r="CMG100" s="229"/>
      <c r="CMH100" s="229"/>
      <c r="CMI100" s="229"/>
      <c r="CMJ100" s="229"/>
      <c r="CMK100" s="229"/>
      <c r="CML100" s="229"/>
      <c r="CMM100" s="229"/>
      <c r="CMN100" s="229"/>
      <c r="CMO100" s="229"/>
      <c r="CMP100" s="229"/>
      <c r="CMQ100" s="229"/>
      <c r="CMR100" s="229"/>
      <c r="CMS100" s="229"/>
      <c r="CMT100" s="229"/>
      <c r="CMU100" s="229"/>
      <c r="CMV100" s="229"/>
      <c r="CMW100" s="229"/>
      <c r="CMX100" s="229"/>
      <c r="CMY100" s="229"/>
      <c r="CMZ100" s="229"/>
      <c r="CNA100" s="229"/>
      <c r="CNB100" s="229"/>
      <c r="CNC100" s="229"/>
      <c r="CND100" s="229"/>
      <c r="CNE100" s="229"/>
      <c r="CNF100" s="229"/>
      <c r="CNG100" s="229"/>
      <c r="CNH100" s="229"/>
      <c r="CNI100" s="229"/>
      <c r="CNJ100" s="229"/>
      <c r="CNK100" s="229"/>
      <c r="CNL100" s="229"/>
      <c r="CNM100" s="229"/>
      <c r="CNN100" s="229"/>
      <c r="CNO100" s="229"/>
      <c r="CNP100" s="229"/>
      <c r="CNQ100" s="229"/>
      <c r="CNR100" s="229"/>
      <c r="CNS100" s="229"/>
      <c r="CNT100" s="229"/>
      <c r="CNU100" s="229"/>
      <c r="CNV100" s="229"/>
      <c r="CNW100" s="229"/>
      <c r="CNX100" s="229"/>
      <c r="CNY100" s="229"/>
      <c r="CNZ100" s="229"/>
      <c r="COA100" s="229"/>
      <c r="COB100" s="229"/>
      <c r="COC100" s="229"/>
      <c r="COD100" s="229"/>
      <c r="COE100" s="229"/>
      <c r="COF100" s="229"/>
      <c r="COG100" s="229"/>
      <c r="COH100" s="229"/>
      <c r="COI100" s="229"/>
      <c r="COJ100" s="229"/>
      <c r="COK100" s="229"/>
      <c r="COL100" s="229"/>
      <c r="COM100" s="229"/>
      <c r="CON100" s="229"/>
      <c r="COO100" s="229"/>
      <c r="COP100" s="229"/>
      <c r="COQ100" s="229"/>
      <c r="COR100" s="229"/>
      <c r="COS100" s="229"/>
      <c r="COT100" s="229"/>
      <c r="COU100" s="229"/>
      <c r="COV100" s="229"/>
      <c r="COW100" s="229"/>
      <c r="COX100" s="229"/>
      <c r="COY100" s="229"/>
      <c r="COZ100" s="229"/>
      <c r="CPA100" s="229"/>
      <c r="CPB100" s="229"/>
      <c r="CPC100" s="229"/>
      <c r="CPD100" s="229"/>
      <c r="CPE100" s="229"/>
      <c r="CPF100" s="229"/>
      <c r="CPG100" s="229"/>
      <c r="CPH100" s="229"/>
      <c r="CPI100" s="229"/>
      <c r="CPJ100" s="229"/>
      <c r="CPK100" s="229"/>
      <c r="CPL100" s="229"/>
      <c r="CPM100" s="229"/>
      <c r="CPN100" s="229"/>
      <c r="CPO100" s="229"/>
      <c r="CPP100" s="229"/>
      <c r="CPQ100" s="229"/>
      <c r="CPR100" s="229"/>
      <c r="CPS100" s="229"/>
      <c r="CPT100" s="229"/>
      <c r="CPU100" s="229"/>
      <c r="CPV100" s="229"/>
      <c r="CPW100" s="229"/>
      <c r="CPX100" s="229"/>
      <c r="CPY100" s="229"/>
      <c r="CPZ100" s="229"/>
      <c r="CQA100" s="229"/>
      <c r="CQB100" s="229"/>
      <c r="CQC100" s="229"/>
      <c r="CQD100" s="229"/>
      <c r="CQE100" s="229"/>
      <c r="CQF100" s="229"/>
      <c r="CQG100" s="229"/>
      <c r="CQH100" s="229"/>
      <c r="CQI100" s="229"/>
      <c r="CQJ100" s="229"/>
      <c r="CQK100" s="229"/>
      <c r="CQL100" s="229"/>
      <c r="CQM100" s="229"/>
      <c r="CQN100" s="229"/>
      <c r="CQO100" s="229"/>
      <c r="CQP100" s="229"/>
      <c r="CQQ100" s="229"/>
      <c r="CQR100" s="229"/>
      <c r="CQS100" s="229"/>
      <c r="CQT100" s="229"/>
      <c r="CQU100" s="229"/>
      <c r="CQV100" s="229"/>
      <c r="CQW100" s="229"/>
      <c r="CQX100" s="229"/>
      <c r="CQY100" s="229"/>
      <c r="CQZ100" s="229"/>
      <c r="CRA100" s="229"/>
      <c r="CRB100" s="229"/>
      <c r="CRC100" s="229"/>
      <c r="CRD100" s="229"/>
      <c r="CRE100" s="229"/>
      <c r="CRF100" s="229"/>
      <c r="CRG100" s="229"/>
      <c r="CRH100" s="229"/>
      <c r="CRI100" s="229"/>
      <c r="CRJ100" s="229"/>
      <c r="CRK100" s="229"/>
      <c r="CRL100" s="229"/>
      <c r="CRM100" s="229"/>
      <c r="CRN100" s="229"/>
      <c r="CRO100" s="229"/>
      <c r="CRP100" s="229"/>
      <c r="CRQ100" s="229"/>
      <c r="CRR100" s="229"/>
      <c r="CRS100" s="229"/>
      <c r="CRT100" s="229"/>
      <c r="CRU100" s="229"/>
      <c r="CRV100" s="229"/>
      <c r="CRW100" s="229"/>
      <c r="CRX100" s="229"/>
      <c r="CRY100" s="229"/>
      <c r="CRZ100" s="229"/>
      <c r="CSA100" s="229"/>
      <c r="CSB100" s="229"/>
      <c r="CSC100" s="229"/>
      <c r="CSD100" s="229"/>
      <c r="CSE100" s="229"/>
      <c r="CSF100" s="229"/>
      <c r="CSG100" s="229"/>
      <c r="CSH100" s="229"/>
      <c r="CSI100" s="229"/>
      <c r="CSJ100" s="229"/>
      <c r="CSK100" s="229"/>
      <c r="CSL100" s="229"/>
      <c r="CSM100" s="229"/>
      <c r="CSN100" s="229"/>
      <c r="CSO100" s="229"/>
      <c r="CSP100" s="229"/>
      <c r="CSQ100" s="229"/>
      <c r="CSR100" s="229"/>
      <c r="CSS100" s="229"/>
      <c r="CST100" s="229"/>
      <c r="CSU100" s="229"/>
      <c r="CSV100" s="229"/>
      <c r="CSW100" s="229"/>
      <c r="CSX100" s="229"/>
      <c r="CSY100" s="229"/>
      <c r="CSZ100" s="229"/>
      <c r="CTA100" s="229"/>
      <c r="CTB100" s="229"/>
      <c r="CTC100" s="229"/>
      <c r="CTD100" s="229"/>
      <c r="CTE100" s="229"/>
      <c r="CTF100" s="229"/>
      <c r="CTG100" s="229"/>
      <c r="CTH100" s="229"/>
      <c r="CTI100" s="229"/>
      <c r="CTJ100" s="229"/>
      <c r="CTK100" s="229"/>
      <c r="CTL100" s="229"/>
      <c r="CTM100" s="229"/>
      <c r="CTN100" s="229"/>
      <c r="CTO100" s="229"/>
      <c r="CTP100" s="229"/>
      <c r="CTQ100" s="229"/>
      <c r="CTR100" s="229"/>
      <c r="CTS100" s="229"/>
      <c r="CTT100" s="229"/>
      <c r="CTU100" s="229"/>
      <c r="CTV100" s="229"/>
      <c r="CTW100" s="229"/>
      <c r="CTX100" s="229"/>
      <c r="CTY100" s="229"/>
      <c r="CTZ100" s="229"/>
      <c r="CUA100" s="229"/>
    </row>
    <row r="101" spans="1:2575" s="224" customFormat="1" ht="105" customHeight="1">
      <c r="A101" s="241"/>
      <c r="B101" s="242"/>
      <c r="C101" s="243"/>
      <c r="D101" s="232"/>
      <c r="E101" s="244"/>
      <c r="F101" s="245">
        <v>100</v>
      </c>
      <c r="G101" s="246"/>
      <c r="H101" s="246"/>
      <c r="I101" s="246"/>
      <c r="J101" s="265"/>
      <c r="K101" s="254"/>
      <c r="L101" s="254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  <c r="AA101" s="229"/>
      <c r="AB101" s="229"/>
      <c r="AC101" s="229"/>
      <c r="AD101" s="229"/>
      <c r="AE101" s="229"/>
      <c r="AF101" s="229"/>
      <c r="AG101" s="229"/>
      <c r="AH101" s="229"/>
      <c r="AI101" s="229"/>
      <c r="AJ101" s="229"/>
      <c r="AK101" s="229"/>
      <c r="AL101" s="229"/>
      <c r="AM101" s="229"/>
      <c r="AN101" s="229"/>
      <c r="AO101" s="229"/>
      <c r="AP101" s="229"/>
      <c r="AQ101" s="229"/>
      <c r="AR101" s="229"/>
      <c r="AS101" s="229"/>
      <c r="AT101" s="229"/>
      <c r="AU101" s="229"/>
      <c r="AV101" s="229"/>
      <c r="AW101" s="229"/>
      <c r="AX101" s="229"/>
      <c r="AY101" s="229"/>
      <c r="AZ101" s="229"/>
      <c r="BA101" s="229"/>
      <c r="BB101" s="229"/>
      <c r="BC101" s="229"/>
      <c r="BD101" s="229"/>
      <c r="BE101" s="229"/>
      <c r="BF101" s="229"/>
      <c r="BG101" s="229"/>
      <c r="BH101" s="229"/>
      <c r="BI101" s="229"/>
      <c r="BJ101" s="229"/>
      <c r="BK101" s="229"/>
      <c r="BL101" s="229"/>
      <c r="BM101" s="229"/>
      <c r="BN101" s="229"/>
      <c r="BO101" s="229"/>
      <c r="BP101" s="229"/>
      <c r="BQ101" s="229"/>
      <c r="BR101" s="229"/>
      <c r="BS101" s="229"/>
      <c r="BT101" s="229"/>
      <c r="BU101" s="229"/>
      <c r="BV101" s="229"/>
      <c r="BW101" s="229"/>
      <c r="BX101" s="229"/>
      <c r="BY101" s="229"/>
      <c r="BZ101" s="229"/>
      <c r="CA101" s="229"/>
      <c r="CB101" s="229"/>
      <c r="CC101" s="229"/>
      <c r="CD101" s="229"/>
      <c r="CE101" s="229"/>
      <c r="CF101" s="229"/>
      <c r="CG101" s="229"/>
      <c r="CH101" s="229"/>
      <c r="CI101" s="229"/>
      <c r="CJ101" s="229"/>
      <c r="CK101" s="229"/>
      <c r="CL101" s="229"/>
      <c r="CM101" s="229"/>
      <c r="CN101" s="229"/>
      <c r="CO101" s="229"/>
      <c r="CP101" s="229"/>
      <c r="CQ101" s="229"/>
      <c r="CR101" s="229"/>
      <c r="CS101" s="229"/>
      <c r="CT101" s="229"/>
      <c r="CU101" s="229"/>
      <c r="CV101" s="229"/>
      <c r="CW101" s="229"/>
      <c r="CX101" s="229"/>
      <c r="CY101" s="229"/>
      <c r="CZ101" s="229"/>
      <c r="DA101" s="229"/>
      <c r="DB101" s="229"/>
      <c r="DC101" s="229"/>
      <c r="DD101" s="229"/>
      <c r="DE101" s="229"/>
      <c r="DF101" s="229"/>
      <c r="DG101" s="229"/>
      <c r="DH101" s="229"/>
      <c r="DI101" s="229"/>
      <c r="DJ101" s="229"/>
      <c r="DK101" s="229"/>
      <c r="DL101" s="229"/>
      <c r="DM101" s="229"/>
      <c r="DN101" s="229"/>
      <c r="DO101" s="229"/>
      <c r="DP101" s="229"/>
      <c r="DQ101" s="229"/>
      <c r="DR101" s="229"/>
      <c r="DS101" s="229"/>
      <c r="DT101" s="229"/>
      <c r="DU101" s="229"/>
      <c r="DV101" s="229"/>
      <c r="DW101" s="229"/>
      <c r="DX101" s="229"/>
      <c r="DY101" s="229"/>
      <c r="DZ101" s="229"/>
      <c r="EA101" s="229"/>
      <c r="EB101" s="229"/>
      <c r="EC101" s="229"/>
      <c r="ED101" s="229"/>
      <c r="EE101" s="229"/>
      <c r="EF101" s="229"/>
      <c r="EG101" s="229"/>
      <c r="EH101" s="229"/>
      <c r="EI101" s="229"/>
      <c r="EJ101" s="229"/>
      <c r="EK101" s="229"/>
      <c r="EL101" s="229"/>
      <c r="EM101" s="229"/>
      <c r="EN101" s="229"/>
      <c r="EO101" s="229"/>
      <c r="EP101" s="229"/>
      <c r="EQ101" s="229"/>
      <c r="ER101" s="229"/>
      <c r="ES101" s="229"/>
      <c r="ET101" s="229"/>
      <c r="EU101" s="229"/>
      <c r="EV101" s="229"/>
      <c r="EW101" s="229"/>
      <c r="EX101" s="229"/>
      <c r="EY101" s="229"/>
      <c r="EZ101" s="229"/>
      <c r="FA101" s="229"/>
      <c r="FB101" s="229"/>
      <c r="FC101" s="229"/>
      <c r="FD101" s="229"/>
      <c r="FE101" s="229"/>
      <c r="FF101" s="229"/>
      <c r="FG101" s="229"/>
      <c r="FH101" s="229"/>
      <c r="FI101" s="229"/>
      <c r="FJ101" s="229"/>
      <c r="FK101" s="229"/>
      <c r="FL101" s="229"/>
      <c r="FM101" s="229"/>
      <c r="FN101" s="229"/>
      <c r="FO101" s="229"/>
      <c r="FP101" s="229"/>
      <c r="FQ101" s="229"/>
      <c r="FR101" s="229"/>
      <c r="FS101" s="229"/>
      <c r="FT101" s="229"/>
      <c r="FU101" s="229"/>
      <c r="FV101" s="229"/>
      <c r="FW101" s="229"/>
      <c r="FX101" s="229"/>
      <c r="FY101" s="229"/>
      <c r="FZ101" s="229"/>
      <c r="GA101" s="229"/>
      <c r="GB101" s="229"/>
      <c r="GC101" s="229"/>
      <c r="GD101" s="229"/>
      <c r="GE101" s="229"/>
      <c r="GF101" s="229"/>
      <c r="GG101" s="229"/>
      <c r="GH101" s="229"/>
      <c r="GI101" s="229"/>
      <c r="GJ101" s="229"/>
      <c r="GK101" s="229"/>
      <c r="GL101" s="229"/>
      <c r="GM101" s="229"/>
      <c r="GN101" s="229"/>
      <c r="GO101" s="229"/>
      <c r="GP101" s="229"/>
      <c r="GQ101" s="229"/>
      <c r="GR101" s="229"/>
      <c r="GS101" s="229"/>
      <c r="GT101" s="229"/>
      <c r="GU101" s="229"/>
      <c r="GV101" s="229"/>
      <c r="GW101" s="229"/>
      <c r="GX101" s="229"/>
      <c r="GY101" s="229"/>
      <c r="GZ101" s="229"/>
      <c r="HA101" s="229"/>
      <c r="HB101" s="229"/>
      <c r="HC101" s="229"/>
      <c r="HD101" s="229"/>
      <c r="HE101" s="229"/>
      <c r="HF101" s="229"/>
      <c r="HG101" s="229"/>
      <c r="HH101" s="229"/>
      <c r="HI101" s="229"/>
      <c r="HJ101" s="229"/>
      <c r="HK101" s="229"/>
      <c r="HL101" s="229"/>
      <c r="HM101" s="229"/>
      <c r="HN101" s="229"/>
      <c r="HO101" s="229"/>
      <c r="HP101" s="229"/>
      <c r="HQ101" s="229"/>
      <c r="HR101" s="229"/>
      <c r="HS101" s="229"/>
      <c r="HT101" s="229"/>
      <c r="HU101" s="229"/>
      <c r="HV101" s="229"/>
      <c r="HW101" s="229"/>
      <c r="HX101" s="229"/>
      <c r="HY101" s="229"/>
      <c r="HZ101" s="229"/>
      <c r="IA101" s="229"/>
      <c r="IB101" s="229"/>
      <c r="IC101" s="229"/>
      <c r="ID101" s="229"/>
      <c r="IE101" s="229"/>
      <c r="IF101" s="229"/>
      <c r="IG101" s="229"/>
      <c r="IH101" s="229"/>
      <c r="II101" s="229"/>
      <c r="IJ101" s="229"/>
      <c r="IK101" s="229"/>
      <c r="IL101" s="229"/>
      <c r="IM101" s="229"/>
      <c r="IN101" s="229"/>
      <c r="IO101" s="229"/>
      <c r="IP101" s="229"/>
      <c r="IQ101" s="229"/>
      <c r="IR101" s="229"/>
      <c r="IS101" s="229"/>
      <c r="IT101" s="229"/>
      <c r="IU101" s="229"/>
      <c r="IV101" s="229"/>
      <c r="IW101" s="229"/>
      <c r="IX101" s="229"/>
      <c r="IY101" s="229"/>
      <c r="IZ101" s="229"/>
      <c r="JA101" s="229"/>
      <c r="JB101" s="229"/>
      <c r="JC101" s="229"/>
      <c r="JD101" s="229"/>
      <c r="JE101" s="229"/>
      <c r="JF101" s="229"/>
      <c r="JG101" s="229"/>
      <c r="JH101" s="229"/>
      <c r="JI101" s="229"/>
      <c r="JJ101" s="229"/>
      <c r="JK101" s="229"/>
      <c r="JL101" s="229"/>
      <c r="JM101" s="229"/>
      <c r="JN101" s="229"/>
      <c r="JO101" s="229"/>
      <c r="JP101" s="229"/>
      <c r="JQ101" s="229"/>
      <c r="JR101" s="229"/>
      <c r="JS101" s="229"/>
      <c r="JT101" s="229"/>
      <c r="JU101" s="229"/>
      <c r="JV101" s="229"/>
      <c r="JW101" s="229"/>
      <c r="JX101" s="229"/>
      <c r="JY101" s="229"/>
      <c r="JZ101" s="229"/>
      <c r="KA101" s="229"/>
      <c r="KB101" s="229"/>
      <c r="KC101" s="229"/>
      <c r="KD101" s="229"/>
      <c r="KE101" s="229"/>
      <c r="KF101" s="229"/>
      <c r="KG101" s="229"/>
      <c r="KH101" s="229"/>
      <c r="KI101" s="229"/>
      <c r="KJ101" s="229"/>
      <c r="KK101" s="229"/>
      <c r="KL101" s="229"/>
      <c r="KM101" s="229"/>
      <c r="KN101" s="229"/>
      <c r="KO101" s="229"/>
      <c r="KP101" s="229"/>
      <c r="KQ101" s="229"/>
      <c r="KR101" s="229"/>
      <c r="KS101" s="229"/>
      <c r="KT101" s="229"/>
      <c r="KU101" s="229"/>
      <c r="KV101" s="229"/>
      <c r="KW101" s="229"/>
      <c r="KX101" s="229"/>
      <c r="KY101" s="229"/>
      <c r="KZ101" s="229"/>
      <c r="LA101" s="229"/>
      <c r="LB101" s="229"/>
      <c r="LC101" s="229"/>
      <c r="LD101" s="229"/>
      <c r="LE101" s="229"/>
      <c r="LF101" s="229"/>
      <c r="LG101" s="229"/>
      <c r="LH101" s="229"/>
      <c r="LI101" s="229"/>
      <c r="LJ101" s="229"/>
      <c r="LK101" s="229"/>
      <c r="LL101" s="229"/>
      <c r="LM101" s="229"/>
      <c r="LN101" s="229"/>
      <c r="LO101" s="229"/>
      <c r="LP101" s="229"/>
      <c r="LQ101" s="229"/>
      <c r="LR101" s="229"/>
      <c r="LS101" s="229"/>
      <c r="LT101" s="229"/>
      <c r="LU101" s="229"/>
      <c r="LV101" s="229"/>
      <c r="LW101" s="229"/>
      <c r="LX101" s="229"/>
      <c r="LY101" s="229"/>
      <c r="LZ101" s="229"/>
      <c r="MA101" s="229"/>
      <c r="MB101" s="229"/>
      <c r="MC101" s="229"/>
      <c r="MD101" s="229"/>
      <c r="ME101" s="229"/>
      <c r="MF101" s="229"/>
      <c r="MG101" s="229"/>
      <c r="MH101" s="229"/>
      <c r="MI101" s="229"/>
      <c r="MJ101" s="229"/>
      <c r="MK101" s="229"/>
      <c r="ML101" s="229"/>
      <c r="MM101" s="229"/>
      <c r="MN101" s="229"/>
      <c r="MO101" s="229"/>
      <c r="MP101" s="229"/>
      <c r="MQ101" s="229"/>
      <c r="MR101" s="229"/>
      <c r="MS101" s="229"/>
      <c r="MT101" s="229"/>
      <c r="MU101" s="229"/>
      <c r="MV101" s="229"/>
      <c r="MW101" s="229"/>
      <c r="MX101" s="229"/>
      <c r="MY101" s="229"/>
      <c r="MZ101" s="229"/>
      <c r="NA101" s="229"/>
      <c r="NB101" s="229"/>
      <c r="NC101" s="229"/>
      <c r="ND101" s="229"/>
      <c r="NE101" s="229"/>
      <c r="NF101" s="229"/>
      <c r="NG101" s="229"/>
      <c r="NH101" s="229"/>
      <c r="NI101" s="229"/>
      <c r="NJ101" s="229"/>
      <c r="NK101" s="229"/>
      <c r="NL101" s="229"/>
      <c r="NM101" s="229"/>
      <c r="NN101" s="229"/>
      <c r="NO101" s="229"/>
      <c r="NP101" s="229"/>
      <c r="NQ101" s="229"/>
      <c r="NR101" s="229"/>
      <c r="NS101" s="229"/>
      <c r="NT101" s="229"/>
      <c r="NU101" s="229"/>
      <c r="NV101" s="229"/>
      <c r="NW101" s="229"/>
      <c r="NX101" s="229"/>
      <c r="NY101" s="229"/>
      <c r="NZ101" s="229"/>
      <c r="OA101" s="229"/>
      <c r="OB101" s="229"/>
      <c r="OC101" s="229"/>
      <c r="OD101" s="229"/>
      <c r="OE101" s="229"/>
      <c r="OF101" s="229"/>
      <c r="OG101" s="229"/>
      <c r="OH101" s="229"/>
      <c r="OI101" s="229"/>
      <c r="OJ101" s="229"/>
      <c r="OK101" s="229"/>
      <c r="OL101" s="229"/>
      <c r="OM101" s="229"/>
      <c r="ON101" s="229"/>
      <c r="OO101" s="229"/>
      <c r="OP101" s="229"/>
      <c r="OQ101" s="229"/>
      <c r="OR101" s="229"/>
      <c r="OS101" s="229"/>
      <c r="OT101" s="229"/>
      <c r="OU101" s="229"/>
      <c r="OV101" s="229"/>
      <c r="OW101" s="229"/>
      <c r="OX101" s="229"/>
      <c r="OY101" s="229"/>
      <c r="OZ101" s="229"/>
      <c r="PA101" s="229"/>
      <c r="PB101" s="229"/>
      <c r="PC101" s="229"/>
      <c r="PD101" s="229"/>
      <c r="PE101" s="229"/>
      <c r="PF101" s="229"/>
      <c r="PG101" s="229"/>
      <c r="PH101" s="229"/>
      <c r="PI101" s="229"/>
      <c r="PJ101" s="229"/>
      <c r="PK101" s="229"/>
      <c r="PL101" s="229"/>
      <c r="PM101" s="229"/>
      <c r="PN101" s="229"/>
      <c r="PO101" s="229"/>
      <c r="PP101" s="229"/>
      <c r="PQ101" s="229"/>
      <c r="PR101" s="229"/>
      <c r="PS101" s="229"/>
      <c r="PT101" s="229"/>
      <c r="PU101" s="229"/>
      <c r="PV101" s="229"/>
      <c r="PW101" s="229"/>
      <c r="PX101" s="229"/>
      <c r="PY101" s="229"/>
      <c r="PZ101" s="229"/>
      <c r="QA101" s="229"/>
      <c r="QB101" s="229"/>
      <c r="QC101" s="229"/>
      <c r="QD101" s="229"/>
      <c r="QE101" s="229"/>
      <c r="QF101" s="229"/>
      <c r="QG101" s="229"/>
      <c r="QH101" s="229"/>
      <c r="QI101" s="229"/>
      <c r="QJ101" s="229"/>
      <c r="QK101" s="229"/>
      <c r="QL101" s="229"/>
      <c r="QM101" s="229"/>
      <c r="QN101" s="229"/>
      <c r="QO101" s="229"/>
      <c r="QP101" s="229"/>
      <c r="QQ101" s="229"/>
      <c r="QR101" s="229"/>
      <c r="QS101" s="229"/>
      <c r="QT101" s="229"/>
      <c r="QU101" s="229"/>
      <c r="QV101" s="229"/>
      <c r="QW101" s="229"/>
      <c r="QX101" s="229"/>
      <c r="QY101" s="229"/>
      <c r="QZ101" s="229"/>
      <c r="RA101" s="229"/>
      <c r="RB101" s="229"/>
      <c r="RC101" s="229"/>
      <c r="RD101" s="229"/>
      <c r="RE101" s="229"/>
      <c r="RF101" s="229"/>
      <c r="RG101" s="229"/>
      <c r="RH101" s="229"/>
      <c r="RI101" s="229"/>
      <c r="RJ101" s="229"/>
      <c r="RK101" s="229"/>
      <c r="RL101" s="229"/>
      <c r="RM101" s="229"/>
      <c r="RN101" s="229"/>
      <c r="RO101" s="229"/>
      <c r="RP101" s="229"/>
      <c r="RQ101" s="229"/>
      <c r="RR101" s="229"/>
      <c r="RS101" s="229"/>
      <c r="RT101" s="229"/>
      <c r="RU101" s="229"/>
      <c r="RV101" s="229"/>
      <c r="RW101" s="229"/>
      <c r="RX101" s="229"/>
      <c r="RY101" s="229"/>
      <c r="RZ101" s="229"/>
      <c r="SA101" s="229"/>
      <c r="SB101" s="229"/>
      <c r="SC101" s="229"/>
      <c r="SD101" s="229"/>
      <c r="SE101" s="229"/>
      <c r="SF101" s="229"/>
      <c r="SG101" s="229"/>
      <c r="SH101" s="229"/>
      <c r="SI101" s="229"/>
      <c r="SJ101" s="229"/>
      <c r="SK101" s="229"/>
      <c r="SL101" s="229"/>
      <c r="SM101" s="229"/>
      <c r="SN101" s="229"/>
      <c r="SO101" s="229"/>
      <c r="SP101" s="229"/>
      <c r="SQ101" s="229"/>
      <c r="SR101" s="229"/>
      <c r="SS101" s="229"/>
      <c r="ST101" s="229"/>
      <c r="SU101" s="229"/>
      <c r="SV101" s="229"/>
      <c r="SW101" s="229"/>
      <c r="SX101" s="229"/>
      <c r="SY101" s="229"/>
      <c r="SZ101" s="229"/>
      <c r="TA101" s="229"/>
      <c r="TB101" s="229"/>
      <c r="TC101" s="229"/>
      <c r="TD101" s="229"/>
      <c r="TE101" s="229"/>
      <c r="TF101" s="229"/>
      <c r="TG101" s="229"/>
      <c r="TH101" s="229"/>
      <c r="TI101" s="229"/>
      <c r="TJ101" s="229"/>
      <c r="TK101" s="229"/>
      <c r="TL101" s="229"/>
      <c r="TM101" s="229"/>
      <c r="TN101" s="229"/>
      <c r="TO101" s="229"/>
      <c r="TP101" s="229"/>
      <c r="TQ101" s="229"/>
      <c r="TR101" s="229"/>
      <c r="TS101" s="229"/>
      <c r="TT101" s="229"/>
      <c r="TU101" s="229"/>
      <c r="TV101" s="229"/>
      <c r="TW101" s="229"/>
      <c r="TX101" s="229"/>
      <c r="TY101" s="229"/>
      <c r="TZ101" s="229"/>
      <c r="UA101" s="229"/>
      <c r="UB101" s="229"/>
      <c r="UC101" s="229"/>
      <c r="UD101" s="229"/>
      <c r="UE101" s="229"/>
      <c r="UF101" s="229"/>
      <c r="UG101" s="229"/>
      <c r="UH101" s="229"/>
      <c r="UI101" s="229"/>
      <c r="UJ101" s="229"/>
      <c r="UK101" s="229"/>
      <c r="UL101" s="229"/>
      <c r="UM101" s="229"/>
      <c r="UN101" s="229"/>
      <c r="UO101" s="229"/>
      <c r="UP101" s="229"/>
      <c r="UQ101" s="229"/>
      <c r="UR101" s="229"/>
      <c r="US101" s="229"/>
      <c r="UT101" s="229"/>
      <c r="UU101" s="229"/>
      <c r="UV101" s="229"/>
      <c r="UW101" s="229"/>
      <c r="UX101" s="229"/>
      <c r="UY101" s="229"/>
      <c r="UZ101" s="229"/>
      <c r="VA101" s="229"/>
      <c r="VB101" s="229"/>
      <c r="VC101" s="229"/>
      <c r="VD101" s="229"/>
      <c r="VE101" s="229"/>
      <c r="VF101" s="229"/>
      <c r="VG101" s="229"/>
      <c r="VH101" s="229"/>
      <c r="VI101" s="229"/>
      <c r="VJ101" s="229"/>
      <c r="VK101" s="229"/>
      <c r="VL101" s="229"/>
      <c r="VM101" s="229"/>
      <c r="VN101" s="229"/>
      <c r="VO101" s="229"/>
      <c r="VP101" s="229"/>
      <c r="VQ101" s="229"/>
      <c r="VR101" s="229"/>
      <c r="VS101" s="229"/>
      <c r="VT101" s="229"/>
      <c r="VU101" s="229"/>
      <c r="VV101" s="229"/>
      <c r="VW101" s="229"/>
      <c r="VX101" s="229"/>
      <c r="VY101" s="229"/>
      <c r="VZ101" s="229"/>
      <c r="WA101" s="229"/>
      <c r="WB101" s="229"/>
      <c r="WC101" s="229"/>
      <c r="WD101" s="229"/>
      <c r="WE101" s="229"/>
      <c r="WF101" s="229"/>
      <c r="WG101" s="229"/>
      <c r="WH101" s="229"/>
      <c r="WI101" s="229"/>
      <c r="WJ101" s="229"/>
      <c r="WK101" s="229"/>
      <c r="WL101" s="229"/>
      <c r="WM101" s="229"/>
      <c r="WN101" s="229"/>
      <c r="WO101" s="229"/>
      <c r="WP101" s="229"/>
      <c r="WQ101" s="229"/>
      <c r="WR101" s="229"/>
      <c r="WS101" s="229"/>
      <c r="WT101" s="229"/>
      <c r="WU101" s="229"/>
      <c r="WV101" s="229"/>
      <c r="WW101" s="229"/>
      <c r="WX101" s="229"/>
      <c r="WY101" s="229"/>
      <c r="WZ101" s="229"/>
      <c r="XA101" s="229"/>
      <c r="XB101" s="229"/>
      <c r="XC101" s="229"/>
      <c r="XD101" s="229"/>
      <c r="XE101" s="229"/>
      <c r="XF101" s="229"/>
      <c r="XG101" s="229"/>
      <c r="XH101" s="229"/>
      <c r="XI101" s="229"/>
      <c r="XJ101" s="229"/>
      <c r="XK101" s="229"/>
      <c r="XL101" s="229"/>
      <c r="XM101" s="229"/>
      <c r="XN101" s="229"/>
      <c r="XO101" s="229"/>
      <c r="XP101" s="229"/>
      <c r="XQ101" s="229"/>
      <c r="XR101" s="229"/>
      <c r="XS101" s="229"/>
      <c r="XT101" s="229"/>
      <c r="XU101" s="229"/>
      <c r="XV101" s="229"/>
      <c r="XW101" s="229"/>
      <c r="XX101" s="229"/>
      <c r="XY101" s="229"/>
      <c r="XZ101" s="229"/>
      <c r="YA101" s="229"/>
      <c r="YB101" s="229"/>
      <c r="YC101" s="229"/>
      <c r="YD101" s="229"/>
      <c r="YE101" s="229"/>
      <c r="YF101" s="229"/>
      <c r="YG101" s="229"/>
      <c r="YH101" s="229"/>
      <c r="YI101" s="229"/>
      <c r="YJ101" s="229"/>
      <c r="YK101" s="229"/>
      <c r="YL101" s="229"/>
      <c r="YM101" s="229"/>
      <c r="YN101" s="229"/>
      <c r="YO101" s="229"/>
      <c r="YP101" s="229"/>
      <c r="YQ101" s="229"/>
      <c r="YR101" s="229"/>
      <c r="YS101" s="229"/>
      <c r="YT101" s="229"/>
      <c r="YU101" s="229"/>
      <c r="YV101" s="229"/>
      <c r="YW101" s="229"/>
      <c r="YX101" s="229"/>
      <c r="YY101" s="229"/>
      <c r="YZ101" s="229"/>
      <c r="ZA101" s="229"/>
      <c r="ZB101" s="229"/>
      <c r="ZC101" s="229"/>
      <c r="ZD101" s="229"/>
      <c r="ZE101" s="229"/>
      <c r="ZF101" s="229"/>
      <c r="ZG101" s="229"/>
      <c r="ZH101" s="229"/>
      <c r="ZI101" s="229"/>
      <c r="ZJ101" s="229"/>
      <c r="ZK101" s="229"/>
      <c r="ZL101" s="229"/>
      <c r="ZM101" s="229"/>
      <c r="ZN101" s="229"/>
      <c r="ZO101" s="229"/>
      <c r="ZP101" s="229"/>
      <c r="ZQ101" s="229"/>
      <c r="ZR101" s="229"/>
      <c r="ZS101" s="229"/>
      <c r="ZT101" s="229"/>
      <c r="ZU101" s="229"/>
      <c r="ZV101" s="229"/>
      <c r="ZW101" s="229"/>
      <c r="ZX101" s="229"/>
      <c r="ZY101" s="229"/>
      <c r="ZZ101" s="229"/>
      <c r="AAA101" s="229"/>
      <c r="AAB101" s="229"/>
      <c r="AAC101" s="229"/>
      <c r="AAD101" s="229"/>
      <c r="AAE101" s="229"/>
      <c r="AAF101" s="229"/>
      <c r="AAG101" s="229"/>
      <c r="AAH101" s="229"/>
      <c r="AAI101" s="229"/>
      <c r="AAJ101" s="229"/>
      <c r="AAK101" s="229"/>
      <c r="AAL101" s="229"/>
      <c r="AAM101" s="229"/>
      <c r="AAN101" s="229"/>
      <c r="AAO101" s="229"/>
      <c r="AAP101" s="229"/>
      <c r="AAQ101" s="229"/>
      <c r="AAR101" s="229"/>
      <c r="AAS101" s="229"/>
      <c r="AAT101" s="229"/>
      <c r="AAU101" s="229"/>
      <c r="AAV101" s="229"/>
      <c r="AAW101" s="229"/>
      <c r="AAX101" s="229"/>
      <c r="AAY101" s="229"/>
      <c r="AAZ101" s="229"/>
      <c r="ABA101" s="229"/>
      <c r="ABB101" s="229"/>
      <c r="ABC101" s="229"/>
      <c r="ABD101" s="229"/>
      <c r="ABE101" s="229"/>
      <c r="ABF101" s="229"/>
      <c r="ABG101" s="229"/>
      <c r="ABH101" s="229"/>
      <c r="ABI101" s="229"/>
      <c r="ABJ101" s="229"/>
      <c r="ABK101" s="229"/>
      <c r="ABL101" s="229"/>
      <c r="ABM101" s="229"/>
      <c r="ABN101" s="229"/>
      <c r="ABO101" s="229"/>
      <c r="ABP101" s="229"/>
      <c r="ABQ101" s="229"/>
      <c r="ABR101" s="229"/>
      <c r="ABS101" s="229"/>
      <c r="ABT101" s="229"/>
      <c r="ABU101" s="229"/>
      <c r="ABV101" s="229"/>
      <c r="ABW101" s="229"/>
      <c r="ABX101" s="229"/>
      <c r="ABY101" s="229"/>
      <c r="ABZ101" s="229"/>
      <c r="ACA101" s="229"/>
      <c r="ACB101" s="229"/>
      <c r="ACC101" s="229"/>
      <c r="ACD101" s="229"/>
      <c r="ACE101" s="229"/>
      <c r="ACF101" s="229"/>
      <c r="ACG101" s="229"/>
      <c r="ACH101" s="229"/>
      <c r="ACI101" s="229"/>
      <c r="ACJ101" s="229"/>
      <c r="ACK101" s="229"/>
      <c r="ACL101" s="229"/>
      <c r="ACM101" s="229"/>
      <c r="ACN101" s="229"/>
      <c r="ACO101" s="229"/>
      <c r="ACP101" s="229"/>
      <c r="ACQ101" s="229"/>
      <c r="ACR101" s="229"/>
      <c r="ACS101" s="229"/>
      <c r="ACT101" s="229"/>
      <c r="ACU101" s="229"/>
      <c r="ACV101" s="229"/>
      <c r="ACW101" s="229"/>
      <c r="ACX101" s="229"/>
      <c r="ACY101" s="229"/>
      <c r="ACZ101" s="229"/>
      <c r="ADA101" s="229"/>
      <c r="ADB101" s="229"/>
      <c r="ADC101" s="229"/>
      <c r="ADD101" s="229"/>
      <c r="ADE101" s="229"/>
      <c r="ADF101" s="229"/>
      <c r="ADG101" s="229"/>
      <c r="ADH101" s="229"/>
      <c r="ADI101" s="229"/>
      <c r="ADJ101" s="229"/>
      <c r="ADK101" s="229"/>
      <c r="ADL101" s="229"/>
      <c r="ADM101" s="229"/>
      <c r="ADN101" s="229"/>
      <c r="ADO101" s="229"/>
      <c r="ADP101" s="229"/>
      <c r="ADQ101" s="229"/>
      <c r="ADR101" s="229"/>
      <c r="ADS101" s="229"/>
      <c r="ADT101" s="229"/>
      <c r="ADU101" s="229"/>
      <c r="ADV101" s="229"/>
      <c r="ADW101" s="229"/>
      <c r="ADX101" s="229"/>
      <c r="ADY101" s="229"/>
      <c r="ADZ101" s="229"/>
      <c r="AEA101" s="229"/>
      <c r="AEB101" s="229"/>
      <c r="AEC101" s="229"/>
      <c r="AED101" s="229"/>
      <c r="AEE101" s="229"/>
      <c r="AEF101" s="229"/>
      <c r="AEG101" s="229"/>
      <c r="AEH101" s="229"/>
      <c r="AEI101" s="229"/>
      <c r="AEJ101" s="229"/>
      <c r="AEK101" s="229"/>
      <c r="AEL101" s="229"/>
      <c r="AEM101" s="229"/>
      <c r="AEN101" s="229"/>
      <c r="AEO101" s="229"/>
      <c r="AEP101" s="229"/>
      <c r="AEQ101" s="229"/>
      <c r="AER101" s="229"/>
      <c r="AES101" s="229"/>
      <c r="AET101" s="229"/>
      <c r="AEU101" s="229"/>
      <c r="AEV101" s="229"/>
      <c r="AEW101" s="229"/>
      <c r="AEX101" s="229"/>
      <c r="AEY101" s="229"/>
      <c r="AEZ101" s="229"/>
      <c r="AFA101" s="229"/>
      <c r="AFB101" s="229"/>
      <c r="AFC101" s="229"/>
      <c r="AFD101" s="229"/>
      <c r="AFE101" s="229"/>
      <c r="AFF101" s="229"/>
      <c r="AFG101" s="229"/>
      <c r="AFH101" s="229"/>
      <c r="AFI101" s="229"/>
      <c r="AFJ101" s="229"/>
      <c r="AFK101" s="229"/>
      <c r="AFL101" s="229"/>
      <c r="AFM101" s="229"/>
      <c r="AFN101" s="229"/>
      <c r="AFO101" s="229"/>
      <c r="AFP101" s="229"/>
      <c r="AFQ101" s="229"/>
      <c r="AFR101" s="229"/>
      <c r="AFS101" s="229"/>
      <c r="AFT101" s="229"/>
      <c r="AFU101" s="229"/>
      <c r="AFV101" s="229"/>
      <c r="AFW101" s="229"/>
      <c r="AFX101" s="229"/>
      <c r="AFY101" s="229"/>
      <c r="AFZ101" s="229"/>
      <c r="AGA101" s="229"/>
      <c r="AGB101" s="229"/>
      <c r="AGC101" s="229"/>
      <c r="AGD101" s="229"/>
      <c r="AGE101" s="229"/>
      <c r="AGF101" s="229"/>
      <c r="AGG101" s="229"/>
      <c r="AGH101" s="229"/>
      <c r="AGI101" s="229"/>
      <c r="AGJ101" s="229"/>
      <c r="AGK101" s="229"/>
      <c r="AGL101" s="229"/>
      <c r="AGM101" s="229"/>
      <c r="AGN101" s="229"/>
      <c r="AGO101" s="229"/>
      <c r="AGP101" s="229"/>
      <c r="AGQ101" s="229"/>
      <c r="AGR101" s="229"/>
      <c r="AGS101" s="229"/>
      <c r="AGT101" s="229"/>
      <c r="AGU101" s="229"/>
      <c r="AGV101" s="229"/>
      <c r="AGW101" s="229"/>
      <c r="AGX101" s="229"/>
      <c r="AGY101" s="229"/>
      <c r="AGZ101" s="229"/>
      <c r="AHA101" s="229"/>
      <c r="AHB101" s="229"/>
      <c r="AHC101" s="229"/>
      <c r="AHD101" s="229"/>
      <c r="AHE101" s="229"/>
      <c r="AHF101" s="229"/>
      <c r="AHG101" s="229"/>
      <c r="AHH101" s="229"/>
      <c r="AHI101" s="229"/>
      <c r="AHJ101" s="229"/>
      <c r="AHK101" s="229"/>
      <c r="AHL101" s="229"/>
      <c r="AHM101" s="229"/>
      <c r="AHN101" s="229"/>
      <c r="AHO101" s="229"/>
      <c r="AHP101" s="229"/>
      <c r="AHQ101" s="229"/>
      <c r="AHR101" s="229"/>
      <c r="AHS101" s="229"/>
      <c r="AHT101" s="229"/>
      <c r="AHU101" s="229"/>
      <c r="AHV101" s="229"/>
      <c r="AHW101" s="229"/>
      <c r="AHX101" s="229"/>
      <c r="AHY101" s="229"/>
      <c r="AHZ101" s="229"/>
      <c r="AIA101" s="229"/>
      <c r="AIB101" s="229"/>
      <c r="AIC101" s="229"/>
      <c r="AID101" s="229"/>
      <c r="AIE101" s="229"/>
      <c r="AIF101" s="229"/>
      <c r="AIG101" s="229"/>
      <c r="AIH101" s="229"/>
      <c r="AII101" s="229"/>
      <c r="AIJ101" s="229"/>
      <c r="AIK101" s="229"/>
      <c r="AIL101" s="229"/>
      <c r="AIM101" s="229"/>
      <c r="AIN101" s="229"/>
      <c r="AIO101" s="229"/>
      <c r="AIP101" s="229"/>
      <c r="AIQ101" s="229"/>
      <c r="AIR101" s="229"/>
      <c r="AIS101" s="229"/>
      <c r="AIT101" s="229"/>
      <c r="AIU101" s="229"/>
      <c r="AIV101" s="229"/>
      <c r="AIW101" s="229"/>
      <c r="AIX101" s="229"/>
      <c r="AIY101" s="229"/>
      <c r="AIZ101" s="229"/>
      <c r="AJA101" s="229"/>
      <c r="AJB101" s="229"/>
      <c r="AJC101" s="229"/>
      <c r="AJD101" s="229"/>
      <c r="AJE101" s="229"/>
      <c r="AJF101" s="229"/>
      <c r="AJG101" s="229"/>
      <c r="AJH101" s="229"/>
      <c r="AJI101" s="229"/>
      <c r="AJJ101" s="229"/>
      <c r="AJK101" s="229"/>
      <c r="AJL101" s="229"/>
      <c r="AJM101" s="229"/>
      <c r="AJN101" s="229"/>
      <c r="AJO101" s="229"/>
      <c r="AJP101" s="229"/>
      <c r="AJQ101" s="229"/>
      <c r="AJR101" s="229"/>
      <c r="AJS101" s="229"/>
      <c r="AJT101" s="229"/>
      <c r="AJU101" s="229"/>
      <c r="AJV101" s="229"/>
      <c r="AJW101" s="229"/>
      <c r="AJX101" s="229"/>
      <c r="AJY101" s="229"/>
      <c r="AJZ101" s="229"/>
      <c r="AKA101" s="229"/>
      <c r="AKB101" s="229"/>
      <c r="AKC101" s="229"/>
      <c r="AKD101" s="229"/>
      <c r="AKE101" s="229"/>
      <c r="AKF101" s="229"/>
      <c r="AKG101" s="229"/>
      <c r="AKH101" s="229"/>
      <c r="AKI101" s="229"/>
      <c r="AKJ101" s="229"/>
      <c r="AKK101" s="229"/>
      <c r="AKL101" s="229"/>
      <c r="AKM101" s="229"/>
      <c r="AKN101" s="229"/>
      <c r="AKO101" s="229"/>
      <c r="AKP101" s="229"/>
      <c r="AKQ101" s="229"/>
      <c r="AKR101" s="229"/>
      <c r="AKS101" s="229"/>
      <c r="AKT101" s="229"/>
      <c r="AKU101" s="229"/>
      <c r="AKV101" s="229"/>
      <c r="AKW101" s="229"/>
      <c r="AKX101" s="229"/>
      <c r="AKY101" s="229"/>
      <c r="AKZ101" s="229"/>
      <c r="ALA101" s="229"/>
      <c r="ALB101" s="229"/>
      <c r="ALC101" s="229"/>
      <c r="ALD101" s="229"/>
      <c r="ALE101" s="229"/>
      <c r="ALF101" s="229"/>
      <c r="ALG101" s="229"/>
      <c r="ALH101" s="229"/>
      <c r="ALI101" s="229"/>
      <c r="ALJ101" s="229"/>
      <c r="ALK101" s="229"/>
      <c r="ALL101" s="229"/>
      <c r="ALM101" s="229"/>
      <c r="ALN101" s="229"/>
      <c r="ALO101" s="229"/>
      <c r="ALP101" s="229"/>
      <c r="ALQ101" s="229"/>
      <c r="ALR101" s="229"/>
      <c r="ALS101" s="229"/>
      <c r="ALT101" s="229"/>
      <c r="ALU101" s="229"/>
      <c r="ALV101" s="229"/>
      <c r="ALW101" s="229"/>
      <c r="ALX101" s="229"/>
      <c r="ALY101" s="229"/>
      <c r="ALZ101" s="229"/>
      <c r="AMA101" s="229"/>
      <c r="AMB101" s="229"/>
      <c r="AMC101" s="229"/>
      <c r="AMD101" s="229"/>
      <c r="AME101" s="229"/>
      <c r="AMF101" s="229"/>
      <c r="AMG101" s="229"/>
      <c r="AMH101" s="229"/>
      <c r="AMI101" s="229"/>
      <c r="AMJ101" s="229"/>
      <c r="AMK101" s="229"/>
      <c r="AML101" s="229"/>
      <c r="AMM101" s="229"/>
      <c r="AMN101" s="229"/>
      <c r="AMO101" s="229"/>
      <c r="AMP101" s="229"/>
      <c r="AMQ101" s="229"/>
      <c r="AMR101" s="229"/>
      <c r="AMS101" s="229"/>
      <c r="AMT101" s="229"/>
      <c r="AMU101" s="229"/>
      <c r="AMV101" s="229"/>
      <c r="AMW101" s="229"/>
      <c r="AMX101" s="229"/>
      <c r="AMY101" s="229"/>
      <c r="AMZ101" s="229"/>
      <c r="ANA101" s="229"/>
      <c r="ANB101" s="229"/>
      <c r="ANC101" s="229"/>
      <c r="AND101" s="229"/>
      <c r="ANE101" s="229"/>
      <c r="ANF101" s="229"/>
      <c r="ANG101" s="229"/>
      <c r="ANH101" s="229"/>
      <c r="ANI101" s="229"/>
      <c r="ANJ101" s="229"/>
      <c r="ANK101" s="229"/>
      <c r="ANL101" s="229"/>
      <c r="ANM101" s="229"/>
      <c r="ANN101" s="229"/>
      <c r="ANO101" s="229"/>
      <c r="ANP101" s="229"/>
      <c r="ANQ101" s="229"/>
      <c r="ANR101" s="229"/>
      <c r="ANS101" s="229"/>
      <c r="ANT101" s="229"/>
      <c r="ANU101" s="229"/>
      <c r="ANV101" s="229"/>
      <c r="ANW101" s="229"/>
      <c r="ANX101" s="229"/>
      <c r="ANY101" s="229"/>
      <c r="ANZ101" s="229"/>
      <c r="AOA101" s="229"/>
      <c r="AOB101" s="229"/>
      <c r="AOC101" s="229"/>
      <c r="AOD101" s="229"/>
      <c r="AOE101" s="229"/>
      <c r="AOF101" s="229"/>
      <c r="AOG101" s="229"/>
      <c r="AOH101" s="229"/>
      <c r="AOI101" s="229"/>
      <c r="AOJ101" s="229"/>
      <c r="AOK101" s="229"/>
      <c r="AOL101" s="229"/>
      <c r="AOM101" s="229"/>
      <c r="AON101" s="229"/>
      <c r="AOO101" s="229"/>
      <c r="AOP101" s="229"/>
      <c r="AOQ101" s="229"/>
      <c r="AOR101" s="229"/>
      <c r="AOS101" s="229"/>
      <c r="AOT101" s="229"/>
      <c r="AOU101" s="229"/>
      <c r="AOV101" s="229"/>
      <c r="AOW101" s="229"/>
      <c r="AOX101" s="229"/>
      <c r="AOY101" s="229"/>
      <c r="AOZ101" s="229"/>
      <c r="APA101" s="229"/>
      <c r="APB101" s="229"/>
      <c r="APC101" s="229"/>
      <c r="APD101" s="229"/>
      <c r="APE101" s="229"/>
      <c r="APF101" s="229"/>
      <c r="APG101" s="229"/>
      <c r="APH101" s="229"/>
      <c r="API101" s="229"/>
      <c r="APJ101" s="229"/>
      <c r="APK101" s="229"/>
      <c r="APL101" s="229"/>
      <c r="APM101" s="229"/>
      <c r="APN101" s="229"/>
      <c r="APO101" s="229"/>
      <c r="APP101" s="229"/>
      <c r="APQ101" s="229"/>
      <c r="APR101" s="229"/>
      <c r="APS101" s="229"/>
      <c r="APT101" s="229"/>
      <c r="APU101" s="229"/>
      <c r="APV101" s="229"/>
      <c r="APW101" s="229"/>
      <c r="APX101" s="229"/>
      <c r="APY101" s="229"/>
      <c r="APZ101" s="229"/>
      <c r="AQA101" s="229"/>
      <c r="AQB101" s="229"/>
      <c r="AQC101" s="229"/>
      <c r="AQD101" s="229"/>
      <c r="AQE101" s="229"/>
      <c r="AQF101" s="229"/>
      <c r="AQG101" s="229"/>
      <c r="AQH101" s="229"/>
      <c r="AQI101" s="229"/>
      <c r="AQJ101" s="229"/>
      <c r="AQK101" s="229"/>
      <c r="AQL101" s="229"/>
      <c r="AQM101" s="229"/>
      <c r="AQN101" s="229"/>
      <c r="AQO101" s="229"/>
      <c r="AQP101" s="229"/>
      <c r="AQQ101" s="229"/>
      <c r="AQR101" s="229"/>
      <c r="AQS101" s="229"/>
      <c r="AQT101" s="229"/>
      <c r="AQU101" s="229"/>
      <c r="AQV101" s="229"/>
      <c r="AQW101" s="229"/>
      <c r="AQX101" s="229"/>
      <c r="AQY101" s="229"/>
      <c r="AQZ101" s="229"/>
      <c r="ARA101" s="229"/>
      <c r="ARB101" s="229"/>
      <c r="ARC101" s="229"/>
      <c r="ARD101" s="229"/>
      <c r="ARE101" s="229"/>
      <c r="ARF101" s="229"/>
      <c r="ARG101" s="229"/>
      <c r="ARH101" s="229"/>
      <c r="ARI101" s="229"/>
      <c r="ARJ101" s="229"/>
      <c r="ARK101" s="229"/>
      <c r="ARL101" s="229"/>
      <c r="ARM101" s="229"/>
      <c r="ARN101" s="229"/>
      <c r="ARO101" s="229"/>
      <c r="ARP101" s="229"/>
      <c r="ARQ101" s="229"/>
      <c r="ARR101" s="229"/>
      <c r="ARS101" s="229"/>
      <c r="ART101" s="229"/>
      <c r="ARU101" s="229"/>
      <c r="ARV101" s="229"/>
      <c r="ARW101" s="229"/>
      <c r="ARX101" s="229"/>
      <c r="ARY101" s="229"/>
      <c r="ARZ101" s="229"/>
      <c r="ASA101" s="229"/>
      <c r="ASB101" s="229"/>
      <c r="ASC101" s="229"/>
      <c r="ASD101" s="229"/>
      <c r="ASE101" s="229"/>
      <c r="ASF101" s="229"/>
      <c r="ASG101" s="229"/>
      <c r="ASH101" s="229"/>
      <c r="ASI101" s="229"/>
      <c r="ASJ101" s="229"/>
      <c r="ASK101" s="229"/>
      <c r="ASL101" s="229"/>
      <c r="ASM101" s="229"/>
      <c r="ASN101" s="229"/>
      <c r="ASO101" s="229"/>
      <c r="ASP101" s="229"/>
      <c r="ASQ101" s="229"/>
      <c r="ASR101" s="229"/>
      <c r="ASS101" s="229"/>
      <c r="AST101" s="229"/>
      <c r="ASU101" s="229"/>
      <c r="ASV101" s="229"/>
      <c r="ASW101" s="229"/>
      <c r="ASX101" s="229"/>
      <c r="ASY101" s="229"/>
      <c r="ASZ101" s="229"/>
      <c r="ATA101" s="229"/>
      <c r="ATB101" s="229"/>
      <c r="ATC101" s="229"/>
      <c r="ATD101" s="229"/>
      <c r="ATE101" s="229"/>
      <c r="ATF101" s="229"/>
      <c r="ATG101" s="229"/>
      <c r="ATH101" s="229"/>
      <c r="ATI101" s="229"/>
      <c r="ATJ101" s="229"/>
      <c r="ATK101" s="229"/>
      <c r="ATL101" s="229"/>
      <c r="ATM101" s="229"/>
      <c r="ATN101" s="229"/>
      <c r="ATO101" s="229"/>
      <c r="ATP101" s="229"/>
      <c r="ATQ101" s="229"/>
      <c r="ATR101" s="229"/>
      <c r="ATS101" s="229"/>
      <c r="ATT101" s="229"/>
      <c r="ATU101" s="229"/>
      <c r="ATV101" s="229"/>
      <c r="ATW101" s="229"/>
      <c r="ATX101" s="229"/>
      <c r="ATY101" s="229"/>
      <c r="ATZ101" s="229"/>
      <c r="AUA101" s="229"/>
      <c r="AUB101" s="229"/>
      <c r="AUC101" s="229"/>
      <c r="AUD101" s="229"/>
      <c r="AUE101" s="229"/>
      <c r="AUF101" s="229"/>
      <c r="AUG101" s="229"/>
      <c r="AUH101" s="229"/>
      <c r="AUI101" s="229"/>
      <c r="AUJ101" s="229"/>
      <c r="AUK101" s="229"/>
      <c r="AUL101" s="229"/>
      <c r="AUM101" s="229"/>
      <c r="AUN101" s="229"/>
      <c r="AUO101" s="229"/>
      <c r="AUP101" s="229"/>
      <c r="AUQ101" s="229"/>
      <c r="AUR101" s="229"/>
      <c r="AUS101" s="229"/>
      <c r="AUT101" s="229"/>
      <c r="AUU101" s="229"/>
      <c r="AUV101" s="229"/>
      <c r="AUW101" s="229"/>
      <c r="AUX101" s="229"/>
      <c r="AUY101" s="229"/>
      <c r="AUZ101" s="229"/>
      <c r="AVA101" s="229"/>
      <c r="AVB101" s="229"/>
      <c r="AVC101" s="229"/>
      <c r="AVD101" s="229"/>
      <c r="AVE101" s="229"/>
      <c r="AVF101" s="229"/>
      <c r="AVG101" s="229"/>
      <c r="AVH101" s="229"/>
      <c r="AVI101" s="229"/>
      <c r="AVJ101" s="229"/>
      <c r="AVK101" s="229"/>
      <c r="AVL101" s="229"/>
      <c r="AVM101" s="229"/>
      <c r="AVN101" s="229"/>
      <c r="AVO101" s="229"/>
      <c r="AVP101" s="229"/>
      <c r="AVQ101" s="229"/>
      <c r="AVR101" s="229"/>
      <c r="AVS101" s="229"/>
      <c r="AVT101" s="229"/>
      <c r="AVU101" s="229"/>
      <c r="AVV101" s="229"/>
      <c r="AVW101" s="229"/>
      <c r="AVX101" s="229"/>
      <c r="AVY101" s="229"/>
      <c r="AVZ101" s="229"/>
      <c r="AWA101" s="229"/>
      <c r="AWB101" s="229"/>
      <c r="AWC101" s="229"/>
      <c r="AWD101" s="229"/>
      <c r="AWE101" s="229"/>
      <c r="AWF101" s="229"/>
      <c r="AWG101" s="229"/>
      <c r="AWH101" s="229"/>
      <c r="AWI101" s="229"/>
      <c r="AWJ101" s="229"/>
      <c r="AWK101" s="229"/>
      <c r="AWL101" s="229"/>
      <c r="AWM101" s="229"/>
      <c r="AWN101" s="229"/>
      <c r="AWO101" s="229"/>
      <c r="AWP101" s="229"/>
      <c r="AWQ101" s="229"/>
      <c r="AWR101" s="229"/>
      <c r="AWS101" s="229"/>
      <c r="AWT101" s="229"/>
      <c r="AWU101" s="229"/>
      <c r="AWV101" s="229"/>
      <c r="AWW101" s="229"/>
      <c r="AWX101" s="229"/>
      <c r="AWY101" s="229"/>
      <c r="AWZ101" s="229"/>
      <c r="AXA101" s="229"/>
      <c r="AXB101" s="229"/>
      <c r="AXC101" s="229"/>
      <c r="AXD101" s="229"/>
      <c r="AXE101" s="229"/>
      <c r="AXF101" s="229"/>
      <c r="AXG101" s="229"/>
      <c r="AXH101" s="229"/>
      <c r="AXI101" s="229"/>
      <c r="AXJ101" s="229"/>
      <c r="AXK101" s="229"/>
      <c r="AXL101" s="229"/>
      <c r="AXM101" s="229"/>
      <c r="AXN101" s="229"/>
      <c r="AXO101" s="229"/>
      <c r="AXP101" s="229"/>
      <c r="AXQ101" s="229"/>
      <c r="AXR101" s="229"/>
      <c r="AXS101" s="229"/>
      <c r="AXT101" s="229"/>
      <c r="AXU101" s="229"/>
      <c r="AXV101" s="229"/>
      <c r="AXW101" s="229"/>
      <c r="AXX101" s="229"/>
      <c r="AXY101" s="229"/>
      <c r="AXZ101" s="229"/>
      <c r="AYA101" s="229"/>
      <c r="AYB101" s="229"/>
      <c r="AYC101" s="229"/>
      <c r="AYD101" s="229"/>
      <c r="AYE101" s="229"/>
      <c r="AYF101" s="229"/>
      <c r="AYG101" s="229"/>
      <c r="AYH101" s="229"/>
      <c r="AYI101" s="229"/>
      <c r="AYJ101" s="229"/>
      <c r="AYK101" s="229"/>
      <c r="AYL101" s="229"/>
      <c r="AYM101" s="229"/>
      <c r="AYN101" s="229"/>
      <c r="AYO101" s="229"/>
      <c r="AYP101" s="229"/>
      <c r="AYQ101" s="229"/>
      <c r="AYR101" s="229"/>
      <c r="AYS101" s="229"/>
      <c r="AYT101" s="229"/>
      <c r="AYU101" s="229"/>
      <c r="AYV101" s="229"/>
      <c r="AYW101" s="229"/>
      <c r="AYX101" s="229"/>
      <c r="AYY101" s="229"/>
      <c r="AYZ101" s="229"/>
      <c r="AZA101" s="229"/>
      <c r="AZB101" s="229"/>
      <c r="AZC101" s="229"/>
      <c r="AZD101" s="229"/>
      <c r="AZE101" s="229"/>
      <c r="AZF101" s="229"/>
      <c r="AZG101" s="229"/>
      <c r="AZH101" s="229"/>
      <c r="AZI101" s="229"/>
      <c r="AZJ101" s="229"/>
      <c r="AZK101" s="229"/>
      <c r="AZL101" s="229"/>
      <c r="AZM101" s="229"/>
      <c r="AZN101" s="229"/>
      <c r="AZO101" s="229"/>
      <c r="AZP101" s="229"/>
      <c r="AZQ101" s="229"/>
      <c r="AZR101" s="229"/>
      <c r="AZS101" s="229"/>
      <c r="AZT101" s="229"/>
      <c r="AZU101" s="229"/>
      <c r="AZV101" s="229"/>
      <c r="AZW101" s="229"/>
      <c r="AZX101" s="229"/>
      <c r="AZY101" s="229"/>
      <c r="AZZ101" s="229"/>
      <c r="BAA101" s="229"/>
      <c r="BAB101" s="229"/>
      <c r="BAC101" s="229"/>
      <c r="BAD101" s="229"/>
      <c r="BAE101" s="229"/>
      <c r="BAF101" s="229"/>
      <c r="BAG101" s="229"/>
      <c r="BAH101" s="229"/>
      <c r="BAI101" s="229"/>
      <c r="BAJ101" s="229"/>
      <c r="BAK101" s="229"/>
      <c r="BAL101" s="229"/>
      <c r="BAM101" s="229"/>
      <c r="BAN101" s="229"/>
      <c r="BAO101" s="229"/>
      <c r="BAP101" s="229"/>
      <c r="BAQ101" s="229"/>
      <c r="BAR101" s="229"/>
      <c r="BAS101" s="229"/>
      <c r="BAT101" s="229"/>
      <c r="BAU101" s="229"/>
      <c r="BAV101" s="229"/>
      <c r="BAW101" s="229"/>
      <c r="BAX101" s="229"/>
      <c r="BAY101" s="229"/>
      <c r="BAZ101" s="229"/>
      <c r="BBA101" s="229"/>
      <c r="BBB101" s="229"/>
      <c r="BBC101" s="229"/>
      <c r="BBD101" s="229"/>
      <c r="BBE101" s="229"/>
      <c r="BBF101" s="229"/>
      <c r="BBG101" s="229"/>
      <c r="BBH101" s="229"/>
      <c r="BBI101" s="229"/>
      <c r="BBJ101" s="229"/>
      <c r="BBK101" s="229"/>
      <c r="BBL101" s="229"/>
      <c r="BBM101" s="229"/>
      <c r="BBN101" s="229"/>
      <c r="BBO101" s="229"/>
      <c r="BBP101" s="229"/>
      <c r="BBQ101" s="229"/>
      <c r="BBR101" s="229"/>
      <c r="BBS101" s="229"/>
      <c r="BBT101" s="229"/>
      <c r="BBU101" s="229"/>
      <c r="BBV101" s="229"/>
      <c r="BBW101" s="229"/>
      <c r="BBX101" s="229"/>
      <c r="BBY101" s="229"/>
      <c r="BBZ101" s="229"/>
      <c r="BCA101" s="229"/>
      <c r="BCB101" s="229"/>
      <c r="BCC101" s="229"/>
      <c r="BCD101" s="229"/>
      <c r="BCE101" s="229"/>
      <c r="BCF101" s="229"/>
      <c r="BCG101" s="229"/>
      <c r="BCH101" s="229"/>
      <c r="BCI101" s="229"/>
      <c r="BCJ101" s="229"/>
      <c r="BCK101" s="229"/>
      <c r="BCL101" s="229"/>
      <c r="BCM101" s="229"/>
      <c r="BCN101" s="229"/>
      <c r="BCO101" s="229"/>
      <c r="BCP101" s="229"/>
      <c r="BCQ101" s="229"/>
      <c r="BCR101" s="229"/>
      <c r="BCS101" s="229"/>
      <c r="BCT101" s="229"/>
      <c r="BCU101" s="229"/>
      <c r="BCV101" s="229"/>
      <c r="BCW101" s="229"/>
      <c r="BCX101" s="229"/>
      <c r="BCY101" s="229"/>
      <c r="BCZ101" s="229"/>
      <c r="BDA101" s="229"/>
      <c r="BDB101" s="229"/>
      <c r="BDC101" s="229"/>
      <c r="BDD101" s="229"/>
      <c r="BDE101" s="229"/>
      <c r="BDF101" s="229"/>
      <c r="BDG101" s="229"/>
      <c r="BDH101" s="229"/>
      <c r="BDI101" s="229"/>
      <c r="BDJ101" s="229"/>
      <c r="BDK101" s="229"/>
      <c r="BDL101" s="229"/>
      <c r="BDM101" s="229"/>
      <c r="BDN101" s="229"/>
      <c r="BDO101" s="229"/>
      <c r="BDP101" s="229"/>
      <c r="BDQ101" s="229"/>
      <c r="BDR101" s="229"/>
      <c r="BDS101" s="229"/>
      <c r="BDT101" s="229"/>
      <c r="BDU101" s="229"/>
      <c r="BDV101" s="229"/>
      <c r="BDW101" s="229"/>
      <c r="BDX101" s="229"/>
      <c r="BDY101" s="229"/>
      <c r="BDZ101" s="229"/>
      <c r="BEA101" s="229"/>
      <c r="BEB101" s="229"/>
      <c r="BEC101" s="229"/>
      <c r="BED101" s="229"/>
      <c r="BEE101" s="229"/>
      <c r="BEF101" s="229"/>
      <c r="BEG101" s="229"/>
      <c r="BEH101" s="229"/>
      <c r="BEI101" s="229"/>
      <c r="BEJ101" s="229"/>
      <c r="BEK101" s="229"/>
      <c r="BEL101" s="229"/>
      <c r="BEM101" s="229"/>
      <c r="BEN101" s="229"/>
      <c r="BEO101" s="229"/>
      <c r="BEP101" s="229"/>
      <c r="BEQ101" s="229"/>
      <c r="BER101" s="229"/>
      <c r="BES101" s="229"/>
      <c r="BET101" s="229"/>
      <c r="BEU101" s="229"/>
      <c r="BEV101" s="229"/>
      <c r="BEW101" s="229"/>
      <c r="BEX101" s="229"/>
      <c r="BEY101" s="229"/>
      <c r="BEZ101" s="229"/>
      <c r="BFA101" s="229"/>
      <c r="BFB101" s="229"/>
      <c r="BFC101" s="229"/>
      <c r="BFD101" s="229"/>
      <c r="BFE101" s="229"/>
      <c r="BFF101" s="229"/>
      <c r="BFG101" s="229"/>
      <c r="BFH101" s="229"/>
      <c r="BFI101" s="229"/>
      <c r="BFJ101" s="229"/>
      <c r="BFK101" s="229"/>
      <c r="BFL101" s="229"/>
      <c r="BFM101" s="229"/>
      <c r="BFN101" s="229"/>
      <c r="BFO101" s="229"/>
      <c r="BFP101" s="229"/>
      <c r="BFQ101" s="229"/>
      <c r="BFR101" s="229"/>
      <c r="BFS101" s="229"/>
      <c r="BFT101" s="229"/>
      <c r="BFU101" s="229"/>
      <c r="BFV101" s="229"/>
      <c r="BFW101" s="229"/>
      <c r="BFX101" s="229"/>
      <c r="BFY101" s="229"/>
      <c r="BFZ101" s="229"/>
      <c r="BGA101" s="229"/>
      <c r="BGB101" s="229"/>
      <c r="BGC101" s="229"/>
      <c r="BGD101" s="229"/>
      <c r="BGE101" s="229"/>
      <c r="BGF101" s="229"/>
      <c r="BGG101" s="229"/>
      <c r="BGH101" s="229"/>
      <c r="BGI101" s="229"/>
      <c r="BGJ101" s="229"/>
      <c r="BGK101" s="229"/>
      <c r="BGL101" s="229"/>
      <c r="BGM101" s="229"/>
      <c r="BGN101" s="229"/>
      <c r="BGO101" s="229"/>
      <c r="BGP101" s="229"/>
      <c r="BGQ101" s="229"/>
      <c r="BGR101" s="229"/>
      <c r="BGS101" s="229"/>
      <c r="BGT101" s="229"/>
      <c r="BGU101" s="229"/>
      <c r="BGV101" s="229"/>
      <c r="BGW101" s="229"/>
      <c r="BGX101" s="229"/>
      <c r="BGY101" s="229"/>
      <c r="BGZ101" s="229"/>
      <c r="BHA101" s="229"/>
      <c r="BHB101" s="229"/>
      <c r="BHC101" s="229"/>
      <c r="BHD101" s="229"/>
      <c r="BHE101" s="229"/>
      <c r="BHF101" s="229"/>
      <c r="BHG101" s="229"/>
      <c r="BHH101" s="229"/>
      <c r="BHI101" s="229"/>
      <c r="BHJ101" s="229"/>
      <c r="BHK101" s="229"/>
      <c r="BHL101" s="229"/>
      <c r="BHM101" s="229"/>
      <c r="BHN101" s="229"/>
      <c r="BHO101" s="229"/>
      <c r="BHP101" s="229"/>
      <c r="BHQ101" s="229"/>
      <c r="BHR101" s="229"/>
      <c r="BHS101" s="229"/>
      <c r="BHT101" s="229"/>
      <c r="BHU101" s="229"/>
      <c r="BHV101" s="229"/>
      <c r="BHW101" s="229"/>
      <c r="BHX101" s="229"/>
      <c r="BHY101" s="229"/>
      <c r="BHZ101" s="229"/>
      <c r="BIA101" s="229"/>
      <c r="BIB101" s="229"/>
      <c r="BIC101" s="229"/>
      <c r="BID101" s="229"/>
      <c r="BIE101" s="229"/>
      <c r="BIF101" s="229"/>
      <c r="BIG101" s="229"/>
      <c r="BIH101" s="229"/>
      <c r="BII101" s="229"/>
      <c r="BIJ101" s="229"/>
      <c r="BIK101" s="229"/>
      <c r="BIL101" s="229"/>
      <c r="BIM101" s="229"/>
      <c r="BIN101" s="229"/>
      <c r="BIO101" s="229"/>
      <c r="BIP101" s="229"/>
      <c r="BIQ101" s="229"/>
      <c r="BIR101" s="229"/>
      <c r="BIS101" s="229"/>
      <c r="BIT101" s="229"/>
      <c r="BIU101" s="229"/>
      <c r="BIV101" s="229"/>
      <c r="BIW101" s="229"/>
      <c r="BIX101" s="229"/>
      <c r="BIY101" s="229"/>
      <c r="BIZ101" s="229"/>
      <c r="BJA101" s="229"/>
      <c r="BJB101" s="229"/>
      <c r="BJC101" s="229"/>
      <c r="BJD101" s="229"/>
      <c r="BJE101" s="229"/>
      <c r="BJF101" s="229"/>
      <c r="BJG101" s="229"/>
      <c r="BJH101" s="229"/>
      <c r="BJI101" s="229"/>
      <c r="BJJ101" s="229"/>
      <c r="BJK101" s="229"/>
      <c r="BJL101" s="229"/>
      <c r="BJM101" s="229"/>
      <c r="BJN101" s="229"/>
      <c r="BJO101" s="229"/>
      <c r="BJP101" s="229"/>
      <c r="BJQ101" s="229"/>
      <c r="BJR101" s="229"/>
      <c r="BJS101" s="229"/>
      <c r="BJT101" s="229"/>
      <c r="BJU101" s="229"/>
      <c r="BJV101" s="229"/>
      <c r="BJW101" s="229"/>
      <c r="BJX101" s="229"/>
      <c r="BJY101" s="229"/>
      <c r="BJZ101" s="229"/>
      <c r="BKA101" s="229"/>
      <c r="BKB101" s="229"/>
      <c r="BKC101" s="229"/>
      <c r="BKD101" s="229"/>
      <c r="BKE101" s="229"/>
      <c r="BKF101" s="229"/>
      <c r="BKG101" s="229"/>
      <c r="BKH101" s="229"/>
      <c r="BKI101" s="229"/>
      <c r="BKJ101" s="229"/>
      <c r="BKK101" s="229"/>
      <c r="BKL101" s="229"/>
      <c r="BKM101" s="229"/>
      <c r="BKN101" s="229"/>
      <c r="BKO101" s="229"/>
      <c r="BKP101" s="229"/>
      <c r="BKQ101" s="229"/>
      <c r="BKR101" s="229"/>
      <c r="BKS101" s="229"/>
      <c r="BKT101" s="229"/>
      <c r="BKU101" s="229"/>
      <c r="BKV101" s="229"/>
      <c r="BKW101" s="229"/>
      <c r="BKX101" s="229"/>
      <c r="BKY101" s="229"/>
      <c r="BKZ101" s="229"/>
      <c r="BLA101" s="229"/>
      <c r="BLB101" s="229"/>
      <c r="BLC101" s="229"/>
      <c r="BLD101" s="229"/>
      <c r="BLE101" s="229"/>
      <c r="BLF101" s="229"/>
      <c r="BLG101" s="229"/>
      <c r="BLH101" s="229"/>
      <c r="BLI101" s="229"/>
      <c r="BLJ101" s="229"/>
      <c r="BLK101" s="229"/>
      <c r="BLL101" s="229"/>
      <c r="BLM101" s="229"/>
      <c r="BLN101" s="229"/>
      <c r="BLO101" s="229"/>
      <c r="BLP101" s="229"/>
      <c r="BLQ101" s="229"/>
      <c r="BLR101" s="229"/>
      <c r="BLS101" s="229"/>
      <c r="BLT101" s="229"/>
      <c r="BLU101" s="229"/>
      <c r="BLV101" s="229"/>
      <c r="BLW101" s="229"/>
      <c r="BLX101" s="229"/>
      <c r="BLY101" s="229"/>
      <c r="BLZ101" s="229"/>
      <c r="BMA101" s="229"/>
      <c r="BMB101" s="229"/>
      <c r="BMC101" s="229"/>
      <c r="BMD101" s="229"/>
      <c r="BME101" s="229"/>
      <c r="BMF101" s="229"/>
      <c r="BMG101" s="229"/>
      <c r="BMH101" s="229"/>
      <c r="BMI101" s="229"/>
      <c r="BMJ101" s="229"/>
      <c r="BMK101" s="229"/>
      <c r="BML101" s="229"/>
      <c r="BMM101" s="229"/>
      <c r="BMN101" s="229"/>
      <c r="BMO101" s="229"/>
      <c r="BMP101" s="229"/>
      <c r="BMQ101" s="229"/>
      <c r="BMR101" s="229"/>
      <c r="BMS101" s="229"/>
      <c r="BMT101" s="229"/>
      <c r="BMU101" s="229"/>
      <c r="BMV101" s="229"/>
      <c r="BMW101" s="229"/>
      <c r="BMX101" s="229"/>
      <c r="BMY101" s="229"/>
      <c r="BMZ101" s="229"/>
      <c r="BNA101" s="229"/>
      <c r="BNB101" s="229"/>
      <c r="BNC101" s="229"/>
      <c r="BND101" s="229"/>
      <c r="BNE101" s="229"/>
      <c r="BNF101" s="229"/>
      <c r="BNG101" s="229"/>
      <c r="BNH101" s="229"/>
      <c r="BNI101" s="229"/>
      <c r="BNJ101" s="229"/>
      <c r="BNK101" s="229"/>
      <c r="BNL101" s="229"/>
      <c r="BNM101" s="229"/>
      <c r="BNN101" s="229"/>
      <c r="BNO101" s="229"/>
      <c r="BNP101" s="229"/>
      <c r="BNQ101" s="229"/>
      <c r="BNR101" s="229"/>
      <c r="BNS101" s="229"/>
      <c r="BNT101" s="229"/>
      <c r="BNU101" s="229"/>
      <c r="BNV101" s="229"/>
      <c r="BNW101" s="229"/>
      <c r="BNX101" s="229"/>
      <c r="BNY101" s="229"/>
      <c r="BNZ101" s="229"/>
      <c r="BOA101" s="229"/>
      <c r="BOB101" s="229"/>
      <c r="BOC101" s="229"/>
      <c r="BOD101" s="229"/>
      <c r="BOE101" s="229"/>
      <c r="BOF101" s="229"/>
      <c r="BOG101" s="229"/>
      <c r="BOH101" s="229"/>
      <c r="BOI101" s="229"/>
      <c r="BOJ101" s="229"/>
      <c r="BOK101" s="229"/>
      <c r="BOL101" s="229"/>
      <c r="BOM101" s="229"/>
      <c r="BON101" s="229"/>
      <c r="BOO101" s="229"/>
      <c r="BOP101" s="229"/>
      <c r="BOQ101" s="229"/>
      <c r="BOR101" s="229"/>
      <c r="BOS101" s="229"/>
      <c r="BOT101" s="229"/>
      <c r="BOU101" s="229"/>
      <c r="BOV101" s="229"/>
      <c r="BOW101" s="229"/>
      <c r="BOX101" s="229"/>
      <c r="BOY101" s="229"/>
      <c r="BOZ101" s="229"/>
      <c r="BPA101" s="229"/>
      <c r="BPB101" s="229"/>
      <c r="BPC101" s="229"/>
      <c r="BPD101" s="229"/>
      <c r="BPE101" s="229"/>
      <c r="BPF101" s="229"/>
      <c r="BPG101" s="229"/>
      <c r="BPH101" s="229"/>
      <c r="BPI101" s="229"/>
      <c r="BPJ101" s="229"/>
      <c r="BPK101" s="229"/>
      <c r="BPL101" s="229"/>
      <c r="BPM101" s="229"/>
      <c r="BPN101" s="229"/>
      <c r="BPO101" s="229"/>
      <c r="BPP101" s="229"/>
      <c r="BPQ101" s="229"/>
      <c r="BPR101" s="229"/>
      <c r="BPS101" s="229"/>
      <c r="BPT101" s="229"/>
      <c r="BPU101" s="229"/>
      <c r="BPV101" s="229"/>
      <c r="BPW101" s="229"/>
      <c r="BPX101" s="229"/>
      <c r="BPY101" s="229"/>
      <c r="BPZ101" s="229"/>
      <c r="BQA101" s="229"/>
      <c r="BQB101" s="229"/>
      <c r="BQC101" s="229"/>
      <c r="BQD101" s="229"/>
      <c r="BQE101" s="229"/>
      <c r="BQF101" s="229"/>
      <c r="BQG101" s="229"/>
      <c r="BQH101" s="229"/>
      <c r="BQI101" s="229"/>
      <c r="BQJ101" s="229"/>
      <c r="BQK101" s="229"/>
      <c r="BQL101" s="229"/>
      <c r="BQM101" s="229"/>
      <c r="BQN101" s="229"/>
      <c r="BQO101" s="229"/>
      <c r="BQP101" s="229"/>
      <c r="BQQ101" s="229"/>
      <c r="BQR101" s="229"/>
      <c r="BQS101" s="229"/>
      <c r="BQT101" s="229"/>
      <c r="BQU101" s="229"/>
      <c r="BQV101" s="229"/>
      <c r="BQW101" s="229"/>
      <c r="BQX101" s="229"/>
      <c r="BQY101" s="229"/>
      <c r="BQZ101" s="229"/>
      <c r="BRA101" s="229"/>
      <c r="BRB101" s="229"/>
      <c r="BRC101" s="229"/>
      <c r="BRD101" s="229"/>
      <c r="BRE101" s="229"/>
      <c r="BRF101" s="229"/>
      <c r="BRG101" s="229"/>
      <c r="BRH101" s="229"/>
      <c r="BRI101" s="229"/>
      <c r="BRJ101" s="229"/>
      <c r="BRK101" s="229"/>
      <c r="BRL101" s="229"/>
      <c r="BRM101" s="229"/>
      <c r="BRN101" s="229"/>
      <c r="BRO101" s="229"/>
      <c r="BRP101" s="229"/>
      <c r="BRQ101" s="229"/>
      <c r="BRR101" s="229"/>
      <c r="BRS101" s="229"/>
      <c r="BRT101" s="229"/>
      <c r="BRU101" s="229"/>
      <c r="BRV101" s="229"/>
      <c r="BRW101" s="229"/>
      <c r="BRX101" s="229"/>
      <c r="BRY101" s="229"/>
      <c r="BRZ101" s="229"/>
      <c r="BSA101" s="229"/>
      <c r="BSB101" s="229"/>
      <c r="BSC101" s="229"/>
      <c r="BSD101" s="229"/>
      <c r="BSE101" s="229"/>
      <c r="BSF101" s="229"/>
      <c r="BSG101" s="229"/>
      <c r="BSH101" s="229"/>
      <c r="BSI101" s="229"/>
      <c r="BSJ101" s="229"/>
      <c r="BSK101" s="229"/>
      <c r="BSL101" s="229"/>
      <c r="BSM101" s="229"/>
      <c r="BSN101" s="229"/>
      <c r="BSO101" s="229"/>
      <c r="BSP101" s="229"/>
      <c r="BSQ101" s="229"/>
      <c r="BSR101" s="229"/>
      <c r="BSS101" s="229"/>
      <c r="BST101" s="229"/>
      <c r="BSU101" s="229"/>
      <c r="BSV101" s="229"/>
      <c r="BSW101" s="229"/>
      <c r="BSX101" s="229"/>
      <c r="BSY101" s="229"/>
      <c r="BSZ101" s="229"/>
      <c r="BTA101" s="229"/>
      <c r="BTB101" s="229"/>
      <c r="BTC101" s="229"/>
      <c r="BTD101" s="229"/>
      <c r="BTE101" s="229"/>
      <c r="BTF101" s="229"/>
      <c r="BTG101" s="229"/>
      <c r="BTH101" s="229"/>
      <c r="BTI101" s="229"/>
      <c r="BTJ101" s="229"/>
      <c r="BTK101" s="229"/>
      <c r="BTL101" s="229"/>
      <c r="BTM101" s="229"/>
      <c r="BTN101" s="229"/>
      <c r="BTO101" s="229"/>
      <c r="BTP101" s="229"/>
      <c r="BTQ101" s="229"/>
      <c r="BTR101" s="229"/>
      <c r="BTS101" s="229"/>
      <c r="BTT101" s="229"/>
      <c r="BTU101" s="229"/>
      <c r="BTV101" s="229"/>
      <c r="BTW101" s="229"/>
      <c r="BTX101" s="229"/>
      <c r="BTY101" s="229"/>
      <c r="BTZ101" s="229"/>
      <c r="BUA101" s="229"/>
      <c r="BUB101" s="229"/>
      <c r="BUC101" s="229"/>
      <c r="BUD101" s="229"/>
      <c r="BUE101" s="229"/>
      <c r="BUF101" s="229"/>
      <c r="BUG101" s="229"/>
      <c r="BUH101" s="229"/>
      <c r="BUI101" s="229"/>
      <c r="BUJ101" s="229"/>
      <c r="BUK101" s="229"/>
      <c r="BUL101" s="229"/>
      <c r="BUM101" s="229"/>
      <c r="BUN101" s="229"/>
      <c r="BUO101" s="229"/>
      <c r="BUP101" s="229"/>
      <c r="BUQ101" s="229"/>
      <c r="BUR101" s="229"/>
      <c r="BUS101" s="229"/>
      <c r="BUT101" s="229"/>
      <c r="BUU101" s="229"/>
      <c r="BUV101" s="229"/>
      <c r="BUW101" s="229"/>
      <c r="BUX101" s="229"/>
      <c r="BUY101" s="229"/>
      <c r="BUZ101" s="229"/>
      <c r="BVA101" s="229"/>
      <c r="BVB101" s="229"/>
      <c r="BVC101" s="229"/>
      <c r="BVD101" s="229"/>
      <c r="BVE101" s="229"/>
      <c r="BVF101" s="229"/>
      <c r="BVG101" s="229"/>
      <c r="BVH101" s="229"/>
      <c r="BVI101" s="229"/>
      <c r="BVJ101" s="229"/>
      <c r="BVK101" s="229"/>
      <c r="BVL101" s="229"/>
      <c r="BVM101" s="229"/>
      <c r="BVN101" s="229"/>
      <c r="BVO101" s="229"/>
      <c r="BVP101" s="229"/>
      <c r="BVQ101" s="229"/>
      <c r="BVR101" s="229"/>
      <c r="BVS101" s="229"/>
      <c r="BVT101" s="229"/>
      <c r="BVU101" s="229"/>
      <c r="BVV101" s="229"/>
      <c r="BVW101" s="229"/>
      <c r="BVX101" s="229"/>
      <c r="BVY101" s="229"/>
      <c r="BVZ101" s="229"/>
      <c r="BWA101" s="229"/>
      <c r="BWB101" s="229"/>
      <c r="BWC101" s="229"/>
      <c r="BWD101" s="229"/>
      <c r="BWE101" s="229"/>
      <c r="BWF101" s="229"/>
      <c r="BWG101" s="229"/>
      <c r="BWH101" s="229"/>
      <c r="BWI101" s="229"/>
      <c r="BWJ101" s="229"/>
      <c r="BWK101" s="229"/>
      <c r="BWL101" s="229"/>
      <c r="BWM101" s="229"/>
      <c r="BWN101" s="229"/>
      <c r="BWO101" s="229"/>
      <c r="BWP101" s="229"/>
      <c r="BWQ101" s="229"/>
      <c r="BWR101" s="229"/>
      <c r="BWS101" s="229"/>
      <c r="BWT101" s="229"/>
      <c r="BWU101" s="229"/>
      <c r="BWV101" s="229"/>
      <c r="BWW101" s="229"/>
      <c r="BWX101" s="229"/>
      <c r="BWY101" s="229"/>
      <c r="BWZ101" s="229"/>
      <c r="BXA101" s="229"/>
      <c r="BXB101" s="229"/>
      <c r="BXC101" s="229"/>
      <c r="BXD101" s="229"/>
      <c r="BXE101" s="229"/>
      <c r="BXF101" s="229"/>
      <c r="BXG101" s="229"/>
      <c r="BXH101" s="229"/>
      <c r="BXI101" s="229"/>
      <c r="BXJ101" s="229"/>
      <c r="BXK101" s="229"/>
      <c r="BXL101" s="229"/>
      <c r="BXM101" s="229"/>
      <c r="BXN101" s="229"/>
      <c r="BXO101" s="229"/>
      <c r="BXP101" s="229"/>
      <c r="BXQ101" s="229"/>
      <c r="BXR101" s="229"/>
      <c r="BXS101" s="229"/>
      <c r="BXT101" s="229"/>
      <c r="BXU101" s="229"/>
      <c r="BXV101" s="229"/>
      <c r="BXW101" s="229"/>
      <c r="BXX101" s="229"/>
      <c r="BXY101" s="229"/>
      <c r="BXZ101" s="229"/>
      <c r="BYA101" s="229"/>
      <c r="BYB101" s="229"/>
      <c r="BYC101" s="229"/>
      <c r="BYD101" s="229"/>
      <c r="BYE101" s="229"/>
      <c r="BYF101" s="229"/>
      <c r="BYG101" s="229"/>
      <c r="BYH101" s="229"/>
      <c r="BYI101" s="229"/>
      <c r="BYJ101" s="229"/>
      <c r="BYK101" s="229"/>
      <c r="BYL101" s="229"/>
      <c r="BYM101" s="229"/>
      <c r="BYN101" s="229"/>
      <c r="BYO101" s="229"/>
      <c r="BYP101" s="229"/>
      <c r="BYQ101" s="229"/>
      <c r="BYR101" s="229"/>
      <c r="BYS101" s="229"/>
      <c r="BYT101" s="229"/>
      <c r="BYU101" s="229"/>
      <c r="BYV101" s="229"/>
      <c r="BYW101" s="229"/>
      <c r="BYX101" s="229"/>
      <c r="BYY101" s="229"/>
      <c r="BYZ101" s="229"/>
      <c r="BZA101" s="229"/>
      <c r="BZB101" s="229"/>
      <c r="BZC101" s="229"/>
      <c r="BZD101" s="229"/>
      <c r="BZE101" s="229"/>
      <c r="BZF101" s="229"/>
      <c r="BZG101" s="229"/>
      <c r="BZH101" s="229"/>
      <c r="BZI101" s="229"/>
      <c r="BZJ101" s="229"/>
      <c r="BZK101" s="229"/>
      <c r="BZL101" s="229"/>
      <c r="BZM101" s="229"/>
      <c r="BZN101" s="229"/>
      <c r="BZO101" s="229"/>
      <c r="BZP101" s="229"/>
      <c r="BZQ101" s="229"/>
      <c r="BZR101" s="229"/>
      <c r="BZS101" s="229"/>
      <c r="BZT101" s="229"/>
      <c r="BZU101" s="229"/>
      <c r="BZV101" s="229"/>
      <c r="BZW101" s="229"/>
      <c r="BZX101" s="229"/>
      <c r="BZY101" s="229"/>
      <c r="BZZ101" s="229"/>
      <c r="CAA101" s="229"/>
      <c r="CAB101" s="229"/>
      <c r="CAC101" s="229"/>
      <c r="CAD101" s="229"/>
      <c r="CAE101" s="229"/>
      <c r="CAF101" s="229"/>
      <c r="CAG101" s="229"/>
      <c r="CAH101" s="229"/>
      <c r="CAI101" s="229"/>
      <c r="CAJ101" s="229"/>
      <c r="CAK101" s="229"/>
      <c r="CAL101" s="229"/>
      <c r="CAM101" s="229"/>
      <c r="CAN101" s="229"/>
      <c r="CAO101" s="229"/>
      <c r="CAP101" s="229"/>
      <c r="CAQ101" s="229"/>
      <c r="CAR101" s="229"/>
      <c r="CAS101" s="229"/>
      <c r="CAT101" s="229"/>
      <c r="CAU101" s="229"/>
      <c r="CAV101" s="229"/>
      <c r="CAW101" s="229"/>
      <c r="CAX101" s="229"/>
      <c r="CAY101" s="229"/>
      <c r="CAZ101" s="229"/>
      <c r="CBA101" s="229"/>
      <c r="CBB101" s="229"/>
      <c r="CBC101" s="229"/>
      <c r="CBD101" s="229"/>
      <c r="CBE101" s="229"/>
      <c r="CBF101" s="229"/>
      <c r="CBG101" s="229"/>
      <c r="CBH101" s="229"/>
      <c r="CBI101" s="229"/>
      <c r="CBJ101" s="229"/>
      <c r="CBK101" s="229"/>
      <c r="CBL101" s="229"/>
      <c r="CBM101" s="229"/>
      <c r="CBN101" s="229"/>
      <c r="CBO101" s="229"/>
      <c r="CBP101" s="229"/>
      <c r="CBQ101" s="229"/>
      <c r="CBR101" s="229"/>
      <c r="CBS101" s="229"/>
      <c r="CBT101" s="229"/>
      <c r="CBU101" s="229"/>
      <c r="CBV101" s="229"/>
      <c r="CBW101" s="229"/>
      <c r="CBX101" s="229"/>
      <c r="CBY101" s="229"/>
      <c r="CBZ101" s="229"/>
      <c r="CCA101" s="229"/>
      <c r="CCB101" s="229"/>
      <c r="CCC101" s="229"/>
      <c r="CCD101" s="229"/>
      <c r="CCE101" s="229"/>
      <c r="CCF101" s="229"/>
      <c r="CCG101" s="229"/>
      <c r="CCH101" s="229"/>
      <c r="CCI101" s="229"/>
      <c r="CCJ101" s="229"/>
      <c r="CCK101" s="229"/>
      <c r="CCL101" s="229"/>
      <c r="CCM101" s="229"/>
      <c r="CCN101" s="229"/>
      <c r="CCO101" s="229"/>
      <c r="CCP101" s="229"/>
      <c r="CCQ101" s="229"/>
      <c r="CCR101" s="229"/>
      <c r="CCS101" s="229"/>
      <c r="CCT101" s="229"/>
      <c r="CCU101" s="229"/>
      <c r="CCV101" s="229"/>
      <c r="CCW101" s="229"/>
      <c r="CCX101" s="229"/>
      <c r="CCY101" s="229"/>
      <c r="CCZ101" s="229"/>
      <c r="CDA101" s="229"/>
      <c r="CDB101" s="229"/>
      <c r="CDC101" s="229"/>
      <c r="CDD101" s="229"/>
      <c r="CDE101" s="229"/>
      <c r="CDF101" s="229"/>
      <c r="CDG101" s="229"/>
      <c r="CDH101" s="229"/>
      <c r="CDI101" s="229"/>
      <c r="CDJ101" s="229"/>
      <c r="CDK101" s="229"/>
      <c r="CDL101" s="229"/>
      <c r="CDM101" s="229"/>
      <c r="CDN101" s="229"/>
      <c r="CDO101" s="229"/>
      <c r="CDP101" s="229"/>
      <c r="CDQ101" s="229"/>
      <c r="CDR101" s="229"/>
      <c r="CDS101" s="229"/>
      <c r="CDT101" s="229"/>
      <c r="CDU101" s="229"/>
      <c r="CDV101" s="229"/>
      <c r="CDW101" s="229"/>
      <c r="CDX101" s="229"/>
      <c r="CDY101" s="229"/>
      <c r="CDZ101" s="229"/>
      <c r="CEA101" s="229"/>
      <c r="CEB101" s="229"/>
      <c r="CEC101" s="229"/>
      <c r="CED101" s="229"/>
      <c r="CEE101" s="229"/>
      <c r="CEF101" s="229"/>
      <c r="CEG101" s="229"/>
      <c r="CEH101" s="229"/>
      <c r="CEI101" s="229"/>
      <c r="CEJ101" s="229"/>
      <c r="CEK101" s="229"/>
      <c r="CEL101" s="229"/>
      <c r="CEM101" s="229"/>
      <c r="CEN101" s="229"/>
      <c r="CEO101" s="229"/>
      <c r="CEP101" s="229"/>
      <c r="CEQ101" s="229"/>
      <c r="CER101" s="229"/>
      <c r="CES101" s="229"/>
      <c r="CET101" s="229"/>
      <c r="CEU101" s="229"/>
      <c r="CEV101" s="229"/>
      <c r="CEW101" s="229"/>
      <c r="CEX101" s="229"/>
      <c r="CEY101" s="229"/>
      <c r="CEZ101" s="229"/>
      <c r="CFA101" s="229"/>
      <c r="CFB101" s="229"/>
      <c r="CFC101" s="229"/>
      <c r="CFD101" s="229"/>
      <c r="CFE101" s="229"/>
      <c r="CFF101" s="229"/>
      <c r="CFG101" s="229"/>
      <c r="CFH101" s="229"/>
      <c r="CFI101" s="229"/>
      <c r="CFJ101" s="229"/>
      <c r="CFK101" s="229"/>
      <c r="CFL101" s="229"/>
      <c r="CFM101" s="229"/>
      <c r="CFN101" s="229"/>
      <c r="CFO101" s="229"/>
      <c r="CFP101" s="229"/>
      <c r="CFQ101" s="229"/>
      <c r="CFR101" s="229"/>
      <c r="CFS101" s="229"/>
      <c r="CFT101" s="229"/>
      <c r="CFU101" s="229"/>
      <c r="CFV101" s="229"/>
      <c r="CFW101" s="229"/>
      <c r="CFX101" s="229"/>
      <c r="CFY101" s="229"/>
      <c r="CFZ101" s="229"/>
      <c r="CGA101" s="229"/>
      <c r="CGB101" s="229"/>
      <c r="CGC101" s="229"/>
      <c r="CGD101" s="229"/>
      <c r="CGE101" s="229"/>
      <c r="CGF101" s="229"/>
      <c r="CGG101" s="229"/>
      <c r="CGH101" s="229"/>
      <c r="CGI101" s="229"/>
      <c r="CGJ101" s="229"/>
      <c r="CGK101" s="229"/>
      <c r="CGL101" s="229"/>
      <c r="CGM101" s="229"/>
      <c r="CGN101" s="229"/>
      <c r="CGO101" s="229"/>
      <c r="CGP101" s="229"/>
      <c r="CGQ101" s="229"/>
      <c r="CGR101" s="229"/>
      <c r="CGS101" s="229"/>
      <c r="CGT101" s="229"/>
      <c r="CGU101" s="229"/>
      <c r="CGV101" s="229"/>
      <c r="CGW101" s="229"/>
      <c r="CGX101" s="229"/>
      <c r="CGY101" s="229"/>
      <c r="CGZ101" s="229"/>
      <c r="CHA101" s="229"/>
      <c r="CHB101" s="229"/>
      <c r="CHC101" s="229"/>
      <c r="CHD101" s="229"/>
      <c r="CHE101" s="229"/>
      <c r="CHF101" s="229"/>
      <c r="CHG101" s="229"/>
      <c r="CHH101" s="229"/>
      <c r="CHI101" s="229"/>
      <c r="CHJ101" s="229"/>
      <c r="CHK101" s="229"/>
      <c r="CHL101" s="229"/>
      <c r="CHM101" s="229"/>
      <c r="CHN101" s="229"/>
      <c r="CHO101" s="229"/>
      <c r="CHP101" s="229"/>
      <c r="CHQ101" s="229"/>
      <c r="CHR101" s="229"/>
      <c r="CHS101" s="229"/>
      <c r="CHT101" s="229"/>
      <c r="CHU101" s="229"/>
      <c r="CHV101" s="229"/>
      <c r="CHW101" s="229"/>
      <c r="CHX101" s="229"/>
      <c r="CHY101" s="229"/>
      <c r="CHZ101" s="229"/>
      <c r="CIA101" s="229"/>
      <c r="CIB101" s="229"/>
      <c r="CIC101" s="229"/>
      <c r="CID101" s="229"/>
      <c r="CIE101" s="229"/>
      <c r="CIF101" s="229"/>
      <c r="CIG101" s="229"/>
      <c r="CIH101" s="229"/>
      <c r="CII101" s="229"/>
      <c r="CIJ101" s="229"/>
      <c r="CIK101" s="229"/>
      <c r="CIL101" s="229"/>
      <c r="CIM101" s="229"/>
      <c r="CIN101" s="229"/>
      <c r="CIO101" s="229"/>
      <c r="CIP101" s="229"/>
      <c r="CIQ101" s="229"/>
      <c r="CIR101" s="229"/>
      <c r="CIS101" s="229"/>
      <c r="CIT101" s="229"/>
      <c r="CIU101" s="229"/>
      <c r="CIV101" s="229"/>
      <c r="CIW101" s="229"/>
      <c r="CIX101" s="229"/>
      <c r="CIY101" s="229"/>
      <c r="CIZ101" s="229"/>
      <c r="CJA101" s="229"/>
      <c r="CJB101" s="229"/>
      <c r="CJC101" s="229"/>
      <c r="CJD101" s="229"/>
      <c r="CJE101" s="229"/>
      <c r="CJF101" s="229"/>
      <c r="CJG101" s="229"/>
      <c r="CJH101" s="229"/>
      <c r="CJI101" s="229"/>
      <c r="CJJ101" s="229"/>
      <c r="CJK101" s="229"/>
      <c r="CJL101" s="229"/>
      <c r="CJM101" s="229"/>
      <c r="CJN101" s="229"/>
      <c r="CJO101" s="229"/>
      <c r="CJP101" s="229"/>
      <c r="CJQ101" s="229"/>
      <c r="CJR101" s="229"/>
      <c r="CJS101" s="229"/>
      <c r="CJT101" s="229"/>
      <c r="CJU101" s="229"/>
      <c r="CJV101" s="229"/>
      <c r="CJW101" s="229"/>
      <c r="CJX101" s="229"/>
      <c r="CJY101" s="229"/>
      <c r="CJZ101" s="229"/>
      <c r="CKA101" s="229"/>
      <c r="CKB101" s="229"/>
      <c r="CKC101" s="229"/>
      <c r="CKD101" s="229"/>
      <c r="CKE101" s="229"/>
      <c r="CKF101" s="229"/>
      <c r="CKG101" s="229"/>
      <c r="CKH101" s="229"/>
      <c r="CKI101" s="229"/>
      <c r="CKJ101" s="229"/>
      <c r="CKK101" s="229"/>
      <c r="CKL101" s="229"/>
      <c r="CKM101" s="229"/>
      <c r="CKN101" s="229"/>
      <c r="CKO101" s="229"/>
      <c r="CKP101" s="229"/>
      <c r="CKQ101" s="229"/>
      <c r="CKR101" s="229"/>
      <c r="CKS101" s="229"/>
      <c r="CKT101" s="229"/>
      <c r="CKU101" s="229"/>
      <c r="CKV101" s="229"/>
      <c r="CKW101" s="229"/>
      <c r="CKX101" s="229"/>
      <c r="CKY101" s="229"/>
      <c r="CKZ101" s="229"/>
      <c r="CLA101" s="229"/>
      <c r="CLB101" s="229"/>
      <c r="CLC101" s="229"/>
      <c r="CLD101" s="229"/>
      <c r="CLE101" s="229"/>
      <c r="CLF101" s="229"/>
      <c r="CLG101" s="229"/>
      <c r="CLH101" s="229"/>
      <c r="CLI101" s="229"/>
      <c r="CLJ101" s="229"/>
      <c r="CLK101" s="229"/>
      <c r="CLL101" s="229"/>
      <c r="CLM101" s="229"/>
      <c r="CLN101" s="229"/>
      <c r="CLO101" s="229"/>
      <c r="CLP101" s="229"/>
      <c r="CLQ101" s="229"/>
      <c r="CLR101" s="229"/>
      <c r="CLS101" s="229"/>
      <c r="CLT101" s="229"/>
      <c r="CLU101" s="229"/>
      <c r="CLV101" s="229"/>
      <c r="CLW101" s="229"/>
      <c r="CLX101" s="229"/>
      <c r="CLY101" s="229"/>
      <c r="CLZ101" s="229"/>
      <c r="CMA101" s="229"/>
      <c r="CMB101" s="229"/>
      <c r="CMC101" s="229"/>
      <c r="CMD101" s="229"/>
      <c r="CME101" s="229"/>
      <c r="CMF101" s="229"/>
      <c r="CMG101" s="229"/>
      <c r="CMH101" s="229"/>
      <c r="CMI101" s="229"/>
      <c r="CMJ101" s="229"/>
      <c r="CMK101" s="229"/>
      <c r="CML101" s="229"/>
      <c r="CMM101" s="229"/>
      <c r="CMN101" s="229"/>
      <c r="CMO101" s="229"/>
      <c r="CMP101" s="229"/>
      <c r="CMQ101" s="229"/>
      <c r="CMR101" s="229"/>
      <c r="CMS101" s="229"/>
      <c r="CMT101" s="229"/>
      <c r="CMU101" s="229"/>
      <c r="CMV101" s="229"/>
      <c r="CMW101" s="229"/>
      <c r="CMX101" s="229"/>
      <c r="CMY101" s="229"/>
      <c r="CMZ101" s="229"/>
      <c r="CNA101" s="229"/>
      <c r="CNB101" s="229"/>
      <c r="CNC101" s="229"/>
      <c r="CND101" s="229"/>
      <c r="CNE101" s="229"/>
      <c r="CNF101" s="229"/>
      <c r="CNG101" s="229"/>
      <c r="CNH101" s="229"/>
      <c r="CNI101" s="229"/>
      <c r="CNJ101" s="229"/>
      <c r="CNK101" s="229"/>
      <c r="CNL101" s="229"/>
      <c r="CNM101" s="229"/>
      <c r="CNN101" s="229"/>
      <c r="CNO101" s="229"/>
      <c r="CNP101" s="229"/>
      <c r="CNQ101" s="229"/>
      <c r="CNR101" s="229"/>
      <c r="CNS101" s="229"/>
      <c r="CNT101" s="229"/>
      <c r="CNU101" s="229"/>
      <c r="CNV101" s="229"/>
      <c r="CNW101" s="229"/>
      <c r="CNX101" s="229"/>
      <c r="CNY101" s="229"/>
      <c r="CNZ101" s="229"/>
      <c r="COA101" s="229"/>
      <c r="COB101" s="229"/>
      <c r="COC101" s="229"/>
      <c r="COD101" s="229"/>
      <c r="COE101" s="229"/>
      <c r="COF101" s="229"/>
      <c r="COG101" s="229"/>
      <c r="COH101" s="229"/>
      <c r="COI101" s="229"/>
      <c r="COJ101" s="229"/>
      <c r="COK101" s="229"/>
      <c r="COL101" s="229"/>
      <c r="COM101" s="229"/>
      <c r="CON101" s="229"/>
      <c r="COO101" s="229"/>
      <c r="COP101" s="229"/>
      <c r="COQ101" s="229"/>
      <c r="COR101" s="229"/>
      <c r="COS101" s="229"/>
      <c r="COT101" s="229"/>
      <c r="COU101" s="229"/>
      <c r="COV101" s="229"/>
      <c r="COW101" s="229"/>
      <c r="COX101" s="229"/>
      <c r="COY101" s="229"/>
      <c r="COZ101" s="229"/>
      <c r="CPA101" s="229"/>
      <c r="CPB101" s="229"/>
      <c r="CPC101" s="229"/>
      <c r="CPD101" s="229"/>
      <c r="CPE101" s="229"/>
      <c r="CPF101" s="229"/>
      <c r="CPG101" s="229"/>
      <c r="CPH101" s="229"/>
      <c r="CPI101" s="229"/>
      <c r="CPJ101" s="229"/>
      <c r="CPK101" s="229"/>
      <c r="CPL101" s="229"/>
      <c r="CPM101" s="229"/>
      <c r="CPN101" s="229"/>
      <c r="CPO101" s="229"/>
      <c r="CPP101" s="229"/>
      <c r="CPQ101" s="229"/>
      <c r="CPR101" s="229"/>
      <c r="CPS101" s="229"/>
      <c r="CPT101" s="229"/>
      <c r="CPU101" s="229"/>
      <c r="CPV101" s="229"/>
      <c r="CPW101" s="229"/>
      <c r="CPX101" s="229"/>
      <c r="CPY101" s="229"/>
      <c r="CPZ101" s="229"/>
      <c r="CQA101" s="229"/>
      <c r="CQB101" s="229"/>
      <c r="CQC101" s="229"/>
      <c r="CQD101" s="229"/>
      <c r="CQE101" s="229"/>
      <c r="CQF101" s="229"/>
      <c r="CQG101" s="229"/>
      <c r="CQH101" s="229"/>
      <c r="CQI101" s="229"/>
      <c r="CQJ101" s="229"/>
      <c r="CQK101" s="229"/>
      <c r="CQL101" s="229"/>
      <c r="CQM101" s="229"/>
      <c r="CQN101" s="229"/>
      <c r="CQO101" s="229"/>
      <c r="CQP101" s="229"/>
      <c r="CQQ101" s="229"/>
      <c r="CQR101" s="229"/>
      <c r="CQS101" s="229"/>
      <c r="CQT101" s="229"/>
      <c r="CQU101" s="229"/>
      <c r="CQV101" s="229"/>
      <c r="CQW101" s="229"/>
      <c r="CQX101" s="229"/>
      <c r="CQY101" s="229"/>
      <c r="CQZ101" s="229"/>
      <c r="CRA101" s="229"/>
      <c r="CRB101" s="229"/>
      <c r="CRC101" s="229"/>
      <c r="CRD101" s="229"/>
      <c r="CRE101" s="229"/>
      <c r="CRF101" s="229"/>
      <c r="CRG101" s="229"/>
      <c r="CRH101" s="229"/>
      <c r="CRI101" s="229"/>
      <c r="CRJ101" s="229"/>
      <c r="CRK101" s="229"/>
      <c r="CRL101" s="229"/>
      <c r="CRM101" s="229"/>
      <c r="CRN101" s="229"/>
      <c r="CRO101" s="229"/>
      <c r="CRP101" s="229"/>
      <c r="CRQ101" s="229"/>
      <c r="CRR101" s="229"/>
      <c r="CRS101" s="229"/>
      <c r="CRT101" s="229"/>
      <c r="CRU101" s="229"/>
      <c r="CRV101" s="229"/>
      <c r="CRW101" s="229"/>
      <c r="CRX101" s="229"/>
      <c r="CRY101" s="229"/>
      <c r="CRZ101" s="229"/>
      <c r="CSA101" s="229"/>
      <c r="CSB101" s="229"/>
      <c r="CSC101" s="229"/>
      <c r="CSD101" s="229"/>
      <c r="CSE101" s="229"/>
      <c r="CSF101" s="229"/>
      <c r="CSG101" s="229"/>
      <c r="CSH101" s="229"/>
      <c r="CSI101" s="229"/>
      <c r="CSJ101" s="229"/>
      <c r="CSK101" s="229"/>
      <c r="CSL101" s="229"/>
      <c r="CSM101" s="229"/>
      <c r="CSN101" s="229"/>
      <c r="CSO101" s="229"/>
      <c r="CSP101" s="229"/>
      <c r="CSQ101" s="229"/>
      <c r="CSR101" s="229"/>
      <c r="CSS101" s="229"/>
      <c r="CST101" s="229"/>
      <c r="CSU101" s="229"/>
      <c r="CSV101" s="229"/>
      <c r="CSW101" s="229"/>
      <c r="CSX101" s="229"/>
      <c r="CSY101" s="229"/>
      <c r="CSZ101" s="229"/>
      <c r="CTA101" s="229"/>
      <c r="CTB101" s="229"/>
      <c r="CTC101" s="229"/>
      <c r="CTD101" s="229"/>
      <c r="CTE101" s="229"/>
      <c r="CTF101" s="229"/>
      <c r="CTG101" s="229"/>
      <c r="CTH101" s="229"/>
      <c r="CTI101" s="229"/>
      <c r="CTJ101" s="229"/>
      <c r="CTK101" s="229"/>
      <c r="CTL101" s="229"/>
      <c r="CTM101" s="229"/>
      <c r="CTN101" s="229"/>
      <c r="CTO101" s="229"/>
      <c r="CTP101" s="229"/>
      <c r="CTQ101" s="229"/>
      <c r="CTR101" s="229"/>
      <c r="CTS101" s="229"/>
      <c r="CTT101" s="229"/>
      <c r="CTU101" s="229"/>
      <c r="CTV101" s="229"/>
      <c r="CTW101" s="229"/>
      <c r="CTX101" s="229"/>
      <c r="CTY101" s="229"/>
      <c r="CTZ101" s="229"/>
      <c r="CUA101" s="229"/>
    </row>
    <row r="102" spans="1:2575" s="224" customFormat="1" ht="105" customHeight="1">
      <c r="A102" s="247"/>
      <c r="B102" s="248"/>
      <c r="C102" s="249"/>
      <c r="D102" s="250"/>
      <c r="E102" s="257"/>
      <c r="F102" s="252"/>
      <c r="G102" s="249"/>
      <c r="H102" s="256"/>
      <c r="I102" s="269"/>
      <c r="J102" s="270"/>
      <c r="K102" s="252"/>
      <c r="L102" s="252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  <c r="AA102" s="229"/>
      <c r="AB102" s="229"/>
      <c r="AC102" s="229"/>
      <c r="AD102" s="229"/>
      <c r="AE102" s="229"/>
      <c r="AF102" s="229"/>
      <c r="AG102" s="229"/>
      <c r="AH102" s="229"/>
      <c r="AI102" s="229"/>
      <c r="AJ102" s="229"/>
      <c r="AK102" s="229"/>
      <c r="AL102" s="229"/>
      <c r="AM102" s="229"/>
      <c r="AN102" s="229"/>
      <c r="AO102" s="229"/>
      <c r="AP102" s="229"/>
      <c r="AQ102" s="229"/>
      <c r="AR102" s="229"/>
      <c r="AS102" s="229"/>
      <c r="AT102" s="229"/>
      <c r="AU102" s="229"/>
      <c r="AV102" s="229"/>
      <c r="AW102" s="229"/>
      <c r="AX102" s="229"/>
      <c r="AY102" s="229"/>
      <c r="AZ102" s="229"/>
      <c r="BA102" s="229"/>
      <c r="BB102" s="229"/>
      <c r="BC102" s="229"/>
      <c r="BD102" s="229"/>
      <c r="BE102" s="229"/>
      <c r="BF102" s="229"/>
      <c r="BG102" s="229"/>
      <c r="BH102" s="229"/>
      <c r="BI102" s="229"/>
      <c r="BJ102" s="229"/>
      <c r="BK102" s="229"/>
      <c r="BL102" s="229"/>
      <c r="BM102" s="229"/>
      <c r="BN102" s="229"/>
      <c r="BO102" s="229"/>
      <c r="BP102" s="229"/>
      <c r="BQ102" s="229"/>
      <c r="BR102" s="229"/>
      <c r="BS102" s="229"/>
      <c r="BT102" s="229"/>
      <c r="BU102" s="229"/>
      <c r="BV102" s="229"/>
      <c r="BW102" s="229"/>
      <c r="BX102" s="229"/>
      <c r="BY102" s="229"/>
      <c r="BZ102" s="229"/>
      <c r="CA102" s="229"/>
      <c r="CB102" s="229"/>
      <c r="CC102" s="229"/>
      <c r="CD102" s="229"/>
      <c r="CE102" s="229"/>
      <c r="CF102" s="229"/>
      <c r="CG102" s="229"/>
      <c r="CH102" s="229"/>
      <c r="CI102" s="229"/>
      <c r="CJ102" s="229"/>
      <c r="CK102" s="229"/>
      <c r="CL102" s="229"/>
      <c r="CM102" s="229"/>
      <c r="CN102" s="229"/>
      <c r="CO102" s="229"/>
      <c r="CP102" s="229"/>
      <c r="CQ102" s="229"/>
      <c r="CR102" s="229"/>
      <c r="CS102" s="229"/>
      <c r="CT102" s="229"/>
      <c r="CU102" s="229"/>
      <c r="CV102" s="229"/>
      <c r="CW102" s="229"/>
      <c r="CX102" s="229"/>
      <c r="CY102" s="229"/>
      <c r="CZ102" s="229"/>
      <c r="DA102" s="229"/>
      <c r="DB102" s="229"/>
      <c r="DC102" s="229"/>
      <c r="DD102" s="229"/>
      <c r="DE102" s="229"/>
      <c r="DF102" s="229"/>
      <c r="DG102" s="229"/>
      <c r="DH102" s="229"/>
      <c r="DI102" s="229"/>
      <c r="DJ102" s="229"/>
      <c r="DK102" s="229"/>
      <c r="DL102" s="229"/>
      <c r="DM102" s="229"/>
      <c r="DN102" s="229"/>
      <c r="DO102" s="229"/>
      <c r="DP102" s="229"/>
      <c r="DQ102" s="229"/>
      <c r="DR102" s="229"/>
      <c r="DS102" s="229"/>
      <c r="DT102" s="229"/>
      <c r="DU102" s="229"/>
      <c r="DV102" s="229"/>
      <c r="DW102" s="229"/>
      <c r="DX102" s="229"/>
      <c r="DY102" s="229"/>
      <c r="DZ102" s="229"/>
      <c r="EA102" s="229"/>
      <c r="EB102" s="229"/>
      <c r="EC102" s="229"/>
      <c r="ED102" s="229"/>
      <c r="EE102" s="229"/>
      <c r="EF102" s="229"/>
      <c r="EG102" s="229"/>
      <c r="EH102" s="229"/>
      <c r="EI102" s="229"/>
      <c r="EJ102" s="229"/>
      <c r="EK102" s="229"/>
      <c r="EL102" s="229"/>
      <c r="EM102" s="229"/>
      <c r="EN102" s="229"/>
      <c r="EO102" s="229"/>
      <c r="EP102" s="229"/>
      <c r="EQ102" s="229"/>
      <c r="ER102" s="229"/>
      <c r="ES102" s="229"/>
      <c r="ET102" s="229"/>
      <c r="EU102" s="229"/>
      <c r="EV102" s="229"/>
      <c r="EW102" s="229"/>
      <c r="EX102" s="229"/>
      <c r="EY102" s="229"/>
      <c r="EZ102" s="229"/>
      <c r="FA102" s="229"/>
      <c r="FB102" s="229"/>
      <c r="FC102" s="229"/>
      <c r="FD102" s="229"/>
      <c r="FE102" s="229"/>
      <c r="FF102" s="229"/>
      <c r="FG102" s="229"/>
      <c r="FH102" s="229"/>
      <c r="FI102" s="229"/>
      <c r="FJ102" s="229"/>
      <c r="FK102" s="229"/>
      <c r="FL102" s="229"/>
      <c r="FM102" s="229"/>
      <c r="FN102" s="229"/>
      <c r="FO102" s="229"/>
      <c r="FP102" s="229"/>
      <c r="FQ102" s="229"/>
      <c r="FR102" s="229"/>
      <c r="FS102" s="229"/>
      <c r="FT102" s="229"/>
      <c r="FU102" s="229"/>
      <c r="FV102" s="229"/>
      <c r="FW102" s="229"/>
      <c r="FX102" s="229"/>
      <c r="FY102" s="229"/>
      <c r="FZ102" s="229"/>
      <c r="GA102" s="229"/>
      <c r="GB102" s="229"/>
      <c r="GC102" s="229"/>
      <c r="GD102" s="229"/>
      <c r="GE102" s="229"/>
      <c r="GF102" s="229"/>
      <c r="GG102" s="229"/>
      <c r="GH102" s="229"/>
      <c r="GI102" s="229"/>
      <c r="GJ102" s="229"/>
      <c r="GK102" s="229"/>
      <c r="GL102" s="229"/>
      <c r="GM102" s="229"/>
      <c r="GN102" s="229"/>
      <c r="GO102" s="229"/>
      <c r="GP102" s="229"/>
      <c r="GQ102" s="229"/>
      <c r="GR102" s="229"/>
      <c r="GS102" s="229"/>
      <c r="GT102" s="229"/>
      <c r="GU102" s="229"/>
      <c r="GV102" s="229"/>
      <c r="GW102" s="229"/>
      <c r="GX102" s="229"/>
      <c r="GY102" s="229"/>
      <c r="GZ102" s="229"/>
      <c r="HA102" s="229"/>
      <c r="HB102" s="229"/>
      <c r="HC102" s="229"/>
      <c r="HD102" s="229"/>
      <c r="HE102" s="229"/>
      <c r="HF102" s="229"/>
      <c r="HG102" s="229"/>
      <c r="HH102" s="229"/>
      <c r="HI102" s="229"/>
      <c r="HJ102" s="229"/>
      <c r="HK102" s="229"/>
      <c r="HL102" s="229"/>
      <c r="HM102" s="229"/>
      <c r="HN102" s="229"/>
      <c r="HO102" s="229"/>
      <c r="HP102" s="229"/>
      <c r="HQ102" s="229"/>
      <c r="HR102" s="229"/>
      <c r="HS102" s="229"/>
      <c r="HT102" s="229"/>
      <c r="HU102" s="229"/>
      <c r="HV102" s="229"/>
      <c r="HW102" s="229"/>
      <c r="HX102" s="229"/>
      <c r="HY102" s="229"/>
      <c r="HZ102" s="229"/>
      <c r="IA102" s="229"/>
      <c r="IB102" s="229"/>
      <c r="IC102" s="229"/>
      <c r="ID102" s="229"/>
      <c r="IE102" s="229"/>
      <c r="IF102" s="229"/>
      <c r="IG102" s="229"/>
      <c r="IH102" s="229"/>
      <c r="II102" s="229"/>
      <c r="IJ102" s="229"/>
      <c r="IK102" s="229"/>
      <c r="IL102" s="229"/>
      <c r="IM102" s="229"/>
      <c r="IN102" s="229"/>
      <c r="IO102" s="229"/>
      <c r="IP102" s="229"/>
      <c r="IQ102" s="229"/>
      <c r="IR102" s="229"/>
      <c r="IS102" s="229"/>
      <c r="IT102" s="229"/>
      <c r="IU102" s="229"/>
      <c r="IV102" s="229"/>
      <c r="IW102" s="229"/>
      <c r="IX102" s="229"/>
      <c r="IY102" s="229"/>
      <c r="IZ102" s="229"/>
      <c r="JA102" s="229"/>
      <c r="JB102" s="229"/>
      <c r="JC102" s="229"/>
      <c r="JD102" s="229"/>
      <c r="JE102" s="229"/>
      <c r="JF102" s="229"/>
      <c r="JG102" s="229"/>
      <c r="JH102" s="229"/>
      <c r="JI102" s="229"/>
      <c r="JJ102" s="229"/>
      <c r="JK102" s="229"/>
      <c r="JL102" s="229"/>
      <c r="JM102" s="229"/>
      <c r="JN102" s="229"/>
      <c r="JO102" s="229"/>
      <c r="JP102" s="229"/>
      <c r="JQ102" s="229"/>
      <c r="JR102" s="229"/>
      <c r="JS102" s="229"/>
      <c r="JT102" s="229"/>
      <c r="JU102" s="229"/>
      <c r="JV102" s="229"/>
      <c r="JW102" s="229"/>
      <c r="JX102" s="229"/>
      <c r="JY102" s="229"/>
      <c r="JZ102" s="229"/>
      <c r="KA102" s="229"/>
      <c r="KB102" s="229"/>
      <c r="KC102" s="229"/>
      <c r="KD102" s="229"/>
      <c r="KE102" s="229"/>
      <c r="KF102" s="229"/>
      <c r="KG102" s="229"/>
      <c r="KH102" s="229"/>
      <c r="KI102" s="229"/>
      <c r="KJ102" s="229"/>
      <c r="KK102" s="229"/>
      <c r="KL102" s="229"/>
      <c r="KM102" s="229"/>
      <c r="KN102" s="229"/>
      <c r="KO102" s="229"/>
      <c r="KP102" s="229"/>
      <c r="KQ102" s="229"/>
      <c r="KR102" s="229"/>
      <c r="KS102" s="229"/>
      <c r="KT102" s="229"/>
      <c r="KU102" s="229"/>
      <c r="KV102" s="229"/>
      <c r="KW102" s="229"/>
      <c r="KX102" s="229"/>
      <c r="KY102" s="229"/>
      <c r="KZ102" s="229"/>
      <c r="LA102" s="229"/>
      <c r="LB102" s="229"/>
      <c r="LC102" s="229"/>
      <c r="LD102" s="229"/>
      <c r="LE102" s="229"/>
      <c r="LF102" s="229"/>
      <c r="LG102" s="229"/>
      <c r="LH102" s="229"/>
      <c r="LI102" s="229"/>
      <c r="LJ102" s="229"/>
      <c r="LK102" s="229"/>
      <c r="LL102" s="229"/>
      <c r="LM102" s="229"/>
      <c r="LN102" s="229"/>
      <c r="LO102" s="229"/>
      <c r="LP102" s="229"/>
      <c r="LQ102" s="229"/>
      <c r="LR102" s="229"/>
      <c r="LS102" s="229"/>
      <c r="LT102" s="229"/>
      <c r="LU102" s="229"/>
      <c r="LV102" s="229"/>
      <c r="LW102" s="229"/>
      <c r="LX102" s="229"/>
      <c r="LY102" s="229"/>
      <c r="LZ102" s="229"/>
      <c r="MA102" s="229"/>
      <c r="MB102" s="229"/>
      <c r="MC102" s="229"/>
      <c r="MD102" s="229"/>
      <c r="ME102" s="229"/>
      <c r="MF102" s="229"/>
      <c r="MG102" s="229"/>
      <c r="MH102" s="229"/>
      <c r="MI102" s="229"/>
      <c r="MJ102" s="229"/>
      <c r="MK102" s="229"/>
      <c r="ML102" s="229"/>
      <c r="MM102" s="229"/>
      <c r="MN102" s="229"/>
      <c r="MO102" s="229"/>
      <c r="MP102" s="229"/>
      <c r="MQ102" s="229"/>
      <c r="MR102" s="229"/>
      <c r="MS102" s="229"/>
      <c r="MT102" s="229"/>
      <c r="MU102" s="229"/>
      <c r="MV102" s="229"/>
      <c r="MW102" s="229"/>
      <c r="MX102" s="229"/>
      <c r="MY102" s="229"/>
      <c r="MZ102" s="229"/>
      <c r="NA102" s="229"/>
      <c r="NB102" s="229"/>
      <c r="NC102" s="229"/>
      <c r="ND102" s="229"/>
      <c r="NE102" s="229"/>
      <c r="NF102" s="229"/>
      <c r="NG102" s="229"/>
      <c r="NH102" s="229"/>
      <c r="NI102" s="229"/>
      <c r="NJ102" s="229"/>
      <c r="NK102" s="229"/>
      <c r="NL102" s="229"/>
      <c r="NM102" s="229"/>
      <c r="NN102" s="229"/>
      <c r="NO102" s="229"/>
      <c r="NP102" s="229"/>
      <c r="NQ102" s="229"/>
      <c r="NR102" s="229"/>
      <c r="NS102" s="229"/>
      <c r="NT102" s="229"/>
      <c r="NU102" s="229"/>
      <c r="NV102" s="229"/>
      <c r="NW102" s="229"/>
      <c r="NX102" s="229"/>
      <c r="NY102" s="229"/>
      <c r="NZ102" s="229"/>
      <c r="OA102" s="229"/>
      <c r="OB102" s="229"/>
      <c r="OC102" s="229"/>
      <c r="OD102" s="229"/>
      <c r="OE102" s="229"/>
      <c r="OF102" s="229"/>
      <c r="OG102" s="229"/>
      <c r="OH102" s="229"/>
      <c r="OI102" s="229"/>
      <c r="OJ102" s="229"/>
      <c r="OK102" s="229"/>
      <c r="OL102" s="229"/>
      <c r="OM102" s="229"/>
      <c r="ON102" s="229"/>
      <c r="OO102" s="229"/>
      <c r="OP102" s="229"/>
      <c r="OQ102" s="229"/>
      <c r="OR102" s="229"/>
      <c r="OS102" s="229"/>
      <c r="OT102" s="229"/>
      <c r="OU102" s="229"/>
      <c r="OV102" s="229"/>
      <c r="OW102" s="229"/>
      <c r="OX102" s="229"/>
      <c r="OY102" s="229"/>
      <c r="OZ102" s="229"/>
      <c r="PA102" s="229"/>
      <c r="PB102" s="229"/>
      <c r="PC102" s="229"/>
      <c r="PD102" s="229"/>
      <c r="PE102" s="229"/>
      <c r="PF102" s="229"/>
      <c r="PG102" s="229"/>
      <c r="PH102" s="229"/>
      <c r="PI102" s="229"/>
      <c r="PJ102" s="229"/>
      <c r="PK102" s="229"/>
      <c r="PL102" s="229"/>
      <c r="PM102" s="229"/>
      <c r="PN102" s="229"/>
      <c r="PO102" s="229"/>
      <c r="PP102" s="229"/>
      <c r="PQ102" s="229"/>
      <c r="PR102" s="229"/>
      <c r="PS102" s="229"/>
      <c r="PT102" s="229"/>
      <c r="PU102" s="229"/>
      <c r="PV102" s="229"/>
      <c r="PW102" s="229"/>
      <c r="PX102" s="229"/>
      <c r="PY102" s="229"/>
      <c r="PZ102" s="229"/>
      <c r="QA102" s="229"/>
      <c r="QB102" s="229"/>
      <c r="QC102" s="229"/>
      <c r="QD102" s="229"/>
      <c r="QE102" s="229"/>
      <c r="QF102" s="229"/>
      <c r="QG102" s="229"/>
      <c r="QH102" s="229"/>
      <c r="QI102" s="229"/>
      <c r="QJ102" s="229"/>
      <c r="QK102" s="229"/>
      <c r="QL102" s="229"/>
      <c r="QM102" s="229"/>
      <c r="QN102" s="229"/>
      <c r="QO102" s="229"/>
      <c r="QP102" s="229"/>
      <c r="QQ102" s="229"/>
      <c r="QR102" s="229"/>
      <c r="QS102" s="229"/>
      <c r="QT102" s="229"/>
      <c r="QU102" s="229"/>
      <c r="QV102" s="229"/>
      <c r="QW102" s="229"/>
      <c r="QX102" s="229"/>
      <c r="QY102" s="229"/>
      <c r="QZ102" s="229"/>
      <c r="RA102" s="229"/>
      <c r="RB102" s="229"/>
      <c r="RC102" s="229"/>
      <c r="RD102" s="229"/>
      <c r="RE102" s="229"/>
      <c r="RF102" s="229"/>
      <c r="RG102" s="229"/>
      <c r="RH102" s="229"/>
      <c r="RI102" s="229"/>
      <c r="RJ102" s="229"/>
      <c r="RK102" s="229"/>
      <c r="RL102" s="229"/>
      <c r="RM102" s="229"/>
      <c r="RN102" s="229"/>
      <c r="RO102" s="229"/>
      <c r="RP102" s="229"/>
      <c r="RQ102" s="229"/>
      <c r="RR102" s="229"/>
      <c r="RS102" s="229"/>
      <c r="RT102" s="229"/>
      <c r="RU102" s="229"/>
      <c r="RV102" s="229"/>
      <c r="RW102" s="229"/>
      <c r="RX102" s="229"/>
      <c r="RY102" s="229"/>
      <c r="RZ102" s="229"/>
      <c r="SA102" s="229"/>
      <c r="SB102" s="229"/>
      <c r="SC102" s="229"/>
      <c r="SD102" s="229"/>
      <c r="SE102" s="229"/>
      <c r="SF102" s="229"/>
      <c r="SG102" s="229"/>
      <c r="SH102" s="229"/>
      <c r="SI102" s="229"/>
      <c r="SJ102" s="229"/>
      <c r="SK102" s="229"/>
      <c r="SL102" s="229"/>
      <c r="SM102" s="229"/>
      <c r="SN102" s="229"/>
      <c r="SO102" s="229"/>
      <c r="SP102" s="229"/>
      <c r="SQ102" s="229"/>
      <c r="SR102" s="229"/>
      <c r="SS102" s="229"/>
      <c r="ST102" s="229"/>
      <c r="SU102" s="229"/>
      <c r="SV102" s="229"/>
      <c r="SW102" s="229"/>
      <c r="SX102" s="229"/>
      <c r="SY102" s="229"/>
      <c r="SZ102" s="229"/>
      <c r="TA102" s="229"/>
      <c r="TB102" s="229"/>
      <c r="TC102" s="229"/>
      <c r="TD102" s="229"/>
      <c r="TE102" s="229"/>
      <c r="TF102" s="229"/>
      <c r="TG102" s="229"/>
      <c r="TH102" s="229"/>
      <c r="TI102" s="229"/>
      <c r="TJ102" s="229"/>
      <c r="TK102" s="229"/>
      <c r="TL102" s="229"/>
      <c r="TM102" s="229"/>
      <c r="TN102" s="229"/>
      <c r="TO102" s="229"/>
      <c r="TP102" s="229"/>
      <c r="TQ102" s="229"/>
      <c r="TR102" s="229"/>
      <c r="TS102" s="229"/>
      <c r="TT102" s="229"/>
      <c r="TU102" s="229"/>
      <c r="TV102" s="229"/>
      <c r="TW102" s="229"/>
      <c r="TX102" s="229"/>
      <c r="TY102" s="229"/>
      <c r="TZ102" s="229"/>
      <c r="UA102" s="229"/>
      <c r="UB102" s="229"/>
      <c r="UC102" s="229"/>
      <c r="UD102" s="229"/>
      <c r="UE102" s="229"/>
      <c r="UF102" s="229"/>
      <c r="UG102" s="229"/>
      <c r="UH102" s="229"/>
      <c r="UI102" s="229"/>
      <c r="UJ102" s="229"/>
      <c r="UK102" s="229"/>
      <c r="UL102" s="229"/>
      <c r="UM102" s="229"/>
      <c r="UN102" s="229"/>
      <c r="UO102" s="229"/>
      <c r="UP102" s="229"/>
      <c r="UQ102" s="229"/>
      <c r="UR102" s="229"/>
      <c r="US102" s="229"/>
      <c r="UT102" s="229"/>
      <c r="UU102" s="229"/>
      <c r="UV102" s="229"/>
      <c r="UW102" s="229"/>
      <c r="UX102" s="229"/>
      <c r="UY102" s="229"/>
      <c r="UZ102" s="229"/>
      <c r="VA102" s="229"/>
      <c r="VB102" s="229"/>
      <c r="VC102" s="229"/>
      <c r="VD102" s="229"/>
      <c r="VE102" s="229"/>
      <c r="VF102" s="229"/>
      <c r="VG102" s="229"/>
      <c r="VH102" s="229"/>
      <c r="VI102" s="229"/>
      <c r="VJ102" s="229"/>
      <c r="VK102" s="229"/>
      <c r="VL102" s="229"/>
      <c r="VM102" s="229"/>
      <c r="VN102" s="229"/>
      <c r="VO102" s="229"/>
      <c r="VP102" s="229"/>
      <c r="VQ102" s="229"/>
      <c r="VR102" s="229"/>
      <c r="VS102" s="229"/>
      <c r="VT102" s="229"/>
      <c r="VU102" s="229"/>
      <c r="VV102" s="229"/>
      <c r="VW102" s="229"/>
      <c r="VX102" s="229"/>
      <c r="VY102" s="229"/>
      <c r="VZ102" s="229"/>
      <c r="WA102" s="229"/>
      <c r="WB102" s="229"/>
      <c r="WC102" s="229"/>
      <c r="WD102" s="229"/>
      <c r="WE102" s="229"/>
      <c r="WF102" s="229"/>
      <c r="WG102" s="229"/>
      <c r="WH102" s="229"/>
      <c r="WI102" s="229"/>
      <c r="WJ102" s="229"/>
      <c r="WK102" s="229"/>
      <c r="WL102" s="229"/>
      <c r="WM102" s="229"/>
      <c r="WN102" s="229"/>
      <c r="WO102" s="229"/>
      <c r="WP102" s="229"/>
      <c r="WQ102" s="229"/>
      <c r="WR102" s="229"/>
      <c r="WS102" s="229"/>
      <c r="WT102" s="229"/>
      <c r="WU102" s="229"/>
      <c r="WV102" s="229"/>
      <c r="WW102" s="229"/>
      <c r="WX102" s="229"/>
      <c r="WY102" s="229"/>
      <c r="WZ102" s="229"/>
      <c r="XA102" s="229"/>
      <c r="XB102" s="229"/>
      <c r="XC102" s="229"/>
      <c r="XD102" s="229"/>
      <c r="XE102" s="229"/>
      <c r="XF102" s="229"/>
      <c r="XG102" s="229"/>
      <c r="XH102" s="229"/>
      <c r="XI102" s="229"/>
      <c r="XJ102" s="229"/>
      <c r="XK102" s="229"/>
      <c r="XL102" s="229"/>
      <c r="XM102" s="229"/>
      <c r="XN102" s="229"/>
      <c r="XO102" s="229"/>
      <c r="XP102" s="229"/>
      <c r="XQ102" s="229"/>
      <c r="XR102" s="229"/>
      <c r="XS102" s="229"/>
      <c r="XT102" s="229"/>
      <c r="XU102" s="229"/>
      <c r="XV102" s="229"/>
      <c r="XW102" s="229"/>
      <c r="XX102" s="229"/>
      <c r="XY102" s="229"/>
      <c r="XZ102" s="229"/>
      <c r="YA102" s="229"/>
      <c r="YB102" s="229"/>
      <c r="YC102" s="229"/>
      <c r="YD102" s="229"/>
      <c r="YE102" s="229"/>
      <c r="YF102" s="229"/>
      <c r="YG102" s="229"/>
      <c r="YH102" s="229"/>
      <c r="YI102" s="229"/>
      <c r="YJ102" s="229"/>
      <c r="YK102" s="229"/>
      <c r="YL102" s="229"/>
      <c r="YM102" s="229"/>
      <c r="YN102" s="229"/>
      <c r="YO102" s="229"/>
      <c r="YP102" s="229"/>
      <c r="YQ102" s="229"/>
      <c r="YR102" s="229"/>
      <c r="YS102" s="229"/>
      <c r="YT102" s="229"/>
      <c r="YU102" s="229"/>
      <c r="YV102" s="229"/>
      <c r="YW102" s="229"/>
      <c r="YX102" s="229"/>
      <c r="YY102" s="229"/>
      <c r="YZ102" s="229"/>
      <c r="ZA102" s="229"/>
      <c r="ZB102" s="229"/>
      <c r="ZC102" s="229"/>
      <c r="ZD102" s="229"/>
      <c r="ZE102" s="229"/>
      <c r="ZF102" s="229"/>
      <c r="ZG102" s="229"/>
      <c r="ZH102" s="229"/>
      <c r="ZI102" s="229"/>
      <c r="ZJ102" s="229"/>
      <c r="ZK102" s="229"/>
      <c r="ZL102" s="229"/>
      <c r="ZM102" s="229"/>
      <c r="ZN102" s="229"/>
      <c r="ZO102" s="229"/>
      <c r="ZP102" s="229"/>
      <c r="ZQ102" s="229"/>
      <c r="ZR102" s="229"/>
      <c r="ZS102" s="229"/>
      <c r="ZT102" s="229"/>
      <c r="ZU102" s="229"/>
      <c r="ZV102" s="229"/>
      <c r="ZW102" s="229"/>
      <c r="ZX102" s="229"/>
      <c r="ZY102" s="229"/>
      <c r="ZZ102" s="229"/>
      <c r="AAA102" s="229"/>
      <c r="AAB102" s="229"/>
      <c r="AAC102" s="229"/>
      <c r="AAD102" s="229"/>
      <c r="AAE102" s="229"/>
      <c r="AAF102" s="229"/>
      <c r="AAG102" s="229"/>
      <c r="AAH102" s="229"/>
      <c r="AAI102" s="229"/>
      <c r="AAJ102" s="229"/>
      <c r="AAK102" s="229"/>
      <c r="AAL102" s="229"/>
      <c r="AAM102" s="229"/>
      <c r="AAN102" s="229"/>
      <c r="AAO102" s="229"/>
      <c r="AAP102" s="229"/>
      <c r="AAQ102" s="229"/>
      <c r="AAR102" s="229"/>
      <c r="AAS102" s="229"/>
      <c r="AAT102" s="229"/>
      <c r="AAU102" s="229"/>
      <c r="AAV102" s="229"/>
      <c r="AAW102" s="229"/>
      <c r="AAX102" s="229"/>
      <c r="AAY102" s="229"/>
      <c r="AAZ102" s="229"/>
      <c r="ABA102" s="229"/>
      <c r="ABB102" s="229"/>
      <c r="ABC102" s="229"/>
      <c r="ABD102" s="229"/>
      <c r="ABE102" s="229"/>
      <c r="ABF102" s="229"/>
      <c r="ABG102" s="229"/>
      <c r="ABH102" s="229"/>
      <c r="ABI102" s="229"/>
      <c r="ABJ102" s="229"/>
      <c r="ABK102" s="229"/>
      <c r="ABL102" s="229"/>
      <c r="ABM102" s="229"/>
      <c r="ABN102" s="229"/>
      <c r="ABO102" s="229"/>
      <c r="ABP102" s="229"/>
      <c r="ABQ102" s="229"/>
      <c r="ABR102" s="229"/>
      <c r="ABS102" s="229"/>
      <c r="ABT102" s="229"/>
      <c r="ABU102" s="229"/>
      <c r="ABV102" s="229"/>
      <c r="ABW102" s="229"/>
      <c r="ABX102" s="229"/>
      <c r="ABY102" s="229"/>
      <c r="ABZ102" s="229"/>
      <c r="ACA102" s="229"/>
      <c r="ACB102" s="229"/>
      <c r="ACC102" s="229"/>
      <c r="ACD102" s="229"/>
      <c r="ACE102" s="229"/>
      <c r="ACF102" s="229"/>
      <c r="ACG102" s="229"/>
      <c r="ACH102" s="229"/>
      <c r="ACI102" s="229"/>
      <c r="ACJ102" s="229"/>
      <c r="ACK102" s="229"/>
      <c r="ACL102" s="229"/>
      <c r="ACM102" s="229"/>
      <c r="ACN102" s="229"/>
      <c r="ACO102" s="229"/>
      <c r="ACP102" s="229"/>
      <c r="ACQ102" s="229"/>
      <c r="ACR102" s="229"/>
      <c r="ACS102" s="229"/>
      <c r="ACT102" s="229"/>
      <c r="ACU102" s="229"/>
      <c r="ACV102" s="229"/>
      <c r="ACW102" s="229"/>
      <c r="ACX102" s="229"/>
      <c r="ACY102" s="229"/>
      <c r="ACZ102" s="229"/>
      <c r="ADA102" s="229"/>
      <c r="ADB102" s="229"/>
      <c r="ADC102" s="229"/>
      <c r="ADD102" s="229"/>
      <c r="ADE102" s="229"/>
      <c r="ADF102" s="229"/>
      <c r="ADG102" s="229"/>
      <c r="ADH102" s="229"/>
      <c r="ADI102" s="229"/>
      <c r="ADJ102" s="229"/>
      <c r="ADK102" s="229"/>
      <c r="ADL102" s="229"/>
      <c r="ADM102" s="229"/>
      <c r="ADN102" s="229"/>
      <c r="ADO102" s="229"/>
      <c r="ADP102" s="229"/>
      <c r="ADQ102" s="229"/>
      <c r="ADR102" s="229"/>
      <c r="ADS102" s="229"/>
      <c r="ADT102" s="229"/>
      <c r="ADU102" s="229"/>
      <c r="ADV102" s="229"/>
      <c r="ADW102" s="229"/>
      <c r="ADX102" s="229"/>
      <c r="ADY102" s="229"/>
      <c r="ADZ102" s="229"/>
      <c r="AEA102" s="229"/>
      <c r="AEB102" s="229"/>
      <c r="AEC102" s="229"/>
      <c r="AED102" s="229"/>
      <c r="AEE102" s="229"/>
      <c r="AEF102" s="229"/>
      <c r="AEG102" s="229"/>
      <c r="AEH102" s="229"/>
      <c r="AEI102" s="229"/>
      <c r="AEJ102" s="229"/>
      <c r="AEK102" s="229"/>
      <c r="AEL102" s="229"/>
      <c r="AEM102" s="229"/>
      <c r="AEN102" s="229"/>
      <c r="AEO102" s="229"/>
      <c r="AEP102" s="229"/>
      <c r="AEQ102" s="229"/>
      <c r="AER102" s="229"/>
      <c r="AES102" s="229"/>
      <c r="AET102" s="229"/>
      <c r="AEU102" s="229"/>
      <c r="AEV102" s="229"/>
      <c r="AEW102" s="229"/>
      <c r="AEX102" s="229"/>
      <c r="AEY102" s="229"/>
      <c r="AEZ102" s="229"/>
      <c r="AFA102" s="229"/>
      <c r="AFB102" s="229"/>
      <c r="AFC102" s="229"/>
      <c r="AFD102" s="229"/>
      <c r="AFE102" s="229"/>
      <c r="AFF102" s="229"/>
      <c r="AFG102" s="229"/>
      <c r="AFH102" s="229"/>
      <c r="AFI102" s="229"/>
      <c r="AFJ102" s="229"/>
      <c r="AFK102" s="229"/>
      <c r="AFL102" s="229"/>
      <c r="AFM102" s="229"/>
      <c r="AFN102" s="229"/>
      <c r="AFO102" s="229"/>
      <c r="AFP102" s="229"/>
      <c r="AFQ102" s="229"/>
      <c r="AFR102" s="229"/>
      <c r="AFS102" s="229"/>
      <c r="AFT102" s="229"/>
      <c r="AFU102" s="229"/>
      <c r="AFV102" s="229"/>
      <c r="AFW102" s="229"/>
      <c r="AFX102" s="229"/>
      <c r="AFY102" s="229"/>
      <c r="AFZ102" s="229"/>
      <c r="AGA102" s="229"/>
      <c r="AGB102" s="229"/>
      <c r="AGC102" s="229"/>
      <c r="AGD102" s="229"/>
      <c r="AGE102" s="229"/>
      <c r="AGF102" s="229"/>
      <c r="AGG102" s="229"/>
      <c r="AGH102" s="229"/>
      <c r="AGI102" s="229"/>
      <c r="AGJ102" s="229"/>
      <c r="AGK102" s="229"/>
      <c r="AGL102" s="229"/>
      <c r="AGM102" s="229"/>
      <c r="AGN102" s="229"/>
      <c r="AGO102" s="229"/>
      <c r="AGP102" s="229"/>
      <c r="AGQ102" s="229"/>
      <c r="AGR102" s="229"/>
      <c r="AGS102" s="229"/>
      <c r="AGT102" s="229"/>
      <c r="AGU102" s="229"/>
      <c r="AGV102" s="229"/>
      <c r="AGW102" s="229"/>
      <c r="AGX102" s="229"/>
      <c r="AGY102" s="229"/>
      <c r="AGZ102" s="229"/>
      <c r="AHA102" s="229"/>
      <c r="AHB102" s="229"/>
      <c r="AHC102" s="229"/>
      <c r="AHD102" s="229"/>
      <c r="AHE102" s="229"/>
      <c r="AHF102" s="229"/>
      <c r="AHG102" s="229"/>
      <c r="AHH102" s="229"/>
      <c r="AHI102" s="229"/>
      <c r="AHJ102" s="229"/>
      <c r="AHK102" s="229"/>
      <c r="AHL102" s="229"/>
      <c r="AHM102" s="229"/>
      <c r="AHN102" s="229"/>
      <c r="AHO102" s="229"/>
      <c r="AHP102" s="229"/>
      <c r="AHQ102" s="229"/>
      <c r="AHR102" s="229"/>
      <c r="AHS102" s="229"/>
      <c r="AHT102" s="229"/>
      <c r="AHU102" s="229"/>
      <c r="AHV102" s="229"/>
      <c r="AHW102" s="229"/>
      <c r="AHX102" s="229"/>
      <c r="AHY102" s="229"/>
      <c r="AHZ102" s="229"/>
      <c r="AIA102" s="229"/>
      <c r="AIB102" s="229"/>
      <c r="AIC102" s="229"/>
      <c r="AID102" s="229"/>
      <c r="AIE102" s="229"/>
      <c r="AIF102" s="229"/>
      <c r="AIG102" s="229"/>
      <c r="AIH102" s="229"/>
      <c r="AII102" s="229"/>
      <c r="AIJ102" s="229"/>
      <c r="AIK102" s="229"/>
      <c r="AIL102" s="229"/>
      <c r="AIM102" s="229"/>
      <c r="AIN102" s="229"/>
      <c r="AIO102" s="229"/>
      <c r="AIP102" s="229"/>
      <c r="AIQ102" s="229"/>
      <c r="AIR102" s="229"/>
      <c r="AIS102" s="229"/>
      <c r="AIT102" s="229"/>
      <c r="AIU102" s="229"/>
      <c r="AIV102" s="229"/>
      <c r="AIW102" s="229"/>
      <c r="AIX102" s="229"/>
      <c r="AIY102" s="229"/>
      <c r="AIZ102" s="229"/>
      <c r="AJA102" s="229"/>
      <c r="AJB102" s="229"/>
      <c r="AJC102" s="229"/>
      <c r="AJD102" s="229"/>
      <c r="AJE102" s="229"/>
      <c r="AJF102" s="229"/>
      <c r="AJG102" s="229"/>
      <c r="AJH102" s="229"/>
      <c r="AJI102" s="229"/>
      <c r="AJJ102" s="229"/>
      <c r="AJK102" s="229"/>
      <c r="AJL102" s="229"/>
      <c r="AJM102" s="229"/>
      <c r="AJN102" s="229"/>
      <c r="AJO102" s="229"/>
      <c r="AJP102" s="229"/>
      <c r="AJQ102" s="229"/>
      <c r="AJR102" s="229"/>
      <c r="AJS102" s="229"/>
      <c r="AJT102" s="229"/>
      <c r="AJU102" s="229"/>
      <c r="AJV102" s="229"/>
      <c r="AJW102" s="229"/>
      <c r="AJX102" s="229"/>
      <c r="AJY102" s="229"/>
      <c r="AJZ102" s="229"/>
      <c r="AKA102" s="229"/>
      <c r="AKB102" s="229"/>
      <c r="AKC102" s="229"/>
      <c r="AKD102" s="229"/>
      <c r="AKE102" s="229"/>
      <c r="AKF102" s="229"/>
      <c r="AKG102" s="229"/>
      <c r="AKH102" s="229"/>
      <c r="AKI102" s="229"/>
      <c r="AKJ102" s="229"/>
      <c r="AKK102" s="229"/>
      <c r="AKL102" s="229"/>
      <c r="AKM102" s="229"/>
      <c r="AKN102" s="229"/>
      <c r="AKO102" s="229"/>
      <c r="AKP102" s="229"/>
      <c r="AKQ102" s="229"/>
      <c r="AKR102" s="229"/>
      <c r="AKS102" s="229"/>
      <c r="AKT102" s="229"/>
      <c r="AKU102" s="229"/>
      <c r="AKV102" s="229"/>
      <c r="AKW102" s="229"/>
      <c r="AKX102" s="229"/>
      <c r="AKY102" s="229"/>
      <c r="AKZ102" s="229"/>
      <c r="ALA102" s="229"/>
      <c r="ALB102" s="229"/>
      <c r="ALC102" s="229"/>
      <c r="ALD102" s="229"/>
      <c r="ALE102" s="229"/>
      <c r="ALF102" s="229"/>
      <c r="ALG102" s="229"/>
      <c r="ALH102" s="229"/>
      <c r="ALI102" s="229"/>
      <c r="ALJ102" s="229"/>
      <c r="ALK102" s="229"/>
      <c r="ALL102" s="229"/>
      <c r="ALM102" s="229"/>
      <c r="ALN102" s="229"/>
      <c r="ALO102" s="229"/>
      <c r="ALP102" s="229"/>
      <c r="ALQ102" s="229"/>
      <c r="ALR102" s="229"/>
      <c r="ALS102" s="229"/>
      <c r="ALT102" s="229"/>
      <c r="ALU102" s="229"/>
      <c r="ALV102" s="229"/>
      <c r="ALW102" s="229"/>
      <c r="ALX102" s="229"/>
      <c r="ALY102" s="229"/>
      <c r="ALZ102" s="229"/>
      <c r="AMA102" s="229"/>
      <c r="AMB102" s="229"/>
      <c r="AMC102" s="229"/>
      <c r="AMD102" s="229"/>
      <c r="AME102" s="229"/>
      <c r="AMF102" s="229"/>
      <c r="AMG102" s="229"/>
      <c r="AMH102" s="229"/>
      <c r="AMI102" s="229"/>
      <c r="AMJ102" s="229"/>
      <c r="AMK102" s="229"/>
      <c r="AML102" s="229"/>
      <c r="AMM102" s="229"/>
      <c r="AMN102" s="229"/>
      <c r="AMO102" s="229"/>
      <c r="AMP102" s="229"/>
      <c r="AMQ102" s="229"/>
      <c r="AMR102" s="229"/>
      <c r="AMS102" s="229"/>
      <c r="AMT102" s="229"/>
      <c r="AMU102" s="229"/>
      <c r="AMV102" s="229"/>
      <c r="AMW102" s="229"/>
      <c r="AMX102" s="229"/>
      <c r="AMY102" s="229"/>
      <c r="AMZ102" s="229"/>
      <c r="ANA102" s="229"/>
      <c r="ANB102" s="229"/>
      <c r="ANC102" s="229"/>
      <c r="AND102" s="229"/>
      <c r="ANE102" s="229"/>
      <c r="ANF102" s="229"/>
      <c r="ANG102" s="229"/>
      <c r="ANH102" s="229"/>
      <c r="ANI102" s="229"/>
      <c r="ANJ102" s="229"/>
      <c r="ANK102" s="229"/>
      <c r="ANL102" s="229"/>
      <c r="ANM102" s="229"/>
      <c r="ANN102" s="229"/>
      <c r="ANO102" s="229"/>
      <c r="ANP102" s="229"/>
      <c r="ANQ102" s="229"/>
      <c r="ANR102" s="229"/>
      <c r="ANS102" s="229"/>
      <c r="ANT102" s="229"/>
      <c r="ANU102" s="229"/>
      <c r="ANV102" s="229"/>
      <c r="ANW102" s="229"/>
      <c r="ANX102" s="229"/>
      <c r="ANY102" s="229"/>
      <c r="ANZ102" s="229"/>
      <c r="AOA102" s="229"/>
      <c r="AOB102" s="229"/>
      <c r="AOC102" s="229"/>
      <c r="AOD102" s="229"/>
      <c r="AOE102" s="229"/>
      <c r="AOF102" s="229"/>
      <c r="AOG102" s="229"/>
      <c r="AOH102" s="229"/>
      <c r="AOI102" s="229"/>
      <c r="AOJ102" s="229"/>
      <c r="AOK102" s="229"/>
      <c r="AOL102" s="229"/>
      <c r="AOM102" s="229"/>
      <c r="AON102" s="229"/>
      <c r="AOO102" s="229"/>
      <c r="AOP102" s="229"/>
      <c r="AOQ102" s="229"/>
      <c r="AOR102" s="229"/>
      <c r="AOS102" s="229"/>
      <c r="AOT102" s="229"/>
      <c r="AOU102" s="229"/>
      <c r="AOV102" s="229"/>
      <c r="AOW102" s="229"/>
      <c r="AOX102" s="229"/>
      <c r="AOY102" s="229"/>
      <c r="AOZ102" s="229"/>
      <c r="APA102" s="229"/>
      <c r="APB102" s="229"/>
      <c r="APC102" s="229"/>
      <c r="APD102" s="229"/>
      <c r="APE102" s="229"/>
      <c r="APF102" s="229"/>
      <c r="APG102" s="229"/>
      <c r="APH102" s="229"/>
      <c r="API102" s="229"/>
      <c r="APJ102" s="229"/>
      <c r="APK102" s="229"/>
      <c r="APL102" s="229"/>
      <c r="APM102" s="229"/>
      <c r="APN102" s="229"/>
      <c r="APO102" s="229"/>
      <c r="APP102" s="229"/>
      <c r="APQ102" s="229"/>
      <c r="APR102" s="229"/>
      <c r="APS102" s="229"/>
      <c r="APT102" s="229"/>
      <c r="APU102" s="229"/>
      <c r="APV102" s="229"/>
      <c r="APW102" s="229"/>
      <c r="APX102" s="229"/>
      <c r="APY102" s="229"/>
      <c r="APZ102" s="229"/>
      <c r="AQA102" s="229"/>
      <c r="AQB102" s="229"/>
      <c r="AQC102" s="229"/>
      <c r="AQD102" s="229"/>
      <c r="AQE102" s="229"/>
      <c r="AQF102" s="229"/>
      <c r="AQG102" s="229"/>
      <c r="AQH102" s="229"/>
      <c r="AQI102" s="229"/>
      <c r="AQJ102" s="229"/>
      <c r="AQK102" s="229"/>
      <c r="AQL102" s="229"/>
      <c r="AQM102" s="229"/>
      <c r="AQN102" s="229"/>
      <c r="AQO102" s="229"/>
      <c r="AQP102" s="229"/>
      <c r="AQQ102" s="229"/>
      <c r="AQR102" s="229"/>
      <c r="AQS102" s="229"/>
      <c r="AQT102" s="229"/>
      <c r="AQU102" s="229"/>
      <c r="AQV102" s="229"/>
      <c r="AQW102" s="229"/>
      <c r="AQX102" s="229"/>
      <c r="AQY102" s="229"/>
      <c r="AQZ102" s="229"/>
      <c r="ARA102" s="229"/>
      <c r="ARB102" s="229"/>
      <c r="ARC102" s="229"/>
      <c r="ARD102" s="229"/>
      <c r="ARE102" s="229"/>
      <c r="ARF102" s="229"/>
      <c r="ARG102" s="229"/>
      <c r="ARH102" s="229"/>
      <c r="ARI102" s="229"/>
      <c r="ARJ102" s="229"/>
      <c r="ARK102" s="229"/>
      <c r="ARL102" s="229"/>
      <c r="ARM102" s="229"/>
      <c r="ARN102" s="229"/>
      <c r="ARO102" s="229"/>
      <c r="ARP102" s="229"/>
      <c r="ARQ102" s="229"/>
      <c r="ARR102" s="229"/>
      <c r="ARS102" s="229"/>
      <c r="ART102" s="229"/>
      <c r="ARU102" s="229"/>
      <c r="ARV102" s="229"/>
      <c r="ARW102" s="229"/>
      <c r="ARX102" s="229"/>
      <c r="ARY102" s="229"/>
      <c r="ARZ102" s="229"/>
      <c r="ASA102" s="229"/>
      <c r="ASB102" s="229"/>
      <c r="ASC102" s="229"/>
      <c r="ASD102" s="229"/>
      <c r="ASE102" s="229"/>
      <c r="ASF102" s="229"/>
      <c r="ASG102" s="229"/>
      <c r="ASH102" s="229"/>
      <c r="ASI102" s="229"/>
      <c r="ASJ102" s="229"/>
      <c r="ASK102" s="229"/>
      <c r="ASL102" s="229"/>
      <c r="ASM102" s="229"/>
      <c r="ASN102" s="229"/>
      <c r="ASO102" s="229"/>
      <c r="ASP102" s="229"/>
      <c r="ASQ102" s="229"/>
      <c r="ASR102" s="229"/>
      <c r="ASS102" s="229"/>
      <c r="AST102" s="229"/>
      <c r="ASU102" s="229"/>
      <c r="ASV102" s="229"/>
      <c r="ASW102" s="229"/>
      <c r="ASX102" s="229"/>
      <c r="ASY102" s="229"/>
      <c r="ASZ102" s="229"/>
      <c r="ATA102" s="229"/>
      <c r="ATB102" s="229"/>
      <c r="ATC102" s="229"/>
      <c r="ATD102" s="229"/>
      <c r="ATE102" s="229"/>
      <c r="ATF102" s="229"/>
      <c r="ATG102" s="229"/>
      <c r="ATH102" s="229"/>
      <c r="ATI102" s="229"/>
      <c r="ATJ102" s="229"/>
      <c r="ATK102" s="229"/>
      <c r="ATL102" s="229"/>
      <c r="ATM102" s="229"/>
      <c r="ATN102" s="229"/>
      <c r="ATO102" s="229"/>
      <c r="ATP102" s="229"/>
      <c r="ATQ102" s="229"/>
      <c r="ATR102" s="229"/>
      <c r="ATS102" s="229"/>
      <c r="ATT102" s="229"/>
      <c r="ATU102" s="229"/>
      <c r="ATV102" s="229"/>
      <c r="ATW102" s="229"/>
      <c r="ATX102" s="229"/>
      <c r="ATY102" s="229"/>
      <c r="ATZ102" s="229"/>
      <c r="AUA102" s="229"/>
      <c r="AUB102" s="229"/>
      <c r="AUC102" s="229"/>
      <c r="AUD102" s="229"/>
      <c r="AUE102" s="229"/>
      <c r="AUF102" s="229"/>
      <c r="AUG102" s="229"/>
      <c r="AUH102" s="229"/>
      <c r="AUI102" s="229"/>
      <c r="AUJ102" s="229"/>
      <c r="AUK102" s="229"/>
      <c r="AUL102" s="229"/>
      <c r="AUM102" s="229"/>
      <c r="AUN102" s="229"/>
      <c r="AUO102" s="229"/>
      <c r="AUP102" s="229"/>
      <c r="AUQ102" s="229"/>
      <c r="AUR102" s="229"/>
      <c r="AUS102" s="229"/>
      <c r="AUT102" s="229"/>
      <c r="AUU102" s="229"/>
      <c r="AUV102" s="229"/>
      <c r="AUW102" s="229"/>
      <c r="AUX102" s="229"/>
      <c r="AUY102" s="229"/>
      <c r="AUZ102" s="229"/>
      <c r="AVA102" s="229"/>
      <c r="AVB102" s="229"/>
      <c r="AVC102" s="229"/>
      <c r="AVD102" s="229"/>
      <c r="AVE102" s="229"/>
      <c r="AVF102" s="229"/>
      <c r="AVG102" s="229"/>
      <c r="AVH102" s="229"/>
      <c r="AVI102" s="229"/>
      <c r="AVJ102" s="229"/>
      <c r="AVK102" s="229"/>
      <c r="AVL102" s="229"/>
      <c r="AVM102" s="229"/>
      <c r="AVN102" s="229"/>
      <c r="AVO102" s="229"/>
      <c r="AVP102" s="229"/>
      <c r="AVQ102" s="229"/>
      <c r="AVR102" s="229"/>
      <c r="AVS102" s="229"/>
      <c r="AVT102" s="229"/>
      <c r="AVU102" s="229"/>
      <c r="AVV102" s="229"/>
      <c r="AVW102" s="229"/>
      <c r="AVX102" s="229"/>
      <c r="AVY102" s="229"/>
      <c r="AVZ102" s="229"/>
      <c r="AWA102" s="229"/>
      <c r="AWB102" s="229"/>
      <c r="AWC102" s="229"/>
      <c r="AWD102" s="229"/>
      <c r="AWE102" s="229"/>
      <c r="AWF102" s="229"/>
      <c r="AWG102" s="229"/>
      <c r="AWH102" s="229"/>
      <c r="AWI102" s="229"/>
      <c r="AWJ102" s="229"/>
      <c r="AWK102" s="229"/>
      <c r="AWL102" s="229"/>
      <c r="AWM102" s="229"/>
      <c r="AWN102" s="229"/>
      <c r="AWO102" s="229"/>
      <c r="AWP102" s="229"/>
      <c r="AWQ102" s="229"/>
      <c r="AWR102" s="229"/>
      <c r="AWS102" s="229"/>
      <c r="AWT102" s="229"/>
      <c r="AWU102" s="229"/>
      <c r="AWV102" s="229"/>
      <c r="AWW102" s="229"/>
      <c r="AWX102" s="229"/>
      <c r="AWY102" s="229"/>
      <c r="AWZ102" s="229"/>
      <c r="AXA102" s="229"/>
      <c r="AXB102" s="229"/>
      <c r="AXC102" s="229"/>
      <c r="AXD102" s="229"/>
      <c r="AXE102" s="229"/>
      <c r="AXF102" s="229"/>
      <c r="AXG102" s="229"/>
      <c r="AXH102" s="229"/>
      <c r="AXI102" s="229"/>
      <c r="AXJ102" s="229"/>
      <c r="AXK102" s="229"/>
      <c r="AXL102" s="229"/>
      <c r="AXM102" s="229"/>
      <c r="AXN102" s="229"/>
      <c r="AXO102" s="229"/>
      <c r="AXP102" s="229"/>
      <c r="AXQ102" s="229"/>
      <c r="AXR102" s="229"/>
      <c r="AXS102" s="229"/>
      <c r="AXT102" s="229"/>
      <c r="AXU102" s="229"/>
      <c r="AXV102" s="229"/>
      <c r="AXW102" s="229"/>
      <c r="AXX102" s="229"/>
      <c r="AXY102" s="229"/>
      <c r="AXZ102" s="229"/>
      <c r="AYA102" s="229"/>
      <c r="AYB102" s="229"/>
      <c r="AYC102" s="229"/>
      <c r="AYD102" s="229"/>
      <c r="AYE102" s="229"/>
      <c r="AYF102" s="229"/>
      <c r="AYG102" s="229"/>
      <c r="AYH102" s="229"/>
      <c r="AYI102" s="229"/>
      <c r="AYJ102" s="229"/>
      <c r="AYK102" s="229"/>
      <c r="AYL102" s="229"/>
      <c r="AYM102" s="229"/>
      <c r="AYN102" s="229"/>
      <c r="AYO102" s="229"/>
      <c r="AYP102" s="229"/>
      <c r="AYQ102" s="229"/>
      <c r="AYR102" s="229"/>
      <c r="AYS102" s="229"/>
      <c r="AYT102" s="229"/>
      <c r="AYU102" s="229"/>
      <c r="AYV102" s="229"/>
      <c r="AYW102" s="229"/>
      <c r="AYX102" s="229"/>
      <c r="AYY102" s="229"/>
      <c r="AYZ102" s="229"/>
      <c r="AZA102" s="229"/>
      <c r="AZB102" s="229"/>
      <c r="AZC102" s="229"/>
      <c r="AZD102" s="229"/>
      <c r="AZE102" s="229"/>
      <c r="AZF102" s="229"/>
      <c r="AZG102" s="229"/>
      <c r="AZH102" s="229"/>
      <c r="AZI102" s="229"/>
      <c r="AZJ102" s="229"/>
      <c r="AZK102" s="229"/>
      <c r="AZL102" s="229"/>
      <c r="AZM102" s="229"/>
      <c r="AZN102" s="229"/>
      <c r="AZO102" s="229"/>
      <c r="AZP102" s="229"/>
      <c r="AZQ102" s="229"/>
      <c r="AZR102" s="229"/>
      <c r="AZS102" s="229"/>
      <c r="AZT102" s="229"/>
      <c r="AZU102" s="229"/>
      <c r="AZV102" s="229"/>
      <c r="AZW102" s="229"/>
      <c r="AZX102" s="229"/>
      <c r="AZY102" s="229"/>
      <c r="AZZ102" s="229"/>
      <c r="BAA102" s="229"/>
      <c r="BAB102" s="229"/>
      <c r="BAC102" s="229"/>
      <c r="BAD102" s="229"/>
      <c r="BAE102" s="229"/>
      <c r="BAF102" s="229"/>
      <c r="BAG102" s="229"/>
      <c r="BAH102" s="229"/>
      <c r="BAI102" s="229"/>
      <c r="BAJ102" s="229"/>
      <c r="BAK102" s="229"/>
      <c r="BAL102" s="229"/>
      <c r="BAM102" s="229"/>
      <c r="BAN102" s="229"/>
      <c r="BAO102" s="229"/>
      <c r="BAP102" s="229"/>
      <c r="BAQ102" s="229"/>
      <c r="BAR102" s="229"/>
      <c r="BAS102" s="229"/>
      <c r="BAT102" s="229"/>
      <c r="BAU102" s="229"/>
      <c r="BAV102" s="229"/>
      <c r="BAW102" s="229"/>
      <c r="BAX102" s="229"/>
      <c r="BAY102" s="229"/>
      <c r="BAZ102" s="229"/>
      <c r="BBA102" s="229"/>
      <c r="BBB102" s="229"/>
      <c r="BBC102" s="229"/>
      <c r="BBD102" s="229"/>
      <c r="BBE102" s="229"/>
      <c r="BBF102" s="229"/>
      <c r="BBG102" s="229"/>
      <c r="BBH102" s="229"/>
      <c r="BBI102" s="229"/>
      <c r="BBJ102" s="229"/>
      <c r="BBK102" s="229"/>
      <c r="BBL102" s="229"/>
      <c r="BBM102" s="229"/>
      <c r="BBN102" s="229"/>
      <c r="BBO102" s="229"/>
      <c r="BBP102" s="229"/>
      <c r="BBQ102" s="229"/>
      <c r="BBR102" s="229"/>
      <c r="BBS102" s="229"/>
      <c r="BBT102" s="229"/>
      <c r="BBU102" s="229"/>
      <c r="BBV102" s="229"/>
      <c r="BBW102" s="229"/>
      <c r="BBX102" s="229"/>
      <c r="BBY102" s="229"/>
      <c r="BBZ102" s="229"/>
      <c r="BCA102" s="229"/>
      <c r="BCB102" s="229"/>
      <c r="BCC102" s="229"/>
      <c r="BCD102" s="229"/>
      <c r="BCE102" s="229"/>
      <c r="BCF102" s="229"/>
      <c r="BCG102" s="229"/>
      <c r="BCH102" s="229"/>
      <c r="BCI102" s="229"/>
      <c r="BCJ102" s="229"/>
      <c r="BCK102" s="229"/>
      <c r="BCL102" s="229"/>
      <c r="BCM102" s="229"/>
      <c r="BCN102" s="229"/>
      <c r="BCO102" s="229"/>
      <c r="BCP102" s="229"/>
      <c r="BCQ102" s="229"/>
      <c r="BCR102" s="229"/>
      <c r="BCS102" s="229"/>
      <c r="BCT102" s="229"/>
      <c r="BCU102" s="229"/>
      <c r="BCV102" s="229"/>
      <c r="BCW102" s="229"/>
      <c r="BCX102" s="229"/>
      <c r="BCY102" s="229"/>
      <c r="BCZ102" s="229"/>
      <c r="BDA102" s="229"/>
      <c r="BDB102" s="229"/>
      <c r="BDC102" s="229"/>
      <c r="BDD102" s="229"/>
      <c r="BDE102" s="229"/>
      <c r="BDF102" s="229"/>
      <c r="BDG102" s="229"/>
      <c r="BDH102" s="229"/>
      <c r="BDI102" s="229"/>
      <c r="BDJ102" s="229"/>
      <c r="BDK102" s="229"/>
      <c r="BDL102" s="229"/>
      <c r="BDM102" s="229"/>
      <c r="BDN102" s="229"/>
      <c r="BDO102" s="229"/>
      <c r="BDP102" s="229"/>
      <c r="BDQ102" s="229"/>
      <c r="BDR102" s="229"/>
      <c r="BDS102" s="229"/>
      <c r="BDT102" s="229"/>
      <c r="BDU102" s="229"/>
      <c r="BDV102" s="229"/>
      <c r="BDW102" s="229"/>
      <c r="BDX102" s="229"/>
      <c r="BDY102" s="229"/>
      <c r="BDZ102" s="229"/>
      <c r="BEA102" s="229"/>
      <c r="BEB102" s="229"/>
      <c r="BEC102" s="229"/>
      <c r="BED102" s="229"/>
      <c r="BEE102" s="229"/>
      <c r="BEF102" s="229"/>
      <c r="BEG102" s="229"/>
      <c r="BEH102" s="229"/>
      <c r="BEI102" s="229"/>
      <c r="BEJ102" s="229"/>
      <c r="BEK102" s="229"/>
      <c r="BEL102" s="229"/>
      <c r="BEM102" s="229"/>
      <c r="BEN102" s="229"/>
      <c r="BEO102" s="229"/>
      <c r="BEP102" s="229"/>
      <c r="BEQ102" s="229"/>
      <c r="BER102" s="229"/>
      <c r="BES102" s="229"/>
      <c r="BET102" s="229"/>
      <c r="BEU102" s="229"/>
      <c r="BEV102" s="229"/>
      <c r="BEW102" s="229"/>
      <c r="BEX102" s="229"/>
      <c r="BEY102" s="229"/>
      <c r="BEZ102" s="229"/>
      <c r="BFA102" s="229"/>
      <c r="BFB102" s="229"/>
      <c r="BFC102" s="229"/>
      <c r="BFD102" s="229"/>
      <c r="BFE102" s="229"/>
      <c r="BFF102" s="229"/>
      <c r="BFG102" s="229"/>
      <c r="BFH102" s="229"/>
      <c r="BFI102" s="229"/>
      <c r="BFJ102" s="229"/>
      <c r="BFK102" s="229"/>
      <c r="BFL102" s="229"/>
      <c r="BFM102" s="229"/>
      <c r="BFN102" s="229"/>
      <c r="BFO102" s="229"/>
      <c r="BFP102" s="229"/>
      <c r="BFQ102" s="229"/>
      <c r="BFR102" s="229"/>
      <c r="BFS102" s="229"/>
      <c r="BFT102" s="229"/>
      <c r="BFU102" s="229"/>
      <c r="BFV102" s="229"/>
      <c r="BFW102" s="229"/>
      <c r="BFX102" s="229"/>
      <c r="BFY102" s="229"/>
      <c r="BFZ102" s="229"/>
      <c r="BGA102" s="229"/>
      <c r="BGB102" s="229"/>
      <c r="BGC102" s="229"/>
      <c r="BGD102" s="229"/>
      <c r="BGE102" s="229"/>
      <c r="BGF102" s="229"/>
      <c r="BGG102" s="229"/>
      <c r="BGH102" s="229"/>
      <c r="BGI102" s="229"/>
      <c r="BGJ102" s="229"/>
      <c r="BGK102" s="229"/>
      <c r="BGL102" s="229"/>
      <c r="BGM102" s="229"/>
      <c r="BGN102" s="229"/>
      <c r="BGO102" s="229"/>
      <c r="BGP102" s="229"/>
      <c r="BGQ102" s="229"/>
      <c r="BGR102" s="229"/>
      <c r="BGS102" s="229"/>
      <c r="BGT102" s="229"/>
      <c r="BGU102" s="229"/>
      <c r="BGV102" s="229"/>
      <c r="BGW102" s="229"/>
      <c r="BGX102" s="229"/>
      <c r="BGY102" s="229"/>
      <c r="BGZ102" s="229"/>
      <c r="BHA102" s="229"/>
      <c r="BHB102" s="229"/>
      <c r="BHC102" s="229"/>
      <c r="BHD102" s="229"/>
      <c r="BHE102" s="229"/>
      <c r="BHF102" s="229"/>
      <c r="BHG102" s="229"/>
      <c r="BHH102" s="229"/>
      <c r="BHI102" s="229"/>
      <c r="BHJ102" s="229"/>
      <c r="BHK102" s="229"/>
      <c r="BHL102" s="229"/>
      <c r="BHM102" s="229"/>
      <c r="BHN102" s="229"/>
      <c r="BHO102" s="229"/>
      <c r="BHP102" s="229"/>
      <c r="BHQ102" s="229"/>
      <c r="BHR102" s="229"/>
      <c r="BHS102" s="229"/>
      <c r="BHT102" s="229"/>
      <c r="BHU102" s="229"/>
      <c r="BHV102" s="229"/>
      <c r="BHW102" s="229"/>
      <c r="BHX102" s="229"/>
      <c r="BHY102" s="229"/>
      <c r="BHZ102" s="229"/>
      <c r="BIA102" s="229"/>
      <c r="BIB102" s="229"/>
      <c r="BIC102" s="229"/>
      <c r="BID102" s="229"/>
      <c r="BIE102" s="229"/>
      <c r="BIF102" s="229"/>
      <c r="BIG102" s="229"/>
      <c r="BIH102" s="229"/>
      <c r="BII102" s="229"/>
      <c r="BIJ102" s="229"/>
      <c r="BIK102" s="229"/>
      <c r="BIL102" s="229"/>
      <c r="BIM102" s="229"/>
      <c r="BIN102" s="229"/>
      <c r="BIO102" s="229"/>
      <c r="BIP102" s="229"/>
      <c r="BIQ102" s="229"/>
      <c r="BIR102" s="229"/>
      <c r="BIS102" s="229"/>
      <c r="BIT102" s="229"/>
      <c r="BIU102" s="229"/>
      <c r="BIV102" s="229"/>
      <c r="BIW102" s="229"/>
      <c r="BIX102" s="229"/>
      <c r="BIY102" s="229"/>
      <c r="BIZ102" s="229"/>
      <c r="BJA102" s="229"/>
      <c r="BJB102" s="229"/>
      <c r="BJC102" s="229"/>
      <c r="BJD102" s="229"/>
      <c r="BJE102" s="229"/>
      <c r="BJF102" s="229"/>
      <c r="BJG102" s="229"/>
      <c r="BJH102" s="229"/>
      <c r="BJI102" s="229"/>
      <c r="BJJ102" s="229"/>
      <c r="BJK102" s="229"/>
      <c r="BJL102" s="229"/>
      <c r="BJM102" s="229"/>
      <c r="BJN102" s="229"/>
      <c r="BJO102" s="229"/>
      <c r="BJP102" s="229"/>
      <c r="BJQ102" s="229"/>
      <c r="BJR102" s="229"/>
      <c r="BJS102" s="229"/>
      <c r="BJT102" s="229"/>
      <c r="BJU102" s="229"/>
      <c r="BJV102" s="229"/>
      <c r="BJW102" s="229"/>
      <c r="BJX102" s="229"/>
      <c r="BJY102" s="229"/>
      <c r="BJZ102" s="229"/>
      <c r="BKA102" s="229"/>
      <c r="BKB102" s="229"/>
      <c r="BKC102" s="229"/>
      <c r="BKD102" s="229"/>
      <c r="BKE102" s="229"/>
      <c r="BKF102" s="229"/>
      <c r="BKG102" s="229"/>
      <c r="BKH102" s="229"/>
      <c r="BKI102" s="229"/>
      <c r="BKJ102" s="229"/>
      <c r="BKK102" s="229"/>
      <c r="BKL102" s="229"/>
      <c r="BKM102" s="229"/>
      <c r="BKN102" s="229"/>
      <c r="BKO102" s="229"/>
      <c r="BKP102" s="229"/>
      <c r="BKQ102" s="229"/>
      <c r="BKR102" s="229"/>
      <c r="BKS102" s="229"/>
      <c r="BKT102" s="229"/>
      <c r="BKU102" s="229"/>
      <c r="BKV102" s="229"/>
      <c r="BKW102" s="229"/>
      <c r="BKX102" s="229"/>
      <c r="BKY102" s="229"/>
      <c r="BKZ102" s="229"/>
      <c r="BLA102" s="229"/>
      <c r="BLB102" s="229"/>
      <c r="BLC102" s="229"/>
      <c r="BLD102" s="229"/>
      <c r="BLE102" s="229"/>
      <c r="BLF102" s="229"/>
      <c r="BLG102" s="229"/>
      <c r="BLH102" s="229"/>
      <c r="BLI102" s="229"/>
      <c r="BLJ102" s="229"/>
      <c r="BLK102" s="229"/>
      <c r="BLL102" s="229"/>
      <c r="BLM102" s="229"/>
      <c r="BLN102" s="229"/>
      <c r="BLO102" s="229"/>
      <c r="BLP102" s="229"/>
      <c r="BLQ102" s="229"/>
      <c r="BLR102" s="229"/>
      <c r="BLS102" s="229"/>
      <c r="BLT102" s="229"/>
      <c r="BLU102" s="229"/>
      <c r="BLV102" s="229"/>
      <c r="BLW102" s="229"/>
      <c r="BLX102" s="229"/>
      <c r="BLY102" s="229"/>
      <c r="BLZ102" s="229"/>
      <c r="BMA102" s="229"/>
      <c r="BMB102" s="229"/>
      <c r="BMC102" s="229"/>
      <c r="BMD102" s="229"/>
      <c r="BME102" s="229"/>
      <c r="BMF102" s="229"/>
      <c r="BMG102" s="229"/>
      <c r="BMH102" s="229"/>
      <c r="BMI102" s="229"/>
      <c r="BMJ102" s="229"/>
      <c r="BMK102" s="229"/>
      <c r="BML102" s="229"/>
      <c r="BMM102" s="229"/>
      <c r="BMN102" s="229"/>
      <c r="BMO102" s="229"/>
      <c r="BMP102" s="229"/>
      <c r="BMQ102" s="229"/>
      <c r="BMR102" s="229"/>
      <c r="BMS102" s="229"/>
      <c r="BMT102" s="229"/>
      <c r="BMU102" s="229"/>
      <c r="BMV102" s="229"/>
      <c r="BMW102" s="229"/>
      <c r="BMX102" s="229"/>
      <c r="BMY102" s="229"/>
      <c r="BMZ102" s="229"/>
      <c r="BNA102" s="229"/>
      <c r="BNB102" s="229"/>
      <c r="BNC102" s="229"/>
      <c r="BND102" s="229"/>
      <c r="BNE102" s="229"/>
      <c r="BNF102" s="229"/>
      <c r="BNG102" s="229"/>
      <c r="BNH102" s="229"/>
      <c r="BNI102" s="229"/>
      <c r="BNJ102" s="229"/>
      <c r="BNK102" s="229"/>
      <c r="BNL102" s="229"/>
      <c r="BNM102" s="229"/>
      <c r="BNN102" s="229"/>
      <c r="BNO102" s="229"/>
      <c r="BNP102" s="229"/>
      <c r="BNQ102" s="229"/>
      <c r="BNR102" s="229"/>
      <c r="BNS102" s="229"/>
      <c r="BNT102" s="229"/>
      <c r="BNU102" s="229"/>
      <c r="BNV102" s="229"/>
      <c r="BNW102" s="229"/>
      <c r="BNX102" s="229"/>
      <c r="BNY102" s="229"/>
      <c r="BNZ102" s="229"/>
      <c r="BOA102" s="229"/>
      <c r="BOB102" s="229"/>
      <c r="BOC102" s="229"/>
      <c r="BOD102" s="229"/>
      <c r="BOE102" s="229"/>
      <c r="BOF102" s="229"/>
      <c r="BOG102" s="229"/>
      <c r="BOH102" s="229"/>
      <c r="BOI102" s="229"/>
      <c r="BOJ102" s="229"/>
      <c r="BOK102" s="229"/>
      <c r="BOL102" s="229"/>
      <c r="BOM102" s="229"/>
      <c r="BON102" s="229"/>
      <c r="BOO102" s="229"/>
      <c r="BOP102" s="229"/>
      <c r="BOQ102" s="229"/>
      <c r="BOR102" s="229"/>
      <c r="BOS102" s="229"/>
      <c r="BOT102" s="229"/>
      <c r="BOU102" s="229"/>
      <c r="BOV102" s="229"/>
      <c r="BOW102" s="229"/>
      <c r="BOX102" s="229"/>
      <c r="BOY102" s="229"/>
      <c r="BOZ102" s="229"/>
      <c r="BPA102" s="229"/>
      <c r="BPB102" s="229"/>
      <c r="BPC102" s="229"/>
      <c r="BPD102" s="229"/>
      <c r="BPE102" s="229"/>
      <c r="BPF102" s="229"/>
      <c r="BPG102" s="229"/>
      <c r="BPH102" s="229"/>
      <c r="BPI102" s="229"/>
      <c r="BPJ102" s="229"/>
      <c r="BPK102" s="229"/>
      <c r="BPL102" s="229"/>
      <c r="BPM102" s="229"/>
      <c r="BPN102" s="229"/>
      <c r="BPO102" s="229"/>
      <c r="BPP102" s="229"/>
      <c r="BPQ102" s="229"/>
      <c r="BPR102" s="229"/>
      <c r="BPS102" s="229"/>
      <c r="BPT102" s="229"/>
      <c r="BPU102" s="229"/>
      <c r="BPV102" s="229"/>
      <c r="BPW102" s="229"/>
      <c r="BPX102" s="229"/>
      <c r="BPY102" s="229"/>
      <c r="BPZ102" s="229"/>
      <c r="BQA102" s="229"/>
      <c r="BQB102" s="229"/>
      <c r="BQC102" s="229"/>
      <c r="BQD102" s="229"/>
      <c r="BQE102" s="229"/>
      <c r="BQF102" s="229"/>
      <c r="BQG102" s="229"/>
      <c r="BQH102" s="229"/>
      <c r="BQI102" s="229"/>
      <c r="BQJ102" s="229"/>
      <c r="BQK102" s="229"/>
      <c r="BQL102" s="229"/>
      <c r="BQM102" s="229"/>
      <c r="BQN102" s="229"/>
      <c r="BQO102" s="229"/>
      <c r="BQP102" s="229"/>
      <c r="BQQ102" s="229"/>
      <c r="BQR102" s="229"/>
      <c r="BQS102" s="229"/>
      <c r="BQT102" s="229"/>
      <c r="BQU102" s="229"/>
      <c r="BQV102" s="229"/>
      <c r="BQW102" s="229"/>
      <c r="BQX102" s="229"/>
      <c r="BQY102" s="229"/>
      <c r="BQZ102" s="229"/>
      <c r="BRA102" s="229"/>
      <c r="BRB102" s="229"/>
      <c r="BRC102" s="229"/>
      <c r="BRD102" s="229"/>
      <c r="BRE102" s="229"/>
      <c r="BRF102" s="229"/>
      <c r="BRG102" s="229"/>
      <c r="BRH102" s="229"/>
      <c r="BRI102" s="229"/>
      <c r="BRJ102" s="229"/>
      <c r="BRK102" s="229"/>
      <c r="BRL102" s="229"/>
      <c r="BRM102" s="229"/>
      <c r="BRN102" s="229"/>
      <c r="BRO102" s="229"/>
      <c r="BRP102" s="229"/>
      <c r="BRQ102" s="229"/>
      <c r="BRR102" s="229"/>
      <c r="BRS102" s="229"/>
      <c r="BRT102" s="229"/>
      <c r="BRU102" s="229"/>
      <c r="BRV102" s="229"/>
      <c r="BRW102" s="229"/>
      <c r="BRX102" s="229"/>
      <c r="BRY102" s="229"/>
      <c r="BRZ102" s="229"/>
      <c r="BSA102" s="229"/>
      <c r="BSB102" s="229"/>
      <c r="BSC102" s="229"/>
      <c r="BSD102" s="229"/>
      <c r="BSE102" s="229"/>
      <c r="BSF102" s="229"/>
      <c r="BSG102" s="229"/>
      <c r="BSH102" s="229"/>
      <c r="BSI102" s="229"/>
      <c r="BSJ102" s="229"/>
      <c r="BSK102" s="229"/>
      <c r="BSL102" s="229"/>
      <c r="BSM102" s="229"/>
      <c r="BSN102" s="229"/>
      <c r="BSO102" s="229"/>
      <c r="BSP102" s="229"/>
      <c r="BSQ102" s="229"/>
      <c r="BSR102" s="229"/>
      <c r="BSS102" s="229"/>
      <c r="BST102" s="229"/>
      <c r="BSU102" s="229"/>
      <c r="BSV102" s="229"/>
      <c r="BSW102" s="229"/>
      <c r="BSX102" s="229"/>
      <c r="BSY102" s="229"/>
      <c r="BSZ102" s="229"/>
      <c r="BTA102" s="229"/>
      <c r="BTB102" s="229"/>
      <c r="BTC102" s="229"/>
      <c r="BTD102" s="229"/>
      <c r="BTE102" s="229"/>
      <c r="BTF102" s="229"/>
      <c r="BTG102" s="229"/>
      <c r="BTH102" s="229"/>
      <c r="BTI102" s="229"/>
      <c r="BTJ102" s="229"/>
      <c r="BTK102" s="229"/>
      <c r="BTL102" s="229"/>
      <c r="BTM102" s="229"/>
      <c r="BTN102" s="229"/>
      <c r="BTO102" s="229"/>
      <c r="BTP102" s="229"/>
      <c r="BTQ102" s="229"/>
      <c r="BTR102" s="229"/>
      <c r="BTS102" s="229"/>
      <c r="BTT102" s="229"/>
      <c r="BTU102" s="229"/>
      <c r="BTV102" s="229"/>
      <c r="BTW102" s="229"/>
      <c r="BTX102" s="229"/>
      <c r="BTY102" s="229"/>
      <c r="BTZ102" s="229"/>
      <c r="BUA102" s="229"/>
      <c r="BUB102" s="229"/>
      <c r="BUC102" s="229"/>
      <c r="BUD102" s="229"/>
      <c r="BUE102" s="229"/>
      <c r="BUF102" s="229"/>
      <c r="BUG102" s="229"/>
      <c r="BUH102" s="229"/>
      <c r="BUI102" s="229"/>
      <c r="BUJ102" s="229"/>
      <c r="BUK102" s="229"/>
      <c r="BUL102" s="229"/>
      <c r="BUM102" s="229"/>
      <c r="BUN102" s="229"/>
      <c r="BUO102" s="229"/>
      <c r="BUP102" s="229"/>
      <c r="BUQ102" s="229"/>
      <c r="BUR102" s="229"/>
      <c r="BUS102" s="229"/>
      <c r="BUT102" s="229"/>
      <c r="BUU102" s="229"/>
      <c r="BUV102" s="229"/>
      <c r="BUW102" s="229"/>
      <c r="BUX102" s="229"/>
      <c r="BUY102" s="229"/>
      <c r="BUZ102" s="229"/>
      <c r="BVA102" s="229"/>
      <c r="BVB102" s="229"/>
      <c r="BVC102" s="229"/>
      <c r="BVD102" s="229"/>
      <c r="BVE102" s="229"/>
      <c r="BVF102" s="229"/>
      <c r="BVG102" s="229"/>
      <c r="BVH102" s="229"/>
      <c r="BVI102" s="229"/>
      <c r="BVJ102" s="229"/>
      <c r="BVK102" s="229"/>
      <c r="BVL102" s="229"/>
      <c r="BVM102" s="229"/>
      <c r="BVN102" s="229"/>
      <c r="BVO102" s="229"/>
      <c r="BVP102" s="229"/>
      <c r="BVQ102" s="229"/>
      <c r="BVR102" s="229"/>
      <c r="BVS102" s="229"/>
      <c r="BVT102" s="229"/>
      <c r="BVU102" s="229"/>
      <c r="BVV102" s="229"/>
      <c r="BVW102" s="229"/>
      <c r="BVX102" s="229"/>
      <c r="BVY102" s="229"/>
      <c r="BVZ102" s="229"/>
      <c r="BWA102" s="229"/>
      <c r="BWB102" s="229"/>
      <c r="BWC102" s="229"/>
      <c r="BWD102" s="229"/>
      <c r="BWE102" s="229"/>
      <c r="BWF102" s="229"/>
      <c r="BWG102" s="229"/>
      <c r="BWH102" s="229"/>
      <c r="BWI102" s="229"/>
      <c r="BWJ102" s="229"/>
      <c r="BWK102" s="229"/>
      <c r="BWL102" s="229"/>
      <c r="BWM102" s="229"/>
      <c r="BWN102" s="229"/>
      <c r="BWO102" s="229"/>
      <c r="BWP102" s="229"/>
      <c r="BWQ102" s="229"/>
      <c r="BWR102" s="229"/>
      <c r="BWS102" s="229"/>
      <c r="BWT102" s="229"/>
      <c r="BWU102" s="229"/>
      <c r="BWV102" s="229"/>
      <c r="BWW102" s="229"/>
      <c r="BWX102" s="229"/>
      <c r="BWY102" s="229"/>
      <c r="BWZ102" s="229"/>
      <c r="BXA102" s="229"/>
      <c r="BXB102" s="229"/>
      <c r="BXC102" s="229"/>
      <c r="BXD102" s="229"/>
      <c r="BXE102" s="229"/>
      <c r="BXF102" s="229"/>
      <c r="BXG102" s="229"/>
      <c r="BXH102" s="229"/>
      <c r="BXI102" s="229"/>
      <c r="BXJ102" s="229"/>
      <c r="BXK102" s="229"/>
      <c r="BXL102" s="229"/>
      <c r="BXM102" s="229"/>
      <c r="BXN102" s="229"/>
      <c r="BXO102" s="229"/>
      <c r="BXP102" s="229"/>
      <c r="BXQ102" s="229"/>
      <c r="BXR102" s="229"/>
      <c r="BXS102" s="229"/>
      <c r="BXT102" s="229"/>
      <c r="BXU102" s="229"/>
      <c r="BXV102" s="229"/>
      <c r="BXW102" s="229"/>
      <c r="BXX102" s="229"/>
      <c r="BXY102" s="229"/>
      <c r="BXZ102" s="229"/>
      <c r="BYA102" s="229"/>
      <c r="BYB102" s="229"/>
      <c r="BYC102" s="229"/>
      <c r="BYD102" s="229"/>
      <c r="BYE102" s="229"/>
      <c r="BYF102" s="229"/>
      <c r="BYG102" s="229"/>
      <c r="BYH102" s="229"/>
      <c r="BYI102" s="229"/>
      <c r="BYJ102" s="229"/>
      <c r="BYK102" s="229"/>
      <c r="BYL102" s="229"/>
      <c r="BYM102" s="229"/>
      <c r="BYN102" s="229"/>
      <c r="BYO102" s="229"/>
      <c r="BYP102" s="229"/>
      <c r="BYQ102" s="229"/>
      <c r="BYR102" s="229"/>
      <c r="BYS102" s="229"/>
      <c r="BYT102" s="229"/>
      <c r="BYU102" s="229"/>
      <c r="BYV102" s="229"/>
      <c r="BYW102" s="229"/>
      <c r="BYX102" s="229"/>
      <c r="BYY102" s="229"/>
      <c r="BYZ102" s="229"/>
      <c r="BZA102" s="229"/>
      <c r="BZB102" s="229"/>
      <c r="BZC102" s="229"/>
      <c r="BZD102" s="229"/>
      <c r="BZE102" s="229"/>
      <c r="BZF102" s="229"/>
      <c r="BZG102" s="229"/>
      <c r="BZH102" s="229"/>
      <c r="BZI102" s="229"/>
      <c r="BZJ102" s="229"/>
      <c r="BZK102" s="229"/>
      <c r="BZL102" s="229"/>
      <c r="BZM102" s="229"/>
      <c r="BZN102" s="229"/>
      <c r="BZO102" s="229"/>
      <c r="BZP102" s="229"/>
      <c r="BZQ102" s="229"/>
      <c r="BZR102" s="229"/>
      <c r="BZS102" s="229"/>
      <c r="BZT102" s="229"/>
      <c r="BZU102" s="229"/>
      <c r="BZV102" s="229"/>
      <c r="BZW102" s="229"/>
      <c r="BZX102" s="229"/>
      <c r="BZY102" s="229"/>
      <c r="BZZ102" s="229"/>
      <c r="CAA102" s="229"/>
      <c r="CAB102" s="229"/>
      <c r="CAC102" s="229"/>
      <c r="CAD102" s="229"/>
      <c r="CAE102" s="229"/>
      <c r="CAF102" s="229"/>
      <c r="CAG102" s="229"/>
      <c r="CAH102" s="229"/>
      <c r="CAI102" s="229"/>
      <c r="CAJ102" s="229"/>
      <c r="CAK102" s="229"/>
      <c r="CAL102" s="229"/>
      <c r="CAM102" s="229"/>
      <c r="CAN102" s="229"/>
      <c r="CAO102" s="229"/>
      <c r="CAP102" s="229"/>
      <c r="CAQ102" s="229"/>
      <c r="CAR102" s="229"/>
      <c r="CAS102" s="229"/>
      <c r="CAT102" s="229"/>
      <c r="CAU102" s="229"/>
      <c r="CAV102" s="229"/>
      <c r="CAW102" s="229"/>
      <c r="CAX102" s="229"/>
      <c r="CAY102" s="229"/>
      <c r="CAZ102" s="229"/>
      <c r="CBA102" s="229"/>
      <c r="CBB102" s="229"/>
      <c r="CBC102" s="229"/>
      <c r="CBD102" s="229"/>
      <c r="CBE102" s="229"/>
      <c r="CBF102" s="229"/>
      <c r="CBG102" s="229"/>
      <c r="CBH102" s="229"/>
      <c r="CBI102" s="229"/>
      <c r="CBJ102" s="229"/>
      <c r="CBK102" s="229"/>
      <c r="CBL102" s="229"/>
      <c r="CBM102" s="229"/>
      <c r="CBN102" s="229"/>
      <c r="CBO102" s="229"/>
      <c r="CBP102" s="229"/>
      <c r="CBQ102" s="229"/>
      <c r="CBR102" s="229"/>
      <c r="CBS102" s="229"/>
      <c r="CBT102" s="229"/>
      <c r="CBU102" s="229"/>
      <c r="CBV102" s="229"/>
      <c r="CBW102" s="229"/>
      <c r="CBX102" s="229"/>
      <c r="CBY102" s="229"/>
      <c r="CBZ102" s="229"/>
      <c r="CCA102" s="229"/>
      <c r="CCB102" s="229"/>
      <c r="CCC102" s="229"/>
      <c r="CCD102" s="229"/>
      <c r="CCE102" s="229"/>
      <c r="CCF102" s="229"/>
      <c r="CCG102" s="229"/>
      <c r="CCH102" s="229"/>
      <c r="CCI102" s="229"/>
      <c r="CCJ102" s="229"/>
      <c r="CCK102" s="229"/>
      <c r="CCL102" s="229"/>
      <c r="CCM102" s="229"/>
      <c r="CCN102" s="229"/>
      <c r="CCO102" s="229"/>
      <c r="CCP102" s="229"/>
      <c r="CCQ102" s="229"/>
      <c r="CCR102" s="229"/>
      <c r="CCS102" s="229"/>
      <c r="CCT102" s="229"/>
      <c r="CCU102" s="229"/>
      <c r="CCV102" s="229"/>
      <c r="CCW102" s="229"/>
      <c r="CCX102" s="229"/>
      <c r="CCY102" s="229"/>
      <c r="CCZ102" s="229"/>
      <c r="CDA102" s="229"/>
      <c r="CDB102" s="229"/>
      <c r="CDC102" s="229"/>
      <c r="CDD102" s="229"/>
      <c r="CDE102" s="229"/>
      <c r="CDF102" s="229"/>
      <c r="CDG102" s="229"/>
      <c r="CDH102" s="229"/>
      <c r="CDI102" s="229"/>
      <c r="CDJ102" s="229"/>
      <c r="CDK102" s="229"/>
      <c r="CDL102" s="229"/>
      <c r="CDM102" s="229"/>
      <c r="CDN102" s="229"/>
      <c r="CDO102" s="229"/>
      <c r="CDP102" s="229"/>
      <c r="CDQ102" s="229"/>
      <c r="CDR102" s="229"/>
      <c r="CDS102" s="229"/>
      <c r="CDT102" s="229"/>
      <c r="CDU102" s="229"/>
      <c r="CDV102" s="229"/>
      <c r="CDW102" s="229"/>
      <c r="CDX102" s="229"/>
      <c r="CDY102" s="229"/>
      <c r="CDZ102" s="229"/>
      <c r="CEA102" s="229"/>
      <c r="CEB102" s="229"/>
      <c r="CEC102" s="229"/>
      <c r="CED102" s="229"/>
      <c r="CEE102" s="229"/>
      <c r="CEF102" s="229"/>
      <c r="CEG102" s="229"/>
      <c r="CEH102" s="229"/>
      <c r="CEI102" s="229"/>
      <c r="CEJ102" s="229"/>
      <c r="CEK102" s="229"/>
      <c r="CEL102" s="229"/>
      <c r="CEM102" s="229"/>
      <c r="CEN102" s="229"/>
      <c r="CEO102" s="229"/>
      <c r="CEP102" s="229"/>
      <c r="CEQ102" s="229"/>
      <c r="CER102" s="229"/>
      <c r="CES102" s="229"/>
      <c r="CET102" s="229"/>
      <c r="CEU102" s="229"/>
      <c r="CEV102" s="229"/>
      <c r="CEW102" s="229"/>
      <c r="CEX102" s="229"/>
      <c r="CEY102" s="229"/>
      <c r="CEZ102" s="229"/>
      <c r="CFA102" s="229"/>
      <c r="CFB102" s="229"/>
      <c r="CFC102" s="229"/>
      <c r="CFD102" s="229"/>
      <c r="CFE102" s="229"/>
      <c r="CFF102" s="229"/>
      <c r="CFG102" s="229"/>
      <c r="CFH102" s="229"/>
      <c r="CFI102" s="229"/>
      <c r="CFJ102" s="229"/>
      <c r="CFK102" s="229"/>
      <c r="CFL102" s="229"/>
      <c r="CFM102" s="229"/>
      <c r="CFN102" s="229"/>
      <c r="CFO102" s="229"/>
      <c r="CFP102" s="229"/>
      <c r="CFQ102" s="229"/>
      <c r="CFR102" s="229"/>
      <c r="CFS102" s="229"/>
      <c r="CFT102" s="229"/>
      <c r="CFU102" s="229"/>
      <c r="CFV102" s="229"/>
      <c r="CFW102" s="229"/>
      <c r="CFX102" s="229"/>
      <c r="CFY102" s="229"/>
      <c r="CFZ102" s="229"/>
      <c r="CGA102" s="229"/>
      <c r="CGB102" s="229"/>
      <c r="CGC102" s="229"/>
      <c r="CGD102" s="229"/>
      <c r="CGE102" s="229"/>
      <c r="CGF102" s="229"/>
      <c r="CGG102" s="229"/>
      <c r="CGH102" s="229"/>
      <c r="CGI102" s="229"/>
      <c r="CGJ102" s="229"/>
      <c r="CGK102" s="229"/>
      <c r="CGL102" s="229"/>
      <c r="CGM102" s="229"/>
      <c r="CGN102" s="229"/>
      <c r="CGO102" s="229"/>
      <c r="CGP102" s="229"/>
      <c r="CGQ102" s="229"/>
      <c r="CGR102" s="229"/>
      <c r="CGS102" s="229"/>
      <c r="CGT102" s="229"/>
      <c r="CGU102" s="229"/>
      <c r="CGV102" s="229"/>
      <c r="CGW102" s="229"/>
      <c r="CGX102" s="229"/>
      <c r="CGY102" s="229"/>
      <c r="CGZ102" s="229"/>
      <c r="CHA102" s="229"/>
      <c r="CHB102" s="229"/>
      <c r="CHC102" s="229"/>
      <c r="CHD102" s="229"/>
      <c r="CHE102" s="229"/>
      <c r="CHF102" s="229"/>
      <c r="CHG102" s="229"/>
      <c r="CHH102" s="229"/>
      <c r="CHI102" s="229"/>
      <c r="CHJ102" s="229"/>
      <c r="CHK102" s="229"/>
      <c r="CHL102" s="229"/>
      <c r="CHM102" s="229"/>
      <c r="CHN102" s="229"/>
      <c r="CHO102" s="229"/>
      <c r="CHP102" s="229"/>
      <c r="CHQ102" s="229"/>
      <c r="CHR102" s="229"/>
      <c r="CHS102" s="229"/>
      <c r="CHT102" s="229"/>
      <c r="CHU102" s="229"/>
      <c r="CHV102" s="229"/>
      <c r="CHW102" s="229"/>
      <c r="CHX102" s="229"/>
      <c r="CHY102" s="229"/>
      <c r="CHZ102" s="229"/>
      <c r="CIA102" s="229"/>
      <c r="CIB102" s="229"/>
      <c r="CIC102" s="229"/>
      <c r="CID102" s="229"/>
      <c r="CIE102" s="229"/>
      <c r="CIF102" s="229"/>
      <c r="CIG102" s="229"/>
      <c r="CIH102" s="229"/>
      <c r="CII102" s="229"/>
      <c r="CIJ102" s="229"/>
      <c r="CIK102" s="229"/>
      <c r="CIL102" s="229"/>
      <c r="CIM102" s="229"/>
      <c r="CIN102" s="229"/>
      <c r="CIO102" s="229"/>
      <c r="CIP102" s="229"/>
      <c r="CIQ102" s="229"/>
      <c r="CIR102" s="229"/>
      <c r="CIS102" s="229"/>
      <c r="CIT102" s="229"/>
      <c r="CIU102" s="229"/>
      <c r="CIV102" s="229"/>
      <c r="CIW102" s="229"/>
      <c r="CIX102" s="229"/>
      <c r="CIY102" s="229"/>
      <c r="CIZ102" s="229"/>
      <c r="CJA102" s="229"/>
      <c r="CJB102" s="229"/>
      <c r="CJC102" s="229"/>
      <c r="CJD102" s="229"/>
      <c r="CJE102" s="229"/>
      <c r="CJF102" s="229"/>
      <c r="CJG102" s="229"/>
      <c r="CJH102" s="229"/>
      <c r="CJI102" s="229"/>
      <c r="CJJ102" s="229"/>
      <c r="CJK102" s="229"/>
      <c r="CJL102" s="229"/>
      <c r="CJM102" s="229"/>
      <c r="CJN102" s="229"/>
      <c r="CJO102" s="229"/>
      <c r="CJP102" s="229"/>
      <c r="CJQ102" s="229"/>
      <c r="CJR102" s="229"/>
      <c r="CJS102" s="229"/>
      <c r="CJT102" s="229"/>
      <c r="CJU102" s="229"/>
      <c r="CJV102" s="229"/>
      <c r="CJW102" s="229"/>
      <c r="CJX102" s="229"/>
      <c r="CJY102" s="229"/>
      <c r="CJZ102" s="229"/>
      <c r="CKA102" s="229"/>
      <c r="CKB102" s="229"/>
      <c r="CKC102" s="229"/>
      <c r="CKD102" s="229"/>
      <c r="CKE102" s="229"/>
      <c r="CKF102" s="229"/>
      <c r="CKG102" s="229"/>
      <c r="CKH102" s="229"/>
      <c r="CKI102" s="229"/>
      <c r="CKJ102" s="229"/>
      <c r="CKK102" s="229"/>
      <c r="CKL102" s="229"/>
      <c r="CKM102" s="229"/>
      <c r="CKN102" s="229"/>
      <c r="CKO102" s="229"/>
      <c r="CKP102" s="229"/>
      <c r="CKQ102" s="229"/>
      <c r="CKR102" s="229"/>
      <c r="CKS102" s="229"/>
      <c r="CKT102" s="229"/>
      <c r="CKU102" s="229"/>
      <c r="CKV102" s="229"/>
      <c r="CKW102" s="229"/>
      <c r="CKX102" s="229"/>
      <c r="CKY102" s="229"/>
      <c r="CKZ102" s="229"/>
      <c r="CLA102" s="229"/>
      <c r="CLB102" s="229"/>
      <c r="CLC102" s="229"/>
      <c r="CLD102" s="229"/>
      <c r="CLE102" s="229"/>
      <c r="CLF102" s="229"/>
      <c r="CLG102" s="229"/>
      <c r="CLH102" s="229"/>
      <c r="CLI102" s="229"/>
      <c r="CLJ102" s="229"/>
      <c r="CLK102" s="229"/>
      <c r="CLL102" s="229"/>
      <c r="CLM102" s="229"/>
      <c r="CLN102" s="229"/>
      <c r="CLO102" s="229"/>
      <c r="CLP102" s="229"/>
      <c r="CLQ102" s="229"/>
      <c r="CLR102" s="229"/>
      <c r="CLS102" s="229"/>
      <c r="CLT102" s="229"/>
      <c r="CLU102" s="229"/>
      <c r="CLV102" s="229"/>
      <c r="CLW102" s="229"/>
      <c r="CLX102" s="229"/>
      <c r="CLY102" s="229"/>
      <c r="CLZ102" s="229"/>
      <c r="CMA102" s="229"/>
      <c r="CMB102" s="229"/>
      <c r="CMC102" s="229"/>
      <c r="CMD102" s="229"/>
      <c r="CME102" s="229"/>
      <c r="CMF102" s="229"/>
      <c r="CMG102" s="229"/>
      <c r="CMH102" s="229"/>
      <c r="CMI102" s="229"/>
      <c r="CMJ102" s="229"/>
      <c r="CMK102" s="229"/>
      <c r="CML102" s="229"/>
      <c r="CMM102" s="229"/>
      <c r="CMN102" s="229"/>
      <c r="CMO102" s="229"/>
      <c r="CMP102" s="229"/>
      <c r="CMQ102" s="229"/>
      <c r="CMR102" s="229"/>
      <c r="CMS102" s="229"/>
      <c r="CMT102" s="229"/>
      <c r="CMU102" s="229"/>
      <c r="CMV102" s="229"/>
      <c r="CMW102" s="229"/>
      <c r="CMX102" s="229"/>
      <c r="CMY102" s="229"/>
      <c r="CMZ102" s="229"/>
      <c r="CNA102" s="229"/>
      <c r="CNB102" s="229"/>
      <c r="CNC102" s="229"/>
      <c r="CND102" s="229"/>
      <c r="CNE102" s="229"/>
      <c r="CNF102" s="229"/>
      <c r="CNG102" s="229"/>
      <c r="CNH102" s="229"/>
      <c r="CNI102" s="229"/>
      <c r="CNJ102" s="229"/>
      <c r="CNK102" s="229"/>
      <c r="CNL102" s="229"/>
      <c r="CNM102" s="229"/>
      <c r="CNN102" s="229"/>
      <c r="CNO102" s="229"/>
      <c r="CNP102" s="229"/>
      <c r="CNQ102" s="229"/>
      <c r="CNR102" s="229"/>
      <c r="CNS102" s="229"/>
      <c r="CNT102" s="229"/>
      <c r="CNU102" s="229"/>
      <c r="CNV102" s="229"/>
      <c r="CNW102" s="229"/>
      <c r="CNX102" s="229"/>
      <c r="CNY102" s="229"/>
      <c r="CNZ102" s="229"/>
      <c r="COA102" s="229"/>
      <c r="COB102" s="229"/>
      <c r="COC102" s="229"/>
      <c r="COD102" s="229"/>
      <c r="COE102" s="229"/>
      <c r="COF102" s="229"/>
      <c r="COG102" s="229"/>
      <c r="COH102" s="229"/>
      <c r="COI102" s="229"/>
      <c r="COJ102" s="229"/>
      <c r="COK102" s="229"/>
      <c r="COL102" s="229"/>
      <c r="COM102" s="229"/>
      <c r="CON102" s="229"/>
      <c r="COO102" s="229"/>
      <c r="COP102" s="229"/>
      <c r="COQ102" s="229"/>
      <c r="COR102" s="229"/>
      <c r="COS102" s="229"/>
      <c r="COT102" s="229"/>
      <c r="COU102" s="229"/>
      <c r="COV102" s="229"/>
      <c r="COW102" s="229"/>
      <c r="COX102" s="229"/>
      <c r="COY102" s="229"/>
      <c r="COZ102" s="229"/>
      <c r="CPA102" s="229"/>
      <c r="CPB102" s="229"/>
      <c r="CPC102" s="229"/>
      <c r="CPD102" s="229"/>
      <c r="CPE102" s="229"/>
      <c r="CPF102" s="229"/>
      <c r="CPG102" s="229"/>
      <c r="CPH102" s="229"/>
      <c r="CPI102" s="229"/>
      <c r="CPJ102" s="229"/>
      <c r="CPK102" s="229"/>
      <c r="CPL102" s="229"/>
      <c r="CPM102" s="229"/>
      <c r="CPN102" s="229"/>
      <c r="CPO102" s="229"/>
      <c r="CPP102" s="229"/>
      <c r="CPQ102" s="229"/>
      <c r="CPR102" s="229"/>
      <c r="CPS102" s="229"/>
      <c r="CPT102" s="229"/>
      <c r="CPU102" s="229"/>
      <c r="CPV102" s="229"/>
      <c r="CPW102" s="229"/>
      <c r="CPX102" s="229"/>
      <c r="CPY102" s="229"/>
      <c r="CPZ102" s="229"/>
      <c r="CQA102" s="229"/>
      <c r="CQB102" s="229"/>
      <c r="CQC102" s="229"/>
      <c r="CQD102" s="229"/>
      <c r="CQE102" s="229"/>
      <c r="CQF102" s="229"/>
      <c r="CQG102" s="229"/>
      <c r="CQH102" s="229"/>
      <c r="CQI102" s="229"/>
      <c r="CQJ102" s="229"/>
      <c r="CQK102" s="229"/>
      <c r="CQL102" s="229"/>
      <c r="CQM102" s="229"/>
      <c r="CQN102" s="229"/>
      <c r="CQO102" s="229"/>
      <c r="CQP102" s="229"/>
      <c r="CQQ102" s="229"/>
      <c r="CQR102" s="229"/>
      <c r="CQS102" s="229"/>
      <c r="CQT102" s="229"/>
      <c r="CQU102" s="229"/>
      <c r="CQV102" s="229"/>
      <c r="CQW102" s="229"/>
      <c r="CQX102" s="229"/>
      <c r="CQY102" s="229"/>
      <c r="CQZ102" s="229"/>
      <c r="CRA102" s="229"/>
      <c r="CRB102" s="229"/>
      <c r="CRC102" s="229"/>
      <c r="CRD102" s="229"/>
      <c r="CRE102" s="229"/>
      <c r="CRF102" s="229"/>
      <c r="CRG102" s="229"/>
      <c r="CRH102" s="229"/>
      <c r="CRI102" s="229"/>
      <c r="CRJ102" s="229"/>
      <c r="CRK102" s="229"/>
      <c r="CRL102" s="229"/>
      <c r="CRM102" s="229"/>
      <c r="CRN102" s="229"/>
      <c r="CRO102" s="229"/>
      <c r="CRP102" s="229"/>
      <c r="CRQ102" s="229"/>
      <c r="CRR102" s="229"/>
      <c r="CRS102" s="229"/>
      <c r="CRT102" s="229"/>
      <c r="CRU102" s="229"/>
      <c r="CRV102" s="229"/>
      <c r="CRW102" s="229"/>
      <c r="CRX102" s="229"/>
      <c r="CRY102" s="229"/>
      <c r="CRZ102" s="229"/>
      <c r="CSA102" s="229"/>
      <c r="CSB102" s="229"/>
      <c r="CSC102" s="229"/>
      <c r="CSD102" s="229"/>
      <c r="CSE102" s="229"/>
      <c r="CSF102" s="229"/>
      <c r="CSG102" s="229"/>
      <c r="CSH102" s="229"/>
      <c r="CSI102" s="229"/>
      <c r="CSJ102" s="229"/>
      <c r="CSK102" s="229"/>
      <c r="CSL102" s="229"/>
      <c r="CSM102" s="229"/>
      <c r="CSN102" s="229"/>
      <c r="CSO102" s="229"/>
      <c r="CSP102" s="229"/>
      <c r="CSQ102" s="229"/>
      <c r="CSR102" s="229"/>
      <c r="CSS102" s="229"/>
      <c r="CST102" s="229"/>
      <c r="CSU102" s="229"/>
      <c r="CSV102" s="229"/>
      <c r="CSW102" s="229"/>
      <c r="CSX102" s="229"/>
      <c r="CSY102" s="229"/>
      <c r="CSZ102" s="229"/>
      <c r="CTA102" s="229"/>
      <c r="CTB102" s="229"/>
      <c r="CTC102" s="229"/>
      <c r="CTD102" s="229"/>
      <c r="CTE102" s="229"/>
      <c r="CTF102" s="229"/>
      <c r="CTG102" s="229"/>
      <c r="CTH102" s="229"/>
      <c r="CTI102" s="229"/>
      <c r="CTJ102" s="229"/>
      <c r="CTK102" s="229"/>
      <c r="CTL102" s="229"/>
      <c r="CTM102" s="229"/>
      <c r="CTN102" s="229"/>
      <c r="CTO102" s="229"/>
      <c r="CTP102" s="229"/>
      <c r="CTQ102" s="229"/>
      <c r="CTR102" s="229"/>
      <c r="CTS102" s="229"/>
      <c r="CTT102" s="229"/>
      <c r="CTU102" s="229"/>
      <c r="CTV102" s="229"/>
      <c r="CTW102" s="229"/>
      <c r="CTX102" s="229"/>
      <c r="CTY102" s="229"/>
      <c r="CTZ102" s="229"/>
      <c r="CUA102" s="229"/>
    </row>
    <row r="103" spans="1:2575" s="224" customFormat="1" ht="105" hidden="1" customHeight="1">
      <c r="A103" s="241">
        <f>+A100+1</f>
        <v>43</v>
      </c>
      <c r="B103" s="242" t="str">
        <f>IFERROR(INDEX(OB!B:B,MATCH('BIHOURLY  (2)'!A:A,OB!A:A,0)),"")</f>
        <v>MAKE ELASTIC READY</v>
      </c>
      <c r="C103" s="243"/>
      <c r="D103" s="232" t="str">
        <f>IFERROR(INDEX(OB!G:G,MATCH('BIHOURLY  (2)'!A:A,OB!A:A,0)),"")</f>
        <v>PREP</v>
      </c>
      <c r="E103" s="244">
        <f>IFERROR(INDEX(OB!K:K,MATCH('BIHOURLY  (2)'!A:A,OB!A:A,0)),"")</f>
        <v>0.5</v>
      </c>
      <c r="F103" s="245">
        <f>IFERROR((OB!$K$3/'BIHOURLY  (2)'!E103)/5,"")</f>
        <v>340</v>
      </c>
      <c r="G103" s="246"/>
      <c r="H103" s="246"/>
      <c r="I103" s="246"/>
      <c r="J103" s="265"/>
      <c r="K103" s="254"/>
      <c r="L103" s="254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  <c r="AA103" s="229"/>
      <c r="AB103" s="229"/>
      <c r="AC103" s="229"/>
      <c r="AD103" s="229"/>
      <c r="AE103" s="229"/>
      <c r="AF103" s="229"/>
      <c r="AG103" s="229"/>
      <c r="AH103" s="229"/>
      <c r="AI103" s="229"/>
      <c r="AJ103" s="229"/>
      <c r="AK103" s="229"/>
      <c r="AL103" s="229"/>
      <c r="AM103" s="229"/>
      <c r="AN103" s="229"/>
      <c r="AO103" s="229"/>
      <c r="AP103" s="229"/>
      <c r="AQ103" s="229"/>
      <c r="AR103" s="229"/>
      <c r="AS103" s="229"/>
      <c r="AT103" s="229"/>
      <c r="AU103" s="229"/>
      <c r="AV103" s="229"/>
      <c r="AW103" s="229"/>
      <c r="AX103" s="229"/>
      <c r="AY103" s="229"/>
      <c r="AZ103" s="229"/>
      <c r="BA103" s="229"/>
      <c r="BB103" s="229"/>
      <c r="BC103" s="229"/>
      <c r="BD103" s="229"/>
      <c r="BE103" s="229"/>
      <c r="BF103" s="229"/>
      <c r="BG103" s="229"/>
      <c r="BH103" s="229"/>
      <c r="BI103" s="229"/>
      <c r="BJ103" s="229"/>
      <c r="BK103" s="229"/>
      <c r="BL103" s="229"/>
      <c r="BM103" s="229"/>
      <c r="BN103" s="229"/>
      <c r="BO103" s="229"/>
      <c r="BP103" s="229"/>
      <c r="BQ103" s="229"/>
      <c r="BR103" s="229"/>
      <c r="BS103" s="229"/>
      <c r="BT103" s="229"/>
      <c r="BU103" s="229"/>
      <c r="BV103" s="229"/>
      <c r="BW103" s="229"/>
      <c r="BX103" s="229"/>
      <c r="BY103" s="229"/>
      <c r="BZ103" s="229"/>
      <c r="CA103" s="229"/>
      <c r="CB103" s="229"/>
      <c r="CC103" s="229"/>
      <c r="CD103" s="229"/>
      <c r="CE103" s="229"/>
      <c r="CF103" s="229"/>
      <c r="CG103" s="229"/>
      <c r="CH103" s="229"/>
      <c r="CI103" s="229"/>
      <c r="CJ103" s="229"/>
      <c r="CK103" s="229"/>
      <c r="CL103" s="229"/>
      <c r="CM103" s="229"/>
      <c r="CN103" s="229"/>
      <c r="CO103" s="229"/>
      <c r="CP103" s="229"/>
      <c r="CQ103" s="229"/>
      <c r="CR103" s="229"/>
      <c r="CS103" s="229"/>
      <c r="CT103" s="229"/>
      <c r="CU103" s="229"/>
      <c r="CV103" s="229"/>
      <c r="CW103" s="229"/>
      <c r="CX103" s="229"/>
      <c r="CY103" s="229"/>
      <c r="CZ103" s="229"/>
      <c r="DA103" s="229"/>
      <c r="DB103" s="229"/>
      <c r="DC103" s="229"/>
      <c r="DD103" s="229"/>
      <c r="DE103" s="229"/>
      <c r="DF103" s="229"/>
      <c r="DG103" s="229"/>
      <c r="DH103" s="229"/>
      <c r="DI103" s="229"/>
      <c r="DJ103" s="229"/>
      <c r="DK103" s="229"/>
      <c r="DL103" s="229"/>
      <c r="DM103" s="229"/>
      <c r="DN103" s="229"/>
      <c r="DO103" s="229"/>
      <c r="DP103" s="229"/>
      <c r="DQ103" s="229"/>
      <c r="DR103" s="229"/>
      <c r="DS103" s="229"/>
      <c r="DT103" s="229"/>
      <c r="DU103" s="229"/>
      <c r="DV103" s="229"/>
      <c r="DW103" s="229"/>
      <c r="DX103" s="229"/>
      <c r="DY103" s="229"/>
      <c r="DZ103" s="229"/>
      <c r="EA103" s="229"/>
      <c r="EB103" s="229"/>
      <c r="EC103" s="229"/>
      <c r="ED103" s="229"/>
      <c r="EE103" s="229"/>
      <c r="EF103" s="229"/>
      <c r="EG103" s="229"/>
      <c r="EH103" s="229"/>
      <c r="EI103" s="229"/>
      <c r="EJ103" s="229"/>
      <c r="EK103" s="229"/>
      <c r="EL103" s="229"/>
      <c r="EM103" s="229"/>
      <c r="EN103" s="229"/>
      <c r="EO103" s="229"/>
      <c r="EP103" s="229"/>
      <c r="EQ103" s="229"/>
      <c r="ER103" s="229"/>
      <c r="ES103" s="229"/>
      <c r="ET103" s="229"/>
      <c r="EU103" s="229"/>
      <c r="EV103" s="229"/>
      <c r="EW103" s="229"/>
      <c r="EX103" s="229"/>
      <c r="EY103" s="229"/>
      <c r="EZ103" s="229"/>
      <c r="FA103" s="229"/>
      <c r="FB103" s="229"/>
      <c r="FC103" s="229"/>
      <c r="FD103" s="229"/>
      <c r="FE103" s="229"/>
      <c r="FF103" s="229"/>
      <c r="FG103" s="229"/>
      <c r="FH103" s="229"/>
      <c r="FI103" s="229"/>
      <c r="FJ103" s="229"/>
      <c r="FK103" s="229"/>
      <c r="FL103" s="229"/>
      <c r="FM103" s="229"/>
      <c r="FN103" s="229"/>
      <c r="FO103" s="229"/>
      <c r="FP103" s="229"/>
      <c r="FQ103" s="229"/>
      <c r="FR103" s="229"/>
      <c r="FS103" s="229"/>
      <c r="FT103" s="229"/>
      <c r="FU103" s="229"/>
      <c r="FV103" s="229"/>
      <c r="FW103" s="229"/>
      <c r="FX103" s="229"/>
      <c r="FY103" s="229"/>
      <c r="FZ103" s="229"/>
      <c r="GA103" s="229"/>
      <c r="GB103" s="229"/>
      <c r="GC103" s="229"/>
      <c r="GD103" s="229"/>
      <c r="GE103" s="229"/>
      <c r="GF103" s="229"/>
      <c r="GG103" s="229"/>
      <c r="GH103" s="229"/>
      <c r="GI103" s="229"/>
      <c r="GJ103" s="229"/>
      <c r="GK103" s="229"/>
      <c r="GL103" s="229"/>
      <c r="GM103" s="229"/>
      <c r="GN103" s="229"/>
      <c r="GO103" s="229"/>
      <c r="GP103" s="229"/>
      <c r="GQ103" s="229"/>
      <c r="GR103" s="229"/>
      <c r="GS103" s="229"/>
      <c r="GT103" s="229"/>
      <c r="GU103" s="229"/>
      <c r="GV103" s="229"/>
      <c r="GW103" s="229"/>
      <c r="GX103" s="229"/>
      <c r="GY103" s="229"/>
      <c r="GZ103" s="229"/>
      <c r="HA103" s="229"/>
      <c r="HB103" s="229"/>
      <c r="HC103" s="229"/>
      <c r="HD103" s="229"/>
      <c r="HE103" s="229"/>
      <c r="HF103" s="229"/>
      <c r="HG103" s="229"/>
      <c r="HH103" s="229"/>
      <c r="HI103" s="229"/>
      <c r="HJ103" s="229"/>
      <c r="HK103" s="229"/>
      <c r="HL103" s="229"/>
      <c r="HM103" s="229"/>
      <c r="HN103" s="229"/>
      <c r="HO103" s="229"/>
      <c r="HP103" s="229"/>
      <c r="HQ103" s="229"/>
      <c r="HR103" s="229"/>
      <c r="HS103" s="229"/>
      <c r="HT103" s="229"/>
      <c r="HU103" s="229"/>
      <c r="HV103" s="229"/>
      <c r="HW103" s="229"/>
      <c r="HX103" s="229"/>
      <c r="HY103" s="229"/>
      <c r="HZ103" s="229"/>
      <c r="IA103" s="229"/>
      <c r="IB103" s="229"/>
      <c r="IC103" s="229"/>
      <c r="ID103" s="229"/>
      <c r="IE103" s="229"/>
      <c r="IF103" s="229"/>
      <c r="IG103" s="229"/>
      <c r="IH103" s="229"/>
      <c r="II103" s="229"/>
      <c r="IJ103" s="229"/>
      <c r="IK103" s="229"/>
      <c r="IL103" s="229"/>
      <c r="IM103" s="229"/>
      <c r="IN103" s="229"/>
      <c r="IO103" s="229"/>
      <c r="IP103" s="229"/>
      <c r="IQ103" s="229"/>
      <c r="IR103" s="229"/>
      <c r="IS103" s="229"/>
      <c r="IT103" s="229"/>
      <c r="IU103" s="229"/>
      <c r="IV103" s="229"/>
      <c r="IW103" s="229"/>
      <c r="IX103" s="229"/>
      <c r="IY103" s="229"/>
      <c r="IZ103" s="229"/>
      <c r="JA103" s="229"/>
      <c r="JB103" s="229"/>
      <c r="JC103" s="229"/>
      <c r="JD103" s="229"/>
      <c r="JE103" s="229"/>
      <c r="JF103" s="229"/>
      <c r="JG103" s="229"/>
      <c r="JH103" s="229"/>
      <c r="JI103" s="229"/>
      <c r="JJ103" s="229"/>
      <c r="JK103" s="229"/>
      <c r="JL103" s="229"/>
      <c r="JM103" s="229"/>
      <c r="JN103" s="229"/>
      <c r="JO103" s="229"/>
      <c r="JP103" s="229"/>
      <c r="JQ103" s="229"/>
      <c r="JR103" s="229"/>
      <c r="JS103" s="229"/>
      <c r="JT103" s="229"/>
      <c r="JU103" s="229"/>
      <c r="JV103" s="229"/>
      <c r="JW103" s="229"/>
      <c r="JX103" s="229"/>
      <c r="JY103" s="229"/>
      <c r="JZ103" s="229"/>
      <c r="KA103" s="229"/>
      <c r="KB103" s="229"/>
      <c r="KC103" s="229"/>
      <c r="KD103" s="229"/>
      <c r="KE103" s="229"/>
      <c r="KF103" s="229"/>
      <c r="KG103" s="229"/>
      <c r="KH103" s="229"/>
      <c r="KI103" s="229"/>
      <c r="KJ103" s="229"/>
      <c r="KK103" s="229"/>
      <c r="KL103" s="229"/>
      <c r="KM103" s="229"/>
      <c r="KN103" s="229"/>
      <c r="KO103" s="229"/>
      <c r="KP103" s="229"/>
      <c r="KQ103" s="229"/>
      <c r="KR103" s="229"/>
      <c r="KS103" s="229"/>
      <c r="KT103" s="229"/>
      <c r="KU103" s="229"/>
      <c r="KV103" s="229"/>
      <c r="KW103" s="229"/>
      <c r="KX103" s="229"/>
      <c r="KY103" s="229"/>
      <c r="KZ103" s="229"/>
      <c r="LA103" s="229"/>
      <c r="LB103" s="229"/>
      <c r="LC103" s="229"/>
      <c r="LD103" s="229"/>
      <c r="LE103" s="229"/>
      <c r="LF103" s="229"/>
      <c r="LG103" s="229"/>
      <c r="LH103" s="229"/>
      <c r="LI103" s="229"/>
      <c r="LJ103" s="229"/>
      <c r="LK103" s="229"/>
      <c r="LL103" s="229"/>
      <c r="LM103" s="229"/>
      <c r="LN103" s="229"/>
      <c r="LO103" s="229"/>
      <c r="LP103" s="229"/>
      <c r="LQ103" s="229"/>
      <c r="LR103" s="229"/>
      <c r="LS103" s="229"/>
      <c r="LT103" s="229"/>
      <c r="LU103" s="229"/>
      <c r="LV103" s="229"/>
      <c r="LW103" s="229"/>
      <c r="LX103" s="229"/>
      <c r="LY103" s="229"/>
      <c r="LZ103" s="229"/>
      <c r="MA103" s="229"/>
      <c r="MB103" s="229"/>
      <c r="MC103" s="229"/>
      <c r="MD103" s="229"/>
      <c r="ME103" s="229"/>
      <c r="MF103" s="229"/>
      <c r="MG103" s="229"/>
      <c r="MH103" s="229"/>
      <c r="MI103" s="229"/>
      <c r="MJ103" s="229"/>
      <c r="MK103" s="229"/>
      <c r="ML103" s="229"/>
      <c r="MM103" s="229"/>
      <c r="MN103" s="229"/>
      <c r="MO103" s="229"/>
      <c r="MP103" s="229"/>
      <c r="MQ103" s="229"/>
      <c r="MR103" s="229"/>
      <c r="MS103" s="229"/>
      <c r="MT103" s="229"/>
      <c r="MU103" s="229"/>
      <c r="MV103" s="229"/>
      <c r="MW103" s="229"/>
      <c r="MX103" s="229"/>
      <c r="MY103" s="229"/>
      <c r="MZ103" s="229"/>
      <c r="NA103" s="229"/>
      <c r="NB103" s="229"/>
      <c r="NC103" s="229"/>
      <c r="ND103" s="229"/>
      <c r="NE103" s="229"/>
      <c r="NF103" s="229"/>
      <c r="NG103" s="229"/>
      <c r="NH103" s="229"/>
      <c r="NI103" s="229"/>
      <c r="NJ103" s="229"/>
      <c r="NK103" s="229"/>
      <c r="NL103" s="229"/>
      <c r="NM103" s="229"/>
      <c r="NN103" s="229"/>
      <c r="NO103" s="229"/>
      <c r="NP103" s="229"/>
      <c r="NQ103" s="229"/>
      <c r="NR103" s="229"/>
      <c r="NS103" s="229"/>
      <c r="NT103" s="229"/>
      <c r="NU103" s="229"/>
      <c r="NV103" s="229"/>
      <c r="NW103" s="229"/>
      <c r="NX103" s="229"/>
      <c r="NY103" s="229"/>
      <c r="NZ103" s="229"/>
      <c r="OA103" s="229"/>
      <c r="OB103" s="229"/>
      <c r="OC103" s="229"/>
      <c r="OD103" s="229"/>
      <c r="OE103" s="229"/>
      <c r="OF103" s="229"/>
      <c r="OG103" s="229"/>
      <c r="OH103" s="229"/>
      <c r="OI103" s="229"/>
      <c r="OJ103" s="229"/>
      <c r="OK103" s="229"/>
      <c r="OL103" s="229"/>
      <c r="OM103" s="229"/>
      <c r="ON103" s="229"/>
      <c r="OO103" s="229"/>
      <c r="OP103" s="229"/>
      <c r="OQ103" s="229"/>
      <c r="OR103" s="229"/>
      <c r="OS103" s="229"/>
      <c r="OT103" s="229"/>
      <c r="OU103" s="229"/>
      <c r="OV103" s="229"/>
      <c r="OW103" s="229"/>
      <c r="OX103" s="229"/>
      <c r="OY103" s="229"/>
      <c r="OZ103" s="229"/>
      <c r="PA103" s="229"/>
      <c r="PB103" s="229"/>
      <c r="PC103" s="229"/>
      <c r="PD103" s="229"/>
      <c r="PE103" s="229"/>
      <c r="PF103" s="229"/>
      <c r="PG103" s="229"/>
      <c r="PH103" s="229"/>
      <c r="PI103" s="229"/>
      <c r="PJ103" s="229"/>
      <c r="PK103" s="229"/>
      <c r="PL103" s="229"/>
      <c r="PM103" s="229"/>
      <c r="PN103" s="229"/>
      <c r="PO103" s="229"/>
      <c r="PP103" s="229"/>
      <c r="PQ103" s="229"/>
      <c r="PR103" s="229"/>
      <c r="PS103" s="229"/>
      <c r="PT103" s="229"/>
      <c r="PU103" s="229"/>
      <c r="PV103" s="229"/>
      <c r="PW103" s="229"/>
      <c r="PX103" s="229"/>
      <c r="PY103" s="229"/>
      <c r="PZ103" s="229"/>
      <c r="QA103" s="229"/>
      <c r="QB103" s="229"/>
      <c r="QC103" s="229"/>
      <c r="QD103" s="229"/>
      <c r="QE103" s="229"/>
      <c r="QF103" s="229"/>
      <c r="QG103" s="229"/>
      <c r="QH103" s="229"/>
      <c r="QI103" s="229"/>
      <c r="QJ103" s="229"/>
      <c r="QK103" s="229"/>
      <c r="QL103" s="229"/>
      <c r="QM103" s="229"/>
      <c r="QN103" s="229"/>
      <c r="QO103" s="229"/>
      <c r="QP103" s="229"/>
      <c r="QQ103" s="229"/>
      <c r="QR103" s="229"/>
      <c r="QS103" s="229"/>
      <c r="QT103" s="229"/>
      <c r="QU103" s="229"/>
      <c r="QV103" s="229"/>
      <c r="QW103" s="229"/>
      <c r="QX103" s="229"/>
      <c r="QY103" s="229"/>
      <c r="QZ103" s="229"/>
      <c r="RA103" s="229"/>
      <c r="RB103" s="229"/>
      <c r="RC103" s="229"/>
      <c r="RD103" s="229"/>
      <c r="RE103" s="229"/>
      <c r="RF103" s="229"/>
      <c r="RG103" s="229"/>
      <c r="RH103" s="229"/>
      <c r="RI103" s="229"/>
      <c r="RJ103" s="229"/>
      <c r="RK103" s="229"/>
      <c r="RL103" s="229"/>
      <c r="RM103" s="229"/>
      <c r="RN103" s="229"/>
      <c r="RO103" s="229"/>
      <c r="RP103" s="229"/>
      <c r="RQ103" s="229"/>
      <c r="RR103" s="229"/>
      <c r="RS103" s="229"/>
      <c r="RT103" s="229"/>
      <c r="RU103" s="229"/>
      <c r="RV103" s="229"/>
      <c r="RW103" s="229"/>
      <c r="RX103" s="229"/>
      <c r="RY103" s="229"/>
      <c r="RZ103" s="229"/>
      <c r="SA103" s="229"/>
      <c r="SB103" s="229"/>
      <c r="SC103" s="229"/>
      <c r="SD103" s="229"/>
      <c r="SE103" s="229"/>
      <c r="SF103" s="229"/>
      <c r="SG103" s="229"/>
      <c r="SH103" s="229"/>
      <c r="SI103" s="229"/>
      <c r="SJ103" s="229"/>
      <c r="SK103" s="229"/>
      <c r="SL103" s="229"/>
      <c r="SM103" s="229"/>
      <c r="SN103" s="229"/>
      <c r="SO103" s="229"/>
      <c r="SP103" s="229"/>
      <c r="SQ103" s="229"/>
      <c r="SR103" s="229"/>
      <c r="SS103" s="229"/>
      <c r="ST103" s="229"/>
      <c r="SU103" s="229"/>
      <c r="SV103" s="229"/>
      <c r="SW103" s="229"/>
      <c r="SX103" s="229"/>
      <c r="SY103" s="229"/>
      <c r="SZ103" s="229"/>
      <c r="TA103" s="229"/>
      <c r="TB103" s="229"/>
      <c r="TC103" s="229"/>
      <c r="TD103" s="229"/>
      <c r="TE103" s="229"/>
      <c r="TF103" s="229"/>
      <c r="TG103" s="229"/>
      <c r="TH103" s="229"/>
      <c r="TI103" s="229"/>
      <c r="TJ103" s="229"/>
      <c r="TK103" s="229"/>
      <c r="TL103" s="229"/>
      <c r="TM103" s="229"/>
      <c r="TN103" s="229"/>
      <c r="TO103" s="229"/>
      <c r="TP103" s="229"/>
      <c r="TQ103" s="229"/>
      <c r="TR103" s="229"/>
      <c r="TS103" s="229"/>
      <c r="TT103" s="229"/>
      <c r="TU103" s="229"/>
      <c r="TV103" s="229"/>
      <c r="TW103" s="229"/>
      <c r="TX103" s="229"/>
      <c r="TY103" s="229"/>
      <c r="TZ103" s="229"/>
      <c r="UA103" s="229"/>
      <c r="UB103" s="229"/>
      <c r="UC103" s="229"/>
      <c r="UD103" s="229"/>
      <c r="UE103" s="229"/>
      <c r="UF103" s="229"/>
      <c r="UG103" s="229"/>
      <c r="UH103" s="229"/>
      <c r="UI103" s="229"/>
      <c r="UJ103" s="229"/>
      <c r="UK103" s="229"/>
      <c r="UL103" s="229"/>
      <c r="UM103" s="229"/>
      <c r="UN103" s="229"/>
      <c r="UO103" s="229"/>
      <c r="UP103" s="229"/>
      <c r="UQ103" s="229"/>
      <c r="UR103" s="229"/>
      <c r="US103" s="229"/>
      <c r="UT103" s="229"/>
      <c r="UU103" s="229"/>
      <c r="UV103" s="229"/>
      <c r="UW103" s="229"/>
      <c r="UX103" s="229"/>
      <c r="UY103" s="229"/>
      <c r="UZ103" s="229"/>
      <c r="VA103" s="229"/>
      <c r="VB103" s="229"/>
      <c r="VC103" s="229"/>
      <c r="VD103" s="229"/>
      <c r="VE103" s="229"/>
      <c r="VF103" s="229"/>
      <c r="VG103" s="229"/>
      <c r="VH103" s="229"/>
      <c r="VI103" s="229"/>
      <c r="VJ103" s="229"/>
      <c r="VK103" s="229"/>
      <c r="VL103" s="229"/>
      <c r="VM103" s="229"/>
      <c r="VN103" s="229"/>
      <c r="VO103" s="229"/>
      <c r="VP103" s="229"/>
      <c r="VQ103" s="229"/>
      <c r="VR103" s="229"/>
      <c r="VS103" s="229"/>
      <c r="VT103" s="229"/>
      <c r="VU103" s="229"/>
      <c r="VV103" s="229"/>
      <c r="VW103" s="229"/>
      <c r="VX103" s="229"/>
      <c r="VY103" s="229"/>
      <c r="VZ103" s="229"/>
      <c r="WA103" s="229"/>
      <c r="WB103" s="229"/>
      <c r="WC103" s="229"/>
      <c r="WD103" s="229"/>
      <c r="WE103" s="229"/>
      <c r="WF103" s="229"/>
      <c r="WG103" s="229"/>
      <c r="WH103" s="229"/>
      <c r="WI103" s="229"/>
      <c r="WJ103" s="229"/>
      <c r="WK103" s="229"/>
      <c r="WL103" s="229"/>
      <c r="WM103" s="229"/>
      <c r="WN103" s="229"/>
      <c r="WO103" s="229"/>
      <c r="WP103" s="229"/>
      <c r="WQ103" s="229"/>
      <c r="WR103" s="229"/>
      <c r="WS103" s="229"/>
      <c r="WT103" s="229"/>
      <c r="WU103" s="229"/>
      <c r="WV103" s="229"/>
      <c r="WW103" s="229"/>
      <c r="WX103" s="229"/>
      <c r="WY103" s="229"/>
      <c r="WZ103" s="229"/>
      <c r="XA103" s="229"/>
      <c r="XB103" s="229"/>
      <c r="XC103" s="229"/>
      <c r="XD103" s="229"/>
      <c r="XE103" s="229"/>
      <c r="XF103" s="229"/>
      <c r="XG103" s="229"/>
      <c r="XH103" s="229"/>
      <c r="XI103" s="229"/>
      <c r="XJ103" s="229"/>
      <c r="XK103" s="229"/>
      <c r="XL103" s="229"/>
      <c r="XM103" s="229"/>
      <c r="XN103" s="229"/>
      <c r="XO103" s="229"/>
      <c r="XP103" s="229"/>
      <c r="XQ103" s="229"/>
      <c r="XR103" s="229"/>
      <c r="XS103" s="229"/>
      <c r="XT103" s="229"/>
      <c r="XU103" s="229"/>
      <c r="XV103" s="229"/>
      <c r="XW103" s="229"/>
      <c r="XX103" s="229"/>
      <c r="XY103" s="229"/>
      <c r="XZ103" s="229"/>
      <c r="YA103" s="229"/>
      <c r="YB103" s="229"/>
      <c r="YC103" s="229"/>
      <c r="YD103" s="229"/>
      <c r="YE103" s="229"/>
      <c r="YF103" s="229"/>
      <c r="YG103" s="229"/>
      <c r="YH103" s="229"/>
      <c r="YI103" s="229"/>
      <c r="YJ103" s="229"/>
      <c r="YK103" s="229"/>
      <c r="YL103" s="229"/>
      <c r="YM103" s="229"/>
      <c r="YN103" s="229"/>
      <c r="YO103" s="229"/>
      <c r="YP103" s="229"/>
      <c r="YQ103" s="229"/>
      <c r="YR103" s="229"/>
      <c r="YS103" s="229"/>
      <c r="YT103" s="229"/>
      <c r="YU103" s="229"/>
      <c r="YV103" s="229"/>
      <c r="YW103" s="229"/>
      <c r="YX103" s="229"/>
      <c r="YY103" s="229"/>
      <c r="YZ103" s="229"/>
      <c r="ZA103" s="229"/>
      <c r="ZB103" s="229"/>
      <c r="ZC103" s="229"/>
      <c r="ZD103" s="229"/>
      <c r="ZE103" s="229"/>
      <c r="ZF103" s="229"/>
      <c r="ZG103" s="229"/>
      <c r="ZH103" s="229"/>
      <c r="ZI103" s="229"/>
      <c r="ZJ103" s="229"/>
      <c r="ZK103" s="229"/>
      <c r="ZL103" s="229"/>
      <c r="ZM103" s="229"/>
      <c r="ZN103" s="229"/>
      <c r="ZO103" s="229"/>
      <c r="ZP103" s="229"/>
      <c r="ZQ103" s="229"/>
      <c r="ZR103" s="229"/>
      <c r="ZS103" s="229"/>
      <c r="ZT103" s="229"/>
      <c r="ZU103" s="229"/>
      <c r="ZV103" s="229"/>
      <c r="ZW103" s="229"/>
      <c r="ZX103" s="229"/>
      <c r="ZY103" s="229"/>
      <c r="ZZ103" s="229"/>
      <c r="AAA103" s="229"/>
      <c r="AAB103" s="229"/>
      <c r="AAC103" s="229"/>
      <c r="AAD103" s="229"/>
      <c r="AAE103" s="229"/>
      <c r="AAF103" s="229"/>
      <c r="AAG103" s="229"/>
      <c r="AAH103" s="229"/>
      <c r="AAI103" s="229"/>
      <c r="AAJ103" s="229"/>
      <c r="AAK103" s="229"/>
      <c r="AAL103" s="229"/>
      <c r="AAM103" s="229"/>
      <c r="AAN103" s="229"/>
      <c r="AAO103" s="229"/>
      <c r="AAP103" s="229"/>
      <c r="AAQ103" s="229"/>
      <c r="AAR103" s="229"/>
      <c r="AAS103" s="229"/>
      <c r="AAT103" s="229"/>
      <c r="AAU103" s="229"/>
      <c r="AAV103" s="229"/>
      <c r="AAW103" s="229"/>
      <c r="AAX103" s="229"/>
      <c r="AAY103" s="229"/>
      <c r="AAZ103" s="229"/>
      <c r="ABA103" s="229"/>
      <c r="ABB103" s="229"/>
      <c r="ABC103" s="229"/>
      <c r="ABD103" s="229"/>
      <c r="ABE103" s="229"/>
      <c r="ABF103" s="229"/>
      <c r="ABG103" s="229"/>
      <c r="ABH103" s="229"/>
      <c r="ABI103" s="229"/>
      <c r="ABJ103" s="229"/>
      <c r="ABK103" s="229"/>
      <c r="ABL103" s="229"/>
      <c r="ABM103" s="229"/>
      <c r="ABN103" s="229"/>
      <c r="ABO103" s="229"/>
      <c r="ABP103" s="229"/>
      <c r="ABQ103" s="229"/>
      <c r="ABR103" s="229"/>
      <c r="ABS103" s="229"/>
      <c r="ABT103" s="229"/>
      <c r="ABU103" s="229"/>
      <c r="ABV103" s="229"/>
      <c r="ABW103" s="229"/>
      <c r="ABX103" s="229"/>
      <c r="ABY103" s="229"/>
      <c r="ABZ103" s="229"/>
      <c r="ACA103" s="229"/>
      <c r="ACB103" s="229"/>
      <c r="ACC103" s="229"/>
      <c r="ACD103" s="229"/>
      <c r="ACE103" s="229"/>
      <c r="ACF103" s="229"/>
      <c r="ACG103" s="229"/>
      <c r="ACH103" s="229"/>
      <c r="ACI103" s="229"/>
      <c r="ACJ103" s="229"/>
      <c r="ACK103" s="229"/>
      <c r="ACL103" s="229"/>
      <c r="ACM103" s="229"/>
      <c r="ACN103" s="229"/>
      <c r="ACO103" s="229"/>
      <c r="ACP103" s="229"/>
      <c r="ACQ103" s="229"/>
      <c r="ACR103" s="229"/>
      <c r="ACS103" s="229"/>
      <c r="ACT103" s="229"/>
      <c r="ACU103" s="229"/>
      <c r="ACV103" s="229"/>
      <c r="ACW103" s="229"/>
      <c r="ACX103" s="229"/>
      <c r="ACY103" s="229"/>
      <c r="ACZ103" s="229"/>
      <c r="ADA103" s="229"/>
      <c r="ADB103" s="229"/>
      <c r="ADC103" s="229"/>
      <c r="ADD103" s="229"/>
      <c r="ADE103" s="229"/>
      <c r="ADF103" s="229"/>
      <c r="ADG103" s="229"/>
      <c r="ADH103" s="229"/>
      <c r="ADI103" s="229"/>
      <c r="ADJ103" s="229"/>
      <c r="ADK103" s="229"/>
      <c r="ADL103" s="229"/>
      <c r="ADM103" s="229"/>
      <c r="ADN103" s="229"/>
      <c r="ADO103" s="229"/>
      <c r="ADP103" s="229"/>
      <c r="ADQ103" s="229"/>
      <c r="ADR103" s="229"/>
      <c r="ADS103" s="229"/>
      <c r="ADT103" s="229"/>
      <c r="ADU103" s="229"/>
      <c r="ADV103" s="229"/>
      <c r="ADW103" s="229"/>
      <c r="ADX103" s="229"/>
      <c r="ADY103" s="229"/>
      <c r="ADZ103" s="229"/>
      <c r="AEA103" s="229"/>
      <c r="AEB103" s="229"/>
      <c r="AEC103" s="229"/>
      <c r="AED103" s="229"/>
      <c r="AEE103" s="229"/>
      <c r="AEF103" s="229"/>
      <c r="AEG103" s="229"/>
      <c r="AEH103" s="229"/>
      <c r="AEI103" s="229"/>
      <c r="AEJ103" s="229"/>
      <c r="AEK103" s="229"/>
      <c r="AEL103" s="229"/>
      <c r="AEM103" s="229"/>
      <c r="AEN103" s="229"/>
      <c r="AEO103" s="229"/>
      <c r="AEP103" s="229"/>
      <c r="AEQ103" s="229"/>
      <c r="AER103" s="229"/>
      <c r="AES103" s="229"/>
      <c r="AET103" s="229"/>
      <c r="AEU103" s="229"/>
      <c r="AEV103" s="229"/>
      <c r="AEW103" s="229"/>
      <c r="AEX103" s="229"/>
      <c r="AEY103" s="229"/>
      <c r="AEZ103" s="229"/>
      <c r="AFA103" s="229"/>
      <c r="AFB103" s="229"/>
      <c r="AFC103" s="229"/>
      <c r="AFD103" s="229"/>
      <c r="AFE103" s="229"/>
      <c r="AFF103" s="229"/>
      <c r="AFG103" s="229"/>
      <c r="AFH103" s="229"/>
      <c r="AFI103" s="229"/>
      <c r="AFJ103" s="229"/>
      <c r="AFK103" s="229"/>
      <c r="AFL103" s="229"/>
      <c r="AFM103" s="229"/>
      <c r="AFN103" s="229"/>
      <c r="AFO103" s="229"/>
      <c r="AFP103" s="229"/>
      <c r="AFQ103" s="229"/>
      <c r="AFR103" s="229"/>
      <c r="AFS103" s="229"/>
      <c r="AFT103" s="229"/>
      <c r="AFU103" s="229"/>
      <c r="AFV103" s="229"/>
      <c r="AFW103" s="229"/>
      <c r="AFX103" s="229"/>
      <c r="AFY103" s="229"/>
      <c r="AFZ103" s="229"/>
      <c r="AGA103" s="229"/>
      <c r="AGB103" s="229"/>
      <c r="AGC103" s="229"/>
      <c r="AGD103" s="229"/>
      <c r="AGE103" s="229"/>
      <c r="AGF103" s="229"/>
      <c r="AGG103" s="229"/>
      <c r="AGH103" s="229"/>
      <c r="AGI103" s="229"/>
      <c r="AGJ103" s="229"/>
      <c r="AGK103" s="229"/>
      <c r="AGL103" s="229"/>
      <c r="AGM103" s="229"/>
      <c r="AGN103" s="229"/>
      <c r="AGO103" s="229"/>
      <c r="AGP103" s="229"/>
      <c r="AGQ103" s="229"/>
      <c r="AGR103" s="229"/>
      <c r="AGS103" s="229"/>
      <c r="AGT103" s="229"/>
      <c r="AGU103" s="229"/>
      <c r="AGV103" s="229"/>
      <c r="AGW103" s="229"/>
      <c r="AGX103" s="229"/>
      <c r="AGY103" s="229"/>
      <c r="AGZ103" s="229"/>
      <c r="AHA103" s="229"/>
      <c r="AHB103" s="229"/>
      <c r="AHC103" s="229"/>
      <c r="AHD103" s="229"/>
      <c r="AHE103" s="229"/>
      <c r="AHF103" s="229"/>
      <c r="AHG103" s="229"/>
      <c r="AHH103" s="229"/>
      <c r="AHI103" s="229"/>
      <c r="AHJ103" s="229"/>
      <c r="AHK103" s="229"/>
      <c r="AHL103" s="229"/>
      <c r="AHM103" s="229"/>
      <c r="AHN103" s="229"/>
      <c r="AHO103" s="229"/>
      <c r="AHP103" s="229"/>
      <c r="AHQ103" s="229"/>
      <c r="AHR103" s="229"/>
      <c r="AHS103" s="229"/>
      <c r="AHT103" s="229"/>
      <c r="AHU103" s="229"/>
      <c r="AHV103" s="229"/>
      <c r="AHW103" s="229"/>
      <c r="AHX103" s="229"/>
      <c r="AHY103" s="229"/>
      <c r="AHZ103" s="229"/>
      <c r="AIA103" s="229"/>
      <c r="AIB103" s="229"/>
      <c r="AIC103" s="229"/>
      <c r="AID103" s="229"/>
      <c r="AIE103" s="229"/>
      <c r="AIF103" s="229"/>
      <c r="AIG103" s="229"/>
      <c r="AIH103" s="229"/>
      <c r="AII103" s="229"/>
      <c r="AIJ103" s="229"/>
      <c r="AIK103" s="229"/>
      <c r="AIL103" s="229"/>
      <c r="AIM103" s="229"/>
      <c r="AIN103" s="229"/>
      <c r="AIO103" s="229"/>
      <c r="AIP103" s="229"/>
      <c r="AIQ103" s="229"/>
      <c r="AIR103" s="229"/>
      <c r="AIS103" s="229"/>
      <c r="AIT103" s="229"/>
      <c r="AIU103" s="229"/>
      <c r="AIV103" s="229"/>
      <c r="AIW103" s="229"/>
      <c r="AIX103" s="229"/>
      <c r="AIY103" s="229"/>
      <c r="AIZ103" s="229"/>
      <c r="AJA103" s="229"/>
      <c r="AJB103" s="229"/>
      <c r="AJC103" s="229"/>
      <c r="AJD103" s="229"/>
      <c r="AJE103" s="229"/>
      <c r="AJF103" s="229"/>
      <c r="AJG103" s="229"/>
      <c r="AJH103" s="229"/>
      <c r="AJI103" s="229"/>
      <c r="AJJ103" s="229"/>
      <c r="AJK103" s="229"/>
      <c r="AJL103" s="229"/>
      <c r="AJM103" s="229"/>
      <c r="AJN103" s="229"/>
      <c r="AJO103" s="229"/>
      <c r="AJP103" s="229"/>
      <c r="AJQ103" s="229"/>
      <c r="AJR103" s="229"/>
      <c r="AJS103" s="229"/>
      <c r="AJT103" s="229"/>
      <c r="AJU103" s="229"/>
      <c r="AJV103" s="229"/>
      <c r="AJW103" s="229"/>
      <c r="AJX103" s="229"/>
      <c r="AJY103" s="229"/>
      <c r="AJZ103" s="229"/>
      <c r="AKA103" s="229"/>
      <c r="AKB103" s="229"/>
      <c r="AKC103" s="229"/>
      <c r="AKD103" s="229"/>
      <c r="AKE103" s="229"/>
      <c r="AKF103" s="229"/>
      <c r="AKG103" s="229"/>
      <c r="AKH103" s="229"/>
      <c r="AKI103" s="229"/>
      <c r="AKJ103" s="229"/>
      <c r="AKK103" s="229"/>
      <c r="AKL103" s="229"/>
      <c r="AKM103" s="229"/>
      <c r="AKN103" s="229"/>
      <c r="AKO103" s="229"/>
      <c r="AKP103" s="229"/>
      <c r="AKQ103" s="229"/>
      <c r="AKR103" s="229"/>
      <c r="AKS103" s="229"/>
      <c r="AKT103" s="229"/>
      <c r="AKU103" s="229"/>
      <c r="AKV103" s="229"/>
      <c r="AKW103" s="229"/>
      <c r="AKX103" s="229"/>
      <c r="AKY103" s="229"/>
      <c r="AKZ103" s="229"/>
      <c r="ALA103" s="229"/>
      <c r="ALB103" s="229"/>
      <c r="ALC103" s="229"/>
      <c r="ALD103" s="229"/>
      <c r="ALE103" s="229"/>
      <c r="ALF103" s="229"/>
      <c r="ALG103" s="229"/>
      <c r="ALH103" s="229"/>
      <c r="ALI103" s="229"/>
      <c r="ALJ103" s="229"/>
      <c r="ALK103" s="229"/>
      <c r="ALL103" s="229"/>
      <c r="ALM103" s="229"/>
      <c r="ALN103" s="229"/>
      <c r="ALO103" s="229"/>
      <c r="ALP103" s="229"/>
      <c r="ALQ103" s="229"/>
      <c r="ALR103" s="229"/>
      <c r="ALS103" s="229"/>
      <c r="ALT103" s="229"/>
      <c r="ALU103" s="229"/>
      <c r="ALV103" s="229"/>
      <c r="ALW103" s="229"/>
      <c r="ALX103" s="229"/>
      <c r="ALY103" s="229"/>
      <c r="ALZ103" s="229"/>
      <c r="AMA103" s="229"/>
      <c r="AMB103" s="229"/>
      <c r="AMC103" s="229"/>
      <c r="AMD103" s="229"/>
      <c r="AME103" s="229"/>
      <c r="AMF103" s="229"/>
      <c r="AMG103" s="229"/>
      <c r="AMH103" s="229"/>
      <c r="AMI103" s="229"/>
      <c r="AMJ103" s="229"/>
      <c r="AMK103" s="229"/>
      <c r="AML103" s="229"/>
      <c r="AMM103" s="229"/>
      <c r="AMN103" s="229"/>
      <c r="AMO103" s="229"/>
      <c r="AMP103" s="229"/>
      <c r="AMQ103" s="229"/>
      <c r="AMR103" s="229"/>
      <c r="AMS103" s="229"/>
      <c r="AMT103" s="229"/>
      <c r="AMU103" s="229"/>
      <c r="AMV103" s="229"/>
      <c r="AMW103" s="229"/>
      <c r="AMX103" s="229"/>
      <c r="AMY103" s="229"/>
      <c r="AMZ103" s="229"/>
      <c r="ANA103" s="229"/>
      <c r="ANB103" s="229"/>
      <c r="ANC103" s="229"/>
      <c r="AND103" s="229"/>
      <c r="ANE103" s="229"/>
      <c r="ANF103" s="229"/>
      <c r="ANG103" s="229"/>
      <c r="ANH103" s="229"/>
      <c r="ANI103" s="229"/>
      <c r="ANJ103" s="229"/>
      <c r="ANK103" s="229"/>
      <c r="ANL103" s="229"/>
      <c r="ANM103" s="229"/>
      <c r="ANN103" s="229"/>
      <c r="ANO103" s="229"/>
      <c r="ANP103" s="229"/>
      <c r="ANQ103" s="229"/>
      <c r="ANR103" s="229"/>
      <c r="ANS103" s="229"/>
      <c r="ANT103" s="229"/>
      <c r="ANU103" s="229"/>
      <c r="ANV103" s="229"/>
      <c r="ANW103" s="229"/>
      <c r="ANX103" s="229"/>
      <c r="ANY103" s="229"/>
      <c r="ANZ103" s="229"/>
      <c r="AOA103" s="229"/>
      <c r="AOB103" s="229"/>
      <c r="AOC103" s="229"/>
      <c r="AOD103" s="229"/>
      <c r="AOE103" s="229"/>
      <c r="AOF103" s="229"/>
      <c r="AOG103" s="229"/>
      <c r="AOH103" s="229"/>
      <c r="AOI103" s="229"/>
      <c r="AOJ103" s="229"/>
      <c r="AOK103" s="229"/>
      <c r="AOL103" s="229"/>
      <c r="AOM103" s="229"/>
      <c r="AON103" s="229"/>
      <c r="AOO103" s="229"/>
      <c r="AOP103" s="229"/>
      <c r="AOQ103" s="229"/>
      <c r="AOR103" s="229"/>
      <c r="AOS103" s="229"/>
      <c r="AOT103" s="229"/>
      <c r="AOU103" s="229"/>
      <c r="AOV103" s="229"/>
      <c r="AOW103" s="229"/>
      <c r="AOX103" s="229"/>
      <c r="AOY103" s="229"/>
      <c r="AOZ103" s="229"/>
      <c r="APA103" s="229"/>
      <c r="APB103" s="229"/>
      <c r="APC103" s="229"/>
      <c r="APD103" s="229"/>
      <c r="APE103" s="229"/>
      <c r="APF103" s="229"/>
      <c r="APG103" s="229"/>
      <c r="APH103" s="229"/>
      <c r="API103" s="229"/>
      <c r="APJ103" s="229"/>
      <c r="APK103" s="229"/>
      <c r="APL103" s="229"/>
      <c r="APM103" s="229"/>
      <c r="APN103" s="229"/>
      <c r="APO103" s="229"/>
      <c r="APP103" s="229"/>
      <c r="APQ103" s="229"/>
      <c r="APR103" s="229"/>
      <c r="APS103" s="229"/>
      <c r="APT103" s="229"/>
      <c r="APU103" s="229"/>
      <c r="APV103" s="229"/>
      <c r="APW103" s="229"/>
      <c r="APX103" s="229"/>
      <c r="APY103" s="229"/>
      <c r="APZ103" s="229"/>
      <c r="AQA103" s="229"/>
      <c r="AQB103" s="229"/>
      <c r="AQC103" s="229"/>
      <c r="AQD103" s="229"/>
      <c r="AQE103" s="229"/>
      <c r="AQF103" s="229"/>
      <c r="AQG103" s="229"/>
      <c r="AQH103" s="229"/>
      <c r="AQI103" s="229"/>
      <c r="AQJ103" s="229"/>
      <c r="AQK103" s="229"/>
      <c r="AQL103" s="229"/>
      <c r="AQM103" s="229"/>
      <c r="AQN103" s="229"/>
      <c r="AQO103" s="229"/>
      <c r="AQP103" s="229"/>
      <c r="AQQ103" s="229"/>
      <c r="AQR103" s="229"/>
      <c r="AQS103" s="229"/>
      <c r="AQT103" s="229"/>
      <c r="AQU103" s="229"/>
      <c r="AQV103" s="229"/>
      <c r="AQW103" s="229"/>
      <c r="AQX103" s="229"/>
      <c r="AQY103" s="229"/>
      <c r="AQZ103" s="229"/>
      <c r="ARA103" s="229"/>
      <c r="ARB103" s="229"/>
      <c r="ARC103" s="229"/>
      <c r="ARD103" s="229"/>
      <c r="ARE103" s="229"/>
      <c r="ARF103" s="229"/>
      <c r="ARG103" s="229"/>
      <c r="ARH103" s="229"/>
      <c r="ARI103" s="229"/>
      <c r="ARJ103" s="229"/>
      <c r="ARK103" s="229"/>
      <c r="ARL103" s="229"/>
      <c r="ARM103" s="229"/>
      <c r="ARN103" s="229"/>
      <c r="ARO103" s="229"/>
      <c r="ARP103" s="229"/>
      <c r="ARQ103" s="229"/>
      <c r="ARR103" s="229"/>
      <c r="ARS103" s="229"/>
      <c r="ART103" s="229"/>
      <c r="ARU103" s="229"/>
      <c r="ARV103" s="229"/>
      <c r="ARW103" s="229"/>
      <c r="ARX103" s="229"/>
      <c r="ARY103" s="229"/>
      <c r="ARZ103" s="229"/>
      <c r="ASA103" s="229"/>
      <c r="ASB103" s="229"/>
      <c r="ASC103" s="229"/>
      <c r="ASD103" s="229"/>
      <c r="ASE103" s="229"/>
      <c r="ASF103" s="229"/>
      <c r="ASG103" s="229"/>
      <c r="ASH103" s="229"/>
      <c r="ASI103" s="229"/>
      <c r="ASJ103" s="229"/>
      <c r="ASK103" s="229"/>
      <c r="ASL103" s="229"/>
      <c r="ASM103" s="229"/>
      <c r="ASN103" s="229"/>
      <c r="ASO103" s="229"/>
      <c r="ASP103" s="229"/>
      <c r="ASQ103" s="229"/>
      <c r="ASR103" s="229"/>
      <c r="ASS103" s="229"/>
      <c r="AST103" s="229"/>
      <c r="ASU103" s="229"/>
      <c r="ASV103" s="229"/>
      <c r="ASW103" s="229"/>
      <c r="ASX103" s="229"/>
      <c r="ASY103" s="229"/>
      <c r="ASZ103" s="229"/>
      <c r="ATA103" s="229"/>
      <c r="ATB103" s="229"/>
      <c r="ATC103" s="229"/>
      <c r="ATD103" s="229"/>
      <c r="ATE103" s="229"/>
      <c r="ATF103" s="229"/>
      <c r="ATG103" s="229"/>
      <c r="ATH103" s="229"/>
      <c r="ATI103" s="229"/>
      <c r="ATJ103" s="229"/>
      <c r="ATK103" s="229"/>
      <c r="ATL103" s="229"/>
      <c r="ATM103" s="229"/>
      <c r="ATN103" s="229"/>
      <c r="ATO103" s="229"/>
      <c r="ATP103" s="229"/>
      <c r="ATQ103" s="229"/>
      <c r="ATR103" s="229"/>
      <c r="ATS103" s="229"/>
      <c r="ATT103" s="229"/>
      <c r="ATU103" s="229"/>
      <c r="ATV103" s="229"/>
      <c r="ATW103" s="229"/>
      <c r="ATX103" s="229"/>
      <c r="ATY103" s="229"/>
      <c r="ATZ103" s="229"/>
      <c r="AUA103" s="229"/>
      <c r="AUB103" s="229"/>
      <c r="AUC103" s="229"/>
      <c r="AUD103" s="229"/>
      <c r="AUE103" s="229"/>
      <c r="AUF103" s="229"/>
      <c r="AUG103" s="229"/>
      <c r="AUH103" s="229"/>
      <c r="AUI103" s="229"/>
      <c r="AUJ103" s="229"/>
      <c r="AUK103" s="229"/>
      <c r="AUL103" s="229"/>
      <c r="AUM103" s="229"/>
      <c r="AUN103" s="229"/>
      <c r="AUO103" s="229"/>
      <c r="AUP103" s="229"/>
      <c r="AUQ103" s="229"/>
      <c r="AUR103" s="229"/>
      <c r="AUS103" s="229"/>
      <c r="AUT103" s="229"/>
      <c r="AUU103" s="229"/>
      <c r="AUV103" s="229"/>
      <c r="AUW103" s="229"/>
      <c r="AUX103" s="229"/>
      <c r="AUY103" s="229"/>
      <c r="AUZ103" s="229"/>
      <c r="AVA103" s="229"/>
      <c r="AVB103" s="229"/>
      <c r="AVC103" s="229"/>
      <c r="AVD103" s="229"/>
      <c r="AVE103" s="229"/>
      <c r="AVF103" s="229"/>
      <c r="AVG103" s="229"/>
      <c r="AVH103" s="229"/>
      <c r="AVI103" s="229"/>
      <c r="AVJ103" s="229"/>
      <c r="AVK103" s="229"/>
      <c r="AVL103" s="229"/>
      <c r="AVM103" s="229"/>
      <c r="AVN103" s="229"/>
      <c r="AVO103" s="229"/>
      <c r="AVP103" s="229"/>
      <c r="AVQ103" s="229"/>
      <c r="AVR103" s="229"/>
      <c r="AVS103" s="229"/>
      <c r="AVT103" s="229"/>
      <c r="AVU103" s="229"/>
      <c r="AVV103" s="229"/>
      <c r="AVW103" s="229"/>
      <c r="AVX103" s="229"/>
      <c r="AVY103" s="229"/>
      <c r="AVZ103" s="229"/>
      <c r="AWA103" s="229"/>
      <c r="AWB103" s="229"/>
      <c r="AWC103" s="229"/>
      <c r="AWD103" s="229"/>
      <c r="AWE103" s="229"/>
      <c r="AWF103" s="229"/>
      <c r="AWG103" s="229"/>
      <c r="AWH103" s="229"/>
      <c r="AWI103" s="229"/>
      <c r="AWJ103" s="229"/>
      <c r="AWK103" s="229"/>
      <c r="AWL103" s="229"/>
      <c r="AWM103" s="229"/>
      <c r="AWN103" s="229"/>
      <c r="AWO103" s="229"/>
      <c r="AWP103" s="229"/>
      <c r="AWQ103" s="229"/>
      <c r="AWR103" s="229"/>
      <c r="AWS103" s="229"/>
      <c r="AWT103" s="229"/>
      <c r="AWU103" s="229"/>
      <c r="AWV103" s="229"/>
      <c r="AWW103" s="229"/>
      <c r="AWX103" s="229"/>
      <c r="AWY103" s="229"/>
      <c r="AWZ103" s="229"/>
      <c r="AXA103" s="229"/>
      <c r="AXB103" s="229"/>
      <c r="AXC103" s="229"/>
      <c r="AXD103" s="229"/>
      <c r="AXE103" s="229"/>
      <c r="AXF103" s="229"/>
      <c r="AXG103" s="229"/>
      <c r="AXH103" s="229"/>
      <c r="AXI103" s="229"/>
      <c r="AXJ103" s="229"/>
      <c r="AXK103" s="229"/>
      <c r="AXL103" s="229"/>
      <c r="AXM103" s="229"/>
      <c r="AXN103" s="229"/>
      <c r="AXO103" s="229"/>
      <c r="AXP103" s="229"/>
      <c r="AXQ103" s="229"/>
      <c r="AXR103" s="229"/>
      <c r="AXS103" s="229"/>
      <c r="AXT103" s="229"/>
      <c r="AXU103" s="229"/>
      <c r="AXV103" s="229"/>
      <c r="AXW103" s="229"/>
      <c r="AXX103" s="229"/>
      <c r="AXY103" s="229"/>
      <c r="AXZ103" s="229"/>
      <c r="AYA103" s="229"/>
      <c r="AYB103" s="229"/>
      <c r="AYC103" s="229"/>
      <c r="AYD103" s="229"/>
      <c r="AYE103" s="229"/>
      <c r="AYF103" s="229"/>
      <c r="AYG103" s="229"/>
      <c r="AYH103" s="229"/>
      <c r="AYI103" s="229"/>
      <c r="AYJ103" s="229"/>
      <c r="AYK103" s="229"/>
      <c r="AYL103" s="229"/>
      <c r="AYM103" s="229"/>
      <c r="AYN103" s="229"/>
      <c r="AYO103" s="229"/>
      <c r="AYP103" s="229"/>
      <c r="AYQ103" s="229"/>
      <c r="AYR103" s="229"/>
      <c r="AYS103" s="229"/>
      <c r="AYT103" s="229"/>
      <c r="AYU103" s="229"/>
      <c r="AYV103" s="229"/>
      <c r="AYW103" s="229"/>
      <c r="AYX103" s="229"/>
      <c r="AYY103" s="229"/>
      <c r="AYZ103" s="229"/>
      <c r="AZA103" s="229"/>
      <c r="AZB103" s="229"/>
      <c r="AZC103" s="229"/>
      <c r="AZD103" s="229"/>
      <c r="AZE103" s="229"/>
      <c r="AZF103" s="229"/>
      <c r="AZG103" s="229"/>
      <c r="AZH103" s="229"/>
      <c r="AZI103" s="229"/>
      <c r="AZJ103" s="229"/>
      <c r="AZK103" s="229"/>
      <c r="AZL103" s="229"/>
      <c r="AZM103" s="229"/>
      <c r="AZN103" s="229"/>
      <c r="AZO103" s="229"/>
      <c r="AZP103" s="229"/>
      <c r="AZQ103" s="229"/>
      <c r="AZR103" s="229"/>
      <c r="AZS103" s="229"/>
      <c r="AZT103" s="229"/>
      <c r="AZU103" s="229"/>
      <c r="AZV103" s="229"/>
      <c r="AZW103" s="229"/>
      <c r="AZX103" s="229"/>
      <c r="AZY103" s="229"/>
      <c r="AZZ103" s="229"/>
      <c r="BAA103" s="229"/>
      <c r="BAB103" s="229"/>
      <c r="BAC103" s="229"/>
      <c r="BAD103" s="229"/>
      <c r="BAE103" s="229"/>
      <c r="BAF103" s="229"/>
      <c r="BAG103" s="229"/>
      <c r="BAH103" s="229"/>
      <c r="BAI103" s="229"/>
      <c r="BAJ103" s="229"/>
      <c r="BAK103" s="229"/>
      <c r="BAL103" s="229"/>
      <c r="BAM103" s="229"/>
      <c r="BAN103" s="229"/>
      <c r="BAO103" s="229"/>
      <c r="BAP103" s="229"/>
      <c r="BAQ103" s="229"/>
      <c r="BAR103" s="229"/>
      <c r="BAS103" s="229"/>
      <c r="BAT103" s="229"/>
      <c r="BAU103" s="229"/>
      <c r="BAV103" s="229"/>
      <c r="BAW103" s="229"/>
      <c r="BAX103" s="229"/>
      <c r="BAY103" s="229"/>
      <c r="BAZ103" s="229"/>
      <c r="BBA103" s="229"/>
      <c r="BBB103" s="229"/>
      <c r="BBC103" s="229"/>
      <c r="BBD103" s="229"/>
      <c r="BBE103" s="229"/>
      <c r="BBF103" s="229"/>
      <c r="BBG103" s="229"/>
      <c r="BBH103" s="229"/>
      <c r="BBI103" s="229"/>
      <c r="BBJ103" s="229"/>
      <c r="BBK103" s="229"/>
      <c r="BBL103" s="229"/>
      <c r="BBM103" s="229"/>
      <c r="BBN103" s="229"/>
      <c r="BBO103" s="229"/>
      <c r="BBP103" s="229"/>
      <c r="BBQ103" s="229"/>
      <c r="BBR103" s="229"/>
      <c r="BBS103" s="229"/>
      <c r="BBT103" s="229"/>
      <c r="BBU103" s="229"/>
      <c r="BBV103" s="229"/>
      <c r="BBW103" s="229"/>
      <c r="BBX103" s="229"/>
      <c r="BBY103" s="229"/>
      <c r="BBZ103" s="229"/>
      <c r="BCA103" s="229"/>
      <c r="BCB103" s="229"/>
      <c r="BCC103" s="229"/>
      <c r="BCD103" s="229"/>
      <c r="BCE103" s="229"/>
      <c r="BCF103" s="229"/>
      <c r="BCG103" s="229"/>
      <c r="BCH103" s="229"/>
      <c r="BCI103" s="229"/>
      <c r="BCJ103" s="229"/>
      <c r="BCK103" s="229"/>
      <c r="BCL103" s="229"/>
      <c r="BCM103" s="229"/>
      <c r="BCN103" s="229"/>
      <c r="BCO103" s="229"/>
      <c r="BCP103" s="229"/>
      <c r="BCQ103" s="229"/>
      <c r="BCR103" s="229"/>
      <c r="BCS103" s="229"/>
      <c r="BCT103" s="229"/>
      <c r="BCU103" s="229"/>
      <c r="BCV103" s="229"/>
      <c r="BCW103" s="229"/>
      <c r="BCX103" s="229"/>
      <c r="BCY103" s="229"/>
      <c r="BCZ103" s="229"/>
      <c r="BDA103" s="229"/>
      <c r="BDB103" s="229"/>
      <c r="BDC103" s="229"/>
      <c r="BDD103" s="229"/>
      <c r="BDE103" s="229"/>
      <c r="BDF103" s="229"/>
      <c r="BDG103" s="229"/>
      <c r="BDH103" s="229"/>
      <c r="BDI103" s="229"/>
      <c r="BDJ103" s="229"/>
      <c r="BDK103" s="229"/>
      <c r="BDL103" s="229"/>
      <c r="BDM103" s="229"/>
      <c r="BDN103" s="229"/>
      <c r="BDO103" s="229"/>
      <c r="BDP103" s="229"/>
      <c r="BDQ103" s="229"/>
      <c r="BDR103" s="229"/>
      <c r="BDS103" s="229"/>
      <c r="BDT103" s="229"/>
      <c r="BDU103" s="229"/>
      <c r="BDV103" s="229"/>
      <c r="BDW103" s="229"/>
      <c r="BDX103" s="229"/>
      <c r="BDY103" s="229"/>
      <c r="BDZ103" s="229"/>
      <c r="BEA103" s="229"/>
      <c r="BEB103" s="229"/>
      <c r="BEC103" s="229"/>
      <c r="BED103" s="229"/>
      <c r="BEE103" s="229"/>
      <c r="BEF103" s="229"/>
      <c r="BEG103" s="229"/>
      <c r="BEH103" s="229"/>
      <c r="BEI103" s="229"/>
      <c r="BEJ103" s="229"/>
      <c r="BEK103" s="229"/>
      <c r="BEL103" s="229"/>
      <c r="BEM103" s="229"/>
      <c r="BEN103" s="229"/>
      <c r="BEO103" s="229"/>
      <c r="BEP103" s="229"/>
      <c r="BEQ103" s="229"/>
      <c r="BER103" s="229"/>
      <c r="BES103" s="229"/>
      <c r="BET103" s="229"/>
      <c r="BEU103" s="229"/>
      <c r="BEV103" s="229"/>
      <c r="BEW103" s="229"/>
      <c r="BEX103" s="229"/>
      <c r="BEY103" s="229"/>
      <c r="BEZ103" s="229"/>
      <c r="BFA103" s="229"/>
      <c r="BFB103" s="229"/>
      <c r="BFC103" s="229"/>
      <c r="BFD103" s="229"/>
      <c r="BFE103" s="229"/>
      <c r="BFF103" s="229"/>
      <c r="BFG103" s="229"/>
      <c r="BFH103" s="229"/>
      <c r="BFI103" s="229"/>
      <c r="BFJ103" s="229"/>
      <c r="BFK103" s="229"/>
      <c r="BFL103" s="229"/>
      <c r="BFM103" s="229"/>
      <c r="BFN103" s="229"/>
      <c r="BFO103" s="229"/>
      <c r="BFP103" s="229"/>
      <c r="BFQ103" s="229"/>
      <c r="BFR103" s="229"/>
      <c r="BFS103" s="229"/>
      <c r="BFT103" s="229"/>
      <c r="BFU103" s="229"/>
      <c r="BFV103" s="229"/>
      <c r="BFW103" s="229"/>
      <c r="BFX103" s="229"/>
      <c r="BFY103" s="229"/>
      <c r="BFZ103" s="229"/>
      <c r="BGA103" s="229"/>
      <c r="BGB103" s="229"/>
      <c r="BGC103" s="229"/>
      <c r="BGD103" s="229"/>
      <c r="BGE103" s="229"/>
      <c r="BGF103" s="229"/>
      <c r="BGG103" s="229"/>
      <c r="BGH103" s="229"/>
      <c r="BGI103" s="229"/>
      <c r="BGJ103" s="229"/>
      <c r="BGK103" s="229"/>
      <c r="BGL103" s="229"/>
      <c r="BGM103" s="229"/>
      <c r="BGN103" s="229"/>
      <c r="BGO103" s="229"/>
      <c r="BGP103" s="229"/>
      <c r="BGQ103" s="229"/>
      <c r="BGR103" s="229"/>
      <c r="BGS103" s="229"/>
      <c r="BGT103" s="229"/>
      <c r="BGU103" s="229"/>
      <c r="BGV103" s="229"/>
      <c r="BGW103" s="229"/>
      <c r="BGX103" s="229"/>
      <c r="BGY103" s="229"/>
      <c r="BGZ103" s="229"/>
      <c r="BHA103" s="229"/>
      <c r="BHB103" s="229"/>
      <c r="BHC103" s="229"/>
      <c r="BHD103" s="229"/>
      <c r="BHE103" s="229"/>
      <c r="BHF103" s="229"/>
      <c r="BHG103" s="229"/>
      <c r="BHH103" s="229"/>
      <c r="BHI103" s="229"/>
      <c r="BHJ103" s="229"/>
      <c r="BHK103" s="229"/>
      <c r="BHL103" s="229"/>
      <c r="BHM103" s="229"/>
      <c r="BHN103" s="229"/>
      <c r="BHO103" s="229"/>
      <c r="BHP103" s="229"/>
      <c r="BHQ103" s="229"/>
      <c r="BHR103" s="229"/>
      <c r="BHS103" s="229"/>
      <c r="BHT103" s="229"/>
      <c r="BHU103" s="229"/>
      <c r="BHV103" s="229"/>
      <c r="BHW103" s="229"/>
      <c r="BHX103" s="229"/>
      <c r="BHY103" s="229"/>
      <c r="BHZ103" s="229"/>
      <c r="BIA103" s="229"/>
      <c r="BIB103" s="229"/>
      <c r="BIC103" s="229"/>
      <c r="BID103" s="229"/>
      <c r="BIE103" s="229"/>
      <c r="BIF103" s="229"/>
      <c r="BIG103" s="229"/>
      <c r="BIH103" s="229"/>
      <c r="BII103" s="229"/>
      <c r="BIJ103" s="229"/>
      <c r="BIK103" s="229"/>
      <c r="BIL103" s="229"/>
      <c r="BIM103" s="229"/>
      <c r="BIN103" s="229"/>
      <c r="BIO103" s="229"/>
      <c r="BIP103" s="229"/>
      <c r="BIQ103" s="229"/>
      <c r="BIR103" s="229"/>
      <c r="BIS103" s="229"/>
      <c r="BIT103" s="229"/>
      <c r="BIU103" s="229"/>
      <c r="BIV103" s="229"/>
      <c r="BIW103" s="229"/>
      <c r="BIX103" s="229"/>
      <c r="BIY103" s="229"/>
      <c r="BIZ103" s="229"/>
      <c r="BJA103" s="229"/>
      <c r="BJB103" s="229"/>
      <c r="BJC103" s="229"/>
      <c r="BJD103" s="229"/>
      <c r="BJE103" s="229"/>
      <c r="BJF103" s="229"/>
      <c r="BJG103" s="229"/>
      <c r="BJH103" s="229"/>
      <c r="BJI103" s="229"/>
      <c r="BJJ103" s="229"/>
      <c r="BJK103" s="229"/>
      <c r="BJL103" s="229"/>
      <c r="BJM103" s="229"/>
      <c r="BJN103" s="229"/>
      <c r="BJO103" s="229"/>
      <c r="BJP103" s="229"/>
      <c r="BJQ103" s="229"/>
      <c r="BJR103" s="229"/>
      <c r="BJS103" s="229"/>
      <c r="BJT103" s="229"/>
      <c r="BJU103" s="229"/>
      <c r="BJV103" s="229"/>
      <c r="BJW103" s="229"/>
      <c r="BJX103" s="229"/>
      <c r="BJY103" s="229"/>
      <c r="BJZ103" s="229"/>
      <c r="BKA103" s="229"/>
      <c r="BKB103" s="229"/>
      <c r="BKC103" s="229"/>
      <c r="BKD103" s="229"/>
      <c r="BKE103" s="229"/>
      <c r="BKF103" s="229"/>
      <c r="BKG103" s="229"/>
      <c r="BKH103" s="229"/>
      <c r="BKI103" s="229"/>
      <c r="BKJ103" s="229"/>
      <c r="BKK103" s="229"/>
      <c r="BKL103" s="229"/>
      <c r="BKM103" s="229"/>
      <c r="BKN103" s="229"/>
      <c r="BKO103" s="229"/>
      <c r="BKP103" s="229"/>
      <c r="BKQ103" s="229"/>
      <c r="BKR103" s="229"/>
      <c r="BKS103" s="229"/>
      <c r="BKT103" s="229"/>
      <c r="BKU103" s="229"/>
      <c r="BKV103" s="229"/>
      <c r="BKW103" s="229"/>
      <c r="BKX103" s="229"/>
      <c r="BKY103" s="229"/>
      <c r="BKZ103" s="229"/>
      <c r="BLA103" s="229"/>
      <c r="BLB103" s="229"/>
      <c r="BLC103" s="229"/>
      <c r="BLD103" s="229"/>
      <c r="BLE103" s="229"/>
      <c r="BLF103" s="229"/>
      <c r="BLG103" s="229"/>
      <c r="BLH103" s="229"/>
      <c r="BLI103" s="229"/>
      <c r="BLJ103" s="229"/>
      <c r="BLK103" s="229"/>
      <c r="BLL103" s="229"/>
      <c r="BLM103" s="229"/>
      <c r="BLN103" s="229"/>
      <c r="BLO103" s="229"/>
      <c r="BLP103" s="229"/>
      <c r="BLQ103" s="229"/>
      <c r="BLR103" s="229"/>
      <c r="BLS103" s="229"/>
      <c r="BLT103" s="229"/>
      <c r="BLU103" s="229"/>
      <c r="BLV103" s="229"/>
      <c r="BLW103" s="229"/>
      <c r="BLX103" s="229"/>
      <c r="BLY103" s="229"/>
      <c r="BLZ103" s="229"/>
      <c r="BMA103" s="229"/>
      <c r="BMB103" s="229"/>
      <c r="BMC103" s="229"/>
      <c r="BMD103" s="229"/>
      <c r="BME103" s="229"/>
      <c r="BMF103" s="229"/>
      <c r="BMG103" s="229"/>
      <c r="BMH103" s="229"/>
      <c r="BMI103" s="229"/>
      <c r="BMJ103" s="229"/>
      <c r="BMK103" s="229"/>
      <c r="BML103" s="229"/>
      <c r="BMM103" s="229"/>
      <c r="BMN103" s="229"/>
      <c r="BMO103" s="229"/>
      <c r="BMP103" s="229"/>
      <c r="BMQ103" s="229"/>
      <c r="BMR103" s="229"/>
      <c r="BMS103" s="229"/>
      <c r="BMT103" s="229"/>
      <c r="BMU103" s="229"/>
      <c r="BMV103" s="229"/>
      <c r="BMW103" s="229"/>
      <c r="BMX103" s="229"/>
      <c r="BMY103" s="229"/>
      <c r="BMZ103" s="229"/>
      <c r="BNA103" s="229"/>
      <c r="BNB103" s="229"/>
      <c r="BNC103" s="229"/>
      <c r="BND103" s="229"/>
      <c r="BNE103" s="229"/>
      <c r="BNF103" s="229"/>
      <c r="BNG103" s="229"/>
      <c r="BNH103" s="229"/>
      <c r="BNI103" s="229"/>
      <c r="BNJ103" s="229"/>
      <c r="BNK103" s="229"/>
      <c r="BNL103" s="229"/>
      <c r="BNM103" s="229"/>
      <c r="BNN103" s="229"/>
      <c r="BNO103" s="229"/>
      <c r="BNP103" s="229"/>
      <c r="BNQ103" s="229"/>
      <c r="BNR103" s="229"/>
      <c r="BNS103" s="229"/>
      <c r="BNT103" s="229"/>
      <c r="BNU103" s="229"/>
      <c r="BNV103" s="229"/>
      <c r="BNW103" s="229"/>
      <c r="BNX103" s="229"/>
      <c r="BNY103" s="229"/>
      <c r="BNZ103" s="229"/>
      <c r="BOA103" s="229"/>
      <c r="BOB103" s="229"/>
      <c r="BOC103" s="229"/>
      <c r="BOD103" s="229"/>
      <c r="BOE103" s="229"/>
      <c r="BOF103" s="229"/>
      <c r="BOG103" s="229"/>
      <c r="BOH103" s="229"/>
      <c r="BOI103" s="229"/>
      <c r="BOJ103" s="229"/>
      <c r="BOK103" s="229"/>
      <c r="BOL103" s="229"/>
      <c r="BOM103" s="229"/>
      <c r="BON103" s="229"/>
      <c r="BOO103" s="229"/>
      <c r="BOP103" s="229"/>
      <c r="BOQ103" s="229"/>
      <c r="BOR103" s="229"/>
      <c r="BOS103" s="229"/>
      <c r="BOT103" s="229"/>
      <c r="BOU103" s="229"/>
      <c r="BOV103" s="229"/>
      <c r="BOW103" s="229"/>
      <c r="BOX103" s="229"/>
      <c r="BOY103" s="229"/>
      <c r="BOZ103" s="229"/>
      <c r="BPA103" s="229"/>
      <c r="BPB103" s="229"/>
      <c r="BPC103" s="229"/>
      <c r="BPD103" s="229"/>
      <c r="BPE103" s="229"/>
      <c r="BPF103" s="229"/>
      <c r="BPG103" s="229"/>
      <c r="BPH103" s="229"/>
      <c r="BPI103" s="229"/>
      <c r="BPJ103" s="229"/>
      <c r="BPK103" s="229"/>
      <c r="BPL103" s="229"/>
      <c r="BPM103" s="229"/>
      <c r="BPN103" s="229"/>
      <c r="BPO103" s="229"/>
      <c r="BPP103" s="229"/>
      <c r="BPQ103" s="229"/>
      <c r="BPR103" s="229"/>
      <c r="BPS103" s="229"/>
      <c r="BPT103" s="229"/>
      <c r="BPU103" s="229"/>
      <c r="BPV103" s="229"/>
      <c r="BPW103" s="229"/>
      <c r="BPX103" s="229"/>
      <c r="BPY103" s="229"/>
      <c r="BPZ103" s="229"/>
      <c r="BQA103" s="229"/>
      <c r="BQB103" s="229"/>
      <c r="BQC103" s="229"/>
      <c r="BQD103" s="229"/>
      <c r="BQE103" s="229"/>
      <c r="BQF103" s="229"/>
      <c r="BQG103" s="229"/>
      <c r="BQH103" s="229"/>
      <c r="BQI103" s="229"/>
      <c r="BQJ103" s="229"/>
      <c r="BQK103" s="229"/>
      <c r="BQL103" s="229"/>
      <c r="BQM103" s="229"/>
      <c r="BQN103" s="229"/>
      <c r="BQO103" s="229"/>
      <c r="BQP103" s="229"/>
      <c r="BQQ103" s="229"/>
      <c r="BQR103" s="229"/>
      <c r="BQS103" s="229"/>
      <c r="BQT103" s="229"/>
      <c r="BQU103" s="229"/>
      <c r="BQV103" s="229"/>
      <c r="BQW103" s="229"/>
      <c r="BQX103" s="229"/>
      <c r="BQY103" s="229"/>
      <c r="BQZ103" s="229"/>
      <c r="BRA103" s="229"/>
      <c r="BRB103" s="229"/>
      <c r="BRC103" s="229"/>
      <c r="BRD103" s="229"/>
      <c r="BRE103" s="229"/>
      <c r="BRF103" s="229"/>
      <c r="BRG103" s="229"/>
      <c r="BRH103" s="229"/>
      <c r="BRI103" s="229"/>
      <c r="BRJ103" s="229"/>
      <c r="BRK103" s="229"/>
      <c r="BRL103" s="229"/>
      <c r="BRM103" s="229"/>
      <c r="BRN103" s="229"/>
      <c r="BRO103" s="229"/>
      <c r="BRP103" s="229"/>
      <c r="BRQ103" s="229"/>
      <c r="BRR103" s="229"/>
      <c r="BRS103" s="229"/>
      <c r="BRT103" s="229"/>
      <c r="BRU103" s="229"/>
      <c r="BRV103" s="229"/>
      <c r="BRW103" s="229"/>
      <c r="BRX103" s="229"/>
      <c r="BRY103" s="229"/>
      <c r="BRZ103" s="229"/>
      <c r="BSA103" s="229"/>
      <c r="BSB103" s="229"/>
      <c r="BSC103" s="229"/>
      <c r="BSD103" s="229"/>
      <c r="BSE103" s="229"/>
      <c r="BSF103" s="229"/>
      <c r="BSG103" s="229"/>
      <c r="BSH103" s="229"/>
      <c r="BSI103" s="229"/>
      <c r="BSJ103" s="229"/>
      <c r="BSK103" s="229"/>
      <c r="BSL103" s="229"/>
      <c r="BSM103" s="229"/>
      <c r="BSN103" s="229"/>
      <c r="BSO103" s="229"/>
      <c r="BSP103" s="229"/>
      <c r="BSQ103" s="229"/>
      <c r="BSR103" s="229"/>
      <c r="BSS103" s="229"/>
      <c r="BST103" s="229"/>
      <c r="BSU103" s="229"/>
      <c r="BSV103" s="229"/>
      <c r="BSW103" s="229"/>
      <c r="BSX103" s="229"/>
      <c r="BSY103" s="229"/>
      <c r="BSZ103" s="229"/>
      <c r="BTA103" s="229"/>
      <c r="BTB103" s="229"/>
      <c r="BTC103" s="229"/>
      <c r="BTD103" s="229"/>
      <c r="BTE103" s="229"/>
      <c r="BTF103" s="229"/>
      <c r="BTG103" s="229"/>
      <c r="BTH103" s="229"/>
      <c r="BTI103" s="229"/>
      <c r="BTJ103" s="229"/>
      <c r="BTK103" s="229"/>
      <c r="BTL103" s="229"/>
      <c r="BTM103" s="229"/>
      <c r="BTN103" s="229"/>
      <c r="BTO103" s="229"/>
      <c r="BTP103" s="229"/>
      <c r="BTQ103" s="229"/>
      <c r="BTR103" s="229"/>
      <c r="BTS103" s="229"/>
      <c r="BTT103" s="229"/>
      <c r="BTU103" s="229"/>
      <c r="BTV103" s="229"/>
      <c r="BTW103" s="229"/>
      <c r="BTX103" s="229"/>
      <c r="BTY103" s="229"/>
      <c r="BTZ103" s="229"/>
      <c r="BUA103" s="229"/>
      <c r="BUB103" s="229"/>
      <c r="BUC103" s="229"/>
      <c r="BUD103" s="229"/>
      <c r="BUE103" s="229"/>
      <c r="BUF103" s="229"/>
      <c r="BUG103" s="229"/>
      <c r="BUH103" s="229"/>
      <c r="BUI103" s="229"/>
      <c r="BUJ103" s="229"/>
      <c r="BUK103" s="229"/>
      <c r="BUL103" s="229"/>
      <c r="BUM103" s="229"/>
      <c r="BUN103" s="229"/>
      <c r="BUO103" s="229"/>
      <c r="BUP103" s="229"/>
      <c r="BUQ103" s="229"/>
      <c r="BUR103" s="229"/>
      <c r="BUS103" s="229"/>
      <c r="BUT103" s="229"/>
      <c r="BUU103" s="229"/>
      <c r="BUV103" s="229"/>
      <c r="BUW103" s="229"/>
      <c r="BUX103" s="229"/>
      <c r="BUY103" s="229"/>
      <c r="BUZ103" s="229"/>
      <c r="BVA103" s="229"/>
      <c r="BVB103" s="229"/>
      <c r="BVC103" s="229"/>
      <c r="BVD103" s="229"/>
      <c r="BVE103" s="229"/>
      <c r="BVF103" s="229"/>
      <c r="BVG103" s="229"/>
      <c r="BVH103" s="229"/>
      <c r="BVI103" s="229"/>
      <c r="BVJ103" s="229"/>
      <c r="BVK103" s="229"/>
      <c r="BVL103" s="229"/>
      <c r="BVM103" s="229"/>
      <c r="BVN103" s="229"/>
      <c r="BVO103" s="229"/>
      <c r="BVP103" s="229"/>
      <c r="BVQ103" s="229"/>
      <c r="BVR103" s="229"/>
      <c r="BVS103" s="229"/>
      <c r="BVT103" s="229"/>
      <c r="BVU103" s="229"/>
      <c r="BVV103" s="229"/>
      <c r="BVW103" s="229"/>
      <c r="BVX103" s="229"/>
      <c r="BVY103" s="229"/>
      <c r="BVZ103" s="229"/>
      <c r="BWA103" s="229"/>
      <c r="BWB103" s="229"/>
      <c r="BWC103" s="229"/>
      <c r="BWD103" s="229"/>
      <c r="BWE103" s="229"/>
      <c r="BWF103" s="229"/>
      <c r="BWG103" s="229"/>
      <c r="BWH103" s="229"/>
      <c r="BWI103" s="229"/>
      <c r="BWJ103" s="229"/>
      <c r="BWK103" s="229"/>
      <c r="BWL103" s="229"/>
      <c r="BWM103" s="229"/>
      <c r="BWN103" s="229"/>
      <c r="BWO103" s="229"/>
      <c r="BWP103" s="229"/>
      <c r="BWQ103" s="229"/>
      <c r="BWR103" s="229"/>
      <c r="BWS103" s="229"/>
      <c r="BWT103" s="229"/>
      <c r="BWU103" s="229"/>
      <c r="BWV103" s="229"/>
      <c r="BWW103" s="229"/>
      <c r="BWX103" s="229"/>
      <c r="BWY103" s="229"/>
      <c r="BWZ103" s="229"/>
      <c r="BXA103" s="229"/>
      <c r="BXB103" s="229"/>
      <c r="BXC103" s="229"/>
      <c r="BXD103" s="229"/>
      <c r="BXE103" s="229"/>
      <c r="BXF103" s="229"/>
      <c r="BXG103" s="229"/>
      <c r="BXH103" s="229"/>
      <c r="BXI103" s="229"/>
      <c r="BXJ103" s="229"/>
      <c r="BXK103" s="229"/>
      <c r="BXL103" s="229"/>
      <c r="BXM103" s="229"/>
      <c r="BXN103" s="229"/>
      <c r="BXO103" s="229"/>
      <c r="BXP103" s="229"/>
      <c r="BXQ103" s="229"/>
      <c r="BXR103" s="229"/>
      <c r="BXS103" s="229"/>
      <c r="BXT103" s="229"/>
      <c r="BXU103" s="229"/>
      <c r="BXV103" s="229"/>
      <c r="BXW103" s="229"/>
      <c r="BXX103" s="229"/>
      <c r="BXY103" s="229"/>
      <c r="BXZ103" s="229"/>
      <c r="BYA103" s="229"/>
      <c r="BYB103" s="229"/>
      <c r="BYC103" s="229"/>
      <c r="BYD103" s="229"/>
      <c r="BYE103" s="229"/>
      <c r="BYF103" s="229"/>
      <c r="BYG103" s="229"/>
      <c r="BYH103" s="229"/>
      <c r="BYI103" s="229"/>
      <c r="BYJ103" s="229"/>
      <c r="BYK103" s="229"/>
      <c r="BYL103" s="229"/>
      <c r="BYM103" s="229"/>
      <c r="BYN103" s="229"/>
      <c r="BYO103" s="229"/>
      <c r="BYP103" s="229"/>
      <c r="BYQ103" s="229"/>
      <c r="BYR103" s="229"/>
      <c r="BYS103" s="229"/>
      <c r="BYT103" s="229"/>
      <c r="BYU103" s="229"/>
      <c r="BYV103" s="229"/>
      <c r="BYW103" s="229"/>
      <c r="BYX103" s="229"/>
      <c r="BYY103" s="229"/>
      <c r="BYZ103" s="229"/>
      <c r="BZA103" s="229"/>
      <c r="BZB103" s="229"/>
      <c r="BZC103" s="229"/>
      <c r="BZD103" s="229"/>
      <c r="BZE103" s="229"/>
      <c r="BZF103" s="229"/>
      <c r="BZG103" s="229"/>
      <c r="BZH103" s="229"/>
      <c r="BZI103" s="229"/>
      <c r="BZJ103" s="229"/>
      <c r="BZK103" s="229"/>
      <c r="BZL103" s="229"/>
      <c r="BZM103" s="229"/>
      <c r="BZN103" s="229"/>
      <c r="BZO103" s="229"/>
      <c r="BZP103" s="229"/>
      <c r="BZQ103" s="229"/>
      <c r="BZR103" s="229"/>
      <c r="BZS103" s="229"/>
      <c r="BZT103" s="229"/>
      <c r="BZU103" s="229"/>
      <c r="BZV103" s="229"/>
      <c r="BZW103" s="229"/>
      <c r="BZX103" s="229"/>
      <c r="BZY103" s="229"/>
      <c r="BZZ103" s="229"/>
      <c r="CAA103" s="229"/>
      <c r="CAB103" s="229"/>
      <c r="CAC103" s="229"/>
      <c r="CAD103" s="229"/>
      <c r="CAE103" s="229"/>
      <c r="CAF103" s="229"/>
      <c r="CAG103" s="229"/>
      <c r="CAH103" s="229"/>
      <c r="CAI103" s="229"/>
      <c r="CAJ103" s="229"/>
      <c r="CAK103" s="229"/>
      <c r="CAL103" s="229"/>
      <c r="CAM103" s="229"/>
      <c r="CAN103" s="229"/>
      <c r="CAO103" s="229"/>
      <c r="CAP103" s="229"/>
      <c r="CAQ103" s="229"/>
      <c r="CAR103" s="229"/>
      <c r="CAS103" s="229"/>
      <c r="CAT103" s="229"/>
      <c r="CAU103" s="229"/>
      <c r="CAV103" s="229"/>
      <c r="CAW103" s="229"/>
      <c r="CAX103" s="229"/>
      <c r="CAY103" s="229"/>
      <c r="CAZ103" s="229"/>
      <c r="CBA103" s="229"/>
      <c r="CBB103" s="229"/>
      <c r="CBC103" s="229"/>
      <c r="CBD103" s="229"/>
      <c r="CBE103" s="229"/>
      <c r="CBF103" s="229"/>
      <c r="CBG103" s="229"/>
      <c r="CBH103" s="229"/>
      <c r="CBI103" s="229"/>
      <c r="CBJ103" s="229"/>
      <c r="CBK103" s="229"/>
      <c r="CBL103" s="229"/>
      <c r="CBM103" s="229"/>
      <c r="CBN103" s="229"/>
      <c r="CBO103" s="229"/>
      <c r="CBP103" s="229"/>
      <c r="CBQ103" s="229"/>
      <c r="CBR103" s="229"/>
      <c r="CBS103" s="229"/>
      <c r="CBT103" s="229"/>
      <c r="CBU103" s="229"/>
      <c r="CBV103" s="229"/>
      <c r="CBW103" s="229"/>
      <c r="CBX103" s="229"/>
      <c r="CBY103" s="229"/>
      <c r="CBZ103" s="229"/>
      <c r="CCA103" s="229"/>
      <c r="CCB103" s="229"/>
      <c r="CCC103" s="229"/>
      <c r="CCD103" s="229"/>
      <c r="CCE103" s="229"/>
      <c r="CCF103" s="229"/>
      <c r="CCG103" s="229"/>
      <c r="CCH103" s="229"/>
      <c r="CCI103" s="229"/>
      <c r="CCJ103" s="229"/>
      <c r="CCK103" s="229"/>
      <c r="CCL103" s="229"/>
      <c r="CCM103" s="229"/>
      <c r="CCN103" s="229"/>
      <c r="CCO103" s="229"/>
      <c r="CCP103" s="229"/>
      <c r="CCQ103" s="229"/>
      <c r="CCR103" s="229"/>
      <c r="CCS103" s="229"/>
      <c r="CCT103" s="229"/>
      <c r="CCU103" s="229"/>
      <c r="CCV103" s="229"/>
      <c r="CCW103" s="229"/>
      <c r="CCX103" s="229"/>
      <c r="CCY103" s="229"/>
      <c r="CCZ103" s="229"/>
      <c r="CDA103" s="229"/>
      <c r="CDB103" s="229"/>
      <c r="CDC103" s="229"/>
      <c r="CDD103" s="229"/>
      <c r="CDE103" s="229"/>
      <c r="CDF103" s="229"/>
      <c r="CDG103" s="229"/>
      <c r="CDH103" s="229"/>
      <c r="CDI103" s="229"/>
      <c r="CDJ103" s="229"/>
      <c r="CDK103" s="229"/>
      <c r="CDL103" s="229"/>
      <c r="CDM103" s="229"/>
      <c r="CDN103" s="229"/>
      <c r="CDO103" s="229"/>
      <c r="CDP103" s="229"/>
      <c r="CDQ103" s="229"/>
      <c r="CDR103" s="229"/>
      <c r="CDS103" s="229"/>
      <c r="CDT103" s="229"/>
      <c r="CDU103" s="229"/>
      <c r="CDV103" s="229"/>
      <c r="CDW103" s="229"/>
      <c r="CDX103" s="229"/>
      <c r="CDY103" s="229"/>
      <c r="CDZ103" s="229"/>
      <c r="CEA103" s="229"/>
      <c r="CEB103" s="229"/>
      <c r="CEC103" s="229"/>
      <c r="CED103" s="229"/>
      <c r="CEE103" s="229"/>
      <c r="CEF103" s="229"/>
      <c r="CEG103" s="229"/>
      <c r="CEH103" s="229"/>
      <c r="CEI103" s="229"/>
      <c r="CEJ103" s="229"/>
      <c r="CEK103" s="229"/>
      <c r="CEL103" s="229"/>
      <c r="CEM103" s="229"/>
      <c r="CEN103" s="229"/>
      <c r="CEO103" s="229"/>
      <c r="CEP103" s="229"/>
      <c r="CEQ103" s="229"/>
      <c r="CER103" s="229"/>
      <c r="CES103" s="229"/>
      <c r="CET103" s="229"/>
      <c r="CEU103" s="229"/>
      <c r="CEV103" s="229"/>
      <c r="CEW103" s="229"/>
      <c r="CEX103" s="229"/>
      <c r="CEY103" s="229"/>
      <c r="CEZ103" s="229"/>
      <c r="CFA103" s="229"/>
      <c r="CFB103" s="229"/>
      <c r="CFC103" s="229"/>
      <c r="CFD103" s="229"/>
      <c r="CFE103" s="229"/>
      <c r="CFF103" s="229"/>
      <c r="CFG103" s="229"/>
      <c r="CFH103" s="229"/>
      <c r="CFI103" s="229"/>
      <c r="CFJ103" s="229"/>
      <c r="CFK103" s="229"/>
      <c r="CFL103" s="229"/>
      <c r="CFM103" s="229"/>
      <c r="CFN103" s="229"/>
      <c r="CFO103" s="229"/>
      <c r="CFP103" s="229"/>
      <c r="CFQ103" s="229"/>
      <c r="CFR103" s="229"/>
      <c r="CFS103" s="229"/>
      <c r="CFT103" s="229"/>
      <c r="CFU103" s="229"/>
      <c r="CFV103" s="229"/>
      <c r="CFW103" s="229"/>
      <c r="CFX103" s="229"/>
      <c r="CFY103" s="229"/>
      <c r="CFZ103" s="229"/>
      <c r="CGA103" s="229"/>
      <c r="CGB103" s="229"/>
      <c r="CGC103" s="229"/>
      <c r="CGD103" s="229"/>
      <c r="CGE103" s="229"/>
      <c r="CGF103" s="229"/>
      <c r="CGG103" s="229"/>
      <c r="CGH103" s="229"/>
      <c r="CGI103" s="229"/>
      <c r="CGJ103" s="229"/>
      <c r="CGK103" s="229"/>
      <c r="CGL103" s="229"/>
      <c r="CGM103" s="229"/>
      <c r="CGN103" s="229"/>
      <c r="CGO103" s="229"/>
      <c r="CGP103" s="229"/>
      <c r="CGQ103" s="229"/>
      <c r="CGR103" s="229"/>
      <c r="CGS103" s="229"/>
      <c r="CGT103" s="229"/>
      <c r="CGU103" s="229"/>
      <c r="CGV103" s="229"/>
      <c r="CGW103" s="229"/>
      <c r="CGX103" s="229"/>
      <c r="CGY103" s="229"/>
      <c r="CGZ103" s="229"/>
      <c r="CHA103" s="229"/>
      <c r="CHB103" s="229"/>
      <c r="CHC103" s="229"/>
      <c r="CHD103" s="229"/>
      <c r="CHE103" s="229"/>
      <c r="CHF103" s="229"/>
      <c r="CHG103" s="229"/>
      <c r="CHH103" s="229"/>
      <c r="CHI103" s="229"/>
      <c r="CHJ103" s="229"/>
      <c r="CHK103" s="229"/>
      <c r="CHL103" s="229"/>
      <c r="CHM103" s="229"/>
      <c r="CHN103" s="229"/>
      <c r="CHO103" s="229"/>
      <c r="CHP103" s="229"/>
      <c r="CHQ103" s="229"/>
      <c r="CHR103" s="229"/>
      <c r="CHS103" s="229"/>
      <c r="CHT103" s="229"/>
      <c r="CHU103" s="229"/>
      <c r="CHV103" s="229"/>
      <c r="CHW103" s="229"/>
      <c r="CHX103" s="229"/>
      <c r="CHY103" s="229"/>
      <c r="CHZ103" s="229"/>
      <c r="CIA103" s="229"/>
      <c r="CIB103" s="229"/>
      <c r="CIC103" s="229"/>
      <c r="CID103" s="229"/>
      <c r="CIE103" s="229"/>
      <c r="CIF103" s="229"/>
      <c r="CIG103" s="229"/>
      <c r="CIH103" s="229"/>
      <c r="CII103" s="229"/>
      <c r="CIJ103" s="229"/>
      <c r="CIK103" s="229"/>
      <c r="CIL103" s="229"/>
      <c r="CIM103" s="229"/>
      <c r="CIN103" s="229"/>
      <c r="CIO103" s="229"/>
      <c r="CIP103" s="229"/>
      <c r="CIQ103" s="229"/>
      <c r="CIR103" s="229"/>
      <c r="CIS103" s="229"/>
      <c r="CIT103" s="229"/>
      <c r="CIU103" s="229"/>
      <c r="CIV103" s="229"/>
      <c r="CIW103" s="229"/>
      <c r="CIX103" s="229"/>
      <c r="CIY103" s="229"/>
      <c r="CIZ103" s="229"/>
      <c r="CJA103" s="229"/>
      <c r="CJB103" s="229"/>
      <c r="CJC103" s="229"/>
      <c r="CJD103" s="229"/>
      <c r="CJE103" s="229"/>
      <c r="CJF103" s="229"/>
      <c r="CJG103" s="229"/>
      <c r="CJH103" s="229"/>
      <c r="CJI103" s="229"/>
      <c r="CJJ103" s="229"/>
      <c r="CJK103" s="229"/>
      <c r="CJL103" s="229"/>
      <c r="CJM103" s="229"/>
      <c r="CJN103" s="229"/>
      <c r="CJO103" s="229"/>
      <c r="CJP103" s="229"/>
      <c r="CJQ103" s="229"/>
      <c r="CJR103" s="229"/>
      <c r="CJS103" s="229"/>
      <c r="CJT103" s="229"/>
      <c r="CJU103" s="229"/>
      <c r="CJV103" s="229"/>
      <c r="CJW103" s="229"/>
      <c r="CJX103" s="229"/>
      <c r="CJY103" s="229"/>
      <c r="CJZ103" s="229"/>
      <c r="CKA103" s="229"/>
      <c r="CKB103" s="229"/>
      <c r="CKC103" s="229"/>
      <c r="CKD103" s="229"/>
      <c r="CKE103" s="229"/>
      <c r="CKF103" s="229"/>
      <c r="CKG103" s="229"/>
      <c r="CKH103" s="229"/>
      <c r="CKI103" s="229"/>
      <c r="CKJ103" s="229"/>
      <c r="CKK103" s="229"/>
      <c r="CKL103" s="229"/>
      <c r="CKM103" s="229"/>
      <c r="CKN103" s="229"/>
      <c r="CKO103" s="229"/>
      <c r="CKP103" s="229"/>
      <c r="CKQ103" s="229"/>
      <c r="CKR103" s="229"/>
      <c r="CKS103" s="229"/>
      <c r="CKT103" s="229"/>
      <c r="CKU103" s="229"/>
      <c r="CKV103" s="229"/>
      <c r="CKW103" s="229"/>
      <c r="CKX103" s="229"/>
      <c r="CKY103" s="229"/>
      <c r="CKZ103" s="229"/>
      <c r="CLA103" s="229"/>
      <c r="CLB103" s="229"/>
      <c r="CLC103" s="229"/>
      <c r="CLD103" s="229"/>
      <c r="CLE103" s="229"/>
      <c r="CLF103" s="229"/>
      <c r="CLG103" s="229"/>
      <c r="CLH103" s="229"/>
      <c r="CLI103" s="229"/>
      <c r="CLJ103" s="229"/>
      <c r="CLK103" s="229"/>
      <c r="CLL103" s="229"/>
      <c r="CLM103" s="229"/>
      <c r="CLN103" s="229"/>
      <c r="CLO103" s="229"/>
      <c r="CLP103" s="229"/>
      <c r="CLQ103" s="229"/>
      <c r="CLR103" s="229"/>
      <c r="CLS103" s="229"/>
      <c r="CLT103" s="229"/>
      <c r="CLU103" s="229"/>
      <c r="CLV103" s="229"/>
      <c r="CLW103" s="229"/>
      <c r="CLX103" s="229"/>
      <c r="CLY103" s="229"/>
      <c r="CLZ103" s="229"/>
      <c r="CMA103" s="229"/>
      <c r="CMB103" s="229"/>
      <c r="CMC103" s="229"/>
      <c r="CMD103" s="229"/>
      <c r="CME103" s="229"/>
      <c r="CMF103" s="229"/>
      <c r="CMG103" s="229"/>
      <c r="CMH103" s="229"/>
      <c r="CMI103" s="229"/>
      <c r="CMJ103" s="229"/>
      <c r="CMK103" s="229"/>
      <c r="CML103" s="229"/>
      <c r="CMM103" s="229"/>
      <c r="CMN103" s="229"/>
      <c r="CMO103" s="229"/>
      <c r="CMP103" s="229"/>
      <c r="CMQ103" s="229"/>
      <c r="CMR103" s="229"/>
      <c r="CMS103" s="229"/>
      <c r="CMT103" s="229"/>
      <c r="CMU103" s="229"/>
      <c r="CMV103" s="229"/>
      <c r="CMW103" s="229"/>
      <c r="CMX103" s="229"/>
      <c r="CMY103" s="229"/>
      <c r="CMZ103" s="229"/>
      <c r="CNA103" s="229"/>
      <c r="CNB103" s="229"/>
      <c r="CNC103" s="229"/>
      <c r="CND103" s="229"/>
      <c r="CNE103" s="229"/>
      <c r="CNF103" s="229"/>
      <c r="CNG103" s="229"/>
      <c r="CNH103" s="229"/>
      <c r="CNI103" s="229"/>
      <c r="CNJ103" s="229"/>
      <c r="CNK103" s="229"/>
      <c r="CNL103" s="229"/>
      <c r="CNM103" s="229"/>
      <c r="CNN103" s="229"/>
      <c r="CNO103" s="229"/>
      <c r="CNP103" s="229"/>
      <c r="CNQ103" s="229"/>
      <c r="CNR103" s="229"/>
      <c r="CNS103" s="229"/>
      <c r="CNT103" s="229"/>
      <c r="CNU103" s="229"/>
      <c r="CNV103" s="229"/>
      <c r="CNW103" s="229"/>
      <c r="CNX103" s="229"/>
      <c r="CNY103" s="229"/>
      <c r="CNZ103" s="229"/>
      <c r="COA103" s="229"/>
      <c r="COB103" s="229"/>
      <c r="COC103" s="229"/>
      <c r="COD103" s="229"/>
      <c r="COE103" s="229"/>
      <c r="COF103" s="229"/>
      <c r="COG103" s="229"/>
      <c r="COH103" s="229"/>
      <c r="COI103" s="229"/>
      <c r="COJ103" s="229"/>
      <c r="COK103" s="229"/>
      <c r="COL103" s="229"/>
      <c r="COM103" s="229"/>
      <c r="CON103" s="229"/>
      <c r="COO103" s="229"/>
      <c r="COP103" s="229"/>
      <c r="COQ103" s="229"/>
      <c r="COR103" s="229"/>
      <c r="COS103" s="229"/>
      <c r="COT103" s="229"/>
      <c r="COU103" s="229"/>
      <c r="COV103" s="229"/>
      <c r="COW103" s="229"/>
      <c r="COX103" s="229"/>
      <c r="COY103" s="229"/>
      <c r="COZ103" s="229"/>
      <c r="CPA103" s="229"/>
      <c r="CPB103" s="229"/>
      <c r="CPC103" s="229"/>
      <c r="CPD103" s="229"/>
      <c r="CPE103" s="229"/>
      <c r="CPF103" s="229"/>
      <c r="CPG103" s="229"/>
      <c r="CPH103" s="229"/>
      <c r="CPI103" s="229"/>
      <c r="CPJ103" s="229"/>
      <c r="CPK103" s="229"/>
      <c r="CPL103" s="229"/>
      <c r="CPM103" s="229"/>
      <c r="CPN103" s="229"/>
      <c r="CPO103" s="229"/>
      <c r="CPP103" s="229"/>
      <c r="CPQ103" s="229"/>
      <c r="CPR103" s="229"/>
      <c r="CPS103" s="229"/>
      <c r="CPT103" s="229"/>
      <c r="CPU103" s="229"/>
      <c r="CPV103" s="229"/>
      <c r="CPW103" s="229"/>
      <c r="CPX103" s="229"/>
      <c r="CPY103" s="229"/>
      <c r="CPZ103" s="229"/>
      <c r="CQA103" s="229"/>
      <c r="CQB103" s="229"/>
      <c r="CQC103" s="229"/>
      <c r="CQD103" s="229"/>
      <c r="CQE103" s="229"/>
      <c r="CQF103" s="229"/>
      <c r="CQG103" s="229"/>
      <c r="CQH103" s="229"/>
      <c r="CQI103" s="229"/>
      <c r="CQJ103" s="229"/>
      <c r="CQK103" s="229"/>
      <c r="CQL103" s="229"/>
      <c r="CQM103" s="229"/>
      <c r="CQN103" s="229"/>
      <c r="CQO103" s="229"/>
      <c r="CQP103" s="229"/>
      <c r="CQQ103" s="229"/>
      <c r="CQR103" s="229"/>
      <c r="CQS103" s="229"/>
      <c r="CQT103" s="229"/>
      <c r="CQU103" s="229"/>
      <c r="CQV103" s="229"/>
      <c r="CQW103" s="229"/>
      <c r="CQX103" s="229"/>
      <c r="CQY103" s="229"/>
      <c r="CQZ103" s="229"/>
      <c r="CRA103" s="229"/>
      <c r="CRB103" s="229"/>
      <c r="CRC103" s="229"/>
      <c r="CRD103" s="229"/>
      <c r="CRE103" s="229"/>
      <c r="CRF103" s="229"/>
      <c r="CRG103" s="229"/>
      <c r="CRH103" s="229"/>
      <c r="CRI103" s="229"/>
      <c r="CRJ103" s="229"/>
      <c r="CRK103" s="229"/>
      <c r="CRL103" s="229"/>
      <c r="CRM103" s="229"/>
      <c r="CRN103" s="229"/>
      <c r="CRO103" s="229"/>
      <c r="CRP103" s="229"/>
      <c r="CRQ103" s="229"/>
      <c r="CRR103" s="229"/>
      <c r="CRS103" s="229"/>
      <c r="CRT103" s="229"/>
      <c r="CRU103" s="229"/>
      <c r="CRV103" s="229"/>
      <c r="CRW103" s="229"/>
      <c r="CRX103" s="229"/>
      <c r="CRY103" s="229"/>
      <c r="CRZ103" s="229"/>
      <c r="CSA103" s="229"/>
      <c r="CSB103" s="229"/>
      <c r="CSC103" s="229"/>
      <c r="CSD103" s="229"/>
      <c r="CSE103" s="229"/>
      <c r="CSF103" s="229"/>
      <c r="CSG103" s="229"/>
      <c r="CSH103" s="229"/>
      <c r="CSI103" s="229"/>
      <c r="CSJ103" s="229"/>
      <c r="CSK103" s="229"/>
      <c r="CSL103" s="229"/>
      <c r="CSM103" s="229"/>
      <c r="CSN103" s="229"/>
      <c r="CSO103" s="229"/>
      <c r="CSP103" s="229"/>
      <c r="CSQ103" s="229"/>
      <c r="CSR103" s="229"/>
      <c r="CSS103" s="229"/>
      <c r="CST103" s="229"/>
      <c r="CSU103" s="229"/>
      <c r="CSV103" s="229"/>
      <c r="CSW103" s="229"/>
      <c r="CSX103" s="229"/>
      <c r="CSY103" s="229"/>
      <c r="CSZ103" s="229"/>
      <c r="CTA103" s="229"/>
      <c r="CTB103" s="229"/>
      <c r="CTC103" s="229"/>
      <c r="CTD103" s="229"/>
      <c r="CTE103" s="229"/>
      <c r="CTF103" s="229"/>
      <c r="CTG103" s="229"/>
      <c r="CTH103" s="229"/>
      <c r="CTI103" s="229"/>
      <c r="CTJ103" s="229"/>
      <c r="CTK103" s="229"/>
      <c r="CTL103" s="229"/>
      <c r="CTM103" s="229"/>
      <c r="CTN103" s="229"/>
      <c r="CTO103" s="229"/>
      <c r="CTP103" s="229"/>
      <c r="CTQ103" s="229"/>
      <c r="CTR103" s="229"/>
      <c r="CTS103" s="229"/>
      <c r="CTT103" s="229"/>
      <c r="CTU103" s="229"/>
      <c r="CTV103" s="229"/>
      <c r="CTW103" s="229"/>
      <c r="CTX103" s="229"/>
      <c r="CTY103" s="229"/>
      <c r="CTZ103" s="229"/>
      <c r="CUA103" s="229"/>
    </row>
    <row r="104" spans="1:2575" s="224" customFormat="1" ht="105" hidden="1" customHeight="1">
      <c r="A104" s="247"/>
      <c r="B104" s="248"/>
      <c r="C104" s="249"/>
      <c r="D104" s="250"/>
      <c r="E104" s="257"/>
      <c r="F104" s="252"/>
      <c r="G104" s="249"/>
      <c r="H104" s="256"/>
      <c r="I104" s="269"/>
      <c r="J104" s="270"/>
      <c r="K104" s="252"/>
      <c r="L104" s="252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29"/>
      <c r="AC104" s="229"/>
      <c r="AD104" s="229"/>
      <c r="AE104" s="229"/>
      <c r="AF104" s="229"/>
      <c r="AG104" s="229"/>
      <c r="AH104" s="229"/>
      <c r="AI104" s="229"/>
      <c r="AJ104" s="229"/>
      <c r="AK104" s="229"/>
      <c r="AL104" s="229"/>
      <c r="AM104" s="229"/>
      <c r="AN104" s="229"/>
      <c r="AO104" s="229"/>
      <c r="AP104" s="229"/>
      <c r="AQ104" s="229"/>
      <c r="AR104" s="229"/>
      <c r="AS104" s="229"/>
      <c r="AT104" s="229"/>
      <c r="AU104" s="229"/>
      <c r="AV104" s="229"/>
      <c r="AW104" s="229"/>
      <c r="AX104" s="229"/>
      <c r="AY104" s="229"/>
      <c r="AZ104" s="229"/>
      <c r="BA104" s="229"/>
      <c r="BB104" s="229"/>
      <c r="BC104" s="229"/>
      <c r="BD104" s="229"/>
      <c r="BE104" s="229"/>
      <c r="BF104" s="229"/>
      <c r="BG104" s="229"/>
      <c r="BH104" s="229"/>
      <c r="BI104" s="229"/>
      <c r="BJ104" s="229"/>
      <c r="BK104" s="229"/>
      <c r="BL104" s="229"/>
      <c r="BM104" s="229"/>
      <c r="BN104" s="229"/>
      <c r="BO104" s="229"/>
      <c r="BP104" s="229"/>
      <c r="BQ104" s="229"/>
      <c r="BR104" s="229"/>
      <c r="BS104" s="229"/>
      <c r="BT104" s="229"/>
      <c r="BU104" s="229"/>
      <c r="BV104" s="229"/>
      <c r="BW104" s="229"/>
      <c r="BX104" s="229"/>
      <c r="BY104" s="229"/>
      <c r="BZ104" s="229"/>
      <c r="CA104" s="229"/>
      <c r="CB104" s="229"/>
      <c r="CC104" s="229"/>
      <c r="CD104" s="229"/>
      <c r="CE104" s="229"/>
      <c r="CF104" s="229"/>
      <c r="CG104" s="229"/>
      <c r="CH104" s="229"/>
      <c r="CI104" s="229"/>
      <c r="CJ104" s="229"/>
      <c r="CK104" s="229"/>
      <c r="CL104" s="229"/>
      <c r="CM104" s="229"/>
      <c r="CN104" s="229"/>
      <c r="CO104" s="229"/>
      <c r="CP104" s="229"/>
      <c r="CQ104" s="229"/>
      <c r="CR104" s="229"/>
      <c r="CS104" s="229"/>
      <c r="CT104" s="229"/>
      <c r="CU104" s="229"/>
      <c r="CV104" s="229"/>
      <c r="CW104" s="229"/>
      <c r="CX104" s="229"/>
      <c r="CY104" s="229"/>
      <c r="CZ104" s="229"/>
      <c r="DA104" s="229"/>
      <c r="DB104" s="229"/>
      <c r="DC104" s="229"/>
      <c r="DD104" s="229"/>
      <c r="DE104" s="229"/>
      <c r="DF104" s="229"/>
      <c r="DG104" s="229"/>
      <c r="DH104" s="229"/>
      <c r="DI104" s="229"/>
      <c r="DJ104" s="229"/>
      <c r="DK104" s="229"/>
      <c r="DL104" s="229"/>
      <c r="DM104" s="229"/>
      <c r="DN104" s="229"/>
      <c r="DO104" s="229"/>
      <c r="DP104" s="229"/>
      <c r="DQ104" s="229"/>
      <c r="DR104" s="229"/>
      <c r="DS104" s="229"/>
      <c r="DT104" s="229"/>
      <c r="DU104" s="229"/>
      <c r="DV104" s="229"/>
      <c r="DW104" s="229"/>
      <c r="DX104" s="229"/>
      <c r="DY104" s="229"/>
      <c r="DZ104" s="229"/>
      <c r="EA104" s="229"/>
      <c r="EB104" s="229"/>
      <c r="EC104" s="229"/>
      <c r="ED104" s="229"/>
      <c r="EE104" s="229"/>
      <c r="EF104" s="229"/>
      <c r="EG104" s="229"/>
      <c r="EH104" s="229"/>
      <c r="EI104" s="229"/>
      <c r="EJ104" s="229"/>
      <c r="EK104" s="229"/>
      <c r="EL104" s="229"/>
      <c r="EM104" s="229"/>
      <c r="EN104" s="229"/>
      <c r="EO104" s="229"/>
      <c r="EP104" s="229"/>
      <c r="EQ104" s="229"/>
      <c r="ER104" s="229"/>
      <c r="ES104" s="229"/>
      <c r="ET104" s="229"/>
      <c r="EU104" s="229"/>
      <c r="EV104" s="229"/>
      <c r="EW104" s="229"/>
      <c r="EX104" s="229"/>
      <c r="EY104" s="229"/>
      <c r="EZ104" s="229"/>
      <c r="FA104" s="229"/>
      <c r="FB104" s="229"/>
      <c r="FC104" s="229"/>
      <c r="FD104" s="229"/>
      <c r="FE104" s="229"/>
      <c r="FF104" s="229"/>
      <c r="FG104" s="229"/>
      <c r="FH104" s="229"/>
      <c r="FI104" s="229"/>
      <c r="FJ104" s="229"/>
      <c r="FK104" s="229"/>
      <c r="FL104" s="229"/>
      <c r="FM104" s="229"/>
      <c r="FN104" s="229"/>
      <c r="FO104" s="229"/>
      <c r="FP104" s="229"/>
      <c r="FQ104" s="229"/>
      <c r="FR104" s="229"/>
      <c r="FS104" s="229"/>
      <c r="FT104" s="229"/>
      <c r="FU104" s="229"/>
      <c r="FV104" s="229"/>
      <c r="FW104" s="229"/>
      <c r="FX104" s="229"/>
      <c r="FY104" s="229"/>
      <c r="FZ104" s="229"/>
      <c r="GA104" s="229"/>
      <c r="GB104" s="229"/>
      <c r="GC104" s="229"/>
      <c r="GD104" s="229"/>
      <c r="GE104" s="229"/>
      <c r="GF104" s="229"/>
      <c r="GG104" s="229"/>
      <c r="GH104" s="229"/>
      <c r="GI104" s="229"/>
      <c r="GJ104" s="229"/>
      <c r="GK104" s="229"/>
      <c r="GL104" s="229"/>
      <c r="GM104" s="229"/>
      <c r="GN104" s="229"/>
      <c r="GO104" s="229"/>
      <c r="GP104" s="229"/>
      <c r="GQ104" s="229"/>
      <c r="GR104" s="229"/>
      <c r="GS104" s="229"/>
      <c r="GT104" s="229"/>
      <c r="GU104" s="229"/>
      <c r="GV104" s="229"/>
      <c r="GW104" s="229"/>
      <c r="GX104" s="229"/>
      <c r="GY104" s="229"/>
      <c r="GZ104" s="229"/>
      <c r="HA104" s="229"/>
      <c r="HB104" s="229"/>
      <c r="HC104" s="229"/>
      <c r="HD104" s="229"/>
      <c r="HE104" s="229"/>
      <c r="HF104" s="229"/>
      <c r="HG104" s="229"/>
      <c r="HH104" s="229"/>
      <c r="HI104" s="229"/>
      <c r="HJ104" s="229"/>
      <c r="HK104" s="229"/>
      <c r="HL104" s="229"/>
      <c r="HM104" s="229"/>
      <c r="HN104" s="229"/>
      <c r="HO104" s="229"/>
      <c r="HP104" s="229"/>
      <c r="HQ104" s="229"/>
      <c r="HR104" s="229"/>
      <c r="HS104" s="229"/>
      <c r="HT104" s="229"/>
      <c r="HU104" s="229"/>
      <c r="HV104" s="229"/>
      <c r="HW104" s="229"/>
      <c r="HX104" s="229"/>
      <c r="HY104" s="229"/>
      <c r="HZ104" s="229"/>
      <c r="IA104" s="229"/>
      <c r="IB104" s="229"/>
      <c r="IC104" s="229"/>
      <c r="ID104" s="229"/>
      <c r="IE104" s="229"/>
      <c r="IF104" s="229"/>
      <c r="IG104" s="229"/>
      <c r="IH104" s="229"/>
      <c r="II104" s="229"/>
      <c r="IJ104" s="229"/>
      <c r="IK104" s="229"/>
      <c r="IL104" s="229"/>
      <c r="IM104" s="229"/>
      <c r="IN104" s="229"/>
      <c r="IO104" s="229"/>
      <c r="IP104" s="229"/>
      <c r="IQ104" s="229"/>
      <c r="IR104" s="229"/>
      <c r="IS104" s="229"/>
      <c r="IT104" s="229"/>
      <c r="IU104" s="229"/>
      <c r="IV104" s="229"/>
      <c r="IW104" s="229"/>
      <c r="IX104" s="229"/>
      <c r="IY104" s="229"/>
      <c r="IZ104" s="229"/>
      <c r="JA104" s="229"/>
      <c r="JB104" s="229"/>
      <c r="JC104" s="229"/>
      <c r="JD104" s="229"/>
      <c r="JE104" s="229"/>
      <c r="JF104" s="229"/>
      <c r="JG104" s="229"/>
      <c r="JH104" s="229"/>
      <c r="JI104" s="229"/>
      <c r="JJ104" s="229"/>
      <c r="JK104" s="229"/>
      <c r="JL104" s="229"/>
      <c r="JM104" s="229"/>
      <c r="JN104" s="229"/>
      <c r="JO104" s="229"/>
      <c r="JP104" s="229"/>
      <c r="JQ104" s="229"/>
      <c r="JR104" s="229"/>
      <c r="JS104" s="229"/>
      <c r="JT104" s="229"/>
      <c r="JU104" s="229"/>
      <c r="JV104" s="229"/>
      <c r="JW104" s="229"/>
      <c r="JX104" s="229"/>
      <c r="JY104" s="229"/>
      <c r="JZ104" s="229"/>
      <c r="KA104" s="229"/>
      <c r="KB104" s="229"/>
      <c r="KC104" s="229"/>
      <c r="KD104" s="229"/>
      <c r="KE104" s="229"/>
      <c r="KF104" s="229"/>
      <c r="KG104" s="229"/>
      <c r="KH104" s="229"/>
      <c r="KI104" s="229"/>
      <c r="KJ104" s="229"/>
      <c r="KK104" s="229"/>
      <c r="KL104" s="229"/>
      <c r="KM104" s="229"/>
      <c r="KN104" s="229"/>
      <c r="KO104" s="229"/>
      <c r="KP104" s="229"/>
      <c r="KQ104" s="229"/>
      <c r="KR104" s="229"/>
      <c r="KS104" s="229"/>
      <c r="KT104" s="229"/>
      <c r="KU104" s="229"/>
      <c r="KV104" s="229"/>
      <c r="KW104" s="229"/>
      <c r="KX104" s="229"/>
      <c r="KY104" s="229"/>
      <c r="KZ104" s="229"/>
      <c r="LA104" s="229"/>
      <c r="LB104" s="229"/>
      <c r="LC104" s="229"/>
      <c r="LD104" s="229"/>
      <c r="LE104" s="229"/>
      <c r="LF104" s="229"/>
      <c r="LG104" s="229"/>
      <c r="LH104" s="229"/>
      <c r="LI104" s="229"/>
      <c r="LJ104" s="229"/>
      <c r="LK104" s="229"/>
      <c r="LL104" s="229"/>
      <c r="LM104" s="229"/>
      <c r="LN104" s="229"/>
      <c r="LO104" s="229"/>
      <c r="LP104" s="229"/>
      <c r="LQ104" s="229"/>
      <c r="LR104" s="229"/>
      <c r="LS104" s="229"/>
      <c r="LT104" s="229"/>
      <c r="LU104" s="229"/>
      <c r="LV104" s="229"/>
      <c r="LW104" s="229"/>
      <c r="LX104" s="229"/>
      <c r="LY104" s="229"/>
      <c r="LZ104" s="229"/>
      <c r="MA104" s="229"/>
      <c r="MB104" s="229"/>
      <c r="MC104" s="229"/>
      <c r="MD104" s="229"/>
      <c r="ME104" s="229"/>
      <c r="MF104" s="229"/>
      <c r="MG104" s="229"/>
      <c r="MH104" s="229"/>
      <c r="MI104" s="229"/>
      <c r="MJ104" s="229"/>
      <c r="MK104" s="229"/>
      <c r="ML104" s="229"/>
      <c r="MM104" s="229"/>
      <c r="MN104" s="229"/>
      <c r="MO104" s="229"/>
      <c r="MP104" s="229"/>
      <c r="MQ104" s="229"/>
      <c r="MR104" s="229"/>
      <c r="MS104" s="229"/>
      <c r="MT104" s="229"/>
      <c r="MU104" s="229"/>
      <c r="MV104" s="229"/>
      <c r="MW104" s="229"/>
      <c r="MX104" s="229"/>
      <c r="MY104" s="229"/>
      <c r="MZ104" s="229"/>
      <c r="NA104" s="229"/>
      <c r="NB104" s="229"/>
      <c r="NC104" s="229"/>
      <c r="ND104" s="229"/>
      <c r="NE104" s="229"/>
      <c r="NF104" s="229"/>
      <c r="NG104" s="229"/>
      <c r="NH104" s="229"/>
      <c r="NI104" s="229"/>
      <c r="NJ104" s="229"/>
      <c r="NK104" s="229"/>
      <c r="NL104" s="229"/>
      <c r="NM104" s="229"/>
      <c r="NN104" s="229"/>
      <c r="NO104" s="229"/>
      <c r="NP104" s="229"/>
      <c r="NQ104" s="229"/>
      <c r="NR104" s="229"/>
      <c r="NS104" s="229"/>
      <c r="NT104" s="229"/>
      <c r="NU104" s="229"/>
      <c r="NV104" s="229"/>
      <c r="NW104" s="229"/>
      <c r="NX104" s="229"/>
      <c r="NY104" s="229"/>
      <c r="NZ104" s="229"/>
      <c r="OA104" s="229"/>
      <c r="OB104" s="229"/>
      <c r="OC104" s="229"/>
      <c r="OD104" s="229"/>
      <c r="OE104" s="229"/>
      <c r="OF104" s="229"/>
      <c r="OG104" s="229"/>
      <c r="OH104" s="229"/>
      <c r="OI104" s="229"/>
      <c r="OJ104" s="229"/>
      <c r="OK104" s="229"/>
      <c r="OL104" s="229"/>
      <c r="OM104" s="229"/>
      <c r="ON104" s="229"/>
      <c r="OO104" s="229"/>
      <c r="OP104" s="229"/>
      <c r="OQ104" s="229"/>
      <c r="OR104" s="229"/>
      <c r="OS104" s="229"/>
      <c r="OT104" s="229"/>
      <c r="OU104" s="229"/>
      <c r="OV104" s="229"/>
      <c r="OW104" s="229"/>
      <c r="OX104" s="229"/>
      <c r="OY104" s="229"/>
      <c r="OZ104" s="229"/>
      <c r="PA104" s="229"/>
      <c r="PB104" s="229"/>
      <c r="PC104" s="229"/>
      <c r="PD104" s="229"/>
      <c r="PE104" s="229"/>
      <c r="PF104" s="229"/>
      <c r="PG104" s="229"/>
      <c r="PH104" s="229"/>
      <c r="PI104" s="229"/>
      <c r="PJ104" s="229"/>
      <c r="PK104" s="229"/>
      <c r="PL104" s="229"/>
      <c r="PM104" s="229"/>
      <c r="PN104" s="229"/>
      <c r="PO104" s="229"/>
      <c r="PP104" s="229"/>
      <c r="PQ104" s="229"/>
      <c r="PR104" s="229"/>
      <c r="PS104" s="229"/>
      <c r="PT104" s="229"/>
      <c r="PU104" s="229"/>
      <c r="PV104" s="229"/>
      <c r="PW104" s="229"/>
      <c r="PX104" s="229"/>
      <c r="PY104" s="229"/>
      <c r="PZ104" s="229"/>
      <c r="QA104" s="229"/>
      <c r="QB104" s="229"/>
      <c r="QC104" s="229"/>
      <c r="QD104" s="229"/>
      <c r="QE104" s="229"/>
      <c r="QF104" s="229"/>
      <c r="QG104" s="229"/>
      <c r="QH104" s="229"/>
      <c r="QI104" s="229"/>
      <c r="QJ104" s="229"/>
      <c r="QK104" s="229"/>
      <c r="QL104" s="229"/>
      <c r="QM104" s="229"/>
      <c r="QN104" s="229"/>
      <c r="QO104" s="229"/>
      <c r="QP104" s="229"/>
      <c r="QQ104" s="229"/>
      <c r="QR104" s="229"/>
      <c r="QS104" s="229"/>
      <c r="QT104" s="229"/>
      <c r="QU104" s="229"/>
      <c r="QV104" s="229"/>
      <c r="QW104" s="229"/>
      <c r="QX104" s="229"/>
      <c r="QY104" s="229"/>
      <c r="QZ104" s="229"/>
      <c r="RA104" s="229"/>
      <c r="RB104" s="229"/>
      <c r="RC104" s="229"/>
      <c r="RD104" s="229"/>
      <c r="RE104" s="229"/>
      <c r="RF104" s="229"/>
      <c r="RG104" s="229"/>
      <c r="RH104" s="229"/>
      <c r="RI104" s="229"/>
      <c r="RJ104" s="229"/>
      <c r="RK104" s="229"/>
      <c r="RL104" s="229"/>
      <c r="RM104" s="229"/>
      <c r="RN104" s="229"/>
      <c r="RO104" s="229"/>
      <c r="RP104" s="229"/>
      <c r="RQ104" s="229"/>
      <c r="RR104" s="229"/>
      <c r="RS104" s="229"/>
      <c r="RT104" s="229"/>
      <c r="RU104" s="229"/>
      <c r="RV104" s="229"/>
      <c r="RW104" s="229"/>
      <c r="RX104" s="229"/>
      <c r="RY104" s="229"/>
      <c r="RZ104" s="229"/>
      <c r="SA104" s="229"/>
      <c r="SB104" s="229"/>
      <c r="SC104" s="229"/>
      <c r="SD104" s="229"/>
      <c r="SE104" s="229"/>
      <c r="SF104" s="229"/>
      <c r="SG104" s="229"/>
      <c r="SH104" s="229"/>
      <c r="SI104" s="229"/>
      <c r="SJ104" s="229"/>
      <c r="SK104" s="229"/>
      <c r="SL104" s="229"/>
      <c r="SM104" s="229"/>
      <c r="SN104" s="229"/>
      <c r="SO104" s="229"/>
      <c r="SP104" s="229"/>
      <c r="SQ104" s="229"/>
      <c r="SR104" s="229"/>
      <c r="SS104" s="229"/>
      <c r="ST104" s="229"/>
      <c r="SU104" s="229"/>
      <c r="SV104" s="229"/>
      <c r="SW104" s="229"/>
      <c r="SX104" s="229"/>
      <c r="SY104" s="229"/>
      <c r="SZ104" s="229"/>
      <c r="TA104" s="229"/>
      <c r="TB104" s="229"/>
      <c r="TC104" s="229"/>
      <c r="TD104" s="229"/>
      <c r="TE104" s="229"/>
      <c r="TF104" s="229"/>
      <c r="TG104" s="229"/>
      <c r="TH104" s="229"/>
      <c r="TI104" s="229"/>
      <c r="TJ104" s="229"/>
      <c r="TK104" s="229"/>
      <c r="TL104" s="229"/>
      <c r="TM104" s="229"/>
      <c r="TN104" s="229"/>
      <c r="TO104" s="229"/>
      <c r="TP104" s="229"/>
      <c r="TQ104" s="229"/>
      <c r="TR104" s="229"/>
      <c r="TS104" s="229"/>
      <c r="TT104" s="229"/>
      <c r="TU104" s="229"/>
      <c r="TV104" s="229"/>
      <c r="TW104" s="229"/>
      <c r="TX104" s="229"/>
      <c r="TY104" s="229"/>
      <c r="TZ104" s="229"/>
      <c r="UA104" s="229"/>
      <c r="UB104" s="229"/>
      <c r="UC104" s="229"/>
      <c r="UD104" s="229"/>
      <c r="UE104" s="229"/>
      <c r="UF104" s="229"/>
      <c r="UG104" s="229"/>
      <c r="UH104" s="229"/>
      <c r="UI104" s="229"/>
      <c r="UJ104" s="229"/>
      <c r="UK104" s="229"/>
      <c r="UL104" s="229"/>
      <c r="UM104" s="229"/>
      <c r="UN104" s="229"/>
      <c r="UO104" s="229"/>
      <c r="UP104" s="229"/>
      <c r="UQ104" s="229"/>
      <c r="UR104" s="229"/>
      <c r="US104" s="229"/>
      <c r="UT104" s="229"/>
      <c r="UU104" s="229"/>
      <c r="UV104" s="229"/>
      <c r="UW104" s="229"/>
      <c r="UX104" s="229"/>
      <c r="UY104" s="229"/>
      <c r="UZ104" s="229"/>
      <c r="VA104" s="229"/>
      <c r="VB104" s="229"/>
      <c r="VC104" s="229"/>
      <c r="VD104" s="229"/>
      <c r="VE104" s="229"/>
      <c r="VF104" s="229"/>
      <c r="VG104" s="229"/>
      <c r="VH104" s="229"/>
      <c r="VI104" s="229"/>
      <c r="VJ104" s="229"/>
      <c r="VK104" s="229"/>
      <c r="VL104" s="229"/>
      <c r="VM104" s="229"/>
      <c r="VN104" s="229"/>
      <c r="VO104" s="229"/>
      <c r="VP104" s="229"/>
      <c r="VQ104" s="229"/>
      <c r="VR104" s="229"/>
      <c r="VS104" s="229"/>
      <c r="VT104" s="229"/>
      <c r="VU104" s="229"/>
      <c r="VV104" s="229"/>
      <c r="VW104" s="229"/>
      <c r="VX104" s="229"/>
      <c r="VY104" s="229"/>
      <c r="VZ104" s="229"/>
      <c r="WA104" s="229"/>
      <c r="WB104" s="229"/>
      <c r="WC104" s="229"/>
      <c r="WD104" s="229"/>
      <c r="WE104" s="229"/>
      <c r="WF104" s="229"/>
      <c r="WG104" s="229"/>
      <c r="WH104" s="229"/>
      <c r="WI104" s="229"/>
      <c r="WJ104" s="229"/>
      <c r="WK104" s="229"/>
      <c r="WL104" s="229"/>
      <c r="WM104" s="229"/>
      <c r="WN104" s="229"/>
      <c r="WO104" s="229"/>
      <c r="WP104" s="229"/>
      <c r="WQ104" s="229"/>
      <c r="WR104" s="229"/>
      <c r="WS104" s="229"/>
      <c r="WT104" s="229"/>
      <c r="WU104" s="229"/>
      <c r="WV104" s="229"/>
      <c r="WW104" s="229"/>
      <c r="WX104" s="229"/>
      <c r="WY104" s="229"/>
      <c r="WZ104" s="229"/>
      <c r="XA104" s="229"/>
      <c r="XB104" s="229"/>
      <c r="XC104" s="229"/>
      <c r="XD104" s="229"/>
      <c r="XE104" s="229"/>
      <c r="XF104" s="229"/>
      <c r="XG104" s="229"/>
      <c r="XH104" s="229"/>
      <c r="XI104" s="229"/>
      <c r="XJ104" s="229"/>
      <c r="XK104" s="229"/>
      <c r="XL104" s="229"/>
      <c r="XM104" s="229"/>
      <c r="XN104" s="229"/>
      <c r="XO104" s="229"/>
      <c r="XP104" s="229"/>
      <c r="XQ104" s="229"/>
      <c r="XR104" s="229"/>
      <c r="XS104" s="229"/>
      <c r="XT104" s="229"/>
      <c r="XU104" s="229"/>
      <c r="XV104" s="229"/>
      <c r="XW104" s="229"/>
      <c r="XX104" s="229"/>
      <c r="XY104" s="229"/>
      <c r="XZ104" s="229"/>
      <c r="YA104" s="229"/>
      <c r="YB104" s="229"/>
      <c r="YC104" s="229"/>
      <c r="YD104" s="229"/>
      <c r="YE104" s="229"/>
      <c r="YF104" s="229"/>
      <c r="YG104" s="229"/>
      <c r="YH104" s="229"/>
      <c r="YI104" s="229"/>
      <c r="YJ104" s="229"/>
      <c r="YK104" s="229"/>
      <c r="YL104" s="229"/>
      <c r="YM104" s="229"/>
      <c r="YN104" s="229"/>
      <c r="YO104" s="229"/>
      <c r="YP104" s="229"/>
      <c r="YQ104" s="229"/>
      <c r="YR104" s="229"/>
      <c r="YS104" s="229"/>
      <c r="YT104" s="229"/>
      <c r="YU104" s="229"/>
      <c r="YV104" s="229"/>
      <c r="YW104" s="229"/>
      <c r="YX104" s="229"/>
      <c r="YY104" s="229"/>
      <c r="YZ104" s="229"/>
      <c r="ZA104" s="229"/>
      <c r="ZB104" s="229"/>
      <c r="ZC104" s="229"/>
      <c r="ZD104" s="229"/>
      <c r="ZE104" s="229"/>
      <c r="ZF104" s="229"/>
      <c r="ZG104" s="229"/>
      <c r="ZH104" s="229"/>
      <c r="ZI104" s="229"/>
      <c r="ZJ104" s="229"/>
      <c r="ZK104" s="229"/>
      <c r="ZL104" s="229"/>
      <c r="ZM104" s="229"/>
      <c r="ZN104" s="229"/>
      <c r="ZO104" s="229"/>
      <c r="ZP104" s="229"/>
      <c r="ZQ104" s="229"/>
      <c r="ZR104" s="229"/>
      <c r="ZS104" s="229"/>
      <c r="ZT104" s="229"/>
      <c r="ZU104" s="229"/>
      <c r="ZV104" s="229"/>
      <c r="ZW104" s="229"/>
      <c r="ZX104" s="229"/>
      <c r="ZY104" s="229"/>
      <c r="ZZ104" s="229"/>
      <c r="AAA104" s="229"/>
      <c r="AAB104" s="229"/>
      <c r="AAC104" s="229"/>
      <c r="AAD104" s="229"/>
      <c r="AAE104" s="229"/>
      <c r="AAF104" s="229"/>
      <c r="AAG104" s="229"/>
      <c r="AAH104" s="229"/>
      <c r="AAI104" s="229"/>
      <c r="AAJ104" s="229"/>
      <c r="AAK104" s="229"/>
      <c r="AAL104" s="229"/>
      <c r="AAM104" s="229"/>
      <c r="AAN104" s="229"/>
      <c r="AAO104" s="229"/>
      <c r="AAP104" s="229"/>
      <c r="AAQ104" s="229"/>
      <c r="AAR104" s="229"/>
      <c r="AAS104" s="229"/>
      <c r="AAT104" s="229"/>
      <c r="AAU104" s="229"/>
      <c r="AAV104" s="229"/>
      <c r="AAW104" s="229"/>
      <c r="AAX104" s="229"/>
      <c r="AAY104" s="229"/>
      <c r="AAZ104" s="229"/>
      <c r="ABA104" s="229"/>
      <c r="ABB104" s="229"/>
      <c r="ABC104" s="229"/>
      <c r="ABD104" s="229"/>
      <c r="ABE104" s="229"/>
      <c r="ABF104" s="229"/>
      <c r="ABG104" s="229"/>
      <c r="ABH104" s="229"/>
      <c r="ABI104" s="229"/>
      <c r="ABJ104" s="229"/>
      <c r="ABK104" s="229"/>
      <c r="ABL104" s="229"/>
      <c r="ABM104" s="229"/>
      <c r="ABN104" s="229"/>
      <c r="ABO104" s="229"/>
      <c r="ABP104" s="229"/>
      <c r="ABQ104" s="229"/>
      <c r="ABR104" s="229"/>
      <c r="ABS104" s="229"/>
      <c r="ABT104" s="229"/>
      <c r="ABU104" s="229"/>
      <c r="ABV104" s="229"/>
      <c r="ABW104" s="229"/>
      <c r="ABX104" s="229"/>
      <c r="ABY104" s="229"/>
      <c r="ABZ104" s="229"/>
      <c r="ACA104" s="229"/>
      <c r="ACB104" s="229"/>
      <c r="ACC104" s="229"/>
      <c r="ACD104" s="229"/>
      <c r="ACE104" s="229"/>
      <c r="ACF104" s="229"/>
      <c r="ACG104" s="229"/>
      <c r="ACH104" s="229"/>
      <c r="ACI104" s="229"/>
      <c r="ACJ104" s="229"/>
      <c r="ACK104" s="229"/>
      <c r="ACL104" s="229"/>
      <c r="ACM104" s="229"/>
      <c r="ACN104" s="229"/>
      <c r="ACO104" s="229"/>
      <c r="ACP104" s="229"/>
      <c r="ACQ104" s="229"/>
      <c r="ACR104" s="229"/>
      <c r="ACS104" s="229"/>
      <c r="ACT104" s="229"/>
      <c r="ACU104" s="229"/>
      <c r="ACV104" s="229"/>
      <c r="ACW104" s="229"/>
      <c r="ACX104" s="229"/>
      <c r="ACY104" s="229"/>
      <c r="ACZ104" s="229"/>
      <c r="ADA104" s="229"/>
      <c r="ADB104" s="229"/>
      <c r="ADC104" s="229"/>
      <c r="ADD104" s="229"/>
      <c r="ADE104" s="229"/>
      <c r="ADF104" s="229"/>
      <c r="ADG104" s="229"/>
      <c r="ADH104" s="229"/>
      <c r="ADI104" s="229"/>
      <c r="ADJ104" s="229"/>
      <c r="ADK104" s="229"/>
      <c r="ADL104" s="229"/>
      <c r="ADM104" s="229"/>
      <c r="ADN104" s="229"/>
      <c r="ADO104" s="229"/>
      <c r="ADP104" s="229"/>
      <c r="ADQ104" s="229"/>
      <c r="ADR104" s="229"/>
      <c r="ADS104" s="229"/>
      <c r="ADT104" s="229"/>
      <c r="ADU104" s="229"/>
      <c r="ADV104" s="229"/>
      <c r="ADW104" s="229"/>
      <c r="ADX104" s="229"/>
      <c r="ADY104" s="229"/>
      <c r="ADZ104" s="229"/>
      <c r="AEA104" s="229"/>
      <c r="AEB104" s="229"/>
      <c r="AEC104" s="229"/>
      <c r="AED104" s="229"/>
      <c r="AEE104" s="229"/>
      <c r="AEF104" s="229"/>
      <c r="AEG104" s="229"/>
      <c r="AEH104" s="229"/>
      <c r="AEI104" s="229"/>
      <c r="AEJ104" s="229"/>
      <c r="AEK104" s="229"/>
      <c r="AEL104" s="229"/>
      <c r="AEM104" s="229"/>
      <c r="AEN104" s="229"/>
      <c r="AEO104" s="229"/>
      <c r="AEP104" s="229"/>
      <c r="AEQ104" s="229"/>
      <c r="AER104" s="229"/>
      <c r="AES104" s="229"/>
      <c r="AET104" s="229"/>
      <c r="AEU104" s="229"/>
      <c r="AEV104" s="229"/>
      <c r="AEW104" s="229"/>
      <c r="AEX104" s="229"/>
      <c r="AEY104" s="229"/>
      <c r="AEZ104" s="229"/>
      <c r="AFA104" s="229"/>
      <c r="AFB104" s="229"/>
      <c r="AFC104" s="229"/>
      <c r="AFD104" s="229"/>
      <c r="AFE104" s="229"/>
      <c r="AFF104" s="229"/>
      <c r="AFG104" s="229"/>
      <c r="AFH104" s="229"/>
      <c r="AFI104" s="229"/>
      <c r="AFJ104" s="229"/>
      <c r="AFK104" s="229"/>
      <c r="AFL104" s="229"/>
      <c r="AFM104" s="229"/>
      <c r="AFN104" s="229"/>
      <c r="AFO104" s="229"/>
      <c r="AFP104" s="229"/>
      <c r="AFQ104" s="229"/>
      <c r="AFR104" s="229"/>
      <c r="AFS104" s="229"/>
      <c r="AFT104" s="229"/>
      <c r="AFU104" s="229"/>
      <c r="AFV104" s="229"/>
      <c r="AFW104" s="229"/>
      <c r="AFX104" s="229"/>
      <c r="AFY104" s="229"/>
      <c r="AFZ104" s="229"/>
      <c r="AGA104" s="229"/>
      <c r="AGB104" s="229"/>
      <c r="AGC104" s="229"/>
      <c r="AGD104" s="229"/>
      <c r="AGE104" s="229"/>
      <c r="AGF104" s="229"/>
      <c r="AGG104" s="229"/>
      <c r="AGH104" s="229"/>
      <c r="AGI104" s="229"/>
      <c r="AGJ104" s="229"/>
      <c r="AGK104" s="229"/>
      <c r="AGL104" s="229"/>
      <c r="AGM104" s="229"/>
      <c r="AGN104" s="229"/>
      <c r="AGO104" s="229"/>
      <c r="AGP104" s="229"/>
      <c r="AGQ104" s="229"/>
      <c r="AGR104" s="229"/>
      <c r="AGS104" s="229"/>
      <c r="AGT104" s="229"/>
      <c r="AGU104" s="229"/>
      <c r="AGV104" s="229"/>
      <c r="AGW104" s="229"/>
      <c r="AGX104" s="229"/>
      <c r="AGY104" s="229"/>
      <c r="AGZ104" s="229"/>
      <c r="AHA104" s="229"/>
      <c r="AHB104" s="229"/>
      <c r="AHC104" s="229"/>
      <c r="AHD104" s="229"/>
      <c r="AHE104" s="229"/>
      <c r="AHF104" s="229"/>
      <c r="AHG104" s="229"/>
      <c r="AHH104" s="229"/>
      <c r="AHI104" s="229"/>
      <c r="AHJ104" s="229"/>
      <c r="AHK104" s="229"/>
      <c r="AHL104" s="229"/>
      <c r="AHM104" s="229"/>
      <c r="AHN104" s="229"/>
      <c r="AHO104" s="229"/>
      <c r="AHP104" s="229"/>
      <c r="AHQ104" s="229"/>
      <c r="AHR104" s="229"/>
      <c r="AHS104" s="229"/>
      <c r="AHT104" s="229"/>
      <c r="AHU104" s="229"/>
      <c r="AHV104" s="229"/>
      <c r="AHW104" s="229"/>
      <c r="AHX104" s="229"/>
      <c r="AHY104" s="229"/>
      <c r="AHZ104" s="229"/>
      <c r="AIA104" s="229"/>
      <c r="AIB104" s="229"/>
      <c r="AIC104" s="229"/>
      <c r="AID104" s="229"/>
      <c r="AIE104" s="229"/>
      <c r="AIF104" s="229"/>
      <c r="AIG104" s="229"/>
      <c r="AIH104" s="229"/>
      <c r="AII104" s="229"/>
      <c r="AIJ104" s="229"/>
      <c r="AIK104" s="229"/>
      <c r="AIL104" s="229"/>
      <c r="AIM104" s="229"/>
      <c r="AIN104" s="229"/>
      <c r="AIO104" s="229"/>
      <c r="AIP104" s="229"/>
      <c r="AIQ104" s="229"/>
      <c r="AIR104" s="229"/>
      <c r="AIS104" s="229"/>
      <c r="AIT104" s="229"/>
      <c r="AIU104" s="229"/>
      <c r="AIV104" s="229"/>
      <c r="AIW104" s="229"/>
      <c r="AIX104" s="229"/>
      <c r="AIY104" s="229"/>
      <c r="AIZ104" s="229"/>
      <c r="AJA104" s="229"/>
      <c r="AJB104" s="229"/>
      <c r="AJC104" s="229"/>
      <c r="AJD104" s="229"/>
      <c r="AJE104" s="229"/>
      <c r="AJF104" s="229"/>
      <c r="AJG104" s="229"/>
      <c r="AJH104" s="229"/>
      <c r="AJI104" s="229"/>
      <c r="AJJ104" s="229"/>
      <c r="AJK104" s="229"/>
      <c r="AJL104" s="229"/>
      <c r="AJM104" s="229"/>
      <c r="AJN104" s="229"/>
      <c r="AJO104" s="229"/>
      <c r="AJP104" s="229"/>
      <c r="AJQ104" s="229"/>
      <c r="AJR104" s="229"/>
      <c r="AJS104" s="229"/>
      <c r="AJT104" s="229"/>
      <c r="AJU104" s="229"/>
      <c r="AJV104" s="229"/>
      <c r="AJW104" s="229"/>
      <c r="AJX104" s="229"/>
      <c r="AJY104" s="229"/>
      <c r="AJZ104" s="229"/>
      <c r="AKA104" s="229"/>
      <c r="AKB104" s="229"/>
      <c r="AKC104" s="229"/>
      <c r="AKD104" s="229"/>
      <c r="AKE104" s="229"/>
      <c r="AKF104" s="229"/>
      <c r="AKG104" s="229"/>
      <c r="AKH104" s="229"/>
      <c r="AKI104" s="229"/>
      <c r="AKJ104" s="229"/>
      <c r="AKK104" s="229"/>
      <c r="AKL104" s="229"/>
      <c r="AKM104" s="229"/>
      <c r="AKN104" s="229"/>
      <c r="AKO104" s="229"/>
      <c r="AKP104" s="229"/>
      <c r="AKQ104" s="229"/>
      <c r="AKR104" s="229"/>
      <c r="AKS104" s="229"/>
      <c r="AKT104" s="229"/>
      <c r="AKU104" s="229"/>
      <c r="AKV104" s="229"/>
      <c r="AKW104" s="229"/>
      <c r="AKX104" s="229"/>
      <c r="AKY104" s="229"/>
      <c r="AKZ104" s="229"/>
      <c r="ALA104" s="229"/>
      <c r="ALB104" s="229"/>
      <c r="ALC104" s="229"/>
      <c r="ALD104" s="229"/>
      <c r="ALE104" s="229"/>
      <c r="ALF104" s="229"/>
      <c r="ALG104" s="229"/>
      <c r="ALH104" s="229"/>
      <c r="ALI104" s="229"/>
      <c r="ALJ104" s="229"/>
      <c r="ALK104" s="229"/>
      <c r="ALL104" s="229"/>
      <c r="ALM104" s="229"/>
      <c r="ALN104" s="229"/>
      <c r="ALO104" s="229"/>
      <c r="ALP104" s="229"/>
      <c r="ALQ104" s="229"/>
      <c r="ALR104" s="229"/>
      <c r="ALS104" s="229"/>
      <c r="ALT104" s="229"/>
      <c r="ALU104" s="229"/>
      <c r="ALV104" s="229"/>
      <c r="ALW104" s="229"/>
      <c r="ALX104" s="229"/>
      <c r="ALY104" s="229"/>
      <c r="ALZ104" s="229"/>
      <c r="AMA104" s="229"/>
      <c r="AMB104" s="229"/>
      <c r="AMC104" s="229"/>
      <c r="AMD104" s="229"/>
      <c r="AME104" s="229"/>
      <c r="AMF104" s="229"/>
      <c r="AMG104" s="229"/>
      <c r="AMH104" s="229"/>
      <c r="AMI104" s="229"/>
      <c r="AMJ104" s="229"/>
      <c r="AMK104" s="229"/>
      <c r="AML104" s="229"/>
      <c r="AMM104" s="229"/>
      <c r="AMN104" s="229"/>
      <c r="AMO104" s="229"/>
      <c r="AMP104" s="229"/>
      <c r="AMQ104" s="229"/>
      <c r="AMR104" s="229"/>
      <c r="AMS104" s="229"/>
      <c r="AMT104" s="229"/>
      <c r="AMU104" s="229"/>
      <c r="AMV104" s="229"/>
      <c r="AMW104" s="229"/>
      <c r="AMX104" s="229"/>
      <c r="AMY104" s="229"/>
      <c r="AMZ104" s="229"/>
      <c r="ANA104" s="229"/>
      <c r="ANB104" s="229"/>
      <c r="ANC104" s="229"/>
      <c r="AND104" s="229"/>
      <c r="ANE104" s="229"/>
      <c r="ANF104" s="229"/>
      <c r="ANG104" s="229"/>
      <c r="ANH104" s="229"/>
      <c r="ANI104" s="229"/>
      <c r="ANJ104" s="229"/>
      <c r="ANK104" s="229"/>
      <c r="ANL104" s="229"/>
      <c r="ANM104" s="229"/>
      <c r="ANN104" s="229"/>
      <c r="ANO104" s="229"/>
      <c r="ANP104" s="229"/>
      <c r="ANQ104" s="229"/>
      <c r="ANR104" s="229"/>
      <c r="ANS104" s="229"/>
      <c r="ANT104" s="229"/>
      <c r="ANU104" s="229"/>
      <c r="ANV104" s="229"/>
      <c r="ANW104" s="229"/>
      <c r="ANX104" s="229"/>
      <c r="ANY104" s="229"/>
      <c r="ANZ104" s="229"/>
      <c r="AOA104" s="229"/>
      <c r="AOB104" s="229"/>
      <c r="AOC104" s="229"/>
      <c r="AOD104" s="229"/>
      <c r="AOE104" s="229"/>
      <c r="AOF104" s="229"/>
      <c r="AOG104" s="229"/>
      <c r="AOH104" s="229"/>
      <c r="AOI104" s="229"/>
      <c r="AOJ104" s="229"/>
      <c r="AOK104" s="229"/>
      <c r="AOL104" s="229"/>
      <c r="AOM104" s="229"/>
      <c r="AON104" s="229"/>
      <c r="AOO104" s="229"/>
      <c r="AOP104" s="229"/>
      <c r="AOQ104" s="229"/>
      <c r="AOR104" s="229"/>
      <c r="AOS104" s="229"/>
      <c r="AOT104" s="229"/>
      <c r="AOU104" s="229"/>
      <c r="AOV104" s="229"/>
      <c r="AOW104" s="229"/>
      <c r="AOX104" s="229"/>
      <c r="AOY104" s="229"/>
      <c r="AOZ104" s="229"/>
      <c r="APA104" s="229"/>
      <c r="APB104" s="229"/>
      <c r="APC104" s="229"/>
      <c r="APD104" s="229"/>
      <c r="APE104" s="229"/>
      <c r="APF104" s="229"/>
      <c r="APG104" s="229"/>
      <c r="APH104" s="229"/>
      <c r="API104" s="229"/>
      <c r="APJ104" s="229"/>
      <c r="APK104" s="229"/>
      <c r="APL104" s="229"/>
      <c r="APM104" s="229"/>
      <c r="APN104" s="229"/>
      <c r="APO104" s="229"/>
      <c r="APP104" s="229"/>
      <c r="APQ104" s="229"/>
      <c r="APR104" s="229"/>
      <c r="APS104" s="229"/>
      <c r="APT104" s="229"/>
      <c r="APU104" s="229"/>
      <c r="APV104" s="229"/>
      <c r="APW104" s="229"/>
      <c r="APX104" s="229"/>
      <c r="APY104" s="229"/>
      <c r="APZ104" s="229"/>
      <c r="AQA104" s="229"/>
      <c r="AQB104" s="229"/>
      <c r="AQC104" s="229"/>
      <c r="AQD104" s="229"/>
      <c r="AQE104" s="229"/>
      <c r="AQF104" s="229"/>
      <c r="AQG104" s="229"/>
      <c r="AQH104" s="229"/>
      <c r="AQI104" s="229"/>
      <c r="AQJ104" s="229"/>
      <c r="AQK104" s="229"/>
      <c r="AQL104" s="229"/>
      <c r="AQM104" s="229"/>
      <c r="AQN104" s="229"/>
      <c r="AQO104" s="229"/>
      <c r="AQP104" s="229"/>
      <c r="AQQ104" s="229"/>
      <c r="AQR104" s="229"/>
      <c r="AQS104" s="229"/>
      <c r="AQT104" s="229"/>
      <c r="AQU104" s="229"/>
      <c r="AQV104" s="229"/>
      <c r="AQW104" s="229"/>
      <c r="AQX104" s="229"/>
      <c r="AQY104" s="229"/>
      <c r="AQZ104" s="229"/>
      <c r="ARA104" s="229"/>
      <c r="ARB104" s="229"/>
      <c r="ARC104" s="229"/>
      <c r="ARD104" s="229"/>
      <c r="ARE104" s="229"/>
      <c r="ARF104" s="229"/>
      <c r="ARG104" s="229"/>
      <c r="ARH104" s="229"/>
      <c r="ARI104" s="229"/>
      <c r="ARJ104" s="229"/>
      <c r="ARK104" s="229"/>
      <c r="ARL104" s="229"/>
      <c r="ARM104" s="229"/>
      <c r="ARN104" s="229"/>
      <c r="ARO104" s="229"/>
      <c r="ARP104" s="229"/>
      <c r="ARQ104" s="229"/>
      <c r="ARR104" s="229"/>
      <c r="ARS104" s="229"/>
      <c r="ART104" s="229"/>
      <c r="ARU104" s="229"/>
      <c r="ARV104" s="229"/>
      <c r="ARW104" s="229"/>
      <c r="ARX104" s="229"/>
      <c r="ARY104" s="229"/>
      <c r="ARZ104" s="229"/>
      <c r="ASA104" s="229"/>
      <c r="ASB104" s="229"/>
      <c r="ASC104" s="229"/>
      <c r="ASD104" s="229"/>
      <c r="ASE104" s="229"/>
      <c r="ASF104" s="229"/>
      <c r="ASG104" s="229"/>
      <c r="ASH104" s="229"/>
      <c r="ASI104" s="229"/>
      <c r="ASJ104" s="229"/>
      <c r="ASK104" s="229"/>
      <c r="ASL104" s="229"/>
      <c r="ASM104" s="229"/>
      <c r="ASN104" s="229"/>
      <c r="ASO104" s="229"/>
      <c r="ASP104" s="229"/>
      <c r="ASQ104" s="229"/>
      <c r="ASR104" s="229"/>
      <c r="ASS104" s="229"/>
      <c r="AST104" s="229"/>
      <c r="ASU104" s="229"/>
      <c r="ASV104" s="229"/>
      <c r="ASW104" s="229"/>
      <c r="ASX104" s="229"/>
      <c r="ASY104" s="229"/>
      <c r="ASZ104" s="229"/>
      <c r="ATA104" s="229"/>
      <c r="ATB104" s="229"/>
      <c r="ATC104" s="229"/>
      <c r="ATD104" s="229"/>
      <c r="ATE104" s="229"/>
      <c r="ATF104" s="229"/>
      <c r="ATG104" s="229"/>
      <c r="ATH104" s="229"/>
      <c r="ATI104" s="229"/>
      <c r="ATJ104" s="229"/>
      <c r="ATK104" s="229"/>
      <c r="ATL104" s="229"/>
      <c r="ATM104" s="229"/>
      <c r="ATN104" s="229"/>
      <c r="ATO104" s="229"/>
      <c r="ATP104" s="229"/>
      <c r="ATQ104" s="229"/>
      <c r="ATR104" s="229"/>
      <c r="ATS104" s="229"/>
      <c r="ATT104" s="229"/>
      <c r="ATU104" s="229"/>
      <c r="ATV104" s="229"/>
      <c r="ATW104" s="229"/>
      <c r="ATX104" s="229"/>
      <c r="ATY104" s="229"/>
      <c r="ATZ104" s="229"/>
      <c r="AUA104" s="229"/>
      <c r="AUB104" s="229"/>
      <c r="AUC104" s="229"/>
      <c r="AUD104" s="229"/>
      <c r="AUE104" s="229"/>
      <c r="AUF104" s="229"/>
      <c r="AUG104" s="229"/>
      <c r="AUH104" s="229"/>
      <c r="AUI104" s="229"/>
      <c r="AUJ104" s="229"/>
      <c r="AUK104" s="229"/>
      <c r="AUL104" s="229"/>
      <c r="AUM104" s="229"/>
      <c r="AUN104" s="229"/>
      <c r="AUO104" s="229"/>
      <c r="AUP104" s="229"/>
      <c r="AUQ104" s="229"/>
      <c r="AUR104" s="229"/>
      <c r="AUS104" s="229"/>
      <c r="AUT104" s="229"/>
      <c r="AUU104" s="229"/>
      <c r="AUV104" s="229"/>
      <c r="AUW104" s="229"/>
      <c r="AUX104" s="229"/>
      <c r="AUY104" s="229"/>
      <c r="AUZ104" s="229"/>
      <c r="AVA104" s="229"/>
      <c r="AVB104" s="229"/>
      <c r="AVC104" s="229"/>
      <c r="AVD104" s="229"/>
      <c r="AVE104" s="229"/>
      <c r="AVF104" s="229"/>
      <c r="AVG104" s="229"/>
      <c r="AVH104" s="229"/>
      <c r="AVI104" s="229"/>
      <c r="AVJ104" s="229"/>
      <c r="AVK104" s="229"/>
      <c r="AVL104" s="229"/>
      <c r="AVM104" s="229"/>
      <c r="AVN104" s="229"/>
      <c r="AVO104" s="229"/>
      <c r="AVP104" s="229"/>
      <c r="AVQ104" s="229"/>
      <c r="AVR104" s="229"/>
      <c r="AVS104" s="229"/>
      <c r="AVT104" s="229"/>
      <c r="AVU104" s="229"/>
      <c r="AVV104" s="229"/>
      <c r="AVW104" s="229"/>
      <c r="AVX104" s="229"/>
      <c r="AVY104" s="229"/>
      <c r="AVZ104" s="229"/>
      <c r="AWA104" s="229"/>
      <c r="AWB104" s="229"/>
      <c r="AWC104" s="229"/>
      <c r="AWD104" s="229"/>
      <c r="AWE104" s="229"/>
      <c r="AWF104" s="229"/>
      <c r="AWG104" s="229"/>
      <c r="AWH104" s="229"/>
      <c r="AWI104" s="229"/>
      <c r="AWJ104" s="229"/>
      <c r="AWK104" s="229"/>
      <c r="AWL104" s="229"/>
      <c r="AWM104" s="229"/>
      <c r="AWN104" s="229"/>
      <c r="AWO104" s="229"/>
      <c r="AWP104" s="229"/>
      <c r="AWQ104" s="229"/>
      <c r="AWR104" s="229"/>
      <c r="AWS104" s="229"/>
      <c r="AWT104" s="229"/>
      <c r="AWU104" s="229"/>
      <c r="AWV104" s="229"/>
      <c r="AWW104" s="229"/>
      <c r="AWX104" s="229"/>
      <c r="AWY104" s="229"/>
      <c r="AWZ104" s="229"/>
      <c r="AXA104" s="229"/>
      <c r="AXB104" s="229"/>
      <c r="AXC104" s="229"/>
      <c r="AXD104" s="229"/>
      <c r="AXE104" s="229"/>
      <c r="AXF104" s="229"/>
      <c r="AXG104" s="229"/>
      <c r="AXH104" s="229"/>
      <c r="AXI104" s="229"/>
      <c r="AXJ104" s="229"/>
      <c r="AXK104" s="229"/>
      <c r="AXL104" s="229"/>
      <c r="AXM104" s="229"/>
      <c r="AXN104" s="229"/>
      <c r="AXO104" s="229"/>
      <c r="AXP104" s="229"/>
      <c r="AXQ104" s="229"/>
      <c r="AXR104" s="229"/>
      <c r="AXS104" s="229"/>
      <c r="AXT104" s="229"/>
      <c r="AXU104" s="229"/>
      <c r="AXV104" s="229"/>
      <c r="AXW104" s="229"/>
      <c r="AXX104" s="229"/>
      <c r="AXY104" s="229"/>
      <c r="AXZ104" s="229"/>
      <c r="AYA104" s="229"/>
      <c r="AYB104" s="229"/>
      <c r="AYC104" s="229"/>
      <c r="AYD104" s="229"/>
      <c r="AYE104" s="229"/>
      <c r="AYF104" s="229"/>
      <c r="AYG104" s="229"/>
      <c r="AYH104" s="229"/>
      <c r="AYI104" s="229"/>
      <c r="AYJ104" s="229"/>
      <c r="AYK104" s="229"/>
      <c r="AYL104" s="229"/>
      <c r="AYM104" s="229"/>
      <c r="AYN104" s="229"/>
      <c r="AYO104" s="229"/>
      <c r="AYP104" s="229"/>
      <c r="AYQ104" s="229"/>
      <c r="AYR104" s="229"/>
      <c r="AYS104" s="229"/>
      <c r="AYT104" s="229"/>
      <c r="AYU104" s="229"/>
      <c r="AYV104" s="229"/>
      <c r="AYW104" s="229"/>
      <c r="AYX104" s="229"/>
      <c r="AYY104" s="229"/>
      <c r="AYZ104" s="229"/>
      <c r="AZA104" s="229"/>
      <c r="AZB104" s="229"/>
      <c r="AZC104" s="229"/>
      <c r="AZD104" s="229"/>
      <c r="AZE104" s="229"/>
      <c r="AZF104" s="229"/>
      <c r="AZG104" s="229"/>
      <c r="AZH104" s="229"/>
      <c r="AZI104" s="229"/>
      <c r="AZJ104" s="229"/>
      <c r="AZK104" s="229"/>
      <c r="AZL104" s="229"/>
      <c r="AZM104" s="229"/>
      <c r="AZN104" s="229"/>
      <c r="AZO104" s="229"/>
      <c r="AZP104" s="229"/>
      <c r="AZQ104" s="229"/>
      <c r="AZR104" s="229"/>
      <c r="AZS104" s="229"/>
      <c r="AZT104" s="229"/>
      <c r="AZU104" s="229"/>
      <c r="AZV104" s="229"/>
      <c r="AZW104" s="229"/>
      <c r="AZX104" s="229"/>
      <c r="AZY104" s="229"/>
      <c r="AZZ104" s="229"/>
      <c r="BAA104" s="229"/>
      <c r="BAB104" s="229"/>
      <c r="BAC104" s="229"/>
      <c r="BAD104" s="229"/>
      <c r="BAE104" s="229"/>
      <c r="BAF104" s="229"/>
      <c r="BAG104" s="229"/>
      <c r="BAH104" s="229"/>
      <c r="BAI104" s="229"/>
      <c r="BAJ104" s="229"/>
      <c r="BAK104" s="229"/>
      <c r="BAL104" s="229"/>
      <c r="BAM104" s="229"/>
      <c r="BAN104" s="229"/>
      <c r="BAO104" s="229"/>
      <c r="BAP104" s="229"/>
      <c r="BAQ104" s="229"/>
      <c r="BAR104" s="229"/>
      <c r="BAS104" s="229"/>
      <c r="BAT104" s="229"/>
      <c r="BAU104" s="229"/>
      <c r="BAV104" s="229"/>
      <c r="BAW104" s="229"/>
      <c r="BAX104" s="229"/>
      <c r="BAY104" s="229"/>
      <c r="BAZ104" s="229"/>
      <c r="BBA104" s="229"/>
      <c r="BBB104" s="229"/>
      <c r="BBC104" s="229"/>
      <c r="BBD104" s="229"/>
      <c r="BBE104" s="229"/>
      <c r="BBF104" s="229"/>
      <c r="BBG104" s="229"/>
      <c r="BBH104" s="229"/>
      <c r="BBI104" s="229"/>
      <c r="BBJ104" s="229"/>
      <c r="BBK104" s="229"/>
      <c r="BBL104" s="229"/>
      <c r="BBM104" s="229"/>
      <c r="BBN104" s="229"/>
      <c r="BBO104" s="229"/>
      <c r="BBP104" s="229"/>
      <c r="BBQ104" s="229"/>
      <c r="BBR104" s="229"/>
      <c r="BBS104" s="229"/>
      <c r="BBT104" s="229"/>
      <c r="BBU104" s="229"/>
      <c r="BBV104" s="229"/>
      <c r="BBW104" s="229"/>
      <c r="BBX104" s="229"/>
      <c r="BBY104" s="229"/>
      <c r="BBZ104" s="229"/>
      <c r="BCA104" s="229"/>
      <c r="BCB104" s="229"/>
      <c r="BCC104" s="229"/>
      <c r="BCD104" s="229"/>
      <c r="BCE104" s="229"/>
      <c r="BCF104" s="229"/>
      <c r="BCG104" s="229"/>
      <c r="BCH104" s="229"/>
      <c r="BCI104" s="229"/>
      <c r="BCJ104" s="229"/>
      <c r="BCK104" s="229"/>
      <c r="BCL104" s="229"/>
      <c r="BCM104" s="229"/>
      <c r="BCN104" s="229"/>
      <c r="BCO104" s="229"/>
      <c r="BCP104" s="229"/>
      <c r="BCQ104" s="229"/>
      <c r="BCR104" s="229"/>
      <c r="BCS104" s="229"/>
      <c r="BCT104" s="229"/>
      <c r="BCU104" s="229"/>
      <c r="BCV104" s="229"/>
      <c r="BCW104" s="229"/>
      <c r="BCX104" s="229"/>
      <c r="BCY104" s="229"/>
      <c r="BCZ104" s="229"/>
      <c r="BDA104" s="229"/>
      <c r="BDB104" s="229"/>
      <c r="BDC104" s="229"/>
      <c r="BDD104" s="229"/>
      <c r="BDE104" s="229"/>
      <c r="BDF104" s="229"/>
      <c r="BDG104" s="229"/>
      <c r="BDH104" s="229"/>
      <c r="BDI104" s="229"/>
      <c r="BDJ104" s="229"/>
      <c r="BDK104" s="229"/>
      <c r="BDL104" s="229"/>
      <c r="BDM104" s="229"/>
      <c r="BDN104" s="229"/>
      <c r="BDO104" s="229"/>
      <c r="BDP104" s="229"/>
      <c r="BDQ104" s="229"/>
      <c r="BDR104" s="229"/>
      <c r="BDS104" s="229"/>
      <c r="BDT104" s="229"/>
      <c r="BDU104" s="229"/>
      <c r="BDV104" s="229"/>
      <c r="BDW104" s="229"/>
      <c r="BDX104" s="229"/>
      <c r="BDY104" s="229"/>
      <c r="BDZ104" s="229"/>
      <c r="BEA104" s="229"/>
      <c r="BEB104" s="229"/>
      <c r="BEC104" s="229"/>
      <c r="BED104" s="229"/>
      <c r="BEE104" s="229"/>
      <c r="BEF104" s="229"/>
      <c r="BEG104" s="229"/>
      <c r="BEH104" s="229"/>
      <c r="BEI104" s="229"/>
      <c r="BEJ104" s="229"/>
      <c r="BEK104" s="229"/>
      <c r="BEL104" s="229"/>
      <c r="BEM104" s="229"/>
      <c r="BEN104" s="229"/>
      <c r="BEO104" s="229"/>
      <c r="BEP104" s="229"/>
      <c r="BEQ104" s="229"/>
      <c r="BER104" s="229"/>
      <c r="BES104" s="229"/>
      <c r="BET104" s="229"/>
      <c r="BEU104" s="229"/>
      <c r="BEV104" s="229"/>
      <c r="BEW104" s="229"/>
      <c r="BEX104" s="229"/>
      <c r="BEY104" s="229"/>
      <c r="BEZ104" s="229"/>
      <c r="BFA104" s="229"/>
      <c r="BFB104" s="229"/>
      <c r="BFC104" s="229"/>
      <c r="BFD104" s="229"/>
      <c r="BFE104" s="229"/>
      <c r="BFF104" s="229"/>
      <c r="BFG104" s="229"/>
      <c r="BFH104" s="229"/>
      <c r="BFI104" s="229"/>
      <c r="BFJ104" s="229"/>
      <c r="BFK104" s="229"/>
      <c r="BFL104" s="229"/>
      <c r="BFM104" s="229"/>
      <c r="BFN104" s="229"/>
      <c r="BFO104" s="229"/>
      <c r="BFP104" s="229"/>
      <c r="BFQ104" s="229"/>
      <c r="BFR104" s="229"/>
      <c r="BFS104" s="229"/>
      <c r="BFT104" s="229"/>
      <c r="BFU104" s="229"/>
      <c r="BFV104" s="229"/>
      <c r="BFW104" s="229"/>
      <c r="BFX104" s="229"/>
      <c r="BFY104" s="229"/>
      <c r="BFZ104" s="229"/>
      <c r="BGA104" s="229"/>
      <c r="BGB104" s="229"/>
      <c r="BGC104" s="229"/>
      <c r="BGD104" s="229"/>
      <c r="BGE104" s="229"/>
      <c r="BGF104" s="229"/>
      <c r="BGG104" s="229"/>
      <c r="BGH104" s="229"/>
      <c r="BGI104" s="229"/>
      <c r="BGJ104" s="229"/>
      <c r="BGK104" s="229"/>
      <c r="BGL104" s="229"/>
      <c r="BGM104" s="229"/>
      <c r="BGN104" s="229"/>
      <c r="BGO104" s="229"/>
      <c r="BGP104" s="229"/>
      <c r="BGQ104" s="229"/>
      <c r="BGR104" s="229"/>
      <c r="BGS104" s="229"/>
      <c r="BGT104" s="229"/>
      <c r="BGU104" s="229"/>
      <c r="BGV104" s="229"/>
      <c r="BGW104" s="229"/>
      <c r="BGX104" s="229"/>
      <c r="BGY104" s="229"/>
      <c r="BGZ104" s="229"/>
      <c r="BHA104" s="229"/>
      <c r="BHB104" s="229"/>
      <c r="BHC104" s="229"/>
      <c r="BHD104" s="229"/>
      <c r="BHE104" s="229"/>
      <c r="BHF104" s="229"/>
      <c r="BHG104" s="229"/>
      <c r="BHH104" s="229"/>
      <c r="BHI104" s="229"/>
      <c r="BHJ104" s="229"/>
      <c r="BHK104" s="229"/>
      <c r="BHL104" s="229"/>
      <c r="BHM104" s="229"/>
      <c r="BHN104" s="229"/>
      <c r="BHO104" s="229"/>
      <c r="BHP104" s="229"/>
      <c r="BHQ104" s="229"/>
      <c r="BHR104" s="229"/>
      <c r="BHS104" s="229"/>
      <c r="BHT104" s="229"/>
      <c r="BHU104" s="229"/>
      <c r="BHV104" s="229"/>
      <c r="BHW104" s="229"/>
      <c r="BHX104" s="229"/>
      <c r="BHY104" s="229"/>
      <c r="BHZ104" s="229"/>
      <c r="BIA104" s="229"/>
      <c r="BIB104" s="229"/>
      <c r="BIC104" s="229"/>
      <c r="BID104" s="229"/>
      <c r="BIE104" s="229"/>
      <c r="BIF104" s="229"/>
      <c r="BIG104" s="229"/>
      <c r="BIH104" s="229"/>
      <c r="BII104" s="229"/>
      <c r="BIJ104" s="229"/>
      <c r="BIK104" s="229"/>
      <c r="BIL104" s="229"/>
      <c r="BIM104" s="229"/>
      <c r="BIN104" s="229"/>
      <c r="BIO104" s="229"/>
      <c r="BIP104" s="229"/>
      <c r="BIQ104" s="229"/>
      <c r="BIR104" s="229"/>
      <c r="BIS104" s="229"/>
      <c r="BIT104" s="229"/>
      <c r="BIU104" s="229"/>
      <c r="BIV104" s="229"/>
      <c r="BIW104" s="229"/>
      <c r="BIX104" s="229"/>
      <c r="BIY104" s="229"/>
      <c r="BIZ104" s="229"/>
      <c r="BJA104" s="229"/>
      <c r="BJB104" s="229"/>
      <c r="BJC104" s="229"/>
      <c r="BJD104" s="229"/>
      <c r="BJE104" s="229"/>
      <c r="BJF104" s="229"/>
      <c r="BJG104" s="229"/>
      <c r="BJH104" s="229"/>
      <c r="BJI104" s="229"/>
      <c r="BJJ104" s="229"/>
      <c r="BJK104" s="229"/>
      <c r="BJL104" s="229"/>
      <c r="BJM104" s="229"/>
      <c r="BJN104" s="229"/>
      <c r="BJO104" s="229"/>
      <c r="BJP104" s="229"/>
      <c r="BJQ104" s="229"/>
      <c r="BJR104" s="229"/>
      <c r="BJS104" s="229"/>
      <c r="BJT104" s="229"/>
      <c r="BJU104" s="229"/>
      <c r="BJV104" s="229"/>
      <c r="BJW104" s="229"/>
      <c r="BJX104" s="229"/>
      <c r="BJY104" s="229"/>
      <c r="BJZ104" s="229"/>
      <c r="BKA104" s="229"/>
      <c r="BKB104" s="229"/>
      <c r="BKC104" s="229"/>
      <c r="BKD104" s="229"/>
      <c r="BKE104" s="229"/>
      <c r="BKF104" s="229"/>
      <c r="BKG104" s="229"/>
      <c r="BKH104" s="229"/>
      <c r="BKI104" s="229"/>
      <c r="BKJ104" s="229"/>
      <c r="BKK104" s="229"/>
      <c r="BKL104" s="229"/>
      <c r="BKM104" s="229"/>
      <c r="BKN104" s="229"/>
      <c r="BKO104" s="229"/>
      <c r="BKP104" s="229"/>
      <c r="BKQ104" s="229"/>
      <c r="BKR104" s="229"/>
      <c r="BKS104" s="229"/>
      <c r="BKT104" s="229"/>
      <c r="BKU104" s="229"/>
      <c r="BKV104" s="229"/>
      <c r="BKW104" s="229"/>
      <c r="BKX104" s="229"/>
      <c r="BKY104" s="229"/>
      <c r="BKZ104" s="229"/>
      <c r="BLA104" s="229"/>
      <c r="BLB104" s="229"/>
      <c r="BLC104" s="229"/>
      <c r="BLD104" s="229"/>
      <c r="BLE104" s="229"/>
      <c r="BLF104" s="229"/>
      <c r="BLG104" s="229"/>
      <c r="BLH104" s="229"/>
      <c r="BLI104" s="229"/>
      <c r="BLJ104" s="229"/>
      <c r="BLK104" s="229"/>
      <c r="BLL104" s="229"/>
      <c r="BLM104" s="229"/>
      <c r="BLN104" s="229"/>
      <c r="BLO104" s="229"/>
      <c r="BLP104" s="229"/>
      <c r="BLQ104" s="229"/>
      <c r="BLR104" s="229"/>
      <c r="BLS104" s="229"/>
      <c r="BLT104" s="229"/>
      <c r="BLU104" s="229"/>
      <c r="BLV104" s="229"/>
      <c r="BLW104" s="229"/>
      <c r="BLX104" s="229"/>
      <c r="BLY104" s="229"/>
      <c r="BLZ104" s="229"/>
      <c r="BMA104" s="229"/>
      <c r="BMB104" s="229"/>
      <c r="BMC104" s="229"/>
      <c r="BMD104" s="229"/>
      <c r="BME104" s="229"/>
      <c r="BMF104" s="229"/>
      <c r="BMG104" s="229"/>
      <c r="BMH104" s="229"/>
      <c r="BMI104" s="229"/>
      <c r="BMJ104" s="229"/>
      <c r="BMK104" s="229"/>
      <c r="BML104" s="229"/>
      <c r="BMM104" s="229"/>
      <c r="BMN104" s="229"/>
      <c r="BMO104" s="229"/>
      <c r="BMP104" s="229"/>
      <c r="BMQ104" s="229"/>
      <c r="BMR104" s="229"/>
      <c r="BMS104" s="229"/>
      <c r="BMT104" s="229"/>
      <c r="BMU104" s="229"/>
      <c r="BMV104" s="229"/>
      <c r="BMW104" s="229"/>
      <c r="BMX104" s="229"/>
      <c r="BMY104" s="229"/>
      <c r="BMZ104" s="229"/>
      <c r="BNA104" s="229"/>
      <c r="BNB104" s="229"/>
      <c r="BNC104" s="229"/>
      <c r="BND104" s="229"/>
      <c r="BNE104" s="229"/>
      <c r="BNF104" s="229"/>
      <c r="BNG104" s="229"/>
      <c r="BNH104" s="229"/>
      <c r="BNI104" s="229"/>
      <c r="BNJ104" s="229"/>
      <c r="BNK104" s="229"/>
      <c r="BNL104" s="229"/>
      <c r="BNM104" s="229"/>
      <c r="BNN104" s="229"/>
      <c r="BNO104" s="229"/>
      <c r="BNP104" s="229"/>
      <c r="BNQ104" s="229"/>
      <c r="BNR104" s="229"/>
      <c r="BNS104" s="229"/>
      <c r="BNT104" s="229"/>
      <c r="BNU104" s="229"/>
      <c r="BNV104" s="229"/>
      <c r="BNW104" s="229"/>
      <c r="BNX104" s="229"/>
      <c r="BNY104" s="229"/>
      <c r="BNZ104" s="229"/>
      <c r="BOA104" s="229"/>
      <c r="BOB104" s="229"/>
      <c r="BOC104" s="229"/>
      <c r="BOD104" s="229"/>
      <c r="BOE104" s="229"/>
      <c r="BOF104" s="229"/>
      <c r="BOG104" s="229"/>
      <c r="BOH104" s="229"/>
      <c r="BOI104" s="229"/>
      <c r="BOJ104" s="229"/>
      <c r="BOK104" s="229"/>
      <c r="BOL104" s="229"/>
      <c r="BOM104" s="229"/>
      <c r="BON104" s="229"/>
      <c r="BOO104" s="229"/>
      <c r="BOP104" s="229"/>
      <c r="BOQ104" s="229"/>
      <c r="BOR104" s="229"/>
      <c r="BOS104" s="229"/>
      <c r="BOT104" s="229"/>
      <c r="BOU104" s="229"/>
      <c r="BOV104" s="229"/>
      <c r="BOW104" s="229"/>
      <c r="BOX104" s="229"/>
      <c r="BOY104" s="229"/>
      <c r="BOZ104" s="229"/>
      <c r="BPA104" s="229"/>
      <c r="BPB104" s="229"/>
      <c r="BPC104" s="229"/>
      <c r="BPD104" s="229"/>
      <c r="BPE104" s="229"/>
      <c r="BPF104" s="229"/>
      <c r="BPG104" s="229"/>
      <c r="BPH104" s="229"/>
      <c r="BPI104" s="229"/>
      <c r="BPJ104" s="229"/>
      <c r="BPK104" s="229"/>
      <c r="BPL104" s="229"/>
      <c r="BPM104" s="229"/>
      <c r="BPN104" s="229"/>
      <c r="BPO104" s="229"/>
      <c r="BPP104" s="229"/>
      <c r="BPQ104" s="229"/>
      <c r="BPR104" s="229"/>
      <c r="BPS104" s="229"/>
      <c r="BPT104" s="229"/>
      <c r="BPU104" s="229"/>
      <c r="BPV104" s="229"/>
      <c r="BPW104" s="229"/>
      <c r="BPX104" s="229"/>
      <c r="BPY104" s="229"/>
      <c r="BPZ104" s="229"/>
      <c r="BQA104" s="229"/>
      <c r="BQB104" s="229"/>
      <c r="BQC104" s="229"/>
      <c r="BQD104" s="229"/>
      <c r="BQE104" s="229"/>
      <c r="BQF104" s="229"/>
      <c r="BQG104" s="229"/>
      <c r="BQH104" s="229"/>
      <c r="BQI104" s="229"/>
      <c r="BQJ104" s="229"/>
      <c r="BQK104" s="229"/>
      <c r="BQL104" s="229"/>
      <c r="BQM104" s="229"/>
      <c r="BQN104" s="229"/>
      <c r="BQO104" s="229"/>
      <c r="BQP104" s="229"/>
      <c r="BQQ104" s="229"/>
      <c r="BQR104" s="229"/>
      <c r="BQS104" s="229"/>
      <c r="BQT104" s="229"/>
      <c r="BQU104" s="229"/>
      <c r="BQV104" s="229"/>
      <c r="BQW104" s="229"/>
      <c r="BQX104" s="229"/>
      <c r="BQY104" s="229"/>
      <c r="BQZ104" s="229"/>
      <c r="BRA104" s="229"/>
      <c r="BRB104" s="229"/>
      <c r="BRC104" s="229"/>
      <c r="BRD104" s="229"/>
      <c r="BRE104" s="229"/>
      <c r="BRF104" s="229"/>
      <c r="BRG104" s="229"/>
      <c r="BRH104" s="229"/>
      <c r="BRI104" s="229"/>
      <c r="BRJ104" s="229"/>
      <c r="BRK104" s="229"/>
      <c r="BRL104" s="229"/>
      <c r="BRM104" s="229"/>
      <c r="BRN104" s="229"/>
      <c r="BRO104" s="229"/>
      <c r="BRP104" s="229"/>
      <c r="BRQ104" s="229"/>
      <c r="BRR104" s="229"/>
      <c r="BRS104" s="229"/>
      <c r="BRT104" s="229"/>
      <c r="BRU104" s="229"/>
      <c r="BRV104" s="229"/>
      <c r="BRW104" s="229"/>
      <c r="BRX104" s="229"/>
      <c r="BRY104" s="229"/>
      <c r="BRZ104" s="229"/>
      <c r="BSA104" s="229"/>
      <c r="BSB104" s="229"/>
      <c r="BSC104" s="229"/>
      <c r="BSD104" s="229"/>
      <c r="BSE104" s="229"/>
      <c r="BSF104" s="229"/>
      <c r="BSG104" s="229"/>
      <c r="BSH104" s="229"/>
      <c r="BSI104" s="229"/>
      <c r="BSJ104" s="229"/>
      <c r="BSK104" s="229"/>
      <c r="BSL104" s="229"/>
      <c r="BSM104" s="229"/>
      <c r="BSN104" s="229"/>
      <c r="BSO104" s="229"/>
      <c r="BSP104" s="229"/>
      <c r="BSQ104" s="229"/>
      <c r="BSR104" s="229"/>
      <c r="BSS104" s="229"/>
      <c r="BST104" s="229"/>
      <c r="BSU104" s="229"/>
      <c r="BSV104" s="229"/>
      <c r="BSW104" s="229"/>
      <c r="BSX104" s="229"/>
      <c r="BSY104" s="229"/>
      <c r="BSZ104" s="229"/>
      <c r="BTA104" s="229"/>
      <c r="BTB104" s="229"/>
      <c r="BTC104" s="229"/>
      <c r="BTD104" s="229"/>
      <c r="BTE104" s="229"/>
      <c r="BTF104" s="229"/>
      <c r="BTG104" s="229"/>
      <c r="BTH104" s="229"/>
      <c r="BTI104" s="229"/>
      <c r="BTJ104" s="229"/>
      <c r="BTK104" s="229"/>
      <c r="BTL104" s="229"/>
      <c r="BTM104" s="229"/>
      <c r="BTN104" s="229"/>
      <c r="BTO104" s="229"/>
      <c r="BTP104" s="229"/>
      <c r="BTQ104" s="229"/>
      <c r="BTR104" s="229"/>
      <c r="BTS104" s="229"/>
      <c r="BTT104" s="229"/>
      <c r="BTU104" s="229"/>
      <c r="BTV104" s="229"/>
      <c r="BTW104" s="229"/>
      <c r="BTX104" s="229"/>
      <c r="BTY104" s="229"/>
      <c r="BTZ104" s="229"/>
      <c r="BUA104" s="229"/>
      <c r="BUB104" s="229"/>
      <c r="BUC104" s="229"/>
      <c r="BUD104" s="229"/>
      <c r="BUE104" s="229"/>
      <c r="BUF104" s="229"/>
      <c r="BUG104" s="229"/>
      <c r="BUH104" s="229"/>
      <c r="BUI104" s="229"/>
      <c r="BUJ104" s="229"/>
      <c r="BUK104" s="229"/>
      <c r="BUL104" s="229"/>
      <c r="BUM104" s="229"/>
      <c r="BUN104" s="229"/>
      <c r="BUO104" s="229"/>
      <c r="BUP104" s="229"/>
      <c r="BUQ104" s="229"/>
      <c r="BUR104" s="229"/>
      <c r="BUS104" s="229"/>
      <c r="BUT104" s="229"/>
      <c r="BUU104" s="229"/>
      <c r="BUV104" s="229"/>
      <c r="BUW104" s="229"/>
      <c r="BUX104" s="229"/>
      <c r="BUY104" s="229"/>
      <c r="BUZ104" s="229"/>
      <c r="BVA104" s="229"/>
      <c r="BVB104" s="229"/>
      <c r="BVC104" s="229"/>
      <c r="BVD104" s="229"/>
      <c r="BVE104" s="229"/>
      <c r="BVF104" s="229"/>
      <c r="BVG104" s="229"/>
      <c r="BVH104" s="229"/>
      <c r="BVI104" s="229"/>
      <c r="BVJ104" s="229"/>
      <c r="BVK104" s="229"/>
      <c r="BVL104" s="229"/>
      <c r="BVM104" s="229"/>
      <c r="BVN104" s="229"/>
      <c r="BVO104" s="229"/>
      <c r="BVP104" s="229"/>
      <c r="BVQ104" s="229"/>
      <c r="BVR104" s="229"/>
      <c r="BVS104" s="229"/>
      <c r="BVT104" s="229"/>
      <c r="BVU104" s="229"/>
      <c r="BVV104" s="229"/>
      <c r="BVW104" s="229"/>
      <c r="BVX104" s="229"/>
      <c r="BVY104" s="229"/>
      <c r="BVZ104" s="229"/>
      <c r="BWA104" s="229"/>
      <c r="BWB104" s="229"/>
      <c r="BWC104" s="229"/>
      <c r="BWD104" s="229"/>
      <c r="BWE104" s="229"/>
      <c r="BWF104" s="229"/>
      <c r="BWG104" s="229"/>
      <c r="BWH104" s="229"/>
      <c r="BWI104" s="229"/>
      <c r="BWJ104" s="229"/>
      <c r="BWK104" s="229"/>
      <c r="BWL104" s="229"/>
      <c r="BWM104" s="229"/>
      <c r="BWN104" s="229"/>
      <c r="BWO104" s="229"/>
      <c r="BWP104" s="229"/>
      <c r="BWQ104" s="229"/>
      <c r="BWR104" s="229"/>
      <c r="BWS104" s="229"/>
      <c r="BWT104" s="229"/>
      <c r="BWU104" s="229"/>
      <c r="BWV104" s="229"/>
      <c r="BWW104" s="229"/>
      <c r="BWX104" s="229"/>
      <c r="BWY104" s="229"/>
      <c r="BWZ104" s="229"/>
      <c r="BXA104" s="229"/>
      <c r="BXB104" s="229"/>
      <c r="BXC104" s="229"/>
      <c r="BXD104" s="229"/>
      <c r="BXE104" s="229"/>
      <c r="BXF104" s="229"/>
      <c r="BXG104" s="229"/>
      <c r="BXH104" s="229"/>
      <c r="BXI104" s="229"/>
      <c r="BXJ104" s="229"/>
      <c r="BXK104" s="229"/>
      <c r="BXL104" s="229"/>
      <c r="BXM104" s="229"/>
      <c r="BXN104" s="229"/>
      <c r="BXO104" s="229"/>
      <c r="BXP104" s="229"/>
      <c r="BXQ104" s="229"/>
      <c r="BXR104" s="229"/>
      <c r="BXS104" s="229"/>
      <c r="BXT104" s="229"/>
      <c r="BXU104" s="229"/>
      <c r="BXV104" s="229"/>
      <c r="BXW104" s="229"/>
      <c r="BXX104" s="229"/>
      <c r="BXY104" s="229"/>
      <c r="BXZ104" s="229"/>
      <c r="BYA104" s="229"/>
      <c r="BYB104" s="229"/>
      <c r="BYC104" s="229"/>
      <c r="BYD104" s="229"/>
      <c r="BYE104" s="229"/>
      <c r="BYF104" s="229"/>
      <c r="BYG104" s="229"/>
      <c r="BYH104" s="229"/>
      <c r="BYI104" s="229"/>
      <c r="BYJ104" s="229"/>
      <c r="BYK104" s="229"/>
      <c r="BYL104" s="229"/>
      <c r="BYM104" s="229"/>
      <c r="BYN104" s="229"/>
      <c r="BYO104" s="229"/>
      <c r="BYP104" s="229"/>
      <c r="BYQ104" s="229"/>
      <c r="BYR104" s="229"/>
      <c r="BYS104" s="229"/>
      <c r="BYT104" s="229"/>
      <c r="BYU104" s="229"/>
      <c r="BYV104" s="229"/>
      <c r="BYW104" s="229"/>
      <c r="BYX104" s="229"/>
      <c r="BYY104" s="229"/>
      <c r="BYZ104" s="229"/>
      <c r="BZA104" s="229"/>
      <c r="BZB104" s="229"/>
      <c r="BZC104" s="229"/>
      <c r="BZD104" s="229"/>
      <c r="BZE104" s="229"/>
      <c r="BZF104" s="229"/>
      <c r="BZG104" s="229"/>
      <c r="BZH104" s="229"/>
      <c r="BZI104" s="229"/>
      <c r="BZJ104" s="229"/>
      <c r="BZK104" s="229"/>
      <c r="BZL104" s="229"/>
      <c r="BZM104" s="229"/>
      <c r="BZN104" s="229"/>
      <c r="BZO104" s="229"/>
      <c r="BZP104" s="229"/>
      <c r="BZQ104" s="229"/>
      <c r="BZR104" s="229"/>
      <c r="BZS104" s="229"/>
      <c r="BZT104" s="229"/>
      <c r="BZU104" s="229"/>
      <c r="BZV104" s="229"/>
      <c r="BZW104" s="229"/>
      <c r="BZX104" s="229"/>
      <c r="BZY104" s="229"/>
      <c r="BZZ104" s="229"/>
      <c r="CAA104" s="229"/>
      <c r="CAB104" s="229"/>
      <c r="CAC104" s="229"/>
      <c r="CAD104" s="229"/>
      <c r="CAE104" s="229"/>
      <c r="CAF104" s="229"/>
      <c r="CAG104" s="229"/>
      <c r="CAH104" s="229"/>
      <c r="CAI104" s="229"/>
      <c r="CAJ104" s="229"/>
      <c r="CAK104" s="229"/>
      <c r="CAL104" s="229"/>
      <c r="CAM104" s="229"/>
      <c r="CAN104" s="229"/>
      <c r="CAO104" s="229"/>
      <c r="CAP104" s="229"/>
      <c r="CAQ104" s="229"/>
      <c r="CAR104" s="229"/>
      <c r="CAS104" s="229"/>
      <c r="CAT104" s="229"/>
      <c r="CAU104" s="229"/>
      <c r="CAV104" s="229"/>
      <c r="CAW104" s="229"/>
      <c r="CAX104" s="229"/>
      <c r="CAY104" s="229"/>
      <c r="CAZ104" s="229"/>
      <c r="CBA104" s="229"/>
      <c r="CBB104" s="229"/>
      <c r="CBC104" s="229"/>
      <c r="CBD104" s="229"/>
      <c r="CBE104" s="229"/>
      <c r="CBF104" s="229"/>
      <c r="CBG104" s="229"/>
      <c r="CBH104" s="229"/>
      <c r="CBI104" s="229"/>
      <c r="CBJ104" s="229"/>
      <c r="CBK104" s="229"/>
      <c r="CBL104" s="229"/>
      <c r="CBM104" s="229"/>
      <c r="CBN104" s="229"/>
      <c r="CBO104" s="229"/>
      <c r="CBP104" s="229"/>
      <c r="CBQ104" s="229"/>
      <c r="CBR104" s="229"/>
      <c r="CBS104" s="229"/>
      <c r="CBT104" s="229"/>
      <c r="CBU104" s="229"/>
      <c r="CBV104" s="229"/>
      <c r="CBW104" s="229"/>
      <c r="CBX104" s="229"/>
      <c r="CBY104" s="229"/>
      <c r="CBZ104" s="229"/>
      <c r="CCA104" s="229"/>
      <c r="CCB104" s="229"/>
      <c r="CCC104" s="229"/>
      <c r="CCD104" s="229"/>
      <c r="CCE104" s="229"/>
      <c r="CCF104" s="229"/>
      <c r="CCG104" s="229"/>
      <c r="CCH104" s="229"/>
      <c r="CCI104" s="229"/>
      <c r="CCJ104" s="229"/>
      <c r="CCK104" s="229"/>
      <c r="CCL104" s="229"/>
      <c r="CCM104" s="229"/>
      <c r="CCN104" s="229"/>
      <c r="CCO104" s="229"/>
      <c r="CCP104" s="229"/>
      <c r="CCQ104" s="229"/>
      <c r="CCR104" s="229"/>
      <c r="CCS104" s="229"/>
      <c r="CCT104" s="229"/>
      <c r="CCU104" s="229"/>
      <c r="CCV104" s="229"/>
      <c r="CCW104" s="229"/>
      <c r="CCX104" s="229"/>
      <c r="CCY104" s="229"/>
      <c r="CCZ104" s="229"/>
      <c r="CDA104" s="229"/>
      <c r="CDB104" s="229"/>
      <c r="CDC104" s="229"/>
      <c r="CDD104" s="229"/>
      <c r="CDE104" s="229"/>
      <c r="CDF104" s="229"/>
      <c r="CDG104" s="229"/>
      <c r="CDH104" s="229"/>
      <c r="CDI104" s="229"/>
      <c r="CDJ104" s="229"/>
      <c r="CDK104" s="229"/>
      <c r="CDL104" s="229"/>
      <c r="CDM104" s="229"/>
      <c r="CDN104" s="229"/>
      <c r="CDO104" s="229"/>
      <c r="CDP104" s="229"/>
      <c r="CDQ104" s="229"/>
      <c r="CDR104" s="229"/>
      <c r="CDS104" s="229"/>
      <c r="CDT104" s="229"/>
      <c r="CDU104" s="229"/>
      <c r="CDV104" s="229"/>
      <c r="CDW104" s="229"/>
      <c r="CDX104" s="229"/>
      <c r="CDY104" s="229"/>
      <c r="CDZ104" s="229"/>
      <c r="CEA104" s="229"/>
      <c r="CEB104" s="229"/>
      <c r="CEC104" s="229"/>
      <c r="CED104" s="229"/>
      <c r="CEE104" s="229"/>
      <c r="CEF104" s="229"/>
      <c r="CEG104" s="229"/>
      <c r="CEH104" s="229"/>
      <c r="CEI104" s="229"/>
      <c r="CEJ104" s="229"/>
      <c r="CEK104" s="229"/>
      <c r="CEL104" s="229"/>
      <c r="CEM104" s="229"/>
      <c r="CEN104" s="229"/>
      <c r="CEO104" s="229"/>
      <c r="CEP104" s="229"/>
      <c r="CEQ104" s="229"/>
      <c r="CER104" s="229"/>
      <c r="CES104" s="229"/>
      <c r="CET104" s="229"/>
      <c r="CEU104" s="229"/>
      <c r="CEV104" s="229"/>
      <c r="CEW104" s="229"/>
      <c r="CEX104" s="229"/>
      <c r="CEY104" s="229"/>
      <c r="CEZ104" s="229"/>
      <c r="CFA104" s="229"/>
      <c r="CFB104" s="229"/>
      <c r="CFC104" s="229"/>
      <c r="CFD104" s="229"/>
      <c r="CFE104" s="229"/>
      <c r="CFF104" s="229"/>
      <c r="CFG104" s="229"/>
      <c r="CFH104" s="229"/>
      <c r="CFI104" s="229"/>
      <c r="CFJ104" s="229"/>
      <c r="CFK104" s="229"/>
      <c r="CFL104" s="229"/>
      <c r="CFM104" s="229"/>
      <c r="CFN104" s="229"/>
      <c r="CFO104" s="229"/>
      <c r="CFP104" s="229"/>
      <c r="CFQ104" s="229"/>
      <c r="CFR104" s="229"/>
      <c r="CFS104" s="229"/>
      <c r="CFT104" s="229"/>
      <c r="CFU104" s="229"/>
      <c r="CFV104" s="229"/>
      <c r="CFW104" s="229"/>
      <c r="CFX104" s="229"/>
      <c r="CFY104" s="229"/>
      <c r="CFZ104" s="229"/>
      <c r="CGA104" s="229"/>
      <c r="CGB104" s="229"/>
      <c r="CGC104" s="229"/>
      <c r="CGD104" s="229"/>
      <c r="CGE104" s="229"/>
      <c r="CGF104" s="229"/>
      <c r="CGG104" s="229"/>
      <c r="CGH104" s="229"/>
      <c r="CGI104" s="229"/>
      <c r="CGJ104" s="229"/>
      <c r="CGK104" s="229"/>
      <c r="CGL104" s="229"/>
      <c r="CGM104" s="229"/>
      <c r="CGN104" s="229"/>
      <c r="CGO104" s="229"/>
      <c r="CGP104" s="229"/>
      <c r="CGQ104" s="229"/>
      <c r="CGR104" s="229"/>
      <c r="CGS104" s="229"/>
      <c r="CGT104" s="229"/>
      <c r="CGU104" s="229"/>
      <c r="CGV104" s="229"/>
      <c r="CGW104" s="229"/>
      <c r="CGX104" s="229"/>
      <c r="CGY104" s="229"/>
      <c r="CGZ104" s="229"/>
      <c r="CHA104" s="229"/>
      <c r="CHB104" s="229"/>
      <c r="CHC104" s="229"/>
      <c r="CHD104" s="229"/>
      <c r="CHE104" s="229"/>
      <c r="CHF104" s="229"/>
      <c r="CHG104" s="229"/>
      <c r="CHH104" s="229"/>
      <c r="CHI104" s="229"/>
      <c r="CHJ104" s="229"/>
      <c r="CHK104" s="229"/>
      <c r="CHL104" s="229"/>
      <c r="CHM104" s="229"/>
      <c r="CHN104" s="229"/>
      <c r="CHO104" s="229"/>
      <c r="CHP104" s="229"/>
      <c r="CHQ104" s="229"/>
      <c r="CHR104" s="229"/>
      <c r="CHS104" s="229"/>
      <c r="CHT104" s="229"/>
      <c r="CHU104" s="229"/>
      <c r="CHV104" s="229"/>
      <c r="CHW104" s="229"/>
      <c r="CHX104" s="229"/>
      <c r="CHY104" s="229"/>
      <c r="CHZ104" s="229"/>
      <c r="CIA104" s="229"/>
      <c r="CIB104" s="229"/>
      <c r="CIC104" s="229"/>
      <c r="CID104" s="229"/>
      <c r="CIE104" s="229"/>
      <c r="CIF104" s="229"/>
      <c r="CIG104" s="229"/>
      <c r="CIH104" s="229"/>
      <c r="CII104" s="229"/>
      <c r="CIJ104" s="229"/>
      <c r="CIK104" s="229"/>
      <c r="CIL104" s="229"/>
      <c r="CIM104" s="229"/>
      <c r="CIN104" s="229"/>
      <c r="CIO104" s="229"/>
      <c r="CIP104" s="229"/>
      <c r="CIQ104" s="229"/>
      <c r="CIR104" s="229"/>
      <c r="CIS104" s="229"/>
      <c r="CIT104" s="229"/>
      <c r="CIU104" s="229"/>
      <c r="CIV104" s="229"/>
      <c r="CIW104" s="229"/>
      <c r="CIX104" s="229"/>
      <c r="CIY104" s="229"/>
      <c r="CIZ104" s="229"/>
      <c r="CJA104" s="229"/>
      <c r="CJB104" s="229"/>
      <c r="CJC104" s="229"/>
      <c r="CJD104" s="229"/>
      <c r="CJE104" s="229"/>
      <c r="CJF104" s="229"/>
      <c r="CJG104" s="229"/>
      <c r="CJH104" s="229"/>
      <c r="CJI104" s="229"/>
      <c r="CJJ104" s="229"/>
      <c r="CJK104" s="229"/>
      <c r="CJL104" s="229"/>
      <c r="CJM104" s="229"/>
      <c r="CJN104" s="229"/>
      <c r="CJO104" s="229"/>
      <c r="CJP104" s="229"/>
      <c r="CJQ104" s="229"/>
      <c r="CJR104" s="229"/>
      <c r="CJS104" s="229"/>
      <c r="CJT104" s="229"/>
      <c r="CJU104" s="229"/>
      <c r="CJV104" s="229"/>
      <c r="CJW104" s="229"/>
      <c r="CJX104" s="229"/>
      <c r="CJY104" s="229"/>
      <c r="CJZ104" s="229"/>
      <c r="CKA104" s="229"/>
      <c r="CKB104" s="229"/>
      <c r="CKC104" s="229"/>
      <c r="CKD104" s="229"/>
      <c r="CKE104" s="229"/>
      <c r="CKF104" s="229"/>
      <c r="CKG104" s="229"/>
      <c r="CKH104" s="229"/>
      <c r="CKI104" s="229"/>
      <c r="CKJ104" s="229"/>
      <c r="CKK104" s="229"/>
      <c r="CKL104" s="229"/>
      <c r="CKM104" s="229"/>
      <c r="CKN104" s="229"/>
      <c r="CKO104" s="229"/>
      <c r="CKP104" s="229"/>
      <c r="CKQ104" s="229"/>
      <c r="CKR104" s="229"/>
      <c r="CKS104" s="229"/>
      <c r="CKT104" s="229"/>
      <c r="CKU104" s="229"/>
      <c r="CKV104" s="229"/>
      <c r="CKW104" s="229"/>
      <c r="CKX104" s="229"/>
      <c r="CKY104" s="229"/>
      <c r="CKZ104" s="229"/>
      <c r="CLA104" s="229"/>
      <c r="CLB104" s="229"/>
      <c r="CLC104" s="229"/>
      <c r="CLD104" s="229"/>
      <c r="CLE104" s="229"/>
      <c r="CLF104" s="229"/>
      <c r="CLG104" s="229"/>
      <c r="CLH104" s="229"/>
      <c r="CLI104" s="229"/>
      <c r="CLJ104" s="229"/>
      <c r="CLK104" s="229"/>
      <c r="CLL104" s="229"/>
      <c r="CLM104" s="229"/>
      <c r="CLN104" s="229"/>
      <c r="CLO104" s="229"/>
      <c r="CLP104" s="229"/>
      <c r="CLQ104" s="229"/>
      <c r="CLR104" s="229"/>
      <c r="CLS104" s="229"/>
      <c r="CLT104" s="229"/>
      <c r="CLU104" s="229"/>
      <c r="CLV104" s="229"/>
      <c r="CLW104" s="229"/>
      <c r="CLX104" s="229"/>
      <c r="CLY104" s="229"/>
      <c r="CLZ104" s="229"/>
      <c r="CMA104" s="229"/>
      <c r="CMB104" s="229"/>
      <c r="CMC104" s="229"/>
      <c r="CMD104" s="229"/>
      <c r="CME104" s="229"/>
      <c r="CMF104" s="229"/>
      <c r="CMG104" s="229"/>
      <c r="CMH104" s="229"/>
      <c r="CMI104" s="229"/>
      <c r="CMJ104" s="229"/>
      <c r="CMK104" s="229"/>
      <c r="CML104" s="229"/>
      <c r="CMM104" s="229"/>
      <c r="CMN104" s="229"/>
      <c r="CMO104" s="229"/>
      <c r="CMP104" s="229"/>
      <c r="CMQ104" s="229"/>
      <c r="CMR104" s="229"/>
      <c r="CMS104" s="229"/>
      <c r="CMT104" s="229"/>
      <c r="CMU104" s="229"/>
      <c r="CMV104" s="229"/>
      <c r="CMW104" s="229"/>
      <c r="CMX104" s="229"/>
      <c r="CMY104" s="229"/>
      <c r="CMZ104" s="229"/>
      <c r="CNA104" s="229"/>
      <c r="CNB104" s="229"/>
      <c r="CNC104" s="229"/>
      <c r="CND104" s="229"/>
      <c r="CNE104" s="229"/>
      <c r="CNF104" s="229"/>
      <c r="CNG104" s="229"/>
      <c r="CNH104" s="229"/>
      <c r="CNI104" s="229"/>
      <c r="CNJ104" s="229"/>
      <c r="CNK104" s="229"/>
      <c r="CNL104" s="229"/>
      <c r="CNM104" s="229"/>
      <c r="CNN104" s="229"/>
      <c r="CNO104" s="229"/>
      <c r="CNP104" s="229"/>
      <c r="CNQ104" s="229"/>
      <c r="CNR104" s="229"/>
      <c r="CNS104" s="229"/>
      <c r="CNT104" s="229"/>
      <c r="CNU104" s="229"/>
      <c r="CNV104" s="229"/>
      <c r="CNW104" s="229"/>
      <c r="CNX104" s="229"/>
      <c r="CNY104" s="229"/>
      <c r="CNZ104" s="229"/>
      <c r="COA104" s="229"/>
      <c r="COB104" s="229"/>
      <c r="COC104" s="229"/>
      <c r="COD104" s="229"/>
      <c r="COE104" s="229"/>
      <c r="COF104" s="229"/>
      <c r="COG104" s="229"/>
      <c r="COH104" s="229"/>
      <c r="COI104" s="229"/>
      <c r="COJ104" s="229"/>
      <c r="COK104" s="229"/>
      <c r="COL104" s="229"/>
      <c r="COM104" s="229"/>
      <c r="CON104" s="229"/>
      <c r="COO104" s="229"/>
      <c r="COP104" s="229"/>
      <c r="COQ104" s="229"/>
      <c r="COR104" s="229"/>
      <c r="COS104" s="229"/>
      <c r="COT104" s="229"/>
      <c r="COU104" s="229"/>
      <c r="COV104" s="229"/>
      <c r="COW104" s="229"/>
      <c r="COX104" s="229"/>
      <c r="COY104" s="229"/>
      <c r="COZ104" s="229"/>
      <c r="CPA104" s="229"/>
      <c r="CPB104" s="229"/>
      <c r="CPC104" s="229"/>
      <c r="CPD104" s="229"/>
      <c r="CPE104" s="229"/>
      <c r="CPF104" s="229"/>
      <c r="CPG104" s="229"/>
      <c r="CPH104" s="229"/>
      <c r="CPI104" s="229"/>
      <c r="CPJ104" s="229"/>
      <c r="CPK104" s="229"/>
      <c r="CPL104" s="229"/>
      <c r="CPM104" s="229"/>
      <c r="CPN104" s="229"/>
      <c r="CPO104" s="229"/>
      <c r="CPP104" s="229"/>
      <c r="CPQ104" s="229"/>
      <c r="CPR104" s="229"/>
      <c r="CPS104" s="229"/>
      <c r="CPT104" s="229"/>
      <c r="CPU104" s="229"/>
      <c r="CPV104" s="229"/>
      <c r="CPW104" s="229"/>
      <c r="CPX104" s="229"/>
      <c r="CPY104" s="229"/>
      <c r="CPZ104" s="229"/>
      <c r="CQA104" s="229"/>
      <c r="CQB104" s="229"/>
      <c r="CQC104" s="229"/>
      <c r="CQD104" s="229"/>
      <c r="CQE104" s="229"/>
      <c r="CQF104" s="229"/>
      <c r="CQG104" s="229"/>
      <c r="CQH104" s="229"/>
      <c r="CQI104" s="229"/>
      <c r="CQJ104" s="229"/>
      <c r="CQK104" s="229"/>
      <c r="CQL104" s="229"/>
      <c r="CQM104" s="229"/>
      <c r="CQN104" s="229"/>
      <c r="CQO104" s="229"/>
      <c r="CQP104" s="229"/>
      <c r="CQQ104" s="229"/>
      <c r="CQR104" s="229"/>
      <c r="CQS104" s="229"/>
      <c r="CQT104" s="229"/>
      <c r="CQU104" s="229"/>
      <c r="CQV104" s="229"/>
      <c r="CQW104" s="229"/>
      <c r="CQX104" s="229"/>
      <c r="CQY104" s="229"/>
      <c r="CQZ104" s="229"/>
      <c r="CRA104" s="229"/>
      <c r="CRB104" s="229"/>
      <c r="CRC104" s="229"/>
      <c r="CRD104" s="229"/>
      <c r="CRE104" s="229"/>
      <c r="CRF104" s="229"/>
      <c r="CRG104" s="229"/>
      <c r="CRH104" s="229"/>
      <c r="CRI104" s="229"/>
      <c r="CRJ104" s="229"/>
      <c r="CRK104" s="229"/>
      <c r="CRL104" s="229"/>
      <c r="CRM104" s="229"/>
      <c r="CRN104" s="229"/>
      <c r="CRO104" s="229"/>
      <c r="CRP104" s="229"/>
      <c r="CRQ104" s="229"/>
      <c r="CRR104" s="229"/>
      <c r="CRS104" s="229"/>
      <c r="CRT104" s="229"/>
      <c r="CRU104" s="229"/>
      <c r="CRV104" s="229"/>
      <c r="CRW104" s="229"/>
      <c r="CRX104" s="229"/>
      <c r="CRY104" s="229"/>
      <c r="CRZ104" s="229"/>
      <c r="CSA104" s="229"/>
      <c r="CSB104" s="229"/>
      <c r="CSC104" s="229"/>
      <c r="CSD104" s="229"/>
      <c r="CSE104" s="229"/>
      <c r="CSF104" s="229"/>
      <c r="CSG104" s="229"/>
      <c r="CSH104" s="229"/>
      <c r="CSI104" s="229"/>
      <c r="CSJ104" s="229"/>
      <c r="CSK104" s="229"/>
      <c r="CSL104" s="229"/>
      <c r="CSM104" s="229"/>
      <c r="CSN104" s="229"/>
      <c r="CSO104" s="229"/>
      <c r="CSP104" s="229"/>
      <c r="CSQ104" s="229"/>
      <c r="CSR104" s="229"/>
      <c r="CSS104" s="229"/>
      <c r="CST104" s="229"/>
      <c r="CSU104" s="229"/>
      <c r="CSV104" s="229"/>
      <c r="CSW104" s="229"/>
      <c r="CSX104" s="229"/>
      <c r="CSY104" s="229"/>
      <c r="CSZ104" s="229"/>
      <c r="CTA104" s="229"/>
      <c r="CTB104" s="229"/>
      <c r="CTC104" s="229"/>
      <c r="CTD104" s="229"/>
      <c r="CTE104" s="229"/>
      <c r="CTF104" s="229"/>
      <c r="CTG104" s="229"/>
      <c r="CTH104" s="229"/>
      <c r="CTI104" s="229"/>
      <c r="CTJ104" s="229"/>
      <c r="CTK104" s="229"/>
      <c r="CTL104" s="229"/>
      <c r="CTM104" s="229"/>
      <c r="CTN104" s="229"/>
      <c r="CTO104" s="229"/>
      <c r="CTP104" s="229"/>
      <c r="CTQ104" s="229"/>
      <c r="CTR104" s="229"/>
      <c r="CTS104" s="229"/>
      <c r="CTT104" s="229"/>
      <c r="CTU104" s="229"/>
      <c r="CTV104" s="229"/>
      <c r="CTW104" s="229"/>
      <c r="CTX104" s="229"/>
      <c r="CTY104" s="229"/>
      <c r="CTZ104" s="229"/>
      <c r="CUA104" s="229"/>
    </row>
    <row r="105" spans="1:2575" s="224" customFormat="1" ht="105" customHeight="1">
      <c r="A105" s="241">
        <f>+A103+1</f>
        <v>44</v>
      </c>
      <c r="B105" s="242" t="str">
        <f>IFERROR(INDEX(OB!B:B,MATCH('BIHOURLY  (2)'!A:A,OB!A:A,0)),"")</f>
        <v>ATTACH ELASTIC TO WB</v>
      </c>
      <c r="C105" s="243"/>
      <c r="D105" s="232" t="str">
        <f>IFERROR(INDEX(OB!G:G,MATCH('BIHOURLY  (2)'!A:A,OB!A:A,0)),"")</f>
        <v>FL3T-CB</v>
      </c>
      <c r="E105" s="244">
        <f>IFERROR(INDEX(OB!K:K,MATCH('BIHOURLY  (2)'!A:A,OB!A:A,0)),"")</f>
        <v>1</v>
      </c>
      <c r="F105" s="245">
        <v>200</v>
      </c>
      <c r="G105" s="246"/>
      <c r="H105" s="246"/>
      <c r="I105" s="246"/>
      <c r="J105" s="265"/>
      <c r="K105" s="254"/>
      <c r="L105" s="254"/>
      <c r="N105" s="229"/>
      <c r="O105" s="229"/>
      <c r="P105" s="229"/>
      <c r="Q105" s="229"/>
      <c r="R105" s="229"/>
      <c r="S105" s="229"/>
      <c r="T105" s="229"/>
      <c r="U105" s="229"/>
      <c r="V105" s="229"/>
      <c r="W105" s="229"/>
      <c r="X105" s="229"/>
      <c r="Y105" s="229"/>
      <c r="Z105" s="229"/>
      <c r="AA105" s="229"/>
      <c r="AB105" s="229"/>
      <c r="AC105" s="229"/>
      <c r="AD105" s="229"/>
      <c r="AE105" s="229"/>
      <c r="AF105" s="229"/>
      <c r="AG105" s="229"/>
      <c r="AH105" s="229"/>
      <c r="AI105" s="229"/>
      <c r="AJ105" s="229"/>
      <c r="AK105" s="229"/>
      <c r="AL105" s="229"/>
      <c r="AM105" s="229"/>
      <c r="AN105" s="229"/>
      <c r="AO105" s="229"/>
      <c r="AP105" s="229"/>
      <c r="AQ105" s="229"/>
      <c r="AR105" s="229"/>
      <c r="AS105" s="229"/>
      <c r="AT105" s="229"/>
      <c r="AU105" s="229"/>
      <c r="AV105" s="229"/>
      <c r="AW105" s="229"/>
      <c r="AX105" s="229"/>
      <c r="AY105" s="229"/>
      <c r="AZ105" s="229"/>
      <c r="BA105" s="229"/>
      <c r="BB105" s="229"/>
      <c r="BC105" s="229"/>
      <c r="BD105" s="229"/>
      <c r="BE105" s="229"/>
      <c r="BF105" s="229"/>
      <c r="BG105" s="229"/>
      <c r="BH105" s="229"/>
      <c r="BI105" s="229"/>
      <c r="BJ105" s="229"/>
      <c r="BK105" s="229"/>
      <c r="BL105" s="229"/>
      <c r="BM105" s="229"/>
      <c r="BN105" s="229"/>
      <c r="BO105" s="229"/>
      <c r="BP105" s="229"/>
      <c r="BQ105" s="229"/>
      <c r="BR105" s="229"/>
      <c r="BS105" s="229"/>
      <c r="BT105" s="229"/>
      <c r="BU105" s="229"/>
      <c r="BV105" s="229"/>
      <c r="BW105" s="229"/>
      <c r="BX105" s="229"/>
      <c r="BY105" s="229"/>
      <c r="BZ105" s="229"/>
      <c r="CA105" s="229"/>
      <c r="CB105" s="229"/>
      <c r="CC105" s="229"/>
      <c r="CD105" s="229"/>
      <c r="CE105" s="229"/>
      <c r="CF105" s="229"/>
      <c r="CG105" s="229"/>
      <c r="CH105" s="229"/>
      <c r="CI105" s="229"/>
      <c r="CJ105" s="229"/>
      <c r="CK105" s="229"/>
      <c r="CL105" s="229"/>
      <c r="CM105" s="229"/>
      <c r="CN105" s="229"/>
      <c r="CO105" s="229"/>
      <c r="CP105" s="229"/>
      <c r="CQ105" s="229"/>
      <c r="CR105" s="229"/>
      <c r="CS105" s="229"/>
      <c r="CT105" s="229"/>
      <c r="CU105" s="229"/>
      <c r="CV105" s="229"/>
      <c r="CW105" s="229"/>
      <c r="CX105" s="229"/>
      <c r="CY105" s="229"/>
      <c r="CZ105" s="229"/>
      <c r="DA105" s="229"/>
      <c r="DB105" s="229"/>
      <c r="DC105" s="229"/>
      <c r="DD105" s="229"/>
      <c r="DE105" s="229"/>
      <c r="DF105" s="229"/>
      <c r="DG105" s="229"/>
      <c r="DH105" s="229"/>
      <c r="DI105" s="229"/>
      <c r="DJ105" s="229"/>
      <c r="DK105" s="229"/>
      <c r="DL105" s="229"/>
      <c r="DM105" s="229"/>
      <c r="DN105" s="229"/>
      <c r="DO105" s="229"/>
      <c r="DP105" s="229"/>
      <c r="DQ105" s="229"/>
      <c r="DR105" s="229"/>
      <c r="DS105" s="229"/>
      <c r="DT105" s="229"/>
      <c r="DU105" s="229"/>
      <c r="DV105" s="229"/>
      <c r="DW105" s="229"/>
      <c r="DX105" s="229"/>
      <c r="DY105" s="229"/>
      <c r="DZ105" s="229"/>
      <c r="EA105" s="229"/>
      <c r="EB105" s="229"/>
      <c r="EC105" s="229"/>
      <c r="ED105" s="229"/>
      <c r="EE105" s="229"/>
      <c r="EF105" s="229"/>
      <c r="EG105" s="229"/>
      <c r="EH105" s="229"/>
      <c r="EI105" s="229"/>
      <c r="EJ105" s="229"/>
      <c r="EK105" s="229"/>
      <c r="EL105" s="229"/>
      <c r="EM105" s="229"/>
      <c r="EN105" s="229"/>
      <c r="EO105" s="229"/>
      <c r="EP105" s="229"/>
      <c r="EQ105" s="229"/>
      <c r="ER105" s="229"/>
      <c r="ES105" s="229"/>
      <c r="ET105" s="229"/>
      <c r="EU105" s="229"/>
      <c r="EV105" s="229"/>
      <c r="EW105" s="229"/>
      <c r="EX105" s="229"/>
      <c r="EY105" s="229"/>
      <c r="EZ105" s="229"/>
      <c r="FA105" s="229"/>
      <c r="FB105" s="229"/>
      <c r="FC105" s="229"/>
      <c r="FD105" s="229"/>
      <c r="FE105" s="229"/>
      <c r="FF105" s="229"/>
      <c r="FG105" s="229"/>
      <c r="FH105" s="229"/>
      <c r="FI105" s="229"/>
      <c r="FJ105" s="229"/>
      <c r="FK105" s="229"/>
      <c r="FL105" s="229"/>
      <c r="FM105" s="229"/>
      <c r="FN105" s="229"/>
      <c r="FO105" s="229"/>
      <c r="FP105" s="229"/>
      <c r="FQ105" s="229"/>
      <c r="FR105" s="229"/>
      <c r="FS105" s="229"/>
      <c r="FT105" s="229"/>
      <c r="FU105" s="229"/>
      <c r="FV105" s="229"/>
      <c r="FW105" s="229"/>
      <c r="FX105" s="229"/>
      <c r="FY105" s="229"/>
      <c r="FZ105" s="229"/>
      <c r="GA105" s="229"/>
      <c r="GB105" s="229"/>
      <c r="GC105" s="229"/>
      <c r="GD105" s="229"/>
      <c r="GE105" s="229"/>
      <c r="GF105" s="229"/>
      <c r="GG105" s="229"/>
      <c r="GH105" s="229"/>
      <c r="GI105" s="229"/>
      <c r="GJ105" s="229"/>
      <c r="GK105" s="229"/>
      <c r="GL105" s="229"/>
      <c r="GM105" s="229"/>
      <c r="GN105" s="229"/>
      <c r="GO105" s="229"/>
      <c r="GP105" s="229"/>
      <c r="GQ105" s="229"/>
      <c r="GR105" s="229"/>
      <c r="GS105" s="229"/>
      <c r="GT105" s="229"/>
      <c r="GU105" s="229"/>
      <c r="GV105" s="229"/>
      <c r="GW105" s="229"/>
      <c r="GX105" s="229"/>
      <c r="GY105" s="229"/>
      <c r="GZ105" s="229"/>
      <c r="HA105" s="229"/>
      <c r="HB105" s="229"/>
      <c r="HC105" s="229"/>
      <c r="HD105" s="229"/>
      <c r="HE105" s="229"/>
      <c r="HF105" s="229"/>
      <c r="HG105" s="229"/>
      <c r="HH105" s="229"/>
      <c r="HI105" s="229"/>
      <c r="HJ105" s="229"/>
      <c r="HK105" s="229"/>
      <c r="HL105" s="229"/>
      <c r="HM105" s="229"/>
      <c r="HN105" s="229"/>
      <c r="HO105" s="229"/>
      <c r="HP105" s="229"/>
      <c r="HQ105" s="229"/>
      <c r="HR105" s="229"/>
      <c r="HS105" s="229"/>
      <c r="HT105" s="229"/>
      <c r="HU105" s="229"/>
      <c r="HV105" s="229"/>
      <c r="HW105" s="229"/>
      <c r="HX105" s="229"/>
      <c r="HY105" s="229"/>
      <c r="HZ105" s="229"/>
      <c r="IA105" s="229"/>
      <c r="IB105" s="229"/>
      <c r="IC105" s="229"/>
      <c r="ID105" s="229"/>
      <c r="IE105" s="229"/>
      <c r="IF105" s="229"/>
      <c r="IG105" s="229"/>
      <c r="IH105" s="229"/>
      <c r="II105" s="229"/>
      <c r="IJ105" s="229"/>
      <c r="IK105" s="229"/>
      <c r="IL105" s="229"/>
      <c r="IM105" s="229"/>
      <c r="IN105" s="229"/>
      <c r="IO105" s="229"/>
      <c r="IP105" s="229"/>
      <c r="IQ105" s="229"/>
      <c r="IR105" s="229"/>
      <c r="IS105" s="229"/>
      <c r="IT105" s="229"/>
      <c r="IU105" s="229"/>
      <c r="IV105" s="229"/>
      <c r="IW105" s="229"/>
      <c r="IX105" s="229"/>
      <c r="IY105" s="229"/>
      <c r="IZ105" s="229"/>
      <c r="JA105" s="229"/>
      <c r="JB105" s="229"/>
      <c r="JC105" s="229"/>
      <c r="JD105" s="229"/>
      <c r="JE105" s="229"/>
      <c r="JF105" s="229"/>
      <c r="JG105" s="229"/>
      <c r="JH105" s="229"/>
      <c r="JI105" s="229"/>
      <c r="JJ105" s="229"/>
      <c r="JK105" s="229"/>
      <c r="JL105" s="229"/>
      <c r="JM105" s="229"/>
      <c r="JN105" s="229"/>
      <c r="JO105" s="229"/>
      <c r="JP105" s="229"/>
      <c r="JQ105" s="229"/>
      <c r="JR105" s="229"/>
      <c r="JS105" s="229"/>
      <c r="JT105" s="229"/>
      <c r="JU105" s="229"/>
      <c r="JV105" s="229"/>
      <c r="JW105" s="229"/>
      <c r="JX105" s="229"/>
      <c r="JY105" s="229"/>
      <c r="JZ105" s="229"/>
      <c r="KA105" s="229"/>
      <c r="KB105" s="229"/>
      <c r="KC105" s="229"/>
      <c r="KD105" s="229"/>
      <c r="KE105" s="229"/>
      <c r="KF105" s="229"/>
      <c r="KG105" s="229"/>
      <c r="KH105" s="229"/>
      <c r="KI105" s="229"/>
      <c r="KJ105" s="229"/>
      <c r="KK105" s="229"/>
      <c r="KL105" s="229"/>
      <c r="KM105" s="229"/>
      <c r="KN105" s="229"/>
      <c r="KO105" s="229"/>
      <c r="KP105" s="229"/>
      <c r="KQ105" s="229"/>
      <c r="KR105" s="229"/>
      <c r="KS105" s="229"/>
      <c r="KT105" s="229"/>
      <c r="KU105" s="229"/>
      <c r="KV105" s="229"/>
      <c r="KW105" s="229"/>
      <c r="KX105" s="229"/>
      <c r="KY105" s="229"/>
      <c r="KZ105" s="229"/>
      <c r="LA105" s="229"/>
      <c r="LB105" s="229"/>
      <c r="LC105" s="229"/>
      <c r="LD105" s="229"/>
      <c r="LE105" s="229"/>
      <c r="LF105" s="229"/>
      <c r="LG105" s="229"/>
      <c r="LH105" s="229"/>
      <c r="LI105" s="229"/>
      <c r="LJ105" s="229"/>
      <c r="LK105" s="229"/>
      <c r="LL105" s="229"/>
      <c r="LM105" s="229"/>
      <c r="LN105" s="229"/>
      <c r="LO105" s="229"/>
      <c r="LP105" s="229"/>
      <c r="LQ105" s="229"/>
      <c r="LR105" s="229"/>
      <c r="LS105" s="229"/>
      <c r="LT105" s="229"/>
      <c r="LU105" s="229"/>
      <c r="LV105" s="229"/>
      <c r="LW105" s="229"/>
      <c r="LX105" s="229"/>
      <c r="LY105" s="229"/>
      <c r="LZ105" s="229"/>
      <c r="MA105" s="229"/>
      <c r="MB105" s="229"/>
      <c r="MC105" s="229"/>
      <c r="MD105" s="229"/>
      <c r="ME105" s="229"/>
      <c r="MF105" s="229"/>
      <c r="MG105" s="229"/>
      <c r="MH105" s="229"/>
      <c r="MI105" s="229"/>
      <c r="MJ105" s="229"/>
      <c r="MK105" s="229"/>
      <c r="ML105" s="229"/>
      <c r="MM105" s="229"/>
      <c r="MN105" s="229"/>
      <c r="MO105" s="229"/>
      <c r="MP105" s="229"/>
      <c r="MQ105" s="229"/>
      <c r="MR105" s="229"/>
      <c r="MS105" s="229"/>
      <c r="MT105" s="229"/>
      <c r="MU105" s="229"/>
      <c r="MV105" s="229"/>
      <c r="MW105" s="229"/>
      <c r="MX105" s="229"/>
      <c r="MY105" s="229"/>
      <c r="MZ105" s="229"/>
      <c r="NA105" s="229"/>
      <c r="NB105" s="229"/>
      <c r="NC105" s="229"/>
      <c r="ND105" s="229"/>
      <c r="NE105" s="229"/>
      <c r="NF105" s="229"/>
      <c r="NG105" s="229"/>
      <c r="NH105" s="229"/>
      <c r="NI105" s="229"/>
      <c r="NJ105" s="229"/>
      <c r="NK105" s="229"/>
      <c r="NL105" s="229"/>
      <c r="NM105" s="229"/>
      <c r="NN105" s="229"/>
      <c r="NO105" s="229"/>
      <c r="NP105" s="229"/>
      <c r="NQ105" s="229"/>
      <c r="NR105" s="229"/>
      <c r="NS105" s="229"/>
      <c r="NT105" s="229"/>
      <c r="NU105" s="229"/>
      <c r="NV105" s="229"/>
      <c r="NW105" s="229"/>
      <c r="NX105" s="229"/>
      <c r="NY105" s="229"/>
      <c r="NZ105" s="229"/>
      <c r="OA105" s="229"/>
      <c r="OB105" s="229"/>
      <c r="OC105" s="229"/>
      <c r="OD105" s="229"/>
      <c r="OE105" s="229"/>
      <c r="OF105" s="229"/>
      <c r="OG105" s="229"/>
      <c r="OH105" s="229"/>
      <c r="OI105" s="229"/>
      <c r="OJ105" s="229"/>
      <c r="OK105" s="229"/>
      <c r="OL105" s="229"/>
      <c r="OM105" s="229"/>
      <c r="ON105" s="229"/>
      <c r="OO105" s="229"/>
      <c r="OP105" s="229"/>
      <c r="OQ105" s="229"/>
      <c r="OR105" s="229"/>
      <c r="OS105" s="229"/>
      <c r="OT105" s="229"/>
      <c r="OU105" s="229"/>
      <c r="OV105" s="229"/>
      <c r="OW105" s="229"/>
      <c r="OX105" s="229"/>
      <c r="OY105" s="229"/>
      <c r="OZ105" s="229"/>
      <c r="PA105" s="229"/>
      <c r="PB105" s="229"/>
      <c r="PC105" s="229"/>
      <c r="PD105" s="229"/>
      <c r="PE105" s="229"/>
      <c r="PF105" s="229"/>
      <c r="PG105" s="229"/>
      <c r="PH105" s="229"/>
      <c r="PI105" s="229"/>
      <c r="PJ105" s="229"/>
      <c r="PK105" s="229"/>
      <c r="PL105" s="229"/>
      <c r="PM105" s="229"/>
      <c r="PN105" s="229"/>
      <c r="PO105" s="229"/>
      <c r="PP105" s="229"/>
      <c r="PQ105" s="229"/>
      <c r="PR105" s="229"/>
      <c r="PS105" s="229"/>
      <c r="PT105" s="229"/>
      <c r="PU105" s="229"/>
      <c r="PV105" s="229"/>
      <c r="PW105" s="229"/>
      <c r="PX105" s="229"/>
      <c r="PY105" s="229"/>
      <c r="PZ105" s="229"/>
      <c r="QA105" s="229"/>
      <c r="QB105" s="229"/>
      <c r="QC105" s="229"/>
      <c r="QD105" s="229"/>
      <c r="QE105" s="229"/>
      <c r="QF105" s="229"/>
      <c r="QG105" s="229"/>
      <c r="QH105" s="229"/>
      <c r="QI105" s="229"/>
      <c r="QJ105" s="229"/>
      <c r="QK105" s="229"/>
      <c r="QL105" s="229"/>
      <c r="QM105" s="229"/>
      <c r="QN105" s="229"/>
      <c r="QO105" s="229"/>
      <c r="QP105" s="229"/>
      <c r="QQ105" s="229"/>
      <c r="QR105" s="229"/>
      <c r="QS105" s="229"/>
      <c r="QT105" s="229"/>
      <c r="QU105" s="229"/>
      <c r="QV105" s="229"/>
      <c r="QW105" s="229"/>
      <c r="QX105" s="229"/>
      <c r="QY105" s="229"/>
      <c r="QZ105" s="229"/>
      <c r="RA105" s="229"/>
      <c r="RB105" s="229"/>
      <c r="RC105" s="229"/>
      <c r="RD105" s="229"/>
      <c r="RE105" s="229"/>
      <c r="RF105" s="229"/>
      <c r="RG105" s="229"/>
      <c r="RH105" s="229"/>
      <c r="RI105" s="229"/>
      <c r="RJ105" s="229"/>
      <c r="RK105" s="229"/>
      <c r="RL105" s="229"/>
      <c r="RM105" s="229"/>
      <c r="RN105" s="229"/>
      <c r="RO105" s="229"/>
      <c r="RP105" s="229"/>
      <c r="RQ105" s="229"/>
      <c r="RR105" s="229"/>
      <c r="RS105" s="229"/>
      <c r="RT105" s="229"/>
      <c r="RU105" s="229"/>
      <c r="RV105" s="229"/>
      <c r="RW105" s="229"/>
      <c r="RX105" s="229"/>
      <c r="RY105" s="229"/>
      <c r="RZ105" s="229"/>
      <c r="SA105" s="229"/>
      <c r="SB105" s="229"/>
      <c r="SC105" s="229"/>
      <c r="SD105" s="229"/>
      <c r="SE105" s="229"/>
      <c r="SF105" s="229"/>
      <c r="SG105" s="229"/>
      <c r="SH105" s="229"/>
      <c r="SI105" s="229"/>
      <c r="SJ105" s="229"/>
      <c r="SK105" s="229"/>
      <c r="SL105" s="229"/>
      <c r="SM105" s="229"/>
      <c r="SN105" s="229"/>
      <c r="SO105" s="229"/>
      <c r="SP105" s="229"/>
      <c r="SQ105" s="229"/>
      <c r="SR105" s="229"/>
      <c r="SS105" s="229"/>
      <c r="ST105" s="229"/>
      <c r="SU105" s="229"/>
      <c r="SV105" s="229"/>
      <c r="SW105" s="229"/>
      <c r="SX105" s="229"/>
      <c r="SY105" s="229"/>
      <c r="SZ105" s="229"/>
      <c r="TA105" s="229"/>
      <c r="TB105" s="229"/>
      <c r="TC105" s="229"/>
      <c r="TD105" s="229"/>
      <c r="TE105" s="229"/>
      <c r="TF105" s="229"/>
      <c r="TG105" s="229"/>
      <c r="TH105" s="229"/>
      <c r="TI105" s="229"/>
      <c r="TJ105" s="229"/>
      <c r="TK105" s="229"/>
      <c r="TL105" s="229"/>
      <c r="TM105" s="229"/>
      <c r="TN105" s="229"/>
      <c r="TO105" s="229"/>
      <c r="TP105" s="229"/>
      <c r="TQ105" s="229"/>
      <c r="TR105" s="229"/>
      <c r="TS105" s="229"/>
      <c r="TT105" s="229"/>
      <c r="TU105" s="229"/>
      <c r="TV105" s="229"/>
      <c r="TW105" s="229"/>
      <c r="TX105" s="229"/>
      <c r="TY105" s="229"/>
      <c r="TZ105" s="229"/>
      <c r="UA105" s="229"/>
      <c r="UB105" s="229"/>
      <c r="UC105" s="229"/>
      <c r="UD105" s="229"/>
      <c r="UE105" s="229"/>
      <c r="UF105" s="229"/>
      <c r="UG105" s="229"/>
      <c r="UH105" s="229"/>
      <c r="UI105" s="229"/>
      <c r="UJ105" s="229"/>
      <c r="UK105" s="229"/>
      <c r="UL105" s="229"/>
      <c r="UM105" s="229"/>
      <c r="UN105" s="229"/>
      <c r="UO105" s="229"/>
      <c r="UP105" s="229"/>
      <c r="UQ105" s="229"/>
      <c r="UR105" s="229"/>
      <c r="US105" s="229"/>
      <c r="UT105" s="229"/>
      <c r="UU105" s="229"/>
      <c r="UV105" s="229"/>
      <c r="UW105" s="229"/>
      <c r="UX105" s="229"/>
      <c r="UY105" s="229"/>
      <c r="UZ105" s="229"/>
      <c r="VA105" s="229"/>
      <c r="VB105" s="229"/>
      <c r="VC105" s="229"/>
      <c r="VD105" s="229"/>
      <c r="VE105" s="229"/>
      <c r="VF105" s="229"/>
      <c r="VG105" s="229"/>
      <c r="VH105" s="229"/>
      <c r="VI105" s="229"/>
      <c r="VJ105" s="229"/>
      <c r="VK105" s="229"/>
      <c r="VL105" s="229"/>
      <c r="VM105" s="229"/>
      <c r="VN105" s="229"/>
      <c r="VO105" s="229"/>
      <c r="VP105" s="229"/>
      <c r="VQ105" s="229"/>
      <c r="VR105" s="229"/>
      <c r="VS105" s="229"/>
      <c r="VT105" s="229"/>
      <c r="VU105" s="229"/>
      <c r="VV105" s="229"/>
      <c r="VW105" s="229"/>
      <c r="VX105" s="229"/>
      <c r="VY105" s="229"/>
      <c r="VZ105" s="229"/>
      <c r="WA105" s="229"/>
      <c r="WB105" s="229"/>
      <c r="WC105" s="229"/>
      <c r="WD105" s="229"/>
      <c r="WE105" s="229"/>
      <c r="WF105" s="229"/>
      <c r="WG105" s="229"/>
      <c r="WH105" s="229"/>
      <c r="WI105" s="229"/>
      <c r="WJ105" s="229"/>
      <c r="WK105" s="229"/>
      <c r="WL105" s="229"/>
      <c r="WM105" s="229"/>
      <c r="WN105" s="229"/>
      <c r="WO105" s="229"/>
      <c r="WP105" s="229"/>
      <c r="WQ105" s="229"/>
      <c r="WR105" s="229"/>
      <c r="WS105" s="229"/>
      <c r="WT105" s="229"/>
      <c r="WU105" s="229"/>
      <c r="WV105" s="229"/>
      <c r="WW105" s="229"/>
      <c r="WX105" s="229"/>
      <c r="WY105" s="229"/>
      <c r="WZ105" s="229"/>
      <c r="XA105" s="229"/>
      <c r="XB105" s="229"/>
      <c r="XC105" s="229"/>
      <c r="XD105" s="229"/>
      <c r="XE105" s="229"/>
      <c r="XF105" s="229"/>
      <c r="XG105" s="229"/>
      <c r="XH105" s="229"/>
      <c r="XI105" s="229"/>
      <c r="XJ105" s="229"/>
      <c r="XK105" s="229"/>
      <c r="XL105" s="229"/>
      <c r="XM105" s="229"/>
      <c r="XN105" s="229"/>
      <c r="XO105" s="229"/>
      <c r="XP105" s="229"/>
      <c r="XQ105" s="229"/>
      <c r="XR105" s="229"/>
      <c r="XS105" s="229"/>
      <c r="XT105" s="229"/>
      <c r="XU105" s="229"/>
      <c r="XV105" s="229"/>
      <c r="XW105" s="229"/>
      <c r="XX105" s="229"/>
      <c r="XY105" s="229"/>
      <c r="XZ105" s="229"/>
      <c r="YA105" s="229"/>
      <c r="YB105" s="229"/>
      <c r="YC105" s="229"/>
      <c r="YD105" s="229"/>
      <c r="YE105" s="229"/>
      <c r="YF105" s="229"/>
      <c r="YG105" s="229"/>
      <c r="YH105" s="229"/>
      <c r="YI105" s="229"/>
      <c r="YJ105" s="229"/>
      <c r="YK105" s="229"/>
      <c r="YL105" s="229"/>
      <c r="YM105" s="229"/>
      <c r="YN105" s="229"/>
      <c r="YO105" s="229"/>
      <c r="YP105" s="229"/>
      <c r="YQ105" s="229"/>
      <c r="YR105" s="229"/>
      <c r="YS105" s="229"/>
      <c r="YT105" s="229"/>
      <c r="YU105" s="229"/>
      <c r="YV105" s="229"/>
      <c r="YW105" s="229"/>
      <c r="YX105" s="229"/>
      <c r="YY105" s="229"/>
      <c r="YZ105" s="229"/>
      <c r="ZA105" s="229"/>
      <c r="ZB105" s="229"/>
      <c r="ZC105" s="229"/>
      <c r="ZD105" s="229"/>
      <c r="ZE105" s="229"/>
      <c r="ZF105" s="229"/>
      <c r="ZG105" s="229"/>
      <c r="ZH105" s="229"/>
      <c r="ZI105" s="229"/>
      <c r="ZJ105" s="229"/>
      <c r="ZK105" s="229"/>
      <c r="ZL105" s="229"/>
      <c r="ZM105" s="229"/>
      <c r="ZN105" s="229"/>
      <c r="ZO105" s="229"/>
      <c r="ZP105" s="229"/>
      <c r="ZQ105" s="229"/>
      <c r="ZR105" s="229"/>
      <c r="ZS105" s="229"/>
      <c r="ZT105" s="229"/>
      <c r="ZU105" s="229"/>
      <c r="ZV105" s="229"/>
      <c r="ZW105" s="229"/>
      <c r="ZX105" s="229"/>
      <c r="ZY105" s="229"/>
      <c r="ZZ105" s="229"/>
      <c r="AAA105" s="229"/>
      <c r="AAB105" s="229"/>
      <c r="AAC105" s="229"/>
      <c r="AAD105" s="229"/>
      <c r="AAE105" s="229"/>
      <c r="AAF105" s="229"/>
      <c r="AAG105" s="229"/>
      <c r="AAH105" s="229"/>
      <c r="AAI105" s="229"/>
      <c r="AAJ105" s="229"/>
      <c r="AAK105" s="229"/>
      <c r="AAL105" s="229"/>
      <c r="AAM105" s="229"/>
      <c r="AAN105" s="229"/>
      <c r="AAO105" s="229"/>
      <c r="AAP105" s="229"/>
      <c r="AAQ105" s="229"/>
      <c r="AAR105" s="229"/>
      <c r="AAS105" s="229"/>
      <c r="AAT105" s="229"/>
      <c r="AAU105" s="229"/>
      <c r="AAV105" s="229"/>
      <c r="AAW105" s="229"/>
      <c r="AAX105" s="229"/>
      <c r="AAY105" s="229"/>
      <c r="AAZ105" s="229"/>
      <c r="ABA105" s="229"/>
      <c r="ABB105" s="229"/>
      <c r="ABC105" s="229"/>
      <c r="ABD105" s="229"/>
      <c r="ABE105" s="229"/>
      <c r="ABF105" s="229"/>
      <c r="ABG105" s="229"/>
      <c r="ABH105" s="229"/>
      <c r="ABI105" s="229"/>
      <c r="ABJ105" s="229"/>
      <c r="ABK105" s="229"/>
      <c r="ABL105" s="229"/>
      <c r="ABM105" s="229"/>
      <c r="ABN105" s="229"/>
      <c r="ABO105" s="229"/>
      <c r="ABP105" s="229"/>
      <c r="ABQ105" s="229"/>
      <c r="ABR105" s="229"/>
      <c r="ABS105" s="229"/>
      <c r="ABT105" s="229"/>
      <c r="ABU105" s="229"/>
      <c r="ABV105" s="229"/>
      <c r="ABW105" s="229"/>
      <c r="ABX105" s="229"/>
      <c r="ABY105" s="229"/>
      <c r="ABZ105" s="229"/>
      <c r="ACA105" s="229"/>
      <c r="ACB105" s="229"/>
      <c r="ACC105" s="229"/>
      <c r="ACD105" s="229"/>
      <c r="ACE105" s="229"/>
      <c r="ACF105" s="229"/>
      <c r="ACG105" s="229"/>
      <c r="ACH105" s="229"/>
      <c r="ACI105" s="229"/>
      <c r="ACJ105" s="229"/>
      <c r="ACK105" s="229"/>
      <c r="ACL105" s="229"/>
      <c r="ACM105" s="229"/>
      <c r="ACN105" s="229"/>
      <c r="ACO105" s="229"/>
      <c r="ACP105" s="229"/>
      <c r="ACQ105" s="229"/>
      <c r="ACR105" s="229"/>
      <c r="ACS105" s="229"/>
      <c r="ACT105" s="229"/>
      <c r="ACU105" s="229"/>
      <c r="ACV105" s="229"/>
      <c r="ACW105" s="229"/>
      <c r="ACX105" s="229"/>
      <c r="ACY105" s="229"/>
      <c r="ACZ105" s="229"/>
      <c r="ADA105" s="229"/>
      <c r="ADB105" s="229"/>
      <c r="ADC105" s="229"/>
      <c r="ADD105" s="229"/>
      <c r="ADE105" s="229"/>
      <c r="ADF105" s="229"/>
      <c r="ADG105" s="229"/>
      <c r="ADH105" s="229"/>
      <c r="ADI105" s="229"/>
      <c r="ADJ105" s="229"/>
      <c r="ADK105" s="229"/>
      <c r="ADL105" s="229"/>
      <c r="ADM105" s="229"/>
      <c r="ADN105" s="229"/>
      <c r="ADO105" s="229"/>
      <c r="ADP105" s="229"/>
      <c r="ADQ105" s="229"/>
      <c r="ADR105" s="229"/>
      <c r="ADS105" s="229"/>
      <c r="ADT105" s="229"/>
      <c r="ADU105" s="229"/>
      <c r="ADV105" s="229"/>
      <c r="ADW105" s="229"/>
      <c r="ADX105" s="229"/>
      <c r="ADY105" s="229"/>
      <c r="ADZ105" s="229"/>
      <c r="AEA105" s="229"/>
      <c r="AEB105" s="229"/>
      <c r="AEC105" s="229"/>
      <c r="AED105" s="229"/>
      <c r="AEE105" s="229"/>
      <c r="AEF105" s="229"/>
      <c r="AEG105" s="229"/>
      <c r="AEH105" s="229"/>
      <c r="AEI105" s="229"/>
      <c r="AEJ105" s="229"/>
      <c r="AEK105" s="229"/>
      <c r="AEL105" s="229"/>
      <c r="AEM105" s="229"/>
      <c r="AEN105" s="229"/>
      <c r="AEO105" s="229"/>
      <c r="AEP105" s="229"/>
      <c r="AEQ105" s="229"/>
      <c r="AER105" s="229"/>
      <c r="AES105" s="229"/>
      <c r="AET105" s="229"/>
      <c r="AEU105" s="229"/>
      <c r="AEV105" s="229"/>
      <c r="AEW105" s="229"/>
      <c r="AEX105" s="229"/>
      <c r="AEY105" s="229"/>
      <c r="AEZ105" s="229"/>
      <c r="AFA105" s="229"/>
      <c r="AFB105" s="229"/>
      <c r="AFC105" s="229"/>
      <c r="AFD105" s="229"/>
      <c r="AFE105" s="229"/>
      <c r="AFF105" s="229"/>
      <c r="AFG105" s="229"/>
      <c r="AFH105" s="229"/>
      <c r="AFI105" s="229"/>
      <c r="AFJ105" s="229"/>
      <c r="AFK105" s="229"/>
      <c r="AFL105" s="229"/>
      <c r="AFM105" s="229"/>
      <c r="AFN105" s="229"/>
      <c r="AFO105" s="229"/>
      <c r="AFP105" s="229"/>
      <c r="AFQ105" s="229"/>
      <c r="AFR105" s="229"/>
      <c r="AFS105" s="229"/>
      <c r="AFT105" s="229"/>
      <c r="AFU105" s="229"/>
      <c r="AFV105" s="229"/>
      <c r="AFW105" s="229"/>
      <c r="AFX105" s="229"/>
      <c r="AFY105" s="229"/>
      <c r="AFZ105" s="229"/>
      <c r="AGA105" s="229"/>
      <c r="AGB105" s="229"/>
      <c r="AGC105" s="229"/>
      <c r="AGD105" s="229"/>
      <c r="AGE105" s="229"/>
      <c r="AGF105" s="229"/>
      <c r="AGG105" s="229"/>
      <c r="AGH105" s="229"/>
      <c r="AGI105" s="229"/>
      <c r="AGJ105" s="229"/>
      <c r="AGK105" s="229"/>
      <c r="AGL105" s="229"/>
      <c r="AGM105" s="229"/>
      <c r="AGN105" s="229"/>
      <c r="AGO105" s="229"/>
      <c r="AGP105" s="229"/>
      <c r="AGQ105" s="229"/>
      <c r="AGR105" s="229"/>
      <c r="AGS105" s="229"/>
      <c r="AGT105" s="229"/>
      <c r="AGU105" s="229"/>
      <c r="AGV105" s="229"/>
      <c r="AGW105" s="229"/>
      <c r="AGX105" s="229"/>
      <c r="AGY105" s="229"/>
      <c r="AGZ105" s="229"/>
      <c r="AHA105" s="229"/>
      <c r="AHB105" s="229"/>
      <c r="AHC105" s="229"/>
      <c r="AHD105" s="229"/>
      <c r="AHE105" s="229"/>
      <c r="AHF105" s="229"/>
      <c r="AHG105" s="229"/>
      <c r="AHH105" s="229"/>
      <c r="AHI105" s="229"/>
      <c r="AHJ105" s="229"/>
      <c r="AHK105" s="229"/>
      <c r="AHL105" s="229"/>
      <c r="AHM105" s="229"/>
      <c r="AHN105" s="229"/>
      <c r="AHO105" s="229"/>
      <c r="AHP105" s="229"/>
      <c r="AHQ105" s="229"/>
      <c r="AHR105" s="229"/>
      <c r="AHS105" s="229"/>
      <c r="AHT105" s="229"/>
      <c r="AHU105" s="229"/>
      <c r="AHV105" s="229"/>
      <c r="AHW105" s="229"/>
      <c r="AHX105" s="229"/>
      <c r="AHY105" s="229"/>
      <c r="AHZ105" s="229"/>
      <c r="AIA105" s="229"/>
      <c r="AIB105" s="229"/>
      <c r="AIC105" s="229"/>
      <c r="AID105" s="229"/>
      <c r="AIE105" s="229"/>
      <c r="AIF105" s="229"/>
      <c r="AIG105" s="229"/>
      <c r="AIH105" s="229"/>
      <c r="AII105" s="229"/>
      <c r="AIJ105" s="229"/>
      <c r="AIK105" s="229"/>
      <c r="AIL105" s="229"/>
      <c r="AIM105" s="229"/>
      <c r="AIN105" s="229"/>
      <c r="AIO105" s="229"/>
      <c r="AIP105" s="229"/>
      <c r="AIQ105" s="229"/>
      <c r="AIR105" s="229"/>
      <c r="AIS105" s="229"/>
      <c r="AIT105" s="229"/>
      <c r="AIU105" s="229"/>
      <c r="AIV105" s="229"/>
      <c r="AIW105" s="229"/>
      <c r="AIX105" s="229"/>
      <c r="AIY105" s="229"/>
      <c r="AIZ105" s="229"/>
      <c r="AJA105" s="229"/>
      <c r="AJB105" s="229"/>
      <c r="AJC105" s="229"/>
      <c r="AJD105" s="229"/>
      <c r="AJE105" s="229"/>
      <c r="AJF105" s="229"/>
      <c r="AJG105" s="229"/>
      <c r="AJH105" s="229"/>
      <c r="AJI105" s="229"/>
      <c r="AJJ105" s="229"/>
      <c r="AJK105" s="229"/>
      <c r="AJL105" s="229"/>
      <c r="AJM105" s="229"/>
      <c r="AJN105" s="229"/>
      <c r="AJO105" s="229"/>
      <c r="AJP105" s="229"/>
      <c r="AJQ105" s="229"/>
      <c r="AJR105" s="229"/>
      <c r="AJS105" s="229"/>
      <c r="AJT105" s="229"/>
      <c r="AJU105" s="229"/>
      <c r="AJV105" s="229"/>
      <c r="AJW105" s="229"/>
      <c r="AJX105" s="229"/>
      <c r="AJY105" s="229"/>
      <c r="AJZ105" s="229"/>
      <c r="AKA105" s="229"/>
      <c r="AKB105" s="229"/>
      <c r="AKC105" s="229"/>
      <c r="AKD105" s="229"/>
      <c r="AKE105" s="229"/>
      <c r="AKF105" s="229"/>
      <c r="AKG105" s="229"/>
      <c r="AKH105" s="229"/>
      <c r="AKI105" s="229"/>
      <c r="AKJ105" s="229"/>
      <c r="AKK105" s="229"/>
      <c r="AKL105" s="229"/>
      <c r="AKM105" s="229"/>
      <c r="AKN105" s="229"/>
      <c r="AKO105" s="229"/>
      <c r="AKP105" s="229"/>
      <c r="AKQ105" s="229"/>
      <c r="AKR105" s="229"/>
      <c r="AKS105" s="229"/>
      <c r="AKT105" s="229"/>
      <c r="AKU105" s="229"/>
      <c r="AKV105" s="229"/>
      <c r="AKW105" s="229"/>
      <c r="AKX105" s="229"/>
      <c r="AKY105" s="229"/>
      <c r="AKZ105" s="229"/>
      <c r="ALA105" s="229"/>
      <c r="ALB105" s="229"/>
      <c r="ALC105" s="229"/>
      <c r="ALD105" s="229"/>
      <c r="ALE105" s="229"/>
      <c r="ALF105" s="229"/>
      <c r="ALG105" s="229"/>
      <c r="ALH105" s="229"/>
      <c r="ALI105" s="229"/>
      <c r="ALJ105" s="229"/>
      <c r="ALK105" s="229"/>
      <c r="ALL105" s="229"/>
      <c r="ALM105" s="229"/>
      <c r="ALN105" s="229"/>
      <c r="ALO105" s="229"/>
      <c r="ALP105" s="229"/>
      <c r="ALQ105" s="229"/>
      <c r="ALR105" s="229"/>
      <c r="ALS105" s="229"/>
      <c r="ALT105" s="229"/>
      <c r="ALU105" s="229"/>
      <c r="ALV105" s="229"/>
      <c r="ALW105" s="229"/>
      <c r="ALX105" s="229"/>
      <c r="ALY105" s="229"/>
      <c r="ALZ105" s="229"/>
      <c r="AMA105" s="229"/>
      <c r="AMB105" s="229"/>
      <c r="AMC105" s="229"/>
      <c r="AMD105" s="229"/>
      <c r="AME105" s="229"/>
      <c r="AMF105" s="229"/>
      <c r="AMG105" s="229"/>
      <c r="AMH105" s="229"/>
      <c r="AMI105" s="229"/>
      <c r="AMJ105" s="229"/>
      <c r="AMK105" s="229"/>
      <c r="AML105" s="229"/>
      <c r="AMM105" s="229"/>
      <c r="AMN105" s="229"/>
      <c r="AMO105" s="229"/>
      <c r="AMP105" s="229"/>
      <c r="AMQ105" s="229"/>
      <c r="AMR105" s="229"/>
      <c r="AMS105" s="229"/>
      <c r="AMT105" s="229"/>
      <c r="AMU105" s="229"/>
      <c r="AMV105" s="229"/>
      <c r="AMW105" s="229"/>
      <c r="AMX105" s="229"/>
      <c r="AMY105" s="229"/>
      <c r="AMZ105" s="229"/>
      <c r="ANA105" s="229"/>
      <c r="ANB105" s="229"/>
      <c r="ANC105" s="229"/>
      <c r="AND105" s="229"/>
      <c r="ANE105" s="229"/>
      <c r="ANF105" s="229"/>
      <c r="ANG105" s="229"/>
      <c r="ANH105" s="229"/>
      <c r="ANI105" s="229"/>
      <c r="ANJ105" s="229"/>
      <c r="ANK105" s="229"/>
      <c r="ANL105" s="229"/>
      <c r="ANM105" s="229"/>
      <c r="ANN105" s="229"/>
      <c r="ANO105" s="229"/>
      <c r="ANP105" s="229"/>
      <c r="ANQ105" s="229"/>
      <c r="ANR105" s="229"/>
      <c r="ANS105" s="229"/>
      <c r="ANT105" s="229"/>
      <c r="ANU105" s="229"/>
      <c r="ANV105" s="229"/>
      <c r="ANW105" s="229"/>
      <c r="ANX105" s="229"/>
      <c r="ANY105" s="229"/>
      <c r="ANZ105" s="229"/>
      <c r="AOA105" s="229"/>
      <c r="AOB105" s="229"/>
      <c r="AOC105" s="229"/>
      <c r="AOD105" s="229"/>
      <c r="AOE105" s="229"/>
      <c r="AOF105" s="229"/>
      <c r="AOG105" s="229"/>
      <c r="AOH105" s="229"/>
      <c r="AOI105" s="229"/>
      <c r="AOJ105" s="229"/>
      <c r="AOK105" s="229"/>
      <c r="AOL105" s="229"/>
      <c r="AOM105" s="229"/>
      <c r="AON105" s="229"/>
      <c r="AOO105" s="229"/>
      <c r="AOP105" s="229"/>
      <c r="AOQ105" s="229"/>
      <c r="AOR105" s="229"/>
      <c r="AOS105" s="229"/>
      <c r="AOT105" s="229"/>
      <c r="AOU105" s="229"/>
      <c r="AOV105" s="229"/>
      <c r="AOW105" s="229"/>
      <c r="AOX105" s="229"/>
      <c r="AOY105" s="229"/>
      <c r="AOZ105" s="229"/>
      <c r="APA105" s="229"/>
      <c r="APB105" s="229"/>
      <c r="APC105" s="229"/>
      <c r="APD105" s="229"/>
      <c r="APE105" s="229"/>
      <c r="APF105" s="229"/>
      <c r="APG105" s="229"/>
      <c r="APH105" s="229"/>
      <c r="API105" s="229"/>
      <c r="APJ105" s="229"/>
      <c r="APK105" s="229"/>
      <c r="APL105" s="229"/>
      <c r="APM105" s="229"/>
      <c r="APN105" s="229"/>
      <c r="APO105" s="229"/>
      <c r="APP105" s="229"/>
      <c r="APQ105" s="229"/>
      <c r="APR105" s="229"/>
      <c r="APS105" s="229"/>
      <c r="APT105" s="229"/>
      <c r="APU105" s="229"/>
      <c r="APV105" s="229"/>
      <c r="APW105" s="229"/>
      <c r="APX105" s="229"/>
      <c r="APY105" s="229"/>
      <c r="APZ105" s="229"/>
      <c r="AQA105" s="229"/>
      <c r="AQB105" s="229"/>
      <c r="AQC105" s="229"/>
      <c r="AQD105" s="229"/>
      <c r="AQE105" s="229"/>
      <c r="AQF105" s="229"/>
      <c r="AQG105" s="229"/>
      <c r="AQH105" s="229"/>
      <c r="AQI105" s="229"/>
      <c r="AQJ105" s="229"/>
      <c r="AQK105" s="229"/>
      <c r="AQL105" s="229"/>
      <c r="AQM105" s="229"/>
      <c r="AQN105" s="229"/>
      <c r="AQO105" s="229"/>
      <c r="AQP105" s="229"/>
      <c r="AQQ105" s="229"/>
      <c r="AQR105" s="229"/>
      <c r="AQS105" s="229"/>
      <c r="AQT105" s="229"/>
      <c r="AQU105" s="229"/>
      <c r="AQV105" s="229"/>
      <c r="AQW105" s="229"/>
      <c r="AQX105" s="229"/>
      <c r="AQY105" s="229"/>
      <c r="AQZ105" s="229"/>
      <c r="ARA105" s="229"/>
      <c r="ARB105" s="229"/>
      <c r="ARC105" s="229"/>
      <c r="ARD105" s="229"/>
      <c r="ARE105" s="229"/>
      <c r="ARF105" s="229"/>
      <c r="ARG105" s="229"/>
      <c r="ARH105" s="229"/>
      <c r="ARI105" s="229"/>
      <c r="ARJ105" s="229"/>
      <c r="ARK105" s="229"/>
      <c r="ARL105" s="229"/>
      <c r="ARM105" s="229"/>
      <c r="ARN105" s="229"/>
      <c r="ARO105" s="229"/>
      <c r="ARP105" s="229"/>
      <c r="ARQ105" s="229"/>
      <c r="ARR105" s="229"/>
      <c r="ARS105" s="229"/>
      <c r="ART105" s="229"/>
      <c r="ARU105" s="229"/>
      <c r="ARV105" s="229"/>
      <c r="ARW105" s="229"/>
      <c r="ARX105" s="229"/>
      <c r="ARY105" s="229"/>
      <c r="ARZ105" s="229"/>
      <c r="ASA105" s="229"/>
      <c r="ASB105" s="229"/>
      <c r="ASC105" s="229"/>
      <c r="ASD105" s="229"/>
      <c r="ASE105" s="229"/>
      <c r="ASF105" s="229"/>
      <c r="ASG105" s="229"/>
      <c r="ASH105" s="229"/>
      <c r="ASI105" s="229"/>
      <c r="ASJ105" s="229"/>
      <c r="ASK105" s="229"/>
      <c r="ASL105" s="229"/>
      <c r="ASM105" s="229"/>
      <c r="ASN105" s="229"/>
      <c r="ASO105" s="229"/>
      <c r="ASP105" s="229"/>
      <c r="ASQ105" s="229"/>
      <c r="ASR105" s="229"/>
      <c r="ASS105" s="229"/>
      <c r="AST105" s="229"/>
      <c r="ASU105" s="229"/>
      <c r="ASV105" s="229"/>
      <c r="ASW105" s="229"/>
      <c r="ASX105" s="229"/>
      <c r="ASY105" s="229"/>
      <c r="ASZ105" s="229"/>
      <c r="ATA105" s="229"/>
      <c r="ATB105" s="229"/>
      <c r="ATC105" s="229"/>
      <c r="ATD105" s="229"/>
      <c r="ATE105" s="229"/>
      <c r="ATF105" s="229"/>
      <c r="ATG105" s="229"/>
      <c r="ATH105" s="229"/>
      <c r="ATI105" s="229"/>
      <c r="ATJ105" s="229"/>
      <c r="ATK105" s="229"/>
      <c r="ATL105" s="229"/>
      <c r="ATM105" s="229"/>
      <c r="ATN105" s="229"/>
      <c r="ATO105" s="229"/>
      <c r="ATP105" s="229"/>
      <c r="ATQ105" s="229"/>
      <c r="ATR105" s="229"/>
      <c r="ATS105" s="229"/>
      <c r="ATT105" s="229"/>
      <c r="ATU105" s="229"/>
      <c r="ATV105" s="229"/>
      <c r="ATW105" s="229"/>
      <c r="ATX105" s="229"/>
      <c r="ATY105" s="229"/>
      <c r="ATZ105" s="229"/>
      <c r="AUA105" s="229"/>
      <c r="AUB105" s="229"/>
      <c r="AUC105" s="229"/>
      <c r="AUD105" s="229"/>
      <c r="AUE105" s="229"/>
      <c r="AUF105" s="229"/>
      <c r="AUG105" s="229"/>
      <c r="AUH105" s="229"/>
      <c r="AUI105" s="229"/>
      <c r="AUJ105" s="229"/>
      <c r="AUK105" s="229"/>
      <c r="AUL105" s="229"/>
      <c r="AUM105" s="229"/>
      <c r="AUN105" s="229"/>
      <c r="AUO105" s="229"/>
      <c r="AUP105" s="229"/>
      <c r="AUQ105" s="229"/>
      <c r="AUR105" s="229"/>
      <c r="AUS105" s="229"/>
      <c r="AUT105" s="229"/>
      <c r="AUU105" s="229"/>
      <c r="AUV105" s="229"/>
      <c r="AUW105" s="229"/>
      <c r="AUX105" s="229"/>
      <c r="AUY105" s="229"/>
      <c r="AUZ105" s="229"/>
      <c r="AVA105" s="229"/>
      <c r="AVB105" s="229"/>
      <c r="AVC105" s="229"/>
      <c r="AVD105" s="229"/>
      <c r="AVE105" s="229"/>
      <c r="AVF105" s="229"/>
      <c r="AVG105" s="229"/>
      <c r="AVH105" s="229"/>
      <c r="AVI105" s="229"/>
      <c r="AVJ105" s="229"/>
      <c r="AVK105" s="229"/>
      <c r="AVL105" s="229"/>
      <c r="AVM105" s="229"/>
      <c r="AVN105" s="229"/>
      <c r="AVO105" s="229"/>
      <c r="AVP105" s="229"/>
      <c r="AVQ105" s="229"/>
      <c r="AVR105" s="229"/>
      <c r="AVS105" s="229"/>
      <c r="AVT105" s="229"/>
      <c r="AVU105" s="229"/>
      <c r="AVV105" s="229"/>
      <c r="AVW105" s="229"/>
      <c r="AVX105" s="229"/>
      <c r="AVY105" s="229"/>
      <c r="AVZ105" s="229"/>
      <c r="AWA105" s="229"/>
      <c r="AWB105" s="229"/>
      <c r="AWC105" s="229"/>
      <c r="AWD105" s="229"/>
      <c r="AWE105" s="229"/>
      <c r="AWF105" s="229"/>
      <c r="AWG105" s="229"/>
      <c r="AWH105" s="229"/>
      <c r="AWI105" s="229"/>
      <c r="AWJ105" s="229"/>
      <c r="AWK105" s="229"/>
      <c r="AWL105" s="229"/>
      <c r="AWM105" s="229"/>
      <c r="AWN105" s="229"/>
      <c r="AWO105" s="229"/>
      <c r="AWP105" s="229"/>
      <c r="AWQ105" s="229"/>
      <c r="AWR105" s="229"/>
      <c r="AWS105" s="229"/>
      <c r="AWT105" s="229"/>
      <c r="AWU105" s="229"/>
      <c r="AWV105" s="229"/>
      <c r="AWW105" s="229"/>
      <c r="AWX105" s="229"/>
      <c r="AWY105" s="229"/>
      <c r="AWZ105" s="229"/>
      <c r="AXA105" s="229"/>
      <c r="AXB105" s="229"/>
      <c r="AXC105" s="229"/>
      <c r="AXD105" s="229"/>
      <c r="AXE105" s="229"/>
      <c r="AXF105" s="229"/>
      <c r="AXG105" s="229"/>
      <c r="AXH105" s="229"/>
      <c r="AXI105" s="229"/>
      <c r="AXJ105" s="229"/>
      <c r="AXK105" s="229"/>
      <c r="AXL105" s="229"/>
      <c r="AXM105" s="229"/>
      <c r="AXN105" s="229"/>
      <c r="AXO105" s="229"/>
      <c r="AXP105" s="229"/>
      <c r="AXQ105" s="229"/>
      <c r="AXR105" s="229"/>
      <c r="AXS105" s="229"/>
      <c r="AXT105" s="229"/>
      <c r="AXU105" s="229"/>
      <c r="AXV105" s="229"/>
      <c r="AXW105" s="229"/>
      <c r="AXX105" s="229"/>
      <c r="AXY105" s="229"/>
      <c r="AXZ105" s="229"/>
      <c r="AYA105" s="229"/>
      <c r="AYB105" s="229"/>
      <c r="AYC105" s="229"/>
      <c r="AYD105" s="229"/>
      <c r="AYE105" s="229"/>
      <c r="AYF105" s="229"/>
      <c r="AYG105" s="229"/>
      <c r="AYH105" s="229"/>
      <c r="AYI105" s="229"/>
      <c r="AYJ105" s="229"/>
      <c r="AYK105" s="229"/>
      <c r="AYL105" s="229"/>
      <c r="AYM105" s="229"/>
      <c r="AYN105" s="229"/>
      <c r="AYO105" s="229"/>
      <c r="AYP105" s="229"/>
      <c r="AYQ105" s="229"/>
      <c r="AYR105" s="229"/>
      <c r="AYS105" s="229"/>
      <c r="AYT105" s="229"/>
      <c r="AYU105" s="229"/>
      <c r="AYV105" s="229"/>
      <c r="AYW105" s="229"/>
      <c r="AYX105" s="229"/>
      <c r="AYY105" s="229"/>
      <c r="AYZ105" s="229"/>
      <c r="AZA105" s="229"/>
      <c r="AZB105" s="229"/>
      <c r="AZC105" s="229"/>
      <c r="AZD105" s="229"/>
      <c r="AZE105" s="229"/>
      <c r="AZF105" s="229"/>
      <c r="AZG105" s="229"/>
      <c r="AZH105" s="229"/>
      <c r="AZI105" s="229"/>
      <c r="AZJ105" s="229"/>
      <c r="AZK105" s="229"/>
      <c r="AZL105" s="229"/>
      <c r="AZM105" s="229"/>
      <c r="AZN105" s="229"/>
      <c r="AZO105" s="229"/>
      <c r="AZP105" s="229"/>
      <c r="AZQ105" s="229"/>
      <c r="AZR105" s="229"/>
      <c r="AZS105" s="229"/>
      <c r="AZT105" s="229"/>
      <c r="AZU105" s="229"/>
      <c r="AZV105" s="229"/>
      <c r="AZW105" s="229"/>
      <c r="AZX105" s="229"/>
      <c r="AZY105" s="229"/>
      <c r="AZZ105" s="229"/>
      <c r="BAA105" s="229"/>
      <c r="BAB105" s="229"/>
      <c r="BAC105" s="229"/>
      <c r="BAD105" s="229"/>
      <c r="BAE105" s="229"/>
      <c r="BAF105" s="229"/>
      <c r="BAG105" s="229"/>
      <c r="BAH105" s="229"/>
      <c r="BAI105" s="229"/>
      <c r="BAJ105" s="229"/>
      <c r="BAK105" s="229"/>
      <c r="BAL105" s="229"/>
      <c r="BAM105" s="229"/>
      <c r="BAN105" s="229"/>
      <c r="BAO105" s="229"/>
      <c r="BAP105" s="229"/>
      <c r="BAQ105" s="229"/>
      <c r="BAR105" s="229"/>
      <c r="BAS105" s="229"/>
      <c r="BAT105" s="229"/>
      <c r="BAU105" s="229"/>
      <c r="BAV105" s="229"/>
      <c r="BAW105" s="229"/>
      <c r="BAX105" s="229"/>
      <c r="BAY105" s="229"/>
      <c r="BAZ105" s="229"/>
      <c r="BBA105" s="229"/>
      <c r="BBB105" s="229"/>
      <c r="BBC105" s="229"/>
      <c r="BBD105" s="229"/>
      <c r="BBE105" s="229"/>
      <c r="BBF105" s="229"/>
      <c r="BBG105" s="229"/>
      <c r="BBH105" s="229"/>
      <c r="BBI105" s="229"/>
      <c r="BBJ105" s="229"/>
      <c r="BBK105" s="229"/>
      <c r="BBL105" s="229"/>
      <c r="BBM105" s="229"/>
      <c r="BBN105" s="229"/>
      <c r="BBO105" s="229"/>
      <c r="BBP105" s="229"/>
      <c r="BBQ105" s="229"/>
      <c r="BBR105" s="229"/>
      <c r="BBS105" s="229"/>
      <c r="BBT105" s="229"/>
      <c r="BBU105" s="229"/>
      <c r="BBV105" s="229"/>
      <c r="BBW105" s="229"/>
      <c r="BBX105" s="229"/>
      <c r="BBY105" s="229"/>
      <c r="BBZ105" s="229"/>
      <c r="BCA105" s="229"/>
      <c r="BCB105" s="229"/>
      <c r="BCC105" s="229"/>
      <c r="BCD105" s="229"/>
      <c r="BCE105" s="229"/>
      <c r="BCF105" s="229"/>
      <c r="BCG105" s="229"/>
      <c r="BCH105" s="229"/>
      <c r="BCI105" s="229"/>
      <c r="BCJ105" s="229"/>
      <c r="BCK105" s="229"/>
      <c r="BCL105" s="229"/>
      <c r="BCM105" s="229"/>
      <c r="BCN105" s="229"/>
      <c r="BCO105" s="229"/>
      <c r="BCP105" s="229"/>
      <c r="BCQ105" s="229"/>
      <c r="BCR105" s="229"/>
      <c r="BCS105" s="229"/>
      <c r="BCT105" s="229"/>
      <c r="BCU105" s="229"/>
      <c r="BCV105" s="229"/>
      <c r="BCW105" s="229"/>
      <c r="BCX105" s="229"/>
      <c r="BCY105" s="229"/>
      <c r="BCZ105" s="229"/>
      <c r="BDA105" s="229"/>
      <c r="BDB105" s="229"/>
      <c r="BDC105" s="229"/>
      <c r="BDD105" s="229"/>
      <c r="BDE105" s="229"/>
      <c r="BDF105" s="229"/>
      <c r="BDG105" s="229"/>
      <c r="BDH105" s="229"/>
      <c r="BDI105" s="229"/>
      <c r="BDJ105" s="229"/>
      <c r="BDK105" s="229"/>
      <c r="BDL105" s="229"/>
      <c r="BDM105" s="229"/>
      <c r="BDN105" s="229"/>
      <c r="BDO105" s="229"/>
      <c r="BDP105" s="229"/>
      <c r="BDQ105" s="229"/>
      <c r="BDR105" s="229"/>
      <c r="BDS105" s="229"/>
      <c r="BDT105" s="229"/>
      <c r="BDU105" s="229"/>
      <c r="BDV105" s="229"/>
      <c r="BDW105" s="229"/>
      <c r="BDX105" s="229"/>
      <c r="BDY105" s="229"/>
      <c r="BDZ105" s="229"/>
      <c r="BEA105" s="229"/>
      <c r="BEB105" s="229"/>
      <c r="BEC105" s="229"/>
      <c r="BED105" s="229"/>
      <c r="BEE105" s="229"/>
      <c r="BEF105" s="229"/>
      <c r="BEG105" s="229"/>
      <c r="BEH105" s="229"/>
      <c r="BEI105" s="229"/>
      <c r="BEJ105" s="229"/>
      <c r="BEK105" s="229"/>
      <c r="BEL105" s="229"/>
      <c r="BEM105" s="229"/>
      <c r="BEN105" s="229"/>
      <c r="BEO105" s="229"/>
      <c r="BEP105" s="229"/>
      <c r="BEQ105" s="229"/>
      <c r="BER105" s="229"/>
      <c r="BES105" s="229"/>
      <c r="BET105" s="229"/>
      <c r="BEU105" s="229"/>
      <c r="BEV105" s="229"/>
      <c r="BEW105" s="229"/>
      <c r="BEX105" s="229"/>
      <c r="BEY105" s="229"/>
      <c r="BEZ105" s="229"/>
      <c r="BFA105" s="229"/>
      <c r="BFB105" s="229"/>
      <c r="BFC105" s="229"/>
      <c r="BFD105" s="229"/>
      <c r="BFE105" s="229"/>
      <c r="BFF105" s="229"/>
      <c r="BFG105" s="229"/>
      <c r="BFH105" s="229"/>
      <c r="BFI105" s="229"/>
      <c r="BFJ105" s="229"/>
      <c r="BFK105" s="229"/>
      <c r="BFL105" s="229"/>
      <c r="BFM105" s="229"/>
      <c r="BFN105" s="229"/>
      <c r="BFO105" s="229"/>
      <c r="BFP105" s="229"/>
      <c r="BFQ105" s="229"/>
      <c r="BFR105" s="229"/>
      <c r="BFS105" s="229"/>
      <c r="BFT105" s="229"/>
      <c r="BFU105" s="229"/>
      <c r="BFV105" s="229"/>
      <c r="BFW105" s="229"/>
      <c r="BFX105" s="229"/>
      <c r="BFY105" s="229"/>
      <c r="BFZ105" s="229"/>
      <c r="BGA105" s="229"/>
      <c r="BGB105" s="229"/>
      <c r="BGC105" s="229"/>
      <c r="BGD105" s="229"/>
      <c r="BGE105" s="229"/>
      <c r="BGF105" s="229"/>
      <c r="BGG105" s="229"/>
      <c r="BGH105" s="229"/>
      <c r="BGI105" s="229"/>
      <c r="BGJ105" s="229"/>
      <c r="BGK105" s="229"/>
      <c r="BGL105" s="229"/>
      <c r="BGM105" s="229"/>
      <c r="BGN105" s="229"/>
      <c r="BGO105" s="229"/>
      <c r="BGP105" s="229"/>
      <c r="BGQ105" s="229"/>
      <c r="BGR105" s="229"/>
      <c r="BGS105" s="229"/>
      <c r="BGT105" s="229"/>
      <c r="BGU105" s="229"/>
      <c r="BGV105" s="229"/>
      <c r="BGW105" s="229"/>
      <c r="BGX105" s="229"/>
      <c r="BGY105" s="229"/>
      <c r="BGZ105" s="229"/>
      <c r="BHA105" s="229"/>
      <c r="BHB105" s="229"/>
      <c r="BHC105" s="229"/>
      <c r="BHD105" s="229"/>
      <c r="BHE105" s="229"/>
      <c r="BHF105" s="229"/>
      <c r="BHG105" s="229"/>
      <c r="BHH105" s="229"/>
      <c r="BHI105" s="229"/>
      <c r="BHJ105" s="229"/>
      <c r="BHK105" s="229"/>
      <c r="BHL105" s="229"/>
      <c r="BHM105" s="229"/>
      <c r="BHN105" s="229"/>
      <c r="BHO105" s="229"/>
      <c r="BHP105" s="229"/>
      <c r="BHQ105" s="229"/>
      <c r="BHR105" s="229"/>
      <c r="BHS105" s="229"/>
      <c r="BHT105" s="229"/>
      <c r="BHU105" s="229"/>
      <c r="BHV105" s="229"/>
      <c r="BHW105" s="229"/>
      <c r="BHX105" s="229"/>
      <c r="BHY105" s="229"/>
      <c r="BHZ105" s="229"/>
      <c r="BIA105" s="229"/>
      <c r="BIB105" s="229"/>
      <c r="BIC105" s="229"/>
      <c r="BID105" s="229"/>
      <c r="BIE105" s="229"/>
      <c r="BIF105" s="229"/>
      <c r="BIG105" s="229"/>
      <c r="BIH105" s="229"/>
      <c r="BII105" s="229"/>
      <c r="BIJ105" s="229"/>
      <c r="BIK105" s="229"/>
      <c r="BIL105" s="229"/>
      <c r="BIM105" s="229"/>
      <c r="BIN105" s="229"/>
      <c r="BIO105" s="229"/>
      <c r="BIP105" s="229"/>
      <c r="BIQ105" s="229"/>
      <c r="BIR105" s="229"/>
      <c r="BIS105" s="229"/>
      <c r="BIT105" s="229"/>
      <c r="BIU105" s="229"/>
      <c r="BIV105" s="229"/>
      <c r="BIW105" s="229"/>
      <c r="BIX105" s="229"/>
      <c r="BIY105" s="229"/>
      <c r="BIZ105" s="229"/>
      <c r="BJA105" s="229"/>
      <c r="BJB105" s="229"/>
      <c r="BJC105" s="229"/>
      <c r="BJD105" s="229"/>
      <c r="BJE105" s="229"/>
      <c r="BJF105" s="229"/>
      <c r="BJG105" s="229"/>
      <c r="BJH105" s="229"/>
      <c r="BJI105" s="229"/>
      <c r="BJJ105" s="229"/>
      <c r="BJK105" s="229"/>
      <c r="BJL105" s="229"/>
      <c r="BJM105" s="229"/>
      <c r="BJN105" s="229"/>
      <c r="BJO105" s="229"/>
      <c r="BJP105" s="229"/>
      <c r="BJQ105" s="229"/>
      <c r="BJR105" s="229"/>
      <c r="BJS105" s="229"/>
      <c r="BJT105" s="229"/>
      <c r="BJU105" s="229"/>
      <c r="BJV105" s="229"/>
      <c r="BJW105" s="229"/>
      <c r="BJX105" s="229"/>
      <c r="BJY105" s="229"/>
      <c r="BJZ105" s="229"/>
      <c r="BKA105" s="229"/>
      <c r="BKB105" s="229"/>
      <c r="BKC105" s="229"/>
      <c r="BKD105" s="229"/>
      <c r="BKE105" s="229"/>
      <c r="BKF105" s="229"/>
      <c r="BKG105" s="229"/>
      <c r="BKH105" s="229"/>
      <c r="BKI105" s="229"/>
      <c r="BKJ105" s="229"/>
      <c r="BKK105" s="229"/>
      <c r="BKL105" s="229"/>
      <c r="BKM105" s="229"/>
      <c r="BKN105" s="229"/>
      <c r="BKO105" s="229"/>
      <c r="BKP105" s="229"/>
      <c r="BKQ105" s="229"/>
      <c r="BKR105" s="229"/>
      <c r="BKS105" s="229"/>
      <c r="BKT105" s="229"/>
      <c r="BKU105" s="229"/>
      <c r="BKV105" s="229"/>
      <c r="BKW105" s="229"/>
      <c r="BKX105" s="229"/>
      <c r="BKY105" s="229"/>
      <c r="BKZ105" s="229"/>
      <c r="BLA105" s="229"/>
      <c r="BLB105" s="229"/>
      <c r="BLC105" s="229"/>
      <c r="BLD105" s="229"/>
      <c r="BLE105" s="229"/>
      <c r="BLF105" s="229"/>
      <c r="BLG105" s="229"/>
      <c r="BLH105" s="229"/>
      <c r="BLI105" s="229"/>
      <c r="BLJ105" s="229"/>
      <c r="BLK105" s="229"/>
      <c r="BLL105" s="229"/>
      <c r="BLM105" s="229"/>
      <c r="BLN105" s="229"/>
      <c r="BLO105" s="229"/>
      <c r="BLP105" s="229"/>
      <c r="BLQ105" s="229"/>
      <c r="BLR105" s="229"/>
      <c r="BLS105" s="229"/>
      <c r="BLT105" s="229"/>
      <c r="BLU105" s="229"/>
      <c r="BLV105" s="229"/>
      <c r="BLW105" s="229"/>
      <c r="BLX105" s="229"/>
      <c r="BLY105" s="229"/>
      <c r="BLZ105" s="229"/>
      <c r="BMA105" s="229"/>
      <c r="BMB105" s="229"/>
      <c r="BMC105" s="229"/>
      <c r="BMD105" s="229"/>
      <c r="BME105" s="229"/>
      <c r="BMF105" s="229"/>
      <c r="BMG105" s="229"/>
      <c r="BMH105" s="229"/>
      <c r="BMI105" s="229"/>
      <c r="BMJ105" s="229"/>
      <c r="BMK105" s="229"/>
      <c r="BML105" s="229"/>
      <c r="BMM105" s="229"/>
      <c r="BMN105" s="229"/>
      <c r="BMO105" s="229"/>
      <c r="BMP105" s="229"/>
      <c r="BMQ105" s="229"/>
      <c r="BMR105" s="229"/>
      <c r="BMS105" s="229"/>
      <c r="BMT105" s="229"/>
      <c r="BMU105" s="229"/>
      <c r="BMV105" s="229"/>
      <c r="BMW105" s="229"/>
      <c r="BMX105" s="229"/>
      <c r="BMY105" s="229"/>
      <c r="BMZ105" s="229"/>
      <c r="BNA105" s="229"/>
      <c r="BNB105" s="229"/>
      <c r="BNC105" s="229"/>
      <c r="BND105" s="229"/>
      <c r="BNE105" s="229"/>
      <c r="BNF105" s="229"/>
      <c r="BNG105" s="229"/>
      <c r="BNH105" s="229"/>
      <c r="BNI105" s="229"/>
      <c r="BNJ105" s="229"/>
      <c r="BNK105" s="229"/>
      <c r="BNL105" s="229"/>
      <c r="BNM105" s="229"/>
      <c r="BNN105" s="229"/>
      <c r="BNO105" s="229"/>
      <c r="BNP105" s="229"/>
      <c r="BNQ105" s="229"/>
      <c r="BNR105" s="229"/>
      <c r="BNS105" s="229"/>
      <c r="BNT105" s="229"/>
      <c r="BNU105" s="229"/>
      <c r="BNV105" s="229"/>
      <c r="BNW105" s="229"/>
      <c r="BNX105" s="229"/>
      <c r="BNY105" s="229"/>
      <c r="BNZ105" s="229"/>
      <c r="BOA105" s="229"/>
      <c r="BOB105" s="229"/>
      <c r="BOC105" s="229"/>
      <c r="BOD105" s="229"/>
      <c r="BOE105" s="229"/>
      <c r="BOF105" s="229"/>
      <c r="BOG105" s="229"/>
      <c r="BOH105" s="229"/>
      <c r="BOI105" s="229"/>
      <c r="BOJ105" s="229"/>
      <c r="BOK105" s="229"/>
      <c r="BOL105" s="229"/>
      <c r="BOM105" s="229"/>
      <c r="BON105" s="229"/>
      <c r="BOO105" s="229"/>
      <c r="BOP105" s="229"/>
      <c r="BOQ105" s="229"/>
      <c r="BOR105" s="229"/>
      <c r="BOS105" s="229"/>
      <c r="BOT105" s="229"/>
      <c r="BOU105" s="229"/>
      <c r="BOV105" s="229"/>
      <c r="BOW105" s="229"/>
      <c r="BOX105" s="229"/>
      <c r="BOY105" s="229"/>
      <c r="BOZ105" s="229"/>
      <c r="BPA105" s="229"/>
      <c r="BPB105" s="229"/>
      <c r="BPC105" s="229"/>
      <c r="BPD105" s="229"/>
      <c r="BPE105" s="229"/>
      <c r="BPF105" s="229"/>
      <c r="BPG105" s="229"/>
      <c r="BPH105" s="229"/>
      <c r="BPI105" s="229"/>
      <c r="BPJ105" s="229"/>
      <c r="BPK105" s="229"/>
      <c r="BPL105" s="229"/>
      <c r="BPM105" s="229"/>
      <c r="BPN105" s="229"/>
      <c r="BPO105" s="229"/>
      <c r="BPP105" s="229"/>
      <c r="BPQ105" s="229"/>
      <c r="BPR105" s="229"/>
      <c r="BPS105" s="229"/>
      <c r="BPT105" s="229"/>
      <c r="BPU105" s="229"/>
      <c r="BPV105" s="229"/>
      <c r="BPW105" s="229"/>
      <c r="BPX105" s="229"/>
      <c r="BPY105" s="229"/>
      <c r="BPZ105" s="229"/>
      <c r="BQA105" s="229"/>
      <c r="BQB105" s="229"/>
      <c r="BQC105" s="229"/>
      <c r="BQD105" s="229"/>
      <c r="BQE105" s="229"/>
      <c r="BQF105" s="229"/>
      <c r="BQG105" s="229"/>
      <c r="BQH105" s="229"/>
      <c r="BQI105" s="229"/>
      <c r="BQJ105" s="229"/>
      <c r="BQK105" s="229"/>
      <c r="BQL105" s="229"/>
      <c r="BQM105" s="229"/>
      <c r="BQN105" s="229"/>
      <c r="BQO105" s="229"/>
      <c r="BQP105" s="229"/>
      <c r="BQQ105" s="229"/>
      <c r="BQR105" s="229"/>
      <c r="BQS105" s="229"/>
      <c r="BQT105" s="229"/>
      <c r="BQU105" s="229"/>
      <c r="BQV105" s="229"/>
      <c r="BQW105" s="229"/>
      <c r="BQX105" s="229"/>
      <c r="BQY105" s="229"/>
      <c r="BQZ105" s="229"/>
      <c r="BRA105" s="229"/>
      <c r="BRB105" s="229"/>
      <c r="BRC105" s="229"/>
      <c r="BRD105" s="229"/>
      <c r="BRE105" s="229"/>
      <c r="BRF105" s="229"/>
      <c r="BRG105" s="229"/>
      <c r="BRH105" s="229"/>
      <c r="BRI105" s="229"/>
      <c r="BRJ105" s="229"/>
      <c r="BRK105" s="229"/>
      <c r="BRL105" s="229"/>
      <c r="BRM105" s="229"/>
      <c r="BRN105" s="229"/>
      <c r="BRO105" s="229"/>
      <c r="BRP105" s="229"/>
      <c r="BRQ105" s="229"/>
      <c r="BRR105" s="229"/>
      <c r="BRS105" s="229"/>
      <c r="BRT105" s="229"/>
      <c r="BRU105" s="229"/>
      <c r="BRV105" s="229"/>
      <c r="BRW105" s="229"/>
      <c r="BRX105" s="229"/>
      <c r="BRY105" s="229"/>
      <c r="BRZ105" s="229"/>
      <c r="BSA105" s="229"/>
      <c r="BSB105" s="229"/>
      <c r="BSC105" s="229"/>
      <c r="BSD105" s="229"/>
      <c r="BSE105" s="229"/>
      <c r="BSF105" s="229"/>
      <c r="BSG105" s="229"/>
      <c r="BSH105" s="229"/>
      <c r="BSI105" s="229"/>
      <c r="BSJ105" s="229"/>
      <c r="BSK105" s="229"/>
      <c r="BSL105" s="229"/>
      <c r="BSM105" s="229"/>
      <c r="BSN105" s="229"/>
      <c r="BSO105" s="229"/>
      <c r="BSP105" s="229"/>
      <c r="BSQ105" s="229"/>
      <c r="BSR105" s="229"/>
      <c r="BSS105" s="229"/>
      <c r="BST105" s="229"/>
      <c r="BSU105" s="229"/>
      <c r="BSV105" s="229"/>
      <c r="BSW105" s="229"/>
      <c r="BSX105" s="229"/>
      <c r="BSY105" s="229"/>
      <c r="BSZ105" s="229"/>
      <c r="BTA105" s="229"/>
      <c r="BTB105" s="229"/>
      <c r="BTC105" s="229"/>
      <c r="BTD105" s="229"/>
      <c r="BTE105" s="229"/>
      <c r="BTF105" s="229"/>
      <c r="BTG105" s="229"/>
      <c r="BTH105" s="229"/>
      <c r="BTI105" s="229"/>
      <c r="BTJ105" s="229"/>
      <c r="BTK105" s="229"/>
      <c r="BTL105" s="229"/>
      <c r="BTM105" s="229"/>
      <c r="BTN105" s="229"/>
      <c r="BTO105" s="229"/>
      <c r="BTP105" s="229"/>
      <c r="BTQ105" s="229"/>
      <c r="BTR105" s="229"/>
      <c r="BTS105" s="229"/>
      <c r="BTT105" s="229"/>
      <c r="BTU105" s="229"/>
      <c r="BTV105" s="229"/>
      <c r="BTW105" s="229"/>
      <c r="BTX105" s="229"/>
      <c r="BTY105" s="229"/>
      <c r="BTZ105" s="229"/>
      <c r="BUA105" s="229"/>
      <c r="BUB105" s="229"/>
      <c r="BUC105" s="229"/>
      <c r="BUD105" s="229"/>
      <c r="BUE105" s="229"/>
      <c r="BUF105" s="229"/>
      <c r="BUG105" s="229"/>
      <c r="BUH105" s="229"/>
      <c r="BUI105" s="229"/>
      <c r="BUJ105" s="229"/>
      <c r="BUK105" s="229"/>
      <c r="BUL105" s="229"/>
      <c r="BUM105" s="229"/>
      <c r="BUN105" s="229"/>
      <c r="BUO105" s="229"/>
      <c r="BUP105" s="229"/>
      <c r="BUQ105" s="229"/>
      <c r="BUR105" s="229"/>
      <c r="BUS105" s="229"/>
      <c r="BUT105" s="229"/>
      <c r="BUU105" s="229"/>
      <c r="BUV105" s="229"/>
      <c r="BUW105" s="229"/>
      <c r="BUX105" s="229"/>
      <c r="BUY105" s="229"/>
      <c r="BUZ105" s="229"/>
      <c r="BVA105" s="229"/>
      <c r="BVB105" s="229"/>
      <c r="BVC105" s="229"/>
      <c r="BVD105" s="229"/>
      <c r="BVE105" s="229"/>
      <c r="BVF105" s="229"/>
      <c r="BVG105" s="229"/>
      <c r="BVH105" s="229"/>
      <c r="BVI105" s="229"/>
      <c r="BVJ105" s="229"/>
      <c r="BVK105" s="229"/>
      <c r="BVL105" s="229"/>
      <c r="BVM105" s="229"/>
      <c r="BVN105" s="229"/>
      <c r="BVO105" s="229"/>
      <c r="BVP105" s="229"/>
      <c r="BVQ105" s="229"/>
      <c r="BVR105" s="229"/>
      <c r="BVS105" s="229"/>
      <c r="BVT105" s="229"/>
      <c r="BVU105" s="229"/>
      <c r="BVV105" s="229"/>
      <c r="BVW105" s="229"/>
      <c r="BVX105" s="229"/>
      <c r="BVY105" s="229"/>
      <c r="BVZ105" s="229"/>
      <c r="BWA105" s="229"/>
      <c r="BWB105" s="229"/>
      <c r="BWC105" s="229"/>
      <c r="BWD105" s="229"/>
      <c r="BWE105" s="229"/>
      <c r="BWF105" s="229"/>
      <c r="BWG105" s="229"/>
      <c r="BWH105" s="229"/>
      <c r="BWI105" s="229"/>
      <c r="BWJ105" s="229"/>
      <c r="BWK105" s="229"/>
      <c r="BWL105" s="229"/>
      <c r="BWM105" s="229"/>
      <c r="BWN105" s="229"/>
      <c r="BWO105" s="229"/>
      <c r="BWP105" s="229"/>
      <c r="BWQ105" s="229"/>
      <c r="BWR105" s="229"/>
      <c r="BWS105" s="229"/>
      <c r="BWT105" s="229"/>
      <c r="BWU105" s="229"/>
      <c r="BWV105" s="229"/>
      <c r="BWW105" s="229"/>
      <c r="BWX105" s="229"/>
      <c r="BWY105" s="229"/>
      <c r="BWZ105" s="229"/>
      <c r="BXA105" s="229"/>
      <c r="BXB105" s="229"/>
      <c r="BXC105" s="229"/>
      <c r="BXD105" s="229"/>
      <c r="BXE105" s="229"/>
      <c r="BXF105" s="229"/>
      <c r="BXG105" s="229"/>
      <c r="BXH105" s="229"/>
      <c r="BXI105" s="229"/>
      <c r="BXJ105" s="229"/>
      <c r="BXK105" s="229"/>
      <c r="BXL105" s="229"/>
      <c r="BXM105" s="229"/>
      <c r="BXN105" s="229"/>
      <c r="BXO105" s="229"/>
      <c r="BXP105" s="229"/>
      <c r="BXQ105" s="229"/>
      <c r="BXR105" s="229"/>
      <c r="BXS105" s="229"/>
      <c r="BXT105" s="229"/>
      <c r="BXU105" s="229"/>
      <c r="BXV105" s="229"/>
      <c r="BXW105" s="229"/>
      <c r="BXX105" s="229"/>
      <c r="BXY105" s="229"/>
      <c r="BXZ105" s="229"/>
      <c r="BYA105" s="229"/>
      <c r="BYB105" s="229"/>
      <c r="BYC105" s="229"/>
      <c r="BYD105" s="229"/>
      <c r="BYE105" s="229"/>
      <c r="BYF105" s="229"/>
      <c r="BYG105" s="229"/>
      <c r="BYH105" s="229"/>
      <c r="BYI105" s="229"/>
      <c r="BYJ105" s="229"/>
      <c r="BYK105" s="229"/>
      <c r="BYL105" s="229"/>
      <c r="BYM105" s="229"/>
      <c r="BYN105" s="229"/>
      <c r="BYO105" s="229"/>
      <c r="BYP105" s="229"/>
      <c r="BYQ105" s="229"/>
      <c r="BYR105" s="229"/>
      <c r="BYS105" s="229"/>
      <c r="BYT105" s="229"/>
      <c r="BYU105" s="229"/>
      <c r="BYV105" s="229"/>
      <c r="BYW105" s="229"/>
      <c r="BYX105" s="229"/>
      <c r="BYY105" s="229"/>
      <c r="BYZ105" s="229"/>
      <c r="BZA105" s="229"/>
      <c r="BZB105" s="229"/>
      <c r="BZC105" s="229"/>
      <c r="BZD105" s="229"/>
      <c r="BZE105" s="229"/>
      <c r="BZF105" s="229"/>
      <c r="BZG105" s="229"/>
      <c r="BZH105" s="229"/>
      <c r="BZI105" s="229"/>
      <c r="BZJ105" s="229"/>
      <c r="BZK105" s="229"/>
      <c r="BZL105" s="229"/>
      <c r="BZM105" s="229"/>
      <c r="BZN105" s="229"/>
      <c r="BZO105" s="229"/>
      <c r="BZP105" s="229"/>
      <c r="BZQ105" s="229"/>
      <c r="BZR105" s="229"/>
      <c r="BZS105" s="229"/>
      <c r="BZT105" s="229"/>
      <c r="BZU105" s="229"/>
      <c r="BZV105" s="229"/>
      <c r="BZW105" s="229"/>
      <c r="BZX105" s="229"/>
      <c r="BZY105" s="229"/>
      <c r="BZZ105" s="229"/>
      <c r="CAA105" s="229"/>
      <c r="CAB105" s="229"/>
      <c r="CAC105" s="229"/>
      <c r="CAD105" s="229"/>
      <c r="CAE105" s="229"/>
      <c r="CAF105" s="229"/>
      <c r="CAG105" s="229"/>
      <c r="CAH105" s="229"/>
      <c r="CAI105" s="229"/>
      <c r="CAJ105" s="229"/>
      <c r="CAK105" s="229"/>
      <c r="CAL105" s="229"/>
      <c r="CAM105" s="229"/>
      <c r="CAN105" s="229"/>
      <c r="CAO105" s="229"/>
      <c r="CAP105" s="229"/>
      <c r="CAQ105" s="229"/>
      <c r="CAR105" s="229"/>
      <c r="CAS105" s="229"/>
      <c r="CAT105" s="229"/>
      <c r="CAU105" s="229"/>
      <c r="CAV105" s="229"/>
      <c r="CAW105" s="229"/>
      <c r="CAX105" s="229"/>
      <c r="CAY105" s="229"/>
      <c r="CAZ105" s="229"/>
      <c r="CBA105" s="229"/>
      <c r="CBB105" s="229"/>
      <c r="CBC105" s="229"/>
      <c r="CBD105" s="229"/>
      <c r="CBE105" s="229"/>
      <c r="CBF105" s="229"/>
      <c r="CBG105" s="229"/>
      <c r="CBH105" s="229"/>
      <c r="CBI105" s="229"/>
      <c r="CBJ105" s="229"/>
      <c r="CBK105" s="229"/>
      <c r="CBL105" s="229"/>
      <c r="CBM105" s="229"/>
      <c r="CBN105" s="229"/>
      <c r="CBO105" s="229"/>
      <c r="CBP105" s="229"/>
      <c r="CBQ105" s="229"/>
      <c r="CBR105" s="229"/>
      <c r="CBS105" s="229"/>
      <c r="CBT105" s="229"/>
      <c r="CBU105" s="229"/>
      <c r="CBV105" s="229"/>
      <c r="CBW105" s="229"/>
      <c r="CBX105" s="229"/>
      <c r="CBY105" s="229"/>
      <c r="CBZ105" s="229"/>
      <c r="CCA105" s="229"/>
      <c r="CCB105" s="229"/>
      <c r="CCC105" s="229"/>
      <c r="CCD105" s="229"/>
      <c r="CCE105" s="229"/>
      <c r="CCF105" s="229"/>
      <c r="CCG105" s="229"/>
      <c r="CCH105" s="229"/>
      <c r="CCI105" s="229"/>
      <c r="CCJ105" s="229"/>
      <c r="CCK105" s="229"/>
      <c r="CCL105" s="229"/>
      <c r="CCM105" s="229"/>
      <c r="CCN105" s="229"/>
      <c r="CCO105" s="229"/>
      <c r="CCP105" s="229"/>
      <c r="CCQ105" s="229"/>
      <c r="CCR105" s="229"/>
      <c r="CCS105" s="229"/>
      <c r="CCT105" s="229"/>
      <c r="CCU105" s="229"/>
      <c r="CCV105" s="229"/>
      <c r="CCW105" s="229"/>
      <c r="CCX105" s="229"/>
      <c r="CCY105" s="229"/>
      <c r="CCZ105" s="229"/>
      <c r="CDA105" s="229"/>
      <c r="CDB105" s="229"/>
      <c r="CDC105" s="229"/>
      <c r="CDD105" s="229"/>
      <c r="CDE105" s="229"/>
      <c r="CDF105" s="229"/>
      <c r="CDG105" s="229"/>
      <c r="CDH105" s="229"/>
      <c r="CDI105" s="229"/>
      <c r="CDJ105" s="229"/>
      <c r="CDK105" s="229"/>
      <c r="CDL105" s="229"/>
      <c r="CDM105" s="229"/>
      <c r="CDN105" s="229"/>
      <c r="CDO105" s="229"/>
      <c r="CDP105" s="229"/>
      <c r="CDQ105" s="229"/>
      <c r="CDR105" s="229"/>
      <c r="CDS105" s="229"/>
      <c r="CDT105" s="229"/>
      <c r="CDU105" s="229"/>
      <c r="CDV105" s="229"/>
      <c r="CDW105" s="229"/>
      <c r="CDX105" s="229"/>
      <c r="CDY105" s="229"/>
      <c r="CDZ105" s="229"/>
      <c r="CEA105" s="229"/>
      <c r="CEB105" s="229"/>
      <c r="CEC105" s="229"/>
      <c r="CED105" s="229"/>
      <c r="CEE105" s="229"/>
      <c r="CEF105" s="229"/>
      <c r="CEG105" s="229"/>
      <c r="CEH105" s="229"/>
      <c r="CEI105" s="229"/>
      <c r="CEJ105" s="229"/>
      <c r="CEK105" s="229"/>
      <c r="CEL105" s="229"/>
      <c r="CEM105" s="229"/>
      <c r="CEN105" s="229"/>
      <c r="CEO105" s="229"/>
      <c r="CEP105" s="229"/>
      <c r="CEQ105" s="229"/>
      <c r="CER105" s="229"/>
      <c r="CES105" s="229"/>
      <c r="CET105" s="229"/>
      <c r="CEU105" s="229"/>
      <c r="CEV105" s="229"/>
      <c r="CEW105" s="229"/>
      <c r="CEX105" s="229"/>
      <c r="CEY105" s="229"/>
      <c r="CEZ105" s="229"/>
      <c r="CFA105" s="229"/>
      <c r="CFB105" s="229"/>
      <c r="CFC105" s="229"/>
      <c r="CFD105" s="229"/>
      <c r="CFE105" s="229"/>
      <c r="CFF105" s="229"/>
      <c r="CFG105" s="229"/>
      <c r="CFH105" s="229"/>
      <c r="CFI105" s="229"/>
      <c r="CFJ105" s="229"/>
      <c r="CFK105" s="229"/>
      <c r="CFL105" s="229"/>
      <c r="CFM105" s="229"/>
      <c r="CFN105" s="229"/>
      <c r="CFO105" s="229"/>
      <c r="CFP105" s="229"/>
      <c r="CFQ105" s="229"/>
      <c r="CFR105" s="229"/>
      <c r="CFS105" s="229"/>
      <c r="CFT105" s="229"/>
      <c r="CFU105" s="229"/>
      <c r="CFV105" s="229"/>
      <c r="CFW105" s="229"/>
      <c r="CFX105" s="229"/>
      <c r="CFY105" s="229"/>
      <c r="CFZ105" s="229"/>
      <c r="CGA105" s="229"/>
      <c r="CGB105" s="229"/>
      <c r="CGC105" s="229"/>
      <c r="CGD105" s="229"/>
      <c r="CGE105" s="229"/>
      <c r="CGF105" s="229"/>
      <c r="CGG105" s="229"/>
      <c r="CGH105" s="229"/>
      <c r="CGI105" s="229"/>
      <c r="CGJ105" s="229"/>
      <c r="CGK105" s="229"/>
      <c r="CGL105" s="229"/>
      <c r="CGM105" s="229"/>
      <c r="CGN105" s="229"/>
      <c r="CGO105" s="229"/>
      <c r="CGP105" s="229"/>
      <c r="CGQ105" s="229"/>
      <c r="CGR105" s="229"/>
      <c r="CGS105" s="229"/>
      <c r="CGT105" s="229"/>
      <c r="CGU105" s="229"/>
      <c r="CGV105" s="229"/>
      <c r="CGW105" s="229"/>
      <c r="CGX105" s="229"/>
      <c r="CGY105" s="229"/>
      <c r="CGZ105" s="229"/>
      <c r="CHA105" s="229"/>
      <c r="CHB105" s="229"/>
      <c r="CHC105" s="229"/>
      <c r="CHD105" s="229"/>
      <c r="CHE105" s="229"/>
      <c r="CHF105" s="229"/>
      <c r="CHG105" s="229"/>
      <c r="CHH105" s="229"/>
      <c r="CHI105" s="229"/>
      <c r="CHJ105" s="229"/>
      <c r="CHK105" s="229"/>
      <c r="CHL105" s="229"/>
      <c r="CHM105" s="229"/>
      <c r="CHN105" s="229"/>
      <c r="CHO105" s="229"/>
      <c r="CHP105" s="229"/>
      <c r="CHQ105" s="229"/>
      <c r="CHR105" s="229"/>
      <c r="CHS105" s="229"/>
      <c r="CHT105" s="229"/>
      <c r="CHU105" s="229"/>
      <c r="CHV105" s="229"/>
      <c r="CHW105" s="229"/>
      <c r="CHX105" s="229"/>
      <c r="CHY105" s="229"/>
      <c r="CHZ105" s="229"/>
      <c r="CIA105" s="229"/>
      <c r="CIB105" s="229"/>
      <c r="CIC105" s="229"/>
      <c r="CID105" s="229"/>
      <c r="CIE105" s="229"/>
      <c r="CIF105" s="229"/>
      <c r="CIG105" s="229"/>
      <c r="CIH105" s="229"/>
      <c r="CII105" s="229"/>
      <c r="CIJ105" s="229"/>
      <c r="CIK105" s="229"/>
      <c r="CIL105" s="229"/>
      <c r="CIM105" s="229"/>
      <c r="CIN105" s="229"/>
      <c r="CIO105" s="229"/>
      <c r="CIP105" s="229"/>
      <c r="CIQ105" s="229"/>
      <c r="CIR105" s="229"/>
      <c r="CIS105" s="229"/>
      <c r="CIT105" s="229"/>
      <c r="CIU105" s="229"/>
      <c r="CIV105" s="229"/>
      <c r="CIW105" s="229"/>
      <c r="CIX105" s="229"/>
      <c r="CIY105" s="229"/>
      <c r="CIZ105" s="229"/>
      <c r="CJA105" s="229"/>
      <c r="CJB105" s="229"/>
      <c r="CJC105" s="229"/>
      <c r="CJD105" s="229"/>
      <c r="CJE105" s="229"/>
      <c r="CJF105" s="229"/>
      <c r="CJG105" s="229"/>
      <c r="CJH105" s="229"/>
      <c r="CJI105" s="229"/>
      <c r="CJJ105" s="229"/>
      <c r="CJK105" s="229"/>
      <c r="CJL105" s="229"/>
      <c r="CJM105" s="229"/>
      <c r="CJN105" s="229"/>
      <c r="CJO105" s="229"/>
      <c r="CJP105" s="229"/>
      <c r="CJQ105" s="229"/>
      <c r="CJR105" s="229"/>
      <c r="CJS105" s="229"/>
      <c r="CJT105" s="229"/>
      <c r="CJU105" s="229"/>
      <c r="CJV105" s="229"/>
      <c r="CJW105" s="229"/>
      <c r="CJX105" s="229"/>
      <c r="CJY105" s="229"/>
      <c r="CJZ105" s="229"/>
      <c r="CKA105" s="229"/>
      <c r="CKB105" s="229"/>
      <c r="CKC105" s="229"/>
      <c r="CKD105" s="229"/>
      <c r="CKE105" s="229"/>
      <c r="CKF105" s="229"/>
      <c r="CKG105" s="229"/>
      <c r="CKH105" s="229"/>
      <c r="CKI105" s="229"/>
      <c r="CKJ105" s="229"/>
      <c r="CKK105" s="229"/>
      <c r="CKL105" s="229"/>
      <c r="CKM105" s="229"/>
      <c r="CKN105" s="229"/>
      <c r="CKO105" s="229"/>
      <c r="CKP105" s="229"/>
      <c r="CKQ105" s="229"/>
      <c r="CKR105" s="229"/>
      <c r="CKS105" s="229"/>
      <c r="CKT105" s="229"/>
      <c r="CKU105" s="229"/>
      <c r="CKV105" s="229"/>
      <c r="CKW105" s="229"/>
      <c r="CKX105" s="229"/>
      <c r="CKY105" s="229"/>
      <c r="CKZ105" s="229"/>
      <c r="CLA105" s="229"/>
      <c r="CLB105" s="229"/>
      <c r="CLC105" s="229"/>
      <c r="CLD105" s="229"/>
      <c r="CLE105" s="229"/>
      <c r="CLF105" s="229"/>
      <c r="CLG105" s="229"/>
      <c r="CLH105" s="229"/>
      <c r="CLI105" s="229"/>
      <c r="CLJ105" s="229"/>
      <c r="CLK105" s="229"/>
      <c r="CLL105" s="229"/>
      <c r="CLM105" s="229"/>
      <c r="CLN105" s="229"/>
      <c r="CLO105" s="229"/>
      <c r="CLP105" s="229"/>
      <c r="CLQ105" s="229"/>
      <c r="CLR105" s="229"/>
      <c r="CLS105" s="229"/>
      <c r="CLT105" s="229"/>
      <c r="CLU105" s="229"/>
      <c r="CLV105" s="229"/>
      <c r="CLW105" s="229"/>
      <c r="CLX105" s="229"/>
      <c r="CLY105" s="229"/>
      <c r="CLZ105" s="229"/>
      <c r="CMA105" s="229"/>
      <c r="CMB105" s="229"/>
      <c r="CMC105" s="229"/>
      <c r="CMD105" s="229"/>
      <c r="CME105" s="229"/>
      <c r="CMF105" s="229"/>
      <c r="CMG105" s="229"/>
      <c r="CMH105" s="229"/>
      <c r="CMI105" s="229"/>
      <c r="CMJ105" s="229"/>
      <c r="CMK105" s="229"/>
      <c r="CML105" s="229"/>
      <c r="CMM105" s="229"/>
      <c r="CMN105" s="229"/>
      <c r="CMO105" s="229"/>
      <c r="CMP105" s="229"/>
      <c r="CMQ105" s="229"/>
      <c r="CMR105" s="229"/>
      <c r="CMS105" s="229"/>
      <c r="CMT105" s="229"/>
      <c r="CMU105" s="229"/>
      <c r="CMV105" s="229"/>
      <c r="CMW105" s="229"/>
      <c r="CMX105" s="229"/>
      <c r="CMY105" s="229"/>
      <c r="CMZ105" s="229"/>
      <c r="CNA105" s="229"/>
      <c r="CNB105" s="229"/>
      <c r="CNC105" s="229"/>
      <c r="CND105" s="229"/>
      <c r="CNE105" s="229"/>
      <c r="CNF105" s="229"/>
      <c r="CNG105" s="229"/>
      <c r="CNH105" s="229"/>
      <c r="CNI105" s="229"/>
      <c r="CNJ105" s="229"/>
      <c r="CNK105" s="229"/>
      <c r="CNL105" s="229"/>
      <c r="CNM105" s="229"/>
      <c r="CNN105" s="229"/>
      <c r="CNO105" s="229"/>
      <c r="CNP105" s="229"/>
      <c r="CNQ105" s="229"/>
      <c r="CNR105" s="229"/>
      <c r="CNS105" s="229"/>
      <c r="CNT105" s="229"/>
      <c r="CNU105" s="229"/>
      <c r="CNV105" s="229"/>
      <c r="CNW105" s="229"/>
      <c r="CNX105" s="229"/>
      <c r="CNY105" s="229"/>
      <c r="CNZ105" s="229"/>
      <c r="COA105" s="229"/>
      <c r="COB105" s="229"/>
      <c r="COC105" s="229"/>
      <c r="COD105" s="229"/>
      <c r="COE105" s="229"/>
      <c r="COF105" s="229"/>
      <c r="COG105" s="229"/>
      <c r="COH105" s="229"/>
      <c r="COI105" s="229"/>
      <c r="COJ105" s="229"/>
      <c r="COK105" s="229"/>
      <c r="COL105" s="229"/>
      <c r="COM105" s="229"/>
      <c r="CON105" s="229"/>
      <c r="COO105" s="229"/>
      <c r="COP105" s="229"/>
      <c r="COQ105" s="229"/>
      <c r="COR105" s="229"/>
      <c r="COS105" s="229"/>
      <c r="COT105" s="229"/>
      <c r="COU105" s="229"/>
      <c r="COV105" s="229"/>
      <c r="COW105" s="229"/>
      <c r="COX105" s="229"/>
      <c r="COY105" s="229"/>
      <c r="COZ105" s="229"/>
      <c r="CPA105" s="229"/>
      <c r="CPB105" s="229"/>
      <c r="CPC105" s="229"/>
      <c r="CPD105" s="229"/>
      <c r="CPE105" s="229"/>
      <c r="CPF105" s="229"/>
      <c r="CPG105" s="229"/>
      <c r="CPH105" s="229"/>
      <c r="CPI105" s="229"/>
      <c r="CPJ105" s="229"/>
      <c r="CPK105" s="229"/>
      <c r="CPL105" s="229"/>
      <c r="CPM105" s="229"/>
      <c r="CPN105" s="229"/>
      <c r="CPO105" s="229"/>
      <c r="CPP105" s="229"/>
      <c r="CPQ105" s="229"/>
      <c r="CPR105" s="229"/>
      <c r="CPS105" s="229"/>
      <c r="CPT105" s="229"/>
      <c r="CPU105" s="229"/>
      <c r="CPV105" s="229"/>
      <c r="CPW105" s="229"/>
      <c r="CPX105" s="229"/>
      <c r="CPY105" s="229"/>
      <c r="CPZ105" s="229"/>
      <c r="CQA105" s="229"/>
      <c r="CQB105" s="229"/>
      <c r="CQC105" s="229"/>
      <c r="CQD105" s="229"/>
      <c r="CQE105" s="229"/>
      <c r="CQF105" s="229"/>
      <c r="CQG105" s="229"/>
      <c r="CQH105" s="229"/>
      <c r="CQI105" s="229"/>
      <c r="CQJ105" s="229"/>
      <c r="CQK105" s="229"/>
      <c r="CQL105" s="229"/>
      <c r="CQM105" s="229"/>
      <c r="CQN105" s="229"/>
      <c r="CQO105" s="229"/>
      <c r="CQP105" s="229"/>
      <c r="CQQ105" s="229"/>
      <c r="CQR105" s="229"/>
      <c r="CQS105" s="229"/>
      <c r="CQT105" s="229"/>
      <c r="CQU105" s="229"/>
      <c r="CQV105" s="229"/>
      <c r="CQW105" s="229"/>
      <c r="CQX105" s="229"/>
      <c r="CQY105" s="229"/>
      <c r="CQZ105" s="229"/>
      <c r="CRA105" s="229"/>
      <c r="CRB105" s="229"/>
      <c r="CRC105" s="229"/>
      <c r="CRD105" s="229"/>
      <c r="CRE105" s="229"/>
      <c r="CRF105" s="229"/>
      <c r="CRG105" s="229"/>
      <c r="CRH105" s="229"/>
      <c r="CRI105" s="229"/>
      <c r="CRJ105" s="229"/>
      <c r="CRK105" s="229"/>
      <c r="CRL105" s="229"/>
      <c r="CRM105" s="229"/>
      <c r="CRN105" s="229"/>
      <c r="CRO105" s="229"/>
      <c r="CRP105" s="229"/>
      <c r="CRQ105" s="229"/>
      <c r="CRR105" s="229"/>
      <c r="CRS105" s="229"/>
      <c r="CRT105" s="229"/>
      <c r="CRU105" s="229"/>
      <c r="CRV105" s="229"/>
      <c r="CRW105" s="229"/>
      <c r="CRX105" s="229"/>
      <c r="CRY105" s="229"/>
      <c r="CRZ105" s="229"/>
      <c r="CSA105" s="229"/>
      <c r="CSB105" s="229"/>
      <c r="CSC105" s="229"/>
      <c r="CSD105" s="229"/>
      <c r="CSE105" s="229"/>
      <c r="CSF105" s="229"/>
      <c r="CSG105" s="229"/>
      <c r="CSH105" s="229"/>
      <c r="CSI105" s="229"/>
      <c r="CSJ105" s="229"/>
      <c r="CSK105" s="229"/>
      <c r="CSL105" s="229"/>
      <c r="CSM105" s="229"/>
      <c r="CSN105" s="229"/>
      <c r="CSO105" s="229"/>
      <c r="CSP105" s="229"/>
      <c r="CSQ105" s="229"/>
      <c r="CSR105" s="229"/>
      <c r="CSS105" s="229"/>
      <c r="CST105" s="229"/>
      <c r="CSU105" s="229"/>
      <c r="CSV105" s="229"/>
      <c r="CSW105" s="229"/>
      <c r="CSX105" s="229"/>
      <c r="CSY105" s="229"/>
      <c r="CSZ105" s="229"/>
      <c r="CTA105" s="229"/>
      <c r="CTB105" s="229"/>
      <c r="CTC105" s="229"/>
      <c r="CTD105" s="229"/>
      <c r="CTE105" s="229"/>
      <c r="CTF105" s="229"/>
      <c r="CTG105" s="229"/>
      <c r="CTH105" s="229"/>
      <c r="CTI105" s="229"/>
      <c r="CTJ105" s="229"/>
      <c r="CTK105" s="229"/>
      <c r="CTL105" s="229"/>
      <c r="CTM105" s="229"/>
      <c r="CTN105" s="229"/>
      <c r="CTO105" s="229"/>
      <c r="CTP105" s="229"/>
      <c r="CTQ105" s="229"/>
      <c r="CTR105" s="229"/>
      <c r="CTS105" s="229"/>
      <c r="CTT105" s="229"/>
      <c r="CTU105" s="229"/>
      <c r="CTV105" s="229"/>
      <c r="CTW105" s="229"/>
      <c r="CTX105" s="229"/>
      <c r="CTY105" s="229"/>
      <c r="CTZ105" s="229"/>
      <c r="CUA105" s="229"/>
    </row>
    <row r="106" spans="1:2575" s="224" customFormat="1" ht="105" customHeight="1">
      <c r="A106" s="247"/>
      <c r="B106" s="248"/>
      <c r="C106" s="249"/>
      <c r="D106" s="250"/>
      <c r="E106" s="257"/>
      <c r="F106" s="252"/>
      <c r="G106" s="249"/>
      <c r="H106" s="256"/>
      <c r="I106" s="269"/>
      <c r="J106" s="270"/>
      <c r="K106" s="252"/>
      <c r="L106" s="252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29"/>
      <c r="AC106" s="229"/>
      <c r="AD106" s="229"/>
      <c r="AE106" s="229"/>
      <c r="AF106" s="229"/>
      <c r="AG106" s="229"/>
      <c r="AH106" s="229"/>
      <c r="AI106" s="229"/>
      <c r="AJ106" s="229"/>
      <c r="AK106" s="229"/>
      <c r="AL106" s="229"/>
      <c r="AM106" s="229"/>
      <c r="AN106" s="229"/>
      <c r="AO106" s="229"/>
      <c r="AP106" s="229"/>
      <c r="AQ106" s="229"/>
      <c r="AR106" s="229"/>
      <c r="AS106" s="229"/>
      <c r="AT106" s="229"/>
      <c r="AU106" s="229"/>
      <c r="AV106" s="229"/>
      <c r="AW106" s="229"/>
      <c r="AX106" s="229"/>
      <c r="AY106" s="229"/>
      <c r="AZ106" s="229"/>
      <c r="BA106" s="229"/>
      <c r="BB106" s="229"/>
      <c r="BC106" s="229"/>
      <c r="BD106" s="229"/>
      <c r="BE106" s="229"/>
      <c r="BF106" s="229"/>
      <c r="BG106" s="229"/>
      <c r="BH106" s="229"/>
      <c r="BI106" s="229"/>
      <c r="BJ106" s="229"/>
      <c r="BK106" s="229"/>
      <c r="BL106" s="229"/>
      <c r="BM106" s="229"/>
      <c r="BN106" s="229"/>
      <c r="BO106" s="229"/>
      <c r="BP106" s="229"/>
      <c r="BQ106" s="229"/>
      <c r="BR106" s="229"/>
      <c r="BS106" s="229"/>
      <c r="BT106" s="229"/>
      <c r="BU106" s="229"/>
      <c r="BV106" s="229"/>
      <c r="BW106" s="229"/>
      <c r="BX106" s="229"/>
      <c r="BY106" s="229"/>
      <c r="BZ106" s="229"/>
      <c r="CA106" s="229"/>
      <c r="CB106" s="229"/>
      <c r="CC106" s="229"/>
      <c r="CD106" s="229"/>
      <c r="CE106" s="229"/>
      <c r="CF106" s="229"/>
      <c r="CG106" s="229"/>
      <c r="CH106" s="229"/>
      <c r="CI106" s="229"/>
      <c r="CJ106" s="229"/>
      <c r="CK106" s="229"/>
      <c r="CL106" s="229"/>
      <c r="CM106" s="229"/>
      <c r="CN106" s="229"/>
      <c r="CO106" s="229"/>
      <c r="CP106" s="229"/>
      <c r="CQ106" s="229"/>
      <c r="CR106" s="229"/>
      <c r="CS106" s="229"/>
      <c r="CT106" s="229"/>
      <c r="CU106" s="229"/>
      <c r="CV106" s="229"/>
      <c r="CW106" s="229"/>
      <c r="CX106" s="229"/>
      <c r="CY106" s="229"/>
      <c r="CZ106" s="229"/>
      <c r="DA106" s="229"/>
      <c r="DB106" s="229"/>
      <c r="DC106" s="229"/>
      <c r="DD106" s="229"/>
      <c r="DE106" s="229"/>
      <c r="DF106" s="229"/>
      <c r="DG106" s="229"/>
      <c r="DH106" s="229"/>
      <c r="DI106" s="229"/>
      <c r="DJ106" s="229"/>
      <c r="DK106" s="229"/>
      <c r="DL106" s="229"/>
      <c r="DM106" s="229"/>
      <c r="DN106" s="229"/>
      <c r="DO106" s="229"/>
      <c r="DP106" s="229"/>
      <c r="DQ106" s="229"/>
      <c r="DR106" s="229"/>
      <c r="DS106" s="229"/>
      <c r="DT106" s="229"/>
      <c r="DU106" s="229"/>
      <c r="DV106" s="229"/>
      <c r="DW106" s="229"/>
      <c r="DX106" s="229"/>
      <c r="DY106" s="229"/>
      <c r="DZ106" s="229"/>
      <c r="EA106" s="229"/>
      <c r="EB106" s="229"/>
      <c r="EC106" s="229"/>
      <c r="ED106" s="229"/>
      <c r="EE106" s="229"/>
      <c r="EF106" s="229"/>
      <c r="EG106" s="229"/>
      <c r="EH106" s="229"/>
      <c r="EI106" s="229"/>
      <c r="EJ106" s="229"/>
      <c r="EK106" s="229"/>
      <c r="EL106" s="229"/>
      <c r="EM106" s="229"/>
      <c r="EN106" s="229"/>
      <c r="EO106" s="229"/>
      <c r="EP106" s="229"/>
      <c r="EQ106" s="229"/>
      <c r="ER106" s="229"/>
      <c r="ES106" s="229"/>
      <c r="ET106" s="229"/>
      <c r="EU106" s="229"/>
      <c r="EV106" s="229"/>
      <c r="EW106" s="229"/>
      <c r="EX106" s="229"/>
      <c r="EY106" s="229"/>
      <c r="EZ106" s="229"/>
      <c r="FA106" s="229"/>
      <c r="FB106" s="229"/>
      <c r="FC106" s="229"/>
      <c r="FD106" s="229"/>
      <c r="FE106" s="229"/>
      <c r="FF106" s="229"/>
      <c r="FG106" s="229"/>
      <c r="FH106" s="229"/>
      <c r="FI106" s="229"/>
      <c r="FJ106" s="229"/>
      <c r="FK106" s="229"/>
      <c r="FL106" s="229"/>
      <c r="FM106" s="229"/>
      <c r="FN106" s="229"/>
      <c r="FO106" s="229"/>
      <c r="FP106" s="229"/>
      <c r="FQ106" s="229"/>
      <c r="FR106" s="229"/>
      <c r="FS106" s="229"/>
      <c r="FT106" s="229"/>
      <c r="FU106" s="229"/>
      <c r="FV106" s="229"/>
      <c r="FW106" s="229"/>
      <c r="FX106" s="229"/>
      <c r="FY106" s="229"/>
      <c r="FZ106" s="229"/>
      <c r="GA106" s="229"/>
      <c r="GB106" s="229"/>
      <c r="GC106" s="229"/>
      <c r="GD106" s="229"/>
      <c r="GE106" s="229"/>
      <c r="GF106" s="229"/>
      <c r="GG106" s="229"/>
      <c r="GH106" s="229"/>
      <c r="GI106" s="229"/>
      <c r="GJ106" s="229"/>
      <c r="GK106" s="229"/>
      <c r="GL106" s="229"/>
      <c r="GM106" s="229"/>
      <c r="GN106" s="229"/>
      <c r="GO106" s="229"/>
      <c r="GP106" s="229"/>
      <c r="GQ106" s="229"/>
      <c r="GR106" s="229"/>
      <c r="GS106" s="229"/>
      <c r="GT106" s="229"/>
      <c r="GU106" s="229"/>
      <c r="GV106" s="229"/>
      <c r="GW106" s="229"/>
      <c r="GX106" s="229"/>
      <c r="GY106" s="229"/>
      <c r="GZ106" s="229"/>
      <c r="HA106" s="229"/>
      <c r="HB106" s="229"/>
      <c r="HC106" s="229"/>
      <c r="HD106" s="229"/>
      <c r="HE106" s="229"/>
      <c r="HF106" s="229"/>
      <c r="HG106" s="229"/>
      <c r="HH106" s="229"/>
      <c r="HI106" s="229"/>
      <c r="HJ106" s="229"/>
      <c r="HK106" s="229"/>
      <c r="HL106" s="229"/>
      <c r="HM106" s="229"/>
      <c r="HN106" s="229"/>
      <c r="HO106" s="229"/>
      <c r="HP106" s="229"/>
      <c r="HQ106" s="229"/>
      <c r="HR106" s="229"/>
      <c r="HS106" s="229"/>
      <c r="HT106" s="229"/>
      <c r="HU106" s="229"/>
      <c r="HV106" s="229"/>
      <c r="HW106" s="229"/>
      <c r="HX106" s="229"/>
      <c r="HY106" s="229"/>
      <c r="HZ106" s="229"/>
      <c r="IA106" s="229"/>
      <c r="IB106" s="229"/>
      <c r="IC106" s="229"/>
      <c r="ID106" s="229"/>
      <c r="IE106" s="229"/>
      <c r="IF106" s="229"/>
      <c r="IG106" s="229"/>
      <c r="IH106" s="229"/>
      <c r="II106" s="229"/>
      <c r="IJ106" s="229"/>
      <c r="IK106" s="229"/>
      <c r="IL106" s="229"/>
      <c r="IM106" s="229"/>
      <c r="IN106" s="229"/>
      <c r="IO106" s="229"/>
      <c r="IP106" s="229"/>
      <c r="IQ106" s="229"/>
      <c r="IR106" s="229"/>
      <c r="IS106" s="229"/>
      <c r="IT106" s="229"/>
      <c r="IU106" s="229"/>
      <c r="IV106" s="229"/>
      <c r="IW106" s="229"/>
      <c r="IX106" s="229"/>
      <c r="IY106" s="229"/>
      <c r="IZ106" s="229"/>
      <c r="JA106" s="229"/>
      <c r="JB106" s="229"/>
      <c r="JC106" s="229"/>
      <c r="JD106" s="229"/>
      <c r="JE106" s="229"/>
      <c r="JF106" s="229"/>
      <c r="JG106" s="229"/>
      <c r="JH106" s="229"/>
      <c r="JI106" s="229"/>
      <c r="JJ106" s="229"/>
      <c r="JK106" s="229"/>
      <c r="JL106" s="229"/>
      <c r="JM106" s="229"/>
      <c r="JN106" s="229"/>
      <c r="JO106" s="229"/>
      <c r="JP106" s="229"/>
      <c r="JQ106" s="229"/>
      <c r="JR106" s="229"/>
      <c r="JS106" s="229"/>
      <c r="JT106" s="229"/>
      <c r="JU106" s="229"/>
      <c r="JV106" s="229"/>
      <c r="JW106" s="229"/>
      <c r="JX106" s="229"/>
      <c r="JY106" s="229"/>
      <c r="JZ106" s="229"/>
      <c r="KA106" s="229"/>
      <c r="KB106" s="229"/>
      <c r="KC106" s="229"/>
      <c r="KD106" s="229"/>
      <c r="KE106" s="229"/>
      <c r="KF106" s="229"/>
      <c r="KG106" s="229"/>
      <c r="KH106" s="229"/>
      <c r="KI106" s="229"/>
      <c r="KJ106" s="229"/>
      <c r="KK106" s="229"/>
      <c r="KL106" s="229"/>
      <c r="KM106" s="229"/>
      <c r="KN106" s="229"/>
      <c r="KO106" s="229"/>
      <c r="KP106" s="229"/>
      <c r="KQ106" s="229"/>
      <c r="KR106" s="229"/>
      <c r="KS106" s="229"/>
      <c r="KT106" s="229"/>
      <c r="KU106" s="229"/>
      <c r="KV106" s="229"/>
      <c r="KW106" s="229"/>
      <c r="KX106" s="229"/>
      <c r="KY106" s="229"/>
      <c r="KZ106" s="229"/>
      <c r="LA106" s="229"/>
      <c r="LB106" s="229"/>
      <c r="LC106" s="229"/>
      <c r="LD106" s="229"/>
      <c r="LE106" s="229"/>
      <c r="LF106" s="229"/>
      <c r="LG106" s="229"/>
      <c r="LH106" s="229"/>
      <c r="LI106" s="229"/>
      <c r="LJ106" s="229"/>
      <c r="LK106" s="229"/>
      <c r="LL106" s="229"/>
      <c r="LM106" s="229"/>
      <c r="LN106" s="229"/>
      <c r="LO106" s="229"/>
      <c r="LP106" s="229"/>
      <c r="LQ106" s="229"/>
      <c r="LR106" s="229"/>
      <c r="LS106" s="229"/>
      <c r="LT106" s="229"/>
      <c r="LU106" s="229"/>
      <c r="LV106" s="229"/>
      <c r="LW106" s="229"/>
      <c r="LX106" s="229"/>
      <c r="LY106" s="229"/>
      <c r="LZ106" s="229"/>
      <c r="MA106" s="229"/>
      <c r="MB106" s="229"/>
      <c r="MC106" s="229"/>
      <c r="MD106" s="229"/>
      <c r="ME106" s="229"/>
      <c r="MF106" s="229"/>
      <c r="MG106" s="229"/>
      <c r="MH106" s="229"/>
      <c r="MI106" s="229"/>
      <c r="MJ106" s="229"/>
      <c r="MK106" s="229"/>
      <c r="ML106" s="229"/>
      <c r="MM106" s="229"/>
      <c r="MN106" s="229"/>
      <c r="MO106" s="229"/>
      <c r="MP106" s="229"/>
      <c r="MQ106" s="229"/>
      <c r="MR106" s="229"/>
      <c r="MS106" s="229"/>
      <c r="MT106" s="229"/>
      <c r="MU106" s="229"/>
      <c r="MV106" s="229"/>
      <c r="MW106" s="229"/>
      <c r="MX106" s="229"/>
      <c r="MY106" s="229"/>
      <c r="MZ106" s="229"/>
      <c r="NA106" s="229"/>
      <c r="NB106" s="229"/>
      <c r="NC106" s="229"/>
      <c r="ND106" s="229"/>
      <c r="NE106" s="229"/>
      <c r="NF106" s="229"/>
      <c r="NG106" s="229"/>
      <c r="NH106" s="229"/>
      <c r="NI106" s="229"/>
      <c r="NJ106" s="229"/>
      <c r="NK106" s="229"/>
      <c r="NL106" s="229"/>
      <c r="NM106" s="229"/>
      <c r="NN106" s="229"/>
      <c r="NO106" s="229"/>
      <c r="NP106" s="229"/>
      <c r="NQ106" s="229"/>
      <c r="NR106" s="229"/>
      <c r="NS106" s="229"/>
      <c r="NT106" s="229"/>
      <c r="NU106" s="229"/>
      <c r="NV106" s="229"/>
      <c r="NW106" s="229"/>
      <c r="NX106" s="229"/>
      <c r="NY106" s="229"/>
      <c r="NZ106" s="229"/>
      <c r="OA106" s="229"/>
      <c r="OB106" s="229"/>
      <c r="OC106" s="229"/>
      <c r="OD106" s="229"/>
      <c r="OE106" s="229"/>
      <c r="OF106" s="229"/>
      <c r="OG106" s="229"/>
      <c r="OH106" s="229"/>
      <c r="OI106" s="229"/>
      <c r="OJ106" s="229"/>
      <c r="OK106" s="229"/>
      <c r="OL106" s="229"/>
      <c r="OM106" s="229"/>
      <c r="ON106" s="229"/>
      <c r="OO106" s="229"/>
      <c r="OP106" s="229"/>
      <c r="OQ106" s="229"/>
      <c r="OR106" s="229"/>
      <c r="OS106" s="229"/>
      <c r="OT106" s="229"/>
      <c r="OU106" s="229"/>
      <c r="OV106" s="229"/>
      <c r="OW106" s="229"/>
      <c r="OX106" s="229"/>
      <c r="OY106" s="229"/>
      <c r="OZ106" s="229"/>
      <c r="PA106" s="229"/>
      <c r="PB106" s="229"/>
      <c r="PC106" s="229"/>
      <c r="PD106" s="229"/>
      <c r="PE106" s="229"/>
      <c r="PF106" s="229"/>
      <c r="PG106" s="229"/>
      <c r="PH106" s="229"/>
      <c r="PI106" s="229"/>
      <c r="PJ106" s="229"/>
      <c r="PK106" s="229"/>
      <c r="PL106" s="229"/>
      <c r="PM106" s="229"/>
      <c r="PN106" s="229"/>
      <c r="PO106" s="229"/>
      <c r="PP106" s="229"/>
      <c r="PQ106" s="229"/>
      <c r="PR106" s="229"/>
      <c r="PS106" s="229"/>
      <c r="PT106" s="229"/>
      <c r="PU106" s="229"/>
      <c r="PV106" s="229"/>
      <c r="PW106" s="229"/>
      <c r="PX106" s="229"/>
      <c r="PY106" s="229"/>
      <c r="PZ106" s="229"/>
      <c r="QA106" s="229"/>
      <c r="QB106" s="229"/>
      <c r="QC106" s="229"/>
      <c r="QD106" s="229"/>
      <c r="QE106" s="229"/>
      <c r="QF106" s="229"/>
      <c r="QG106" s="229"/>
      <c r="QH106" s="229"/>
      <c r="QI106" s="229"/>
      <c r="QJ106" s="229"/>
      <c r="QK106" s="229"/>
      <c r="QL106" s="229"/>
      <c r="QM106" s="229"/>
      <c r="QN106" s="229"/>
      <c r="QO106" s="229"/>
      <c r="QP106" s="229"/>
      <c r="QQ106" s="229"/>
      <c r="QR106" s="229"/>
      <c r="QS106" s="229"/>
      <c r="QT106" s="229"/>
      <c r="QU106" s="229"/>
      <c r="QV106" s="229"/>
      <c r="QW106" s="229"/>
      <c r="QX106" s="229"/>
      <c r="QY106" s="229"/>
      <c r="QZ106" s="229"/>
      <c r="RA106" s="229"/>
      <c r="RB106" s="229"/>
      <c r="RC106" s="229"/>
      <c r="RD106" s="229"/>
      <c r="RE106" s="229"/>
      <c r="RF106" s="229"/>
      <c r="RG106" s="229"/>
      <c r="RH106" s="229"/>
      <c r="RI106" s="229"/>
      <c r="RJ106" s="229"/>
      <c r="RK106" s="229"/>
      <c r="RL106" s="229"/>
      <c r="RM106" s="229"/>
      <c r="RN106" s="229"/>
      <c r="RO106" s="229"/>
      <c r="RP106" s="229"/>
      <c r="RQ106" s="229"/>
      <c r="RR106" s="229"/>
      <c r="RS106" s="229"/>
      <c r="RT106" s="229"/>
      <c r="RU106" s="229"/>
      <c r="RV106" s="229"/>
      <c r="RW106" s="229"/>
      <c r="RX106" s="229"/>
      <c r="RY106" s="229"/>
      <c r="RZ106" s="229"/>
      <c r="SA106" s="229"/>
      <c r="SB106" s="229"/>
      <c r="SC106" s="229"/>
      <c r="SD106" s="229"/>
      <c r="SE106" s="229"/>
      <c r="SF106" s="229"/>
      <c r="SG106" s="229"/>
      <c r="SH106" s="229"/>
      <c r="SI106" s="229"/>
      <c r="SJ106" s="229"/>
      <c r="SK106" s="229"/>
      <c r="SL106" s="229"/>
      <c r="SM106" s="229"/>
      <c r="SN106" s="229"/>
      <c r="SO106" s="229"/>
      <c r="SP106" s="229"/>
      <c r="SQ106" s="229"/>
      <c r="SR106" s="229"/>
      <c r="SS106" s="229"/>
      <c r="ST106" s="229"/>
      <c r="SU106" s="229"/>
      <c r="SV106" s="229"/>
      <c r="SW106" s="229"/>
      <c r="SX106" s="229"/>
      <c r="SY106" s="229"/>
      <c r="SZ106" s="229"/>
      <c r="TA106" s="229"/>
      <c r="TB106" s="229"/>
      <c r="TC106" s="229"/>
      <c r="TD106" s="229"/>
      <c r="TE106" s="229"/>
      <c r="TF106" s="229"/>
      <c r="TG106" s="229"/>
      <c r="TH106" s="229"/>
      <c r="TI106" s="229"/>
      <c r="TJ106" s="229"/>
      <c r="TK106" s="229"/>
      <c r="TL106" s="229"/>
      <c r="TM106" s="229"/>
      <c r="TN106" s="229"/>
      <c r="TO106" s="229"/>
      <c r="TP106" s="229"/>
      <c r="TQ106" s="229"/>
      <c r="TR106" s="229"/>
      <c r="TS106" s="229"/>
      <c r="TT106" s="229"/>
      <c r="TU106" s="229"/>
      <c r="TV106" s="229"/>
      <c r="TW106" s="229"/>
      <c r="TX106" s="229"/>
      <c r="TY106" s="229"/>
      <c r="TZ106" s="229"/>
      <c r="UA106" s="229"/>
      <c r="UB106" s="229"/>
      <c r="UC106" s="229"/>
      <c r="UD106" s="229"/>
      <c r="UE106" s="229"/>
      <c r="UF106" s="229"/>
      <c r="UG106" s="229"/>
      <c r="UH106" s="229"/>
      <c r="UI106" s="229"/>
      <c r="UJ106" s="229"/>
      <c r="UK106" s="229"/>
      <c r="UL106" s="229"/>
      <c r="UM106" s="229"/>
      <c r="UN106" s="229"/>
      <c r="UO106" s="229"/>
      <c r="UP106" s="229"/>
      <c r="UQ106" s="229"/>
      <c r="UR106" s="229"/>
      <c r="US106" s="229"/>
      <c r="UT106" s="229"/>
      <c r="UU106" s="229"/>
      <c r="UV106" s="229"/>
      <c r="UW106" s="229"/>
      <c r="UX106" s="229"/>
      <c r="UY106" s="229"/>
      <c r="UZ106" s="229"/>
      <c r="VA106" s="229"/>
      <c r="VB106" s="229"/>
      <c r="VC106" s="229"/>
      <c r="VD106" s="229"/>
      <c r="VE106" s="229"/>
      <c r="VF106" s="229"/>
      <c r="VG106" s="229"/>
      <c r="VH106" s="229"/>
      <c r="VI106" s="229"/>
      <c r="VJ106" s="229"/>
      <c r="VK106" s="229"/>
      <c r="VL106" s="229"/>
      <c r="VM106" s="229"/>
      <c r="VN106" s="229"/>
      <c r="VO106" s="229"/>
      <c r="VP106" s="229"/>
      <c r="VQ106" s="229"/>
      <c r="VR106" s="229"/>
      <c r="VS106" s="229"/>
      <c r="VT106" s="229"/>
      <c r="VU106" s="229"/>
      <c r="VV106" s="229"/>
      <c r="VW106" s="229"/>
      <c r="VX106" s="229"/>
      <c r="VY106" s="229"/>
      <c r="VZ106" s="229"/>
      <c r="WA106" s="229"/>
      <c r="WB106" s="229"/>
      <c r="WC106" s="229"/>
      <c r="WD106" s="229"/>
      <c r="WE106" s="229"/>
      <c r="WF106" s="229"/>
      <c r="WG106" s="229"/>
      <c r="WH106" s="229"/>
      <c r="WI106" s="229"/>
      <c r="WJ106" s="229"/>
      <c r="WK106" s="229"/>
      <c r="WL106" s="229"/>
      <c r="WM106" s="229"/>
      <c r="WN106" s="229"/>
      <c r="WO106" s="229"/>
      <c r="WP106" s="229"/>
      <c r="WQ106" s="229"/>
      <c r="WR106" s="229"/>
      <c r="WS106" s="229"/>
      <c r="WT106" s="229"/>
      <c r="WU106" s="229"/>
      <c r="WV106" s="229"/>
      <c r="WW106" s="229"/>
      <c r="WX106" s="229"/>
      <c r="WY106" s="229"/>
      <c r="WZ106" s="229"/>
      <c r="XA106" s="229"/>
      <c r="XB106" s="229"/>
      <c r="XC106" s="229"/>
      <c r="XD106" s="229"/>
      <c r="XE106" s="229"/>
      <c r="XF106" s="229"/>
      <c r="XG106" s="229"/>
      <c r="XH106" s="229"/>
      <c r="XI106" s="229"/>
      <c r="XJ106" s="229"/>
      <c r="XK106" s="229"/>
      <c r="XL106" s="229"/>
      <c r="XM106" s="229"/>
      <c r="XN106" s="229"/>
      <c r="XO106" s="229"/>
      <c r="XP106" s="229"/>
      <c r="XQ106" s="229"/>
      <c r="XR106" s="229"/>
      <c r="XS106" s="229"/>
      <c r="XT106" s="229"/>
      <c r="XU106" s="229"/>
      <c r="XV106" s="229"/>
      <c r="XW106" s="229"/>
      <c r="XX106" s="229"/>
      <c r="XY106" s="229"/>
      <c r="XZ106" s="229"/>
      <c r="YA106" s="229"/>
      <c r="YB106" s="229"/>
      <c r="YC106" s="229"/>
      <c r="YD106" s="229"/>
      <c r="YE106" s="229"/>
      <c r="YF106" s="229"/>
      <c r="YG106" s="229"/>
      <c r="YH106" s="229"/>
      <c r="YI106" s="229"/>
      <c r="YJ106" s="229"/>
      <c r="YK106" s="229"/>
      <c r="YL106" s="229"/>
      <c r="YM106" s="229"/>
      <c r="YN106" s="229"/>
      <c r="YO106" s="229"/>
      <c r="YP106" s="229"/>
      <c r="YQ106" s="229"/>
      <c r="YR106" s="229"/>
      <c r="YS106" s="229"/>
      <c r="YT106" s="229"/>
      <c r="YU106" s="229"/>
      <c r="YV106" s="229"/>
      <c r="YW106" s="229"/>
      <c r="YX106" s="229"/>
      <c r="YY106" s="229"/>
      <c r="YZ106" s="229"/>
      <c r="ZA106" s="229"/>
      <c r="ZB106" s="229"/>
      <c r="ZC106" s="229"/>
      <c r="ZD106" s="229"/>
      <c r="ZE106" s="229"/>
      <c r="ZF106" s="229"/>
      <c r="ZG106" s="229"/>
      <c r="ZH106" s="229"/>
      <c r="ZI106" s="229"/>
      <c r="ZJ106" s="229"/>
      <c r="ZK106" s="229"/>
      <c r="ZL106" s="229"/>
      <c r="ZM106" s="229"/>
      <c r="ZN106" s="229"/>
      <c r="ZO106" s="229"/>
      <c r="ZP106" s="229"/>
      <c r="ZQ106" s="229"/>
      <c r="ZR106" s="229"/>
      <c r="ZS106" s="229"/>
      <c r="ZT106" s="229"/>
      <c r="ZU106" s="229"/>
      <c r="ZV106" s="229"/>
      <c r="ZW106" s="229"/>
      <c r="ZX106" s="229"/>
      <c r="ZY106" s="229"/>
      <c r="ZZ106" s="229"/>
      <c r="AAA106" s="229"/>
      <c r="AAB106" s="229"/>
      <c r="AAC106" s="229"/>
      <c r="AAD106" s="229"/>
      <c r="AAE106" s="229"/>
      <c r="AAF106" s="229"/>
      <c r="AAG106" s="229"/>
      <c r="AAH106" s="229"/>
      <c r="AAI106" s="229"/>
      <c r="AAJ106" s="229"/>
      <c r="AAK106" s="229"/>
      <c r="AAL106" s="229"/>
      <c r="AAM106" s="229"/>
      <c r="AAN106" s="229"/>
      <c r="AAO106" s="229"/>
      <c r="AAP106" s="229"/>
      <c r="AAQ106" s="229"/>
      <c r="AAR106" s="229"/>
      <c r="AAS106" s="229"/>
      <c r="AAT106" s="229"/>
      <c r="AAU106" s="229"/>
      <c r="AAV106" s="229"/>
      <c r="AAW106" s="229"/>
      <c r="AAX106" s="229"/>
      <c r="AAY106" s="229"/>
      <c r="AAZ106" s="229"/>
      <c r="ABA106" s="229"/>
      <c r="ABB106" s="229"/>
      <c r="ABC106" s="229"/>
      <c r="ABD106" s="229"/>
      <c r="ABE106" s="229"/>
      <c r="ABF106" s="229"/>
      <c r="ABG106" s="229"/>
      <c r="ABH106" s="229"/>
      <c r="ABI106" s="229"/>
      <c r="ABJ106" s="229"/>
      <c r="ABK106" s="229"/>
      <c r="ABL106" s="229"/>
      <c r="ABM106" s="229"/>
      <c r="ABN106" s="229"/>
      <c r="ABO106" s="229"/>
      <c r="ABP106" s="229"/>
      <c r="ABQ106" s="229"/>
      <c r="ABR106" s="229"/>
      <c r="ABS106" s="229"/>
      <c r="ABT106" s="229"/>
      <c r="ABU106" s="229"/>
      <c r="ABV106" s="229"/>
      <c r="ABW106" s="229"/>
      <c r="ABX106" s="229"/>
      <c r="ABY106" s="229"/>
      <c r="ABZ106" s="229"/>
      <c r="ACA106" s="229"/>
      <c r="ACB106" s="229"/>
      <c r="ACC106" s="229"/>
      <c r="ACD106" s="229"/>
      <c r="ACE106" s="229"/>
      <c r="ACF106" s="229"/>
      <c r="ACG106" s="229"/>
      <c r="ACH106" s="229"/>
      <c r="ACI106" s="229"/>
      <c r="ACJ106" s="229"/>
      <c r="ACK106" s="229"/>
      <c r="ACL106" s="229"/>
      <c r="ACM106" s="229"/>
      <c r="ACN106" s="229"/>
      <c r="ACO106" s="229"/>
      <c r="ACP106" s="229"/>
      <c r="ACQ106" s="229"/>
      <c r="ACR106" s="229"/>
      <c r="ACS106" s="229"/>
      <c r="ACT106" s="229"/>
      <c r="ACU106" s="229"/>
      <c r="ACV106" s="229"/>
      <c r="ACW106" s="229"/>
      <c r="ACX106" s="229"/>
      <c r="ACY106" s="229"/>
      <c r="ACZ106" s="229"/>
      <c r="ADA106" s="229"/>
      <c r="ADB106" s="229"/>
      <c r="ADC106" s="229"/>
      <c r="ADD106" s="229"/>
      <c r="ADE106" s="229"/>
      <c r="ADF106" s="229"/>
      <c r="ADG106" s="229"/>
      <c r="ADH106" s="229"/>
      <c r="ADI106" s="229"/>
      <c r="ADJ106" s="229"/>
      <c r="ADK106" s="229"/>
      <c r="ADL106" s="229"/>
      <c r="ADM106" s="229"/>
      <c r="ADN106" s="229"/>
      <c r="ADO106" s="229"/>
      <c r="ADP106" s="229"/>
      <c r="ADQ106" s="229"/>
      <c r="ADR106" s="229"/>
      <c r="ADS106" s="229"/>
      <c r="ADT106" s="229"/>
      <c r="ADU106" s="229"/>
      <c r="ADV106" s="229"/>
      <c r="ADW106" s="229"/>
      <c r="ADX106" s="229"/>
      <c r="ADY106" s="229"/>
      <c r="ADZ106" s="229"/>
      <c r="AEA106" s="229"/>
      <c r="AEB106" s="229"/>
      <c r="AEC106" s="229"/>
      <c r="AED106" s="229"/>
      <c r="AEE106" s="229"/>
      <c r="AEF106" s="229"/>
      <c r="AEG106" s="229"/>
      <c r="AEH106" s="229"/>
      <c r="AEI106" s="229"/>
      <c r="AEJ106" s="229"/>
      <c r="AEK106" s="229"/>
      <c r="AEL106" s="229"/>
      <c r="AEM106" s="229"/>
      <c r="AEN106" s="229"/>
      <c r="AEO106" s="229"/>
      <c r="AEP106" s="229"/>
      <c r="AEQ106" s="229"/>
      <c r="AER106" s="229"/>
      <c r="AES106" s="229"/>
      <c r="AET106" s="229"/>
      <c r="AEU106" s="229"/>
      <c r="AEV106" s="229"/>
      <c r="AEW106" s="229"/>
      <c r="AEX106" s="229"/>
      <c r="AEY106" s="229"/>
      <c r="AEZ106" s="229"/>
      <c r="AFA106" s="229"/>
      <c r="AFB106" s="229"/>
      <c r="AFC106" s="229"/>
      <c r="AFD106" s="229"/>
      <c r="AFE106" s="229"/>
      <c r="AFF106" s="229"/>
      <c r="AFG106" s="229"/>
      <c r="AFH106" s="229"/>
      <c r="AFI106" s="229"/>
      <c r="AFJ106" s="229"/>
      <c r="AFK106" s="229"/>
      <c r="AFL106" s="229"/>
      <c r="AFM106" s="229"/>
      <c r="AFN106" s="229"/>
      <c r="AFO106" s="229"/>
      <c r="AFP106" s="229"/>
      <c r="AFQ106" s="229"/>
      <c r="AFR106" s="229"/>
      <c r="AFS106" s="229"/>
      <c r="AFT106" s="229"/>
      <c r="AFU106" s="229"/>
      <c r="AFV106" s="229"/>
      <c r="AFW106" s="229"/>
      <c r="AFX106" s="229"/>
      <c r="AFY106" s="229"/>
      <c r="AFZ106" s="229"/>
      <c r="AGA106" s="229"/>
      <c r="AGB106" s="229"/>
      <c r="AGC106" s="229"/>
      <c r="AGD106" s="229"/>
      <c r="AGE106" s="229"/>
      <c r="AGF106" s="229"/>
      <c r="AGG106" s="229"/>
      <c r="AGH106" s="229"/>
      <c r="AGI106" s="229"/>
      <c r="AGJ106" s="229"/>
      <c r="AGK106" s="229"/>
      <c r="AGL106" s="229"/>
      <c r="AGM106" s="229"/>
      <c r="AGN106" s="229"/>
      <c r="AGO106" s="229"/>
      <c r="AGP106" s="229"/>
      <c r="AGQ106" s="229"/>
      <c r="AGR106" s="229"/>
      <c r="AGS106" s="229"/>
      <c r="AGT106" s="229"/>
      <c r="AGU106" s="229"/>
      <c r="AGV106" s="229"/>
      <c r="AGW106" s="229"/>
      <c r="AGX106" s="229"/>
      <c r="AGY106" s="229"/>
      <c r="AGZ106" s="229"/>
      <c r="AHA106" s="229"/>
      <c r="AHB106" s="229"/>
      <c r="AHC106" s="229"/>
      <c r="AHD106" s="229"/>
      <c r="AHE106" s="229"/>
      <c r="AHF106" s="229"/>
      <c r="AHG106" s="229"/>
      <c r="AHH106" s="229"/>
      <c r="AHI106" s="229"/>
      <c r="AHJ106" s="229"/>
      <c r="AHK106" s="229"/>
      <c r="AHL106" s="229"/>
      <c r="AHM106" s="229"/>
      <c r="AHN106" s="229"/>
      <c r="AHO106" s="229"/>
      <c r="AHP106" s="229"/>
      <c r="AHQ106" s="229"/>
      <c r="AHR106" s="229"/>
      <c r="AHS106" s="229"/>
      <c r="AHT106" s="229"/>
      <c r="AHU106" s="229"/>
      <c r="AHV106" s="229"/>
      <c r="AHW106" s="229"/>
      <c r="AHX106" s="229"/>
      <c r="AHY106" s="229"/>
      <c r="AHZ106" s="229"/>
      <c r="AIA106" s="229"/>
      <c r="AIB106" s="229"/>
      <c r="AIC106" s="229"/>
      <c r="AID106" s="229"/>
      <c r="AIE106" s="229"/>
      <c r="AIF106" s="229"/>
      <c r="AIG106" s="229"/>
      <c r="AIH106" s="229"/>
      <c r="AII106" s="229"/>
      <c r="AIJ106" s="229"/>
      <c r="AIK106" s="229"/>
      <c r="AIL106" s="229"/>
      <c r="AIM106" s="229"/>
      <c r="AIN106" s="229"/>
      <c r="AIO106" s="229"/>
      <c r="AIP106" s="229"/>
      <c r="AIQ106" s="229"/>
      <c r="AIR106" s="229"/>
      <c r="AIS106" s="229"/>
      <c r="AIT106" s="229"/>
      <c r="AIU106" s="229"/>
      <c r="AIV106" s="229"/>
      <c r="AIW106" s="229"/>
      <c r="AIX106" s="229"/>
      <c r="AIY106" s="229"/>
      <c r="AIZ106" s="229"/>
      <c r="AJA106" s="229"/>
      <c r="AJB106" s="229"/>
      <c r="AJC106" s="229"/>
      <c r="AJD106" s="229"/>
      <c r="AJE106" s="229"/>
      <c r="AJF106" s="229"/>
      <c r="AJG106" s="229"/>
      <c r="AJH106" s="229"/>
      <c r="AJI106" s="229"/>
      <c r="AJJ106" s="229"/>
      <c r="AJK106" s="229"/>
      <c r="AJL106" s="229"/>
      <c r="AJM106" s="229"/>
      <c r="AJN106" s="229"/>
      <c r="AJO106" s="229"/>
      <c r="AJP106" s="229"/>
      <c r="AJQ106" s="229"/>
      <c r="AJR106" s="229"/>
      <c r="AJS106" s="229"/>
      <c r="AJT106" s="229"/>
      <c r="AJU106" s="229"/>
      <c r="AJV106" s="229"/>
      <c r="AJW106" s="229"/>
      <c r="AJX106" s="229"/>
      <c r="AJY106" s="229"/>
      <c r="AJZ106" s="229"/>
      <c r="AKA106" s="229"/>
      <c r="AKB106" s="229"/>
      <c r="AKC106" s="229"/>
      <c r="AKD106" s="229"/>
      <c r="AKE106" s="229"/>
      <c r="AKF106" s="229"/>
      <c r="AKG106" s="229"/>
      <c r="AKH106" s="229"/>
      <c r="AKI106" s="229"/>
      <c r="AKJ106" s="229"/>
      <c r="AKK106" s="229"/>
      <c r="AKL106" s="229"/>
      <c r="AKM106" s="229"/>
      <c r="AKN106" s="229"/>
      <c r="AKO106" s="229"/>
      <c r="AKP106" s="229"/>
      <c r="AKQ106" s="229"/>
      <c r="AKR106" s="229"/>
      <c r="AKS106" s="229"/>
      <c r="AKT106" s="229"/>
      <c r="AKU106" s="229"/>
      <c r="AKV106" s="229"/>
      <c r="AKW106" s="229"/>
      <c r="AKX106" s="229"/>
      <c r="AKY106" s="229"/>
      <c r="AKZ106" s="229"/>
      <c r="ALA106" s="229"/>
      <c r="ALB106" s="229"/>
      <c r="ALC106" s="229"/>
      <c r="ALD106" s="229"/>
      <c r="ALE106" s="229"/>
      <c r="ALF106" s="229"/>
      <c r="ALG106" s="229"/>
      <c r="ALH106" s="229"/>
      <c r="ALI106" s="229"/>
      <c r="ALJ106" s="229"/>
      <c r="ALK106" s="229"/>
      <c r="ALL106" s="229"/>
      <c r="ALM106" s="229"/>
      <c r="ALN106" s="229"/>
      <c r="ALO106" s="229"/>
      <c r="ALP106" s="229"/>
      <c r="ALQ106" s="229"/>
      <c r="ALR106" s="229"/>
      <c r="ALS106" s="229"/>
      <c r="ALT106" s="229"/>
      <c r="ALU106" s="229"/>
      <c r="ALV106" s="229"/>
      <c r="ALW106" s="229"/>
      <c r="ALX106" s="229"/>
      <c r="ALY106" s="229"/>
      <c r="ALZ106" s="229"/>
      <c r="AMA106" s="229"/>
      <c r="AMB106" s="229"/>
      <c r="AMC106" s="229"/>
      <c r="AMD106" s="229"/>
      <c r="AME106" s="229"/>
      <c r="AMF106" s="229"/>
      <c r="AMG106" s="229"/>
      <c r="AMH106" s="229"/>
      <c r="AMI106" s="229"/>
      <c r="AMJ106" s="229"/>
      <c r="AMK106" s="229"/>
      <c r="AML106" s="229"/>
      <c r="AMM106" s="229"/>
      <c r="AMN106" s="229"/>
      <c r="AMO106" s="229"/>
      <c r="AMP106" s="229"/>
      <c r="AMQ106" s="229"/>
      <c r="AMR106" s="229"/>
      <c r="AMS106" s="229"/>
      <c r="AMT106" s="229"/>
      <c r="AMU106" s="229"/>
      <c r="AMV106" s="229"/>
      <c r="AMW106" s="229"/>
      <c r="AMX106" s="229"/>
      <c r="AMY106" s="229"/>
      <c r="AMZ106" s="229"/>
      <c r="ANA106" s="229"/>
      <c r="ANB106" s="229"/>
      <c r="ANC106" s="229"/>
      <c r="AND106" s="229"/>
      <c r="ANE106" s="229"/>
      <c r="ANF106" s="229"/>
      <c r="ANG106" s="229"/>
      <c r="ANH106" s="229"/>
      <c r="ANI106" s="229"/>
      <c r="ANJ106" s="229"/>
      <c r="ANK106" s="229"/>
      <c r="ANL106" s="229"/>
      <c r="ANM106" s="229"/>
      <c r="ANN106" s="229"/>
      <c r="ANO106" s="229"/>
      <c r="ANP106" s="229"/>
      <c r="ANQ106" s="229"/>
      <c r="ANR106" s="229"/>
      <c r="ANS106" s="229"/>
      <c r="ANT106" s="229"/>
      <c r="ANU106" s="229"/>
      <c r="ANV106" s="229"/>
      <c r="ANW106" s="229"/>
      <c r="ANX106" s="229"/>
      <c r="ANY106" s="229"/>
      <c r="ANZ106" s="229"/>
      <c r="AOA106" s="229"/>
      <c r="AOB106" s="229"/>
      <c r="AOC106" s="229"/>
      <c r="AOD106" s="229"/>
      <c r="AOE106" s="229"/>
      <c r="AOF106" s="229"/>
      <c r="AOG106" s="229"/>
      <c r="AOH106" s="229"/>
      <c r="AOI106" s="229"/>
      <c r="AOJ106" s="229"/>
      <c r="AOK106" s="229"/>
      <c r="AOL106" s="229"/>
      <c r="AOM106" s="229"/>
      <c r="AON106" s="229"/>
      <c r="AOO106" s="229"/>
      <c r="AOP106" s="229"/>
      <c r="AOQ106" s="229"/>
      <c r="AOR106" s="229"/>
      <c r="AOS106" s="229"/>
      <c r="AOT106" s="229"/>
      <c r="AOU106" s="229"/>
      <c r="AOV106" s="229"/>
      <c r="AOW106" s="229"/>
      <c r="AOX106" s="229"/>
      <c r="AOY106" s="229"/>
      <c r="AOZ106" s="229"/>
      <c r="APA106" s="229"/>
      <c r="APB106" s="229"/>
      <c r="APC106" s="229"/>
      <c r="APD106" s="229"/>
      <c r="APE106" s="229"/>
      <c r="APF106" s="229"/>
      <c r="APG106" s="229"/>
      <c r="APH106" s="229"/>
      <c r="API106" s="229"/>
      <c r="APJ106" s="229"/>
      <c r="APK106" s="229"/>
      <c r="APL106" s="229"/>
      <c r="APM106" s="229"/>
      <c r="APN106" s="229"/>
      <c r="APO106" s="229"/>
      <c r="APP106" s="229"/>
      <c r="APQ106" s="229"/>
      <c r="APR106" s="229"/>
      <c r="APS106" s="229"/>
      <c r="APT106" s="229"/>
      <c r="APU106" s="229"/>
      <c r="APV106" s="229"/>
      <c r="APW106" s="229"/>
      <c r="APX106" s="229"/>
      <c r="APY106" s="229"/>
      <c r="APZ106" s="229"/>
      <c r="AQA106" s="229"/>
      <c r="AQB106" s="229"/>
      <c r="AQC106" s="229"/>
      <c r="AQD106" s="229"/>
      <c r="AQE106" s="229"/>
      <c r="AQF106" s="229"/>
      <c r="AQG106" s="229"/>
      <c r="AQH106" s="229"/>
      <c r="AQI106" s="229"/>
      <c r="AQJ106" s="229"/>
      <c r="AQK106" s="229"/>
      <c r="AQL106" s="229"/>
      <c r="AQM106" s="229"/>
      <c r="AQN106" s="229"/>
      <c r="AQO106" s="229"/>
      <c r="AQP106" s="229"/>
      <c r="AQQ106" s="229"/>
      <c r="AQR106" s="229"/>
      <c r="AQS106" s="229"/>
      <c r="AQT106" s="229"/>
      <c r="AQU106" s="229"/>
      <c r="AQV106" s="229"/>
      <c r="AQW106" s="229"/>
      <c r="AQX106" s="229"/>
      <c r="AQY106" s="229"/>
      <c r="AQZ106" s="229"/>
      <c r="ARA106" s="229"/>
      <c r="ARB106" s="229"/>
      <c r="ARC106" s="229"/>
      <c r="ARD106" s="229"/>
      <c r="ARE106" s="229"/>
      <c r="ARF106" s="229"/>
      <c r="ARG106" s="229"/>
      <c r="ARH106" s="229"/>
      <c r="ARI106" s="229"/>
      <c r="ARJ106" s="229"/>
      <c r="ARK106" s="229"/>
      <c r="ARL106" s="229"/>
      <c r="ARM106" s="229"/>
      <c r="ARN106" s="229"/>
      <c r="ARO106" s="229"/>
      <c r="ARP106" s="229"/>
      <c r="ARQ106" s="229"/>
      <c r="ARR106" s="229"/>
      <c r="ARS106" s="229"/>
      <c r="ART106" s="229"/>
      <c r="ARU106" s="229"/>
      <c r="ARV106" s="229"/>
      <c r="ARW106" s="229"/>
      <c r="ARX106" s="229"/>
      <c r="ARY106" s="229"/>
      <c r="ARZ106" s="229"/>
      <c r="ASA106" s="229"/>
      <c r="ASB106" s="229"/>
      <c r="ASC106" s="229"/>
      <c r="ASD106" s="229"/>
      <c r="ASE106" s="229"/>
      <c r="ASF106" s="229"/>
      <c r="ASG106" s="229"/>
      <c r="ASH106" s="229"/>
      <c r="ASI106" s="229"/>
      <c r="ASJ106" s="229"/>
      <c r="ASK106" s="229"/>
      <c r="ASL106" s="229"/>
      <c r="ASM106" s="229"/>
      <c r="ASN106" s="229"/>
      <c r="ASO106" s="229"/>
      <c r="ASP106" s="229"/>
      <c r="ASQ106" s="229"/>
      <c r="ASR106" s="229"/>
      <c r="ASS106" s="229"/>
      <c r="AST106" s="229"/>
      <c r="ASU106" s="229"/>
      <c r="ASV106" s="229"/>
      <c r="ASW106" s="229"/>
      <c r="ASX106" s="229"/>
      <c r="ASY106" s="229"/>
      <c r="ASZ106" s="229"/>
      <c r="ATA106" s="229"/>
      <c r="ATB106" s="229"/>
      <c r="ATC106" s="229"/>
      <c r="ATD106" s="229"/>
      <c r="ATE106" s="229"/>
      <c r="ATF106" s="229"/>
      <c r="ATG106" s="229"/>
      <c r="ATH106" s="229"/>
      <c r="ATI106" s="229"/>
      <c r="ATJ106" s="229"/>
      <c r="ATK106" s="229"/>
      <c r="ATL106" s="229"/>
      <c r="ATM106" s="229"/>
      <c r="ATN106" s="229"/>
      <c r="ATO106" s="229"/>
      <c r="ATP106" s="229"/>
      <c r="ATQ106" s="229"/>
      <c r="ATR106" s="229"/>
      <c r="ATS106" s="229"/>
      <c r="ATT106" s="229"/>
      <c r="ATU106" s="229"/>
      <c r="ATV106" s="229"/>
      <c r="ATW106" s="229"/>
      <c r="ATX106" s="229"/>
      <c r="ATY106" s="229"/>
      <c r="ATZ106" s="229"/>
      <c r="AUA106" s="229"/>
      <c r="AUB106" s="229"/>
      <c r="AUC106" s="229"/>
      <c r="AUD106" s="229"/>
      <c r="AUE106" s="229"/>
      <c r="AUF106" s="229"/>
      <c r="AUG106" s="229"/>
      <c r="AUH106" s="229"/>
      <c r="AUI106" s="229"/>
      <c r="AUJ106" s="229"/>
      <c r="AUK106" s="229"/>
      <c r="AUL106" s="229"/>
      <c r="AUM106" s="229"/>
      <c r="AUN106" s="229"/>
      <c r="AUO106" s="229"/>
      <c r="AUP106" s="229"/>
      <c r="AUQ106" s="229"/>
      <c r="AUR106" s="229"/>
      <c r="AUS106" s="229"/>
      <c r="AUT106" s="229"/>
      <c r="AUU106" s="229"/>
      <c r="AUV106" s="229"/>
      <c r="AUW106" s="229"/>
      <c r="AUX106" s="229"/>
      <c r="AUY106" s="229"/>
      <c r="AUZ106" s="229"/>
      <c r="AVA106" s="229"/>
      <c r="AVB106" s="229"/>
      <c r="AVC106" s="229"/>
      <c r="AVD106" s="229"/>
      <c r="AVE106" s="229"/>
      <c r="AVF106" s="229"/>
      <c r="AVG106" s="229"/>
      <c r="AVH106" s="229"/>
      <c r="AVI106" s="229"/>
      <c r="AVJ106" s="229"/>
      <c r="AVK106" s="229"/>
      <c r="AVL106" s="229"/>
      <c r="AVM106" s="229"/>
      <c r="AVN106" s="229"/>
      <c r="AVO106" s="229"/>
      <c r="AVP106" s="229"/>
      <c r="AVQ106" s="229"/>
      <c r="AVR106" s="229"/>
      <c r="AVS106" s="229"/>
      <c r="AVT106" s="229"/>
      <c r="AVU106" s="229"/>
      <c r="AVV106" s="229"/>
      <c r="AVW106" s="229"/>
      <c r="AVX106" s="229"/>
      <c r="AVY106" s="229"/>
      <c r="AVZ106" s="229"/>
      <c r="AWA106" s="229"/>
      <c r="AWB106" s="229"/>
      <c r="AWC106" s="229"/>
      <c r="AWD106" s="229"/>
      <c r="AWE106" s="229"/>
      <c r="AWF106" s="229"/>
      <c r="AWG106" s="229"/>
      <c r="AWH106" s="229"/>
      <c r="AWI106" s="229"/>
      <c r="AWJ106" s="229"/>
      <c r="AWK106" s="229"/>
      <c r="AWL106" s="229"/>
      <c r="AWM106" s="229"/>
      <c r="AWN106" s="229"/>
      <c r="AWO106" s="229"/>
      <c r="AWP106" s="229"/>
      <c r="AWQ106" s="229"/>
      <c r="AWR106" s="229"/>
      <c r="AWS106" s="229"/>
      <c r="AWT106" s="229"/>
      <c r="AWU106" s="229"/>
      <c r="AWV106" s="229"/>
      <c r="AWW106" s="229"/>
      <c r="AWX106" s="229"/>
      <c r="AWY106" s="229"/>
      <c r="AWZ106" s="229"/>
      <c r="AXA106" s="229"/>
      <c r="AXB106" s="229"/>
      <c r="AXC106" s="229"/>
      <c r="AXD106" s="229"/>
      <c r="AXE106" s="229"/>
      <c r="AXF106" s="229"/>
      <c r="AXG106" s="229"/>
      <c r="AXH106" s="229"/>
      <c r="AXI106" s="229"/>
      <c r="AXJ106" s="229"/>
      <c r="AXK106" s="229"/>
      <c r="AXL106" s="229"/>
      <c r="AXM106" s="229"/>
      <c r="AXN106" s="229"/>
      <c r="AXO106" s="229"/>
      <c r="AXP106" s="229"/>
      <c r="AXQ106" s="229"/>
      <c r="AXR106" s="229"/>
      <c r="AXS106" s="229"/>
      <c r="AXT106" s="229"/>
      <c r="AXU106" s="229"/>
      <c r="AXV106" s="229"/>
      <c r="AXW106" s="229"/>
      <c r="AXX106" s="229"/>
      <c r="AXY106" s="229"/>
      <c r="AXZ106" s="229"/>
      <c r="AYA106" s="229"/>
      <c r="AYB106" s="229"/>
      <c r="AYC106" s="229"/>
      <c r="AYD106" s="229"/>
      <c r="AYE106" s="229"/>
      <c r="AYF106" s="229"/>
      <c r="AYG106" s="229"/>
      <c r="AYH106" s="229"/>
      <c r="AYI106" s="229"/>
      <c r="AYJ106" s="229"/>
      <c r="AYK106" s="229"/>
      <c r="AYL106" s="229"/>
      <c r="AYM106" s="229"/>
      <c r="AYN106" s="229"/>
      <c r="AYO106" s="229"/>
      <c r="AYP106" s="229"/>
      <c r="AYQ106" s="229"/>
      <c r="AYR106" s="229"/>
      <c r="AYS106" s="229"/>
      <c r="AYT106" s="229"/>
      <c r="AYU106" s="229"/>
      <c r="AYV106" s="229"/>
      <c r="AYW106" s="229"/>
      <c r="AYX106" s="229"/>
      <c r="AYY106" s="229"/>
      <c r="AYZ106" s="229"/>
      <c r="AZA106" s="229"/>
      <c r="AZB106" s="229"/>
      <c r="AZC106" s="229"/>
      <c r="AZD106" s="229"/>
      <c r="AZE106" s="229"/>
      <c r="AZF106" s="229"/>
      <c r="AZG106" s="229"/>
      <c r="AZH106" s="229"/>
      <c r="AZI106" s="229"/>
      <c r="AZJ106" s="229"/>
      <c r="AZK106" s="229"/>
      <c r="AZL106" s="229"/>
      <c r="AZM106" s="229"/>
      <c r="AZN106" s="229"/>
      <c r="AZO106" s="229"/>
      <c r="AZP106" s="229"/>
      <c r="AZQ106" s="229"/>
      <c r="AZR106" s="229"/>
      <c r="AZS106" s="229"/>
      <c r="AZT106" s="229"/>
      <c r="AZU106" s="229"/>
      <c r="AZV106" s="229"/>
      <c r="AZW106" s="229"/>
      <c r="AZX106" s="229"/>
      <c r="AZY106" s="229"/>
      <c r="AZZ106" s="229"/>
      <c r="BAA106" s="229"/>
      <c r="BAB106" s="229"/>
      <c r="BAC106" s="229"/>
      <c r="BAD106" s="229"/>
      <c r="BAE106" s="229"/>
      <c r="BAF106" s="229"/>
      <c r="BAG106" s="229"/>
      <c r="BAH106" s="229"/>
      <c r="BAI106" s="229"/>
      <c r="BAJ106" s="229"/>
      <c r="BAK106" s="229"/>
      <c r="BAL106" s="229"/>
      <c r="BAM106" s="229"/>
      <c r="BAN106" s="229"/>
      <c r="BAO106" s="229"/>
      <c r="BAP106" s="229"/>
      <c r="BAQ106" s="229"/>
      <c r="BAR106" s="229"/>
      <c r="BAS106" s="229"/>
      <c r="BAT106" s="229"/>
      <c r="BAU106" s="229"/>
      <c r="BAV106" s="229"/>
      <c r="BAW106" s="229"/>
      <c r="BAX106" s="229"/>
      <c r="BAY106" s="229"/>
      <c r="BAZ106" s="229"/>
      <c r="BBA106" s="229"/>
      <c r="BBB106" s="229"/>
      <c r="BBC106" s="229"/>
      <c r="BBD106" s="229"/>
      <c r="BBE106" s="229"/>
      <c r="BBF106" s="229"/>
      <c r="BBG106" s="229"/>
      <c r="BBH106" s="229"/>
      <c r="BBI106" s="229"/>
      <c r="BBJ106" s="229"/>
      <c r="BBK106" s="229"/>
      <c r="BBL106" s="229"/>
      <c r="BBM106" s="229"/>
      <c r="BBN106" s="229"/>
      <c r="BBO106" s="229"/>
      <c r="BBP106" s="229"/>
      <c r="BBQ106" s="229"/>
      <c r="BBR106" s="229"/>
      <c r="BBS106" s="229"/>
      <c r="BBT106" s="229"/>
      <c r="BBU106" s="229"/>
      <c r="BBV106" s="229"/>
      <c r="BBW106" s="229"/>
      <c r="BBX106" s="229"/>
      <c r="BBY106" s="229"/>
      <c r="BBZ106" s="229"/>
      <c r="BCA106" s="229"/>
      <c r="BCB106" s="229"/>
      <c r="BCC106" s="229"/>
      <c r="BCD106" s="229"/>
      <c r="BCE106" s="229"/>
      <c r="BCF106" s="229"/>
      <c r="BCG106" s="229"/>
      <c r="BCH106" s="229"/>
      <c r="BCI106" s="229"/>
      <c r="BCJ106" s="229"/>
      <c r="BCK106" s="229"/>
      <c r="BCL106" s="229"/>
      <c r="BCM106" s="229"/>
      <c r="BCN106" s="229"/>
      <c r="BCO106" s="229"/>
      <c r="BCP106" s="229"/>
      <c r="BCQ106" s="229"/>
      <c r="BCR106" s="229"/>
      <c r="BCS106" s="229"/>
      <c r="BCT106" s="229"/>
      <c r="BCU106" s="229"/>
      <c r="BCV106" s="229"/>
      <c r="BCW106" s="229"/>
      <c r="BCX106" s="229"/>
      <c r="BCY106" s="229"/>
      <c r="BCZ106" s="229"/>
      <c r="BDA106" s="229"/>
      <c r="BDB106" s="229"/>
      <c r="BDC106" s="229"/>
      <c r="BDD106" s="229"/>
      <c r="BDE106" s="229"/>
      <c r="BDF106" s="229"/>
      <c r="BDG106" s="229"/>
      <c r="BDH106" s="229"/>
      <c r="BDI106" s="229"/>
      <c r="BDJ106" s="229"/>
      <c r="BDK106" s="229"/>
      <c r="BDL106" s="229"/>
      <c r="BDM106" s="229"/>
      <c r="BDN106" s="229"/>
      <c r="BDO106" s="229"/>
      <c r="BDP106" s="229"/>
      <c r="BDQ106" s="229"/>
      <c r="BDR106" s="229"/>
      <c r="BDS106" s="229"/>
      <c r="BDT106" s="229"/>
      <c r="BDU106" s="229"/>
      <c r="BDV106" s="229"/>
      <c r="BDW106" s="229"/>
      <c r="BDX106" s="229"/>
      <c r="BDY106" s="229"/>
      <c r="BDZ106" s="229"/>
      <c r="BEA106" s="229"/>
      <c r="BEB106" s="229"/>
      <c r="BEC106" s="229"/>
      <c r="BED106" s="229"/>
      <c r="BEE106" s="229"/>
      <c r="BEF106" s="229"/>
      <c r="BEG106" s="229"/>
      <c r="BEH106" s="229"/>
      <c r="BEI106" s="229"/>
      <c r="BEJ106" s="229"/>
      <c r="BEK106" s="229"/>
      <c r="BEL106" s="229"/>
      <c r="BEM106" s="229"/>
      <c r="BEN106" s="229"/>
      <c r="BEO106" s="229"/>
      <c r="BEP106" s="229"/>
      <c r="BEQ106" s="229"/>
      <c r="BER106" s="229"/>
      <c r="BES106" s="229"/>
      <c r="BET106" s="229"/>
      <c r="BEU106" s="229"/>
      <c r="BEV106" s="229"/>
      <c r="BEW106" s="229"/>
      <c r="BEX106" s="229"/>
      <c r="BEY106" s="229"/>
      <c r="BEZ106" s="229"/>
      <c r="BFA106" s="229"/>
      <c r="BFB106" s="229"/>
      <c r="BFC106" s="229"/>
      <c r="BFD106" s="229"/>
      <c r="BFE106" s="229"/>
      <c r="BFF106" s="229"/>
      <c r="BFG106" s="229"/>
      <c r="BFH106" s="229"/>
      <c r="BFI106" s="229"/>
      <c r="BFJ106" s="229"/>
      <c r="BFK106" s="229"/>
      <c r="BFL106" s="229"/>
      <c r="BFM106" s="229"/>
      <c r="BFN106" s="229"/>
      <c r="BFO106" s="229"/>
      <c r="BFP106" s="229"/>
      <c r="BFQ106" s="229"/>
      <c r="BFR106" s="229"/>
      <c r="BFS106" s="229"/>
      <c r="BFT106" s="229"/>
      <c r="BFU106" s="229"/>
      <c r="BFV106" s="229"/>
      <c r="BFW106" s="229"/>
      <c r="BFX106" s="229"/>
      <c r="BFY106" s="229"/>
      <c r="BFZ106" s="229"/>
      <c r="BGA106" s="229"/>
      <c r="BGB106" s="229"/>
      <c r="BGC106" s="229"/>
      <c r="BGD106" s="229"/>
      <c r="BGE106" s="229"/>
      <c r="BGF106" s="229"/>
      <c r="BGG106" s="229"/>
      <c r="BGH106" s="229"/>
      <c r="BGI106" s="229"/>
      <c r="BGJ106" s="229"/>
      <c r="BGK106" s="229"/>
      <c r="BGL106" s="229"/>
      <c r="BGM106" s="229"/>
      <c r="BGN106" s="229"/>
      <c r="BGO106" s="229"/>
      <c r="BGP106" s="229"/>
      <c r="BGQ106" s="229"/>
      <c r="BGR106" s="229"/>
      <c r="BGS106" s="229"/>
      <c r="BGT106" s="229"/>
      <c r="BGU106" s="229"/>
      <c r="BGV106" s="229"/>
      <c r="BGW106" s="229"/>
      <c r="BGX106" s="229"/>
      <c r="BGY106" s="229"/>
      <c r="BGZ106" s="229"/>
      <c r="BHA106" s="229"/>
      <c r="BHB106" s="229"/>
      <c r="BHC106" s="229"/>
      <c r="BHD106" s="229"/>
      <c r="BHE106" s="229"/>
      <c r="BHF106" s="229"/>
      <c r="BHG106" s="229"/>
      <c r="BHH106" s="229"/>
      <c r="BHI106" s="229"/>
      <c r="BHJ106" s="229"/>
      <c r="BHK106" s="229"/>
      <c r="BHL106" s="229"/>
      <c r="BHM106" s="229"/>
      <c r="BHN106" s="229"/>
      <c r="BHO106" s="229"/>
      <c r="BHP106" s="229"/>
      <c r="BHQ106" s="229"/>
      <c r="BHR106" s="229"/>
      <c r="BHS106" s="229"/>
      <c r="BHT106" s="229"/>
      <c r="BHU106" s="229"/>
      <c r="BHV106" s="229"/>
      <c r="BHW106" s="229"/>
      <c r="BHX106" s="229"/>
      <c r="BHY106" s="229"/>
      <c r="BHZ106" s="229"/>
      <c r="BIA106" s="229"/>
      <c r="BIB106" s="229"/>
      <c r="BIC106" s="229"/>
      <c r="BID106" s="229"/>
      <c r="BIE106" s="229"/>
      <c r="BIF106" s="229"/>
      <c r="BIG106" s="229"/>
      <c r="BIH106" s="229"/>
      <c r="BII106" s="229"/>
      <c r="BIJ106" s="229"/>
      <c r="BIK106" s="229"/>
      <c r="BIL106" s="229"/>
      <c r="BIM106" s="229"/>
      <c r="BIN106" s="229"/>
      <c r="BIO106" s="229"/>
      <c r="BIP106" s="229"/>
      <c r="BIQ106" s="229"/>
      <c r="BIR106" s="229"/>
      <c r="BIS106" s="229"/>
      <c r="BIT106" s="229"/>
      <c r="BIU106" s="229"/>
      <c r="BIV106" s="229"/>
      <c r="BIW106" s="229"/>
      <c r="BIX106" s="229"/>
      <c r="BIY106" s="229"/>
      <c r="BIZ106" s="229"/>
      <c r="BJA106" s="229"/>
      <c r="BJB106" s="229"/>
      <c r="BJC106" s="229"/>
      <c r="BJD106" s="229"/>
      <c r="BJE106" s="229"/>
      <c r="BJF106" s="229"/>
      <c r="BJG106" s="229"/>
      <c r="BJH106" s="229"/>
      <c r="BJI106" s="229"/>
      <c r="BJJ106" s="229"/>
      <c r="BJK106" s="229"/>
      <c r="BJL106" s="229"/>
      <c r="BJM106" s="229"/>
      <c r="BJN106" s="229"/>
      <c r="BJO106" s="229"/>
      <c r="BJP106" s="229"/>
      <c r="BJQ106" s="229"/>
      <c r="BJR106" s="229"/>
      <c r="BJS106" s="229"/>
      <c r="BJT106" s="229"/>
      <c r="BJU106" s="229"/>
      <c r="BJV106" s="229"/>
      <c r="BJW106" s="229"/>
      <c r="BJX106" s="229"/>
      <c r="BJY106" s="229"/>
      <c r="BJZ106" s="229"/>
      <c r="BKA106" s="229"/>
      <c r="BKB106" s="229"/>
      <c r="BKC106" s="229"/>
      <c r="BKD106" s="229"/>
      <c r="BKE106" s="229"/>
      <c r="BKF106" s="229"/>
      <c r="BKG106" s="229"/>
      <c r="BKH106" s="229"/>
      <c r="BKI106" s="229"/>
      <c r="BKJ106" s="229"/>
      <c r="BKK106" s="229"/>
      <c r="BKL106" s="229"/>
      <c r="BKM106" s="229"/>
      <c r="BKN106" s="229"/>
      <c r="BKO106" s="229"/>
      <c r="BKP106" s="229"/>
      <c r="BKQ106" s="229"/>
      <c r="BKR106" s="229"/>
      <c r="BKS106" s="229"/>
      <c r="BKT106" s="229"/>
      <c r="BKU106" s="229"/>
      <c r="BKV106" s="229"/>
      <c r="BKW106" s="229"/>
      <c r="BKX106" s="229"/>
      <c r="BKY106" s="229"/>
      <c r="BKZ106" s="229"/>
      <c r="BLA106" s="229"/>
      <c r="BLB106" s="229"/>
      <c r="BLC106" s="229"/>
      <c r="BLD106" s="229"/>
      <c r="BLE106" s="229"/>
      <c r="BLF106" s="229"/>
      <c r="BLG106" s="229"/>
      <c r="BLH106" s="229"/>
      <c r="BLI106" s="229"/>
      <c r="BLJ106" s="229"/>
      <c r="BLK106" s="229"/>
      <c r="BLL106" s="229"/>
      <c r="BLM106" s="229"/>
      <c r="BLN106" s="229"/>
      <c r="BLO106" s="229"/>
      <c r="BLP106" s="229"/>
      <c r="BLQ106" s="229"/>
      <c r="BLR106" s="229"/>
      <c r="BLS106" s="229"/>
      <c r="BLT106" s="229"/>
      <c r="BLU106" s="229"/>
      <c r="BLV106" s="229"/>
      <c r="BLW106" s="229"/>
      <c r="BLX106" s="229"/>
      <c r="BLY106" s="229"/>
      <c r="BLZ106" s="229"/>
      <c r="BMA106" s="229"/>
      <c r="BMB106" s="229"/>
      <c r="BMC106" s="229"/>
      <c r="BMD106" s="229"/>
      <c r="BME106" s="229"/>
      <c r="BMF106" s="229"/>
      <c r="BMG106" s="229"/>
      <c r="BMH106" s="229"/>
      <c r="BMI106" s="229"/>
      <c r="BMJ106" s="229"/>
      <c r="BMK106" s="229"/>
      <c r="BML106" s="229"/>
      <c r="BMM106" s="229"/>
      <c r="BMN106" s="229"/>
      <c r="BMO106" s="229"/>
      <c r="BMP106" s="229"/>
      <c r="BMQ106" s="229"/>
      <c r="BMR106" s="229"/>
      <c r="BMS106" s="229"/>
      <c r="BMT106" s="229"/>
      <c r="BMU106" s="229"/>
      <c r="BMV106" s="229"/>
      <c r="BMW106" s="229"/>
      <c r="BMX106" s="229"/>
      <c r="BMY106" s="229"/>
      <c r="BMZ106" s="229"/>
      <c r="BNA106" s="229"/>
      <c r="BNB106" s="229"/>
      <c r="BNC106" s="229"/>
      <c r="BND106" s="229"/>
      <c r="BNE106" s="229"/>
      <c r="BNF106" s="229"/>
      <c r="BNG106" s="229"/>
      <c r="BNH106" s="229"/>
      <c r="BNI106" s="229"/>
      <c r="BNJ106" s="229"/>
      <c r="BNK106" s="229"/>
      <c r="BNL106" s="229"/>
      <c r="BNM106" s="229"/>
      <c r="BNN106" s="229"/>
      <c r="BNO106" s="229"/>
      <c r="BNP106" s="229"/>
      <c r="BNQ106" s="229"/>
      <c r="BNR106" s="229"/>
      <c r="BNS106" s="229"/>
      <c r="BNT106" s="229"/>
      <c r="BNU106" s="229"/>
      <c r="BNV106" s="229"/>
      <c r="BNW106" s="229"/>
      <c r="BNX106" s="229"/>
      <c r="BNY106" s="229"/>
      <c r="BNZ106" s="229"/>
      <c r="BOA106" s="229"/>
      <c r="BOB106" s="229"/>
      <c r="BOC106" s="229"/>
      <c r="BOD106" s="229"/>
      <c r="BOE106" s="229"/>
      <c r="BOF106" s="229"/>
      <c r="BOG106" s="229"/>
      <c r="BOH106" s="229"/>
      <c r="BOI106" s="229"/>
      <c r="BOJ106" s="229"/>
      <c r="BOK106" s="229"/>
      <c r="BOL106" s="229"/>
      <c r="BOM106" s="229"/>
      <c r="BON106" s="229"/>
      <c r="BOO106" s="229"/>
      <c r="BOP106" s="229"/>
      <c r="BOQ106" s="229"/>
      <c r="BOR106" s="229"/>
      <c r="BOS106" s="229"/>
      <c r="BOT106" s="229"/>
      <c r="BOU106" s="229"/>
      <c r="BOV106" s="229"/>
      <c r="BOW106" s="229"/>
      <c r="BOX106" s="229"/>
      <c r="BOY106" s="229"/>
      <c r="BOZ106" s="229"/>
      <c r="BPA106" s="229"/>
      <c r="BPB106" s="229"/>
      <c r="BPC106" s="229"/>
      <c r="BPD106" s="229"/>
      <c r="BPE106" s="229"/>
      <c r="BPF106" s="229"/>
      <c r="BPG106" s="229"/>
      <c r="BPH106" s="229"/>
      <c r="BPI106" s="229"/>
      <c r="BPJ106" s="229"/>
      <c r="BPK106" s="229"/>
      <c r="BPL106" s="229"/>
      <c r="BPM106" s="229"/>
      <c r="BPN106" s="229"/>
      <c r="BPO106" s="229"/>
      <c r="BPP106" s="229"/>
      <c r="BPQ106" s="229"/>
      <c r="BPR106" s="229"/>
      <c r="BPS106" s="229"/>
      <c r="BPT106" s="229"/>
      <c r="BPU106" s="229"/>
      <c r="BPV106" s="229"/>
      <c r="BPW106" s="229"/>
      <c r="BPX106" s="229"/>
      <c r="BPY106" s="229"/>
      <c r="BPZ106" s="229"/>
      <c r="BQA106" s="229"/>
      <c r="BQB106" s="229"/>
      <c r="BQC106" s="229"/>
      <c r="BQD106" s="229"/>
      <c r="BQE106" s="229"/>
      <c r="BQF106" s="229"/>
      <c r="BQG106" s="229"/>
      <c r="BQH106" s="229"/>
      <c r="BQI106" s="229"/>
      <c r="BQJ106" s="229"/>
      <c r="BQK106" s="229"/>
      <c r="BQL106" s="229"/>
      <c r="BQM106" s="229"/>
      <c r="BQN106" s="229"/>
      <c r="BQO106" s="229"/>
      <c r="BQP106" s="229"/>
      <c r="BQQ106" s="229"/>
      <c r="BQR106" s="229"/>
      <c r="BQS106" s="229"/>
      <c r="BQT106" s="229"/>
      <c r="BQU106" s="229"/>
      <c r="BQV106" s="229"/>
      <c r="BQW106" s="229"/>
      <c r="BQX106" s="229"/>
      <c r="BQY106" s="229"/>
      <c r="BQZ106" s="229"/>
      <c r="BRA106" s="229"/>
      <c r="BRB106" s="229"/>
      <c r="BRC106" s="229"/>
      <c r="BRD106" s="229"/>
      <c r="BRE106" s="229"/>
      <c r="BRF106" s="229"/>
      <c r="BRG106" s="229"/>
      <c r="BRH106" s="229"/>
      <c r="BRI106" s="229"/>
      <c r="BRJ106" s="229"/>
      <c r="BRK106" s="229"/>
      <c r="BRL106" s="229"/>
      <c r="BRM106" s="229"/>
      <c r="BRN106" s="229"/>
      <c r="BRO106" s="229"/>
      <c r="BRP106" s="229"/>
      <c r="BRQ106" s="229"/>
      <c r="BRR106" s="229"/>
      <c r="BRS106" s="229"/>
      <c r="BRT106" s="229"/>
      <c r="BRU106" s="229"/>
      <c r="BRV106" s="229"/>
      <c r="BRW106" s="229"/>
      <c r="BRX106" s="229"/>
      <c r="BRY106" s="229"/>
      <c r="BRZ106" s="229"/>
      <c r="BSA106" s="229"/>
      <c r="BSB106" s="229"/>
      <c r="BSC106" s="229"/>
      <c r="BSD106" s="229"/>
      <c r="BSE106" s="229"/>
      <c r="BSF106" s="229"/>
      <c r="BSG106" s="229"/>
      <c r="BSH106" s="229"/>
      <c r="BSI106" s="229"/>
      <c r="BSJ106" s="229"/>
      <c r="BSK106" s="229"/>
      <c r="BSL106" s="229"/>
      <c r="BSM106" s="229"/>
      <c r="BSN106" s="229"/>
      <c r="BSO106" s="229"/>
      <c r="BSP106" s="229"/>
      <c r="BSQ106" s="229"/>
      <c r="BSR106" s="229"/>
      <c r="BSS106" s="229"/>
      <c r="BST106" s="229"/>
      <c r="BSU106" s="229"/>
      <c r="BSV106" s="229"/>
      <c r="BSW106" s="229"/>
      <c r="BSX106" s="229"/>
      <c r="BSY106" s="229"/>
      <c r="BSZ106" s="229"/>
      <c r="BTA106" s="229"/>
      <c r="BTB106" s="229"/>
      <c r="BTC106" s="229"/>
      <c r="BTD106" s="229"/>
      <c r="BTE106" s="229"/>
      <c r="BTF106" s="229"/>
      <c r="BTG106" s="229"/>
      <c r="BTH106" s="229"/>
      <c r="BTI106" s="229"/>
      <c r="BTJ106" s="229"/>
      <c r="BTK106" s="229"/>
      <c r="BTL106" s="229"/>
      <c r="BTM106" s="229"/>
      <c r="BTN106" s="229"/>
      <c r="BTO106" s="229"/>
      <c r="BTP106" s="229"/>
      <c r="BTQ106" s="229"/>
      <c r="BTR106" s="229"/>
      <c r="BTS106" s="229"/>
      <c r="BTT106" s="229"/>
      <c r="BTU106" s="229"/>
      <c r="BTV106" s="229"/>
      <c r="BTW106" s="229"/>
      <c r="BTX106" s="229"/>
      <c r="BTY106" s="229"/>
      <c r="BTZ106" s="229"/>
      <c r="BUA106" s="229"/>
      <c r="BUB106" s="229"/>
      <c r="BUC106" s="229"/>
      <c r="BUD106" s="229"/>
      <c r="BUE106" s="229"/>
      <c r="BUF106" s="229"/>
      <c r="BUG106" s="229"/>
      <c r="BUH106" s="229"/>
      <c r="BUI106" s="229"/>
      <c r="BUJ106" s="229"/>
      <c r="BUK106" s="229"/>
      <c r="BUL106" s="229"/>
      <c r="BUM106" s="229"/>
      <c r="BUN106" s="229"/>
      <c r="BUO106" s="229"/>
      <c r="BUP106" s="229"/>
      <c r="BUQ106" s="229"/>
      <c r="BUR106" s="229"/>
      <c r="BUS106" s="229"/>
      <c r="BUT106" s="229"/>
      <c r="BUU106" s="229"/>
      <c r="BUV106" s="229"/>
      <c r="BUW106" s="229"/>
      <c r="BUX106" s="229"/>
      <c r="BUY106" s="229"/>
      <c r="BUZ106" s="229"/>
      <c r="BVA106" s="229"/>
      <c r="BVB106" s="229"/>
      <c r="BVC106" s="229"/>
      <c r="BVD106" s="229"/>
      <c r="BVE106" s="229"/>
      <c r="BVF106" s="229"/>
      <c r="BVG106" s="229"/>
      <c r="BVH106" s="229"/>
      <c r="BVI106" s="229"/>
      <c r="BVJ106" s="229"/>
      <c r="BVK106" s="229"/>
      <c r="BVL106" s="229"/>
      <c r="BVM106" s="229"/>
      <c r="BVN106" s="229"/>
      <c r="BVO106" s="229"/>
      <c r="BVP106" s="229"/>
      <c r="BVQ106" s="229"/>
      <c r="BVR106" s="229"/>
      <c r="BVS106" s="229"/>
      <c r="BVT106" s="229"/>
      <c r="BVU106" s="229"/>
      <c r="BVV106" s="229"/>
      <c r="BVW106" s="229"/>
      <c r="BVX106" s="229"/>
      <c r="BVY106" s="229"/>
      <c r="BVZ106" s="229"/>
      <c r="BWA106" s="229"/>
      <c r="BWB106" s="229"/>
      <c r="BWC106" s="229"/>
      <c r="BWD106" s="229"/>
      <c r="BWE106" s="229"/>
      <c r="BWF106" s="229"/>
      <c r="BWG106" s="229"/>
      <c r="BWH106" s="229"/>
      <c r="BWI106" s="229"/>
      <c r="BWJ106" s="229"/>
      <c r="BWK106" s="229"/>
      <c r="BWL106" s="229"/>
      <c r="BWM106" s="229"/>
      <c r="BWN106" s="229"/>
      <c r="BWO106" s="229"/>
      <c r="BWP106" s="229"/>
      <c r="BWQ106" s="229"/>
      <c r="BWR106" s="229"/>
      <c r="BWS106" s="229"/>
      <c r="BWT106" s="229"/>
      <c r="BWU106" s="229"/>
      <c r="BWV106" s="229"/>
      <c r="BWW106" s="229"/>
      <c r="BWX106" s="229"/>
      <c r="BWY106" s="229"/>
      <c r="BWZ106" s="229"/>
      <c r="BXA106" s="229"/>
      <c r="BXB106" s="229"/>
      <c r="BXC106" s="229"/>
      <c r="BXD106" s="229"/>
      <c r="BXE106" s="229"/>
      <c r="BXF106" s="229"/>
      <c r="BXG106" s="229"/>
      <c r="BXH106" s="229"/>
      <c r="BXI106" s="229"/>
      <c r="BXJ106" s="229"/>
      <c r="BXK106" s="229"/>
      <c r="BXL106" s="229"/>
      <c r="BXM106" s="229"/>
      <c r="BXN106" s="229"/>
      <c r="BXO106" s="229"/>
      <c r="BXP106" s="229"/>
      <c r="BXQ106" s="229"/>
      <c r="BXR106" s="229"/>
      <c r="BXS106" s="229"/>
      <c r="BXT106" s="229"/>
      <c r="BXU106" s="229"/>
      <c r="BXV106" s="229"/>
      <c r="BXW106" s="229"/>
      <c r="BXX106" s="229"/>
      <c r="BXY106" s="229"/>
      <c r="BXZ106" s="229"/>
      <c r="BYA106" s="229"/>
      <c r="BYB106" s="229"/>
      <c r="BYC106" s="229"/>
      <c r="BYD106" s="229"/>
      <c r="BYE106" s="229"/>
      <c r="BYF106" s="229"/>
      <c r="BYG106" s="229"/>
      <c r="BYH106" s="229"/>
      <c r="BYI106" s="229"/>
      <c r="BYJ106" s="229"/>
      <c r="BYK106" s="229"/>
      <c r="BYL106" s="229"/>
      <c r="BYM106" s="229"/>
      <c r="BYN106" s="229"/>
      <c r="BYO106" s="229"/>
      <c r="BYP106" s="229"/>
      <c r="BYQ106" s="229"/>
      <c r="BYR106" s="229"/>
      <c r="BYS106" s="229"/>
      <c r="BYT106" s="229"/>
      <c r="BYU106" s="229"/>
      <c r="BYV106" s="229"/>
      <c r="BYW106" s="229"/>
      <c r="BYX106" s="229"/>
      <c r="BYY106" s="229"/>
      <c r="BYZ106" s="229"/>
      <c r="BZA106" s="229"/>
      <c r="BZB106" s="229"/>
      <c r="BZC106" s="229"/>
      <c r="BZD106" s="229"/>
      <c r="BZE106" s="229"/>
      <c r="BZF106" s="229"/>
      <c r="BZG106" s="229"/>
      <c r="BZH106" s="229"/>
      <c r="BZI106" s="229"/>
      <c r="BZJ106" s="229"/>
      <c r="BZK106" s="229"/>
      <c r="BZL106" s="229"/>
      <c r="BZM106" s="229"/>
      <c r="BZN106" s="229"/>
      <c r="BZO106" s="229"/>
      <c r="BZP106" s="229"/>
      <c r="BZQ106" s="229"/>
      <c r="BZR106" s="229"/>
      <c r="BZS106" s="229"/>
      <c r="BZT106" s="229"/>
      <c r="BZU106" s="229"/>
      <c r="BZV106" s="229"/>
      <c r="BZW106" s="229"/>
      <c r="BZX106" s="229"/>
      <c r="BZY106" s="229"/>
      <c r="BZZ106" s="229"/>
      <c r="CAA106" s="229"/>
      <c r="CAB106" s="229"/>
      <c r="CAC106" s="229"/>
      <c r="CAD106" s="229"/>
      <c r="CAE106" s="229"/>
      <c r="CAF106" s="229"/>
      <c r="CAG106" s="229"/>
      <c r="CAH106" s="229"/>
      <c r="CAI106" s="229"/>
      <c r="CAJ106" s="229"/>
      <c r="CAK106" s="229"/>
      <c r="CAL106" s="229"/>
      <c r="CAM106" s="229"/>
      <c r="CAN106" s="229"/>
      <c r="CAO106" s="229"/>
      <c r="CAP106" s="229"/>
      <c r="CAQ106" s="229"/>
      <c r="CAR106" s="229"/>
      <c r="CAS106" s="229"/>
      <c r="CAT106" s="229"/>
      <c r="CAU106" s="229"/>
      <c r="CAV106" s="229"/>
      <c r="CAW106" s="229"/>
      <c r="CAX106" s="229"/>
      <c r="CAY106" s="229"/>
      <c r="CAZ106" s="229"/>
      <c r="CBA106" s="229"/>
      <c r="CBB106" s="229"/>
      <c r="CBC106" s="229"/>
      <c r="CBD106" s="229"/>
      <c r="CBE106" s="229"/>
      <c r="CBF106" s="229"/>
      <c r="CBG106" s="229"/>
      <c r="CBH106" s="229"/>
      <c r="CBI106" s="229"/>
      <c r="CBJ106" s="229"/>
      <c r="CBK106" s="229"/>
      <c r="CBL106" s="229"/>
      <c r="CBM106" s="229"/>
      <c r="CBN106" s="229"/>
      <c r="CBO106" s="229"/>
      <c r="CBP106" s="229"/>
      <c r="CBQ106" s="229"/>
      <c r="CBR106" s="229"/>
      <c r="CBS106" s="229"/>
      <c r="CBT106" s="229"/>
      <c r="CBU106" s="229"/>
      <c r="CBV106" s="229"/>
      <c r="CBW106" s="229"/>
      <c r="CBX106" s="229"/>
      <c r="CBY106" s="229"/>
      <c r="CBZ106" s="229"/>
      <c r="CCA106" s="229"/>
      <c r="CCB106" s="229"/>
      <c r="CCC106" s="229"/>
      <c r="CCD106" s="229"/>
      <c r="CCE106" s="229"/>
      <c r="CCF106" s="229"/>
      <c r="CCG106" s="229"/>
      <c r="CCH106" s="229"/>
      <c r="CCI106" s="229"/>
      <c r="CCJ106" s="229"/>
      <c r="CCK106" s="229"/>
      <c r="CCL106" s="229"/>
      <c r="CCM106" s="229"/>
      <c r="CCN106" s="229"/>
      <c r="CCO106" s="229"/>
      <c r="CCP106" s="229"/>
      <c r="CCQ106" s="229"/>
      <c r="CCR106" s="229"/>
      <c r="CCS106" s="229"/>
      <c r="CCT106" s="229"/>
      <c r="CCU106" s="229"/>
      <c r="CCV106" s="229"/>
      <c r="CCW106" s="229"/>
      <c r="CCX106" s="229"/>
      <c r="CCY106" s="229"/>
      <c r="CCZ106" s="229"/>
      <c r="CDA106" s="229"/>
      <c r="CDB106" s="229"/>
      <c r="CDC106" s="229"/>
      <c r="CDD106" s="229"/>
      <c r="CDE106" s="229"/>
      <c r="CDF106" s="229"/>
      <c r="CDG106" s="229"/>
      <c r="CDH106" s="229"/>
      <c r="CDI106" s="229"/>
      <c r="CDJ106" s="229"/>
      <c r="CDK106" s="229"/>
      <c r="CDL106" s="229"/>
      <c r="CDM106" s="229"/>
      <c r="CDN106" s="229"/>
      <c r="CDO106" s="229"/>
      <c r="CDP106" s="229"/>
      <c r="CDQ106" s="229"/>
      <c r="CDR106" s="229"/>
      <c r="CDS106" s="229"/>
      <c r="CDT106" s="229"/>
      <c r="CDU106" s="229"/>
      <c r="CDV106" s="229"/>
      <c r="CDW106" s="229"/>
      <c r="CDX106" s="229"/>
      <c r="CDY106" s="229"/>
      <c r="CDZ106" s="229"/>
      <c r="CEA106" s="229"/>
      <c r="CEB106" s="229"/>
      <c r="CEC106" s="229"/>
      <c r="CED106" s="229"/>
      <c r="CEE106" s="229"/>
      <c r="CEF106" s="229"/>
      <c r="CEG106" s="229"/>
      <c r="CEH106" s="229"/>
      <c r="CEI106" s="229"/>
      <c r="CEJ106" s="229"/>
      <c r="CEK106" s="229"/>
      <c r="CEL106" s="229"/>
      <c r="CEM106" s="229"/>
      <c r="CEN106" s="229"/>
      <c r="CEO106" s="229"/>
      <c r="CEP106" s="229"/>
      <c r="CEQ106" s="229"/>
      <c r="CER106" s="229"/>
      <c r="CES106" s="229"/>
      <c r="CET106" s="229"/>
      <c r="CEU106" s="229"/>
      <c r="CEV106" s="229"/>
      <c r="CEW106" s="229"/>
      <c r="CEX106" s="229"/>
      <c r="CEY106" s="229"/>
      <c r="CEZ106" s="229"/>
      <c r="CFA106" s="229"/>
      <c r="CFB106" s="229"/>
      <c r="CFC106" s="229"/>
      <c r="CFD106" s="229"/>
      <c r="CFE106" s="229"/>
      <c r="CFF106" s="229"/>
      <c r="CFG106" s="229"/>
      <c r="CFH106" s="229"/>
      <c r="CFI106" s="229"/>
      <c r="CFJ106" s="229"/>
      <c r="CFK106" s="229"/>
      <c r="CFL106" s="229"/>
      <c r="CFM106" s="229"/>
      <c r="CFN106" s="229"/>
      <c r="CFO106" s="229"/>
      <c r="CFP106" s="229"/>
      <c r="CFQ106" s="229"/>
      <c r="CFR106" s="229"/>
      <c r="CFS106" s="229"/>
      <c r="CFT106" s="229"/>
      <c r="CFU106" s="229"/>
      <c r="CFV106" s="229"/>
      <c r="CFW106" s="229"/>
      <c r="CFX106" s="229"/>
      <c r="CFY106" s="229"/>
      <c r="CFZ106" s="229"/>
      <c r="CGA106" s="229"/>
      <c r="CGB106" s="229"/>
      <c r="CGC106" s="229"/>
      <c r="CGD106" s="229"/>
      <c r="CGE106" s="229"/>
      <c r="CGF106" s="229"/>
      <c r="CGG106" s="229"/>
      <c r="CGH106" s="229"/>
      <c r="CGI106" s="229"/>
      <c r="CGJ106" s="229"/>
      <c r="CGK106" s="229"/>
      <c r="CGL106" s="229"/>
      <c r="CGM106" s="229"/>
      <c r="CGN106" s="229"/>
      <c r="CGO106" s="229"/>
      <c r="CGP106" s="229"/>
      <c r="CGQ106" s="229"/>
      <c r="CGR106" s="229"/>
      <c r="CGS106" s="229"/>
      <c r="CGT106" s="229"/>
      <c r="CGU106" s="229"/>
      <c r="CGV106" s="229"/>
      <c r="CGW106" s="229"/>
      <c r="CGX106" s="229"/>
      <c r="CGY106" s="229"/>
      <c r="CGZ106" s="229"/>
      <c r="CHA106" s="229"/>
      <c r="CHB106" s="229"/>
      <c r="CHC106" s="229"/>
      <c r="CHD106" s="229"/>
      <c r="CHE106" s="229"/>
      <c r="CHF106" s="229"/>
      <c r="CHG106" s="229"/>
      <c r="CHH106" s="229"/>
      <c r="CHI106" s="229"/>
      <c r="CHJ106" s="229"/>
      <c r="CHK106" s="229"/>
      <c r="CHL106" s="229"/>
      <c r="CHM106" s="229"/>
      <c r="CHN106" s="229"/>
      <c r="CHO106" s="229"/>
      <c r="CHP106" s="229"/>
      <c r="CHQ106" s="229"/>
      <c r="CHR106" s="229"/>
      <c r="CHS106" s="229"/>
      <c r="CHT106" s="229"/>
      <c r="CHU106" s="229"/>
      <c r="CHV106" s="229"/>
      <c r="CHW106" s="229"/>
      <c r="CHX106" s="229"/>
      <c r="CHY106" s="229"/>
      <c r="CHZ106" s="229"/>
      <c r="CIA106" s="229"/>
      <c r="CIB106" s="229"/>
      <c r="CIC106" s="229"/>
      <c r="CID106" s="229"/>
      <c r="CIE106" s="229"/>
      <c r="CIF106" s="229"/>
      <c r="CIG106" s="229"/>
      <c r="CIH106" s="229"/>
      <c r="CII106" s="229"/>
      <c r="CIJ106" s="229"/>
      <c r="CIK106" s="229"/>
      <c r="CIL106" s="229"/>
      <c r="CIM106" s="229"/>
      <c r="CIN106" s="229"/>
      <c r="CIO106" s="229"/>
      <c r="CIP106" s="229"/>
      <c r="CIQ106" s="229"/>
      <c r="CIR106" s="229"/>
      <c r="CIS106" s="229"/>
      <c r="CIT106" s="229"/>
      <c r="CIU106" s="229"/>
      <c r="CIV106" s="229"/>
      <c r="CIW106" s="229"/>
      <c r="CIX106" s="229"/>
      <c r="CIY106" s="229"/>
      <c r="CIZ106" s="229"/>
      <c r="CJA106" s="229"/>
      <c r="CJB106" s="229"/>
      <c r="CJC106" s="229"/>
      <c r="CJD106" s="229"/>
      <c r="CJE106" s="229"/>
      <c r="CJF106" s="229"/>
      <c r="CJG106" s="229"/>
      <c r="CJH106" s="229"/>
      <c r="CJI106" s="229"/>
      <c r="CJJ106" s="229"/>
      <c r="CJK106" s="229"/>
      <c r="CJL106" s="229"/>
      <c r="CJM106" s="229"/>
      <c r="CJN106" s="229"/>
      <c r="CJO106" s="229"/>
      <c r="CJP106" s="229"/>
      <c r="CJQ106" s="229"/>
      <c r="CJR106" s="229"/>
      <c r="CJS106" s="229"/>
      <c r="CJT106" s="229"/>
      <c r="CJU106" s="229"/>
      <c r="CJV106" s="229"/>
      <c r="CJW106" s="229"/>
      <c r="CJX106" s="229"/>
      <c r="CJY106" s="229"/>
      <c r="CJZ106" s="229"/>
      <c r="CKA106" s="229"/>
      <c r="CKB106" s="229"/>
      <c r="CKC106" s="229"/>
      <c r="CKD106" s="229"/>
      <c r="CKE106" s="229"/>
      <c r="CKF106" s="229"/>
      <c r="CKG106" s="229"/>
      <c r="CKH106" s="229"/>
      <c r="CKI106" s="229"/>
      <c r="CKJ106" s="229"/>
      <c r="CKK106" s="229"/>
      <c r="CKL106" s="229"/>
      <c r="CKM106" s="229"/>
      <c r="CKN106" s="229"/>
      <c r="CKO106" s="229"/>
      <c r="CKP106" s="229"/>
      <c r="CKQ106" s="229"/>
      <c r="CKR106" s="229"/>
      <c r="CKS106" s="229"/>
      <c r="CKT106" s="229"/>
      <c r="CKU106" s="229"/>
      <c r="CKV106" s="229"/>
      <c r="CKW106" s="229"/>
      <c r="CKX106" s="229"/>
      <c r="CKY106" s="229"/>
      <c r="CKZ106" s="229"/>
      <c r="CLA106" s="229"/>
      <c r="CLB106" s="229"/>
      <c r="CLC106" s="229"/>
      <c r="CLD106" s="229"/>
      <c r="CLE106" s="229"/>
      <c r="CLF106" s="229"/>
      <c r="CLG106" s="229"/>
      <c r="CLH106" s="229"/>
      <c r="CLI106" s="229"/>
      <c r="CLJ106" s="229"/>
      <c r="CLK106" s="229"/>
      <c r="CLL106" s="229"/>
      <c r="CLM106" s="229"/>
      <c r="CLN106" s="229"/>
      <c r="CLO106" s="229"/>
      <c r="CLP106" s="229"/>
      <c r="CLQ106" s="229"/>
      <c r="CLR106" s="229"/>
      <c r="CLS106" s="229"/>
      <c r="CLT106" s="229"/>
      <c r="CLU106" s="229"/>
      <c r="CLV106" s="229"/>
      <c r="CLW106" s="229"/>
      <c r="CLX106" s="229"/>
      <c r="CLY106" s="229"/>
      <c r="CLZ106" s="229"/>
      <c r="CMA106" s="229"/>
      <c r="CMB106" s="229"/>
      <c r="CMC106" s="229"/>
      <c r="CMD106" s="229"/>
      <c r="CME106" s="229"/>
      <c r="CMF106" s="229"/>
      <c r="CMG106" s="229"/>
      <c r="CMH106" s="229"/>
      <c r="CMI106" s="229"/>
      <c r="CMJ106" s="229"/>
      <c r="CMK106" s="229"/>
      <c r="CML106" s="229"/>
      <c r="CMM106" s="229"/>
      <c r="CMN106" s="229"/>
      <c r="CMO106" s="229"/>
      <c r="CMP106" s="229"/>
      <c r="CMQ106" s="229"/>
      <c r="CMR106" s="229"/>
      <c r="CMS106" s="229"/>
      <c r="CMT106" s="229"/>
      <c r="CMU106" s="229"/>
      <c r="CMV106" s="229"/>
      <c r="CMW106" s="229"/>
      <c r="CMX106" s="229"/>
      <c r="CMY106" s="229"/>
      <c r="CMZ106" s="229"/>
      <c r="CNA106" s="229"/>
      <c r="CNB106" s="229"/>
      <c r="CNC106" s="229"/>
      <c r="CND106" s="229"/>
      <c r="CNE106" s="229"/>
      <c r="CNF106" s="229"/>
      <c r="CNG106" s="229"/>
      <c r="CNH106" s="229"/>
      <c r="CNI106" s="229"/>
      <c r="CNJ106" s="229"/>
      <c r="CNK106" s="229"/>
      <c r="CNL106" s="229"/>
      <c r="CNM106" s="229"/>
      <c r="CNN106" s="229"/>
      <c r="CNO106" s="229"/>
      <c r="CNP106" s="229"/>
      <c r="CNQ106" s="229"/>
      <c r="CNR106" s="229"/>
      <c r="CNS106" s="229"/>
      <c r="CNT106" s="229"/>
      <c r="CNU106" s="229"/>
      <c r="CNV106" s="229"/>
      <c r="CNW106" s="229"/>
      <c r="CNX106" s="229"/>
      <c r="CNY106" s="229"/>
      <c r="CNZ106" s="229"/>
      <c r="COA106" s="229"/>
      <c r="COB106" s="229"/>
      <c r="COC106" s="229"/>
      <c r="COD106" s="229"/>
      <c r="COE106" s="229"/>
      <c r="COF106" s="229"/>
      <c r="COG106" s="229"/>
      <c r="COH106" s="229"/>
      <c r="COI106" s="229"/>
      <c r="COJ106" s="229"/>
      <c r="COK106" s="229"/>
      <c r="COL106" s="229"/>
      <c r="COM106" s="229"/>
      <c r="CON106" s="229"/>
      <c r="COO106" s="229"/>
      <c r="COP106" s="229"/>
      <c r="COQ106" s="229"/>
      <c r="COR106" s="229"/>
      <c r="COS106" s="229"/>
      <c r="COT106" s="229"/>
      <c r="COU106" s="229"/>
      <c r="COV106" s="229"/>
      <c r="COW106" s="229"/>
      <c r="COX106" s="229"/>
      <c r="COY106" s="229"/>
      <c r="COZ106" s="229"/>
      <c r="CPA106" s="229"/>
      <c r="CPB106" s="229"/>
      <c r="CPC106" s="229"/>
      <c r="CPD106" s="229"/>
      <c r="CPE106" s="229"/>
      <c r="CPF106" s="229"/>
      <c r="CPG106" s="229"/>
      <c r="CPH106" s="229"/>
      <c r="CPI106" s="229"/>
      <c r="CPJ106" s="229"/>
      <c r="CPK106" s="229"/>
      <c r="CPL106" s="229"/>
      <c r="CPM106" s="229"/>
      <c r="CPN106" s="229"/>
      <c r="CPO106" s="229"/>
      <c r="CPP106" s="229"/>
      <c r="CPQ106" s="229"/>
      <c r="CPR106" s="229"/>
      <c r="CPS106" s="229"/>
      <c r="CPT106" s="229"/>
      <c r="CPU106" s="229"/>
      <c r="CPV106" s="229"/>
      <c r="CPW106" s="229"/>
      <c r="CPX106" s="229"/>
      <c r="CPY106" s="229"/>
      <c r="CPZ106" s="229"/>
      <c r="CQA106" s="229"/>
      <c r="CQB106" s="229"/>
      <c r="CQC106" s="229"/>
      <c r="CQD106" s="229"/>
      <c r="CQE106" s="229"/>
      <c r="CQF106" s="229"/>
      <c r="CQG106" s="229"/>
      <c r="CQH106" s="229"/>
      <c r="CQI106" s="229"/>
      <c r="CQJ106" s="229"/>
      <c r="CQK106" s="229"/>
      <c r="CQL106" s="229"/>
      <c r="CQM106" s="229"/>
      <c r="CQN106" s="229"/>
      <c r="CQO106" s="229"/>
      <c r="CQP106" s="229"/>
      <c r="CQQ106" s="229"/>
      <c r="CQR106" s="229"/>
      <c r="CQS106" s="229"/>
      <c r="CQT106" s="229"/>
      <c r="CQU106" s="229"/>
      <c r="CQV106" s="229"/>
      <c r="CQW106" s="229"/>
      <c r="CQX106" s="229"/>
      <c r="CQY106" s="229"/>
      <c r="CQZ106" s="229"/>
      <c r="CRA106" s="229"/>
      <c r="CRB106" s="229"/>
      <c r="CRC106" s="229"/>
      <c r="CRD106" s="229"/>
      <c r="CRE106" s="229"/>
      <c r="CRF106" s="229"/>
      <c r="CRG106" s="229"/>
      <c r="CRH106" s="229"/>
      <c r="CRI106" s="229"/>
      <c r="CRJ106" s="229"/>
      <c r="CRK106" s="229"/>
      <c r="CRL106" s="229"/>
      <c r="CRM106" s="229"/>
      <c r="CRN106" s="229"/>
      <c r="CRO106" s="229"/>
      <c r="CRP106" s="229"/>
      <c r="CRQ106" s="229"/>
      <c r="CRR106" s="229"/>
      <c r="CRS106" s="229"/>
      <c r="CRT106" s="229"/>
      <c r="CRU106" s="229"/>
      <c r="CRV106" s="229"/>
      <c r="CRW106" s="229"/>
      <c r="CRX106" s="229"/>
      <c r="CRY106" s="229"/>
      <c r="CRZ106" s="229"/>
      <c r="CSA106" s="229"/>
      <c r="CSB106" s="229"/>
      <c r="CSC106" s="229"/>
      <c r="CSD106" s="229"/>
      <c r="CSE106" s="229"/>
      <c r="CSF106" s="229"/>
      <c r="CSG106" s="229"/>
      <c r="CSH106" s="229"/>
      <c r="CSI106" s="229"/>
      <c r="CSJ106" s="229"/>
      <c r="CSK106" s="229"/>
      <c r="CSL106" s="229"/>
      <c r="CSM106" s="229"/>
      <c r="CSN106" s="229"/>
      <c r="CSO106" s="229"/>
      <c r="CSP106" s="229"/>
      <c r="CSQ106" s="229"/>
      <c r="CSR106" s="229"/>
      <c r="CSS106" s="229"/>
      <c r="CST106" s="229"/>
      <c r="CSU106" s="229"/>
      <c r="CSV106" s="229"/>
      <c r="CSW106" s="229"/>
      <c r="CSX106" s="229"/>
      <c r="CSY106" s="229"/>
      <c r="CSZ106" s="229"/>
      <c r="CTA106" s="229"/>
      <c r="CTB106" s="229"/>
      <c r="CTC106" s="229"/>
      <c r="CTD106" s="229"/>
      <c r="CTE106" s="229"/>
      <c r="CTF106" s="229"/>
      <c r="CTG106" s="229"/>
      <c r="CTH106" s="229"/>
      <c r="CTI106" s="229"/>
      <c r="CTJ106" s="229"/>
      <c r="CTK106" s="229"/>
      <c r="CTL106" s="229"/>
      <c r="CTM106" s="229"/>
      <c r="CTN106" s="229"/>
      <c r="CTO106" s="229"/>
      <c r="CTP106" s="229"/>
      <c r="CTQ106" s="229"/>
      <c r="CTR106" s="229"/>
      <c r="CTS106" s="229"/>
      <c r="CTT106" s="229"/>
      <c r="CTU106" s="229"/>
      <c r="CTV106" s="229"/>
      <c r="CTW106" s="229"/>
      <c r="CTX106" s="229"/>
      <c r="CTY106" s="229"/>
      <c r="CTZ106" s="229"/>
      <c r="CUA106" s="229"/>
    </row>
    <row r="107" spans="1:2575" s="224" customFormat="1" ht="105" customHeight="1">
      <c r="A107" s="241">
        <f>+A105+1</f>
        <v>45</v>
      </c>
      <c r="B107" s="242" t="str">
        <f>IFERROR(INDEX(OB!B:B,MATCH('BIHOURLY  (2)'!A:A,OB!A:A,0)),"")</f>
        <v>ATTACH LABEL*2</v>
      </c>
      <c r="C107" s="243"/>
      <c r="D107" s="232" t="str">
        <f>IFERROR(INDEX(OB!G:G,MATCH('BIHOURLY  (2)'!A:A,OB!A:A,0)),"")</f>
        <v>SNLS</v>
      </c>
      <c r="E107" s="244">
        <v>1</v>
      </c>
      <c r="F107" s="245">
        <v>200</v>
      </c>
      <c r="G107" s="246"/>
      <c r="H107" s="246"/>
      <c r="I107" s="246"/>
      <c r="J107" s="265"/>
      <c r="K107" s="254"/>
      <c r="L107" s="254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  <c r="AA107" s="229"/>
      <c r="AB107" s="229"/>
      <c r="AC107" s="229"/>
      <c r="AD107" s="229"/>
      <c r="AE107" s="229"/>
      <c r="AF107" s="229"/>
      <c r="AG107" s="229"/>
      <c r="AH107" s="229"/>
      <c r="AI107" s="229"/>
      <c r="AJ107" s="229"/>
      <c r="AK107" s="229"/>
      <c r="AL107" s="229"/>
      <c r="AM107" s="229"/>
      <c r="AN107" s="229"/>
      <c r="AO107" s="229"/>
      <c r="AP107" s="229"/>
      <c r="AQ107" s="229"/>
      <c r="AR107" s="229"/>
      <c r="AS107" s="229"/>
      <c r="AT107" s="229"/>
      <c r="AU107" s="229"/>
      <c r="AV107" s="229"/>
      <c r="AW107" s="229"/>
      <c r="AX107" s="229"/>
      <c r="AY107" s="229"/>
      <c r="AZ107" s="229"/>
      <c r="BA107" s="229"/>
      <c r="BB107" s="229"/>
      <c r="BC107" s="229"/>
      <c r="BD107" s="229"/>
      <c r="BE107" s="229"/>
      <c r="BF107" s="229"/>
      <c r="BG107" s="229"/>
      <c r="BH107" s="229"/>
      <c r="BI107" s="229"/>
      <c r="BJ107" s="229"/>
      <c r="BK107" s="229"/>
      <c r="BL107" s="229"/>
      <c r="BM107" s="229"/>
      <c r="BN107" s="229"/>
      <c r="BO107" s="229"/>
      <c r="BP107" s="229"/>
      <c r="BQ107" s="229"/>
      <c r="BR107" s="229"/>
      <c r="BS107" s="229"/>
      <c r="BT107" s="229"/>
      <c r="BU107" s="229"/>
      <c r="BV107" s="229"/>
      <c r="BW107" s="229"/>
      <c r="BX107" s="229"/>
      <c r="BY107" s="229"/>
      <c r="BZ107" s="229"/>
      <c r="CA107" s="229"/>
      <c r="CB107" s="229"/>
      <c r="CC107" s="229"/>
      <c r="CD107" s="229"/>
      <c r="CE107" s="229"/>
      <c r="CF107" s="229"/>
      <c r="CG107" s="229"/>
      <c r="CH107" s="229"/>
      <c r="CI107" s="229"/>
      <c r="CJ107" s="229"/>
      <c r="CK107" s="229"/>
      <c r="CL107" s="229"/>
      <c r="CM107" s="229"/>
      <c r="CN107" s="229"/>
      <c r="CO107" s="229"/>
      <c r="CP107" s="229"/>
      <c r="CQ107" s="229"/>
      <c r="CR107" s="229"/>
      <c r="CS107" s="229"/>
      <c r="CT107" s="229"/>
      <c r="CU107" s="229"/>
      <c r="CV107" s="229"/>
      <c r="CW107" s="229"/>
      <c r="CX107" s="229"/>
      <c r="CY107" s="229"/>
      <c r="CZ107" s="229"/>
      <c r="DA107" s="229"/>
      <c r="DB107" s="229"/>
      <c r="DC107" s="229"/>
      <c r="DD107" s="229"/>
      <c r="DE107" s="229"/>
      <c r="DF107" s="229"/>
      <c r="DG107" s="229"/>
      <c r="DH107" s="229"/>
      <c r="DI107" s="229"/>
      <c r="DJ107" s="229"/>
      <c r="DK107" s="229"/>
      <c r="DL107" s="229"/>
      <c r="DM107" s="229"/>
      <c r="DN107" s="229"/>
      <c r="DO107" s="229"/>
      <c r="DP107" s="229"/>
      <c r="DQ107" s="229"/>
      <c r="DR107" s="229"/>
      <c r="DS107" s="229"/>
      <c r="DT107" s="229"/>
      <c r="DU107" s="229"/>
      <c r="DV107" s="229"/>
      <c r="DW107" s="229"/>
      <c r="DX107" s="229"/>
      <c r="DY107" s="229"/>
      <c r="DZ107" s="229"/>
      <c r="EA107" s="229"/>
      <c r="EB107" s="229"/>
      <c r="EC107" s="229"/>
      <c r="ED107" s="229"/>
      <c r="EE107" s="229"/>
      <c r="EF107" s="229"/>
      <c r="EG107" s="229"/>
      <c r="EH107" s="229"/>
      <c r="EI107" s="229"/>
      <c r="EJ107" s="229"/>
      <c r="EK107" s="229"/>
      <c r="EL107" s="229"/>
      <c r="EM107" s="229"/>
      <c r="EN107" s="229"/>
      <c r="EO107" s="229"/>
      <c r="EP107" s="229"/>
      <c r="EQ107" s="229"/>
      <c r="ER107" s="229"/>
      <c r="ES107" s="229"/>
      <c r="ET107" s="229"/>
      <c r="EU107" s="229"/>
      <c r="EV107" s="229"/>
      <c r="EW107" s="229"/>
      <c r="EX107" s="229"/>
      <c r="EY107" s="229"/>
      <c r="EZ107" s="229"/>
      <c r="FA107" s="229"/>
      <c r="FB107" s="229"/>
      <c r="FC107" s="229"/>
      <c r="FD107" s="229"/>
      <c r="FE107" s="229"/>
      <c r="FF107" s="229"/>
      <c r="FG107" s="229"/>
      <c r="FH107" s="229"/>
      <c r="FI107" s="229"/>
      <c r="FJ107" s="229"/>
      <c r="FK107" s="229"/>
      <c r="FL107" s="229"/>
      <c r="FM107" s="229"/>
      <c r="FN107" s="229"/>
      <c r="FO107" s="229"/>
      <c r="FP107" s="229"/>
      <c r="FQ107" s="229"/>
      <c r="FR107" s="229"/>
      <c r="FS107" s="229"/>
      <c r="FT107" s="229"/>
      <c r="FU107" s="229"/>
      <c r="FV107" s="229"/>
      <c r="FW107" s="229"/>
      <c r="FX107" s="229"/>
      <c r="FY107" s="229"/>
      <c r="FZ107" s="229"/>
      <c r="GA107" s="229"/>
      <c r="GB107" s="229"/>
      <c r="GC107" s="229"/>
      <c r="GD107" s="229"/>
      <c r="GE107" s="229"/>
      <c r="GF107" s="229"/>
      <c r="GG107" s="229"/>
      <c r="GH107" s="229"/>
      <c r="GI107" s="229"/>
      <c r="GJ107" s="229"/>
      <c r="GK107" s="229"/>
      <c r="GL107" s="229"/>
      <c r="GM107" s="229"/>
      <c r="GN107" s="229"/>
      <c r="GO107" s="229"/>
      <c r="GP107" s="229"/>
      <c r="GQ107" s="229"/>
      <c r="GR107" s="229"/>
      <c r="GS107" s="229"/>
      <c r="GT107" s="229"/>
      <c r="GU107" s="229"/>
      <c r="GV107" s="229"/>
      <c r="GW107" s="229"/>
      <c r="GX107" s="229"/>
      <c r="GY107" s="229"/>
      <c r="GZ107" s="229"/>
      <c r="HA107" s="229"/>
      <c r="HB107" s="229"/>
      <c r="HC107" s="229"/>
      <c r="HD107" s="229"/>
      <c r="HE107" s="229"/>
      <c r="HF107" s="229"/>
      <c r="HG107" s="229"/>
      <c r="HH107" s="229"/>
      <c r="HI107" s="229"/>
      <c r="HJ107" s="229"/>
      <c r="HK107" s="229"/>
      <c r="HL107" s="229"/>
      <c r="HM107" s="229"/>
      <c r="HN107" s="229"/>
      <c r="HO107" s="229"/>
      <c r="HP107" s="229"/>
      <c r="HQ107" s="229"/>
      <c r="HR107" s="229"/>
      <c r="HS107" s="229"/>
      <c r="HT107" s="229"/>
      <c r="HU107" s="229"/>
      <c r="HV107" s="229"/>
      <c r="HW107" s="229"/>
      <c r="HX107" s="229"/>
      <c r="HY107" s="229"/>
      <c r="HZ107" s="229"/>
      <c r="IA107" s="229"/>
      <c r="IB107" s="229"/>
      <c r="IC107" s="229"/>
      <c r="ID107" s="229"/>
      <c r="IE107" s="229"/>
      <c r="IF107" s="229"/>
      <c r="IG107" s="229"/>
      <c r="IH107" s="229"/>
      <c r="II107" s="229"/>
      <c r="IJ107" s="229"/>
      <c r="IK107" s="229"/>
      <c r="IL107" s="229"/>
      <c r="IM107" s="229"/>
      <c r="IN107" s="229"/>
      <c r="IO107" s="229"/>
      <c r="IP107" s="229"/>
      <c r="IQ107" s="229"/>
      <c r="IR107" s="229"/>
      <c r="IS107" s="229"/>
      <c r="IT107" s="229"/>
      <c r="IU107" s="229"/>
      <c r="IV107" s="229"/>
      <c r="IW107" s="229"/>
      <c r="IX107" s="229"/>
      <c r="IY107" s="229"/>
      <c r="IZ107" s="229"/>
      <c r="JA107" s="229"/>
      <c r="JB107" s="229"/>
      <c r="JC107" s="229"/>
      <c r="JD107" s="229"/>
      <c r="JE107" s="229"/>
      <c r="JF107" s="229"/>
      <c r="JG107" s="229"/>
      <c r="JH107" s="229"/>
      <c r="JI107" s="229"/>
      <c r="JJ107" s="229"/>
      <c r="JK107" s="229"/>
      <c r="JL107" s="229"/>
      <c r="JM107" s="229"/>
      <c r="JN107" s="229"/>
      <c r="JO107" s="229"/>
      <c r="JP107" s="229"/>
      <c r="JQ107" s="229"/>
      <c r="JR107" s="229"/>
      <c r="JS107" s="229"/>
      <c r="JT107" s="229"/>
      <c r="JU107" s="229"/>
      <c r="JV107" s="229"/>
      <c r="JW107" s="229"/>
      <c r="JX107" s="229"/>
      <c r="JY107" s="229"/>
      <c r="JZ107" s="229"/>
      <c r="KA107" s="229"/>
      <c r="KB107" s="229"/>
      <c r="KC107" s="229"/>
      <c r="KD107" s="229"/>
      <c r="KE107" s="229"/>
      <c r="KF107" s="229"/>
      <c r="KG107" s="229"/>
      <c r="KH107" s="229"/>
      <c r="KI107" s="229"/>
      <c r="KJ107" s="229"/>
      <c r="KK107" s="229"/>
      <c r="KL107" s="229"/>
      <c r="KM107" s="229"/>
      <c r="KN107" s="229"/>
      <c r="KO107" s="229"/>
      <c r="KP107" s="229"/>
      <c r="KQ107" s="229"/>
      <c r="KR107" s="229"/>
      <c r="KS107" s="229"/>
      <c r="KT107" s="229"/>
      <c r="KU107" s="229"/>
      <c r="KV107" s="229"/>
      <c r="KW107" s="229"/>
      <c r="KX107" s="229"/>
      <c r="KY107" s="229"/>
      <c r="KZ107" s="229"/>
      <c r="LA107" s="229"/>
      <c r="LB107" s="229"/>
      <c r="LC107" s="229"/>
      <c r="LD107" s="229"/>
      <c r="LE107" s="229"/>
      <c r="LF107" s="229"/>
      <c r="LG107" s="229"/>
      <c r="LH107" s="229"/>
      <c r="LI107" s="229"/>
      <c r="LJ107" s="229"/>
      <c r="LK107" s="229"/>
      <c r="LL107" s="229"/>
      <c r="LM107" s="229"/>
      <c r="LN107" s="229"/>
      <c r="LO107" s="229"/>
      <c r="LP107" s="229"/>
      <c r="LQ107" s="229"/>
      <c r="LR107" s="229"/>
      <c r="LS107" s="229"/>
      <c r="LT107" s="229"/>
      <c r="LU107" s="229"/>
      <c r="LV107" s="229"/>
      <c r="LW107" s="229"/>
      <c r="LX107" s="229"/>
      <c r="LY107" s="229"/>
      <c r="LZ107" s="229"/>
      <c r="MA107" s="229"/>
      <c r="MB107" s="229"/>
      <c r="MC107" s="229"/>
      <c r="MD107" s="229"/>
      <c r="ME107" s="229"/>
      <c r="MF107" s="229"/>
      <c r="MG107" s="229"/>
      <c r="MH107" s="229"/>
      <c r="MI107" s="229"/>
      <c r="MJ107" s="229"/>
      <c r="MK107" s="229"/>
      <c r="ML107" s="229"/>
      <c r="MM107" s="229"/>
      <c r="MN107" s="229"/>
      <c r="MO107" s="229"/>
      <c r="MP107" s="229"/>
      <c r="MQ107" s="229"/>
      <c r="MR107" s="229"/>
      <c r="MS107" s="229"/>
      <c r="MT107" s="229"/>
      <c r="MU107" s="229"/>
      <c r="MV107" s="229"/>
      <c r="MW107" s="229"/>
      <c r="MX107" s="229"/>
      <c r="MY107" s="229"/>
      <c r="MZ107" s="229"/>
      <c r="NA107" s="229"/>
      <c r="NB107" s="229"/>
      <c r="NC107" s="229"/>
      <c r="ND107" s="229"/>
      <c r="NE107" s="229"/>
      <c r="NF107" s="229"/>
      <c r="NG107" s="229"/>
      <c r="NH107" s="229"/>
      <c r="NI107" s="229"/>
      <c r="NJ107" s="229"/>
      <c r="NK107" s="229"/>
      <c r="NL107" s="229"/>
      <c r="NM107" s="229"/>
      <c r="NN107" s="229"/>
      <c r="NO107" s="229"/>
      <c r="NP107" s="229"/>
      <c r="NQ107" s="229"/>
      <c r="NR107" s="229"/>
      <c r="NS107" s="229"/>
      <c r="NT107" s="229"/>
      <c r="NU107" s="229"/>
      <c r="NV107" s="229"/>
      <c r="NW107" s="229"/>
      <c r="NX107" s="229"/>
      <c r="NY107" s="229"/>
      <c r="NZ107" s="229"/>
      <c r="OA107" s="229"/>
      <c r="OB107" s="229"/>
      <c r="OC107" s="229"/>
      <c r="OD107" s="229"/>
      <c r="OE107" s="229"/>
      <c r="OF107" s="229"/>
      <c r="OG107" s="229"/>
      <c r="OH107" s="229"/>
      <c r="OI107" s="229"/>
      <c r="OJ107" s="229"/>
      <c r="OK107" s="229"/>
      <c r="OL107" s="229"/>
      <c r="OM107" s="229"/>
      <c r="ON107" s="229"/>
      <c r="OO107" s="229"/>
      <c r="OP107" s="229"/>
      <c r="OQ107" s="229"/>
      <c r="OR107" s="229"/>
      <c r="OS107" s="229"/>
      <c r="OT107" s="229"/>
      <c r="OU107" s="229"/>
      <c r="OV107" s="229"/>
      <c r="OW107" s="229"/>
      <c r="OX107" s="229"/>
      <c r="OY107" s="229"/>
      <c r="OZ107" s="229"/>
      <c r="PA107" s="229"/>
      <c r="PB107" s="229"/>
      <c r="PC107" s="229"/>
      <c r="PD107" s="229"/>
      <c r="PE107" s="229"/>
      <c r="PF107" s="229"/>
      <c r="PG107" s="229"/>
      <c r="PH107" s="229"/>
      <c r="PI107" s="229"/>
      <c r="PJ107" s="229"/>
      <c r="PK107" s="229"/>
      <c r="PL107" s="229"/>
      <c r="PM107" s="229"/>
      <c r="PN107" s="229"/>
      <c r="PO107" s="229"/>
      <c r="PP107" s="229"/>
      <c r="PQ107" s="229"/>
      <c r="PR107" s="229"/>
      <c r="PS107" s="229"/>
      <c r="PT107" s="229"/>
      <c r="PU107" s="229"/>
      <c r="PV107" s="229"/>
      <c r="PW107" s="229"/>
      <c r="PX107" s="229"/>
      <c r="PY107" s="229"/>
      <c r="PZ107" s="229"/>
      <c r="QA107" s="229"/>
      <c r="QB107" s="229"/>
      <c r="QC107" s="229"/>
      <c r="QD107" s="229"/>
      <c r="QE107" s="229"/>
      <c r="QF107" s="229"/>
      <c r="QG107" s="229"/>
      <c r="QH107" s="229"/>
      <c r="QI107" s="229"/>
      <c r="QJ107" s="229"/>
      <c r="QK107" s="229"/>
      <c r="QL107" s="229"/>
      <c r="QM107" s="229"/>
      <c r="QN107" s="229"/>
      <c r="QO107" s="229"/>
      <c r="QP107" s="229"/>
      <c r="QQ107" s="229"/>
      <c r="QR107" s="229"/>
      <c r="QS107" s="229"/>
      <c r="QT107" s="229"/>
      <c r="QU107" s="229"/>
      <c r="QV107" s="229"/>
      <c r="QW107" s="229"/>
      <c r="QX107" s="229"/>
      <c r="QY107" s="229"/>
      <c r="QZ107" s="229"/>
      <c r="RA107" s="229"/>
      <c r="RB107" s="229"/>
      <c r="RC107" s="229"/>
      <c r="RD107" s="229"/>
      <c r="RE107" s="229"/>
      <c r="RF107" s="229"/>
      <c r="RG107" s="229"/>
      <c r="RH107" s="229"/>
      <c r="RI107" s="229"/>
      <c r="RJ107" s="229"/>
      <c r="RK107" s="229"/>
      <c r="RL107" s="229"/>
      <c r="RM107" s="229"/>
      <c r="RN107" s="229"/>
      <c r="RO107" s="229"/>
      <c r="RP107" s="229"/>
      <c r="RQ107" s="229"/>
      <c r="RR107" s="229"/>
      <c r="RS107" s="229"/>
      <c r="RT107" s="229"/>
      <c r="RU107" s="229"/>
      <c r="RV107" s="229"/>
      <c r="RW107" s="229"/>
      <c r="RX107" s="229"/>
      <c r="RY107" s="229"/>
      <c r="RZ107" s="229"/>
      <c r="SA107" s="229"/>
      <c r="SB107" s="229"/>
      <c r="SC107" s="229"/>
      <c r="SD107" s="229"/>
      <c r="SE107" s="229"/>
      <c r="SF107" s="229"/>
      <c r="SG107" s="229"/>
      <c r="SH107" s="229"/>
      <c r="SI107" s="229"/>
      <c r="SJ107" s="229"/>
      <c r="SK107" s="229"/>
      <c r="SL107" s="229"/>
      <c r="SM107" s="229"/>
      <c r="SN107" s="229"/>
      <c r="SO107" s="229"/>
      <c r="SP107" s="229"/>
      <c r="SQ107" s="229"/>
      <c r="SR107" s="229"/>
      <c r="SS107" s="229"/>
      <c r="ST107" s="229"/>
      <c r="SU107" s="229"/>
      <c r="SV107" s="229"/>
      <c r="SW107" s="229"/>
      <c r="SX107" s="229"/>
      <c r="SY107" s="229"/>
      <c r="SZ107" s="229"/>
      <c r="TA107" s="229"/>
      <c r="TB107" s="229"/>
      <c r="TC107" s="229"/>
      <c r="TD107" s="229"/>
      <c r="TE107" s="229"/>
      <c r="TF107" s="229"/>
      <c r="TG107" s="229"/>
      <c r="TH107" s="229"/>
      <c r="TI107" s="229"/>
      <c r="TJ107" s="229"/>
      <c r="TK107" s="229"/>
      <c r="TL107" s="229"/>
      <c r="TM107" s="229"/>
      <c r="TN107" s="229"/>
      <c r="TO107" s="229"/>
      <c r="TP107" s="229"/>
      <c r="TQ107" s="229"/>
      <c r="TR107" s="229"/>
      <c r="TS107" s="229"/>
      <c r="TT107" s="229"/>
      <c r="TU107" s="229"/>
      <c r="TV107" s="229"/>
      <c r="TW107" s="229"/>
      <c r="TX107" s="229"/>
      <c r="TY107" s="229"/>
      <c r="TZ107" s="229"/>
      <c r="UA107" s="229"/>
      <c r="UB107" s="229"/>
      <c r="UC107" s="229"/>
      <c r="UD107" s="229"/>
      <c r="UE107" s="229"/>
      <c r="UF107" s="229"/>
      <c r="UG107" s="229"/>
      <c r="UH107" s="229"/>
      <c r="UI107" s="229"/>
      <c r="UJ107" s="229"/>
      <c r="UK107" s="229"/>
      <c r="UL107" s="229"/>
      <c r="UM107" s="229"/>
      <c r="UN107" s="229"/>
      <c r="UO107" s="229"/>
      <c r="UP107" s="229"/>
      <c r="UQ107" s="229"/>
      <c r="UR107" s="229"/>
      <c r="US107" s="229"/>
      <c r="UT107" s="229"/>
      <c r="UU107" s="229"/>
      <c r="UV107" s="229"/>
      <c r="UW107" s="229"/>
      <c r="UX107" s="229"/>
      <c r="UY107" s="229"/>
      <c r="UZ107" s="229"/>
      <c r="VA107" s="229"/>
      <c r="VB107" s="229"/>
      <c r="VC107" s="229"/>
      <c r="VD107" s="229"/>
      <c r="VE107" s="229"/>
      <c r="VF107" s="229"/>
      <c r="VG107" s="229"/>
      <c r="VH107" s="229"/>
      <c r="VI107" s="229"/>
      <c r="VJ107" s="229"/>
      <c r="VK107" s="229"/>
      <c r="VL107" s="229"/>
      <c r="VM107" s="229"/>
      <c r="VN107" s="229"/>
      <c r="VO107" s="229"/>
      <c r="VP107" s="229"/>
      <c r="VQ107" s="229"/>
      <c r="VR107" s="229"/>
      <c r="VS107" s="229"/>
      <c r="VT107" s="229"/>
      <c r="VU107" s="229"/>
      <c r="VV107" s="229"/>
      <c r="VW107" s="229"/>
      <c r="VX107" s="229"/>
      <c r="VY107" s="229"/>
      <c r="VZ107" s="229"/>
      <c r="WA107" s="229"/>
      <c r="WB107" s="229"/>
      <c r="WC107" s="229"/>
      <c r="WD107" s="229"/>
      <c r="WE107" s="229"/>
      <c r="WF107" s="229"/>
      <c r="WG107" s="229"/>
      <c r="WH107" s="229"/>
      <c r="WI107" s="229"/>
      <c r="WJ107" s="229"/>
      <c r="WK107" s="229"/>
      <c r="WL107" s="229"/>
      <c r="WM107" s="229"/>
      <c r="WN107" s="229"/>
      <c r="WO107" s="229"/>
      <c r="WP107" s="229"/>
      <c r="WQ107" s="229"/>
      <c r="WR107" s="229"/>
      <c r="WS107" s="229"/>
      <c r="WT107" s="229"/>
      <c r="WU107" s="229"/>
      <c r="WV107" s="229"/>
      <c r="WW107" s="229"/>
      <c r="WX107" s="229"/>
      <c r="WY107" s="229"/>
      <c r="WZ107" s="229"/>
      <c r="XA107" s="229"/>
      <c r="XB107" s="229"/>
      <c r="XC107" s="229"/>
      <c r="XD107" s="229"/>
      <c r="XE107" s="229"/>
      <c r="XF107" s="229"/>
      <c r="XG107" s="229"/>
      <c r="XH107" s="229"/>
      <c r="XI107" s="229"/>
      <c r="XJ107" s="229"/>
      <c r="XK107" s="229"/>
      <c r="XL107" s="229"/>
      <c r="XM107" s="229"/>
      <c r="XN107" s="229"/>
      <c r="XO107" s="229"/>
      <c r="XP107" s="229"/>
      <c r="XQ107" s="229"/>
      <c r="XR107" s="229"/>
      <c r="XS107" s="229"/>
      <c r="XT107" s="229"/>
      <c r="XU107" s="229"/>
      <c r="XV107" s="229"/>
      <c r="XW107" s="229"/>
      <c r="XX107" s="229"/>
      <c r="XY107" s="229"/>
      <c r="XZ107" s="229"/>
      <c r="YA107" s="229"/>
      <c r="YB107" s="229"/>
      <c r="YC107" s="229"/>
      <c r="YD107" s="229"/>
      <c r="YE107" s="229"/>
      <c r="YF107" s="229"/>
      <c r="YG107" s="229"/>
      <c r="YH107" s="229"/>
      <c r="YI107" s="229"/>
      <c r="YJ107" s="229"/>
      <c r="YK107" s="229"/>
      <c r="YL107" s="229"/>
      <c r="YM107" s="229"/>
      <c r="YN107" s="229"/>
      <c r="YO107" s="229"/>
      <c r="YP107" s="229"/>
      <c r="YQ107" s="229"/>
      <c r="YR107" s="229"/>
      <c r="YS107" s="229"/>
      <c r="YT107" s="229"/>
      <c r="YU107" s="229"/>
      <c r="YV107" s="229"/>
      <c r="YW107" s="229"/>
      <c r="YX107" s="229"/>
      <c r="YY107" s="229"/>
      <c r="YZ107" s="229"/>
      <c r="ZA107" s="229"/>
      <c r="ZB107" s="229"/>
      <c r="ZC107" s="229"/>
      <c r="ZD107" s="229"/>
      <c r="ZE107" s="229"/>
      <c r="ZF107" s="229"/>
      <c r="ZG107" s="229"/>
      <c r="ZH107" s="229"/>
      <c r="ZI107" s="229"/>
      <c r="ZJ107" s="229"/>
      <c r="ZK107" s="229"/>
      <c r="ZL107" s="229"/>
      <c r="ZM107" s="229"/>
      <c r="ZN107" s="229"/>
      <c r="ZO107" s="229"/>
      <c r="ZP107" s="229"/>
      <c r="ZQ107" s="229"/>
      <c r="ZR107" s="229"/>
      <c r="ZS107" s="229"/>
      <c r="ZT107" s="229"/>
      <c r="ZU107" s="229"/>
      <c r="ZV107" s="229"/>
      <c r="ZW107" s="229"/>
      <c r="ZX107" s="229"/>
      <c r="ZY107" s="229"/>
      <c r="ZZ107" s="229"/>
      <c r="AAA107" s="229"/>
      <c r="AAB107" s="229"/>
      <c r="AAC107" s="229"/>
      <c r="AAD107" s="229"/>
      <c r="AAE107" s="229"/>
      <c r="AAF107" s="229"/>
      <c r="AAG107" s="229"/>
      <c r="AAH107" s="229"/>
      <c r="AAI107" s="229"/>
      <c r="AAJ107" s="229"/>
      <c r="AAK107" s="229"/>
      <c r="AAL107" s="229"/>
      <c r="AAM107" s="229"/>
      <c r="AAN107" s="229"/>
      <c r="AAO107" s="229"/>
      <c r="AAP107" s="229"/>
      <c r="AAQ107" s="229"/>
      <c r="AAR107" s="229"/>
      <c r="AAS107" s="229"/>
      <c r="AAT107" s="229"/>
      <c r="AAU107" s="229"/>
      <c r="AAV107" s="229"/>
      <c r="AAW107" s="229"/>
      <c r="AAX107" s="229"/>
      <c r="AAY107" s="229"/>
      <c r="AAZ107" s="229"/>
      <c r="ABA107" s="229"/>
      <c r="ABB107" s="229"/>
      <c r="ABC107" s="229"/>
      <c r="ABD107" s="229"/>
      <c r="ABE107" s="229"/>
      <c r="ABF107" s="229"/>
      <c r="ABG107" s="229"/>
      <c r="ABH107" s="229"/>
      <c r="ABI107" s="229"/>
      <c r="ABJ107" s="229"/>
      <c r="ABK107" s="229"/>
      <c r="ABL107" s="229"/>
      <c r="ABM107" s="229"/>
      <c r="ABN107" s="229"/>
      <c r="ABO107" s="229"/>
      <c r="ABP107" s="229"/>
      <c r="ABQ107" s="229"/>
      <c r="ABR107" s="229"/>
      <c r="ABS107" s="229"/>
      <c r="ABT107" s="229"/>
      <c r="ABU107" s="229"/>
      <c r="ABV107" s="229"/>
      <c r="ABW107" s="229"/>
      <c r="ABX107" s="229"/>
      <c r="ABY107" s="229"/>
      <c r="ABZ107" s="229"/>
      <c r="ACA107" s="229"/>
      <c r="ACB107" s="229"/>
      <c r="ACC107" s="229"/>
      <c r="ACD107" s="229"/>
      <c r="ACE107" s="229"/>
      <c r="ACF107" s="229"/>
      <c r="ACG107" s="229"/>
      <c r="ACH107" s="229"/>
      <c r="ACI107" s="229"/>
      <c r="ACJ107" s="229"/>
      <c r="ACK107" s="229"/>
      <c r="ACL107" s="229"/>
      <c r="ACM107" s="229"/>
      <c r="ACN107" s="229"/>
      <c r="ACO107" s="229"/>
      <c r="ACP107" s="229"/>
      <c r="ACQ107" s="229"/>
      <c r="ACR107" s="229"/>
      <c r="ACS107" s="229"/>
      <c r="ACT107" s="229"/>
      <c r="ACU107" s="229"/>
      <c r="ACV107" s="229"/>
      <c r="ACW107" s="229"/>
      <c r="ACX107" s="229"/>
      <c r="ACY107" s="229"/>
      <c r="ACZ107" s="229"/>
      <c r="ADA107" s="229"/>
      <c r="ADB107" s="229"/>
      <c r="ADC107" s="229"/>
      <c r="ADD107" s="229"/>
      <c r="ADE107" s="229"/>
      <c r="ADF107" s="229"/>
      <c r="ADG107" s="229"/>
      <c r="ADH107" s="229"/>
      <c r="ADI107" s="229"/>
      <c r="ADJ107" s="229"/>
      <c r="ADK107" s="229"/>
      <c r="ADL107" s="229"/>
      <c r="ADM107" s="229"/>
      <c r="ADN107" s="229"/>
      <c r="ADO107" s="229"/>
      <c r="ADP107" s="229"/>
      <c r="ADQ107" s="229"/>
      <c r="ADR107" s="229"/>
      <c r="ADS107" s="229"/>
      <c r="ADT107" s="229"/>
      <c r="ADU107" s="229"/>
      <c r="ADV107" s="229"/>
      <c r="ADW107" s="229"/>
      <c r="ADX107" s="229"/>
      <c r="ADY107" s="229"/>
      <c r="ADZ107" s="229"/>
      <c r="AEA107" s="229"/>
      <c r="AEB107" s="229"/>
      <c r="AEC107" s="229"/>
      <c r="AED107" s="229"/>
      <c r="AEE107" s="229"/>
      <c r="AEF107" s="229"/>
      <c r="AEG107" s="229"/>
      <c r="AEH107" s="229"/>
      <c r="AEI107" s="229"/>
      <c r="AEJ107" s="229"/>
      <c r="AEK107" s="229"/>
      <c r="AEL107" s="229"/>
      <c r="AEM107" s="229"/>
      <c r="AEN107" s="229"/>
      <c r="AEO107" s="229"/>
      <c r="AEP107" s="229"/>
      <c r="AEQ107" s="229"/>
      <c r="AER107" s="229"/>
      <c r="AES107" s="229"/>
      <c r="AET107" s="229"/>
      <c r="AEU107" s="229"/>
      <c r="AEV107" s="229"/>
      <c r="AEW107" s="229"/>
      <c r="AEX107" s="229"/>
      <c r="AEY107" s="229"/>
      <c r="AEZ107" s="229"/>
      <c r="AFA107" s="229"/>
      <c r="AFB107" s="229"/>
      <c r="AFC107" s="229"/>
      <c r="AFD107" s="229"/>
      <c r="AFE107" s="229"/>
      <c r="AFF107" s="229"/>
      <c r="AFG107" s="229"/>
      <c r="AFH107" s="229"/>
      <c r="AFI107" s="229"/>
      <c r="AFJ107" s="229"/>
      <c r="AFK107" s="229"/>
      <c r="AFL107" s="229"/>
      <c r="AFM107" s="229"/>
      <c r="AFN107" s="229"/>
      <c r="AFO107" s="229"/>
      <c r="AFP107" s="229"/>
      <c r="AFQ107" s="229"/>
      <c r="AFR107" s="229"/>
      <c r="AFS107" s="229"/>
      <c r="AFT107" s="229"/>
      <c r="AFU107" s="229"/>
      <c r="AFV107" s="229"/>
      <c r="AFW107" s="229"/>
      <c r="AFX107" s="229"/>
      <c r="AFY107" s="229"/>
      <c r="AFZ107" s="229"/>
      <c r="AGA107" s="229"/>
      <c r="AGB107" s="229"/>
      <c r="AGC107" s="229"/>
      <c r="AGD107" s="229"/>
      <c r="AGE107" s="229"/>
      <c r="AGF107" s="229"/>
      <c r="AGG107" s="229"/>
      <c r="AGH107" s="229"/>
      <c r="AGI107" s="229"/>
      <c r="AGJ107" s="229"/>
      <c r="AGK107" s="229"/>
      <c r="AGL107" s="229"/>
      <c r="AGM107" s="229"/>
      <c r="AGN107" s="229"/>
      <c r="AGO107" s="229"/>
      <c r="AGP107" s="229"/>
      <c r="AGQ107" s="229"/>
      <c r="AGR107" s="229"/>
      <c r="AGS107" s="229"/>
      <c r="AGT107" s="229"/>
      <c r="AGU107" s="229"/>
      <c r="AGV107" s="229"/>
      <c r="AGW107" s="229"/>
      <c r="AGX107" s="229"/>
      <c r="AGY107" s="229"/>
      <c r="AGZ107" s="229"/>
      <c r="AHA107" s="229"/>
      <c r="AHB107" s="229"/>
      <c r="AHC107" s="229"/>
      <c r="AHD107" s="229"/>
      <c r="AHE107" s="229"/>
      <c r="AHF107" s="229"/>
      <c r="AHG107" s="229"/>
      <c r="AHH107" s="229"/>
      <c r="AHI107" s="229"/>
      <c r="AHJ107" s="229"/>
      <c r="AHK107" s="229"/>
      <c r="AHL107" s="229"/>
      <c r="AHM107" s="229"/>
      <c r="AHN107" s="229"/>
      <c r="AHO107" s="229"/>
      <c r="AHP107" s="229"/>
      <c r="AHQ107" s="229"/>
      <c r="AHR107" s="229"/>
      <c r="AHS107" s="229"/>
      <c r="AHT107" s="229"/>
      <c r="AHU107" s="229"/>
      <c r="AHV107" s="229"/>
      <c r="AHW107" s="229"/>
      <c r="AHX107" s="229"/>
      <c r="AHY107" s="229"/>
      <c r="AHZ107" s="229"/>
      <c r="AIA107" s="229"/>
      <c r="AIB107" s="229"/>
      <c r="AIC107" s="229"/>
      <c r="AID107" s="229"/>
      <c r="AIE107" s="229"/>
      <c r="AIF107" s="229"/>
      <c r="AIG107" s="229"/>
      <c r="AIH107" s="229"/>
      <c r="AII107" s="229"/>
      <c r="AIJ107" s="229"/>
      <c r="AIK107" s="229"/>
      <c r="AIL107" s="229"/>
      <c r="AIM107" s="229"/>
      <c r="AIN107" s="229"/>
      <c r="AIO107" s="229"/>
      <c r="AIP107" s="229"/>
      <c r="AIQ107" s="229"/>
      <c r="AIR107" s="229"/>
      <c r="AIS107" s="229"/>
      <c r="AIT107" s="229"/>
      <c r="AIU107" s="229"/>
      <c r="AIV107" s="229"/>
      <c r="AIW107" s="229"/>
      <c r="AIX107" s="229"/>
      <c r="AIY107" s="229"/>
      <c r="AIZ107" s="229"/>
      <c r="AJA107" s="229"/>
      <c r="AJB107" s="229"/>
      <c r="AJC107" s="229"/>
      <c r="AJD107" s="229"/>
      <c r="AJE107" s="229"/>
      <c r="AJF107" s="229"/>
      <c r="AJG107" s="229"/>
      <c r="AJH107" s="229"/>
      <c r="AJI107" s="229"/>
      <c r="AJJ107" s="229"/>
      <c r="AJK107" s="229"/>
      <c r="AJL107" s="229"/>
      <c r="AJM107" s="229"/>
      <c r="AJN107" s="229"/>
      <c r="AJO107" s="229"/>
      <c r="AJP107" s="229"/>
      <c r="AJQ107" s="229"/>
      <c r="AJR107" s="229"/>
      <c r="AJS107" s="229"/>
      <c r="AJT107" s="229"/>
      <c r="AJU107" s="229"/>
      <c r="AJV107" s="229"/>
      <c r="AJW107" s="229"/>
      <c r="AJX107" s="229"/>
      <c r="AJY107" s="229"/>
      <c r="AJZ107" s="229"/>
      <c r="AKA107" s="229"/>
      <c r="AKB107" s="229"/>
      <c r="AKC107" s="229"/>
      <c r="AKD107" s="229"/>
      <c r="AKE107" s="229"/>
      <c r="AKF107" s="229"/>
      <c r="AKG107" s="229"/>
      <c r="AKH107" s="229"/>
      <c r="AKI107" s="229"/>
      <c r="AKJ107" s="229"/>
      <c r="AKK107" s="229"/>
      <c r="AKL107" s="229"/>
      <c r="AKM107" s="229"/>
      <c r="AKN107" s="229"/>
      <c r="AKO107" s="229"/>
      <c r="AKP107" s="229"/>
      <c r="AKQ107" s="229"/>
      <c r="AKR107" s="229"/>
      <c r="AKS107" s="229"/>
      <c r="AKT107" s="229"/>
      <c r="AKU107" s="229"/>
      <c r="AKV107" s="229"/>
      <c r="AKW107" s="229"/>
      <c r="AKX107" s="229"/>
      <c r="AKY107" s="229"/>
      <c r="AKZ107" s="229"/>
      <c r="ALA107" s="229"/>
      <c r="ALB107" s="229"/>
      <c r="ALC107" s="229"/>
      <c r="ALD107" s="229"/>
      <c r="ALE107" s="229"/>
      <c r="ALF107" s="229"/>
      <c r="ALG107" s="229"/>
      <c r="ALH107" s="229"/>
      <c r="ALI107" s="229"/>
      <c r="ALJ107" s="229"/>
      <c r="ALK107" s="229"/>
      <c r="ALL107" s="229"/>
      <c r="ALM107" s="229"/>
      <c r="ALN107" s="229"/>
      <c r="ALO107" s="229"/>
      <c r="ALP107" s="229"/>
      <c r="ALQ107" s="229"/>
      <c r="ALR107" s="229"/>
      <c r="ALS107" s="229"/>
      <c r="ALT107" s="229"/>
      <c r="ALU107" s="229"/>
      <c r="ALV107" s="229"/>
      <c r="ALW107" s="229"/>
      <c r="ALX107" s="229"/>
      <c r="ALY107" s="229"/>
      <c r="ALZ107" s="229"/>
      <c r="AMA107" s="229"/>
      <c r="AMB107" s="229"/>
      <c r="AMC107" s="229"/>
      <c r="AMD107" s="229"/>
      <c r="AME107" s="229"/>
      <c r="AMF107" s="229"/>
      <c r="AMG107" s="229"/>
      <c r="AMH107" s="229"/>
      <c r="AMI107" s="229"/>
      <c r="AMJ107" s="229"/>
      <c r="AMK107" s="229"/>
      <c r="AML107" s="229"/>
      <c r="AMM107" s="229"/>
      <c r="AMN107" s="229"/>
      <c r="AMO107" s="229"/>
      <c r="AMP107" s="229"/>
      <c r="AMQ107" s="229"/>
      <c r="AMR107" s="229"/>
      <c r="AMS107" s="229"/>
      <c r="AMT107" s="229"/>
      <c r="AMU107" s="229"/>
      <c r="AMV107" s="229"/>
      <c r="AMW107" s="229"/>
      <c r="AMX107" s="229"/>
      <c r="AMY107" s="229"/>
      <c r="AMZ107" s="229"/>
      <c r="ANA107" s="229"/>
      <c r="ANB107" s="229"/>
      <c r="ANC107" s="229"/>
      <c r="AND107" s="229"/>
      <c r="ANE107" s="229"/>
      <c r="ANF107" s="229"/>
      <c r="ANG107" s="229"/>
      <c r="ANH107" s="229"/>
      <c r="ANI107" s="229"/>
      <c r="ANJ107" s="229"/>
      <c r="ANK107" s="229"/>
      <c r="ANL107" s="229"/>
      <c r="ANM107" s="229"/>
      <c r="ANN107" s="229"/>
      <c r="ANO107" s="229"/>
      <c r="ANP107" s="229"/>
      <c r="ANQ107" s="229"/>
      <c r="ANR107" s="229"/>
      <c r="ANS107" s="229"/>
      <c r="ANT107" s="229"/>
      <c r="ANU107" s="229"/>
      <c r="ANV107" s="229"/>
      <c r="ANW107" s="229"/>
      <c r="ANX107" s="229"/>
      <c r="ANY107" s="229"/>
      <c r="ANZ107" s="229"/>
      <c r="AOA107" s="229"/>
      <c r="AOB107" s="229"/>
      <c r="AOC107" s="229"/>
      <c r="AOD107" s="229"/>
      <c r="AOE107" s="229"/>
      <c r="AOF107" s="229"/>
      <c r="AOG107" s="229"/>
      <c r="AOH107" s="229"/>
      <c r="AOI107" s="229"/>
      <c r="AOJ107" s="229"/>
      <c r="AOK107" s="229"/>
      <c r="AOL107" s="229"/>
      <c r="AOM107" s="229"/>
      <c r="AON107" s="229"/>
      <c r="AOO107" s="229"/>
      <c r="AOP107" s="229"/>
      <c r="AOQ107" s="229"/>
      <c r="AOR107" s="229"/>
      <c r="AOS107" s="229"/>
      <c r="AOT107" s="229"/>
      <c r="AOU107" s="229"/>
      <c r="AOV107" s="229"/>
      <c r="AOW107" s="229"/>
      <c r="AOX107" s="229"/>
      <c r="AOY107" s="229"/>
      <c r="AOZ107" s="229"/>
      <c r="APA107" s="229"/>
      <c r="APB107" s="229"/>
      <c r="APC107" s="229"/>
      <c r="APD107" s="229"/>
      <c r="APE107" s="229"/>
      <c r="APF107" s="229"/>
      <c r="APG107" s="229"/>
      <c r="APH107" s="229"/>
      <c r="API107" s="229"/>
      <c r="APJ107" s="229"/>
      <c r="APK107" s="229"/>
      <c r="APL107" s="229"/>
      <c r="APM107" s="229"/>
      <c r="APN107" s="229"/>
      <c r="APO107" s="229"/>
      <c r="APP107" s="229"/>
      <c r="APQ107" s="229"/>
      <c r="APR107" s="229"/>
      <c r="APS107" s="229"/>
      <c r="APT107" s="229"/>
      <c r="APU107" s="229"/>
      <c r="APV107" s="229"/>
      <c r="APW107" s="229"/>
      <c r="APX107" s="229"/>
      <c r="APY107" s="229"/>
      <c r="APZ107" s="229"/>
      <c r="AQA107" s="229"/>
      <c r="AQB107" s="229"/>
      <c r="AQC107" s="229"/>
      <c r="AQD107" s="229"/>
      <c r="AQE107" s="229"/>
      <c r="AQF107" s="229"/>
      <c r="AQG107" s="229"/>
      <c r="AQH107" s="229"/>
      <c r="AQI107" s="229"/>
      <c r="AQJ107" s="229"/>
      <c r="AQK107" s="229"/>
      <c r="AQL107" s="229"/>
      <c r="AQM107" s="229"/>
      <c r="AQN107" s="229"/>
      <c r="AQO107" s="229"/>
      <c r="AQP107" s="229"/>
      <c r="AQQ107" s="229"/>
      <c r="AQR107" s="229"/>
      <c r="AQS107" s="229"/>
      <c r="AQT107" s="229"/>
      <c r="AQU107" s="229"/>
      <c r="AQV107" s="229"/>
      <c r="AQW107" s="229"/>
      <c r="AQX107" s="229"/>
      <c r="AQY107" s="229"/>
      <c r="AQZ107" s="229"/>
      <c r="ARA107" s="229"/>
      <c r="ARB107" s="229"/>
      <c r="ARC107" s="229"/>
      <c r="ARD107" s="229"/>
      <c r="ARE107" s="229"/>
      <c r="ARF107" s="229"/>
      <c r="ARG107" s="229"/>
      <c r="ARH107" s="229"/>
      <c r="ARI107" s="229"/>
      <c r="ARJ107" s="229"/>
      <c r="ARK107" s="229"/>
      <c r="ARL107" s="229"/>
      <c r="ARM107" s="229"/>
      <c r="ARN107" s="229"/>
      <c r="ARO107" s="229"/>
      <c r="ARP107" s="229"/>
      <c r="ARQ107" s="229"/>
      <c r="ARR107" s="229"/>
      <c r="ARS107" s="229"/>
      <c r="ART107" s="229"/>
      <c r="ARU107" s="229"/>
      <c r="ARV107" s="229"/>
      <c r="ARW107" s="229"/>
      <c r="ARX107" s="229"/>
      <c r="ARY107" s="229"/>
      <c r="ARZ107" s="229"/>
      <c r="ASA107" s="229"/>
      <c r="ASB107" s="229"/>
      <c r="ASC107" s="229"/>
      <c r="ASD107" s="229"/>
      <c r="ASE107" s="229"/>
      <c r="ASF107" s="229"/>
      <c r="ASG107" s="229"/>
      <c r="ASH107" s="229"/>
      <c r="ASI107" s="229"/>
      <c r="ASJ107" s="229"/>
      <c r="ASK107" s="229"/>
      <c r="ASL107" s="229"/>
      <c r="ASM107" s="229"/>
      <c r="ASN107" s="229"/>
      <c r="ASO107" s="229"/>
      <c r="ASP107" s="229"/>
      <c r="ASQ107" s="229"/>
      <c r="ASR107" s="229"/>
      <c r="ASS107" s="229"/>
      <c r="AST107" s="229"/>
      <c r="ASU107" s="229"/>
      <c r="ASV107" s="229"/>
      <c r="ASW107" s="229"/>
      <c r="ASX107" s="229"/>
      <c r="ASY107" s="229"/>
      <c r="ASZ107" s="229"/>
      <c r="ATA107" s="229"/>
      <c r="ATB107" s="229"/>
      <c r="ATC107" s="229"/>
      <c r="ATD107" s="229"/>
      <c r="ATE107" s="229"/>
      <c r="ATF107" s="229"/>
      <c r="ATG107" s="229"/>
      <c r="ATH107" s="229"/>
      <c r="ATI107" s="229"/>
      <c r="ATJ107" s="229"/>
      <c r="ATK107" s="229"/>
      <c r="ATL107" s="229"/>
      <c r="ATM107" s="229"/>
      <c r="ATN107" s="229"/>
      <c r="ATO107" s="229"/>
      <c r="ATP107" s="229"/>
      <c r="ATQ107" s="229"/>
      <c r="ATR107" s="229"/>
      <c r="ATS107" s="229"/>
      <c r="ATT107" s="229"/>
      <c r="ATU107" s="229"/>
      <c r="ATV107" s="229"/>
      <c r="ATW107" s="229"/>
      <c r="ATX107" s="229"/>
      <c r="ATY107" s="229"/>
      <c r="ATZ107" s="229"/>
      <c r="AUA107" s="229"/>
      <c r="AUB107" s="229"/>
      <c r="AUC107" s="229"/>
      <c r="AUD107" s="229"/>
      <c r="AUE107" s="229"/>
      <c r="AUF107" s="229"/>
      <c r="AUG107" s="229"/>
      <c r="AUH107" s="229"/>
      <c r="AUI107" s="229"/>
      <c r="AUJ107" s="229"/>
      <c r="AUK107" s="229"/>
      <c r="AUL107" s="229"/>
      <c r="AUM107" s="229"/>
      <c r="AUN107" s="229"/>
      <c r="AUO107" s="229"/>
      <c r="AUP107" s="229"/>
      <c r="AUQ107" s="229"/>
      <c r="AUR107" s="229"/>
      <c r="AUS107" s="229"/>
      <c r="AUT107" s="229"/>
      <c r="AUU107" s="229"/>
      <c r="AUV107" s="229"/>
      <c r="AUW107" s="229"/>
      <c r="AUX107" s="229"/>
      <c r="AUY107" s="229"/>
      <c r="AUZ107" s="229"/>
      <c r="AVA107" s="229"/>
      <c r="AVB107" s="229"/>
      <c r="AVC107" s="229"/>
      <c r="AVD107" s="229"/>
      <c r="AVE107" s="229"/>
      <c r="AVF107" s="229"/>
      <c r="AVG107" s="229"/>
      <c r="AVH107" s="229"/>
      <c r="AVI107" s="229"/>
      <c r="AVJ107" s="229"/>
      <c r="AVK107" s="229"/>
      <c r="AVL107" s="229"/>
      <c r="AVM107" s="229"/>
      <c r="AVN107" s="229"/>
      <c r="AVO107" s="229"/>
      <c r="AVP107" s="229"/>
      <c r="AVQ107" s="229"/>
      <c r="AVR107" s="229"/>
      <c r="AVS107" s="229"/>
      <c r="AVT107" s="229"/>
      <c r="AVU107" s="229"/>
      <c r="AVV107" s="229"/>
      <c r="AVW107" s="229"/>
      <c r="AVX107" s="229"/>
      <c r="AVY107" s="229"/>
      <c r="AVZ107" s="229"/>
      <c r="AWA107" s="229"/>
      <c r="AWB107" s="229"/>
      <c r="AWC107" s="229"/>
      <c r="AWD107" s="229"/>
      <c r="AWE107" s="229"/>
      <c r="AWF107" s="229"/>
      <c r="AWG107" s="229"/>
      <c r="AWH107" s="229"/>
      <c r="AWI107" s="229"/>
      <c r="AWJ107" s="229"/>
      <c r="AWK107" s="229"/>
      <c r="AWL107" s="229"/>
      <c r="AWM107" s="229"/>
      <c r="AWN107" s="229"/>
      <c r="AWO107" s="229"/>
      <c r="AWP107" s="229"/>
      <c r="AWQ107" s="229"/>
      <c r="AWR107" s="229"/>
      <c r="AWS107" s="229"/>
      <c r="AWT107" s="229"/>
      <c r="AWU107" s="229"/>
      <c r="AWV107" s="229"/>
      <c r="AWW107" s="229"/>
      <c r="AWX107" s="229"/>
      <c r="AWY107" s="229"/>
      <c r="AWZ107" s="229"/>
      <c r="AXA107" s="229"/>
      <c r="AXB107" s="229"/>
      <c r="AXC107" s="229"/>
      <c r="AXD107" s="229"/>
      <c r="AXE107" s="229"/>
      <c r="AXF107" s="229"/>
      <c r="AXG107" s="229"/>
      <c r="AXH107" s="229"/>
      <c r="AXI107" s="229"/>
      <c r="AXJ107" s="229"/>
      <c r="AXK107" s="229"/>
      <c r="AXL107" s="229"/>
      <c r="AXM107" s="229"/>
      <c r="AXN107" s="229"/>
      <c r="AXO107" s="229"/>
      <c r="AXP107" s="229"/>
      <c r="AXQ107" s="229"/>
      <c r="AXR107" s="229"/>
      <c r="AXS107" s="229"/>
      <c r="AXT107" s="229"/>
      <c r="AXU107" s="229"/>
      <c r="AXV107" s="229"/>
      <c r="AXW107" s="229"/>
      <c r="AXX107" s="229"/>
      <c r="AXY107" s="229"/>
      <c r="AXZ107" s="229"/>
      <c r="AYA107" s="229"/>
      <c r="AYB107" s="229"/>
      <c r="AYC107" s="229"/>
      <c r="AYD107" s="229"/>
      <c r="AYE107" s="229"/>
      <c r="AYF107" s="229"/>
      <c r="AYG107" s="229"/>
      <c r="AYH107" s="229"/>
      <c r="AYI107" s="229"/>
      <c r="AYJ107" s="229"/>
      <c r="AYK107" s="229"/>
      <c r="AYL107" s="229"/>
      <c r="AYM107" s="229"/>
      <c r="AYN107" s="229"/>
      <c r="AYO107" s="229"/>
      <c r="AYP107" s="229"/>
      <c r="AYQ107" s="229"/>
      <c r="AYR107" s="229"/>
      <c r="AYS107" s="229"/>
      <c r="AYT107" s="229"/>
      <c r="AYU107" s="229"/>
      <c r="AYV107" s="229"/>
      <c r="AYW107" s="229"/>
      <c r="AYX107" s="229"/>
      <c r="AYY107" s="229"/>
      <c r="AYZ107" s="229"/>
      <c r="AZA107" s="229"/>
      <c r="AZB107" s="229"/>
      <c r="AZC107" s="229"/>
      <c r="AZD107" s="229"/>
      <c r="AZE107" s="229"/>
      <c r="AZF107" s="229"/>
      <c r="AZG107" s="229"/>
      <c r="AZH107" s="229"/>
      <c r="AZI107" s="229"/>
      <c r="AZJ107" s="229"/>
      <c r="AZK107" s="229"/>
      <c r="AZL107" s="229"/>
      <c r="AZM107" s="229"/>
      <c r="AZN107" s="229"/>
      <c r="AZO107" s="229"/>
      <c r="AZP107" s="229"/>
      <c r="AZQ107" s="229"/>
      <c r="AZR107" s="229"/>
      <c r="AZS107" s="229"/>
      <c r="AZT107" s="229"/>
      <c r="AZU107" s="229"/>
      <c r="AZV107" s="229"/>
      <c r="AZW107" s="229"/>
      <c r="AZX107" s="229"/>
      <c r="AZY107" s="229"/>
      <c r="AZZ107" s="229"/>
      <c r="BAA107" s="229"/>
      <c r="BAB107" s="229"/>
      <c r="BAC107" s="229"/>
      <c r="BAD107" s="229"/>
      <c r="BAE107" s="229"/>
      <c r="BAF107" s="229"/>
      <c r="BAG107" s="229"/>
      <c r="BAH107" s="229"/>
      <c r="BAI107" s="229"/>
      <c r="BAJ107" s="229"/>
      <c r="BAK107" s="229"/>
      <c r="BAL107" s="229"/>
      <c r="BAM107" s="229"/>
      <c r="BAN107" s="229"/>
      <c r="BAO107" s="229"/>
      <c r="BAP107" s="229"/>
      <c r="BAQ107" s="229"/>
      <c r="BAR107" s="229"/>
      <c r="BAS107" s="229"/>
      <c r="BAT107" s="229"/>
      <c r="BAU107" s="229"/>
      <c r="BAV107" s="229"/>
      <c r="BAW107" s="229"/>
      <c r="BAX107" s="229"/>
      <c r="BAY107" s="229"/>
      <c r="BAZ107" s="229"/>
      <c r="BBA107" s="229"/>
      <c r="BBB107" s="229"/>
      <c r="BBC107" s="229"/>
      <c r="BBD107" s="229"/>
      <c r="BBE107" s="229"/>
      <c r="BBF107" s="229"/>
      <c r="BBG107" s="229"/>
      <c r="BBH107" s="229"/>
      <c r="BBI107" s="229"/>
      <c r="BBJ107" s="229"/>
      <c r="BBK107" s="229"/>
      <c r="BBL107" s="229"/>
      <c r="BBM107" s="229"/>
      <c r="BBN107" s="229"/>
      <c r="BBO107" s="229"/>
      <c r="BBP107" s="229"/>
      <c r="BBQ107" s="229"/>
      <c r="BBR107" s="229"/>
      <c r="BBS107" s="229"/>
      <c r="BBT107" s="229"/>
      <c r="BBU107" s="229"/>
      <c r="BBV107" s="229"/>
      <c r="BBW107" s="229"/>
      <c r="BBX107" s="229"/>
      <c r="BBY107" s="229"/>
      <c r="BBZ107" s="229"/>
      <c r="BCA107" s="229"/>
      <c r="BCB107" s="229"/>
      <c r="BCC107" s="229"/>
      <c r="BCD107" s="229"/>
      <c r="BCE107" s="229"/>
      <c r="BCF107" s="229"/>
      <c r="BCG107" s="229"/>
      <c r="BCH107" s="229"/>
      <c r="BCI107" s="229"/>
      <c r="BCJ107" s="229"/>
      <c r="BCK107" s="229"/>
      <c r="BCL107" s="229"/>
      <c r="BCM107" s="229"/>
      <c r="BCN107" s="229"/>
      <c r="BCO107" s="229"/>
      <c r="BCP107" s="229"/>
      <c r="BCQ107" s="229"/>
      <c r="BCR107" s="229"/>
      <c r="BCS107" s="229"/>
      <c r="BCT107" s="229"/>
      <c r="BCU107" s="229"/>
      <c r="BCV107" s="229"/>
      <c r="BCW107" s="229"/>
      <c r="BCX107" s="229"/>
      <c r="BCY107" s="229"/>
      <c r="BCZ107" s="229"/>
      <c r="BDA107" s="229"/>
      <c r="BDB107" s="229"/>
      <c r="BDC107" s="229"/>
      <c r="BDD107" s="229"/>
      <c r="BDE107" s="229"/>
      <c r="BDF107" s="229"/>
      <c r="BDG107" s="229"/>
      <c r="BDH107" s="229"/>
      <c r="BDI107" s="229"/>
      <c r="BDJ107" s="229"/>
      <c r="BDK107" s="229"/>
      <c r="BDL107" s="229"/>
      <c r="BDM107" s="229"/>
      <c r="BDN107" s="229"/>
      <c r="BDO107" s="229"/>
      <c r="BDP107" s="229"/>
      <c r="BDQ107" s="229"/>
      <c r="BDR107" s="229"/>
      <c r="BDS107" s="229"/>
      <c r="BDT107" s="229"/>
      <c r="BDU107" s="229"/>
      <c r="BDV107" s="229"/>
      <c r="BDW107" s="229"/>
      <c r="BDX107" s="229"/>
      <c r="BDY107" s="229"/>
      <c r="BDZ107" s="229"/>
      <c r="BEA107" s="229"/>
      <c r="BEB107" s="229"/>
      <c r="BEC107" s="229"/>
      <c r="BED107" s="229"/>
      <c r="BEE107" s="229"/>
      <c r="BEF107" s="229"/>
      <c r="BEG107" s="229"/>
      <c r="BEH107" s="229"/>
      <c r="BEI107" s="229"/>
      <c r="BEJ107" s="229"/>
      <c r="BEK107" s="229"/>
      <c r="BEL107" s="229"/>
      <c r="BEM107" s="229"/>
      <c r="BEN107" s="229"/>
      <c r="BEO107" s="229"/>
      <c r="BEP107" s="229"/>
      <c r="BEQ107" s="229"/>
      <c r="BER107" s="229"/>
      <c r="BES107" s="229"/>
      <c r="BET107" s="229"/>
      <c r="BEU107" s="229"/>
      <c r="BEV107" s="229"/>
      <c r="BEW107" s="229"/>
      <c r="BEX107" s="229"/>
      <c r="BEY107" s="229"/>
      <c r="BEZ107" s="229"/>
      <c r="BFA107" s="229"/>
      <c r="BFB107" s="229"/>
      <c r="BFC107" s="229"/>
      <c r="BFD107" s="229"/>
      <c r="BFE107" s="229"/>
      <c r="BFF107" s="229"/>
      <c r="BFG107" s="229"/>
      <c r="BFH107" s="229"/>
      <c r="BFI107" s="229"/>
      <c r="BFJ107" s="229"/>
      <c r="BFK107" s="229"/>
      <c r="BFL107" s="229"/>
      <c r="BFM107" s="229"/>
      <c r="BFN107" s="229"/>
      <c r="BFO107" s="229"/>
      <c r="BFP107" s="229"/>
      <c r="BFQ107" s="229"/>
      <c r="BFR107" s="229"/>
      <c r="BFS107" s="229"/>
      <c r="BFT107" s="229"/>
      <c r="BFU107" s="229"/>
      <c r="BFV107" s="229"/>
      <c r="BFW107" s="229"/>
      <c r="BFX107" s="229"/>
      <c r="BFY107" s="229"/>
      <c r="BFZ107" s="229"/>
      <c r="BGA107" s="229"/>
      <c r="BGB107" s="229"/>
      <c r="BGC107" s="229"/>
      <c r="BGD107" s="229"/>
      <c r="BGE107" s="229"/>
      <c r="BGF107" s="229"/>
      <c r="BGG107" s="229"/>
      <c r="BGH107" s="229"/>
      <c r="BGI107" s="229"/>
      <c r="BGJ107" s="229"/>
      <c r="BGK107" s="229"/>
      <c r="BGL107" s="229"/>
      <c r="BGM107" s="229"/>
      <c r="BGN107" s="229"/>
      <c r="BGO107" s="229"/>
      <c r="BGP107" s="229"/>
      <c r="BGQ107" s="229"/>
      <c r="BGR107" s="229"/>
      <c r="BGS107" s="229"/>
      <c r="BGT107" s="229"/>
      <c r="BGU107" s="229"/>
      <c r="BGV107" s="229"/>
      <c r="BGW107" s="229"/>
      <c r="BGX107" s="229"/>
      <c r="BGY107" s="229"/>
      <c r="BGZ107" s="229"/>
      <c r="BHA107" s="229"/>
      <c r="BHB107" s="229"/>
      <c r="BHC107" s="229"/>
      <c r="BHD107" s="229"/>
      <c r="BHE107" s="229"/>
      <c r="BHF107" s="229"/>
      <c r="BHG107" s="229"/>
      <c r="BHH107" s="229"/>
      <c r="BHI107" s="229"/>
      <c r="BHJ107" s="229"/>
      <c r="BHK107" s="229"/>
      <c r="BHL107" s="229"/>
      <c r="BHM107" s="229"/>
      <c r="BHN107" s="229"/>
      <c r="BHO107" s="229"/>
      <c r="BHP107" s="229"/>
      <c r="BHQ107" s="229"/>
      <c r="BHR107" s="229"/>
      <c r="BHS107" s="229"/>
      <c r="BHT107" s="229"/>
      <c r="BHU107" s="229"/>
      <c r="BHV107" s="229"/>
      <c r="BHW107" s="229"/>
      <c r="BHX107" s="229"/>
      <c r="BHY107" s="229"/>
      <c r="BHZ107" s="229"/>
      <c r="BIA107" s="229"/>
      <c r="BIB107" s="229"/>
      <c r="BIC107" s="229"/>
      <c r="BID107" s="229"/>
      <c r="BIE107" s="229"/>
      <c r="BIF107" s="229"/>
      <c r="BIG107" s="229"/>
      <c r="BIH107" s="229"/>
      <c r="BII107" s="229"/>
      <c r="BIJ107" s="229"/>
      <c r="BIK107" s="229"/>
      <c r="BIL107" s="229"/>
      <c r="BIM107" s="229"/>
      <c r="BIN107" s="229"/>
      <c r="BIO107" s="229"/>
      <c r="BIP107" s="229"/>
      <c r="BIQ107" s="229"/>
      <c r="BIR107" s="229"/>
      <c r="BIS107" s="229"/>
      <c r="BIT107" s="229"/>
      <c r="BIU107" s="229"/>
      <c r="BIV107" s="229"/>
      <c r="BIW107" s="229"/>
      <c r="BIX107" s="229"/>
      <c r="BIY107" s="229"/>
      <c r="BIZ107" s="229"/>
      <c r="BJA107" s="229"/>
      <c r="BJB107" s="229"/>
      <c r="BJC107" s="229"/>
      <c r="BJD107" s="229"/>
      <c r="BJE107" s="229"/>
      <c r="BJF107" s="229"/>
      <c r="BJG107" s="229"/>
      <c r="BJH107" s="229"/>
      <c r="BJI107" s="229"/>
      <c r="BJJ107" s="229"/>
      <c r="BJK107" s="229"/>
      <c r="BJL107" s="229"/>
      <c r="BJM107" s="229"/>
      <c r="BJN107" s="229"/>
      <c r="BJO107" s="229"/>
      <c r="BJP107" s="229"/>
      <c r="BJQ107" s="229"/>
      <c r="BJR107" s="229"/>
      <c r="BJS107" s="229"/>
      <c r="BJT107" s="229"/>
      <c r="BJU107" s="229"/>
      <c r="BJV107" s="229"/>
      <c r="BJW107" s="229"/>
      <c r="BJX107" s="229"/>
      <c r="BJY107" s="229"/>
      <c r="BJZ107" s="229"/>
      <c r="BKA107" s="229"/>
      <c r="BKB107" s="229"/>
      <c r="BKC107" s="229"/>
      <c r="BKD107" s="229"/>
      <c r="BKE107" s="229"/>
      <c r="BKF107" s="229"/>
      <c r="BKG107" s="229"/>
      <c r="BKH107" s="229"/>
      <c r="BKI107" s="229"/>
      <c r="BKJ107" s="229"/>
      <c r="BKK107" s="229"/>
      <c r="BKL107" s="229"/>
      <c r="BKM107" s="229"/>
      <c r="BKN107" s="229"/>
      <c r="BKO107" s="229"/>
      <c r="BKP107" s="229"/>
      <c r="BKQ107" s="229"/>
      <c r="BKR107" s="229"/>
      <c r="BKS107" s="229"/>
      <c r="BKT107" s="229"/>
      <c r="BKU107" s="229"/>
      <c r="BKV107" s="229"/>
      <c r="BKW107" s="229"/>
      <c r="BKX107" s="229"/>
      <c r="BKY107" s="229"/>
      <c r="BKZ107" s="229"/>
      <c r="BLA107" s="229"/>
      <c r="BLB107" s="229"/>
      <c r="BLC107" s="229"/>
      <c r="BLD107" s="229"/>
      <c r="BLE107" s="229"/>
      <c r="BLF107" s="229"/>
      <c r="BLG107" s="229"/>
      <c r="BLH107" s="229"/>
      <c r="BLI107" s="229"/>
      <c r="BLJ107" s="229"/>
      <c r="BLK107" s="229"/>
      <c r="BLL107" s="229"/>
      <c r="BLM107" s="229"/>
      <c r="BLN107" s="229"/>
      <c r="BLO107" s="229"/>
      <c r="BLP107" s="229"/>
      <c r="BLQ107" s="229"/>
      <c r="BLR107" s="229"/>
      <c r="BLS107" s="229"/>
      <c r="BLT107" s="229"/>
      <c r="BLU107" s="229"/>
      <c r="BLV107" s="229"/>
      <c r="BLW107" s="229"/>
      <c r="BLX107" s="229"/>
      <c r="BLY107" s="229"/>
      <c r="BLZ107" s="229"/>
      <c r="BMA107" s="229"/>
      <c r="BMB107" s="229"/>
      <c r="BMC107" s="229"/>
      <c r="BMD107" s="229"/>
      <c r="BME107" s="229"/>
      <c r="BMF107" s="229"/>
      <c r="BMG107" s="229"/>
      <c r="BMH107" s="229"/>
      <c r="BMI107" s="229"/>
      <c r="BMJ107" s="229"/>
      <c r="BMK107" s="229"/>
      <c r="BML107" s="229"/>
      <c r="BMM107" s="229"/>
      <c r="BMN107" s="229"/>
      <c r="BMO107" s="229"/>
      <c r="BMP107" s="229"/>
      <c r="BMQ107" s="229"/>
      <c r="BMR107" s="229"/>
      <c r="BMS107" s="229"/>
      <c r="BMT107" s="229"/>
      <c r="BMU107" s="229"/>
      <c r="BMV107" s="229"/>
      <c r="BMW107" s="229"/>
      <c r="BMX107" s="229"/>
      <c r="BMY107" s="229"/>
      <c r="BMZ107" s="229"/>
      <c r="BNA107" s="229"/>
      <c r="BNB107" s="229"/>
      <c r="BNC107" s="229"/>
      <c r="BND107" s="229"/>
      <c r="BNE107" s="229"/>
      <c r="BNF107" s="229"/>
      <c r="BNG107" s="229"/>
      <c r="BNH107" s="229"/>
      <c r="BNI107" s="229"/>
      <c r="BNJ107" s="229"/>
      <c r="BNK107" s="229"/>
      <c r="BNL107" s="229"/>
      <c r="BNM107" s="229"/>
      <c r="BNN107" s="229"/>
      <c r="BNO107" s="229"/>
      <c r="BNP107" s="229"/>
      <c r="BNQ107" s="229"/>
      <c r="BNR107" s="229"/>
      <c r="BNS107" s="229"/>
      <c r="BNT107" s="229"/>
      <c r="BNU107" s="229"/>
      <c r="BNV107" s="229"/>
      <c r="BNW107" s="229"/>
      <c r="BNX107" s="229"/>
      <c r="BNY107" s="229"/>
      <c r="BNZ107" s="229"/>
      <c r="BOA107" s="229"/>
      <c r="BOB107" s="229"/>
      <c r="BOC107" s="229"/>
      <c r="BOD107" s="229"/>
      <c r="BOE107" s="229"/>
      <c r="BOF107" s="229"/>
      <c r="BOG107" s="229"/>
      <c r="BOH107" s="229"/>
      <c r="BOI107" s="229"/>
      <c r="BOJ107" s="229"/>
      <c r="BOK107" s="229"/>
      <c r="BOL107" s="229"/>
      <c r="BOM107" s="229"/>
      <c r="BON107" s="229"/>
      <c r="BOO107" s="229"/>
      <c r="BOP107" s="229"/>
      <c r="BOQ107" s="229"/>
      <c r="BOR107" s="229"/>
      <c r="BOS107" s="229"/>
      <c r="BOT107" s="229"/>
      <c r="BOU107" s="229"/>
      <c r="BOV107" s="229"/>
      <c r="BOW107" s="229"/>
      <c r="BOX107" s="229"/>
      <c r="BOY107" s="229"/>
      <c r="BOZ107" s="229"/>
      <c r="BPA107" s="229"/>
      <c r="BPB107" s="229"/>
      <c r="BPC107" s="229"/>
      <c r="BPD107" s="229"/>
      <c r="BPE107" s="229"/>
      <c r="BPF107" s="229"/>
      <c r="BPG107" s="229"/>
      <c r="BPH107" s="229"/>
      <c r="BPI107" s="229"/>
      <c r="BPJ107" s="229"/>
      <c r="BPK107" s="229"/>
      <c r="BPL107" s="229"/>
      <c r="BPM107" s="229"/>
      <c r="BPN107" s="229"/>
      <c r="BPO107" s="229"/>
      <c r="BPP107" s="229"/>
      <c r="BPQ107" s="229"/>
      <c r="BPR107" s="229"/>
      <c r="BPS107" s="229"/>
      <c r="BPT107" s="229"/>
      <c r="BPU107" s="229"/>
      <c r="BPV107" s="229"/>
      <c r="BPW107" s="229"/>
      <c r="BPX107" s="229"/>
      <c r="BPY107" s="229"/>
      <c r="BPZ107" s="229"/>
      <c r="BQA107" s="229"/>
      <c r="BQB107" s="229"/>
      <c r="BQC107" s="229"/>
      <c r="BQD107" s="229"/>
      <c r="BQE107" s="229"/>
      <c r="BQF107" s="229"/>
      <c r="BQG107" s="229"/>
      <c r="BQH107" s="229"/>
      <c r="BQI107" s="229"/>
      <c r="BQJ107" s="229"/>
      <c r="BQK107" s="229"/>
      <c r="BQL107" s="229"/>
      <c r="BQM107" s="229"/>
      <c r="BQN107" s="229"/>
      <c r="BQO107" s="229"/>
      <c r="BQP107" s="229"/>
      <c r="BQQ107" s="229"/>
      <c r="BQR107" s="229"/>
      <c r="BQS107" s="229"/>
      <c r="BQT107" s="229"/>
      <c r="BQU107" s="229"/>
      <c r="BQV107" s="229"/>
      <c r="BQW107" s="229"/>
      <c r="BQX107" s="229"/>
      <c r="BQY107" s="229"/>
      <c r="BQZ107" s="229"/>
      <c r="BRA107" s="229"/>
      <c r="BRB107" s="229"/>
      <c r="BRC107" s="229"/>
      <c r="BRD107" s="229"/>
      <c r="BRE107" s="229"/>
      <c r="BRF107" s="229"/>
      <c r="BRG107" s="229"/>
      <c r="BRH107" s="229"/>
      <c r="BRI107" s="229"/>
      <c r="BRJ107" s="229"/>
      <c r="BRK107" s="229"/>
      <c r="BRL107" s="229"/>
      <c r="BRM107" s="229"/>
      <c r="BRN107" s="229"/>
      <c r="BRO107" s="229"/>
      <c r="BRP107" s="229"/>
      <c r="BRQ107" s="229"/>
      <c r="BRR107" s="229"/>
      <c r="BRS107" s="229"/>
      <c r="BRT107" s="229"/>
      <c r="BRU107" s="229"/>
      <c r="BRV107" s="229"/>
      <c r="BRW107" s="229"/>
      <c r="BRX107" s="229"/>
      <c r="BRY107" s="229"/>
      <c r="BRZ107" s="229"/>
      <c r="BSA107" s="229"/>
      <c r="BSB107" s="229"/>
      <c r="BSC107" s="229"/>
      <c r="BSD107" s="229"/>
      <c r="BSE107" s="229"/>
      <c r="BSF107" s="229"/>
      <c r="BSG107" s="229"/>
      <c r="BSH107" s="229"/>
      <c r="BSI107" s="229"/>
      <c r="BSJ107" s="229"/>
      <c r="BSK107" s="229"/>
      <c r="BSL107" s="229"/>
      <c r="BSM107" s="229"/>
      <c r="BSN107" s="229"/>
      <c r="BSO107" s="229"/>
      <c r="BSP107" s="229"/>
      <c r="BSQ107" s="229"/>
      <c r="BSR107" s="229"/>
      <c r="BSS107" s="229"/>
      <c r="BST107" s="229"/>
      <c r="BSU107" s="229"/>
      <c r="BSV107" s="229"/>
      <c r="BSW107" s="229"/>
      <c r="BSX107" s="229"/>
      <c r="BSY107" s="229"/>
      <c r="BSZ107" s="229"/>
      <c r="BTA107" s="229"/>
      <c r="BTB107" s="229"/>
      <c r="BTC107" s="229"/>
      <c r="BTD107" s="229"/>
      <c r="BTE107" s="229"/>
      <c r="BTF107" s="229"/>
      <c r="BTG107" s="229"/>
      <c r="BTH107" s="229"/>
      <c r="BTI107" s="229"/>
      <c r="BTJ107" s="229"/>
      <c r="BTK107" s="229"/>
      <c r="BTL107" s="229"/>
      <c r="BTM107" s="229"/>
      <c r="BTN107" s="229"/>
      <c r="BTO107" s="229"/>
      <c r="BTP107" s="229"/>
      <c r="BTQ107" s="229"/>
      <c r="BTR107" s="229"/>
      <c r="BTS107" s="229"/>
      <c r="BTT107" s="229"/>
      <c r="BTU107" s="229"/>
      <c r="BTV107" s="229"/>
      <c r="BTW107" s="229"/>
      <c r="BTX107" s="229"/>
      <c r="BTY107" s="229"/>
      <c r="BTZ107" s="229"/>
      <c r="BUA107" s="229"/>
      <c r="BUB107" s="229"/>
      <c r="BUC107" s="229"/>
      <c r="BUD107" s="229"/>
      <c r="BUE107" s="229"/>
      <c r="BUF107" s="229"/>
      <c r="BUG107" s="229"/>
      <c r="BUH107" s="229"/>
      <c r="BUI107" s="229"/>
      <c r="BUJ107" s="229"/>
      <c r="BUK107" s="229"/>
      <c r="BUL107" s="229"/>
      <c r="BUM107" s="229"/>
      <c r="BUN107" s="229"/>
      <c r="BUO107" s="229"/>
      <c r="BUP107" s="229"/>
      <c r="BUQ107" s="229"/>
      <c r="BUR107" s="229"/>
      <c r="BUS107" s="229"/>
      <c r="BUT107" s="229"/>
      <c r="BUU107" s="229"/>
      <c r="BUV107" s="229"/>
      <c r="BUW107" s="229"/>
      <c r="BUX107" s="229"/>
      <c r="BUY107" s="229"/>
      <c r="BUZ107" s="229"/>
      <c r="BVA107" s="229"/>
      <c r="BVB107" s="229"/>
      <c r="BVC107" s="229"/>
      <c r="BVD107" s="229"/>
      <c r="BVE107" s="229"/>
      <c r="BVF107" s="229"/>
      <c r="BVG107" s="229"/>
      <c r="BVH107" s="229"/>
      <c r="BVI107" s="229"/>
      <c r="BVJ107" s="229"/>
      <c r="BVK107" s="229"/>
      <c r="BVL107" s="229"/>
      <c r="BVM107" s="229"/>
      <c r="BVN107" s="229"/>
      <c r="BVO107" s="229"/>
      <c r="BVP107" s="229"/>
      <c r="BVQ107" s="229"/>
      <c r="BVR107" s="229"/>
      <c r="BVS107" s="229"/>
      <c r="BVT107" s="229"/>
      <c r="BVU107" s="229"/>
      <c r="BVV107" s="229"/>
      <c r="BVW107" s="229"/>
      <c r="BVX107" s="229"/>
      <c r="BVY107" s="229"/>
      <c r="BVZ107" s="229"/>
      <c r="BWA107" s="229"/>
      <c r="BWB107" s="229"/>
      <c r="BWC107" s="229"/>
      <c r="BWD107" s="229"/>
      <c r="BWE107" s="229"/>
      <c r="BWF107" s="229"/>
      <c r="BWG107" s="229"/>
      <c r="BWH107" s="229"/>
      <c r="BWI107" s="229"/>
      <c r="BWJ107" s="229"/>
      <c r="BWK107" s="229"/>
      <c r="BWL107" s="229"/>
      <c r="BWM107" s="229"/>
      <c r="BWN107" s="229"/>
      <c r="BWO107" s="229"/>
      <c r="BWP107" s="229"/>
      <c r="BWQ107" s="229"/>
      <c r="BWR107" s="229"/>
      <c r="BWS107" s="229"/>
      <c r="BWT107" s="229"/>
      <c r="BWU107" s="229"/>
      <c r="BWV107" s="229"/>
      <c r="BWW107" s="229"/>
      <c r="BWX107" s="229"/>
      <c r="BWY107" s="229"/>
      <c r="BWZ107" s="229"/>
      <c r="BXA107" s="229"/>
      <c r="BXB107" s="229"/>
      <c r="BXC107" s="229"/>
      <c r="BXD107" s="229"/>
      <c r="BXE107" s="229"/>
      <c r="BXF107" s="229"/>
      <c r="BXG107" s="229"/>
      <c r="BXH107" s="229"/>
      <c r="BXI107" s="229"/>
      <c r="BXJ107" s="229"/>
      <c r="BXK107" s="229"/>
      <c r="BXL107" s="229"/>
      <c r="BXM107" s="229"/>
      <c r="BXN107" s="229"/>
      <c r="BXO107" s="229"/>
      <c r="BXP107" s="229"/>
      <c r="BXQ107" s="229"/>
      <c r="BXR107" s="229"/>
      <c r="BXS107" s="229"/>
      <c r="BXT107" s="229"/>
      <c r="BXU107" s="229"/>
      <c r="BXV107" s="229"/>
      <c r="BXW107" s="229"/>
      <c r="BXX107" s="229"/>
      <c r="BXY107" s="229"/>
      <c r="BXZ107" s="229"/>
      <c r="BYA107" s="229"/>
      <c r="BYB107" s="229"/>
      <c r="BYC107" s="229"/>
      <c r="BYD107" s="229"/>
      <c r="BYE107" s="229"/>
      <c r="BYF107" s="229"/>
      <c r="BYG107" s="229"/>
      <c r="BYH107" s="229"/>
      <c r="BYI107" s="229"/>
      <c r="BYJ107" s="229"/>
      <c r="BYK107" s="229"/>
      <c r="BYL107" s="229"/>
      <c r="BYM107" s="229"/>
      <c r="BYN107" s="229"/>
      <c r="BYO107" s="229"/>
      <c r="BYP107" s="229"/>
      <c r="BYQ107" s="229"/>
      <c r="BYR107" s="229"/>
      <c r="BYS107" s="229"/>
      <c r="BYT107" s="229"/>
      <c r="BYU107" s="229"/>
      <c r="BYV107" s="229"/>
      <c r="BYW107" s="229"/>
      <c r="BYX107" s="229"/>
      <c r="BYY107" s="229"/>
      <c r="BYZ107" s="229"/>
      <c r="BZA107" s="229"/>
      <c r="BZB107" s="229"/>
      <c r="BZC107" s="229"/>
      <c r="BZD107" s="229"/>
      <c r="BZE107" s="229"/>
      <c r="BZF107" s="229"/>
      <c r="BZG107" s="229"/>
      <c r="BZH107" s="229"/>
      <c r="BZI107" s="229"/>
      <c r="BZJ107" s="229"/>
      <c r="BZK107" s="229"/>
      <c r="BZL107" s="229"/>
      <c r="BZM107" s="229"/>
      <c r="BZN107" s="229"/>
      <c r="BZO107" s="229"/>
      <c r="BZP107" s="229"/>
      <c r="BZQ107" s="229"/>
      <c r="BZR107" s="229"/>
      <c r="BZS107" s="229"/>
      <c r="BZT107" s="229"/>
      <c r="BZU107" s="229"/>
      <c r="BZV107" s="229"/>
      <c r="BZW107" s="229"/>
      <c r="BZX107" s="229"/>
      <c r="BZY107" s="229"/>
      <c r="BZZ107" s="229"/>
      <c r="CAA107" s="229"/>
      <c r="CAB107" s="229"/>
      <c r="CAC107" s="229"/>
      <c r="CAD107" s="229"/>
      <c r="CAE107" s="229"/>
      <c r="CAF107" s="229"/>
      <c r="CAG107" s="229"/>
      <c r="CAH107" s="229"/>
      <c r="CAI107" s="229"/>
      <c r="CAJ107" s="229"/>
      <c r="CAK107" s="229"/>
      <c r="CAL107" s="229"/>
      <c r="CAM107" s="229"/>
      <c r="CAN107" s="229"/>
      <c r="CAO107" s="229"/>
      <c r="CAP107" s="229"/>
      <c r="CAQ107" s="229"/>
      <c r="CAR107" s="229"/>
      <c r="CAS107" s="229"/>
      <c r="CAT107" s="229"/>
      <c r="CAU107" s="229"/>
      <c r="CAV107" s="229"/>
      <c r="CAW107" s="229"/>
      <c r="CAX107" s="229"/>
      <c r="CAY107" s="229"/>
      <c r="CAZ107" s="229"/>
      <c r="CBA107" s="229"/>
      <c r="CBB107" s="229"/>
      <c r="CBC107" s="229"/>
      <c r="CBD107" s="229"/>
      <c r="CBE107" s="229"/>
      <c r="CBF107" s="229"/>
      <c r="CBG107" s="229"/>
      <c r="CBH107" s="229"/>
      <c r="CBI107" s="229"/>
      <c r="CBJ107" s="229"/>
      <c r="CBK107" s="229"/>
      <c r="CBL107" s="229"/>
      <c r="CBM107" s="229"/>
      <c r="CBN107" s="229"/>
      <c r="CBO107" s="229"/>
      <c r="CBP107" s="229"/>
      <c r="CBQ107" s="229"/>
      <c r="CBR107" s="229"/>
      <c r="CBS107" s="229"/>
      <c r="CBT107" s="229"/>
      <c r="CBU107" s="229"/>
      <c r="CBV107" s="229"/>
      <c r="CBW107" s="229"/>
      <c r="CBX107" s="229"/>
      <c r="CBY107" s="229"/>
      <c r="CBZ107" s="229"/>
      <c r="CCA107" s="229"/>
      <c r="CCB107" s="229"/>
      <c r="CCC107" s="229"/>
      <c r="CCD107" s="229"/>
      <c r="CCE107" s="229"/>
      <c r="CCF107" s="229"/>
      <c r="CCG107" s="229"/>
      <c r="CCH107" s="229"/>
      <c r="CCI107" s="229"/>
      <c r="CCJ107" s="229"/>
      <c r="CCK107" s="229"/>
      <c r="CCL107" s="229"/>
      <c r="CCM107" s="229"/>
      <c r="CCN107" s="229"/>
      <c r="CCO107" s="229"/>
      <c r="CCP107" s="229"/>
      <c r="CCQ107" s="229"/>
      <c r="CCR107" s="229"/>
      <c r="CCS107" s="229"/>
      <c r="CCT107" s="229"/>
      <c r="CCU107" s="229"/>
      <c r="CCV107" s="229"/>
      <c r="CCW107" s="229"/>
      <c r="CCX107" s="229"/>
      <c r="CCY107" s="229"/>
      <c r="CCZ107" s="229"/>
      <c r="CDA107" s="229"/>
      <c r="CDB107" s="229"/>
      <c r="CDC107" s="229"/>
      <c r="CDD107" s="229"/>
      <c r="CDE107" s="229"/>
      <c r="CDF107" s="229"/>
      <c r="CDG107" s="229"/>
      <c r="CDH107" s="229"/>
      <c r="CDI107" s="229"/>
      <c r="CDJ107" s="229"/>
      <c r="CDK107" s="229"/>
      <c r="CDL107" s="229"/>
      <c r="CDM107" s="229"/>
      <c r="CDN107" s="229"/>
      <c r="CDO107" s="229"/>
      <c r="CDP107" s="229"/>
      <c r="CDQ107" s="229"/>
      <c r="CDR107" s="229"/>
      <c r="CDS107" s="229"/>
      <c r="CDT107" s="229"/>
      <c r="CDU107" s="229"/>
      <c r="CDV107" s="229"/>
      <c r="CDW107" s="229"/>
      <c r="CDX107" s="229"/>
      <c r="CDY107" s="229"/>
      <c r="CDZ107" s="229"/>
      <c r="CEA107" s="229"/>
      <c r="CEB107" s="229"/>
      <c r="CEC107" s="229"/>
      <c r="CED107" s="229"/>
      <c r="CEE107" s="229"/>
      <c r="CEF107" s="229"/>
      <c r="CEG107" s="229"/>
      <c r="CEH107" s="229"/>
      <c r="CEI107" s="229"/>
      <c r="CEJ107" s="229"/>
      <c r="CEK107" s="229"/>
      <c r="CEL107" s="229"/>
      <c r="CEM107" s="229"/>
      <c r="CEN107" s="229"/>
      <c r="CEO107" s="229"/>
      <c r="CEP107" s="229"/>
      <c r="CEQ107" s="229"/>
      <c r="CER107" s="229"/>
      <c r="CES107" s="229"/>
      <c r="CET107" s="229"/>
      <c r="CEU107" s="229"/>
      <c r="CEV107" s="229"/>
      <c r="CEW107" s="229"/>
      <c r="CEX107" s="229"/>
      <c r="CEY107" s="229"/>
      <c r="CEZ107" s="229"/>
      <c r="CFA107" s="229"/>
      <c r="CFB107" s="229"/>
      <c r="CFC107" s="229"/>
      <c r="CFD107" s="229"/>
      <c r="CFE107" s="229"/>
      <c r="CFF107" s="229"/>
      <c r="CFG107" s="229"/>
      <c r="CFH107" s="229"/>
      <c r="CFI107" s="229"/>
      <c r="CFJ107" s="229"/>
      <c r="CFK107" s="229"/>
      <c r="CFL107" s="229"/>
      <c r="CFM107" s="229"/>
      <c r="CFN107" s="229"/>
      <c r="CFO107" s="229"/>
      <c r="CFP107" s="229"/>
      <c r="CFQ107" s="229"/>
      <c r="CFR107" s="229"/>
      <c r="CFS107" s="229"/>
      <c r="CFT107" s="229"/>
      <c r="CFU107" s="229"/>
      <c r="CFV107" s="229"/>
      <c r="CFW107" s="229"/>
      <c r="CFX107" s="229"/>
      <c r="CFY107" s="229"/>
      <c r="CFZ107" s="229"/>
      <c r="CGA107" s="229"/>
      <c r="CGB107" s="229"/>
      <c r="CGC107" s="229"/>
      <c r="CGD107" s="229"/>
      <c r="CGE107" s="229"/>
      <c r="CGF107" s="229"/>
      <c r="CGG107" s="229"/>
      <c r="CGH107" s="229"/>
      <c r="CGI107" s="229"/>
      <c r="CGJ107" s="229"/>
      <c r="CGK107" s="229"/>
      <c r="CGL107" s="229"/>
      <c r="CGM107" s="229"/>
      <c r="CGN107" s="229"/>
      <c r="CGO107" s="229"/>
      <c r="CGP107" s="229"/>
      <c r="CGQ107" s="229"/>
      <c r="CGR107" s="229"/>
      <c r="CGS107" s="229"/>
      <c r="CGT107" s="229"/>
      <c r="CGU107" s="229"/>
      <c r="CGV107" s="229"/>
      <c r="CGW107" s="229"/>
      <c r="CGX107" s="229"/>
      <c r="CGY107" s="229"/>
      <c r="CGZ107" s="229"/>
      <c r="CHA107" s="229"/>
      <c r="CHB107" s="229"/>
      <c r="CHC107" s="229"/>
      <c r="CHD107" s="229"/>
      <c r="CHE107" s="229"/>
      <c r="CHF107" s="229"/>
      <c r="CHG107" s="229"/>
      <c r="CHH107" s="229"/>
      <c r="CHI107" s="229"/>
      <c r="CHJ107" s="229"/>
      <c r="CHK107" s="229"/>
      <c r="CHL107" s="229"/>
      <c r="CHM107" s="229"/>
      <c r="CHN107" s="229"/>
      <c r="CHO107" s="229"/>
      <c r="CHP107" s="229"/>
      <c r="CHQ107" s="229"/>
      <c r="CHR107" s="229"/>
      <c r="CHS107" s="229"/>
      <c r="CHT107" s="229"/>
      <c r="CHU107" s="229"/>
      <c r="CHV107" s="229"/>
      <c r="CHW107" s="229"/>
      <c r="CHX107" s="229"/>
      <c r="CHY107" s="229"/>
      <c r="CHZ107" s="229"/>
      <c r="CIA107" s="229"/>
      <c r="CIB107" s="229"/>
      <c r="CIC107" s="229"/>
      <c r="CID107" s="229"/>
      <c r="CIE107" s="229"/>
      <c r="CIF107" s="229"/>
      <c r="CIG107" s="229"/>
      <c r="CIH107" s="229"/>
      <c r="CII107" s="229"/>
      <c r="CIJ107" s="229"/>
      <c r="CIK107" s="229"/>
      <c r="CIL107" s="229"/>
      <c r="CIM107" s="229"/>
      <c r="CIN107" s="229"/>
      <c r="CIO107" s="229"/>
      <c r="CIP107" s="229"/>
      <c r="CIQ107" s="229"/>
      <c r="CIR107" s="229"/>
      <c r="CIS107" s="229"/>
      <c r="CIT107" s="229"/>
      <c r="CIU107" s="229"/>
      <c r="CIV107" s="229"/>
      <c r="CIW107" s="229"/>
      <c r="CIX107" s="229"/>
      <c r="CIY107" s="229"/>
      <c r="CIZ107" s="229"/>
      <c r="CJA107" s="229"/>
      <c r="CJB107" s="229"/>
      <c r="CJC107" s="229"/>
      <c r="CJD107" s="229"/>
      <c r="CJE107" s="229"/>
      <c r="CJF107" s="229"/>
      <c r="CJG107" s="229"/>
      <c r="CJH107" s="229"/>
      <c r="CJI107" s="229"/>
      <c r="CJJ107" s="229"/>
      <c r="CJK107" s="229"/>
      <c r="CJL107" s="229"/>
      <c r="CJM107" s="229"/>
      <c r="CJN107" s="229"/>
      <c r="CJO107" s="229"/>
      <c r="CJP107" s="229"/>
      <c r="CJQ107" s="229"/>
      <c r="CJR107" s="229"/>
      <c r="CJS107" s="229"/>
      <c r="CJT107" s="229"/>
      <c r="CJU107" s="229"/>
      <c r="CJV107" s="229"/>
      <c r="CJW107" s="229"/>
      <c r="CJX107" s="229"/>
      <c r="CJY107" s="229"/>
      <c r="CJZ107" s="229"/>
      <c r="CKA107" s="229"/>
      <c r="CKB107" s="229"/>
      <c r="CKC107" s="229"/>
      <c r="CKD107" s="229"/>
      <c r="CKE107" s="229"/>
      <c r="CKF107" s="229"/>
      <c r="CKG107" s="229"/>
      <c r="CKH107" s="229"/>
      <c r="CKI107" s="229"/>
      <c r="CKJ107" s="229"/>
      <c r="CKK107" s="229"/>
      <c r="CKL107" s="229"/>
      <c r="CKM107" s="229"/>
      <c r="CKN107" s="229"/>
      <c r="CKO107" s="229"/>
      <c r="CKP107" s="229"/>
      <c r="CKQ107" s="229"/>
      <c r="CKR107" s="229"/>
      <c r="CKS107" s="229"/>
      <c r="CKT107" s="229"/>
      <c r="CKU107" s="229"/>
      <c r="CKV107" s="229"/>
      <c r="CKW107" s="229"/>
      <c r="CKX107" s="229"/>
      <c r="CKY107" s="229"/>
      <c r="CKZ107" s="229"/>
      <c r="CLA107" s="229"/>
      <c r="CLB107" s="229"/>
      <c r="CLC107" s="229"/>
      <c r="CLD107" s="229"/>
      <c r="CLE107" s="229"/>
      <c r="CLF107" s="229"/>
      <c r="CLG107" s="229"/>
      <c r="CLH107" s="229"/>
      <c r="CLI107" s="229"/>
      <c r="CLJ107" s="229"/>
      <c r="CLK107" s="229"/>
      <c r="CLL107" s="229"/>
      <c r="CLM107" s="229"/>
      <c r="CLN107" s="229"/>
      <c r="CLO107" s="229"/>
      <c r="CLP107" s="229"/>
      <c r="CLQ107" s="229"/>
      <c r="CLR107" s="229"/>
      <c r="CLS107" s="229"/>
      <c r="CLT107" s="229"/>
      <c r="CLU107" s="229"/>
      <c r="CLV107" s="229"/>
      <c r="CLW107" s="229"/>
      <c r="CLX107" s="229"/>
      <c r="CLY107" s="229"/>
      <c r="CLZ107" s="229"/>
      <c r="CMA107" s="229"/>
      <c r="CMB107" s="229"/>
      <c r="CMC107" s="229"/>
      <c r="CMD107" s="229"/>
      <c r="CME107" s="229"/>
      <c r="CMF107" s="229"/>
      <c r="CMG107" s="229"/>
      <c r="CMH107" s="229"/>
      <c r="CMI107" s="229"/>
      <c r="CMJ107" s="229"/>
      <c r="CMK107" s="229"/>
      <c r="CML107" s="229"/>
      <c r="CMM107" s="229"/>
      <c r="CMN107" s="229"/>
      <c r="CMO107" s="229"/>
      <c r="CMP107" s="229"/>
      <c r="CMQ107" s="229"/>
      <c r="CMR107" s="229"/>
      <c r="CMS107" s="229"/>
      <c r="CMT107" s="229"/>
      <c r="CMU107" s="229"/>
      <c r="CMV107" s="229"/>
      <c r="CMW107" s="229"/>
      <c r="CMX107" s="229"/>
      <c r="CMY107" s="229"/>
      <c r="CMZ107" s="229"/>
      <c r="CNA107" s="229"/>
      <c r="CNB107" s="229"/>
      <c r="CNC107" s="229"/>
      <c r="CND107" s="229"/>
      <c r="CNE107" s="229"/>
      <c r="CNF107" s="229"/>
      <c r="CNG107" s="229"/>
      <c r="CNH107" s="229"/>
      <c r="CNI107" s="229"/>
      <c r="CNJ107" s="229"/>
      <c r="CNK107" s="229"/>
      <c r="CNL107" s="229"/>
      <c r="CNM107" s="229"/>
      <c r="CNN107" s="229"/>
      <c r="CNO107" s="229"/>
      <c r="CNP107" s="229"/>
      <c r="CNQ107" s="229"/>
      <c r="CNR107" s="229"/>
      <c r="CNS107" s="229"/>
      <c r="CNT107" s="229"/>
      <c r="CNU107" s="229"/>
      <c r="CNV107" s="229"/>
      <c r="CNW107" s="229"/>
      <c r="CNX107" s="229"/>
      <c r="CNY107" s="229"/>
      <c r="CNZ107" s="229"/>
      <c r="COA107" s="229"/>
      <c r="COB107" s="229"/>
      <c r="COC107" s="229"/>
      <c r="COD107" s="229"/>
      <c r="COE107" s="229"/>
      <c r="COF107" s="229"/>
      <c r="COG107" s="229"/>
      <c r="COH107" s="229"/>
      <c r="COI107" s="229"/>
      <c r="COJ107" s="229"/>
      <c r="COK107" s="229"/>
      <c r="COL107" s="229"/>
      <c r="COM107" s="229"/>
      <c r="CON107" s="229"/>
      <c r="COO107" s="229"/>
      <c r="COP107" s="229"/>
      <c r="COQ107" s="229"/>
      <c r="COR107" s="229"/>
      <c r="COS107" s="229"/>
      <c r="COT107" s="229"/>
      <c r="COU107" s="229"/>
      <c r="COV107" s="229"/>
      <c r="COW107" s="229"/>
      <c r="COX107" s="229"/>
      <c r="COY107" s="229"/>
      <c r="COZ107" s="229"/>
      <c r="CPA107" s="229"/>
      <c r="CPB107" s="229"/>
      <c r="CPC107" s="229"/>
      <c r="CPD107" s="229"/>
      <c r="CPE107" s="229"/>
      <c r="CPF107" s="229"/>
      <c r="CPG107" s="229"/>
      <c r="CPH107" s="229"/>
      <c r="CPI107" s="229"/>
      <c r="CPJ107" s="229"/>
      <c r="CPK107" s="229"/>
      <c r="CPL107" s="229"/>
      <c r="CPM107" s="229"/>
      <c r="CPN107" s="229"/>
      <c r="CPO107" s="229"/>
      <c r="CPP107" s="229"/>
      <c r="CPQ107" s="229"/>
      <c r="CPR107" s="229"/>
      <c r="CPS107" s="229"/>
      <c r="CPT107" s="229"/>
      <c r="CPU107" s="229"/>
      <c r="CPV107" s="229"/>
      <c r="CPW107" s="229"/>
      <c r="CPX107" s="229"/>
      <c r="CPY107" s="229"/>
      <c r="CPZ107" s="229"/>
      <c r="CQA107" s="229"/>
      <c r="CQB107" s="229"/>
      <c r="CQC107" s="229"/>
      <c r="CQD107" s="229"/>
      <c r="CQE107" s="229"/>
      <c r="CQF107" s="229"/>
      <c r="CQG107" s="229"/>
      <c r="CQH107" s="229"/>
      <c r="CQI107" s="229"/>
      <c r="CQJ107" s="229"/>
      <c r="CQK107" s="229"/>
      <c r="CQL107" s="229"/>
      <c r="CQM107" s="229"/>
      <c r="CQN107" s="229"/>
      <c r="CQO107" s="229"/>
      <c r="CQP107" s="229"/>
      <c r="CQQ107" s="229"/>
      <c r="CQR107" s="229"/>
      <c r="CQS107" s="229"/>
      <c r="CQT107" s="229"/>
      <c r="CQU107" s="229"/>
      <c r="CQV107" s="229"/>
      <c r="CQW107" s="229"/>
      <c r="CQX107" s="229"/>
      <c r="CQY107" s="229"/>
      <c r="CQZ107" s="229"/>
      <c r="CRA107" s="229"/>
      <c r="CRB107" s="229"/>
      <c r="CRC107" s="229"/>
      <c r="CRD107" s="229"/>
      <c r="CRE107" s="229"/>
      <c r="CRF107" s="229"/>
      <c r="CRG107" s="229"/>
      <c r="CRH107" s="229"/>
      <c r="CRI107" s="229"/>
      <c r="CRJ107" s="229"/>
      <c r="CRK107" s="229"/>
      <c r="CRL107" s="229"/>
      <c r="CRM107" s="229"/>
      <c r="CRN107" s="229"/>
      <c r="CRO107" s="229"/>
      <c r="CRP107" s="229"/>
      <c r="CRQ107" s="229"/>
      <c r="CRR107" s="229"/>
      <c r="CRS107" s="229"/>
      <c r="CRT107" s="229"/>
      <c r="CRU107" s="229"/>
      <c r="CRV107" s="229"/>
      <c r="CRW107" s="229"/>
      <c r="CRX107" s="229"/>
      <c r="CRY107" s="229"/>
      <c r="CRZ107" s="229"/>
      <c r="CSA107" s="229"/>
      <c r="CSB107" s="229"/>
      <c r="CSC107" s="229"/>
      <c r="CSD107" s="229"/>
      <c r="CSE107" s="229"/>
      <c r="CSF107" s="229"/>
      <c r="CSG107" s="229"/>
      <c r="CSH107" s="229"/>
      <c r="CSI107" s="229"/>
      <c r="CSJ107" s="229"/>
      <c r="CSK107" s="229"/>
      <c r="CSL107" s="229"/>
      <c r="CSM107" s="229"/>
      <c r="CSN107" s="229"/>
      <c r="CSO107" s="229"/>
      <c r="CSP107" s="229"/>
      <c r="CSQ107" s="229"/>
      <c r="CSR107" s="229"/>
      <c r="CSS107" s="229"/>
      <c r="CST107" s="229"/>
      <c r="CSU107" s="229"/>
      <c r="CSV107" s="229"/>
      <c r="CSW107" s="229"/>
      <c r="CSX107" s="229"/>
      <c r="CSY107" s="229"/>
      <c r="CSZ107" s="229"/>
      <c r="CTA107" s="229"/>
      <c r="CTB107" s="229"/>
      <c r="CTC107" s="229"/>
      <c r="CTD107" s="229"/>
      <c r="CTE107" s="229"/>
      <c r="CTF107" s="229"/>
      <c r="CTG107" s="229"/>
      <c r="CTH107" s="229"/>
      <c r="CTI107" s="229"/>
      <c r="CTJ107" s="229"/>
      <c r="CTK107" s="229"/>
      <c r="CTL107" s="229"/>
      <c r="CTM107" s="229"/>
      <c r="CTN107" s="229"/>
      <c r="CTO107" s="229"/>
      <c r="CTP107" s="229"/>
      <c r="CTQ107" s="229"/>
      <c r="CTR107" s="229"/>
      <c r="CTS107" s="229"/>
      <c r="CTT107" s="229"/>
      <c r="CTU107" s="229"/>
      <c r="CTV107" s="229"/>
      <c r="CTW107" s="229"/>
      <c r="CTX107" s="229"/>
      <c r="CTY107" s="229"/>
      <c r="CTZ107" s="229"/>
      <c r="CUA107" s="229"/>
    </row>
    <row r="108" spans="1:2575" s="224" customFormat="1" ht="108.75" customHeight="1">
      <c r="A108" s="247"/>
      <c r="B108" s="248"/>
      <c r="C108" s="249"/>
      <c r="D108" s="250"/>
      <c r="E108" s="257"/>
      <c r="F108" s="252"/>
      <c r="G108" s="249"/>
      <c r="H108" s="256"/>
      <c r="I108" s="269"/>
      <c r="J108" s="270"/>
      <c r="K108" s="252"/>
      <c r="L108" s="252"/>
      <c r="N108" s="229"/>
      <c r="O108" s="229"/>
      <c r="P108" s="229"/>
      <c r="Q108" s="229"/>
      <c r="R108" s="229"/>
      <c r="S108" s="229"/>
      <c r="T108" s="229"/>
      <c r="U108" s="229"/>
      <c r="V108" s="229"/>
      <c r="W108" s="229"/>
      <c r="X108" s="229"/>
      <c r="Y108" s="229"/>
      <c r="Z108" s="229"/>
      <c r="AA108" s="229"/>
      <c r="AB108" s="229"/>
      <c r="AC108" s="229"/>
      <c r="AD108" s="229"/>
      <c r="AE108" s="229"/>
      <c r="AF108" s="229"/>
      <c r="AG108" s="229"/>
      <c r="AH108" s="229"/>
      <c r="AI108" s="229"/>
      <c r="AJ108" s="229"/>
      <c r="AK108" s="229"/>
      <c r="AL108" s="229"/>
      <c r="AM108" s="229"/>
      <c r="AN108" s="229"/>
      <c r="AO108" s="229"/>
      <c r="AP108" s="229"/>
      <c r="AQ108" s="229"/>
      <c r="AR108" s="229"/>
      <c r="AS108" s="229"/>
      <c r="AT108" s="229"/>
      <c r="AU108" s="229"/>
      <c r="AV108" s="229"/>
      <c r="AW108" s="229"/>
      <c r="AX108" s="229"/>
      <c r="AY108" s="229"/>
      <c r="AZ108" s="229"/>
      <c r="BA108" s="229"/>
      <c r="BB108" s="229"/>
      <c r="BC108" s="229"/>
      <c r="BD108" s="229"/>
      <c r="BE108" s="229"/>
      <c r="BF108" s="229"/>
      <c r="BG108" s="229"/>
      <c r="BH108" s="229"/>
      <c r="BI108" s="229"/>
      <c r="BJ108" s="229"/>
      <c r="BK108" s="229"/>
      <c r="BL108" s="229"/>
      <c r="BM108" s="229"/>
      <c r="BN108" s="229"/>
      <c r="BO108" s="229"/>
      <c r="BP108" s="229"/>
      <c r="BQ108" s="229"/>
      <c r="BR108" s="229"/>
      <c r="BS108" s="229"/>
      <c r="BT108" s="229"/>
      <c r="BU108" s="229"/>
      <c r="BV108" s="229"/>
      <c r="BW108" s="229"/>
      <c r="BX108" s="229"/>
      <c r="BY108" s="229"/>
      <c r="BZ108" s="229"/>
      <c r="CA108" s="229"/>
      <c r="CB108" s="229"/>
      <c r="CC108" s="229"/>
      <c r="CD108" s="229"/>
      <c r="CE108" s="229"/>
      <c r="CF108" s="229"/>
      <c r="CG108" s="229"/>
      <c r="CH108" s="229"/>
      <c r="CI108" s="229"/>
      <c r="CJ108" s="229"/>
      <c r="CK108" s="229"/>
      <c r="CL108" s="229"/>
      <c r="CM108" s="229"/>
      <c r="CN108" s="229"/>
      <c r="CO108" s="229"/>
      <c r="CP108" s="229"/>
      <c r="CQ108" s="229"/>
      <c r="CR108" s="229"/>
      <c r="CS108" s="229"/>
      <c r="CT108" s="229"/>
      <c r="CU108" s="229"/>
      <c r="CV108" s="229"/>
      <c r="CW108" s="229"/>
      <c r="CX108" s="229"/>
      <c r="CY108" s="229"/>
      <c r="CZ108" s="229"/>
      <c r="DA108" s="229"/>
      <c r="DB108" s="229"/>
      <c r="DC108" s="229"/>
      <c r="DD108" s="229"/>
      <c r="DE108" s="229"/>
      <c r="DF108" s="229"/>
      <c r="DG108" s="229"/>
      <c r="DH108" s="229"/>
      <c r="DI108" s="229"/>
      <c r="DJ108" s="229"/>
      <c r="DK108" s="229"/>
      <c r="DL108" s="229"/>
      <c r="DM108" s="229"/>
      <c r="DN108" s="229"/>
      <c r="DO108" s="229"/>
      <c r="DP108" s="229"/>
      <c r="DQ108" s="229"/>
      <c r="DR108" s="229"/>
      <c r="DS108" s="229"/>
      <c r="DT108" s="229"/>
      <c r="DU108" s="229"/>
      <c r="DV108" s="229"/>
      <c r="DW108" s="229"/>
      <c r="DX108" s="229"/>
      <c r="DY108" s="229"/>
      <c r="DZ108" s="229"/>
      <c r="EA108" s="229"/>
      <c r="EB108" s="229"/>
      <c r="EC108" s="229"/>
      <c r="ED108" s="229"/>
      <c r="EE108" s="229"/>
      <c r="EF108" s="229"/>
      <c r="EG108" s="229"/>
      <c r="EH108" s="229"/>
      <c r="EI108" s="229"/>
      <c r="EJ108" s="229"/>
      <c r="EK108" s="229"/>
      <c r="EL108" s="229"/>
      <c r="EM108" s="229"/>
      <c r="EN108" s="229"/>
      <c r="EO108" s="229"/>
      <c r="EP108" s="229"/>
      <c r="EQ108" s="229"/>
      <c r="ER108" s="229"/>
      <c r="ES108" s="229"/>
      <c r="ET108" s="229"/>
      <c r="EU108" s="229"/>
      <c r="EV108" s="229"/>
      <c r="EW108" s="229"/>
      <c r="EX108" s="229"/>
      <c r="EY108" s="229"/>
      <c r="EZ108" s="229"/>
      <c r="FA108" s="229"/>
      <c r="FB108" s="229"/>
      <c r="FC108" s="229"/>
      <c r="FD108" s="229"/>
      <c r="FE108" s="229"/>
      <c r="FF108" s="229"/>
      <c r="FG108" s="229"/>
      <c r="FH108" s="229"/>
      <c r="FI108" s="229"/>
      <c r="FJ108" s="229"/>
      <c r="FK108" s="229"/>
      <c r="FL108" s="229"/>
      <c r="FM108" s="229"/>
      <c r="FN108" s="229"/>
      <c r="FO108" s="229"/>
      <c r="FP108" s="229"/>
      <c r="FQ108" s="229"/>
      <c r="FR108" s="229"/>
      <c r="FS108" s="229"/>
      <c r="FT108" s="229"/>
      <c r="FU108" s="229"/>
      <c r="FV108" s="229"/>
      <c r="FW108" s="229"/>
      <c r="FX108" s="229"/>
      <c r="FY108" s="229"/>
      <c r="FZ108" s="229"/>
      <c r="GA108" s="229"/>
      <c r="GB108" s="229"/>
      <c r="GC108" s="229"/>
      <c r="GD108" s="229"/>
      <c r="GE108" s="229"/>
      <c r="GF108" s="229"/>
      <c r="GG108" s="229"/>
      <c r="GH108" s="229"/>
      <c r="GI108" s="229"/>
      <c r="GJ108" s="229"/>
      <c r="GK108" s="229"/>
      <c r="GL108" s="229"/>
      <c r="GM108" s="229"/>
      <c r="GN108" s="229"/>
      <c r="GO108" s="229"/>
      <c r="GP108" s="229"/>
      <c r="GQ108" s="229"/>
      <c r="GR108" s="229"/>
      <c r="GS108" s="229"/>
      <c r="GT108" s="229"/>
      <c r="GU108" s="229"/>
      <c r="GV108" s="229"/>
      <c r="GW108" s="229"/>
      <c r="GX108" s="229"/>
      <c r="GY108" s="229"/>
      <c r="GZ108" s="229"/>
      <c r="HA108" s="229"/>
      <c r="HB108" s="229"/>
      <c r="HC108" s="229"/>
      <c r="HD108" s="229"/>
      <c r="HE108" s="229"/>
      <c r="HF108" s="229"/>
      <c r="HG108" s="229"/>
      <c r="HH108" s="229"/>
      <c r="HI108" s="229"/>
      <c r="HJ108" s="229"/>
      <c r="HK108" s="229"/>
      <c r="HL108" s="229"/>
      <c r="HM108" s="229"/>
      <c r="HN108" s="229"/>
      <c r="HO108" s="229"/>
      <c r="HP108" s="229"/>
      <c r="HQ108" s="229"/>
      <c r="HR108" s="229"/>
      <c r="HS108" s="229"/>
      <c r="HT108" s="229"/>
      <c r="HU108" s="229"/>
      <c r="HV108" s="229"/>
      <c r="HW108" s="229"/>
      <c r="HX108" s="229"/>
      <c r="HY108" s="229"/>
      <c r="HZ108" s="229"/>
      <c r="IA108" s="229"/>
      <c r="IB108" s="229"/>
      <c r="IC108" s="229"/>
      <c r="ID108" s="229"/>
      <c r="IE108" s="229"/>
      <c r="IF108" s="229"/>
      <c r="IG108" s="229"/>
      <c r="IH108" s="229"/>
      <c r="II108" s="229"/>
      <c r="IJ108" s="229"/>
      <c r="IK108" s="229"/>
      <c r="IL108" s="229"/>
      <c r="IM108" s="229"/>
      <c r="IN108" s="229"/>
      <c r="IO108" s="229"/>
      <c r="IP108" s="229"/>
      <c r="IQ108" s="229"/>
      <c r="IR108" s="229"/>
      <c r="IS108" s="229"/>
      <c r="IT108" s="229"/>
      <c r="IU108" s="229"/>
      <c r="IV108" s="229"/>
      <c r="IW108" s="229"/>
      <c r="IX108" s="229"/>
      <c r="IY108" s="229"/>
      <c r="IZ108" s="229"/>
      <c r="JA108" s="229"/>
      <c r="JB108" s="229"/>
      <c r="JC108" s="229"/>
      <c r="JD108" s="229"/>
      <c r="JE108" s="229"/>
      <c r="JF108" s="229"/>
      <c r="JG108" s="229"/>
      <c r="JH108" s="229"/>
      <c r="JI108" s="229"/>
      <c r="JJ108" s="229"/>
      <c r="JK108" s="229"/>
      <c r="JL108" s="229"/>
      <c r="JM108" s="229"/>
      <c r="JN108" s="229"/>
      <c r="JO108" s="229"/>
      <c r="JP108" s="229"/>
      <c r="JQ108" s="229"/>
      <c r="JR108" s="229"/>
      <c r="JS108" s="229"/>
      <c r="JT108" s="229"/>
      <c r="JU108" s="229"/>
      <c r="JV108" s="229"/>
      <c r="JW108" s="229"/>
      <c r="JX108" s="229"/>
      <c r="JY108" s="229"/>
      <c r="JZ108" s="229"/>
      <c r="KA108" s="229"/>
      <c r="KB108" s="229"/>
      <c r="KC108" s="229"/>
      <c r="KD108" s="229"/>
      <c r="KE108" s="229"/>
      <c r="KF108" s="229"/>
      <c r="KG108" s="229"/>
      <c r="KH108" s="229"/>
      <c r="KI108" s="229"/>
      <c r="KJ108" s="229"/>
      <c r="KK108" s="229"/>
      <c r="KL108" s="229"/>
      <c r="KM108" s="229"/>
      <c r="KN108" s="229"/>
      <c r="KO108" s="229"/>
      <c r="KP108" s="229"/>
      <c r="KQ108" s="229"/>
      <c r="KR108" s="229"/>
      <c r="KS108" s="229"/>
      <c r="KT108" s="229"/>
      <c r="KU108" s="229"/>
      <c r="KV108" s="229"/>
      <c r="KW108" s="229"/>
      <c r="KX108" s="229"/>
      <c r="KY108" s="229"/>
      <c r="KZ108" s="229"/>
      <c r="LA108" s="229"/>
      <c r="LB108" s="229"/>
      <c r="LC108" s="229"/>
      <c r="LD108" s="229"/>
      <c r="LE108" s="229"/>
      <c r="LF108" s="229"/>
      <c r="LG108" s="229"/>
      <c r="LH108" s="229"/>
      <c r="LI108" s="229"/>
      <c r="LJ108" s="229"/>
      <c r="LK108" s="229"/>
      <c r="LL108" s="229"/>
      <c r="LM108" s="229"/>
      <c r="LN108" s="229"/>
      <c r="LO108" s="229"/>
      <c r="LP108" s="229"/>
      <c r="LQ108" s="229"/>
      <c r="LR108" s="229"/>
      <c r="LS108" s="229"/>
      <c r="LT108" s="229"/>
      <c r="LU108" s="229"/>
      <c r="LV108" s="229"/>
      <c r="LW108" s="229"/>
      <c r="LX108" s="229"/>
      <c r="LY108" s="229"/>
      <c r="LZ108" s="229"/>
      <c r="MA108" s="229"/>
      <c r="MB108" s="229"/>
      <c r="MC108" s="229"/>
      <c r="MD108" s="229"/>
      <c r="ME108" s="229"/>
      <c r="MF108" s="229"/>
      <c r="MG108" s="229"/>
      <c r="MH108" s="229"/>
      <c r="MI108" s="229"/>
      <c r="MJ108" s="229"/>
      <c r="MK108" s="229"/>
      <c r="ML108" s="229"/>
      <c r="MM108" s="229"/>
      <c r="MN108" s="229"/>
      <c r="MO108" s="229"/>
      <c r="MP108" s="229"/>
      <c r="MQ108" s="229"/>
      <c r="MR108" s="229"/>
      <c r="MS108" s="229"/>
      <c r="MT108" s="229"/>
      <c r="MU108" s="229"/>
      <c r="MV108" s="229"/>
      <c r="MW108" s="229"/>
      <c r="MX108" s="229"/>
      <c r="MY108" s="229"/>
      <c r="MZ108" s="229"/>
      <c r="NA108" s="229"/>
      <c r="NB108" s="229"/>
      <c r="NC108" s="229"/>
      <c r="ND108" s="229"/>
      <c r="NE108" s="229"/>
      <c r="NF108" s="229"/>
      <c r="NG108" s="229"/>
      <c r="NH108" s="229"/>
      <c r="NI108" s="229"/>
      <c r="NJ108" s="229"/>
      <c r="NK108" s="229"/>
      <c r="NL108" s="229"/>
      <c r="NM108" s="229"/>
      <c r="NN108" s="229"/>
      <c r="NO108" s="229"/>
      <c r="NP108" s="229"/>
      <c r="NQ108" s="229"/>
      <c r="NR108" s="229"/>
      <c r="NS108" s="229"/>
      <c r="NT108" s="229"/>
      <c r="NU108" s="229"/>
      <c r="NV108" s="229"/>
      <c r="NW108" s="229"/>
      <c r="NX108" s="229"/>
      <c r="NY108" s="229"/>
      <c r="NZ108" s="229"/>
      <c r="OA108" s="229"/>
      <c r="OB108" s="229"/>
      <c r="OC108" s="229"/>
      <c r="OD108" s="229"/>
      <c r="OE108" s="229"/>
      <c r="OF108" s="229"/>
      <c r="OG108" s="229"/>
      <c r="OH108" s="229"/>
      <c r="OI108" s="229"/>
      <c r="OJ108" s="229"/>
      <c r="OK108" s="229"/>
      <c r="OL108" s="229"/>
      <c r="OM108" s="229"/>
      <c r="ON108" s="229"/>
      <c r="OO108" s="229"/>
      <c r="OP108" s="229"/>
      <c r="OQ108" s="229"/>
      <c r="OR108" s="229"/>
      <c r="OS108" s="229"/>
      <c r="OT108" s="229"/>
      <c r="OU108" s="229"/>
      <c r="OV108" s="229"/>
      <c r="OW108" s="229"/>
      <c r="OX108" s="229"/>
      <c r="OY108" s="229"/>
      <c r="OZ108" s="229"/>
      <c r="PA108" s="229"/>
      <c r="PB108" s="229"/>
      <c r="PC108" s="229"/>
      <c r="PD108" s="229"/>
      <c r="PE108" s="229"/>
      <c r="PF108" s="229"/>
      <c r="PG108" s="229"/>
      <c r="PH108" s="229"/>
      <c r="PI108" s="229"/>
      <c r="PJ108" s="229"/>
      <c r="PK108" s="229"/>
      <c r="PL108" s="229"/>
      <c r="PM108" s="229"/>
      <c r="PN108" s="229"/>
      <c r="PO108" s="229"/>
      <c r="PP108" s="229"/>
      <c r="PQ108" s="229"/>
      <c r="PR108" s="229"/>
      <c r="PS108" s="229"/>
      <c r="PT108" s="229"/>
      <c r="PU108" s="229"/>
      <c r="PV108" s="229"/>
      <c r="PW108" s="229"/>
      <c r="PX108" s="229"/>
      <c r="PY108" s="229"/>
      <c r="PZ108" s="229"/>
      <c r="QA108" s="229"/>
      <c r="QB108" s="229"/>
      <c r="QC108" s="229"/>
      <c r="QD108" s="229"/>
      <c r="QE108" s="229"/>
      <c r="QF108" s="229"/>
      <c r="QG108" s="229"/>
      <c r="QH108" s="229"/>
      <c r="QI108" s="229"/>
      <c r="QJ108" s="229"/>
      <c r="QK108" s="229"/>
      <c r="QL108" s="229"/>
      <c r="QM108" s="229"/>
      <c r="QN108" s="229"/>
      <c r="QO108" s="229"/>
      <c r="QP108" s="229"/>
      <c r="QQ108" s="229"/>
      <c r="QR108" s="229"/>
      <c r="QS108" s="229"/>
      <c r="QT108" s="229"/>
      <c r="QU108" s="229"/>
      <c r="QV108" s="229"/>
      <c r="QW108" s="229"/>
      <c r="QX108" s="229"/>
      <c r="QY108" s="229"/>
      <c r="QZ108" s="229"/>
      <c r="RA108" s="229"/>
      <c r="RB108" s="229"/>
      <c r="RC108" s="229"/>
      <c r="RD108" s="229"/>
      <c r="RE108" s="229"/>
      <c r="RF108" s="229"/>
      <c r="RG108" s="229"/>
      <c r="RH108" s="229"/>
      <c r="RI108" s="229"/>
      <c r="RJ108" s="229"/>
      <c r="RK108" s="229"/>
      <c r="RL108" s="229"/>
      <c r="RM108" s="229"/>
      <c r="RN108" s="229"/>
      <c r="RO108" s="229"/>
      <c r="RP108" s="229"/>
      <c r="RQ108" s="229"/>
      <c r="RR108" s="229"/>
      <c r="RS108" s="229"/>
      <c r="RT108" s="229"/>
      <c r="RU108" s="229"/>
      <c r="RV108" s="229"/>
      <c r="RW108" s="229"/>
      <c r="RX108" s="229"/>
      <c r="RY108" s="229"/>
      <c r="RZ108" s="229"/>
      <c r="SA108" s="229"/>
      <c r="SB108" s="229"/>
      <c r="SC108" s="229"/>
      <c r="SD108" s="229"/>
      <c r="SE108" s="229"/>
      <c r="SF108" s="229"/>
      <c r="SG108" s="229"/>
      <c r="SH108" s="229"/>
      <c r="SI108" s="229"/>
      <c r="SJ108" s="229"/>
      <c r="SK108" s="229"/>
      <c r="SL108" s="229"/>
      <c r="SM108" s="229"/>
      <c r="SN108" s="229"/>
      <c r="SO108" s="229"/>
      <c r="SP108" s="229"/>
      <c r="SQ108" s="229"/>
      <c r="SR108" s="229"/>
      <c r="SS108" s="229"/>
      <c r="ST108" s="229"/>
      <c r="SU108" s="229"/>
      <c r="SV108" s="229"/>
      <c r="SW108" s="229"/>
      <c r="SX108" s="229"/>
      <c r="SY108" s="229"/>
      <c r="SZ108" s="229"/>
      <c r="TA108" s="229"/>
      <c r="TB108" s="229"/>
      <c r="TC108" s="229"/>
      <c r="TD108" s="229"/>
      <c r="TE108" s="229"/>
      <c r="TF108" s="229"/>
      <c r="TG108" s="229"/>
      <c r="TH108" s="229"/>
      <c r="TI108" s="229"/>
      <c r="TJ108" s="229"/>
      <c r="TK108" s="229"/>
      <c r="TL108" s="229"/>
      <c r="TM108" s="229"/>
      <c r="TN108" s="229"/>
      <c r="TO108" s="229"/>
      <c r="TP108" s="229"/>
      <c r="TQ108" s="229"/>
      <c r="TR108" s="229"/>
      <c r="TS108" s="229"/>
      <c r="TT108" s="229"/>
      <c r="TU108" s="229"/>
      <c r="TV108" s="229"/>
      <c r="TW108" s="229"/>
      <c r="TX108" s="229"/>
      <c r="TY108" s="229"/>
      <c r="TZ108" s="229"/>
      <c r="UA108" s="229"/>
      <c r="UB108" s="229"/>
      <c r="UC108" s="229"/>
      <c r="UD108" s="229"/>
      <c r="UE108" s="229"/>
      <c r="UF108" s="229"/>
      <c r="UG108" s="229"/>
      <c r="UH108" s="229"/>
      <c r="UI108" s="229"/>
      <c r="UJ108" s="229"/>
      <c r="UK108" s="229"/>
      <c r="UL108" s="229"/>
      <c r="UM108" s="229"/>
      <c r="UN108" s="229"/>
      <c r="UO108" s="229"/>
      <c r="UP108" s="229"/>
      <c r="UQ108" s="229"/>
      <c r="UR108" s="229"/>
      <c r="US108" s="229"/>
      <c r="UT108" s="229"/>
      <c r="UU108" s="229"/>
      <c r="UV108" s="229"/>
      <c r="UW108" s="229"/>
      <c r="UX108" s="229"/>
      <c r="UY108" s="229"/>
      <c r="UZ108" s="229"/>
      <c r="VA108" s="229"/>
      <c r="VB108" s="229"/>
      <c r="VC108" s="229"/>
      <c r="VD108" s="229"/>
      <c r="VE108" s="229"/>
      <c r="VF108" s="229"/>
      <c r="VG108" s="229"/>
      <c r="VH108" s="229"/>
      <c r="VI108" s="229"/>
      <c r="VJ108" s="229"/>
      <c r="VK108" s="229"/>
      <c r="VL108" s="229"/>
      <c r="VM108" s="229"/>
      <c r="VN108" s="229"/>
      <c r="VO108" s="229"/>
      <c r="VP108" s="229"/>
      <c r="VQ108" s="229"/>
      <c r="VR108" s="229"/>
      <c r="VS108" s="229"/>
      <c r="VT108" s="229"/>
      <c r="VU108" s="229"/>
      <c r="VV108" s="229"/>
      <c r="VW108" s="229"/>
      <c r="VX108" s="229"/>
      <c r="VY108" s="229"/>
      <c r="VZ108" s="229"/>
      <c r="WA108" s="229"/>
      <c r="WB108" s="229"/>
      <c r="WC108" s="229"/>
      <c r="WD108" s="229"/>
      <c r="WE108" s="229"/>
      <c r="WF108" s="229"/>
      <c r="WG108" s="229"/>
      <c r="WH108" s="229"/>
      <c r="WI108" s="229"/>
      <c r="WJ108" s="229"/>
      <c r="WK108" s="229"/>
      <c r="WL108" s="229"/>
      <c r="WM108" s="229"/>
      <c r="WN108" s="229"/>
      <c r="WO108" s="229"/>
      <c r="WP108" s="229"/>
      <c r="WQ108" s="229"/>
      <c r="WR108" s="229"/>
      <c r="WS108" s="229"/>
      <c r="WT108" s="229"/>
      <c r="WU108" s="229"/>
      <c r="WV108" s="229"/>
      <c r="WW108" s="229"/>
      <c r="WX108" s="229"/>
      <c r="WY108" s="229"/>
      <c r="WZ108" s="229"/>
      <c r="XA108" s="229"/>
      <c r="XB108" s="229"/>
      <c r="XC108" s="229"/>
      <c r="XD108" s="229"/>
      <c r="XE108" s="229"/>
      <c r="XF108" s="229"/>
      <c r="XG108" s="229"/>
      <c r="XH108" s="229"/>
      <c r="XI108" s="229"/>
      <c r="XJ108" s="229"/>
      <c r="XK108" s="229"/>
      <c r="XL108" s="229"/>
      <c r="XM108" s="229"/>
      <c r="XN108" s="229"/>
      <c r="XO108" s="229"/>
      <c r="XP108" s="229"/>
      <c r="XQ108" s="229"/>
      <c r="XR108" s="229"/>
      <c r="XS108" s="229"/>
      <c r="XT108" s="229"/>
      <c r="XU108" s="229"/>
      <c r="XV108" s="229"/>
      <c r="XW108" s="229"/>
      <c r="XX108" s="229"/>
      <c r="XY108" s="229"/>
      <c r="XZ108" s="229"/>
      <c r="YA108" s="229"/>
      <c r="YB108" s="229"/>
      <c r="YC108" s="229"/>
      <c r="YD108" s="229"/>
      <c r="YE108" s="229"/>
      <c r="YF108" s="229"/>
      <c r="YG108" s="229"/>
      <c r="YH108" s="229"/>
      <c r="YI108" s="229"/>
      <c r="YJ108" s="229"/>
      <c r="YK108" s="229"/>
      <c r="YL108" s="229"/>
      <c r="YM108" s="229"/>
      <c r="YN108" s="229"/>
      <c r="YO108" s="229"/>
      <c r="YP108" s="229"/>
      <c r="YQ108" s="229"/>
      <c r="YR108" s="229"/>
      <c r="YS108" s="229"/>
      <c r="YT108" s="229"/>
      <c r="YU108" s="229"/>
      <c r="YV108" s="229"/>
      <c r="YW108" s="229"/>
      <c r="YX108" s="229"/>
      <c r="YY108" s="229"/>
      <c r="YZ108" s="229"/>
      <c r="ZA108" s="229"/>
      <c r="ZB108" s="229"/>
      <c r="ZC108" s="229"/>
      <c r="ZD108" s="229"/>
      <c r="ZE108" s="229"/>
      <c r="ZF108" s="229"/>
      <c r="ZG108" s="229"/>
      <c r="ZH108" s="229"/>
      <c r="ZI108" s="229"/>
      <c r="ZJ108" s="229"/>
      <c r="ZK108" s="229"/>
      <c r="ZL108" s="229"/>
      <c r="ZM108" s="229"/>
      <c r="ZN108" s="229"/>
      <c r="ZO108" s="229"/>
      <c r="ZP108" s="229"/>
      <c r="ZQ108" s="229"/>
      <c r="ZR108" s="229"/>
      <c r="ZS108" s="229"/>
      <c r="ZT108" s="229"/>
      <c r="ZU108" s="229"/>
      <c r="ZV108" s="229"/>
      <c r="ZW108" s="229"/>
      <c r="ZX108" s="229"/>
      <c r="ZY108" s="229"/>
      <c r="ZZ108" s="229"/>
      <c r="AAA108" s="229"/>
      <c r="AAB108" s="229"/>
      <c r="AAC108" s="229"/>
      <c r="AAD108" s="229"/>
      <c r="AAE108" s="229"/>
      <c r="AAF108" s="229"/>
      <c r="AAG108" s="229"/>
      <c r="AAH108" s="229"/>
      <c r="AAI108" s="229"/>
      <c r="AAJ108" s="229"/>
      <c r="AAK108" s="229"/>
      <c r="AAL108" s="229"/>
      <c r="AAM108" s="229"/>
      <c r="AAN108" s="229"/>
      <c r="AAO108" s="229"/>
      <c r="AAP108" s="229"/>
      <c r="AAQ108" s="229"/>
      <c r="AAR108" s="229"/>
      <c r="AAS108" s="229"/>
      <c r="AAT108" s="229"/>
      <c r="AAU108" s="229"/>
      <c r="AAV108" s="229"/>
      <c r="AAW108" s="229"/>
      <c r="AAX108" s="229"/>
      <c r="AAY108" s="229"/>
      <c r="AAZ108" s="229"/>
      <c r="ABA108" s="229"/>
      <c r="ABB108" s="229"/>
      <c r="ABC108" s="229"/>
      <c r="ABD108" s="229"/>
      <c r="ABE108" s="229"/>
      <c r="ABF108" s="229"/>
      <c r="ABG108" s="229"/>
      <c r="ABH108" s="229"/>
      <c r="ABI108" s="229"/>
      <c r="ABJ108" s="229"/>
      <c r="ABK108" s="229"/>
      <c r="ABL108" s="229"/>
      <c r="ABM108" s="229"/>
      <c r="ABN108" s="229"/>
      <c r="ABO108" s="229"/>
      <c r="ABP108" s="229"/>
      <c r="ABQ108" s="229"/>
      <c r="ABR108" s="229"/>
      <c r="ABS108" s="229"/>
      <c r="ABT108" s="229"/>
      <c r="ABU108" s="229"/>
      <c r="ABV108" s="229"/>
      <c r="ABW108" s="229"/>
      <c r="ABX108" s="229"/>
      <c r="ABY108" s="229"/>
      <c r="ABZ108" s="229"/>
      <c r="ACA108" s="229"/>
      <c r="ACB108" s="229"/>
      <c r="ACC108" s="229"/>
      <c r="ACD108" s="229"/>
      <c r="ACE108" s="229"/>
      <c r="ACF108" s="229"/>
      <c r="ACG108" s="229"/>
      <c r="ACH108" s="229"/>
      <c r="ACI108" s="229"/>
      <c r="ACJ108" s="229"/>
      <c r="ACK108" s="229"/>
      <c r="ACL108" s="229"/>
      <c r="ACM108" s="229"/>
      <c r="ACN108" s="229"/>
      <c r="ACO108" s="229"/>
      <c r="ACP108" s="229"/>
      <c r="ACQ108" s="229"/>
      <c r="ACR108" s="229"/>
      <c r="ACS108" s="229"/>
      <c r="ACT108" s="229"/>
      <c r="ACU108" s="229"/>
      <c r="ACV108" s="229"/>
      <c r="ACW108" s="229"/>
      <c r="ACX108" s="229"/>
      <c r="ACY108" s="229"/>
      <c r="ACZ108" s="229"/>
      <c r="ADA108" s="229"/>
      <c r="ADB108" s="229"/>
      <c r="ADC108" s="229"/>
      <c r="ADD108" s="229"/>
      <c r="ADE108" s="229"/>
      <c r="ADF108" s="229"/>
      <c r="ADG108" s="229"/>
      <c r="ADH108" s="229"/>
      <c r="ADI108" s="229"/>
      <c r="ADJ108" s="229"/>
      <c r="ADK108" s="229"/>
      <c r="ADL108" s="229"/>
      <c r="ADM108" s="229"/>
      <c r="ADN108" s="229"/>
      <c r="ADO108" s="229"/>
      <c r="ADP108" s="229"/>
      <c r="ADQ108" s="229"/>
      <c r="ADR108" s="229"/>
      <c r="ADS108" s="229"/>
      <c r="ADT108" s="229"/>
      <c r="ADU108" s="229"/>
      <c r="ADV108" s="229"/>
      <c r="ADW108" s="229"/>
      <c r="ADX108" s="229"/>
      <c r="ADY108" s="229"/>
      <c r="ADZ108" s="229"/>
      <c r="AEA108" s="229"/>
      <c r="AEB108" s="229"/>
      <c r="AEC108" s="229"/>
      <c r="AED108" s="229"/>
      <c r="AEE108" s="229"/>
      <c r="AEF108" s="229"/>
      <c r="AEG108" s="229"/>
      <c r="AEH108" s="229"/>
      <c r="AEI108" s="229"/>
      <c r="AEJ108" s="229"/>
      <c r="AEK108" s="229"/>
      <c r="AEL108" s="229"/>
      <c r="AEM108" s="229"/>
      <c r="AEN108" s="229"/>
      <c r="AEO108" s="229"/>
      <c r="AEP108" s="229"/>
      <c r="AEQ108" s="229"/>
      <c r="AER108" s="229"/>
      <c r="AES108" s="229"/>
      <c r="AET108" s="229"/>
      <c r="AEU108" s="229"/>
      <c r="AEV108" s="229"/>
      <c r="AEW108" s="229"/>
      <c r="AEX108" s="229"/>
      <c r="AEY108" s="229"/>
      <c r="AEZ108" s="229"/>
      <c r="AFA108" s="229"/>
      <c r="AFB108" s="229"/>
      <c r="AFC108" s="229"/>
      <c r="AFD108" s="229"/>
      <c r="AFE108" s="229"/>
      <c r="AFF108" s="229"/>
      <c r="AFG108" s="229"/>
      <c r="AFH108" s="229"/>
      <c r="AFI108" s="229"/>
      <c r="AFJ108" s="229"/>
      <c r="AFK108" s="229"/>
      <c r="AFL108" s="229"/>
      <c r="AFM108" s="229"/>
      <c r="AFN108" s="229"/>
      <c r="AFO108" s="229"/>
      <c r="AFP108" s="229"/>
      <c r="AFQ108" s="229"/>
      <c r="AFR108" s="229"/>
      <c r="AFS108" s="229"/>
      <c r="AFT108" s="229"/>
      <c r="AFU108" s="229"/>
      <c r="AFV108" s="229"/>
      <c r="AFW108" s="229"/>
      <c r="AFX108" s="229"/>
      <c r="AFY108" s="229"/>
      <c r="AFZ108" s="229"/>
      <c r="AGA108" s="229"/>
      <c r="AGB108" s="229"/>
      <c r="AGC108" s="229"/>
      <c r="AGD108" s="229"/>
      <c r="AGE108" s="229"/>
      <c r="AGF108" s="229"/>
      <c r="AGG108" s="229"/>
      <c r="AGH108" s="229"/>
      <c r="AGI108" s="229"/>
      <c r="AGJ108" s="229"/>
      <c r="AGK108" s="229"/>
      <c r="AGL108" s="229"/>
      <c r="AGM108" s="229"/>
      <c r="AGN108" s="229"/>
      <c r="AGO108" s="229"/>
      <c r="AGP108" s="229"/>
      <c r="AGQ108" s="229"/>
      <c r="AGR108" s="229"/>
      <c r="AGS108" s="229"/>
      <c r="AGT108" s="229"/>
      <c r="AGU108" s="229"/>
      <c r="AGV108" s="229"/>
      <c r="AGW108" s="229"/>
      <c r="AGX108" s="229"/>
      <c r="AGY108" s="229"/>
      <c r="AGZ108" s="229"/>
      <c r="AHA108" s="229"/>
      <c r="AHB108" s="229"/>
      <c r="AHC108" s="229"/>
      <c r="AHD108" s="229"/>
      <c r="AHE108" s="229"/>
      <c r="AHF108" s="229"/>
      <c r="AHG108" s="229"/>
      <c r="AHH108" s="229"/>
      <c r="AHI108" s="229"/>
      <c r="AHJ108" s="229"/>
      <c r="AHK108" s="229"/>
      <c r="AHL108" s="229"/>
      <c r="AHM108" s="229"/>
      <c r="AHN108" s="229"/>
      <c r="AHO108" s="229"/>
      <c r="AHP108" s="229"/>
      <c r="AHQ108" s="229"/>
      <c r="AHR108" s="229"/>
      <c r="AHS108" s="229"/>
      <c r="AHT108" s="229"/>
      <c r="AHU108" s="229"/>
      <c r="AHV108" s="229"/>
      <c r="AHW108" s="229"/>
      <c r="AHX108" s="229"/>
      <c r="AHY108" s="229"/>
      <c r="AHZ108" s="229"/>
      <c r="AIA108" s="229"/>
      <c r="AIB108" s="229"/>
      <c r="AIC108" s="229"/>
      <c r="AID108" s="229"/>
      <c r="AIE108" s="229"/>
      <c r="AIF108" s="229"/>
      <c r="AIG108" s="229"/>
      <c r="AIH108" s="229"/>
      <c r="AII108" s="229"/>
      <c r="AIJ108" s="229"/>
      <c r="AIK108" s="229"/>
      <c r="AIL108" s="229"/>
      <c r="AIM108" s="229"/>
      <c r="AIN108" s="229"/>
      <c r="AIO108" s="229"/>
      <c r="AIP108" s="229"/>
      <c r="AIQ108" s="229"/>
      <c r="AIR108" s="229"/>
      <c r="AIS108" s="229"/>
      <c r="AIT108" s="229"/>
      <c r="AIU108" s="229"/>
      <c r="AIV108" s="229"/>
      <c r="AIW108" s="229"/>
      <c r="AIX108" s="229"/>
      <c r="AIY108" s="229"/>
      <c r="AIZ108" s="229"/>
      <c r="AJA108" s="229"/>
      <c r="AJB108" s="229"/>
      <c r="AJC108" s="229"/>
      <c r="AJD108" s="229"/>
      <c r="AJE108" s="229"/>
      <c r="AJF108" s="229"/>
      <c r="AJG108" s="229"/>
      <c r="AJH108" s="229"/>
      <c r="AJI108" s="229"/>
      <c r="AJJ108" s="229"/>
      <c r="AJK108" s="229"/>
      <c r="AJL108" s="229"/>
      <c r="AJM108" s="229"/>
      <c r="AJN108" s="229"/>
      <c r="AJO108" s="229"/>
      <c r="AJP108" s="229"/>
      <c r="AJQ108" s="229"/>
      <c r="AJR108" s="229"/>
      <c r="AJS108" s="229"/>
      <c r="AJT108" s="229"/>
      <c r="AJU108" s="229"/>
      <c r="AJV108" s="229"/>
      <c r="AJW108" s="229"/>
      <c r="AJX108" s="229"/>
      <c r="AJY108" s="229"/>
      <c r="AJZ108" s="229"/>
      <c r="AKA108" s="229"/>
      <c r="AKB108" s="229"/>
      <c r="AKC108" s="229"/>
      <c r="AKD108" s="229"/>
      <c r="AKE108" s="229"/>
      <c r="AKF108" s="229"/>
      <c r="AKG108" s="229"/>
      <c r="AKH108" s="229"/>
      <c r="AKI108" s="229"/>
      <c r="AKJ108" s="229"/>
      <c r="AKK108" s="229"/>
      <c r="AKL108" s="229"/>
      <c r="AKM108" s="229"/>
      <c r="AKN108" s="229"/>
      <c r="AKO108" s="229"/>
      <c r="AKP108" s="229"/>
      <c r="AKQ108" s="229"/>
      <c r="AKR108" s="229"/>
      <c r="AKS108" s="229"/>
      <c r="AKT108" s="229"/>
      <c r="AKU108" s="229"/>
      <c r="AKV108" s="229"/>
      <c r="AKW108" s="229"/>
      <c r="AKX108" s="229"/>
      <c r="AKY108" s="229"/>
      <c r="AKZ108" s="229"/>
      <c r="ALA108" s="229"/>
      <c r="ALB108" s="229"/>
      <c r="ALC108" s="229"/>
      <c r="ALD108" s="229"/>
      <c r="ALE108" s="229"/>
      <c r="ALF108" s="229"/>
      <c r="ALG108" s="229"/>
      <c r="ALH108" s="229"/>
      <c r="ALI108" s="229"/>
      <c r="ALJ108" s="229"/>
      <c r="ALK108" s="229"/>
      <c r="ALL108" s="229"/>
      <c r="ALM108" s="229"/>
      <c r="ALN108" s="229"/>
      <c r="ALO108" s="229"/>
      <c r="ALP108" s="229"/>
      <c r="ALQ108" s="229"/>
      <c r="ALR108" s="229"/>
      <c r="ALS108" s="229"/>
      <c r="ALT108" s="229"/>
      <c r="ALU108" s="229"/>
      <c r="ALV108" s="229"/>
      <c r="ALW108" s="229"/>
      <c r="ALX108" s="229"/>
      <c r="ALY108" s="229"/>
      <c r="ALZ108" s="229"/>
      <c r="AMA108" s="229"/>
      <c r="AMB108" s="229"/>
      <c r="AMC108" s="229"/>
      <c r="AMD108" s="229"/>
      <c r="AME108" s="229"/>
      <c r="AMF108" s="229"/>
      <c r="AMG108" s="229"/>
      <c r="AMH108" s="229"/>
      <c r="AMI108" s="229"/>
      <c r="AMJ108" s="229"/>
      <c r="AMK108" s="229"/>
      <c r="AML108" s="229"/>
      <c r="AMM108" s="229"/>
      <c r="AMN108" s="229"/>
      <c r="AMO108" s="229"/>
      <c r="AMP108" s="229"/>
      <c r="AMQ108" s="229"/>
      <c r="AMR108" s="229"/>
      <c r="AMS108" s="229"/>
      <c r="AMT108" s="229"/>
      <c r="AMU108" s="229"/>
      <c r="AMV108" s="229"/>
      <c r="AMW108" s="229"/>
      <c r="AMX108" s="229"/>
      <c r="AMY108" s="229"/>
      <c r="AMZ108" s="229"/>
      <c r="ANA108" s="229"/>
      <c r="ANB108" s="229"/>
      <c r="ANC108" s="229"/>
      <c r="AND108" s="229"/>
      <c r="ANE108" s="229"/>
      <c r="ANF108" s="229"/>
      <c r="ANG108" s="229"/>
      <c r="ANH108" s="229"/>
      <c r="ANI108" s="229"/>
      <c r="ANJ108" s="229"/>
      <c r="ANK108" s="229"/>
      <c r="ANL108" s="229"/>
      <c r="ANM108" s="229"/>
      <c r="ANN108" s="229"/>
      <c r="ANO108" s="229"/>
      <c r="ANP108" s="229"/>
      <c r="ANQ108" s="229"/>
      <c r="ANR108" s="229"/>
      <c r="ANS108" s="229"/>
      <c r="ANT108" s="229"/>
      <c r="ANU108" s="229"/>
      <c r="ANV108" s="229"/>
      <c r="ANW108" s="229"/>
      <c r="ANX108" s="229"/>
      <c r="ANY108" s="229"/>
      <c r="ANZ108" s="229"/>
      <c r="AOA108" s="229"/>
      <c r="AOB108" s="229"/>
      <c r="AOC108" s="229"/>
      <c r="AOD108" s="229"/>
      <c r="AOE108" s="229"/>
      <c r="AOF108" s="229"/>
      <c r="AOG108" s="229"/>
      <c r="AOH108" s="229"/>
      <c r="AOI108" s="229"/>
      <c r="AOJ108" s="229"/>
      <c r="AOK108" s="229"/>
      <c r="AOL108" s="229"/>
      <c r="AOM108" s="229"/>
      <c r="AON108" s="229"/>
      <c r="AOO108" s="229"/>
      <c r="AOP108" s="229"/>
      <c r="AOQ108" s="229"/>
      <c r="AOR108" s="229"/>
      <c r="AOS108" s="229"/>
      <c r="AOT108" s="229"/>
      <c r="AOU108" s="229"/>
      <c r="AOV108" s="229"/>
      <c r="AOW108" s="229"/>
      <c r="AOX108" s="229"/>
      <c r="AOY108" s="229"/>
      <c r="AOZ108" s="229"/>
      <c r="APA108" s="229"/>
      <c r="APB108" s="229"/>
      <c r="APC108" s="229"/>
      <c r="APD108" s="229"/>
      <c r="APE108" s="229"/>
      <c r="APF108" s="229"/>
      <c r="APG108" s="229"/>
      <c r="APH108" s="229"/>
      <c r="API108" s="229"/>
      <c r="APJ108" s="229"/>
      <c r="APK108" s="229"/>
      <c r="APL108" s="229"/>
      <c r="APM108" s="229"/>
      <c r="APN108" s="229"/>
      <c r="APO108" s="229"/>
      <c r="APP108" s="229"/>
      <c r="APQ108" s="229"/>
      <c r="APR108" s="229"/>
      <c r="APS108" s="229"/>
      <c r="APT108" s="229"/>
      <c r="APU108" s="229"/>
      <c r="APV108" s="229"/>
      <c r="APW108" s="229"/>
      <c r="APX108" s="229"/>
      <c r="APY108" s="229"/>
      <c r="APZ108" s="229"/>
      <c r="AQA108" s="229"/>
      <c r="AQB108" s="229"/>
      <c r="AQC108" s="229"/>
      <c r="AQD108" s="229"/>
      <c r="AQE108" s="229"/>
      <c r="AQF108" s="229"/>
      <c r="AQG108" s="229"/>
      <c r="AQH108" s="229"/>
      <c r="AQI108" s="229"/>
      <c r="AQJ108" s="229"/>
      <c r="AQK108" s="229"/>
      <c r="AQL108" s="229"/>
      <c r="AQM108" s="229"/>
      <c r="AQN108" s="229"/>
      <c r="AQO108" s="229"/>
      <c r="AQP108" s="229"/>
      <c r="AQQ108" s="229"/>
      <c r="AQR108" s="229"/>
      <c r="AQS108" s="229"/>
      <c r="AQT108" s="229"/>
      <c r="AQU108" s="229"/>
      <c r="AQV108" s="229"/>
      <c r="AQW108" s="229"/>
      <c r="AQX108" s="229"/>
      <c r="AQY108" s="229"/>
      <c r="AQZ108" s="229"/>
      <c r="ARA108" s="229"/>
      <c r="ARB108" s="229"/>
      <c r="ARC108" s="229"/>
      <c r="ARD108" s="229"/>
      <c r="ARE108" s="229"/>
      <c r="ARF108" s="229"/>
      <c r="ARG108" s="229"/>
      <c r="ARH108" s="229"/>
      <c r="ARI108" s="229"/>
      <c r="ARJ108" s="229"/>
      <c r="ARK108" s="229"/>
      <c r="ARL108" s="229"/>
      <c r="ARM108" s="229"/>
      <c r="ARN108" s="229"/>
      <c r="ARO108" s="229"/>
      <c r="ARP108" s="229"/>
      <c r="ARQ108" s="229"/>
      <c r="ARR108" s="229"/>
      <c r="ARS108" s="229"/>
      <c r="ART108" s="229"/>
      <c r="ARU108" s="229"/>
      <c r="ARV108" s="229"/>
      <c r="ARW108" s="229"/>
      <c r="ARX108" s="229"/>
      <c r="ARY108" s="229"/>
      <c r="ARZ108" s="229"/>
      <c r="ASA108" s="229"/>
      <c r="ASB108" s="229"/>
      <c r="ASC108" s="229"/>
      <c r="ASD108" s="229"/>
      <c r="ASE108" s="229"/>
      <c r="ASF108" s="229"/>
      <c r="ASG108" s="229"/>
      <c r="ASH108" s="229"/>
      <c r="ASI108" s="229"/>
      <c r="ASJ108" s="229"/>
      <c r="ASK108" s="229"/>
      <c r="ASL108" s="229"/>
      <c r="ASM108" s="229"/>
      <c r="ASN108" s="229"/>
      <c r="ASO108" s="229"/>
      <c r="ASP108" s="229"/>
      <c r="ASQ108" s="229"/>
      <c r="ASR108" s="229"/>
      <c r="ASS108" s="229"/>
      <c r="AST108" s="229"/>
      <c r="ASU108" s="229"/>
      <c r="ASV108" s="229"/>
      <c r="ASW108" s="229"/>
      <c r="ASX108" s="229"/>
      <c r="ASY108" s="229"/>
      <c r="ASZ108" s="229"/>
      <c r="ATA108" s="229"/>
      <c r="ATB108" s="229"/>
      <c r="ATC108" s="229"/>
      <c r="ATD108" s="229"/>
      <c r="ATE108" s="229"/>
      <c r="ATF108" s="229"/>
      <c r="ATG108" s="229"/>
      <c r="ATH108" s="229"/>
      <c r="ATI108" s="229"/>
      <c r="ATJ108" s="229"/>
      <c r="ATK108" s="229"/>
      <c r="ATL108" s="229"/>
      <c r="ATM108" s="229"/>
      <c r="ATN108" s="229"/>
      <c r="ATO108" s="229"/>
      <c r="ATP108" s="229"/>
      <c r="ATQ108" s="229"/>
      <c r="ATR108" s="229"/>
      <c r="ATS108" s="229"/>
      <c r="ATT108" s="229"/>
      <c r="ATU108" s="229"/>
      <c r="ATV108" s="229"/>
      <c r="ATW108" s="229"/>
      <c r="ATX108" s="229"/>
      <c r="ATY108" s="229"/>
      <c r="ATZ108" s="229"/>
      <c r="AUA108" s="229"/>
      <c r="AUB108" s="229"/>
      <c r="AUC108" s="229"/>
      <c r="AUD108" s="229"/>
      <c r="AUE108" s="229"/>
      <c r="AUF108" s="229"/>
      <c r="AUG108" s="229"/>
      <c r="AUH108" s="229"/>
      <c r="AUI108" s="229"/>
      <c r="AUJ108" s="229"/>
      <c r="AUK108" s="229"/>
      <c r="AUL108" s="229"/>
      <c r="AUM108" s="229"/>
      <c r="AUN108" s="229"/>
      <c r="AUO108" s="229"/>
      <c r="AUP108" s="229"/>
      <c r="AUQ108" s="229"/>
      <c r="AUR108" s="229"/>
      <c r="AUS108" s="229"/>
      <c r="AUT108" s="229"/>
      <c r="AUU108" s="229"/>
      <c r="AUV108" s="229"/>
      <c r="AUW108" s="229"/>
      <c r="AUX108" s="229"/>
      <c r="AUY108" s="229"/>
      <c r="AUZ108" s="229"/>
      <c r="AVA108" s="229"/>
      <c r="AVB108" s="229"/>
      <c r="AVC108" s="229"/>
      <c r="AVD108" s="229"/>
      <c r="AVE108" s="229"/>
      <c r="AVF108" s="229"/>
      <c r="AVG108" s="229"/>
      <c r="AVH108" s="229"/>
      <c r="AVI108" s="229"/>
      <c r="AVJ108" s="229"/>
      <c r="AVK108" s="229"/>
      <c r="AVL108" s="229"/>
      <c r="AVM108" s="229"/>
      <c r="AVN108" s="229"/>
      <c r="AVO108" s="229"/>
      <c r="AVP108" s="229"/>
      <c r="AVQ108" s="229"/>
      <c r="AVR108" s="229"/>
      <c r="AVS108" s="229"/>
      <c r="AVT108" s="229"/>
      <c r="AVU108" s="229"/>
      <c r="AVV108" s="229"/>
      <c r="AVW108" s="229"/>
      <c r="AVX108" s="229"/>
      <c r="AVY108" s="229"/>
      <c r="AVZ108" s="229"/>
      <c r="AWA108" s="229"/>
      <c r="AWB108" s="229"/>
      <c r="AWC108" s="229"/>
      <c r="AWD108" s="229"/>
      <c r="AWE108" s="229"/>
      <c r="AWF108" s="229"/>
      <c r="AWG108" s="229"/>
      <c r="AWH108" s="229"/>
      <c r="AWI108" s="229"/>
      <c r="AWJ108" s="229"/>
      <c r="AWK108" s="229"/>
      <c r="AWL108" s="229"/>
      <c r="AWM108" s="229"/>
      <c r="AWN108" s="229"/>
      <c r="AWO108" s="229"/>
      <c r="AWP108" s="229"/>
      <c r="AWQ108" s="229"/>
      <c r="AWR108" s="229"/>
      <c r="AWS108" s="229"/>
      <c r="AWT108" s="229"/>
      <c r="AWU108" s="229"/>
      <c r="AWV108" s="229"/>
      <c r="AWW108" s="229"/>
      <c r="AWX108" s="229"/>
      <c r="AWY108" s="229"/>
      <c r="AWZ108" s="229"/>
      <c r="AXA108" s="229"/>
      <c r="AXB108" s="229"/>
      <c r="AXC108" s="229"/>
      <c r="AXD108" s="229"/>
      <c r="AXE108" s="229"/>
      <c r="AXF108" s="229"/>
      <c r="AXG108" s="229"/>
      <c r="AXH108" s="229"/>
      <c r="AXI108" s="229"/>
      <c r="AXJ108" s="229"/>
      <c r="AXK108" s="229"/>
      <c r="AXL108" s="229"/>
      <c r="AXM108" s="229"/>
      <c r="AXN108" s="229"/>
      <c r="AXO108" s="229"/>
      <c r="AXP108" s="229"/>
      <c r="AXQ108" s="229"/>
      <c r="AXR108" s="229"/>
      <c r="AXS108" s="229"/>
      <c r="AXT108" s="229"/>
      <c r="AXU108" s="229"/>
      <c r="AXV108" s="229"/>
      <c r="AXW108" s="229"/>
      <c r="AXX108" s="229"/>
      <c r="AXY108" s="229"/>
      <c r="AXZ108" s="229"/>
      <c r="AYA108" s="229"/>
      <c r="AYB108" s="229"/>
      <c r="AYC108" s="229"/>
      <c r="AYD108" s="229"/>
      <c r="AYE108" s="229"/>
      <c r="AYF108" s="229"/>
      <c r="AYG108" s="229"/>
      <c r="AYH108" s="229"/>
      <c r="AYI108" s="229"/>
      <c r="AYJ108" s="229"/>
      <c r="AYK108" s="229"/>
      <c r="AYL108" s="229"/>
      <c r="AYM108" s="229"/>
      <c r="AYN108" s="229"/>
      <c r="AYO108" s="229"/>
      <c r="AYP108" s="229"/>
      <c r="AYQ108" s="229"/>
      <c r="AYR108" s="229"/>
      <c r="AYS108" s="229"/>
      <c r="AYT108" s="229"/>
      <c r="AYU108" s="229"/>
      <c r="AYV108" s="229"/>
      <c r="AYW108" s="229"/>
      <c r="AYX108" s="229"/>
      <c r="AYY108" s="229"/>
      <c r="AYZ108" s="229"/>
      <c r="AZA108" s="229"/>
      <c r="AZB108" s="229"/>
      <c r="AZC108" s="229"/>
      <c r="AZD108" s="229"/>
      <c r="AZE108" s="229"/>
      <c r="AZF108" s="229"/>
      <c r="AZG108" s="229"/>
      <c r="AZH108" s="229"/>
      <c r="AZI108" s="229"/>
      <c r="AZJ108" s="229"/>
      <c r="AZK108" s="229"/>
      <c r="AZL108" s="229"/>
      <c r="AZM108" s="229"/>
      <c r="AZN108" s="229"/>
      <c r="AZO108" s="229"/>
      <c r="AZP108" s="229"/>
      <c r="AZQ108" s="229"/>
      <c r="AZR108" s="229"/>
      <c r="AZS108" s="229"/>
      <c r="AZT108" s="229"/>
      <c r="AZU108" s="229"/>
      <c r="AZV108" s="229"/>
      <c r="AZW108" s="229"/>
      <c r="AZX108" s="229"/>
      <c r="AZY108" s="229"/>
      <c r="AZZ108" s="229"/>
      <c r="BAA108" s="229"/>
      <c r="BAB108" s="229"/>
      <c r="BAC108" s="229"/>
      <c r="BAD108" s="229"/>
      <c r="BAE108" s="229"/>
      <c r="BAF108" s="229"/>
      <c r="BAG108" s="229"/>
      <c r="BAH108" s="229"/>
      <c r="BAI108" s="229"/>
      <c r="BAJ108" s="229"/>
      <c r="BAK108" s="229"/>
      <c r="BAL108" s="229"/>
      <c r="BAM108" s="229"/>
      <c r="BAN108" s="229"/>
      <c r="BAO108" s="229"/>
      <c r="BAP108" s="229"/>
      <c r="BAQ108" s="229"/>
      <c r="BAR108" s="229"/>
      <c r="BAS108" s="229"/>
      <c r="BAT108" s="229"/>
      <c r="BAU108" s="229"/>
      <c r="BAV108" s="229"/>
      <c r="BAW108" s="229"/>
      <c r="BAX108" s="229"/>
      <c r="BAY108" s="229"/>
      <c r="BAZ108" s="229"/>
      <c r="BBA108" s="229"/>
      <c r="BBB108" s="229"/>
      <c r="BBC108" s="229"/>
      <c r="BBD108" s="229"/>
      <c r="BBE108" s="229"/>
      <c r="BBF108" s="229"/>
      <c r="BBG108" s="229"/>
      <c r="BBH108" s="229"/>
      <c r="BBI108" s="229"/>
      <c r="BBJ108" s="229"/>
      <c r="BBK108" s="229"/>
      <c r="BBL108" s="229"/>
      <c r="BBM108" s="229"/>
      <c r="BBN108" s="229"/>
      <c r="BBO108" s="229"/>
      <c r="BBP108" s="229"/>
      <c r="BBQ108" s="229"/>
      <c r="BBR108" s="229"/>
      <c r="BBS108" s="229"/>
      <c r="BBT108" s="229"/>
      <c r="BBU108" s="229"/>
      <c r="BBV108" s="229"/>
      <c r="BBW108" s="229"/>
      <c r="BBX108" s="229"/>
      <c r="BBY108" s="229"/>
      <c r="BBZ108" s="229"/>
      <c r="BCA108" s="229"/>
      <c r="BCB108" s="229"/>
      <c r="BCC108" s="229"/>
      <c r="BCD108" s="229"/>
      <c r="BCE108" s="229"/>
      <c r="BCF108" s="229"/>
      <c r="BCG108" s="229"/>
      <c r="BCH108" s="229"/>
      <c r="BCI108" s="229"/>
      <c r="BCJ108" s="229"/>
      <c r="BCK108" s="229"/>
      <c r="BCL108" s="229"/>
      <c r="BCM108" s="229"/>
      <c r="BCN108" s="229"/>
      <c r="BCO108" s="229"/>
      <c r="BCP108" s="229"/>
      <c r="BCQ108" s="229"/>
      <c r="BCR108" s="229"/>
      <c r="BCS108" s="229"/>
      <c r="BCT108" s="229"/>
      <c r="BCU108" s="229"/>
      <c r="BCV108" s="229"/>
      <c r="BCW108" s="229"/>
      <c r="BCX108" s="229"/>
      <c r="BCY108" s="229"/>
      <c r="BCZ108" s="229"/>
      <c r="BDA108" s="229"/>
      <c r="BDB108" s="229"/>
      <c r="BDC108" s="229"/>
      <c r="BDD108" s="229"/>
      <c r="BDE108" s="229"/>
      <c r="BDF108" s="229"/>
      <c r="BDG108" s="229"/>
      <c r="BDH108" s="229"/>
      <c r="BDI108" s="229"/>
      <c r="BDJ108" s="229"/>
      <c r="BDK108" s="229"/>
      <c r="BDL108" s="229"/>
      <c r="BDM108" s="229"/>
      <c r="BDN108" s="229"/>
      <c r="BDO108" s="229"/>
      <c r="BDP108" s="229"/>
      <c r="BDQ108" s="229"/>
      <c r="BDR108" s="229"/>
      <c r="BDS108" s="229"/>
      <c r="BDT108" s="229"/>
      <c r="BDU108" s="229"/>
      <c r="BDV108" s="229"/>
      <c r="BDW108" s="229"/>
      <c r="BDX108" s="229"/>
      <c r="BDY108" s="229"/>
      <c r="BDZ108" s="229"/>
      <c r="BEA108" s="229"/>
      <c r="BEB108" s="229"/>
      <c r="BEC108" s="229"/>
      <c r="BED108" s="229"/>
      <c r="BEE108" s="229"/>
      <c r="BEF108" s="229"/>
      <c r="BEG108" s="229"/>
      <c r="BEH108" s="229"/>
      <c r="BEI108" s="229"/>
      <c r="BEJ108" s="229"/>
      <c r="BEK108" s="229"/>
      <c r="BEL108" s="229"/>
      <c r="BEM108" s="229"/>
      <c r="BEN108" s="229"/>
      <c r="BEO108" s="229"/>
      <c r="BEP108" s="229"/>
      <c r="BEQ108" s="229"/>
      <c r="BER108" s="229"/>
      <c r="BES108" s="229"/>
      <c r="BET108" s="229"/>
      <c r="BEU108" s="229"/>
      <c r="BEV108" s="229"/>
      <c r="BEW108" s="229"/>
      <c r="BEX108" s="229"/>
      <c r="BEY108" s="229"/>
      <c r="BEZ108" s="229"/>
      <c r="BFA108" s="229"/>
      <c r="BFB108" s="229"/>
      <c r="BFC108" s="229"/>
      <c r="BFD108" s="229"/>
      <c r="BFE108" s="229"/>
      <c r="BFF108" s="229"/>
      <c r="BFG108" s="229"/>
      <c r="BFH108" s="229"/>
      <c r="BFI108" s="229"/>
      <c r="BFJ108" s="229"/>
      <c r="BFK108" s="229"/>
      <c r="BFL108" s="229"/>
      <c r="BFM108" s="229"/>
      <c r="BFN108" s="229"/>
      <c r="BFO108" s="229"/>
      <c r="BFP108" s="229"/>
      <c r="BFQ108" s="229"/>
      <c r="BFR108" s="229"/>
      <c r="BFS108" s="229"/>
      <c r="BFT108" s="229"/>
      <c r="BFU108" s="229"/>
      <c r="BFV108" s="229"/>
      <c r="BFW108" s="229"/>
      <c r="BFX108" s="229"/>
      <c r="BFY108" s="229"/>
      <c r="BFZ108" s="229"/>
      <c r="BGA108" s="229"/>
      <c r="BGB108" s="229"/>
      <c r="BGC108" s="229"/>
      <c r="BGD108" s="229"/>
      <c r="BGE108" s="229"/>
      <c r="BGF108" s="229"/>
      <c r="BGG108" s="229"/>
      <c r="BGH108" s="229"/>
      <c r="BGI108" s="229"/>
      <c r="BGJ108" s="229"/>
      <c r="BGK108" s="229"/>
      <c r="BGL108" s="229"/>
      <c r="BGM108" s="229"/>
      <c r="BGN108" s="229"/>
      <c r="BGO108" s="229"/>
      <c r="BGP108" s="229"/>
      <c r="BGQ108" s="229"/>
      <c r="BGR108" s="229"/>
      <c r="BGS108" s="229"/>
      <c r="BGT108" s="229"/>
      <c r="BGU108" s="229"/>
      <c r="BGV108" s="229"/>
      <c r="BGW108" s="229"/>
      <c r="BGX108" s="229"/>
      <c r="BGY108" s="229"/>
      <c r="BGZ108" s="229"/>
      <c r="BHA108" s="229"/>
      <c r="BHB108" s="229"/>
      <c r="BHC108" s="229"/>
      <c r="BHD108" s="229"/>
      <c r="BHE108" s="229"/>
      <c r="BHF108" s="229"/>
      <c r="BHG108" s="229"/>
      <c r="BHH108" s="229"/>
      <c r="BHI108" s="229"/>
      <c r="BHJ108" s="229"/>
      <c r="BHK108" s="229"/>
      <c r="BHL108" s="229"/>
      <c r="BHM108" s="229"/>
      <c r="BHN108" s="229"/>
      <c r="BHO108" s="229"/>
      <c r="BHP108" s="229"/>
      <c r="BHQ108" s="229"/>
      <c r="BHR108" s="229"/>
      <c r="BHS108" s="229"/>
      <c r="BHT108" s="229"/>
      <c r="BHU108" s="229"/>
      <c r="BHV108" s="229"/>
      <c r="BHW108" s="229"/>
      <c r="BHX108" s="229"/>
      <c r="BHY108" s="229"/>
      <c r="BHZ108" s="229"/>
      <c r="BIA108" s="229"/>
      <c r="BIB108" s="229"/>
      <c r="BIC108" s="229"/>
      <c r="BID108" s="229"/>
      <c r="BIE108" s="229"/>
      <c r="BIF108" s="229"/>
      <c r="BIG108" s="229"/>
      <c r="BIH108" s="229"/>
      <c r="BII108" s="229"/>
      <c r="BIJ108" s="229"/>
      <c r="BIK108" s="229"/>
      <c r="BIL108" s="229"/>
      <c r="BIM108" s="229"/>
      <c r="BIN108" s="229"/>
      <c r="BIO108" s="229"/>
      <c r="BIP108" s="229"/>
      <c r="BIQ108" s="229"/>
      <c r="BIR108" s="229"/>
      <c r="BIS108" s="229"/>
      <c r="BIT108" s="229"/>
      <c r="BIU108" s="229"/>
      <c r="BIV108" s="229"/>
      <c r="BIW108" s="229"/>
      <c r="BIX108" s="229"/>
      <c r="BIY108" s="229"/>
      <c r="BIZ108" s="229"/>
      <c r="BJA108" s="229"/>
      <c r="BJB108" s="229"/>
      <c r="BJC108" s="229"/>
      <c r="BJD108" s="229"/>
      <c r="BJE108" s="229"/>
      <c r="BJF108" s="229"/>
      <c r="BJG108" s="229"/>
      <c r="BJH108" s="229"/>
      <c r="BJI108" s="229"/>
      <c r="BJJ108" s="229"/>
      <c r="BJK108" s="229"/>
      <c r="BJL108" s="229"/>
      <c r="BJM108" s="229"/>
      <c r="BJN108" s="229"/>
      <c r="BJO108" s="229"/>
      <c r="BJP108" s="229"/>
      <c r="BJQ108" s="229"/>
      <c r="BJR108" s="229"/>
      <c r="BJS108" s="229"/>
      <c r="BJT108" s="229"/>
      <c r="BJU108" s="229"/>
      <c r="BJV108" s="229"/>
      <c r="BJW108" s="229"/>
      <c r="BJX108" s="229"/>
      <c r="BJY108" s="229"/>
      <c r="BJZ108" s="229"/>
      <c r="BKA108" s="229"/>
      <c r="BKB108" s="229"/>
      <c r="BKC108" s="229"/>
      <c r="BKD108" s="229"/>
      <c r="BKE108" s="229"/>
      <c r="BKF108" s="229"/>
      <c r="BKG108" s="229"/>
      <c r="BKH108" s="229"/>
      <c r="BKI108" s="229"/>
      <c r="BKJ108" s="229"/>
      <c r="BKK108" s="229"/>
      <c r="BKL108" s="229"/>
      <c r="BKM108" s="229"/>
      <c r="BKN108" s="229"/>
      <c r="BKO108" s="229"/>
      <c r="BKP108" s="229"/>
      <c r="BKQ108" s="229"/>
      <c r="BKR108" s="229"/>
      <c r="BKS108" s="229"/>
      <c r="BKT108" s="229"/>
      <c r="BKU108" s="229"/>
      <c r="BKV108" s="229"/>
      <c r="BKW108" s="229"/>
      <c r="BKX108" s="229"/>
      <c r="BKY108" s="229"/>
      <c r="BKZ108" s="229"/>
      <c r="BLA108" s="229"/>
      <c r="BLB108" s="229"/>
      <c r="BLC108" s="229"/>
      <c r="BLD108" s="229"/>
      <c r="BLE108" s="229"/>
      <c r="BLF108" s="229"/>
      <c r="BLG108" s="229"/>
      <c r="BLH108" s="229"/>
      <c r="BLI108" s="229"/>
      <c r="BLJ108" s="229"/>
      <c r="BLK108" s="229"/>
      <c r="BLL108" s="229"/>
      <c r="BLM108" s="229"/>
      <c r="BLN108" s="229"/>
      <c r="BLO108" s="229"/>
      <c r="BLP108" s="229"/>
      <c r="BLQ108" s="229"/>
      <c r="BLR108" s="229"/>
      <c r="BLS108" s="229"/>
      <c r="BLT108" s="229"/>
      <c r="BLU108" s="229"/>
      <c r="BLV108" s="229"/>
      <c r="BLW108" s="229"/>
      <c r="BLX108" s="229"/>
      <c r="BLY108" s="229"/>
      <c r="BLZ108" s="229"/>
      <c r="BMA108" s="229"/>
      <c r="BMB108" s="229"/>
      <c r="BMC108" s="229"/>
      <c r="BMD108" s="229"/>
      <c r="BME108" s="229"/>
      <c r="BMF108" s="229"/>
      <c r="BMG108" s="229"/>
      <c r="BMH108" s="229"/>
      <c r="BMI108" s="229"/>
      <c r="BMJ108" s="229"/>
      <c r="BMK108" s="229"/>
      <c r="BML108" s="229"/>
      <c r="BMM108" s="229"/>
      <c r="BMN108" s="229"/>
      <c r="BMO108" s="229"/>
      <c r="BMP108" s="229"/>
      <c r="BMQ108" s="229"/>
      <c r="BMR108" s="229"/>
      <c r="BMS108" s="229"/>
      <c r="BMT108" s="229"/>
      <c r="BMU108" s="229"/>
      <c r="BMV108" s="229"/>
      <c r="BMW108" s="229"/>
      <c r="BMX108" s="229"/>
      <c r="BMY108" s="229"/>
      <c r="BMZ108" s="229"/>
      <c r="BNA108" s="229"/>
      <c r="BNB108" s="229"/>
      <c r="BNC108" s="229"/>
      <c r="BND108" s="229"/>
      <c r="BNE108" s="229"/>
      <c r="BNF108" s="229"/>
      <c r="BNG108" s="229"/>
      <c r="BNH108" s="229"/>
      <c r="BNI108" s="229"/>
      <c r="BNJ108" s="229"/>
      <c r="BNK108" s="229"/>
      <c r="BNL108" s="229"/>
      <c r="BNM108" s="229"/>
      <c r="BNN108" s="229"/>
      <c r="BNO108" s="229"/>
      <c r="BNP108" s="229"/>
      <c r="BNQ108" s="229"/>
      <c r="BNR108" s="229"/>
      <c r="BNS108" s="229"/>
      <c r="BNT108" s="229"/>
      <c r="BNU108" s="229"/>
      <c r="BNV108" s="229"/>
      <c r="BNW108" s="229"/>
      <c r="BNX108" s="229"/>
      <c r="BNY108" s="229"/>
      <c r="BNZ108" s="229"/>
      <c r="BOA108" s="229"/>
      <c r="BOB108" s="229"/>
      <c r="BOC108" s="229"/>
      <c r="BOD108" s="229"/>
      <c r="BOE108" s="229"/>
      <c r="BOF108" s="229"/>
      <c r="BOG108" s="229"/>
      <c r="BOH108" s="229"/>
      <c r="BOI108" s="229"/>
      <c r="BOJ108" s="229"/>
      <c r="BOK108" s="229"/>
      <c r="BOL108" s="229"/>
      <c r="BOM108" s="229"/>
      <c r="BON108" s="229"/>
      <c r="BOO108" s="229"/>
      <c r="BOP108" s="229"/>
      <c r="BOQ108" s="229"/>
      <c r="BOR108" s="229"/>
      <c r="BOS108" s="229"/>
      <c r="BOT108" s="229"/>
      <c r="BOU108" s="229"/>
      <c r="BOV108" s="229"/>
      <c r="BOW108" s="229"/>
      <c r="BOX108" s="229"/>
      <c r="BOY108" s="229"/>
      <c r="BOZ108" s="229"/>
      <c r="BPA108" s="229"/>
      <c r="BPB108" s="229"/>
      <c r="BPC108" s="229"/>
      <c r="BPD108" s="229"/>
      <c r="BPE108" s="229"/>
      <c r="BPF108" s="229"/>
      <c r="BPG108" s="229"/>
      <c r="BPH108" s="229"/>
      <c r="BPI108" s="229"/>
      <c r="BPJ108" s="229"/>
      <c r="BPK108" s="229"/>
      <c r="BPL108" s="229"/>
      <c r="BPM108" s="229"/>
      <c r="BPN108" s="229"/>
      <c r="BPO108" s="229"/>
      <c r="BPP108" s="229"/>
      <c r="BPQ108" s="229"/>
      <c r="BPR108" s="229"/>
      <c r="BPS108" s="229"/>
      <c r="BPT108" s="229"/>
      <c r="BPU108" s="229"/>
      <c r="BPV108" s="229"/>
      <c r="BPW108" s="229"/>
      <c r="BPX108" s="229"/>
      <c r="BPY108" s="229"/>
      <c r="BPZ108" s="229"/>
      <c r="BQA108" s="229"/>
      <c r="BQB108" s="229"/>
      <c r="BQC108" s="229"/>
      <c r="BQD108" s="229"/>
      <c r="BQE108" s="229"/>
      <c r="BQF108" s="229"/>
      <c r="BQG108" s="229"/>
      <c r="BQH108" s="229"/>
      <c r="BQI108" s="229"/>
      <c r="BQJ108" s="229"/>
      <c r="BQK108" s="229"/>
      <c r="BQL108" s="229"/>
      <c r="BQM108" s="229"/>
      <c r="BQN108" s="229"/>
      <c r="BQO108" s="229"/>
      <c r="BQP108" s="229"/>
      <c r="BQQ108" s="229"/>
      <c r="BQR108" s="229"/>
      <c r="BQS108" s="229"/>
      <c r="BQT108" s="229"/>
      <c r="BQU108" s="229"/>
      <c r="BQV108" s="229"/>
      <c r="BQW108" s="229"/>
      <c r="BQX108" s="229"/>
      <c r="BQY108" s="229"/>
      <c r="BQZ108" s="229"/>
      <c r="BRA108" s="229"/>
      <c r="BRB108" s="229"/>
      <c r="BRC108" s="229"/>
      <c r="BRD108" s="229"/>
      <c r="BRE108" s="229"/>
      <c r="BRF108" s="229"/>
      <c r="BRG108" s="229"/>
      <c r="BRH108" s="229"/>
      <c r="BRI108" s="229"/>
      <c r="BRJ108" s="229"/>
      <c r="BRK108" s="229"/>
      <c r="BRL108" s="229"/>
      <c r="BRM108" s="229"/>
      <c r="BRN108" s="229"/>
      <c r="BRO108" s="229"/>
      <c r="BRP108" s="229"/>
      <c r="BRQ108" s="229"/>
      <c r="BRR108" s="229"/>
      <c r="BRS108" s="229"/>
      <c r="BRT108" s="229"/>
      <c r="BRU108" s="229"/>
      <c r="BRV108" s="229"/>
      <c r="BRW108" s="229"/>
      <c r="BRX108" s="229"/>
      <c r="BRY108" s="229"/>
      <c r="BRZ108" s="229"/>
      <c r="BSA108" s="229"/>
      <c r="BSB108" s="229"/>
      <c r="BSC108" s="229"/>
      <c r="BSD108" s="229"/>
      <c r="BSE108" s="229"/>
      <c r="BSF108" s="229"/>
      <c r="BSG108" s="229"/>
      <c r="BSH108" s="229"/>
      <c r="BSI108" s="229"/>
      <c r="BSJ108" s="229"/>
      <c r="BSK108" s="229"/>
      <c r="BSL108" s="229"/>
      <c r="BSM108" s="229"/>
      <c r="BSN108" s="229"/>
      <c r="BSO108" s="229"/>
      <c r="BSP108" s="229"/>
      <c r="BSQ108" s="229"/>
      <c r="BSR108" s="229"/>
      <c r="BSS108" s="229"/>
      <c r="BST108" s="229"/>
      <c r="BSU108" s="229"/>
      <c r="BSV108" s="229"/>
      <c r="BSW108" s="229"/>
      <c r="BSX108" s="229"/>
      <c r="BSY108" s="229"/>
      <c r="BSZ108" s="229"/>
      <c r="BTA108" s="229"/>
      <c r="BTB108" s="229"/>
      <c r="BTC108" s="229"/>
      <c r="BTD108" s="229"/>
      <c r="BTE108" s="229"/>
      <c r="BTF108" s="229"/>
      <c r="BTG108" s="229"/>
      <c r="BTH108" s="229"/>
      <c r="BTI108" s="229"/>
      <c r="BTJ108" s="229"/>
      <c r="BTK108" s="229"/>
      <c r="BTL108" s="229"/>
      <c r="BTM108" s="229"/>
      <c r="BTN108" s="229"/>
      <c r="BTO108" s="229"/>
      <c r="BTP108" s="229"/>
      <c r="BTQ108" s="229"/>
      <c r="BTR108" s="229"/>
      <c r="BTS108" s="229"/>
      <c r="BTT108" s="229"/>
      <c r="BTU108" s="229"/>
      <c r="BTV108" s="229"/>
      <c r="BTW108" s="229"/>
      <c r="BTX108" s="229"/>
      <c r="BTY108" s="229"/>
      <c r="BTZ108" s="229"/>
      <c r="BUA108" s="229"/>
      <c r="BUB108" s="229"/>
      <c r="BUC108" s="229"/>
      <c r="BUD108" s="229"/>
      <c r="BUE108" s="229"/>
      <c r="BUF108" s="229"/>
      <c r="BUG108" s="229"/>
      <c r="BUH108" s="229"/>
      <c r="BUI108" s="229"/>
      <c r="BUJ108" s="229"/>
      <c r="BUK108" s="229"/>
      <c r="BUL108" s="229"/>
      <c r="BUM108" s="229"/>
      <c r="BUN108" s="229"/>
      <c r="BUO108" s="229"/>
      <c r="BUP108" s="229"/>
      <c r="BUQ108" s="229"/>
      <c r="BUR108" s="229"/>
      <c r="BUS108" s="229"/>
      <c r="BUT108" s="229"/>
      <c r="BUU108" s="229"/>
      <c r="BUV108" s="229"/>
      <c r="BUW108" s="229"/>
      <c r="BUX108" s="229"/>
      <c r="BUY108" s="229"/>
      <c r="BUZ108" s="229"/>
      <c r="BVA108" s="229"/>
      <c r="BVB108" s="229"/>
      <c r="BVC108" s="229"/>
      <c r="BVD108" s="229"/>
      <c r="BVE108" s="229"/>
      <c r="BVF108" s="229"/>
      <c r="BVG108" s="229"/>
      <c r="BVH108" s="229"/>
      <c r="BVI108" s="229"/>
      <c r="BVJ108" s="229"/>
      <c r="BVK108" s="229"/>
      <c r="BVL108" s="229"/>
      <c r="BVM108" s="229"/>
      <c r="BVN108" s="229"/>
      <c r="BVO108" s="229"/>
      <c r="BVP108" s="229"/>
      <c r="BVQ108" s="229"/>
      <c r="BVR108" s="229"/>
      <c r="BVS108" s="229"/>
      <c r="BVT108" s="229"/>
      <c r="BVU108" s="229"/>
      <c r="BVV108" s="229"/>
      <c r="BVW108" s="229"/>
      <c r="BVX108" s="229"/>
      <c r="BVY108" s="229"/>
      <c r="BVZ108" s="229"/>
      <c r="BWA108" s="229"/>
      <c r="BWB108" s="229"/>
      <c r="BWC108" s="229"/>
      <c r="BWD108" s="229"/>
      <c r="BWE108" s="229"/>
      <c r="BWF108" s="229"/>
      <c r="BWG108" s="229"/>
      <c r="BWH108" s="229"/>
      <c r="BWI108" s="229"/>
      <c r="BWJ108" s="229"/>
      <c r="BWK108" s="229"/>
      <c r="BWL108" s="229"/>
      <c r="BWM108" s="229"/>
      <c r="BWN108" s="229"/>
      <c r="BWO108" s="229"/>
      <c r="BWP108" s="229"/>
      <c r="BWQ108" s="229"/>
      <c r="BWR108" s="229"/>
      <c r="BWS108" s="229"/>
      <c r="BWT108" s="229"/>
      <c r="BWU108" s="229"/>
      <c r="BWV108" s="229"/>
      <c r="BWW108" s="229"/>
      <c r="BWX108" s="229"/>
      <c r="BWY108" s="229"/>
      <c r="BWZ108" s="229"/>
      <c r="BXA108" s="229"/>
      <c r="BXB108" s="229"/>
      <c r="BXC108" s="229"/>
      <c r="BXD108" s="229"/>
      <c r="BXE108" s="229"/>
      <c r="BXF108" s="229"/>
      <c r="BXG108" s="229"/>
      <c r="BXH108" s="229"/>
      <c r="BXI108" s="229"/>
      <c r="BXJ108" s="229"/>
      <c r="BXK108" s="229"/>
      <c r="BXL108" s="229"/>
      <c r="BXM108" s="229"/>
      <c r="BXN108" s="229"/>
      <c r="BXO108" s="229"/>
      <c r="BXP108" s="229"/>
      <c r="BXQ108" s="229"/>
      <c r="BXR108" s="229"/>
      <c r="BXS108" s="229"/>
      <c r="BXT108" s="229"/>
      <c r="BXU108" s="229"/>
      <c r="BXV108" s="229"/>
      <c r="BXW108" s="229"/>
      <c r="BXX108" s="229"/>
      <c r="BXY108" s="229"/>
      <c r="BXZ108" s="229"/>
      <c r="BYA108" s="229"/>
      <c r="BYB108" s="229"/>
      <c r="BYC108" s="229"/>
      <c r="BYD108" s="229"/>
      <c r="BYE108" s="229"/>
      <c r="BYF108" s="229"/>
      <c r="BYG108" s="229"/>
      <c r="BYH108" s="229"/>
      <c r="BYI108" s="229"/>
      <c r="BYJ108" s="229"/>
      <c r="BYK108" s="229"/>
      <c r="BYL108" s="229"/>
      <c r="BYM108" s="229"/>
      <c r="BYN108" s="229"/>
      <c r="BYO108" s="229"/>
      <c r="BYP108" s="229"/>
      <c r="BYQ108" s="229"/>
      <c r="BYR108" s="229"/>
      <c r="BYS108" s="229"/>
      <c r="BYT108" s="229"/>
      <c r="BYU108" s="229"/>
      <c r="BYV108" s="229"/>
      <c r="BYW108" s="229"/>
      <c r="BYX108" s="229"/>
      <c r="BYY108" s="229"/>
      <c r="BYZ108" s="229"/>
      <c r="BZA108" s="229"/>
      <c r="BZB108" s="229"/>
      <c r="BZC108" s="229"/>
      <c r="BZD108" s="229"/>
      <c r="BZE108" s="229"/>
      <c r="BZF108" s="229"/>
      <c r="BZG108" s="229"/>
      <c r="BZH108" s="229"/>
      <c r="BZI108" s="229"/>
      <c r="BZJ108" s="229"/>
      <c r="BZK108" s="229"/>
      <c r="BZL108" s="229"/>
      <c r="BZM108" s="229"/>
      <c r="BZN108" s="229"/>
      <c r="BZO108" s="229"/>
      <c r="BZP108" s="229"/>
      <c r="BZQ108" s="229"/>
      <c r="BZR108" s="229"/>
      <c r="BZS108" s="229"/>
      <c r="BZT108" s="229"/>
      <c r="BZU108" s="229"/>
      <c r="BZV108" s="229"/>
      <c r="BZW108" s="229"/>
      <c r="BZX108" s="229"/>
      <c r="BZY108" s="229"/>
      <c r="BZZ108" s="229"/>
      <c r="CAA108" s="229"/>
      <c r="CAB108" s="229"/>
      <c r="CAC108" s="229"/>
      <c r="CAD108" s="229"/>
      <c r="CAE108" s="229"/>
      <c r="CAF108" s="229"/>
      <c r="CAG108" s="229"/>
      <c r="CAH108" s="229"/>
      <c r="CAI108" s="229"/>
      <c r="CAJ108" s="229"/>
      <c r="CAK108" s="229"/>
      <c r="CAL108" s="229"/>
      <c r="CAM108" s="229"/>
      <c r="CAN108" s="229"/>
      <c r="CAO108" s="229"/>
      <c r="CAP108" s="229"/>
      <c r="CAQ108" s="229"/>
      <c r="CAR108" s="229"/>
      <c r="CAS108" s="229"/>
      <c r="CAT108" s="229"/>
      <c r="CAU108" s="229"/>
      <c r="CAV108" s="229"/>
      <c r="CAW108" s="229"/>
      <c r="CAX108" s="229"/>
      <c r="CAY108" s="229"/>
      <c r="CAZ108" s="229"/>
      <c r="CBA108" s="229"/>
      <c r="CBB108" s="229"/>
      <c r="CBC108" s="229"/>
      <c r="CBD108" s="229"/>
      <c r="CBE108" s="229"/>
      <c r="CBF108" s="229"/>
      <c r="CBG108" s="229"/>
      <c r="CBH108" s="229"/>
      <c r="CBI108" s="229"/>
      <c r="CBJ108" s="229"/>
      <c r="CBK108" s="229"/>
      <c r="CBL108" s="229"/>
      <c r="CBM108" s="229"/>
      <c r="CBN108" s="229"/>
      <c r="CBO108" s="229"/>
      <c r="CBP108" s="229"/>
      <c r="CBQ108" s="229"/>
      <c r="CBR108" s="229"/>
      <c r="CBS108" s="229"/>
      <c r="CBT108" s="229"/>
      <c r="CBU108" s="229"/>
      <c r="CBV108" s="229"/>
      <c r="CBW108" s="229"/>
      <c r="CBX108" s="229"/>
      <c r="CBY108" s="229"/>
      <c r="CBZ108" s="229"/>
      <c r="CCA108" s="229"/>
      <c r="CCB108" s="229"/>
      <c r="CCC108" s="229"/>
      <c r="CCD108" s="229"/>
      <c r="CCE108" s="229"/>
      <c r="CCF108" s="229"/>
      <c r="CCG108" s="229"/>
      <c r="CCH108" s="229"/>
      <c r="CCI108" s="229"/>
      <c r="CCJ108" s="229"/>
      <c r="CCK108" s="229"/>
      <c r="CCL108" s="229"/>
      <c r="CCM108" s="229"/>
      <c r="CCN108" s="229"/>
      <c r="CCO108" s="229"/>
      <c r="CCP108" s="229"/>
      <c r="CCQ108" s="229"/>
      <c r="CCR108" s="229"/>
      <c r="CCS108" s="229"/>
      <c r="CCT108" s="229"/>
      <c r="CCU108" s="229"/>
      <c r="CCV108" s="229"/>
      <c r="CCW108" s="229"/>
      <c r="CCX108" s="229"/>
      <c r="CCY108" s="229"/>
      <c r="CCZ108" s="229"/>
      <c r="CDA108" s="229"/>
      <c r="CDB108" s="229"/>
      <c r="CDC108" s="229"/>
      <c r="CDD108" s="229"/>
      <c r="CDE108" s="229"/>
      <c r="CDF108" s="229"/>
      <c r="CDG108" s="229"/>
      <c r="CDH108" s="229"/>
      <c r="CDI108" s="229"/>
      <c r="CDJ108" s="229"/>
      <c r="CDK108" s="229"/>
      <c r="CDL108" s="229"/>
      <c r="CDM108" s="229"/>
      <c r="CDN108" s="229"/>
      <c r="CDO108" s="229"/>
      <c r="CDP108" s="229"/>
      <c r="CDQ108" s="229"/>
      <c r="CDR108" s="229"/>
      <c r="CDS108" s="229"/>
      <c r="CDT108" s="229"/>
      <c r="CDU108" s="229"/>
      <c r="CDV108" s="229"/>
      <c r="CDW108" s="229"/>
      <c r="CDX108" s="229"/>
      <c r="CDY108" s="229"/>
      <c r="CDZ108" s="229"/>
      <c r="CEA108" s="229"/>
      <c r="CEB108" s="229"/>
      <c r="CEC108" s="229"/>
      <c r="CED108" s="229"/>
      <c r="CEE108" s="229"/>
      <c r="CEF108" s="229"/>
      <c r="CEG108" s="229"/>
      <c r="CEH108" s="229"/>
      <c r="CEI108" s="229"/>
      <c r="CEJ108" s="229"/>
      <c r="CEK108" s="229"/>
      <c r="CEL108" s="229"/>
      <c r="CEM108" s="229"/>
      <c r="CEN108" s="229"/>
      <c r="CEO108" s="229"/>
      <c r="CEP108" s="229"/>
      <c r="CEQ108" s="229"/>
      <c r="CER108" s="229"/>
      <c r="CES108" s="229"/>
      <c r="CET108" s="229"/>
      <c r="CEU108" s="229"/>
      <c r="CEV108" s="229"/>
      <c r="CEW108" s="229"/>
      <c r="CEX108" s="229"/>
      <c r="CEY108" s="229"/>
      <c r="CEZ108" s="229"/>
      <c r="CFA108" s="229"/>
      <c r="CFB108" s="229"/>
      <c r="CFC108" s="229"/>
      <c r="CFD108" s="229"/>
      <c r="CFE108" s="229"/>
      <c r="CFF108" s="229"/>
      <c r="CFG108" s="229"/>
      <c r="CFH108" s="229"/>
      <c r="CFI108" s="229"/>
      <c r="CFJ108" s="229"/>
      <c r="CFK108" s="229"/>
      <c r="CFL108" s="229"/>
      <c r="CFM108" s="229"/>
      <c r="CFN108" s="229"/>
      <c r="CFO108" s="229"/>
      <c r="CFP108" s="229"/>
      <c r="CFQ108" s="229"/>
      <c r="CFR108" s="229"/>
      <c r="CFS108" s="229"/>
      <c r="CFT108" s="229"/>
      <c r="CFU108" s="229"/>
      <c r="CFV108" s="229"/>
      <c r="CFW108" s="229"/>
      <c r="CFX108" s="229"/>
      <c r="CFY108" s="229"/>
      <c r="CFZ108" s="229"/>
      <c r="CGA108" s="229"/>
      <c r="CGB108" s="229"/>
      <c r="CGC108" s="229"/>
      <c r="CGD108" s="229"/>
      <c r="CGE108" s="229"/>
      <c r="CGF108" s="229"/>
      <c r="CGG108" s="229"/>
      <c r="CGH108" s="229"/>
      <c r="CGI108" s="229"/>
      <c r="CGJ108" s="229"/>
      <c r="CGK108" s="229"/>
      <c r="CGL108" s="229"/>
      <c r="CGM108" s="229"/>
      <c r="CGN108" s="229"/>
      <c r="CGO108" s="229"/>
      <c r="CGP108" s="229"/>
      <c r="CGQ108" s="229"/>
      <c r="CGR108" s="229"/>
      <c r="CGS108" s="229"/>
      <c r="CGT108" s="229"/>
      <c r="CGU108" s="229"/>
      <c r="CGV108" s="229"/>
      <c r="CGW108" s="229"/>
      <c r="CGX108" s="229"/>
      <c r="CGY108" s="229"/>
      <c r="CGZ108" s="229"/>
      <c r="CHA108" s="229"/>
      <c r="CHB108" s="229"/>
      <c r="CHC108" s="229"/>
      <c r="CHD108" s="229"/>
      <c r="CHE108" s="229"/>
      <c r="CHF108" s="229"/>
      <c r="CHG108" s="229"/>
      <c r="CHH108" s="229"/>
      <c r="CHI108" s="229"/>
      <c r="CHJ108" s="229"/>
      <c r="CHK108" s="229"/>
      <c r="CHL108" s="229"/>
      <c r="CHM108" s="229"/>
      <c r="CHN108" s="229"/>
      <c r="CHO108" s="229"/>
      <c r="CHP108" s="229"/>
      <c r="CHQ108" s="229"/>
      <c r="CHR108" s="229"/>
      <c r="CHS108" s="229"/>
      <c r="CHT108" s="229"/>
      <c r="CHU108" s="229"/>
      <c r="CHV108" s="229"/>
      <c r="CHW108" s="229"/>
      <c r="CHX108" s="229"/>
      <c r="CHY108" s="229"/>
      <c r="CHZ108" s="229"/>
      <c r="CIA108" s="229"/>
      <c r="CIB108" s="229"/>
      <c r="CIC108" s="229"/>
      <c r="CID108" s="229"/>
      <c r="CIE108" s="229"/>
      <c r="CIF108" s="229"/>
      <c r="CIG108" s="229"/>
      <c r="CIH108" s="229"/>
      <c r="CII108" s="229"/>
      <c r="CIJ108" s="229"/>
      <c r="CIK108" s="229"/>
      <c r="CIL108" s="229"/>
      <c r="CIM108" s="229"/>
      <c r="CIN108" s="229"/>
      <c r="CIO108" s="229"/>
      <c r="CIP108" s="229"/>
      <c r="CIQ108" s="229"/>
      <c r="CIR108" s="229"/>
      <c r="CIS108" s="229"/>
      <c r="CIT108" s="229"/>
      <c r="CIU108" s="229"/>
      <c r="CIV108" s="229"/>
      <c r="CIW108" s="229"/>
      <c r="CIX108" s="229"/>
      <c r="CIY108" s="229"/>
      <c r="CIZ108" s="229"/>
      <c r="CJA108" s="229"/>
      <c r="CJB108" s="229"/>
      <c r="CJC108" s="229"/>
      <c r="CJD108" s="229"/>
      <c r="CJE108" s="229"/>
      <c r="CJF108" s="229"/>
      <c r="CJG108" s="229"/>
      <c r="CJH108" s="229"/>
      <c r="CJI108" s="229"/>
      <c r="CJJ108" s="229"/>
      <c r="CJK108" s="229"/>
      <c r="CJL108" s="229"/>
      <c r="CJM108" s="229"/>
      <c r="CJN108" s="229"/>
      <c r="CJO108" s="229"/>
      <c r="CJP108" s="229"/>
      <c r="CJQ108" s="229"/>
      <c r="CJR108" s="229"/>
      <c r="CJS108" s="229"/>
      <c r="CJT108" s="229"/>
      <c r="CJU108" s="229"/>
      <c r="CJV108" s="229"/>
      <c r="CJW108" s="229"/>
      <c r="CJX108" s="229"/>
      <c r="CJY108" s="229"/>
      <c r="CJZ108" s="229"/>
      <c r="CKA108" s="229"/>
      <c r="CKB108" s="229"/>
      <c r="CKC108" s="229"/>
      <c r="CKD108" s="229"/>
      <c r="CKE108" s="229"/>
      <c r="CKF108" s="229"/>
      <c r="CKG108" s="229"/>
      <c r="CKH108" s="229"/>
      <c r="CKI108" s="229"/>
      <c r="CKJ108" s="229"/>
      <c r="CKK108" s="229"/>
      <c r="CKL108" s="229"/>
      <c r="CKM108" s="229"/>
      <c r="CKN108" s="229"/>
      <c r="CKO108" s="229"/>
      <c r="CKP108" s="229"/>
      <c r="CKQ108" s="229"/>
      <c r="CKR108" s="229"/>
      <c r="CKS108" s="229"/>
      <c r="CKT108" s="229"/>
      <c r="CKU108" s="229"/>
      <c r="CKV108" s="229"/>
      <c r="CKW108" s="229"/>
      <c r="CKX108" s="229"/>
      <c r="CKY108" s="229"/>
      <c r="CKZ108" s="229"/>
      <c r="CLA108" s="229"/>
      <c r="CLB108" s="229"/>
      <c r="CLC108" s="229"/>
      <c r="CLD108" s="229"/>
      <c r="CLE108" s="229"/>
      <c r="CLF108" s="229"/>
      <c r="CLG108" s="229"/>
      <c r="CLH108" s="229"/>
      <c r="CLI108" s="229"/>
      <c r="CLJ108" s="229"/>
      <c r="CLK108" s="229"/>
      <c r="CLL108" s="229"/>
      <c r="CLM108" s="229"/>
      <c r="CLN108" s="229"/>
      <c r="CLO108" s="229"/>
      <c r="CLP108" s="229"/>
      <c r="CLQ108" s="229"/>
      <c r="CLR108" s="229"/>
      <c r="CLS108" s="229"/>
      <c r="CLT108" s="229"/>
      <c r="CLU108" s="229"/>
      <c r="CLV108" s="229"/>
      <c r="CLW108" s="229"/>
      <c r="CLX108" s="229"/>
      <c r="CLY108" s="229"/>
      <c r="CLZ108" s="229"/>
      <c r="CMA108" s="229"/>
      <c r="CMB108" s="229"/>
      <c r="CMC108" s="229"/>
      <c r="CMD108" s="229"/>
      <c r="CME108" s="229"/>
      <c r="CMF108" s="229"/>
      <c r="CMG108" s="229"/>
      <c r="CMH108" s="229"/>
      <c r="CMI108" s="229"/>
      <c r="CMJ108" s="229"/>
      <c r="CMK108" s="229"/>
      <c r="CML108" s="229"/>
      <c r="CMM108" s="229"/>
      <c r="CMN108" s="229"/>
      <c r="CMO108" s="229"/>
      <c r="CMP108" s="229"/>
      <c r="CMQ108" s="229"/>
      <c r="CMR108" s="229"/>
      <c r="CMS108" s="229"/>
      <c r="CMT108" s="229"/>
      <c r="CMU108" s="229"/>
      <c r="CMV108" s="229"/>
      <c r="CMW108" s="229"/>
      <c r="CMX108" s="229"/>
      <c r="CMY108" s="229"/>
      <c r="CMZ108" s="229"/>
      <c r="CNA108" s="229"/>
      <c r="CNB108" s="229"/>
      <c r="CNC108" s="229"/>
      <c r="CND108" s="229"/>
      <c r="CNE108" s="229"/>
      <c r="CNF108" s="229"/>
      <c r="CNG108" s="229"/>
      <c r="CNH108" s="229"/>
      <c r="CNI108" s="229"/>
      <c r="CNJ108" s="229"/>
      <c r="CNK108" s="229"/>
      <c r="CNL108" s="229"/>
      <c r="CNM108" s="229"/>
      <c r="CNN108" s="229"/>
      <c r="CNO108" s="229"/>
      <c r="CNP108" s="229"/>
      <c r="CNQ108" s="229"/>
      <c r="CNR108" s="229"/>
      <c r="CNS108" s="229"/>
      <c r="CNT108" s="229"/>
      <c r="CNU108" s="229"/>
      <c r="CNV108" s="229"/>
      <c r="CNW108" s="229"/>
      <c r="CNX108" s="229"/>
      <c r="CNY108" s="229"/>
      <c r="CNZ108" s="229"/>
      <c r="COA108" s="229"/>
      <c r="COB108" s="229"/>
      <c r="COC108" s="229"/>
      <c r="COD108" s="229"/>
      <c r="COE108" s="229"/>
      <c r="COF108" s="229"/>
      <c r="COG108" s="229"/>
      <c r="COH108" s="229"/>
      <c r="COI108" s="229"/>
      <c r="COJ108" s="229"/>
      <c r="COK108" s="229"/>
      <c r="COL108" s="229"/>
      <c r="COM108" s="229"/>
      <c r="CON108" s="229"/>
      <c r="COO108" s="229"/>
      <c r="COP108" s="229"/>
      <c r="COQ108" s="229"/>
      <c r="COR108" s="229"/>
      <c r="COS108" s="229"/>
      <c r="COT108" s="229"/>
      <c r="COU108" s="229"/>
      <c r="COV108" s="229"/>
      <c r="COW108" s="229"/>
      <c r="COX108" s="229"/>
      <c r="COY108" s="229"/>
      <c r="COZ108" s="229"/>
      <c r="CPA108" s="229"/>
      <c r="CPB108" s="229"/>
      <c r="CPC108" s="229"/>
      <c r="CPD108" s="229"/>
      <c r="CPE108" s="229"/>
      <c r="CPF108" s="229"/>
      <c r="CPG108" s="229"/>
      <c r="CPH108" s="229"/>
      <c r="CPI108" s="229"/>
      <c r="CPJ108" s="229"/>
      <c r="CPK108" s="229"/>
      <c r="CPL108" s="229"/>
      <c r="CPM108" s="229"/>
      <c r="CPN108" s="229"/>
      <c r="CPO108" s="229"/>
      <c r="CPP108" s="229"/>
      <c r="CPQ108" s="229"/>
      <c r="CPR108" s="229"/>
      <c r="CPS108" s="229"/>
      <c r="CPT108" s="229"/>
      <c r="CPU108" s="229"/>
      <c r="CPV108" s="229"/>
      <c r="CPW108" s="229"/>
      <c r="CPX108" s="229"/>
      <c r="CPY108" s="229"/>
      <c r="CPZ108" s="229"/>
      <c r="CQA108" s="229"/>
      <c r="CQB108" s="229"/>
      <c r="CQC108" s="229"/>
      <c r="CQD108" s="229"/>
      <c r="CQE108" s="229"/>
      <c r="CQF108" s="229"/>
      <c r="CQG108" s="229"/>
      <c r="CQH108" s="229"/>
      <c r="CQI108" s="229"/>
      <c r="CQJ108" s="229"/>
      <c r="CQK108" s="229"/>
      <c r="CQL108" s="229"/>
      <c r="CQM108" s="229"/>
      <c r="CQN108" s="229"/>
      <c r="CQO108" s="229"/>
      <c r="CQP108" s="229"/>
      <c r="CQQ108" s="229"/>
      <c r="CQR108" s="229"/>
      <c r="CQS108" s="229"/>
      <c r="CQT108" s="229"/>
      <c r="CQU108" s="229"/>
      <c r="CQV108" s="229"/>
      <c r="CQW108" s="229"/>
      <c r="CQX108" s="229"/>
      <c r="CQY108" s="229"/>
      <c r="CQZ108" s="229"/>
      <c r="CRA108" s="229"/>
      <c r="CRB108" s="229"/>
      <c r="CRC108" s="229"/>
      <c r="CRD108" s="229"/>
      <c r="CRE108" s="229"/>
      <c r="CRF108" s="229"/>
      <c r="CRG108" s="229"/>
      <c r="CRH108" s="229"/>
      <c r="CRI108" s="229"/>
      <c r="CRJ108" s="229"/>
      <c r="CRK108" s="229"/>
      <c r="CRL108" s="229"/>
      <c r="CRM108" s="229"/>
      <c r="CRN108" s="229"/>
      <c r="CRO108" s="229"/>
      <c r="CRP108" s="229"/>
      <c r="CRQ108" s="229"/>
      <c r="CRR108" s="229"/>
      <c r="CRS108" s="229"/>
      <c r="CRT108" s="229"/>
      <c r="CRU108" s="229"/>
      <c r="CRV108" s="229"/>
      <c r="CRW108" s="229"/>
      <c r="CRX108" s="229"/>
      <c r="CRY108" s="229"/>
      <c r="CRZ108" s="229"/>
      <c r="CSA108" s="229"/>
      <c r="CSB108" s="229"/>
      <c r="CSC108" s="229"/>
      <c r="CSD108" s="229"/>
      <c r="CSE108" s="229"/>
      <c r="CSF108" s="229"/>
      <c r="CSG108" s="229"/>
      <c r="CSH108" s="229"/>
      <c r="CSI108" s="229"/>
      <c r="CSJ108" s="229"/>
      <c r="CSK108" s="229"/>
      <c r="CSL108" s="229"/>
      <c r="CSM108" s="229"/>
      <c r="CSN108" s="229"/>
      <c r="CSO108" s="229"/>
      <c r="CSP108" s="229"/>
      <c r="CSQ108" s="229"/>
      <c r="CSR108" s="229"/>
      <c r="CSS108" s="229"/>
      <c r="CST108" s="229"/>
      <c r="CSU108" s="229"/>
      <c r="CSV108" s="229"/>
      <c r="CSW108" s="229"/>
      <c r="CSX108" s="229"/>
      <c r="CSY108" s="229"/>
      <c r="CSZ108" s="229"/>
      <c r="CTA108" s="229"/>
      <c r="CTB108" s="229"/>
      <c r="CTC108" s="229"/>
      <c r="CTD108" s="229"/>
      <c r="CTE108" s="229"/>
      <c r="CTF108" s="229"/>
      <c r="CTG108" s="229"/>
      <c r="CTH108" s="229"/>
      <c r="CTI108" s="229"/>
      <c r="CTJ108" s="229"/>
      <c r="CTK108" s="229"/>
      <c r="CTL108" s="229"/>
      <c r="CTM108" s="229"/>
      <c r="CTN108" s="229"/>
      <c r="CTO108" s="229"/>
      <c r="CTP108" s="229"/>
      <c r="CTQ108" s="229"/>
      <c r="CTR108" s="229"/>
      <c r="CTS108" s="229"/>
      <c r="CTT108" s="229"/>
      <c r="CTU108" s="229"/>
      <c r="CTV108" s="229"/>
      <c r="CTW108" s="229"/>
      <c r="CTX108" s="229"/>
      <c r="CTY108" s="229"/>
      <c r="CTZ108" s="229"/>
      <c r="CUA108" s="229"/>
    </row>
    <row r="109" spans="1:2575" ht="108.75" customHeight="1">
      <c r="A109" s="241">
        <f>+A107+1</f>
        <v>46</v>
      </c>
      <c r="B109" s="242" t="str">
        <f>IFERROR(INDEX(OB!B:B,MATCH('BIHOURLY  (2)'!A:A,OB!A:A,0)),"")</f>
        <v>VERTICAL TACK WB</v>
      </c>
      <c r="C109" s="243"/>
      <c r="D109" s="232" t="str">
        <f>IFERROR(INDEX(OB!G:G,MATCH('BIHOURLY  (2)'!A:A,OB!A:A,0)),"")</f>
        <v>SNLS</v>
      </c>
      <c r="E109" s="244">
        <v>1</v>
      </c>
      <c r="F109" s="245">
        <v>200</v>
      </c>
      <c r="G109" s="246"/>
      <c r="H109" s="246"/>
      <c r="I109" s="265"/>
      <c r="J109" s="265"/>
      <c r="K109" s="254"/>
      <c r="L109" s="254"/>
    </row>
    <row r="110" spans="1:2575" ht="108.75" customHeight="1">
      <c r="A110" s="247"/>
      <c r="B110" s="248"/>
      <c r="C110" s="249"/>
      <c r="D110" s="250"/>
      <c r="E110" s="251"/>
      <c r="F110" s="252"/>
      <c r="G110" s="253"/>
      <c r="H110" s="253"/>
      <c r="I110" s="253"/>
      <c r="J110" s="253"/>
      <c r="K110" s="266"/>
      <c r="L110" s="266"/>
    </row>
    <row r="111" spans="1:2575" ht="108.75" customHeight="1">
      <c r="A111" s="241">
        <f>+A109+1</f>
        <v>47</v>
      </c>
      <c r="B111" s="242" t="str">
        <f>IFERROR(INDEX(OB!B:B,MATCH('BIHOURLY  (2)'!A:A,OB!A:A,0)),"")</f>
        <v>CLOSE WAISTBAND</v>
      </c>
      <c r="C111" s="243"/>
      <c r="D111" s="232" t="str">
        <f>IFERROR(INDEX(OB!G:G,MATCH('BIHOURLY  (2)'!A:A,OB!A:A,0)),"")</f>
        <v>KANSAI</v>
      </c>
      <c r="E111" s="244">
        <f>IFERROR(INDEX(OB!K:K,MATCH('BIHOURLY  (2)'!A:A,OB!A:A,0)),"")</f>
        <v>1</v>
      </c>
      <c r="F111" s="245">
        <v>200</v>
      </c>
      <c r="G111" s="254"/>
      <c r="H111" s="254"/>
      <c r="I111" s="267"/>
      <c r="J111" s="268"/>
      <c r="K111" s="254"/>
      <c r="L111" s="254"/>
    </row>
    <row r="112" spans="1:2575" ht="108.75" customHeight="1">
      <c r="A112" s="247"/>
      <c r="B112" s="248"/>
      <c r="C112" s="249"/>
      <c r="D112" s="250"/>
      <c r="E112" s="273"/>
      <c r="F112" s="252"/>
      <c r="G112" s="256"/>
      <c r="H112" s="256"/>
      <c r="I112" s="256"/>
      <c r="J112" s="269"/>
      <c r="K112" s="252"/>
      <c r="L112" s="252"/>
    </row>
    <row r="113" spans="1:2575" ht="108.75" hidden="1" customHeight="1">
      <c r="A113" s="241">
        <f>+A111+1</f>
        <v>48</v>
      </c>
      <c r="B113" s="242" t="str">
        <f>IFERROR(INDEX(OB!B:B,MATCH('BIHOURLY  (2)'!A:A,OB!A:A,0)),"")</f>
        <v>REMOVE VERTICAL TACK</v>
      </c>
      <c r="C113" s="243"/>
      <c r="D113" s="232" t="str">
        <f>IFERROR(INDEX(OB!G:G,MATCH('BIHOURLY  (2)'!A:A,OB!A:A,0)),"")</f>
        <v>TABLE</v>
      </c>
      <c r="E113" s="244">
        <f>IFERROR(INDEX(OB!K:K,MATCH('BIHOURLY  (2)'!A:A,OB!A:A,0)),"")</f>
        <v>0.5</v>
      </c>
      <c r="F113" s="245">
        <f>IFERROR((OB!$K$3/'BIHOURLY  (2)'!E113)/5,"")</f>
        <v>340</v>
      </c>
      <c r="G113" s="246"/>
      <c r="H113" s="246"/>
      <c r="I113" s="246"/>
      <c r="J113" s="265"/>
      <c r="K113" s="254"/>
      <c r="L113" s="254"/>
    </row>
    <row r="114" spans="1:2575" ht="108.75" hidden="1" customHeight="1">
      <c r="A114" s="247"/>
      <c r="B114" s="248"/>
      <c r="C114" s="249"/>
      <c r="D114" s="250"/>
      <c r="E114" s="274"/>
      <c r="F114" s="252"/>
      <c r="G114" s="249"/>
      <c r="H114" s="256"/>
      <c r="I114" s="269"/>
      <c r="J114" s="270"/>
      <c r="K114" s="252"/>
      <c r="L114" s="252"/>
    </row>
    <row r="115" spans="1:2575" ht="108.75" hidden="1" customHeight="1">
      <c r="A115" s="241">
        <f>+A113+1</f>
        <v>49</v>
      </c>
      <c r="B115" s="242" t="str">
        <f>IFERROR(INDEX(OB!B:B,MATCH('BIHOURLY  (2)'!A:A,OB!A:A,0)),"")</f>
        <v>CREASE BOTTOM FOR HEM</v>
      </c>
      <c r="C115" s="243"/>
      <c r="D115" s="232" t="str">
        <f>IFERROR(INDEX(OB!G:G,MATCH('BIHOURLY  (2)'!A:A,OB!A:A,0)),"")</f>
        <v>IRON TABLE</v>
      </c>
      <c r="E115" s="244">
        <f>IFERROR(INDEX(OB!K:K,MATCH('BIHOURLY  (2)'!A:A,OB!A:A,0)),"")</f>
        <v>0.75</v>
      </c>
      <c r="F115" s="245">
        <f>IFERROR((OB!$K$3/'BIHOURLY  (2)'!E115)/5,"")</f>
        <v>226.66666666666666</v>
      </c>
      <c r="G115" s="246"/>
      <c r="H115" s="246"/>
      <c r="I115" s="246"/>
      <c r="J115" s="265"/>
      <c r="K115" s="254"/>
      <c r="L115" s="254"/>
    </row>
    <row r="116" spans="1:2575" ht="108.75" hidden="1" customHeight="1">
      <c r="A116" s="247"/>
      <c r="B116" s="248"/>
      <c r="C116" s="249"/>
      <c r="D116" s="250"/>
      <c r="E116" s="274"/>
      <c r="F116" s="252"/>
      <c r="G116" s="249"/>
      <c r="H116" s="256"/>
      <c r="I116" s="269"/>
      <c r="J116" s="270"/>
      <c r="K116" s="252"/>
      <c r="L116" s="252"/>
    </row>
    <row r="117" spans="1:2575" ht="108.75" customHeight="1">
      <c r="A117" s="241">
        <f>+A115+1</f>
        <v>50</v>
      </c>
      <c r="B117" s="242" t="str">
        <f>IFERROR(INDEX(OB!B:B,MATCH('BIHOURLY  (2)'!A:A,OB!A:A,0)),"")</f>
        <v>FOLD &amp; TACK BOTTOM WITH ZIPPER FOR HEM</v>
      </c>
      <c r="C117" s="243"/>
      <c r="D117" s="232" t="str">
        <f>IFERROR(INDEX(OB!G:G,MATCH('BIHOURLY  (2)'!A:A,OB!A:A,0)),"")</f>
        <v>SNLS</v>
      </c>
      <c r="E117" s="244">
        <f>IFERROR(INDEX(OB!K:K,MATCH('BIHOURLY  (2)'!A:A,OB!A:A,0)),"")</f>
        <v>1</v>
      </c>
      <c r="F117" s="245">
        <v>200</v>
      </c>
      <c r="G117" s="246"/>
      <c r="H117" s="246"/>
      <c r="I117" s="246"/>
      <c r="J117" s="265"/>
      <c r="K117" s="254"/>
      <c r="L117" s="254"/>
    </row>
    <row r="118" spans="1:2575" ht="108.75" customHeight="1">
      <c r="A118" s="247"/>
      <c r="B118" s="248"/>
      <c r="C118" s="249"/>
      <c r="D118" s="250"/>
      <c r="E118" s="274"/>
      <c r="F118" s="252"/>
      <c r="G118" s="249"/>
      <c r="H118" s="256"/>
      <c r="I118" s="269"/>
      <c r="J118" s="270"/>
      <c r="K118" s="252"/>
      <c r="L118" s="252"/>
    </row>
    <row r="119" spans="1:2575" ht="108.75" customHeight="1">
      <c r="A119" s="241">
        <f>+A117+1</f>
        <v>51</v>
      </c>
      <c r="B119" s="242" t="str">
        <f>IFERROR(INDEX(OB!B:B,MATCH('BIHOURLY  (2)'!A:A,OB!A:A,0)),"")</f>
        <v>BOTTOM HEM</v>
      </c>
      <c r="C119" s="243"/>
      <c r="D119" s="232" t="str">
        <f>IFERROR(INDEX(OB!G:G,MATCH('BIHOURLY  (2)'!A:A,OB!A:A,0)),"")</f>
        <v>SNLS</v>
      </c>
      <c r="E119" s="244">
        <f>IFERROR(INDEX(OB!K:K,MATCH('BIHOURLY  (2)'!A:A,OB!A:A,0)),"")</f>
        <v>1</v>
      </c>
      <c r="F119" s="245">
        <v>200</v>
      </c>
      <c r="G119" s="246"/>
      <c r="H119" s="246"/>
      <c r="I119" s="246"/>
      <c r="J119" s="265"/>
      <c r="K119" s="254"/>
      <c r="L119" s="254"/>
    </row>
    <row r="120" spans="1:2575" ht="108.75" customHeight="1">
      <c r="A120" s="241"/>
      <c r="B120" s="242"/>
      <c r="C120" s="243"/>
      <c r="D120" s="232"/>
      <c r="E120" s="244"/>
      <c r="F120" s="245"/>
      <c r="G120" s="246"/>
      <c r="H120" s="246"/>
      <c r="I120" s="246"/>
      <c r="J120" s="265"/>
      <c r="K120" s="254"/>
      <c r="L120" s="254"/>
    </row>
    <row r="121" spans="1:2575" ht="108.75" customHeight="1">
      <c r="A121" s="247"/>
      <c r="B121" s="248"/>
      <c r="C121" s="249"/>
      <c r="D121" s="250"/>
      <c r="E121" s="274"/>
      <c r="F121" s="252"/>
      <c r="G121" s="249"/>
      <c r="H121" s="256"/>
      <c r="I121" s="269"/>
      <c r="J121" s="270"/>
      <c r="K121" s="252"/>
      <c r="L121" s="252"/>
    </row>
    <row r="122" spans="1:2575" ht="108.75" hidden="1" customHeight="1">
      <c r="A122" s="241">
        <f>+A119+1</f>
        <v>52</v>
      </c>
      <c r="B122" s="242" t="str">
        <f>IFERROR(INDEX(OB!B:B,MATCH('BIHOURLY  (2)'!A:A,OB!A:A,0)),"")</f>
        <v>BARTACK FRONT WB*4</v>
      </c>
      <c r="C122" s="243"/>
      <c r="D122" s="232" t="str">
        <f>IFERROR(INDEX(OB!G:G,MATCH('BIHOURLY  (2)'!A:A,OB!A:A,0)),"")</f>
        <v>BRTK</v>
      </c>
      <c r="E122" s="244">
        <f>IFERROR(INDEX(OB!K:K,MATCH('BIHOURLY  (2)'!A:A,OB!A:A,0)),"")</f>
        <v>0.5</v>
      </c>
      <c r="F122" s="245">
        <f>IFERROR((OB!$K$3/'BIHOURLY  (2)'!E122)/5,"")</f>
        <v>340</v>
      </c>
      <c r="G122" s="246"/>
      <c r="H122" s="246"/>
      <c r="I122" s="246"/>
      <c r="J122" s="265"/>
      <c r="K122" s="254"/>
      <c r="L122" s="254"/>
    </row>
    <row r="123" spans="1:2575" ht="108.75" hidden="1" customHeight="1">
      <c r="A123" s="247"/>
      <c r="B123" s="248"/>
      <c r="C123" s="249"/>
      <c r="D123" s="250"/>
      <c r="E123" s="274"/>
      <c r="F123" s="252"/>
      <c r="G123" s="249"/>
      <c r="H123" s="256"/>
      <c r="I123" s="269"/>
      <c r="J123" s="270"/>
      <c r="K123" s="252"/>
      <c r="L123" s="252"/>
    </row>
    <row r="124" spans="1:2575" s="224" customFormat="1" ht="108.75" customHeight="1">
      <c r="A124" s="241">
        <f>+A122+1</f>
        <v>53</v>
      </c>
      <c r="B124" s="242" t="str">
        <f>IFERROR(INDEX(OB!B:B,MATCH('BIHOURLY  (2)'!A:A,OB!A:A,0)),"")</f>
        <v>INSERT DRAWCORD</v>
      </c>
      <c r="C124" s="243"/>
      <c r="D124" s="232" t="str">
        <f>IFERROR(INDEX(OB!G:G,MATCH('BIHOURLY  (2)'!A:A,OB!A:A,0)),"")</f>
        <v>TABLE</v>
      </c>
      <c r="E124" s="244">
        <v>1</v>
      </c>
      <c r="F124" s="245">
        <v>200</v>
      </c>
      <c r="G124" s="246"/>
      <c r="H124" s="246"/>
      <c r="I124" s="246"/>
      <c r="J124" s="265"/>
      <c r="K124" s="254"/>
      <c r="L124" s="254"/>
      <c r="N124" s="229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9"/>
      <c r="AA124" s="229"/>
      <c r="AB124" s="229"/>
      <c r="AC124" s="229"/>
      <c r="AD124" s="229"/>
      <c r="AE124" s="229"/>
      <c r="AF124" s="229"/>
      <c r="AG124" s="229"/>
      <c r="AH124" s="229"/>
      <c r="AI124" s="229"/>
      <c r="AJ124" s="229"/>
      <c r="AK124" s="229"/>
      <c r="AL124" s="229"/>
      <c r="AM124" s="229"/>
      <c r="AN124" s="229"/>
      <c r="AO124" s="229"/>
      <c r="AP124" s="229"/>
      <c r="AQ124" s="229"/>
      <c r="AR124" s="229"/>
      <c r="AS124" s="229"/>
      <c r="AT124" s="229"/>
      <c r="AU124" s="229"/>
      <c r="AV124" s="229"/>
      <c r="AW124" s="229"/>
      <c r="AX124" s="229"/>
      <c r="AY124" s="229"/>
      <c r="AZ124" s="229"/>
      <c r="BA124" s="229"/>
      <c r="BB124" s="229"/>
      <c r="BC124" s="229"/>
      <c r="BD124" s="229"/>
      <c r="BE124" s="229"/>
      <c r="BF124" s="229"/>
      <c r="BG124" s="229"/>
      <c r="BH124" s="229"/>
      <c r="BI124" s="229"/>
      <c r="BJ124" s="229"/>
      <c r="BK124" s="229"/>
      <c r="BL124" s="229"/>
      <c r="BM124" s="229"/>
      <c r="BN124" s="229"/>
      <c r="BO124" s="229"/>
      <c r="BP124" s="229"/>
      <c r="BQ124" s="229"/>
      <c r="BR124" s="229"/>
      <c r="BS124" s="229"/>
      <c r="BT124" s="229"/>
      <c r="BU124" s="229"/>
      <c r="BV124" s="229"/>
      <c r="BW124" s="229"/>
      <c r="BX124" s="229"/>
      <c r="BY124" s="229"/>
      <c r="BZ124" s="229"/>
      <c r="CA124" s="229"/>
      <c r="CB124" s="229"/>
      <c r="CC124" s="229"/>
      <c r="CD124" s="229"/>
      <c r="CE124" s="229"/>
      <c r="CF124" s="229"/>
      <c r="CG124" s="229"/>
      <c r="CH124" s="229"/>
      <c r="CI124" s="229"/>
      <c r="CJ124" s="229"/>
      <c r="CK124" s="229"/>
      <c r="CL124" s="229"/>
      <c r="CM124" s="229"/>
      <c r="CN124" s="229"/>
      <c r="CO124" s="229"/>
      <c r="CP124" s="229"/>
      <c r="CQ124" s="229"/>
      <c r="CR124" s="229"/>
      <c r="CS124" s="229"/>
      <c r="CT124" s="229"/>
      <c r="CU124" s="229"/>
      <c r="CV124" s="229"/>
      <c r="CW124" s="229"/>
      <c r="CX124" s="229"/>
      <c r="CY124" s="229"/>
      <c r="CZ124" s="229"/>
      <c r="DA124" s="229"/>
      <c r="DB124" s="229"/>
      <c r="DC124" s="229"/>
      <c r="DD124" s="229"/>
      <c r="DE124" s="229"/>
      <c r="DF124" s="229"/>
      <c r="DG124" s="229"/>
      <c r="DH124" s="229"/>
      <c r="DI124" s="229"/>
      <c r="DJ124" s="229"/>
      <c r="DK124" s="229"/>
      <c r="DL124" s="229"/>
      <c r="DM124" s="229"/>
      <c r="DN124" s="229"/>
      <c r="DO124" s="229"/>
      <c r="DP124" s="229"/>
      <c r="DQ124" s="229"/>
      <c r="DR124" s="229"/>
      <c r="DS124" s="229"/>
      <c r="DT124" s="229"/>
      <c r="DU124" s="229"/>
      <c r="DV124" s="229"/>
      <c r="DW124" s="229"/>
      <c r="DX124" s="229"/>
      <c r="DY124" s="229"/>
      <c r="DZ124" s="229"/>
      <c r="EA124" s="229"/>
      <c r="EB124" s="229"/>
      <c r="EC124" s="229"/>
      <c r="ED124" s="229"/>
      <c r="EE124" s="229"/>
      <c r="EF124" s="229"/>
      <c r="EG124" s="229"/>
      <c r="EH124" s="229"/>
      <c r="EI124" s="229"/>
      <c r="EJ124" s="229"/>
      <c r="EK124" s="229"/>
      <c r="EL124" s="229"/>
      <c r="EM124" s="229"/>
      <c r="EN124" s="229"/>
      <c r="EO124" s="229"/>
      <c r="EP124" s="229"/>
      <c r="EQ124" s="229"/>
      <c r="ER124" s="229"/>
      <c r="ES124" s="229"/>
      <c r="ET124" s="229"/>
      <c r="EU124" s="229"/>
      <c r="EV124" s="229"/>
      <c r="EW124" s="229"/>
      <c r="EX124" s="229"/>
      <c r="EY124" s="229"/>
      <c r="EZ124" s="229"/>
      <c r="FA124" s="229"/>
      <c r="FB124" s="229"/>
      <c r="FC124" s="229"/>
      <c r="FD124" s="229"/>
      <c r="FE124" s="229"/>
      <c r="FF124" s="229"/>
      <c r="FG124" s="229"/>
      <c r="FH124" s="229"/>
      <c r="FI124" s="229"/>
      <c r="FJ124" s="229"/>
      <c r="FK124" s="229"/>
      <c r="FL124" s="229"/>
      <c r="FM124" s="229"/>
      <c r="FN124" s="229"/>
      <c r="FO124" s="229"/>
      <c r="FP124" s="229"/>
      <c r="FQ124" s="229"/>
      <c r="FR124" s="229"/>
      <c r="FS124" s="229"/>
      <c r="FT124" s="229"/>
      <c r="FU124" s="229"/>
      <c r="FV124" s="229"/>
      <c r="FW124" s="229"/>
      <c r="FX124" s="229"/>
      <c r="FY124" s="229"/>
      <c r="FZ124" s="229"/>
      <c r="GA124" s="229"/>
      <c r="GB124" s="229"/>
      <c r="GC124" s="229"/>
      <c r="GD124" s="229"/>
      <c r="GE124" s="229"/>
      <c r="GF124" s="229"/>
      <c r="GG124" s="229"/>
      <c r="GH124" s="229"/>
      <c r="GI124" s="229"/>
      <c r="GJ124" s="229"/>
      <c r="GK124" s="229"/>
      <c r="GL124" s="229"/>
      <c r="GM124" s="229"/>
      <c r="GN124" s="229"/>
      <c r="GO124" s="229"/>
      <c r="GP124" s="229"/>
      <c r="GQ124" s="229"/>
      <c r="GR124" s="229"/>
      <c r="GS124" s="229"/>
      <c r="GT124" s="229"/>
      <c r="GU124" s="229"/>
      <c r="GV124" s="229"/>
      <c r="GW124" s="229"/>
      <c r="GX124" s="229"/>
      <c r="GY124" s="229"/>
      <c r="GZ124" s="229"/>
      <c r="HA124" s="229"/>
      <c r="HB124" s="229"/>
      <c r="HC124" s="229"/>
      <c r="HD124" s="229"/>
      <c r="HE124" s="229"/>
      <c r="HF124" s="229"/>
      <c r="HG124" s="229"/>
      <c r="HH124" s="229"/>
      <c r="HI124" s="229"/>
      <c r="HJ124" s="229"/>
      <c r="HK124" s="229"/>
      <c r="HL124" s="229"/>
      <c r="HM124" s="229"/>
      <c r="HN124" s="229"/>
      <c r="HO124" s="229"/>
      <c r="HP124" s="229"/>
      <c r="HQ124" s="229"/>
      <c r="HR124" s="229"/>
      <c r="HS124" s="229"/>
      <c r="HT124" s="229"/>
      <c r="HU124" s="229"/>
      <c r="HV124" s="229"/>
      <c r="HW124" s="229"/>
      <c r="HX124" s="229"/>
      <c r="HY124" s="229"/>
      <c r="HZ124" s="229"/>
      <c r="IA124" s="229"/>
      <c r="IB124" s="229"/>
      <c r="IC124" s="229"/>
      <c r="ID124" s="229"/>
      <c r="IE124" s="229"/>
      <c r="IF124" s="229"/>
      <c r="IG124" s="229"/>
      <c r="IH124" s="229"/>
      <c r="II124" s="229"/>
      <c r="IJ124" s="229"/>
      <c r="IK124" s="229"/>
      <c r="IL124" s="229"/>
      <c r="IM124" s="229"/>
      <c r="IN124" s="229"/>
      <c r="IO124" s="229"/>
      <c r="IP124" s="229"/>
      <c r="IQ124" s="229"/>
      <c r="IR124" s="229"/>
      <c r="IS124" s="229"/>
      <c r="IT124" s="229"/>
      <c r="IU124" s="229"/>
      <c r="IV124" s="229"/>
      <c r="IW124" s="229"/>
      <c r="IX124" s="229"/>
      <c r="IY124" s="229"/>
      <c r="IZ124" s="229"/>
      <c r="JA124" s="229"/>
      <c r="JB124" s="229"/>
      <c r="JC124" s="229"/>
      <c r="JD124" s="229"/>
      <c r="JE124" s="229"/>
      <c r="JF124" s="229"/>
      <c r="JG124" s="229"/>
      <c r="JH124" s="229"/>
      <c r="JI124" s="229"/>
      <c r="JJ124" s="229"/>
      <c r="JK124" s="229"/>
      <c r="JL124" s="229"/>
      <c r="JM124" s="229"/>
      <c r="JN124" s="229"/>
      <c r="JO124" s="229"/>
      <c r="JP124" s="229"/>
      <c r="JQ124" s="229"/>
      <c r="JR124" s="229"/>
      <c r="JS124" s="229"/>
      <c r="JT124" s="229"/>
      <c r="JU124" s="229"/>
      <c r="JV124" s="229"/>
      <c r="JW124" s="229"/>
      <c r="JX124" s="229"/>
      <c r="JY124" s="229"/>
      <c r="JZ124" s="229"/>
      <c r="KA124" s="229"/>
      <c r="KB124" s="229"/>
      <c r="KC124" s="229"/>
      <c r="KD124" s="229"/>
      <c r="KE124" s="229"/>
      <c r="KF124" s="229"/>
      <c r="KG124" s="229"/>
      <c r="KH124" s="229"/>
      <c r="KI124" s="229"/>
      <c r="KJ124" s="229"/>
      <c r="KK124" s="229"/>
      <c r="KL124" s="229"/>
      <c r="KM124" s="229"/>
      <c r="KN124" s="229"/>
      <c r="KO124" s="229"/>
      <c r="KP124" s="229"/>
      <c r="KQ124" s="229"/>
      <c r="KR124" s="229"/>
      <c r="KS124" s="229"/>
      <c r="KT124" s="229"/>
      <c r="KU124" s="229"/>
      <c r="KV124" s="229"/>
      <c r="KW124" s="229"/>
      <c r="KX124" s="229"/>
      <c r="KY124" s="229"/>
      <c r="KZ124" s="229"/>
      <c r="LA124" s="229"/>
      <c r="LB124" s="229"/>
      <c r="LC124" s="229"/>
      <c r="LD124" s="229"/>
      <c r="LE124" s="229"/>
      <c r="LF124" s="229"/>
      <c r="LG124" s="229"/>
      <c r="LH124" s="229"/>
      <c r="LI124" s="229"/>
      <c r="LJ124" s="229"/>
      <c r="LK124" s="229"/>
      <c r="LL124" s="229"/>
      <c r="LM124" s="229"/>
      <c r="LN124" s="229"/>
      <c r="LO124" s="229"/>
      <c r="LP124" s="229"/>
      <c r="LQ124" s="229"/>
      <c r="LR124" s="229"/>
      <c r="LS124" s="229"/>
      <c r="LT124" s="229"/>
      <c r="LU124" s="229"/>
      <c r="LV124" s="229"/>
      <c r="LW124" s="229"/>
      <c r="LX124" s="229"/>
      <c r="LY124" s="229"/>
      <c r="LZ124" s="229"/>
      <c r="MA124" s="229"/>
      <c r="MB124" s="229"/>
      <c r="MC124" s="229"/>
      <c r="MD124" s="229"/>
      <c r="ME124" s="229"/>
      <c r="MF124" s="229"/>
      <c r="MG124" s="229"/>
      <c r="MH124" s="229"/>
      <c r="MI124" s="229"/>
      <c r="MJ124" s="229"/>
      <c r="MK124" s="229"/>
      <c r="ML124" s="229"/>
      <c r="MM124" s="229"/>
      <c r="MN124" s="229"/>
      <c r="MO124" s="229"/>
      <c r="MP124" s="229"/>
      <c r="MQ124" s="229"/>
      <c r="MR124" s="229"/>
      <c r="MS124" s="229"/>
      <c r="MT124" s="229"/>
      <c r="MU124" s="229"/>
      <c r="MV124" s="229"/>
      <c r="MW124" s="229"/>
      <c r="MX124" s="229"/>
      <c r="MY124" s="229"/>
      <c r="MZ124" s="229"/>
      <c r="NA124" s="229"/>
      <c r="NB124" s="229"/>
      <c r="NC124" s="229"/>
      <c r="ND124" s="229"/>
      <c r="NE124" s="229"/>
      <c r="NF124" s="229"/>
      <c r="NG124" s="229"/>
      <c r="NH124" s="229"/>
      <c r="NI124" s="229"/>
      <c r="NJ124" s="229"/>
      <c r="NK124" s="229"/>
      <c r="NL124" s="229"/>
      <c r="NM124" s="229"/>
      <c r="NN124" s="229"/>
      <c r="NO124" s="229"/>
      <c r="NP124" s="229"/>
      <c r="NQ124" s="229"/>
      <c r="NR124" s="229"/>
      <c r="NS124" s="229"/>
      <c r="NT124" s="229"/>
      <c r="NU124" s="229"/>
      <c r="NV124" s="229"/>
      <c r="NW124" s="229"/>
      <c r="NX124" s="229"/>
      <c r="NY124" s="229"/>
      <c r="NZ124" s="229"/>
      <c r="OA124" s="229"/>
      <c r="OB124" s="229"/>
      <c r="OC124" s="229"/>
      <c r="OD124" s="229"/>
      <c r="OE124" s="229"/>
      <c r="OF124" s="229"/>
      <c r="OG124" s="229"/>
      <c r="OH124" s="229"/>
      <c r="OI124" s="229"/>
      <c r="OJ124" s="229"/>
      <c r="OK124" s="229"/>
      <c r="OL124" s="229"/>
      <c r="OM124" s="229"/>
      <c r="ON124" s="229"/>
      <c r="OO124" s="229"/>
      <c r="OP124" s="229"/>
      <c r="OQ124" s="229"/>
      <c r="OR124" s="229"/>
      <c r="OS124" s="229"/>
      <c r="OT124" s="229"/>
      <c r="OU124" s="229"/>
      <c r="OV124" s="229"/>
      <c r="OW124" s="229"/>
      <c r="OX124" s="229"/>
      <c r="OY124" s="229"/>
      <c r="OZ124" s="229"/>
      <c r="PA124" s="229"/>
      <c r="PB124" s="229"/>
      <c r="PC124" s="229"/>
      <c r="PD124" s="229"/>
      <c r="PE124" s="229"/>
      <c r="PF124" s="229"/>
      <c r="PG124" s="229"/>
      <c r="PH124" s="229"/>
      <c r="PI124" s="229"/>
      <c r="PJ124" s="229"/>
      <c r="PK124" s="229"/>
      <c r="PL124" s="229"/>
      <c r="PM124" s="229"/>
      <c r="PN124" s="229"/>
      <c r="PO124" s="229"/>
      <c r="PP124" s="229"/>
      <c r="PQ124" s="229"/>
      <c r="PR124" s="229"/>
      <c r="PS124" s="229"/>
      <c r="PT124" s="229"/>
      <c r="PU124" s="229"/>
      <c r="PV124" s="229"/>
      <c r="PW124" s="229"/>
      <c r="PX124" s="229"/>
      <c r="PY124" s="229"/>
      <c r="PZ124" s="229"/>
      <c r="QA124" s="229"/>
      <c r="QB124" s="229"/>
      <c r="QC124" s="229"/>
      <c r="QD124" s="229"/>
      <c r="QE124" s="229"/>
      <c r="QF124" s="229"/>
      <c r="QG124" s="229"/>
      <c r="QH124" s="229"/>
      <c r="QI124" s="229"/>
      <c r="QJ124" s="229"/>
      <c r="QK124" s="229"/>
      <c r="QL124" s="229"/>
      <c r="QM124" s="229"/>
      <c r="QN124" s="229"/>
      <c r="QO124" s="229"/>
      <c r="QP124" s="229"/>
      <c r="QQ124" s="229"/>
      <c r="QR124" s="229"/>
      <c r="QS124" s="229"/>
      <c r="QT124" s="229"/>
      <c r="QU124" s="229"/>
      <c r="QV124" s="229"/>
      <c r="QW124" s="229"/>
      <c r="QX124" s="229"/>
      <c r="QY124" s="229"/>
      <c r="QZ124" s="229"/>
      <c r="RA124" s="229"/>
      <c r="RB124" s="229"/>
      <c r="RC124" s="229"/>
      <c r="RD124" s="229"/>
      <c r="RE124" s="229"/>
      <c r="RF124" s="229"/>
      <c r="RG124" s="229"/>
      <c r="RH124" s="229"/>
      <c r="RI124" s="229"/>
      <c r="RJ124" s="229"/>
      <c r="RK124" s="229"/>
      <c r="RL124" s="229"/>
      <c r="RM124" s="229"/>
      <c r="RN124" s="229"/>
      <c r="RO124" s="229"/>
      <c r="RP124" s="229"/>
      <c r="RQ124" s="229"/>
      <c r="RR124" s="229"/>
      <c r="RS124" s="229"/>
      <c r="RT124" s="229"/>
      <c r="RU124" s="229"/>
      <c r="RV124" s="229"/>
      <c r="RW124" s="229"/>
      <c r="RX124" s="229"/>
      <c r="RY124" s="229"/>
      <c r="RZ124" s="229"/>
      <c r="SA124" s="229"/>
      <c r="SB124" s="229"/>
      <c r="SC124" s="229"/>
      <c r="SD124" s="229"/>
      <c r="SE124" s="229"/>
      <c r="SF124" s="229"/>
      <c r="SG124" s="229"/>
      <c r="SH124" s="229"/>
      <c r="SI124" s="229"/>
      <c r="SJ124" s="229"/>
      <c r="SK124" s="229"/>
      <c r="SL124" s="229"/>
      <c r="SM124" s="229"/>
      <c r="SN124" s="229"/>
      <c r="SO124" s="229"/>
      <c r="SP124" s="229"/>
      <c r="SQ124" s="229"/>
      <c r="SR124" s="229"/>
      <c r="SS124" s="229"/>
      <c r="ST124" s="229"/>
      <c r="SU124" s="229"/>
      <c r="SV124" s="229"/>
      <c r="SW124" s="229"/>
      <c r="SX124" s="229"/>
      <c r="SY124" s="229"/>
      <c r="SZ124" s="229"/>
      <c r="TA124" s="229"/>
      <c r="TB124" s="229"/>
      <c r="TC124" s="229"/>
      <c r="TD124" s="229"/>
      <c r="TE124" s="229"/>
      <c r="TF124" s="229"/>
      <c r="TG124" s="229"/>
      <c r="TH124" s="229"/>
      <c r="TI124" s="229"/>
      <c r="TJ124" s="229"/>
      <c r="TK124" s="229"/>
      <c r="TL124" s="229"/>
      <c r="TM124" s="229"/>
      <c r="TN124" s="229"/>
      <c r="TO124" s="229"/>
      <c r="TP124" s="229"/>
      <c r="TQ124" s="229"/>
      <c r="TR124" s="229"/>
      <c r="TS124" s="229"/>
      <c r="TT124" s="229"/>
      <c r="TU124" s="229"/>
      <c r="TV124" s="229"/>
      <c r="TW124" s="229"/>
      <c r="TX124" s="229"/>
      <c r="TY124" s="229"/>
      <c r="TZ124" s="229"/>
      <c r="UA124" s="229"/>
      <c r="UB124" s="229"/>
      <c r="UC124" s="229"/>
      <c r="UD124" s="229"/>
      <c r="UE124" s="229"/>
      <c r="UF124" s="229"/>
      <c r="UG124" s="229"/>
      <c r="UH124" s="229"/>
      <c r="UI124" s="229"/>
      <c r="UJ124" s="229"/>
      <c r="UK124" s="229"/>
      <c r="UL124" s="229"/>
      <c r="UM124" s="229"/>
      <c r="UN124" s="229"/>
      <c r="UO124" s="229"/>
      <c r="UP124" s="229"/>
      <c r="UQ124" s="229"/>
      <c r="UR124" s="229"/>
      <c r="US124" s="229"/>
      <c r="UT124" s="229"/>
      <c r="UU124" s="229"/>
      <c r="UV124" s="229"/>
      <c r="UW124" s="229"/>
      <c r="UX124" s="229"/>
      <c r="UY124" s="229"/>
      <c r="UZ124" s="229"/>
      <c r="VA124" s="229"/>
      <c r="VB124" s="229"/>
      <c r="VC124" s="229"/>
      <c r="VD124" s="229"/>
      <c r="VE124" s="229"/>
      <c r="VF124" s="229"/>
      <c r="VG124" s="229"/>
      <c r="VH124" s="229"/>
      <c r="VI124" s="229"/>
      <c r="VJ124" s="229"/>
      <c r="VK124" s="229"/>
      <c r="VL124" s="229"/>
      <c r="VM124" s="229"/>
      <c r="VN124" s="229"/>
      <c r="VO124" s="229"/>
      <c r="VP124" s="229"/>
      <c r="VQ124" s="229"/>
      <c r="VR124" s="229"/>
      <c r="VS124" s="229"/>
      <c r="VT124" s="229"/>
      <c r="VU124" s="229"/>
      <c r="VV124" s="229"/>
      <c r="VW124" s="229"/>
      <c r="VX124" s="229"/>
      <c r="VY124" s="229"/>
      <c r="VZ124" s="229"/>
      <c r="WA124" s="229"/>
      <c r="WB124" s="229"/>
      <c r="WC124" s="229"/>
      <c r="WD124" s="229"/>
      <c r="WE124" s="229"/>
      <c r="WF124" s="229"/>
      <c r="WG124" s="229"/>
      <c r="WH124" s="229"/>
      <c r="WI124" s="229"/>
      <c r="WJ124" s="229"/>
      <c r="WK124" s="229"/>
      <c r="WL124" s="229"/>
      <c r="WM124" s="229"/>
      <c r="WN124" s="229"/>
      <c r="WO124" s="229"/>
      <c r="WP124" s="229"/>
      <c r="WQ124" s="229"/>
      <c r="WR124" s="229"/>
      <c r="WS124" s="229"/>
      <c r="WT124" s="229"/>
      <c r="WU124" s="229"/>
      <c r="WV124" s="229"/>
      <c r="WW124" s="229"/>
      <c r="WX124" s="229"/>
      <c r="WY124" s="229"/>
      <c r="WZ124" s="229"/>
      <c r="XA124" s="229"/>
      <c r="XB124" s="229"/>
      <c r="XC124" s="229"/>
      <c r="XD124" s="229"/>
      <c r="XE124" s="229"/>
      <c r="XF124" s="229"/>
      <c r="XG124" s="229"/>
      <c r="XH124" s="229"/>
      <c r="XI124" s="229"/>
      <c r="XJ124" s="229"/>
      <c r="XK124" s="229"/>
      <c r="XL124" s="229"/>
      <c r="XM124" s="229"/>
      <c r="XN124" s="229"/>
      <c r="XO124" s="229"/>
      <c r="XP124" s="229"/>
      <c r="XQ124" s="229"/>
      <c r="XR124" s="229"/>
      <c r="XS124" s="229"/>
      <c r="XT124" s="229"/>
      <c r="XU124" s="229"/>
      <c r="XV124" s="229"/>
      <c r="XW124" s="229"/>
      <c r="XX124" s="229"/>
      <c r="XY124" s="229"/>
      <c r="XZ124" s="229"/>
      <c r="YA124" s="229"/>
      <c r="YB124" s="229"/>
      <c r="YC124" s="229"/>
      <c r="YD124" s="229"/>
      <c r="YE124" s="229"/>
      <c r="YF124" s="229"/>
      <c r="YG124" s="229"/>
      <c r="YH124" s="229"/>
      <c r="YI124" s="229"/>
      <c r="YJ124" s="229"/>
      <c r="YK124" s="229"/>
      <c r="YL124" s="229"/>
      <c r="YM124" s="229"/>
      <c r="YN124" s="229"/>
      <c r="YO124" s="229"/>
      <c r="YP124" s="229"/>
      <c r="YQ124" s="229"/>
      <c r="YR124" s="229"/>
      <c r="YS124" s="229"/>
      <c r="YT124" s="229"/>
      <c r="YU124" s="229"/>
      <c r="YV124" s="229"/>
      <c r="YW124" s="229"/>
      <c r="YX124" s="229"/>
      <c r="YY124" s="229"/>
      <c r="YZ124" s="229"/>
      <c r="ZA124" s="229"/>
      <c r="ZB124" s="229"/>
      <c r="ZC124" s="229"/>
      <c r="ZD124" s="229"/>
      <c r="ZE124" s="229"/>
      <c r="ZF124" s="229"/>
      <c r="ZG124" s="229"/>
      <c r="ZH124" s="229"/>
      <c r="ZI124" s="229"/>
      <c r="ZJ124" s="229"/>
      <c r="ZK124" s="229"/>
      <c r="ZL124" s="229"/>
      <c r="ZM124" s="229"/>
      <c r="ZN124" s="229"/>
      <c r="ZO124" s="229"/>
      <c r="ZP124" s="229"/>
      <c r="ZQ124" s="229"/>
      <c r="ZR124" s="229"/>
      <c r="ZS124" s="229"/>
      <c r="ZT124" s="229"/>
      <c r="ZU124" s="229"/>
      <c r="ZV124" s="229"/>
      <c r="ZW124" s="229"/>
      <c r="ZX124" s="229"/>
      <c r="ZY124" s="229"/>
      <c r="ZZ124" s="229"/>
      <c r="AAA124" s="229"/>
      <c r="AAB124" s="229"/>
      <c r="AAC124" s="229"/>
      <c r="AAD124" s="229"/>
      <c r="AAE124" s="229"/>
      <c r="AAF124" s="229"/>
      <c r="AAG124" s="229"/>
      <c r="AAH124" s="229"/>
      <c r="AAI124" s="229"/>
      <c r="AAJ124" s="229"/>
      <c r="AAK124" s="229"/>
      <c r="AAL124" s="229"/>
      <c r="AAM124" s="229"/>
      <c r="AAN124" s="229"/>
      <c r="AAO124" s="229"/>
      <c r="AAP124" s="229"/>
      <c r="AAQ124" s="229"/>
      <c r="AAR124" s="229"/>
      <c r="AAS124" s="229"/>
      <c r="AAT124" s="229"/>
      <c r="AAU124" s="229"/>
      <c r="AAV124" s="229"/>
      <c r="AAW124" s="229"/>
      <c r="AAX124" s="229"/>
      <c r="AAY124" s="229"/>
      <c r="AAZ124" s="229"/>
      <c r="ABA124" s="229"/>
      <c r="ABB124" s="229"/>
      <c r="ABC124" s="229"/>
      <c r="ABD124" s="229"/>
      <c r="ABE124" s="229"/>
      <c r="ABF124" s="229"/>
      <c r="ABG124" s="229"/>
      <c r="ABH124" s="229"/>
      <c r="ABI124" s="229"/>
      <c r="ABJ124" s="229"/>
      <c r="ABK124" s="229"/>
      <c r="ABL124" s="229"/>
      <c r="ABM124" s="229"/>
      <c r="ABN124" s="229"/>
      <c r="ABO124" s="229"/>
      <c r="ABP124" s="229"/>
      <c r="ABQ124" s="229"/>
      <c r="ABR124" s="229"/>
      <c r="ABS124" s="229"/>
      <c r="ABT124" s="229"/>
      <c r="ABU124" s="229"/>
      <c r="ABV124" s="229"/>
      <c r="ABW124" s="229"/>
      <c r="ABX124" s="229"/>
      <c r="ABY124" s="229"/>
      <c r="ABZ124" s="229"/>
      <c r="ACA124" s="229"/>
      <c r="ACB124" s="229"/>
      <c r="ACC124" s="229"/>
      <c r="ACD124" s="229"/>
      <c r="ACE124" s="229"/>
      <c r="ACF124" s="229"/>
      <c r="ACG124" s="229"/>
      <c r="ACH124" s="229"/>
      <c r="ACI124" s="229"/>
      <c r="ACJ124" s="229"/>
      <c r="ACK124" s="229"/>
      <c r="ACL124" s="229"/>
      <c r="ACM124" s="229"/>
      <c r="ACN124" s="229"/>
      <c r="ACO124" s="229"/>
      <c r="ACP124" s="229"/>
      <c r="ACQ124" s="229"/>
      <c r="ACR124" s="229"/>
      <c r="ACS124" s="229"/>
      <c r="ACT124" s="229"/>
      <c r="ACU124" s="229"/>
      <c r="ACV124" s="229"/>
      <c r="ACW124" s="229"/>
      <c r="ACX124" s="229"/>
      <c r="ACY124" s="229"/>
      <c r="ACZ124" s="229"/>
      <c r="ADA124" s="229"/>
      <c r="ADB124" s="229"/>
      <c r="ADC124" s="229"/>
      <c r="ADD124" s="229"/>
      <c r="ADE124" s="229"/>
      <c r="ADF124" s="229"/>
      <c r="ADG124" s="229"/>
      <c r="ADH124" s="229"/>
      <c r="ADI124" s="229"/>
      <c r="ADJ124" s="229"/>
      <c r="ADK124" s="229"/>
      <c r="ADL124" s="229"/>
      <c r="ADM124" s="229"/>
      <c r="ADN124" s="229"/>
      <c r="ADO124" s="229"/>
      <c r="ADP124" s="229"/>
      <c r="ADQ124" s="229"/>
      <c r="ADR124" s="229"/>
      <c r="ADS124" s="229"/>
      <c r="ADT124" s="229"/>
      <c r="ADU124" s="229"/>
      <c r="ADV124" s="229"/>
      <c r="ADW124" s="229"/>
      <c r="ADX124" s="229"/>
      <c r="ADY124" s="229"/>
      <c r="ADZ124" s="229"/>
      <c r="AEA124" s="229"/>
      <c r="AEB124" s="229"/>
      <c r="AEC124" s="229"/>
      <c r="AED124" s="229"/>
      <c r="AEE124" s="229"/>
      <c r="AEF124" s="229"/>
      <c r="AEG124" s="229"/>
      <c r="AEH124" s="229"/>
      <c r="AEI124" s="229"/>
      <c r="AEJ124" s="229"/>
      <c r="AEK124" s="229"/>
      <c r="AEL124" s="229"/>
      <c r="AEM124" s="229"/>
      <c r="AEN124" s="229"/>
      <c r="AEO124" s="229"/>
      <c r="AEP124" s="229"/>
      <c r="AEQ124" s="229"/>
      <c r="AER124" s="229"/>
      <c r="AES124" s="229"/>
      <c r="AET124" s="229"/>
      <c r="AEU124" s="229"/>
      <c r="AEV124" s="229"/>
      <c r="AEW124" s="229"/>
      <c r="AEX124" s="229"/>
      <c r="AEY124" s="229"/>
      <c r="AEZ124" s="229"/>
      <c r="AFA124" s="229"/>
      <c r="AFB124" s="229"/>
      <c r="AFC124" s="229"/>
      <c r="AFD124" s="229"/>
      <c r="AFE124" s="229"/>
      <c r="AFF124" s="229"/>
      <c r="AFG124" s="229"/>
      <c r="AFH124" s="229"/>
      <c r="AFI124" s="229"/>
      <c r="AFJ124" s="229"/>
      <c r="AFK124" s="229"/>
      <c r="AFL124" s="229"/>
      <c r="AFM124" s="229"/>
      <c r="AFN124" s="229"/>
      <c r="AFO124" s="229"/>
      <c r="AFP124" s="229"/>
      <c r="AFQ124" s="229"/>
      <c r="AFR124" s="229"/>
      <c r="AFS124" s="229"/>
      <c r="AFT124" s="229"/>
      <c r="AFU124" s="229"/>
      <c r="AFV124" s="229"/>
      <c r="AFW124" s="229"/>
      <c r="AFX124" s="229"/>
      <c r="AFY124" s="229"/>
      <c r="AFZ124" s="229"/>
      <c r="AGA124" s="229"/>
      <c r="AGB124" s="229"/>
      <c r="AGC124" s="229"/>
      <c r="AGD124" s="229"/>
      <c r="AGE124" s="229"/>
      <c r="AGF124" s="229"/>
      <c r="AGG124" s="229"/>
      <c r="AGH124" s="229"/>
      <c r="AGI124" s="229"/>
      <c r="AGJ124" s="229"/>
      <c r="AGK124" s="229"/>
      <c r="AGL124" s="229"/>
      <c r="AGM124" s="229"/>
      <c r="AGN124" s="229"/>
      <c r="AGO124" s="229"/>
      <c r="AGP124" s="229"/>
      <c r="AGQ124" s="229"/>
      <c r="AGR124" s="229"/>
      <c r="AGS124" s="229"/>
      <c r="AGT124" s="229"/>
      <c r="AGU124" s="229"/>
      <c r="AGV124" s="229"/>
      <c r="AGW124" s="229"/>
      <c r="AGX124" s="229"/>
      <c r="AGY124" s="229"/>
      <c r="AGZ124" s="229"/>
      <c r="AHA124" s="229"/>
      <c r="AHB124" s="229"/>
      <c r="AHC124" s="229"/>
      <c r="AHD124" s="229"/>
      <c r="AHE124" s="229"/>
      <c r="AHF124" s="229"/>
      <c r="AHG124" s="229"/>
      <c r="AHH124" s="229"/>
      <c r="AHI124" s="229"/>
      <c r="AHJ124" s="229"/>
      <c r="AHK124" s="229"/>
      <c r="AHL124" s="229"/>
      <c r="AHM124" s="229"/>
      <c r="AHN124" s="229"/>
      <c r="AHO124" s="229"/>
      <c r="AHP124" s="229"/>
      <c r="AHQ124" s="229"/>
      <c r="AHR124" s="229"/>
      <c r="AHS124" s="229"/>
      <c r="AHT124" s="229"/>
      <c r="AHU124" s="229"/>
      <c r="AHV124" s="229"/>
      <c r="AHW124" s="229"/>
      <c r="AHX124" s="229"/>
      <c r="AHY124" s="229"/>
      <c r="AHZ124" s="229"/>
      <c r="AIA124" s="229"/>
      <c r="AIB124" s="229"/>
      <c r="AIC124" s="229"/>
      <c r="AID124" s="229"/>
      <c r="AIE124" s="229"/>
      <c r="AIF124" s="229"/>
      <c r="AIG124" s="229"/>
      <c r="AIH124" s="229"/>
      <c r="AII124" s="229"/>
      <c r="AIJ124" s="229"/>
      <c r="AIK124" s="229"/>
      <c r="AIL124" s="229"/>
      <c r="AIM124" s="229"/>
      <c r="AIN124" s="229"/>
      <c r="AIO124" s="229"/>
      <c r="AIP124" s="229"/>
      <c r="AIQ124" s="229"/>
      <c r="AIR124" s="229"/>
      <c r="AIS124" s="229"/>
      <c r="AIT124" s="229"/>
      <c r="AIU124" s="229"/>
      <c r="AIV124" s="229"/>
      <c r="AIW124" s="229"/>
      <c r="AIX124" s="229"/>
      <c r="AIY124" s="229"/>
      <c r="AIZ124" s="229"/>
      <c r="AJA124" s="229"/>
      <c r="AJB124" s="229"/>
      <c r="AJC124" s="229"/>
      <c r="AJD124" s="229"/>
      <c r="AJE124" s="229"/>
      <c r="AJF124" s="229"/>
      <c r="AJG124" s="229"/>
      <c r="AJH124" s="229"/>
      <c r="AJI124" s="229"/>
      <c r="AJJ124" s="229"/>
      <c r="AJK124" s="229"/>
      <c r="AJL124" s="229"/>
      <c r="AJM124" s="229"/>
      <c r="AJN124" s="229"/>
      <c r="AJO124" s="229"/>
      <c r="AJP124" s="229"/>
      <c r="AJQ124" s="229"/>
      <c r="AJR124" s="229"/>
      <c r="AJS124" s="229"/>
      <c r="AJT124" s="229"/>
      <c r="AJU124" s="229"/>
      <c r="AJV124" s="229"/>
      <c r="AJW124" s="229"/>
      <c r="AJX124" s="229"/>
      <c r="AJY124" s="229"/>
      <c r="AJZ124" s="229"/>
      <c r="AKA124" s="229"/>
      <c r="AKB124" s="229"/>
      <c r="AKC124" s="229"/>
      <c r="AKD124" s="229"/>
      <c r="AKE124" s="229"/>
      <c r="AKF124" s="229"/>
      <c r="AKG124" s="229"/>
      <c r="AKH124" s="229"/>
      <c r="AKI124" s="229"/>
      <c r="AKJ124" s="229"/>
      <c r="AKK124" s="229"/>
      <c r="AKL124" s="229"/>
      <c r="AKM124" s="229"/>
      <c r="AKN124" s="229"/>
      <c r="AKO124" s="229"/>
      <c r="AKP124" s="229"/>
      <c r="AKQ124" s="229"/>
      <c r="AKR124" s="229"/>
      <c r="AKS124" s="229"/>
      <c r="AKT124" s="229"/>
      <c r="AKU124" s="229"/>
      <c r="AKV124" s="229"/>
      <c r="AKW124" s="229"/>
      <c r="AKX124" s="229"/>
      <c r="AKY124" s="229"/>
      <c r="AKZ124" s="229"/>
      <c r="ALA124" s="229"/>
      <c r="ALB124" s="229"/>
      <c r="ALC124" s="229"/>
      <c r="ALD124" s="229"/>
      <c r="ALE124" s="229"/>
      <c r="ALF124" s="229"/>
      <c r="ALG124" s="229"/>
      <c r="ALH124" s="229"/>
      <c r="ALI124" s="229"/>
      <c r="ALJ124" s="229"/>
      <c r="ALK124" s="229"/>
      <c r="ALL124" s="229"/>
      <c r="ALM124" s="229"/>
      <c r="ALN124" s="229"/>
      <c r="ALO124" s="229"/>
      <c r="ALP124" s="229"/>
      <c r="ALQ124" s="229"/>
      <c r="ALR124" s="229"/>
      <c r="ALS124" s="229"/>
      <c r="ALT124" s="229"/>
      <c r="ALU124" s="229"/>
      <c r="ALV124" s="229"/>
      <c r="ALW124" s="229"/>
      <c r="ALX124" s="229"/>
      <c r="ALY124" s="229"/>
      <c r="ALZ124" s="229"/>
      <c r="AMA124" s="229"/>
      <c r="AMB124" s="229"/>
      <c r="AMC124" s="229"/>
      <c r="AMD124" s="229"/>
      <c r="AME124" s="229"/>
      <c r="AMF124" s="229"/>
      <c r="AMG124" s="229"/>
      <c r="AMH124" s="229"/>
      <c r="AMI124" s="229"/>
      <c r="AMJ124" s="229"/>
      <c r="AMK124" s="229"/>
      <c r="AML124" s="229"/>
      <c r="AMM124" s="229"/>
      <c r="AMN124" s="229"/>
      <c r="AMO124" s="229"/>
      <c r="AMP124" s="229"/>
      <c r="AMQ124" s="229"/>
      <c r="AMR124" s="229"/>
      <c r="AMS124" s="229"/>
      <c r="AMT124" s="229"/>
      <c r="AMU124" s="229"/>
      <c r="AMV124" s="229"/>
      <c r="AMW124" s="229"/>
      <c r="AMX124" s="229"/>
      <c r="AMY124" s="229"/>
      <c r="AMZ124" s="229"/>
      <c r="ANA124" s="229"/>
      <c r="ANB124" s="229"/>
      <c r="ANC124" s="229"/>
      <c r="AND124" s="229"/>
      <c r="ANE124" s="229"/>
      <c r="ANF124" s="229"/>
      <c r="ANG124" s="229"/>
      <c r="ANH124" s="229"/>
      <c r="ANI124" s="229"/>
      <c r="ANJ124" s="229"/>
      <c r="ANK124" s="229"/>
      <c r="ANL124" s="229"/>
      <c r="ANM124" s="229"/>
      <c r="ANN124" s="229"/>
      <c r="ANO124" s="229"/>
      <c r="ANP124" s="229"/>
      <c r="ANQ124" s="229"/>
      <c r="ANR124" s="229"/>
      <c r="ANS124" s="229"/>
      <c r="ANT124" s="229"/>
      <c r="ANU124" s="229"/>
      <c r="ANV124" s="229"/>
      <c r="ANW124" s="229"/>
      <c r="ANX124" s="229"/>
      <c r="ANY124" s="229"/>
      <c r="ANZ124" s="229"/>
      <c r="AOA124" s="229"/>
      <c r="AOB124" s="229"/>
      <c r="AOC124" s="229"/>
      <c r="AOD124" s="229"/>
      <c r="AOE124" s="229"/>
      <c r="AOF124" s="229"/>
      <c r="AOG124" s="229"/>
      <c r="AOH124" s="229"/>
      <c r="AOI124" s="229"/>
      <c r="AOJ124" s="229"/>
      <c r="AOK124" s="229"/>
      <c r="AOL124" s="229"/>
      <c r="AOM124" s="229"/>
      <c r="AON124" s="229"/>
      <c r="AOO124" s="229"/>
      <c r="AOP124" s="229"/>
      <c r="AOQ124" s="229"/>
      <c r="AOR124" s="229"/>
      <c r="AOS124" s="229"/>
      <c r="AOT124" s="229"/>
      <c r="AOU124" s="229"/>
      <c r="AOV124" s="229"/>
      <c r="AOW124" s="229"/>
      <c r="AOX124" s="229"/>
      <c r="AOY124" s="229"/>
      <c r="AOZ124" s="229"/>
      <c r="APA124" s="229"/>
      <c r="APB124" s="229"/>
      <c r="APC124" s="229"/>
      <c r="APD124" s="229"/>
      <c r="APE124" s="229"/>
      <c r="APF124" s="229"/>
      <c r="APG124" s="229"/>
      <c r="APH124" s="229"/>
      <c r="API124" s="229"/>
      <c r="APJ124" s="229"/>
      <c r="APK124" s="229"/>
      <c r="APL124" s="229"/>
      <c r="APM124" s="229"/>
      <c r="APN124" s="229"/>
      <c r="APO124" s="229"/>
      <c r="APP124" s="229"/>
      <c r="APQ124" s="229"/>
      <c r="APR124" s="229"/>
      <c r="APS124" s="229"/>
      <c r="APT124" s="229"/>
      <c r="APU124" s="229"/>
      <c r="APV124" s="229"/>
      <c r="APW124" s="229"/>
      <c r="APX124" s="229"/>
      <c r="APY124" s="229"/>
      <c r="APZ124" s="229"/>
      <c r="AQA124" s="229"/>
      <c r="AQB124" s="229"/>
      <c r="AQC124" s="229"/>
      <c r="AQD124" s="229"/>
      <c r="AQE124" s="229"/>
      <c r="AQF124" s="229"/>
      <c r="AQG124" s="229"/>
      <c r="AQH124" s="229"/>
      <c r="AQI124" s="229"/>
      <c r="AQJ124" s="229"/>
      <c r="AQK124" s="229"/>
      <c r="AQL124" s="229"/>
      <c r="AQM124" s="229"/>
      <c r="AQN124" s="229"/>
      <c r="AQO124" s="229"/>
      <c r="AQP124" s="229"/>
      <c r="AQQ124" s="229"/>
      <c r="AQR124" s="229"/>
      <c r="AQS124" s="229"/>
      <c r="AQT124" s="229"/>
      <c r="AQU124" s="229"/>
      <c r="AQV124" s="229"/>
      <c r="AQW124" s="229"/>
      <c r="AQX124" s="229"/>
      <c r="AQY124" s="229"/>
      <c r="AQZ124" s="229"/>
      <c r="ARA124" s="229"/>
      <c r="ARB124" s="229"/>
      <c r="ARC124" s="229"/>
      <c r="ARD124" s="229"/>
      <c r="ARE124" s="229"/>
      <c r="ARF124" s="229"/>
      <c r="ARG124" s="229"/>
      <c r="ARH124" s="229"/>
      <c r="ARI124" s="229"/>
      <c r="ARJ124" s="229"/>
      <c r="ARK124" s="229"/>
      <c r="ARL124" s="229"/>
      <c r="ARM124" s="229"/>
      <c r="ARN124" s="229"/>
      <c r="ARO124" s="229"/>
      <c r="ARP124" s="229"/>
      <c r="ARQ124" s="229"/>
      <c r="ARR124" s="229"/>
      <c r="ARS124" s="229"/>
      <c r="ART124" s="229"/>
      <c r="ARU124" s="229"/>
      <c r="ARV124" s="229"/>
      <c r="ARW124" s="229"/>
      <c r="ARX124" s="229"/>
      <c r="ARY124" s="229"/>
      <c r="ARZ124" s="229"/>
      <c r="ASA124" s="229"/>
      <c r="ASB124" s="229"/>
      <c r="ASC124" s="229"/>
      <c r="ASD124" s="229"/>
      <c r="ASE124" s="229"/>
      <c r="ASF124" s="229"/>
      <c r="ASG124" s="229"/>
      <c r="ASH124" s="229"/>
      <c r="ASI124" s="229"/>
      <c r="ASJ124" s="229"/>
      <c r="ASK124" s="229"/>
      <c r="ASL124" s="229"/>
      <c r="ASM124" s="229"/>
      <c r="ASN124" s="229"/>
      <c r="ASO124" s="229"/>
      <c r="ASP124" s="229"/>
      <c r="ASQ124" s="229"/>
      <c r="ASR124" s="229"/>
      <c r="ASS124" s="229"/>
      <c r="AST124" s="229"/>
      <c r="ASU124" s="229"/>
      <c r="ASV124" s="229"/>
      <c r="ASW124" s="229"/>
      <c r="ASX124" s="229"/>
      <c r="ASY124" s="229"/>
      <c r="ASZ124" s="229"/>
      <c r="ATA124" s="229"/>
      <c r="ATB124" s="229"/>
      <c r="ATC124" s="229"/>
      <c r="ATD124" s="229"/>
      <c r="ATE124" s="229"/>
      <c r="ATF124" s="229"/>
      <c r="ATG124" s="229"/>
      <c r="ATH124" s="229"/>
      <c r="ATI124" s="229"/>
      <c r="ATJ124" s="229"/>
      <c r="ATK124" s="229"/>
      <c r="ATL124" s="229"/>
      <c r="ATM124" s="229"/>
      <c r="ATN124" s="229"/>
      <c r="ATO124" s="229"/>
      <c r="ATP124" s="229"/>
      <c r="ATQ124" s="229"/>
      <c r="ATR124" s="229"/>
      <c r="ATS124" s="229"/>
      <c r="ATT124" s="229"/>
      <c r="ATU124" s="229"/>
      <c r="ATV124" s="229"/>
      <c r="ATW124" s="229"/>
      <c r="ATX124" s="229"/>
      <c r="ATY124" s="229"/>
      <c r="ATZ124" s="229"/>
      <c r="AUA124" s="229"/>
      <c r="AUB124" s="229"/>
      <c r="AUC124" s="229"/>
      <c r="AUD124" s="229"/>
      <c r="AUE124" s="229"/>
      <c r="AUF124" s="229"/>
      <c r="AUG124" s="229"/>
      <c r="AUH124" s="229"/>
      <c r="AUI124" s="229"/>
      <c r="AUJ124" s="229"/>
      <c r="AUK124" s="229"/>
      <c r="AUL124" s="229"/>
      <c r="AUM124" s="229"/>
      <c r="AUN124" s="229"/>
      <c r="AUO124" s="229"/>
      <c r="AUP124" s="229"/>
      <c r="AUQ124" s="229"/>
      <c r="AUR124" s="229"/>
      <c r="AUS124" s="229"/>
      <c r="AUT124" s="229"/>
      <c r="AUU124" s="229"/>
      <c r="AUV124" s="229"/>
      <c r="AUW124" s="229"/>
      <c r="AUX124" s="229"/>
      <c r="AUY124" s="229"/>
      <c r="AUZ124" s="229"/>
      <c r="AVA124" s="229"/>
      <c r="AVB124" s="229"/>
      <c r="AVC124" s="229"/>
      <c r="AVD124" s="229"/>
      <c r="AVE124" s="229"/>
      <c r="AVF124" s="229"/>
      <c r="AVG124" s="229"/>
      <c r="AVH124" s="229"/>
      <c r="AVI124" s="229"/>
      <c r="AVJ124" s="229"/>
      <c r="AVK124" s="229"/>
      <c r="AVL124" s="229"/>
      <c r="AVM124" s="229"/>
      <c r="AVN124" s="229"/>
      <c r="AVO124" s="229"/>
      <c r="AVP124" s="229"/>
      <c r="AVQ124" s="229"/>
      <c r="AVR124" s="229"/>
      <c r="AVS124" s="229"/>
      <c r="AVT124" s="229"/>
      <c r="AVU124" s="229"/>
      <c r="AVV124" s="229"/>
      <c r="AVW124" s="229"/>
      <c r="AVX124" s="229"/>
      <c r="AVY124" s="229"/>
      <c r="AVZ124" s="229"/>
      <c r="AWA124" s="229"/>
      <c r="AWB124" s="229"/>
      <c r="AWC124" s="229"/>
      <c r="AWD124" s="229"/>
      <c r="AWE124" s="229"/>
      <c r="AWF124" s="229"/>
      <c r="AWG124" s="229"/>
      <c r="AWH124" s="229"/>
      <c r="AWI124" s="229"/>
      <c r="AWJ124" s="229"/>
      <c r="AWK124" s="229"/>
      <c r="AWL124" s="229"/>
      <c r="AWM124" s="229"/>
      <c r="AWN124" s="229"/>
      <c r="AWO124" s="229"/>
      <c r="AWP124" s="229"/>
      <c r="AWQ124" s="229"/>
      <c r="AWR124" s="229"/>
      <c r="AWS124" s="229"/>
      <c r="AWT124" s="229"/>
      <c r="AWU124" s="229"/>
      <c r="AWV124" s="229"/>
      <c r="AWW124" s="229"/>
      <c r="AWX124" s="229"/>
      <c r="AWY124" s="229"/>
      <c r="AWZ124" s="229"/>
      <c r="AXA124" s="229"/>
      <c r="AXB124" s="229"/>
      <c r="AXC124" s="229"/>
      <c r="AXD124" s="229"/>
      <c r="AXE124" s="229"/>
      <c r="AXF124" s="229"/>
      <c r="AXG124" s="229"/>
      <c r="AXH124" s="229"/>
      <c r="AXI124" s="229"/>
      <c r="AXJ124" s="229"/>
      <c r="AXK124" s="229"/>
      <c r="AXL124" s="229"/>
      <c r="AXM124" s="229"/>
      <c r="AXN124" s="229"/>
      <c r="AXO124" s="229"/>
      <c r="AXP124" s="229"/>
      <c r="AXQ124" s="229"/>
      <c r="AXR124" s="229"/>
      <c r="AXS124" s="229"/>
      <c r="AXT124" s="229"/>
      <c r="AXU124" s="229"/>
      <c r="AXV124" s="229"/>
      <c r="AXW124" s="229"/>
      <c r="AXX124" s="229"/>
      <c r="AXY124" s="229"/>
      <c r="AXZ124" s="229"/>
      <c r="AYA124" s="229"/>
      <c r="AYB124" s="229"/>
      <c r="AYC124" s="229"/>
      <c r="AYD124" s="229"/>
      <c r="AYE124" s="229"/>
      <c r="AYF124" s="229"/>
      <c r="AYG124" s="229"/>
      <c r="AYH124" s="229"/>
      <c r="AYI124" s="229"/>
      <c r="AYJ124" s="229"/>
      <c r="AYK124" s="229"/>
      <c r="AYL124" s="229"/>
      <c r="AYM124" s="229"/>
      <c r="AYN124" s="229"/>
      <c r="AYO124" s="229"/>
      <c r="AYP124" s="229"/>
      <c r="AYQ124" s="229"/>
      <c r="AYR124" s="229"/>
      <c r="AYS124" s="229"/>
      <c r="AYT124" s="229"/>
      <c r="AYU124" s="229"/>
      <c r="AYV124" s="229"/>
      <c r="AYW124" s="229"/>
      <c r="AYX124" s="229"/>
      <c r="AYY124" s="229"/>
      <c r="AYZ124" s="229"/>
      <c r="AZA124" s="229"/>
      <c r="AZB124" s="229"/>
      <c r="AZC124" s="229"/>
      <c r="AZD124" s="229"/>
      <c r="AZE124" s="229"/>
      <c r="AZF124" s="229"/>
      <c r="AZG124" s="229"/>
      <c r="AZH124" s="229"/>
      <c r="AZI124" s="229"/>
      <c r="AZJ124" s="229"/>
      <c r="AZK124" s="229"/>
      <c r="AZL124" s="229"/>
      <c r="AZM124" s="229"/>
      <c r="AZN124" s="229"/>
      <c r="AZO124" s="229"/>
      <c r="AZP124" s="229"/>
      <c r="AZQ124" s="229"/>
      <c r="AZR124" s="229"/>
      <c r="AZS124" s="229"/>
      <c r="AZT124" s="229"/>
      <c r="AZU124" s="229"/>
      <c r="AZV124" s="229"/>
      <c r="AZW124" s="229"/>
      <c r="AZX124" s="229"/>
      <c r="AZY124" s="229"/>
      <c r="AZZ124" s="229"/>
      <c r="BAA124" s="229"/>
      <c r="BAB124" s="229"/>
      <c r="BAC124" s="229"/>
      <c r="BAD124" s="229"/>
      <c r="BAE124" s="229"/>
      <c r="BAF124" s="229"/>
      <c r="BAG124" s="229"/>
      <c r="BAH124" s="229"/>
      <c r="BAI124" s="229"/>
      <c r="BAJ124" s="229"/>
      <c r="BAK124" s="229"/>
      <c r="BAL124" s="229"/>
      <c r="BAM124" s="229"/>
      <c r="BAN124" s="229"/>
      <c r="BAO124" s="229"/>
      <c r="BAP124" s="229"/>
      <c r="BAQ124" s="229"/>
      <c r="BAR124" s="229"/>
      <c r="BAS124" s="229"/>
      <c r="BAT124" s="229"/>
      <c r="BAU124" s="229"/>
      <c r="BAV124" s="229"/>
      <c r="BAW124" s="229"/>
      <c r="BAX124" s="229"/>
      <c r="BAY124" s="229"/>
      <c r="BAZ124" s="229"/>
      <c r="BBA124" s="229"/>
      <c r="BBB124" s="229"/>
      <c r="BBC124" s="229"/>
      <c r="BBD124" s="229"/>
      <c r="BBE124" s="229"/>
      <c r="BBF124" s="229"/>
      <c r="BBG124" s="229"/>
      <c r="BBH124" s="229"/>
      <c r="BBI124" s="229"/>
      <c r="BBJ124" s="229"/>
      <c r="BBK124" s="229"/>
      <c r="BBL124" s="229"/>
      <c r="BBM124" s="229"/>
      <c r="BBN124" s="229"/>
      <c r="BBO124" s="229"/>
      <c r="BBP124" s="229"/>
      <c r="BBQ124" s="229"/>
      <c r="BBR124" s="229"/>
      <c r="BBS124" s="229"/>
      <c r="BBT124" s="229"/>
      <c r="BBU124" s="229"/>
      <c r="BBV124" s="229"/>
      <c r="BBW124" s="229"/>
      <c r="BBX124" s="229"/>
      <c r="BBY124" s="229"/>
      <c r="BBZ124" s="229"/>
      <c r="BCA124" s="229"/>
      <c r="BCB124" s="229"/>
      <c r="BCC124" s="229"/>
      <c r="BCD124" s="229"/>
      <c r="BCE124" s="229"/>
      <c r="BCF124" s="229"/>
      <c r="BCG124" s="229"/>
      <c r="BCH124" s="229"/>
      <c r="BCI124" s="229"/>
      <c r="BCJ124" s="229"/>
      <c r="BCK124" s="229"/>
      <c r="BCL124" s="229"/>
      <c r="BCM124" s="229"/>
      <c r="BCN124" s="229"/>
      <c r="BCO124" s="229"/>
      <c r="BCP124" s="229"/>
      <c r="BCQ124" s="229"/>
      <c r="BCR124" s="229"/>
      <c r="BCS124" s="229"/>
      <c r="BCT124" s="229"/>
      <c r="BCU124" s="229"/>
      <c r="BCV124" s="229"/>
      <c r="BCW124" s="229"/>
      <c r="BCX124" s="229"/>
      <c r="BCY124" s="229"/>
      <c r="BCZ124" s="229"/>
      <c r="BDA124" s="229"/>
      <c r="BDB124" s="229"/>
      <c r="BDC124" s="229"/>
      <c r="BDD124" s="229"/>
      <c r="BDE124" s="229"/>
      <c r="BDF124" s="229"/>
      <c r="BDG124" s="229"/>
      <c r="BDH124" s="229"/>
      <c r="BDI124" s="229"/>
      <c r="BDJ124" s="229"/>
      <c r="BDK124" s="229"/>
      <c r="BDL124" s="229"/>
      <c r="BDM124" s="229"/>
      <c r="BDN124" s="229"/>
      <c r="BDO124" s="229"/>
      <c r="BDP124" s="229"/>
      <c r="BDQ124" s="229"/>
      <c r="BDR124" s="229"/>
      <c r="BDS124" s="229"/>
      <c r="BDT124" s="229"/>
      <c r="BDU124" s="229"/>
      <c r="BDV124" s="229"/>
      <c r="BDW124" s="229"/>
      <c r="BDX124" s="229"/>
      <c r="BDY124" s="229"/>
      <c r="BDZ124" s="229"/>
      <c r="BEA124" s="229"/>
      <c r="BEB124" s="229"/>
      <c r="BEC124" s="229"/>
      <c r="BED124" s="229"/>
      <c r="BEE124" s="229"/>
      <c r="BEF124" s="229"/>
      <c r="BEG124" s="229"/>
      <c r="BEH124" s="229"/>
      <c r="BEI124" s="229"/>
      <c r="BEJ124" s="229"/>
      <c r="BEK124" s="229"/>
      <c r="BEL124" s="229"/>
      <c r="BEM124" s="229"/>
      <c r="BEN124" s="229"/>
      <c r="BEO124" s="229"/>
      <c r="BEP124" s="229"/>
      <c r="BEQ124" s="229"/>
      <c r="BER124" s="229"/>
      <c r="BES124" s="229"/>
      <c r="BET124" s="229"/>
      <c r="BEU124" s="229"/>
      <c r="BEV124" s="229"/>
      <c r="BEW124" s="229"/>
      <c r="BEX124" s="229"/>
      <c r="BEY124" s="229"/>
      <c r="BEZ124" s="229"/>
      <c r="BFA124" s="229"/>
      <c r="BFB124" s="229"/>
      <c r="BFC124" s="229"/>
      <c r="BFD124" s="229"/>
      <c r="BFE124" s="229"/>
      <c r="BFF124" s="229"/>
      <c r="BFG124" s="229"/>
      <c r="BFH124" s="229"/>
      <c r="BFI124" s="229"/>
      <c r="BFJ124" s="229"/>
      <c r="BFK124" s="229"/>
      <c r="BFL124" s="229"/>
      <c r="BFM124" s="229"/>
      <c r="BFN124" s="229"/>
      <c r="BFO124" s="229"/>
      <c r="BFP124" s="229"/>
      <c r="BFQ124" s="229"/>
      <c r="BFR124" s="229"/>
      <c r="BFS124" s="229"/>
      <c r="BFT124" s="229"/>
      <c r="BFU124" s="229"/>
      <c r="BFV124" s="229"/>
      <c r="BFW124" s="229"/>
      <c r="BFX124" s="229"/>
      <c r="BFY124" s="229"/>
      <c r="BFZ124" s="229"/>
      <c r="BGA124" s="229"/>
      <c r="BGB124" s="229"/>
      <c r="BGC124" s="229"/>
      <c r="BGD124" s="229"/>
      <c r="BGE124" s="229"/>
      <c r="BGF124" s="229"/>
      <c r="BGG124" s="229"/>
      <c r="BGH124" s="229"/>
      <c r="BGI124" s="229"/>
      <c r="BGJ124" s="229"/>
      <c r="BGK124" s="229"/>
      <c r="BGL124" s="229"/>
      <c r="BGM124" s="229"/>
      <c r="BGN124" s="229"/>
      <c r="BGO124" s="229"/>
      <c r="BGP124" s="229"/>
      <c r="BGQ124" s="229"/>
      <c r="BGR124" s="229"/>
      <c r="BGS124" s="229"/>
      <c r="BGT124" s="229"/>
      <c r="BGU124" s="229"/>
      <c r="BGV124" s="229"/>
      <c r="BGW124" s="229"/>
      <c r="BGX124" s="229"/>
      <c r="BGY124" s="229"/>
      <c r="BGZ124" s="229"/>
      <c r="BHA124" s="229"/>
      <c r="BHB124" s="229"/>
      <c r="BHC124" s="229"/>
      <c r="BHD124" s="229"/>
      <c r="BHE124" s="229"/>
      <c r="BHF124" s="229"/>
      <c r="BHG124" s="229"/>
      <c r="BHH124" s="229"/>
      <c r="BHI124" s="229"/>
      <c r="BHJ124" s="229"/>
      <c r="BHK124" s="229"/>
      <c r="BHL124" s="229"/>
      <c r="BHM124" s="229"/>
      <c r="BHN124" s="229"/>
      <c r="BHO124" s="229"/>
      <c r="BHP124" s="229"/>
      <c r="BHQ124" s="229"/>
      <c r="BHR124" s="229"/>
      <c r="BHS124" s="229"/>
      <c r="BHT124" s="229"/>
      <c r="BHU124" s="229"/>
      <c r="BHV124" s="229"/>
      <c r="BHW124" s="229"/>
      <c r="BHX124" s="229"/>
      <c r="BHY124" s="229"/>
      <c r="BHZ124" s="229"/>
      <c r="BIA124" s="229"/>
      <c r="BIB124" s="229"/>
      <c r="BIC124" s="229"/>
      <c r="BID124" s="229"/>
      <c r="BIE124" s="229"/>
      <c r="BIF124" s="229"/>
      <c r="BIG124" s="229"/>
      <c r="BIH124" s="229"/>
      <c r="BII124" s="229"/>
      <c r="BIJ124" s="229"/>
      <c r="BIK124" s="229"/>
      <c r="BIL124" s="229"/>
      <c r="BIM124" s="229"/>
      <c r="BIN124" s="229"/>
      <c r="BIO124" s="229"/>
      <c r="BIP124" s="229"/>
      <c r="BIQ124" s="229"/>
      <c r="BIR124" s="229"/>
      <c r="BIS124" s="229"/>
      <c r="BIT124" s="229"/>
      <c r="BIU124" s="229"/>
      <c r="BIV124" s="229"/>
      <c r="BIW124" s="229"/>
      <c r="BIX124" s="229"/>
      <c r="BIY124" s="229"/>
      <c r="BIZ124" s="229"/>
      <c r="BJA124" s="229"/>
      <c r="BJB124" s="229"/>
      <c r="BJC124" s="229"/>
      <c r="BJD124" s="229"/>
      <c r="BJE124" s="229"/>
      <c r="BJF124" s="229"/>
      <c r="BJG124" s="229"/>
      <c r="BJH124" s="229"/>
      <c r="BJI124" s="229"/>
      <c r="BJJ124" s="229"/>
      <c r="BJK124" s="229"/>
      <c r="BJL124" s="229"/>
      <c r="BJM124" s="229"/>
      <c r="BJN124" s="229"/>
      <c r="BJO124" s="229"/>
      <c r="BJP124" s="229"/>
      <c r="BJQ124" s="229"/>
      <c r="BJR124" s="229"/>
      <c r="BJS124" s="229"/>
      <c r="BJT124" s="229"/>
      <c r="BJU124" s="229"/>
      <c r="BJV124" s="229"/>
      <c r="BJW124" s="229"/>
      <c r="BJX124" s="229"/>
      <c r="BJY124" s="229"/>
      <c r="BJZ124" s="229"/>
      <c r="BKA124" s="229"/>
      <c r="BKB124" s="229"/>
      <c r="BKC124" s="229"/>
      <c r="BKD124" s="229"/>
      <c r="BKE124" s="229"/>
      <c r="BKF124" s="229"/>
      <c r="BKG124" s="229"/>
      <c r="BKH124" s="229"/>
      <c r="BKI124" s="229"/>
      <c r="BKJ124" s="229"/>
      <c r="BKK124" s="229"/>
      <c r="BKL124" s="229"/>
      <c r="BKM124" s="229"/>
      <c r="BKN124" s="229"/>
      <c r="BKO124" s="229"/>
      <c r="BKP124" s="229"/>
      <c r="BKQ124" s="229"/>
      <c r="BKR124" s="229"/>
      <c r="BKS124" s="229"/>
      <c r="BKT124" s="229"/>
      <c r="BKU124" s="229"/>
      <c r="BKV124" s="229"/>
      <c r="BKW124" s="229"/>
      <c r="BKX124" s="229"/>
      <c r="BKY124" s="229"/>
      <c r="BKZ124" s="229"/>
      <c r="BLA124" s="229"/>
      <c r="BLB124" s="229"/>
      <c r="BLC124" s="229"/>
      <c r="BLD124" s="229"/>
      <c r="BLE124" s="229"/>
      <c r="BLF124" s="229"/>
      <c r="BLG124" s="229"/>
      <c r="BLH124" s="229"/>
      <c r="BLI124" s="229"/>
      <c r="BLJ124" s="229"/>
      <c r="BLK124" s="229"/>
      <c r="BLL124" s="229"/>
      <c r="BLM124" s="229"/>
      <c r="BLN124" s="229"/>
      <c r="BLO124" s="229"/>
      <c r="BLP124" s="229"/>
      <c r="BLQ124" s="229"/>
      <c r="BLR124" s="229"/>
      <c r="BLS124" s="229"/>
      <c r="BLT124" s="229"/>
      <c r="BLU124" s="229"/>
      <c r="BLV124" s="229"/>
      <c r="BLW124" s="229"/>
      <c r="BLX124" s="229"/>
      <c r="BLY124" s="229"/>
      <c r="BLZ124" s="229"/>
      <c r="BMA124" s="229"/>
      <c r="BMB124" s="229"/>
      <c r="BMC124" s="229"/>
      <c r="BMD124" s="229"/>
      <c r="BME124" s="229"/>
      <c r="BMF124" s="229"/>
      <c r="BMG124" s="229"/>
      <c r="BMH124" s="229"/>
      <c r="BMI124" s="229"/>
      <c r="BMJ124" s="229"/>
      <c r="BMK124" s="229"/>
      <c r="BML124" s="229"/>
      <c r="BMM124" s="229"/>
      <c r="BMN124" s="229"/>
      <c r="BMO124" s="229"/>
      <c r="BMP124" s="229"/>
      <c r="BMQ124" s="229"/>
      <c r="BMR124" s="229"/>
      <c r="BMS124" s="229"/>
      <c r="BMT124" s="229"/>
      <c r="BMU124" s="229"/>
      <c r="BMV124" s="229"/>
      <c r="BMW124" s="229"/>
      <c r="BMX124" s="229"/>
      <c r="BMY124" s="229"/>
      <c r="BMZ124" s="229"/>
      <c r="BNA124" s="229"/>
      <c r="BNB124" s="229"/>
      <c r="BNC124" s="229"/>
      <c r="BND124" s="229"/>
      <c r="BNE124" s="229"/>
      <c r="BNF124" s="229"/>
      <c r="BNG124" s="229"/>
      <c r="BNH124" s="229"/>
      <c r="BNI124" s="229"/>
      <c r="BNJ124" s="229"/>
      <c r="BNK124" s="229"/>
      <c r="BNL124" s="229"/>
      <c r="BNM124" s="229"/>
      <c r="BNN124" s="229"/>
      <c r="BNO124" s="229"/>
      <c r="BNP124" s="229"/>
      <c r="BNQ124" s="229"/>
      <c r="BNR124" s="229"/>
      <c r="BNS124" s="229"/>
      <c r="BNT124" s="229"/>
      <c r="BNU124" s="229"/>
      <c r="BNV124" s="229"/>
      <c r="BNW124" s="229"/>
      <c r="BNX124" s="229"/>
      <c r="BNY124" s="229"/>
      <c r="BNZ124" s="229"/>
      <c r="BOA124" s="229"/>
      <c r="BOB124" s="229"/>
      <c r="BOC124" s="229"/>
      <c r="BOD124" s="229"/>
      <c r="BOE124" s="229"/>
      <c r="BOF124" s="229"/>
      <c r="BOG124" s="229"/>
      <c r="BOH124" s="229"/>
      <c r="BOI124" s="229"/>
      <c r="BOJ124" s="229"/>
      <c r="BOK124" s="229"/>
      <c r="BOL124" s="229"/>
      <c r="BOM124" s="229"/>
      <c r="BON124" s="229"/>
      <c r="BOO124" s="229"/>
      <c r="BOP124" s="229"/>
      <c r="BOQ124" s="229"/>
      <c r="BOR124" s="229"/>
      <c r="BOS124" s="229"/>
      <c r="BOT124" s="229"/>
      <c r="BOU124" s="229"/>
      <c r="BOV124" s="229"/>
      <c r="BOW124" s="229"/>
      <c r="BOX124" s="229"/>
      <c r="BOY124" s="229"/>
      <c r="BOZ124" s="229"/>
      <c r="BPA124" s="229"/>
      <c r="BPB124" s="229"/>
      <c r="BPC124" s="229"/>
      <c r="BPD124" s="229"/>
      <c r="BPE124" s="229"/>
      <c r="BPF124" s="229"/>
      <c r="BPG124" s="229"/>
      <c r="BPH124" s="229"/>
      <c r="BPI124" s="229"/>
      <c r="BPJ124" s="229"/>
      <c r="BPK124" s="229"/>
      <c r="BPL124" s="229"/>
      <c r="BPM124" s="229"/>
      <c r="BPN124" s="229"/>
      <c r="BPO124" s="229"/>
      <c r="BPP124" s="229"/>
      <c r="BPQ124" s="229"/>
      <c r="BPR124" s="229"/>
      <c r="BPS124" s="229"/>
      <c r="BPT124" s="229"/>
      <c r="BPU124" s="229"/>
      <c r="BPV124" s="229"/>
      <c r="BPW124" s="229"/>
      <c r="BPX124" s="229"/>
      <c r="BPY124" s="229"/>
      <c r="BPZ124" s="229"/>
      <c r="BQA124" s="229"/>
      <c r="BQB124" s="229"/>
      <c r="BQC124" s="229"/>
      <c r="BQD124" s="229"/>
      <c r="BQE124" s="229"/>
      <c r="BQF124" s="229"/>
      <c r="BQG124" s="229"/>
      <c r="BQH124" s="229"/>
      <c r="BQI124" s="229"/>
      <c r="BQJ124" s="229"/>
      <c r="BQK124" s="229"/>
      <c r="BQL124" s="229"/>
      <c r="BQM124" s="229"/>
      <c r="BQN124" s="229"/>
      <c r="BQO124" s="229"/>
      <c r="BQP124" s="229"/>
      <c r="BQQ124" s="229"/>
      <c r="BQR124" s="229"/>
      <c r="BQS124" s="229"/>
      <c r="BQT124" s="229"/>
      <c r="BQU124" s="229"/>
      <c r="BQV124" s="229"/>
      <c r="BQW124" s="229"/>
      <c r="BQX124" s="229"/>
      <c r="BQY124" s="229"/>
      <c r="BQZ124" s="229"/>
      <c r="BRA124" s="229"/>
      <c r="BRB124" s="229"/>
      <c r="BRC124" s="229"/>
      <c r="BRD124" s="229"/>
      <c r="BRE124" s="229"/>
      <c r="BRF124" s="229"/>
      <c r="BRG124" s="229"/>
      <c r="BRH124" s="229"/>
      <c r="BRI124" s="229"/>
      <c r="BRJ124" s="229"/>
      <c r="BRK124" s="229"/>
      <c r="BRL124" s="229"/>
      <c r="BRM124" s="229"/>
      <c r="BRN124" s="229"/>
      <c r="BRO124" s="229"/>
      <c r="BRP124" s="229"/>
      <c r="BRQ124" s="229"/>
      <c r="BRR124" s="229"/>
      <c r="BRS124" s="229"/>
      <c r="BRT124" s="229"/>
      <c r="BRU124" s="229"/>
      <c r="BRV124" s="229"/>
      <c r="BRW124" s="229"/>
      <c r="BRX124" s="229"/>
      <c r="BRY124" s="229"/>
      <c r="BRZ124" s="229"/>
      <c r="BSA124" s="229"/>
      <c r="BSB124" s="229"/>
      <c r="BSC124" s="229"/>
      <c r="BSD124" s="229"/>
      <c r="BSE124" s="229"/>
      <c r="BSF124" s="229"/>
      <c r="BSG124" s="229"/>
      <c r="BSH124" s="229"/>
      <c r="BSI124" s="229"/>
      <c r="BSJ124" s="229"/>
      <c r="BSK124" s="229"/>
      <c r="BSL124" s="229"/>
      <c r="BSM124" s="229"/>
      <c r="BSN124" s="229"/>
      <c r="BSO124" s="229"/>
      <c r="BSP124" s="229"/>
      <c r="BSQ124" s="229"/>
      <c r="BSR124" s="229"/>
      <c r="BSS124" s="229"/>
      <c r="BST124" s="229"/>
      <c r="BSU124" s="229"/>
      <c r="BSV124" s="229"/>
      <c r="BSW124" s="229"/>
      <c r="BSX124" s="229"/>
      <c r="BSY124" s="229"/>
      <c r="BSZ124" s="229"/>
      <c r="BTA124" s="229"/>
      <c r="BTB124" s="229"/>
      <c r="BTC124" s="229"/>
      <c r="BTD124" s="229"/>
      <c r="BTE124" s="229"/>
      <c r="BTF124" s="229"/>
      <c r="BTG124" s="229"/>
      <c r="BTH124" s="229"/>
      <c r="BTI124" s="229"/>
      <c r="BTJ124" s="229"/>
      <c r="BTK124" s="229"/>
      <c r="BTL124" s="229"/>
      <c r="BTM124" s="229"/>
      <c r="BTN124" s="229"/>
      <c r="BTO124" s="229"/>
      <c r="BTP124" s="229"/>
      <c r="BTQ124" s="229"/>
      <c r="BTR124" s="229"/>
      <c r="BTS124" s="229"/>
      <c r="BTT124" s="229"/>
      <c r="BTU124" s="229"/>
      <c r="BTV124" s="229"/>
      <c r="BTW124" s="229"/>
      <c r="BTX124" s="229"/>
      <c r="BTY124" s="229"/>
      <c r="BTZ124" s="229"/>
      <c r="BUA124" s="229"/>
      <c r="BUB124" s="229"/>
      <c r="BUC124" s="229"/>
      <c r="BUD124" s="229"/>
      <c r="BUE124" s="229"/>
      <c r="BUF124" s="229"/>
      <c r="BUG124" s="229"/>
      <c r="BUH124" s="229"/>
      <c r="BUI124" s="229"/>
      <c r="BUJ124" s="229"/>
      <c r="BUK124" s="229"/>
      <c r="BUL124" s="229"/>
      <c r="BUM124" s="229"/>
      <c r="BUN124" s="229"/>
      <c r="BUO124" s="229"/>
      <c r="BUP124" s="229"/>
      <c r="BUQ124" s="229"/>
      <c r="BUR124" s="229"/>
      <c r="BUS124" s="229"/>
      <c r="BUT124" s="229"/>
      <c r="BUU124" s="229"/>
      <c r="BUV124" s="229"/>
      <c r="BUW124" s="229"/>
      <c r="BUX124" s="229"/>
      <c r="BUY124" s="229"/>
      <c r="BUZ124" s="229"/>
      <c r="BVA124" s="229"/>
      <c r="BVB124" s="229"/>
      <c r="BVC124" s="229"/>
      <c r="BVD124" s="229"/>
      <c r="BVE124" s="229"/>
      <c r="BVF124" s="229"/>
      <c r="BVG124" s="229"/>
      <c r="BVH124" s="229"/>
      <c r="BVI124" s="229"/>
      <c r="BVJ124" s="229"/>
      <c r="BVK124" s="229"/>
      <c r="BVL124" s="229"/>
      <c r="BVM124" s="229"/>
      <c r="BVN124" s="229"/>
      <c r="BVO124" s="229"/>
      <c r="BVP124" s="229"/>
      <c r="BVQ124" s="229"/>
      <c r="BVR124" s="229"/>
      <c r="BVS124" s="229"/>
      <c r="BVT124" s="229"/>
      <c r="BVU124" s="229"/>
      <c r="BVV124" s="229"/>
      <c r="BVW124" s="229"/>
      <c r="BVX124" s="229"/>
      <c r="BVY124" s="229"/>
      <c r="BVZ124" s="229"/>
      <c r="BWA124" s="229"/>
      <c r="BWB124" s="229"/>
      <c r="BWC124" s="229"/>
      <c r="BWD124" s="229"/>
      <c r="BWE124" s="229"/>
      <c r="BWF124" s="229"/>
      <c r="BWG124" s="229"/>
      <c r="BWH124" s="229"/>
      <c r="BWI124" s="229"/>
      <c r="BWJ124" s="229"/>
      <c r="BWK124" s="229"/>
      <c r="BWL124" s="229"/>
      <c r="BWM124" s="229"/>
      <c r="BWN124" s="229"/>
      <c r="BWO124" s="229"/>
      <c r="BWP124" s="229"/>
      <c r="BWQ124" s="229"/>
      <c r="BWR124" s="229"/>
      <c r="BWS124" s="229"/>
      <c r="BWT124" s="229"/>
      <c r="BWU124" s="229"/>
      <c r="BWV124" s="229"/>
      <c r="BWW124" s="229"/>
      <c r="BWX124" s="229"/>
      <c r="BWY124" s="229"/>
      <c r="BWZ124" s="229"/>
      <c r="BXA124" s="229"/>
      <c r="BXB124" s="229"/>
      <c r="BXC124" s="229"/>
      <c r="BXD124" s="229"/>
      <c r="BXE124" s="229"/>
      <c r="BXF124" s="229"/>
      <c r="BXG124" s="229"/>
      <c r="BXH124" s="229"/>
      <c r="BXI124" s="229"/>
      <c r="BXJ124" s="229"/>
      <c r="BXK124" s="229"/>
      <c r="BXL124" s="229"/>
      <c r="BXM124" s="229"/>
      <c r="BXN124" s="229"/>
      <c r="BXO124" s="229"/>
      <c r="BXP124" s="229"/>
      <c r="BXQ124" s="229"/>
      <c r="BXR124" s="229"/>
      <c r="BXS124" s="229"/>
      <c r="BXT124" s="229"/>
      <c r="BXU124" s="229"/>
      <c r="BXV124" s="229"/>
      <c r="BXW124" s="229"/>
      <c r="BXX124" s="229"/>
      <c r="BXY124" s="229"/>
      <c r="BXZ124" s="229"/>
      <c r="BYA124" s="229"/>
      <c r="BYB124" s="229"/>
      <c r="BYC124" s="229"/>
      <c r="BYD124" s="229"/>
      <c r="BYE124" s="229"/>
      <c r="BYF124" s="229"/>
      <c r="BYG124" s="229"/>
      <c r="BYH124" s="229"/>
      <c r="BYI124" s="229"/>
      <c r="BYJ124" s="229"/>
      <c r="BYK124" s="229"/>
      <c r="BYL124" s="229"/>
      <c r="BYM124" s="229"/>
      <c r="BYN124" s="229"/>
      <c r="BYO124" s="229"/>
      <c r="BYP124" s="229"/>
      <c r="BYQ124" s="229"/>
      <c r="BYR124" s="229"/>
      <c r="BYS124" s="229"/>
      <c r="BYT124" s="229"/>
      <c r="BYU124" s="229"/>
      <c r="BYV124" s="229"/>
      <c r="BYW124" s="229"/>
      <c r="BYX124" s="229"/>
      <c r="BYY124" s="229"/>
      <c r="BYZ124" s="229"/>
      <c r="BZA124" s="229"/>
      <c r="BZB124" s="229"/>
      <c r="BZC124" s="229"/>
      <c r="BZD124" s="229"/>
      <c r="BZE124" s="229"/>
      <c r="BZF124" s="229"/>
      <c r="BZG124" s="229"/>
      <c r="BZH124" s="229"/>
      <c r="BZI124" s="229"/>
      <c r="BZJ124" s="229"/>
      <c r="BZK124" s="229"/>
      <c r="BZL124" s="229"/>
      <c r="BZM124" s="229"/>
      <c r="BZN124" s="229"/>
      <c r="BZO124" s="229"/>
      <c r="BZP124" s="229"/>
      <c r="BZQ124" s="229"/>
      <c r="BZR124" s="229"/>
      <c r="BZS124" s="229"/>
      <c r="BZT124" s="229"/>
      <c r="BZU124" s="229"/>
      <c r="BZV124" s="229"/>
      <c r="BZW124" s="229"/>
      <c r="BZX124" s="229"/>
      <c r="BZY124" s="229"/>
      <c r="BZZ124" s="229"/>
      <c r="CAA124" s="229"/>
      <c r="CAB124" s="229"/>
      <c r="CAC124" s="229"/>
      <c r="CAD124" s="229"/>
      <c r="CAE124" s="229"/>
      <c r="CAF124" s="229"/>
      <c r="CAG124" s="229"/>
      <c r="CAH124" s="229"/>
      <c r="CAI124" s="229"/>
      <c r="CAJ124" s="229"/>
      <c r="CAK124" s="229"/>
      <c r="CAL124" s="229"/>
      <c r="CAM124" s="229"/>
      <c r="CAN124" s="229"/>
      <c r="CAO124" s="229"/>
      <c r="CAP124" s="229"/>
      <c r="CAQ124" s="229"/>
      <c r="CAR124" s="229"/>
      <c r="CAS124" s="229"/>
      <c r="CAT124" s="229"/>
      <c r="CAU124" s="229"/>
      <c r="CAV124" s="229"/>
      <c r="CAW124" s="229"/>
      <c r="CAX124" s="229"/>
      <c r="CAY124" s="229"/>
      <c r="CAZ124" s="229"/>
      <c r="CBA124" s="229"/>
      <c r="CBB124" s="229"/>
      <c r="CBC124" s="229"/>
      <c r="CBD124" s="229"/>
      <c r="CBE124" s="229"/>
      <c r="CBF124" s="229"/>
      <c r="CBG124" s="229"/>
      <c r="CBH124" s="229"/>
      <c r="CBI124" s="229"/>
      <c r="CBJ124" s="229"/>
      <c r="CBK124" s="229"/>
      <c r="CBL124" s="229"/>
      <c r="CBM124" s="229"/>
      <c r="CBN124" s="229"/>
      <c r="CBO124" s="229"/>
      <c r="CBP124" s="229"/>
      <c r="CBQ124" s="229"/>
      <c r="CBR124" s="229"/>
      <c r="CBS124" s="229"/>
      <c r="CBT124" s="229"/>
      <c r="CBU124" s="229"/>
      <c r="CBV124" s="229"/>
      <c r="CBW124" s="229"/>
      <c r="CBX124" s="229"/>
      <c r="CBY124" s="229"/>
      <c r="CBZ124" s="229"/>
      <c r="CCA124" s="229"/>
      <c r="CCB124" s="229"/>
      <c r="CCC124" s="229"/>
      <c r="CCD124" s="229"/>
      <c r="CCE124" s="229"/>
      <c r="CCF124" s="229"/>
      <c r="CCG124" s="229"/>
      <c r="CCH124" s="229"/>
      <c r="CCI124" s="229"/>
      <c r="CCJ124" s="229"/>
      <c r="CCK124" s="229"/>
      <c r="CCL124" s="229"/>
      <c r="CCM124" s="229"/>
      <c r="CCN124" s="229"/>
      <c r="CCO124" s="229"/>
      <c r="CCP124" s="229"/>
      <c r="CCQ124" s="229"/>
      <c r="CCR124" s="229"/>
      <c r="CCS124" s="229"/>
      <c r="CCT124" s="229"/>
      <c r="CCU124" s="229"/>
      <c r="CCV124" s="229"/>
      <c r="CCW124" s="229"/>
      <c r="CCX124" s="229"/>
      <c r="CCY124" s="229"/>
      <c r="CCZ124" s="229"/>
      <c r="CDA124" s="229"/>
      <c r="CDB124" s="229"/>
      <c r="CDC124" s="229"/>
      <c r="CDD124" s="229"/>
      <c r="CDE124" s="229"/>
      <c r="CDF124" s="229"/>
      <c r="CDG124" s="229"/>
      <c r="CDH124" s="229"/>
      <c r="CDI124" s="229"/>
      <c r="CDJ124" s="229"/>
      <c r="CDK124" s="229"/>
      <c r="CDL124" s="229"/>
      <c r="CDM124" s="229"/>
      <c r="CDN124" s="229"/>
      <c r="CDO124" s="229"/>
      <c r="CDP124" s="229"/>
      <c r="CDQ124" s="229"/>
      <c r="CDR124" s="229"/>
      <c r="CDS124" s="229"/>
      <c r="CDT124" s="229"/>
      <c r="CDU124" s="229"/>
      <c r="CDV124" s="229"/>
      <c r="CDW124" s="229"/>
      <c r="CDX124" s="229"/>
      <c r="CDY124" s="229"/>
      <c r="CDZ124" s="229"/>
      <c r="CEA124" s="229"/>
      <c r="CEB124" s="229"/>
      <c r="CEC124" s="229"/>
      <c r="CED124" s="229"/>
      <c r="CEE124" s="229"/>
      <c r="CEF124" s="229"/>
      <c r="CEG124" s="229"/>
      <c r="CEH124" s="229"/>
      <c r="CEI124" s="229"/>
      <c r="CEJ124" s="229"/>
      <c r="CEK124" s="229"/>
      <c r="CEL124" s="229"/>
      <c r="CEM124" s="229"/>
      <c r="CEN124" s="229"/>
      <c r="CEO124" s="229"/>
      <c r="CEP124" s="229"/>
      <c r="CEQ124" s="229"/>
      <c r="CER124" s="229"/>
      <c r="CES124" s="229"/>
      <c r="CET124" s="229"/>
      <c r="CEU124" s="229"/>
      <c r="CEV124" s="229"/>
      <c r="CEW124" s="229"/>
      <c r="CEX124" s="229"/>
      <c r="CEY124" s="229"/>
      <c r="CEZ124" s="229"/>
      <c r="CFA124" s="229"/>
      <c r="CFB124" s="229"/>
      <c r="CFC124" s="229"/>
      <c r="CFD124" s="229"/>
      <c r="CFE124" s="229"/>
      <c r="CFF124" s="229"/>
      <c r="CFG124" s="229"/>
      <c r="CFH124" s="229"/>
      <c r="CFI124" s="229"/>
      <c r="CFJ124" s="229"/>
      <c r="CFK124" s="229"/>
      <c r="CFL124" s="229"/>
      <c r="CFM124" s="229"/>
      <c r="CFN124" s="229"/>
      <c r="CFO124" s="229"/>
      <c r="CFP124" s="229"/>
      <c r="CFQ124" s="229"/>
      <c r="CFR124" s="229"/>
      <c r="CFS124" s="229"/>
      <c r="CFT124" s="229"/>
      <c r="CFU124" s="229"/>
      <c r="CFV124" s="229"/>
      <c r="CFW124" s="229"/>
      <c r="CFX124" s="229"/>
      <c r="CFY124" s="229"/>
      <c r="CFZ124" s="229"/>
      <c r="CGA124" s="229"/>
      <c r="CGB124" s="229"/>
      <c r="CGC124" s="229"/>
      <c r="CGD124" s="229"/>
      <c r="CGE124" s="229"/>
      <c r="CGF124" s="229"/>
      <c r="CGG124" s="229"/>
      <c r="CGH124" s="229"/>
      <c r="CGI124" s="229"/>
      <c r="CGJ124" s="229"/>
      <c r="CGK124" s="229"/>
      <c r="CGL124" s="229"/>
      <c r="CGM124" s="229"/>
      <c r="CGN124" s="229"/>
      <c r="CGO124" s="229"/>
      <c r="CGP124" s="229"/>
      <c r="CGQ124" s="229"/>
      <c r="CGR124" s="229"/>
      <c r="CGS124" s="229"/>
      <c r="CGT124" s="229"/>
      <c r="CGU124" s="229"/>
      <c r="CGV124" s="229"/>
      <c r="CGW124" s="229"/>
      <c r="CGX124" s="229"/>
      <c r="CGY124" s="229"/>
      <c r="CGZ124" s="229"/>
      <c r="CHA124" s="229"/>
      <c r="CHB124" s="229"/>
      <c r="CHC124" s="229"/>
      <c r="CHD124" s="229"/>
      <c r="CHE124" s="229"/>
      <c r="CHF124" s="229"/>
      <c r="CHG124" s="229"/>
      <c r="CHH124" s="229"/>
      <c r="CHI124" s="229"/>
      <c r="CHJ124" s="229"/>
      <c r="CHK124" s="229"/>
      <c r="CHL124" s="229"/>
      <c r="CHM124" s="229"/>
      <c r="CHN124" s="229"/>
      <c r="CHO124" s="229"/>
      <c r="CHP124" s="229"/>
      <c r="CHQ124" s="229"/>
      <c r="CHR124" s="229"/>
      <c r="CHS124" s="229"/>
      <c r="CHT124" s="229"/>
      <c r="CHU124" s="229"/>
      <c r="CHV124" s="229"/>
      <c r="CHW124" s="229"/>
      <c r="CHX124" s="229"/>
      <c r="CHY124" s="229"/>
      <c r="CHZ124" s="229"/>
      <c r="CIA124" s="229"/>
      <c r="CIB124" s="229"/>
      <c r="CIC124" s="229"/>
      <c r="CID124" s="229"/>
      <c r="CIE124" s="229"/>
      <c r="CIF124" s="229"/>
      <c r="CIG124" s="229"/>
      <c r="CIH124" s="229"/>
      <c r="CII124" s="229"/>
      <c r="CIJ124" s="229"/>
      <c r="CIK124" s="229"/>
      <c r="CIL124" s="229"/>
      <c r="CIM124" s="229"/>
      <c r="CIN124" s="229"/>
      <c r="CIO124" s="229"/>
      <c r="CIP124" s="229"/>
      <c r="CIQ124" s="229"/>
      <c r="CIR124" s="229"/>
      <c r="CIS124" s="229"/>
      <c r="CIT124" s="229"/>
      <c r="CIU124" s="229"/>
      <c r="CIV124" s="229"/>
      <c r="CIW124" s="229"/>
      <c r="CIX124" s="229"/>
      <c r="CIY124" s="229"/>
      <c r="CIZ124" s="229"/>
      <c r="CJA124" s="229"/>
      <c r="CJB124" s="229"/>
      <c r="CJC124" s="229"/>
      <c r="CJD124" s="229"/>
      <c r="CJE124" s="229"/>
      <c r="CJF124" s="229"/>
      <c r="CJG124" s="229"/>
      <c r="CJH124" s="229"/>
      <c r="CJI124" s="229"/>
      <c r="CJJ124" s="229"/>
      <c r="CJK124" s="229"/>
      <c r="CJL124" s="229"/>
      <c r="CJM124" s="229"/>
      <c r="CJN124" s="229"/>
      <c r="CJO124" s="229"/>
      <c r="CJP124" s="229"/>
      <c r="CJQ124" s="229"/>
      <c r="CJR124" s="229"/>
      <c r="CJS124" s="229"/>
      <c r="CJT124" s="229"/>
      <c r="CJU124" s="229"/>
      <c r="CJV124" s="229"/>
      <c r="CJW124" s="229"/>
      <c r="CJX124" s="229"/>
      <c r="CJY124" s="229"/>
      <c r="CJZ124" s="229"/>
      <c r="CKA124" s="229"/>
      <c r="CKB124" s="229"/>
      <c r="CKC124" s="229"/>
      <c r="CKD124" s="229"/>
      <c r="CKE124" s="229"/>
      <c r="CKF124" s="229"/>
      <c r="CKG124" s="229"/>
      <c r="CKH124" s="229"/>
      <c r="CKI124" s="229"/>
      <c r="CKJ124" s="229"/>
      <c r="CKK124" s="229"/>
      <c r="CKL124" s="229"/>
      <c r="CKM124" s="229"/>
      <c r="CKN124" s="229"/>
      <c r="CKO124" s="229"/>
      <c r="CKP124" s="229"/>
      <c r="CKQ124" s="229"/>
      <c r="CKR124" s="229"/>
      <c r="CKS124" s="229"/>
      <c r="CKT124" s="229"/>
      <c r="CKU124" s="229"/>
      <c r="CKV124" s="229"/>
      <c r="CKW124" s="229"/>
      <c r="CKX124" s="229"/>
      <c r="CKY124" s="229"/>
      <c r="CKZ124" s="229"/>
      <c r="CLA124" s="229"/>
      <c r="CLB124" s="229"/>
      <c r="CLC124" s="229"/>
      <c r="CLD124" s="229"/>
      <c r="CLE124" s="229"/>
      <c r="CLF124" s="229"/>
      <c r="CLG124" s="229"/>
      <c r="CLH124" s="229"/>
      <c r="CLI124" s="229"/>
      <c r="CLJ124" s="229"/>
      <c r="CLK124" s="229"/>
      <c r="CLL124" s="229"/>
      <c r="CLM124" s="229"/>
      <c r="CLN124" s="229"/>
      <c r="CLO124" s="229"/>
      <c r="CLP124" s="229"/>
      <c r="CLQ124" s="229"/>
      <c r="CLR124" s="229"/>
      <c r="CLS124" s="229"/>
      <c r="CLT124" s="229"/>
      <c r="CLU124" s="229"/>
      <c r="CLV124" s="229"/>
      <c r="CLW124" s="229"/>
      <c r="CLX124" s="229"/>
      <c r="CLY124" s="229"/>
      <c r="CLZ124" s="229"/>
      <c r="CMA124" s="229"/>
      <c r="CMB124" s="229"/>
      <c r="CMC124" s="229"/>
      <c r="CMD124" s="229"/>
      <c r="CME124" s="229"/>
      <c r="CMF124" s="229"/>
      <c r="CMG124" s="229"/>
      <c r="CMH124" s="229"/>
      <c r="CMI124" s="229"/>
      <c r="CMJ124" s="229"/>
      <c r="CMK124" s="229"/>
      <c r="CML124" s="229"/>
      <c r="CMM124" s="229"/>
      <c r="CMN124" s="229"/>
      <c r="CMO124" s="229"/>
      <c r="CMP124" s="229"/>
      <c r="CMQ124" s="229"/>
      <c r="CMR124" s="229"/>
      <c r="CMS124" s="229"/>
      <c r="CMT124" s="229"/>
      <c r="CMU124" s="229"/>
      <c r="CMV124" s="229"/>
      <c r="CMW124" s="229"/>
      <c r="CMX124" s="229"/>
      <c r="CMY124" s="229"/>
      <c r="CMZ124" s="229"/>
      <c r="CNA124" s="229"/>
      <c r="CNB124" s="229"/>
      <c r="CNC124" s="229"/>
      <c r="CND124" s="229"/>
      <c r="CNE124" s="229"/>
      <c r="CNF124" s="229"/>
      <c r="CNG124" s="229"/>
      <c r="CNH124" s="229"/>
      <c r="CNI124" s="229"/>
      <c r="CNJ124" s="229"/>
      <c r="CNK124" s="229"/>
      <c r="CNL124" s="229"/>
      <c r="CNM124" s="229"/>
      <c r="CNN124" s="229"/>
      <c r="CNO124" s="229"/>
      <c r="CNP124" s="229"/>
      <c r="CNQ124" s="229"/>
      <c r="CNR124" s="229"/>
      <c r="CNS124" s="229"/>
      <c r="CNT124" s="229"/>
      <c r="CNU124" s="229"/>
      <c r="CNV124" s="229"/>
      <c r="CNW124" s="229"/>
      <c r="CNX124" s="229"/>
      <c r="CNY124" s="229"/>
      <c r="CNZ124" s="229"/>
      <c r="COA124" s="229"/>
      <c r="COB124" s="229"/>
      <c r="COC124" s="229"/>
      <c r="COD124" s="229"/>
      <c r="COE124" s="229"/>
      <c r="COF124" s="229"/>
      <c r="COG124" s="229"/>
      <c r="COH124" s="229"/>
      <c r="COI124" s="229"/>
      <c r="COJ124" s="229"/>
      <c r="COK124" s="229"/>
      <c r="COL124" s="229"/>
      <c r="COM124" s="229"/>
      <c r="CON124" s="229"/>
      <c r="COO124" s="229"/>
      <c r="COP124" s="229"/>
      <c r="COQ124" s="229"/>
      <c r="COR124" s="229"/>
      <c r="COS124" s="229"/>
      <c r="COT124" s="229"/>
      <c r="COU124" s="229"/>
      <c r="COV124" s="229"/>
      <c r="COW124" s="229"/>
      <c r="COX124" s="229"/>
      <c r="COY124" s="229"/>
      <c r="COZ124" s="229"/>
      <c r="CPA124" s="229"/>
      <c r="CPB124" s="229"/>
      <c r="CPC124" s="229"/>
      <c r="CPD124" s="229"/>
      <c r="CPE124" s="229"/>
      <c r="CPF124" s="229"/>
      <c r="CPG124" s="229"/>
      <c r="CPH124" s="229"/>
      <c r="CPI124" s="229"/>
      <c r="CPJ124" s="229"/>
      <c r="CPK124" s="229"/>
      <c r="CPL124" s="229"/>
      <c r="CPM124" s="229"/>
      <c r="CPN124" s="229"/>
      <c r="CPO124" s="229"/>
      <c r="CPP124" s="229"/>
      <c r="CPQ124" s="229"/>
      <c r="CPR124" s="229"/>
      <c r="CPS124" s="229"/>
      <c r="CPT124" s="229"/>
      <c r="CPU124" s="229"/>
      <c r="CPV124" s="229"/>
      <c r="CPW124" s="229"/>
      <c r="CPX124" s="229"/>
      <c r="CPY124" s="229"/>
      <c r="CPZ124" s="229"/>
      <c r="CQA124" s="229"/>
      <c r="CQB124" s="229"/>
      <c r="CQC124" s="229"/>
      <c r="CQD124" s="229"/>
      <c r="CQE124" s="229"/>
      <c r="CQF124" s="229"/>
      <c r="CQG124" s="229"/>
      <c r="CQH124" s="229"/>
      <c r="CQI124" s="229"/>
      <c r="CQJ124" s="229"/>
      <c r="CQK124" s="229"/>
      <c r="CQL124" s="229"/>
      <c r="CQM124" s="229"/>
      <c r="CQN124" s="229"/>
      <c r="CQO124" s="229"/>
      <c r="CQP124" s="229"/>
      <c r="CQQ124" s="229"/>
      <c r="CQR124" s="229"/>
      <c r="CQS124" s="229"/>
      <c r="CQT124" s="229"/>
      <c r="CQU124" s="229"/>
      <c r="CQV124" s="229"/>
      <c r="CQW124" s="229"/>
      <c r="CQX124" s="229"/>
      <c r="CQY124" s="229"/>
      <c r="CQZ124" s="229"/>
      <c r="CRA124" s="229"/>
      <c r="CRB124" s="229"/>
      <c r="CRC124" s="229"/>
      <c r="CRD124" s="229"/>
      <c r="CRE124" s="229"/>
      <c r="CRF124" s="229"/>
      <c r="CRG124" s="229"/>
      <c r="CRH124" s="229"/>
      <c r="CRI124" s="229"/>
      <c r="CRJ124" s="229"/>
      <c r="CRK124" s="229"/>
      <c r="CRL124" s="229"/>
      <c r="CRM124" s="229"/>
      <c r="CRN124" s="229"/>
      <c r="CRO124" s="229"/>
      <c r="CRP124" s="229"/>
      <c r="CRQ124" s="229"/>
      <c r="CRR124" s="229"/>
      <c r="CRS124" s="229"/>
      <c r="CRT124" s="229"/>
      <c r="CRU124" s="229"/>
      <c r="CRV124" s="229"/>
      <c r="CRW124" s="229"/>
      <c r="CRX124" s="229"/>
      <c r="CRY124" s="229"/>
      <c r="CRZ124" s="229"/>
      <c r="CSA124" s="229"/>
      <c r="CSB124" s="229"/>
      <c r="CSC124" s="229"/>
      <c r="CSD124" s="229"/>
      <c r="CSE124" s="229"/>
      <c r="CSF124" s="229"/>
      <c r="CSG124" s="229"/>
      <c r="CSH124" s="229"/>
      <c r="CSI124" s="229"/>
      <c r="CSJ124" s="229"/>
      <c r="CSK124" s="229"/>
      <c r="CSL124" s="229"/>
      <c r="CSM124" s="229"/>
      <c r="CSN124" s="229"/>
      <c r="CSO124" s="229"/>
      <c r="CSP124" s="229"/>
      <c r="CSQ124" s="229"/>
      <c r="CSR124" s="229"/>
      <c r="CSS124" s="229"/>
      <c r="CST124" s="229"/>
      <c r="CSU124" s="229"/>
      <c r="CSV124" s="229"/>
      <c r="CSW124" s="229"/>
      <c r="CSX124" s="229"/>
      <c r="CSY124" s="229"/>
      <c r="CSZ124" s="229"/>
      <c r="CTA124" s="229"/>
      <c r="CTB124" s="229"/>
      <c r="CTC124" s="229"/>
      <c r="CTD124" s="229"/>
      <c r="CTE124" s="229"/>
      <c r="CTF124" s="229"/>
      <c r="CTG124" s="229"/>
      <c r="CTH124" s="229"/>
      <c r="CTI124" s="229"/>
      <c r="CTJ124" s="229"/>
      <c r="CTK124" s="229"/>
      <c r="CTL124" s="229"/>
      <c r="CTM124" s="229"/>
      <c r="CTN124" s="229"/>
      <c r="CTO124" s="229"/>
      <c r="CTP124" s="229"/>
      <c r="CTQ124" s="229"/>
      <c r="CTR124" s="229"/>
      <c r="CTS124" s="229"/>
      <c r="CTT124" s="229"/>
      <c r="CTU124" s="229"/>
      <c r="CTV124" s="229"/>
      <c r="CTW124" s="229"/>
      <c r="CTX124" s="229"/>
      <c r="CTY124" s="229"/>
      <c r="CTZ124" s="229"/>
      <c r="CUA124" s="229"/>
    </row>
    <row r="125" spans="1:2575" s="224" customFormat="1" ht="108.75" customHeight="1">
      <c r="A125" s="247"/>
      <c r="B125" s="248"/>
      <c r="C125" s="249"/>
      <c r="D125" s="250"/>
      <c r="E125" s="274"/>
      <c r="F125" s="252"/>
      <c r="G125" s="249"/>
      <c r="H125" s="256"/>
      <c r="I125" s="269"/>
      <c r="J125" s="270"/>
      <c r="K125" s="252"/>
      <c r="L125" s="252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  <c r="AA125" s="229"/>
      <c r="AB125" s="229"/>
      <c r="AC125" s="229"/>
      <c r="AD125" s="229"/>
      <c r="AE125" s="229"/>
      <c r="AF125" s="229"/>
      <c r="AG125" s="229"/>
      <c r="AH125" s="229"/>
      <c r="AI125" s="229"/>
      <c r="AJ125" s="229"/>
      <c r="AK125" s="229"/>
      <c r="AL125" s="229"/>
      <c r="AM125" s="229"/>
      <c r="AN125" s="229"/>
      <c r="AO125" s="229"/>
      <c r="AP125" s="229"/>
      <c r="AQ125" s="229"/>
      <c r="AR125" s="229"/>
      <c r="AS125" s="229"/>
      <c r="AT125" s="229"/>
      <c r="AU125" s="229"/>
      <c r="AV125" s="229"/>
      <c r="AW125" s="229"/>
      <c r="AX125" s="229"/>
      <c r="AY125" s="229"/>
      <c r="AZ125" s="229"/>
      <c r="BA125" s="229"/>
      <c r="BB125" s="229"/>
      <c r="BC125" s="229"/>
      <c r="BD125" s="229"/>
      <c r="BE125" s="229"/>
      <c r="BF125" s="229"/>
      <c r="BG125" s="229"/>
      <c r="BH125" s="229"/>
      <c r="BI125" s="229"/>
      <c r="BJ125" s="229"/>
      <c r="BK125" s="229"/>
      <c r="BL125" s="229"/>
      <c r="BM125" s="229"/>
      <c r="BN125" s="229"/>
      <c r="BO125" s="229"/>
      <c r="BP125" s="229"/>
      <c r="BQ125" s="229"/>
      <c r="BR125" s="229"/>
      <c r="BS125" s="229"/>
      <c r="BT125" s="229"/>
      <c r="BU125" s="229"/>
      <c r="BV125" s="229"/>
      <c r="BW125" s="229"/>
      <c r="BX125" s="229"/>
      <c r="BY125" s="229"/>
      <c r="BZ125" s="229"/>
      <c r="CA125" s="229"/>
      <c r="CB125" s="229"/>
      <c r="CC125" s="229"/>
      <c r="CD125" s="229"/>
      <c r="CE125" s="229"/>
      <c r="CF125" s="229"/>
      <c r="CG125" s="229"/>
      <c r="CH125" s="229"/>
      <c r="CI125" s="229"/>
      <c r="CJ125" s="229"/>
      <c r="CK125" s="229"/>
      <c r="CL125" s="229"/>
      <c r="CM125" s="229"/>
      <c r="CN125" s="229"/>
      <c r="CO125" s="229"/>
      <c r="CP125" s="229"/>
      <c r="CQ125" s="229"/>
      <c r="CR125" s="229"/>
      <c r="CS125" s="229"/>
      <c r="CT125" s="229"/>
      <c r="CU125" s="229"/>
      <c r="CV125" s="229"/>
      <c r="CW125" s="229"/>
      <c r="CX125" s="229"/>
      <c r="CY125" s="229"/>
      <c r="CZ125" s="229"/>
      <c r="DA125" s="229"/>
      <c r="DB125" s="229"/>
      <c r="DC125" s="229"/>
      <c r="DD125" s="229"/>
      <c r="DE125" s="229"/>
      <c r="DF125" s="229"/>
      <c r="DG125" s="229"/>
      <c r="DH125" s="229"/>
      <c r="DI125" s="229"/>
      <c r="DJ125" s="229"/>
      <c r="DK125" s="229"/>
      <c r="DL125" s="229"/>
      <c r="DM125" s="229"/>
      <c r="DN125" s="229"/>
      <c r="DO125" s="229"/>
      <c r="DP125" s="229"/>
      <c r="DQ125" s="229"/>
      <c r="DR125" s="229"/>
      <c r="DS125" s="229"/>
      <c r="DT125" s="229"/>
      <c r="DU125" s="229"/>
      <c r="DV125" s="229"/>
      <c r="DW125" s="229"/>
      <c r="DX125" s="229"/>
      <c r="DY125" s="229"/>
      <c r="DZ125" s="229"/>
      <c r="EA125" s="229"/>
      <c r="EB125" s="229"/>
      <c r="EC125" s="229"/>
      <c r="ED125" s="229"/>
      <c r="EE125" s="229"/>
      <c r="EF125" s="229"/>
      <c r="EG125" s="229"/>
      <c r="EH125" s="229"/>
      <c r="EI125" s="229"/>
      <c r="EJ125" s="229"/>
      <c r="EK125" s="229"/>
      <c r="EL125" s="229"/>
      <c r="EM125" s="229"/>
      <c r="EN125" s="229"/>
      <c r="EO125" s="229"/>
      <c r="EP125" s="229"/>
      <c r="EQ125" s="229"/>
      <c r="ER125" s="229"/>
      <c r="ES125" s="229"/>
      <c r="ET125" s="229"/>
      <c r="EU125" s="229"/>
      <c r="EV125" s="229"/>
      <c r="EW125" s="229"/>
      <c r="EX125" s="229"/>
      <c r="EY125" s="229"/>
      <c r="EZ125" s="229"/>
      <c r="FA125" s="229"/>
      <c r="FB125" s="229"/>
      <c r="FC125" s="229"/>
      <c r="FD125" s="229"/>
      <c r="FE125" s="229"/>
      <c r="FF125" s="229"/>
      <c r="FG125" s="229"/>
      <c r="FH125" s="229"/>
      <c r="FI125" s="229"/>
      <c r="FJ125" s="229"/>
      <c r="FK125" s="229"/>
      <c r="FL125" s="229"/>
      <c r="FM125" s="229"/>
      <c r="FN125" s="229"/>
      <c r="FO125" s="229"/>
      <c r="FP125" s="229"/>
      <c r="FQ125" s="229"/>
      <c r="FR125" s="229"/>
      <c r="FS125" s="229"/>
      <c r="FT125" s="229"/>
      <c r="FU125" s="229"/>
      <c r="FV125" s="229"/>
      <c r="FW125" s="229"/>
      <c r="FX125" s="229"/>
      <c r="FY125" s="229"/>
      <c r="FZ125" s="229"/>
      <c r="GA125" s="229"/>
      <c r="GB125" s="229"/>
      <c r="GC125" s="229"/>
      <c r="GD125" s="229"/>
      <c r="GE125" s="229"/>
      <c r="GF125" s="229"/>
      <c r="GG125" s="229"/>
      <c r="GH125" s="229"/>
      <c r="GI125" s="229"/>
      <c r="GJ125" s="229"/>
      <c r="GK125" s="229"/>
      <c r="GL125" s="229"/>
      <c r="GM125" s="229"/>
      <c r="GN125" s="229"/>
      <c r="GO125" s="229"/>
      <c r="GP125" s="229"/>
      <c r="GQ125" s="229"/>
      <c r="GR125" s="229"/>
      <c r="GS125" s="229"/>
      <c r="GT125" s="229"/>
      <c r="GU125" s="229"/>
      <c r="GV125" s="229"/>
      <c r="GW125" s="229"/>
      <c r="GX125" s="229"/>
      <c r="GY125" s="229"/>
      <c r="GZ125" s="229"/>
      <c r="HA125" s="229"/>
      <c r="HB125" s="229"/>
      <c r="HC125" s="229"/>
      <c r="HD125" s="229"/>
      <c r="HE125" s="229"/>
      <c r="HF125" s="229"/>
      <c r="HG125" s="229"/>
      <c r="HH125" s="229"/>
      <c r="HI125" s="229"/>
      <c r="HJ125" s="229"/>
      <c r="HK125" s="229"/>
      <c r="HL125" s="229"/>
      <c r="HM125" s="229"/>
      <c r="HN125" s="229"/>
      <c r="HO125" s="229"/>
      <c r="HP125" s="229"/>
      <c r="HQ125" s="229"/>
      <c r="HR125" s="229"/>
      <c r="HS125" s="229"/>
      <c r="HT125" s="229"/>
      <c r="HU125" s="229"/>
      <c r="HV125" s="229"/>
      <c r="HW125" s="229"/>
      <c r="HX125" s="229"/>
      <c r="HY125" s="229"/>
      <c r="HZ125" s="229"/>
      <c r="IA125" s="229"/>
      <c r="IB125" s="229"/>
      <c r="IC125" s="229"/>
      <c r="ID125" s="229"/>
      <c r="IE125" s="229"/>
      <c r="IF125" s="229"/>
      <c r="IG125" s="229"/>
      <c r="IH125" s="229"/>
      <c r="II125" s="229"/>
      <c r="IJ125" s="229"/>
      <c r="IK125" s="229"/>
      <c r="IL125" s="229"/>
      <c r="IM125" s="229"/>
      <c r="IN125" s="229"/>
      <c r="IO125" s="229"/>
      <c r="IP125" s="229"/>
      <c r="IQ125" s="229"/>
      <c r="IR125" s="229"/>
      <c r="IS125" s="229"/>
      <c r="IT125" s="229"/>
      <c r="IU125" s="229"/>
      <c r="IV125" s="229"/>
      <c r="IW125" s="229"/>
      <c r="IX125" s="229"/>
      <c r="IY125" s="229"/>
      <c r="IZ125" s="229"/>
      <c r="JA125" s="229"/>
      <c r="JB125" s="229"/>
      <c r="JC125" s="229"/>
      <c r="JD125" s="229"/>
      <c r="JE125" s="229"/>
      <c r="JF125" s="229"/>
      <c r="JG125" s="229"/>
      <c r="JH125" s="229"/>
      <c r="JI125" s="229"/>
      <c r="JJ125" s="229"/>
      <c r="JK125" s="229"/>
      <c r="JL125" s="229"/>
      <c r="JM125" s="229"/>
      <c r="JN125" s="229"/>
      <c r="JO125" s="229"/>
      <c r="JP125" s="229"/>
      <c r="JQ125" s="229"/>
      <c r="JR125" s="229"/>
      <c r="JS125" s="229"/>
      <c r="JT125" s="229"/>
      <c r="JU125" s="229"/>
      <c r="JV125" s="229"/>
      <c r="JW125" s="229"/>
      <c r="JX125" s="229"/>
      <c r="JY125" s="229"/>
      <c r="JZ125" s="229"/>
      <c r="KA125" s="229"/>
      <c r="KB125" s="229"/>
      <c r="KC125" s="229"/>
      <c r="KD125" s="229"/>
      <c r="KE125" s="229"/>
      <c r="KF125" s="229"/>
      <c r="KG125" s="229"/>
      <c r="KH125" s="229"/>
      <c r="KI125" s="229"/>
      <c r="KJ125" s="229"/>
      <c r="KK125" s="229"/>
      <c r="KL125" s="229"/>
      <c r="KM125" s="229"/>
      <c r="KN125" s="229"/>
      <c r="KO125" s="229"/>
      <c r="KP125" s="229"/>
      <c r="KQ125" s="229"/>
      <c r="KR125" s="229"/>
      <c r="KS125" s="229"/>
      <c r="KT125" s="229"/>
      <c r="KU125" s="229"/>
      <c r="KV125" s="229"/>
      <c r="KW125" s="229"/>
      <c r="KX125" s="229"/>
      <c r="KY125" s="229"/>
      <c r="KZ125" s="229"/>
      <c r="LA125" s="229"/>
      <c r="LB125" s="229"/>
      <c r="LC125" s="229"/>
      <c r="LD125" s="229"/>
      <c r="LE125" s="229"/>
      <c r="LF125" s="229"/>
      <c r="LG125" s="229"/>
      <c r="LH125" s="229"/>
      <c r="LI125" s="229"/>
      <c r="LJ125" s="229"/>
      <c r="LK125" s="229"/>
      <c r="LL125" s="229"/>
      <c r="LM125" s="229"/>
      <c r="LN125" s="229"/>
      <c r="LO125" s="229"/>
      <c r="LP125" s="229"/>
      <c r="LQ125" s="229"/>
      <c r="LR125" s="229"/>
      <c r="LS125" s="229"/>
      <c r="LT125" s="229"/>
      <c r="LU125" s="229"/>
      <c r="LV125" s="229"/>
      <c r="LW125" s="229"/>
      <c r="LX125" s="229"/>
      <c r="LY125" s="229"/>
      <c r="LZ125" s="229"/>
      <c r="MA125" s="229"/>
      <c r="MB125" s="229"/>
      <c r="MC125" s="229"/>
      <c r="MD125" s="229"/>
      <c r="ME125" s="229"/>
      <c r="MF125" s="229"/>
      <c r="MG125" s="229"/>
      <c r="MH125" s="229"/>
      <c r="MI125" s="229"/>
      <c r="MJ125" s="229"/>
      <c r="MK125" s="229"/>
      <c r="ML125" s="229"/>
      <c r="MM125" s="229"/>
      <c r="MN125" s="229"/>
      <c r="MO125" s="229"/>
      <c r="MP125" s="229"/>
      <c r="MQ125" s="229"/>
      <c r="MR125" s="229"/>
      <c r="MS125" s="229"/>
      <c r="MT125" s="229"/>
      <c r="MU125" s="229"/>
      <c r="MV125" s="229"/>
      <c r="MW125" s="229"/>
      <c r="MX125" s="229"/>
      <c r="MY125" s="229"/>
      <c r="MZ125" s="229"/>
      <c r="NA125" s="229"/>
      <c r="NB125" s="229"/>
      <c r="NC125" s="229"/>
      <c r="ND125" s="229"/>
      <c r="NE125" s="229"/>
      <c r="NF125" s="229"/>
      <c r="NG125" s="229"/>
      <c r="NH125" s="229"/>
      <c r="NI125" s="229"/>
      <c r="NJ125" s="229"/>
      <c r="NK125" s="229"/>
      <c r="NL125" s="229"/>
      <c r="NM125" s="229"/>
      <c r="NN125" s="229"/>
      <c r="NO125" s="229"/>
      <c r="NP125" s="229"/>
      <c r="NQ125" s="229"/>
      <c r="NR125" s="229"/>
      <c r="NS125" s="229"/>
      <c r="NT125" s="229"/>
      <c r="NU125" s="229"/>
      <c r="NV125" s="229"/>
      <c r="NW125" s="229"/>
      <c r="NX125" s="229"/>
      <c r="NY125" s="229"/>
      <c r="NZ125" s="229"/>
      <c r="OA125" s="229"/>
      <c r="OB125" s="229"/>
      <c r="OC125" s="229"/>
      <c r="OD125" s="229"/>
      <c r="OE125" s="229"/>
      <c r="OF125" s="229"/>
      <c r="OG125" s="229"/>
      <c r="OH125" s="229"/>
      <c r="OI125" s="229"/>
      <c r="OJ125" s="229"/>
      <c r="OK125" s="229"/>
      <c r="OL125" s="229"/>
      <c r="OM125" s="229"/>
      <c r="ON125" s="229"/>
      <c r="OO125" s="229"/>
      <c r="OP125" s="229"/>
      <c r="OQ125" s="229"/>
      <c r="OR125" s="229"/>
      <c r="OS125" s="229"/>
      <c r="OT125" s="229"/>
      <c r="OU125" s="229"/>
      <c r="OV125" s="229"/>
      <c r="OW125" s="229"/>
      <c r="OX125" s="229"/>
      <c r="OY125" s="229"/>
      <c r="OZ125" s="229"/>
      <c r="PA125" s="229"/>
      <c r="PB125" s="229"/>
      <c r="PC125" s="229"/>
      <c r="PD125" s="229"/>
      <c r="PE125" s="229"/>
      <c r="PF125" s="229"/>
      <c r="PG125" s="229"/>
      <c r="PH125" s="229"/>
      <c r="PI125" s="229"/>
      <c r="PJ125" s="229"/>
      <c r="PK125" s="229"/>
      <c r="PL125" s="229"/>
      <c r="PM125" s="229"/>
      <c r="PN125" s="229"/>
      <c r="PO125" s="229"/>
      <c r="PP125" s="229"/>
      <c r="PQ125" s="229"/>
      <c r="PR125" s="229"/>
      <c r="PS125" s="229"/>
      <c r="PT125" s="229"/>
      <c r="PU125" s="229"/>
      <c r="PV125" s="229"/>
      <c r="PW125" s="229"/>
      <c r="PX125" s="229"/>
      <c r="PY125" s="229"/>
      <c r="PZ125" s="229"/>
      <c r="QA125" s="229"/>
      <c r="QB125" s="229"/>
      <c r="QC125" s="229"/>
      <c r="QD125" s="229"/>
      <c r="QE125" s="229"/>
      <c r="QF125" s="229"/>
      <c r="QG125" s="229"/>
      <c r="QH125" s="229"/>
      <c r="QI125" s="229"/>
      <c r="QJ125" s="229"/>
      <c r="QK125" s="229"/>
      <c r="QL125" s="229"/>
      <c r="QM125" s="229"/>
      <c r="QN125" s="229"/>
      <c r="QO125" s="229"/>
      <c r="QP125" s="229"/>
      <c r="QQ125" s="229"/>
      <c r="QR125" s="229"/>
      <c r="QS125" s="229"/>
      <c r="QT125" s="229"/>
      <c r="QU125" s="229"/>
      <c r="QV125" s="229"/>
      <c r="QW125" s="229"/>
      <c r="QX125" s="229"/>
      <c r="QY125" s="229"/>
      <c r="QZ125" s="229"/>
      <c r="RA125" s="229"/>
      <c r="RB125" s="229"/>
      <c r="RC125" s="229"/>
      <c r="RD125" s="229"/>
      <c r="RE125" s="229"/>
      <c r="RF125" s="229"/>
      <c r="RG125" s="229"/>
      <c r="RH125" s="229"/>
      <c r="RI125" s="229"/>
      <c r="RJ125" s="229"/>
      <c r="RK125" s="229"/>
      <c r="RL125" s="229"/>
      <c r="RM125" s="229"/>
      <c r="RN125" s="229"/>
      <c r="RO125" s="229"/>
      <c r="RP125" s="229"/>
      <c r="RQ125" s="229"/>
      <c r="RR125" s="229"/>
      <c r="RS125" s="229"/>
      <c r="RT125" s="229"/>
      <c r="RU125" s="229"/>
      <c r="RV125" s="229"/>
      <c r="RW125" s="229"/>
      <c r="RX125" s="229"/>
      <c r="RY125" s="229"/>
      <c r="RZ125" s="229"/>
      <c r="SA125" s="229"/>
      <c r="SB125" s="229"/>
      <c r="SC125" s="229"/>
      <c r="SD125" s="229"/>
      <c r="SE125" s="229"/>
      <c r="SF125" s="229"/>
      <c r="SG125" s="229"/>
      <c r="SH125" s="229"/>
      <c r="SI125" s="229"/>
      <c r="SJ125" s="229"/>
      <c r="SK125" s="229"/>
      <c r="SL125" s="229"/>
      <c r="SM125" s="229"/>
      <c r="SN125" s="229"/>
      <c r="SO125" s="229"/>
      <c r="SP125" s="229"/>
      <c r="SQ125" s="229"/>
      <c r="SR125" s="229"/>
      <c r="SS125" s="229"/>
      <c r="ST125" s="229"/>
      <c r="SU125" s="229"/>
      <c r="SV125" s="229"/>
      <c r="SW125" s="229"/>
      <c r="SX125" s="229"/>
      <c r="SY125" s="229"/>
      <c r="SZ125" s="229"/>
      <c r="TA125" s="229"/>
      <c r="TB125" s="229"/>
      <c r="TC125" s="229"/>
      <c r="TD125" s="229"/>
      <c r="TE125" s="229"/>
      <c r="TF125" s="229"/>
      <c r="TG125" s="229"/>
      <c r="TH125" s="229"/>
      <c r="TI125" s="229"/>
      <c r="TJ125" s="229"/>
      <c r="TK125" s="229"/>
      <c r="TL125" s="229"/>
      <c r="TM125" s="229"/>
      <c r="TN125" s="229"/>
      <c r="TO125" s="229"/>
      <c r="TP125" s="229"/>
      <c r="TQ125" s="229"/>
      <c r="TR125" s="229"/>
      <c r="TS125" s="229"/>
      <c r="TT125" s="229"/>
      <c r="TU125" s="229"/>
      <c r="TV125" s="229"/>
      <c r="TW125" s="229"/>
      <c r="TX125" s="229"/>
      <c r="TY125" s="229"/>
      <c r="TZ125" s="229"/>
      <c r="UA125" s="229"/>
      <c r="UB125" s="229"/>
      <c r="UC125" s="229"/>
      <c r="UD125" s="229"/>
      <c r="UE125" s="229"/>
      <c r="UF125" s="229"/>
      <c r="UG125" s="229"/>
      <c r="UH125" s="229"/>
      <c r="UI125" s="229"/>
      <c r="UJ125" s="229"/>
      <c r="UK125" s="229"/>
      <c r="UL125" s="229"/>
      <c r="UM125" s="229"/>
      <c r="UN125" s="229"/>
      <c r="UO125" s="229"/>
      <c r="UP125" s="229"/>
      <c r="UQ125" s="229"/>
      <c r="UR125" s="229"/>
      <c r="US125" s="229"/>
      <c r="UT125" s="229"/>
      <c r="UU125" s="229"/>
      <c r="UV125" s="229"/>
      <c r="UW125" s="229"/>
      <c r="UX125" s="229"/>
      <c r="UY125" s="229"/>
      <c r="UZ125" s="229"/>
      <c r="VA125" s="229"/>
      <c r="VB125" s="229"/>
      <c r="VC125" s="229"/>
      <c r="VD125" s="229"/>
      <c r="VE125" s="229"/>
      <c r="VF125" s="229"/>
      <c r="VG125" s="229"/>
      <c r="VH125" s="229"/>
      <c r="VI125" s="229"/>
      <c r="VJ125" s="229"/>
      <c r="VK125" s="229"/>
      <c r="VL125" s="229"/>
      <c r="VM125" s="229"/>
      <c r="VN125" s="229"/>
      <c r="VO125" s="229"/>
      <c r="VP125" s="229"/>
      <c r="VQ125" s="229"/>
      <c r="VR125" s="229"/>
      <c r="VS125" s="229"/>
      <c r="VT125" s="229"/>
      <c r="VU125" s="229"/>
      <c r="VV125" s="229"/>
      <c r="VW125" s="229"/>
      <c r="VX125" s="229"/>
      <c r="VY125" s="229"/>
      <c r="VZ125" s="229"/>
      <c r="WA125" s="229"/>
      <c r="WB125" s="229"/>
      <c r="WC125" s="229"/>
      <c r="WD125" s="229"/>
      <c r="WE125" s="229"/>
      <c r="WF125" s="229"/>
      <c r="WG125" s="229"/>
      <c r="WH125" s="229"/>
      <c r="WI125" s="229"/>
      <c r="WJ125" s="229"/>
      <c r="WK125" s="229"/>
      <c r="WL125" s="229"/>
      <c r="WM125" s="229"/>
      <c r="WN125" s="229"/>
      <c r="WO125" s="229"/>
      <c r="WP125" s="229"/>
      <c r="WQ125" s="229"/>
      <c r="WR125" s="229"/>
      <c r="WS125" s="229"/>
      <c r="WT125" s="229"/>
      <c r="WU125" s="229"/>
      <c r="WV125" s="229"/>
      <c r="WW125" s="229"/>
      <c r="WX125" s="229"/>
      <c r="WY125" s="229"/>
      <c r="WZ125" s="229"/>
      <c r="XA125" s="229"/>
      <c r="XB125" s="229"/>
      <c r="XC125" s="229"/>
      <c r="XD125" s="229"/>
      <c r="XE125" s="229"/>
      <c r="XF125" s="229"/>
      <c r="XG125" s="229"/>
      <c r="XH125" s="229"/>
      <c r="XI125" s="229"/>
      <c r="XJ125" s="229"/>
      <c r="XK125" s="229"/>
      <c r="XL125" s="229"/>
      <c r="XM125" s="229"/>
      <c r="XN125" s="229"/>
      <c r="XO125" s="229"/>
      <c r="XP125" s="229"/>
      <c r="XQ125" s="229"/>
      <c r="XR125" s="229"/>
      <c r="XS125" s="229"/>
      <c r="XT125" s="229"/>
      <c r="XU125" s="229"/>
      <c r="XV125" s="229"/>
      <c r="XW125" s="229"/>
      <c r="XX125" s="229"/>
      <c r="XY125" s="229"/>
      <c r="XZ125" s="229"/>
      <c r="YA125" s="229"/>
      <c r="YB125" s="229"/>
      <c r="YC125" s="229"/>
      <c r="YD125" s="229"/>
      <c r="YE125" s="229"/>
      <c r="YF125" s="229"/>
      <c r="YG125" s="229"/>
      <c r="YH125" s="229"/>
      <c r="YI125" s="229"/>
      <c r="YJ125" s="229"/>
      <c r="YK125" s="229"/>
      <c r="YL125" s="229"/>
      <c r="YM125" s="229"/>
      <c r="YN125" s="229"/>
      <c r="YO125" s="229"/>
      <c r="YP125" s="229"/>
      <c r="YQ125" s="229"/>
      <c r="YR125" s="229"/>
      <c r="YS125" s="229"/>
      <c r="YT125" s="229"/>
      <c r="YU125" s="229"/>
      <c r="YV125" s="229"/>
      <c r="YW125" s="229"/>
      <c r="YX125" s="229"/>
      <c r="YY125" s="229"/>
      <c r="YZ125" s="229"/>
      <c r="ZA125" s="229"/>
      <c r="ZB125" s="229"/>
      <c r="ZC125" s="229"/>
      <c r="ZD125" s="229"/>
      <c r="ZE125" s="229"/>
      <c r="ZF125" s="229"/>
      <c r="ZG125" s="229"/>
      <c r="ZH125" s="229"/>
      <c r="ZI125" s="229"/>
      <c r="ZJ125" s="229"/>
      <c r="ZK125" s="229"/>
      <c r="ZL125" s="229"/>
      <c r="ZM125" s="229"/>
      <c r="ZN125" s="229"/>
      <c r="ZO125" s="229"/>
      <c r="ZP125" s="229"/>
      <c r="ZQ125" s="229"/>
      <c r="ZR125" s="229"/>
      <c r="ZS125" s="229"/>
      <c r="ZT125" s="229"/>
      <c r="ZU125" s="229"/>
      <c r="ZV125" s="229"/>
      <c r="ZW125" s="229"/>
      <c r="ZX125" s="229"/>
      <c r="ZY125" s="229"/>
      <c r="ZZ125" s="229"/>
      <c r="AAA125" s="229"/>
      <c r="AAB125" s="229"/>
      <c r="AAC125" s="229"/>
      <c r="AAD125" s="229"/>
      <c r="AAE125" s="229"/>
      <c r="AAF125" s="229"/>
      <c r="AAG125" s="229"/>
      <c r="AAH125" s="229"/>
      <c r="AAI125" s="229"/>
      <c r="AAJ125" s="229"/>
      <c r="AAK125" s="229"/>
      <c r="AAL125" s="229"/>
      <c r="AAM125" s="229"/>
      <c r="AAN125" s="229"/>
      <c r="AAO125" s="229"/>
      <c r="AAP125" s="229"/>
      <c r="AAQ125" s="229"/>
      <c r="AAR125" s="229"/>
      <c r="AAS125" s="229"/>
      <c r="AAT125" s="229"/>
      <c r="AAU125" s="229"/>
      <c r="AAV125" s="229"/>
      <c r="AAW125" s="229"/>
      <c r="AAX125" s="229"/>
      <c r="AAY125" s="229"/>
      <c r="AAZ125" s="229"/>
      <c r="ABA125" s="229"/>
      <c r="ABB125" s="229"/>
      <c r="ABC125" s="229"/>
      <c r="ABD125" s="229"/>
      <c r="ABE125" s="229"/>
      <c r="ABF125" s="229"/>
      <c r="ABG125" s="229"/>
      <c r="ABH125" s="229"/>
      <c r="ABI125" s="229"/>
      <c r="ABJ125" s="229"/>
      <c r="ABK125" s="229"/>
      <c r="ABL125" s="229"/>
      <c r="ABM125" s="229"/>
      <c r="ABN125" s="229"/>
      <c r="ABO125" s="229"/>
      <c r="ABP125" s="229"/>
      <c r="ABQ125" s="229"/>
      <c r="ABR125" s="229"/>
      <c r="ABS125" s="229"/>
      <c r="ABT125" s="229"/>
      <c r="ABU125" s="229"/>
      <c r="ABV125" s="229"/>
      <c r="ABW125" s="229"/>
      <c r="ABX125" s="229"/>
      <c r="ABY125" s="229"/>
      <c r="ABZ125" s="229"/>
      <c r="ACA125" s="229"/>
      <c r="ACB125" s="229"/>
      <c r="ACC125" s="229"/>
      <c r="ACD125" s="229"/>
      <c r="ACE125" s="229"/>
      <c r="ACF125" s="229"/>
      <c r="ACG125" s="229"/>
      <c r="ACH125" s="229"/>
      <c r="ACI125" s="229"/>
      <c r="ACJ125" s="229"/>
      <c r="ACK125" s="229"/>
      <c r="ACL125" s="229"/>
      <c r="ACM125" s="229"/>
      <c r="ACN125" s="229"/>
      <c r="ACO125" s="229"/>
      <c r="ACP125" s="229"/>
      <c r="ACQ125" s="229"/>
      <c r="ACR125" s="229"/>
      <c r="ACS125" s="229"/>
      <c r="ACT125" s="229"/>
      <c r="ACU125" s="229"/>
      <c r="ACV125" s="229"/>
      <c r="ACW125" s="229"/>
      <c r="ACX125" s="229"/>
      <c r="ACY125" s="229"/>
      <c r="ACZ125" s="229"/>
      <c r="ADA125" s="229"/>
      <c r="ADB125" s="229"/>
      <c r="ADC125" s="229"/>
      <c r="ADD125" s="229"/>
      <c r="ADE125" s="229"/>
      <c r="ADF125" s="229"/>
      <c r="ADG125" s="229"/>
      <c r="ADH125" s="229"/>
      <c r="ADI125" s="229"/>
      <c r="ADJ125" s="229"/>
      <c r="ADK125" s="229"/>
      <c r="ADL125" s="229"/>
      <c r="ADM125" s="229"/>
      <c r="ADN125" s="229"/>
      <c r="ADO125" s="229"/>
      <c r="ADP125" s="229"/>
      <c r="ADQ125" s="229"/>
      <c r="ADR125" s="229"/>
      <c r="ADS125" s="229"/>
      <c r="ADT125" s="229"/>
      <c r="ADU125" s="229"/>
      <c r="ADV125" s="229"/>
      <c r="ADW125" s="229"/>
      <c r="ADX125" s="229"/>
      <c r="ADY125" s="229"/>
      <c r="ADZ125" s="229"/>
      <c r="AEA125" s="229"/>
      <c r="AEB125" s="229"/>
      <c r="AEC125" s="229"/>
      <c r="AED125" s="229"/>
      <c r="AEE125" s="229"/>
      <c r="AEF125" s="229"/>
      <c r="AEG125" s="229"/>
      <c r="AEH125" s="229"/>
      <c r="AEI125" s="229"/>
      <c r="AEJ125" s="229"/>
      <c r="AEK125" s="229"/>
      <c r="AEL125" s="229"/>
      <c r="AEM125" s="229"/>
      <c r="AEN125" s="229"/>
      <c r="AEO125" s="229"/>
      <c r="AEP125" s="229"/>
      <c r="AEQ125" s="229"/>
      <c r="AER125" s="229"/>
      <c r="AES125" s="229"/>
      <c r="AET125" s="229"/>
      <c r="AEU125" s="229"/>
      <c r="AEV125" s="229"/>
      <c r="AEW125" s="229"/>
      <c r="AEX125" s="229"/>
      <c r="AEY125" s="229"/>
      <c r="AEZ125" s="229"/>
      <c r="AFA125" s="229"/>
      <c r="AFB125" s="229"/>
      <c r="AFC125" s="229"/>
      <c r="AFD125" s="229"/>
      <c r="AFE125" s="229"/>
      <c r="AFF125" s="229"/>
      <c r="AFG125" s="229"/>
      <c r="AFH125" s="229"/>
      <c r="AFI125" s="229"/>
      <c r="AFJ125" s="229"/>
      <c r="AFK125" s="229"/>
      <c r="AFL125" s="229"/>
      <c r="AFM125" s="229"/>
      <c r="AFN125" s="229"/>
      <c r="AFO125" s="229"/>
      <c r="AFP125" s="229"/>
      <c r="AFQ125" s="229"/>
      <c r="AFR125" s="229"/>
      <c r="AFS125" s="229"/>
      <c r="AFT125" s="229"/>
      <c r="AFU125" s="229"/>
      <c r="AFV125" s="229"/>
      <c r="AFW125" s="229"/>
      <c r="AFX125" s="229"/>
      <c r="AFY125" s="229"/>
      <c r="AFZ125" s="229"/>
      <c r="AGA125" s="229"/>
      <c r="AGB125" s="229"/>
      <c r="AGC125" s="229"/>
      <c r="AGD125" s="229"/>
      <c r="AGE125" s="229"/>
      <c r="AGF125" s="229"/>
      <c r="AGG125" s="229"/>
      <c r="AGH125" s="229"/>
      <c r="AGI125" s="229"/>
      <c r="AGJ125" s="229"/>
      <c r="AGK125" s="229"/>
      <c r="AGL125" s="229"/>
      <c r="AGM125" s="229"/>
      <c r="AGN125" s="229"/>
      <c r="AGO125" s="229"/>
      <c r="AGP125" s="229"/>
      <c r="AGQ125" s="229"/>
      <c r="AGR125" s="229"/>
      <c r="AGS125" s="229"/>
      <c r="AGT125" s="229"/>
      <c r="AGU125" s="229"/>
      <c r="AGV125" s="229"/>
      <c r="AGW125" s="229"/>
      <c r="AGX125" s="229"/>
      <c r="AGY125" s="229"/>
      <c r="AGZ125" s="229"/>
      <c r="AHA125" s="229"/>
      <c r="AHB125" s="229"/>
      <c r="AHC125" s="229"/>
      <c r="AHD125" s="229"/>
      <c r="AHE125" s="229"/>
      <c r="AHF125" s="229"/>
      <c r="AHG125" s="229"/>
      <c r="AHH125" s="229"/>
      <c r="AHI125" s="229"/>
      <c r="AHJ125" s="229"/>
      <c r="AHK125" s="229"/>
      <c r="AHL125" s="229"/>
      <c r="AHM125" s="229"/>
      <c r="AHN125" s="229"/>
      <c r="AHO125" s="229"/>
      <c r="AHP125" s="229"/>
      <c r="AHQ125" s="229"/>
      <c r="AHR125" s="229"/>
      <c r="AHS125" s="229"/>
      <c r="AHT125" s="229"/>
      <c r="AHU125" s="229"/>
      <c r="AHV125" s="229"/>
      <c r="AHW125" s="229"/>
      <c r="AHX125" s="229"/>
      <c r="AHY125" s="229"/>
      <c r="AHZ125" s="229"/>
      <c r="AIA125" s="229"/>
      <c r="AIB125" s="229"/>
      <c r="AIC125" s="229"/>
      <c r="AID125" s="229"/>
      <c r="AIE125" s="229"/>
      <c r="AIF125" s="229"/>
      <c r="AIG125" s="229"/>
      <c r="AIH125" s="229"/>
      <c r="AII125" s="229"/>
      <c r="AIJ125" s="229"/>
      <c r="AIK125" s="229"/>
      <c r="AIL125" s="229"/>
      <c r="AIM125" s="229"/>
      <c r="AIN125" s="229"/>
      <c r="AIO125" s="229"/>
      <c r="AIP125" s="229"/>
      <c r="AIQ125" s="229"/>
      <c r="AIR125" s="229"/>
      <c r="AIS125" s="229"/>
      <c r="AIT125" s="229"/>
      <c r="AIU125" s="229"/>
      <c r="AIV125" s="229"/>
      <c r="AIW125" s="229"/>
      <c r="AIX125" s="229"/>
      <c r="AIY125" s="229"/>
      <c r="AIZ125" s="229"/>
      <c r="AJA125" s="229"/>
      <c r="AJB125" s="229"/>
      <c r="AJC125" s="229"/>
      <c r="AJD125" s="229"/>
      <c r="AJE125" s="229"/>
      <c r="AJF125" s="229"/>
      <c r="AJG125" s="229"/>
      <c r="AJH125" s="229"/>
      <c r="AJI125" s="229"/>
      <c r="AJJ125" s="229"/>
      <c r="AJK125" s="229"/>
      <c r="AJL125" s="229"/>
      <c r="AJM125" s="229"/>
      <c r="AJN125" s="229"/>
      <c r="AJO125" s="229"/>
      <c r="AJP125" s="229"/>
      <c r="AJQ125" s="229"/>
      <c r="AJR125" s="229"/>
      <c r="AJS125" s="229"/>
      <c r="AJT125" s="229"/>
      <c r="AJU125" s="229"/>
      <c r="AJV125" s="229"/>
      <c r="AJW125" s="229"/>
      <c r="AJX125" s="229"/>
      <c r="AJY125" s="229"/>
      <c r="AJZ125" s="229"/>
      <c r="AKA125" s="229"/>
      <c r="AKB125" s="229"/>
      <c r="AKC125" s="229"/>
      <c r="AKD125" s="229"/>
      <c r="AKE125" s="229"/>
      <c r="AKF125" s="229"/>
      <c r="AKG125" s="229"/>
      <c r="AKH125" s="229"/>
      <c r="AKI125" s="229"/>
      <c r="AKJ125" s="229"/>
      <c r="AKK125" s="229"/>
      <c r="AKL125" s="229"/>
      <c r="AKM125" s="229"/>
      <c r="AKN125" s="229"/>
      <c r="AKO125" s="229"/>
      <c r="AKP125" s="229"/>
      <c r="AKQ125" s="229"/>
      <c r="AKR125" s="229"/>
      <c r="AKS125" s="229"/>
      <c r="AKT125" s="229"/>
      <c r="AKU125" s="229"/>
      <c r="AKV125" s="229"/>
      <c r="AKW125" s="229"/>
      <c r="AKX125" s="229"/>
      <c r="AKY125" s="229"/>
      <c r="AKZ125" s="229"/>
      <c r="ALA125" s="229"/>
      <c r="ALB125" s="229"/>
      <c r="ALC125" s="229"/>
      <c r="ALD125" s="229"/>
      <c r="ALE125" s="229"/>
      <c r="ALF125" s="229"/>
      <c r="ALG125" s="229"/>
      <c r="ALH125" s="229"/>
      <c r="ALI125" s="229"/>
      <c r="ALJ125" s="229"/>
      <c r="ALK125" s="229"/>
      <c r="ALL125" s="229"/>
      <c r="ALM125" s="229"/>
      <c r="ALN125" s="229"/>
      <c r="ALO125" s="229"/>
      <c r="ALP125" s="229"/>
      <c r="ALQ125" s="229"/>
      <c r="ALR125" s="229"/>
      <c r="ALS125" s="229"/>
      <c r="ALT125" s="229"/>
      <c r="ALU125" s="229"/>
      <c r="ALV125" s="229"/>
      <c r="ALW125" s="229"/>
      <c r="ALX125" s="229"/>
      <c r="ALY125" s="229"/>
      <c r="ALZ125" s="229"/>
      <c r="AMA125" s="229"/>
      <c r="AMB125" s="229"/>
      <c r="AMC125" s="229"/>
      <c r="AMD125" s="229"/>
      <c r="AME125" s="229"/>
      <c r="AMF125" s="229"/>
      <c r="AMG125" s="229"/>
      <c r="AMH125" s="229"/>
      <c r="AMI125" s="229"/>
      <c r="AMJ125" s="229"/>
      <c r="AMK125" s="229"/>
      <c r="AML125" s="229"/>
      <c r="AMM125" s="229"/>
      <c r="AMN125" s="229"/>
      <c r="AMO125" s="229"/>
      <c r="AMP125" s="229"/>
      <c r="AMQ125" s="229"/>
      <c r="AMR125" s="229"/>
      <c r="AMS125" s="229"/>
      <c r="AMT125" s="229"/>
      <c r="AMU125" s="229"/>
      <c r="AMV125" s="229"/>
      <c r="AMW125" s="229"/>
      <c r="AMX125" s="229"/>
      <c r="AMY125" s="229"/>
      <c r="AMZ125" s="229"/>
      <c r="ANA125" s="229"/>
      <c r="ANB125" s="229"/>
      <c r="ANC125" s="229"/>
      <c r="AND125" s="229"/>
      <c r="ANE125" s="229"/>
      <c r="ANF125" s="229"/>
      <c r="ANG125" s="229"/>
      <c r="ANH125" s="229"/>
      <c r="ANI125" s="229"/>
      <c r="ANJ125" s="229"/>
      <c r="ANK125" s="229"/>
      <c r="ANL125" s="229"/>
      <c r="ANM125" s="229"/>
      <c r="ANN125" s="229"/>
      <c r="ANO125" s="229"/>
      <c r="ANP125" s="229"/>
      <c r="ANQ125" s="229"/>
      <c r="ANR125" s="229"/>
      <c r="ANS125" s="229"/>
      <c r="ANT125" s="229"/>
      <c r="ANU125" s="229"/>
      <c r="ANV125" s="229"/>
      <c r="ANW125" s="229"/>
      <c r="ANX125" s="229"/>
      <c r="ANY125" s="229"/>
      <c r="ANZ125" s="229"/>
      <c r="AOA125" s="229"/>
      <c r="AOB125" s="229"/>
      <c r="AOC125" s="229"/>
      <c r="AOD125" s="229"/>
      <c r="AOE125" s="229"/>
      <c r="AOF125" s="229"/>
      <c r="AOG125" s="229"/>
      <c r="AOH125" s="229"/>
      <c r="AOI125" s="229"/>
      <c r="AOJ125" s="229"/>
      <c r="AOK125" s="229"/>
      <c r="AOL125" s="229"/>
      <c r="AOM125" s="229"/>
      <c r="AON125" s="229"/>
      <c r="AOO125" s="229"/>
      <c r="AOP125" s="229"/>
      <c r="AOQ125" s="229"/>
      <c r="AOR125" s="229"/>
      <c r="AOS125" s="229"/>
      <c r="AOT125" s="229"/>
      <c r="AOU125" s="229"/>
      <c r="AOV125" s="229"/>
      <c r="AOW125" s="229"/>
      <c r="AOX125" s="229"/>
      <c r="AOY125" s="229"/>
      <c r="AOZ125" s="229"/>
      <c r="APA125" s="229"/>
      <c r="APB125" s="229"/>
      <c r="APC125" s="229"/>
      <c r="APD125" s="229"/>
      <c r="APE125" s="229"/>
      <c r="APF125" s="229"/>
      <c r="APG125" s="229"/>
      <c r="APH125" s="229"/>
      <c r="API125" s="229"/>
      <c r="APJ125" s="229"/>
      <c r="APK125" s="229"/>
      <c r="APL125" s="229"/>
      <c r="APM125" s="229"/>
      <c r="APN125" s="229"/>
      <c r="APO125" s="229"/>
      <c r="APP125" s="229"/>
      <c r="APQ125" s="229"/>
      <c r="APR125" s="229"/>
      <c r="APS125" s="229"/>
      <c r="APT125" s="229"/>
      <c r="APU125" s="229"/>
      <c r="APV125" s="229"/>
      <c r="APW125" s="229"/>
      <c r="APX125" s="229"/>
      <c r="APY125" s="229"/>
      <c r="APZ125" s="229"/>
      <c r="AQA125" s="229"/>
      <c r="AQB125" s="229"/>
      <c r="AQC125" s="229"/>
      <c r="AQD125" s="229"/>
      <c r="AQE125" s="229"/>
      <c r="AQF125" s="229"/>
      <c r="AQG125" s="229"/>
      <c r="AQH125" s="229"/>
      <c r="AQI125" s="229"/>
      <c r="AQJ125" s="229"/>
      <c r="AQK125" s="229"/>
      <c r="AQL125" s="229"/>
      <c r="AQM125" s="229"/>
      <c r="AQN125" s="229"/>
      <c r="AQO125" s="229"/>
      <c r="AQP125" s="229"/>
      <c r="AQQ125" s="229"/>
      <c r="AQR125" s="229"/>
      <c r="AQS125" s="229"/>
      <c r="AQT125" s="229"/>
      <c r="AQU125" s="229"/>
      <c r="AQV125" s="229"/>
      <c r="AQW125" s="229"/>
      <c r="AQX125" s="229"/>
      <c r="AQY125" s="229"/>
      <c r="AQZ125" s="229"/>
      <c r="ARA125" s="229"/>
      <c r="ARB125" s="229"/>
      <c r="ARC125" s="229"/>
      <c r="ARD125" s="229"/>
      <c r="ARE125" s="229"/>
      <c r="ARF125" s="229"/>
      <c r="ARG125" s="229"/>
      <c r="ARH125" s="229"/>
      <c r="ARI125" s="229"/>
      <c r="ARJ125" s="229"/>
      <c r="ARK125" s="229"/>
      <c r="ARL125" s="229"/>
      <c r="ARM125" s="229"/>
      <c r="ARN125" s="229"/>
      <c r="ARO125" s="229"/>
      <c r="ARP125" s="229"/>
      <c r="ARQ125" s="229"/>
      <c r="ARR125" s="229"/>
      <c r="ARS125" s="229"/>
      <c r="ART125" s="229"/>
      <c r="ARU125" s="229"/>
      <c r="ARV125" s="229"/>
      <c r="ARW125" s="229"/>
      <c r="ARX125" s="229"/>
      <c r="ARY125" s="229"/>
      <c r="ARZ125" s="229"/>
      <c r="ASA125" s="229"/>
      <c r="ASB125" s="229"/>
      <c r="ASC125" s="229"/>
      <c r="ASD125" s="229"/>
      <c r="ASE125" s="229"/>
      <c r="ASF125" s="229"/>
      <c r="ASG125" s="229"/>
      <c r="ASH125" s="229"/>
      <c r="ASI125" s="229"/>
      <c r="ASJ125" s="229"/>
      <c r="ASK125" s="229"/>
      <c r="ASL125" s="229"/>
      <c r="ASM125" s="229"/>
      <c r="ASN125" s="229"/>
      <c r="ASO125" s="229"/>
      <c r="ASP125" s="229"/>
      <c r="ASQ125" s="229"/>
      <c r="ASR125" s="229"/>
      <c r="ASS125" s="229"/>
      <c r="AST125" s="229"/>
      <c r="ASU125" s="229"/>
      <c r="ASV125" s="229"/>
      <c r="ASW125" s="229"/>
      <c r="ASX125" s="229"/>
      <c r="ASY125" s="229"/>
      <c r="ASZ125" s="229"/>
      <c r="ATA125" s="229"/>
      <c r="ATB125" s="229"/>
      <c r="ATC125" s="229"/>
      <c r="ATD125" s="229"/>
      <c r="ATE125" s="229"/>
      <c r="ATF125" s="229"/>
      <c r="ATG125" s="229"/>
      <c r="ATH125" s="229"/>
      <c r="ATI125" s="229"/>
      <c r="ATJ125" s="229"/>
      <c r="ATK125" s="229"/>
      <c r="ATL125" s="229"/>
      <c r="ATM125" s="229"/>
      <c r="ATN125" s="229"/>
      <c r="ATO125" s="229"/>
      <c r="ATP125" s="229"/>
      <c r="ATQ125" s="229"/>
      <c r="ATR125" s="229"/>
      <c r="ATS125" s="229"/>
      <c r="ATT125" s="229"/>
      <c r="ATU125" s="229"/>
      <c r="ATV125" s="229"/>
      <c r="ATW125" s="229"/>
      <c r="ATX125" s="229"/>
      <c r="ATY125" s="229"/>
      <c r="ATZ125" s="229"/>
      <c r="AUA125" s="229"/>
      <c r="AUB125" s="229"/>
      <c r="AUC125" s="229"/>
      <c r="AUD125" s="229"/>
      <c r="AUE125" s="229"/>
      <c r="AUF125" s="229"/>
      <c r="AUG125" s="229"/>
      <c r="AUH125" s="229"/>
      <c r="AUI125" s="229"/>
      <c r="AUJ125" s="229"/>
      <c r="AUK125" s="229"/>
      <c r="AUL125" s="229"/>
      <c r="AUM125" s="229"/>
      <c r="AUN125" s="229"/>
      <c r="AUO125" s="229"/>
      <c r="AUP125" s="229"/>
      <c r="AUQ125" s="229"/>
      <c r="AUR125" s="229"/>
      <c r="AUS125" s="229"/>
      <c r="AUT125" s="229"/>
      <c r="AUU125" s="229"/>
      <c r="AUV125" s="229"/>
      <c r="AUW125" s="229"/>
      <c r="AUX125" s="229"/>
      <c r="AUY125" s="229"/>
      <c r="AUZ125" s="229"/>
      <c r="AVA125" s="229"/>
      <c r="AVB125" s="229"/>
      <c r="AVC125" s="229"/>
      <c r="AVD125" s="229"/>
      <c r="AVE125" s="229"/>
      <c r="AVF125" s="229"/>
      <c r="AVG125" s="229"/>
      <c r="AVH125" s="229"/>
      <c r="AVI125" s="229"/>
      <c r="AVJ125" s="229"/>
      <c r="AVK125" s="229"/>
      <c r="AVL125" s="229"/>
      <c r="AVM125" s="229"/>
      <c r="AVN125" s="229"/>
      <c r="AVO125" s="229"/>
      <c r="AVP125" s="229"/>
      <c r="AVQ125" s="229"/>
      <c r="AVR125" s="229"/>
      <c r="AVS125" s="229"/>
      <c r="AVT125" s="229"/>
      <c r="AVU125" s="229"/>
      <c r="AVV125" s="229"/>
      <c r="AVW125" s="229"/>
      <c r="AVX125" s="229"/>
      <c r="AVY125" s="229"/>
      <c r="AVZ125" s="229"/>
      <c r="AWA125" s="229"/>
      <c r="AWB125" s="229"/>
      <c r="AWC125" s="229"/>
      <c r="AWD125" s="229"/>
      <c r="AWE125" s="229"/>
      <c r="AWF125" s="229"/>
      <c r="AWG125" s="229"/>
      <c r="AWH125" s="229"/>
      <c r="AWI125" s="229"/>
      <c r="AWJ125" s="229"/>
      <c r="AWK125" s="229"/>
      <c r="AWL125" s="229"/>
      <c r="AWM125" s="229"/>
      <c r="AWN125" s="229"/>
      <c r="AWO125" s="229"/>
      <c r="AWP125" s="229"/>
      <c r="AWQ125" s="229"/>
      <c r="AWR125" s="229"/>
      <c r="AWS125" s="229"/>
      <c r="AWT125" s="229"/>
      <c r="AWU125" s="229"/>
      <c r="AWV125" s="229"/>
      <c r="AWW125" s="229"/>
      <c r="AWX125" s="229"/>
      <c r="AWY125" s="229"/>
      <c r="AWZ125" s="229"/>
      <c r="AXA125" s="229"/>
      <c r="AXB125" s="229"/>
      <c r="AXC125" s="229"/>
      <c r="AXD125" s="229"/>
      <c r="AXE125" s="229"/>
      <c r="AXF125" s="229"/>
      <c r="AXG125" s="229"/>
      <c r="AXH125" s="229"/>
      <c r="AXI125" s="229"/>
      <c r="AXJ125" s="229"/>
      <c r="AXK125" s="229"/>
      <c r="AXL125" s="229"/>
      <c r="AXM125" s="229"/>
      <c r="AXN125" s="229"/>
      <c r="AXO125" s="229"/>
      <c r="AXP125" s="229"/>
      <c r="AXQ125" s="229"/>
      <c r="AXR125" s="229"/>
      <c r="AXS125" s="229"/>
      <c r="AXT125" s="229"/>
      <c r="AXU125" s="229"/>
      <c r="AXV125" s="229"/>
      <c r="AXW125" s="229"/>
      <c r="AXX125" s="229"/>
      <c r="AXY125" s="229"/>
      <c r="AXZ125" s="229"/>
      <c r="AYA125" s="229"/>
      <c r="AYB125" s="229"/>
      <c r="AYC125" s="229"/>
      <c r="AYD125" s="229"/>
      <c r="AYE125" s="229"/>
      <c r="AYF125" s="229"/>
      <c r="AYG125" s="229"/>
      <c r="AYH125" s="229"/>
      <c r="AYI125" s="229"/>
      <c r="AYJ125" s="229"/>
      <c r="AYK125" s="229"/>
      <c r="AYL125" s="229"/>
      <c r="AYM125" s="229"/>
      <c r="AYN125" s="229"/>
      <c r="AYO125" s="229"/>
      <c r="AYP125" s="229"/>
      <c r="AYQ125" s="229"/>
      <c r="AYR125" s="229"/>
      <c r="AYS125" s="229"/>
      <c r="AYT125" s="229"/>
      <c r="AYU125" s="229"/>
      <c r="AYV125" s="229"/>
      <c r="AYW125" s="229"/>
      <c r="AYX125" s="229"/>
      <c r="AYY125" s="229"/>
      <c r="AYZ125" s="229"/>
      <c r="AZA125" s="229"/>
      <c r="AZB125" s="229"/>
      <c r="AZC125" s="229"/>
      <c r="AZD125" s="229"/>
      <c r="AZE125" s="229"/>
      <c r="AZF125" s="229"/>
      <c r="AZG125" s="229"/>
      <c r="AZH125" s="229"/>
      <c r="AZI125" s="229"/>
      <c r="AZJ125" s="229"/>
      <c r="AZK125" s="229"/>
      <c r="AZL125" s="229"/>
      <c r="AZM125" s="229"/>
      <c r="AZN125" s="229"/>
      <c r="AZO125" s="229"/>
      <c r="AZP125" s="229"/>
      <c r="AZQ125" s="229"/>
      <c r="AZR125" s="229"/>
      <c r="AZS125" s="229"/>
      <c r="AZT125" s="229"/>
      <c r="AZU125" s="229"/>
      <c r="AZV125" s="229"/>
      <c r="AZW125" s="229"/>
      <c r="AZX125" s="229"/>
      <c r="AZY125" s="229"/>
      <c r="AZZ125" s="229"/>
      <c r="BAA125" s="229"/>
      <c r="BAB125" s="229"/>
      <c r="BAC125" s="229"/>
      <c r="BAD125" s="229"/>
      <c r="BAE125" s="229"/>
      <c r="BAF125" s="229"/>
      <c r="BAG125" s="229"/>
      <c r="BAH125" s="229"/>
      <c r="BAI125" s="229"/>
      <c r="BAJ125" s="229"/>
      <c r="BAK125" s="229"/>
      <c r="BAL125" s="229"/>
      <c r="BAM125" s="229"/>
      <c r="BAN125" s="229"/>
      <c r="BAO125" s="229"/>
      <c r="BAP125" s="229"/>
      <c r="BAQ125" s="229"/>
      <c r="BAR125" s="229"/>
      <c r="BAS125" s="229"/>
      <c r="BAT125" s="229"/>
      <c r="BAU125" s="229"/>
      <c r="BAV125" s="229"/>
      <c r="BAW125" s="229"/>
      <c r="BAX125" s="229"/>
      <c r="BAY125" s="229"/>
      <c r="BAZ125" s="229"/>
      <c r="BBA125" s="229"/>
      <c r="BBB125" s="229"/>
      <c r="BBC125" s="229"/>
      <c r="BBD125" s="229"/>
      <c r="BBE125" s="229"/>
      <c r="BBF125" s="229"/>
      <c r="BBG125" s="229"/>
      <c r="BBH125" s="229"/>
      <c r="BBI125" s="229"/>
      <c r="BBJ125" s="229"/>
      <c r="BBK125" s="229"/>
      <c r="BBL125" s="229"/>
      <c r="BBM125" s="229"/>
      <c r="BBN125" s="229"/>
      <c r="BBO125" s="229"/>
      <c r="BBP125" s="229"/>
      <c r="BBQ125" s="229"/>
      <c r="BBR125" s="229"/>
      <c r="BBS125" s="229"/>
      <c r="BBT125" s="229"/>
      <c r="BBU125" s="229"/>
      <c r="BBV125" s="229"/>
      <c r="BBW125" s="229"/>
      <c r="BBX125" s="229"/>
      <c r="BBY125" s="229"/>
      <c r="BBZ125" s="229"/>
      <c r="BCA125" s="229"/>
      <c r="BCB125" s="229"/>
      <c r="BCC125" s="229"/>
      <c r="BCD125" s="229"/>
      <c r="BCE125" s="229"/>
      <c r="BCF125" s="229"/>
      <c r="BCG125" s="229"/>
      <c r="BCH125" s="229"/>
      <c r="BCI125" s="229"/>
      <c r="BCJ125" s="229"/>
      <c r="BCK125" s="229"/>
      <c r="BCL125" s="229"/>
      <c r="BCM125" s="229"/>
      <c r="BCN125" s="229"/>
      <c r="BCO125" s="229"/>
      <c r="BCP125" s="229"/>
      <c r="BCQ125" s="229"/>
      <c r="BCR125" s="229"/>
      <c r="BCS125" s="229"/>
      <c r="BCT125" s="229"/>
      <c r="BCU125" s="229"/>
      <c r="BCV125" s="229"/>
      <c r="BCW125" s="229"/>
      <c r="BCX125" s="229"/>
      <c r="BCY125" s="229"/>
      <c r="BCZ125" s="229"/>
      <c r="BDA125" s="229"/>
      <c r="BDB125" s="229"/>
      <c r="BDC125" s="229"/>
      <c r="BDD125" s="229"/>
      <c r="BDE125" s="229"/>
      <c r="BDF125" s="229"/>
      <c r="BDG125" s="229"/>
      <c r="BDH125" s="229"/>
      <c r="BDI125" s="229"/>
      <c r="BDJ125" s="229"/>
      <c r="BDK125" s="229"/>
      <c r="BDL125" s="229"/>
      <c r="BDM125" s="229"/>
      <c r="BDN125" s="229"/>
      <c r="BDO125" s="229"/>
      <c r="BDP125" s="229"/>
      <c r="BDQ125" s="229"/>
      <c r="BDR125" s="229"/>
      <c r="BDS125" s="229"/>
      <c r="BDT125" s="229"/>
      <c r="BDU125" s="229"/>
      <c r="BDV125" s="229"/>
      <c r="BDW125" s="229"/>
      <c r="BDX125" s="229"/>
      <c r="BDY125" s="229"/>
      <c r="BDZ125" s="229"/>
      <c r="BEA125" s="229"/>
      <c r="BEB125" s="229"/>
      <c r="BEC125" s="229"/>
      <c r="BED125" s="229"/>
      <c r="BEE125" s="229"/>
      <c r="BEF125" s="229"/>
      <c r="BEG125" s="229"/>
      <c r="BEH125" s="229"/>
      <c r="BEI125" s="229"/>
      <c r="BEJ125" s="229"/>
      <c r="BEK125" s="229"/>
      <c r="BEL125" s="229"/>
      <c r="BEM125" s="229"/>
      <c r="BEN125" s="229"/>
      <c r="BEO125" s="229"/>
      <c r="BEP125" s="229"/>
      <c r="BEQ125" s="229"/>
      <c r="BER125" s="229"/>
      <c r="BES125" s="229"/>
      <c r="BET125" s="229"/>
      <c r="BEU125" s="229"/>
      <c r="BEV125" s="229"/>
      <c r="BEW125" s="229"/>
      <c r="BEX125" s="229"/>
      <c r="BEY125" s="229"/>
      <c r="BEZ125" s="229"/>
      <c r="BFA125" s="229"/>
      <c r="BFB125" s="229"/>
      <c r="BFC125" s="229"/>
      <c r="BFD125" s="229"/>
      <c r="BFE125" s="229"/>
      <c r="BFF125" s="229"/>
      <c r="BFG125" s="229"/>
      <c r="BFH125" s="229"/>
      <c r="BFI125" s="229"/>
      <c r="BFJ125" s="229"/>
      <c r="BFK125" s="229"/>
      <c r="BFL125" s="229"/>
      <c r="BFM125" s="229"/>
      <c r="BFN125" s="229"/>
      <c r="BFO125" s="229"/>
      <c r="BFP125" s="229"/>
      <c r="BFQ125" s="229"/>
      <c r="BFR125" s="229"/>
      <c r="BFS125" s="229"/>
      <c r="BFT125" s="229"/>
      <c r="BFU125" s="229"/>
      <c r="BFV125" s="229"/>
      <c r="BFW125" s="229"/>
      <c r="BFX125" s="229"/>
      <c r="BFY125" s="229"/>
      <c r="BFZ125" s="229"/>
      <c r="BGA125" s="229"/>
      <c r="BGB125" s="229"/>
      <c r="BGC125" s="229"/>
      <c r="BGD125" s="229"/>
      <c r="BGE125" s="229"/>
      <c r="BGF125" s="229"/>
      <c r="BGG125" s="229"/>
      <c r="BGH125" s="229"/>
      <c r="BGI125" s="229"/>
      <c r="BGJ125" s="229"/>
      <c r="BGK125" s="229"/>
      <c r="BGL125" s="229"/>
      <c r="BGM125" s="229"/>
      <c r="BGN125" s="229"/>
      <c r="BGO125" s="229"/>
      <c r="BGP125" s="229"/>
      <c r="BGQ125" s="229"/>
      <c r="BGR125" s="229"/>
      <c r="BGS125" s="229"/>
      <c r="BGT125" s="229"/>
      <c r="BGU125" s="229"/>
      <c r="BGV125" s="229"/>
      <c r="BGW125" s="229"/>
      <c r="BGX125" s="229"/>
      <c r="BGY125" s="229"/>
      <c r="BGZ125" s="229"/>
      <c r="BHA125" s="229"/>
      <c r="BHB125" s="229"/>
      <c r="BHC125" s="229"/>
      <c r="BHD125" s="229"/>
      <c r="BHE125" s="229"/>
      <c r="BHF125" s="229"/>
      <c r="BHG125" s="229"/>
      <c r="BHH125" s="229"/>
      <c r="BHI125" s="229"/>
      <c r="BHJ125" s="229"/>
      <c r="BHK125" s="229"/>
      <c r="BHL125" s="229"/>
      <c r="BHM125" s="229"/>
      <c r="BHN125" s="229"/>
      <c r="BHO125" s="229"/>
      <c r="BHP125" s="229"/>
      <c r="BHQ125" s="229"/>
      <c r="BHR125" s="229"/>
      <c r="BHS125" s="229"/>
      <c r="BHT125" s="229"/>
      <c r="BHU125" s="229"/>
      <c r="BHV125" s="229"/>
      <c r="BHW125" s="229"/>
      <c r="BHX125" s="229"/>
      <c r="BHY125" s="229"/>
      <c r="BHZ125" s="229"/>
      <c r="BIA125" s="229"/>
      <c r="BIB125" s="229"/>
      <c r="BIC125" s="229"/>
      <c r="BID125" s="229"/>
      <c r="BIE125" s="229"/>
      <c r="BIF125" s="229"/>
      <c r="BIG125" s="229"/>
      <c r="BIH125" s="229"/>
      <c r="BII125" s="229"/>
      <c r="BIJ125" s="229"/>
      <c r="BIK125" s="229"/>
      <c r="BIL125" s="229"/>
      <c r="BIM125" s="229"/>
      <c r="BIN125" s="229"/>
      <c r="BIO125" s="229"/>
      <c r="BIP125" s="229"/>
      <c r="BIQ125" s="229"/>
      <c r="BIR125" s="229"/>
      <c r="BIS125" s="229"/>
      <c r="BIT125" s="229"/>
      <c r="BIU125" s="229"/>
      <c r="BIV125" s="229"/>
      <c r="BIW125" s="229"/>
      <c r="BIX125" s="229"/>
      <c r="BIY125" s="229"/>
      <c r="BIZ125" s="229"/>
      <c r="BJA125" s="229"/>
      <c r="BJB125" s="229"/>
      <c r="BJC125" s="229"/>
      <c r="BJD125" s="229"/>
      <c r="BJE125" s="229"/>
      <c r="BJF125" s="229"/>
      <c r="BJG125" s="229"/>
      <c r="BJH125" s="229"/>
      <c r="BJI125" s="229"/>
      <c r="BJJ125" s="229"/>
      <c r="BJK125" s="229"/>
      <c r="BJL125" s="229"/>
      <c r="BJM125" s="229"/>
      <c r="BJN125" s="229"/>
      <c r="BJO125" s="229"/>
      <c r="BJP125" s="229"/>
      <c r="BJQ125" s="229"/>
      <c r="BJR125" s="229"/>
      <c r="BJS125" s="229"/>
      <c r="BJT125" s="229"/>
      <c r="BJU125" s="229"/>
      <c r="BJV125" s="229"/>
      <c r="BJW125" s="229"/>
      <c r="BJX125" s="229"/>
      <c r="BJY125" s="229"/>
      <c r="BJZ125" s="229"/>
      <c r="BKA125" s="229"/>
      <c r="BKB125" s="229"/>
      <c r="BKC125" s="229"/>
      <c r="BKD125" s="229"/>
      <c r="BKE125" s="229"/>
      <c r="BKF125" s="229"/>
      <c r="BKG125" s="229"/>
      <c r="BKH125" s="229"/>
      <c r="BKI125" s="229"/>
      <c r="BKJ125" s="229"/>
      <c r="BKK125" s="229"/>
      <c r="BKL125" s="229"/>
      <c r="BKM125" s="229"/>
      <c r="BKN125" s="229"/>
      <c r="BKO125" s="229"/>
      <c r="BKP125" s="229"/>
      <c r="BKQ125" s="229"/>
      <c r="BKR125" s="229"/>
      <c r="BKS125" s="229"/>
      <c r="BKT125" s="229"/>
      <c r="BKU125" s="229"/>
      <c r="BKV125" s="229"/>
      <c r="BKW125" s="229"/>
      <c r="BKX125" s="229"/>
      <c r="BKY125" s="229"/>
      <c r="BKZ125" s="229"/>
      <c r="BLA125" s="229"/>
      <c r="BLB125" s="229"/>
      <c r="BLC125" s="229"/>
      <c r="BLD125" s="229"/>
      <c r="BLE125" s="229"/>
      <c r="BLF125" s="229"/>
      <c r="BLG125" s="229"/>
      <c r="BLH125" s="229"/>
      <c r="BLI125" s="229"/>
      <c r="BLJ125" s="229"/>
      <c r="BLK125" s="229"/>
      <c r="BLL125" s="229"/>
      <c r="BLM125" s="229"/>
      <c r="BLN125" s="229"/>
      <c r="BLO125" s="229"/>
      <c r="BLP125" s="229"/>
      <c r="BLQ125" s="229"/>
      <c r="BLR125" s="229"/>
      <c r="BLS125" s="229"/>
      <c r="BLT125" s="229"/>
      <c r="BLU125" s="229"/>
      <c r="BLV125" s="229"/>
      <c r="BLW125" s="229"/>
      <c r="BLX125" s="229"/>
      <c r="BLY125" s="229"/>
      <c r="BLZ125" s="229"/>
      <c r="BMA125" s="229"/>
      <c r="BMB125" s="229"/>
      <c r="BMC125" s="229"/>
      <c r="BMD125" s="229"/>
      <c r="BME125" s="229"/>
      <c r="BMF125" s="229"/>
      <c r="BMG125" s="229"/>
      <c r="BMH125" s="229"/>
      <c r="BMI125" s="229"/>
      <c r="BMJ125" s="229"/>
      <c r="BMK125" s="229"/>
      <c r="BML125" s="229"/>
      <c r="BMM125" s="229"/>
      <c r="BMN125" s="229"/>
      <c r="BMO125" s="229"/>
      <c r="BMP125" s="229"/>
      <c r="BMQ125" s="229"/>
      <c r="BMR125" s="229"/>
      <c r="BMS125" s="229"/>
      <c r="BMT125" s="229"/>
      <c r="BMU125" s="229"/>
      <c r="BMV125" s="229"/>
      <c r="BMW125" s="229"/>
      <c r="BMX125" s="229"/>
      <c r="BMY125" s="229"/>
      <c r="BMZ125" s="229"/>
      <c r="BNA125" s="229"/>
      <c r="BNB125" s="229"/>
      <c r="BNC125" s="229"/>
      <c r="BND125" s="229"/>
      <c r="BNE125" s="229"/>
      <c r="BNF125" s="229"/>
      <c r="BNG125" s="229"/>
      <c r="BNH125" s="229"/>
      <c r="BNI125" s="229"/>
      <c r="BNJ125" s="229"/>
      <c r="BNK125" s="229"/>
      <c r="BNL125" s="229"/>
      <c r="BNM125" s="229"/>
      <c r="BNN125" s="229"/>
      <c r="BNO125" s="229"/>
      <c r="BNP125" s="229"/>
      <c r="BNQ125" s="229"/>
      <c r="BNR125" s="229"/>
      <c r="BNS125" s="229"/>
      <c r="BNT125" s="229"/>
      <c r="BNU125" s="229"/>
      <c r="BNV125" s="229"/>
      <c r="BNW125" s="229"/>
      <c r="BNX125" s="229"/>
      <c r="BNY125" s="229"/>
      <c r="BNZ125" s="229"/>
      <c r="BOA125" s="229"/>
      <c r="BOB125" s="229"/>
      <c r="BOC125" s="229"/>
      <c r="BOD125" s="229"/>
      <c r="BOE125" s="229"/>
      <c r="BOF125" s="229"/>
      <c r="BOG125" s="229"/>
      <c r="BOH125" s="229"/>
      <c r="BOI125" s="229"/>
      <c r="BOJ125" s="229"/>
      <c r="BOK125" s="229"/>
      <c r="BOL125" s="229"/>
      <c r="BOM125" s="229"/>
      <c r="BON125" s="229"/>
      <c r="BOO125" s="229"/>
      <c r="BOP125" s="229"/>
      <c r="BOQ125" s="229"/>
      <c r="BOR125" s="229"/>
      <c r="BOS125" s="229"/>
      <c r="BOT125" s="229"/>
      <c r="BOU125" s="229"/>
      <c r="BOV125" s="229"/>
      <c r="BOW125" s="229"/>
      <c r="BOX125" s="229"/>
      <c r="BOY125" s="229"/>
      <c r="BOZ125" s="229"/>
      <c r="BPA125" s="229"/>
      <c r="BPB125" s="229"/>
      <c r="BPC125" s="229"/>
      <c r="BPD125" s="229"/>
      <c r="BPE125" s="229"/>
      <c r="BPF125" s="229"/>
      <c r="BPG125" s="229"/>
      <c r="BPH125" s="229"/>
      <c r="BPI125" s="229"/>
      <c r="BPJ125" s="229"/>
      <c r="BPK125" s="229"/>
      <c r="BPL125" s="229"/>
      <c r="BPM125" s="229"/>
      <c r="BPN125" s="229"/>
      <c r="BPO125" s="229"/>
      <c r="BPP125" s="229"/>
      <c r="BPQ125" s="229"/>
      <c r="BPR125" s="229"/>
      <c r="BPS125" s="229"/>
      <c r="BPT125" s="229"/>
      <c r="BPU125" s="229"/>
      <c r="BPV125" s="229"/>
      <c r="BPW125" s="229"/>
      <c r="BPX125" s="229"/>
      <c r="BPY125" s="229"/>
      <c r="BPZ125" s="229"/>
      <c r="BQA125" s="229"/>
      <c r="BQB125" s="229"/>
      <c r="BQC125" s="229"/>
      <c r="BQD125" s="229"/>
      <c r="BQE125" s="229"/>
      <c r="BQF125" s="229"/>
      <c r="BQG125" s="229"/>
      <c r="BQH125" s="229"/>
      <c r="BQI125" s="229"/>
      <c r="BQJ125" s="229"/>
      <c r="BQK125" s="229"/>
      <c r="BQL125" s="229"/>
      <c r="BQM125" s="229"/>
      <c r="BQN125" s="229"/>
      <c r="BQO125" s="229"/>
      <c r="BQP125" s="229"/>
      <c r="BQQ125" s="229"/>
      <c r="BQR125" s="229"/>
      <c r="BQS125" s="229"/>
      <c r="BQT125" s="229"/>
      <c r="BQU125" s="229"/>
      <c r="BQV125" s="229"/>
      <c r="BQW125" s="229"/>
      <c r="BQX125" s="229"/>
      <c r="BQY125" s="229"/>
      <c r="BQZ125" s="229"/>
      <c r="BRA125" s="229"/>
      <c r="BRB125" s="229"/>
      <c r="BRC125" s="229"/>
      <c r="BRD125" s="229"/>
      <c r="BRE125" s="229"/>
      <c r="BRF125" s="229"/>
      <c r="BRG125" s="229"/>
      <c r="BRH125" s="229"/>
      <c r="BRI125" s="229"/>
      <c r="BRJ125" s="229"/>
      <c r="BRK125" s="229"/>
      <c r="BRL125" s="229"/>
      <c r="BRM125" s="229"/>
      <c r="BRN125" s="229"/>
      <c r="BRO125" s="229"/>
      <c r="BRP125" s="229"/>
      <c r="BRQ125" s="229"/>
      <c r="BRR125" s="229"/>
      <c r="BRS125" s="229"/>
      <c r="BRT125" s="229"/>
      <c r="BRU125" s="229"/>
      <c r="BRV125" s="229"/>
      <c r="BRW125" s="229"/>
      <c r="BRX125" s="229"/>
      <c r="BRY125" s="229"/>
      <c r="BRZ125" s="229"/>
      <c r="BSA125" s="229"/>
      <c r="BSB125" s="229"/>
      <c r="BSC125" s="229"/>
      <c r="BSD125" s="229"/>
      <c r="BSE125" s="229"/>
      <c r="BSF125" s="229"/>
      <c r="BSG125" s="229"/>
      <c r="BSH125" s="229"/>
      <c r="BSI125" s="229"/>
      <c r="BSJ125" s="229"/>
      <c r="BSK125" s="229"/>
      <c r="BSL125" s="229"/>
      <c r="BSM125" s="229"/>
      <c r="BSN125" s="229"/>
      <c r="BSO125" s="229"/>
      <c r="BSP125" s="229"/>
      <c r="BSQ125" s="229"/>
      <c r="BSR125" s="229"/>
      <c r="BSS125" s="229"/>
      <c r="BST125" s="229"/>
      <c r="BSU125" s="229"/>
      <c r="BSV125" s="229"/>
      <c r="BSW125" s="229"/>
      <c r="BSX125" s="229"/>
      <c r="BSY125" s="229"/>
      <c r="BSZ125" s="229"/>
      <c r="BTA125" s="229"/>
      <c r="BTB125" s="229"/>
      <c r="BTC125" s="229"/>
      <c r="BTD125" s="229"/>
      <c r="BTE125" s="229"/>
      <c r="BTF125" s="229"/>
      <c r="BTG125" s="229"/>
      <c r="BTH125" s="229"/>
      <c r="BTI125" s="229"/>
      <c r="BTJ125" s="229"/>
      <c r="BTK125" s="229"/>
      <c r="BTL125" s="229"/>
      <c r="BTM125" s="229"/>
      <c r="BTN125" s="229"/>
      <c r="BTO125" s="229"/>
      <c r="BTP125" s="229"/>
      <c r="BTQ125" s="229"/>
      <c r="BTR125" s="229"/>
      <c r="BTS125" s="229"/>
      <c r="BTT125" s="229"/>
      <c r="BTU125" s="229"/>
      <c r="BTV125" s="229"/>
      <c r="BTW125" s="229"/>
      <c r="BTX125" s="229"/>
      <c r="BTY125" s="229"/>
      <c r="BTZ125" s="229"/>
      <c r="BUA125" s="229"/>
      <c r="BUB125" s="229"/>
      <c r="BUC125" s="229"/>
      <c r="BUD125" s="229"/>
      <c r="BUE125" s="229"/>
      <c r="BUF125" s="229"/>
      <c r="BUG125" s="229"/>
      <c r="BUH125" s="229"/>
      <c r="BUI125" s="229"/>
      <c r="BUJ125" s="229"/>
      <c r="BUK125" s="229"/>
      <c r="BUL125" s="229"/>
      <c r="BUM125" s="229"/>
      <c r="BUN125" s="229"/>
      <c r="BUO125" s="229"/>
      <c r="BUP125" s="229"/>
      <c r="BUQ125" s="229"/>
      <c r="BUR125" s="229"/>
      <c r="BUS125" s="229"/>
      <c r="BUT125" s="229"/>
      <c r="BUU125" s="229"/>
      <c r="BUV125" s="229"/>
      <c r="BUW125" s="229"/>
      <c r="BUX125" s="229"/>
      <c r="BUY125" s="229"/>
      <c r="BUZ125" s="229"/>
      <c r="BVA125" s="229"/>
      <c r="BVB125" s="229"/>
      <c r="BVC125" s="229"/>
      <c r="BVD125" s="229"/>
      <c r="BVE125" s="229"/>
      <c r="BVF125" s="229"/>
      <c r="BVG125" s="229"/>
      <c r="BVH125" s="229"/>
      <c r="BVI125" s="229"/>
      <c r="BVJ125" s="229"/>
      <c r="BVK125" s="229"/>
      <c r="BVL125" s="229"/>
      <c r="BVM125" s="229"/>
      <c r="BVN125" s="229"/>
      <c r="BVO125" s="229"/>
      <c r="BVP125" s="229"/>
      <c r="BVQ125" s="229"/>
      <c r="BVR125" s="229"/>
      <c r="BVS125" s="229"/>
      <c r="BVT125" s="229"/>
      <c r="BVU125" s="229"/>
      <c r="BVV125" s="229"/>
      <c r="BVW125" s="229"/>
      <c r="BVX125" s="229"/>
      <c r="BVY125" s="229"/>
      <c r="BVZ125" s="229"/>
      <c r="BWA125" s="229"/>
      <c r="BWB125" s="229"/>
      <c r="BWC125" s="229"/>
      <c r="BWD125" s="229"/>
      <c r="BWE125" s="229"/>
      <c r="BWF125" s="229"/>
      <c r="BWG125" s="229"/>
      <c r="BWH125" s="229"/>
      <c r="BWI125" s="229"/>
      <c r="BWJ125" s="229"/>
      <c r="BWK125" s="229"/>
      <c r="BWL125" s="229"/>
      <c r="BWM125" s="229"/>
      <c r="BWN125" s="229"/>
      <c r="BWO125" s="229"/>
      <c r="BWP125" s="229"/>
      <c r="BWQ125" s="229"/>
      <c r="BWR125" s="229"/>
      <c r="BWS125" s="229"/>
      <c r="BWT125" s="229"/>
      <c r="BWU125" s="229"/>
      <c r="BWV125" s="229"/>
      <c r="BWW125" s="229"/>
      <c r="BWX125" s="229"/>
      <c r="BWY125" s="229"/>
      <c r="BWZ125" s="229"/>
      <c r="BXA125" s="229"/>
      <c r="BXB125" s="229"/>
      <c r="BXC125" s="229"/>
      <c r="BXD125" s="229"/>
      <c r="BXE125" s="229"/>
      <c r="BXF125" s="229"/>
      <c r="BXG125" s="229"/>
      <c r="BXH125" s="229"/>
      <c r="BXI125" s="229"/>
      <c r="BXJ125" s="229"/>
      <c r="BXK125" s="229"/>
      <c r="BXL125" s="229"/>
      <c r="BXM125" s="229"/>
      <c r="BXN125" s="229"/>
      <c r="BXO125" s="229"/>
      <c r="BXP125" s="229"/>
      <c r="BXQ125" s="229"/>
      <c r="BXR125" s="229"/>
      <c r="BXS125" s="229"/>
      <c r="BXT125" s="229"/>
      <c r="BXU125" s="229"/>
      <c r="BXV125" s="229"/>
      <c r="BXW125" s="229"/>
      <c r="BXX125" s="229"/>
      <c r="BXY125" s="229"/>
      <c r="BXZ125" s="229"/>
      <c r="BYA125" s="229"/>
      <c r="BYB125" s="229"/>
      <c r="BYC125" s="229"/>
      <c r="BYD125" s="229"/>
      <c r="BYE125" s="229"/>
      <c r="BYF125" s="229"/>
      <c r="BYG125" s="229"/>
      <c r="BYH125" s="229"/>
      <c r="BYI125" s="229"/>
      <c r="BYJ125" s="229"/>
      <c r="BYK125" s="229"/>
      <c r="BYL125" s="229"/>
      <c r="BYM125" s="229"/>
      <c r="BYN125" s="229"/>
      <c r="BYO125" s="229"/>
      <c r="BYP125" s="229"/>
      <c r="BYQ125" s="229"/>
      <c r="BYR125" s="229"/>
      <c r="BYS125" s="229"/>
      <c r="BYT125" s="229"/>
      <c r="BYU125" s="229"/>
      <c r="BYV125" s="229"/>
      <c r="BYW125" s="229"/>
      <c r="BYX125" s="229"/>
      <c r="BYY125" s="229"/>
      <c r="BYZ125" s="229"/>
      <c r="BZA125" s="229"/>
      <c r="BZB125" s="229"/>
      <c r="BZC125" s="229"/>
      <c r="BZD125" s="229"/>
      <c r="BZE125" s="229"/>
      <c r="BZF125" s="229"/>
      <c r="BZG125" s="229"/>
      <c r="BZH125" s="229"/>
      <c r="BZI125" s="229"/>
      <c r="BZJ125" s="229"/>
      <c r="BZK125" s="229"/>
      <c r="BZL125" s="229"/>
      <c r="BZM125" s="229"/>
      <c r="BZN125" s="229"/>
      <c r="BZO125" s="229"/>
      <c r="BZP125" s="229"/>
      <c r="BZQ125" s="229"/>
      <c r="BZR125" s="229"/>
      <c r="BZS125" s="229"/>
      <c r="BZT125" s="229"/>
      <c r="BZU125" s="229"/>
      <c r="BZV125" s="229"/>
      <c r="BZW125" s="229"/>
      <c r="BZX125" s="229"/>
      <c r="BZY125" s="229"/>
      <c r="BZZ125" s="229"/>
      <c r="CAA125" s="229"/>
      <c r="CAB125" s="229"/>
      <c r="CAC125" s="229"/>
      <c r="CAD125" s="229"/>
      <c r="CAE125" s="229"/>
      <c r="CAF125" s="229"/>
      <c r="CAG125" s="229"/>
      <c r="CAH125" s="229"/>
      <c r="CAI125" s="229"/>
      <c r="CAJ125" s="229"/>
      <c r="CAK125" s="229"/>
      <c r="CAL125" s="229"/>
      <c r="CAM125" s="229"/>
      <c r="CAN125" s="229"/>
      <c r="CAO125" s="229"/>
      <c r="CAP125" s="229"/>
      <c r="CAQ125" s="229"/>
      <c r="CAR125" s="229"/>
      <c r="CAS125" s="229"/>
      <c r="CAT125" s="229"/>
      <c r="CAU125" s="229"/>
      <c r="CAV125" s="229"/>
      <c r="CAW125" s="229"/>
      <c r="CAX125" s="229"/>
      <c r="CAY125" s="229"/>
      <c r="CAZ125" s="229"/>
      <c r="CBA125" s="229"/>
      <c r="CBB125" s="229"/>
      <c r="CBC125" s="229"/>
      <c r="CBD125" s="229"/>
      <c r="CBE125" s="229"/>
      <c r="CBF125" s="229"/>
      <c r="CBG125" s="229"/>
      <c r="CBH125" s="229"/>
      <c r="CBI125" s="229"/>
      <c r="CBJ125" s="229"/>
      <c r="CBK125" s="229"/>
      <c r="CBL125" s="229"/>
      <c r="CBM125" s="229"/>
      <c r="CBN125" s="229"/>
      <c r="CBO125" s="229"/>
      <c r="CBP125" s="229"/>
      <c r="CBQ125" s="229"/>
      <c r="CBR125" s="229"/>
      <c r="CBS125" s="229"/>
      <c r="CBT125" s="229"/>
      <c r="CBU125" s="229"/>
      <c r="CBV125" s="229"/>
      <c r="CBW125" s="229"/>
      <c r="CBX125" s="229"/>
      <c r="CBY125" s="229"/>
      <c r="CBZ125" s="229"/>
      <c r="CCA125" s="229"/>
      <c r="CCB125" s="229"/>
      <c r="CCC125" s="229"/>
      <c r="CCD125" s="229"/>
      <c r="CCE125" s="229"/>
      <c r="CCF125" s="229"/>
      <c r="CCG125" s="229"/>
      <c r="CCH125" s="229"/>
      <c r="CCI125" s="229"/>
      <c r="CCJ125" s="229"/>
      <c r="CCK125" s="229"/>
      <c r="CCL125" s="229"/>
      <c r="CCM125" s="229"/>
      <c r="CCN125" s="229"/>
      <c r="CCO125" s="229"/>
      <c r="CCP125" s="229"/>
      <c r="CCQ125" s="229"/>
      <c r="CCR125" s="229"/>
      <c r="CCS125" s="229"/>
      <c r="CCT125" s="229"/>
      <c r="CCU125" s="229"/>
      <c r="CCV125" s="229"/>
      <c r="CCW125" s="229"/>
      <c r="CCX125" s="229"/>
      <c r="CCY125" s="229"/>
      <c r="CCZ125" s="229"/>
      <c r="CDA125" s="229"/>
      <c r="CDB125" s="229"/>
      <c r="CDC125" s="229"/>
      <c r="CDD125" s="229"/>
      <c r="CDE125" s="229"/>
      <c r="CDF125" s="229"/>
      <c r="CDG125" s="229"/>
      <c r="CDH125" s="229"/>
      <c r="CDI125" s="229"/>
      <c r="CDJ125" s="229"/>
      <c r="CDK125" s="229"/>
      <c r="CDL125" s="229"/>
      <c r="CDM125" s="229"/>
      <c r="CDN125" s="229"/>
      <c r="CDO125" s="229"/>
      <c r="CDP125" s="229"/>
      <c r="CDQ125" s="229"/>
      <c r="CDR125" s="229"/>
      <c r="CDS125" s="229"/>
      <c r="CDT125" s="229"/>
      <c r="CDU125" s="229"/>
      <c r="CDV125" s="229"/>
      <c r="CDW125" s="229"/>
      <c r="CDX125" s="229"/>
      <c r="CDY125" s="229"/>
      <c r="CDZ125" s="229"/>
      <c r="CEA125" s="229"/>
      <c r="CEB125" s="229"/>
      <c r="CEC125" s="229"/>
      <c r="CED125" s="229"/>
      <c r="CEE125" s="229"/>
      <c r="CEF125" s="229"/>
      <c r="CEG125" s="229"/>
      <c r="CEH125" s="229"/>
      <c r="CEI125" s="229"/>
      <c r="CEJ125" s="229"/>
      <c r="CEK125" s="229"/>
      <c r="CEL125" s="229"/>
      <c r="CEM125" s="229"/>
      <c r="CEN125" s="229"/>
      <c r="CEO125" s="229"/>
      <c r="CEP125" s="229"/>
      <c r="CEQ125" s="229"/>
      <c r="CER125" s="229"/>
      <c r="CES125" s="229"/>
      <c r="CET125" s="229"/>
      <c r="CEU125" s="229"/>
      <c r="CEV125" s="229"/>
      <c r="CEW125" s="229"/>
      <c r="CEX125" s="229"/>
      <c r="CEY125" s="229"/>
      <c r="CEZ125" s="229"/>
      <c r="CFA125" s="229"/>
      <c r="CFB125" s="229"/>
      <c r="CFC125" s="229"/>
      <c r="CFD125" s="229"/>
      <c r="CFE125" s="229"/>
      <c r="CFF125" s="229"/>
      <c r="CFG125" s="229"/>
      <c r="CFH125" s="229"/>
      <c r="CFI125" s="229"/>
      <c r="CFJ125" s="229"/>
      <c r="CFK125" s="229"/>
      <c r="CFL125" s="229"/>
      <c r="CFM125" s="229"/>
      <c r="CFN125" s="229"/>
      <c r="CFO125" s="229"/>
      <c r="CFP125" s="229"/>
      <c r="CFQ125" s="229"/>
      <c r="CFR125" s="229"/>
      <c r="CFS125" s="229"/>
      <c r="CFT125" s="229"/>
      <c r="CFU125" s="229"/>
      <c r="CFV125" s="229"/>
      <c r="CFW125" s="229"/>
      <c r="CFX125" s="229"/>
      <c r="CFY125" s="229"/>
      <c r="CFZ125" s="229"/>
      <c r="CGA125" s="229"/>
      <c r="CGB125" s="229"/>
      <c r="CGC125" s="229"/>
      <c r="CGD125" s="229"/>
      <c r="CGE125" s="229"/>
      <c r="CGF125" s="229"/>
      <c r="CGG125" s="229"/>
      <c r="CGH125" s="229"/>
      <c r="CGI125" s="229"/>
      <c r="CGJ125" s="229"/>
      <c r="CGK125" s="229"/>
      <c r="CGL125" s="229"/>
      <c r="CGM125" s="229"/>
      <c r="CGN125" s="229"/>
      <c r="CGO125" s="229"/>
      <c r="CGP125" s="229"/>
      <c r="CGQ125" s="229"/>
      <c r="CGR125" s="229"/>
      <c r="CGS125" s="229"/>
      <c r="CGT125" s="229"/>
      <c r="CGU125" s="229"/>
      <c r="CGV125" s="229"/>
      <c r="CGW125" s="229"/>
      <c r="CGX125" s="229"/>
      <c r="CGY125" s="229"/>
      <c r="CGZ125" s="229"/>
      <c r="CHA125" s="229"/>
      <c r="CHB125" s="229"/>
      <c r="CHC125" s="229"/>
      <c r="CHD125" s="229"/>
      <c r="CHE125" s="229"/>
      <c r="CHF125" s="229"/>
      <c r="CHG125" s="229"/>
      <c r="CHH125" s="229"/>
      <c r="CHI125" s="229"/>
      <c r="CHJ125" s="229"/>
      <c r="CHK125" s="229"/>
      <c r="CHL125" s="229"/>
      <c r="CHM125" s="229"/>
      <c r="CHN125" s="229"/>
      <c r="CHO125" s="229"/>
      <c r="CHP125" s="229"/>
      <c r="CHQ125" s="229"/>
      <c r="CHR125" s="229"/>
      <c r="CHS125" s="229"/>
      <c r="CHT125" s="229"/>
      <c r="CHU125" s="229"/>
      <c r="CHV125" s="229"/>
      <c r="CHW125" s="229"/>
      <c r="CHX125" s="229"/>
      <c r="CHY125" s="229"/>
      <c r="CHZ125" s="229"/>
      <c r="CIA125" s="229"/>
      <c r="CIB125" s="229"/>
      <c r="CIC125" s="229"/>
      <c r="CID125" s="229"/>
      <c r="CIE125" s="229"/>
      <c r="CIF125" s="229"/>
      <c r="CIG125" s="229"/>
      <c r="CIH125" s="229"/>
      <c r="CII125" s="229"/>
      <c r="CIJ125" s="229"/>
      <c r="CIK125" s="229"/>
      <c r="CIL125" s="229"/>
      <c r="CIM125" s="229"/>
      <c r="CIN125" s="229"/>
      <c r="CIO125" s="229"/>
      <c r="CIP125" s="229"/>
      <c r="CIQ125" s="229"/>
      <c r="CIR125" s="229"/>
      <c r="CIS125" s="229"/>
      <c r="CIT125" s="229"/>
      <c r="CIU125" s="229"/>
      <c r="CIV125" s="229"/>
      <c r="CIW125" s="229"/>
      <c r="CIX125" s="229"/>
      <c r="CIY125" s="229"/>
      <c r="CIZ125" s="229"/>
      <c r="CJA125" s="229"/>
      <c r="CJB125" s="229"/>
      <c r="CJC125" s="229"/>
      <c r="CJD125" s="229"/>
      <c r="CJE125" s="229"/>
      <c r="CJF125" s="229"/>
      <c r="CJG125" s="229"/>
      <c r="CJH125" s="229"/>
      <c r="CJI125" s="229"/>
      <c r="CJJ125" s="229"/>
      <c r="CJK125" s="229"/>
      <c r="CJL125" s="229"/>
      <c r="CJM125" s="229"/>
      <c r="CJN125" s="229"/>
      <c r="CJO125" s="229"/>
      <c r="CJP125" s="229"/>
      <c r="CJQ125" s="229"/>
      <c r="CJR125" s="229"/>
      <c r="CJS125" s="229"/>
      <c r="CJT125" s="229"/>
      <c r="CJU125" s="229"/>
      <c r="CJV125" s="229"/>
      <c r="CJW125" s="229"/>
      <c r="CJX125" s="229"/>
      <c r="CJY125" s="229"/>
      <c r="CJZ125" s="229"/>
      <c r="CKA125" s="229"/>
      <c r="CKB125" s="229"/>
      <c r="CKC125" s="229"/>
      <c r="CKD125" s="229"/>
      <c r="CKE125" s="229"/>
      <c r="CKF125" s="229"/>
      <c r="CKG125" s="229"/>
      <c r="CKH125" s="229"/>
      <c r="CKI125" s="229"/>
      <c r="CKJ125" s="229"/>
      <c r="CKK125" s="229"/>
      <c r="CKL125" s="229"/>
      <c r="CKM125" s="229"/>
      <c r="CKN125" s="229"/>
      <c r="CKO125" s="229"/>
      <c r="CKP125" s="229"/>
      <c r="CKQ125" s="229"/>
      <c r="CKR125" s="229"/>
      <c r="CKS125" s="229"/>
      <c r="CKT125" s="229"/>
      <c r="CKU125" s="229"/>
      <c r="CKV125" s="229"/>
      <c r="CKW125" s="229"/>
      <c r="CKX125" s="229"/>
      <c r="CKY125" s="229"/>
      <c r="CKZ125" s="229"/>
      <c r="CLA125" s="229"/>
      <c r="CLB125" s="229"/>
      <c r="CLC125" s="229"/>
      <c r="CLD125" s="229"/>
      <c r="CLE125" s="229"/>
      <c r="CLF125" s="229"/>
      <c r="CLG125" s="229"/>
      <c r="CLH125" s="229"/>
      <c r="CLI125" s="229"/>
      <c r="CLJ125" s="229"/>
      <c r="CLK125" s="229"/>
      <c r="CLL125" s="229"/>
      <c r="CLM125" s="229"/>
      <c r="CLN125" s="229"/>
      <c r="CLO125" s="229"/>
      <c r="CLP125" s="229"/>
      <c r="CLQ125" s="229"/>
      <c r="CLR125" s="229"/>
      <c r="CLS125" s="229"/>
      <c r="CLT125" s="229"/>
      <c r="CLU125" s="229"/>
      <c r="CLV125" s="229"/>
      <c r="CLW125" s="229"/>
      <c r="CLX125" s="229"/>
      <c r="CLY125" s="229"/>
      <c r="CLZ125" s="229"/>
      <c r="CMA125" s="229"/>
      <c r="CMB125" s="229"/>
      <c r="CMC125" s="229"/>
      <c r="CMD125" s="229"/>
      <c r="CME125" s="229"/>
      <c r="CMF125" s="229"/>
      <c r="CMG125" s="229"/>
      <c r="CMH125" s="229"/>
      <c r="CMI125" s="229"/>
      <c r="CMJ125" s="229"/>
      <c r="CMK125" s="229"/>
      <c r="CML125" s="229"/>
      <c r="CMM125" s="229"/>
      <c r="CMN125" s="229"/>
      <c r="CMO125" s="229"/>
      <c r="CMP125" s="229"/>
      <c r="CMQ125" s="229"/>
      <c r="CMR125" s="229"/>
      <c r="CMS125" s="229"/>
      <c r="CMT125" s="229"/>
      <c r="CMU125" s="229"/>
      <c r="CMV125" s="229"/>
      <c r="CMW125" s="229"/>
      <c r="CMX125" s="229"/>
      <c r="CMY125" s="229"/>
      <c r="CMZ125" s="229"/>
      <c r="CNA125" s="229"/>
      <c r="CNB125" s="229"/>
      <c r="CNC125" s="229"/>
      <c r="CND125" s="229"/>
      <c r="CNE125" s="229"/>
      <c r="CNF125" s="229"/>
      <c r="CNG125" s="229"/>
      <c r="CNH125" s="229"/>
      <c r="CNI125" s="229"/>
      <c r="CNJ125" s="229"/>
      <c r="CNK125" s="229"/>
      <c r="CNL125" s="229"/>
      <c r="CNM125" s="229"/>
      <c r="CNN125" s="229"/>
      <c r="CNO125" s="229"/>
      <c r="CNP125" s="229"/>
      <c r="CNQ125" s="229"/>
      <c r="CNR125" s="229"/>
      <c r="CNS125" s="229"/>
      <c r="CNT125" s="229"/>
      <c r="CNU125" s="229"/>
      <c r="CNV125" s="229"/>
      <c r="CNW125" s="229"/>
      <c r="CNX125" s="229"/>
      <c r="CNY125" s="229"/>
      <c r="CNZ125" s="229"/>
      <c r="COA125" s="229"/>
      <c r="COB125" s="229"/>
      <c r="COC125" s="229"/>
      <c r="COD125" s="229"/>
      <c r="COE125" s="229"/>
      <c r="COF125" s="229"/>
      <c r="COG125" s="229"/>
      <c r="COH125" s="229"/>
      <c r="COI125" s="229"/>
      <c r="COJ125" s="229"/>
      <c r="COK125" s="229"/>
      <c r="COL125" s="229"/>
      <c r="COM125" s="229"/>
      <c r="CON125" s="229"/>
      <c r="COO125" s="229"/>
      <c r="COP125" s="229"/>
      <c r="COQ125" s="229"/>
      <c r="COR125" s="229"/>
      <c r="COS125" s="229"/>
      <c r="COT125" s="229"/>
      <c r="COU125" s="229"/>
      <c r="COV125" s="229"/>
      <c r="COW125" s="229"/>
      <c r="COX125" s="229"/>
      <c r="COY125" s="229"/>
      <c r="COZ125" s="229"/>
      <c r="CPA125" s="229"/>
      <c r="CPB125" s="229"/>
      <c r="CPC125" s="229"/>
      <c r="CPD125" s="229"/>
      <c r="CPE125" s="229"/>
      <c r="CPF125" s="229"/>
      <c r="CPG125" s="229"/>
      <c r="CPH125" s="229"/>
      <c r="CPI125" s="229"/>
      <c r="CPJ125" s="229"/>
      <c r="CPK125" s="229"/>
      <c r="CPL125" s="229"/>
      <c r="CPM125" s="229"/>
      <c r="CPN125" s="229"/>
      <c r="CPO125" s="229"/>
      <c r="CPP125" s="229"/>
      <c r="CPQ125" s="229"/>
      <c r="CPR125" s="229"/>
      <c r="CPS125" s="229"/>
      <c r="CPT125" s="229"/>
      <c r="CPU125" s="229"/>
      <c r="CPV125" s="229"/>
      <c r="CPW125" s="229"/>
      <c r="CPX125" s="229"/>
      <c r="CPY125" s="229"/>
      <c r="CPZ125" s="229"/>
      <c r="CQA125" s="229"/>
      <c r="CQB125" s="229"/>
      <c r="CQC125" s="229"/>
      <c r="CQD125" s="229"/>
      <c r="CQE125" s="229"/>
      <c r="CQF125" s="229"/>
      <c r="CQG125" s="229"/>
      <c r="CQH125" s="229"/>
      <c r="CQI125" s="229"/>
      <c r="CQJ125" s="229"/>
      <c r="CQK125" s="229"/>
      <c r="CQL125" s="229"/>
      <c r="CQM125" s="229"/>
      <c r="CQN125" s="229"/>
      <c r="CQO125" s="229"/>
      <c r="CQP125" s="229"/>
      <c r="CQQ125" s="229"/>
      <c r="CQR125" s="229"/>
      <c r="CQS125" s="229"/>
      <c r="CQT125" s="229"/>
      <c r="CQU125" s="229"/>
      <c r="CQV125" s="229"/>
      <c r="CQW125" s="229"/>
      <c r="CQX125" s="229"/>
      <c r="CQY125" s="229"/>
      <c r="CQZ125" s="229"/>
      <c r="CRA125" s="229"/>
      <c r="CRB125" s="229"/>
      <c r="CRC125" s="229"/>
      <c r="CRD125" s="229"/>
      <c r="CRE125" s="229"/>
      <c r="CRF125" s="229"/>
      <c r="CRG125" s="229"/>
      <c r="CRH125" s="229"/>
      <c r="CRI125" s="229"/>
      <c r="CRJ125" s="229"/>
      <c r="CRK125" s="229"/>
      <c r="CRL125" s="229"/>
      <c r="CRM125" s="229"/>
      <c r="CRN125" s="229"/>
      <c r="CRO125" s="229"/>
      <c r="CRP125" s="229"/>
      <c r="CRQ125" s="229"/>
      <c r="CRR125" s="229"/>
      <c r="CRS125" s="229"/>
      <c r="CRT125" s="229"/>
      <c r="CRU125" s="229"/>
      <c r="CRV125" s="229"/>
      <c r="CRW125" s="229"/>
      <c r="CRX125" s="229"/>
      <c r="CRY125" s="229"/>
      <c r="CRZ125" s="229"/>
      <c r="CSA125" s="229"/>
      <c r="CSB125" s="229"/>
      <c r="CSC125" s="229"/>
      <c r="CSD125" s="229"/>
      <c r="CSE125" s="229"/>
      <c r="CSF125" s="229"/>
      <c r="CSG125" s="229"/>
      <c r="CSH125" s="229"/>
      <c r="CSI125" s="229"/>
      <c r="CSJ125" s="229"/>
      <c r="CSK125" s="229"/>
      <c r="CSL125" s="229"/>
      <c r="CSM125" s="229"/>
      <c r="CSN125" s="229"/>
      <c r="CSO125" s="229"/>
      <c r="CSP125" s="229"/>
      <c r="CSQ125" s="229"/>
      <c r="CSR125" s="229"/>
      <c r="CSS125" s="229"/>
      <c r="CST125" s="229"/>
      <c r="CSU125" s="229"/>
      <c r="CSV125" s="229"/>
      <c r="CSW125" s="229"/>
      <c r="CSX125" s="229"/>
      <c r="CSY125" s="229"/>
      <c r="CSZ125" s="229"/>
      <c r="CTA125" s="229"/>
      <c r="CTB125" s="229"/>
      <c r="CTC125" s="229"/>
      <c r="CTD125" s="229"/>
      <c r="CTE125" s="229"/>
      <c r="CTF125" s="229"/>
      <c r="CTG125" s="229"/>
      <c r="CTH125" s="229"/>
      <c r="CTI125" s="229"/>
      <c r="CTJ125" s="229"/>
      <c r="CTK125" s="229"/>
      <c r="CTL125" s="229"/>
      <c r="CTM125" s="229"/>
      <c r="CTN125" s="229"/>
      <c r="CTO125" s="229"/>
      <c r="CTP125" s="229"/>
      <c r="CTQ125" s="229"/>
      <c r="CTR125" s="229"/>
      <c r="CTS125" s="229"/>
      <c r="CTT125" s="229"/>
      <c r="CTU125" s="229"/>
      <c r="CTV125" s="229"/>
      <c r="CTW125" s="229"/>
      <c r="CTX125" s="229"/>
      <c r="CTY125" s="229"/>
      <c r="CTZ125" s="229"/>
      <c r="CUA125" s="229"/>
    </row>
    <row r="126" spans="1:2575" s="224" customFormat="1" ht="108.75" customHeight="1">
      <c r="A126" s="241">
        <f>+A124+1</f>
        <v>54</v>
      </c>
      <c r="B126" s="242" t="str">
        <f>IFERROR(INDEX(OB!B:B,MATCH('BIHOURLY  (2)'!A:A,OB!A:A,0)),"")</f>
        <v>BARTACK WB*4, CROTCH*1 &amp; ZIPPER*2</v>
      </c>
      <c r="C126" s="243"/>
      <c r="D126" s="232" t="str">
        <f>IFERROR(INDEX(OB!G:G,MATCH('BIHOURLY  (2)'!A:A,OB!A:A,0)),"")</f>
        <v>BRTK</v>
      </c>
      <c r="E126" s="244">
        <v>1</v>
      </c>
      <c r="F126" s="245">
        <v>200</v>
      </c>
      <c r="G126" s="246"/>
      <c r="H126" s="246"/>
      <c r="I126" s="246"/>
      <c r="J126" s="265"/>
      <c r="K126" s="254"/>
      <c r="L126" s="254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  <c r="AA126" s="229"/>
      <c r="AB126" s="229"/>
      <c r="AC126" s="229"/>
      <c r="AD126" s="229"/>
      <c r="AE126" s="229"/>
      <c r="AF126" s="229"/>
      <c r="AG126" s="229"/>
      <c r="AH126" s="229"/>
      <c r="AI126" s="229"/>
      <c r="AJ126" s="229"/>
      <c r="AK126" s="229"/>
      <c r="AL126" s="229"/>
      <c r="AM126" s="229"/>
      <c r="AN126" s="229"/>
      <c r="AO126" s="229"/>
      <c r="AP126" s="229"/>
      <c r="AQ126" s="229"/>
      <c r="AR126" s="229"/>
      <c r="AS126" s="229"/>
      <c r="AT126" s="229"/>
      <c r="AU126" s="229"/>
      <c r="AV126" s="229"/>
      <c r="AW126" s="229"/>
      <c r="AX126" s="229"/>
      <c r="AY126" s="229"/>
      <c r="AZ126" s="229"/>
      <c r="BA126" s="229"/>
      <c r="BB126" s="229"/>
      <c r="BC126" s="229"/>
      <c r="BD126" s="229"/>
      <c r="BE126" s="229"/>
      <c r="BF126" s="229"/>
      <c r="BG126" s="229"/>
      <c r="BH126" s="229"/>
      <c r="BI126" s="229"/>
      <c r="BJ126" s="229"/>
      <c r="BK126" s="229"/>
      <c r="BL126" s="229"/>
      <c r="BM126" s="229"/>
      <c r="BN126" s="229"/>
      <c r="BO126" s="229"/>
      <c r="BP126" s="229"/>
      <c r="BQ126" s="229"/>
      <c r="BR126" s="229"/>
      <c r="BS126" s="229"/>
      <c r="BT126" s="229"/>
      <c r="BU126" s="229"/>
      <c r="BV126" s="229"/>
      <c r="BW126" s="229"/>
      <c r="BX126" s="229"/>
      <c r="BY126" s="229"/>
      <c r="BZ126" s="229"/>
      <c r="CA126" s="229"/>
      <c r="CB126" s="229"/>
      <c r="CC126" s="229"/>
      <c r="CD126" s="229"/>
      <c r="CE126" s="229"/>
      <c r="CF126" s="229"/>
      <c r="CG126" s="229"/>
      <c r="CH126" s="229"/>
      <c r="CI126" s="229"/>
      <c r="CJ126" s="229"/>
      <c r="CK126" s="229"/>
      <c r="CL126" s="229"/>
      <c r="CM126" s="229"/>
      <c r="CN126" s="229"/>
      <c r="CO126" s="229"/>
      <c r="CP126" s="229"/>
      <c r="CQ126" s="229"/>
      <c r="CR126" s="229"/>
      <c r="CS126" s="229"/>
      <c r="CT126" s="229"/>
      <c r="CU126" s="229"/>
      <c r="CV126" s="229"/>
      <c r="CW126" s="229"/>
      <c r="CX126" s="229"/>
      <c r="CY126" s="229"/>
      <c r="CZ126" s="229"/>
      <c r="DA126" s="229"/>
      <c r="DB126" s="229"/>
      <c r="DC126" s="229"/>
      <c r="DD126" s="229"/>
      <c r="DE126" s="229"/>
      <c r="DF126" s="229"/>
      <c r="DG126" s="229"/>
      <c r="DH126" s="229"/>
      <c r="DI126" s="229"/>
      <c r="DJ126" s="229"/>
      <c r="DK126" s="229"/>
      <c r="DL126" s="229"/>
      <c r="DM126" s="229"/>
      <c r="DN126" s="229"/>
      <c r="DO126" s="229"/>
      <c r="DP126" s="229"/>
      <c r="DQ126" s="229"/>
      <c r="DR126" s="229"/>
      <c r="DS126" s="229"/>
      <c r="DT126" s="229"/>
      <c r="DU126" s="229"/>
      <c r="DV126" s="229"/>
      <c r="DW126" s="229"/>
      <c r="DX126" s="229"/>
      <c r="DY126" s="229"/>
      <c r="DZ126" s="229"/>
      <c r="EA126" s="229"/>
      <c r="EB126" s="229"/>
      <c r="EC126" s="229"/>
      <c r="ED126" s="229"/>
      <c r="EE126" s="229"/>
      <c r="EF126" s="229"/>
      <c r="EG126" s="229"/>
      <c r="EH126" s="229"/>
      <c r="EI126" s="229"/>
      <c r="EJ126" s="229"/>
      <c r="EK126" s="229"/>
      <c r="EL126" s="229"/>
      <c r="EM126" s="229"/>
      <c r="EN126" s="229"/>
      <c r="EO126" s="229"/>
      <c r="EP126" s="229"/>
      <c r="EQ126" s="229"/>
      <c r="ER126" s="229"/>
      <c r="ES126" s="229"/>
      <c r="ET126" s="229"/>
      <c r="EU126" s="229"/>
      <c r="EV126" s="229"/>
      <c r="EW126" s="229"/>
      <c r="EX126" s="229"/>
      <c r="EY126" s="229"/>
      <c r="EZ126" s="229"/>
      <c r="FA126" s="229"/>
      <c r="FB126" s="229"/>
      <c r="FC126" s="229"/>
      <c r="FD126" s="229"/>
      <c r="FE126" s="229"/>
      <c r="FF126" s="229"/>
      <c r="FG126" s="229"/>
      <c r="FH126" s="229"/>
      <c r="FI126" s="229"/>
      <c r="FJ126" s="229"/>
      <c r="FK126" s="229"/>
      <c r="FL126" s="229"/>
      <c r="FM126" s="229"/>
      <c r="FN126" s="229"/>
      <c r="FO126" s="229"/>
      <c r="FP126" s="229"/>
      <c r="FQ126" s="229"/>
      <c r="FR126" s="229"/>
      <c r="FS126" s="229"/>
      <c r="FT126" s="229"/>
      <c r="FU126" s="229"/>
      <c r="FV126" s="229"/>
      <c r="FW126" s="229"/>
      <c r="FX126" s="229"/>
      <c r="FY126" s="229"/>
      <c r="FZ126" s="229"/>
      <c r="GA126" s="229"/>
      <c r="GB126" s="229"/>
      <c r="GC126" s="229"/>
      <c r="GD126" s="229"/>
      <c r="GE126" s="229"/>
      <c r="GF126" s="229"/>
      <c r="GG126" s="229"/>
      <c r="GH126" s="229"/>
      <c r="GI126" s="229"/>
      <c r="GJ126" s="229"/>
      <c r="GK126" s="229"/>
      <c r="GL126" s="229"/>
      <c r="GM126" s="229"/>
      <c r="GN126" s="229"/>
      <c r="GO126" s="229"/>
      <c r="GP126" s="229"/>
      <c r="GQ126" s="229"/>
      <c r="GR126" s="229"/>
      <c r="GS126" s="229"/>
      <c r="GT126" s="229"/>
      <c r="GU126" s="229"/>
      <c r="GV126" s="229"/>
      <c r="GW126" s="229"/>
      <c r="GX126" s="229"/>
      <c r="GY126" s="229"/>
      <c r="GZ126" s="229"/>
      <c r="HA126" s="229"/>
      <c r="HB126" s="229"/>
      <c r="HC126" s="229"/>
      <c r="HD126" s="229"/>
      <c r="HE126" s="229"/>
      <c r="HF126" s="229"/>
      <c r="HG126" s="229"/>
      <c r="HH126" s="229"/>
      <c r="HI126" s="229"/>
      <c r="HJ126" s="229"/>
      <c r="HK126" s="229"/>
      <c r="HL126" s="229"/>
      <c r="HM126" s="229"/>
      <c r="HN126" s="229"/>
      <c r="HO126" s="229"/>
      <c r="HP126" s="229"/>
      <c r="HQ126" s="229"/>
      <c r="HR126" s="229"/>
      <c r="HS126" s="229"/>
      <c r="HT126" s="229"/>
      <c r="HU126" s="229"/>
      <c r="HV126" s="229"/>
      <c r="HW126" s="229"/>
      <c r="HX126" s="229"/>
      <c r="HY126" s="229"/>
      <c r="HZ126" s="229"/>
      <c r="IA126" s="229"/>
      <c r="IB126" s="229"/>
      <c r="IC126" s="229"/>
      <c r="ID126" s="229"/>
      <c r="IE126" s="229"/>
      <c r="IF126" s="229"/>
      <c r="IG126" s="229"/>
      <c r="IH126" s="229"/>
      <c r="II126" s="229"/>
      <c r="IJ126" s="229"/>
      <c r="IK126" s="229"/>
      <c r="IL126" s="229"/>
      <c r="IM126" s="229"/>
      <c r="IN126" s="229"/>
      <c r="IO126" s="229"/>
      <c r="IP126" s="229"/>
      <c r="IQ126" s="229"/>
      <c r="IR126" s="229"/>
      <c r="IS126" s="229"/>
      <c r="IT126" s="229"/>
      <c r="IU126" s="229"/>
      <c r="IV126" s="229"/>
      <c r="IW126" s="229"/>
      <c r="IX126" s="229"/>
      <c r="IY126" s="229"/>
      <c r="IZ126" s="229"/>
      <c r="JA126" s="229"/>
      <c r="JB126" s="229"/>
      <c r="JC126" s="229"/>
      <c r="JD126" s="229"/>
      <c r="JE126" s="229"/>
      <c r="JF126" s="229"/>
      <c r="JG126" s="229"/>
      <c r="JH126" s="229"/>
      <c r="JI126" s="229"/>
      <c r="JJ126" s="229"/>
      <c r="JK126" s="229"/>
      <c r="JL126" s="229"/>
      <c r="JM126" s="229"/>
      <c r="JN126" s="229"/>
      <c r="JO126" s="229"/>
      <c r="JP126" s="229"/>
      <c r="JQ126" s="229"/>
      <c r="JR126" s="229"/>
      <c r="JS126" s="229"/>
      <c r="JT126" s="229"/>
      <c r="JU126" s="229"/>
      <c r="JV126" s="229"/>
      <c r="JW126" s="229"/>
      <c r="JX126" s="229"/>
      <c r="JY126" s="229"/>
      <c r="JZ126" s="229"/>
      <c r="KA126" s="229"/>
      <c r="KB126" s="229"/>
      <c r="KC126" s="229"/>
      <c r="KD126" s="229"/>
      <c r="KE126" s="229"/>
      <c r="KF126" s="229"/>
      <c r="KG126" s="229"/>
      <c r="KH126" s="229"/>
      <c r="KI126" s="229"/>
      <c r="KJ126" s="229"/>
      <c r="KK126" s="229"/>
      <c r="KL126" s="229"/>
      <c r="KM126" s="229"/>
      <c r="KN126" s="229"/>
      <c r="KO126" s="229"/>
      <c r="KP126" s="229"/>
      <c r="KQ126" s="229"/>
      <c r="KR126" s="229"/>
      <c r="KS126" s="229"/>
      <c r="KT126" s="229"/>
      <c r="KU126" s="229"/>
      <c r="KV126" s="229"/>
      <c r="KW126" s="229"/>
      <c r="KX126" s="229"/>
      <c r="KY126" s="229"/>
      <c r="KZ126" s="229"/>
      <c r="LA126" s="229"/>
      <c r="LB126" s="229"/>
      <c r="LC126" s="229"/>
      <c r="LD126" s="229"/>
      <c r="LE126" s="229"/>
      <c r="LF126" s="229"/>
      <c r="LG126" s="229"/>
      <c r="LH126" s="229"/>
      <c r="LI126" s="229"/>
      <c r="LJ126" s="229"/>
      <c r="LK126" s="229"/>
      <c r="LL126" s="229"/>
      <c r="LM126" s="229"/>
      <c r="LN126" s="229"/>
      <c r="LO126" s="229"/>
      <c r="LP126" s="229"/>
      <c r="LQ126" s="229"/>
      <c r="LR126" s="229"/>
      <c r="LS126" s="229"/>
      <c r="LT126" s="229"/>
      <c r="LU126" s="229"/>
      <c r="LV126" s="229"/>
      <c r="LW126" s="229"/>
      <c r="LX126" s="229"/>
      <c r="LY126" s="229"/>
      <c r="LZ126" s="229"/>
      <c r="MA126" s="229"/>
      <c r="MB126" s="229"/>
      <c r="MC126" s="229"/>
      <c r="MD126" s="229"/>
      <c r="ME126" s="229"/>
      <c r="MF126" s="229"/>
      <c r="MG126" s="229"/>
      <c r="MH126" s="229"/>
      <c r="MI126" s="229"/>
      <c r="MJ126" s="229"/>
      <c r="MK126" s="229"/>
      <c r="ML126" s="229"/>
      <c r="MM126" s="229"/>
      <c r="MN126" s="229"/>
      <c r="MO126" s="229"/>
      <c r="MP126" s="229"/>
      <c r="MQ126" s="229"/>
      <c r="MR126" s="229"/>
      <c r="MS126" s="229"/>
      <c r="MT126" s="229"/>
      <c r="MU126" s="229"/>
      <c r="MV126" s="229"/>
      <c r="MW126" s="229"/>
      <c r="MX126" s="229"/>
      <c r="MY126" s="229"/>
      <c r="MZ126" s="229"/>
      <c r="NA126" s="229"/>
      <c r="NB126" s="229"/>
      <c r="NC126" s="229"/>
      <c r="ND126" s="229"/>
      <c r="NE126" s="229"/>
      <c r="NF126" s="229"/>
      <c r="NG126" s="229"/>
      <c r="NH126" s="229"/>
      <c r="NI126" s="229"/>
      <c r="NJ126" s="229"/>
      <c r="NK126" s="229"/>
      <c r="NL126" s="229"/>
      <c r="NM126" s="229"/>
      <c r="NN126" s="229"/>
      <c r="NO126" s="229"/>
      <c r="NP126" s="229"/>
      <c r="NQ126" s="229"/>
      <c r="NR126" s="229"/>
      <c r="NS126" s="229"/>
      <c r="NT126" s="229"/>
      <c r="NU126" s="229"/>
      <c r="NV126" s="229"/>
      <c r="NW126" s="229"/>
      <c r="NX126" s="229"/>
      <c r="NY126" s="229"/>
      <c r="NZ126" s="229"/>
      <c r="OA126" s="229"/>
      <c r="OB126" s="229"/>
      <c r="OC126" s="229"/>
      <c r="OD126" s="229"/>
      <c r="OE126" s="229"/>
      <c r="OF126" s="229"/>
      <c r="OG126" s="229"/>
      <c r="OH126" s="229"/>
      <c r="OI126" s="229"/>
      <c r="OJ126" s="229"/>
      <c r="OK126" s="229"/>
      <c r="OL126" s="229"/>
      <c r="OM126" s="229"/>
      <c r="ON126" s="229"/>
      <c r="OO126" s="229"/>
      <c r="OP126" s="229"/>
      <c r="OQ126" s="229"/>
      <c r="OR126" s="229"/>
      <c r="OS126" s="229"/>
      <c r="OT126" s="229"/>
      <c r="OU126" s="229"/>
      <c r="OV126" s="229"/>
      <c r="OW126" s="229"/>
      <c r="OX126" s="229"/>
      <c r="OY126" s="229"/>
      <c r="OZ126" s="229"/>
      <c r="PA126" s="229"/>
      <c r="PB126" s="229"/>
      <c r="PC126" s="229"/>
      <c r="PD126" s="229"/>
      <c r="PE126" s="229"/>
      <c r="PF126" s="229"/>
      <c r="PG126" s="229"/>
      <c r="PH126" s="229"/>
      <c r="PI126" s="229"/>
      <c r="PJ126" s="229"/>
      <c r="PK126" s="229"/>
      <c r="PL126" s="229"/>
      <c r="PM126" s="229"/>
      <c r="PN126" s="229"/>
      <c r="PO126" s="229"/>
      <c r="PP126" s="229"/>
      <c r="PQ126" s="229"/>
      <c r="PR126" s="229"/>
      <c r="PS126" s="229"/>
      <c r="PT126" s="229"/>
      <c r="PU126" s="229"/>
      <c r="PV126" s="229"/>
      <c r="PW126" s="229"/>
      <c r="PX126" s="229"/>
      <c r="PY126" s="229"/>
      <c r="PZ126" s="229"/>
      <c r="QA126" s="229"/>
      <c r="QB126" s="229"/>
      <c r="QC126" s="229"/>
      <c r="QD126" s="229"/>
      <c r="QE126" s="229"/>
      <c r="QF126" s="229"/>
      <c r="QG126" s="229"/>
      <c r="QH126" s="229"/>
      <c r="QI126" s="229"/>
      <c r="QJ126" s="229"/>
      <c r="QK126" s="229"/>
      <c r="QL126" s="229"/>
      <c r="QM126" s="229"/>
      <c r="QN126" s="229"/>
      <c r="QO126" s="229"/>
      <c r="QP126" s="229"/>
      <c r="QQ126" s="229"/>
      <c r="QR126" s="229"/>
      <c r="QS126" s="229"/>
      <c r="QT126" s="229"/>
      <c r="QU126" s="229"/>
      <c r="QV126" s="229"/>
      <c r="QW126" s="229"/>
      <c r="QX126" s="229"/>
      <c r="QY126" s="229"/>
      <c r="QZ126" s="229"/>
      <c r="RA126" s="229"/>
      <c r="RB126" s="229"/>
      <c r="RC126" s="229"/>
      <c r="RD126" s="229"/>
      <c r="RE126" s="229"/>
      <c r="RF126" s="229"/>
      <c r="RG126" s="229"/>
      <c r="RH126" s="229"/>
      <c r="RI126" s="229"/>
      <c r="RJ126" s="229"/>
      <c r="RK126" s="229"/>
      <c r="RL126" s="229"/>
      <c r="RM126" s="229"/>
      <c r="RN126" s="229"/>
      <c r="RO126" s="229"/>
      <c r="RP126" s="229"/>
      <c r="RQ126" s="229"/>
      <c r="RR126" s="229"/>
      <c r="RS126" s="229"/>
      <c r="RT126" s="229"/>
      <c r="RU126" s="229"/>
      <c r="RV126" s="229"/>
      <c r="RW126" s="229"/>
      <c r="RX126" s="229"/>
      <c r="RY126" s="229"/>
      <c r="RZ126" s="229"/>
      <c r="SA126" s="229"/>
      <c r="SB126" s="229"/>
      <c r="SC126" s="229"/>
      <c r="SD126" s="229"/>
      <c r="SE126" s="229"/>
      <c r="SF126" s="229"/>
      <c r="SG126" s="229"/>
      <c r="SH126" s="229"/>
      <c r="SI126" s="229"/>
      <c r="SJ126" s="229"/>
      <c r="SK126" s="229"/>
      <c r="SL126" s="229"/>
      <c r="SM126" s="229"/>
      <c r="SN126" s="229"/>
      <c r="SO126" s="229"/>
      <c r="SP126" s="229"/>
      <c r="SQ126" s="229"/>
      <c r="SR126" s="229"/>
      <c r="SS126" s="229"/>
      <c r="ST126" s="229"/>
      <c r="SU126" s="229"/>
      <c r="SV126" s="229"/>
      <c r="SW126" s="229"/>
      <c r="SX126" s="229"/>
      <c r="SY126" s="229"/>
      <c r="SZ126" s="229"/>
      <c r="TA126" s="229"/>
      <c r="TB126" s="229"/>
      <c r="TC126" s="229"/>
      <c r="TD126" s="229"/>
      <c r="TE126" s="229"/>
      <c r="TF126" s="229"/>
      <c r="TG126" s="229"/>
      <c r="TH126" s="229"/>
      <c r="TI126" s="229"/>
      <c r="TJ126" s="229"/>
      <c r="TK126" s="229"/>
      <c r="TL126" s="229"/>
      <c r="TM126" s="229"/>
      <c r="TN126" s="229"/>
      <c r="TO126" s="229"/>
      <c r="TP126" s="229"/>
      <c r="TQ126" s="229"/>
      <c r="TR126" s="229"/>
      <c r="TS126" s="229"/>
      <c r="TT126" s="229"/>
      <c r="TU126" s="229"/>
      <c r="TV126" s="229"/>
      <c r="TW126" s="229"/>
      <c r="TX126" s="229"/>
      <c r="TY126" s="229"/>
      <c r="TZ126" s="229"/>
      <c r="UA126" s="229"/>
      <c r="UB126" s="229"/>
      <c r="UC126" s="229"/>
      <c r="UD126" s="229"/>
      <c r="UE126" s="229"/>
      <c r="UF126" s="229"/>
      <c r="UG126" s="229"/>
      <c r="UH126" s="229"/>
      <c r="UI126" s="229"/>
      <c r="UJ126" s="229"/>
      <c r="UK126" s="229"/>
      <c r="UL126" s="229"/>
      <c r="UM126" s="229"/>
      <c r="UN126" s="229"/>
      <c r="UO126" s="229"/>
      <c r="UP126" s="229"/>
      <c r="UQ126" s="229"/>
      <c r="UR126" s="229"/>
      <c r="US126" s="229"/>
      <c r="UT126" s="229"/>
      <c r="UU126" s="229"/>
      <c r="UV126" s="229"/>
      <c r="UW126" s="229"/>
      <c r="UX126" s="229"/>
      <c r="UY126" s="229"/>
      <c r="UZ126" s="229"/>
      <c r="VA126" s="229"/>
      <c r="VB126" s="229"/>
      <c r="VC126" s="229"/>
      <c r="VD126" s="229"/>
      <c r="VE126" s="229"/>
      <c r="VF126" s="229"/>
      <c r="VG126" s="229"/>
      <c r="VH126" s="229"/>
      <c r="VI126" s="229"/>
      <c r="VJ126" s="229"/>
      <c r="VK126" s="229"/>
      <c r="VL126" s="229"/>
      <c r="VM126" s="229"/>
      <c r="VN126" s="229"/>
      <c r="VO126" s="229"/>
      <c r="VP126" s="229"/>
      <c r="VQ126" s="229"/>
      <c r="VR126" s="229"/>
      <c r="VS126" s="229"/>
      <c r="VT126" s="229"/>
      <c r="VU126" s="229"/>
      <c r="VV126" s="229"/>
      <c r="VW126" s="229"/>
      <c r="VX126" s="229"/>
      <c r="VY126" s="229"/>
      <c r="VZ126" s="229"/>
      <c r="WA126" s="229"/>
      <c r="WB126" s="229"/>
      <c r="WC126" s="229"/>
      <c r="WD126" s="229"/>
      <c r="WE126" s="229"/>
      <c r="WF126" s="229"/>
      <c r="WG126" s="229"/>
      <c r="WH126" s="229"/>
      <c r="WI126" s="229"/>
      <c r="WJ126" s="229"/>
      <c r="WK126" s="229"/>
      <c r="WL126" s="229"/>
      <c r="WM126" s="229"/>
      <c r="WN126" s="229"/>
      <c r="WO126" s="229"/>
      <c r="WP126" s="229"/>
      <c r="WQ126" s="229"/>
      <c r="WR126" s="229"/>
      <c r="WS126" s="229"/>
      <c r="WT126" s="229"/>
      <c r="WU126" s="229"/>
      <c r="WV126" s="229"/>
      <c r="WW126" s="229"/>
      <c r="WX126" s="229"/>
      <c r="WY126" s="229"/>
      <c r="WZ126" s="229"/>
      <c r="XA126" s="229"/>
      <c r="XB126" s="229"/>
      <c r="XC126" s="229"/>
      <c r="XD126" s="229"/>
      <c r="XE126" s="229"/>
      <c r="XF126" s="229"/>
      <c r="XG126" s="229"/>
      <c r="XH126" s="229"/>
      <c r="XI126" s="229"/>
      <c r="XJ126" s="229"/>
      <c r="XK126" s="229"/>
      <c r="XL126" s="229"/>
      <c r="XM126" s="229"/>
      <c r="XN126" s="229"/>
      <c r="XO126" s="229"/>
      <c r="XP126" s="229"/>
      <c r="XQ126" s="229"/>
      <c r="XR126" s="229"/>
      <c r="XS126" s="229"/>
      <c r="XT126" s="229"/>
      <c r="XU126" s="229"/>
      <c r="XV126" s="229"/>
      <c r="XW126" s="229"/>
      <c r="XX126" s="229"/>
      <c r="XY126" s="229"/>
      <c r="XZ126" s="229"/>
      <c r="YA126" s="229"/>
      <c r="YB126" s="229"/>
      <c r="YC126" s="229"/>
      <c r="YD126" s="229"/>
      <c r="YE126" s="229"/>
      <c r="YF126" s="229"/>
      <c r="YG126" s="229"/>
      <c r="YH126" s="229"/>
      <c r="YI126" s="229"/>
      <c r="YJ126" s="229"/>
      <c r="YK126" s="229"/>
      <c r="YL126" s="229"/>
      <c r="YM126" s="229"/>
      <c r="YN126" s="229"/>
      <c r="YO126" s="229"/>
      <c r="YP126" s="229"/>
      <c r="YQ126" s="229"/>
      <c r="YR126" s="229"/>
      <c r="YS126" s="229"/>
      <c r="YT126" s="229"/>
      <c r="YU126" s="229"/>
      <c r="YV126" s="229"/>
      <c r="YW126" s="229"/>
      <c r="YX126" s="229"/>
      <c r="YY126" s="229"/>
      <c r="YZ126" s="229"/>
      <c r="ZA126" s="229"/>
      <c r="ZB126" s="229"/>
      <c r="ZC126" s="229"/>
      <c r="ZD126" s="229"/>
      <c r="ZE126" s="229"/>
      <c r="ZF126" s="229"/>
      <c r="ZG126" s="229"/>
      <c r="ZH126" s="229"/>
      <c r="ZI126" s="229"/>
      <c r="ZJ126" s="229"/>
      <c r="ZK126" s="229"/>
      <c r="ZL126" s="229"/>
      <c r="ZM126" s="229"/>
      <c r="ZN126" s="229"/>
      <c r="ZO126" s="229"/>
      <c r="ZP126" s="229"/>
      <c r="ZQ126" s="229"/>
      <c r="ZR126" s="229"/>
      <c r="ZS126" s="229"/>
      <c r="ZT126" s="229"/>
      <c r="ZU126" s="229"/>
      <c r="ZV126" s="229"/>
      <c r="ZW126" s="229"/>
      <c r="ZX126" s="229"/>
      <c r="ZY126" s="229"/>
      <c r="ZZ126" s="229"/>
      <c r="AAA126" s="229"/>
      <c r="AAB126" s="229"/>
      <c r="AAC126" s="229"/>
      <c r="AAD126" s="229"/>
      <c r="AAE126" s="229"/>
      <c r="AAF126" s="229"/>
      <c r="AAG126" s="229"/>
      <c r="AAH126" s="229"/>
      <c r="AAI126" s="229"/>
      <c r="AAJ126" s="229"/>
      <c r="AAK126" s="229"/>
      <c r="AAL126" s="229"/>
      <c r="AAM126" s="229"/>
      <c r="AAN126" s="229"/>
      <c r="AAO126" s="229"/>
      <c r="AAP126" s="229"/>
      <c r="AAQ126" s="229"/>
      <c r="AAR126" s="229"/>
      <c r="AAS126" s="229"/>
      <c r="AAT126" s="229"/>
      <c r="AAU126" s="229"/>
      <c r="AAV126" s="229"/>
      <c r="AAW126" s="229"/>
      <c r="AAX126" s="229"/>
      <c r="AAY126" s="229"/>
      <c r="AAZ126" s="229"/>
      <c r="ABA126" s="229"/>
      <c r="ABB126" s="229"/>
      <c r="ABC126" s="229"/>
      <c r="ABD126" s="229"/>
      <c r="ABE126" s="229"/>
      <c r="ABF126" s="229"/>
      <c r="ABG126" s="229"/>
      <c r="ABH126" s="229"/>
      <c r="ABI126" s="229"/>
      <c r="ABJ126" s="229"/>
      <c r="ABK126" s="229"/>
      <c r="ABL126" s="229"/>
      <c r="ABM126" s="229"/>
      <c r="ABN126" s="229"/>
      <c r="ABO126" s="229"/>
      <c r="ABP126" s="229"/>
      <c r="ABQ126" s="229"/>
      <c r="ABR126" s="229"/>
      <c r="ABS126" s="229"/>
      <c r="ABT126" s="229"/>
      <c r="ABU126" s="229"/>
      <c r="ABV126" s="229"/>
      <c r="ABW126" s="229"/>
      <c r="ABX126" s="229"/>
      <c r="ABY126" s="229"/>
      <c r="ABZ126" s="229"/>
      <c r="ACA126" s="229"/>
      <c r="ACB126" s="229"/>
      <c r="ACC126" s="229"/>
      <c r="ACD126" s="229"/>
      <c r="ACE126" s="229"/>
      <c r="ACF126" s="229"/>
      <c r="ACG126" s="229"/>
      <c r="ACH126" s="229"/>
      <c r="ACI126" s="229"/>
      <c r="ACJ126" s="229"/>
      <c r="ACK126" s="229"/>
      <c r="ACL126" s="229"/>
      <c r="ACM126" s="229"/>
      <c r="ACN126" s="229"/>
      <c r="ACO126" s="229"/>
      <c r="ACP126" s="229"/>
      <c r="ACQ126" s="229"/>
      <c r="ACR126" s="229"/>
      <c r="ACS126" s="229"/>
      <c r="ACT126" s="229"/>
      <c r="ACU126" s="229"/>
      <c r="ACV126" s="229"/>
      <c r="ACW126" s="229"/>
      <c r="ACX126" s="229"/>
      <c r="ACY126" s="229"/>
      <c r="ACZ126" s="229"/>
      <c r="ADA126" s="229"/>
      <c r="ADB126" s="229"/>
      <c r="ADC126" s="229"/>
      <c r="ADD126" s="229"/>
      <c r="ADE126" s="229"/>
      <c r="ADF126" s="229"/>
      <c r="ADG126" s="229"/>
      <c r="ADH126" s="229"/>
      <c r="ADI126" s="229"/>
      <c r="ADJ126" s="229"/>
      <c r="ADK126" s="229"/>
      <c r="ADL126" s="229"/>
      <c r="ADM126" s="229"/>
      <c r="ADN126" s="229"/>
      <c r="ADO126" s="229"/>
      <c r="ADP126" s="229"/>
      <c r="ADQ126" s="229"/>
      <c r="ADR126" s="229"/>
      <c r="ADS126" s="229"/>
      <c r="ADT126" s="229"/>
      <c r="ADU126" s="229"/>
      <c r="ADV126" s="229"/>
      <c r="ADW126" s="229"/>
      <c r="ADX126" s="229"/>
      <c r="ADY126" s="229"/>
      <c r="ADZ126" s="229"/>
      <c r="AEA126" s="229"/>
      <c r="AEB126" s="229"/>
      <c r="AEC126" s="229"/>
      <c r="AED126" s="229"/>
      <c r="AEE126" s="229"/>
      <c r="AEF126" s="229"/>
      <c r="AEG126" s="229"/>
      <c r="AEH126" s="229"/>
      <c r="AEI126" s="229"/>
      <c r="AEJ126" s="229"/>
      <c r="AEK126" s="229"/>
      <c r="AEL126" s="229"/>
      <c r="AEM126" s="229"/>
      <c r="AEN126" s="229"/>
      <c r="AEO126" s="229"/>
      <c r="AEP126" s="229"/>
      <c r="AEQ126" s="229"/>
      <c r="AER126" s="229"/>
      <c r="AES126" s="229"/>
      <c r="AET126" s="229"/>
      <c r="AEU126" s="229"/>
      <c r="AEV126" s="229"/>
      <c r="AEW126" s="229"/>
      <c r="AEX126" s="229"/>
      <c r="AEY126" s="229"/>
      <c r="AEZ126" s="229"/>
      <c r="AFA126" s="229"/>
      <c r="AFB126" s="229"/>
      <c r="AFC126" s="229"/>
      <c r="AFD126" s="229"/>
      <c r="AFE126" s="229"/>
      <c r="AFF126" s="229"/>
      <c r="AFG126" s="229"/>
      <c r="AFH126" s="229"/>
      <c r="AFI126" s="229"/>
      <c r="AFJ126" s="229"/>
      <c r="AFK126" s="229"/>
      <c r="AFL126" s="229"/>
      <c r="AFM126" s="229"/>
      <c r="AFN126" s="229"/>
      <c r="AFO126" s="229"/>
      <c r="AFP126" s="229"/>
      <c r="AFQ126" s="229"/>
      <c r="AFR126" s="229"/>
      <c r="AFS126" s="229"/>
      <c r="AFT126" s="229"/>
      <c r="AFU126" s="229"/>
      <c r="AFV126" s="229"/>
      <c r="AFW126" s="229"/>
      <c r="AFX126" s="229"/>
      <c r="AFY126" s="229"/>
      <c r="AFZ126" s="229"/>
      <c r="AGA126" s="229"/>
      <c r="AGB126" s="229"/>
      <c r="AGC126" s="229"/>
      <c r="AGD126" s="229"/>
      <c r="AGE126" s="229"/>
      <c r="AGF126" s="229"/>
      <c r="AGG126" s="229"/>
      <c r="AGH126" s="229"/>
      <c r="AGI126" s="229"/>
      <c r="AGJ126" s="229"/>
      <c r="AGK126" s="229"/>
      <c r="AGL126" s="229"/>
      <c r="AGM126" s="229"/>
      <c r="AGN126" s="229"/>
      <c r="AGO126" s="229"/>
      <c r="AGP126" s="229"/>
      <c r="AGQ126" s="229"/>
      <c r="AGR126" s="229"/>
      <c r="AGS126" s="229"/>
      <c r="AGT126" s="229"/>
      <c r="AGU126" s="229"/>
      <c r="AGV126" s="229"/>
      <c r="AGW126" s="229"/>
      <c r="AGX126" s="229"/>
      <c r="AGY126" s="229"/>
      <c r="AGZ126" s="229"/>
      <c r="AHA126" s="229"/>
      <c r="AHB126" s="229"/>
      <c r="AHC126" s="229"/>
      <c r="AHD126" s="229"/>
      <c r="AHE126" s="229"/>
      <c r="AHF126" s="229"/>
      <c r="AHG126" s="229"/>
      <c r="AHH126" s="229"/>
      <c r="AHI126" s="229"/>
      <c r="AHJ126" s="229"/>
      <c r="AHK126" s="229"/>
      <c r="AHL126" s="229"/>
      <c r="AHM126" s="229"/>
      <c r="AHN126" s="229"/>
      <c r="AHO126" s="229"/>
      <c r="AHP126" s="229"/>
      <c r="AHQ126" s="229"/>
      <c r="AHR126" s="229"/>
      <c r="AHS126" s="229"/>
      <c r="AHT126" s="229"/>
      <c r="AHU126" s="229"/>
      <c r="AHV126" s="229"/>
      <c r="AHW126" s="229"/>
      <c r="AHX126" s="229"/>
      <c r="AHY126" s="229"/>
      <c r="AHZ126" s="229"/>
      <c r="AIA126" s="229"/>
      <c r="AIB126" s="229"/>
      <c r="AIC126" s="229"/>
      <c r="AID126" s="229"/>
      <c r="AIE126" s="229"/>
      <c r="AIF126" s="229"/>
      <c r="AIG126" s="229"/>
      <c r="AIH126" s="229"/>
      <c r="AII126" s="229"/>
      <c r="AIJ126" s="229"/>
      <c r="AIK126" s="229"/>
      <c r="AIL126" s="229"/>
      <c r="AIM126" s="229"/>
      <c r="AIN126" s="229"/>
      <c r="AIO126" s="229"/>
      <c r="AIP126" s="229"/>
      <c r="AIQ126" s="229"/>
      <c r="AIR126" s="229"/>
      <c r="AIS126" s="229"/>
      <c r="AIT126" s="229"/>
      <c r="AIU126" s="229"/>
      <c r="AIV126" s="229"/>
      <c r="AIW126" s="229"/>
      <c r="AIX126" s="229"/>
      <c r="AIY126" s="229"/>
      <c r="AIZ126" s="229"/>
      <c r="AJA126" s="229"/>
      <c r="AJB126" s="229"/>
      <c r="AJC126" s="229"/>
      <c r="AJD126" s="229"/>
      <c r="AJE126" s="229"/>
      <c r="AJF126" s="229"/>
      <c r="AJG126" s="229"/>
      <c r="AJH126" s="229"/>
      <c r="AJI126" s="229"/>
      <c r="AJJ126" s="229"/>
      <c r="AJK126" s="229"/>
      <c r="AJL126" s="229"/>
      <c r="AJM126" s="229"/>
      <c r="AJN126" s="229"/>
      <c r="AJO126" s="229"/>
      <c r="AJP126" s="229"/>
      <c r="AJQ126" s="229"/>
      <c r="AJR126" s="229"/>
      <c r="AJS126" s="229"/>
      <c r="AJT126" s="229"/>
      <c r="AJU126" s="229"/>
      <c r="AJV126" s="229"/>
      <c r="AJW126" s="229"/>
      <c r="AJX126" s="229"/>
      <c r="AJY126" s="229"/>
      <c r="AJZ126" s="229"/>
      <c r="AKA126" s="229"/>
      <c r="AKB126" s="229"/>
      <c r="AKC126" s="229"/>
      <c r="AKD126" s="229"/>
      <c r="AKE126" s="229"/>
      <c r="AKF126" s="229"/>
      <c r="AKG126" s="229"/>
      <c r="AKH126" s="229"/>
      <c r="AKI126" s="229"/>
      <c r="AKJ126" s="229"/>
      <c r="AKK126" s="229"/>
      <c r="AKL126" s="229"/>
      <c r="AKM126" s="229"/>
      <c r="AKN126" s="229"/>
      <c r="AKO126" s="229"/>
      <c r="AKP126" s="229"/>
      <c r="AKQ126" s="229"/>
      <c r="AKR126" s="229"/>
      <c r="AKS126" s="229"/>
      <c r="AKT126" s="229"/>
      <c r="AKU126" s="229"/>
      <c r="AKV126" s="229"/>
      <c r="AKW126" s="229"/>
      <c r="AKX126" s="229"/>
      <c r="AKY126" s="229"/>
      <c r="AKZ126" s="229"/>
      <c r="ALA126" s="229"/>
      <c r="ALB126" s="229"/>
      <c r="ALC126" s="229"/>
      <c r="ALD126" s="229"/>
      <c r="ALE126" s="229"/>
      <c r="ALF126" s="229"/>
      <c r="ALG126" s="229"/>
      <c r="ALH126" s="229"/>
      <c r="ALI126" s="229"/>
      <c r="ALJ126" s="229"/>
      <c r="ALK126" s="229"/>
      <c r="ALL126" s="229"/>
      <c r="ALM126" s="229"/>
      <c r="ALN126" s="229"/>
      <c r="ALO126" s="229"/>
      <c r="ALP126" s="229"/>
      <c r="ALQ126" s="229"/>
      <c r="ALR126" s="229"/>
      <c r="ALS126" s="229"/>
      <c r="ALT126" s="229"/>
      <c r="ALU126" s="229"/>
      <c r="ALV126" s="229"/>
      <c r="ALW126" s="229"/>
      <c r="ALX126" s="229"/>
      <c r="ALY126" s="229"/>
      <c r="ALZ126" s="229"/>
      <c r="AMA126" s="229"/>
      <c r="AMB126" s="229"/>
      <c r="AMC126" s="229"/>
      <c r="AMD126" s="229"/>
      <c r="AME126" s="229"/>
      <c r="AMF126" s="229"/>
      <c r="AMG126" s="229"/>
      <c r="AMH126" s="229"/>
      <c r="AMI126" s="229"/>
      <c r="AMJ126" s="229"/>
      <c r="AMK126" s="229"/>
      <c r="AML126" s="229"/>
      <c r="AMM126" s="229"/>
      <c r="AMN126" s="229"/>
      <c r="AMO126" s="229"/>
      <c r="AMP126" s="229"/>
      <c r="AMQ126" s="229"/>
      <c r="AMR126" s="229"/>
      <c r="AMS126" s="229"/>
      <c r="AMT126" s="229"/>
      <c r="AMU126" s="229"/>
      <c r="AMV126" s="229"/>
      <c r="AMW126" s="229"/>
      <c r="AMX126" s="229"/>
      <c r="AMY126" s="229"/>
      <c r="AMZ126" s="229"/>
      <c r="ANA126" s="229"/>
      <c r="ANB126" s="229"/>
      <c r="ANC126" s="229"/>
      <c r="AND126" s="229"/>
      <c r="ANE126" s="229"/>
      <c r="ANF126" s="229"/>
      <c r="ANG126" s="229"/>
      <c r="ANH126" s="229"/>
      <c r="ANI126" s="229"/>
      <c r="ANJ126" s="229"/>
      <c r="ANK126" s="229"/>
      <c r="ANL126" s="229"/>
      <c r="ANM126" s="229"/>
      <c r="ANN126" s="229"/>
      <c r="ANO126" s="229"/>
      <c r="ANP126" s="229"/>
      <c r="ANQ126" s="229"/>
      <c r="ANR126" s="229"/>
      <c r="ANS126" s="229"/>
      <c r="ANT126" s="229"/>
      <c r="ANU126" s="229"/>
      <c r="ANV126" s="229"/>
      <c r="ANW126" s="229"/>
      <c r="ANX126" s="229"/>
      <c r="ANY126" s="229"/>
      <c r="ANZ126" s="229"/>
      <c r="AOA126" s="229"/>
      <c r="AOB126" s="229"/>
      <c r="AOC126" s="229"/>
      <c r="AOD126" s="229"/>
      <c r="AOE126" s="229"/>
      <c r="AOF126" s="229"/>
      <c r="AOG126" s="229"/>
      <c r="AOH126" s="229"/>
      <c r="AOI126" s="229"/>
      <c r="AOJ126" s="229"/>
      <c r="AOK126" s="229"/>
      <c r="AOL126" s="229"/>
      <c r="AOM126" s="229"/>
      <c r="AON126" s="229"/>
      <c r="AOO126" s="229"/>
      <c r="AOP126" s="229"/>
      <c r="AOQ126" s="229"/>
      <c r="AOR126" s="229"/>
      <c r="AOS126" s="229"/>
      <c r="AOT126" s="229"/>
      <c r="AOU126" s="229"/>
      <c r="AOV126" s="229"/>
      <c r="AOW126" s="229"/>
      <c r="AOX126" s="229"/>
      <c r="AOY126" s="229"/>
      <c r="AOZ126" s="229"/>
      <c r="APA126" s="229"/>
      <c r="APB126" s="229"/>
      <c r="APC126" s="229"/>
      <c r="APD126" s="229"/>
      <c r="APE126" s="229"/>
      <c r="APF126" s="229"/>
      <c r="APG126" s="229"/>
      <c r="APH126" s="229"/>
      <c r="API126" s="229"/>
      <c r="APJ126" s="229"/>
      <c r="APK126" s="229"/>
      <c r="APL126" s="229"/>
      <c r="APM126" s="229"/>
      <c r="APN126" s="229"/>
      <c r="APO126" s="229"/>
      <c r="APP126" s="229"/>
      <c r="APQ126" s="229"/>
      <c r="APR126" s="229"/>
      <c r="APS126" s="229"/>
      <c r="APT126" s="229"/>
      <c r="APU126" s="229"/>
      <c r="APV126" s="229"/>
      <c r="APW126" s="229"/>
      <c r="APX126" s="229"/>
      <c r="APY126" s="229"/>
      <c r="APZ126" s="229"/>
      <c r="AQA126" s="229"/>
      <c r="AQB126" s="229"/>
      <c r="AQC126" s="229"/>
      <c r="AQD126" s="229"/>
      <c r="AQE126" s="229"/>
      <c r="AQF126" s="229"/>
      <c r="AQG126" s="229"/>
      <c r="AQH126" s="229"/>
      <c r="AQI126" s="229"/>
      <c r="AQJ126" s="229"/>
      <c r="AQK126" s="229"/>
      <c r="AQL126" s="229"/>
      <c r="AQM126" s="229"/>
      <c r="AQN126" s="229"/>
      <c r="AQO126" s="229"/>
      <c r="AQP126" s="229"/>
      <c r="AQQ126" s="229"/>
      <c r="AQR126" s="229"/>
      <c r="AQS126" s="229"/>
      <c r="AQT126" s="229"/>
      <c r="AQU126" s="229"/>
      <c r="AQV126" s="229"/>
      <c r="AQW126" s="229"/>
      <c r="AQX126" s="229"/>
      <c r="AQY126" s="229"/>
      <c r="AQZ126" s="229"/>
      <c r="ARA126" s="229"/>
      <c r="ARB126" s="229"/>
      <c r="ARC126" s="229"/>
      <c r="ARD126" s="229"/>
      <c r="ARE126" s="229"/>
      <c r="ARF126" s="229"/>
      <c r="ARG126" s="229"/>
      <c r="ARH126" s="229"/>
      <c r="ARI126" s="229"/>
      <c r="ARJ126" s="229"/>
      <c r="ARK126" s="229"/>
      <c r="ARL126" s="229"/>
      <c r="ARM126" s="229"/>
      <c r="ARN126" s="229"/>
      <c r="ARO126" s="229"/>
      <c r="ARP126" s="229"/>
      <c r="ARQ126" s="229"/>
      <c r="ARR126" s="229"/>
      <c r="ARS126" s="229"/>
      <c r="ART126" s="229"/>
      <c r="ARU126" s="229"/>
      <c r="ARV126" s="229"/>
      <c r="ARW126" s="229"/>
      <c r="ARX126" s="229"/>
      <c r="ARY126" s="229"/>
      <c r="ARZ126" s="229"/>
      <c r="ASA126" s="229"/>
      <c r="ASB126" s="229"/>
      <c r="ASC126" s="229"/>
      <c r="ASD126" s="229"/>
      <c r="ASE126" s="229"/>
      <c r="ASF126" s="229"/>
      <c r="ASG126" s="229"/>
      <c r="ASH126" s="229"/>
      <c r="ASI126" s="229"/>
      <c r="ASJ126" s="229"/>
      <c r="ASK126" s="229"/>
      <c r="ASL126" s="229"/>
      <c r="ASM126" s="229"/>
      <c r="ASN126" s="229"/>
      <c r="ASO126" s="229"/>
      <c r="ASP126" s="229"/>
      <c r="ASQ126" s="229"/>
      <c r="ASR126" s="229"/>
      <c r="ASS126" s="229"/>
      <c r="AST126" s="229"/>
      <c r="ASU126" s="229"/>
      <c r="ASV126" s="229"/>
      <c r="ASW126" s="229"/>
      <c r="ASX126" s="229"/>
      <c r="ASY126" s="229"/>
      <c r="ASZ126" s="229"/>
      <c r="ATA126" s="229"/>
      <c r="ATB126" s="229"/>
      <c r="ATC126" s="229"/>
      <c r="ATD126" s="229"/>
      <c r="ATE126" s="229"/>
      <c r="ATF126" s="229"/>
      <c r="ATG126" s="229"/>
      <c r="ATH126" s="229"/>
      <c r="ATI126" s="229"/>
      <c r="ATJ126" s="229"/>
      <c r="ATK126" s="229"/>
      <c r="ATL126" s="229"/>
      <c r="ATM126" s="229"/>
      <c r="ATN126" s="229"/>
      <c r="ATO126" s="229"/>
      <c r="ATP126" s="229"/>
      <c r="ATQ126" s="229"/>
      <c r="ATR126" s="229"/>
      <c r="ATS126" s="229"/>
      <c r="ATT126" s="229"/>
      <c r="ATU126" s="229"/>
      <c r="ATV126" s="229"/>
      <c r="ATW126" s="229"/>
      <c r="ATX126" s="229"/>
      <c r="ATY126" s="229"/>
      <c r="ATZ126" s="229"/>
      <c r="AUA126" s="229"/>
      <c r="AUB126" s="229"/>
      <c r="AUC126" s="229"/>
      <c r="AUD126" s="229"/>
      <c r="AUE126" s="229"/>
      <c r="AUF126" s="229"/>
      <c r="AUG126" s="229"/>
      <c r="AUH126" s="229"/>
      <c r="AUI126" s="229"/>
      <c r="AUJ126" s="229"/>
      <c r="AUK126" s="229"/>
      <c r="AUL126" s="229"/>
      <c r="AUM126" s="229"/>
      <c r="AUN126" s="229"/>
      <c r="AUO126" s="229"/>
      <c r="AUP126" s="229"/>
      <c r="AUQ126" s="229"/>
      <c r="AUR126" s="229"/>
      <c r="AUS126" s="229"/>
      <c r="AUT126" s="229"/>
      <c r="AUU126" s="229"/>
      <c r="AUV126" s="229"/>
      <c r="AUW126" s="229"/>
      <c r="AUX126" s="229"/>
      <c r="AUY126" s="229"/>
      <c r="AUZ126" s="229"/>
      <c r="AVA126" s="229"/>
      <c r="AVB126" s="229"/>
      <c r="AVC126" s="229"/>
      <c r="AVD126" s="229"/>
      <c r="AVE126" s="229"/>
      <c r="AVF126" s="229"/>
      <c r="AVG126" s="229"/>
      <c r="AVH126" s="229"/>
      <c r="AVI126" s="229"/>
      <c r="AVJ126" s="229"/>
      <c r="AVK126" s="229"/>
      <c r="AVL126" s="229"/>
      <c r="AVM126" s="229"/>
      <c r="AVN126" s="229"/>
      <c r="AVO126" s="229"/>
      <c r="AVP126" s="229"/>
      <c r="AVQ126" s="229"/>
      <c r="AVR126" s="229"/>
      <c r="AVS126" s="229"/>
      <c r="AVT126" s="229"/>
      <c r="AVU126" s="229"/>
      <c r="AVV126" s="229"/>
      <c r="AVW126" s="229"/>
      <c r="AVX126" s="229"/>
      <c r="AVY126" s="229"/>
      <c r="AVZ126" s="229"/>
      <c r="AWA126" s="229"/>
      <c r="AWB126" s="229"/>
      <c r="AWC126" s="229"/>
      <c r="AWD126" s="229"/>
      <c r="AWE126" s="229"/>
      <c r="AWF126" s="229"/>
      <c r="AWG126" s="229"/>
      <c r="AWH126" s="229"/>
      <c r="AWI126" s="229"/>
      <c r="AWJ126" s="229"/>
      <c r="AWK126" s="229"/>
      <c r="AWL126" s="229"/>
      <c r="AWM126" s="229"/>
      <c r="AWN126" s="229"/>
      <c r="AWO126" s="229"/>
      <c r="AWP126" s="229"/>
      <c r="AWQ126" s="229"/>
      <c r="AWR126" s="229"/>
      <c r="AWS126" s="229"/>
      <c r="AWT126" s="229"/>
      <c r="AWU126" s="229"/>
      <c r="AWV126" s="229"/>
      <c r="AWW126" s="229"/>
      <c r="AWX126" s="229"/>
      <c r="AWY126" s="229"/>
      <c r="AWZ126" s="229"/>
      <c r="AXA126" s="229"/>
      <c r="AXB126" s="229"/>
      <c r="AXC126" s="229"/>
      <c r="AXD126" s="229"/>
      <c r="AXE126" s="229"/>
      <c r="AXF126" s="229"/>
      <c r="AXG126" s="229"/>
      <c r="AXH126" s="229"/>
      <c r="AXI126" s="229"/>
      <c r="AXJ126" s="229"/>
      <c r="AXK126" s="229"/>
      <c r="AXL126" s="229"/>
      <c r="AXM126" s="229"/>
      <c r="AXN126" s="229"/>
      <c r="AXO126" s="229"/>
      <c r="AXP126" s="229"/>
      <c r="AXQ126" s="229"/>
      <c r="AXR126" s="229"/>
      <c r="AXS126" s="229"/>
      <c r="AXT126" s="229"/>
      <c r="AXU126" s="229"/>
      <c r="AXV126" s="229"/>
      <c r="AXW126" s="229"/>
      <c r="AXX126" s="229"/>
      <c r="AXY126" s="229"/>
      <c r="AXZ126" s="229"/>
      <c r="AYA126" s="229"/>
      <c r="AYB126" s="229"/>
      <c r="AYC126" s="229"/>
      <c r="AYD126" s="229"/>
      <c r="AYE126" s="229"/>
      <c r="AYF126" s="229"/>
      <c r="AYG126" s="229"/>
      <c r="AYH126" s="229"/>
      <c r="AYI126" s="229"/>
      <c r="AYJ126" s="229"/>
      <c r="AYK126" s="229"/>
      <c r="AYL126" s="229"/>
      <c r="AYM126" s="229"/>
      <c r="AYN126" s="229"/>
      <c r="AYO126" s="229"/>
      <c r="AYP126" s="229"/>
      <c r="AYQ126" s="229"/>
      <c r="AYR126" s="229"/>
      <c r="AYS126" s="229"/>
      <c r="AYT126" s="229"/>
      <c r="AYU126" s="229"/>
      <c r="AYV126" s="229"/>
      <c r="AYW126" s="229"/>
      <c r="AYX126" s="229"/>
      <c r="AYY126" s="229"/>
      <c r="AYZ126" s="229"/>
      <c r="AZA126" s="229"/>
      <c r="AZB126" s="229"/>
      <c r="AZC126" s="229"/>
      <c r="AZD126" s="229"/>
      <c r="AZE126" s="229"/>
      <c r="AZF126" s="229"/>
      <c r="AZG126" s="229"/>
      <c r="AZH126" s="229"/>
      <c r="AZI126" s="229"/>
      <c r="AZJ126" s="229"/>
      <c r="AZK126" s="229"/>
      <c r="AZL126" s="229"/>
      <c r="AZM126" s="229"/>
      <c r="AZN126" s="229"/>
      <c r="AZO126" s="229"/>
      <c r="AZP126" s="229"/>
      <c r="AZQ126" s="229"/>
      <c r="AZR126" s="229"/>
      <c r="AZS126" s="229"/>
      <c r="AZT126" s="229"/>
      <c r="AZU126" s="229"/>
      <c r="AZV126" s="229"/>
      <c r="AZW126" s="229"/>
      <c r="AZX126" s="229"/>
      <c r="AZY126" s="229"/>
      <c r="AZZ126" s="229"/>
      <c r="BAA126" s="229"/>
      <c r="BAB126" s="229"/>
      <c r="BAC126" s="229"/>
      <c r="BAD126" s="229"/>
      <c r="BAE126" s="229"/>
      <c r="BAF126" s="229"/>
      <c r="BAG126" s="229"/>
      <c r="BAH126" s="229"/>
      <c r="BAI126" s="229"/>
      <c r="BAJ126" s="229"/>
      <c r="BAK126" s="229"/>
      <c r="BAL126" s="229"/>
      <c r="BAM126" s="229"/>
      <c r="BAN126" s="229"/>
      <c r="BAO126" s="229"/>
      <c r="BAP126" s="229"/>
      <c r="BAQ126" s="229"/>
      <c r="BAR126" s="229"/>
      <c r="BAS126" s="229"/>
      <c r="BAT126" s="229"/>
      <c r="BAU126" s="229"/>
      <c r="BAV126" s="229"/>
      <c r="BAW126" s="229"/>
      <c r="BAX126" s="229"/>
      <c r="BAY126" s="229"/>
      <c r="BAZ126" s="229"/>
      <c r="BBA126" s="229"/>
      <c r="BBB126" s="229"/>
      <c r="BBC126" s="229"/>
      <c r="BBD126" s="229"/>
      <c r="BBE126" s="229"/>
      <c r="BBF126" s="229"/>
      <c r="BBG126" s="229"/>
      <c r="BBH126" s="229"/>
      <c r="BBI126" s="229"/>
      <c r="BBJ126" s="229"/>
      <c r="BBK126" s="229"/>
      <c r="BBL126" s="229"/>
      <c r="BBM126" s="229"/>
      <c r="BBN126" s="229"/>
      <c r="BBO126" s="229"/>
      <c r="BBP126" s="229"/>
      <c r="BBQ126" s="229"/>
      <c r="BBR126" s="229"/>
      <c r="BBS126" s="229"/>
      <c r="BBT126" s="229"/>
      <c r="BBU126" s="229"/>
      <c r="BBV126" s="229"/>
      <c r="BBW126" s="229"/>
      <c r="BBX126" s="229"/>
      <c r="BBY126" s="229"/>
      <c r="BBZ126" s="229"/>
      <c r="BCA126" s="229"/>
      <c r="BCB126" s="229"/>
      <c r="BCC126" s="229"/>
      <c r="BCD126" s="229"/>
      <c r="BCE126" s="229"/>
      <c r="BCF126" s="229"/>
      <c r="BCG126" s="229"/>
      <c r="BCH126" s="229"/>
      <c r="BCI126" s="229"/>
      <c r="BCJ126" s="229"/>
      <c r="BCK126" s="229"/>
      <c r="BCL126" s="229"/>
      <c r="BCM126" s="229"/>
      <c r="BCN126" s="229"/>
      <c r="BCO126" s="229"/>
      <c r="BCP126" s="229"/>
      <c r="BCQ126" s="229"/>
      <c r="BCR126" s="229"/>
      <c r="BCS126" s="229"/>
      <c r="BCT126" s="229"/>
      <c r="BCU126" s="229"/>
      <c r="BCV126" s="229"/>
      <c r="BCW126" s="229"/>
      <c r="BCX126" s="229"/>
      <c r="BCY126" s="229"/>
      <c r="BCZ126" s="229"/>
      <c r="BDA126" s="229"/>
      <c r="BDB126" s="229"/>
      <c r="BDC126" s="229"/>
      <c r="BDD126" s="229"/>
      <c r="BDE126" s="229"/>
      <c r="BDF126" s="229"/>
      <c r="BDG126" s="229"/>
      <c r="BDH126" s="229"/>
      <c r="BDI126" s="229"/>
      <c r="BDJ126" s="229"/>
      <c r="BDK126" s="229"/>
      <c r="BDL126" s="229"/>
      <c r="BDM126" s="229"/>
      <c r="BDN126" s="229"/>
      <c r="BDO126" s="229"/>
      <c r="BDP126" s="229"/>
      <c r="BDQ126" s="229"/>
      <c r="BDR126" s="229"/>
      <c r="BDS126" s="229"/>
      <c r="BDT126" s="229"/>
      <c r="BDU126" s="229"/>
      <c r="BDV126" s="229"/>
      <c r="BDW126" s="229"/>
      <c r="BDX126" s="229"/>
      <c r="BDY126" s="229"/>
      <c r="BDZ126" s="229"/>
      <c r="BEA126" s="229"/>
      <c r="BEB126" s="229"/>
      <c r="BEC126" s="229"/>
      <c r="BED126" s="229"/>
      <c r="BEE126" s="229"/>
      <c r="BEF126" s="229"/>
      <c r="BEG126" s="229"/>
      <c r="BEH126" s="229"/>
      <c r="BEI126" s="229"/>
      <c r="BEJ126" s="229"/>
      <c r="BEK126" s="229"/>
      <c r="BEL126" s="229"/>
      <c r="BEM126" s="229"/>
      <c r="BEN126" s="229"/>
      <c r="BEO126" s="229"/>
      <c r="BEP126" s="229"/>
      <c r="BEQ126" s="229"/>
      <c r="BER126" s="229"/>
      <c r="BES126" s="229"/>
      <c r="BET126" s="229"/>
      <c r="BEU126" s="229"/>
      <c r="BEV126" s="229"/>
      <c r="BEW126" s="229"/>
      <c r="BEX126" s="229"/>
      <c r="BEY126" s="229"/>
      <c r="BEZ126" s="229"/>
      <c r="BFA126" s="229"/>
      <c r="BFB126" s="229"/>
      <c r="BFC126" s="229"/>
      <c r="BFD126" s="229"/>
      <c r="BFE126" s="229"/>
      <c r="BFF126" s="229"/>
      <c r="BFG126" s="229"/>
      <c r="BFH126" s="229"/>
      <c r="BFI126" s="229"/>
      <c r="BFJ126" s="229"/>
      <c r="BFK126" s="229"/>
      <c r="BFL126" s="229"/>
      <c r="BFM126" s="229"/>
      <c r="BFN126" s="229"/>
      <c r="BFO126" s="229"/>
      <c r="BFP126" s="229"/>
      <c r="BFQ126" s="229"/>
      <c r="BFR126" s="229"/>
      <c r="BFS126" s="229"/>
      <c r="BFT126" s="229"/>
      <c r="BFU126" s="229"/>
      <c r="BFV126" s="229"/>
      <c r="BFW126" s="229"/>
      <c r="BFX126" s="229"/>
      <c r="BFY126" s="229"/>
      <c r="BFZ126" s="229"/>
      <c r="BGA126" s="229"/>
      <c r="BGB126" s="229"/>
      <c r="BGC126" s="229"/>
      <c r="BGD126" s="229"/>
      <c r="BGE126" s="229"/>
      <c r="BGF126" s="229"/>
      <c r="BGG126" s="229"/>
      <c r="BGH126" s="229"/>
      <c r="BGI126" s="229"/>
      <c r="BGJ126" s="229"/>
      <c r="BGK126" s="229"/>
      <c r="BGL126" s="229"/>
      <c r="BGM126" s="229"/>
      <c r="BGN126" s="229"/>
      <c r="BGO126" s="229"/>
      <c r="BGP126" s="229"/>
      <c r="BGQ126" s="229"/>
      <c r="BGR126" s="229"/>
      <c r="BGS126" s="229"/>
      <c r="BGT126" s="229"/>
      <c r="BGU126" s="229"/>
      <c r="BGV126" s="229"/>
      <c r="BGW126" s="229"/>
      <c r="BGX126" s="229"/>
      <c r="BGY126" s="229"/>
      <c r="BGZ126" s="229"/>
      <c r="BHA126" s="229"/>
      <c r="BHB126" s="229"/>
      <c r="BHC126" s="229"/>
      <c r="BHD126" s="229"/>
      <c r="BHE126" s="229"/>
      <c r="BHF126" s="229"/>
      <c r="BHG126" s="229"/>
      <c r="BHH126" s="229"/>
      <c r="BHI126" s="229"/>
      <c r="BHJ126" s="229"/>
      <c r="BHK126" s="229"/>
      <c r="BHL126" s="229"/>
      <c r="BHM126" s="229"/>
      <c r="BHN126" s="229"/>
      <c r="BHO126" s="229"/>
      <c r="BHP126" s="229"/>
      <c r="BHQ126" s="229"/>
      <c r="BHR126" s="229"/>
      <c r="BHS126" s="229"/>
      <c r="BHT126" s="229"/>
      <c r="BHU126" s="229"/>
      <c r="BHV126" s="229"/>
      <c r="BHW126" s="229"/>
      <c r="BHX126" s="229"/>
      <c r="BHY126" s="229"/>
      <c r="BHZ126" s="229"/>
      <c r="BIA126" s="229"/>
      <c r="BIB126" s="229"/>
      <c r="BIC126" s="229"/>
      <c r="BID126" s="229"/>
      <c r="BIE126" s="229"/>
      <c r="BIF126" s="229"/>
      <c r="BIG126" s="229"/>
      <c r="BIH126" s="229"/>
      <c r="BII126" s="229"/>
      <c r="BIJ126" s="229"/>
      <c r="BIK126" s="229"/>
      <c r="BIL126" s="229"/>
      <c r="BIM126" s="229"/>
      <c r="BIN126" s="229"/>
      <c r="BIO126" s="229"/>
      <c r="BIP126" s="229"/>
      <c r="BIQ126" s="229"/>
      <c r="BIR126" s="229"/>
      <c r="BIS126" s="229"/>
      <c r="BIT126" s="229"/>
      <c r="BIU126" s="229"/>
      <c r="BIV126" s="229"/>
      <c r="BIW126" s="229"/>
      <c r="BIX126" s="229"/>
      <c r="BIY126" s="229"/>
      <c r="BIZ126" s="229"/>
      <c r="BJA126" s="229"/>
      <c r="BJB126" s="229"/>
      <c r="BJC126" s="229"/>
      <c r="BJD126" s="229"/>
      <c r="BJE126" s="229"/>
      <c r="BJF126" s="229"/>
      <c r="BJG126" s="229"/>
      <c r="BJH126" s="229"/>
      <c r="BJI126" s="229"/>
      <c r="BJJ126" s="229"/>
      <c r="BJK126" s="229"/>
      <c r="BJL126" s="229"/>
      <c r="BJM126" s="229"/>
      <c r="BJN126" s="229"/>
      <c r="BJO126" s="229"/>
      <c r="BJP126" s="229"/>
      <c r="BJQ126" s="229"/>
      <c r="BJR126" s="229"/>
      <c r="BJS126" s="229"/>
      <c r="BJT126" s="229"/>
      <c r="BJU126" s="229"/>
      <c r="BJV126" s="229"/>
      <c r="BJW126" s="229"/>
      <c r="BJX126" s="229"/>
      <c r="BJY126" s="229"/>
      <c r="BJZ126" s="229"/>
      <c r="BKA126" s="229"/>
      <c r="BKB126" s="229"/>
      <c r="BKC126" s="229"/>
      <c r="BKD126" s="229"/>
      <c r="BKE126" s="229"/>
      <c r="BKF126" s="229"/>
      <c r="BKG126" s="229"/>
      <c r="BKH126" s="229"/>
      <c r="BKI126" s="229"/>
      <c r="BKJ126" s="229"/>
      <c r="BKK126" s="229"/>
      <c r="BKL126" s="229"/>
      <c r="BKM126" s="229"/>
      <c r="BKN126" s="229"/>
      <c r="BKO126" s="229"/>
      <c r="BKP126" s="229"/>
      <c r="BKQ126" s="229"/>
      <c r="BKR126" s="229"/>
      <c r="BKS126" s="229"/>
      <c r="BKT126" s="229"/>
      <c r="BKU126" s="229"/>
      <c r="BKV126" s="229"/>
      <c r="BKW126" s="229"/>
      <c r="BKX126" s="229"/>
      <c r="BKY126" s="229"/>
      <c r="BKZ126" s="229"/>
      <c r="BLA126" s="229"/>
      <c r="BLB126" s="229"/>
      <c r="BLC126" s="229"/>
      <c r="BLD126" s="229"/>
      <c r="BLE126" s="229"/>
      <c r="BLF126" s="229"/>
      <c r="BLG126" s="229"/>
      <c r="BLH126" s="229"/>
      <c r="BLI126" s="229"/>
      <c r="BLJ126" s="229"/>
      <c r="BLK126" s="229"/>
      <c r="BLL126" s="229"/>
      <c r="BLM126" s="229"/>
      <c r="BLN126" s="229"/>
      <c r="BLO126" s="229"/>
      <c r="BLP126" s="229"/>
      <c r="BLQ126" s="229"/>
      <c r="BLR126" s="229"/>
      <c r="BLS126" s="229"/>
      <c r="BLT126" s="229"/>
      <c r="BLU126" s="229"/>
      <c r="BLV126" s="229"/>
      <c r="BLW126" s="229"/>
      <c r="BLX126" s="229"/>
      <c r="BLY126" s="229"/>
      <c r="BLZ126" s="229"/>
      <c r="BMA126" s="229"/>
      <c r="BMB126" s="229"/>
      <c r="BMC126" s="229"/>
      <c r="BMD126" s="229"/>
      <c r="BME126" s="229"/>
      <c r="BMF126" s="229"/>
      <c r="BMG126" s="229"/>
      <c r="BMH126" s="229"/>
      <c r="BMI126" s="229"/>
      <c r="BMJ126" s="229"/>
      <c r="BMK126" s="229"/>
      <c r="BML126" s="229"/>
      <c r="BMM126" s="229"/>
      <c r="BMN126" s="229"/>
      <c r="BMO126" s="229"/>
      <c r="BMP126" s="229"/>
      <c r="BMQ126" s="229"/>
      <c r="BMR126" s="229"/>
      <c r="BMS126" s="229"/>
      <c r="BMT126" s="229"/>
      <c r="BMU126" s="229"/>
      <c r="BMV126" s="229"/>
      <c r="BMW126" s="229"/>
      <c r="BMX126" s="229"/>
      <c r="BMY126" s="229"/>
      <c r="BMZ126" s="229"/>
      <c r="BNA126" s="229"/>
      <c r="BNB126" s="229"/>
      <c r="BNC126" s="229"/>
      <c r="BND126" s="229"/>
      <c r="BNE126" s="229"/>
      <c r="BNF126" s="229"/>
      <c r="BNG126" s="229"/>
      <c r="BNH126" s="229"/>
      <c r="BNI126" s="229"/>
      <c r="BNJ126" s="229"/>
      <c r="BNK126" s="229"/>
      <c r="BNL126" s="229"/>
      <c r="BNM126" s="229"/>
      <c r="BNN126" s="229"/>
      <c r="BNO126" s="229"/>
      <c r="BNP126" s="229"/>
      <c r="BNQ126" s="229"/>
      <c r="BNR126" s="229"/>
      <c r="BNS126" s="229"/>
      <c r="BNT126" s="229"/>
      <c r="BNU126" s="229"/>
      <c r="BNV126" s="229"/>
      <c r="BNW126" s="229"/>
      <c r="BNX126" s="229"/>
      <c r="BNY126" s="229"/>
      <c r="BNZ126" s="229"/>
      <c r="BOA126" s="229"/>
      <c r="BOB126" s="229"/>
      <c r="BOC126" s="229"/>
      <c r="BOD126" s="229"/>
      <c r="BOE126" s="229"/>
      <c r="BOF126" s="229"/>
      <c r="BOG126" s="229"/>
      <c r="BOH126" s="229"/>
      <c r="BOI126" s="229"/>
      <c r="BOJ126" s="229"/>
      <c r="BOK126" s="229"/>
      <c r="BOL126" s="229"/>
      <c r="BOM126" s="229"/>
      <c r="BON126" s="229"/>
      <c r="BOO126" s="229"/>
      <c r="BOP126" s="229"/>
      <c r="BOQ126" s="229"/>
      <c r="BOR126" s="229"/>
      <c r="BOS126" s="229"/>
      <c r="BOT126" s="229"/>
      <c r="BOU126" s="229"/>
      <c r="BOV126" s="229"/>
      <c r="BOW126" s="229"/>
      <c r="BOX126" s="229"/>
      <c r="BOY126" s="229"/>
      <c r="BOZ126" s="229"/>
      <c r="BPA126" s="229"/>
      <c r="BPB126" s="229"/>
      <c r="BPC126" s="229"/>
      <c r="BPD126" s="229"/>
      <c r="BPE126" s="229"/>
      <c r="BPF126" s="229"/>
      <c r="BPG126" s="229"/>
      <c r="BPH126" s="229"/>
      <c r="BPI126" s="229"/>
      <c r="BPJ126" s="229"/>
      <c r="BPK126" s="229"/>
      <c r="BPL126" s="229"/>
      <c r="BPM126" s="229"/>
      <c r="BPN126" s="229"/>
      <c r="BPO126" s="229"/>
      <c r="BPP126" s="229"/>
      <c r="BPQ126" s="229"/>
      <c r="BPR126" s="229"/>
      <c r="BPS126" s="229"/>
      <c r="BPT126" s="229"/>
      <c r="BPU126" s="229"/>
      <c r="BPV126" s="229"/>
      <c r="BPW126" s="229"/>
      <c r="BPX126" s="229"/>
      <c r="BPY126" s="229"/>
      <c r="BPZ126" s="229"/>
      <c r="BQA126" s="229"/>
      <c r="BQB126" s="229"/>
      <c r="BQC126" s="229"/>
      <c r="BQD126" s="229"/>
      <c r="BQE126" s="229"/>
      <c r="BQF126" s="229"/>
      <c r="BQG126" s="229"/>
      <c r="BQH126" s="229"/>
      <c r="BQI126" s="229"/>
      <c r="BQJ126" s="229"/>
      <c r="BQK126" s="229"/>
      <c r="BQL126" s="229"/>
      <c r="BQM126" s="229"/>
      <c r="BQN126" s="229"/>
      <c r="BQO126" s="229"/>
      <c r="BQP126" s="229"/>
      <c r="BQQ126" s="229"/>
      <c r="BQR126" s="229"/>
      <c r="BQS126" s="229"/>
      <c r="BQT126" s="229"/>
      <c r="BQU126" s="229"/>
      <c r="BQV126" s="229"/>
      <c r="BQW126" s="229"/>
      <c r="BQX126" s="229"/>
      <c r="BQY126" s="229"/>
      <c r="BQZ126" s="229"/>
      <c r="BRA126" s="229"/>
      <c r="BRB126" s="229"/>
      <c r="BRC126" s="229"/>
      <c r="BRD126" s="229"/>
      <c r="BRE126" s="229"/>
      <c r="BRF126" s="229"/>
      <c r="BRG126" s="229"/>
      <c r="BRH126" s="229"/>
      <c r="BRI126" s="229"/>
      <c r="BRJ126" s="229"/>
      <c r="BRK126" s="229"/>
      <c r="BRL126" s="229"/>
      <c r="BRM126" s="229"/>
      <c r="BRN126" s="229"/>
      <c r="BRO126" s="229"/>
      <c r="BRP126" s="229"/>
      <c r="BRQ126" s="229"/>
      <c r="BRR126" s="229"/>
      <c r="BRS126" s="229"/>
      <c r="BRT126" s="229"/>
      <c r="BRU126" s="229"/>
      <c r="BRV126" s="229"/>
      <c r="BRW126" s="229"/>
      <c r="BRX126" s="229"/>
      <c r="BRY126" s="229"/>
      <c r="BRZ126" s="229"/>
      <c r="BSA126" s="229"/>
      <c r="BSB126" s="229"/>
      <c r="BSC126" s="229"/>
      <c r="BSD126" s="229"/>
      <c r="BSE126" s="229"/>
      <c r="BSF126" s="229"/>
      <c r="BSG126" s="229"/>
      <c r="BSH126" s="229"/>
      <c r="BSI126" s="229"/>
      <c r="BSJ126" s="229"/>
      <c r="BSK126" s="229"/>
      <c r="BSL126" s="229"/>
      <c r="BSM126" s="229"/>
      <c r="BSN126" s="229"/>
      <c r="BSO126" s="229"/>
      <c r="BSP126" s="229"/>
      <c r="BSQ126" s="229"/>
      <c r="BSR126" s="229"/>
      <c r="BSS126" s="229"/>
      <c r="BST126" s="229"/>
      <c r="BSU126" s="229"/>
      <c r="BSV126" s="229"/>
      <c r="BSW126" s="229"/>
      <c r="BSX126" s="229"/>
      <c r="BSY126" s="229"/>
      <c r="BSZ126" s="229"/>
      <c r="BTA126" s="229"/>
      <c r="BTB126" s="229"/>
      <c r="BTC126" s="229"/>
      <c r="BTD126" s="229"/>
      <c r="BTE126" s="229"/>
      <c r="BTF126" s="229"/>
      <c r="BTG126" s="229"/>
      <c r="BTH126" s="229"/>
      <c r="BTI126" s="229"/>
      <c r="BTJ126" s="229"/>
      <c r="BTK126" s="229"/>
      <c r="BTL126" s="229"/>
      <c r="BTM126" s="229"/>
      <c r="BTN126" s="229"/>
      <c r="BTO126" s="229"/>
      <c r="BTP126" s="229"/>
      <c r="BTQ126" s="229"/>
      <c r="BTR126" s="229"/>
      <c r="BTS126" s="229"/>
      <c r="BTT126" s="229"/>
      <c r="BTU126" s="229"/>
      <c r="BTV126" s="229"/>
      <c r="BTW126" s="229"/>
      <c r="BTX126" s="229"/>
      <c r="BTY126" s="229"/>
      <c r="BTZ126" s="229"/>
      <c r="BUA126" s="229"/>
      <c r="BUB126" s="229"/>
      <c r="BUC126" s="229"/>
      <c r="BUD126" s="229"/>
      <c r="BUE126" s="229"/>
      <c r="BUF126" s="229"/>
      <c r="BUG126" s="229"/>
      <c r="BUH126" s="229"/>
      <c r="BUI126" s="229"/>
      <c r="BUJ126" s="229"/>
      <c r="BUK126" s="229"/>
      <c r="BUL126" s="229"/>
      <c r="BUM126" s="229"/>
      <c r="BUN126" s="229"/>
      <c r="BUO126" s="229"/>
      <c r="BUP126" s="229"/>
      <c r="BUQ126" s="229"/>
      <c r="BUR126" s="229"/>
      <c r="BUS126" s="229"/>
      <c r="BUT126" s="229"/>
      <c r="BUU126" s="229"/>
      <c r="BUV126" s="229"/>
      <c r="BUW126" s="229"/>
      <c r="BUX126" s="229"/>
      <c r="BUY126" s="229"/>
      <c r="BUZ126" s="229"/>
      <c r="BVA126" s="229"/>
      <c r="BVB126" s="229"/>
      <c r="BVC126" s="229"/>
      <c r="BVD126" s="229"/>
      <c r="BVE126" s="229"/>
      <c r="BVF126" s="229"/>
      <c r="BVG126" s="229"/>
      <c r="BVH126" s="229"/>
      <c r="BVI126" s="229"/>
      <c r="BVJ126" s="229"/>
      <c r="BVK126" s="229"/>
      <c r="BVL126" s="229"/>
      <c r="BVM126" s="229"/>
      <c r="BVN126" s="229"/>
      <c r="BVO126" s="229"/>
      <c r="BVP126" s="229"/>
      <c r="BVQ126" s="229"/>
      <c r="BVR126" s="229"/>
      <c r="BVS126" s="229"/>
      <c r="BVT126" s="229"/>
      <c r="BVU126" s="229"/>
      <c r="BVV126" s="229"/>
      <c r="BVW126" s="229"/>
      <c r="BVX126" s="229"/>
      <c r="BVY126" s="229"/>
      <c r="BVZ126" s="229"/>
      <c r="BWA126" s="229"/>
      <c r="BWB126" s="229"/>
      <c r="BWC126" s="229"/>
      <c r="BWD126" s="229"/>
      <c r="BWE126" s="229"/>
      <c r="BWF126" s="229"/>
      <c r="BWG126" s="229"/>
      <c r="BWH126" s="229"/>
      <c r="BWI126" s="229"/>
      <c r="BWJ126" s="229"/>
      <c r="BWK126" s="229"/>
      <c r="BWL126" s="229"/>
      <c r="BWM126" s="229"/>
      <c r="BWN126" s="229"/>
      <c r="BWO126" s="229"/>
      <c r="BWP126" s="229"/>
      <c r="BWQ126" s="229"/>
      <c r="BWR126" s="229"/>
      <c r="BWS126" s="229"/>
      <c r="BWT126" s="229"/>
      <c r="BWU126" s="229"/>
      <c r="BWV126" s="229"/>
      <c r="BWW126" s="229"/>
      <c r="BWX126" s="229"/>
      <c r="BWY126" s="229"/>
      <c r="BWZ126" s="229"/>
      <c r="BXA126" s="229"/>
      <c r="BXB126" s="229"/>
      <c r="BXC126" s="229"/>
      <c r="BXD126" s="229"/>
      <c r="BXE126" s="229"/>
      <c r="BXF126" s="229"/>
      <c r="BXG126" s="229"/>
      <c r="BXH126" s="229"/>
      <c r="BXI126" s="229"/>
      <c r="BXJ126" s="229"/>
      <c r="BXK126" s="229"/>
      <c r="BXL126" s="229"/>
      <c r="BXM126" s="229"/>
      <c r="BXN126" s="229"/>
      <c r="BXO126" s="229"/>
      <c r="BXP126" s="229"/>
      <c r="BXQ126" s="229"/>
      <c r="BXR126" s="229"/>
      <c r="BXS126" s="229"/>
      <c r="BXT126" s="229"/>
      <c r="BXU126" s="229"/>
      <c r="BXV126" s="229"/>
      <c r="BXW126" s="229"/>
      <c r="BXX126" s="229"/>
      <c r="BXY126" s="229"/>
      <c r="BXZ126" s="229"/>
      <c r="BYA126" s="229"/>
      <c r="BYB126" s="229"/>
      <c r="BYC126" s="229"/>
      <c r="BYD126" s="229"/>
      <c r="BYE126" s="229"/>
      <c r="BYF126" s="229"/>
      <c r="BYG126" s="229"/>
      <c r="BYH126" s="229"/>
      <c r="BYI126" s="229"/>
      <c r="BYJ126" s="229"/>
      <c r="BYK126" s="229"/>
      <c r="BYL126" s="229"/>
      <c r="BYM126" s="229"/>
      <c r="BYN126" s="229"/>
      <c r="BYO126" s="229"/>
      <c r="BYP126" s="229"/>
      <c r="BYQ126" s="229"/>
      <c r="BYR126" s="229"/>
      <c r="BYS126" s="229"/>
      <c r="BYT126" s="229"/>
      <c r="BYU126" s="229"/>
      <c r="BYV126" s="229"/>
      <c r="BYW126" s="229"/>
      <c r="BYX126" s="229"/>
      <c r="BYY126" s="229"/>
      <c r="BYZ126" s="229"/>
      <c r="BZA126" s="229"/>
      <c r="BZB126" s="229"/>
      <c r="BZC126" s="229"/>
      <c r="BZD126" s="229"/>
      <c r="BZE126" s="229"/>
      <c r="BZF126" s="229"/>
      <c r="BZG126" s="229"/>
      <c r="BZH126" s="229"/>
      <c r="BZI126" s="229"/>
      <c r="BZJ126" s="229"/>
      <c r="BZK126" s="229"/>
      <c r="BZL126" s="229"/>
      <c r="BZM126" s="229"/>
      <c r="BZN126" s="229"/>
      <c r="BZO126" s="229"/>
      <c r="BZP126" s="229"/>
      <c r="BZQ126" s="229"/>
      <c r="BZR126" s="229"/>
      <c r="BZS126" s="229"/>
      <c r="BZT126" s="229"/>
      <c r="BZU126" s="229"/>
      <c r="BZV126" s="229"/>
      <c r="BZW126" s="229"/>
      <c r="BZX126" s="229"/>
      <c r="BZY126" s="229"/>
      <c r="BZZ126" s="229"/>
      <c r="CAA126" s="229"/>
      <c r="CAB126" s="229"/>
      <c r="CAC126" s="229"/>
      <c r="CAD126" s="229"/>
      <c r="CAE126" s="229"/>
      <c r="CAF126" s="229"/>
      <c r="CAG126" s="229"/>
      <c r="CAH126" s="229"/>
      <c r="CAI126" s="229"/>
      <c r="CAJ126" s="229"/>
      <c r="CAK126" s="229"/>
      <c r="CAL126" s="229"/>
      <c r="CAM126" s="229"/>
      <c r="CAN126" s="229"/>
      <c r="CAO126" s="229"/>
      <c r="CAP126" s="229"/>
      <c r="CAQ126" s="229"/>
      <c r="CAR126" s="229"/>
      <c r="CAS126" s="229"/>
      <c r="CAT126" s="229"/>
      <c r="CAU126" s="229"/>
      <c r="CAV126" s="229"/>
      <c r="CAW126" s="229"/>
      <c r="CAX126" s="229"/>
      <c r="CAY126" s="229"/>
      <c r="CAZ126" s="229"/>
      <c r="CBA126" s="229"/>
      <c r="CBB126" s="229"/>
      <c r="CBC126" s="229"/>
      <c r="CBD126" s="229"/>
      <c r="CBE126" s="229"/>
      <c r="CBF126" s="229"/>
      <c r="CBG126" s="229"/>
      <c r="CBH126" s="229"/>
      <c r="CBI126" s="229"/>
      <c r="CBJ126" s="229"/>
      <c r="CBK126" s="229"/>
      <c r="CBL126" s="229"/>
      <c r="CBM126" s="229"/>
      <c r="CBN126" s="229"/>
      <c r="CBO126" s="229"/>
      <c r="CBP126" s="229"/>
      <c r="CBQ126" s="229"/>
      <c r="CBR126" s="229"/>
      <c r="CBS126" s="229"/>
      <c r="CBT126" s="229"/>
      <c r="CBU126" s="229"/>
      <c r="CBV126" s="229"/>
      <c r="CBW126" s="229"/>
      <c r="CBX126" s="229"/>
      <c r="CBY126" s="229"/>
      <c r="CBZ126" s="229"/>
      <c r="CCA126" s="229"/>
      <c r="CCB126" s="229"/>
      <c r="CCC126" s="229"/>
      <c r="CCD126" s="229"/>
      <c r="CCE126" s="229"/>
      <c r="CCF126" s="229"/>
      <c r="CCG126" s="229"/>
      <c r="CCH126" s="229"/>
      <c r="CCI126" s="229"/>
      <c r="CCJ126" s="229"/>
      <c r="CCK126" s="229"/>
      <c r="CCL126" s="229"/>
      <c r="CCM126" s="229"/>
      <c r="CCN126" s="229"/>
      <c r="CCO126" s="229"/>
      <c r="CCP126" s="229"/>
      <c r="CCQ126" s="229"/>
      <c r="CCR126" s="229"/>
      <c r="CCS126" s="229"/>
      <c r="CCT126" s="229"/>
      <c r="CCU126" s="229"/>
      <c r="CCV126" s="229"/>
      <c r="CCW126" s="229"/>
      <c r="CCX126" s="229"/>
      <c r="CCY126" s="229"/>
      <c r="CCZ126" s="229"/>
      <c r="CDA126" s="229"/>
      <c r="CDB126" s="229"/>
      <c r="CDC126" s="229"/>
      <c r="CDD126" s="229"/>
      <c r="CDE126" s="229"/>
      <c r="CDF126" s="229"/>
      <c r="CDG126" s="229"/>
      <c r="CDH126" s="229"/>
      <c r="CDI126" s="229"/>
      <c r="CDJ126" s="229"/>
      <c r="CDK126" s="229"/>
      <c r="CDL126" s="229"/>
      <c r="CDM126" s="229"/>
      <c r="CDN126" s="229"/>
      <c r="CDO126" s="229"/>
      <c r="CDP126" s="229"/>
      <c r="CDQ126" s="229"/>
      <c r="CDR126" s="229"/>
      <c r="CDS126" s="229"/>
      <c r="CDT126" s="229"/>
      <c r="CDU126" s="229"/>
      <c r="CDV126" s="229"/>
      <c r="CDW126" s="229"/>
      <c r="CDX126" s="229"/>
      <c r="CDY126" s="229"/>
      <c r="CDZ126" s="229"/>
      <c r="CEA126" s="229"/>
      <c r="CEB126" s="229"/>
      <c r="CEC126" s="229"/>
      <c r="CED126" s="229"/>
      <c r="CEE126" s="229"/>
      <c r="CEF126" s="229"/>
      <c r="CEG126" s="229"/>
      <c r="CEH126" s="229"/>
      <c r="CEI126" s="229"/>
      <c r="CEJ126" s="229"/>
      <c r="CEK126" s="229"/>
      <c r="CEL126" s="229"/>
      <c r="CEM126" s="229"/>
      <c r="CEN126" s="229"/>
      <c r="CEO126" s="229"/>
      <c r="CEP126" s="229"/>
      <c r="CEQ126" s="229"/>
      <c r="CER126" s="229"/>
      <c r="CES126" s="229"/>
      <c r="CET126" s="229"/>
      <c r="CEU126" s="229"/>
      <c r="CEV126" s="229"/>
      <c r="CEW126" s="229"/>
      <c r="CEX126" s="229"/>
      <c r="CEY126" s="229"/>
      <c r="CEZ126" s="229"/>
      <c r="CFA126" s="229"/>
      <c r="CFB126" s="229"/>
      <c r="CFC126" s="229"/>
      <c r="CFD126" s="229"/>
      <c r="CFE126" s="229"/>
      <c r="CFF126" s="229"/>
      <c r="CFG126" s="229"/>
      <c r="CFH126" s="229"/>
      <c r="CFI126" s="229"/>
      <c r="CFJ126" s="229"/>
      <c r="CFK126" s="229"/>
      <c r="CFL126" s="229"/>
      <c r="CFM126" s="229"/>
      <c r="CFN126" s="229"/>
      <c r="CFO126" s="229"/>
      <c r="CFP126" s="229"/>
      <c r="CFQ126" s="229"/>
      <c r="CFR126" s="229"/>
      <c r="CFS126" s="229"/>
      <c r="CFT126" s="229"/>
      <c r="CFU126" s="229"/>
      <c r="CFV126" s="229"/>
      <c r="CFW126" s="229"/>
      <c r="CFX126" s="229"/>
      <c r="CFY126" s="229"/>
      <c r="CFZ126" s="229"/>
      <c r="CGA126" s="229"/>
      <c r="CGB126" s="229"/>
      <c r="CGC126" s="229"/>
      <c r="CGD126" s="229"/>
      <c r="CGE126" s="229"/>
      <c r="CGF126" s="229"/>
      <c r="CGG126" s="229"/>
      <c r="CGH126" s="229"/>
      <c r="CGI126" s="229"/>
      <c r="CGJ126" s="229"/>
      <c r="CGK126" s="229"/>
      <c r="CGL126" s="229"/>
      <c r="CGM126" s="229"/>
      <c r="CGN126" s="229"/>
      <c r="CGO126" s="229"/>
      <c r="CGP126" s="229"/>
      <c r="CGQ126" s="229"/>
      <c r="CGR126" s="229"/>
      <c r="CGS126" s="229"/>
      <c r="CGT126" s="229"/>
      <c r="CGU126" s="229"/>
      <c r="CGV126" s="229"/>
      <c r="CGW126" s="229"/>
      <c r="CGX126" s="229"/>
      <c r="CGY126" s="229"/>
      <c r="CGZ126" s="229"/>
      <c r="CHA126" s="229"/>
      <c r="CHB126" s="229"/>
      <c r="CHC126" s="229"/>
      <c r="CHD126" s="229"/>
      <c r="CHE126" s="229"/>
      <c r="CHF126" s="229"/>
      <c r="CHG126" s="229"/>
      <c r="CHH126" s="229"/>
      <c r="CHI126" s="229"/>
      <c r="CHJ126" s="229"/>
      <c r="CHK126" s="229"/>
      <c r="CHL126" s="229"/>
      <c r="CHM126" s="229"/>
      <c r="CHN126" s="229"/>
      <c r="CHO126" s="229"/>
      <c r="CHP126" s="229"/>
      <c r="CHQ126" s="229"/>
      <c r="CHR126" s="229"/>
      <c r="CHS126" s="229"/>
      <c r="CHT126" s="229"/>
      <c r="CHU126" s="229"/>
      <c r="CHV126" s="229"/>
      <c r="CHW126" s="229"/>
      <c r="CHX126" s="229"/>
      <c r="CHY126" s="229"/>
      <c r="CHZ126" s="229"/>
      <c r="CIA126" s="229"/>
      <c r="CIB126" s="229"/>
      <c r="CIC126" s="229"/>
      <c r="CID126" s="229"/>
      <c r="CIE126" s="229"/>
      <c r="CIF126" s="229"/>
      <c r="CIG126" s="229"/>
      <c r="CIH126" s="229"/>
      <c r="CII126" s="229"/>
      <c r="CIJ126" s="229"/>
      <c r="CIK126" s="229"/>
      <c r="CIL126" s="229"/>
      <c r="CIM126" s="229"/>
      <c r="CIN126" s="229"/>
      <c r="CIO126" s="229"/>
      <c r="CIP126" s="229"/>
      <c r="CIQ126" s="229"/>
      <c r="CIR126" s="229"/>
      <c r="CIS126" s="229"/>
      <c r="CIT126" s="229"/>
      <c r="CIU126" s="229"/>
      <c r="CIV126" s="229"/>
      <c r="CIW126" s="229"/>
      <c r="CIX126" s="229"/>
      <c r="CIY126" s="229"/>
      <c r="CIZ126" s="229"/>
      <c r="CJA126" s="229"/>
      <c r="CJB126" s="229"/>
      <c r="CJC126" s="229"/>
      <c r="CJD126" s="229"/>
      <c r="CJE126" s="229"/>
      <c r="CJF126" s="229"/>
      <c r="CJG126" s="229"/>
      <c r="CJH126" s="229"/>
      <c r="CJI126" s="229"/>
      <c r="CJJ126" s="229"/>
      <c r="CJK126" s="229"/>
      <c r="CJL126" s="229"/>
      <c r="CJM126" s="229"/>
      <c r="CJN126" s="229"/>
      <c r="CJO126" s="229"/>
      <c r="CJP126" s="229"/>
      <c r="CJQ126" s="229"/>
      <c r="CJR126" s="229"/>
      <c r="CJS126" s="229"/>
      <c r="CJT126" s="229"/>
      <c r="CJU126" s="229"/>
      <c r="CJV126" s="229"/>
      <c r="CJW126" s="229"/>
      <c r="CJX126" s="229"/>
      <c r="CJY126" s="229"/>
      <c r="CJZ126" s="229"/>
      <c r="CKA126" s="229"/>
      <c r="CKB126" s="229"/>
      <c r="CKC126" s="229"/>
      <c r="CKD126" s="229"/>
      <c r="CKE126" s="229"/>
      <c r="CKF126" s="229"/>
      <c r="CKG126" s="229"/>
      <c r="CKH126" s="229"/>
      <c r="CKI126" s="229"/>
      <c r="CKJ126" s="229"/>
      <c r="CKK126" s="229"/>
      <c r="CKL126" s="229"/>
      <c r="CKM126" s="229"/>
      <c r="CKN126" s="229"/>
      <c r="CKO126" s="229"/>
      <c r="CKP126" s="229"/>
      <c r="CKQ126" s="229"/>
      <c r="CKR126" s="229"/>
      <c r="CKS126" s="229"/>
      <c r="CKT126" s="229"/>
      <c r="CKU126" s="229"/>
      <c r="CKV126" s="229"/>
      <c r="CKW126" s="229"/>
      <c r="CKX126" s="229"/>
      <c r="CKY126" s="229"/>
      <c r="CKZ126" s="229"/>
      <c r="CLA126" s="229"/>
      <c r="CLB126" s="229"/>
      <c r="CLC126" s="229"/>
      <c r="CLD126" s="229"/>
      <c r="CLE126" s="229"/>
      <c r="CLF126" s="229"/>
      <c r="CLG126" s="229"/>
      <c r="CLH126" s="229"/>
      <c r="CLI126" s="229"/>
      <c r="CLJ126" s="229"/>
      <c r="CLK126" s="229"/>
      <c r="CLL126" s="229"/>
      <c r="CLM126" s="229"/>
      <c r="CLN126" s="229"/>
      <c r="CLO126" s="229"/>
      <c r="CLP126" s="229"/>
      <c r="CLQ126" s="229"/>
      <c r="CLR126" s="229"/>
      <c r="CLS126" s="229"/>
      <c r="CLT126" s="229"/>
      <c r="CLU126" s="229"/>
      <c r="CLV126" s="229"/>
      <c r="CLW126" s="229"/>
      <c r="CLX126" s="229"/>
      <c r="CLY126" s="229"/>
      <c r="CLZ126" s="229"/>
      <c r="CMA126" s="229"/>
      <c r="CMB126" s="229"/>
      <c r="CMC126" s="229"/>
      <c r="CMD126" s="229"/>
      <c r="CME126" s="229"/>
      <c r="CMF126" s="229"/>
      <c r="CMG126" s="229"/>
      <c r="CMH126" s="229"/>
      <c r="CMI126" s="229"/>
      <c r="CMJ126" s="229"/>
      <c r="CMK126" s="229"/>
      <c r="CML126" s="229"/>
      <c r="CMM126" s="229"/>
      <c r="CMN126" s="229"/>
      <c r="CMO126" s="229"/>
      <c r="CMP126" s="229"/>
      <c r="CMQ126" s="229"/>
      <c r="CMR126" s="229"/>
      <c r="CMS126" s="229"/>
      <c r="CMT126" s="229"/>
      <c r="CMU126" s="229"/>
      <c r="CMV126" s="229"/>
      <c r="CMW126" s="229"/>
      <c r="CMX126" s="229"/>
      <c r="CMY126" s="229"/>
      <c r="CMZ126" s="229"/>
      <c r="CNA126" s="229"/>
      <c r="CNB126" s="229"/>
      <c r="CNC126" s="229"/>
      <c r="CND126" s="229"/>
      <c r="CNE126" s="229"/>
      <c r="CNF126" s="229"/>
      <c r="CNG126" s="229"/>
      <c r="CNH126" s="229"/>
      <c r="CNI126" s="229"/>
      <c r="CNJ126" s="229"/>
      <c r="CNK126" s="229"/>
      <c r="CNL126" s="229"/>
      <c r="CNM126" s="229"/>
      <c r="CNN126" s="229"/>
      <c r="CNO126" s="229"/>
      <c r="CNP126" s="229"/>
      <c r="CNQ126" s="229"/>
      <c r="CNR126" s="229"/>
      <c r="CNS126" s="229"/>
      <c r="CNT126" s="229"/>
      <c r="CNU126" s="229"/>
      <c r="CNV126" s="229"/>
      <c r="CNW126" s="229"/>
      <c r="CNX126" s="229"/>
      <c r="CNY126" s="229"/>
      <c r="CNZ126" s="229"/>
      <c r="COA126" s="229"/>
      <c r="COB126" s="229"/>
      <c r="COC126" s="229"/>
      <c r="COD126" s="229"/>
      <c r="COE126" s="229"/>
      <c r="COF126" s="229"/>
      <c r="COG126" s="229"/>
      <c r="COH126" s="229"/>
      <c r="COI126" s="229"/>
      <c r="COJ126" s="229"/>
      <c r="COK126" s="229"/>
      <c r="COL126" s="229"/>
      <c r="COM126" s="229"/>
      <c r="CON126" s="229"/>
      <c r="COO126" s="229"/>
      <c r="COP126" s="229"/>
      <c r="COQ126" s="229"/>
      <c r="COR126" s="229"/>
      <c r="COS126" s="229"/>
      <c r="COT126" s="229"/>
      <c r="COU126" s="229"/>
      <c r="COV126" s="229"/>
      <c r="COW126" s="229"/>
      <c r="COX126" s="229"/>
      <c r="COY126" s="229"/>
      <c r="COZ126" s="229"/>
      <c r="CPA126" s="229"/>
      <c r="CPB126" s="229"/>
      <c r="CPC126" s="229"/>
      <c r="CPD126" s="229"/>
      <c r="CPE126" s="229"/>
      <c r="CPF126" s="229"/>
      <c r="CPG126" s="229"/>
      <c r="CPH126" s="229"/>
      <c r="CPI126" s="229"/>
      <c r="CPJ126" s="229"/>
      <c r="CPK126" s="229"/>
      <c r="CPL126" s="229"/>
      <c r="CPM126" s="229"/>
      <c r="CPN126" s="229"/>
      <c r="CPO126" s="229"/>
      <c r="CPP126" s="229"/>
      <c r="CPQ126" s="229"/>
      <c r="CPR126" s="229"/>
      <c r="CPS126" s="229"/>
      <c r="CPT126" s="229"/>
      <c r="CPU126" s="229"/>
      <c r="CPV126" s="229"/>
      <c r="CPW126" s="229"/>
      <c r="CPX126" s="229"/>
      <c r="CPY126" s="229"/>
      <c r="CPZ126" s="229"/>
      <c r="CQA126" s="229"/>
      <c r="CQB126" s="229"/>
      <c r="CQC126" s="229"/>
      <c r="CQD126" s="229"/>
      <c r="CQE126" s="229"/>
      <c r="CQF126" s="229"/>
      <c r="CQG126" s="229"/>
      <c r="CQH126" s="229"/>
      <c r="CQI126" s="229"/>
      <c r="CQJ126" s="229"/>
      <c r="CQK126" s="229"/>
      <c r="CQL126" s="229"/>
      <c r="CQM126" s="229"/>
      <c r="CQN126" s="229"/>
      <c r="CQO126" s="229"/>
      <c r="CQP126" s="229"/>
      <c r="CQQ126" s="229"/>
      <c r="CQR126" s="229"/>
      <c r="CQS126" s="229"/>
      <c r="CQT126" s="229"/>
      <c r="CQU126" s="229"/>
      <c r="CQV126" s="229"/>
      <c r="CQW126" s="229"/>
      <c r="CQX126" s="229"/>
      <c r="CQY126" s="229"/>
      <c r="CQZ126" s="229"/>
      <c r="CRA126" s="229"/>
      <c r="CRB126" s="229"/>
      <c r="CRC126" s="229"/>
      <c r="CRD126" s="229"/>
      <c r="CRE126" s="229"/>
      <c r="CRF126" s="229"/>
      <c r="CRG126" s="229"/>
      <c r="CRH126" s="229"/>
      <c r="CRI126" s="229"/>
      <c r="CRJ126" s="229"/>
      <c r="CRK126" s="229"/>
      <c r="CRL126" s="229"/>
      <c r="CRM126" s="229"/>
      <c r="CRN126" s="229"/>
      <c r="CRO126" s="229"/>
      <c r="CRP126" s="229"/>
      <c r="CRQ126" s="229"/>
      <c r="CRR126" s="229"/>
      <c r="CRS126" s="229"/>
      <c r="CRT126" s="229"/>
      <c r="CRU126" s="229"/>
      <c r="CRV126" s="229"/>
      <c r="CRW126" s="229"/>
      <c r="CRX126" s="229"/>
      <c r="CRY126" s="229"/>
      <c r="CRZ126" s="229"/>
      <c r="CSA126" s="229"/>
      <c r="CSB126" s="229"/>
      <c r="CSC126" s="229"/>
      <c r="CSD126" s="229"/>
      <c r="CSE126" s="229"/>
      <c r="CSF126" s="229"/>
      <c r="CSG126" s="229"/>
      <c r="CSH126" s="229"/>
      <c r="CSI126" s="229"/>
      <c r="CSJ126" s="229"/>
      <c r="CSK126" s="229"/>
      <c r="CSL126" s="229"/>
      <c r="CSM126" s="229"/>
      <c r="CSN126" s="229"/>
      <c r="CSO126" s="229"/>
      <c r="CSP126" s="229"/>
      <c r="CSQ126" s="229"/>
      <c r="CSR126" s="229"/>
      <c r="CSS126" s="229"/>
      <c r="CST126" s="229"/>
      <c r="CSU126" s="229"/>
      <c r="CSV126" s="229"/>
      <c r="CSW126" s="229"/>
      <c r="CSX126" s="229"/>
      <c r="CSY126" s="229"/>
      <c r="CSZ126" s="229"/>
      <c r="CTA126" s="229"/>
      <c r="CTB126" s="229"/>
      <c r="CTC126" s="229"/>
      <c r="CTD126" s="229"/>
      <c r="CTE126" s="229"/>
      <c r="CTF126" s="229"/>
      <c r="CTG126" s="229"/>
      <c r="CTH126" s="229"/>
      <c r="CTI126" s="229"/>
      <c r="CTJ126" s="229"/>
      <c r="CTK126" s="229"/>
      <c r="CTL126" s="229"/>
      <c r="CTM126" s="229"/>
      <c r="CTN126" s="229"/>
      <c r="CTO126" s="229"/>
      <c r="CTP126" s="229"/>
      <c r="CTQ126" s="229"/>
      <c r="CTR126" s="229"/>
      <c r="CTS126" s="229"/>
      <c r="CTT126" s="229"/>
      <c r="CTU126" s="229"/>
      <c r="CTV126" s="229"/>
      <c r="CTW126" s="229"/>
      <c r="CTX126" s="229"/>
      <c r="CTY126" s="229"/>
      <c r="CTZ126" s="229"/>
      <c r="CUA126" s="229"/>
    </row>
    <row r="127" spans="1:2575" s="224" customFormat="1" ht="108.75" hidden="1" customHeight="1">
      <c r="A127" s="247"/>
      <c r="B127" s="248"/>
      <c r="C127" s="249"/>
      <c r="D127" s="250"/>
      <c r="E127" s="274"/>
      <c r="F127" s="252"/>
      <c r="G127" s="249"/>
      <c r="H127" s="256"/>
      <c r="I127" s="269"/>
      <c r="J127" s="270"/>
      <c r="K127" s="252"/>
      <c r="L127" s="252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  <c r="AA127" s="229"/>
      <c r="AB127" s="229"/>
      <c r="AC127" s="229"/>
      <c r="AD127" s="229"/>
      <c r="AE127" s="229"/>
      <c r="AF127" s="229"/>
      <c r="AG127" s="229"/>
      <c r="AH127" s="229"/>
      <c r="AI127" s="229"/>
      <c r="AJ127" s="229"/>
      <c r="AK127" s="229"/>
      <c r="AL127" s="229"/>
      <c r="AM127" s="229"/>
      <c r="AN127" s="229"/>
      <c r="AO127" s="229"/>
      <c r="AP127" s="229"/>
      <c r="AQ127" s="229"/>
      <c r="AR127" s="229"/>
      <c r="AS127" s="229"/>
      <c r="AT127" s="229"/>
      <c r="AU127" s="229"/>
      <c r="AV127" s="229"/>
      <c r="AW127" s="229"/>
      <c r="AX127" s="229"/>
      <c r="AY127" s="229"/>
      <c r="AZ127" s="229"/>
      <c r="BA127" s="229"/>
      <c r="BB127" s="229"/>
      <c r="BC127" s="229"/>
      <c r="BD127" s="229"/>
      <c r="BE127" s="229"/>
      <c r="BF127" s="229"/>
      <c r="BG127" s="229"/>
      <c r="BH127" s="229"/>
      <c r="BI127" s="229"/>
      <c r="BJ127" s="229"/>
      <c r="BK127" s="229"/>
      <c r="BL127" s="229"/>
      <c r="BM127" s="229"/>
      <c r="BN127" s="229"/>
      <c r="BO127" s="229"/>
      <c r="BP127" s="229"/>
      <c r="BQ127" s="229"/>
      <c r="BR127" s="229"/>
      <c r="BS127" s="229"/>
      <c r="BT127" s="229"/>
      <c r="BU127" s="229"/>
      <c r="BV127" s="229"/>
      <c r="BW127" s="229"/>
      <c r="BX127" s="229"/>
      <c r="BY127" s="229"/>
      <c r="BZ127" s="229"/>
      <c r="CA127" s="229"/>
      <c r="CB127" s="229"/>
      <c r="CC127" s="229"/>
      <c r="CD127" s="229"/>
      <c r="CE127" s="229"/>
      <c r="CF127" s="229"/>
      <c r="CG127" s="229"/>
      <c r="CH127" s="229"/>
      <c r="CI127" s="229"/>
      <c r="CJ127" s="229"/>
      <c r="CK127" s="229"/>
      <c r="CL127" s="229"/>
      <c r="CM127" s="229"/>
      <c r="CN127" s="229"/>
      <c r="CO127" s="229"/>
      <c r="CP127" s="229"/>
      <c r="CQ127" s="229"/>
      <c r="CR127" s="229"/>
      <c r="CS127" s="229"/>
      <c r="CT127" s="229"/>
      <c r="CU127" s="229"/>
      <c r="CV127" s="229"/>
      <c r="CW127" s="229"/>
      <c r="CX127" s="229"/>
      <c r="CY127" s="229"/>
      <c r="CZ127" s="229"/>
      <c r="DA127" s="229"/>
      <c r="DB127" s="229"/>
      <c r="DC127" s="229"/>
      <c r="DD127" s="229"/>
      <c r="DE127" s="229"/>
      <c r="DF127" s="229"/>
      <c r="DG127" s="229"/>
      <c r="DH127" s="229"/>
      <c r="DI127" s="229"/>
      <c r="DJ127" s="229"/>
      <c r="DK127" s="229"/>
      <c r="DL127" s="229"/>
      <c r="DM127" s="229"/>
      <c r="DN127" s="229"/>
      <c r="DO127" s="229"/>
      <c r="DP127" s="229"/>
      <c r="DQ127" s="229"/>
      <c r="DR127" s="229"/>
      <c r="DS127" s="229"/>
      <c r="DT127" s="229"/>
      <c r="DU127" s="229"/>
      <c r="DV127" s="229"/>
      <c r="DW127" s="229"/>
      <c r="DX127" s="229"/>
      <c r="DY127" s="229"/>
      <c r="DZ127" s="229"/>
      <c r="EA127" s="229"/>
      <c r="EB127" s="229"/>
      <c r="EC127" s="229"/>
      <c r="ED127" s="229"/>
      <c r="EE127" s="229"/>
      <c r="EF127" s="229"/>
      <c r="EG127" s="229"/>
      <c r="EH127" s="229"/>
      <c r="EI127" s="229"/>
      <c r="EJ127" s="229"/>
      <c r="EK127" s="229"/>
      <c r="EL127" s="229"/>
      <c r="EM127" s="229"/>
      <c r="EN127" s="229"/>
      <c r="EO127" s="229"/>
      <c r="EP127" s="229"/>
      <c r="EQ127" s="229"/>
      <c r="ER127" s="229"/>
      <c r="ES127" s="229"/>
      <c r="ET127" s="229"/>
      <c r="EU127" s="229"/>
      <c r="EV127" s="229"/>
      <c r="EW127" s="229"/>
      <c r="EX127" s="229"/>
      <c r="EY127" s="229"/>
      <c r="EZ127" s="229"/>
      <c r="FA127" s="229"/>
      <c r="FB127" s="229"/>
      <c r="FC127" s="229"/>
      <c r="FD127" s="229"/>
      <c r="FE127" s="229"/>
      <c r="FF127" s="229"/>
      <c r="FG127" s="229"/>
      <c r="FH127" s="229"/>
      <c r="FI127" s="229"/>
      <c r="FJ127" s="229"/>
      <c r="FK127" s="229"/>
      <c r="FL127" s="229"/>
      <c r="FM127" s="229"/>
      <c r="FN127" s="229"/>
      <c r="FO127" s="229"/>
      <c r="FP127" s="229"/>
      <c r="FQ127" s="229"/>
      <c r="FR127" s="229"/>
      <c r="FS127" s="229"/>
      <c r="FT127" s="229"/>
      <c r="FU127" s="229"/>
      <c r="FV127" s="229"/>
      <c r="FW127" s="229"/>
      <c r="FX127" s="229"/>
      <c r="FY127" s="229"/>
      <c r="FZ127" s="229"/>
      <c r="GA127" s="229"/>
      <c r="GB127" s="229"/>
      <c r="GC127" s="229"/>
      <c r="GD127" s="229"/>
      <c r="GE127" s="229"/>
      <c r="GF127" s="229"/>
      <c r="GG127" s="229"/>
      <c r="GH127" s="229"/>
      <c r="GI127" s="229"/>
      <c r="GJ127" s="229"/>
      <c r="GK127" s="229"/>
      <c r="GL127" s="229"/>
      <c r="GM127" s="229"/>
      <c r="GN127" s="229"/>
      <c r="GO127" s="229"/>
      <c r="GP127" s="229"/>
      <c r="GQ127" s="229"/>
      <c r="GR127" s="229"/>
      <c r="GS127" s="229"/>
      <c r="GT127" s="229"/>
      <c r="GU127" s="229"/>
      <c r="GV127" s="229"/>
      <c r="GW127" s="229"/>
      <c r="GX127" s="229"/>
      <c r="GY127" s="229"/>
      <c r="GZ127" s="229"/>
      <c r="HA127" s="229"/>
      <c r="HB127" s="229"/>
      <c r="HC127" s="229"/>
      <c r="HD127" s="229"/>
      <c r="HE127" s="229"/>
      <c r="HF127" s="229"/>
      <c r="HG127" s="229"/>
      <c r="HH127" s="229"/>
      <c r="HI127" s="229"/>
      <c r="HJ127" s="229"/>
      <c r="HK127" s="229"/>
      <c r="HL127" s="229"/>
      <c r="HM127" s="229"/>
      <c r="HN127" s="229"/>
      <c r="HO127" s="229"/>
      <c r="HP127" s="229"/>
      <c r="HQ127" s="229"/>
      <c r="HR127" s="229"/>
      <c r="HS127" s="229"/>
      <c r="HT127" s="229"/>
      <c r="HU127" s="229"/>
      <c r="HV127" s="229"/>
      <c r="HW127" s="229"/>
      <c r="HX127" s="229"/>
      <c r="HY127" s="229"/>
      <c r="HZ127" s="229"/>
      <c r="IA127" s="229"/>
      <c r="IB127" s="229"/>
      <c r="IC127" s="229"/>
      <c r="ID127" s="229"/>
      <c r="IE127" s="229"/>
      <c r="IF127" s="229"/>
      <c r="IG127" s="229"/>
      <c r="IH127" s="229"/>
      <c r="II127" s="229"/>
      <c r="IJ127" s="229"/>
      <c r="IK127" s="229"/>
      <c r="IL127" s="229"/>
      <c r="IM127" s="229"/>
      <c r="IN127" s="229"/>
      <c r="IO127" s="229"/>
      <c r="IP127" s="229"/>
      <c r="IQ127" s="229"/>
      <c r="IR127" s="229"/>
      <c r="IS127" s="229"/>
      <c r="IT127" s="229"/>
      <c r="IU127" s="229"/>
      <c r="IV127" s="229"/>
      <c r="IW127" s="229"/>
      <c r="IX127" s="229"/>
      <c r="IY127" s="229"/>
      <c r="IZ127" s="229"/>
      <c r="JA127" s="229"/>
      <c r="JB127" s="229"/>
      <c r="JC127" s="229"/>
      <c r="JD127" s="229"/>
      <c r="JE127" s="229"/>
      <c r="JF127" s="229"/>
      <c r="JG127" s="229"/>
      <c r="JH127" s="229"/>
      <c r="JI127" s="229"/>
      <c r="JJ127" s="229"/>
      <c r="JK127" s="229"/>
      <c r="JL127" s="229"/>
      <c r="JM127" s="229"/>
      <c r="JN127" s="229"/>
      <c r="JO127" s="229"/>
      <c r="JP127" s="229"/>
      <c r="JQ127" s="229"/>
      <c r="JR127" s="229"/>
      <c r="JS127" s="229"/>
      <c r="JT127" s="229"/>
      <c r="JU127" s="229"/>
      <c r="JV127" s="229"/>
      <c r="JW127" s="229"/>
      <c r="JX127" s="229"/>
      <c r="JY127" s="229"/>
      <c r="JZ127" s="229"/>
      <c r="KA127" s="229"/>
      <c r="KB127" s="229"/>
      <c r="KC127" s="229"/>
      <c r="KD127" s="229"/>
      <c r="KE127" s="229"/>
      <c r="KF127" s="229"/>
      <c r="KG127" s="229"/>
      <c r="KH127" s="229"/>
      <c r="KI127" s="229"/>
      <c r="KJ127" s="229"/>
      <c r="KK127" s="229"/>
      <c r="KL127" s="229"/>
      <c r="KM127" s="229"/>
      <c r="KN127" s="229"/>
      <c r="KO127" s="229"/>
      <c r="KP127" s="229"/>
      <c r="KQ127" s="229"/>
      <c r="KR127" s="229"/>
      <c r="KS127" s="229"/>
      <c r="KT127" s="229"/>
      <c r="KU127" s="229"/>
      <c r="KV127" s="229"/>
      <c r="KW127" s="229"/>
      <c r="KX127" s="229"/>
      <c r="KY127" s="229"/>
      <c r="KZ127" s="229"/>
      <c r="LA127" s="229"/>
      <c r="LB127" s="229"/>
      <c r="LC127" s="229"/>
      <c r="LD127" s="229"/>
      <c r="LE127" s="229"/>
      <c r="LF127" s="229"/>
      <c r="LG127" s="229"/>
      <c r="LH127" s="229"/>
      <c r="LI127" s="229"/>
      <c r="LJ127" s="229"/>
      <c r="LK127" s="229"/>
      <c r="LL127" s="229"/>
      <c r="LM127" s="229"/>
      <c r="LN127" s="229"/>
      <c r="LO127" s="229"/>
      <c r="LP127" s="229"/>
      <c r="LQ127" s="229"/>
      <c r="LR127" s="229"/>
      <c r="LS127" s="229"/>
      <c r="LT127" s="229"/>
      <c r="LU127" s="229"/>
      <c r="LV127" s="229"/>
      <c r="LW127" s="229"/>
      <c r="LX127" s="229"/>
      <c r="LY127" s="229"/>
      <c r="LZ127" s="229"/>
      <c r="MA127" s="229"/>
      <c r="MB127" s="229"/>
      <c r="MC127" s="229"/>
      <c r="MD127" s="229"/>
      <c r="ME127" s="229"/>
      <c r="MF127" s="229"/>
      <c r="MG127" s="229"/>
      <c r="MH127" s="229"/>
      <c r="MI127" s="229"/>
      <c r="MJ127" s="229"/>
      <c r="MK127" s="229"/>
      <c r="ML127" s="229"/>
      <c r="MM127" s="229"/>
      <c r="MN127" s="229"/>
      <c r="MO127" s="229"/>
      <c r="MP127" s="229"/>
      <c r="MQ127" s="229"/>
      <c r="MR127" s="229"/>
      <c r="MS127" s="229"/>
      <c r="MT127" s="229"/>
      <c r="MU127" s="229"/>
      <c r="MV127" s="229"/>
      <c r="MW127" s="229"/>
      <c r="MX127" s="229"/>
      <c r="MY127" s="229"/>
      <c r="MZ127" s="229"/>
      <c r="NA127" s="229"/>
      <c r="NB127" s="229"/>
      <c r="NC127" s="229"/>
      <c r="ND127" s="229"/>
      <c r="NE127" s="229"/>
      <c r="NF127" s="229"/>
      <c r="NG127" s="229"/>
      <c r="NH127" s="229"/>
      <c r="NI127" s="229"/>
      <c r="NJ127" s="229"/>
      <c r="NK127" s="229"/>
      <c r="NL127" s="229"/>
      <c r="NM127" s="229"/>
      <c r="NN127" s="229"/>
      <c r="NO127" s="229"/>
      <c r="NP127" s="229"/>
      <c r="NQ127" s="229"/>
      <c r="NR127" s="229"/>
      <c r="NS127" s="229"/>
      <c r="NT127" s="229"/>
      <c r="NU127" s="229"/>
      <c r="NV127" s="229"/>
      <c r="NW127" s="229"/>
      <c r="NX127" s="229"/>
      <c r="NY127" s="229"/>
      <c r="NZ127" s="229"/>
      <c r="OA127" s="229"/>
      <c r="OB127" s="229"/>
      <c r="OC127" s="229"/>
      <c r="OD127" s="229"/>
      <c r="OE127" s="229"/>
      <c r="OF127" s="229"/>
      <c r="OG127" s="229"/>
      <c r="OH127" s="229"/>
      <c r="OI127" s="229"/>
      <c r="OJ127" s="229"/>
      <c r="OK127" s="229"/>
      <c r="OL127" s="229"/>
      <c r="OM127" s="229"/>
      <c r="ON127" s="229"/>
      <c r="OO127" s="229"/>
      <c r="OP127" s="229"/>
      <c r="OQ127" s="229"/>
      <c r="OR127" s="229"/>
      <c r="OS127" s="229"/>
      <c r="OT127" s="229"/>
      <c r="OU127" s="229"/>
      <c r="OV127" s="229"/>
      <c r="OW127" s="229"/>
      <c r="OX127" s="229"/>
      <c r="OY127" s="229"/>
      <c r="OZ127" s="229"/>
      <c r="PA127" s="229"/>
      <c r="PB127" s="229"/>
      <c r="PC127" s="229"/>
      <c r="PD127" s="229"/>
      <c r="PE127" s="229"/>
      <c r="PF127" s="229"/>
      <c r="PG127" s="229"/>
      <c r="PH127" s="229"/>
      <c r="PI127" s="229"/>
      <c r="PJ127" s="229"/>
      <c r="PK127" s="229"/>
      <c r="PL127" s="229"/>
      <c r="PM127" s="229"/>
      <c r="PN127" s="229"/>
      <c r="PO127" s="229"/>
      <c r="PP127" s="229"/>
      <c r="PQ127" s="229"/>
      <c r="PR127" s="229"/>
      <c r="PS127" s="229"/>
      <c r="PT127" s="229"/>
      <c r="PU127" s="229"/>
      <c r="PV127" s="229"/>
      <c r="PW127" s="229"/>
      <c r="PX127" s="229"/>
      <c r="PY127" s="229"/>
      <c r="PZ127" s="229"/>
      <c r="QA127" s="229"/>
      <c r="QB127" s="229"/>
      <c r="QC127" s="229"/>
      <c r="QD127" s="229"/>
      <c r="QE127" s="229"/>
      <c r="QF127" s="229"/>
      <c r="QG127" s="229"/>
      <c r="QH127" s="229"/>
      <c r="QI127" s="229"/>
      <c r="QJ127" s="229"/>
      <c r="QK127" s="229"/>
      <c r="QL127" s="229"/>
      <c r="QM127" s="229"/>
      <c r="QN127" s="229"/>
      <c r="QO127" s="229"/>
      <c r="QP127" s="229"/>
      <c r="QQ127" s="229"/>
      <c r="QR127" s="229"/>
      <c r="QS127" s="229"/>
      <c r="QT127" s="229"/>
      <c r="QU127" s="229"/>
      <c r="QV127" s="229"/>
      <c r="QW127" s="229"/>
      <c r="QX127" s="229"/>
      <c r="QY127" s="229"/>
      <c r="QZ127" s="229"/>
      <c r="RA127" s="229"/>
      <c r="RB127" s="229"/>
      <c r="RC127" s="229"/>
      <c r="RD127" s="229"/>
      <c r="RE127" s="229"/>
      <c r="RF127" s="229"/>
      <c r="RG127" s="229"/>
      <c r="RH127" s="229"/>
      <c r="RI127" s="229"/>
      <c r="RJ127" s="229"/>
      <c r="RK127" s="229"/>
      <c r="RL127" s="229"/>
      <c r="RM127" s="229"/>
      <c r="RN127" s="229"/>
      <c r="RO127" s="229"/>
      <c r="RP127" s="229"/>
      <c r="RQ127" s="229"/>
      <c r="RR127" s="229"/>
      <c r="RS127" s="229"/>
      <c r="RT127" s="229"/>
      <c r="RU127" s="229"/>
      <c r="RV127" s="229"/>
      <c r="RW127" s="229"/>
      <c r="RX127" s="229"/>
      <c r="RY127" s="229"/>
      <c r="RZ127" s="229"/>
      <c r="SA127" s="229"/>
      <c r="SB127" s="229"/>
      <c r="SC127" s="229"/>
      <c r="SD127" s="229"/>
      <c r="SE127" s="229"/>
      <c r="SF127" s="229"/>
      <c r="SG127" s="229"/>
      <c r="SH127" s="229"/>
      <c r="SI127" s="229"/>
      <c r="SJ127" s="229"/>
      <c r="SK127" s="229"/>
      <c r="SL127" s="229"/>
      <c r="SM127" s="229"/>
      <c r="SN127" s="229"/>
      <c r="SO127" s="229"/>
      <c r="SP127" s="229"/>
      <c r="SQ127" s="229"/>
      <c r="SR127" s="229"/>
      <c r="SS127" s="229"/>
      <c r="ST127" s="229"/>
      <c r="SU127" s="229"/>
      <c r="SV127" s="229"/>
      <c r="SW127" s="229"/>
      <c r="SX127" s="229"/>
      <c r="SY127" s="229"/>
      <c r="SZ127" s="229"/>
      <c r="TA127" s="229"/>
      <c r="TB127" s="229"/>
      <c r="TC127" s="229"/>
      <c r="TD127" s="229"/>
      <c r="TE127" s="229"/>
      <c r="TF127" s="229"/>
      <c r="TG127" s="229"/>
      <c r="TH127" s="229"/>
      <c r="TI127" s="229"/>
      <c r="TJ127" s="229"/>
      <c r="TK127" s="229"/>
      <c r="TL127" s="229"/>
      <c r="TM127" s="229"/>
      <c r="TN127" s="229"/>
      <c r="TO127" s="229"/>
      <c r="TP127" s="229"/>
      <c r="TQ127" s="229"/>
      <c r="TR127" s="229"/>
      <c r="TS127" s="229"/>
      <c r="TT127" s="229"/>
      <c r="TU127" s="229"/>
      <c r="TV127" s="229"/>
      <c r="TW127" s="229"/>
      <c r="TX127" s="229"/>
      <c r="TY127" s="229"/>
      <c r="TZ127" s="229"/>
      <c r="UA127" s="229"/>
      <c r="UB127" s="229"/>
      <c r="UC127" s="229"/>
      <c r="UD127" s="229"/>
      <c r="UE127" s="229"/>
      <c r="UF127" s="229"/>
      <c r="UG127" s="229"/>
      <c r="UH127" s="229"/>
      <c r="UI127" s="229"/>
      <c r="UJ127" s="229"/>
      <c r="UK127" s="229"/>
      <c r="UL127" s="229"/>
      <c r="UM127" s="229"/>
      <c r="UN127" s="229"/>
      <c r="UO127" s="229"/>
      <c r="UP127" s="229"/>
      <c r="UQ127" s="229"/>
      <c r="UR127" s="229"/>
      <c r="US127" s="229"/>
      <c r="UT127" s="229"/>
      <c r="UU127" s="229"/>
      <c r="UV127" s="229"/>
      <c r="UW127" s="229"/>
      <c r="UX127" s="229"/>
      <c r="UY127" s="229"/>
      <c r="UZ127" s="229"/>
      <c r="VA127" s="229"/>
      <c r="VB127" s="229"/>
      <c r="VC127" s="229"/>
      <c r="VD127" s="229"/>
      <c r="VE127" s="229"/>
      <c r="VF127" s="229"/>
      <c r="VG127" s="229"/>
      <c r="VH127" s="229"/>
      <c r="VI127" s="229"/>
      <c r="VJ127" s="229"/>
      <c r="VK127" s="229"/>
      <c r="VL127" s="229"/>
      <c r="VM127" s="229"/>
      <c r="VN127" s="229"/>
      <c r="VO127" s="229"/>
      <c r="VP127" s="229"/>
      <c r="VQ127" s="229"/>
      <c r="VR127" s="229"/>
      <c r="VS127" s="229"/>
      <c r="VT127" s="229"/>
      <c r="VU127" s="229"/>
      <c r="VV127" s="229"/>
      <c r="VW127" s="229"/>
      <c r="VX127" s="229"/>
      <c r="VY127" s="229"/>
      <c r="VZ127" s="229"/>
      <c r="WA127" s="229"/>
      <c r="WB127" s="229"/>
      <c r="WC127" s="229"/>
      <c r="WD127" s="229"/>
      <c r="WE127" s="229"/>
      <c r="WF127" s="229"/>
      <c r="WG127" s="229"/>
      <c r="WH127" s="229"/>
      <c r="WI127" s="229"/>
      <c r="WJ127" s="229"/>
      <c r="WK127" s="229"/>
      <c r="WL127" s="229"/>
      <c r="WM127" s="229"/>
      <c r="WN127" s="229"/>
      <c r="WO127" s="229"/>
      <c r="WP127" s="229"/>
      <c r="WQ127" s="229"/>
      <c r="WR127" s="229"/>
      <c r="WS127" s="229"/>
      <c r="WT127" s="229"/>
      <c r="WU127" s="229"/>
      <c r="WV127" s="229"/>
      <c r="WW127" s="229"/>
      <c r="WX127" s="229"/>
      <c r="WY127" s="229"/>
      <c r="WZ127" s="229"/>
      <c r="XA127" s="229"/>
      <c r="XB127" s="229"/>
      <c r="XC127" s="229"/>
      <c r="XD127" s="229"/>
      <c r="XE127" s="229"/>
      <c r="XF127" s="229"/>
      <c r="XG127" s="229"/>
      <c r="XH127" s="229"/>
      <c r="XI127" s="229"/>
      <c r="XJ127" s="229"/>
      <c r="XK127" s="229"/>
      <c r="XL127" s="229"/>
      <c r="XM127" s="229"/>
      <c r="XN127" s="229"/>
      <c r="XO127" s="229"/>
      <c r="XP127" s="229"/>
      <c r="XQ127" s="229"/>
      <c r="XR127" s="229"/>
      <c r="XS127" s="229"/>
      <c r="XT127" s="229"/>
      <c r="XU127" s="229"/>
      <c r="XV127" s="229"/>
      <c r="XW127" s="229"/>
      <c r="XX127" s="229"/>
      <c r="XY127" s="229"/>
      <c r="XZ127" s="229"/>
      <c r="YA127" s="229"/>
      <c r="YB127" s="229"/>
      <c r="YC127" s="229"/>
      <c r="YD127" s="229"/>
      <c r="YE127" s="229"/>
      <c r="YF127" s="229"/>
      <c r="YG127" s="229"/>
      <c r="YH127" s="229"/>
      <c r="YI127" s="229"/>
      <c r="YJ127" s="229"/>
      <c r="YK127" s="229"/>
      <c r="YL127" s="229"/>
      <c r="YM127" s="229"/>
      <c r="YN127" s="229"/>
      <c r="YO127" s="229"/>
      <c r="YP127" s="229"/>
      <c r="YQ127" s="229"/>
      <c r="YR127" s="229"/>
      <c r="YS127" s="229"/>
      <c r="YT127" s="229"/>
      <c r="YU127" s="229"/>
      <c r="YV127" s="229"/>
      <c r="YW127" s="229"/>
      <c r="YX127" s="229"/>
      <c r="YY127" s="229"/>
      <c r="YZ127" s="229"/>
      <c r="ZA127" s="229"/>
      <c r="ZB127" s="229"/>
      <c r="ZC127" s="229"/>
      <c r="ZD127" s="229"/>
      <c r="ZE127" s="229"/>
      <c r="ZF127" s="229"/>
      <c r="ZG127" s="229"/>
      <c r="ZH127" s="229"/>
      <c r="ZI127" s="229"/>
      <c r="ZJ127" s="229"/>
      <c r="ZK127" s="229"/>
      <c r="ZL127" s="229"/>
      <c r="ZM127" s="229"/>
      <c r="ZN127" s="229"/>
      <c r="ZO127" s="229"/>
      <c r="ZP127" s="229"/>
      <c r="ZQ127" s="229"/>
      <c r="ZR127" s="229"/>
      <c r="ZS127" s="229"/>
      <c r="ZT127" s="229"/>
      <c r="ZU127" s="229"/>
      <c r="ZV127" s="229"/>
      <c r="ZW127" s="229"/>
      <c r="ZX127" s="229"/>
      <c r="ZY127" s="229"/>
      <c r="ZZ127" s="229"/>
      <c r="AAA127" s="229"/>
      <c r="AAB127" s="229"/>
      <c r="AAC127" s="229"/>
      <c r="AAD127" s="229"/>
      <c r="AAE127" s="229"/>
      <c r="AAF127" s="229"/>
      <c r="AAG127" s="229"/>
      <c r="AAH127" s="229"/>
      <c r="AAI127" s="229"/>
      <c r="AAJ127" s="229"/>
      <c r="AAK127" s="229"/>
      <c r="AAL127" s="229"/>
      <c r="AAM127" s="229"/>
      <c r="AAN127" s="229"/>
      <c r="AAO127" s="229"/>
      <c r="AAP127" s="229"/>
      <c r="AAQ127" s="229"/>
      <c r="AAR127" s="229"/>
      <c r="AAS127" s="229"/>
      <c r="AAT127" s="229"/>
      <c r="AAU127" s="229"/>
      <c r="AAV127" s="229"/>
      <c r="AAW127" s="229"/>
      <c r="AAX127" s="229"/>
      <c r="AAY127" s="229"/>
      <c r="AAZ127" s="229"/>
      <c r="ABA127" s="229"/>
      <c r="ABB127" s="229"/>
      <c r="ABC127" s="229"/>
      <c r="ABD127" s="229"/>
      <c r="ABE127" s="229"/>
      <c r="ABF127" s="229"/>
      <c r="ABG127" s="229"/>
      <c r="ABH127" s="229"/>
      <c r="ABI127" s="229"/>
      <c r="ABJ127" s="229"/>
      <c r="ABK127" s="229"/>
      <c r="ABL127" s="229"/>
      <c r="ABM127" s="229"/>
      <c r="ABN127" s="229"/>
      <c r="ABO127" s="229"/>
      <c r="ABP127" s="229"/>
      <c r="ABQ127" s="229"/>
      <c r="ABR127" s="229"/>
      <c r="ABS127" s="229"/>
      <c r="ABT127" s="229"/>
      <c r="ABU127" s="229"/>
      <c r="ABV127" s="229"/>
      <c r="ABW127" s="229"/>
      <c r="ABX127" s="229"/>
      <c r="ABY127" s="229"/>
      <c r="ABZ127" s="229"/>
      <c r="ACA127" s="229"/>
      <c r="ACB127" s="229"/>
      <c r="ACC127" s="229"/>
      <c r="ACD127" s="229"/>
      <c r="ACE127" s="229"/>
      <c r="ACF127" s="229"/>
      <c r="ACG127" s="229"/>
      <c r="ACH127" s="229"/>
      <c r="ACI127" s="229"/>
      <c r="ACJ127" s="229"/>
      <c r="ACK127" s="229"/>
      <c r="ACL127" s="229"/>
      <c r="ACM127" s="229"/>
      <c r="ACN127" s="229"/>
      <c r="ACO127" s="229"/>
      <c r="ACP127" s="229"/>
      <c r="ACQ127" s="229"/>
      <c r="ACR127" s="229"/>
      <c r="ACS127" s="229"/>
      <c r="ACT127" s="229"/>
      <c r="ACU127" s="229"/>
      <c r="ACV127" s="229"/>
      <c r="ACW127" s="229"/>
      <c r="ACX127" s="229"/>
      <c r="ACY127" s="229"/>
      <c r="ACZ127" s="229"/>
      <c r="ADA127" s="229"/>
      <c r="ADB127" s="229"/>
      <c r="ADC127" s="229"/>
      <c r="ADD127" s="229"/>
      <c r="ADE127" s="229"/>
      <c r="ADF127" s="229"/>
      <c r="ADG127" s="229"/>
      <c r="ADH127" s="229"/>
      <c r="ADI127" s="229"/>
      <c r="ADJ127" s="229"/>
      <c r="ADK127" s="229"/>
      <c r="ADL127" s="229"/>
      <c r="ADM127" s="229"/>
      <c r="ADN127" s="229"/>
      <c r="ADO127" s="229"/>
      <c r="ADP127" s="229"/>
      <c r="ADQ127" s="229"/>
      <c r="ADR127" s="229"/>
      <c r="ADS127" s="229"/>
      <c r="ADT127" s="229"/>
      <c r="ADU127" s="229"/>
      <c r="ADV127" s="229"/>
      <c r="ADW127" s="229"/>
      <c r="ADX127" s="229"/>
      <c r="ADY127" s="229"/>
      <c r="ADZ127" s="229"/>
      <c r="AEA127" s="229"/>
      <c r="AEB127" s="229"/>
      <c r="AEC127" s="229"/>
      <c r="AED127" s="229"/>
      <c r="AEE127" s="229"/>
      <c r="AEF127" s="229"/>
      <c r="AEG127" s="229"/>
      <c r="AEH127" s="229"/>
      <c r="AEI127" s="229"/>
      <c r="AEJ127" s="229"/>
      <c r="AEK127" s="229"/>
      <c r="AEL127" s="229"/>
      <c r="AEM127" s="229"/>
      <c r="AEN127" s="229"/>
      <c r="AEO127" s="229"/>
      <c r="AEP127" s="229"/>
      <c r="AEQ127" s="229"/>
      <c r="AER127" s="229"/>
      <c r="AES127" s="229"/>
      <c r="AET127" s="229"/>
      <c r="AEU127" s="229"/>
      <c r="AEV127" s="229"/>
      <c r="AEW127" s="229"/>
      <c r="AEX127" s="229"/>
      <c r="AEY127" s="229"/>
      <c r="AEZ127" s="229"/>
      <c r="AFA127" s="229"/>
      <c r="AFB127" s="229"/>
      <c r="AFC127" s="229"/>
      <c r="AFD127" s="229"/>
      <c r="AFE127" s="229"/>
      <c r="AFF127" s="229"/>
      <c r="AFG127" s="229"/>
      <c r="AFH127" s="229"/>
      <c r="AFI127" s="229"/>
      <c r="AFJ127" s="229"/>
      <c r="AFK127" s="229"/>
      <c r="AFL127" s="229"/>
      <c r="AFM127" s="229"/>
      <c r="AFN127" s="229"/>
      <c r="AFO127" s="229"/>
      <c r="AFP127" s="229"/>
      <c r="AFQ127" s="229"/>
      <c r="AFR127" s="229"/>
      <c r="AFS127" s="229"/>
      <c r="AFT127" s="229"/>
      <c r="AFU127" s="229"/>
      <c r="AFV127" s="229"/>
      <c r="AFW127" s="229"/>
      <c r="AFX127" s="229"/>
      <c r="AFY127" s="229"/>
      <c r="AFZ127" s="229"/>
      <c r="AGA127" s="229"/>
      <c r="AGB127" s="229"/>
      <c r="AGC127" s="229"/>
      <c r="AGD127" s="229"/>
      <c r="AGE127" s="229"/>
      <c r="AGF127" s="229"/>
      <c r="AGG127" s="229"/>
      <c r="AGH127" s="229"/>
      <c r="AGI127" s="229"/>
      <c r="AGJ127" s="229"/>
      <c r="AGK127" s="229"/>
      <c r="AGL127" s="229"/>
      <c r="AGM127" s="229"/>
      <c r="AGN127" s="229"/>
      <c r="AGO127" s="229"/>
      <c r="AGP127" s="229"/>
      <c r="AGQ127" s="229"/>
      <c r="AGR127" s="229"/>
      <c r="AGS127" s="229"/>
      <c r="AGT127" s="229"/>
      <c r="AGU127" s="229"/>
      <c r="AGV127" s="229"/>
      <c r="AGW127" s="229"/>
      <c r="AGX127" s="229"/>
      <c r="AGY127" s="229"/>
      <c r="AGZ127" s="229"/>
      <c r="AHA127" s="229"/>
      <c r="AHB127" s="229"/>
      <c r="AHC127" s="229"/>
      <c r="AHD127" s="229"/>
      <c r="AHE127" s="229"/>
      <c r="AHF127" s="229"/>
      <c r="AHG127" s="229"/>
      <c r="AHH127" s="229"/>
      <c r="AHI127" s="229"/>
      <c r="AHJ127" s="229"/>
      <c r="AHK127" s="229"/>
      <c r="AHL127" s="229"/>
      <c r="AHM127" s="229"/>
      <c r="AHN127" s="229"/>
      <c r="AHO127" s="229"/>
      <c r="AHP127" s="229"/>
      <c r="AHQ127" s="229"/>
      <c r="AHR127" s="229"/>
      <c r="AHS127" s="229"/>
      <c r="AHT127" s="229"/>
      <c r="AHU127" s="229"/>
      <c r="AHV127" s="229"/>
      <c r="AHW127" s="229"/>
      <c r="AHX127" s="229"/>
      <c r="AHY127" s="229"/>
      <c r="AHZ127" s="229"/>
      <c r="AIA127" s="229"/>
      <c r="AIB127" s="229"/>
      <c r="AIC127" s="229"/>
      <c r="AID127" s="229"/>
      <c r="AIE127" s="229"/>
      <c r="AIF127" s="229"/>
      <c r="AIG127" s="229"/>
      <c r="AIH127" s="229"/>
      <c r="AII127" s="229"/>
      <c r="AIJ127" s="229"/>
      <c r="AIK127" s="229"/>
      <c r="AIL127" s="229"/>
      <c r="AIM127" s="229"/>
      <c r="AIN127" s="229"/>
      <c r="AIO127" s="229"/>
      <c r="AIP127" s="229"/>
      <c r="AIQ127" s="229"/>
      <c r="AIR127" s="229"/>
      <c r="AIS127" s="229"/>
      <c r="AIT127" s="229"/>
      <c r="AIU127" s="229"/>
      <c r="AIV127" s="229"/>
      <c r="AIW127" s="229"/>
      <c r="AIX127" s="229"/>
      <c r="AIY127" s="229"/>
      <c r="AIZ127" s="229"/>
      <c r="AJA127" s="229"/>
      <c r="AJB127" s="229"/>
      <c r="AJC127" s="229"/>
      <c r="AJD127" s="229"/>
      <c r="AJE127" s="229"/>
      <c r="AJF127" s="229"/>
      <c r="AJG127" s="229"/>
      <c r="AJH127" s="229"/>
      <c r="AJI127" s="229"/>
      <c r="AJJ127" s="229"/>
      <c r="AJK127" s="229"/>
      <c r="AJL127" s="229"/>
      <c r="AJM127" s="229"/>
      <c r="AJN127" s="229"/>
      <c r="AJO127" s="229"/>
      <c r="AJP127" s="229"/>
      <c r="AJQ127" s="229"/>
      <c r="AJR127" s="229"/>
      <c r="AJS127" s="229"/>
      <c r="AJT127" s="229"/>
      <c r="AJU127" s="229"/>
      <c r="AJV127" s="229"/>
      <c r="AJW127" s="229"/>
      <c r="AJX127" s="229"/>
      <c r="AJY127" s="229"/>
      <c r="AJZ127" s="229"/>
      <c r="AKA127" s="229"/>
      <c r="AKB127" s="229"/>
      <c r="AKC127" s="229"/>
      <c r="AKD127" s="229"/>
      <c r="AKE127" s="229"/>
      <c r="AKF127" s="229"/>
      <c r="AKG127" s="229"/>
      <c r="AKH127" s="229"/>
      <c r="AKI127" s="229"/>
      <c r="AKJ127" s="229"/>
      <c r="AKK127" s="229"/>
      <c r="AKL127" s="229"/>
      <c r="AKM127" s="229"/>
      <c r="AKN127" s="229"/>
      <c r="AKO127" s="229"/>
      <c r="AKP127" s="229"/>
      <c r="AKQ127" s="229"/>
      <c r="AKR127" s="229"/>
      <c r="AKS127" s="229"/>
      <c r="AKT127" s="229"/>
      <c r="AKU127" s="229"/>
      <c r="AKV127" s="229"/>
      <c r="AKW127" s="229"/>
      <c r="AKX127" s="229"/>
      <c r="AKY127" s="229"/>
      <c r="AKZ127" s="229"/>
      <c r="ALA127" s="229"/>
      <c r="ALB127" s="229"/>
      <c r="ALC127" s="229"/>
      <c r="ALD127" s="229"/>
      <c r="ALE127" s="229"/>
      <c r="ALF127" s="229"/>
      <c r="ALG127" s="229"/>
      <c r="ALH127" s="229"/>
      <c r="ALI127" s="229"/>
      <c r="ALJ127" s="229"/>
      <c r="ALK127" s="229"/>
      <c r="ALL127" s="229"/>
      <c r="ALM127" s="229"/>
      <c r="ALN127" s="229"/>
      <c r="ALO127" s="229"/>
      <c r="ALP127" s="229"/>
      <c r="ALQ127" s="229"/>
      <c r="ALR127" s="229"/>
      <c r="ALS127" s="229"/>
      <c r="ALT127" s="229"/>
      <c r="ALU127" s="229"/>
      <c r="ALV127" s="229"/>
      <c r="ALW127" s="229"/>
      <c r="ALX127" s="229"/>
      <c r="ALY127" s="229"/>
      <c r="ALZ127" s="229"/>
      <c r="AMA127" s="229"/>
      <c r="AMB127" s="229"/>
      <c r="AMC127" s="229"/>
      <c r="AMD127" s="229"/>
      <c r="AME127" s="229"/>
      <c r="AMF127" s="229"/>
      <c r="AMG127" s="229"/>
      <c r="AMH127" s="229"/>
      <c r="AMI127" s="229"/>
      <c r="AMJ127" s="229"/>
      <c r="AMK127" s="229"/>
      <c r="AML127" s="229"/>
      <c r="AMM127" s="229"/>
      <c r="AMN127" s="229"/>
      <c r="AMO127" s="229"/>
      <c r="AMP127" s="229"/>
      <c r="AMQ127" s="229"/>
      <c r="AMR127" s="229"/>
      <c r="AMS127" s="229"/>
      <c r="AMT127" s="229"/>
      <c r="AMU127" s="229"/>
      <c r="AMV127" s="229"/>
      <c r="AMW127" s="229"/>
      <c r="AMX127" s="229"/>
      <c r="AMY127" s="229"/>
      <c r="AMZ127" s="229"/>
      <c r="ANA127" s="229"/>
      <c r="ANB127" s="229"/>
      <c r="ANC127" s="229"/>
      <c r="AND127" s="229"/>
      <c r="ANE127" s="229"/>
      <c r="ANF127" s="229"/>
      <c r="ANG127" s="229"/>
      <c r="ANH127" s="229"/>
      <c r="ANI127" s="229"/>
      <c r="ANJ127" s="229"/>
      <c r="ANK127" s="229"/>
      <c r="ANL127" s="229"/>
      <c r="ANM127" s="229"/>
      <c r="ANN127" s="229"/>
      <c r="ANO127" s="229"/>
      <c r="ANP127" s="229"/>
      <c r="ANQ127" s="229"/>
      <c r="ANR127" s="229"/>
      <c r="ANS127" s="229"/>
      <c r="ANT127" s="229"/>
      <c r="ANU127" s="229"/>
      <c r="ANV127" s="229"/>
      <c r="ANW127" s="229"/>
      <c r="ANX127" s="229"/>
      <c r="ANY127" s="229"/>
      <c r="ANZ127" s="229"/>
      <c r="AOA127" s="229"/>
      <c r="AOB127" s="229"/>
      <c r="AOC127" s="229"/>
      <c r="AOD127" s="229"/>
      <c r="AOE127" s="229"/>
      <c r="AOF127" s="229"/>
      <c r="AOG127" s="229"/>
      <c r="AOH127" s="229"/>
      <c r="AOI127" s="229"/>
      <c r="AOJ127" s="229"/>
      <c r="AOK127" s="229"/>
      <c r="AOL127" s="229"/>
      <c r="AOM127" s="229"/>
      <c r="AON127" s="229"/>
      <c r="AOO127" s="229"/>
      <c r="AOP127" s="229"/>
      <c r="AOQ127" s="229"/>
      <c r="AOR127" s="229"/>
      <c r="AOS127" s="229"/>
      <c r="AOT127" s="229"/>
      <c r="AOU127" s="229"/>
      <c r="AOV127" s="229"/>
      <c r="AOW127" s="229"/>
      <c r="AOX127" s="229"/>
      <c r="AOY127" s="229"/>
      <c r="AOZ127" s="229"/>
      <c r="APA127" s="229"/>
      <c r="APB127" s="229"/>
      <c r="APC127" s="229"/>
      <c r="APD127" s="229"/>
      <c r="APE127" s="229"/>
      <c r="APF127" s="229"/>
      <c r="APG127" s="229"/>
      <c r="APH127" s="229"/>
      <c r="API127" s="229"/>
      <c r="APJ127" s="229"/>
      <c r="APK127" s="229"/>
      <c r="APL127" s="229"/>
      <c r="APM127" s="229"/>
      <c r="APN127" s="229"/>
      <c r="APO127" s="229"/>
      <c r="APP127" s="229"/>
      <c r="APQ127" s="229"/>
      <c r="APR127" s="229"/>
      <c r="APS127" s="229"/>
      <c r="APT127" s="229"/>
      <c r="APU127" s="229"/>
      <c r="APV127" s="229"/>
      <c r="APW127" s="229"/>
      <c r="APX127" s="229"/>
      <c r="APY127" s="229"/>
      <c r="APZ127" s="229"/>
      <c r="AQA127" s="229"/>
      <c r="AQB127" s="229"/>
      <c r="AQC127" s="229"/>
      <c r="AQD127" s="229"/>
      <c r="AQE127" s="229"/>
      <c r="AQF127" s="229"/>
      <c r="AQG127" s="229"/>
      <c r="AQH127" s="229"/>
      <c r="AQI127" s="229"/>
      <c r="AQJ127" s="229"/>
      <c r="AQK127" s="229"/>
      <c r="AQL127" s="229"/>
      <c r="AQM127" s="229"/>
      <c r="AQN127" s="229"/>
      <c r="AQO127" s="229"/>
      <c r="AQP127" s="229"/>
      <c r="AQQ127" s="229"/>
      <c r="AQR127" s="229"/>
      <c r="AQS127" s="229"/>
      <c r="AQT127" s="229"/>
      <c r="AQU127" s="229"/>
      <c r="AQV127" s="229"/>
      <c r="AQW127" s="229"/>
      <c r="AQX127" s="229"/>
      <c r="AQY127" s="229"/>
      <c r="AQZ127" s="229"/>
      <c r="ARA127" s="229"/>
      <c r="ARB127" s="229"/>
      <c r="ARC127" s="229"/>
      <c r="ARD127" s="229"/>
      <c r="ARE127" s="229"/>
      <c r="ARF127" s="229"/>
      <c r="ARG127" s="229"/>
      <c r="ARH127" s="229"/>
      <c r="ARI127" s="229"/>
      <c r="ARJ127" s="229"/>
      <c r="ARK127" s="229"/>
      <c r="ARL127" s="229"/>
      <c r="ARM127" s="229"/>
      <c r="ARN127" s="229"/>
      <c r="ARO127" s="229"/>
      <c r="ARP127" s="229"/>
      <c r="ARQ127" s="229"/>
      <c r="ARR127" s="229"/>
      <c r="ARS127" s="229"/>
      <c r="ART127" s="229"/>
      <c r="ARU127" s="229"/>
      <c r="ARV127" s="229"/>
      <c r="ARW127" s="229"/>
      <c r="ARX127" s="229"/>
      <c r="ARY127" s="229"/>
      <c r="ARZ127" s="229"/>
      <c r="ASA127" s="229"/>
      <c r="ASB127" s="229"/>
      <c r="ASC127" s="229"/>
      <c r="ASD127" s="229"/>
      <c r="ASE127" s="229"/>
      <c r="ASF127" s="229"/>
      <c r="ASG127" s="229"/>
      <c r="ASH127" s="229"/>
      <c r="ASI127" s="229"/>
      <c r="ASJ127" s="229"/>
      <c r="ASK127" s="229"/>
      <c r="ASL127" s="229"/>
      <c r="ASM127" s="229"/>
      <c r="ASN127" s="229"/>
      <c r="ASO127" s="229"/>
      <c r="ASP127" s="229"/>
      <c r="ASQ127" s="229"/>
      <c r="ASR127" s="229"/>
      <c r="ASS127" s="229"/>
      <c r="AST127" s="229"/>
      <c r="ASU127" s="229"/>
      <c r="ASV127" s="229"/>
      <c r="ASW127" s="229"/>
      <c r="ASX127" s="229"/>
      <c r="ASY127" s="229"/>
      <c r="ASZ127" s="229"/>
      <c r="ATA127" s="229"/>
      <c r="ATB127" s="229"/>
      <c r="ATC127" s="229"/>
      <c r="ATD127" s="229"/>
      <c r="ATE127" s="229"/>
      <c r="ATF127" s="229"/>
      <c r="ATG127" s="229"/>
      <c r="ATH127" s="229"/>
      <c r="ATI127" s="229"/>
      <c r="ATJ127" s="229"/>
      <c r="ATK127" s="229"/>
      <c r="ATL127" s="229"/>
      <c r="ATM127" s="229"/>
      <c r="ATN127" s="229"/>
      <c r="ATO127" s="229"/>
      <c r="ATP127" s="229"/>
      <c r="ATQ127" s="229"/>
      <c r="ATR127" s="229"/>
      <c r="ATS127" s="229"/>
      <c r="ATT127" s="229"/>
      <c r="ATU127" s="229"/>
      <c r="ATV127" s="229"/>
      <c r="ATW127" s="229"/>
      <c r="ATX127" s="229"/>
      <c r="ATY127" s="229"/>
      <c r="ATZ127" s="229"/>
      <c r="AUA127" s="229"/>
      <c r="AUB127" s="229"/>
      <c r="AUC127" s="229"/>
      <c r="AUD127" s="229"/>
      <c r="AUE127" s="229"/>
      <c r="AUF127" s="229"/>
      <c r="AUG127" s="229"/>
      <c r="AUH127" s="229"/>
      <c r="AUI127" s="229"/>
      <c r="AUJ127" s="229"/>
      <c r="AUK127" s="229"/>
      <c r="AUL127" s="229"/>
      <c r="AUM127" s="229"/>
      <c r="AUN127" s="229"/>
      <c r="AUO127" s="229"/>
      <c r="AUP127" s="229"/>
      <c r="AUQ127" s="229"/>
      <c r="AUR127" s="229"/>
      <c r="AUS127" s="229"/>
      <c r="AUT127" s="229"/>
      <c r="AUU127" s="229"/>
      <c r="AUV127" s="229"/>
      <c r="AUW127" s="229"/>
      <c r="AUX127" s="229"/>
      <c r="AUY127" s="229"/>
      <c r="AUZ127" s="229"/>
      <c r="AVA127" s="229"/>
      <c r="AVB127" s="229"/>
      <c r="AVC127" s="229"/>
      <c r="AVD127" s="229"/>
      <c r="AVE127" s="229"/>
      <c r="AVF127" s="229"/>
      <c r="AVG127" s="229"/>
      <c r="AVH127" s="229"/>
      <c r="AVI127" s="229"/>
      <c r="AVJ127" s="229"/>
      <c r="AVK127" s="229"/>
      <c r="AVL127" s="229"/>
      <c r="AVM127" s="229"/>
      <c r="AVN127" s="229"/>
      <c r="AVO127" s="229"/>
      <c r="AVP127" s="229"/>
      <c r="AVQ127" s="229"/>
      <c r="AVR127" s="229"/>
      <c r="AVS127" s="229"/>
      <c r="AVT127" s="229"/>
      <c r="AVU127" s="229"/>
      <c r="AVV127" s="229"/>
      <c r="AVW127" s="229"/>
      <c r="AVX127" s="229"/>
      <c r="AVY127" s="229"/>
      <c r="AVZ127" s="229"/>
      <c r="AWA127" s="229"/>
      <c r="AWB127" s="229"/>
      <c r="AWC127" s="229"/>
      <c r="AWD127" s="229"/>
      <c r="AWE127" s="229"/>
      <c r="AWF127" s="229"/>
      <c r="AWG127" s="229"/>
      <c r="AWH127" s="229"/>
      <c r="AWI127" s="229"/>
      <c r="AWJ127" s="229"/>
      <c r="AWK127" s="229"/>
      <c r="AWL127" s="229"/>
      <c r="AWM127" s="229"/>
      <c r="AWN127" s="229"/>
      <c r="AWO127" s="229"/>
      <c r="AWP127" s="229"/>
      <c r="AWQ127" s="229"/>
      <c r="AWR127" s="229"/>
      <c r="AWS127" s="229"/>
      <c r="AWT127" s="229"/>
      <c r="AWU127" s="229"/>
      <c r="AWV127" s="229"/>
      <c r="AWW127" s="229"/>
      <c r="AWX127" s="229"/>
      <c r="AWY127" s="229"/>
      <c r="AWZ127" s="229"/>
      <c r="AXA127" s="229"/>
      <c r="AXB127" s="229"/>
      <c r="AXC127" s="229"/>
      <c r="AXD127" s="229"/>
      <c r="AXE127" s="229"/>
      <c r="AXF127" s="229"/>
      <c r="AXG127" s="229"/>
      <c r="AXH127" s="229"/>
      <c r="AXI127" s="229"/>
      <c r="AXJ127" s="229"/>
      <c r="AXK127" s="229"/>
      <c r="AXL127" s="229"/>
      <c r="AXM127" s="229"/>
      <c r="AXN127" s="229"/>
      <c r="AXO127" s="229"/>
      <c r="AXP127" s="229"/>
      <c r="AXQ127" s="229"/>
      <c r="AXR127" s="229"/>
      <c r="AXS127" s="229"/>
      <c r="AXT127" s="229"/>
      <c r="AXU127" s="229"/>
      <c r="AXV127" s="229"/>
      <c r="AXW127" s="229"/>
      <c r="AXX127" s="229"/>
      <c r="AXY127" s="229"/>
      <c r="AXZ127" s="229"/>
      <c r="AYA127" s="229"/>
      <c r="AYB127" s="229"/>
      <c r="AYC127" s="229"/>
      <c r="AYD127" s="229"/>
      <c r="AYE127" s="229"/>
      <c r="AYF127" s="229"/>
      <c r="AYG127" s="229"/>
      <c r="AYH127" s="229"/>
      <c r="AYI127" s="229"/>
      <c r="AYJ127" s="229"/>
      <c r="AYK127" s="229"/>
      <c r="AYL127" s="229"/>
      <c r="AYM127" s="229"/>
      <c r="AYN127" s="229"/>
      <c r="AYO127" s="229"/>
      <c r="AYP127" s="229"/>
      <c r="AYQ127" s="229"/>
      <c r="AYR127" s="229"/>
      <c r="AYS127" s="229"/>
      <c r="AYT127" s="229"/>
      <c r="AYU127" s="229"/>
      <c r="AYV127" s="229"/>
      <c r="AYW127" s="229"/>
      <c r="AYX127" s="229"/>
      <c r="AYY127" s="229"/>
      <c r="AYZ127" s="229"/>
      <c r="AZA127" s="229"/>
      <c r="AZB127" s="229"/>
      <c r="AZC127" s="229"/>
      <c r="AZD127" s="229"/>
      <c r="AZE127" s="229"/>
      <c r="AZF127" s="229"/>
      <c r="AZG127" s="229"/>
      <c r="AZH127" s="229"/>
      <c r="AZI127" s="229"/>
      <c r="AZJ127" s="229"/>
      <c r="AZK127" s="229"/>
      <c r="AZL127" s="229"/>
      <c r="AZM127" s="229"/>
      <c r="AZN127" s="229"/>
      <c r="AZO127" s="229"/>
      <c r="AZP127" s="229"/>
      <c r="AZQ127" s="229"/>
      <c r="AZR127" s="229"/>
      <c r="AZS127" s="229"/>
      <c r="AZT127" s="229"/>
      <c r="AZU127" s="229"/>
      <c r="AZV127" s="229"/>
      <c r="AZW127" s="229"/>
      <c r="AZX127" s="229"/>
      <c r="AZY127" s="229"/>
      <c r="AZZ127" s="229"/>
      <c r="BAA127" s="229"/>
      <c r="BAB127" s="229"/>
      <c r="BAC127" s="229"/>
      <c r="BAD127" s="229"/>
      <c r="BAE127" s="229"/>
      <c r="BAF127" s="229"/>
      <c r="BAG127" s="229"/>
      <c r="BAH127" s="229"/>
      <c r="BAI127" s="229"/>
      <c r="BAJ127" s="229"/>
      <c r="BAK127" s="229"/>
      <c r="BAL127" s="229"/>
      <c r="BAM127" s="229"/>
      <c r="BAN127" s="229"/>
      <c r="BAO127" s="229"/>
      <c r="BAP127" s="229"/>
      <c r="BAQ127" s="229"/>
      <c r="BAR127" s="229"/>
      <c r="BAS127" s="229"/>
      <c r="BAT127" s="229"/>
      <c r="BAU127" s="229"/>
      <c r="BAV127" s="229"/>
      <c r="BAW127" s="229"/>
      <c r="BAX127" s="229"/>
      <c r="BAY127" s="229"/>
      <c r="BAZ127" s="229"/>
      <c r="BBA127" s="229"/>
      <c r="BBB127" s="229"/>
      <c r="BBC127" s="229"/>
      <c r="BBD127" s="229"/>
      <c r="BBE127" s="229"/>
      <c r="BBF127" s="229"/>
      <c r="BBG127" s="229"/>
      <c r="BBH127" s="229"/>
      <c r="BBI127" s="229"/>
      <c r="BBJ127" s="229"/>
      <c r="BBK127" s="229"/>
      <c r="BBL127" s="229"/>
      <c r="BBM127" s="229"/>
      <c r="BBN127" s="229"/>
      <c r="BBO127" s="229"/>
      <c r="BBP127" s="229"/>
      <c r="BBQ127" s="229"/>
      <c r="BBR127" s="229"/>
      <c r="BBS127" s="229"/>
      <c r="BBT127" s="229"/>
      <c r="BBU127" s="229"/>
      <c r="BBV127" s="229"/>
      <c r="BBW127" s="229"/>
      <c r="BBX127" s="229"/>
      <c r="BBY127" s="229"/>
      <c r="BBZ127" s="229"/>
      <c r="BCA127" s="229"/>
      <c r="BCB127" s="229"/>
      <c r="BCC127" s="229"/>
      <c r="BCD127" s="229"/>
      <c r="BCE127" s="229"/>
      <c r="BCF127" s="229"/>
      <c r="BCG127" s="229"/>
      <c r="BCH127" s="229"/>
      <c r="BCI127" s="229"/>
      <c r="BCJ127" s="229"/>
      <c r="BCK127" s="229"/>
      <c r="BCL127" s="229"/>
      <c r="BCM127" s="229"/>
      <c r="BCN127" s="229"/>
      <c r="BCO127" s="229"/>
      <c r="BCP127" s="229"/>
      <c r="BCQ127" s="229"/>
      <c r="BCR127" s="229"/>
      <c r="BCS127" s="229"/>
      <c r="BCT127" s="229"/>
      <c r="BCU127" s="229"/>
      <c r="BCV127" s="229"/>
      <c r="BCW127" s="229"/>
      <c r="BCX127" s="229"/>
      <c r="BCY127" s="229"/>
      <c r="BCZ127" s="229"/>
      <c r="BDA127" s="229"/>
      <c r="BDB127" s="229"/>
      <c r="BDC127" s="229"/>
      <c r="BDD127" s="229"/>
      <c r="BDE127" s="229"/>
      <c r="BDF127" s="229"/>
      <c r="BDG127" s="229"/>
      <c r="BDH127" s="229"/>
      <c r="BDI127" s="229"/>
      <c r="BDJ127" s="229"/>
      <c r="BDK127" s="229"/>
      <c r="BDL127" s="229"/>
      <c r="BDM127" s="229"/>
      <c r="BDN127" s="229"/>
      <c r="BDO127" s="229"/>
      <c r="BDP127" s="229"/>
      <c r="BDQ127" s="229"/>
      <c r="BDR127" s="229"/>
      <c r="BDS127" s="229"/>
      <c r="BDT127" s="229"/>
      <c r="BDU127" s="229"/>
      <c r="BDV127" s="229"/>
      <c r="BDW127" s="229"/>
      <c r="BDX127" s="229"/>
      <c r="BDY127" s="229"/>
      <c r="BDZ127" s="229"/>
      <c r="BEA127" s="229"/>
      <c r="BEB127" s="229"/>
      <c r="BEC127" s="229"/>
      <c r="BED127" s="229"/>
      <c r="BEE127" s="229"/>
      <c r="BEF127" s="229"/>
      <c r="BEG127" s="229"/>
      <c r="BEH127" s="229"/>
      <c r="BEI127" s="229"/>
      <c r="BEJ127" s="229"/>
      <c r="BEK127" s="229"/>
      <c r="BEL127" s="229"/>
      <c r="BEM127" s="229"/>
      <c r="BEN127" s="229"/>
      <c r="BEO127" s="229"/>
      <c r="BEP127" s="229"/>
      <c r="BEQ127" s="229"/>
      <c r="BER127" s="229"/>
      <c r="BES127" s="229"/>
      <c r="BET127" s="229"/>
      <c r="BEU127" s="229"/>
      <c r="BEV127" s="229"/>
      <c r="BEW127" s="229"/>
      <c r="BEX127" s="229"/>
      <c r="BEY127" s="229"/>
      <c r="BEZ127" s="229"/>
      <c r="BFA127" s="229"/>
      <c r="BFB127" s="229"/>
      <c r="BFC127" s="229"/>
      <c r="BFD127" s="229"/>
      <c r="BFE127" s="229"/>
      <c r="BFF127" s="229"/>
      <c r="BFG127" s="229"/>
      <c r="BFH127" s="229"/>
      <c r="BFI127" s="229"/>
      <c r="BFJ127" s="229"/>
      <c r="BFK127" s="229"/>
      <c r="BFL127" s="229"/>
      <c r="BFM127" s="229"/>
      <c r="BFN127" s="229"/>
      <c r="BFO127" s="229"/>
      <c r="BFP127" s="229"/>
      <c r="BFQ127" s="229"/>
      <c r="BFR127" s="229"/>
      <c r="BFS127" s="229"/>
      <c r="BFT127" s="229"/>
      <c r="BFU127" s="229"/>
      <c r="BFV127" s="229"/>
      <c r="BFW127" s="229"/>
      <c r="BFX127" s="229"/>
      <c r="BFY127" s="229"/>
      <c r="BFZ127" s="229"/>
      <c r="BGA127" s="229"/>
      <c r="BGB127" s="229"/>
      <c r="BGC127" s="229"/>
      <c r="BGD127" s="229"/>
      <c r="BGE127" s="229"/>
      <c r="BGF127" s="229"/>
      <c r="BGG127" s="229"/>
      <c r="BGH127" s="229"/>
      <c r="BGI127" s="229"/>
      <c r="BGJ127" s="229"/>
      <c r="BGK127" s="229"/>
      <c r="BGL127" s="229"/>
      <c r="BGM127" s="229"/>
      <c r="BGN127" s="229"/>
      <c r="BGO127" s="229"/>
      <c r="BGP127" s="229"/>
      <c r="BGQ127" s="229"/>
      <c r="BGR127" s="229"/>
      <c r="BGS127" s="229"/>
      <c r="BGT127" s="229"/>
      <c r="BGU127" s="229"/>
      <c r="BGV127" s="229"/>
      <c r="BGW127" s="229"/>
      <c r="BGX127" s="229"/>
      <c r="BGY127" s="229"/>
      <c r="BGZ127" s="229"/>
      <c r="BHA127" s="229"/>
      <c r="BHB127" s="229"/>
      <c r="BHC127" s="229"/>
      <c r="BHD127" s="229"/>
      <c r="BHE127" s="229"/>
      <c r="BHF127" s="229"/>
      <c r="BHG127" s="229"/>
      <c r="BHH127" s="229"/>
      <c r="BHI127" s="229"/>
      <c r="BHJ127" s="229"/>
      <c r="BHK127" s="229"/>
      <c r="BHL127" s="229"/>
      <c r="BHM127" s="229"/>
      <c r="BHN127" s="229"/>
      <c r="BHO127" s="229"/>
      <c r="BHP127" s="229"/>
      <c r="BHQ127" s="229"/>
      <c r="BHR127" s="229"/>
      <c r="BHS127" s="229"/>
      <c r="BHT127" s="229"/>
      <c r="BHU127" s="229"/>
      <c r="BHV127" s="229"/>
      <c r="BHW127" s="229"/>
      <c r="BHX127" s="229"/>
      <c r="BHY127" s="229"/>
      <c r="BHZ127" s="229"/>
      <c r="BIA127" s="229"/>
      <c r="BIB127" s="229"/>
      <c r="BIC127" s="229"/>
      <c r="BID127" s="229"/>
      <c r="BIE127" s="229"/>
      <c r="BIF127" s="229"/>
      <c r="BIG127" s="229"/>
      <c r="BIH127" s="229"/>
      <c r="BII127" s="229"/>
      <c r="BIJ127" s="229"/>
      <c r="BIK127" s="229"/>
      <c r="BIL127" s="229"/>
      <c r="BIM127" s="229"/>
      <c r="BIN127" s="229"/>
      <c r="BIO127" s="229"/>
      <c r="BIP127" s="229"/>
      <c r="BIQ127" s="229"/>
      <c r="BIR127" s="229"/>
      <c r="BIS127" s="229"/>
      <c r="BIT127" s="229"/>
      <c r="BIU127" s="229"/>
      <c r="BIV127" s="229"/>
      <c r="BIW127" s="229"/>
      <c r="BIX127" s="229"/>
      <c r="BIY127" s="229"/>
      <c r="BIZ127" s="229"/>
      <c r="BJA127" s="229"/>
      <c r="BJB127" s="229"/>
      <c r="BJC127" s="229"/>
      <c r="BJD127" s="229"/>
      <c r="BJE127" s="229"/>
      <c r="BJF127" s="229"/>
      <c r="BJG127" s="229"/>
      <c r="BJH127" s="229"/>
      <c r="BJI127" s="229"/>
      <c r="BJJ127" s="229"/>
      <c r="BJK127" s="229"/>
      <c r="BJL127" s="229"/>
      <c r="BJM127" s="229"/>
      <c r="BJN127" s="229"/>
      <c r="BJO127" s="229"/>
      <c r="BJP127" s="229"/>
      <c r="BJQ127" s="229"/>
      <c r="BJR127" s="229"/>
      <c r="BJS127" s="229"/>
      <c r="BJT127" s="229"/>
      <c r="BJU127" s="229"/>
      <c r="BJV127" s="229"/>
      <c r="BJW127" s="229"/>
      <c r="BJX127" s="229"/>
      <c r="BJY127" s="229"/>
      <c r="BJZ127" s="229"/>
      <c r="BKA127" s="229"/>
      <c r="BKB127" s="229"/>
      <c r="BKC127" s="229"/>
      <c r="BKD127" s="229"/>
      <c r="BKE127" s="229"/>
      <c r="BKF127" s="229"/>
      <c r="BKG127" s="229"/>
      <c r="BKH127" s="229"/>
      <c r="BKI127" s="229"/>
      <c r="BKJ127" s="229"/>
      <c r="BKK127" s="229"/>
      <c r="BKL127" s="229"/>
      <c r="BKM127" s="229"/>
      <c r="BKN127" s="229"/>
      <c r="BKO127" s="229"/>
      <c r="BKP127" s="229"/>
      <c r="BKQ127" s="229"/>
      <c r="BKR127" s="229"/>
      <c r="BKS127" s="229"/>
      <c r="BKT127" s="229"/>
      <c r="BKU127" s="229"/>
      <c r="BKV127" s="229"/>
      <c r="BKW127" s="229"/>
      <c r="BKX127" s="229"/>
      <c r="BKY127" s="229"/>
      <c r="BKZ127" s="229"/>
      <c r="BLA127" s="229"/>
      <c r="BLB127" s="229"/>
      <c r="BLC127" s="229"/>
      <c r="BLD127" s="229"/>
      <c r="BLE127" s="229"/>
      <c r="BLF127" s="229"/>
      <c r="BLG127" s="229"/>
      <c r="BLH127" s="229"/>
      <c r="BLI127" s="229"/>
      <c r="BLJ127" s="229"/>
      <c r="BLK127" s="229"/>
      <c r="BLL127" s="229"/>
      <c r="BLM127" s="229"/>
      <c r="BLN127" s="229"/>
      <c r="BLO127" s="229"/>
      <c r="BLP127" s="229"/>
      <c r="BLQ127" s="229"/>
      <c r="BLR127" s="229"/>
      <c r="BLS127" s="229"/>
      <c r="BLT127" s="229"/>
      <c r="BLU127" s="229"/>
      <c r="BLV127" s="229"/>
      <c r="BLW127" s="229"/>
      <c r="BLX127" s="229"/>
      <c r="BLY127" s="229"/>
      <c r="BLZ127" s="229"/>
      <c r="BMA127" s="229"/>
      <c r="BMB127" s="229"/>
      <c r="BMC127" s="229"/>
      <c r="BMD127" s="229"/>
      <c r="BME127" s="229"/>
      <c r="BMF127" s="229"/>
      <c r="BMG127" s="229"/>
      <c r="BMH127" s="229"/>
      <c r="BMI127" s="229"/>
      <c r="BMJ127" s="229"/>
      <c r="BMK127" s="229"/>
      <c r="BML127" s="229"/>
      <c r="BMM127" s="229"/>
      <c r="BMN127" s="229"/>
      <c r="BMO127" s="229"/>
      <c r="BMP127" s="229"/>
      <c r="BMQ127" s="229"/>
      <c r="BMR127" s="229"/>
      <c r="BMS127" s="229"/>
      <c r="BMT127" s="229"/>
      <c r="BMU127" s="229"/>
      <c r="BMV127" s="229"/>
      <c r="BMW127" s="229"/>
      <c r="BMX127" s="229"/>
      <c r="BMY127" s="229"/>
      <c r="BMZ127" s="229"/>
      <c r="BNA127" s="229"/>
      <c r="BNB127" s="229"/>
      <c r="BNC127" s="229"/>
      <c r="BND127" s="229"/>
      <c r="BNE127" s="229"/>
      <c r="BNF127" s="229"/>
      <c r="BNG127" s="229"/>
      <c r="BNH127" s="229"/>
      <c r="BNI127" s="229"/>
      <c r="BNJ127" s="229"/>
      <c r="BNK127" s="229"/>
      <c r="BNL127" s="229"/>
      <c r="BNM127" s="229"/>
      <c r="BNN127" s="229"/>
      <c r="BNO127" s="229"/>
      <c r="BNP127" s="229"/>
      <c r="BNQ127" s="229"/>
      <c r="BNR127" s="229"/>
      <c r="BNS127" s="229"/>
      <c r="BNT127" s="229"/>
      <c r="BNU127" s="229"/>
      <c r="BNV127" s="229"/>
      <c r="BNW127" s="229"/>
      <c r="BNX127" s="229"/>
      <c r="BNY127" s="229"/>
      <c r="BNZ127" s="229"/>
      <c r="BOA127" s="229"/>
      <c r="BOB127" s="229"/>
      <c r="BOC127" s="229"/>
      <c r="BOD127" s="229"/>
      <c r="BOE127" s="229"/>
      <c r="BOF127" s="229"/>
      <c r="BOG127" s="229"/>
      <c r="BOH127" s="229"/>
      <c r="BOI127" s="229"/>
      <c r="BOJ127" s="229"/>
      <c r="BOK127" s="229"/>
      <c r="BOL127" s="229"/>
      <c r="BOM127" s="229"/>
      <c r="BON127" s="229"/>
      <c r="BOO127" s="229"/>
      <c r="BOP127" s="229"/>
      <c r="BOQ127" s="229"/>
      <c r="BOR127" s="229"/>
      <c r="BOS127" s="229"/>
      <c r="BOT127" s="229"/>
      <c r="BOU127" s="229"/>
      <c r="BOV127" s="229"/>
      <c r="BOW127" s="229"/>
      <c r="BOX127" s="229"/>
      <c r="BOY127" s="229"/>
      <c r="BOZ127" s="229"/>
      <c r="BPA127" s="229"/>
      <c r="BPB127" s="229"/>
      <c r="BPC127" s="229"/>
      <c r="BPD127" s="229"/>
      <c r="BPE127" s="229"/>
      <c r="BPF127" s="229"/>
      <c r="BPG127" s="229"/>
      <c r="BPH127" s="229"/>
      <c r="BPI127" s="229"/>
      <c r="BPJ127" s="229"/>
      <c r="BPK127" s="229"/>
      <c r="BPL127" s="229"/>
      <c r="BPM127" s="229"/>
      <c r="BPN127" s="229"/>
      <c r="BPO127" s="229"/>
      <c r="BPP127" s="229"/>
      <c r="BPQ127" s="229"/>
      <c r="BPR127" s="229"/>
      <c r="BPS127" s="229"/>
      <c r="BPT127" s="229"/>
      <c r="BPU127" s="229"/>
      <c r="BPV127" s="229"/>
      <c r="BPW127" s="229"/>
      <c r="BPX127" s="229"/>
      <c r="BPY127" s="229"/>
      <c r="BPZ127" s="229"/>
      <c r="BQA127" s="229"/>
      <c r="BQB127" s="229"/>
      <c r="BQC127" s="229"/>
      <c r="BQD127" s="229"/>
      <c r="BQE127" s="229"/>
      <c r="BQF127" s="229"/>
      <c r="BQG127" s="229"/>
      <c r="BQH127" s="229"/>
      <c r="BQI127" s="229"/>
      <c r="BQJ127" s="229"/>
      <c r="BQK127" s="229"/>
      <c r="BQL127" s="229"/>
      <c r="BQM127" s="229"/>
      <c r="BQN127" s="229"/>
      <c r="BQO127" s="229"/>
      <c r="BQP127" s="229"/>
      <c r="BQQ127" s="229"/>
      <c r="BQR127" s="229"/>
      <c r="BQS127" s="229"/>
      <c r="BQT127" s="229"/>
      <c r="BQU127" s="229"/>
      <c r="BQV127" s="229"/>
      <c r="BQW127" s="229"/>
      <c r="BQX127" s="229"/>
      <c r="BQY127" s="229"/>
      <c r="BQZ127" s="229"/>
      <c r="BRA127" s="229"/>
      <c r="BRB127" s="229"/>
      <c r="BRC127" s="229"/>
      <c r="BRD127" s="229"/>
      <c r="BRE127" s="229"/>
      <c r="BRF127" s="229"/>
      <c r="BRG127" s="229"/>
      <c r="BRH127" s="229"/>
      <c r="BRI127" s="229"/>
      <c r="BRJ127" s="229"/>
      <c r="BRK127" s="229"/>
      <c r="BRL127" s="229"/>
      <c r="BRM127" s="229"/>
      <c r="BRN127" s="229"/>
      <c r="BRO127" s="229"/>
      <c r="BRP127" s="229"/>
      <c r="BRQ127" s="229"/>
      <c r="BRR127" s="229"/>
      <c r="BRS127" s="229"/>
      <c r="BRT127" s="229"/>
      <c r="BRU127" s="229"/>
      <c r="BRV127" s="229"/>
      <c r="BRW127" s="229"/>
      <c r="BRX127" s="229"/>
      <c r="BRY127" s="229"/>
      <c r="BRZ127" s="229"/>
      <c r="BSA127" s="229"/>
      <c r="BSB127" s="229"/>
      <c r="BSC127" s="229"/>
      <c r="BSD127" s="229"/>
      <c r="BSE127" s="229"/>
      <c r="BSF127" s="229"/>
      <c r="BSG127" s="229"/>
      <c r="BSH127" s="229"/>
      <c r="BSI127" s="229"/>
      <c r="BSJ127" s="229"/>
      <c r="BSK127" s="229"/>
      <c r="BSL127" s="229"/>
      <c r="BSM127" s="229"/>
      <c r="BSN127" s="229"/>
      <c r="BSO127" s="229"/>
      <c r="BSP127" s="229"/>
      <c r="BSQ127" s="229"/>
      <c r="BSR127" s="229"/>
      <c r="BSS127" s="229"/>
      <c r="BST127" s="229"/>
      <c r="BSU127" s="229"/>
      <c r="BSV127" s="229"/>
      <c r="BSW127" s="229"/>
      <c r="BSX127" s="229"/>
      <c r="BSY127" s="229"/>
      <c r="BSZ127" s="229"/>
      <c r="BTA127" s="229"/>
      <c r="BTB127" s="229"/>
      <c r="BTC127" s="229"/>
      <c r="BTD127" s="229"/>
      <c r="BTE127" s="229"/>
      <c r="BTF127" s="229"/>
      <c r="BTG127" s="229"/>
      <c r="BTH127" s="229"/>
      <c r="BTI127" s="229"/>
      <c r="BTJ127" s="229"/>
      <c r="BTK127" s="229"/>
      <c r="BTL127" s="229"/>
      <c r="BTM127" s="229"/>
      <c r="BTN127" s="229"/>
      <c r="BTO127" s="229"/>
      <c r="BTP127" s="229"/>
      <c r="BTQ127" s="229"/>
      <c r="BTR127" s="229"/>
      <c r="BTS127" s="229"/>
      <c r="BTT127" s="229"/>
      <c r="BTU127" s="229"/>
      <c r="BTV127" s="229"/>
      <c r="BTW127" s="229"/>
      <c r="BTX127" s="229"/>
      <c r="BTY127" s="229"/>
      <c r="BTZ127" s="229"/>
      <c r="BUA127" s="229"/>
      <c r="BUB127" s="229"/>
      <c r="BUC127" s="229"/>
      <c r="BUD127" s="229"/>
      <c r="BUE127" s="229"/>
      <c r="BUF127" s="229"/>
      <c r="BUG127" s="229"/>
      <c r="BUH127" s="229"/>
      <c r="BUI127" s="229"/>
      <c r="BUJ127" s="229"/>
      <c r="BUK127" s="229"/>
      <c r="BUL127" s="229"/>
      <c r="BUM127" s="229"/>
      <c r="BUN127" s="229"/>
      <c r="BUO127" s="229"/>
      <c r="BUP127" s="229"/>
      <c r="BUQ127" s="229"/>
      <c r="BUR127" s="229"/>
      <c r="BUS127" s="229"/>
      <c r="BUT127" s="229"/>
      <c r="BUU127" s="229"/>
      <c r="BUV127" s="229"/>
      <c r="BUW127" s="229"/>
      <c r="BUX127" s="229"/>
      <c r="BUY127" s="229"/>
      <c r="BUZ127" s="229"/>
      <c r="BVA127" s="229"/>
      <c r="BVB127" s="229"/>
      <c r="BVC127" s="229"/>
      <c r="BVD127" s="229"/>
      <c r="BVE127" s="229"/>
      <c r="BVF127" s="229"/>
      <c r="BVG127" s="229"/>
      <c r="BVH127" s="229"/>
      <c r="BVI127" s="229"/>
      <c r="BVJ127" s="229"/>
      <c r="BVK127" s="229"/>
      <c r="BVL127" s="229"/>
      <c r="BVM127" s="229"/>
      <c r="BVN127" s="229"/>
      <c r="BVO127" s="229"/>
      <c r="BVP127" s="229"/>
      <c r="BVQ127" s="229"/>
      <c r="BVR127" s="229"/>
      <c r="BVS127" s="229"/>
      <c r="BVT127" s="229"/>
      <c r="BVU127" s="229"/>
      <c r="BVV127" s="229"/>
      <c r="BVW127" s="229"/>
      <c r="BVX127" s="229"/>
      <c r="BVY127" s="229"/>
      <c r="BVZ127" s="229"/>
      <c r="BWA127" s="229"/>
      <c r="BWB127" s="229"/>
      <c r="BWC127" s="229"/>
      <c r="BWD127" s="229"/>
      <c r="BWE127" s="229"/>
      <c r="BWF127" s="229"/>
      <c r="BWG127" s="229"/>
      <c r="BWH127" s="229"/>
      <c r="BWI127" s="229"/>
      <c r="BWJ127" s="229"/>
      <c r="BWK127" s="229"/>
      <c r="BWL127" s="229"/>
      <c r="BWM127" s="229"/>
      <c r="BWN127" s="229"/>
      <c r="BWO127" s="229"/>
      <c r="BWP127" s="229"/>
      <c r="BWQ127" s="229"/>
      <c r="BWR127" s="229"/>
      <c r="BWS127" s="229"/>
      <c r="BWT127" s="229"/>
      <c r="BWU127" s="229"/>
      <c r="BWV127" s="229"/>
      <c r="BWW127" s="229"/>
      <c r="BWX127" s="229"/>
      <c r="BWY127" s="229"/>
      <c r="BWZ127" s="229"/>
      <c r="BXA127" s="229"/>
      <c r="BXB127" s="229"/>
      <c r="BXC127" s="229"/>
      <c r="BXD127" s="229"/>
      <c r="BXE127" s="229"/>
      <c r="BXF127" s="229"/>
      <c r="BXG127" s="229"/>
      <c r="BXH127" s="229"/>
      <c r="BXI127" s="229"/>
      <c r="BXJ127" s="229"/>
      <c r="BXK127" s="229"/>
      <c r="BXL127" s="229"/>
      <c r="BXM127" s="229"/>
      <c r="BXN127" s="229"/>
      <c r="BXO127" s="229"/>
      <c r="BXP127" s="229"/>
      <c r="BXQ127" s="229"/>
      <c r="BXR127" s="229"/>
      <c r="BXS127" s="229"/>
      <c r="BXT127" s="229"/>
      <c r="BXU127" s="229"/>
      <c r="BXV127" s="229"/>
      <c r="BXW127" s="229"/>
      <c r="BXX127" s="229"/>
      <c r="BXY127" s="229"/>
      <c r="BXZ127" s="229"/>
      <c r="BYA127" s="229"/>
      <c r="BYB127" s="229"/>
      <c r="BYC127" s="229"/>
      <c r="BYD127" s="229"/>
      <c r="BYE127" s="229"/>
      <c r="BYF127" s="229"/>
      <c r="BYG127" s="229"/>
      <c r="BYH127" s="229"/>
      <c r="BYI127" s="229"/>
      <c r="BYJ127" s="229"/>
      <c r="BYK127" s="229"/>
      <c r="BYL127" s="229"/>
      <c r="BYM127" s="229"/>
      <c r="BYN127" s="229"/>
      <c r="BYO127" s="229"/>
      <c r="BYP127" s="229"/>
      <c r="BYQ127" s="229"/>
      <c r="BYR127" s="229"/>
      <c r="BYS127" s="229"/>
      <c r="BYT127" s="229"/>
      <c r="BYU127" s="229"/>
      <c r="BYV127" s="229"/>
      <c r="BYW127" s="229"/>
      <c r="BYX127" s="229"/>
      <c r="BYY127" s="229"/>
      <c r="BYZ127" s="229"/>
      <c r="BZA127" s="229"/>
      <c r="BZB127" s="229"/>
      <c r="BZC127" s="229"/>
      <c r="BZD127" s="229"/>
      <c r="BZE127" s="229"/>
      <c r="BZF127" s="229"/>
      <c r="BZG127" s="229"/>
      <c r="BZH127" s="229"/>
      <c r="BZI127" s="229"/>
      <c r="BZJ127" s="229"/>
      <c r="BZK127" s="229"/>
      <c r="BZL127" s="229"/>
      <c r="BZM127" s="229"/>
      <c r="BZN127" s="229"/>
      <c r="BZO127" s="229"/>
      <c r="BZP127" s="229"/>
      <c r="BZQ127" s="229"/>
      <c r="BZR127" s="229"/>
      <c r="BZS127" s="229"/>
      <c r="BZT127" s="229"/>
      <c r="BZU127" s="229"/>
      <c r="BZV127" s="229"/>
      <c r="BZW127" s="229"/>
      <c r="BZX127" s="229"/>
      <c r="BZY127" s="229"/>
      <c r="BZZ127" s="229"/>
      <c r="CAA127" s="229"/>
      <c r="CAB127" s="229"/>
      <c r="CAC127" s="229"/>
      <c r="CAD127" s="229"/>
      <c r="CAE127" s="229"/>
      <c r="CAF127" s="229"/>
      <c r="CAG127" s="229"/>
      <c r="CAH127" s="229"/>
      <c r="CAI127" s="229"/>
      <c r="CAJ127" s="229"/>
      <c r="CAK127" s="229"/>
      <c r="CAL127" s="229"/>
      <c r="CAM127" s="229"/>
      <c r="CAN127" s="229"/>
      <c r="CAO127" s="229"/>
      <c r="CAP127" s="229"/>
      <c r="CAQ127" s="229"/>
      <c r="CAR127" s="229"/>
      <c r="CAS127" s="229"/>
      <c r="CAT127" s="229"/>
      <c r="CAU127" s="229"/>
      <c r="CAV127" s="229"/>
      <c r="CAW127" s="229"/>
      <c r="CAX127" s="229"/>
      <c r="CAY127" s="229"/>
      <c r="CAZ127" s="229"/>
      <c r="CBA127" s="229"/>
      <c r="CBB127" s="229"/>
      <c r="CBC127" s="229"/>
      <c r="CBD127" s="229"/>
      <c r="CBE127" s="229"/>
      <c r="CBF127" s="229"/>
      <c r="CBG127" s="229"/>
      <c r="CBH127" s="229"/>
      <c r="CBI127" s="229"/>
      <c r="CBJ127" s="229"/>
      <c r="CBK127" s="229"/>
      <c r="CBL127" s="229"/>
      <c r="CBM127" s="229"/>
      <c r="CBN127" s="229"/>
      <c r="CBO127" s="229"/>
      <c r="CBP127" s="229"/>
      <c r="CBQ127" s="229"/>
      <c r="CBR127" s="229"/>
      <c r="CBS127" s="229"/>
      <c r="CBT127" s="229"/>
      <c r="CBU127" s="229"/>
      <c r="CBV127" s="229"/>
      <c r="CBW127" s="229"/>
      <c r="CBX127" s="229"/>
      <c r="CBY127" s="229"/>
      <c r="CBZ127" s="229"/>
      <c r="CCA127" s="229"/>
      <c r="CCB127" s="229"/>
      <c r="CCC127" s="229"/>
      <c r="CCD127" s="229"/>
      <c r="CCE127" s="229"/>
      <c r="CCF127" s="229"/>
      <c r="CCG127" s="229"/>
      <c r="CCH127" s="229"/>
      <c r="CCI127" s="229"/>
      <c r="CCJ127" s="229"/>
      <c r="CCK127" s="229"/>
      <c r="CCL127" s="229"/>
      <c r="CCM127" s="229"/>
      <c r="CCN127" s="229"/>
      <c r="CCO127" s="229"/>
      <c r="CCP127" s="229"/>
      <c r="CCQ127" s="229"/>
      <c r="CCR127" s="229"/>
      <c r="CCS127" s="229"/>
      <c r="CCT127" s="229"/>
      <c r="CCU127" s="229"/>
      <c r="CCV127" s="229"/>
      <c r="CCW127" s="229"/>
      <c r="CCX127" s="229"/>
      <c r="CCY127" s="229"/>
      <c r="CCZ127" s="229"/>
      <c r="CDA127" s="229"/>
      <c r="CDB127" s="229"/>
      <c r="CDC127" s="229"/>
      <c r="CDD127" s="229"/>
      <c r="CDE127" s="229"/>
      <c r="CDF127" s="229"/>
      <c r="CDG127" s="229"/>
      <c r="CDH127" s="229"/>
      <c r="CDI127" s="229"/>
      <c r="CDJ127" s="229"/>
      <c r="CDK127" s="229"/>
      <c r="CDL127" s="229"/>
      <c r="CDM127" s="229"/>
      <c r="CDN127" s="229"/>
      <c r="CDO127" s="229"/>
      <c r="CDP127" s="229"/>
      <c r="CDQ127" s="229"/>
      <c r="CDR127" s="229"/>
      <c r="CDS127" s="229"/>
      <c r="CDT127" s="229"/>
      <c r="CDU127" s="229"/>
      <c r="CDV127" s="229"/>
      <c r="CDW127" s="229"/>
      <c r="CDX127" s="229"/>
      <c r="CDY127" s="229"/>
      <c r="CDZ127" s="229"/>
      <c r="CEA127" s="229"/>
      <c r="CEB127" s="229"/>
      <c r="CEC127" s="229"/>
      <c r="CED127" s="229"/>
      <c r="CEE127" s="229"/>
      <c r="CEF127" s="229"/>
      <c r="CEG127" s="229"/>
      <c r="CEH127" s="229"/>
      <c r="CEI127" s="229"/>
      <c r="CEJ127" s="229"/>
      <c r="CEK127" s="229"/>
      <c r="CEL127" s="229"/>
      <c r="CEM127" s="229"/>
      <c r="CEN127" s="229"/>
      <c r="CEO127" s="229"/>
      <c r="CEP127" s="229"/>
      <c r="CEQ127" s="229"/>
      <c r="CER127" s="229"/>
      <c r="CES127" s="229"/>
      <c r="CET127" s="229"/>
      <c r="CEU127" s="229"/>
      <c r="CEV127" s="229"/>
      <c r="CEW127" s="229"/>
      <c r="CEX127" s="229"/>
      <c r="CEY127" s="229"/>
      <c r="CEZ127" s="229"/>
      <c r="CFA127" s="229"/>
      <c r="CFB127" s="229"/>
      <c r="CFC127" s="229"/>
      <c r="CFD127" s="229"/>
      <c r="CFE127" s="229"/>
      <c r="CFF127" s="229"/>
      <c r="CFG127" s="229"/>
      <c r="CFH127" s="229"/>
      <c r="CFI127" s="229"/>
      <c r="CFJ127" s="229"/>
      <c r="CFK127" s="229"/>
      <c r="CFL127" s="229"/>
      <c r="CFM127" s="229"/>
      <c r="CFN127" s="229"/>
      <c r="CFO127" s="229"/>
      <c r="CFP127" s="229"/>
      <c r="CFQ127" s="229"/>
      <c r="CFR127" s="229"/>
      <c r="CFS127" s="229"/>
      <c r="CFT127" s="229"/>
      <c r="CFU127" s="229"/>
      <c r="CFV127" s="229"/>
      <c r="CFW127" s="229"/>
      <c r="CFX127" s="229"/>
      <c r="CFY127" s="229"/>
      <c r="CFZ127" s="229"/>
      <c r="CGA127" s="229"/>
      <c r="CGB127" s="229"/>
      <c r="CGC127" s="229"/>
      <c r="CGD127" s="229"/>
      <c r="CGE127" s="229"/>
      <c r="CGF127" s="229"/>
      <c r="CGG127" s="229"/>
      <c r="CGH127" s="229"/>
      <c r="CGI127" s="229"/>
      <c r="CGJ127" s="229"/>
      <c r="CGK127" s="229"/>
      <c r="CGL127" s="229"/>
      <c r="CGM127" s="229"/>
      <c r="CGN127" s="229"/>
      <c r="CGO127" s="229"/>
      <c r="CGP127" s="229"/>
      <c r="CGQ127" s="229"/>
      <c r="CGR127" s="229"/>
      <c r="CGS127" s="229"/>
      <c r="CGT127" s="229"/>
      <c r="CGU127" s="229"/>
      <c r="CGV127" s="229"/>
      <c r="CGW127" s="229"/>
      <c r="CGX127" s="229"/>
      <c r="CGY127" s="229"/>
      <c r="CGZ127" s="229"/>
      <c r="CHA127" s="229"/>
      <c r="CHB127" s="229"/>
      <c r="CHC127" s="229"/>
      <c r="CHD127" s="229"/>
      <c r="CHE127" s="229"/>
      <c r="CHF127" s="229"/>
      <c r="CHG127" s="229"/>
      <c r="CHH127" s="229"/>
      <c r="CHI127" s="229"/>
      <c r="CHJ127" s="229"/>
      <c r="CHK127" s="229"/>
      <c r="CHL127" s="229"/>
      <c r="CHM127" s="229"/>
      <c r="CHN127" s="229"/>
      <c r="CHO127" s="229"/>
      <c r="CHP127" s="229"/>
      <c r="CHQ127" s="229"/>
      <c r="CHR127" s="229"/>
      <c r="CHS127" s="229"/>
      <c r="CHT127" s="229"/>
      <c r="CHU127" s="229"/>
      <c r="CHV127" s="229"/>
      <c r="CHW127" s="229"/>
      <c r="CHX127" s="229"/>
      <c r="CHY127" s="229"/>
      <c r="CHZ127" s="229"/>
      <c r="CIA127" s="229"/>
      <c r="CIB127" s="229"/>
      <c r="CIC127" s="229"/>
      <c r="CID127" s="229"/>
      <c r="CIE127" s="229"/>
      <c r="CIF127" s="229"/>
      <c r="CIG127" s="229"/>
      <c r="CIH127" s="229"/>
      <c r="CII127" s="229"/>
      <c r="CIJ127" s="229"/>
      <c r="CIK127" s="229"/>
      <c r="CIL127" s="229"/>
      <c r="CIM127" s="229"/>
      <c r="CIN127" s="229"/>
      <c r="CIO127" s="229"/>
      <c r="CIP127" s="229"/>
      <c r="CIQ127" s="229"/>
      <c r="CIR127" s="229"/>
      <c r="CIS127" s="229"/>
      <c r="CIT127" s="229"/>
      <c r="CIU127" s="229"/>
      <c r="CIV127" s="229"/>
      <c r="CIW127" s="229"/>
      <c r="CIX127" s="229"/>
      <c r="CIY127" s="229"/>
      <c r="CIZ127" s="229"/>
      <c r="CJA127" s="229"/>
      <c r="CJB127" s="229"/>
      <c r="CJC127" s="229"/>
      <c r="CJD127" s="229"/>
      <c r="CJE127" s="229"/>
      <c r="CJF127" s="229"/>
      <c r="CJG127" s="229"/>
      <c r="CJH127" s="229"/>
      <c r="CJI127" s="229"/>
      <c r="CJJ127" s="229"/>
      <c r="CJK127" s="229"/>
      <c r="CJL127" s="229"/>
      <c r="CJM127" s="229"/>
      <c r="CJN127" s="229"/>
      <c r="CJO127" s="229"/>
      <c r="CJP127" s="229"/>
      <c r="CJQ127" s="229"/>
      <c r="CJR127" s="229"/>
      <c r="CJS127" s="229"/>
      <c r="CJT127" s="229"/>
      <c r="CJU127" s="229"/>
      <c r="CJV127" s="229"/>
      <c r="CJW127" s="229"/>
      <c r="CJX127" s="229"/>
      <c r="CJY127" s="229"/>
      <c r="CJZ127" s="229"/>
      <c r="CKA127" s="229"/>
      <c r="CKB127" s="229"/>
      <c r="CKC127" s="229"/>
      <c r="CKD127" s="229"/>
      <c r="CKE127" s="229"/>
      <c r="CKF127" s="229"/>
      <c r="CKG127" s="229"/>
      <c r="CKH127" s="229"/>
      <c r="CKI127" s="229"/>
      <c r="CKJ127" s="229"/>
      <c r="CKK127" s="229"/>
      <c r="CKL127" s="229"/>
      <c r="CKM127" s="229"/>
      <c r="CKN127" s="229"/>
      <c r="CKO127" s="229"/>
      <c r="CKP127" s="229"/>
      <c r="CKQ127" s="229"/>
      <c r="CKR127" s="229"/>
      <c r="CKS127" s="229"/>
      <c r="CKT127" s="229"/>
      <c r="CKU127" s="229"/>
      <c r="CKV127" s="229"/>
      <c r="CKW127" s="229"/>
      <c r="CKX127" s="229"/>
      <c r="CKY127" s="229"/>
      <c r="CKZ127" s="229"/>
      <c r="CLA127" s="229"/>
      <c r="CLB127" s="229"/>
      <c r="CLC127" s="229"/>
      <c r="CLD127" s="229"/>
      <c r="CLE127" s="229"/>
      <c r="CLF127" s="229"/>
      <c r="CLG127" s="229"/>
      <c r="CLH127" s="229"/>
      <c r="CLI127" s="229"/>
      <c r="CLJ127" s="229"/>
      <c r="CLK127" s="229"/>
      <c r="CLL127" s="229"/>
      <c r="CLM127" s="229"/>
      <c r="CLN127" s="229"/>
      <c r="CLO127" s="229"/>
      <c r="CLP127" s="229"/>
      <c r="CLQ127" s="229"/>
      <c r="CLR127" s="229"/>
      <c r="CLS127" s="229"/>
      <c r="CLT127" s="229"/>
      <c r="CLU127" s="229"/>
      <c r="CLV127" s="229"/>
      <c r="CLW127" s="229"/>
      <c r="CLX127" s="229"/>
      <c r="CLY127" s="229"/>
      <c r="CLZ127" s="229"/>
      <c r="CMA127" s="229"/>
      <c r="CMB127" s="229"/>
      <c r="CMC127" s="229"/>
      <c r="CMD127" s="229"/>
      <c r="CME127" s="229"/>
      <c r="CMF127" s="229"/>
      <c r="CMG127" s="229"/>
      <c r="CMH127" s="229"/>
      <c r="CMI127" s="229"/>
      <c r="CMJ127" s="229"/>
      <c r="CMK127" s="229"/>
      <c r="CML127" s="229"/>
      <c r="CMM127" s="229"/>
      <c r="CMN127" s="229"/>
      <c r="CMO127" s="229"/>
      <c r="CMP127" s="229"/>
      <c r="CMQ127" s="229"/>
      <c r="CMR127" s="229"/>
      <c r="CMS127" s="229"/>
      <c r="CMT127" s="229"/>
      <c r="CMU127" s="229"/>
      <c r="CMV127" s="229"/>
      <c r="CMW127" s="229"/>
      <c r="CMX127" s="229"/>
      <c r="CMY127" s="229"/>
      <c r="CMZ127" s="229"/>
      <c r="CNA127" s="229"/>
      <c r="CNB127" s="229"/>
      <c r="CNC127" s="229"/>
      <c r="CND127" s="229"/>
      <c r="CNE127" s="229"/>
      <c r="CNF127" s="229"/>
      <c r="CNG127" s="229"/>
      <c r="CNH127" s="229"/>
      <c r="CNI127" s="229"/>
      <c r="CNJ127" s="229"/>
      <c r="CNK127" s="229"/>
      <c r="CNL127" s="229"/>
      <c r="CNM127" s="229"/>
      <c r="CNN127" s="229"/>
      <c r="CNO127" s="229"/>
      <c r="CNP127" s="229"/>
      <c r="CNQ127" s="229"/>
      <c r="CNR127" s="229"/>
      <c r="CNS127" s="229"/>
      <c r="CNT127" s="229"/>
      <c r="CNU127" s="229"/>
      <c r="CNV127" s="229"/>
      <c r="CNW127" s="229"/>
      <c r="CNX127" s="229"/>
      <c r="CNY127" s="229"/>
      <c r="CNZ127" s="229"/>
      <c r="COA127" s="229"/>
      <c r="COB127" s="229"/>
      <c r="COC127" s="229"/>
      <c r="COD127" s="229"/>
      <c r="COE127" s="229"/>
      <c r="COF127" s="229"/>
      <c r="COG127" s="229"/>
      <c r="COH127" s="229"/>
      <c r="COI127" s="229"/>
      <c r="COJ127" s="229"/>
      <c r="COK127" s="229"/>
      <c r="COL127" s="229"/>
      <c r="COM127" s="229"/>
      <c r="CON127" s="229"/>
      <c r="COO127" s="229"/>
      <c r="COP127" s="229"/>
      <c r="COQ127" s="229"/>
      <c r="COR127" s="229"/>
      <c r="COS127" s="229"/>
      <c r="COT127" s="229"/>
      <c r="COU127" s="229"/>
      <c r="COV127" s="229"/>
      <c r="COW127" s="229"/>
      <c r="COX127" s="229"/>
      <c r="COY127" s="229"/>
      <c r="COZ127" s="229"/>
      <c r="CPA127" s="229"/>
      <c r="CPB127" s="229"/>
      <c r="CPC127" s="229"/>
      <c r="CPD127" s="229"/>
      <c r="CPE127" s="229"/>
      <c r="CPF127" s="229"/>
      <c r="CPG127" s="229"/>
      <c r="CPH127" s="229"/>
      <c r="CPI127" s="229"/>
      <c r="CPJ127" s="229"/>
      <c r="CPK127" s="229"/>
      <c r="CPL127" s="229"/>
      <c r="CPM127" s="229"/>
      <c r="CPN127" s="229"/>
      <c r="CPO127" s="229"/>
      <c r="CPP127" s="229"/>
      <c r="CPQ127" s="229"/>
      <c r="CPR127" s="229"/>
      <c r="CPS127" s="229"/>
      <c r="CPT127" s="229"/>
      <c r="CPU127" s="229"/>
      <c r="CPV127" s="229"/>
      <c r="CPW127" s="229"/>
      <c r="CPX127" s="229"/>
      <c r="CPY127" s="229"/>
      <c r="CPZ127" s="229"/>
      <c r="CQA127" s="229"/>
      <c r="CQB127" s="229"/>
      <c r="CQC127" s="229"/>
      <c r="CQD127" s="229"/>
      <c r="CQE127" s="229"/>
      <c r="CQF127" s="229"/>
      <c r="CQG127" s="229"/>
      <c r="CQH127" s="229"/>
      <c r="CQI127" s="229"/>
      <c r="CQJ127" s="229"/>
      <c r="CQK127" s="229"/>
      <c r="CQL127" s="229"/>
      <c r="CQM127" s="229"/>
      <c r="CQN127" s="229"/>
      <c r="CQO127" s="229"/>
      <c r="CQP127" s="229"/>
      <c r="CQQ127" s="229"/>
      <c r="CQR127" s="229"/>
      <c r="CQS127" s="229"/>
      <c r="CQT127" s="229"/>
      <c r="CQU127" s="229"/>
      <c r="CQV127" s="229"/>
      <c r="CQW127" s="229"/>
      <c r="CQX127" s="229"/>
      <c r="CQY127" s="229"/>
      <c r="CQZ127" s="229"/>
      <c r="CRA127" s="229"/>
      <c r="CRB127" s="229"/>
      <c r="CRC127" s="229"/>
      <c r="CRD127" s="229"/>
      <c r="CRE127" s="229"/>
      <c r="CRF127" s="229"/>
      <c r="CRG127" s="229"/>
      <c r="CRH127" s="229"/>
      <c r="CRI127" s="229"/>
      <c r="CRJ127" s="229"/>
      <c r="CRK127" s="229"/>
      <c r="CRL127" s="229"/>
      <c r="CRM127" s="229"/>
      <c r="CRN127" s="229"/>
      <c r="CRO127" s="229"/>
      <c r="CRP127" s="229"/>
      <c r="CRQ127" s="229"/>
      <c r="CRR127" s="229"/>
      <c r="CRS127" s="229"/>
      <c r="CRT127" s="229"/>
      <c r="CRU127" s="229"/>
      <c r="CRV127" s="229"/>
      <c r="CRW127" s="229"/>
      <c r="CRX127" s="229"/>
      <c r="CRY127" s="229"/>
      <c r="CRZ127" s="229"/>
      <c r="CSA127" s="229"/>
      <c r="CSB127" s="229"/>
      <c r="CSC127" s="229"/>
      <c r="CSD127" s="229"/>
      <c r="CSE127" s="229"/>
      <c r="CSF127" s="229"/>
      <c r="CSG127" s="229"/>
      <c r="CSH127" s="229"/>
      <c r="CSI127" s="229"/>
      <c r="CSJ127" s="229"/>
      <c r="CSK127" s="229"/>
      <c r="CSL127" s="229"/>
      <c r="CSM127" s="229"/>
      <c r="CSN127" s="229"/>
      <c r="CSO127" s="229"/>
      <c r="CSP127" s="229"/>
      <c r="CSQ127" s="229"/>
      <c r="CSR127" s="229"/>
      <c r="CSS127" s="229"/>
      <c r="CST127" s="229"/>
      <c r="CSU127" s="229"/>
      <c r="CSV127" s="229"/>
      <c r="CSW127" s="229"/>
      <c r="CSX127" s="229"/>
      <c r="CSY127" s="229"/>
      <c r="CSZ127" s="229"/>
      <c r="CTA127" s="229"/>
      <c r="CTB127" s="229"/>
      <c r="CTC127" s="229"/>
      <c r="CTD127" s="229"/>
      <c r="CTE127" s="229"/>
      <c r="CTF127" s="229"/>
      <c r="CTG127" s="229"/>
      <c r="CTH127" s="229"/>
      <c r="CTI127" s="229"/>
      <c r="CTJ127" s="229"/>
      <c r="CTK127" s="229"/>
      <c r="CTL127" s="229"/>
      <c r="CTM127" s="229"/>
      <c r="CTN127" s="229"/>
      <c r="CTO127" s="229"/>
      <c r="CTP127" s="229"/>
      <c r="CTQ127" s="229"/>
      <c r="CTR127" s="229"/>
      <c r="CTS127" s="229"/>
      <c r="CTT127" s="229"/>
      <c r="CTU127" s="229"/>
      <c r="CTV127" s="229"/>
      <c r="CTW127" s="229"/>
      <c r="CTX127" s="229"/>
      <c r="CTY127" s="229"/>
      <c r="CTZ127" s="229"/>
      <c r="CUA127" s="229"/>
    </row>
    <row r="128" spans="1:2575" s="224" customFormat="1" ht="108.75" hidden="1" customHeight="1">
      <c r="A128" s="241">
        <f>+A126+1</f>
        <v>55</v>
      </c>
      <c r="B128" s="242" t="str">
        <f>IFERROR(INDEX(OB!B:B,MATCH('BIHOURLY  (2)'!A:A,OB!A:A,0)),"")</f>
        <v>TRIM AND INLINE CHECK</v>
      </c>
      <c r="C128" s="243"/>
      <c r="D128" s="232" t="str">
        <f>IFERROR(INDEX(OB!G:G,MATCH('BIHOURLY  (2)'!A:A,OB!A:A,0)),"")</f>
        <v>TABLE</v>
      </c>
      <c r="E128" s="244">
        <f>IFERROR(INDEX(OB!K:K,MATCH('BIHOURLY  (2)'!A:A,OB!A:A,0)),"")</f>
        <v>1</v>
      </c>
      <c r="F128" s="245">
        <f>IFERROR((OB!$K$3/'BIHOURLY  (2)'!E128)/5,"")</f>
        <v>170</v>
      </c>
      <c r="G128" s="246"/>
      <c r="H128" s="246"/>
      <c r="I128" s="246"/>
      <c r="J128" s="265"/>
      <c r="K128" s="254"/>
      <c r="L128" s="254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229"/>
      <c r="AC128" s="229"/>
      <c r="AD128" s="229"/>
      <c r="AE128" s="229"/>
      <c r="AF128" s="229"/>
      <c r="AG128" s="229"/>
      <c r="AH128" s="229"/>
      <c r="AI128" s="229"/>
      <c r="AJ128" s="229"/>
      <c r="AK128" s="229"/>
      <c r="AL128" s="229"/>
      <c r="AM128" s="229"/>
      <c r="AN128" s="229"/>
      <c r="AO128" s="229"/>
      <c r="AP128" s="229"/>
      <c r="AQ128" s="229"/>
      <c r="AR128" s="229"/>
      <c r="AS128" s="229"/>
      <c r="AT128" s="229"/>
      <c r="AU128" s="229"/>
      <c r="AV128" s="229"/>
      <c r="AW128" s="229"/>
      <c r="AX128" s="229"/>
      <c r="AY128" s="229"/>
      <c r="AZ128" s="229"/>
      <c r="BA128" s="229"/>
      <c r="BB128" s="229"/>
      <c r="BC128" s="229"/>
      <c r="BD128" s="229"/>
      <c r="BE128" s="229"/>
      <c r="BF128" s="229"/>
      <c r="BG128" s="229"/>
      <c r="BH128" s="229"/>
      <c r="BI128" s="229"/>
      <c r="BJ128" s="229"/>
      <c r="BK128" s="229"/>
      <c r="BL128" s="229"/>
      <c r="BM128" s="229"/>
      <c r="BN128" s="229"/>
      <c r="BO128" s="229"/>
      <c r="BP128" s="229"/>
      <c r="BQ128" s="229"/>
      <c r="BR128" s="229"/>
      <c r="BS128" s="229"/>
      <c r="BT128" s="229"/>
      <c r="BU128" s="229"/>
      <c r="BV128" s="229"/>
      <c r="BW128" s="229"/>
      <c r="BX128" s="229"/>
      <c r="BY128" s="229"/>
      <c r="BZ128" s="229"/>
      <c r="CA128" s="229"/>
      <c r="CB128" s="229"/>
      <c r="CC128" s="229"/>
      <c r="CD128" s="229"/>
      <c r="CE128" s="229"/>
      <c r="CF128" s="229"/>
      <c r="CG128" s="229"/>
      <c r="CH128" s="229"/>
      <c r="CI128" s="229"/>
      <c r="CJ128" s="229"/>
      <c r="CK128" s="229"/>
      <c r="CL128" s="229"/>
      <c r="CM128" s="229"/>
      <c r="CN128" s="229"/>
      <c r="CO128" s="229"/>
      <c r="CP128" s="229"/>
      <c r="CQ128" s="229"/>
      <c r="CR128" s="229"/>
      <c r="CS128" s="229"/>
      <c r="CT128" s="229"/>
      <c r="CU128" s="229"/>
      <c r="CV128" s="229"/>
      <c r="CW128" s="229"/>
      <c r="CX128" s="229"/>
      <c r="CY128" s="229"/>
      <c r="CZ128" s="229"/>
      <c r="DA128" s="229"/>
      <c r="DB128" s="229"/>
      <c r="DC128" s="229"/>
      <c r="DD128" s="229"/>
      <c r="DE128" s="229"/>
      <c r="DF128" s="229"/>
      <c r="DG128" s="229"/>
      <c r="DH128" s="229"/>
      <c r="DI128" s="229"/>
      <c r="DJ128" s="229"/>
      <c r="DK128" s="229"/>
      <c r="DL128" s="229"/>
      <c r="DM128" s="229"/>
      <c r="DN128" s="229"/>
      <c r="DO128" s="229"/>
      <c r="DP128" s="229"/>
      <c r="DQ128" s="229"/>
      <c r="DR128" s="229"/>
      <c r="DS128" s="229"/>
      <c r="DT128" s="229"/>
      <c r="DU128" s="229"/>
      <c r="DV128" s="229"/>
      <c r="DW128" s="229"/>
      <c r="DX128" s="229"/>
      <c r="DY128" s="229"/>
      <c r="DZ128" s="229"/>
      <c r="EA128" s="229"/>
      <c r="EB128" s="229"/>
      <c r="EC128" s="229"/>
      <c r="ED128" s="229"/>
      <c r="EE128" s="229"/>
      <c r="EF128" s="229"/>
      <c r="EG128" s="229"/>
      <c r="EH128" s="229"/>
      <c r="EI128" s="229"/>
      <c r="EJ128" s="229"/>
      <c r="EK128" s="229"/>
      <c r="EL128" s="229"/>
      <c r="EM128" s="229"/>
      <c r="EN128" s="229"/>
      <c r="EO128" s="229"/>
      <c r="EP128" s="229"/>
      <c r="EQ128" s="229"/>
      <c r="ER128" s="229"/>
      <c r="ES128" s="229"/>
      <c r="ET128" s="229"/>
      <c r="EU128" s="229"/>
      <c r="EV128" s="229"/>
      <c r="EW128" s="229"/>
      <c r="EX128" s="229"/>
      <c r="EY128" s="229"/>
      <c r="EZ128" s="229"/>
      <c r="FA128" s="229"/>
      <c r="FB128" s="229"/>
      <c r="FC128" s="229"/>
      <c r="FD128" s="229"/>
      <c r="FE128" s="229"/>
      <c r="FF128" s="229"/>
      <c r="FG128" s="229"/>
      <c r="FH128" s="229"/>
      <c r="FI128" s="229"/>
      <c r="FJ128" s="229"/>
      <c r="FK128" s="229"/>
      <c r="FL128" s="229"/>
      <c r="FM128" s="229"/>
      <c r="FN128" s="229"/>
      <c r="FO128" s="229"/>
      <c r="FP128" s="229"/>
      <c r="FQ128" s="229"/>
      <c r="FR128" s="229"/>
      <c r="FS128" s="229"/>
      <c r="FT128" s="229"/>
      <c r="FU128" s="229"/>
      <c r="FV128" s="229"/>
      <c r="FW128" s="229"/>
      <c r="FX128" s="229"/>
      <c r="FY128" s="229"/>
      <c r="FZ128" s="229"/>
      <c r="GA128" s="229"/>
      <c r="GB128" s="229"/>
      <c r="GC128" s="229"/>
      <c r="GD128" s="229"/>
      <c r="GE128" s="229"/>
      <c r="GF128" s="229"/>
      <c r="GG128" s="229"/>
      <c r="GH128" s="229"/>
      <c r="GI128" s="229"/>
      <c r="GJ128" s="229"/>
      <c r="GK128" s="229"/>
      <c r="GL128" s="229"/>
      <c r="GM128" s="229"/>
      <c r="GN128" s="229"/>
      <c r="GO128" s="229"/>
      <c r="GP128" s="229"/>
      <c r="GQ128" s="229"/>
      <c r="GR128" s="229"/>
      <c r="GS128" s="229"/>
      <c r="GT128" s="229"/>
      <c r="GU128" s="229"/>
      <c r="GV128" s="229"/>
      <c r="GW128" s="229"/>
      <c r="GX128" s="229"/>
      <c r="GY128" s="229"/>
      <c r="GZ128" s="229"/>
      <c r="HA128" s="229"/>
      <c r="HB128" s="229"/>
      <c r="HC128" s="229"/>
      <c r="HD128" s="229"/>
      <c r="HE128" s="229"/>
      <c r="HF128" s="229"/>
      <c r="HG128" s="229"/>
      <c r="HH128" s="229"/>
      <c r="HI128" s="229"/>
      <c r="HJ128" s="229"/>
      <c r="HK128" s="229"/>
      <c r="HL128" s="229"/>
      <c r="HM128" s="229"/>
      <c r="HN128" s="229"/>
      <c r="HO128" s="229"/>
      <c r="HP128" s="229"/>
      <c r="HQ128" s="229"/>
      <c r="HR128" s="229"/>
      <c r="HS128" s="229"/>
      <c r="HT128" s="229"/>
      <c r="HU128" s="229"/>
      <c r="HV128" s="229"/>
      <c r="HW128" s="229"/>
      <c r="HX128" s="229"/>
      <c r="HY128" s="229"/>
      <c r="HZ128" s="229"/>
      <c r="IA128" s="229"/>
      <c r="IB128" s="229"/>
      <c r="IC128" s="229"/>
      <c r="ID128" s="229"/>
      <c r="IE128" s="229"/>
      <c r="IF128" s="229"/>
      <c r="IG128" s="229"/>
      <c r="IH128" s="229"/>
      <c r="II128" s="229"/>
      <c r="IJ128" s="229"/>
      <c r="IK128" s="229"/>
      <c r="IL128" s="229"/>
      <c r="IM128" s="229"/>
      <c r="IN128" s="229"/>
      <c r="IO128" s="229"/>
      <c r="IP128" s="229"/>
      <c r="IQ128" s="229"/>
      <c r="IR128" s="229"/>
      <c r="IS128" s="229"/>
      <c r="IT128" s="229"/>
      <c r="IU128" s="229"/>
      <c r="IV128" s="229"/>
      <c r="IW128" s="229"/>
      <c r="IX128" s="229"/>
      <c r="IY128" s="229"/>
      <c r="IZ128" s="229"/>
      <c r="JA128" s="229"/>
      <c r="JB128" s="229"/>
      <c r="JC128" s="229"/>
      <c r="JD128" s="229"/>
      <c r="JE128" s="229"/>
      <c r="JF128" s="229"/>
      <c r="JG128" s="229"/>
      <c r="JH128" s="229"/>
      <c r="JI128" s="229"/>
      <c r="JJ128" s="229"/>
      <c r="JK128" s="229"/>
      <c r="JL128" s="229"/>
      <c r="JM128" s="229"/>
      <c r="JN128" s="229"/>
      <c r="JO128" s="229"/>
      <c r="JP128" s="229"/>
      <c r="JQ128" s="229"/>
      <c r="JR128" s="229"/>
      <c r="JS128" s="229"/>
      <c r="JT128" s="229"/>
      <c r="JU128" s="229"/>
      <c r="JV128" s="229"/>
      <c r="JW128" s="229"/>
      <c r="JX128" s="229"/>
      <c r="JY128" s="229"/>
      <c r="JZ128" s="229"/>
      <c r="KA128" s="229"/>
      <c r="KB128" s="229"/>
      <c r="KC128" s="229"/>
      <c r="KD128" s="229"/>
      <c r="KE128" s="229"/>
      <c r="KF128" s="229"/>
      <c r="KG128" s="229"/>
      <c r="KH128" s="229"/>
      <c r="KI128" s="229"/>
      <c r="KJ128" s="229"/>
      <c r="KK128" s="229"/>
      <c r="KL128" s="229"/>
      <c r="KM128" s="229"/>
      <c r="KN128" s="229"/>
      <c r="KO128" s="229"/>
      <c r="KP128" s="229"/>
      <c r="KQ128" s="229"/>
      <c r="KR128" s="229"/>
      <c r="KS128" s="229"/>
      <c r="KT128" s="229"/>
      <c r="KU128" s="229"/>
      <c r="KV128" s="229"/>
      <c r="KW128" s="229"/>
      <c r="KX128" s="229"/>
      <c r="KY128" s="229"/>
      <c r="KZ128" s="229"/>
      <c r="LA128" s="229"/>
      <c r="LB128" s="229"/>
      <c r="LC128" s="229"/>
      <c r="LD128" s="229"/>
      <c r="LE128" s="229"/>
      <c r="LF128" s="229"/>
      <c r="LG128" s="229"/>
      <c r="LH128" s="229"/>
      <c r="LI128" s="229"/>
      <c r="LJ128" s="229"/>
      <c r="LK128" s="229"/>
      <c r="LL128" s="229"/>
      <c r="LM128" s="229"/>
      <c r="LN128" s="229"/>
      <c r="LO128" s="229"/>
      <c r="LP128" s="229"/>
      <c r="LQ128" s="229"/>
      <c r="LR128" s="229"/>
      <c r="LS128" s="229"/>
      <c r="LT128" s="229"/>
      <c r="LU128" s="229"/>
      <c r="LV128" s="229"/>
      <c r="LW128" s="229"/>
      <c r="LX128" s="229"/>
      <c r="LY128" s="229"/>
      <c r="LZ128" s="229"/>
      <c r="MA128" s="229"/>
      <c r="MB128" s="229"/>
      <c r="MC128" s="229"/>
      <c r="MD128" s="229"/>
      <c r="ME128" s="229"/>
      <c r="MF128" s="229"/>
      <c r="MG128" s="229"/>
      <c r="MH128" s="229"/>
      <c r="MI128" s="229"/>
      <c r="MJ128" s="229"/>
      <c r="MK128" s="229"/>
      <c r="ML128" s="229"/>
      <c r="MM128" s="229"/>
      <c r="MN128" s="229"/>
      <c r="MO128" s="229"/>
      <c r="MP128" s="229"/>
      <c r="MQ128" s="229"/>
      <c r="MR128" s="229"/>
      <c r="MS128" s="229"/>
      <c r="MT128" s="229"/>
      <c r="MU128" s="229"/>
      <c r="MV128" s="229"/>
      <c r="MW128" s="229"/>
      <c r="MX128" s="229"/>
      <c r="MY128" s="229"/>
      <c r="MZ128" s="229"/>
      <c r="NA128" s="229"/>
      <c r="NB128" s="229"/>
      <c r="NC128" s="229"/>
      <c r="ND128" s="229"/>
      <c r="NE128" s="229"/>
      <c r="NF128" s="229"/>
      <c r="NG128" s="229"/>
      <c r="NH128" s="229"/>
      <c r="NI128" s="229"/>
      <c r="NJ128" s="229"/>
      <c r="NK128" s="229"/>
      <c r="NL128" s="229"/>
      <c r="NM128" s="229"/>
      <c r="NN128" s="229"/>
      <c r="NO128" s="229"/>
      <c r="NP128" s="229"/>
      <c r="NQ128" s="229"/>
      <c r="NR128" s="229"/>
      <c r="NS128" s="229"/>
      <c r="NT128" s="229"/>
      <c r="NU128" s="229"/>
      <c r="NV128" s="229"/>
      <c r="NW128" s="229"/>
      <c r="NX128" s="229"/>
      <c r="NY128" s="229"/>
      <c r="NZ128" s="229"/>
      <c r="OA128" s="229"/>
      <c r="OB128" s="229"/>
      <c r="OC128" s="229"/>
      <c r="OD128" s="229"/>
      <c r="OE128" s="229"/>
      <c r="OF128" s="229"/>
      <c r="OG128" s="229"/>
      <c r="OH128" s="229"/>
      <c r="OI128" s="229"/>
      <c r="OJ128" s="229"/>
      <c r="OK128" s="229"/>
      <c r="OL128" s="229"/>
      <c r="OM128" s="229"/>
      <c r="ON128" s="229"/>
      <c r="OO128" s="229"/>
      <c r="OP128" s="229"/>
      <c r="OQ128" s="229"/>
      <c r="OR128" s="229"/>
      <c r="OS128" s="229"/>
      <c r="OT128" s="229"/>
      <c r="OU128" s="229"/>
      <c r="OV128" s="229"/>
      <c r="OW128" s="229"/>
      <c r="OX128" s="229"/>
      <c r="OY128" s="229"/>
      <c r="OZ128" s="229"/>
      <c r="PA128" s="229"/>
      <c r="PB128" s="229"/>
      <c r="PC128" s="229"/>
      <c r="PD128" s="229"/>
      <c r="PE128" s="229"/>
      <c r="PF128" s="229"/>
      <c r="PG128" s="229"/>
      <c r="PH128" s="229"/>
      <c r="PI128" s="229"/>
      <c r="PJ128" s="229"/>
      <c r="PK128" s="229"/>
      <c r="PL128" s="229"/>
      <c r="PM128" s="229"/>
      <c r="PN128" s="229"/>
      <c r="PO128" s="229"/>
      <c r="PP128" s="229"/>
      <c r="PQ128" s="229"/>
      <c r="PR128" s="229"/>
      <c r="PS128" s="229"/>
      <c r="PT128" s="229"/>
      <c r="PU128" s="229"/>
      <c r="PV128" s="229"/>
      <c r="PW128" s="229"/>
      <c r="PX128" s="229"/>
      <c r="PY128" s="229"/>
      <c r="PZ128" s="229"/>
      <c r="QA128" s="229"/>
      <c r="QB128" s="229"/>
      <c r="QC128" s="229"/>
      <c r="QD128" s="229"/>
      <c r="QE128" s="229"/>
      <c r="QF128" s="229"/>
      <c r="QG128" s="229"/>
      <c r="QH128" s="229"/>
      <c r="QI128" s="229"/>
      <c r="QJ128" s="229"/>
      <c r="QK128" s="229"/>
      <c r="QL128" s="229"/>
      <c r="QM128" s="229"/>
      <c r="QN128" s="229"/>
      <c r="QO128" s="229"/>
      <c r="QP128" s="229"/>
      <c r="QQ128" s="229"/>
      <c r="QR128" s="229"/>
      <c r="QS128" s="229"/>
      <c r="QT128" s="229"/>
      <c r="QU128" s="229"/>
      <c r="QV128" s="229"/>
      <c r="QW128" s="229"/>
      <c r="QX128" s="229"/>
      <c r="QY128" s="229"/>
      <c r="QZ128" s="229"/>
      <c r="RA128" s="229"/>
      <c r="RB128" s="229"/>
      <c r="RC128" s="229"/>
      <c r="RD128" s="229"/>
      <c r="RE128" s="229"/>
      <c r="RF128" s="229"/>
      <c r="RG128" s="229"/>
      <c r="RH128" s="229"/>
      <c r="RI128" s="229"/>
      <c r="RJ128" s="229"/>
      <c r="RK128" s="229"/>
      <c r="RL128" s="229"/>
      <c r="RM128" s="229"/>
      <c r="RN128" s="229"/>
      <c r="RO128" s="229"/>
      <c r="RP128" s="229"/>
      <c r="RQ128" s="229"/>
      <c r="RR128" s="229"/>
      <c r="RS128" s="229"/>
      <c r="RT128" s="229"/>
      <c r="RU128" s="229"/>
      <c r="RV128" s="229"/>
      <c r="RW128" s="229"/>
      <c r="RX128" s="229"/>
      <c r="RY128" s="229"/>
      <c r="RZ128" s="229"/>
      <c r="SA128" s="229"/>
      <c r="SB128" s="229"/>
      <c r="SC128" s="229"/>
      <c r="SD128" s="229"/>
      <c r="SE128" s="229"/>
      <c r="SF128" s="229"/>
      <c r="SG128" s="229"/>
      <c r="SH128" s="229"/>
      <c r="SI128" s="229"/>
      <c r="SJ128" s="229"/>
      <c r="SK128" s="229"/>
      <c r="SL128" s="229"/>
      <c r="SM128" s="229"/>
      <c r="SN128" s="229"/>
      <c r="SO128" s="229"/>
      <c r="SP128" s="229"/>
      <c r="SQ128" s="229"/>
      <c r="SR128" s="229"/>
      <c r="SS128" s="229"/>
      <c r="ST128" s="229"/>
      <c r="SU128" s="229"/>
      <c r="SV128" s="229"/>
      <c r="SW128" s="229"/>
      <c r="SX128" s="229"/>
      <c r="SY128" s="229"/>
      <c r="SZ128" s="229"/>
      <c r="TA128" s="229"/>
      <c r="TB128" s="229"/>
      <c r="TC128" s="229"/>
      <c r="TD128" s="229"/>
      <c r="TE128" s="229"/>
      <c r="TF128" s="229"/>
      <c r="TG128" s="229"/>
      <c r="TH128" s="229"/>
      <c r="TI128" s="229"/>
      <c r="TJ128" s="229"/>
      <c r="TK128" s="229"/>
      <c r="TL128" s="229"/>
      <c r="TM128" s="229"/>
      <c r="TN128" s="229"/>
      <c r="TO128" s="229"/>
      <c r="TP128" s="229"/>
      <c r="TQ128" s="229"/>
      <c r="TR128" s="229"/>
      <c r="TS128" s="229"/>
      <c r="TT128" s="229"/>
      <c r="TU128" s="229"/>
      <c r="TV128" s="229"/>
      <c r="TW128" s="229"/>
      <c r="TX128" s="229"/>
      <c r="TY128" s="229"/>
      <c r="TZ128" s="229"/>
      <c r="UA128" s="229"/>
      <c r="UB128" s="229"/>
      <c r="UC128" s="229"/>
      <c r="UD128" s="229"/>
      <c r="UE128" s="229"/>
      <c r="UF128" s="229"/>
      <c r="UG128" s="229"/>
      <c r="UH128" s="229"/>
      <c r="UI128" s="229"/>
      <c r="UJ128" s="229"/>
      <c r="UK128" s="229"/>
      <c r="UL128" s="229"/>
      <c r="UM128" s="229"/>
      <c r="UN128" s="229"/>
      <c r="UO128" s="229"/>
      <c r="UP128" s="229"/>
      <c r="UQ128" s="229"/>
      <c r="UR128" s="229"/>
      <c r="US128" s="229"/>
      <c r="UT128" s="229"/>
      <c r="UU128" s="229"/>
      <c r="UV128" s="229"/>
      <c r="UW128" s="229"/>
      <c r="UX128" s="229"/>
      <c r="UY128" s="229"/>
      <c r="UZ128" s="229"/>
      <c r="VA128" s="229"/>
      <c r="VB128" s="229"/>
      <c r="VC128" s="229"/>
      <c r="VD128" s="229"/>
      <c r="VE128" s="229"/>
      <c r="VF128" s="229"/>
      <c r="VG128" s="229"/>
      <c r="VH128" s="229"/>
      <c r="VI128" s="229"/>
      <c r="VJ128" s="229"/>
      <c r="VK128" s="229"/>
      <c r="VL128" s="229"/>
      <c r="VM128" s="229"/>
      <c r="VN128" s="229"/>
      <c r="VO128" s="229"/>
      <c r="VP128" s="229"/>
      <c r="VQ128" s="229"/>
      <c r="VR128" s="229"/>
      <c r="VS128" s="229"/>
      <c r="VT128" s="229"/>
      <c r="VU128" s="229"/>
      <c r="VV128" s="229"/>
      <c r="VW128" s="229"/>
      <c r="VX128" s="229"/>
      <c r="VY128" s="229"/>
      <c r="VZ128" s="229"/>
      <c r="WA128" s="229"/>
      <c r="WB128" s="229"/>
      <c r="WC128" s="229"/>
      <c r="WD128" s="229"/>
      <c r="WE128" s="229"/>
      <c r="WF128" s="229"/>
      <c r="WG128" s="229"/>
      <c r="WH128" s="229"/>
      <c r="WI128" s="229"/>
      <c r="WJ128" s="229"/>
      <c r="WK128" s="229"/>
      <c r="WL128" s="229"/>
      <c r="WM128" s="229"/>
      <c r="WN128" s="229"/>
      <c r="WO128" s="229"/>
      <c r="WP128" s="229"/>
      <c r="WQ128" s="229"/>
      <c r="WR128" s="229"/>
      <c r="WS128" s="229"/>
      <c r="WT128" s="229"/>
      <c r="WU128" s="229"/>
      <c r="WV128" s="229"/>
      <c r="WW128" s="229"/>
      <c r="WX128" s="229"/>
      <c r="WY128" s="229"/>
      <c r="WZ128" s="229"/>
      <c r="XA128" s="229"/>
      <c r="XB128" s="229"/>
      <c r="XC128" s="229"/>
      <c r="XD128" s="229"/>
      <c r="XE128" s="229"/>
      <c r="XF128" s="229"/>
      <c r="XG128" s="229"/>
      <c r="XH128" s="229"/>
      <c r="XI128" s="229"/>
      <c r="XJ128" s="229"/>
      <c r="XK128" s="229"/>
      <c r="XL128" s="229"/>
      <c r="XM128" s="229"/>
      <c r="XN128" s="229"/>
      <c r="XO128" s="229"/>
      <c r="XP128" s="229"/>
      <c r="XQ128" s="229"/>
      <c r="XR128" s="229"/>
      <c r="XS128" s="229"/>
      <c r="XT128" s="229"/>
      <c r="XU128" s="229"/>
      <c r="XV128" s="229"/>
      <c r="XW128" s="229"/>
      <c r="XX128" s="229"/>
      <c r="XY128" s="229"/>
      <c r="XZ128" s="229"/>
      <c r="YA128" s="229"/>
      <c r="YB128" s="229"/>
      <c r="YC128" s="229"/>
      <c r="YD128" s="229"/>
      <c r="YE128" s="229"/>
      <c r="YF128" s="229"/>
      <c r="YG128" s="229"/>
      <c r="YH128" s="229"/>
      <c r="YI128" s="229"/>
      <c r="YJ128" s="229"/>
      <c r="YK128" s="229"/>
      <c r="YL128" s="229"/>
      <c r="YM128" s="229"/>
      <c r="YN128" s="229"/>
      <c r="YO128" s="229"/>
      <c r="YP128" s="229"/>
      <c r="YQ128" s="229"/>
      <c r="YR128" s="229"/>
      <c r="YS128" s="229"/>
      <c r="YT128" s="229"/>
      <c r="YU128" s="229"/>
      <c r="YV128" s="229"/>
      <c r="YW128" s="229"/>
      <c r="YX128" s="229"/>
      <c r="YY128" s="229"/>
      <c r="YZ128" s="229"/>
      <c r="ZA128" s="229"/>
      <c r="ZB128" s="229"/>
      <c r="ZC128" s="229"/>
      <c r="ZD128" s="229"/>
      <c r="ZE128" s="229"/>
      <c r="ZF128" s="229"/>
      <c r="ZG128" s="229"/>
      <c r="ZH128" s="229"/>
      <c r="ZI128" s="229"/>
      <c r="ZJ128" s="229"/>
      <c r="ZK128" s="229"/>
      <c r="ZL128" s="229"/>
      <c r="ZM128" s="229"/>
      <c r="ZN128" s="229"/>
      <c r="ZO128" s="229"/>
      <c r="ZP128" s="229"/>
      <c r="ZQ128" s="229"/>
      <c r="ZR128" s="229"/>
      <c r="ZS128" s="229"/>
      <c r="ZT128" s="229"/>
      <c r="ZU128" s="229"/>
      <c r="ZV128" s="229"/>
      <c r="ZW128" s="229"/>
      <c r="ZX128" s="229"/>
      <c r="ZY128" s="229"/>
      <c r="ZZ128" s="229"/>
      <c r="AAA128" s="229"/>
      <c r="AAB128" s="229"/>
      <c r="AAC128" s="229"/>
      <c r="AAD128" s="229"/>
      <c r="AAE128" s="229"/>
      <c r="AAF128" s="229"/>
      <c r="AAG128" s="229"/>
      <c r="AAH128" s="229"/>
      <c r="AAI128" s="229"/>
      <c r="AAJ128" s="229"/>
      <c r="AAK128" s="229"/>
      <c r="AAL128" s="229"/>
      <c r="AAM128" s="229"/>
      <c r="AAN128" s="229"/>
      <c r="AAO128" s="229"/>
      <c r="AAP128" s="229"/>
      <c r="AAQ128" s="229"/>
      <c r="AAR128" s="229"/>
      <c r="AAS128" s="229"/>
      <c r="AAT128" s="229"/>
      <c r="AAU128" s="229"/>
      <c r="AAV128" s="229"/>
      <c r="AAW128" s="229"/>
      <c r="AAX128" s="229"/>
      <c r="AAY128" s="229"/>
      <c r="AAZ128" s="229"/>
      <c r="ABA128" s="229"/>
      <c r="ABB128" s="229"/>
      <c r="ABC128" s="229"/>
      <c r="ABD128" s="229"/>
      <c r="ABE128" s="229"/>
      <c r="ABF128" s="229"/>
      <c r="ABG128" s="229"/>
      <c r="ABH128" s="229"/>
      <c r="ABI128" s="229"/>
      <c r="ABJ128" s="229"/>
      <c r="ABK128" s="229"/>
      <c r="ABL128" s="229"/>
      <c r="ABM128" s="229"/>
      <c r="ABN128" s="229"/>
      <c r="ABO128" s="229"/>
      <c r="ABP128" s="229"/>
      <c r="ABQ128" s="229"/>
      <c r="ABR128" s="229"/>
      <c r="ABS128" s="229"/>
      <c r="ABT128" s="229"/>
      <c r="ABU128" s="229"/>
      <c r="ABV128" s="229"/>
      <c r="ABW128" s="229"/>
      <c r="ABX128" s="229"/>
      <c r="ABY128" s="229"/>
      <c r="ABZ128" s="229"/>
      <c r="ACA128" s="229"/>
      <c r="ACB128" s="229"/>
      <c r="ACC128" s="229"/>
      <c r="ACD128" s="229"/>
      <c r="ACE128" s="229"/>
      <c r="ACF128" s="229"/>
      <c r="ACG128" s="229"/>
      <c r="ACH128" s="229"/>
      <c r="ACI128" s="229"/>
      <c r="ACJ128" s="229"/>
      <c r="ACK128" s="229"/>
      <c r="ACL128" s="229"/>
      <c r="ACM128" s="229"/>
      <c r="ACN128" s="229"/>
      <c r="ACO128" s="229"/>
      <c r="ACP128" s="229"/>
      <c r="ACQ128" s="229"/>
      <c r="ACR128" s="229"/>
      <c r="ACS128" s="229"/>
      <c r="ACT128" s="229"/>
      <c r="ACU128" s="229"/>
      <c r="ACV128" s="229"/>
      <c r="ACW128" s="229"/>
      <c r="ACX128" s="229"/>
      <c r="ACY128" s="229"/>
      <c r="ACZ128" s="229"/>
      <c r="ADA128" s="229"/>
      <c r="ADB128" s="229"/>
      <c r="ADC128" s="229"/>
      <c r="ADD128" s="229"/>
      <c r="ADE128" s="229"/>
      <c r="ADF128" s="229"/>
      <c r="ADG128" s="229"/>
      <c r="ADH128" s="229"/>
      <c r="ADI128" s="229"/>
      <c r="ADJ128" s="229"/>
      <c r="ADK128" s="229"/>
      <c r="ADL128" s="229"/>
      <c r="ADM128" s="229"/>
      <c r="ADN128" s="229"/>
      <c r="ADO128" s="229"/>
      <c r="ADP128" s="229"/>
      <c r="ADQ128" s="229"/>
      <c r="ADR128" s="229"/>
      <c r="ADS128" s="229"/>
      <c r="ADT128" s="229"/>
      <c r="ADU128" s="229"/>
      <c r="ADV128" s="229"/>
      <c r="ADW128" s="229"/>
      <c r="ADX128" s="229"/>
      <c r="ADY128" s="229"/>
      <c r="ADZ128" s="229"/>
      <c r="AEA128" s="229"/>
      <c r="AEB128" s="229"/>
      <c r="AEC128" s="229"/>
      <c r="AED128" s="229"/>
      <c r="AEE128" s="229"/>
      <c r="AEF128" s="229"/>
      <c r="AEG128" s="229"/>
      <c r="AEH128" s="229"/>
      <c r="AEI128" s="229"/>
      <c r="AEJ128" s="229"/>
      <c r="AEK128" s="229"/>
      <c r="AEL128" s="229"/>
      <c r="AEM128" s="229"/>
      <c r="AEN128" s="229"/>
      <c r="AEO128" s="229"/>
      <c r="AEP128" s="229"/>
      <c r="AEQ128" s="229"/>
      <c r="AER128" s="229"/>
      <c r="AES128" s="229"/>
      <c r="AET128" s="229"/>
      <c r="AEU128" s="229"/>
      <c r="AEV128" s="229"/>
      <c r="AEW128" s="229"/>
      <c r="AEX128" s="229"/>
      <c r="AEY128" s="229"/>
      <c r="AEZ128" s="229"/>
      <c r="AFA128" s="229"/>
      <c r="AFB128" s="229"/>
      <c r="AFC128" s="229"/>
      <c r="AFD128" s="229"/>
      <c r="AFE128" s="229"/>
      <c r="AFF128" s="229"/>
      <c r="AFG128" s="229"/>
      <c r="AFH128" s="229"/>
      <c r="AFI128" s="229"/>
      <c r="AFJ128" s="229"/>
      <c r="AFK128" s="229"/>
      <c r="AFL128" s="229"/>
      <c r="AFM128" s="229"/>
      <c r="AFN128" s="229"/>
      <c r="AFO128" s="229"/>
      <c r="AFP128" s="229"/>
      <c r="AFQ128" s="229"/>
      <c r="AFR128" s="229"/>
      <c r="AFS128" s="229"/>
      <c r="AFT128" s="229"/>
      <c r="AFU128" s="229"/>
      <c r="AFV128" s="229"/>
      <c r="AFW128" s="229"/>
      <c r="AFX128" s="229"/>
      <c r="AFY128" s="229"/>
      <c r="AFZ128" s="229"/>
      <c r="AGA128" s="229"/>
      <c r="AGB128" s="229"/>
      <c r="AGC128" s="229"/>
      <c r="AGD128" s="229"/>
      <c r="AGE128" s="229"/>
      <c r="AGF128" s="229"/>
      <c r="AGG128" s="229"/>
      <c r="AGH128" s="229"/>
      <c r="AGI128" s="229"/>
      <c r="AGJ128" s="229"/>
      <c r="AGK128" s="229"/>
      <c r="AGL128" s="229"/>
      <c r="AGM128" s="229"/>
      <c r="AGN128" s="229"/>
      <c r="AGO128" s="229"/>
      <c r="AGP128" s="229"/>
      <c r="AGQ128" s="229"/>
      <c r="AGR128" s="229"/>
      <c r="AGS128" s="229"/>
      <c r="AGT128" s="229"/>
      <c r="AGU128" s="229"/>
      <c r="AGV128" s="229"/>
      <c r="AGW128" s="229"/>
      <c r="AGX128" s="229"/>
      <c r="AGY128" s="229"/>
      <c r="AGZ128" s="229"/>
      <c r="AHA128" s="229"/>
      <c r="AHB128" s="229"/>
      <c r="AHC128" s="229"/>
      <c r="AHD128" s="229"/>
      <c r="AHE128" s="229"/>
      <c r="AHF128" s="229"/>
      <c r="AHG128" s="229"/>
      <c r="AHH128" s="229"/>
      <c r="AHI128" s="229"/>
      <c r="AHJ128" s="229"/>
      <c r="AHK128" s="229"/>
      <c r="AHL128" s="229"/>
      <c r="AHM128" s="229"/>
      <c r="AHN128" s="229"/>
      <c r="AHO128" s="229"/>
      <c r="AHP128" s="229"/>
      <c r="AHQ128" s="229"/>
      <c r="AHR128" s="229"/>
      <c r="AHS128" s="229"/>
      <c r="AHT128" s="229"/>
      <c r="AHU128" s="229"/>
      <c r="AHV128" s="229"/>
      <c r="AHW128" s="229"/>
      <c r="AHX128" s="229"/>
      <c r="AHY128" s="229"/>
      <c r="AHZ128" s="229"/>
      <c r="AIA128" s="229"/>
      <c r="AIB128" s="229"/>
      <c r="AIC128" s="229"/>
      <c r="AID128" s="229"/>
      <c r="AIE128" s="229"/>
      <c r="AIF128" s="229"/>
      <c r="AIG128" s="229"/>
      <c r="AIH128" s="229"/>
      <c r="AII128" s="229"/>
      <c r="AIJ128" s="229"/>
      <c r="AIK128" s="229"/>
      <c r="AIL128" s="229"/>
      <c r="AIM128" s="229"/>
      <c r="AIN128" s="229"/>
      <c r="AIO128" s="229"/>
      <c r="AIP128" s="229"/>
      <c r="AIQ128" s="229"/>
      <c r="AIR128" s="229"/>
      <c r="AIS128" s="229"/>
      <c r="AIT128" s="229"/>
      <c r="AIU128" s="229"/>
      <c r="AIV128" s="229"/>
      <c r="AIW128" s="229"/>
      <c r="AIX128" s="229"/>
      <c r="AIY128" s="229"/>
      <c r="AIZ128" s="229"/>
      <c r="AJA128" s="229"/>
      <c r="AJB128" s="229"/>
      <c r="AJC128" s="229"/>
      <c r="AJD128" s="229"/>
      <c r="AJE128" s="229"/>
      <c r="AJF128" s="229"/>
      <c r="AJG128" s="229"/>
      <c r="AJH128" s="229"/>
      <c r="AJI128" s="229"/>
      <c r="AJJ128" s="229"/>
      <c r="AJK128" s="229"/>
      <c r="AJL128" s="229"/>
      <c r="AJM128" s="229"/>
      <c r="AJN128" s="229"/>
      <c r="AJO128" s="229"/>
      <c r="AJP128" s="229"/>
      <c r="AJQ128" s="229"/>
      <c r="AJR128" s="229"/>
      <c r="AJS128" s="229"/>
      <c r="AJT128" s="229"/>
      <c r="AJU128" s="229"/>
      <c r="AJV128" s="229"/>
      <c r="AJW128" s="229"/>
      <c r="AJX128" s="229"/>
      <c r="AJY128" s="229"/>
      <c r="AJZ128" s="229"/>
      <c r="AKA128" s="229"/>
      <c r="AKB128" s="229"/>
      <c r="AKC128" s="229"/>
      <c r="AKD128" s="229"/>
      <c r="AKE128" s="229"/>
      <c r="AKF128" s="229"/>
      <c r="AKG128" s="229"/>
      <c r="AKH128" s="229"/>
      <c r="AKI128" s="229"/>
      <c r="AKJ128" s="229"/>
      <c r="AKK128" s="229"/>
      <c r="AKL128" s="229"/>
      <c r="AKM128" s="229"/>
      <c r="AKN128" s="229"/>
      <c r="AKO128" s="229"/>
      <c r="AKP128" s="229"/>
      <c r="AKQ128" s="229"/>
      <c r="AKR128" s="229"/>
      <c r="AKS128" s="229"/>
      <c r="AKT128" s="229"/>
      <c r="AKU128" s="229"/>
      <c r="AKV128" s="229"/>
      <c r="AKW128" s="229"/>
      <c r="AKX128" s="229"/>
      <c r="AKY128" s="229"/>
      <c r="AKZ128" s="229"/>
      <c r="ALA128" s="229"/>
      <c r="ALB128" s="229"/>
      <c r="ALC128" s="229"/>
      <c r="ALD128" s="229"/>
      <c r="ALE128" s="229"/>
      <c r="ALF128" s="229"/>
      <c r="ALG128" s="229"/>
      <c r="ALH128" s="229"/>
      <c r="ALI128" s="229"/>
      <c r="ALJ128" s="229"/>
      <c r="ALK128" s="229"/>
      <c r="ALL128" s="229"/>
      <c r="ALM128" s="229"/>
      <c r="ALN128" s="229"/>
      <c r="ALO128" s="229"/>
      <c r="ALP128" s="229"/>
      <c r="ALQ128" s="229"/>
      <c r="ALR128" s="229"/>
      <c r="ALS128" s="229"/>
      <c r="ALT128" s="229"/>
      <c r="ALU128" s="229"/>
      <c r="ALV128" s="229"/>
      <c r="ALW128" s="229"/>
      <c r="ALX128" s="229"/>
      <c r="ALY128" s="229"/>
      <c r="ALZ128" s="229"/>
      <c r="AMA128" s="229"/>
      <c r="AMB128" s="229"/>
      <c r="AMC128" s="229"/>
      <c r="AMD128" s="229"/>
      <c r="AME128" s="229"/>
      <c r="AMF128" s="229"/>
      <c r="AMG128" s="229"/>
      <c r="AMH128" s="229"/>
      <c r="AMI128" s="229"/>
      <c r="AMJ128" s="229"/>
      <c r="AMK128" s="229"/>
      <c r="AML128" s="229"/>
      <c r="AMM128" s="229"/>
      <c r="AMN128" s="229"/>
      <c r="AMO128" s="229"/>
      <c r="AMP128" s="229"/>
      <c r="AMQ128" s="229"/>
      <c r="AMR128" s="229"/>
      <c r="AMS128" s="229"/>
      <c r="AMT128" s="229"/>
      <c r="AMU128" s="229"/>
      <c r="AMV128" s="229"/>
      <c r="AMW128" s="229"/>
      <c r="AMX128" s="229"/>
      <c r="AMY128" s="229"/>
      <c r="AMZ128" s="229"/>
      <c r="ANA128" s="229"/>
      <c r="ANB128" s="229"/>
      <c r="ANC128" s="229"/>
      <c r="AND128" s="229"/>
      <c r="ANE128" s="229"/>
      <c r="ANF128" s="229"/>
      <c r="ANG128" s="229"/>
      <c r="ANH128" s="229"/>
      <c r="ANI128" s="229"/>
      <c r="ANJ128" s="229"/>
      <c r="ANK128" s="229"/>
      <c r="ANL128" s="229"/>
      <c r="ANM128" s="229"/>
      <c r="ANN128" s="229"/>
      <c r="ANO128" s="229"/>
      <c r="ANP128" s="229"/>
      <c r="ANQ128" s="229"/>
      <c r="ANR128" s="229"/>
      <c r="ANS128" s="229"/>
      <c r="ANT128" s="229"/>
      <c r="ANU128" s="229"/>
      <c r="ANV128" s="229"/>
      <c r="ANW128" s="229"/>
      <c r="ANX128" s="229"/>
      <c r="ANY128" s="229"/>
      <c r="ANZ128" s="229"/>
      <c r="AOA128" s="229"/>
      <c r="AOB128" s="229"/>
      <c r="AOC128" s="229"/>
      <c r="AOD128" s="229"/>
      <c r="AOE128" s="229"/>
      <c r="AOF128" s="229"/>
      <c r="AOG128" s="229"/>
      <c r="AOH128" s="229"/>
      <c r="AOI128" s="229"/>
      <c r="AOJ128" s="229"/>
      <c r="AOK128" s="229"/>
      <c r="AOL128" s="229"/>
      <c r="AOM128" s="229"/>
      <c r="AON128" s="229"/>
      <c r="AOO128" s="229"/>
      <c r="AOP128" s="229"/>
      <c r="AOQ128" s="229"/>
      <c r="AOR128" s="229"/>
      <c r="AOS128" s="229"/>
      <c r="AOT128" s="229"/>
      <c r="AOU128" s="229"/>
      <c r="AOV128" s="229"/>
      <c r="AOW128" s="229"/>
      <c r="AOX128" s="229"/>
      <c r="AOY128" s="229"/>
      <c r="AOZ128" s="229"/>
      <c r="APA128" s="229"/>
      <c r="APB128" s="229"/>
      <c r="APC128" s="229"/>
      <c r="APD128" s="229"/>
      <c r="APE128" s="229"/>
      <c r="APF128" s="229"/>
      <c r="APG128" s="229"/>
      <c r="APH128" s="229"/>
      <c r="API128" s="229"/>
      <c r="APJ128" s="229"/>
      <c r="APK128" s="229"/>
      <c r="APL128" s="229"/>
      <c r="APM128" s="229"/>
      <c r="APN128" s="229"/>
      <c r="APO128" s="229"/>
      <c r="APP128" s="229"/>
      <c r="APQ128" s="229"/>
      <c r="APR128" s="229"/>
      <c r="APS128" s="229"/>
      <c r="APT128" s="229"/>
      <c r="APU128" s="229"/>
      <c r="APV128" s="229"/>
      <c r="APW128" s="229"/>
      <c r="APX128" s="229"/>
      <c r="APY128" s="229"/>
      <c r="APZ128" s="229"/>
      <c r="AQA128" s="229"/>
      <c r="AQB128" s="229"/>
      <c r="AQC128" s="229"/>
      <c r="AQD128" s="229"/>
      <c r="AQE128" s="229"/>
      <c r="AQF128" s="229"/>
      <c r="AQG128" s="229"/>
      <c r="AQH128" s="229"/>
      <c r="AQI128" s="229"/>
      <c r="AQJ128" s="229"/>
      <c r="AQK128" s="229"/>
      <c r="AQL128" s="229"/>
      <c r="AQM128" s="229"/>
      <c r="AQN128" s="229"/>
      <c r="AQO128" s="229"/>
      <c r="AQP128" s="229"/>
      <c r="AQQ128" s="229"/>
      <c r="AQR128" s="229"/>
      <c r="AQS128" s="229"/>
      <c r="AQT128" s="229"/>
      <c r="AQU128" s="229"/>
      <c r="AQV128" s="229"/>
      <c r="AQW128" s="229"/>
      <c r="AQX128" s="229"/>
      <c r="AQY128" s="229"/>
      <c r="AQZ128" s="229"/>
      <c r="ARA128" s="229"/>
      <c r="ARB128" s="229"/>
      <c r="ARC128" s="229"/>
      <c r="ARD128" s="229"/>
      <c r="ARE128" s="229"/>
      <c r="ARF128" s="229"/>
      <c r="ARG128" s="229"/>
      <c r="ARH128" s="229"/>
      <c r="ARI128" s="229"/>
      <c r="ARJ128" s="229"/>
      <c r="ARK128" s="229"/>
      <c r="ARL128" s="229"/>
      <c r="ARM128" s="229"/>
      <c r="ARN128" s="229"/>
      <c r="ARO128" s="229"/>
      <c r="ARP128" s="229"/>
      <c r="ARQ128" s="229"/>
      <c r="ARR128" s="229"/>
      <c r="ARS128" s="229"/>
      <c r="ART128" s="229"/>
      <c r="ARU128" s="229"/>
      <c r="ARV128" s="229"/>
      <c r="ARW128" s="229"/>
      <c r="ARX128" s="229"/>
      <c r="ARY128" s="229"/>
      <c r="ARZ128" s="229"/>
      <c r="ASA128" s="229"/>
      <c r="ASB128" s="229"/>
      <c r="ASC128" s="229"/>
      <c r="ASD128" s="229"/>
      <c r="ASE128" s="229"/>
      <c r="ASF128" s="229"/>
      <c r="ASG128" s="229"/>
      <c r="ASH128" s="229"/>
      <c r="ASI128" s="229"/>
      <c r="ASJ128" s="229"/>
      <c r="ASK128" s="229"/>
      <c r="ASL128" s="229"/>
      <c r="ASM128" s="229"/>
      <c r="ASN128" s="229"/>
      <c r="ASO128" s="229"/>
      <c r="ASP128" s="229"/>
      <c r="ASQ128" s="229"/>
      <c r="ASR128" s="229"/>
      <c r="ASS128" s="229"/>
      <c r="AST128" s="229"/>
      <c r="ASU128" s="229"/>
      <c r="ASV128" s="229"/>
      <c r="ASW128" s="229"/>
      <c r="ASX128" s="229"/>
      <c r="ASY128" s="229"/>
      <c r="ASZ128" s="229"/>
      <c r="ATA128" s="229"/>
      <c r="ATB128" s="229"/>
      <c r="ATC128" s="229"/>
      <c r="ATD128" s="229"/>
      <c r="ATE128" s="229"/>
      <c r="ATF128" s="229"/>
      <c r="ATG128" s="229"/>
      <c r="ATH128" s="229"/>
      <c r="ATI128" s="229"/>
      <c r="ATJ128" s="229"/>
      <c r="ATK128" s="229"/>
      <c r="ATL128" s="229"/>
      <c r="ATM128" s="229"/>
      <c r="ATN128" s="229"/>
      <c r="ATO128" s="229"/>
      <c r="ATP128" s="229"/>
      <c r="ATQ128" s="229"/>
      <c r="ATR128" s="229"/>
      <c r="ATS128" s="229"/>
      <c r="ATT128" s="229"/>
      <c r="ATU128" s="229"/>
      <c r="ATV128" s="229"/>
      <c r="ATW128" s="229"/>
      <c r="ATX128" s="229"/>
      <c r="ATY128" s="229"/>
      <c r="ATZ128" s="229"/>
      <c r="AUA128" s="229"/>
      <c r="AUB128" s="229"/>
      <c r="AUC128" s="229"/>
      <c r="AUD128" s="229"/>
      <c r="AUE128" s="229"/>
      <c r="AUF128" s="229"/>
      <c r="AUG128" s="229"/>
      <c r="AUH128" s="229"/>
      <c r="AUI128" s="229"/>
      <c r="AUJ128" s="229"/>
      <c r="AUK128" s="229"/>
      <c r="AUL128" s="229"/>
      <c r="AUM128" s="229"/>
      <c r="AUN128" s="229"/>
      <c r="AUO128" s="229"/>
      <c r="AUP128" s="229"/>
      <c r="AUQ128" s="229"/>
      <c r="AUR128" s="229"/>
      <c r="AUS128" s="229"/>
      <c r="AUT128" s="229"/>
      <c r="AUU128" s="229"/>
      <c r="AUV128" s="229"/>
      <c r="AUW128" s="229"/>
      <c r="AUX128" s="229"/>
      <c r="AUY128" s="229"/>
      <c r="AUZ128" s="229"/>
      <c r="AVA128" s="229"/>
      <c r="AVB128" s="229"/>
      <c r="AVC128" s="229"/>
      <c r="AVD128" s="229"/>
      <c r="AVE128" s="229"/>
      <c r="AVF128" s="229"/>
      <c r="AVG128" s="229"/>
      <c r="AVH128" s="229"/>
      <c r="AVI128" s="229"/>
      <c r="AVJ128" s="229"/>
      <c r="AVK128" s="229"/>
      <c r="AVL128" s="229"/>
      <c r="AVM128" s="229"/>
      <c r="AVN128" s="229"/>
      <c r="AVO128" s="229"/>
      <c r="AVP128" s="229"/>
      <c r="AVQ128" s="229"/>
      <c r="AVR128" s="229"/>
      <c r="AVS128" s="229"/>
      <c r="AVT128" s="229"/>
      <c r="AVU128" s="229"/>
      <c r="AVV128" s="229"/>
      <c r="AVW128" s="229"/>
      <c r="AVX128" s="229"/>
      <c r="AVY128" s="229"/>
      <c r="AVZ128" s="229"/>
      <c r="AWA128" s="229"/>
      <c r="AWB128" s="229"/>
      <c r="AWC128" s="229"/>
      <c r="AWD128" s="229"/>
      <c r="AWE128" s="229"/>
      <c r="AWF128" s="229"/>
      <c r="AWG128" s="229"/>
      <c r="AWH128" s="229"/>
      <c r="AWI128" s="229"/>
      <c r="AWJ128" s="229"/>
      <c r="AWK128" s="229"/>
      <c r="AWL128" s="229"/>
      <c r="AWM128" s="229"/>
      <c r="AWN128" s="229"/>
      <c r="AWO128" s="229"/>
      <c r="AWP128" s="229"/>
      <c r="AWQ128" s="229"/>
      <c r="AWR128" s="229"/>
      <c r="AWS128" s="229"/>
      <c r="AWT128" s="229"/>
      <c r="AWU128" s="229"/>
      <c r="AWV128" s="229"/>
      <c r="AWW128" s="229"/>
      <c r="AWX128" s="229"/>
      <c r="AWY128" s="229"/>
      <c r="AWZ128" s="229"/>
      <c r="AXA128" s="229"/>
      <c r="AXB128" s="229"/>
      <c r="AXC128" s="229"/>
      <c r="AXD128" s="229"/>
      <c r="AXE128" s="229"/>
      <c r="AXF128" s="229"/>
      <c r="AXG128" s="229"/>
      <c r="AXH128" s="229"/>
      <c r="AXI128" s="229"/>
      <c r="AXJ128" s="229"/>
      <c r="AXK128" s="229"/>
      <c r="AXL128" s="229"/>
      <c r="AXM128" s="229"/>
      <c r="AXN128" s="229"/>
      <c r="AXO128" s="229"/>
      <c r="AXP128" s="229"/>
      <c r="AXQ128" s="229"/>
      <c r="AXR128" s="229"/>
      <c r="AXS128" s="229"/>
      <c r="AXT128" s="229"/>
      <c r="AXU128" s="229"/>
      <c r="AXV128" s="229"/>
      <c r="AXW128" s="229"/>
      <c r="AXX128" s="229"/>
      <c r="AXY128" s="229"/>
      <c r="AXZ128" s="229"/>
      <c r="AYA128" s="229"/>
      <c r="AYB128" s="229"/>
      <c r="AYC128" s="229"/>
      <c r="AYD128" s="229"/>
      <c r="AYE128" s="229"/>
      <c r="AYF128" s="229"/>
      <c r="AYG128" s="229"/>
      <c r="AYH128" s="229"/>
      <c r="AYI128" s="229"/>
      <c r="AYJ128" s="229"/>
      <c r="AYK128" s="229"/>
      <c r="AYL128" s="229"/>
      <c r="AYM128" s="229"/>
      <c r="AYN128" s="229"/>
      <c r="AYO128" s="229"/>
      <c r="AYP128" s="229"/>
      <c r="AYQ128" s="229"/>
      <c r="AYR128" s="229"/>
      <c r="AYS128" s="229"/>
      <c r="AYT128" s="229"/>
      <c r="AYU128" s="229"/>
      <c r="AYV128" s="229"/>
      <c r="AYW128" s="229"/>
      <c r="AYX128" s="229"/>
      <c r="AYY128" s="229"/>
      <c r="AYZ128" s="229"/>
      <c r="AZA128" s="229"/>
      <c r="AZB128" s="229"/>
      <c r="AZC128" s="229"/>
      <c r="AZD128" s="229"/>
      <c r="AZE128" s="229"/>
      <c r="AZF128" s="229"/>
      <c r="AZG128" s="229"/>
      <c r="AZH128" s="229"/>
      <c r="AZI128" s="229"/>
      <c r="AZJ128" s="229"/>
      <c r="AZK128" s="229"/>
      <c r="AZL128" s="229"/>
      <c r="AZM128" s="229"/>
      <c r="AZN128" s="229"/>
      <c r="AZO128" s="229"/>
      <c r="AZP128" s="229"/>
      <c r="AZQ128" s="229"/>
      <c r="AZR128" s="229"/>
      <c r="AZS128" s="229"/>
      <c r="AZT128" s="229"/>
      <c r="AZU128" s="229"/>
      <c r="AZV128" s="229"/>
      <c r="AZW128" s="229"/>
      <c r="AZX128" s="229"/>
      <c r="AZY128" s="229"/>
      <c r="AZZ128" s="229"/>
      <c r="BAA128" s="229"/>
      <c r="BAB128" s="229"/>
      <c r="BAC128" s="229"/>
      <c r="BAD128" s="229"/>
      <c r="BAE128" s="229"/>
      <c r="BAF128" s="229"/>
      <c r="BAG128" s="229"/>
      <c r="BAH128" s="229"/>
      <c r="BAI128" s="229"/>
      <c r="BAJ128" s="229"/>
      <c r="BAK128" s="229"/>
      <c r="BAL128" s="229"/>
      <c r="BAM128" s="229"/>
      <c r="BAN128" s="229"/>
      <c r="BAO128" s="229"/>
      <c r="BAP128" s="229"/>
      <c r="BAQ128" s="229"/>
      <c r="BAR128" s="229"/>
      <c r="BAS128" s="229"/>
      <c r="BAT128" s="229"/>
      <c r="BAU128" s="229"/>
      <c r="BAV128" s="229"/>
      <c r="BAW128" s="229"/>
      <c r="BAX128" s="229"/>
      <c r="BAY128" s="229"/>
      <c r="BAZ128" s="229"/>
      <c r="BBA128" s="229"/>
      <c r="BBB128" s="229"/>
      <c r="BBC128" s="229"/>
      <c r="BBD128" s="229"/>
      <c r="BBE128" s="229"/>
      <c r="BBF128" s="229"/>
      <c r="BBG128" s="229"/>
      <c r="BBH128" s="229"/>
      <c r="BBI128" s="229"/>
      <c r="BBJ128" s="229"/>
      <c r="BBK128" s="229"/>
      <c r="BBL128" s="229"/>
      <c r="BBM128" s="229"/>
      <c r="BBN128" s="229"/>
      <c r="BBO128" s="229"/>
      <c r="BBP128" s="229"/>
      <c r="BBQ128" s="229"/>
      <c r="BBR128" s="229"/>
      <c r="BBS128" s="229"/>
      <c r="BBT128" s="229"/>
      <c r="BBU128" s="229"/>
      <c r="BBV128" s="229"/>
      <c r="BBW128" s="229"/>
      <c r="BBX128" s="229"/>
      <c r="BBY128" s="229"/>
      <c r="BBZ128" s="229"/>
      <c r="BCA128" s="229"/>
      <c r="BCB128" s="229"/>
      <c r="BCC128" s="229"/>
      <c r="BCD128" s="229"/>
      <c r="BCE128" s="229"/>
      <c r="BCF128" s="229"/>
      <c r="BCG128" s="229"/>
      <c r="BCH128" s="229"/>
      <c r="BCI128" s="229"/>
      <c r="BCJ128" s="229"/>
      <c r="BCK128" s="229"/>
      <c r="BCL128" s="229"/>
      <c r="BCM128" s="229"/>
      <c r="BCN128" s="229"/>
      <c r="BCO128" s="229"/>
      <c r="BCP128" s="229"/>
      <c r="BCQ128" s="229"/>
      <c r="BCR128" s="229"/>
      <c r="BCS128" s="229"/>
      <c r="BCT128" s="229"/>
      <c r="BCU128" s="229"/>
      <c r="BCV128" s="229"/>
      <c r="BCW128" s="229"/>
      <c r="BCX128" s="229"/>
      <c r="BCY128" s="229"/>
      <c r="BCZ128" s="229"/>
      <c r="BDA128" s="229"/>
      <c r="BDB128" s="229"/>
      <c r="BDC128" s="229"/>
      <c r="BDD128" s="229"/>
      <c r="BDE128" s="229"/>
      <c r="BDF128" s="229"/>
      <c r="BDG128" s="229"/>
      <c r="BDH128" s="229"/>
      <c r="BDI128" s="229"/>
      <c r="BDJ128" s="229"/>
      <c r="BDK128" s="229"/>
      <c r="BDL128" s="229"/>
      <c r="BDM128" s="229"/>
      <c r="BDN128" s="229"/>
      <c r="BDO128" s="229"/>
      <c r="BDP128" s="229"/>
      <c r="BDQ128" s="229"/>
      <c r="BDR128" s="229"/>
      <c r="BDS128" s="229"/>
      <c r="BDT128" s="229"/>
      <c r="BDU128" s="229"/>
      <c r="BDV128" s="229"/>
      <c r="BDW128" s="229"/>
      <c r="BDX128" s="229"/>
      <c r="BDY128" s="229"/>
      <c r="BDZ128" s="229"/>
      <c r="BEA128" s="229"/>
      <c r="BEB128" s="229"/>
      <c r="BEC128" s="229"/>
      <c r="BED128" s="229"/>
      <c r="BEE128" s="229"/>
      <c r="BEF128" s="229"/>
      <c r="BEG128" s="229"/>
      <c r="BEH128" s="229"/>
      <c r="BEI128" s="229"/>
      <c r="BEJ128" s="229"/>
      <c r="BEK128" s="229"/>
      <c r="BEL128" s="229"/>
      <c r="BEM128" s="229"/>
      <c r="BEN128" s="229"/>
      <c r="BEO128" s="229"/>
      <c r="BEP128" s="229"/>
      <c r="BEQ128" s="229"/>
      <c r="BER128" s="229"/>
      <c r="BES128" s="229"/>
      <c r="BET128" s="229"/>
      <c r="BEU128" s="229"/>
      <c r="BEV128" s="229"/>
      <c r="BEW128" s="229"/>
      <c r="BEX128" s="229"/>
      <c r="BEY128" s="229"/>
      <c r="BEZ128" s="229"/>
      <c r="BFA128" s="229"/>
      <c r="BFB128" s="229"/>
      <c r="BFC128" s="229"/>
      <c r="BFD128" s="229"/>
      <c r="BFE128" s="229"/>
      <c r="BFF128" s="229"/>
      <c r="BFG128" s="229"/>
      <c r="BFH128" s="229"/>
      <c r="BFI128" s="229"/>
      <c r="BFJ128" s="229"/>
      <c r="BFK128" s="229"/>
      <c r="BFL128" s="229"/>
      <c r="BFM128" s="229"/>
      <c r="BFN128" s="229"/>
      <c r="BFO128" s="229"/>
      <c r="BFP128" s="229"/>
      <c r="BFQ128" s="229"/>
      <c r="BFR128" s="229"/>
      <c r="BFS128" s="229"/>
      <c r="BFT128" s="229"/>
      <c r="BFU128" s="229"/>
      <c r="BFV128" s="229"/>
      <c r="BFW128" s="229"/>
      <c r="BFX128" s="229"/>
      <c r="BFY128" s="229"/>
      <c r="BFZ128" s="229"/>
      <c r="BGA128" s="229"/>
      <c r="BGB128" s="229"/>
      <c r="BGC128" s="229"/>
      <c r="BGD128" s="229"/>
      <c r="BGE128" s="229"/>
      <c r="BGF128" s="229"/>
      <c r="BGG128" s="229"/>
      <c r="BGH128" s="229"/>
      <c r="BGI128" s="229"/>
      <c r="BGJ128" s="229"/>
      <c r="BGK128" s="229"/>
      <c r="BGL128" s="229"/>
      <c r="BGM128" s="229"/>
      <c r="BGN128" s="229"/>
      <c r="BGO128" s="229"/>
      <c r="BGP128" s="229"/>
      <c r="BGQ128" s="229"/>
      <c r="BGR128" s="229"/>
      <c r="BGS128" s="229"/>
      <c r="BGT128" s="229"/>
      <c r="BGU128" s="229"/>
      <c r="BGV128" s="229"/>
      <c r="BGW128" s="229"/>
      <c r="BGX128" s="229"/>
      <c r="BGY128" s="229"/>
      <c r="BGZ128" s="229"/>
      <c r="BHA128" s="229"/>
      <c r="BHB128" s="229"/>
      <c r="BHC128" s="229"/>
      <c r="BHD128" s="229"/>
      <c r="BHE128" s="229"/>
      <c r="BHF128" s="229"/>
      <c r="BHG128" s="229"/>
      <c r="BHH128" s="229"/>
      <c r="BHI128" s="229"/>
      <c r="BHJ128" s="229"/>
      <c r="BHK128" s="229"/>
      <c r="BHL128" s="229"/>
      <c r="BHM128" s="229"/>
      <c r="BHN128" s="229"/>
      <c r="BHO128" s="229"/>
      <c r="BHP128" s="229"/>
      <c r="BHQ128" s="229"/>
      <c r="BHR128" s="229"/>
      <c r="BHS128" s="229"/>
      <c r="BHT128" s="229"/>
      <c r="BHU128" s="229"/>
      <c r="BHV128" s="229"/>
      <c r="BHW128" s="229"/>
      <c r="BHX128" s="229"/>
      <c r="BHY128" s="229"/>
      <c r="BHZ128" s="229"/>
      <c r="BIA128" s="229"/>
      <c r="BIB128" s="229"/>
      <c r="BIC128" s="229"/>
      <c r="BID128" s="229"/>
      <c r="BIE128" s="229"/>
      <c r="BIF128" s="229"/>
      <c r="BIG128" s="229"/>
      <c r="BIH128" s="229"/>
      <c r="BII128" s="229"/>
      <c r="BIJ128" s="229"/>
      <c r="BIK128" s="229"/>
      <c r="BIL128" s="229"/>
      <c r="BIM128" s="229"/>
      <c r="BIN128" s="229"/>
      <c r="BIO128" s="229"/>
      <c r="BIP128" s="229"/>
      <c r="BIQ128" s="229"/>
      <c r="BIR128" s="229"/>
      <c r="BIS128" s="229"/>
      <c r="BIT128" s="229"/>
      <c r="BIU128" s="229"/>
      <c r="BIV128" s="229"/>
      <c r="BIW128" s="229"/>
      <c r="BIX128" s="229"/>
      <c r="BIY128" s="229"/>
      <c r="BIZ128" s="229"/>
      <c r="BJA128" s="229"/>
      <c r="BJB128" s="229"/>
      <c r="BJC128" s="229"/>
      <c r="BJD128" s="229"/>
      <c r="BJE128" s="229"/>
      <c r="BJF128" s="229"/>
      <c r="BJG128" s="229"/>
      <c r="BJH128" s="229"/>
      <c r="BJI128" s="229"/>
      <c r="BJJ128" s="229"/>
      <c r="BJK128" s="229"/>
      <c r="BJL128" s="229"/>
      <c r="BJM128" s="229"/>
      <c r="BJN128" s="229"/>
      <c r="BJO128" s="229"/>
      <c r="BJP128" s="229"/>
      <c r="BJQ128" s="229"/>
      <c r="BJR128" s="229"/>
      <c r="BJS128" s="229"/>
      <c r="BJT128" s="229"/>
      <c r="BJU128" s="229"/>
      <c r="BJV128" s="229"/>
      <c r="BJW128" s="229"/>
      <c r="BJX128" s="229"/>
      <c r="BJY128" s="229"/>
      <c r="BJZ128" s="229"/>
      <c r="BKA128" s="229"/>
      <c r="BKB128" s="229"/>
      <c r="BKC128" s="229"/>
      <c r="BKD128" s="229"/>
      <c r="BKE128" s="229"/>
      <c r="BKF128" s="229"/>
      <c r="BKG128" s="229"/>
      <c r="BKH128" s="229"/>
      <c r="BKI128" s="229"/>
      <c r="BKJ128" s="229"/>
      <c r="BKK128" s="229"/>
      <c r="BKL128" s="229"/>
      <c r="BKM128" s="229"/>
      <c r="BKN128" s="229"/>
      <c r="BKO128" s="229"/>
      <c r="BKP128" s="229"/>
      <c r="BKQ128" s="229"/>
      <c r="BKR128" s="229"/>
      <c r="BKS128" s="229"/>
      <c r="BKT128" s="229"/>
      <c r="BKU128" s="229"/>
      <c r="BKV128" s="229"/>
      <c r="BKW128" s="229"/>
      <c r="BKX128" s="229"/>
      <c r="BKY128" s="229"/>
      <c r="BKZ128" s="229"/>
      <c r="BLA128" s="229"/>
      <c r="BLB128" s="229"/>
      <c r="BLC128" s="229"/>
      <c r="BLD128" s="229"/>
      <c r="BLE128" s="229"/>
      <c r="BLF128" s="229"/>
      <c r="BLG128" s="229"/>
      <c r="BLH128" s="229"/>
      <c r="BLI128" s="229"/>
      <c r="BLJ128" s="229"/>
      <c r="BLK128" s="229"/>
      <c r="BLL128" s="229"/>
      <c r="BLM128" s="229"/>
      <c r="BLN128" s="229"/>
      <c r="BLO128" s="229"/>
      <c r="BLP128" s="229"/>
      <c r="BLQ128" s="229"/>
      <c r="BLR128" s="229"/>
      <c r="BLS128" s="229"/>
      <c r="BLT128" s="229"/>
      <c r="BLU128" s="229"/>
      <c r="BLV128" s="229"/>
      <c r="BLW128" s="229"/>
      <c r="BLX128" s="229"/>
      <c r="BLY128" s="229"/>
      <c r="BLZ128" s="229"/>
      <c r="BMA128" s="229"/>
      <c r="BMB128" s="229"/>
      <c r="BMC128" s="229"/>
      <c r="BMD128" s="229"/>
      <c r="BME128" s="229"/>
      <c r="BMF128" s="229"/>
      <c r="BMG128" s="229"/>
      <c r="BMH128" s="229"/>
      <c r="BMI128" s="229"/>
      <c r="BMJ128" s="229"/>
      <c r="BMK128" s="229"/>
      <c r="BML128" s="229"/>
      <c r="BMM128" s="229"/>
      <c r="BMN128" s="229"/>
      <c r="BMO128" s="229"/>
      <c r="BMP128" s="229"/>
      <c r="BMQ128" s="229"/>
      <c r="BMR128" s="229"/>
      <c r="BMS128" s="229"/>
      <c r="BMT128" s="229"/>
      <c r="BMU128" s="229"/>
      <c r="BMV128" s="229"/>
      <c r="BMW128" s="229"/>
      <c r="BMX128" s="229"/>
      <c r="BMY128" s="229"/>
      <c r="BMZ128" s="229"/>
      <c r="BNA128" s="229"/>
      <c r="BNB128" s="229"/>
      <c r="BNC128" s="229"/>
      <c r="BND128" s="229"/>
      <c r="BNE128" s="229"/>
      <c r="BNF128" s="229"/>
      <c r="BNG128" s="229"/>
      <c r="BNH128" s="229"/>
      <c r="BNI128" s="229"/>
      <c r="BNJ128" s="229"/>
      <c r="BNK128" s="229"/>
      <c r="BNL128" s="229"/>
      <c r="BNM128" s="229"/>
      <c r="BNN128" s="229"/>
      <c r="BNO128" s="229"/>
      <c r="BNP128" s="229"/>
      <c r="BNQ128" s="229"/>
      <c r="BNR128" s="229"/>
      <c r="BNS128" s="229"/>
      <c r="BNT128" s="229"/>
      <c r="BNU128" s="229"/>
      <c r="BNV128" s="229"/>
      <c r="BNW128" s="229"/>
      <c r="BNX128" s="229"/>
      <c r="BNY128" s="229"/>
      <c r="BNZ128" s="229"/>
      <c r="BOA128" s="229"/>
      <c r="BOB128" s="229"/>
      <c r="BOC128" s="229"/>
      <c r="BOD128" s="229"/>
      <c r="BOE128" s="229"/>
      <c r="BOF128" s="229"/>
      <c r="BOG128" s="229"/>
      <c r="BOH128" s="229"/>
      <c r="BOI128" s="229"/>
      <c r="BOJ128" s="229"/>
      <c r="BOK128" s="229"/>
      <c r="BOL128" s="229"/>
      <c r="BOM128" s="229"/>
      <c r="BON128" s="229"/>
      <c r="BOO128" s="229"/>
      <c r="BOP128" s="229"/>
      <c r="BOQ128" s="229"/>
      <c r="BOR128" s="229"/>
      <c r="BOS128" s="229"/>
      <c r="BOT128" s="229"/>
      <c r="BOU128" s="229"/>
      <c r="BOV128" s="229"/>
      <c r="BOW128" s="229"/>
      <c r="BOX128" s="229"/>
      <c r="BOY128" s="229"/>
      <c r="BOZ128" s="229"/>
      <c r="BPA128" s="229"/>
      <c r="BPB128" s="229"/>
      <c r="BPC128" s="229"/>
      <c r="BPD128" s="229"/>
      <c r="BPE128" s="229"/>
      <c r="BPF128" s="229"/>
      <c r="BPG128" s="229"/>
      <c r="BPH128" s="229"/>
      <c r="BPI128" s="229"/>
      <c r="BPJ128" s="229"/>
      <c r="BPK128" s="229"/>
      <c r="BPL128" s="229"/>
      <c r="BPM128" s="229"/>
      <c r="BPN128" s="229"/>
      <c r="BPO128" s="229"/>
      <c r="BPP128" s="229"/>
      <c r="BPQ128" s="229"/>
      <c r="BPR128" s="229"/>
      <c r="BPS128" s="229"/>
      <c r="BPT128" s="229"/>
      <c r="BPU128" s="229"/>
      <c r="BPV128" s="229"/>
      <c r="BPW128" s="229"/>
      <c r="BPX128" s="229"/>
      <c r="BPY128" s="229"/>
      <c r="BPZ128" s="229"/>
      <c r="BQA128" s="229"/>
      <c r="BQB128" s="229"/>
      <c r="BQC128" s="229"/>
      <c r="BQD128" s="229"/>
      <c r="BQE128" s="229"/>
      <c r="BQF128" s="229"/>
      <c r="BQG128" s="229"/>
      <c r="BQH128" s="229"/>
      <c r="BQI128" s="229"/>
      <c r="BQJ128" s="229"/>
      <c r="BQK128" s="229"/>
      <c r="BQL128" s="229"/>
      <c r="BQM128" s="229"/>
      <c r="BQN128" s="229"/>
      <c r="BQO128" s="229"/>
      <c r="BQP128" s="229"/>
      <c r="BQQ128" s="229"/>
      <c r="BQR128" s="229"/>
      <c r="BQS128" s="229"/>
      <c r="BQT128" s="229"/>
      <c r="BQU128" s="229"/>
      <c r="BQV128" s="229"/>
      <c r="BQW128" s="229"/>
      <c r="BQX128" s="229"/>
      <c r="BQY128" s="229"/>
      <c r="BQZ128" s="229"/>
      <c r="BRA128" s="229"/>
      <c r="BRB128" s="229"/>
      <c r="BRC128" s="229"/>
      <c r="BRD128" s="229"/>
      <c r="BRE128" s="229"/>
      <c r="BRF128" s="229"/>
      <c r="BRG128" s="229"/>
      <c r="BRH128" s="229"/>
      <c r="BRI128" s="229"/>
      <c r="BRJ128" s="229"/>
      <c r="BRK128" s="229"/>
      <c r="BRL128" s="229"/>
      <c r="BRM128" s="229"/>
      <c r="BRN128" s="229"/>
      <c r="BRO128" s="229"/>
      <c r="BRP128" s="229"/>
      <c r="BRQ128" s="229"/>
      <c r="BRR128" s="229"/>
      <c r="BRS128" s="229"/>
      <c r="BRT128" s="229"/>
      <c r="BRU128" s="229"/>
      <c r="BRV128" s="229"/>
      <c r="BRW128" s="229"/>
      <c r="BRX128" s="229"/>
      <c r="BRY128" s="229"/>
      <c r="BRZ128" s="229"/>
      <c r="BSA128" s="229"/>
      <c r="BSB128" s="229"/>
      <c r="BSC128" s="229"/>
      <c r="BSD128" s="229"/>
      <c r="BSE128" s="229"/>
      <c r="BSF128" s="229"/>
      <c r="BSG128" s="229"/>
      <c r="BSH128" s="229"/>
      <c r="BSI128" s="229"/>
      <c r="BSJ128" s="229"/>
      <c r="BSK128" s="229"/>
      <c r="BSL128" s="229"/>
      <c r="BSM128" s="229"/>
      <c r="BSN128" s="229"/>
      <c r="BSO128" s="229"/>
      <c r="BSP128" s="229"/>
      <c r="BSQ128" s="229"/>
      <c r="BSR128" s="229"/>
      <c r="BSS128" s="229"/>
      <c r="BST128" s="229"/>
      <c r="BSU128" s="229"/>
      <c r="BSV128" s="229"/>
      <c r="BSW128" s="229"/>
      <c r="BSX128" s="229"/>
      <c r="BSY128" s="229"/>
      <c r="BSZ128" s="229"/>
      <c r="BTA128" s="229"/>
      <c r="BTB128" s="229"/>
      <c r="BTC128" s="229"/>
      <c r="BTD128" s="229"/>
      <c r="BTE128" s="229"/>
      <c r="BTF128" s="229"/>
      <c r="BTG128" s="229"/>
      <c r="BTH128" s="229"/>
      <c r="BTI128" s="229"/>
      <c r="BTJ128" s="229"/>
      <c r="BTK128" s="229"/>
      <c r="BTL128" s="229"/>
      <c r="BTM128" s="229"/>
      <c r="BTN128" s="229"/>
      <c r="BTO128" s="229"/>
      <c r="BTP128" s="229"/>
      <c r="BTQ128" s="229"/>
      <c r="BTR128" s="229"/>
      <c r="BTS128" s="229"/>
      <c r="BTT128" s="229"/>
      <c r="BTU128" s="229"/>
      <c r="BTV128" s="229"/>
      <c r="BTW128" s="229"/>
      <c r="BTX128" s="229"/>
      <c r="BTY128" s="229"/>
      <c r="BTZ128" s="229"/>
      <c r="BUA128" s="229"/>
      <c r="BUB128" s="229"/>
      <c r="BUC128" s="229"/>
      <c r="BUD128" s="229"/>
      <c r="BUE128" s="229"/>
      <c r="BUF128" s="229"/>
      <c r="BUG128" s="229"/>
      <c r="BUH128" s="229"/>
      <c r="BUI128" s="229"/>
      <c r="BUJ128" s="229"/>
      <c r="BUK128" s="229"/>
      <c r="BUL128" s="229"/>
      <c r="BUM128" s="229"/>
      <c r="BUN128" s="229"/>
      <c r="BUO128" s="229"/>
      <c r="BUP128" s="229"/>
      <c r="BUQ128" s="229"/>
      <c r="BUR128" s="229"/>
      <c r="BUS128" s="229"/>
      <c r="BUT128" s="229"/>
      <c r="BUU128" s="229"/>
      <c r="BUV128" s="229"/>
      <c r="BUW128" s="229"/>
      <c r="BUX128" s="229"/>
      <c r="BUY128" s="229"/>
      <c r="BUZ128" s="229"/>
      <c r="BVA128" s="229"/>
      <c r="BVB128" s="229"/>
      <c r="BVC128" s="229"/>
      <c r="BVD128" s="229"/>
      <c r="BVE128" s="229"/>
      <c r="BVF128" s="229"/>
      <c r="BVG128" s="229"/>
      <c r="BVH128" s="229"/>
      <c r="BVI128" s="229"/>
      <c r="BVJ128" s="229"/>
      <c r="BVK128" s="229"/>
      <c r="BVL128" s="229"/>
      <c r="BVM128" s="229"/>
      <c r="BVN128" s="229"/>
      <c r="BVO128" s="229"/>
      <c r="BVP128" s="229"/>
      <c r="BVQ128" s="229"/>
      <c r="BVR128" s="229"/>
      <c r="BVS128" s="229"/>
      <c r="BVT128" s="229"/>
      <c r="BVU128" s="229"/>
      <c r="BVV128" s="229"/>
      <c r="BVW128" s="229"/>
      <c r="BVX128" s="229"/>
      <c r="BVY128" s="229"/>
      <c r="BVZ128" s="229"/>
      <c r="BWA128" s="229"/>
      <c r="BWB128" s="229"/>
      <c r="BWC128" s="229"/>
      <c r="BWD128" s="229"/>
      <c r="BWE128" s="229"/>
      <c r="BWF128" s="229"/>
      <c r="BWG128" s="229"/>
      <c r="BWH128" s="229"/>
      <c r="BWI128" s="229"/>
      <c r="BWJ128" s="229"/>
      <c r="BWK128" s="229"/>
      <c r="BWL128" s="229"/>
      <c r="BWM128" s="229"/>
      <c r="BWN128" s="229"/>
      <c r="BWO128" s="229"/>
      <c r="BWP128" s="229"/>
      <c r="BWQ128" s="229"/>
      <c r="BWR128" s="229"/>
      <c r="BWS128" s="229"/>
      <c r="BWT128" s="229"/>
      <c r="BWU128" s="229"/>
      <c r="BWV128" s="229"/>
      <c r="BWW128" s="229"/>
      <c r="BWX128" s="229"/>
      <c r="BWY128" s="229"/>
      <c r="BWZ128" s="229"/>
      <c r="BXA128" s="229"/>
      <c r="BXB128" s="229"/>
      <c r="BXC128" s="229"/>
      <c r="BXD128" s="229"/>
      <c r="BXE128" s="229"/>
      <c r="BXF128" s="229"/>
      <c r="BXG128" s="229"/>
      <c r="BXH128" s="229"/>
      <c r="BXI128" s="229"/>
      <c r="BXJ128" s="229"/>
      <c r="BXK128" s="229"/>
      <c r="BXL128" s="229"/>
      <c r="BXM128" s="229"/>
      <c r="BXN128" s="229"/>
      <c r="BXO128" s="229"/>
      <c r="BXP128" s="229"/>
      <c r="BXQ128" s="229"/>
      <c r="BXR128" s="229"/>
      <c r="BXS128" s="229"/>
      <c r="BXT128" s="229"/>
      <c r="BXU128" s="229"/>
      <c r="BXV128" s="229"/>
      <c r="BXW128" s="229"/>
      <c r="BXX128" s="229"/>
      <c r="BXY128" s="229"/>
      <c r="BXZ128" s="229"/>
      <c r="BYA128" s="229"/>
      <c r="BYB128" s="229"/>
      <c r="BYC128" s="229"/>
      <c r="BYD128" s="229"/>
      <c r="BYE128" s="229"/>
      <c r="BYF128" s="229"/>
      <c r="BYG128" s="229"/>
      <c r="BYH128" s="229"/>
      <c r="BYI128" s="229"/>
      <c r="BYJ128" s="229"/>
      <c r="BYK128" s="229"/>
      <c r="BYL128" s="229"/>
      <c r="BYM128" s="229"/>
      <c r="BYN128" s="229"/>
      <c r="BYO128" s="229"/>
      <c r="BYP128" s="229"/>
      <c r="BYQ128" s="229"/>
      <c r="BYR128" s="229"/>
      <c r="BYS128" s="229"/>
      <c r="BYT128" s="229"/>
      <c r="BYU128" s="229"/>
      <c r="BYV128" s="229"/>
      <c r="BYW128" s="229"/>
      <c r="BYX128" s="229"/>
      <c r="BYY128" s="229"/>
      <c r="BYZ128" s="229"/>
      <c r="BZA128" s="229"/>
      <c r="BZB128" s="229"/>
      <c r="BZC128" s="229"/>
      <c r="BZD128" s="229"/>
      <c r="BZE128" s="229"/>
      <c r="BZF128" s="229"/>
      <c r="BZG128" s="229"/>
      <c r="BZH128" s="229"/>
      <c r="BZI128" s="229"/>
      <c r="BZJ128" s="229"/>
      <c r="BZK128" s="229"/>
      <c r="BZL128" s="229"/>
      <c r="BZM128" s="229"/>
      <c r="BZN128" s="229"/>
      <c r="BZO128" s="229"/>
      <c r="BZP128" s="229"/>
      <c r="BZQ128" s="229"/>
      <c r="BZR128" s="229"/>
      <c r="BZS128" s="229"/>
      <c r="BZT128" s="229"/>
      <c r="BZU128" s="229"/>
      <c r="BZV128" s="229"/>
      <c r="BZW128" s="229"/>
      <c r="BZX128" s="229"/>
      <c r="BZY128" s="229"/>
      <c r="BZZ128" s="229"/>
      <c r="CAA128" s="229"/>
      <c r="CAB128" s="229"/>
      <c r="CAC128" s="229"/>
      <c r="CAD128" s="229"/>
      <c r="CAE128" s="229"/>
      <c r="CAF128" s="229"/>
      <c r="CAG128" s="229"/>
      <c r="CAH128" s="229"/>
      <c r="CAI128" s="229"/>
      <c r="CAJ128" s="229"/>
      <c r="CAK128" s="229"/>
      <c r="CAL128" s="229"/>
      <c r="CAM128" s="229"/>
      <c r="CAN128" s="229"/>
      <c r="CAO128" s="229"/>
      <c r="CAP128" s="229"/>
      <c r="CAQ128" s="229"/>
      <c r="CAR128" s="229"/>
      <c r="CAS128" s="229"/>
      <c r="CAT128" s="229"/>
      <c r="CAU128" s="229"/>
      <c r="CAV128" s="229"/>
      <c r="CAW128" s="229"/>
      <c r="CAX128" s="229"/>
      <c r="CAY128" s="229"/>
      <c r="CAZ128" s="229"/>
      <c r="CBA128" s="229"/>
      <c r="CBB128" s="229"/>
      <c r="CBC128" s="229"/>
      <c r="CBD128" s="229"/>
      <c r="CBE128" s="229"/>
      <c r="CBF128" s="229"/>
      <c r="CBG128" s="229"/>
      <c r="CBH128" s="229"/>
      <c r="CBI128" s="229"/>
      <c r="CBJ128" s="229"/>
      <c r="CBK128" s="229"/>
      <c r="CBL128" s="229"/>
      <c r="CBM128" s="229"/>
      <c r="CBN128" s="229"/>
      <c r="CBO128" s="229"/>
      <c r="CBP128" s="229"/>
      <c r="CBQ128" s="229"/>
      <c r="CBR128" s="229"/>
      <c r="CBS128" s="229"/>
      <c r="CBT128" s="229"/>
      <c r="CBU128" s="229"/>
      <c r="CBV128" s="229"/>
      <c r="CBW128" s="229"/>
      <c r="CBX128" s="229"/>
      <c r="CBY128" s="229"/>
      <c r="CBZ128" s="229"/>
      <c r="CCA128" s="229"/>
      <c r="CCB128" s="229"/>
      <c r="CCC128" s="229"/>
      <c r="CCD128" s="229"/>
      <c r="CCE128" s="229"/>
      <c r="CCF128" s="229"/>
      <c r="CCG128" s="229"/>
      <c r="CCH128" s="229"/>
      <c r="CCI128" s="229"/>
      <c r="CCJ128" s="229"/>
      <c r="CCK128" s="229"/>
      <c r="CCL128" s="229"/>
      <c r="CCM128" s="229"/>
      <c r="CCN128" s="229"/>
      <c r="CCO128" s="229"/>
      <c r="CCP128" s="229"/>
      <c r="CCQ128" s="229"/>
      <c r="CCR128" s="229"/>
      <c r="CCS128" s="229"/>
      <c r="CCT128" s="229"/>
      <c r="CCU128" s="229"/>
      <c r="CCV128" s="229"/>
      <c r="CCW128" s="229"/>
      <c r="CCX128" s="229"/>
      <c r="CCY128" s="229"/>
      <c r="CCZ128" s="229"/>
      <c r="CDA128" s="229"/>
      <c r="CDB128" s="229"/>
      <c r="CDC128" s="229"/>
      <c r="CDD128" s="229"/>
      <c r="CDE128" s="229"/>
      <c r="CDF128" s="229"/>
      <c r="CDG128" s="229"/>
      <c r="CDH128" s="229"/>
      <c r="CDI128" s="229"/>
      <c r="CDJ128" s="229"/>
      <c r="CDK128" s="229"/>
      <c r="CDL128" s="229"/>
      <c r="CDM128" s="229"/>
      <c r="CDN128" s="229"/>
      <c r="CDO128" s="229"/>
      <c r="CDP128" s="229"/>
      <c r="CDQ128" s="229"/>
      <c r="CDR128" s="229"/>
      <c r="CDS128" s="229"/>
      <c r="CDT128" s="229"/>
      <c r="CDU128" s="229"/>
      <c r="CDV128" s="229"/>
      <c r="CDW128" s="229"/>
      <c r="CDX128" s="229"/>
      <c r="CDY128" s="229"/>
      <c r="CDZ128" s="229"/>
      <c r="CEA128" s="229"/>
      <c r="CEB128" s="229"/>
      <c r="CEC128" s="229"/>
      <c r="CED128" s="229"/>
      <c r="CEE128" s="229"/>
      <c r="CEF128" s="229"/>
      <c r="CEG128" s="229"/>
      <c r="CEH128" s="229"/>
      <c r="CEI128" s="229"/>
      <c r="CEJ128" s="229"/>
      <c r="CEK128" s="229"/>
      <c r="CEL128" s="229"/>
      <c r="CEM128" s="229"/>
      <c r="CEN128" s="229"/>
      <c r="CEO128" s="229"/>
      <c r="CEP128" s="229"/>
      <c r="CEQ128" s="229"/>
      <c r="CER128" s="229"/>
      <c r="CES128" s="229"/>
      <c r="CET128" s="229"/>
      <c r="CEU128" s="229"/>
      <c r="CEV128" s="229"/>
      <c r="CEW128" s="229"/>
      <c r="CEX128" s="229"/>
      <c r="CEY128" s="229"/>
      <c r="CEZ128" s="229"/>
      <c r="CFA128" s="229"/>
      <c r="CFB128" s="229"/>
      <c r="CFC128" s="229"/>
      <c r="CFD128" s="229"/>
      <c r="CFE128" s="229"/>
      <c r="CFF128" s="229"/>
      <c r="CFG128" s="229"/>
      <c r="CFH128" s="229"/>
      <c r="CFI128" s="229"/>
      <c r="CFJ128" s="229"/>
      <c r="CFK128" s="229"/>
      <c r="CFL128" s="229"/>
      <c r="CFM128" s="229"/>
      <c r="CFN128" s="229"/>
      <c r="CFO128" s="229"/>
      <c r="CFP128" s="229"/>
      <c r="CFQ128" s="229"/>
      <c r="CFR128" s="229"/>
      <c r="CFS128" s="229"/>
      <c r="CFT128" s="229"/>
      <c r="CFU128" s="229"/>
      <c r="CFV128" s="229"/>
      <c r="CFW128" s="229"/>
      <c r="CFX128" s="229"/>
      <c r="CFY128" s="229"/>
      <c r="CFZ128" s="229"/>
      <c r="CGA128" s="229"/>
      <c r="CGB128" s="229"/>
      <c r="CGC128" s="229"/>
      <c r="CGD128" s="229"/>
      <c r="CGE128" s="229"/>
      <c r="CGF128" s="229"/>
      <c r="CGG128" s="229"/>
      <c r="CGH128" s="229"/>
      <c r="CGI128" s="229"/>
      <c r="CGJ128" s="229"/>
      <c r="CGK128" s="229"/>
      <c r="CGL128" s="229"/>
      <c r="CGM128" s="229"/>
      <c r="CGN128" s="229"/>
      <c r="CGO128" s="229"/>
      <c r="CGP128" s="229"/>
      <c r="CGQ128" s="229"/>
      <c r="CGR128" s="229"/>
      <c r="CGS128" s="229"/>
      <c r="CGT128" s="229"/>
      <c r="CGU128" s="229"/>
      <c r="CGV128" s="229"/>
      <c r="CGW128" s="229"/>
      <c r="CGX128" s="229"/>
      <c r="CGY128" s="229"/>
      <c r="CGZ128" s="229"/>
      <c r="CHA128" s="229"/>
      <c r="CHB128" s="229"/>
      <c r="CHC128" s="229"/>
      <c r="CHD128" s="229"/>
      <c r="CHE128" s="229"/>
      <c r="CHF128" s="229"/>
      <c r="CHG128" s="229"/>
      <c r="CHH128" s="229"/>
      <c r="CHI128" s="229"/>
      <c r="CHJ128" s="229"/>
      <c r="CHK128" s="229"/>
      <c r="CHL128" s="229"/>
      <c r="CHM128" s="229"/>
      <c r="CHN128" s="229"/>
      <c r="CHO128" s="229"/>
      <c r="CHP128" s="229"/>
      <c r="CHQ128" s="229"/>
      <c r="CHR128" s="229"/>
      <c r="CHS128" s="229"/>
      <c r="CHT128" s="229"/>
      <c r="CHU128" s="229"/>
      <c r="CHV128" s="229"/>
      <c r="CHW128" s="229"/>
      <c r="CHX128" s="229"/>
      <c r="CHY128" s="229"/>
      <c r="CHZ128" s="229"/>
      <c r="CIA128" s="229"/>
      <c r="CIB128" s="229"/>
      <c r="CIC128" s="229"/>
      <c r="CID128" s="229"/>
      <c r="CIE128" s="229"/>
      <c r="CIF128" s="229"/>
      <c r="CIG128" s="229"/>
      <c r="CIH128" s="229"/>
      <c r="CII128" s="229"/>
      <c r="CIJ128" s="229"/>
      <c r="CIK128" s="229"/>
      <c r="CIL128" s="229"/>
      <c r="CIM128" s="229"/>
      <c r="CIN128" s="229"/>
      <c r="CIO128" s="229"/>
      <c r="CIP128" s="229"/>
      <c r="CIQ128" s="229"/>
      <c r="CIR128" s="229"/>
      <c r="CIS128" s="229"/>
      <c r="CIT128" s="229"/>
      <c r="CIU128" s="229"/>
      <c r="CIV128" s="229"/>
      <c r="CIW128" s="229"/>
      <c r="CIX128" s="229"/>
      <c r="CIY128" s="229"/>
      <c r="CIZ128" s="229"/>
      <c r="CJA128" s="229"/>
      <c r="CJB128" s="229"/>
      <c r="CJC128" s="229"/>
      <c r="CJD128" s="229"/>
      <c r="CJE128" s="229"/>
      <c r="CJF128" s="229"/>
      <c r="CJG128" s="229"/>
      <c r="CJH128" s="229"/>
      <c r="CJI128" s="229"/>
      <c r="CJJ128" s="229"/>
      <c r="CJK128" s="229"/>
      <c r="CJL128" s="229"/>
      <c r="CJM128" s="229"/>
      <c r="CJN128" s="229"/>
      <c r="CJO128" s="229"/>
      <c r="CJP128" s="229"/>
      <c r="CJQ128" s="229"/>
      <c r="CJR128" s="229"/>
      <c r="CJS128" s="229"/>
      <c r="CJT128" s="229"/>
      <c r="CJU128" s="229"/>
      <c r="CJV128" s="229"/>
      <c r="CJW128" s="229"/>
      <c r="CJX128" s="229"/>
      <c r="CJY128" s="229"/>
      <c r="CJZ128" s="229"/>
      <c r="CKA128" s="229"/>
      <c r="CKB128" s="229"/>
      <c r="CKC128" s="229"/>
      <c r="CKD128" s="229"/>
      <c r="CKE128" s="229"/>
      <c r="CKF128" s="229"/>
      <c r="CKG128" s="229"/>
      <c r="CKH128" s="229"/>
      <c r="CKI128" s="229"/>
      <c r="CKJ128" s="229"/>
      <c r="CKK128" s="229"/>
      <c r="CKL128" s="229"/>
      <c r="CKM128" s="229"/>
      <c r="CKN128" s="229"/>
      <c r="CKO128" s="229"/>
      <c r="CKP128" s="229"/>
      <c r="CKQ128" s="229"/>
      <c r="CKR128" s="229"/>
      <c r="CKS128" s="229"/>
      <c r="CKT128" s="229"/>
      <c r="CKU128" s="229"/>
      <c r="CKV128" s="229"/>
      <c r="CKW128" s="229"/>
      <c r="CKX128" s="229"/>
      <c r="CKY128" s="229"/>
      <c r="CKZ128" s="229"/>
      <c r="CLA128" s="229"/>
      <c r="CLB128" s="229"/>
      <c r="CLC128" s="229"/>
      <c r="CLD128" s="229"/>
      <c r="CLE128" s="229"/>
      <c r="CLF128" s="229"/>
      <c r="CLG128" s="229"/>
      <c r="CLH128" s="229"/>
      <c r="CLI128" s="229"/>
      <c r="CLJ128" s="229"/>
      <c r="CLK128" s="229"/>
      <c r="CLL128" s="229"/>
      <c r="CLM128" s="229"/>
      <c r="CLN128" s="229"/>
      <c r="CLO128" s="229"/>
      <c r="CLP128" s="229"/>
      <c r="CLQ128" s="229"/>
      <c r="CLR128" s="229"/>
      <c r="CLS128" s="229"/>
      <c r="CLT128" s="229"/>
      <c r="CLU128" s="229"/>
      <c r="CLV128" s="229"/>
      <c r="CLW128" s="229"/>
      <c r="CLX128" s="229"/>
      <c r="CLY128" s="229"/>
      <c r="CLZ128" s="229"/>
      <c r="CMA128" s="229"/>
      <c r="CMB128" s="229"/>
      <c r="CMC128" s="229"/>
      <c r="CMD128" s="229"/>
      <c r="CME128" s="229"/>
      <c r="CMF128" s="229"/>
      <c r="CMG128" s="229"/>
      <c r="CMH128" s="229"/>
      <c r="CMI128" s="229"/>
      <c r="CMJ128" s="229"/>
      <c r="CMK128" s="229"/>
      <c r="CML128" s="229"/>
      <c r="CMM128" s="229"/>
      <c r="CMN128" s="229"/>
      <c r="CMO128" s="229"/>
      <c r="CMP128" s="229"/>
      <c r="CMQ128" s="229"/>
      <c r="CMR128" s="229"/>
      <c r="CMS128" s="229"/>
      <c r="CMT128" s="229"/>
      <c r="CMU128" s="229"/>
      <c r="CMV128" s="229"/>
      <c r="CMW128" s="229"/>
      <c r="CMX128" s="229"/>
      <c r="CMY128" s="229"/>
      <c r="CMZ128" s="229"/>
      <c r="CNA128" s="229"/>
      <c r="CNB128" s="229"/>
      <c r="CNC128" s="229"/>
      <c r="CND128" s="229"/>
      <c r="CNE128" s="229"/>
      <c r="CNF128" s="229"/>
      <c r="CNG128" s="229"/>
      <c r="CNH128" s="229"/>
      <c r="CNI128" s="229"/>
      <c r="CNJ128" s="229"/>
      <c r="CNK128" s="229"/>
      <c r="CNL128" s="229"/>
      <c r="CNM128" s="229"/>
      <c r="CNN128" s="229"/>
      <c r="CNO128" s="229"/>
      <c r="CNP128" s="229"/>
      <c r="CNQ128" s="229"/>
      <c r="CNR128" s="229"/>
      <c r="CNS128" s="229"/>
      <c r="CNT128" s="229"/>
      <c r="CNU128" s="229"/>
      <c r="CNV128" s="229"/>
      <c r="CNW128" s="229"/>
      <c r="CNX128" s="229"/>
      <c r="CNY128" s="229"/>
      <c r="CNZ128" s="229"/>
      <c r="COA128" s="229"/>
      <c r="COB128" s="229"/>
      <c r="COC128" s="229"/>
      <c r="COD128" s="229"/>
      <c r="COE128" s="229"/>
      <c r="COF128" s="229"/>
      <c r="COG128" s="229"/>
      <c r="COH128" s="229"/>
      <c r="COI128" s="229"/>
      <c r="COJ128" s="229"/>
      <c r="COK128" s="229"/>
      <c r="COL128" s="229"/>
      <c r="COM128" s="229"/>
      <c r="CON128" s="229"/>
      <c r="COO128" s="229"/>
      <c r="COP128" s="229"/>
      <c r="COQ128" s="229"/>
      <c r="COR128" s="229"/>
      <c r="COS128" s="229"/>
      <c r="COT128" s="229"/>
      <c r="COU128" s="229"/>
      <c r="COV128" s="229"/>
      <c r="COW128" s="229"/>
      <c r="COX128" s="229"/>
      <c r="COY128" s="229"/>
      <c r="COZ128" s="229"/>
      <c r="CPA128" s="229"/>
      <c r="CPB128" s="229"/>
      <c r="CPC128" s="229"/>
      <c r="CPD128" s="229"/>
      <c r="CPE128" s="229"/>
      <c r="CPF128" s="229"/>
      <c r="CPG128" s="229"/>
      <c r="CPH128" s="229"/>
      <c r="CPI128" s="229"/>
      <c r="CPJ128" s="229"/>
      <c r="CPK128" s="229"/>
      <c r="CPL128" s="229"/>
      <c r="CPM128" s="229"/>
      <c r="CPN128" s="229"/>
      <c r="CPO128" s="229"/>
      <c r="CPP128" s="229"/>
      <c r="CPQ128" s="229"/>
      <c r="CPR128" s="229"/>
      <c r="CPS128" s="229"/>
      <c r="CPT128" s="229"/>
      <c r="CPU128" s="229"/>
      <c r="CPV128" s="229"/>
      <c r="CPW128" s="229"/>
      <c r="CPX128" s="229"/>
      <c r="CPY128" s="229"/>
      <c r="CPZ128" s="229"/>
      <c r="CQA128" s="229"/>
      <c r="CQB128" s="229"/>
      <c r="CQC128" s="229"/>
      <c r="CQD128" s="229"/>
      <c r="CQE128" s="229"/>
      <c r="CQF128" s="229"/>
      <c r="CQG128" s="229"/>
      <c r="CQH128" s="229"/>
      <c r="CQI128" s="229"/>
      <c r="CQJ128" s="229"/>
      <c r="CQK128" s="229"/>
      <c r="CQL128" s="229"/>
      <c r="CQM128" s="229"/>
      <c r="CQN128" s="229"/>
      <c r="CQO128" s="229"/>
      <c r="CQP128" s="229"/>
      <c r="CQQ128" s="229"/>
      <c r="CQR128" s="229"/>
      <c r="CQS128" s="229"/>
      <c r="CQT128" s="229"/>
      <c r="CQU128" s="229"/>
      <c r="CQV128" s="229"/>
      <c r="CQW128" s="229"/>
      <c r="CQX128" s="229"/>
      <c r="CQY128" s="229"/>
      <c r="CQZ128" s="229"/>
      <c r="CRA128" s="229"/>
      <c r="CRB128" s="229"/>
      <c r="CRC128" s="229"/>
      <c r="CRD128" s="229"/>
      <c r="CRE128" s="229"/>
      <c r="CRF128" s="229"/>
      <c r="CRG128" s="229"/>
      <c r="CRH128" s="229"/>
      <c r="CRI128" s="229"/>
      <c r="CRJ128" s="229"/>
      <c r="CRK128" s="229"/>
      <c r="CRL128" s="229"/>
      <c r="CRM128" s="229"/>
      <c r="CRN128" s="229"/>
      <c r="CRO128" s="229"/>
      <c r="CRP128" s="229"/>
      <c r="CRQ128" s="229"/>
      <c r="CRR128" s="229"/>
      <c r="CRS128" s="229"/>
      <c r="CRT128" s="229"/>
      <c r="CRU128" s="229"/>
      <c r="CRV128" s="229"/>
      <c r="CRW128" s="229"/>
      <c r="CRX128" s="229"/>
      <c r="CRY128" s="229"/>
      <c r="CRZ128" s="229"/>
      <c r="CSA128" s="229"/>
      <c r="CSB128" s="229"/>
      <c r="CSC128" s="229"/>
      <c r="CSD128" s="229"/>
      <c r="CSE128" s="229"/>
      <c r="CSF128" s="229"/>
      <c r="CSG128" s="229"/>
      <c r="CSH128" s="229"/>
      <c r="CSI128" s="229"/>
      <c r="CSJ128" s="229"/>
      <c r="CSK128" s="229"/>
      <c r="CSL128" s="229"/>
      <c r="CSM128" s="229"/>
      <c r="CSN128" s="229"/>
      <c r="CSO128" s="229"/>
      <c r="CSP128" s="229"/>
      <c r="CSQ128" s="229"/>
      <c r="CSR128" s="229"/>
      <c r="CSS128" s="229"/>
      <c r="CST128" s="229"/>
      <c r="CSU128" s="229"/>
      <c r="CSV128" s="229"/>
      <c r="CSW128" s="229"/>
      <c r="CSX128" s="229"/>
      <c r="CSY128" s="229"/>
      <c r="CSZ128" s="229"/>
      <c r="CTA128" s="229"/>
      <c r="CTB128" s="229"/>
      <c r="CTC128" s="229"/>
      <c r="CTD128" s="229"/>
      <c r="CTE128" s="229"/>
      <c r="CTF128" s="229"/>
      <c r="CTG128" s="229"/>
      <c r="CTH128" s="229"/>
      <c r="CTI128" s="229"/>
      <c r="CTJ128" s="229"/>
      <c r="CTK128" s="229"/>
      <c r="CTL128" s="229"/>
      <c r="CTM128" s="229"/>
      <c r="CTN128" s="229"/>
      <c r="CTO128" s="229"/>
      <c r="CTP128" s="229"/>
      <c r="CTQ128" s="229"/>
      <c r="CTR128" s="229"/>
      <c r="CTS128" s="229"/>
      <c r="CTT128" s="229"/>
      <c r="CTU128" s="229"/>
      <c r="CTV128" s="229"/>
      <c r="CTW128" s="229"/>
      <c r="CTX128" s="229"/>
      <c r="CTY128" s="229"/>
      <c r="CTZ128" s="229"/>
      <c r="CUA128" s="229"/>
    </row>
    <row r="129" spans="1:2575" s="224" customFormat="1" ht="108.75" hidden="1" customHeight="1">
      <c r="A129" s="247"/>
      <c r="B129" s="248"/>
      <c r="C129" s="249"/>
      <c r="D129" s="250"/>
      <c r="E129" s="274"/>
      <c r="F129" s="252"/>
      <c r="G129" s="249"/>
      <c r="H129" s="256"/>
      <c r="I129" s="269"/>
      <c r="J129" s="270"/>
      <c r="K129" s="252"/>
      <c r="L129" s="252"/>
      <c r="N129" s="229"/>
      <c r="O129" s="229"/>
      <c r="P129" s="229"/>
      <c r="Q129" s="229"/>
      <c r="R129" s="229"/>
      <c r="S129" s="229"/>
      <c r="T129" s="229"/>
      <c r="U129" s="229"/>
      <c r="V129" s="229"/>
      <c r="W129" s="229"/>
      <c r="X129" s="229"/>
      <c r="Y129" s="229"/>
      <c r="Z129" s="229"/>
      <c r="AA129" s="229"/>
      <c r="AB129" s="229"/>
      <c r="AC129" s="229"/>
      <c r="AD129" s="229"/>
      <c r="AE129" s="229"/>
      <c r="AF129" s="229"/>
      <c r="AG129" s="229"/>
      <c r="AH129" s="229"/>
      <c r="AI129" s="229"/>
      <c r="AJ129" s="229"/>
      <c r="AK129" s="229"/>
      <c r="AL129" s="229"/>
      <c r="AM129" s="229"/>
      <c r="AN129" s="229"/>
      <c r="AO129" s="229"/>
      <c r="AP129" s="229"/>
      <c r="AQ129" s="229"/>
      <c r="AR129" s="229"/>
      <c r="AS129" s="229"/>
      <c r="AT129" s="229"/>
      <c r="AU129" s="229"/>
      <c r="AV129" s="229"/>
      <c r="AW129" s="229"/>
      <c r="AX129" s="229"/>
      <c r="AY129" s="229"/>
      <c r="AZ129" s="229"/>
      <c r="BA129" s="229"/>
      <c r="BB129" s="229"/>
      <c r="BC129" s="229"/>
      <c r="BD129" s="229"/>
      <c r="BE129" s="229"/>
      <c r="BF129" s="229"/>
      <c r="BG129" s="229"/>
      <c r="BH129" s="229"/>
      <c r="BI129" s="229"/>
      <c r="BJ129" s="229"/>
      <c r="BK129" s="229"/>
      <c r="BL129" s="229"/>
      <c r="BM129" s="229"/>
      <c r="BN129" s="229"/>
      <c r="BO129" s="229"/>
      <c r="BP129" s="229"/>
      <c r="BQ129" s="229"/>
      <c r="BR129" s="229"/>
      <c r="BS129" s="229"/>
      <c r="BT129" s="229"/>
      <c r="BU129" s="229"/>
      <c r="BV129" s="229"/>
      <c r="BW129" s="229"/>
      <c r="BX129" s="229"/>
      <c r="BY129" s="229"/>
      <c r="BZ129" s="229"/>
      <c r="CA129" s="229"/>
      <c r="CB129" s="229"/>
      <c r="CC129" s="229"/>
      <c r="CD129" s="229"/>
      <c r="CE129" s="229"/>
      <c r="CF129" s="229"/>
      <c r="CG129" s="229"/>
      <c r="CH129" s="229"/>
      <c r="CI129" s="229"/>
      <c r="CJ129" s="229"/>
      <c r="CK129" s="229"/>
      <c r="CL129" s="229"/>
      <c r="CM129" s="229"/>
      <c r="CN129" s="229"/>
      <c r="CO129" s="229"/>
      <c r="CP129" s="229"/>
      <c r="CQ129" s="229"/>
      <c r="CR129" s="229"/>
      <c r="CS129" s="229"/>
      <c r="CT129" s="229"/>
      <c r="CU129" s="229"/>
      <c r="CV129" s="229"/>
      <c r="CW129" s="229"/>
      <c r="CX129" s="229"/>
      <c r="CY129" s="229"/>
      <c r="CZ129" s="229"/>
      <c r="DA129" s="229"/>
      <c r="DB129" s="229"/>
      <c r="DC129" s="229"/>
      <c r="DD129" s="229"/>
      <c r="DE129" s="229"/>
      <c r="DF129" s="229"/>
      <c r="DG129" s="229"/>
      <c r="DH129" s="229"/>
      <c r="DI129" s="229"/>
      <c r="DJ129" s="229"/>
      <c r="DK129" s="229"/>
      <c r="DL129" s="229"/>
      <c r="DM129" s="229"/>
      <c r="DN129" s="229"/>
      <c r="DO129" s="229"/>
      <c r="DP129" s="229"/>
      <c r="DQ129" s="229"/>
      <c r="DR129" s="229"/>
      <c r="DS129" s="229"/>
      <c r="DT129" s="229"/>
      <c r="DU129" s="229"/>
      <c r="DV129" s="229"/>
      <c r="DW129" s="229"/>
      <c r="DX129" s="229"/>
      <c r="DY129" s="229"/>
      <c r="DZ129" s="229"/>
      <c r="EA129" s="229"/>
      <c r="EB129" s="229"/>
      <c r="EC129" s="229"/>
      <c r="ED129" s="229"/>
      <c r="EE129" s="229"/>
      <c r="EF129" s="229"/>
      <c r="EG129" s="229"/>
      <c r="EH129" s="229"/>
      <c r="EI129" s="229"/>
      <c r="EJ129" s="229"/>
      <c r="EK129" s="229"/>
      <c r="EL129" s="229"/>
      <c r="EM129" s="229"/>
      <c r="EN129" s="229"/>
      <c r="EO129" s="229"/>
      <c r="EP129" s="229"/>
      <c r="EQ129" s="229"/>
      <c r="ER129" s="229"/>
      <c r="ES129" s="229"/>
      <c r="ET129" s="229"/>
      <c r="EU129" s="229"/>
      <c r="EV129" s="229"/>
      <c r="EW129" s="229"/>
      <c r="EX129" s="229"/>
      <c r="EY129" s="229"/>
      <c r="EZ129" s="229"/>
      <c r="FA129" s="229"/>
      <c r="FB129" s="229"/>
      <c r="FC129" s="229"/>
      <c r="FD129" s="229"/>
      <c r="FE129" s="229"/>
      <c r="FF129" s="229"/>
      <c r="FG129" s="229"/>
      <c r="FH129" s="229"/>
      <c r="FI129" s="229"/>
      <c r="FJ129" s="229"/>
      <c r="FK129" s="229"/>
      <c r="FL129" s="229"/>
      <c r="FM129" s="229"/>
      <c r="FN129" s="229"/>
      <c r="FO129" s="229"/>
      <c r="FP129" s="229"/>
      <c r="FQ129" s="229"/>
      <c r="FR129" s="229"/>
      <c r="FS129" s="229"/>
      <c r="FT129" s="229"/>
      <c r="FU129" s="229"/>
      <c r="FV129" s="229"/>
      <c r="FW129" s="229"/>
      <c r="FX129" s="229"/>
      <c r="FY129" s="229"/>
      <c r="FZ129" s="229"/>
      <c r="GA129" s="229"/>
      <c r="GB129" s="229"/>
      <c r="GC129" s="229"/>
      <c r="GD129" s="229"/>
      <c r="GE129" s="229"/>
      <c r="GF129" s="229"/>
      <c r="GG129" s="229"/>
      <c r="GH129" s="229"/>
      <c r="GI129" s="229"/>
      <c r="GJ129" s="229"/>
      <c r="GK129" s="229"/>
      <c r="GL129" s="229"/>
      <c r="GM129" s="229"/>
      <c r="GN129" s="229"/>
      <c r="GO129" s="229"/>
      <c r="GP129" s="229"/>
      <c r="GQ129" s="229"/>
      <c r="GR129" s="229"/>
      <c r="GS129" s="229"/>
      <c r="GT129" s="229"/>
      <c r="GU129" s="229"/>
      <c r="GV129" s="229"/>
      <c r="GW129" s="229"/>
      <c r="GX129" s="229"/>
      <c r="GY129" s="229"/>
      <c r="GZ129" s="229"/>
      <c r="HA129" s="229"/>
      <c r="HB129" s="229"/>
      <c r="HC129" s="229"/>
      <c r="HD129" s="229"/>
      <c r="HE129" s="229"/>
      <c r="HF129" s="229"/>
      <c r="HG129" s="229"/>
      <c r="HH129" s="229"/>
      <c r="HI129" s="229"/>
      <c r="HJ129" s="229"/>
      <c r="HK129" s="229"/>
      <c r="HL129" s="229"/>
      <c r="HM129" s="229"/>
      <c r="HN129" s="229"/>
      <c r="HO129" s="229"/>
      <c r="HP129" s="229"/>
      <c r="HQ129" s="229"/>
      <c r="HR129" s="229"/>
      <c r="HS129" s="229"/>
      <c r="HT129" s="229"/>
      <c r="HU129" s="229"/>
      <c r="HV129" s="229"/>
      <c r="HW129" s="229"/>
      <c r="HX129" s="229"/>
      <c r="HY129" s="229"/>
      <c r="HZ129" s="229"/>
      <c r="IA129" s="229"/>
      <c r="IB129" s="229"/>
      <c r="IC129" s="229"/>
      <c r="ID129" s="229"/>
      <c r="IE129" s="229"/>
      <c r="IF129" s="229"/>
      <c r="IG129" s="229"/>
      <c r="IH129" s="229"/>
      <c r="II129" s="229"/>
      <c r="IJ129" s="229"/>
      <c r="IK129" s="229"/>
      <c r="IL129" s="229"/>
      <c r="IM129" s="229"/>
      <c r="IN129" s="229"/>
      <c r="IO129" s="229"/>
      <c r="IP129" s="229"/>
      <c r="IQ129" s="229"/>
      <c r="IR129" s="229"/>
      <c r="IS129" s="229"/>
      <c r="IT129" s="229"/>
      <c r="IU129" s="229"/>
      <c r="IV129" s="229"/>
      <c r="IW129" s="229"/>
      <c r="IX129" s="229"/>
      <c r="IY129" s="229"/>
      <c r="IZ129" s="229"/>
      <c r="JA129" s="229"/>
      <c r="JB129" s="229"/>
      <c r="JC129" s="229"/>
      <c r="JD129" s="229"/>
      <c r="JE129" s="229"/>
      <c r="JF129" s="229"/>
      <c r="JG129" s="229"/>
      <c r="JH129" s="229"/>
      <c r="JI129" s="229"/>
      <c r="JJ129" s="229"/>
      <c r="JK129" s="229"/>
      <c r="JL129" s="229"/>
      <c r="JM129" s="229"/>
      <c r="JN129" s="229"/>
      <c r="JO129" s="229"/>
      <c r="JP129" s="229"/>
      <c r="JQ129" s="229"/>
      <c r="JR129" s="229"/>
      <c r="JS129" s="229"/>
      <c r="JT129" s="229"/>
      <c r="JU129" s="229"/>
      <c r="JV129" s="229"/>
      <c r="JW129" s="229"/>
      <c r="JX129" s="229"/>
      <c r="JY129" s="229"/>
      <c r="JZ129" s="229"/>
      <c r="KA129" s="229"/>
      <c r="KB129" s="229"/>
      <c r="KC129" s="229"/>
      <c r="KD129" s="229"/>
      <c r="KE129" s="229"/>
      <c r="KF129" s="229"/>
      <c r="KG129" s="229"/>
      <c r="KH129" s="229"/>
      <c r="KI129" s="229"/>
      <c r="KJ129" s="229"/>
      <c r="KK129" s="229"/>
      <c r="KL129" s="229"/>
      <c r="KM129" s="229"/>
      <c r="KN129" s="229"/>
      <c r="KO129" s="229"/>
      <c r="KP129" s="229"/>
      <c r="KQ129" s="229"/>
      <c r="KR129" s="229"/>
      <c r="KS129" s="229"/>
      <c r="KT129" s="229"/>
      <c r="KU129" s="229"/>
      <c r="KV129" s="229"/>
      <c r="KW129" s="229"/>
      <c r="KX129" s="229"/>
      <c r="KY129" s="229"/>
      <c r="KZ129" s="229"/>
      <c r="LA129" s="229"/>
      <c r="LB129" s="229"/>
      <c r="LC129" s="229"/>
      <c r="LD129" s="229"/>
      <c r="LE129" s="229"/>
      <c r="LF129" s="229"/>
      <c r="LG129" s="229"/>
      <c r="LH129" s="229"/>
      <c r="LI129" s="229"/>
      <c r="LJ129" s="229"/>
      <c r="LK129" s="229"/>
      <c r="LL129" s="229"/>
      <c r="LM129" s="229"/>
      <c r="LN129" s="229"/>
      <c r="LO129" s="229"/>
      <c r="LP129" s="229"/>
      <c r="LQ129" s="229"/>
      <c r="LR129" s="229"/>
      <c r="LS129" s="229"/>
      <c r="LT129" s="229"/>
      <c r="LU129" s="229"/>
      <c r="LV129" s="229"/>
      <c r="LW129" s="229"/>
      <c r="LX129" s="229"/>
      <c r="LY129" s="229"/>
      <c r="LZ129" s="229"/>
      <c r="MA129" s="229"/>
      <c r="MB129" s="229"/>
      <c r="MC129" s="229"/>
      <c r="MD129" s="229"/>
      <c r="ME129" s="229"/>
      <c r="MF129" s="229"/>
      <c r="MG129" s="229"/>
      <c r="MH129" s="229"/>
      <c r="MI129" s="229"/>
      <c r="MJ129" s="229"/>
      <c r="MK129" s="229"/>
      <c r="ML129" s="229"/>
      <c r="MM129" s="229"/>
      <c r="MN129" s="229"/>
      <c r="MO129" s="229"/>
      <c r="MP129" s="229"/>
      <c r="MQ129" s="229"/>
      <c r="MR129" s="229"/>
      <c r="MS129" s="229"/>
      <c r="MT129" s="229"/>
      <c r="MU129" s="229"/>
      <c r="MV129" s="229"/>
      <c r="MW129" s="229"/>
      <c r="MX129" s="229"/>
      <c r="MY129" s="229"/>
      <c r="MZ129" s="229"/>
      <c r="NA129" s="229"/>
      <c r="NB129" s="229"/>
      <c r="NC129" s="229"/>
      <c r="ND129" s="229"/>
      <c r="NE129" s="229"/>
      <c r="NF129" s="229"/>
      <c r="NG129" s="229"/>
      <c r="NH129" s="229"/>
      <c r="NI129" s="229"/>
      <c r="NJ129" s="229"/>
      <c r="NK129" s="229"/>
      <c r="NL129" s="229"/>
      <c r="NM129" s="229"/>
      <c r="NN129" s="229"/>
      <c r="NO129" s="229"/>
      <c r="NP129" s="229"/>
      <c r="NQ129" s="229"/>
      <c r="NR129" s="229"/>
      <c r="NS129" s="229"/>
      <c r="NT129" s="229"/>
      <c r="NU129" s="229"/>
      <c r="NV129" s="229"/>
      <c r="NW129" s="229"/>
      <c r="NX129" s="229"/>
      <c r="NY129" s="229"/>
      <c r="NZ129" s="229"/>
      <c r="OA129" s="229"/>
      <c r="OB129" s="229"/>
      <c r="OC129" s="229"/>
      <c r="OD129" s="229"/>
      <c r="OE129" s="229"/>
      <c r="OF129" s="229"/>
      <c r="OG129" s="229"/>
      <c r="OH129" s="229"/>
      <c r="OI129" s="229"/>
      <c r="OJ129" s="229"/>
      <c r="OK129" s="229"/>
      <c r="OL129" s="229"/>
      <c r="OM129" s="229"/>
      <c r="ON129" s="229"/>
      <c r="OO129" s="229"/>
      <c r="OP129" s="229"/>
      <c r="OQ129" s="229"/>
      <c r="OR129" s="229"/>
      <c r="OS129" s="229"/>
      <c r="OT129" s="229"/>
      <c r="OU129" s="229"/>
      <c r="OV129" s="229"/>
      <c r="OW129" s="229"/>
      <c r="OX129" s="229"/>
      <c r="OY129" s="229"/>
      <c r="OZ129" s="229"/>
      <c r="PA129" s="229"/>
      <c r="PB129" s="229"/>
      <c r="PC129" s="229"/>
      <c r="PD129" s="229"/>
      <c r="PE129" s="229"/>
      <c r="PF129" s="229"/>
      <c r="PG129" s="229"/>
      <c r="PH129" s="229"/>
      <c r="PI129" s="229"/>
      <c r="PJ129" s="229"/>
      <c r="PK129" s="229"/>
      <c r="PL129" s="229"/>
      <c r="PM129" s="229"/>
      <c r="PN129" s="229"/>
      <c r="PO129" s="229"/>
      <c r="PP129" s="229"/>
      <c r="PQ129" s="229"/>
      <c r="PR129" s="229"/>
      <c r="PS129" s="229"/>
      <c r="PT129" s="229"/>
      <c r="PU129" s="229"/>
      <c r="PV129" s="229"/>
      <c r="PW129" s="229"/>
      <c r="PX129" s="229"/>
      <c r="PY129" s="229"/>
      <c r="PZ129" s="229"/>
      <c r="QA129" s="229"/>
      <c r="QB129" s="229"/>
      <c r="QC129" s="229"/>
      <c r="QD129" s="229"/>
      <c r="QE129" s="229"/>
      <c r="QF129" s="229"/>
      <c r="QG129" s="229"/>
      <c r="QH129" s="229"/>
      <c r="QI129" s="229"/>
      <c r="QJ129" s="229"/>
      <c r="QK129" s="229"/>
      <c r="QL129" s="229"/>
      <c r="QM129" s="229"/>
      <c r="QN129" s="229"/>
      <c r="QO129" s="229"/>
      <c r="QP129" s="229"/>
      <c r="QQ129" s="229"/>
      <c r="QR129" s="229"/>
      <c r="QS129" s="229"/>
      <c r="QT129" s="229"/>
      <c r="QU129" s="229"/>
      <c r="QV129" s="229"/>
      <c r="QW129" s="229"/>
      <c r="QX129" s="229"/>
      <c r="QY129" s="229"/>
      <c r="QZ129" s="229"/>
      <c r="RA129" s="229"/>
      <c r="RB129" s="229"/>
      <c r="RC129" s="229"/>
      <c r="RD129" s="229"/>
      <c r="RE129" s="229"/>
      <c r="RF129" s="229"/>
      <c r="RG129" s="229"/>
      <c r="RH129" s="229"/>
      <c r="RI129" s="229"/>
      <c r="RJ129" s="229"/>
      <c r="RK129" s="229"/>
      <c r="RL129" s="229"/>
      <c r="RM129" s="229"/>
      <c r="RN129" s="229"/>
      <c r="RO129" s="229"/>
      <c r="RP129" s="229"/>
      <c r="RQ129" s="229"/>
      <c r="RR129" s="229"/>
      <c r="RS129" s="229"/>
      <c r="RT129" s="229"/>
      <c r="RU129" s="229"/>
      <c r="RV129" s="229"/>
      <c r="RW129" s="229"/>
      <c r="RX129" s="229"/>
      <c r="RY129" s="229"/>
      <c r="RZ129" s="229"/>
      <c r="SA129" s="229"/>
      <c r="SB129" s="229"/>
      <c r="SC129" s="229"/>
      <c r="SD129" s="229"/>
      <c r="SE129" s="229"/>
      <c r="SF129" s="229"/>
      <c r="SG129" s="229"/>
      <c r="SH129" s="229"/>
      <c r="SI129" s="229"/>
      <c r="SJ129" s="229"/>
      <c r="SK129" s="229"/>
      <c r="SL129" s="229"/>
      <c r="SM129" s="229"/>
      <c r="SN129" s="229"/>
      <c r="SO129" s="229"/>
      <c r="SP129" s="229"/>
      <c r="SQ129" s="229"/>
      <c r="SR129" s="229"/>
      <c r="SS129" s="229"/>
      <c r="ST129" s="229"/>
      <c r="SU129" s="229"/>
      <c r="SV129" s="229"/>
      <c r="SW129" s="229"/>
      <c r="SX129" s="229"/>
      <c r="SY129" s="229"/>
      <c r="SZ129" s="229"/>
      <c r="TA129" s="229"/>
      <c r="TB129" s="229"/>
      <c r="TC129" s="229"/>
      <c r="TD129" s="229"/>
      <c r="TE129" s="229"/>
      <c r="TF129" s="229"/>
      <c r="TG129" s="229"/>
      <c r="TH129" s="229"/>
      <c r="TI129" s="229"/>
      <c r="TJ129" s="229"/>
      <c r="TK129" s="229"/>
      <c r="TL129" s="229"/>
      <c r="TM129" s="229"/>
      <c r="TN129" s="229"/>
      <c r="TO129" s="229"/>
      <c r="TP129" s="229"/>
      <c r="TQ129" s="229"/>
      <c r="TR129" s="229"/>
      <c r="TS129" s="229"/>
      <c r="TT129" s="229"/>
      <c r="TU129" s="229"/>
      <c r="TV129" s="229"/>
      <c r="TW129" s="229"/>
      <c r="TX129" s="229"/>
      <c r="TY129" s="229"/>
      <c r="TZ129" s="229"/>
      <c r="UA129" s="229"/>
      <c r="UB129" s="229"/>
      <c r="UC129" s="229"/>
      <c r="UD129" s="229"/>
      <c r="UE129" s="229"/>
      <c r="UF129" s="229"/>
      <c r="UG129" s="229"/>
      <c r="UH129" s="229"/>
      <c r="UI129" s="229"/>
      <c r="UJ129" s="229"/>
      <c r="UK129" s="229"/>
      <c r="UL129" s="229"/>
      <c r="UM129" s="229"/>
      <c r="UN129" s="229"/>
      <c r="UO129" s="229"/>
      <c r="UP129" s="229"/>
      <c r="UQ129" s="229"/>
      <c r="UR129" s="229"/>
      <c r="US129" s="229"/>
      <c r="UT129" s="229"/>
      <c r="UU129" s="229"/>
      <c r="UV129" s="229"/>
      <c r="UW129" s="229"/>
      <c r="UX129" s="229"/>
      <c r="UY129" s="229"/>
      <c r="UZ129" s="229"/>
      <c r="VA129" s="229"/>
      <c r="VB129" s="229"/>
      <c r="VC129" s="229"/>
      <c r="VD129" s="229"/>
      <c r="VE129" s="229"/>
      <c r="VF129" s="229"/>
      <c r="VG129" s="229"/>
      <c r="VH129" s="229"/>
      <c r="VI129" s="229"/>
      <c r="VJ129" s="229"/>
      <c r="VK129" s="229"/>
      <c r="VL129" s="229"/>
      <c r="VM129" s="229"/>
      <c r="VN129" s="229"/>
      <c r="VO129" s="229"/>
      <c r="VP129" s="229"/>
      <c r="VQ129" s="229"/>
      <c r="VR129" s="229"/>
      <c r="VS129" s="229"/>
      <c r="VT129" s="229"/>
      <c r="VU129" s="229"/>
      <c r="VV129" s="229"/>
      <c r="VW129" s="229"/>
      <c r="VX129" s="229"/>
      <c r="VY129" s="229"/>
      <c r="VZ129" s="229"/>
      <c r="WA129" s="229"/>
      <c r="WB129" s="229"/>
      <c r="WC129" s="229"/>
      <c r="WD129" s="229"/>
      <c r="WE129" s="229"/>
      <c r="WF129" s="229"/>
      <c r="WG129" s="229"/>
      <c r="WH129" s="229"/>
      <c r="WI129" s="229"/>
      <c r="WJ129" s="229"/>
      <c r="WK129" s="229"/>
      <c r="WL129" s="229"/>
      <c r="WM129" s="229"/>
      <c r="WN129" s="229"/>
      <c r="WO129" s="229"/>
      <c r="WP129" s="229"/>
      <c r="WQ129" s="229"/>
      <c r="WR129" s="229"/>
      <c r="WS129" s="229"/>
      <c r="WT129" s="229"/>
      <c r="WU129" s="229"/>
      <c r="WV129" s="229"/>
      <c r="WW129" s="229"/>
      <c r="WX129" s="229"/>
      <c r="WY129" s="229"/>
      <c r="WZ129" s="229"/>
      <c r="XA129" s="229"/>
      <c r="XB129" s="229"/>
      <c r="XC129" s="229"/>
      <c r="XD129" s="229"/>
      <c r="XE129" s="229"/>
      <c r="XF129" s="229"/>
      <c r="XG129" s="229"/>
      <c r="XH129" s="229"/>
      <c r="XI129" s="229"/>
      <c r="XJ129" s="229"/>
      <c r="XK129" s="229"/>
      <c r="XL129" s="229"/>
      <c r="XM129" s="229"/>
      <c r="XN129" s="229"/>
      <c r="XO129" s="229"/>
      <c r="XP129" s="229"/>
      <c r="XQ129" s="229"/>
      <c r="XR129" s="229"/>
      <c r="XS129" s="229"/>
      <c r="XT129" s="229"/>
      <c r="XU129" s="229"/>
      <c r="XV129" s="229"/>
      <c r="XW129" s="229"/>
      <c r="XX129" s="229"/>
      <c r="XY129" s="229"/>
      <c r="XZ129" s="229"/>
      <c r="YA129" s="229"/>
      <c r="YB129" s="229"/>
      <c r="YC129" s="229"/>
      <c r="YD129" s="229"/>
      <c r="YE129" s="229"/>
      <c r="YF129" s="229"/>
      <c r="YG129" s="229"/>
      <c r="YH129" s="229"/>
      <c r="YI129" s="229"/>
      <c r="YJ129" s="229"/>
      <c r="YK129" s="229"/>
      <c r="YL129" s="229"/>
      <c r="YM129" s="229"/>
      <c r="YN129" s="229"/>
      <c r="YO129" s="229"/>
      <c r="YP129" s="229"/>
      <c r="YQ129" s="229"/>
      <c r="YR129" s="229"/>
      <c r="YS129" s="229"/>
      <c r="YT129" s="229"/>
      <c r="YU129" s="229"/>
      <c r="YV129" s="229"/>
      <c r="YW129" s="229"/>
      <c r="YX129" s="229"/>
      <c r="YY129" s="229"/>
      <c r="YZ129" s="229"/>
      <c r="ZA129" s="229"/>
      <c r="ZB129" s="229"/>
      <c r="ZC129" s="229"/>
      <c r="ZD129" s="229"/>
      <c r="ZE129" s="229"/>
      <c r="ZF129" s="229"/>
      <c r="ZG129" s="229"/>
      <c r="ZH129" s="229"/>
      <c r="ZI129" s="229"/>
      <c r="ZJ129" s="229"/>
      <c r="ZK129" s="229"/>
      <c r="ZL129" s="229"/>
      <c r="ZM129" s="229"/>
      <c r="ZN129" s="229"/>
      <c r="ZO129" s="229"/>
      <c r="ZP129" s="229"/>
      <c r="ZQ129" s="229"/>
      <c r="ZR129" s="229"/>
      <c r="ZS129" s="229"/>
      <c r="ZT129" s="229"/>
      <c r="ZU129" s="229"/>
      <c r="ZV129" s="229"/>
      <c r="ZW129" s="229"/>
      <c r="ZX129" s="229"/>
      <c r="ZY129" s="229"/>
      <c r="ZZ129" s="229"/>
      <c r="AAA129" s="229"/>
      <c r="AAB129" s="229"/>
      <c r="AAC129" s="229"/>
      <c r="AAD129" s="229"/>
      <c r="AAE129" s="229"/>
      <c r="AAF129" s="229"/>
      <c r="AAG129" s="229"/>
      <c r="AAH129" s="229"/>
      <c r="AAI129" s="229"/>
      <c r="AAJ129" s="229"/>
      <c r="AAK129" s="229"/>
      <c r="AAL129" s="229"/>
      <c r="AAM129" s="229"/>
      <c r="AAN129" s="229"/>
      <c r="AAO129" s="229"/>
      <c r="AAP129" s="229"/>
      <c r="AAQ129" s="229"/>
      <c r="AAR129" s="229"/>
      <c r="AAS129" s="229"/>
      <c r="AAT129" s="229"/>
      <c r="AAU129" s="229"/>
      <c r="AAV129" s="229"/>
      <c r="AAW129" s="229"/>
      <c r="AAX129" s="229"/>
      <c r="AAY129" s="229"/>
      <c r="AAZ129" s="229"/>
      <c r="ABA129" s="229"/>
      <c r="ABB129" s="229"/>
      <c r="ABC129" s="229"/>
      <c r="ABD129" s="229"/>
      <c r="ABE129" s="229"/>
      <c r="ABF129" s="229"/>
      <c r="ABG129" s="229"/>
      <c r="ABH129" s="229"/>
      <c r="ABI129" s="229"/>
      <c r="ABJ129" s="229"/>
      <c r="ABK129" s="229"/>
      <c r="ABL129" s="229"/>
      <c r="ABM129" s="229"/>
      <c r="ABN129" s="229"/>
      <c r="ABO129" s="229"/>
      <c r="ABP129" s="229"/>
      <c r="ABQ129" s="229"/>
      <c r="ABR129" s="229"/>
      <c r="ABS129" s="229"/>
      <c r="ABT129" s="229"/>
      <c r="ABU129" s="229"/>
      <c r="ABV129" s="229"/>
      <c r="ABW129" s="229"/>
      <c r="ABX129" s="229"/>
      <c r="ABY129" s="229"/>
      <c r="ABZ129" s="229"/>
      <c r="ACA129" s="229"/>
      <c r="ACB129" s="229"/>
      <c r="ACC129" s="229"/>
      <c r="ACD129" s="229"/>
      <c r="ACE129" s="229"/>
      <c r="ACF129" s="229"/>
      <c r="ACG129" s="229"/>
      <c r="ACH129" s="229"/>
      <c r="ACI129" s="229"/>
      <c r="ACJ129" s="229"/>
      <c r="ACK129" s="229"/>
      <c r="ACL129" s="229"/>
      <c r="ACM129" s="229"/>
      <c r="ACN129" s="229"/>
      <c r="ACO129" s="229"/>
      <c r="ACP129" s="229"/>
      <c r="ACQ129" s="229"/>
      <c r="ACR129" s="229"/>
      <c r="ACS129" s="229"/>
      <c r="ACT129" s="229"/>
      <c r="ACU129" s="229"/>
      <c r="ACV129" s="229"/>
      <c r="ACW129" s="229"/>
      <c r="ACX129" s="229"/>
      <c r="ACY129" s="229"/>
      <c r="ACZ129" s="229"/>
      <c r="ADA129" s="229"/>
      <c r="ADB129" s="229"/>
      <c r="ADC129" s="229"/>
      <c r="ADD129" s="229"/>
      <c r="ADE129" s="229"/>
      <c r="ADF129" s="229"/>
      <c r="ADG129" s="229"/>
      <c r="ADH129" s="229"/>
      <c r="ADI129" s="229"/>
      <c r="ADJ129" s="229"/>
      <c r="ADK129" s="229"/>
      <c r="ADL129" s="229"/>
      <c r="ADM129" s="229"/>
      <c r="ADN129" s="229"/>
      <c r="ADO129" s="229"/>
      <c r="ADP129" s="229"/>
      <c r="ADQ129" s="229"/>
      <c r="ADR129" s="229"/>
      <c r="ADS129" s="229"/>
      <c r="ADT129" s="229"/>
      <c r="ADU129" s="229"/>
      <c r="ADV129" s="229"/>
      <c r="ADW129" s="229"/>
      <c r="ADX129" s="229"/>
      <c r="ADY129" s="229"/>
      <c r="ADZ129" s="229"/>
      <c r="AEA129" s="229"/>
      <c r="AEB129" s="229"/>
      <c r="AEC129" s="229"/>
      <c r="AED129" s="229"/>
      <c r="AEE129" s="229"/>
      <c r="AEF129" s="229"/>
      <c r="AEG129" s="229"/>
      <c r="AEH129" s="229"/>
      <c r="AEI129" s="229"/>
      <c r="AEJ129" s="229"/>
      <c r="AEK129" s="229"/>
      <c r="AEL129" s="229"/>
      <c r="AEM129" s="229"/>
      <c r="AEN129" s="229"/>
      <c r="AEO129" s="229"/>
      <c r="AEP129" s="229"/>
      <c r="AEQ129" s="229"/>
      <c r="AER129" s="229"/>
      <c r="AES129" s="229"/>
      <c r="AET129" s="229"/>
      <c r="AEU129" s="229"/>
      <c r="AEV129" s="229"/>
      <c r="AEW129" s="229"/>
      <c r="AEX129" s="229"/>
      <c r="AEY129" s="229"/>
      <c r="AEZ129" s="229"/>
      <c r="AFA129" s="229"/>
      <c r="AFB129" s="229"/>
      <c r="AFC129" s="229"/>
      <c r="AFD129" s="229"/>
      <c r="AFE129" s="229"/>
      <c r="AFF129" s="229"/>
      <c r="AFG129" s="229"/>
      <c r="AFH129" s="229"/>
      <c r="AFI129" s="229"/>
      <c r="AFJ129" s="229"/>
      <c r="AFK129" s="229"/>
      <c r="AFL129" s="229"/>
      <c r="AFM129" s="229"/>
      <c r="AFN129" s="229"/>
      <c r="AFO129" s="229"/>
      <c r="AFP129" s="229"/>
      <c r="AFQ129" s="229"/>
      <c r="AFR129" s="229"/>
      <c r="AFS129" s="229"/>
      <c r="AFT129" s="229"/>
      <c r="AFU129" s="229"/>
      <c r="AFV129" s="229"/>
      <c r="AFW129" s="229"/>
      <c r="AFX129" s="229"/>
      <c r="AFY129" s="229"/>
      <c r="AFZ129" s="229"/>
      <c r="AGA129" s="229"/>
      <c r="AGB129" s="229"/>
      <c r="AGC129" s="229"/>
      <c r="AGD129" s="229"/>
      <c r="AGE129" s="229"/>
      <c r="AGF129" s="229"/>
      <c r="AGG129" s="229"/>
      <c r="AGH129" s="229"/>
      <c r="AGI129" s="229"/>
      <c r="AGJ129" s="229"/>
      <c r="AGK129" s="229"/>
      <c r="AGL129" s="229"/>
      <c r="AGM129" s="229"/>
      <c r="AGN129" s="229"/>
      <c r="AGO129" s="229"/>
      <c r="AGP129" s="229"/>
      <c r="AGQ129" s="229"/>
      <c r="AGR129" s="229"/>
      <c r="AGS129" s="229"/>
      <c r="AGT129" s="229"/>
      <c r="AGU129" s="229"/>
      <c r="AGV129" s="229"/>
      <c r="AGW129" s="229"/>
      <c r="AGX129" s="229"/>
      <c r="AGY129" s="229"/>
      <c r="AGZ129" s="229"/>
      <c r="AHA129" s="229"/>
      <c r="AHB129" s="229"/>
      <c r="AHC129" s="229"/>
      <c r="AHD129" s="229"/>
      <c r="AHE129" s="229"/>
      <c r="AHF129" s="229"/>
      <c r="AHG129" s="229"/>
      <c r="AHH129" s="229"/>
      <c r="AHI129" s="229"/>
      <c r="AHJ129" s="229"/>
      <c r="AHK129" s="229"/>
      <c r="AHL129" s="229"/>
      <c r="AHM129" s="229"/>
      <c r="AHN129" s="229"/>
      <c r="AHO129" s="229"/>
      <c r="AHP129" s="229"/>
      <c r="AHQ129" s="229"/>
      <c r="AHR129" s="229"/>
      <c r="AHS129" s="229"/>
      <c r="AHT129" s="229"/>
      <c r="AHU129" s="229"/>
      <c r="AHV129" s="229"/>
      <c r="AHW129" s="229"/>
      <c r="AHX129" s="229"/>
      <c r="AHY129" s="229"/>
      <c r="AHZ129" s="229"/>
      <c r="AIA129" s="229"/>
      <c r="AIB129" s="229"/>
      <c r="AIC129" s="229"/>
      <c r="AID129" s="229"/>
      <c r="AIE129" s="229"/>
      <c r="AIF129" s="229"/>
      <c r="AIG129" s="229"/>
      <c r="AIH129" s="229"/>
      <c r="AII129" s="229"/>
      <c r="AIJ129" s="229"/>
      <c r="AIK129" s="229"/>
      <c r="AIL129" s="229"/>
      <c r="AIM129" s="229"/>
      <c r="AIN129" s="229"/>
      <c r="AIO129" s="229"/>
      <c r="AIP129" s="229"/>
      <c r="AIQ129" s="229"/>
      <c r="AIR129" s="229"/>
      <c r="AIS129" s="229"/>
      <c r="AIT129" s="229"/>
      <c r="AIU129" s="229"/>
      <c r="AIV129" s="229"/>
      <c r="AIW129" s="229"/>
      <c r="AIX129" s="229"/>
      <c r="AIY129" s="229"/>
      <c r="AIZ129" s="229"/>
      <c r="AJA129" s="229"/>
      <c r="AJB129" s="229"/>
      <c r="AJC129" s="229"/>
      <c r="AJD129" s="229"/>
      <c r="AJE129" s="229"/>
      <c r="AJF129" s="229"/>
      <c r="AJG129" s="229"/>
      <c r="AJH129" s="229"/>
      <c r="AJI129" s="229"/>
      <c r="AJJ129" s="229"/>
      <c r="AJK129" s="229"/>
      <c r="AJL129" s="229"/>
      <c r="AJM129" s="229"/>
      <c r="AJN129" s="229"/>
      <c r="AJO129" s="229"/>
      <c r="AJP129" s="229"/>
      <c r="AJQ129" s="229"/>
      <c r="AJR129" s="229"/>
      <c r="AJS129" s="229"/>
      <c r="AJT129" s="229"/>
      <c r="AJU129" s="229"/>
      <c r="AJV129" s="229"/>
      <c r="AJW129" s="229"/>
      <c r="AJX129" s="229"/>
      <c r="AJY129" s="229"/>
      <c r="AJZ129" s="229"/>
      <c r="AKA129" s="229"/>
      <c r="AKB129" s="229"/>
      <c r="AKC129" s="229"/>
      <c r="AKD129" s="229"/>
      <c r="AKE129" s="229"/>
      <c r="AKF129" s="229"/>
      <c r="AKG129" s="229"/>
      <c r="AKH129" s="229"/>
      <c r="AKI129" s="229"/>
      <c r="AKJ129" s="229"/>
      <c r="AKK129" s="229"/>
      <c r="AKL129" s="229"/>
      <c r="AKM129" s="229"/>
      <c r="AKN129" s="229"/>
      <c r="AKO129" s="229"/>
      <c r="AKP129" s="229"/>
      <c r="AKQ129" s="229"/>
      <c r="AKR129" s="229"/>
      <c r="AKS129" s="229"/>
      <c r="AKT129" s="229"/>
      <c r="AKU129" s="229"/>
      <c r="AKV129" s="229"/>
      <c r="AKW129" s="229"/>
      <c r="AKX129" s="229"/>
      <c r="AKY129" s="229"/>
      <c r="AKZ129" s="229"/>
      <c r="ALA129" s="229"/>
      <c r="ALB129" s="229"/>
      <c r="ALC129" s="229"/>
      <c r="ALD129" s="229"/>
      <c r="ALE129" s="229"/>
      <c r="ALF129" s="229"/>
      <c r="ALG129" s="229"/>
      <c r="ALH129" s="229"/>
      <c r="ALI129" s="229"/>
      <c r="ALJ129" s="229"/>
      <c r="ALK129" s="229"/>
      <c r="ALL129" s="229"/>
      <c r="ALM129" s="229"/>
      <c r="ALN129" s="229"/>
      <c r="ALO129" s="229"/>
      <c r="ALP129" s="229"/>
      <c r="ALQ129" s="229"/>
      <c r="ALR129" s="229"/>
      <c r="ALS129" s="229"/>
      <c r="ALT129" s="229"/>
      <c r="ALU129" s="229"/>
      <c r="ALV129" s="229"/>
      <c r="ALW129" s="229"/>
      <c r="ALX129" s="229"/>
      <c r="ALY129" s="229"/>
      <c r="ALZ129" s="229"/>
      <c r="AMA129" s="229"/>
      <c r="AMB129" s="229"/>
      <c r="AMC129" s="229"/>
      <c r="AMD129" s="229"/>
      <c r="AME129" s="229"/>
      <c r="AMF129" s="229"/>
      <c r="AMG129" s="229"/>
      <c r="AMH129" s="229"/>
      <c r="AMI129" s="229"/>
      <c r="AMJ129" s="229"/>
      <c r="AMK129" s="229"/>
      <c r="AML129" s="229"/>
      <c r="AMM129" s="229"/>
      <c r="AMN129" s="229"/>
      <c r="AMO129" s="229"/>
      <c r="AMP129" s="229"/>
      <c r="AMQ129" s="229"/>
      <c r="AMR129" s="229"/>
      <c r="AMS129" s="229"/>
      <c r="AMT129" s="229"/>
      <c r="AMU129" s="229"/>
      <c r="AMV129" s="229"/>
      <c r="AMW129" s="229"/>
      <c r="AMX129" s="229"/>
      <c r="AMY129" s="229"/>
      <c r="AMZ129" s="229"/>
      <c r="ANA129" s="229"/>
      <c r="ANB129" s="229"/>
      <c r="ANC129" s="229"/>
      <c r="AND129" s="229"/>
      <c r="ANE129" s="229"/>
      <c r="ANF129" s="229"/>
      <c r="ANG129" s="229"/>
      <c r="ANH129" s="229"/>
      <c r="ANI129" s="229"/>
      <c r="ANJ129" s="229"/>
      <c r="ANK129" s="229"/>
      <c r="ANL129" s="229"/>
      <c r="ANM129" s="229"/>
      <c r="ANN129" s="229"/>
      <c r="ANO129" s="229"/>
      <c r="ANP129" s="229"/>
      <c r="ANQ129" s="229"/>
      <c r="ANR129" s="229"/>
      <c r="ANS129" s="229"/>
      <c r="ANT129" s="229"/>
      <c r="ANU129" s="229"/>
      <c r="ANV129" s="229"/>
      <c r="ANW129" s="229"/>
      <c r="ANX129" s="229"/>
      <c r="ANY129" s="229"/>
      <c r="ANZ129" s="229"/>
      <c r="AOA129" s="229"/>
      <c r="AOB129" s="229"/>
      <c r="AOC129" s="229"/>
      <c r="AOD129" s="229"/>
      <c r="AOE129" s="229"/>
      <c r="AOF129" s="229"/>
      <c r="AOG129" s="229"/>
      <c r="AOH129" s="229"/>
      <c r="AOI129" s="229"/>
      <c r="AOJ129" s="229"/>
      <c r="AOK129" s="229"/>
      <c r="AOL129" s="229"/>
      <c r="AOM129" s="229"/>
      <c r="AON129" s="229"/>
      <c r="AOO129" s="229"/>
      <c r="AOP129" s="229"/>
      <c r="AOQ129" s="229"/>
      <c r="AOR129" s="229"/>
      <c r="AOS129" s="229"/>
      <c r="AOT129" s="229"/>
      <c r="AOU129" s="229"/>
      <c r="AOV129" s="229"/>
      <c r="AOW129" s="229"/>
      <c r="AOX129" s="229"/>
      <c r="AOY129" s="229"/>
      <c r="AOZ129" s="229"/>
      <c r="APA129" s="229"/>
      <c r="APB129" s="229"/>
      <c r="APC129" s="229"/>
      <c r="APD129" s="229"/>
      <c r="APE129" s="229"/>
      <c r="APF129" s="229"/>
      <c r="APG129" s="229"/>
      <c r="APH129" s="229"/>
      <c r="API129" s="229"/>
      <c r="APJ129" s="229"/>
      <c r="APK129" s="229"/>
      <c r="APL129" s="229"/>
      <c r="APM129" s="229"/>
      <c r="APN129" s="229"/>
      <c r="APO129" s="229"/>
      <c r="APP129" s="229"/>
      <c r="APQ129" s="229"/>
      <c r="APR129" s="229"/>
      <c r="APS129" s="229"/>
      <c r="APT129" s="229"/>
      <c r="APU129" s="229"/>
      <c r="APV129" s="229"/>
      <c r="APW129" s="229"/>
      <c r="APX129" s="229"/>
      <c r="APY129" s="229"/>
      <c r="APZ129" s="229"/>
      <c r="AQA129" s="229"/>
      <c r="AQB129" s="229"/>
      <c r="AQC129" s="229"/>
      <c r="AQD129" s="229"/>
      <c r="AQE129" s="229"/>
      <c r="AQF129" s="229"/>
      <c r="AQG129" s="229"/>
      <c r="AQH129" s="229"/>
      <c r="AQI129" s="229"/>
      <c r="AQJ129" s="229"/>
      <c r="AQK129" s="229"/>
      <c r="AQL129" s="229"/>
      <c r="AQM129" s="229"/>
      <c r="AQN129" s="229"/>
      <c r="AQO129" s="229"/>
      <c r="AQP129" s="229"/>
      <c r="AQQ129" s="229"/>
      <c r="AQR129" s="229"/>
      <c r="AQS129" s="229"/>
      <c r="AQT129" s="229"/>
      <c r="AQU129" s="229"/>
      <c r="AQV129" s="229"/>
      <c r="AQW129" s="229"/>
      <c r="AQX129" s="229"/>
      <c r="AQY129" s="229"/>
      <c r="AQZ129" s="229"/>
      <c r="ARA129" s="229"/>
      <c r="ARB129" s="229"/>
      <c r="ARC129" s="229"/>
      <c r="ARD129" s="229"/>
      <c r="ARE129" s="229"/>
      <c r="ARF129" s="229"/>
      <c r="ARG129" s="229"/>
      <c r="ARH129" s="229"/>
      <c r="ARI129" s="229"/>
      <c r="ARJ129" s="229"/>
      <c r="ARK129" s="229"/>
      <c r="ARL129" s="229"/>
      <c r="ARM129" s="229"/>
      <c r="ARN129" s="229"/>
      <c r="ARO129" s="229"/>
      <c r="ARP129" s="229"/>
      <c r="ARQ129" s="229"/>
      <c r="ARR129" s="229"/>
      <c r="ARS129" s="229"/>
      <c r="ART129" s="229"/>
      <c r="ARU129" s="229"/>
      <c r="ARV129" s="229"/>
      <c r="ARW129" s="229"/>
      <c r="ARX129" s="229"/>
      <c r="ARY129" s="229"/>
      <c r="ARZ129" s="229"/>
      <c r="ASA129" s="229"/>
      <c r="ASB129" s="229"/>
      <c r="ASC129" s="229"/>
      <c r="ASD129" s="229"/>
      <c r="ASE129" s="229"/>
      <c r="ASF129" s="229"/>
      <c r="ASG129" s="229"/>
      <c r="ASH129" s="229"/>
      <c r="ASI129" s="229"/>
      <c r="ASJ129" s="229"/>
      <c r="ASK129" s="229"/>
      <c r="ASL129" s="229"/>
      <c r="ASM129" s="229"/>
      <c r="ASN129" s="229"/>
      <c r="ASO129" s="229"/>
      <c r="ASP129" s="229"/>
      <c r="ASQ129" s="229"/>
      <c r="ASR129" s="229"/>
      <c r="ASS129" s="229"/>
      <c r="AST129" s="229"/>
      <c r="ASU129" s="229"/>
      <c r="ASV129" s="229"/>
      <c r="ASW129" s="229"/>
      <c r="ASX129" s="229"/>
      <c r="ASY129" s="229"/>
      <c r="ASZ129" s="229"/>
      <c r="ATA129" s="229"/>
      <c r="ATB129" s="229"/>
      <c r="ATC129" s="229"/>
      <c r="ATD129" s="229"/>
      <c r="ATE129" s="229"/>
      <c r="ATF129" s="229"/>
      <c r="ATG129" s="229"/>
      <c r="ATH129" s="229"/>
      <c r="ATI129" s="229"/>
      <c r="ATJ129" s="229"/>
      <c r="ATK129" s="229"/>
      <c r="ATL129" s="229"/>
      <c r="ATM129" s="229"/>
      <c r="ATN129" s="229"/>
      <c r="ATO129" s="229"/>
      <c r="ATP129" s="229"/>
      <c r="ATQ129" s="229"/>
      <c r="ATR129" s="229"/>
      <c r="ATS129" s="229"/>
      <c r="ATT129" s="229"/>
      <c r="ATU129" s="229"/>
      <c r="ATV129" s="229"/>
      <c r="ATW129" s="229"/>
      <c r="ATX129" s="229"/>
      <c r="ATY129" s="229"/>
      <c r="ATZ129" s="229"/>
      <c r="AUA129" s="229"/>
      <c r="AUB129" s="229"/>
      <c r="AUC129" s="229"/>
      <c r="AUD129" s="229"/>
      <c r="AUE129" s="229"/>
      <c r="AUF129" s="229"/>
      <c r="AUG129" s="229"/>
      <c r="AUH129" s="229"/>
      <c r="AUI129" s="229"/>
      <c r="AUJ129" s="229"/>
      <c r="AUK129" s="229"/>
      <c r="AUL129" s="229"/>
      <c r="AUM129" s="229"/>
      <c r="AUN129" s="229"/>
      <c r="AUO129" s="229"/>
      <c r="AUP129" s="229"/>
      <c r="AUQ129" s="229"/>
      <c r="AUR129" s="229"/>
      <c r="AUS129" s="229"/>
      <c r="AUT129" s="229"/>
      <c r="AUU129" s="229"/>
      <c r="AUV129" s="229"/>
      <c r="AUW129" s="229"/>
      <c r="AUX129" s="229"/>
      <c r="AUY129" s="229"/>
      <c r="AUZ129" s="229"/>
      <c r="AVA129" s="229"/>
      <c r="AVB129" s="229"/>
      <c r="AVC129" s="229"/>
      <c r="AVD129" s="229"/>
      <c r="AVE129" s="229"/>
      <c r="AVF129" s="229"/>
      <c r="AVG129" s="229"/>
      <c r="AVH129" s="229"/>
      <c r="AVI129" s="229"/>
      <c r="AVJ129" s="229"/>
      <c r="AVK129" s="229"/>
      <c r="AVL129" s="229"/>
      <c r="AVM129" s="229"/>
      <c r="AVN129" s="229"/>
      <c r="AVO129" s="229"/>
      <c r="AVP129" s="229"/>
      <c r="AVQ129" s="229"/>
      <c r="AVR129" s="229"/>
      <c r="AVS129" s="229"/>
      <c r="AVT129" s="229"/>
      <c r="AVU129" s="229"/>
      <c r="AVV129" s="229"/>
      <c r="AVW129" s="229"/>
      <c r="AVX129" s="229"/>
      <c r="AVY129" s="229"/>
      <c r="AVZ129" s="229"/>
      <c r="AWA129" s="229"/>
      <c r="AWB129" s="229"/>
      <c r="AWC129" s="229"/>
      <c r="AWD129" s="229"/>
      <c r="AWE129" s="229"/>
      <c r="AWF129" s="229"/>
      <c r="AWG129" s="229"/>
      <c r="AWH129" s="229"/>
      <c r="AWI129" s="229"/>
      <c r="AWJ129" s="229"/>
      <c r="AWK129" s="229"/>
      <c r="AWL129" s="229"/>
      <c r="AWM129" s="229"/>
      <c r="AWN129" s="229"/>
      <c r="AWO129" s="229"/>
      <c r="AWP129" s="229"/>
      <c r="AWQ129" s="229"/>
      <c r="AWR129" s="229"/>
      <c r="AWS129" s="229"/>
      <c r="AWT129" s="229"/>
      <c r="AWU129" s="229"/>
      <c r="AWV129" s="229"/>
      <c r="AWW129" s="229"/>
      <c r="AWX129" s="229"/>
      <c r="AWY129" s="229"/>
      <c r="AWZ129" s="229"/>
      <c r="AXA129" s="229"/>
      <c r="AXB129" s="229"/>
      <c r="AXC129" s="229"/>
      <c r="AXD129" s="229"/>
      <c r="AXE129" s="229"/>
      <c r="AXF129" s="229"/>
      <c r="AXG129" s="229"/>
      <c r="AXH129" s="229"/>
      <c r="AXI129" s="229"/>
      <c r="AXJ129" s="229"/>
      <c r="AXK129" s="229"/>
      <c r="AXL129" s="229"/>
      <c r="AXM129" s="229"/>
      <c r="AXN129" s="229"/>
      <c r="AXO129" s="229"/>
      <c r="AXP129" s="229"/>
      <c r="AXQ129" s="229"/>
      <c r="AXR129" s="229"/>
      <c r="AXS129" s="229"/>
      <c r="AXT129" s="229"/>
      <c r="AXU129" s="229"/>
      <c r="AXV129" s="229"/>
      <c r="AXW129" s="229"/>
      <c r="AXX129" s="229"/>
      <c r="AXY129" s="229"/>
      <c r="AXZ129" s="229"/>
      <c r="AYA129" s="229"/>
      <c r="AYB129" s="229"/>
      <c r="AYC129" s="229"/>
      <c r="AYD129" s="229"/>
      <c r="AYE129" s="229"/>
      <c r="AYF129" s="229"/>
      <c r="AYG129" s="229"/>
      <c r="AYH129" s="229"/>
      <c r="AYI129" s="229"/>
      <c r="AYJ129" s="229"/>
      <c r="AYK129" s="229"/>
      <c r="AYL129" s="229"/>
      <c r="AYM129" s="229"/>
      <c r="AYN129" s="229"/>
      <c r="AYO129" s="229"/>
      <c r="AYP129" s="229"/>
      <c r="AYQ129" s="229"/>
      <c r="AYR129" s="229"/>
      <c r="AYS129" s="229"/>
      <c r="AYT129" s="229"/>
      <c r="AYU129" s="229"/>
      <c r="AYV129" s="229"/>
      <c r="AYW129" s="229"/>
      <c r="AYX129" s="229"/>
      <c r="AYY129" s="229"/>
      <c r="AYZ129" s="229"/>
      <c r="AZA129" s="229"/>
      <c r="AZB129" s="229"/>
      <c r="AZC129" s="229"/>
      <c r="AZD129" s="229"/>
      <c r="AZE129" s="229"/>
      <c r="AZF129" s="229"/>
      <c r="AZG129" s="229"/>
      <c r="AZH129" s="229"/>
      <c r="AZI129" s="229"/>
      <c r="AZJ129" s="229"/>
      <c r="AZK129" s="229"/>
      <c r="AZL129" s="229"/>
      <c r="AZM129" s="229"/>
      <c r="AZN129" s="229"/>
      <c r="AZO129" s="229"/>
      <c r="AZP129" s="229"/>
      <c r="AZQ129" s="229"/>
      <c r="AZR129" s="229"/>
      <c r="AZS129" s="229"/>
      <c r="AZT129" s="229"/>
      <c r="AZU129" s="229"/>
      <c r="AZV129" s="229"/>
      <c r="AZW129" s="229"/>
      <c r="AZX129" s="229"/>
      <c r="AZY129" s="229"/>
      <c r="AZZ129" s="229"/>
      <c r="BAA129" s="229"/>
      <c r="BAB129" s="229"/>
      <c r="BAC129" s="229"/>
      <c r="BAD129" s="229"/>
      <c r="BAE129" s="229"/>
      <c r="BAF129" s="229"/>
      <c r="BAG129" s="229"/>
      <c r="BAH129" s="229"/>
      <c r="BAI129" s="229"/>
      <c r="BAJ129" s="229"/>
      <c r="BAK129" s="229"/>
      <c r="BAL129" s="229"/>
      <c r="BAM129" s="229"/>
      <c r="BAN129" s="229"/>
      <c r="BAO129" s="229"/>
      <c r="BAP129" s="229"/>
      <c r="BAQ129" s="229"/>
      <c r="BAR129" s="229"/>
      <c r="BAS129" s="229"/>
      <c r="BAT129" s="229"/>
      <c r="BAU129" s="229"/>
      <c r="BAV129" s="229"/>
      <c r="BAW129" s="229"/>
      <c r="BAX129" s="229"/>
      <c r="BAY129" s="229"/>
      <c r="BAZ129" s="229"/>
      <c r="BBA129" s="229"/>
      <c r="BBB129" s="229"/>
      <c r="BBC129" s="229"/>
      <c r="BBD129" s="229"/>
      <c r="BBE129" s="229"/>
      <c r="BBF129" s="229"/>
      <c r="BBG129" s="229"/>
      <c r="BBH129" s="229"/>
      <c r="BBI129" s="229"/>
      <c r="BBJ129" s="229"/>
      <c r="BBK129" s="229"/>
      <c r="BBL129" s="229"/>
      <c r="BBM129" s="229"/>
      <c r="BBN129" s="229"/>
      <c r="BBO129" s="229"/>
      <c r="BBP129" s="229"/>
      <c r="BBQ129" s="229"/>
      <c r="BBR129" s="229"/>
      <c r="BBS129" s="229"/>
      <c r="BBT129" s="229"/>
      <c r="BBU129" s="229"/>
      <c r="BBV129" s="229"/>
      <c r="BBW129" s="229"/>
      <c r="BBX129" s="229"/>
      <c r="BBY129" s="229"/>
      <c r="BBZ129" s="229"/>
      <c r="BCA129" s="229"/>
      <c r="BCB129" s="229"/>
      <c r="BCC129" s="229"/>
      <c r="BCD129" s="229"/>
      <c r="BCE129" s="229"/>
      <c r="BCF129" s="229"/>
      <c r="BCG129" s="229"/>
      <c r="BCH129" s="229"/>
      <c r="BCI129" s="229"/>
      <c r="BCJ129" s="229"/>
      <c r="BCK129" s="229"/>
      <c r="BCL129" s="229"/>
      <c r="BCM129" s="229"/>
      <c r="BCN129" s="229"/>
      <c r="BCO129" s="229"/>
      <c r="BCP129" s="229"/>
      <c r="BCQ129" s="229"/>
      <c r="BCR129" s="229"/>
      <c r="BCS129" s="229"/>
      <c r="BCT129" s="229"/>
      <c r="BCU129" s="229"/>
      <c r="BCV129" s="229"/>
      <c r="BCW129" s="229"/>
      <c r="BCX129" s="229"/>
      <c r="BCY129" s="229"/>
      <c r="BCZ129" s="229"/>
      <c r="BDA129" s="229"/>
      <c r="BDB129" s="229"/>
      <c r="BDC129" s="229"/>
      <c r="BDD129" s="229"/>
      <c r="BDE129" s="229"/>
      <c r="BDF129" s="229"/>
      <c r="BDG129" s="229"/>
      <c r="BDH129" s="229"/>
      <c r="BDI129" s="229"/>
      <c r="BDJ129" s="229"/>
      <c r="BDK129" s="229"/>
      <c r="BDL129" s="229"/>
      <c r="BDM129" s="229"/>
      <c r="BDN129" s="229"/>
      <c r="BDO129" s="229"/>
      <c r="BDP129" s="229"/>
      <c r="BDQ129" s="229"/>
      <c r="BDR129" s="229"/>
      <c r="BDS129" s="229"/>
      <c r="BDT129" s="229"/>
      <c r="BDU129" s="229"/>
      <c r="BDV129" s="229"/>
      <c r="BDW129" s="229"/>
      <c r="BDX129" s="229"/>
      <c r="BDY129" s="229"/>
      <c r="BDZ129" s="229"/>
      <c r="BEA129" s="229"/>
      <c r="BEB129" s="229"/>
      <c r="BEC129" s="229"/>
      <c r="BED129" s="229"/>
      <c r="BEE129" s="229"/>
      <c r="BEF129" s="229"/>
      <c r="BEG129" s="229"/>
      <c r="BEH129" s="229"/>
      <c r="BEI129" s="229"/>
      <c r="BEJ129" s="229"/>
      <c r="BEK129" s="229"/>
      <c r="BEL129" s="229"/>
      <c r="BEM129" s="229"/>
      <c r="BEN129" s="229"/>
      <c r="BEO129" s="229"/>
      <c r="BEP129" s="229"/>
      <c r="BEQ129" s="229"/>
      <c r="BER129" s="229"/>
      <c r="BES129" s="229"/>
      <c r="BET129" s="229"/>
      <c r="BEU129" s="229"/>
      <c r="BEV129" s="229"/>
      <c r="BEW129" s="229"/>
      <c r="BEX129" s="229"/>
      <c r="BEY129" s="229"/>
      <c r="BEZ129" s="229"/>
      <c r="BFA129" s="229"/>
      <c r="BFB129" s="229"/>
      <c r="BFC129" s="229"/>
      <c r="BFD129" s="229"/>
      <c r="BFE129" s="229"/>
      <c r="BFF129" s="229"/>
      <c r="BFG129" s="229"/>
      <c r="BFH129" s="229"/>
      <c r="BFI129" s="229"/>
      <c r="BFJ129" s="229"/>
      <c r="BFK129" s="229"/>
      <c r="BFL129" s="229"/>
      <c r="BFM129" s="229"/>
      <c r="BFN129" s="229"/>
      <c r="BFO129" s="229"/>
      <c r="BFP129" s="229"/>
      <c r="BFQ129" s="229"/>
      <c r="BFR129" s="229"/>
      <c r="BFS129" s="229"/>
      <c r="BFT129" s="229"/>
      <c r="BFU129" s="229"/>
      <c r="BFV129" s="229"/>
      <c r="BFW129" s="229"/>
      <c r="BFX129" s="229"/>
      <c r="BFY129" s="229"/>
      <c r="BFZ129" s="229"/>
      <c r="BGA129" s="229"/>
      <c r="BGB129" s="229"/>
      <c r="BGC129" s="229"/>
      <c r="BGD129" s="229"/>
      <c r="BGE129" s="229"/>
      <c r="BGF129" s="229"/>
      <c r="BGG129" s="229"/>
      <c r="BGH129" s="229"/>
      <c r="BGI129" s="229"/>
      <c r="BGJ129" s="229"/>
      <c r="BGK129" s="229"/>
      <c r="BGL129" s="229"/>
      <c r="BGM129" s="229"/>
      <c r="BGN129" s="229"/>
      <c r="BGO129" s="229"/>
      <c r="BGP129" s="229"/>
      <c r="BGQ129" s="229"/>
      <c r="BGR129" s="229"/>
      <c r="BGS129" s="229"/>
      <c r="BGT129" s="229"/>
      <c r="BGU129" s="229"/>
      <c r="BGV129" s="229"/>
      <c r="BGW129" s="229"/>
      <c r="BGX129" s="229"/>
      <c r="BGY129" s="229"/>
      <c r="BGZ129" s="229"/>
      <c r="BHA129" s="229"/>
      <c r="BHB129" s="229"/>
      <c r="BHC129" s="229"/>
      <c r="BHD129" s="229"/>
      <c r="BHE129" s="229"/>
      <c r="BHF129" s="229"/>
      <c r="BHG129" s="229"/>
      <c r="BHH129" s="229"/>
      <c r="BHI129" s="229"/>
      <c r="BHJ129" s="229"/>
      <c r="BHK129" s="229"/>
      <c r="BHL129" s="229"/>
      <c r="BHM129" s="229"/>
      <c r="BHN129" s="229"/>
      <c r="BHO129" s="229"/>
      <c r="BHP129" s="229"/>
      <c r="BHQ129" s="229"/>
      <c r="BHR129" s="229"/>
      <c r="BHS129" s="229"/>
      <c r="BHT129" s="229"/>
      <c r="BHU129" s="229"/>
      <c r="BHV129" s="229"/>
      <c r="BHW129" s="229"/>
      <c r="BHX129" s="229"/>
      <c r="BHY129" s="229"/>
      <c r="BHZ129" s="229"/>
      <c r="BIA129" s="229"/>
      <c r="BIB129" s="229"/>
      <c r="BIC129" s="229"/>
      <c r="BID129" s="229"/>
      <c r="BIE129" s="229"/>
      <c r="BIF129" s="229"/>
      <c r="BIG129" s="229"/>
      <c r="BIH129" s="229"/>
      <c r="BII129" s="229"/>
      <c r="BIJ129" s="229"/>
      <c r="BIK129" s="229"/>
      <c r="BIL129" s="229"/>
      <c r="BIM129" s="229"/>
      <c r="BIN129" s="229"/>
      <c r="BIO129" s="229"/>
      <c r="BIP129" s="229"/>
      <c r="BIQ129" s="229"/>
      <c r="BIR129" s="229"/>
      <c r="BIS129" s="229"/>
      <c r="BIT129" s="229"/>
      <c r="BIU129" s="229"/>
      <c r="BIV129" s="229"/>
      <c r="BIW129" s="229"/>
      <c r="BIX129" s="229"/>
      <c r="BIY129" s="229"/>
      <c r="BIZ129" s="229"/>
      <c r="BJA129" s="229"/>
      <c r="BJB129" s="229"/>
      <c r="BJC129" s="229"/>
      <c r="BJD129" s="229"/>
      <c r="BJE129" s="229"/>
      <c r="BJF129" s="229"/>
      <c r="BJG129" s="229"/>
      <c r="BJH129" s="229"/>
      <c r="BJI129" s="229"/>
      <c r="BJJ129" s="229"/>
      <c r="BJK129" s="229"/>
      <c r="BJL129" s="229"/>
      <c r="BJM129" s="229"/>
      <c r="BJN129" s="229"/>
      <c r="BJO129" s="229"/>
      <c r="BJP129" s="229"/>
      <c r="BJQ129" s="229"/>
      <c r="BJR129" s="229"/>
      <c r="BJS129" s="229"/>
      <c r="BJT129" s="229"/>
      <c r="BJU129" s="229"/>
      <c r="BJV129" s="229"/>
      <c r="BJW129" s="229"/>
      <c r="BJX129" s="229"/>
      <c r="BJY129" s="229"/>
      <c r="BJZ129" s="229"/>
      <c r="BKA129" s="229"/>
      <c r="BKB129" s="229"/>
      <c r="BKC129" s="229"/>
      <c r="BKD129" s="229"/>
      <c r="BKE129" s="229"/>
      <c r="BKF129" s="229"/>
      <c r="BKG129" s="229"/>
      <c r="BKH129" s="229"/>
      <c r="BKI129" s="229"/>
      <c r="BKJ129" s="229"/>
      <c r="BKK129" s="229"/>
      <c r="BKL129" s="229"/>
      <c r="BKM129" s="229"/>
      <c r="BKN129" s="229"/>
      <c r="BKO129" s="229"/>
      <c r="BKP129" s="229"/>
      <c r="BKQ129" s="229"/>
      <c r="BKR129" s="229"/>
      <c r="BKS129" s="229"/>
      <c r="BKT129" s="229"/>
      <c r="BKU129" s="229"/>
      <c r="BKV129" s="229"/>
      <c r="BKW129" s="229"/>
      <c r="BKX129" s="229"/>
      <c r="BKY129" s="229"/>
      <c r="BKZ129" s="229"/>
      <c r="BLA129" s="229"/>
      <c r="BLB129" s="229"/>
      <c r="BLC129" s="229"/>
      <c r="BLD129" s="229"/>
      <c r="BLE129" s="229"/>
      <c r="BLF129" s="229"/>
      <c r="BLG129" s="229"/>
      <c r="BLH129" s="229"/>
      <c r="BLI129" s="229"/>
      <c r="BLJ129" s="229"/>
      <c r="BLK129" s="229"/>
      <c r="BLL129" s="229"/>
      <c r="BLM129" s="229"/>
      <c r="BLN129" s="229"/>
      <c r="BLO129" s="229"/>
      <c r="BLP129" s="229"/>
      <c r="BLQ129" s="229"/>
      <c r="BLR129" s="229"/>
      <c r="BLS129" s="229"/>
      <c r="BLT129" s="229"/>
      <c r="BLU129" s="229"/>
      <c r="BLV129" s="229"/>
      <c r="BLW129" s="229"/>
      <c r="BLX129" s="229"/>
      <c r="BLY129" s="229"/>
      <c r="BLZ129" s="229"/>
      <c r="BMA129" s="229"/>
      <c r="BMB129" s="229"/>
      <c r="BMC129" s="229"/>
      <c r="BMD129" s="229"/>
      <c r="BME129" s="229"/>
      <c r="BMF129" s="229"/>
      <c r="BMG129" s="229"/>
      <c r="BMH129" s="229"/>
      <c r="BMI129" s="229"/>
      <c r="BMJ129" s="229"/>
      <c r="BMK129" s="229"/>
      <c r="BML129" s="229"/>
      <c r="BMM129" s="229"/>
      <c r="BMN129" s="229"/>
      <c r="BMO129" s="229"/>
      <c r="BMP129" s="229"/>
      <c r="BMQ129" s="229"/>
      <c r="BMR129" s="229"/>
      <c r="BMS129" s="229"/>
      <c r="BMT129" s="229"/>
      <c r="BMU129" s="229"/>
      <c r="BMV129" s="229"/>
      <c r="BMW129" s="229"/>
      <c r="BMX129" s="229"/>
      <c r="BMY129" s="229"/>
      <c r="BMZ129" s="229"/>
      <c r="BNA129" s="229"/>
      <c r="BNB129" s="229"/>
      <c r="BNC129" s="229"/>
      <c r="BND129" s="229"/>
      <c r="BNE129" s="229"/>
      <c r="BNF129" s="229"/>
      <c r="BNG129" s="229"/>
      <c r="BNH129" s="229"/>
      <c r="BNI129" s="229"/>
      <c r="BNJ129" s="229"/>
      <c r="BNK129" s="229"/>
      <c r="BNL129" s="229"/>
      <c r="BNM129" s="229"/>
      <c r="BNN129" s="229"/>
      <c r="BNO129" s="229"/>
      <c r="BNP129" s="229"/>
      <c r="BNQ129" s="229"/>
      <c r="BNR129" s="229"/>
      <c r="BNS129" s="229"/>
      <c r="BNT129" s="229"/>
      <c r="BNU129" s="229"/>
      <c r="BNV129" s="229"/>
      <c r="BNW129" s="229"/>
      <c r="BNX129" s="229"/>
      <c r="BNY129" s="229"/>
      <c r="BNZ129" s="229"/>
      <c r="BOA129" s="229"/>
      <c r="BOB129" s="229"/>
      <c r="BOC129" s="229"/>
      <c r="BOD129" s="229"/>
      <c r="BOE129" s="229"/>
      <c r="BOF129" s="229"/>
      <c r="BOG129" s="229"/>
      <c r="BOH129" s="229"/>
      <c r="BOI129" s="229"/>
      <c r="BOJ129" s="229"/>
      <c r="BOK129" s="229"/>
      <c r="BOL129" s="229"/>
      <c r="BOM129" s="229"/>
      <c r="BON129" s="229"/>
      <c r="BOO129" s="229"/>
      <c r="BOP129" s="229"/>
      <c r="BOQ129" s="229"/>
      <c r="BOR129" s="229"/>
      <c r="BOS129" s="229"/>
      <c r="BOT129" s="229"/>
      <c r="BOU129" s="229"/>
      <c r="BOV129" s="229"/>
      <c r="BOW129" s="229"/>
      <c r="BOX129" s="229"/>
      <c r="BOY129" s="229"/>
      <c r="BOZ129" s="229"/>
      <c r="BPA129" s="229"/>
      <c r="BPB129" s="229"/>
      <c r="BPC129" s="229"/>
      <c r="BPD129" s="229"/>
      <c r="BPE129" s="229"/>
      <c r="BPF129" s="229"/>
      <c r="BPG129" s="229"/>
      <c r="BPH129" s="229"/>
      <c r="BPI129" s="229"/>
      <c r="BPJ129" s="229"/>
      <c r="BPK129" s="229"/>
      <c r="BPL129" s="229"/>
      <c r="BPM129" s="229"/>
      <c r="BPN129" s="229"/>
      <c r="BPO129" s="229"/>
      <c r="BPP129" s="229"/>
      <c r="BPQ129" s="229"/>
      <c r="BPR129" s="229"/>
      <c r="BPS129" s="229"/>
      <c r="BPT129" s="229"/>
      <c r="BPU129" s="229"/>
      <c r="BPV129" s="229"/>
      <c r="BPW129" s="229"/>
      <c r="BPX129" s="229"/>
      <c r="BPY129" s="229"/>
      <c r="BPZ129" s="229"/>
      <c r="BQA129" s="229"/>
      <c r="BQB129" s="229"/>
      <c r="BQC129" s="229"/>
      <c r="BQD129" s="229"/>
      <c r="BQE129" s="229"/>
      <c r="BQF129" s="229"/>
      <c r="BQG129" s="229"/>
      <c r="BQH129" s="229"/>
      <c r="BQI129" s="229"/>
      <c r="BQJ129" s="229"/>
      <c r="BQK129" s="229"/>
      <c r="BQL129" s="229"/>
      <c r="BQM129" s="229"/>
      <c r="BQN129" s="229"/>
      <c r="BQO129" s="229"/>
      <c r="BQP129" s="229"/>
      <c r="BQQ129" s="229"/>
      <c r="BQR129" s="229"/>
      <c r="BQS129" s="229"/>
      <c r="BQT129" s="229"/>
      <c r="BQU129" s="229"/>
      <c r="BQV129" s="229"/>
      <c r="BQW129" s="229"/>
      <c r="BQX129" s="229"/>
      <c r="BQY129" s="229"/>
      <c r="BQZ129" s="229"/>
      <c r="BRA129" s="229"/>
      <c r="BRB129" s="229"/>
      <c r="BRC129" s="229"/>
      <c r="BRD129" s="229"/>
      <c r="BRE129" s="229"/>
      <c r="BRF129" s="229"/>
      <c r="BRG129" s="229"/>
      <c r="BRH129" s="229"/>
      <c r="BRI129" s="229"/>
      <c r="BRJ129" s="229"/>
      <c r="BRK129" s="229"/>
      <c r="BRL129" s="229"/>
      <c r="BRM129" s="229"/>
      <c r="BRN129" s="229"/>
      <c r="BRO129" s="229"/>
      <c r="BRP129" s="229"/>
      <c r="BRQ129" s="229"/>
      <c r="BRR129" s="229"/>
      <c r="BRS129" s="229"/>
      <c r="BRT129" s="229"/>
      <c r="BRU129" s="229"/>
      <c r="BRV129" s="229"/>
      <c r="BRW129" s="229"/>
      <c r="BRX129" s="229"/>
      <c r="BRY129" s="229"/>
      <c r="BRZ129" s="229"/>
      <c r="BSA129" s="229"/>
      <c r="BSB129" s="229"/>
      <c r="BSC129" s="229"/>
      <c r="BSD129" s="229"/>
      <c r="BSE129" s="229"/>
      <c r="BSF129" s="229"/>
      <c r="BSG129" s="229"/>
      <c r="BSH129" s="229"/>
      <c r="BSI129" s="229"/>
      <c r="BSJ129" s="229"/>
      <c r="BSK129" s="229"/>
      <c r="BSL129" s="229"/>
      <c r="BSM129" s="229"/>
      <c r="BSN129" s="229"/>
      <c r="BSO129" s="229"/>
      <c r="BSP129" s="229"/>
      <c r="BSQ129" s="229"/>
      <c r="BSR129" s="229"/>
      <c r="BSS129" s="229"/>
      <c r="BST129" s="229"/>
      <c r="BSU129" s="229"/>
      <c r="BSV129" s="229"/>
      <c r="BSW129" s="229"/>
      <c r="BSX129" s="229"/>
      <c r="BSY129" s="229"/>
      <c r="BSZ129" s="229"/>
      <c r="BTA129" s="229"/>
      <c r="BTB129" s="229"/>
      <c r="BTC129" s="229"/>
      <c r="BTD129" s="229"/>
      <c r="BTE129" s="229"/>
      <c r="BTF129" s="229"/>
      <c r="BTG129" s="229"/>
      <c r="BTH129" s="229"/>
      <c r="BTI129" s="229"/>
      <c r="BTJ129" s="229"/>
      <c r="BTK129" s="229"/>
      <c r="BTL129" s="229"/>
      <c r="BTM129" s="229"/>
      <c r="BTN129" s="229"/>
      <c r="BTO129" s="229"/>
      <c r="BTP129" s="229"/>
      <c r="BTQ129" s="229"/>
      <c r="BTR129" s="229"/>
      <c r="BTS129" s="229"/>
      <c r="BTT129" s="229"/>
      <c r="BTU129" s="229"/>
      <c r="BTV129" s="229"/>
      <c r="BTW129" s="229"/>
      <c r="BTX129" s="229"/>
      <c r="BTY129" s="229"/>
      <c r="BTZ129" s="229"/>
      <c r="BUA129" s="229"/>
      <c r="BUB129" s="229"/>
      <c r="BUC129" s="229"/>
      <c r="BUD129" s="229"/>
      <c r="BUE129" s="229"/>
      <c r="BUF129" s="229"/>
      <c r="BUG129" s="229"/>
      <c r="BUH129" s="229"/>
      <c r="BUI129" s="229"/>
      <c r="BUJ129" s="229"/>
      <c r="BUK129" s="229"/>
      <c r="BUL129" s="229"/>
      <c r="BUM129" s="229"/>
      <c r="BUN129" s="229"/>
      <c r="BUO129" s="229"/>
      <c r="BUP129" s="229"/>
      <c r="BUQ129" s="229"/>
      <c r="BUR129" s="229"/>
      <c r="BUS129" s="229"/>
      <c r="BUT129" s="229"/>
      <c r="BUU129" s="229"/>
      <c r="BUV129" s="229"/>
      <c r="BUW129" s="229"/>
      <c r="BUX129" s="229"/>
      <c r="BUY129" s="229"/>
      <c r="BUZ129" s="229"/>
      <c r="BVA129" s="229"/>
      <c r="BVB129" s="229"/>
      <c r="BVC129" s="229"/>
      <c r="BVD129" s="229"/>
      <c r="BVE129" s="229"/>
      <c r="BVF129" s="229"/>
      <c r="BVG129" s="229"/>
      <c r="BVH129" s="229"/>
      <c r="BVI129" s="229"/>
      <c r="BVJ129" s="229"/>
      <c r="BVK129" s="229"/>
      <c r="BVL129" s="229"/>
      <c r="BVM129" s="229"/>
      <c r="BVN129" s="229"/>
      <c r="BVO129" s="229"/>
      <c r="BVP129" s="229"/>
      <c r="BVQ129" s="229"/>
      <c r="BVR129" s="229"/>
      <c r="BVS129" s="229"/>
      <c r="BVT129" s="229"/>
      <c r="BVU129" s="229"/>
      <c r="BVV129" s="229"/>
      <c r="BVW129" s="229"/>
      <c r="BVX129" s="229"/>
      <c r="BVY129" s="229"/>
      <c r="BVZ129" s="229"/>
      <c r="BWA129" s="229"/>
      <c r="BWB129" s="229"/>
      <c r="BWC129" s="229"/>
      <c r="BWD129" s="229"/>
      <c r="BWE129" s="229"/>
      <c r="BWF129" s="229"/>
      <c r="BWG129" s="229"/>
      <c r="BWH129" s="229"/>
      <c r="BWI129" s="229"/>
      <c r="BWJ129" s="229"/>
      <c r="BWK129" s="229"/>
      <c r="BWL129" s="229"/>
      <c r="BWM129" s="229"/>
      <c r="BWN129" s="229"/>
      <c r="BWO129" s="229"/>
      <c r="BWP129" s="229"/>
      <c r="BWQ129" s="229"/>
      <c r="BWR129" s="229"/>
      <c r="BWS129" s="229"/>
      <c r="BWT129" s="229"/>
      <c r="BWU129" s="229"/>
      <c r="BWV129" s="229"/>
      <c r="BWW129" s="229"/>
      <c r="BWX129" s="229"/>
      <c r="BWY129" s="229"/>
      <c r="BWZ129" s="229"/>
      <c r="BXA129" s="229"/>
      <c r="BXB129" s="229"/>
      <c r="BXC129" s="229"/>
      <c r="BXD129" s="229"/>
      <c r="BXE129" s="229"/>
      <c r="BXF129" s="229"/>
      <c r="BXG129" s="229"/>
      <c r="BXH129" s="229"/>
      <c r="BXI129" s="229"/>
      <c r="BXJ129" s="229"/>
      <c r="BXK129" s="229"/>
      <c r="BXL129" s="229"/>
      <c r="BXM129" s="229"/>
      <c r="BXN129" s="229"/>
      <c r="BXO129" s="229"/>
      <c r="BXP129" s="229"/>
      <c r="BXQ129" s="229"/>
      <c r="BXR129" s="229"/>
      <c r="BXS129" s="229"/>
      <c r="BXT129" s="229"/>
      <c r="BXU129" s="229"/>
      <c r="BXV129" s="229"/>
      <c r="BXW129" s="229"/>
      <c r="BXX129" s="229"/>
      <c r="BXY129" s="229"/>
      <c r="BXZ129" s="229"/>
      <c r="BYA129" s="229"/>
      <c r="BYB129" s="229"/>
      <c r="BYC129" s="229"/>
      <c r="BYD129" s="229"/>
      <c r="BYE129" s="229"/>
      <c r="BYF129" s="229"/>
      <c r="BYG129" s="229"/>
      <c r="BYH129" s="229"/>
      <c r="BYI129" s="229"/>
      <c r="BYJ129" s="229"/>
      <c r="BYK129" s="229"/>
      <c r="BYL129" s="229"/>
      <c r="BYM129" s="229"/>
      <c r="BYN129" s="229"/>
      <c r="BYO129" s="229"/>
      <c r="BYP129" s="229"/>
      <c r="BYQ129" s="229"/>
      <c r="BYR129" s="229"/>
      <c r="BYS129" s="229"/>
      <c r="BYT129" s="229"/>
      <c r="BYU129" s="229"/>
      <c r="BYV129" s="229"/>
      <c r="BYW129" s="229"/>
      <c r="BYX129" s="229"/>
      <c r="BYY129" s="229"/>
      <c r="BYZ129" s="229"/>
      <c r="BZA129" s="229"/>
      <c r="BZB129" s="229"/>
      <c r="BZC129" s="229"/>
      <c r="BZD129" s="229"/>
      <c r="BZE129" s="229"/>
      <c r="BZF129" s="229"/>
      <c r="BZG129" s="229"/>
      <c r="BZH129" s="229"/>
      <c r="BZI129" s="229"/>
      <c r="BZJ129" s="229"/>
      <c r="BZK129" s="229"/>
      <c r="BZL129" s="229"/>
      <c r="BZM129" s="229"/>
      <c r="BZN129" s="229"/>
      <c r="BZO129" s="229"/>
      <c r="BZP129" s="229"/>
      <c r="BZQ129" s="229"/>
      <c r="BZR129" s="229"/>
      <c r="BZS129" s="229"/>
      <c r="BZT129" s="229"/>
      <c r="BZU129" s="229"/>
      <c r="BZV129" s="229"/>
      <c r="BZW129" s="229"/>
      <c r="BZX129" s="229"/>
      <c r="BZY129" s="229"/>
      <c r="BZZ129" s="229"/>
      <c r="CAA129" s="229"/>
      <c r="CAB129" s="229"/>
      <c r="CAC129" s="229"/>
      <c r="CAD129" s="229"/>
      <c r="CAE129" s="229"/>
      <c r="CAF129" s="229"/>
      <c r="CAG129" s="229"/>
      <c r="CAH129" s="229"/>
      <c r="CAI129" s="229"/>
      <c r="CAJ129" s="229"/>
      <c r="CAK129" s="229"/>
      <c r="CAL129" s="229"/>
      <c r="CAM129" s="229"/>
      <c r="CAN129" s="229"/>
      <c r="CAO129" s="229"/>
      <c r="CAP129" s="229"/>
      <c r="CAQ129" s="229"/>
      <c r="CAR129" s="229"/>
      <c r="CAS129" s="229"/>
      <c r="CAT129" s="229"/>
      <c r="CAU129" s="229"/>
      <c r="CAV129" s="229"/>
      <c r="CAW129" s="229"/>
      <c r="CAX129" s="229"/>
      <c r="CAY129" s="229"/>
      <c r="CAZ129" s="229"/>
      <c r="CBA129" s="229"/>
      <c r="CBB129" s="229"/>
      <c r="CBC129" s="229"/>
      <c r="CBD129" s="229"/>
      <c r="CBE129" s="229"/>
      <c r="CBF129" s="229"/>
      <c r="CBG129" s="229"/>
      <c r="CBH129" s="229"/>
      <c r="CBI129" s="229"/>
      <c r="CBJ129" s="229"/>
      <c r="CBK129" s="229"/>
      <c r="CBL129" s="229"/>
      <c r="CBM129" s="229"/>
      <c r="CBN129" s="229"/>
      <c r="CBO129" s="229"/>
      <c r="CBP129" s="229"/>
      <c r="CBQ129" s="229"/>
      <c r="CBR129" s="229"/>
      <c r="CBS129" s="229"/>
      <c r="CBT129" s="229"/>
      <c r="CBU129" s="229"/>
      <c r="CBV129" s="229"/>
      <c r="CBW129" s="229"/>
      <c r="CBX129" s="229"/>
      <c r="CBY129" s="229"/>
      <c r="CBZ129" s="229"/>
      <c r="CCA129" s="229"/>
      <c r="CCB129" s="229"/>
      <c r="CCC129" s="229"/>
      <c r="CCD129" s="229"/>
      <c r="CCE129" s="229"/>
      <c r="CCF129" s="229"/>
      <c r="CCG129" s="229"/>
      <c r="CCH129" s="229"/>
      <c r="CCI129" s="229"/>
      <c r="CCJ129" s="229"/>
      <c r="CCK129" s="229"/>
      <c r="CCL129" s="229"/>
      <c r="CCM129" s="229"/>
      <c r="CCN129" s="229"/>
      <c r="CCO129" s="229"/>
      <c r="CCP129" s="229"/>
      <c r="CCQ129" s="229"/>
      <c r="CCR129" s="229"/>
      <c r="CCS129" s="229"/>
      <c r="CCT129" s="229"/>
      <c r="CCU129" s="229"/>
      <c r="CCV129" s="229"/>
      <c r="CCW129" s="229"/>
      <c r="CCX129" s="229"/>
      <c r="CCY129" s="229"/>
      <c r="CCZ129" s="229"/>
      <c r="CDA129" s="229"/>
      <c r="CDB129" s="229"/>
      <c r="CDC129" s="229"/>
      <c r="CDD129" s="229"/>
      <c r="CDE129" s="229"/>
      <c r="CDF129" s="229"/>
      <c r="CDG129" s="229"/>
      <c r="CDH129" s="229"/>
      <c r="CDI129" s="229"/>
      <c r="CDJ129" s="229"/>
      <c r="CDK129" s="229"/>
      <c r="CDL129" s="229"/>
      <c r="CDM129" s="229"/>
      <c r="CDN129" s="229"/>
      <c r="CDO129" s="229"/>
      <c r="CDP129" s="229"/>
      <c r="CDQ129" s="229"/>
      <c r="CDR129" s="229"/>
      <c r="CDS129" s="229"/>
      <c r="CDT129" s="229"/>
      <c r="CDU129" s="229"/>
      <c r="CDV129" s="229"/>
      <c r="CDW129" s="229"/>
      <c r="CDX129" s="229"/>
      <c r="CDY129" s="229"/>
      <c r="CDZ129" s="229"/>
      <c r="CEA129" s="229"/>
      <c r="CEB129" s="229"/>
      <c r="CEC129" s="229"/>
      <c r="CED129" s="229"/>
      <c r="CEE129" s="229"/>
      <c r="CEF129" s="229"/>
      <c r="CEG129" s="229"/>
      <c r="CEH129" s="229"/>
      <c r="CEI129" s="229"/>
      <c r="CEJ129" s="229"/>
      <c r="CEK129" s="229"/>
      <c r="CEL129" s="229"/>
      <c r="CEM129" s="229"/>
      <c r="CEN129" s="229"/>
      <c r="CEO129" s="229"/>
      <c r="CEP129" s="229"/>
      <c r="CEQ129" s="229"/>
      <c r="CER129" s="229"/>
      <c r="CES129" s="229"/>
      <c r="CET129" s="229"/>
      <c r="CEU129" s="229"/>
      <c r="CEV129" s="229"/>
      <c r="CEW129" s="229"/>
      <c r="CEX129" s="229"/>
      <c r="CEY129" s="229"/>
      <c r="CEZ129" s="229"/>
      <c r="CFA129" s="229"/>
      <c r="CFB129" s="229"/>
      <c r="CFC129" s="229"/>
      <c r="CFD129" s="229"/>
      <c r="CFE129" s="229"/>
      <c r="CFF129" s="229"/>
      <c r="CFG129" s="229"/>
      <c r="CFH129" s="229"/>
      <c r="CFI129" s="229"/>
      <c r="CFJ129" s="229"/>
      <c r="CFK129" s="229"/>
      <c r="CFL129" s="229"/>
      <c r="CFM129" s="229"/>
      <c r="CFN129" s="229"/>
      <c r="CFO129" s="229"/>
      <c r="CFP129" s="229"/>
      <c r="CFQ129" s="229"/>
      <c r="CFR129" s="229"/>
      <c r="CFS129" s="229"/>
      <c r="CFT129" s="229"/>
      <c r="CFU129" s="229"/>
      <c r="CFV129" s="229"/>
      <c r="CFW129" s="229"/>
      <c r="CFX129" s="229"/>
      <c r="CFY129" s="229"/>
      <c r="CFZ129" s="229"/>
      <c r="CGA129" s="229"/>
      <c r="CGB129" s="229"/>
      <c r="CGC129" s="229"/>
      <c r="CGD129" s="229"/>
      <c r="CGE129" s="229"/>
      <c r="CGF129" s="229"/>
      <c r="CGG129" s="229"/>
      <c r="CGH129" s="229"/>
      <c r="CGI129" s="229"/>
      <c r="CGJ129" s="229"/>
      <c r="CGK129" s="229"/>
      <c r="CGL129" s="229"/>
      <c r="CGM129" s="229"/>
      <c r="CGN129" s="229"/>
      <c r="CGO129" s="229"/>
      <c r="CGP129" s="229"/>
      <c r="CGQ129" s="229"/>
      <c r="CGR129" s="229"/>
      <c r="CGS129" s="229"/>
      <c r="CGT129" s="229"/>
      <c r="CGU129" s="229"/>
      <c r="CGV129" s="229"/>
      <c r="CGW129" s="229"/>
      <c r="CGX129" s="229"/>
      <c r="CGY129" s="229"/>
      <c r="CGZ129" s="229"/>
      <c r="CHA129" s="229"/>
      <c r="CHB129" s="229"/>
      <c r="CHC129" s="229"/>
      <c r="CHD129" s="229"/>
      <c r="CHE129" s="229"/>
      <c r="CHF129" s="229"/>
      <c r="CHG129" s="229"/>
      <c r="CHH129" s="229"/>
      <c r="CHI129" s="229"/>
      <c r="CHJ129" s="229"/>
      <c r="CHK129" s="229"/>
      <c r="CHL129" s="229"/>
      <c r="CHM129" s="229"/>
      <c r="CHN129" s="229"/>
      <c r="CHO129" s="229"/>
      <c r="CHP129" s="229"/>
      <c r="CHQ129" s="229"/>
      <c r="CHR129" s="229"/>
      <c r="CHS129" s="229"/>
      <c r="CHT129" s="229"/>
      <c r="CHU129" s="229"/>
      <c r="CHV129" s="229"/>
      <c r="CHW129" s="229"/>
      <c r="CHX129" s="229"/>
      <c r="CHY129" s="229"/>
      <c r="CHZ129" s="229"/>
      <c r="CIA129" s="229"/>
      <c r="CIB129" s="229"/>
      <c r="CIC129" s="229"/>
      <c r="CID129" s="229"/>
      <c r="CIE129" s="229"/>
      <c r="CIF129" s="229"/>
      <c r="CIG129" s="229"/>
      <c r="CIH129" s="229"/>
      <c r="CII129" s="229"/>
      <c r="CIJ129" s="229"/>
      <c r="CIK129" s="229"/>
      <c r="CIL129" s="229"/>
      <c r="CIM129" s="229"/>
      <c r="CIN129" s="229"/>
      <c r="CIO129" s="229"/>
      <c r="CIP129" s="229"/>
      <c r="CIQ129" s="229"/>
      <c r="CIR129" s="229"/>
      <c r="CIS129" s="229"/>
      <c r="CIT129" s="229"/>
      <c r="CIU129" s="229"/>
      <c r="CIV129" s="229"/>
      <c r="CIW129" s="229"/>
      <c r="CIX129" s="229"/>
      <c r="CIY129" s="229"/>
      <c r="CIZ129" s="229"/>
      <c r="CJA129" s="229"/>
      <c r="CJB129" s="229"/>
      <c r="CJC129" s="229"/>
      <c r="CJD129" s="229"/>
      <c r="CJE129" s="229"/>
      <c r="CJF129" s="229"/>
      <c r="CJG129" s="229"/>
      <c r="CJH129" s="229"/>
      <c r="CJI129" s="229"/>
      <c r="CJJ129" s="229"/>
      <c r="CJK129" s="229"/>
      <c r="CJL129" s="229"/>
      <c r="CJM129" s="229"/>
      <c r="CJN129" s="229"/>
      <c r="CJO129" s="229"/>
      <c r="CJP129" s="229"/>
      <c r="CJQ129" s="229"/>
      <c r="CJR129" s="229"/>
      <c r="CJS129" s="229"/>
      <c r="CJT129" s="229"/>
      <c r="CJU129" s="229"/>
      <c r="CJV129" s="229"/>
      <c r="CJW129" s="229"/>
      <c r="CJX129" s="229"/>
      <c r="CJY129" s="229"/>
      <c r="CJZ129" s="229"/>
      <c r="CKA129" s="229"/>
      <c r="CKB129" s="229"/>
      <c r="CKC129" s="229"/>
      <c r="CKD129" s="229"/>
      <c r="CKE129" s="229"/>
      <c r="CKF129" s="229"/>
      <c r="CKG129" s="229"/>
      <c r="CKH129" s="229"/>
      <c r="CKI129" s="229"/>
      <c r="CKJ129" s="229"/>
      <c r="CKK129" s="229"/>
      <c r="CKL129" s="229"/>
      <c r="CKM129" s="229"/>
      <c r="CKN129" s="229"/>
      <c r="CKO129" s="229"/>
      <c r="CKP129" s="229"/>
      <c r="CKQ129" s="229"/>
      <c r="CKR129" s="229"/>
      <c r="CKS129" s="229"/>
      <c r="CKT129" s="229"/>
      <c r="CKU129" s="229"/>
      <c r="CKV129" s="229"/>
      <c r="CKW129" s="229"/>
      <c r="CKX129" s="229"/>
      <c r="CKY129" s="229"/>
      <c r="CKZ129" s="229"/>
      <c r="CLA129" s="229"/>
      <c r="CLB129" s="229"/>
      <c r="CLC129" s="229"/>
      <c r="CLD129" s="229"/>
      <c r="CLE129" s="229"/>
      <c r="CLF129" s="229"/>
      <c r="CLG129" s="229"/>
      <c r="CLH129" s="229"/>
      <c r="CLI129" s="229"/>
      <c r="CLJ129" s="229"/>
      <c r="CLK129" s="229"/>
      <c r="CLL129" s="229"/>
      <c r="CLM129" s="229"/>
      <c r="CLN129" s="229"/>
      <c r="CLO129" s="229"/>
      <c r="CLP129" s="229"/>
      <c r="CLQ129" s="229"/>
      <c r="CLR129" s="229"/>
      <c r="CLS129" s="229"/>
      <c r="CLT129" s="229"/>
      <c r="CLU129" s="229"/>
      <c r="CLV129" s="229"/>
      <c r="CLW129" s="229"/>
      <c r="CLX129" s="229"/>
      <c r="CLY129" s="229"/>
      <c r="CLZ129" s="229"/>
      <c r="CMA129" s="229"/>
      <c r="CMB129" s="229"/>
      <c r="CMC129" s="229"/>
      <c r="CMD129" s="229"/>
      <c r="CME129" s="229"/>
      <c r="CMF129" s="229"/>
      <c r="CMG129" s="229"/>
      <c r="CMH129" s="229"/>
      <c r="CMI129" s="229"/>
      <c r="CMJ129" s="229"/>
      <c r="CMK129" s="229"/>
      <c r="CML129" s="229"/>
      <c r="CMM129" s="229"/>
      <c r="CMN129" s="229"/>
      <c r="CMO129" s="229"/>
      <c r="CMP129" s="229"/>
      <c r="CMQ129" s="229"/>
      <c r="CMR129" s="229"/>
      <c r="CMS129" s="229"/>
      <c r="CMT129" s="229"/>
      <c r="CMU129" s="229"/>
      <c r="CMV129" s="229"/>
      <c r="CMW129" s="229"/>
      <c r="CMX129" s="229"/>
      <c r="CMY129" s="229"/>
      <c r="CMZ129" s="229"/>
      <c r="CNA129" s="229"/>
      <c r="CNB129" s="229"/>
      <c r="CNC129" s="229"/>
      <c r="CND129" s="229"/>
      <c r="CNE129" s="229"/>
      <c r="CNF129" s="229"/>
      <c r="CNG129" s="229"/>
      <c r="CNH129" s="229"/>
      <c r="CNI129" s="229"/>
      <c r="CNJ129" s="229"/>
      <c r="CNK129" s="229"/>
      <c r="CNL129" s="229"/>
      <c r="CNM129" s="229"/>
      <c r="CNN129" s="229"/>
      <c r="CNO129" s="229"/>
      <c r="CNP129" s="229"/>
      <c r="CNQ129" s="229"/>
      <c r="CNR129" s="229"/>
      <c r="CNS129" s="229"/>
      <c r="CNT129" s="229"/>
      <c r="CNU129" s="229"/>
      <c r="CNV129" s="229"/>
      <c r="CNW129" s="229"/>
      <c r="CNX129" s="229"/>
      <c r="CNY129" s="229"/>
      <c r="CNZ129" s="229"/>
      <c r="COA129" s="229"/>
      <c r="COB129" s="229"/>
      <c r="COC129" s="229"/>
      <c r="COD129" s="229"/>
      <c r="COE129" s="229"/>
      <c r="COF129" s="229"/>
      <c r="COG129" s="229"/>
      <c r="COH129" s="229"/>
      <c r="COI129" s="229"/>
      <c r="COJ129" s="229"/>
      <c r="COK129" s="229"/>
      <c r="COL129" s="229"/>
      <c r="COM129" s="229"/>
      <c r="CON129" s="229"/>
      <c r="COO129" s="229"/>
      <c r="COP129" s="229"/>
      <c r="COQ129" s="229"/>
      <c r="COR129" s="229"/>
      <c r="COS129" s="229"/>
      <c r="COT129" s="229"/>
      <c r="COU129" s="229"/>
      <c r="COV129" s="229"/>
      <c r="COW129" s="229"/>
      <c r="COX129" s="229"/>
      <c r="COY129" s="229"/>
      <c r="COZ129" s="229"/>
      <c r="CPA129" s="229"/>
      <c r="CPB129" s="229"/>
      <c r="CPC129" s="229"/>
      <c r="CPD129" s="229"/>
      <c r="CPE129" s="229"/>
      <c r="CPF129" s="229"/>
      <c r="CPG129" s="229"/>
      <c r="CPH129" s="229"/>
      <c r="CPI129" s="229"/>
      <c r="CPJ129" s="229"/>
      <c r="CPK129" s="229"/>
      <c r="CPL129" s="229"/>
      <c r="CPM129" s="229"/>
      <c r="CPN129" s="229"/>
      <c r="CPO129" s="229"/>
      <c r="CPP129" s="229"/>
      <c r="CPQ129" s="229"/>
      <c r="CPR129" s="229"/>
      <c r="CPS129" s="229"/>
      <c r="CPT129" s="229"/>
      <c r="CPU129" s="229"/>
      <c r="CPV129" s="229"/>
      <c r="CPW129" s="229"/>
      <c r="CPX129" s="229"/>
      <c r="CPY129" s="229"/>
      <c r="CPZ129" s="229"/>
      <c r="CQA129" s="229"/>
      <c r="CQB129" s="229"/>
      <c r="CQC129" s="229"/>
      <c r="CQD129" s="229"/>
      <c r="CQE129" s="229"/>
      <c r="CQF129" s="229"/>
      <c r="CQG129" s="229"/>
      <c r="CQH129" s="229"/>
      <c r="CQI129" s="229"/>
      <c r="CQJ129" s="229"/>
      <c r="CQK129" s="229"/>
      <c r="CQL129" s="229"/>
      <c r="CQM129" s="229"/>
      <c r="CQN129" s="229"/>
      <c r="CQO129" s="229"/>
      <c r="CQP129" s="229"/>
      <c r="CQQ129" s="229"/>
      <c r="CQR129" s="229"/>
      <c r="CQS129" s="229"/>
      <c r="CQT129" s="229"/>
      <c r="CQU129" s="229"/>
      <c r="CQV129" s="229"/>
      <c r="CQW129" s="229"/>
      <c r="CQX129" s="229"/>
      <c r="CQY129" s="229"/>
      <c r="CQZ129" s="229"/>
      <c r="CRA129" s="229"/>
      <c r="CRB129" s="229"/>
      <c r="CRC129" s="229"/>
      <c r="CRD129" s="229"/>
      <c r="CRE129" s="229"/>
      <c r="CRF129" s="229"/>
      <c r="CRG129" s="229"/>
      <c r="CRH129" s="229"/>
      <c r="CRI129" s="229"/>
      <c r="CRJ129" s="229"/>
      <c r="CRK129" s="229"/>
      <c r="CRL129" s="229"/>
      <c r="CRM129" s="229"/>
      <c r="CRN129" s="229"/>
      <c r="CRO129" s="229"/>
      <c r="CRP129" s="229"/>
      <c r="CRQ129" s="229"/>
      <c r="CRR129" s="229"/>
      <c r="CRS129" s="229"/>
      <c r="CRT129" s="229"/>
      <c r="CRU129" s="229"/>
      <c r="CRV129" s="229"/>
      <c r="CRW129" s="229"/>
      <c r="CRX129" s="229"/>
      <c r="CRY129" s="229"/>
      <c r="CRZ129" s="229"/>
      <c r="CSA129" s="229"/>
      <c r="CSB129" s="229"/>
      <c r="CSC129" s="229"/>
      <c r="CSD129" s="229"/>
      <c r="CSE129" s="229"/>
      <c r="CSF129" s="229"/>
      <c r="CSG129" s="229"/>
      <c r="CSH129" s="229"/>
      <c r="CSI129" s="229"/>
      <c r="CSJ129" s="229"/>
      <c r="CSK129" s="229"/>
      <c r="CSL129" s="229"/>
      <c r="CSM129" s="229"/>
      <c r="CSN129" s="229"/>
      <c r="CSO129" s="229"/>
      <c r="CSP129" s="229"/>
      <c r="CSQ129" s="229"/>
      <c r="CSR129" s="229"/>
      <c r="CSS129" s="229"/>
      <c r="CST129" s="229"/>
      <c r="CSU129" s="229"/>
      <c r="CSV129" s="229"/>
      <c r="CSW129" s="229"/>
      <c r="CSX129" s="229"/>
      <c r="CSY129" s="229"/>
      <c r="CSZ129" s="229"/>
      <c r="CTA129" s="229"/>
      <c r="CTB129" s="229"/>
      <c r="CTC129" s="229"/>
      <c r="CTD129" s="229"/>
      <c r="CTE129" s="229"/>
      <c r="CTF129" s="229"/>
      <c r="CTG129" s="229"/>
      <c r="CTH129" s="229"/>
      <c r="CTI129" s="229"/>
      <c r="CTJ129" s="229"/>
      <c r="CTK129" s="229"/>
      <c r="CTL129" s="229"/>
      <c r="CTM129" s="229"/>
      <c r="CTN129" s="229"/>
      <c r="CTO129" s="229"/>
      <c r="CTP129" s="229"/>
      <c r="CTQ129" s="229"/>
      <c r="CTR129" s="229"/>
      <c r="CTS129" s="229"/>
      <c r="CTT129" s="229"/>
      <c r="CTU129" s="229"/>
      <c r="CTV129" s="229"/>
      <c r="CTW129" s="229"/>
      <c r="CTX129" s="229"/>
      <c r="CTY129" s="229"/>
      <c r="CTZ129" s="229"/>
      <c r="CUA129" s="229"/>
    </row>
    <row r="130" spans="1:2575" s="224" customFormat="1" ht="108.75" hidden="1" customHeight="1">
      <c r="A130" s="241">
        <f>+A128+1</f>
        <v>56</v>
      </c>
      <c r="B130" s="242" t="str">
        <f>IFERROR(INDEX(OB!B:B,MATCH('BIHOURLY  (2)'!A:A,OB!A:A,0)),"")</f>
        <v>BUFFER</v>
      </c>
      <c r="C130" s="243"/>
      <c r="D130" s="232">
        <f>IFERROR(INDEX(OB!G:G,MATCH('BIHOURLY  (2)'!A:A,OB!A:A,0)),"")</f>
        <v>0</v>
      </c>
      <c r="E130" s="244">
        <f>IFERROR(INDEX(OB!K:K,MATCH('BIHOURLY  (2)'!A:A,OB!A:A,0)),"")</f>
        <v>11.25</v>
      </c>
      <c r="F130" s="245">
        <f>IFERROR((OB!$K$3/'BIHOURLY  (2)'!E130)/5,"")</f>
        <v>15.111111111111111</v>
      </c>
      <c r="G130" s="246"/>
      <c r="H130" s="246"/>
      <c r="I130" s="246"/>
      <c r="J130" s="265"/>
      <c r="K130" s="254"/>
      <c r="L130" s="254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29"/>
      <c r="AA130" s="229"/>
      <c r="AB130" s="229"/>
      <c r="AC130" s="229"/>
      <c r="AD130" s="229"/>
      <c r="AE130" s="229"/>
      <c r="AF130" s="229"/>
      <c r="AG130" s="229"/>
      <c r="AH130" s="229"/>
      <c r="AI130" s="229"/>
      <c r="AJ130" s="229"/>
      <c r="AK130" s="229"/>
      <c r="AL130" s="229"/>
      <c r="AM130" s="229"/>
      <c r="AN130" s="229"/>
      <c r="AO130" s="229"/>
      <c r="AP130" s="229"/>
      <c r="AQ130" s="229"/>
      <c r="AR130" s="229"/>
      <c r="AS130" s="229"/>
      <c r="AT130" s="229"/>
      <c r="AU130" s="229"/>
      <c r="AV130" s="229"/>
      <c r="AW130" s="229"/>
      <c r="AX130" s="229"/>
      <c r="AY130" s="229"/>
      <c r="AZ130" s="229"/>
      <c r="BA130" s="229"/>
      <c r="BB130" s="229"/>
      <c r="BC130" s="229"/>
      <c r="BD130" s="229"/>
      <c r="BE130" s="229"/>
      <c r="BF130" s="229"/>
      <c r="BG130" s="229"/>
      <c r="BH130" s="229"/>
      <c r="BI130" s="229"/>
      <c r="BJ130" s="229"/>
      <c r="BK130" s="229"/>
      <c r="BL130" s="229"/>
      <c r="BM130" s="229"/>
      <c r="BN130" s="229"/>
      <c r="BO130" s="229"/>
      <c r="BP130" s="229"/>
      <c r="BQ130" s="229"/>
      <c r="BR130" s="229"/>
      <c r="BS130" s="229"/>
      <c r="BT130" s="229"/>
      <c r="BU130" s="229"/>
      <c r="BV130" s="229"/>
      <c r="BW130" s="229"/>
      <c r="BX130" s="229"/>
      <c r="BY130" s="229"/>
      <c r="BZ130" s="229"/>
      <c r="CA130" s="229"/>
      <c r="CB130" s="229"/>
      <c r="CC130" s="229"/>
      <c r="CD130" s="229"/>
      <c r="CE130" s="229"/>
      <c r="CF130" s="229"/>
      <c r="CG130" s="229"/>
      <c r="CH130" s="229"/>
      <c r="CI130" s="229"/>
      <c r="CJ130" s="229"/>
      <c r="CK130" s="229"/>
      <c r="CL130" s="229"/>
      <c r="CM130" s="229"/>
      <c r="CN130" s="229"/>
      <c r="CO130" s="229"/>
      <c r="CP130" s="229"/>
      <c r="CQ130" s="229"/>
      <c r="CR130" s="229"/>
      <c r="CS130" s="229"/>
      <c r="CT130" s="229"/>
      <c r="CU130" s="229"/>
      <c r="CV130" s="229"/>
      <c r="CW130" s="229"/>
      <c r="CX130" s="229"/>
      <c r="CY130" s="229"/>
      <c r="CZ130" s="229"/>
      <c r="DA130" s="229"/>
      <c r="DB130" s="229"/>
      <c r="DC130" s="229"/>
      <c r="DD130" s="229"/>
      <c r="DE130" s="229"/>
      <c r="DF130" s="229"/>
      <c r="DG130" s="229"/>
      <c r="DH130" s="229"/>
      <c r="DI130" s="229"/>
      <c r="DJ130" s="229"/>
      <c r="DK130" s="229"/>
      <c r="DL130" s="229"/>
      <c r="DM130" s="229"/>
      <c r="DN130" s="229"/>
      <c r="DO130" s="229"/>
      <c r="DP130" s="229"/>
      <c r="DQ130" s="229"/>
      <c r="DR130" s="229"/>
      <c r="DS130" s="229"/>
      <c r="DT130" s="229"/>
      <c r="DU130" s="229"/>
      <c r="DV130" s="229"/>
      <c r="DW130" s="229"/>
      <c r="DX130" s="229"/>
      <c r="DY130" s="229"/>
      <c r="DZ130" s="229"/>
      <c r="EA130" s="229"/>
      <c r="EB130" s="229"/>
      <c r="EC130" s="229"/>
      <c r="ED130" s="229"/>
      <c r="EE130" s="229"/>
      <c r="EF130" s="229"/>
      <c r="EG130" s="229"/>
      <c r="EH130" s="229"/>
      <c r="EI130" s="229"/>
      <c r="EJ130" s="229"/>
      <c r="EK130" s="229"/>
      <c r="EL130" s="229"/>
      <c r="EM130" s="229"/>
      <c r="EN130" s="229"/>
      <c r="EO130" s="229"/>
      <c r="EP130" s="229"/>
      <c r="EQ130" s="229"/>
      <c r="ER130" s="229"/>
      <c r="ES130" s="229"/>
      <c r="ET130" s="229"/>
      <c r="EU130" s="229"/>
      <c r="EV130" s="229"/>
      <c r="EW130" s="229"/>
      <c r="EX130" s="229"/>
      <c r="EY130" s="229"/>
      <c r="EZ130" s="229"/>
      <c r="FA130" s="229"/>
      <c r="FB130" s="229"/>
      <c r="FC130" s="229"/>
      <c r="FD130" s="229"/>
      <c r="FE130" s="229"/>
      <c r="FF130" s="229"/>
      <c r="FG130" s="229"/>
      <c r="FH130" s="229"/>
      <c r="FI130" s="229"/>
      <c r="FJ130" s="229"/>
      <c r="FK130" s="229"/>
      <c r="FL130" s="229"/>
      <c r="FM130" s="229"/>
      <c r="FN130" s="229"/>
      <c r="FO130" s="229"/>
      <c r="FP130" s="229"/>
      <c r="FQ130" s="229"/>
      <c r="FR130" s="229"/>
      <c r="FS130" s="229"/>
      <c r="FT130" s="229"/>
      <c r="FU130" s="229"/>
      <c r="FV130" s="229"/>
      <c r="FW130" s="229"/>
      <c r="FX130" s="229"/>
      <c r="FY130" s="229"/>
      <c r="FZ130" s="229"/>
      <c r="GA130" s="229"/>
      <c r="GB130" s="229"/>
      <c r="GC130" s="229"/>
      <c r="GD130" s="229"/>
      <c r="GE130" s="229"/>
      <c r="GF130" s="229"/>
      <c r="GG130" s="229"/>
      <c r="GH130" s="229"/>
      <c r="GI130" s="229"/>
      <c r="GJ130" s="229"/>
      <c r="GK130" s="229"/>
      <c r="GL130" s="229"/>
      <c r="GM130" s="229"/>
      <c r="GN130" s="229"/>
      <c r="GO130" s="229"/>
      <c r="GP130" s="229"/>
      <c r="GQ130" s="229"/>
      <c r="GR130" s="229"/>
      <c r="GS130" s="229"/>
      <c r="GT130" s="229"/>
      <c r="GU130" s="229"/>
      <c r="GV130" s="229"/>
      <c r="GW130" s="229"/>
      <c r="GX130" s="229"/>
      <c r="GY130" s="229"/>
      <c r="GZ130" s="229"/>
      <c r="HA130" s="229"/>
      <c r="HB130" s="229"/>
      <c r="HC130" s="229"/>
      <c r="HD130" s="229"/>
      <c r="HE130" s="229"/>
      <c r="HF130" s="229"/>
      <c r="HG130" s="229"/>
      <c r="HH130" s="229"/>
      <c r="HI130" s="229"/>
      <c r="HJ130" s="229"/>
      <c r="HK130" s="229"/>
      <c r="HL130" s="229"/>
      <c r="HM130" s="229"/>
      <c r="HN130" s="229"/>
      <c r="HO130" s="229"/>
      <c r="HP130" s="229"/>
      <c r="HQ130" s="229"/>
      <c r="HR130" s="229"/>
      <c r="HS130" s="229"/>
      <c r="HT130" s="229"/>
      <c r="HU130" s="229"/>
      <c r="HV130" s="229"/>
      <c r="HW130" s="229"/>
      <c r="HX130" s="229"/>
      <c r="HY130" s="229"/>
      <c r="HZ130" s="229"/>
      <c r="IA130" s="229"/>
      <c r="IB130" s="229"/>
      <c r="IC130" s="229"/>
      <c r="ID130" s="229"/>
      <c r="IE130" s="229"/>
      <c r="IF130" s="229"/>
      <c r="IG130" s="229"/>
      <c r="IH130" s="229"/>
      <c r="II130" s="229"/>
      <c r="IJ130" s="229"/>
      <c r="IK130" s="229"/>
      <c r="IL130" s="229"/>
      <c r="IM130" s="229"/>
      <c r="IN130" s="229"/>
      <c r="IO130" s="229"/>
      <c r="IP130" s="229"/>
      <c r="IQ130" s="229"/>
      <c r="IR130" s="229"/>
      <c r="IS130" s="229"/>
      <c r="IT130" s="229"/>
      <c r="IU130" s="229"/>
      <c r="IV130" s="229"/>
      <c r="IW130" s="229"/>
      <c r="IX130" s="229"/>
      <c r="IY130" s="229"/>
      <c r="IZ130" s="229"/>
      <c r="JA130" s="229"/>
      <c r="JB130" s="229"/>
      <c r="JC130" s="229"/>
      <c r="JD130" s="229"/>
      <c r="JE130" s="229"/>
      <c r="JF130" s="229"/>
      <c r="JG130" s="229"/>
      <c r="JH130" s="229"/>
      <c r="JI130" s="229"/>
      <c r="JJ130" s="229"/>
      <c r="JK130" s="229"/>
      <c r="JL130" s="229"/>
      <c r="JM130" s="229"/>
      <c r="JN130" s="229"/>
      <c r="JO130" s="229"/>
      <c r="JP130" s="229"/>
      <c r="JQ130" s="229"/>
      <c r="JR130" s="229"/>
      <c r="JS130" s="229"/>
      <c r="JT130" s="229"/>
      <c r="JU130" s="229"/>
      <c r="JV130" s="229"/>
      <c r="JW130" s="229"/>
      <c r="JX130" s="229"/>
      <c r="JY130" s="229"/>
      <c r="JZ130" s="229"/>
      <c r="KA130" s="229"/>
      <c r="KB130" s="229"/>
      <c r="KC130" s="229"/>
      <c r="KD130" s="229"/>
      <c r="KE130" s="229"/>
      <c r="KF130" s="229"/>
      <c r="KG130" s="229"/>
      <c r="KH130" s="229"/>
      <c r="KI130" s="229"/>
      <c r="KJ130" s="229"/>
      <c r="KK130" s="229"/>
      <c r="KL130" s="229"/>
      <c r="KM130" s="229"/>
      <c r="KN130" s="229"/>
      <c r="KO130" s="229"/>
      <c r="KP130" s="229"/>
      <c r="KQ130" s="229"/>
      <c r="KR130" s="229"/>
      <c r="KS130" s="229"/>
      <c r="KT130" s="229"/>
      <c r="KU130" s="229"/>
      <c r="KV130" s="229"/>
      <c r="KW130" s="229"/>
      <c r="KX130" s="229"/>
      <c r="KY130" s="229"/>
      <c r="KZ130" s="229"/>
      <c r="LA130" s="229"/>
      <c r="LB130" s="229"/>
      <c r="LC130" s="229"/>
      <c r="LD130" s="229"/>
      <c r="LE130" s="229"/>
      <c r="LF130" s="229"/>
      <c r="LG130" s="229"/>
      <c r="LH130" s="229"/>
      <c r="LI130" s="229"/>
      <c r="LJ130" s="229"/>
      <c r="LK130" s="229"/>
      <c r="LL130" s="229"/>
      <c r="LM130" s="229"/>
      <c r="LN130" s="229"/>
      <c r="LO130" s="229"/>
      <c r="LP130" s="229"/>
      <c r="LQ130" s="229"/>
      <c r="LR130" s="229"/>
      <c r="LS130" s="229"/>
      <c r="LT130" s="229"/>
      <c r="LU130" s="229"/>
      <c r="LV130" s="229"/>
      <c r="LW130" s="229"/>
      <c r="LX130" s="229"/>
      <c r="LY130" s="229"/>
      <c r="LZ130" s="229"/>
      <c r="MA130" s="229"/>
      <c r="MB130" s="229"/>
      <c r="MC130" s="229"/>
      <c r="MD130" s="229"/>
      <c r="ME130" s="229"/>
      <c r="MF130" s="229"/>
      <c r="MG130" s="229"/>
      <c r="MH130" s="229"/>
      <c r="MI130" s="229"/>
      <c r="MJ130" s="229"/>
      <c r="MK130" s="229"/>
      <c r="ML130" s="229"/>
      <c r="MM130" s="229"/>
      <c r="MN130" s="229"/>
      <c r="MO130" s="229"/>
      <c r="MP130" s="229"/>
      <c r="MQ130" s="229"/>
      <c r="MR130" s="229"/>
      <c r="MS130" s="229"/>
      <c r="MT130" s="229"/>
      <c r="MU130" s="229"/>
      <c r="MV130" s="229"/>
      <c r="MW130" s="229"/>
      <c r="MX130" s="229"/>
      <c r="MY130" s="229"/>
      <c r="MZ130" s="229"/>
      <c r="NA130" s="229"/>
      <c r="NB130" s="229"/>
      <c r="NC130" s="229"/>
      <c r="ND130" s="229"/>
      <c r="NE130" s="229"/>
      <c r="NF130" s="229"/>
      <c r="NG130" s="229"/>
      <c r="NH130" s="229"/>
      <c r="NI130" s="229"/>
      <c r="NJ130" s="229"/>
      <c r="NK130" s="229"/>
      <c r="NL130" s="229"/>
      <c r="NM130" s="229"/>
      <c r="NN130" s="229"/>
      <c r="NO130" s="229"/>
      <c r="NP130" s="229"/>
      <c r="NQ130" s="229"/>
      <c r="NR130" s="229"/>
      <c r="NS130" s="229"/>
      <c r="NT130" s="229"/>
      <c r="NU130" s="229"/>
      <c r="NV130" s="229"/>
      <c r="NW130" s="229"/>
      <c r="NX130" s="229"/>
      <c r="NY130" s="229"/>
      <c r="NZ130" s="229"/>
      <c r="OA130" s="229"/>
      <c r="OB130" s="229"/>
      <c r="OC130" s="229"/>
      <c r="OD130" s="229"/>
      <c r="OE130" s="229"/>
      <c r="OF130" s="229"/>
      <c r="OG130" s="229"/>
      <c r="OH130" s="229"/>
      <c r="OI130" s="229"/>
      <c r="OJ130" s="229"/>
      <c r="OK130" s="229"/>
      <c r="OL130" s="229"/>
      <c r="OM130" s="229"/>
      <c r="ON130" s="229"/>
      <c r="OO130" s="229"/>
      <c r="OP130" s="229"/>
      <c r="OQ130" s="229"/>
      <c r="OR130" s="229"/>
      <c r="OS130" s="229"/>
      <c r="OT130" s="229"/>
      <c r="OU130" s="229"/>
      <c r="OV130" s="229"/>
      <c r="OW130" s="229"/>
      <c r="OX130" s="229"/>
      <c r="OY130" s="229"/>
      <c r="OZ130" s="229"/>
      <c r="PA130" s="229"/>
      <c r="PB130" s="229"/>
      <c r="PC130" s="229"/>
      <c r="PD130" s="229"/>
      <c r="PE130" s="229"/>
      <c r="PF130" s="229"/>
      <c r="PG130" s="229"/>
      <c r="PH130" s="229"/>
      <c r="PI130" s="229"/>
      <c r="PJ130" s="229"/>
      <c r="PK130" s="229"/>
      <c r="PL130" s="229"/>
      <c r="PM130" s="229"/>
      <c r="PN130" s="229"/>
      <c r="PO130" s="229"/>
      <c r="PP130" s="229"/>
      <c r="PQ130" s="229"/>
      <c r="PR130" s="229"/>
      <c r="PS130" s="229"/>
      <c r="PT130" s="229"/>
      <c r="PU130" s="229"/>
      <c r="PV130" s="229"/>
      <c r="PW130" s="229"/>
      <c r="PX130" s="229"/>
      <c r="PY130" s="229"/>
      <c r="PZ130" s="229"/>
      <c r="QA130" s="229"/>
      <c r="QB130" s="229"/>
      <c r="QC130" s="229"/>
      <c r="QD130" s="229"/>
      <c r="QE130" s="229"/>
      <c r="QF130" s="229"/>
      <c r="QG130" s="229"/>
      <c r="QH130" s="229"/>
      <c r="QI130" s="229"/>
      <c r="QJ130" s="229"/>
      <c r="QK130" s="229"/>
      <c r="QL130" s="229"/>
      <c r="QM130" s="229"/>
      <c r="QN130" s="229"/>
      <c r="QO130" s="229"/>
      <c r="QP130" s="229"/>
      <c r="QQ130" s="229"/>
      <c r="QR130" s="229"/>
      <c r="QS130" s="229"/>
      <c r="QT130" s="229"/>
      <c r="QU130" s="229"/>
      <c r="QV130" s="229"/>
      <c r="QW130" s="229"/>
      <c r="QX130" s="229"/>
      <c r="QY130" s="229"/>
      <c r="QZ130" s="229"/>
      <c r="RA130" s="229"/>
      <c r="RB130" s="229"/>
      <c r="RC130" s="229"/>
      <c r="RD130" s="229"/>
      <c r="RE130" s="229"/>
      <c r="RF130" s="229"/>
      <c r="RG130" s="229"/>
      <c r="RH130" s="229"/>
      <c r="RI130" s="229"/>
      <c r="RJ130" s="229"/>
      <c r="RK130" s="229"/>
      <c r="RL130" s="229"/>
      <c r="RM130" s="229"/>
      <c r="RN130" s="229"/>
      <c r="RO130" s="229"/>
      <c r="RP130" s="229"/>
      <c r="RQ130" s="229"/>
      <c r="RR130" s="229"/>
      <c r="RS130" s="229"/>
      <c r="RT130" s="229"/>
      <c r="RU130" s="229"/>
      <c r="RV130" s="229"/>
      <c r="RW130" s="229"/>
      <c r="RX130" s="229"/>
      <c r="RY130" s="229"/>
      <c r="RZ130" s="229"/>
      <c r="SA130" s="229"/>
      <c r="SB130" s="229"/>
      <c r="SC130" s="229"/>
      <c r="SD130" s="229"/>
      <c r="SE130" s="229"/>
      <c r="SF130" s="229"/>
      <c r="SG130" s="229"/>
      <c r="SH130" s="229"/>
      <c r="SI130" s="229"/>
      <c r="SJ130" s="229"/>
      <c r="SK130" s="229"/>
      <c r="SL130" s="229"/>
      <c r="SM130" s="229"/>
      <c r="SN130" s="229"/>
      <c r="SO130" s="229"/>
      <c r="SP130" s="229"/>
      <c r="SQ130" s="229"/>
      <c r="SR130" s="229"/>
      <c r="SS130" s="229"/>
      <c r="ST130" s="229"/>
      <c r="SU130" s="229"/>
      <c r="SV130" s="229"/>
      <c r="SW130" s="229"/>
      <c r="SX130" s="229"/>
      <c r="SY130" s="229"/>
      <c r="SZ130" s="229"/>
      <c r="TA130" s="229"/>
      <c r="TB130" s="229"/>
      <c r="TC130" s="229"/>
      <c r="TD130" s="229"/>
      <c r="TE130" s="229"/>
      <c r="TF130" s="229"/>
      <c r="TG130" s="229"/>
      <c r="TH130" s="229"/>
      <c r="TI130" s="229"/>
      <c r="TJ130" s="229"/>
      <c r="TK130" s="229"/>
      <c r="TL130" s="229"/>
      <c r="TM130" s="229"/>
      <c r="TN130" s="229"/>
      <c r="TO130" s="229"/>
      <c r="TP130" s="229"/>
      <c r="TQ130" s="229"/>
      <c r="TR130" s="229"/>
      <c r="TS130" s="229"/>
      <c r="TT130" s="229"/>
      <c r="TU130" s="229"/>
      <c r="TV130" s="229"/>
      <c r="TW130" s="229"/>
      <c r="TX130" s="229"/>
      <c r="TY130" s="229"/>
      <c r="TZ130" s="229"/>
      <c r="UA130" s="229"/>
      <c r="UB130" s="229"/>
      <c r="UC130" s="229"/>
      <c r="UD130" s="229"/>
      <c r="UE130" s="229"/>
      <c r="UF130" s="229"/>
      <c r="UG130" s="229"/>
      <c r="UH130" s="229"/>
      <c r="UI130" s="229"/>
      <c r="UJ130" s="229"/>
      <c r="UK130" s="229"/>
      <c r="UL130" s="229"/>
      <c r="UM130" s="229"/>
      <c r="UN130" s="229"/>
      <c r="UO130" s="229"/>
      <c r="UP130" s="229"/>
      <c r="UQ130" s="229"/>
      <c r="UR130" s="229"/>
      <c r="US130" s="229"/>
      <c r="UT130" s="229"/>
      <c r="UU130" s="229"/>
      <c r="UV130" s="229"/>
      <c r="UW130" s="229"/>
      <c r="UX130" s="229"/>
      <c r="UY130" s="229"/>
      <c r="UZ130" s="229"/>
      <c r="VA130" s="229"/>
      <c r="VB130" s="229"/>
      <c r="VC130" s="229"/>
      <c r="VD130" s="229"/>
      <c r="VE130" s="229"/>
      <c r="VF130" s="229"/>
      <c r="VG130" s="229"/>
      <c r="VH130" s="229"/>
      <c r="VI130" s="229"/>
      <c r="VJ130" s="229"/>
      <c r="VK130" s="229"/>
      <c r="VL130" s="229"/>
      <c r="VM130" s="229"/>
      <c r="VN130" s="229"/>
      <c r="VO130" s="229"/>
      <c r="VP130" s="229"/>
      <c r="VQ130" s="229"/>
      <c r="VR130" s="229"/>
      <c r="VS130" s="229"/>
      <c r="VT130" s="229"/>
      <c r="VU130" s="229"/>
      <c r="VV130" s="229"/>
      <c r="VW130" s="229"/>
      <c r="VX130" s="229"/>
      <c r="VY130" s="229"/>
      <c r="VZ130" s="229"/>
      <c r="WA130" s="229"/>
      <c r="WB130" s="229"/>
      <c r="WC130" s="229"/>
      <c r="WD130" s="229"/>
      <c r="WE130" s="229"/>
      <c r="WF130" s="229"/>
      <c r="WG130" s="229"/>
      <c r="WH130" s="229"/>
      <c r="WI130" s="229"/>
      <c r="WJ130" s="229"/>
      <c r="WK130" s="229"/>
      <c r="WL130" s="229"/>
      <c r="WM130" s="229"/>
      <c r="WN130" s="229"/>
      <c r="WO130" s="229"/>
      <c r="WP130" s="229"/>
      <c r="WQ130" s="229"/>
      <c r="WR130" s="229"/>
      <c r="WS130" s="229"/>
      <c r="WT130" s="229"/>
      <c r="WU130" s="229"/>
      <c r="WV130" s="229"/>
      <c r="WW130" s="229"/>
      <c r="WX130" s="229"/>
      <c r="WY130" s="229"/>
      <c r="WZ130" s="229"/>
      <c r="XA130" s="229"/>
      <c r="XB130" s="229"/>
      <c r="XC130" s="229"/>
      <c r="XD130" s="229"/>
      <c r="XE130" s="229"/>
      <c r="XF130" s="229"/>
      <c r="XG130" s="229"/>
      <c r="XH130" s="229"/>
      <c r="XI130" s="229"/>
      <c r="XJ130" s="229"/>
      <c r="XK130" s="229"/>
      <c r="XL130" s="229"/>
      <c r="XM130" s="229"/>
      <c r="XN130" s="229"/>
      <c r="XO130" s="229"/>
      <c r="XP130" s="229"/>
      <c r="XQ130" s="229"/>
      <c r="XR130" s="229"/>
      <c r="XS130" s="229"/>
      <c r="XT130" s="229"/>
      <c r="XU130" s="229"/>
      <c r="XV130" s="229"/>
      <c r="XW130" s="229"/>
      <c r="XX130" s="229"/>
      <c r="XY130" s="229"/>
      <c r="XZ130" s="229"/>
      <c r="YA130" s="229"/>
      <c r="YB130" s="229"/>
      <c r="YC130" s="229"/>
      <c r="YD130" s="229"/>
      <c r="YE130" s="229"/>
      <c r="YF130" s="229"/>
      <c r="YG130" s="229"/>
      <c r="YH130" s="229"/>
      <c r="YI130" s="229"/>
      <c r="YJ130" s="229"/>
      <c r="YK130" s="229"/>
      <c r="YL130" s="229"/>
      <c r="YM130" s="229"/>
      <c r="YN130" s="229"/>
      <c r="YO130" s="229"/>
      <c r="YP130" s="229"/>
      <c r="YQ130" s="229"/>
      <c r="YR130" s="229"/>
      <c r="YS130" s="229"/>
      <c r="YT130" s="229"/>
      <c r="YU130" s="229"/>
      <c r="YV130" s="229"/>
      <c r="YW130" s="229"/>
      <c r="YX130" s="229"/>
      <c r="YY130" s="229"/>
      <c r="YZ130" s="229"/>
      <c r="ZA130" s="229"/>
      <c r="ZB130" s="229"/>
      <c r="ZC130" s="229"/>
      <c r="ZD130" s="229"/>
      <c r="ZE130" s="229"/>
      <c r="ZF130" s="229"/>
      <c r="ZG130" s="229"/>
      <c r="ZH130" s="229"/>
      <c r="ZI130" s="229"/>
      <c r="ZJ130" s="229"/>
      <c r="ZK130" s="229"/>
      <c r="ZL130" s="229"/>
      <c r="ZM130" s="229"/>
      <c r="ZN130" s="229"/>
      <c r="ZO130" s="229"/>
      <c r="ZP130" s="229"/>
      <c r="ZQ130" s="229"/>
      <c r="ZR130" s="229"/>
      <c r="ZS130" s="229"/>
      <c r="ZT130" s="229"/>
      <c r="ZU130" s="229"/>
      <c r="ZV130" s="229"/>
      <c r="ZW130" s="229"/>
      <c r="ZX130" s="229"/>
      <c r="ZY130" s="229"/>
      <c r="ZZ130" s="229"/>
      <c r="AAA130" s="229"/>
      <c r="AAB130" s="229"/>
      <c r="AAC130" s="229"/>
      <c r="AAD130" s="229"/>
      <c r="AAE130" s="229"/>
      <c r="AAF130" s="229"/>
      <c r="AAG130" s="229"/>
      <c r="AAH130" s="229"/>
      <c r="AAI130" s="229"/>
      <c r="AAJ130" s="229"/>
      <c r="AAK130" s="229"/>
      <c r="AAL130" s="229"/>
      <c r="AAM130" s="229"/>
      <c r="AAN130" s="229"/>
      <c r="AAO130" s="229"/>
      <c r="AAP130" s="229"/>
      <c r="AAQ130" s="229"/>
      <c r="AAR130" s="229"/>
      <c r="AAS130" s="229"/>
      <c r="AAT130" s="229"/>
      <c r="AAU130" s="229"/>
      <c r="AAV130" s="229"/>
      <c r="AAW130" s="229"/>
      <c r="AAX130" s="229"/>
      <c r="AAY130" s="229"/>
      <c r="AAZ130" s="229"/>
      <c r="ABA130" s="229"/>
      <c r="ABB130" s="229"/>
      <c r="ABC130" s="229"/>
      <c r="ABD130" s="229"/>
      <c r="ABE130" s="229"/>
      <c r="ABF130" s="229"/>
      <c r="ABG130" s="229"/>
      <c r="ABH130" s="229"/>
      <c r="ABI130" s="229"/>
      <c r="ABJ130" s="229"/>
      <c r="ABK130" s="229"/>
      <c r="ABL130" s="229"/>
      <c r="ABM130" s="229"/>
      <c r="ABN130" s="229"/>
      <c r="ABO130" s="229"/>
      <c r="ABP130" s="229"/>
      <c r="ABQ130" s="229"/>
      <c r="ABR130" s="229"/>
      <c r="ABS130" s="229"/>
      <c r="ABT130" s="229"/>
      <c r="ABU130" s="229"/>
      <c r="ABV130" s="229"/>
      <c r="ABW130" s="229"/>
      <c r="ABX130" s="229"/>
      <c r="ABY130" s="229"/>
      <c r="ABZ130" s="229"/>
      <c r="ACA130" s="229"/>
      <c r="ACB130" s="229"/>
      <c r="ACC130" s="229"/>
      <c r="ACD130" s="229"/>
      <c r="ACE130" s="229"/>
      <c r="ACF130" s="229"/>
      <c r="ACG130" s="229"/>
      <c r="ACH130" s="229"/>
      <c r="ACI130" s="229"/>
      <c r="ACJ130" s="229"/>
      <c r="ACK130" s="229"/>
      <c r="ACL130" s="229"/>
      <c r="ACM130" s="229"/>
      <c r="ACN130" s="229"/>
      <c r="ACO130" s="229"/>
      <c r="ACP130" s="229"/>
      <c r="ACQ130" s="229"/>
      <c r="ACR130" s="229"/>
      <c r="ACS130" s="229"/>
      <c r="ACT130" s="229"/>
      <c r="ACU130" s="229"/>
      <c r="ACV130" s="229"/>
      <c r="ACW130" s="229"/>
      <c r="ACX130" s="229"/>
      <c r="ACY130" s="229"/>
      <c r="ACZ130" s="229"/>
      <c r="ADA130" s="229"/>
      <c r="ADB130" s="229"/>
      <c r="ADC130" s="229"/>
      <c r="ADD130" s="229"/>
      <c r="ADE130" s="229"/>
      <c r="ADF130" s="229"/>
      <c r="ADG130" s="229"/>
      <c r="ADH130" s="229"/>
      <c r="ADI130" s="229"/>
      <c r="ADJ130" s="229"/>
      <c r="ADK130" s="229"/>
      <c r="ADL130" s="229"/>
      <c r="ADM130" s="229"/>
      <c r="ADN130" s="229"/>
      <c r="ADO130" s="229"/>
      <c r="ADP130" s="229"/>
      <c r="ADQ130" s="229"/>
      <c r="ADR130" s="229"/>
      <c r="ADS130" s="229"/>
      <c r="ADT130" s="229"/>
      <c r="ADU130" s="229"/>
      <c r="ADV130" s="229"/>
      <c r="ADW130" s="229"/>
      <c r="ADX130" s="229"/>
      <c r="ADY130" s="229"/>
      <c r="ADZ130" s="229"/>
      <c r="AEA130" s="229"/>
      <c r="AEB130" s="229"/>
      <c r="AEC130" s="229"/>
      <c r="AED130" s="229"/>
      <c r="AEE130" s="229"/>
      <c r="AEF130" s="229"/>
      <c r="AEG130" s="229"/>
      <c r="AEH130" s="229"/>
      <c r="AEI130" s="229"/>
      <c r="AEJ130" s="229"/>
      <c r="AEK130" s="229"/>
      <c r="AEL130" s="229"/>
      <c r="AEM130" s="229"/>
      <c r="AEN130" s="229"/>
      <c r="AEO130" s="229"/>
      <c r="AEP130" s="229"/>
      <c r="AEQ130" s="229"/>
      <c r="AER130" s="229"/>
      <c r="AES130" s="229"/>
      <c r="AET130" s="229"/>
      <c r="AEU130" s="229"/>
      <c r="AEV130" s="229"/>
      <c r="AEW130" s="229"/>
      <c r="AEX130" s="229"/>
      <c r="AEY130" s="229"/>
      <c r="AEZ130" s="229"/>
      <c r="AFA130" s="229"/>
      <c r="AFB130" s="229"/>
      <c r="AFC130" s="229"/>
      <c r="AFD130" s="229"/>
      <c r="AFE130" s="229"/>
      <c r="AFF130" s="229"/>
      <c r="AFG130" s="229"/>
      <c r="AFH130" s="229"/>
      <c r="AFI130" s="229"/>
      <c r="AFJ130" s="229"/>
      <c r="AFK130" s="229"/>
      <c r="AFL130" s="229"/>
      <c r="AFM130" s="229"/>
      <c r="AFN130" s="229"/>
      <c r="AFO130" s="229"/>
      <c r="AFP130" s="229"/>
      <c r="AFQ130" s="229"/>
      <c r="AFR130" s="229"/>
      <c r="AFS130" s="229"/>
      <c r="AFT130" s="229"/>
      <c r="AFU130" s="229"/>
      <c r="AFV130" s="229"/>
      <c r="AFW130" s="229"/>
      <c r="AFX130" s="229"/>
      <c r="AFY130" s="229"/>
      <c r="AFZ130" s="229"/>
      <c r="AGA130" s="229"/>
      <c r="AGB130" s="229"/>
      <c r="AGC130" s="229"/>
      <c r="AGD130" s="229"/>
      <c r="AGE130" s="229"/>
      <c r="AGF130" s="229"/>
      <c r="AGG130" s="229"/>
      <c r="AGH130" s="229"/>
      <c r="AGI130" s="229"/>
      <c r="AGJ130" s="229"/>
      <c r="AGK130" s="229"/>
      <c r="AGL130" s="229"/>
      <c r="AGM130" s="229"/>
      <c r="AGN130" s="229"/>
      <c r="AGO130" s="229"/>
      <c r="AGP130" s="229"/>
      <c r="AGQ130" s="229"/>
      <c r="AGR130" s="229"/>
      <c r="AGS130" s="229"/>
      <c r="AGT130" s="229"/>
      <c r="AGU130" s="229"/>
      <c r="AGV130" s="229"/>
      <c r="AGW130" s="229"/>
      <c r="AGX130" s="229"/>
      <c r="AGY130" s="229"/>
      <c r="AGZ130" s="229"/>
      <c r="AHA130" s="229"/>
      <c r="AHB130" s="229"/>
      <c r="AHC130" s="229"/>
      <c r="AHD130" s="229"/>
      <c r="AHE130" s="229"/>
      <c r="AHF130" s="229"/>
      <c r="AHG130" s="229"/>
      <c r="AHH130" s="229"/>
      <c r="AHI130" s="229"/>
      <c r="AHJ130" s="229"/>
      <c r="AHK130" s="229"/>
      <c r="AHL130" s="229"/>
      <c r="AHM130" s="229"/>
      <c r="AHN130" s="229"/>
      <c r="AHO130" s="229"/>
      <c r="AHP130" s="229"/>
      <c r="AHQ130" s="229"/>
      <c r="AHR130" s="229"/>
      <c r="AHS130" s="229"/>
      <c r="AHT130" s="229"/>
      <c r="AHU130" s="229"/>
      <c r="AHV130" s="229"/>
      <c r="AHW130" s="229"/>
      <c r="AHX130" s="229"/>
      <c r="AHY130" s="229"/>
      <c r="AHZ130" s="229"/>
      <c r="AIA130" s="229"/>
      <c r="AIB130" s="229"/>
      <c r="AIC130" s="229"/>
      <c r="AID130" s="229"/>
      <c r="AIE130" s="229"/>
      <c r="AIF130" s="229"/>
      <c r="AIG130" s="229"/>
      <c r="AIH130" s="229"/>
      <c r="AII130" s="229"/>
      <c r="AIJ130" s="229"/>
      <c r="AIK130" s="229"/>
      <c r="AIL130" s="229"/>
      <c r="AIM130" s="229"/>
      <c r="AIN130" s="229"/>
      <c r="AIO130" s="229"/>
      <c r="AIP130" s="229"/>
      <c r="AIQ130" s="229"/>
      <c r="AIR130" s="229"/>
      <c r="AIS130" s="229"/>
      <c r="AIT130" s="229"/>
      <c r="AIU130" s="229"/>
      <c r="AIV130" s="229"/>
      <c r="AIW130" s="229"/>
      <c r="AIX130" s="229"/>
      <c r="AIY130" s="229"/>
      <c r="AIZ130" s="229"/>
      <c r="AJA130" s="229"/>
      <c r="AJB130" s="229"/>
      <c r="AJC130" s="229"/>
      <c r="AJD130" s="229"/>
      <c r="AJE130" s="229"/>
      <c r="AJF130" s="229"/>
      <c r="AJG130" s="229"/>
      <c r="AJH130" s="229"/>
      <c r="AJI130" s="229"/>
      <c r="AJJ130" s="229"/>
      <c r="AJK130" s="229"/>
      <c r="AJL130" s="229"/>
      <c r="AJM130" s="229"/>
      <c r="AJN130" s="229"/>
      <c r="AJO130" s="229"/>
      <c r="AJP130" s="229"/>
      <c r="AJQ130" s="229"/>
      <c r="AJR130" s="229"/>
      <c r="AJS130" s="229"/>
      <c r="AJT130" s="229"/>
      <c r="AJU130" s="229"/>
      <c r="AJV130" s="229"/>
      <c r="AJW130" s="229"/>
      <c r="AJX130" s="229"/>
      <c r="AJY130" s="229"/>
      <c r="AJZ130" s="229"/>
      <c r="AKA130" s="229"/>
      <c r="AKB130" s="229"/>
      <c r="AKC130" s="229"/>
      <c r="AKD130" s="229"/>
      <c r="AKE130" s="229"/>
      <c r="AKF130" s="229"/>
      <c r="AKG130" s="229"/>
      <c r="AKH130" s="229"/>
      <c r="AKI130" s="229"/>
      <c r="AKJ130" s="229"/>
      <c r="AKK130" s="229"/>
      <c r="AKL130" s="229"/>
      <c r="AKM130" s="229"/>
      <c r="AKN130" s="229"/>
      <c r="AKO130" s="229"/>
      <c r="AKP130" s="229"/>
      <c r="AKQ130" s="229"/>
      <c r="AKR130" s="229"/>
      <c r="AKS130" s="229"/>
      <c r="AKT130" s="229"/>
      <c r="AKU130" s="229"/>
      <c r="AKV130" s="229"/>
      <c r="AKW130" s="229"/>
      <c r="AKX130" s="229"/>
      <c r="AKY130" s="229"/>
      <c r="AKZ130" s="229"/>
      <c r="ALA130" s="229"/>
      <c r="ALB130" s="229"/>
      <c r="ALC130" s="229"/>
      <c r="ALD130" s="229"/>
      <c r="ALE130" s="229"/>
      <c r="ALF130" s="229"/>
      <c r="ALG130" s="229"/>
      <c r="ALH130" s="229"/>
      <c r="ALI130" s="229"/>
      <c r="ALJ130" s="229"/>
      <c r="ALK130" s="229"/>
      <c r="ALL130" s="229"/>
      <c r="ALM130" s="229"/>
      <c r="ALN130" s="229"/>
      <c r="ALO130" s="229"/>
      <c r="ALP130" s="229"/>
      <c r="ALQ130" s="229"/>
      <c r="ALR130" s="229"/>
      <c r="ALS130" s="229"/>
      <c r="ALT130" s="229"/>
      <c r="ALU130" s="229"/>
      <c r="ALV130" s="229"/>
      <c r="ALW130" s="229"/>
      <c r="ALX130" s="229"/>
      <c r="ALY130" s="229"/>
      <c r="ALZ130" s="229"/>
      <c r="AMA130" s="229"/>
      <c r="AMB130" s="229"/>
      <c r="AMC130" s="229"/>
      <c r="AMD130" s="229"/>
      <c r="AME130" s="229"/>
      <c r="AMF130" s="229"/>
      <c r="AMG130" s="229"/>
      <c r="AMH130" s="229"/>
      <c r="AMI130" s="229"/>
      <c r="AMJ130" s="229"/>
      <c r="AMK130" s="229"/>
      <c r="AML130" s="229"/>
      <c r="AMM130" s="229"/>
      <c r="AMN130" s="229"/>
      <c r="AMO130" s="229"/>
      <c r="AMP130" s="229"/>
      <c r="AMQ130" s="229"/>
      <c r="AMR130" s="229"/>
      <c r="AMS130" s="229"/>
      <c r="AMT130" s="229"/>
      <c r="AMU130" s="229"/>
      <c r="AMV130" s="229"/>
      <c r="AMW130" s="229"/>
      <c r="AMX130" s="229"/>
      <c r="AMY130" s="229"/>
      <c r="AMZ130" s="229"/>
      <c r="ANA130" s="229"/>
      <c r="ANB130" s="229"/>
      <c r="ANC130" s="229"/>
      <c r="AND130" s="229"/>
      <c r="ANE130" s="229"/>
      <c r="ANF130" s="229"/>
      <c r="ANG130" s="229"/>
      <c r="ANH130" s="229"/>
      <c r="ANI130" s="229"/>
      <c r="ANJ130" s="229"/>
      <c r="ANK130" s="229"/>
      <c r="ANL130" s="229"/>
      <c r="ANM130" s="229"/>
      <c r="ANN130" s="229"/>
      <c r="ANO130" s="229"/>
      <c r="ANP130" s="229"/>
      <c r="ANQ130" s="229"/>
      <c r="ANR130" s="229"/>
      <c r="ANS130" s="229"/>
      <c r="ANT130" s="229"/>
      <c r="ANU130" s="229"/>
      <c r="ANV130" s="229"/>
      <c r="ANW130" s="229"/>
      <c r="ANX130" s="229"/>
      <c r="ANY130" s="229"/>
      <c r="ANZ130" s="229"/>
      <c r="AOA130" s="229"/>
      <c r="AOB130" s="229"/>
      <c r="AOC130" s="229"/>
      <c r="AOD130" s="229"/>
      <c r="AOE130" s="229"/>
      <c r="AOF130" s="229"/>
      <c r="AOG130" s="229"/>
      <c r="AOH130" s="229"/>
      <c r="AOI130" s="229"/>
      <c r="AOJ130" s="229"/>
      <c r="AOK130" s="229"/>
      <c r="AOL130" s="229"/>
      <c r="AOM130" s="229"/>
      <c r="AON130" s="229"/>
      <c r="AOO130" s="229"/>
      <c r="AOP130" s="229"/>
      <c r="AOQ130" s="229"/>
      <c r="AOR130" s="229"/>
      <c r="AOS130" s="229"/>
      <c r="AOT130" s="229"/>
      <c r="AOU130" s="229"/>
      <c r="AOV130" s="229"/>
      <c r="AOW130" s="229"/>
      <c r="AOX130" s="229"/>
      <c r="AOY130" s="229"/>
      <c r="AOZ130" s="229"/>
      <c r="APA130" s="229"/>
      <c r="APB130" s="229"/>
      <c r="APC130" s="229"/>
      <c r="APD130" s="229"/>
      <c r="APE130" s="229"/>
      <c r="APF130" s="229"/>
      <c r="APG130" s="229"/>
      <c r="APH130" s="229"/>
      <c r="API130" s="229"/>
      <c r="APJ130" s="229"/>
      <c r="APK130" s="229"/>
      <c r="APL130" s="229"/>
      <c r="APM130" s="229"/>
      <c r="APN130" s="229"/>
      <c r="APO130" s="229"/>
      <c r="APP130" s="229"/>
      <c r="APQ130" s="229"/>
      <c r="APR130" s="229"/>
      <c r="APS130" s="229"/>
      <c r="APT130" s="229"/>
      <c r="APU130" s="229"/>
      <c r="APV130" s="229"/>
      <c r="APW130" s="229"/>
      <c r="APX130" s="229"/>
      <c r="APY130" s="229"/>
      <c r="APZ130" s="229"/>
      <c r="AQA130" s="229"/>
      <c r="AQB130" s="229"/>
      <c r="AQC130" s="229"/>
      <c r="AQD130" s="229"/>
      <c r="AQE130" s="229"/>
      <c r="AQF130" s="229"/>
      <c r="AQG130" s="229"/>
      <c r="AQH130" s="229"/>
      <c r="AQI130" s="229"/>
      <c r="AQJ130" s="229"/>
      <c r="AQK130" s="229"/>
      <c r="AQL130" s="229"/>
      <c r="AQM130" s="229"/>
      <c r="AQN130" s="229"/>
      <c r="AQO130" s="229"/>
      <c r="AQP130" s="229"/>
      <c r="AQQ130" s="229"/>
      <c r="AQR130" s="229"/>
      <c r="AQS130" s="229"/>
      <c r="AQT130" s="229"/>
      <c r="AQU130" s="229"/>
      <c r="AQV130" s="229"/>
      <c r="AQW130" s="229"/>
      <c r="AQX130" s="229"/>
      <c r="AQY130" s="229"/>
      <c r="AQZ130" s="229"/>
      <c r="ARA130" s="229"/>
      <c r="ARB130" s="229"/>
      <c r="ARC130" s="229"/>
      <c r="ARD130" s="229"/>
      <c r="ARE130" s="229"/>
      <c r="ARF130" s="229"/>
      <c r="ARG130" s="229"/>
      <c r="ARH130" s="229"/>
      <c r="ARI130" s="229"/>
      <c r="ARJ130" s="229"/>
      <c r="ARK130" s="229"/>
      <c r="ARL130" s="229"/>
      <c r="ARM130" s="229"/>
      <c r="ARN130" s="229"/>
      <c r="ARO130" s="229"/>
      <c r="ARP130" s="229"/>
      <c r="ARQ130" s="229"/>
      <c r="ARR130" s="229"/>
      <c r="ARS130" s="229"/>
      <c r="ART130" s="229"/>
      <c r="ARU130" s="229"/>
      <c r="ARV130" s="229"/>
      <c r="ARW130" s="229"/>
      <c r="ARX130" s="229"/>
      <c r="ARY130" s="229"/>
      <c r="ARZ130" s="229"/>
      <c r="ASA130" s="229"/>
      <c r="ASB130" s="229"/>
      <c r="ASC130" s="229"/>
      <c r="ASD130" s="229"/>
      <c r="ASE130" s="229"/>
      <c r="ASF130" s="229"/>
      <c r="ASG130" s="229"/>
      <c r="ASH130" s="229"/>
      <c r="ASI130" s="229"/>
      <c r="ASJ130" s="229"/>
      <c r="ASK130" s="229"/>
      <c r="ASL130" s="229"/>
      <c r="ASM130" s="229"/>
      <c r="ASN130" s="229"/>
      <c r="ASO130" s="229"/>
      <c r="ASP130" s="229"/>
      <c r="ASQ130" s="229"/>
      <c r="ASR130" s="229"/>
      <c r="ASS130" s="229"/>
      <c r="AST130" s="229"/>
      <c r="ASU130" s="229"/>
      <c r="ASV130" s="229"/>
      <c r="ASW130" s="229"/>
      <c r="ASX130" s="229"/>
      <c r="ASY130" s="229"/>
      <c r="ASZ130" s="229"/>
      <c r="ATA130" s="229"/>
      <c r="ATB130" s="229"/>
      <c r="ATC130" s="229"/>
      <c r="ATD130" s="229"/>
      <c r="ATE130" s="229"/>
      <c r="ATF130" s="229"/>
      <c r="ATG130" s="229"/>
      <c r="ATH130" s="229"/>
      <c r="ATI130" s="229"/>
      <c r="ATJ130" s="229"/>
      <c r="ATK130" s="229"/>
      <c r="ATL130" s="229"/>
      <c r="ATM130" s="229"/>
      <c r="ATN130" s="229"/>
      <c r="ATO130" s="229"/>
      <c r="ATP130" s="229"/>
      <c r="ATQ130" s="229"/>
      <c r="ATR130" s="229"/>
      <c r="ATS130" s="229"/>
      <c r="ATT130" s="229"/>
      <c r="ATU130" s="229"/>
      <c r="ATV130" s="229"/>
      <c r="ATW130" s="229"/>
      <c r="ATX130" s="229"/>
      <c r="ATY130" s="229"/>
      <c r="ATZ130" s="229"/>
      <c r="AUA130" s="229"/>
      <c r="AUB130" s="229"/>
      <c r="AUC130" s="229"/>
      <c r="AUD130" s="229"/>
      <c r="AUE130" s="229"/>
      <c r="AUF130" s="229"/>
      <c r="AUG130" s="229"/>
      <c r="AUH130" s="229"/>
      <c r="AUI130" s="229"/>
      <c r="AUJ130" s="229"/>
      <c r="AUK130" s="229"/>
      <c r="AUL130" s="229"/>
      <c r="AUM130" s="229"/>
      <c r="AUN130" s="229"/>
      <c r="AUO130" s="229"/>
      <c r="AUP130" s="229"/>
      <c r="AUQ130" s="229"/>
      <c r="AUR130" s="229"/>
      <c r="AUS130" s="229"/>
      <c r="AUT130" s="229"/>
      <c r="AUU130" s="229"/>
      <c r="AUV130" s="229"/>
      <c r="AUW130" s="229"/>
      <c r="AUX130" s="229"/>
      <c r="AUY130" s="229"/>
      <c r="AUZ130" s="229"/>
      <c r="AVA130" s="229"/>
      <c r="AVB130" s="229"/>
      <c r="AVC130" s="229"/>
      <c r="AVD130" s="229"/>
      <c r="AVE130" s="229"/>
      <c r="AVF130" s="229"/>
      <c r="AVG130" s="229"/>
      <c r="AVH130" s="229"/>
      <c r="AVI130" s="229"/>
      <c r="AVJ130" s="229"/>
      <c r="AVK130" s="229"/>
      <c r="AVL130" s="229"/>
      <c r="AVM130" s="229"/>
      <c r="AVN130" s="229"/>
      <c r="AVO130" s="229"/>
      <c r="AVP130" s="229"/>
      <c r="AVQ130" s="229"/>
      <c r="AVR130" s="229"/>
      <c r="AVS130" s="229"/>
      <c r="AVT130" s="229"/>
      <c r="AVU130" s="229"/>
      <c r="AVV130" s="229"/>
      <c r="AVW130" s="229"/>
      <c r="AVX130" s="229"/>
      <c r="AVY130" s="229"/>
      <c r="AVZ130" s="229"/>
      <c r="AWA130" s="229"/>
      <c r="AWB130" s="229"/>
      <c r="AWC130" s="229"/>
      <c r="AWD130" s="229"/>
      <c r="AWE130" s="229"/>
      <c r="AWF130" s="229"/>
      <c r="AWG130" s="229"/>
      <c r="AWH130" s="229"/>
      <c r="AWI130" s="229"/>
      <c r="AWJ130" s="229"/>
      <c r="AWK130" s="229"/>
      <c r="AWL130" s="229"/>
      <c r="AWM130" s="229"/>
      <c r="AWN130" s="229"/>
      <c r="AWO130" s="229"/>
      <c r="AWP130" s="229"/>
      <c r="AWQ130" s="229"/>
      <c r="AWR130" s="229"/>
      <c r="AWS130" s="229"/>
      <c r="AWT130" s="229"/>
      <c r="AWU130" s="229"/>
      <c r="AWV130" s="229"/>
      <c r="AWW130" s="229"/>
      <c r="AWX130" s="229"/>
      <c r="AWY130" s="229"/>
      <c r="AWZ130" s="229"/>
      <c r="AXA130" s="229"/>
      <c r="AXB130" s="229"/>
      <c r="AXC130" s="229"/>
      <c r="AXD130" s="229"/>
      <c r="AXE130" s="229"/>
      <c r="AXF130" s="229"/>
      <c r="AXG130" s="229"/>
      <c r="AXH130" s="229"/>
      <c r="AXI130" s="229"/>
      <c r="AXJ130" s="229"/>
      <c r="AXK130" s="229"/>
      <c r="AXL130" s="229"/>
      <c r="AXM130" s="229"/>
      <c r="AXN130" s="229"/>
      <c r="AXO130" s="229"/>
      <c r="AXP130" s="229"/>
      <c r="AXQ130" s="229"/>
      <c r="AXR130" s="229"/>
      <c r="AXS130" s="229"/>
      <c r="AXT130" s="229"/>
      <c r="AXU130" s="229"/>
      <c r="AXV130" s="229"/>
      <c r="AXW130" s="229"/>
      <c r="AXX130" s="229"/>
      <c r="AXY130" s="229"/>
      <c r="AXZ130" s="229"/>
      <c r="AYA130" s="229"/>
      <c r="AYB130" s="229"/>
      <c r="AYC130" s="229"/>
      <c r="AYD130" s="229"/>
      <c r="AYE130" s="229"/>
      <c r="AYF130" s="229"/>
      <c r="AYG130" s="229"/>
      <c r="AYH130" s="229"/>
      <c r="AYI130" s="229"/>
      <c r="AYJ130" s="229"/>
      <c r="AYK130" s="229"/>
      <c r="AYL130" s="229"/>
      <c r="AYM130" s="229"/>
      <c r="AYN130" s="229"/>
      <c r="AYO130" s="229"/>
      <c r="AYP130" s="229"/>
      <c r="AYQ130" s="229"/>
      <c r="AYR130" s="229"/>
      <c r="AYS130" s="229"/>
      <c r="AYT130" s="229"/>
      <c r="AYU130" s="229"/>
      <c r="AYV130" s="229"/>
      <c r="AYW130" s="229"/>
      <c r="AYX130" s="229"/>
      <c r="AYY130" s="229"/>
      <c r="AYZ130" s="229"/>
      <c r="AZA130" s="229"/>
      <c r="AZB130" s="229"/>
      <c r="AZC130" s="229"/>
      <c r="AZD130" s="229"/>
      <c r="AZE130" s="229"/>
      <c r="AZF130" s="229"/>
      <c r="AZG130" s="229"/>
      <c r="AZH130" s="229"/>
      <c r="AZI130" s="229"/>
      <c r="AZJ130" s="229"/>
      <c r="AZK130" s="229"/>
      <c r="AZL130" s="229"/>
      <c r="AZM130" s="229"/>
      <c r="AZN130" s="229"/>
      <c r="AZO130" s="229"/>
      <c r="AZP130" s="229"/>
      <c r="AZQ130" s="229"/>
      <c r="AZR130" s="229"/>
      <c r="AZS130" s="229"/>
      <c r="AZT130" s="229"/>
      <c r="AZU130" s="229"/>
      <c r="AZV130" s="229"/>
      <c r="AZW130" s="229"/>
      <c r="AZX130" s="229"/>
      <c r="AZY130" s="229"/>
      <c r="AZZ130" s="229"/>
      <c r="BAA130" s="229"/>
      <c r="BAB130" s="229"/>
      <c r="BAC130" s="229"/>
      <c r="BAD130" s="229"/>
      <c r="BAE130" s="229"/>
      <c r="BAF130" s="229"/>
      <c r="BAG130" s="229"/>
      <c r="BAH130" s="229"/>
      <c r="BAI130" s="229"/>
      <c r="BAJ130" s="229"/>
      <c r="BAK130" s="229"/>
      <c r="BAL130" s="229"/>
      <c r="BAM130" s="229"/>
      <c r="BAN130" s="229"/>
      <c r="BAO130" s="229"/>
      <c r="BAP130" s="229"/>
      <c r="BAQ130" s="229"/>
      <c r="BAR130" s="229"/>
      <c r="BAS130" s="229"/>
      <c r="BAT130" s="229"/>
      <c r="BAU130" s="229"/>
      <c r="BAV130" s="229"/>
      <c r="BAW130" s="229"/>
      <c r="BAX130" s="229"/>
      <c r="BAY130" s="229"/>
      <c r="BAZ130" s="229"/>
      <c r="BBA130" s="229"/>
      <c r="BBB130" s="229"/>
      <c r="BBC130" s="229"/>
      <c r="BBD130" s="229"/>
      <c r="BBE130" s="229"/>
      <c r="BBF130" s="229"/>
      <c r="BBG130" s="229"/>
      <c r="BBH130" s="229"/>
      <c r="BBI130" s="229"/>
      <c r="BBJ130" s="229"/>
      <c r="BBK130" s="229"/>
      <c r="BBL130" s="229"/>
      <c r="BBM130" s="229"/>
      <c r="BBN130" s="229"/>
      <c r="BBO130" s="229"/>
      <c r="BBP130" s="229"/>
      <c r="BBQ130" s="229"/>
      <c r="BBR130" s="229"/>
      <c r="BBS130" s="229"/>
      <c r="BBT130" s="229"/>
      <c r="BBU130" s="229"/>
      <c r="BBV130" s="229"/>
      <c r="BBW130" s="229"/>
      <c r="BBX130" s="229"/>
      <c r="BBY130" s="229"/>
      <c r="BBZ130" s="229"/>
      <c r="BCA130" s="229"/>
      <c r="BCB130" s="229"/>
      <c r="BCC130" s="229"/>
      <c r="BCD130" s="229"/>
      <c r="BCE130" s="229"/>
      <c r="BCF130" s="229"/>
      <c r="BCG130" s="229"/>
      <c r="BCH130" s="229"/>
      <c r="BCI130" s="229"/>
      <c r="BCJ130" s="229"/>
      <c r="BCK130" s="229"/>
      <c r="BCL130" s="229"/>
      <c r="BCM130" s="229"/>
      <c r="BCN130" s="229"/>
      <c r="BCO130" s="229"/>
      <c r="BCP130" s="229"/>
      <c r="BCQ130" s="229"/>
      <c r="BCR130" s="229"/>
      <c r="BCS130" s="229"/>
      <c r="BCT130" s="229"/>
      <c r="BCU130" s="229"/>
      <c r="BCV130" s="229"/>
      <c r="BCW130" s="229"/>
      <c r="BCX130" s="229"/>
      <c r="BCY130" s="229"/>
      <c r="BCZ130" s="229"/>
      <c r="BDA130" s="229"/>
      <c r="BDB130" s="229"/>
      <c r="BDC130" s="229"/>
      <c r="BDD130" s="229"/>
      <c r="BDE130" s="229"/>
      <c r="BDF130" s="229"/>
      <c r="BDG130" s="229"/>
      <c r="BDH130" s="229"/>
      <c r="BDI130" s="229"/>
      <c r="BDJ130" s="229"/>
      <c r="BDK130" s="229"/>
      <c r="BDL130" s="229"/>
      <c r="BDM130" s="229"/>
      <c r="BDN130" s="229"/>
      <c r="BDO130" s="229"/>
      <c r="BDP130" s="229"/>
      <c r="BDQ130" s="229"/>
      <c r="BDR130" s="229"/>
      <c r="BDS130" s="229"/>
      <c r="BDT130" s="229"/>
      <c r="BDU130" s="229"/>
      <c r="BDV130" s="229"/>
      <c r="BDW130" s="229"/>
      <c r="BDX130" s="229"/>
      <c r="BDY130" s="229"/>
      <c r="BDZ130" s="229"/>
      <c r="BEA130" s="229"/>
      <c r="BEB130" s="229"/>
      <c r="BEC130" s="229"/>
      <c r="BED130" s="229"/>
      <c r="BEE130" s="229"/>
      <c r="BEF130" s="229"/>
      <c r="BEG130" s="229"/>
      <c r="BEH130" s="229"/>
      <c r="BEI130" s="229"/>
      <c r="BEJ130" s="229"/>
      <c r="BEK130" s="229"/>
      <c r="BEL130" s="229"/>
      <c r="BEM130" s="229"/>
      <c r="BEN130" s="229"/>
      <c r="BEO130" s="229"/>
      <c r="BEP130" s="229"/>
      <c r="BEQ130" s="229"/>
      <c r="BER130" s="229"/>
      <c r="BES130" s="229"/>
      <c r="BET130" s="229"/>
      <c r="BEU130" s="229"/>
      <c r="BEV130" s="229"/>
      <c r="BEW130" s="229"/>
      <c r="BEX130" s="229"/>
      <c r="BEY130" s="229"/>
      <c r="BEZ130" s="229"/>
      <c r="BFA130" s="229"/>
      <c r="BFB130" s="229"/>
      <c r="BFC130" s="229"/>
      <c r="BFD130" s="229"/>
      <c r="BFE130" s="229"/>
      <c r="BFF130" s="229"/>
      <c r="BFG130" s="229"/>
      <c r="BFH130" s="229"/>
      <c r="BFI130" s="229"/>
      <c r="BFJ130" s="229"/>
      <c r="BFK130" s="229"/>
      <c r="BFL130" s="229"/>
      <c r="BFM130" s="229"/>
      <c r="BFN130" s="229"/>
      <c r="BFO130" s="229"/>
      <c r="BFP130" s="229"/>
      <c r="BFQ130" s="229"/>
      <c r="BFR130" s="229"/>
      <c r="BFS130" s="229"/>
      <c r="BFT130" s="229"/>
      <c r="BFU130" s="229"/>
      <c r="BFV130" s="229"/>
      <c r="BFW130" s="229"/>
      <c r="BFX130" s="229"/>
      <c r="BFY130" s="229"/>
      <c r="BFZ130" s="229"/>
      <c r="BGA130" s="229"/>
      <c r="BGB130" s="229"/>
      <c r="BGC130" s="229"/>
      <c r="BGD130" s="229"/>
      <c r="BGE130" s="229"/>
      <c r="BGF130" s="229"/>
      <c r="BGG130" s="229"/>
      <c r="BGH130" s="229"/>
      <c r="BGI130" s="229"/>
      <c r="BGJ130" s="229"/>
      <c r="BGK130" s="229"/>
      <c r="BGL130" s="229"/>
      <c r="BGM130" s="229"/>
      <c r="BGN130" s="229"/>
      <c r="BGO130" s="229"/>
      <c r="BGP130" s="229"/>
      <c r="BGQ130" s="229"/>
      <c r="BGR130" s="229"/>
      <c r="BGS130" s="229"/>
      <c r="BGT130" s="229"/>
      <c r="BGU130" s="229"/>
      <c r="BGV130" s="229"/>
      <c r="BGW130" s="229"/>
      <c r="BGX130" s="229"/>
      <c r="BGY130" s="229"/>
      <c r="BGZ130" s="229"/>
      <c r="BHA130" s="229"/>
      <c r="BHB130" s="229"/>
      <c r="BHC130" s="229"/>
      <c r="BHD130" s="229"/>
      <c r="BHE130" s="229"/>
      <c r="BHF130" s="229"/>
      <c r="BHG130" s="229"/>
      <c r="BHH130" s="229"/>
      <c r="BHI130" s="229"/>
      <c r="BHJ130" s="229"/>
      <c r="BHK130" s="229"/>
      <c r="BHL130" s="229"/>
      <c r="BHM130" s="229"/>
      <c r="BHN130" s="229"/>
      <c r="BHO130" s="229"/>
      <c r="BHP130" s="229"/>
      <c r="BHQ130" s="229"/>
      <c r="BHR130" s="229"/>
      <c r="BHS130" s="229"/>
      <c r="BHT130" s="229"/>
      <c r="BHU130" s="229"/>
      <c r="BHV130" s="229"/>
      <c r="BHW130" s="229"/>
      <c r="BHX130" s="229"/>
      <c r="BHY130" s="229"/>
      <c r="BHZ130" s="229"/>
      <c r="BIA130" s="229"/>
      <c r="BIB130" s="229"/>
      <c r="BIC130" s="229"/>
      <c r="BID130" s="229"/>
      <c r="BIE130" s="229"/>
      <c r="BIF130" s="229"/>
      <c r="BIG130" s="229"/>
      <c r="BIH130" s="229"/>
      <c r="BII130" s="229"/>
      <c r="BIJ130" s="229"/>
      <c r="BIK130" s="229"/>
      <c r="BIL130" s="229"/>
      <c r="BIM130" s="229"/>
      <c r="BIN130" s="229"/>
      <c r="BIO130" s="229"/>
      <c r="BIP130" s="229"/>
      <c r="BIQ130" s="229"/>
      <c r="BIR130" s="229"/>
      <c r="BIS130" s="229"/>
      <c r="BIT130" s="229"/>
      <c r="BIU130" s="229"/>
      <c r="BIV130" s="229"/>
      <c r="BIW130" s="229"/>
      <c r="BIX130" s="229"/>
      <c r="BIY130" s="229"/>
      <c r="BIZ130" s="229"/>
      <c r="BJA130" s="229"/>
      <c r="BJB130" s="229"/>
      <c r="BJC130" s="229"/>
      <c r="BJD130" s="229"/>
      <c r="BJE130" s="229"/>
      <c r="BJF130" s="229"/>
      <c r="BJG130" s="229"/>
      <c r="BJH130" s="229"/>
      <c r="BJI130" s="229"/>
      <c r="BJJ130" s="229"/>
      <c r="BJK130" s="229"/>
      <c r="BJL130" s="229"/>
      <c r="BJM130" s="229"/>
      <c r="BJN130" s="229"/>
      <c r="BJO130" s="229"/>
      <c r="BJP130" s="229"/>
      <c r="BJQ130" s="229"/>
      <c r="BJR130" s="229"/>
      <c r="BJS130" s="229"/>
      <c r="BJT130" s="229"/>
      <c r="BJU130" s="229"/>
      <c r="BJV130" s="229"/>
      <c r="BJW130" s="229"/>
      <c r="BJX130" s="229"/>
      <c r="BJY130" s="229"/>
      <c r="BJZ130" s="229"/>
      <c r="BKA130" s="229"/>
      <c r="BKB130" s="229"/>
      <c r="BKC130" s="229"/>
      <c r="BKD130" s="229"/>
      <c r="BKE130" s="229"/>
      <c r="BKF130" s="229"/>
      <c r="BKG130" s="229"/>
      <c r="BKH130" s="229"/>
      <c r="BKI130" s="229"/>
      <c r="BKJ130" s="229"/>
      <c r="BKK130" s="229"/>
      <c r="BKL130" s="229"/>
      <c r="BKM130" s="229"/>
      <c r="BKN130" s="229"/>
      <c r="BKO130" s="229"/>
      <c r="BKP130" s="229"/>
      <c r="BKQ130" s="229"/>
      <c r="BKR130" s="229"/>
      <c r="BKS130" s="229"/>
      <c r="BKT130" s="229"/>
      <c r="BKU130" s="229"/>
      <c r="BKV130" s="229"/>
      <c r="BKW130" s="229"/>
      <c r="BKX130" s="229"/>
      <c r="BKY130" s="229"/>
      <c r="BKZ130" s="229"/>
      <c r="BLA130" s="229"/>
      <c r="BLB130" s="229"/>
      <c r="BLC130" s="229"/>
      <c r="BLD130" s="229"/>
      <c r="BLE130" s="229"/>
      <c r="BLF130" s="229"/>
      <c r="BLG130" s="229"/>
      <c r="BLH130" s="229"/>
      <c r="BLI130" s="229"/>
      <c r="BLJ130" s="229"/>
      <c r="BLK130" s="229"/>
      <c r="BLL130" s="229"/>
      <c r="BLM130" s="229"/>
      <c r="BLN130" s="229"/>
      <c r="BLO130" s="229"/>
      <c r="BLP130" s="229"/>
      <c r="BLQ130" s="229"/>
      <c r="BLR130" s="229"/>
      <c r="BLS130" s="229"/>
      <c r="BLT130" s="229"/>
      <c r="BLU130" s="229"/>
      <c r="BLV130" s="229"/>
      <c r="BLW130" s="229"/>
      <c r="BLX130" s="229"/>
      <c r="BLY130" s="229"/>
      <c r="BLZ130" s="229"/>
      <c r="BMA130" s="229"/>
      <c r="BMB130" s="229"/>
      <c r="BMC130" s="229"/>
      <c r="BMD130" s="229"/>
      <c r="BME130" s="229"/>
      <c r="BMF130" s="229"/>
      <c r="BMG130" s="229"/>
      <c r="BMH130" s="229"/>
      <c r="BMI130" s="229"/>
      <c r="BMJ130" s="229"/>
      <c r="BMK130" s="229"/>
      <c r="BML130" s="229"/>
      <c r="BMM130" s="229"/>
      <c r="BMN130" s="229"/>
      <c r="BMO130" s="229"/>
      <c r="BMP130" s="229"/>
      <c r="BMQ130" s="229"/>
      <c r="BMR130" s="229"/>
      <c r="BMS130" s="229"/>
      <c r="BMT130" s="229"/>
      <c r="BMU130" s="229"/>
      <c r="BMV130" s="229"/>
      <c r="BMW130" s="229"/>
      <c r="BMX130" s="229"/>
      <c r="BMY130" s="229"/>
      <c r="BMZ130" s="229"/>
      <c r="BNA130" s="229"/>
      <c r="BNB130" s="229"/>
      <c r="BNC130" s="229"/>
      <c r="BND130" s="229"/>
      <c r="BNE130" s="229"/>
      <c r="BNF130" s="229"/>
      <c r="BNG130" s="229"/>
      <c r="BNH130" s="229"/>
      <c r="BNI130" s="229"/>
      <c r="BNJ130" s="229"/>
      <c r="BNK130" s="229"/>
      <c r="BNL130" s="229"/>
      <c r="BNM130" s="229"/>
      <c r="BNN130" s="229"/>
      <c r="BNO130" s="229"/>
      <c r="BNP130" s="229"/>
      <c r="BNQ130" s="229"/>
      <c r="BNR130" s="229"/>
      <c r="BNS130" s="229"/>
      <c r="BNT130" s="229"/>
      <c r="BNU130" s="229"/>
      <c r="BNV130" s="229"/>
      <c r="BNW130" s="229"/>
      <c r="BNX130" s="229"/>
      <c r="BNY130" s="229"/>
      <c r="BNZ130" s="229"/>
      <c r="BOA130" s="229"/>
      <c r="BOB130" s="229"/>
      <c r="BOC130" s="229"/>
      <c r="BOD130" s="229"/>
      <c r="BOE130" s="229"/>
      <c r="BOF130" s="229"/>
      <c r="BOG130" s="229"/>
      <c r="BOH130" s="229"/>
      <c r="BOI130" s="229"/>
      <c r="BOJ130" s="229"/>
      <c r="BOK130" s="229"/>
      <c r="BOL130" s="229"/>
      <c r="BOM130" s="229"/>
      <c r="BON130" s="229"/>
      <c r="BOO130" s="229"/>
      <c r="BOP130" s="229"/>
      <c r="BOQ130" s="229"/>
      <c r="BOR130" s="229"/>
      <c r="BOS130" s="229"/>
      <c r="BOT130" s="229"/>
      <c r="BOU130" s="229"/>
      <c r="BOV130" s="229"/>
      <c r="BOW130" s="229"/>
      <c r="BOX130" s="229"/>
      <c r="BOY130" s="229"/>
      <c r="BOZ130" s="229"/>
      <c r="BPA130" s="229"/>
      <c r="BPB130" s="229"/>
      <c r="BPC130" s="229"/>
      <c r="BPD130" s="229"/>
      <c r="BPE130" s="229"/>
      <c r="BPF130" s="229"/>
      <c r="BPG130" s="229"/>
      <c r="BPH130" s="229"/>
      <c r="BPI130" s="229"/>
      <c r="BPJ130" s="229"/>
      <c r="BPK130" s="229"/>
      <c r="BPL130" s="229"/>
      <c r="BPM130" s="229"/>
      <c r="BPN130" s="229"/>
      <c r="BPO130" s="229"/>
      <c r="BPP130" s="229"/>
      <c r="BPQ130" s="229"/>
      <c r="BPR130" s="229"/>
      <c r="BPS130" s="229"/>
      <c r="BPT130" s="229"/>
      <c r="BPU130" s="229"/>
      <c r="BPV130" s="229"/>
      <c r="BPW130" s="229"/>
      <c r="BPX130" s="229"/>
      <c r="BPY130" s="229"/>
      <c r="BPZ130" s="229"/>
      <c r="BQA130" s="229"/>
      <c r="BQB130" s="229"/>
      <c r="BQC130" s="229"/>
      <c r="BQD130" s="229"/>
      <c r="BQE130" s="229"/>
      <c r="BQF130" s="229"/>
      <c r="BQG130" s="229"/>
      <c r="BQH130" s="229"/>
      <c r="BQI130" s="229"/>
      <c r="BQJ130" s="229"/>
      <c r="BQK130" s="229"/>
      <c r="BQL130" s="229"/>
      <c r="BQM130" s="229"/>
      <c r="BQN130" s="229"/>
      <c r="BQO130" s="229"/>
      <c r="BQP130" s="229"/>
      <c r="BQQ130" s="229"/>
      <c r="BQR130" s="229"/>
      <c r="BQS130" s="229"/>
      <c r="BQT130" s="229"/>
      <c r="BQU130" s="229"/>
      <c r="BQV130" s="229"/>
      <c r="BQW130" s="229"/>
      <c r="BQX130" s="229"/>
      <c r="BQY130" s="229"/>
      <c r="BQZ130" s="229"/>
      <c r="BRA130" s="229"/>
      <c r="BRB130" s="229"/>
      <c r="BRC130" s="229"/>
      <c r="BRD130" s="229"/>
      <c r="BRE130" s="229"/>
      <c r="BRF130" s="229"/>
      <c r="BRG130" s="229"/>
      <c r="BRH130" s="229"/>
      <c r="BRI130" s="229"/>
      <c r="BRJ130" s="229"/>
      <c r="BRK130" s="229"/>
      <c r="BRL130" s="229"/>
      <c r="BRM130" s="229"/>
      <c r="BRN130" s="229"/>
      <c r="BRO130" s="229"/>
      <c r="BRP130" s="229"/>
      <c r="BRQ130" s="229"/>
      <c r="BRR130" s="229"/>
      <c r="BRS130" s="229"/>
      <c r="BRT130" s="229"/>
      <c r="BRU130" s="229"/>
      <c r="BRV130" s="229"/>
      <c r="BRW130" s="229"/>
      <c r="BRX130" s="229"/>
      <c r="BRY130" s="229"/>
      <c r="BRZ130" s="229"/>
      <c r="BSA130" s="229"/>
      <c r="BSB130" s="229"/>
      <c r="BSC130" s="229"/>
      <c r="BSD130" s="229"/>
      <c r="BSE130" s="229"/>
      <c r="BSF130" s="229"/>
      <c r="BSG130" s="229"/>
      <c r="BSH130" s="229"/>
      <c r="BSI130" s="229"/>
      <c r="BSJ130" s="229"/>
      <c r="BSK130" s="229"/>
      <c r="BSL130" s="229"/>
      <c r="BSM130" s="229"/>
      <c r="BSN130" s="229"/>
      <c r="BSO130" s="229"/>
      <c r="BSP130" s="229"/>
      <c r="BSQ130" s="229"/>
      <c r="BSR130" s="229"/>
      <c r="BSS130" s="229"/>
      <c r="BST130" s="229"/>
      <c r="BSU130" s="229"/>
      <c r="BSV130" s="229"/>
      <c r="BSW130" s="229"/>
      <c r="BSX130" s="229"/>
      <c r="BSY130" s="229"/>
      <c r="BSZ130" s="229"/>
      <c r="BTA130" s="229"/>
      <c r="BTB130" s="229"/>
      <c r="BTC130" s="229"/>
      <c r="BTD130" s="229"/>
      <c r="BTE130" s="229"/>
      <c r="BTF130" s="229"/>
      <c r="BTG130" s="229"/>
      <c r="BTH130" s="229"/>
      <c r="BTI130" s="229"/>
      <c r="BTJ130" s="229"/>
      <c r="BTK130" s="229"/>
      <c r="BTL130" s="229"/>
      <c r="BTM130" s="229"/>
      <c r="BTN130" s="229"/>
      <c r="BTO130" s="229"/>
      <c r="BTP130" s="229"/>
      <c r="BTQ130" s="229"/>
      <c r="BTR130" s="229"/>
      <c r="BTS130" s="229"/>
      <c r="BTT130" s="229"/>
      <c r="BTU130" s="229"/>
      <c r="BTV130" s="229"/>
      <c r="BTW130" s="229"/>
      <c r="BTX130" s="229"/>
      <c r="BTY130" s="229"/>
      <c r="BTZ130" s="229"/>
      <c r="BUA130" s="229"/>
      <c r="BUB130" s="229"/>
      <c r="BUC130" s="229"/>
      <c r="BUD130" s="229"/>
      <c r="BUE130" s="229"/>
      <c r="BUF130" s="229"/>
      <c r="BUG130" s="229"/>
      <c r="BUH130" s="229"/>
      <c r="BUI130" s="229"/>
      <c r="BUJ130" s="229"/>
      <c r="BUK130" s="229"/>
      <c r="BUL130" s="229"/>
      <c r="BUM130" s="229"/>
      <c r="BUN130" s="229"/>
      <c r="BUO130" s="229"/>
      <c r="BUP130" s="229"/>
      <c r="BUQ130" s="229"/>
      <c r="BUR130" s="229"/>
      <c r="BUS130" s="229"/>
      <c r="BUT130" s="229"/>
      <c r="BUU130" s="229"/>
      <c r="BUV130" s="229"/>
      <c r="BUW130" s="229"/>
      <c r="BUX130" s="229"/>
      <c r="BUY130" s="229"/>
      <c r="BUZ130" s="229"/>
      <c r="BVA130" s="229"/>
      <c r="BVB130" s="229"/>
      <c r="BVC130" s="229"/>
      <c r="BVD130" s="229"/>
      <c r="BVE130" s="229"/>
      <c r="BVF130" s="229"/>
      <c r="BVG130" s="229"/>
      <c r="BVH130" s="229"/>
      <c r="BVI130" s="229"/>
      <c r="BVJ130" s="229"/>
      <c r="BVK130" s="229"/>
      <c r="BVL130" s="229"/>
      <c r="BVM130" s="229"/>
      <c r="BVN130" s="229"/>
      <c r="BVO130" s="229"/>
      <c r="BVP130" s="229"/>
      <c r="BVQ130" s="229"/>
      <c r="BVR130" s="229"/>
      <c r="BVS130" s="229"/>
      <c r="BVT130" s="229"/>
      <c r="BVU130" s="229"/>
      <c r="BVV130" s="229"/>
      <c r="BVW130" s="229"/>
      <c r="BVX130" s="229"/>
      <c r="BVY130" s="229"/>
      <c r="BVZ130" s="229"/>
      <c r="BWA130" s="229"/>
      <c r="BWB130" s="229"/>
      <c r="BWC130" s="229"/>
      <c r="BWD130" s="229"/>
      <c r="BWE130" s="229"/>
      <c r="BWF130" s="229"/>
      <c r="BWG130" s="229"/>
      <c r="BWH130" s="229"/>
      <c r="BWI130" s="229"/>
      <c r="BWJ130" s="229"/>
      <c r="BWK130" s="229"/>
      <c r="BWL130" s="229"/>
      <c r="BWM130" s="229"/>
      <c r="BWN130" s="229"/>
      <c r="BWO130" s="229"/>
      <c r="BWP130" s="229"/>
      <c r="BWQ130" s="229"/>
      <c r="BWR130" s="229"/>
      <c r="BWS130" s="229"/>
      <c r="BWT130" s="229"/>
      <c r="BWU130" s="229"/>
      <c r="BWV130" s="229"/>
      <c r="BWW130" s="229"/>
      <c r="BWX130" s="229"/>
      <c r="BWY130" s="229"/>
      <c r="BWZ130" s="229"/>
      <c r="BXA130" s="229"/>
      <c r="BXB130" s="229"/>
      <c r="BXC130" s="229"/>
      <c r="BXD130" s="229"/>
      <c r="BXE130" s="229"/>
      <c r="BXF130" s="229"/>
      <c r="BXG130" s="229"/>
      <c r="BXH130" s="229"/>
      <c r="BXI130" s="229"/>
      <c r="BXJ130" s="229"/>
      <c r="BXK130" s="229"/>
      <c r="BXL130" s="229"/>
      <c r="BXM130" s="229"/>
      <c r="BXN130" s="229"/>
      <c r="BXO130" s="229"/>
      <c r="BXP130" s="229"/>
      <c r="BXQ130" s="229"/>
      <c r="BXR130" s="229"/>
      <c r="BXS130" s="229"/>
      <c r="BXT130" s="229"/>
      <c r="BXU130" s="229"/>
      <c r="BXV130" s="229"/>
      <c r="BXW130" s="229"/>
      <c r="BXX130" s="229"/>
      <c r="BXY130" s="229"/>
      <c r="BXZ130" s="229"/>
      <c r="BYA130" s="229"/>
      <c r="BYB130" s="229"/>
      <c r="BYC130" s="229"/>
      <c r="BYD130" s="229"/>
      <c r="BYE130" s="229"/>
      <c r="BYF130" s="229"/>
      <c r="BYG130" s="229"/>
      <c r="BYH130" s="229"/>
      <c r="BYI130" s="229"/>
      <c r="BYJ130" s="229"/>
      <c r="BYK130" s="229"/>
      <c r="BYL130" s="229"/>
      <c r="BYM130" s="229"/>
      <c r="BYN130" s="229"/>
      <c r="BYO130" s="229"/>
      <c r="BYP130" s="229"/>
      <c r="BYQ130" s="229"/>
      <c r="BYR130" s="229"/>
      <c r="BYS130" s="229"/>
      <c r="BYT130" s="229"/>
      <c r="BYU130" s="229"/>
      <c r="BYV130" s="229"/>
      <c r="BYW130" s="229"/>
      <c r="BYX130" s="229"/>
      <c r="BYY130" s="229"/>
      <c r="BYZ130" s="229"/>
      <c r="BZA130" s="229"/>
      <c r="BZB130" s="229"/>
      <c r="BZC130" s="229"/>
      <c r="BZD130" s="229"/>
      <c r="BZE130" s="229"/>
      <c r="BZF130" s="229"/>
      <c r="BZG130" s="229"/>
      <c r="BZH130" s="229"/>
      <c r="BZI130" s="229"/>
      <c r="BZJ130" s="229"/>
      <c r="BZK130" s="229"/>
      <c r="BZL130" s="229"/>
      <c r="BZM130" s="229"/>
      <c r="BZN130" s="229"/>
      <c r="BZO130" s="229"/>
      <c r="BZP130" s="229"/>
      <c r="BZQ130" s="229"/>
      <c r="BZR130" s="229"/>
      <c r="BZS130" s="229"/>
      <c r="BZT130" s="229"/>
      <c r="BZU130" s="229"/>
      <c r="BZV130" s="229"/>
      <c r="BZW130" s="229"/>
      <c r="BZX130" s="229"/>
      <c r="BZY130" s="229"/>
      <c r="BZZ130" s="229"/>
      <c r="CAA130" s="229"/>
      <c r="CAB130" s="229"/>
      <c r="CAC130" s="229"/>
      <c r="CAD130" s="229"/>
      <c r="CAE130" s="229"/>
      <c r="CAF130" s="229"/>
      <c r="CAG130" s="229"/>
      <c r="CAH130" s="229"/>
      <c r="CAI130" s="229"/>
      <c r="CAJ130" s="229"/>
      <c r="CAK130" s="229"/>
      <c r="CAL130" s="229"/>
      <c r="CAM130" s="229"/>
      <c r="CAN130" s="229"/>
      <c r="CAO130" s="229"/>
      <c r="CAP130" s="229"/>
      <c r="CAQ130" s="229"/>
      <c r="CAR130" s="229"/>
      <c r="CAS130" s="229"/>
      <c r="CAT130" s="229"/>
      <c r="CAU130" s="229"/>
      <c r="CAV130" s="229"/>
      <c r="CAW130" s="229"/>
      <c r="CAX130" s="229"/>
      <c r="CAY130" s="229"/>
      <c r="CAZ130" s="229"/>
      <c r="CBA130" s="229"/>
      <c r="CBB130" s="229"/>
      <c r="CBC130" s="229"/>
      <c r="CBD130" s="229"/>
      <c r="CBE130" s="229"/>
      <c r="CBF130" s="229"/>
      <c r="CBG130" s="229"/>
      <c r="CBH130" s="229"/>
      <c r="CBI130" s="229"/>
      <c r="CBJ130" s="229"/>
      <c r="CBK130" s="229"/>
      <c r="CBL130" s="229"/>
      <c r="CBM130" s="229"/>
      <c r="CBN130" s="229"/>
      <c r="CBO130" s="229"/>
      <c r="CBP130" s="229"/>
      <c r="CBQ130" s="229"/>
      <c r="CBR130" s="229"/>
      <c r="CBS130" s="229"/>
      <c r="CBT130" s="229"/>
      <c r="CBU130" s="229"/>
      <c r="CBV130" s="229"/>
      <c r="CBW130" s="229"/>
      <c r="CBX130" s="229"/>
      <c r="CBY130" s="229"/>
      <c r="CBZ130" s="229"/>
      <c r="CCA130" s="229"/>
      <c r="CCB130" s="229"/>
      <c r="CCC130" s="229"/>
      <c r="CCD130" s="229"/>
      <c r="CCE130" s="229"/>
      <c r="CCF130" s="229"/>
      <c r="CCG130" s="229"/>
      <c r="CCH130" s="229"/>
      <c r="CCI130" s="229"/>
      <c r="CCJ130" s="229"/>
      <c r="CCK130" s="229"/>
      <c r="CCL130" s="229"/>
      <c r="CCM130" s="229"/>
      <c r="CCN130" s="229"/>
      <c r="CCO130" s="229"/>
      <c r="CCP130" s="229"/>
      <c r="CCQ130" s="229"/>
      <c r="CCR130" s="229"/>
      <c r="CCS130" s="229"/>
      <c r="CCT130" s="229"/>
      <c r="CCU130" s="229"/>
      <c r="CCV130" s="229"/>
      <c r="CCW130" s="229"/>
      <c r="CCX130" s="229"/>
      <c r="CCY130" s="229"/>
      <c r="CCZ130" s="229"/>
      <c r="CDA130" s="229"/>
      <c r="CDB130" s="229"/>
      <c r="CDC130" s="229"/>
      <c r="CDD130" s="229"/>
      <c r="CDE130" s="229"/>
      <c r="CDF130" s="229"/>
      <c r="CDG130" s="229"/>
      <c r="CDH130" s="229"/>
      <c r="CDI130" s="229"/>
      <c r="CDJ130" s="229"/>
      <c r="CDK130" s="229"/>
      <c r="CDL130" s="229"/>
      <c r="CDM130" s="229"/>
      <c r="CDN130" s="229"/>
      <c r="CDO130" s="229"/>
      <c r="CDP130" s="229"/>
      <c r="CDQ130" s="229"/>
      <c r="CDR130" s="229"/>
      <c r="CDS130" s="229"/>
      <c r="CDT130" s="229"/>
      <c r="CDU130" s="229"/>
      <c r="CDV130" s="229"/>
      <c r="CDW130" s="229"/>
      <c r="CDX130" s="229"/>
      <c r="CDY130" s="229"/>
      <c r="CDZ130" s="229"/>
      <c r="CEA130" s="229"/>
      <c r="CEB130" s="229"/>
      <c r="CEC130" s="229"/>
      <c r="CED130" s="229"/>
      <c r="CEE130" s="229"/>
      <c r="CEF130" s="229"/>
      <c r="CEG130" s="229"/>
      <c r="CEH130" s="229"/>
      <c r="CEI130" s="229"/>
      <c r="CEJ130" s="229"/>
      <c r="CEK130" s="229"/>
      <c r="CEL130" s="229"/>
      <c r="CEM130" s="229"/>
      <c r="CEN130" s="229"/>
      <c r="CEO130" s="229"/>
      <c r="CEP130" s="229"/>
      <c r="CEQ130" s="229"/>
      <c r="CER130" s="229"/>
      <c r="CES130" s="229"/>
      <c r="CET130" s="229"/>
      <c r="CEU130" s="229"/>
      <c r="CEV130" s="229"/>
      <c r="CEW130" s="229"/>
      <c r="CEX130" s="229"/>
      <c r="CEY130" s="229"/>
      <c r="CEZ130" s="229"/>
      <c r="CFA130" s="229"/>
      <c r="CFB130" s="229"/>
      <c r="CFC130" s="229"/>
      <c r="CFD130" s="229"/>
      <c r="CFE130" s="229"/>
      <c r="CFF130" s="229"/>
      <c r="CFG130" s="229"/>
      <c r="CFH130" s="229"/>
      <c r="CFI130" s="229"/>
      <c r="CFJ130" s="229"/>
      <c r="CFK130" s="229"/>
      <c r="CFL130" s="229"/>
      <c r="CFM130" s="229"/>
      <c r="CFN130" s="229"/>
      <c r="CFO130" s="229"/>
      <c r="CFP130" s="229"/>
      <c r="CFQ130" s="229"/>
      <c r="CFR130" s="229"/>
      <c r="CFS130" s="229"/>
      <c r="CFT130" s="229"/>
      <c r="CFU130" s="229"/>
      <c r="CFV130" s="229"/>
      <c r="CFW130" s="229"/>
      <c r="CFX130" s="229"/>
      <c r="CFY130" s="229"/>
      <c r="CFZ130" s="229"/>
      <c r="CGA130" s="229"/>
      <c r="CGB130" s="229"/>
      <c r="CGC130" s="229"/>
      <c r="CGD130" s="229"/>
      <c r="CGE130" s="229"/>
      <c r="CGF130" s="229"/>
      <c r="CGG130" s="229"/>
      <c r="CGH130" s="229"/>
      <c r="CGI130" s="229"/>
      <c r="CGJ130" s="229"/>
      <c r="CGK130" s="229"/>
      <c r="CGL130" s="229"/>
      <c r="CGM130" s="229"/>
      <c r="CGN130" s="229"/>
      <c r="CGO130" s="229"/>
      <c r="CGP130" s="229"/>
      <c r="CGQ130" s="229"/>
      <c r="CGR130" s="229"/>
      <c r="CGS130" s="229"/>
      <c r="CGT130" s="229"/>
      <c r="CGU130" s="229"/>
      <c r="CGV130" s="229"/>
      <c r="CGW130" s="229"/>
      <c r="CGX130" s="229"/>
      <c r="CGY130" s="229"/>
      <c r="CGZ130" s="229"/>
      <c r="CHA130" s="229"/>
      <c r="CHB130" s="229"/>
      <c r="CHC130" s="229"/>
      <c r="CHD130" s="229"/>
      <c r="CHE130" s="229"/>
      <c r="CHF130" s="229"/>
      <c r="CHG130" s="229"/>
      <c r="CHH130" s="229"/>
      <c r="CHI130" s="229"/>
      <c r="CHJ130" s="229"/>
      <c r="CHK130" s="229"/>
      <c r="CHL130" s="229"/>
      <c r="CHM130" s="229"/>
      <c r="CHN130" s="229"/>
      <c r="CHO130" s="229"/>
      <c r="CHP130" s="229"/>
      <c r="CHQ130" s="229"/>
      <c r="CHR130" s="229"/>
      <c r="CHS130" s="229"/>
      <c r="CHT130" s="229"/>
      <c r="CHU130" s="229"/>
      <c r="CHV130" s="229"/>
      <c r="CHW130" s="229"/>
      <c r="CHX130" s="229"/>
      <c r="CHY130" s="229"/>
      <c r="CHZ130" s="229"/>
      <c r="CIA130" s="229"/>
      <c r="CIB130" s="229"/>
      <c r="CIC130" s="229"/>
      <c r="CID130" s="229"/>
      <c r="CIE130" s="229"/>
      <c r="CIF130" s="229"/>
      <c r="CIG130" s="229"/>
      <c r="CIH130" s="229"/>
      <c r="CII130" s="229"/>
      <c r="CIJ130" s="229"/>
      <c r="CIK130" s="229"/>
      <c r="CIL130" s="229"/>
      <c r="CIM130" s="229"/>
      <c r="CIN130" s="229"/>
      <c r="CIO130" s="229"/>
      <c r="CIP130" s="229"/>
      <c r="CIQ130" s="229"/>
      <c r="CIR130" s="229"/>
      <c r="CIS130" s="229"/>
      <c r="CIT130" s="229"/>
      <c r="CIU130" s="229"/>
      <c r="CIV130" s="229"/>
      <c r="CIW130" s="229"/>
      <c r="CIX130" s="229"/>
      <c r="CIY130" s="229"/>
      <c r="CIZ130" s="229"/>
      <c r="CJA130" s="229"/>
      <c r="CJB130" s="229"/>
      <c r="CJC130" s="229"/>
      <c r="CJD130" s="229"/>
      <c r="CJE130" s="229"/>
      <c r="CJF130" s="229"/>
      <c r="CJG130" s="229"/>
      <c r="CJH130" s="229"/>
      <c r="CJI130" s="229"/>
      <c r="CJJ130" s="229"/>
      <c r="CJK130" s="229"/>
      <c r="CJL130" s="229"/>
      <c r="CJM130" s="229"/>
      <c r="CJN130" s="229"/>
      <c r="CJO130" s="229"/>
      <c r="CJP130" s="229"/>
      <c r="CJQ130" s="229"/>
      <c r="CJR130" s="229"/>
      <c r="CJS130" s="229"/>
      <c r="CJT130" s="229"/>
      <c r="CJU130" s="229"/>
      <c r="CJV130" s="229"/>
      <c r="CJW130" s="229"/>
      <c r="CJX130" s="229"/>
      <c r="CJY130" s="229"/>
      <c r="CJZ130" s="229"/>
      <c r="CKA130" s="229"/>
      <c r="CKB130" s="229"/>
      <c r="CKC130" s="229"/>
      <c r="CKD130" s="229"/>
      <c r="CKE130" s="229"/>
      <c r="CKF130" s="229"/>
      <c r="CKG130" s="229"/>
      <c r="CKH130" s="229"/>
      <c r="CKI130" s="229"/>
      <c r="CKJ130" s="229"/>
      <c r="CKK130" s="229"/>
      <c r="CKL130" s="229"/>
      <c r="CKM130" s="229"/>
      <c r="CKN130" s="229"/>
      <c r="CKO130" s="229"/>
      <c r="CKP130" s="229"/>
      <c r="CKQ130" s="229"/>
      <c r="CKR130" s="229"/>
      <c r="CKS130" s="229"/>
      <c r="CKT130" s="229"/>
      <c r="CKU130" s="229"/>
      <c r="CKV130" s="229"/>
      <c r="CKW130" s="229"/>
      <c r="CKX130" s="229"/>
      <c r="CKY130" s="229"/>
      <c r="CKZ130" s="229"/>
      <c r="CLA130" s="229"/>
      <c r="CLB130" s="229"/>
      <c r="CLC130" s="229"/>
      <c r="CLD130" s="229"/>
      <c r="CLE130" s="229"/>
      <c r="CLF130" s="229"/>
      <c r="CLG130" s="229"/>
      <c r="CLH130" s="229"/>
      <c r="CLI130" s="229"/>
      <c r="CLJ130" s="229"/>
      <c r="CLK130" s="229"/>
      <c r="CLL130" s="229"/>
      <c r="CLM130" s="229"/>
      <c r="CLN130" s="229"/>
      <c r="CLO130" s="229"/>
      <c r="CLP130" s="229"/>
      <c r="CLQ130" s="229"/>
      <c r="CLR130" s="229"/>
      <c r="CLS130" s="229"/>
      <c r="CLT130" s="229"/>
      <c r="CLU130" s="229"/>
      <c r="CLV130" s="229"/>
      <c r="CLW130" s="229"/>
      <c r="CLX130" s="229"/>
      <c r="CLY130" s="229"/>
      <c r="CLZ130" s="229"/>
      <c r="CMA130" s="229"/>
      <c r="CMB130" s="229"/>
      <c r="CMC130" s="229"/>
      <c r="CMD130" s="229"/>
      <c r="CME130" s="229"/>
      <c r="CMF130" s="229"/>
      <c r="CMG130" s="229"/>
      <c r="CMH130" s="229"/>
      <c r="CMI130" s="229"/>
      <c r="CMJ130" s="229"/>
      <c r="CMK130" s="229"/>
      <c r="CML130" s="229"/>
      <c r="CMM130" s="229"/>
      <c r="CMN130" s="229"/>
      <c r="CMO130" s="229"/>
      <c r="CMP130" s="229"/>
      <c r="CMQ130" s="229"/>
      <c r="CMR130" s="229"/>
      <c r="CMS130" s="229"/>
      <c r="CMT130" s="229"/>
      <c r="CMU130" s="229"/>
      <c r="CMV130" s="229"/>
      <c r="CMW130" s="229"/>
      <c r="CMX130" s="229"/>
      <c r="CMY130" s="229"/>
      <c r="CMZ130" s="229"/>
      <c r="CNA130" s="229"/>
      <c r="CNB130" s="229"/>
      <c r="CNC130" s="229"/>
      <c r="CND130" s="229"/>
      <c r="CNE130" s="229"/>
      <c r="CNF130" s="229"/>
      <c r="CNG130" s="229"/>
      <c r="CNH130" s="229"/>
      <c r="CNI130" s="229"/>
      <c r="CNJ130" s="229"/>
      <c r="CNK130" s="229"/>
      <c r="CNL130" s="229"/>
      <c r="CNM130" s="229"/>
      <c r="CNN130" s="229"/>
      <c r="CNO130" s="229"/>
      <c r="CNP130" s="229"/>
      <c r="CNQ130" s="229"/>
      <c r="CNR130" s="229"/>
      <c r="CNS130" s="229"/>
      <c r="CNT130" s="229"/>
      <c r="CNU130" s="229"/>
      <c r="CNV130" s="229"/>
      <c r="CNW130" s="229"/>
      <c r="CNX130" s="229"/>
      <c r="CNY130" s="229"/>
      <c r="CNZ130" s="229"/>
      <c r="COA130" s="229"/>
      <c r="COB130" s="229"/>
      <c r="COC130" s="229"/>
      <c r="COD130" s="229"/>
      <c r="COE130" s="229"/>
      <c r="COF130" s="229"/>
      <c r="COG130" s="229"/>
      <c r="COH130" s="229"/>
      <c r="COI130" s="229"/>
      <c r="COJ130" s="229"/>
      <c r="COK130" s="229"/>
      <c r="COL130" s="229"/>
      <c r="COM130" s="229"/>
      <c r="CON130" s="229"/>
      <c r="COO130" s="229"/>
      <c r="COP130" s="229"/>
      <c r="COQ130" s="229"/>
      <c r="COR130" s="229"/>
      <c r="COS130" s="229"/>
      <c r="COT130" s="229"/>
      <c r="COU130" s="229"/>
      <c r="COV130" s="229"/>
      <c r="COW130" s="229"/>
      <c r="COX130" s="229"/>
      <c r="COY130" s="229"/>
      <c r="COZ130" s="229"/>
      <c r="CPA130" s="229"/>
      <c r="CPB130" s="229"/>
      <c r="CPC130" s="229"/>
      <c r="CPD130" s="229"/>
      <c r="CPE130" s="229"/>
      <c r="CPF130" s="229"/>
      <c r="CPG130" s="229"/>
      <c r="CPH130" s="229"/>
      <c r="CPI130" s="229"/>
      <c r="CPJ130" s="229"/>
      <c r="CPK130" s="229"/>
      <c r="CPL130" s="229"/>
      <c r="CPM130" s="229"/>
      <c r="CPN130" s="229"/>
      <c r="CPO130" s="229"/>
      <c r="CPP130" s="229"/>
      <c r="CPQ130" s="229"/>
      <c r="CPR130" s="229"/>
      <c r="CPS130" s="229"/>
      <c r="CPT130" s="229"/>
      <c r="CPU130" s="229"/>
      <c r="CPV130" s="229"/>
      <c r="CPW130" s="229"/>
      <c r="CPX130" s="229"/>
      <c r="CPY130" s="229"/>
      <c r="CPZ130" s="229"/>
      <c r="CQA130" s="229"/>
      <c r="CQB130" s="229"/>
      <c r="CQC130" s="229"/>
      <c r="CQD130" s="229"/>
      <c r="CQE130" s="229"/>
      <c r="CQF130" s="229"/>
      <c r="CQG130" s="229"/>
      <c r="CQH130" s="229"/>
      <c r="CQI130" s="229"/>
      <c r="CQJ130" s="229"/>
      <c r="CQK130" s="229"/>
      <c r="CQL130" s="229"/>
      <c r="CQM130" s="229"/>
      <c r="CQN130" s="229"/>
      <c r="CQO130" s="229"/>
      <c r="CQP130" s="229"/>
      <c r="CQQ130" s="229"/>
      <c r="CQR130" s="229"/>
      <c r="CQS130" s="229"/>
      <c r="CQT130" s="229"/>
      <c r="CQU130" s="229"/>
      <c r="CQV130" s="229"/>
      <c r="CQW130" s="229"/>
      <c r="CQX130" s="229"/>
      <c r="CQY130" s="229"/>
      <c r="CQZ130" s="229"/>
      <c r="CRA130" s="229"/>
      <c r="CRB130" s="229"/>
      <c r="CRC130" s="229"/>
      <c r="CRD130" s="229"/>
      <c r="CRE130" s="229"/>
      <c r="CRF130" s="229"/>
      <c r="CRG130" s="229"/>
      <c r="CRH130" s="229"/>
      <c r="CRI130" s="229"/>
      <c r="CRJ130" s="229"/>
      <c r="CRK130" s="229"/>
      <c r="CRL130" s="229"/>
      <c r="CRM130" s="229"/>
      <c r="CRN130" s="229"/>
      <c r="CRO130" s="229"/>
      <c r="CRP130" s="229"/>
      <c r="CRQ130" s="229"/>
      <c r="CRR130" s="229"/>
      <c r="CRS130" s="229"/>
      <c r="CRT130" s="229"/>
      <c r="CRU130" s="229"/>
      <c r="CRV130" s="229"/>
      <c r="CRW130" s="229"/>
      <c r="CRX130" s="229"/>
      <c r="CRY130" s="229"/>
      <c r="CRZ130" s="229"/>
      <c r="CSA130" s="229"/>
      <c r="CSB130" s="229"/>
      <c r="CSC130" s="229"/>
      <c r="CSD130" s="229"/>
      <c r="CSE130" s="229"/>
      <c r="CSF130" s="229"/>
      <c r="CSG130" s="229"/>
      <c r="CSH130" s="229"/>
      <c r="CSI130" s="229"/>
      <c r="CSJ130" s="229"/>
      <c r="CSK130" s="229"/>
      <c r="CSL130" s="229"/>
      <c r="CSM130" s="229"/>
      <c r="CSN130" s="229"/>
      <c r="CSO130" s="229"/>
      <c r="CSP130" s="229"/>
      <c r="CSQ130" s="229"/>
      <c r="CSR130" s="229"/>
      <c r="CSS130" s="229"/>
      <c r="CST130" s="229"/>
      <c r="CSU130" s="229"/>
      <c r="CSV130" s="229"/>
      <c r="CSW130" s="229"/>
      <c r="CSX130" s="229"/>
      <c r="CSY130" s="229"/>
      <c r="CSZ130" s="229"/>
      <c r="CTA130" s="229"/>
      <c r="CTB130" s="229"/>
      <c r="CTC130" s="229"/>
      <c r="CTD130" s="229"/>
      <c r="CTE130" s="229"/>
      <c r="CTF130" s="229"/>
      <c r="CTG130" s="229"/>
      <c r="CTH130" s="229"/>
      <c r="CTI130" s="229"/>
      <c r="CTJ130" s="229"/>
      <c r="CTK130" s="229"/>
      <c r="CTL130" s="229"/>
      <c r="CTM130" s="229"/>
      <c r="CTN130" s="229"/>
      <c r="CTO130" s="229"/>
      <c r="CTP130" s="229"/>
      <c r="CTQ130" s="229"/>
      <c r="CTR130" s="229"/>
      <c r="CTS130" s="229"/>
      <c r="CTT130" s="229"/>
      <c r="CTU130" s="229"/>
      <c r="CTV130" s="229"/>
      <c r="CTW130" s="229"/>
      <c r="CTX130" s="229"/>
      <c r="CTY130" s="229"/>
      <c r="CTZ130" s="229"/>
      <c r="CUA130" s="229"/>
    </row>
    <row r="131" spans="1:2575" s="224" customFormat="1" ht="108.75" hidden="1" customHeight="1">
      <c r="A131" s="247"/>
      <c r="B131" s="248"/>
      <c r="C131" s="249"/>
      <c r="D131" s="250"/>
      <c r="E131" s="274"/>
      <c r="F131" s="252"/>
      <c r="G131" s="249"/>
      <c r="H131" s="256"/>
      <c r="I131" s="269"/>
      <c r="J131" s="270"/>
      <c r="K131" s="252"/>
      <c r="L131" s="252"/>
      <c r="N131" s="229"/>
      <c r="O131" s="229"/>
      <c r="P131" s="229"/>
      <c r="Q131" s="229"/>
      <c r="R131" s="229"/>
      <c r="S131" s="229"/>
      <c r="T131" s="229"/>
      <c r="U131" s="229"/>
      <c r="V131" s="229"/>
      <c r="W131" s="229"/>
      <c r="X131" s="229"/>
      <c r="Y131" s="229"/>
      <c r="Z131" s="229"/>
      <c r="AA131" s="229"/>
      <c r="AB131" s="229"/>
      <c r="AC131" s="229"/>
      <c r="AD131" s="229"/>
      <c r="AE131" s="229"/>
      <c r="AF131" s="229"/>
      <c r="AG131" s="229"/>
      <c r="AH131" s="229"/>
      <c r="AI131" s="229"/>
      <c r="AJ131" s="229"/>
      <c r="AK131" s="229"/>
      <c r="AL131" s="229"/>
      <c r="AM131" s="229"/>
      <c r="AN131" s="229"/>
      <c r="AO131" s="229"/>
      <c r="AP131" s="229"/>
      <c r="AQ131" s="229"/>
      <c r="AR131" s="229"/>
      <c r="AS131" s="229"/>
      <c r="AT131" s="229"/>
      <c r="AU131" s="229"/>
      <c r="AV131" s="229"/>
      <c r="AW131" s="229"/>
      <c r="AX131" s="229"/>
      <c r="AY131" s="229"/>
      <c r="AZ131" s="229"/>
      <c r="BA131" s="229"/>
      <c r="BB131" s="229"/>
      <c r="BC131" s="229"/>
      <c r="BD131" s="229"/>
      <c r="BE131" s="229"/>
      <c r="BF131" s="229"/>
      <c r="BG131" s="229"/>
      <c r="BH131" s="229"/>
      <c r="BI131" s="229"/>
      <c r="BJ131" s="229"/>
      <c r="BK131" s="229"/>
      <c r="BL131" s="229"/>
      <c r="BM131" s="229"/>
      <c r="BN131" s="229"/>
      <c r="BO131" s="229"/>
      <c r="BP131" s="229"/>
      <c r="BQ131" s="229"/>
      <c r="BR131" s="229"/>
      <c r="BS131" s="229"/>
      <c r="BT131" s="229"/>
      <c r="BU131" s="229"/>
      <c r="BV131" s="229"/>
      <c r="BW131" s="229"/>
      <c r="BX131" s="229"/>
      <c r="BY131" s="229"/>
      <c r="BZ131" s="229"/>
      <c r="CA131" s="229"/>
      <c r="CB131" s="229"/>
      <c r="CC131" s="229"/>
      <c r="CD131" s="229"/>
      <c r="CE131" s="229"/>
      <c r="CF131" s="229"/>
      <c r="CG131" s="229"/>
      <c r="CH131" s="229"/>
      <c r="CI131" s="229"/>
      <c r="CJ131" s="229"/>
      <c r="CK131" s="229"/>
      <c r="CL131" s="229"/>
      <c r="CM131" s="229"/>
      <c r="CN131" s="229"/>
      <c r="CO131" s="229"/>
      <c r="CP131" s="229"/>
      <c r="CQ131" s="229"/>
      <c r="CR131" s="229"/>
      <c r="CS131" s="229"/>
      <c r="CT131" s="229"/>
      <c r="CU131" s="229"/>
      <c r="CV131" s="229"/>
      <c r="CW131" s="229"/>
      <c r="CX131" s="229"/>
      <c r="CY131" s="229"/>
      <c r="CZ131" s="229"/>
      <c r="DA131" s="229"/>
      <c r="DB131" s="229"/>
      <c r="DC131" s="229"/>
      <c r="DD131" s="229"/>
      <c r="DE131" s="229"/>
      <c r="DF131" s="229"/>
      <c r="DG131" s="229"/>
      <c r="DH131" s="229"/>
      <c r="DI131" s="229"/>
      <c r="DJ131" s="229"/>
      <c r="DK131" s="229"/>
      <c r="DL131" s="229"/>
      <c r="DM131" s="229"/>
      <c r="DN131" s="229"/>
      <c r="DO131" s="229"/>
      <c r="DP131" s="229"/>
      <c r="DQ131" s="229"/>
      <c r="DR131" s="229"/>
      <c r="DS131" s="229"/>
      <c r="DT131" s="229"/>
      <c r="DU131" s="229"/>
      <c r="DV131" s="229"/>
      <c r="DW131" s="229"/>
      <c r="DX131" s="229"/>
      <c r="DY131" s="229"/>
      <c r="DZ131" s="229"/>
      <c r="EA131" s="229"/>
      <c r="EB131" s="229"/>
      <c r="EC131" s="229"/>
      <c r="ED131" s="229"/>
      <c r="EE131" s="229"/>
      <c r="EF131" s="229"/>
      <c r="EG131" s="229"/>
      <c r="EH131" s="229"/>
      <c r="EI131" s="229"/>
      <c r="EJ131" s="229"/>
      <c r="EK131" s="229"/>
      <c r="EL131" s="229"/>
      <c r="EM131" s="229"/>
      <c r="EN131" s="229"/>
      <c r="EO131" s="229"/>
      <c r="EP131" s="229"/>
      <c r="EQ131" s="229"/>
      <c r="ER131" s="229"/>
      <c r="ES131" s="229"/>
      <c r="ET131" s="229"/>
      <c r="EU131" s="229"/>
      <c r="EV131" s="229"/>
      <c r="EW131" s="229"/>
      <c r="EX131" s="229"/>
      <c r="EY131" s="229"/>
      <c r="EZ131" s="229"/>
      <c r="FA131" s="229"/>
      <c r="FB131" s="229"/>
      <c r="FC131" s="229"/>
      <c r="FD131" s="229"/>
      <c r="FE131" s="229"/>
      <c r="FF131" s="229"/>
      <c r="FG131" s="229"/>
      <c r="FH131" s="229"/>
      <c r="FI131" s="229"/>
      <c r="FJ131" s="229"/>
      <c r="FK131" s="229"/>
      <c r="FL131" s="229"/>
      <c r="FM131" s="229"/>
      <c r="FN131" s="229"/>
      <c r="FO131" s="229"/>
      <c r="FP131" s="229"/>
      <c r="FQ131" s="229"/>
      <c r="FR131" s="229"/>
      <c r="FS131" s="229"/>
      <c r="FT131" s="229"/>
      <c r="FU131" s="229"/>
      <c r="FV131" s="229"/>
      <c r="FW131" s="229"/>
      <c r="FX131" s="229"/>
      <c r="FY131" s="229"/>
      <c r="FZ131" s="229"/>
      <c r="GA131" s="229"/>
      <c r="GB131" s="229"/>
      <c r="GC131" s="229"/>
      <c r="GD131" s="229"/>
      <c r="GE131" s="229"/>
      <c r="GF131" s="229"/>
      <c r="GG131" s="229"/>
      <c r="GH131" s="229"/>
      <c r="GI131" s="229"/>
      <c r="GJ131" s="229"/>
      <c r="GK131" s="229"/>
      <c r="GL131" s="229"/>
      <c r="GM131" s="229"/>
      <c r="GN131" s="229"/>
      <c r="GO131" s="229"/>
      <c r="GP131" s="229"/>
      <c r="GQ131" s="229"/>
      <c r="GR131" s="229"/>
      <c r="GS131" s="229"/>
      <c r="GT131" s="229"/>
      <c r="GU131" s="229"/>
      <c r="GV131" s="229"/>
      <c r="GW131" s="229"/>
      <c r="GX131" s="229"/>
      <c r="GY131" s="229"/>
      <c r="GZ131" s="229"/>
      <c r="HA131" s="229"/>
      <c r="HB131" s="229"/>
      <c r="HC131" s="229"/>
      <c r="HD131" s="229"/>
      <c r="HE131" s="229"/>
      <c r="HF131" s="229"/>
      <c r="HG131" s="229"/>
      <c r="HH131" s="229"/>
      <c r="HI131" s="229"/>
      <c r="HJ131" s="229"/>
      <c r="HK131" s="229"/>
      <c r="HL131" s="229"/>
      <c r="HM131" s="229"/>
      <c r="HN131" s="229"/>
      <c r="HO131" s="229"/>
      <c r="HP131" s="229"/>
      <c r="HQ131" s="229"/>
      <c r="HR131" s="229"/>
      <c r="HS131" s="229"/>
      <c r="HT131" s="229"/>
      <c r="HU131" s="229"/>
      <c r="HV131" s="229"/>
      <c r="HW131" s="229"/>
      <c r="HX131" s="229"/>
      <c r="HY131" s="229"/>
      <c r="HZ131" s="229"/>
      <c r="IA131" s="229"/>
      <c r="IB131" s="229"/>
      <c r="IC131" s="229"/>
      <c r="ID131" s="229"/>
      <c r="IE131" s="229"/>
      <c r="IF131" s="229"/>
      <c r="IG131" s="229"/>
      <c r="IH131" s="229"/>
      <c r="II131" s="229"/>
      <c r="IJ131" s="229"/>
      <c r="IK131" s="229"/>
      <c r="IL131" s="229"/>
      <c r="IM131" s="229"/>
      <c r="IN131" s="229"/>
      <c r="IO131" s="229"/>
      <c r="IP131" s="229"/>
      <c r="IQ131" s="229"/>
      <c r="IR131" s="229"/>
      <c r="IS131" s="229"/>
      <c r="IT131" s="229"/>
      <c r="IU131" s="229"/>
      <c r="IV131" s="229"/>
      <c r="IW131" s="229"/>
      <c r="IX131" s="229"/>
      <c r="IY131" s="229"/>
      <c r="IZ131" s="229"/>
      <c r="JA131" s="229"/>
      <c r="JB131" s="229"/>
      <c r="JC131" s="229"/>
      <c r="JD131" s="229"/>
      <c r="JE131" s="229"/>
      <c r="JF131" s="229"/>
      <c r="JG131" s="229"/>
      <c r="JH131" s="229"/>
      <c r="JI131" s="229"/>
      <c r="JJ131" s="229"/>
      <c r="JK131" s="229"/>
      <c r="JL131" s="229"/>
      <c r="JM131" s="229"/>
      <c r="JN131" s="229"/>
      <c r="JO131" s="229"/>
      <c r="JP131" s="229"/>
      <c r="JQ131" s="229"/>
      <c r="JR131" s="229"/>
      <c r="JS131" s="229"/>
      <c r="JT131" s="229"/>
      <c r="JU131" s="229"/>
      <c r="JV131" s="229"/>
      <c r="JW131" s="229"/>
      <c r="JX131" s="229"/>
      <c r="JY131" s="229"/>
      <c r="JZ131" s="229"/>
      <c r="KA131" s="229"/>
      <c r="KB131" s="229"/>
      <c r="KC131" s="229"/>
      <c r="KD131" s="229"/>
      <c r="KE131" s="229"/>
      <c r="KF131" s="229"/>
      <c r="KG131" s="229"/>
      <c r="KH131" s="229"/>
      <c r="KI131" s="229"/>
      <c r="KJ131" s="229"/>
      <c r="KK131" s="229"/>
      <c r="KL131" s="229"/>
      <c r="KM131" s="229"/>
      <c r="KN131" s="229"/>
      <c r="KO131" s="229"/>
      <c r="KP131" s="229"/>
      <c r="KQ131" s="229"/>
      <c r="KR131" s="229"/>
      <c r="KS131" s="229"/>
      <c r="KT131" s="229"/>
      <c r="KU131" s="229"/>
      <c r="KV131" s="229"/>
      <c r="KW131" s="229"/>
      <c r="KX131" s="229"/>
      <c r="KY131" s="229"/>
      <c r="KZ131" s="229"/>
      <c r="LA131" s="229"/>
      <c r="LB131" s="229"/>
      <c r="LC131" s="229"/>
      <c r="LD131" s="229"/>
      <c r="LE131" s="229"/>
      <c r="LF131" s="229"/>
      <c r="LG131" s="229"/>
      <c r="LH131" s="229"/>
      <c r="LI131" s="229"/>
      <c r="LJ131" s="229"/>
      <c r="LK131" s="229"/>
      <c r="LL131" s="229"/>
      <c r="LM131" s="229"/>
      <c r="LN131" s="229"/>
      <c r="LO131" s="229"/>
      <c r="LP131" s="229"/>
      <c r="LQ131" s="229"/>
      <c r="LR131" s="229"/>
      <c r="LS131" s="229"/>
      <c r="LT131" s="229"/>
      <c r="LU131" s="229"/>
      <c r="LV131" s="229"/>
      <c r="LW131" s="229"/>
      <c r="LX131" s="229"/>
      <c r="LY131" s="229"/>
      <c r="LZ131" s="229"/>
      <c r="MA131" s="229"/>
      <c r="MB131" s="229"/>
      <c r="MC131" s="229"/>
      <c r="MD131" s="229"/>
      <c r="ME131" s="229"/>
      <c r="MF131" s="229"/>
      <c r="MG131" s="229"/>
      <c r="MH131" s="229"/>
      <c r="MI131" s="229"/>
      <c r="MJ131" s="229"/>
      <c r="MK131" s="229"/>
      <c r="ML131" s="229"/>
      <c r="MM131" s="229"/>
      <c r="MN131" s="229"/>
      <c r="MO131" s="229"/>
      <c r="MP131" s="229"/>
      <c r="MQ131" s="229"/>
      <c r="MR131" s="229"/>
      <c r="MS131" s="229"/>
      <c r="MT131" s="229"/>
      <c r="MU131" s="229"/>
      <c r="MV131" s="229"/>
      <c r="MW131" s="229"/>
      <c r="MX131" s="229"/>
      <c r="MY131" s="229"/>
      <c r="MZ131" s="229"/>
      <c r="NA131" s="229"/>
      <c r="NB131" s="229"/>
      <c r="NC131" s="229"/>
      <c r="ND131" s="229"/>
      <c r="NE131" s="229"/>
      <c r="NF131" s="229"/>
      <c r="NG131" s="229"/>
      <c r="NH131" s="229"/>
      <c r="NI131" s="229"/>
      <c r="NJ131" s="229"/>
      <c r="NK131" s="229"/>
      <c r="NL131" s="229"/>
      <c r="NM131" s="229"/>
      <c r="NN131" s="229"/>
      <c r="NO131" s="229"/>
      <c r="NP131" s="229"/>
      <c r="NQ131" s="229"/>
      <c r="NR131" s="229"/>
      <c r="NS131" s="229"/>
      <c r="NT131" s="229"/>
      <c r="NU131" s="229"/>
      <c r="NV131" s="229"/>
      <c r="NW131" s="229"/>
      <c r="NX131" s="229"/>
      <c r="NY131" s="229"/>
      <c r="NZ131" s="229"/>
      <c r="OA131" s="229"/>
      <c r="OB131" s="229"/>
      <c r="OC131" s="229"/>
      <c r="OD131" s="229"/>
      <c r="OE131" s="229"/>
      <c r="OF131" s="229"/>
      <c r="OG131" s="229"/>
      <c r="OH131" s="229"/>
      <c r="OI131" s="229"/>
      <c r="OJ131" s="229"/>
      <c r="OK131" s="229"/>
      <c r="OL131" s="229"/>
      <c r="OM131" s="229"/>
      <c r="ON131" s="229"/>
      <c r="OO131" s="229"/>
      <c r="OP131" s="229"/>
      <c r="OQ131" s="229"/>
      <c r="OR131" s="229"/>
      <c r="OS131" s="229"/>
      <c r="OT131" s="229"/>
      <c r="OU131" s="229"/>
      <c r="OV131" s="229"/>
      <c r="OW131" s="229"/>
      <c r="OX131" s="229"/>
      <c r="OY131" s="229"/>
      <c r="OZ131" s="229"/>
      <c r="PA131" s="229"/>
      <c r="PB131" s="229"/>
      <c r="PC131" s="229"/>
      <c r="PD131" s="229"/>
      <c r="PE131" s="229"/>
      <c r="PF131" s="229"/>
      <c r="PG131" s="229"/>
      <c r="PH131" s="229"/>
      <c r="PI131" s="229"/>
      <c r="PJ131" s="229"/>
      <c r="PK131" s="229"/>
      <c r="PL131" s="229"/>
      <c r="PM131" s="229"/>
      <c r="PN131" s="229"/>
      <c r="PO131" s="229"/>
      <c r="PP131" s="229"/>
      <c r="PQ131" s="229"/>
      <c r="PR131" s="229"/>
      <c r="PS131" s="229"/>
      <c r="PT131" s="229"/>
      <c r="PU131" s="229"/>
      <c r="PV131" s="229"/>
      <c r="PW131" s="229"/>
      <c r="PX131" s="229"/>
      <c r="PY131" s="229"/>
      <c r="PZ131" s="229"/>
      <c r="QA131" s="229"/>
      <c r="QB131" s="229"/>
      <c r="QC131" s="229"/>
      <c r="QD131" s="229"/>
      <c r="QE131" s="229"/>
      <c r="QF131" s="229"/>
      <c r="QG131" s="229"/>
      <c r="QH131" s="229"/>
      <c r="QI131" s="229"/>
      <c r="QJ131" s="229"/>
      <c r="QK131" s="229"/>
      <c r="QL131" s="229"/>
      <c r="QM131" s="229"/>
      <c r="QN131" s="229"/>
      <c r="QO131" s="229"/>
      <c r="QP131" s="229"/>
      <c r="QQ131" s="229"/>
      <c r="QR131" s="229"/>
      <c r="QS131" s="229"/>
      <c r="QT131" s="229"/>
      <c r="QU131" s="229"/>
      <c r="QV131" s="229"/>
      <c r="QW131" s="229"/>
      <c r="QX131" s="229"/>
      <c r="QY131" s="229"/>
      <c r="QZ131" s="229"/>
      <c r="RA131" s="229"/>
      <c r="RB131" s="229"/>
      <c r="RC131" s="229"/>
      <c r="RD131" s="229"/>
      <c r="RE131" s="229"/>
      <c r="RF131" s="229"/>
      <c r="RG131" s="229"/>
      <c r="RH131" s="229"/>
      <c r="RI131" s="229"/>
      <c r="RJ131" s="229"/>
      <c r="RK131" s="229"/>
      <c r="RL131" s="229"/>
      <c r="RM131" s="229"/>
      <c r="RN131" s="229"/>
      <c r="RO131" s="229"/>
      <c r="RP131" s="229"/>
      <c r="RQ131" s="229"/>
      <c r="RR131" s="229"/>
      <c r="RS131" s="229"/>
      <c r="RT131" s="229"/>
      <c r="RU131" s="229"/>
      <c r="RV131" s="229"/>
      <c r="RW131" s="229"/>
      <c r="RX131" s="229"/>
      <c r="RY131" s="229"/>
      <c r="RZ131" s="229"/>
      <c r="SA131" s="229"/>
      <c r="SB131" s="229"/>
      <c r="SC131" s="229"/>
      <c r="SD131" s="229"/>
      <c r="SE131" s="229"/>
      <c r="SF131" s="229"/>
      <c r="SG131" s="229"/>
      <c r="SH131" s="229"/>
      <c r="SI131" s="229"/>
      <c r="SJ131" s="229"/>
      <c r="SK131" s="229"/>
      <c r="SL131" s="229"/>
      <c r="SM131" s="229"/>
      <c r="SN131" s="229"/>
      <c r="SO131" s="229"/>
      <c r="SP131" s="229"/>
      <c r="SQ131" s="229"/>
      <c r="SR131" s="229"/>
      <c r="SS131" s="229"/>
      <c r="ST131" s="229"/>
      <c r="SU131" s="229"/>
      <c r="SV131" s="229"/>
      <c r="SW131" s="229"/>
      <c r="SX131" s="229"/>
      <c r="SY131" s="229"/>
      <c r="SZ131" s="229"/>
      <c r="TA131" s="229"/>
      <c r="TB131" s="229"/>
      <c r="TC131" s="229"/>
      <c r="TD131" s="229"/>
      <c r="TE131" s="229"/>
      <c r="TF131" s="229"/>
      <c r="TG131" s="229"/>
      <c r="TH131" s="229"/>
      <c r="TI131" s="229"/>
      <c r="TJ131" s="229"/>
      <c r="TK131" s="229"/>
      <c r="TL131" s="229"/>
      <c r="TM131" s="229"/>
      <c r="TN131" s="229"/>
      <c r="TO131" s="229"/>
      <c r="TP131" s="229"/>
      <c r="TQ131" s="229"/>
      <c r="TR131" s="229"/>
      <c r="TS131" s="229"/>
      <c r="TT131" s="229"/>
      <c r="TU131" s="229"/>
      <c r="TV131" s="229"/>
      <c r="TW131" s="229"/>
      <c r="TX131" s="229"/>
      <c r="TY131" s="229"/>
      <c r="TZ131" s="229"/>
      <c r="UA131" s="229"/>
      <c r="UB131" s="229"/>
      <c r="UC131" s="229"/>
      <c r="UD131" s="229"/>
      <c r="UE131" s="229"/>
      <c r="UF131" s="229"/>
      <c r="UG131" s="229"/>
      <c r="UH131" s="229"/>
      <c r="UI131" s="229"/>
      <c r="UJ131" s="229"/>
      <c r="UK131" s="229"/>
      <c r="UL131" s="229"/>
      <c r="UM131" s="229"/>
      <c r="UN131" s="229"/>
      <c r="UO131" s="229"/>
      <c r="UP131" s="229"/>
      <c r="UQ131" s="229"/>
      <c r="UR131" s="229"/>
      <c r="US131" s="229"/>
      <c r="UT131" s="229"/>
      <c r="UU131" s="229"/>
      <c r="UV131" s="229"/>
      <c r="UW131" s="229"/>
      <c r="UX131" s="229"/>
      <c r="UY131" s="229"/>
      <c r="UZ131" s="229"/>
      <c r="VA131" s="229"/>
      <c r="VB131" s="229"/>
      <c r="VC131" s="229"/>
      <c r="VD131" s="229"/>
      <c r="VE131" s="229"/>
      <c r="VF131" s="229"/>
      <c r="VG131" s="229"/>
      <c r="VH131" s="229"/>
      <c r="VI131" s="229"/>
      <c r="VJ131" s="229"/>
      <c r="VK131" s="229"/>
      <c r="VL131" s="229"/>
      <c r="VM131" s="229"/>
      <c r="VN131" s="229"/>
      <c r="VO131" s="229"/>
      <c r="VP131" s="229"/>
      <c r="VQ131" s="229"/>
      <c r="VR131" s="229"/>
      <c r="VS131" s="229"/>
      <c r="VT131" s="229"/>
      <c r="VU131" s="229"/>
      <c r="VV131" s="229"/>
      <c r="VW131" s="229"/>
      <c r="VX131" s="229"/>
      <c r="VY131" s="229"/>
      <c r="VZ131" s="229"/>
      <c r="WA131" s="229"/>
      <c r="WB131" s="229"/>
      <c r="WC131" s="229"/>
      <c r="WD131" s="229"/>
      <c r="WE131" s="229"/>
      <c r="WF131" s="229"/>
      <c r="WG131" s="229"/>
      <c r="WH131" s="229"/>
      <c r="WI131" s="229"/>
      <c r="WJ131" s="229"/>
      <c r="WK131" s="229"/>
      <c r="WL131" s="229"/>
      <c r="WM131" s="229"/>
      <c r="WN131" s="229"/>
      <c r="WO131" s="229"/>
      <c r="WP131" s="229"/>
      <c r="WQ131" s="229"/>
      <c r="WR131" s="229"/>
      <c r="WS131" s="229"/>
      <c r="WT131" s="229"/>
      <c r="WU131" s="229"/>
      <c r="WV131" s="229"/>
      <c r="WW131" s="229"/>
      <c r="WX131" s="229"/>
      <c r="WY131" s="229"/>
      <c r="WZ131" s="229"/>
      <c r="XA131" s="229"/>
      <c r="XB131" s="229"/>
      <c r="XC131" s="229"/>
      <c r="XD131" s="229"/>
      <c r="XE131" s="229"/>
      <c r="XF131" s="229"/>
      <c r="XG131" s="229"/>
      <c r="XH131" s="229"/>
      <c r="XI131" s="229"/>
      <c r="XJ131" s="229"/>
      <c r="XK131" s="229"/>
      <c r="XL131" s="229"/>
      <c r="XM131" s="229"/>
      <c r="XN131" s="229"/>
      <c r="XO131" s="229"/>
      <c r="XP131" s="229"/>
      <c r="XQ131" s="229"/>
      <c r="XR131" s="229"/>
      <c r="XS131" s="229"/>
      <c r="XT131" s="229"/>
      <c r="XU131" s="229"/>
      <c r="XV131" s="229"/>
      <c r="XW131" s="229"/>
      <c r="XX131" s="229"/>
      <c r="XY131" s="229"/>
      <c r="XZ131" s="229"/>
      <c r="YA131" s="229"/>
      <c r="YB131" s="229"/>
      <c r="YC131" s="229"/>
      <c r="YD131" s="229"/>
      <c r="YE131" s="229"/>
      <c r="YF131" s="229"/>
      <c r="YG131" s="229"/>
      <c r="YH131" s="229"/>
      <c r="YI131" s="229"/>
      <c r="YJ131" s="229"/>
      <c r="YK131" s="229"/>
      <c r="YL131" s="229"/>
      <c r="YM131" s="229"/>
      <c r="YN131" s="229"/>
      <c r="YO131" s="229"/>
      <c r="YP131" s="229"/>
      <c r="YQ131" s="229"/>
      <c r="YR131" s="229"/>
      <c r="YS131" s="229"/>
      <c r="YT131" s="229"/>
      <c r="YU131" s="229"/>
      <c r="YV131" s="229"/>
      <c r="YW131" s="229"/>
      <c r="YX131" s="229"/>
      <c r="YY131" s="229"/>
      <c r="YZ131" s="229"/>
      <c r="ZA131" s="229"/>
      <c r="ZB131" s="229"/>
      <c r="ZC131" s="229"/>
      <c r="ZD131" s="229"/>
      <c r="ZE131" s="229"/>
      <c r="ZF131" s="229"/>
      <c r="ZG131" s="229"/>
      <c r="ZH131" s="229"/>
      <c r="ZI131" s="229"/>
      <c r="ZJ131" s="229"/>
      <c r="ZK131" s="229"/>
      <c r="ZL131" s="229"/>
      <c r="ZM131" s="229"/>
      <c r="ZN131" s="229"/>
      <c r="ZO131" s="229"/>
      <c r="ZP131" s="229"/>
      <c r="ZQ131" s="229"/>
      <c r="ZR131" s="229"/>
      <c r="ZS131" s="229"/>
      <c r="ZT131" s="229"/>
      <c r="ZU131" s="229"/>
      <c r="ZV131" s="229"/>
      <c r="ZW131" s="229"/>
      <c r="ZX131" s="229"/>
      <c r="ZY131" s="229"/>
      <c r="ZZ131" s="229"/>
      <c r="AAA131" s="229"/>
      <c r="AAB131" s="229"/>
      <c r="AAC131" s="229"/>
      <c r="AAD131" s="229"/>
      <c r="AAE131" s="229"/>
      <c r="AAF131" s="229"/>
      <c r="AAG131" s="229"/>
      <c r="AAH131" s="229"/>
      <c r="AAI131" s="229"/>
      <c r="AAJ131" s="229"/>
      <c r="AAK131" s="229"/>
      <c r="AAL131" s="229"/>
      <c r="AAM131" s="229"/>
      <c r="AAN131" s="229"/>
      <c r="AAO131" s="229"/>
      <c r="AAP131" s="229"/>
      <c r="AAQ131" s="229"/>
      <c r="AAR131" s="229"/>
      <c r="AAS131" s="229"/>
      <c r="AAT131" s="229"/>
      <c r="AAU131" s="229"/>
      <c r="AAV131" s="229"/>
      <c r="AAW131" s="229"/>
      <c r="AAX131" s="229"/>
      <c r="AAY131" s="229"/>
      <c r="AAZ131" s="229"/>
      <c r="ABA131" s="229"/>
      <c r="ABB131" s="229"/>
      <c r="ABC131" s="229"/>
      <c r="ABD131" s="229"/>
      <c r="ABE131" s="229"/>
      <c r="ABF131" s="229"/>
      <c r="ABG131" s="229"/>
      <c r="ABH131" s="229"/>
      <c r="ABI131" s="229"/>
      <c r="ABJ131" s="229"/>
      <c r="ABK131" s="229"/>
      <c r="ABL131" s="229"/>
      <c r="ABM131" s="229"/>
      <c r="ABN131" s="229"/>
      <c r="ABO131" s="229"/>
      <c r="ABP131" s="229"/>
      <c r="ABQ131" s="229"/>
      <c r="ABR131" s="229"/>
      <c r="ABS131" s="229"/>
      <c r="ABT131" s="229"/>
      <c r="ABU131" s="229"/>
      <c r="ABV131" s="229"/>
      <c r="ABW131" s="229"/>
      <c r="ABX131" s="229"/>
      <c r="ABY131" s="229"/>
      <c r="ABZ131" s="229"/>
      <c r="ACA131" s="229"/>
      <c r="ACB131" s="229"/>
      <c r="ACC131" s="229"/>
      <c r="ACD131" s="229"/>
      <c r="ACE131" s="229"/>
      <c r="ACF131" s="229"/>
      <c r="ACG131" s="229"/>
      <c r="ACH131" s="229"/>
      <c r="ACI131" s="229"/>
      <c r="ACJ131" s="229"/>
      <c r="ACK131" s="229"/>
      <c r="ACL131" s="229"/>
      <c r="ACM131" s="229"/>
      <c r="ACN131" s="229"/>
      <c r="ACO131" s="229"/>
      <c r="ACP131" s="229"/>
      <c r="ACQ131" s="229"/>
      <c r="ACR131" s="229"/>
      <c r="ACS131" s="229"/>
      <c r="ACT131" s="229"/>
      <c r="ACU131" s="229"/>
      <c r="ACV131" s="229"/>
      <c r="ACW131" s="229"/>
      <c r="ACX131" s="229"/>
      <c r="ACY131" s="229"/>
      <c r="ACZ131" s="229"/>
      <c r="ADA131" s="229"/>
      <c r="ADB131" s="229"/>
      <c r="ADC131" s="229"/>
      <c r="ADD131" s="229"/>
      <c r="ADE131" s="229"/>
      <c r="ADF131" s="229"/>
      <c r="ADG131" s="229"/>
      <c r="ADH131" s="229"/>
      <c r="ADI131" s="229"/>
      <c r="ADJ131" s="229"/>
      <c r="ADK131" s="229"/>
      <c r="ADL131" s="229"/>
      <c r="ADM131" s="229"/>
      <c r="ADN131" s="229"/>
      <c r="ADO131" s="229"/>
      <c r="ADP131" s="229"/>
      <c r="ADQ131" s="229"/>
      <c r="ADR131" s="229"/>
      <c r="ADS131" s="229"/>
      <c r="ADT131" s="229"/>
      <c r="ADU131" s="229"/>
      <c r="ADV131" s="229"/>
      <c r="ADW131" s="229"/>
      <c r="ADX131" s="229"/>
      <c r="ADY131" s="229"/>
      <c r="ADZ131" s="229"/>
      <c r="AEA131" s="229"/>
      <c r="AEB131" s="229"/>
      <c r="AEC131" s="229"/>
      <c r="AED131" s="229"/>
      <c r="AEE131" s="229"/>
      <c r="AEF131" s="229"/>
      <c r="AEG131" s="229"/>
      <c r="AEH131" s="229"/>
      <c r="AEI131" s="229"/>
      <c r="AEJ131" s="229"/>
      <c r="AEK131" s="229"/>
      <c r="AEL131" s="229"/>
      <c r="AEM131" s="229"/>
      <c r="AEN131" s="229"/>
      <c r="AEO131" s="229"/>
      <c r="AEP131" s="229"/>
      <c r="AEQ131" s="229"/>
      <c r="AER131" s="229"/>
      <c r="AES131" s="229"/>
      <c r="AET131" s="229"/>
      <c r="AEU131" s="229"/>
      <c r="AEV131" s="229"/>
      <c r="AEW131" s="229"/>
      <c r="AEX131" s="229"/>
      <c r="AEY131" s="229"/>
      <c r="AEZ131" s="229"/>
      <c r="AFA131" s="229"/>
      <c r="AFB131" s="229"/>
      <c r="AFC131" s="229"/>
      <c r="AFD131" s="229"/>
      <c r="AFE131" s="229"/>
      <c r="AFF131" s="229"/>
      <c r="AFG131" s="229"/>
      <c r="AFH131" s="229"/>
      <c r="AFI131" s="229"/>
      <c r="AFJ131" s="229"/>
      <c r="AFK131" s="229"/>
      <c r="AFL131" s="229"/>
      <c r="AFM131" s="229"/>
      <c r="AFN131" s="229"/>
      <c r="AFO131" s="229"/>
      <c r="AFP131" s="229"/>
      <c r="AFQ131" s="229"/>
      <c r="AFR131" s="229"/>
      <c r="AFS131" s="229"/>
      <c r="AFT131" s="229"/>
      <c r="AFU131" s="229"/>
      <c r="AFV131" s="229"/>
      <c r="AFW131" s="229"/>
      <c r="AFX131" s="229"/>
      <c r="AFY131" s="229"/>
      <c r="AFZ131" s="229"/>
      <c r="AGA131" s="229"/>
      <c r="AGB131" s="229"/>
      <c r="AGC131" s="229"/>
      <c r="AGD131" s="229"/>
      <c r="AGE131" s="229"/>
      <c r="AGF131" s="229"/>
      <c r="AGG131" s="229"/>
      <c r="AGH131" s="229"/>
      <c r="AGI131" s="229"/>
      <c r="AGJ131" s="229"/>
      <c r="AGK131" s="229"/>
      <c r="AGL131" s="229"/>
      <c r="AGM131" s="229"/>
      <c r="AGN131" s="229"/>
      <c r="AGO131" s="229"/>
      <c r="AGP131" s="229"/>
      <c r="AGQ131" s="229"/>
      <c r="AGR131" s="229"/>
      <c r="AGS131" s="229"/>
      <c r="AGT131" s="229"/>
      <c r="AGU131" s="229"/>
      <c r="AGV131" s="229"/>
      <c r="AGW131" s="229"/>
      <c r="AGX131" s="229"/>
      <c r="AGY131" s="229"/>
      <c r="AGZ131" s="229"/>
      <c r="AHA131" s="229"/>
      <c r="AHB131" s="229"/>
      <c r="AHC131" s="229"/>
      <c r="AHD131" s="229"/>
      <c r="AHE131" s="229"/>
      <c r="AHF131" s="229"/>
      <c r="AHG131" s="229"/>
      <c r="AHH131" s="229"/>
      <c r="AHI131" s="229"/>
      <c r="AHJ131" s="229"/>
      <c r="AHK131" s="229"/>
      <c r="AHL131" s="229"/>
      <c r="AHM131" s="229"/>
      <c r="AHN131" s="229"/>
      <c r="AHO131" s="229"/>
      <c r="AHP131" s="229"/>
      <c r="AHQ131" s="229"/>
      <c r="AHR131" s="229"/>
      <c r="AHS131" s="229"/>
      <c r="AHT131" s="229"/>
      <c r="AHU131" s="229"/>
      <c r="AHV131" s="229"/>
      <c r="AHW131" s="229"/>
      <c r="AHX131" s="229"/>
      <c r="AHY131" s="229"/>
      <c r="AHZ131" s="229"/>
      <c r="AIA131" s="229"/>
      <c r="AIB131" s="229"/>
      <c r="AIC131" s="229"/>
      <c r="AID131" s="229"/>
      <c r="AIE131" s="229"/>
      <c r="AIF131" s="229"/>
      <c r="AIG131" s="229"/>
      <c r="AIH131" s="229"/>
      <c r="AII131" s="229"/>
      <c r="AIJ131" s="229"/>
      <c r="AIK131" s="229"/>
      <c r="AIL131" s="229"/>
      <c r="AIM131" s="229"/>
      <c r="AIN131" s="229"/>
      <c r="AIO131" s="229"/>
      <c r="AIP131" s="229"/>
      <c r="AIQ131" s="229"/>
      <c r="AIR131" s="229"/>
      <c r="AIS131" s="229"/>
      <c r="AIT131" s="229"/>
      <c r="AIU131" s="229"/>
      <c r="AIV131" s="229"/>
      <c r="AIW131" s="229"/>
      <c r="AIX131" s="229"/>
      <c r="AIY131" s="229"/>
      <c r="AIZ131" s="229"/>
      <c r="AJA131" s="229"/>
      <c r="AJB131" s="229"/>
      <c r="AJC131" s="229"/>
      <c r="AJD131" s="229"/>
      <c r="AJE131" s="229"/>
      <c r="AJF131" s="229"/>
      <c r="AJG131" s="229"/>
      <c r="AJH131" s="229"/>
      <c r="AJI131" s="229"/>
      <c r="AJJ131" s="229"/>
      <c r="AJK131" s="229"/>
      <c r="AJL131" s="229"/>
      <c r="AJM131" s="229"/>
      <c r="AJN131" s="229"/>
      <c r="AJO131" s="229"/>
      <c r="AJP131" s="229"/>
      <c r="AJQ131" s="229"/>
      <c r="AJR131" s="229"/>
      <c r="AJS131" s="229"/>
      <c r="AJT131" s="229"/>
      <c r="AJU131" s="229"/>
      <c r="AJV131" s="229"/>
      <c r="AJW131" s="229"/>
      <c r="AJX131" s="229"/>
      <c r="AJY131" s="229"/>
      <c r="AJZ131" s="229"/>
      <c r="AKA131" s="229"/>
      <c r="AKB131" s="229"/>
      <c r="AKC131" s="229"/>
      <c r="AKD131" s="229"/>
      <c r="AKE131" s="229"/>
      <c r="AKF131" s="229"/>
      <c r="AKG131" s="229"/>
      <c r="AKH131" s="229"/>
      <c r="AKI131" s="229"/>
      <c r="AKJ131" s="229"/>
      <c r="AKK131" s="229"/>
      <c r="AKL131" s="229"/>
      <c r="AKM131" s="229"/>
      <c r="AKN131" s="229"/>
      <c r="AKO131" s="229"/>
      <c r="AKP131" s="229"/>
      <c r="AKQ131" s="229"/>
      <c r="AKR131" s="229"/>
      <c r="AKS131" s="229"/>
      <c r="AKT131" s="229"/>
      <c r="AKU131" s="229"/>
      <c r="AKV131" s="229"/>
      <c r="AKW131" s="229"/>
      <c r="AKX131" s="229"/>
      <c r="AKY131" s="229"/>
      <c r="AKZ131" s="229"/>
      <c r="ALA131" s="229"/>
      <c r="ALB131" s="229"/>
      <c r="ALC131" s="229"/>
      <c r="ALD131" s="229"/>
      <c r="ALE131" s="229"/>
      <c r="ALF131" s="229"/>
      <c r="ALG131" s="229"/>
      <c r="ALH131" s="229"/>
      <c r="ALI131" s="229"/>
      <c r="ALJ131" s="229"/>
      <c r="ALK131" s="229"/>
      <c r="ALL131" s="229"/>
      <c r="ALM131" s="229"/>
      <c r="ALN131" s="229"/>
      <c r="ALO131" s="229"/>
      <c r="ALP131" s="229"/>
      <c r="ALQ131" s="229"/>
      <c r="ALR131" s="229"/>
      <c r="ALS131" s="229"/>
      <c r="ALT131" s="229"/>
      <c r="ALU131" s="229"/>
      <c r="ALV131" s="229"/>
      <c r="ALW131" s="229"/>
      <c r="ALX131" s="229"/>
      <c r="ALY131" s="229"/>
      <c r="ALZ131" s="229"/>
      <c r="AMA131" s="229"/>
      <c r="AMB131" s="229"/>
      <c r="AMC131" s="229"/>
      <c r="AMD131" s="229"/>
      <c r="AME131" s="229"/>
      <c r="AMF131" s="229"/>
      <c r="AMG131" s="229"/>
      <c r="AMH131" s="229"/>
      <c r="AMI131" s="229"/>
      <c r="AMJ131" s="229"/>
      <c r="AMK131" s="229"/>
      <c r="AML131" s="229"/>
      <c r="AMM131" s="229"/>
      <c r="AMN131" s="229"/>
      <c r="AMO131" s="229"/>
      <c r="AMP131" s="229"/>
      <c r="AMQ131" s="229"/>
      <c r="AMR131" s="229"/>
      <c r="AMS131" s="229"/>
      <c r="AMT131" s="229"/>
      <c r="AMU131" s="229"/>
      <c r="AMV131" s="229"/>
      <c r="AMW131" s="229"/>
      <c r="AMX131" s="229"/>
      <c r="AMY131" s="229"/>
      <c r="AMZ131" s="229"/>
      <c r="ANA131" s="229"/>
      <c r="ANB131" s="229"/>
      <c r="ANC131" s="229"/>
      <c r="AND131" s="229"/>
      <c r="ANE131" s="229"/>
      <c r="ANF131" s="229"/>
      <c r="ANG131" s="229"/>
      <c r="ANH131" s="229"/>
      <c r="ANI131" s="229"/>
      <c r="ANJ131" s="229"/>
      <c r="ANK131" s="229"/>
      <c r="ANL131" s="229"/>
      <c r="ANM131" s="229"/>
      <c r="ANN131" s="229"/>
      <c r="ANO131" s="229"/>
      <c r="ANP131" s="229"/>
      <c r="ANQ131" s="229"/>
      <c r="ANR131" s="229"/>
      <c r="ANS131" s="229"/>
      <c r="ANT131" s="229"/>
      <c r="ANU131" s="229"/>
      <c r="ANV131" s="229"/>
      <c r="ANW131" s="229"/>
      <c r="ANX131" s="229"/>
      <c r="ANY131" s="229"/>
      <c r="ANZ131" s="229"/>
      <c r="AOA131" s="229"/>
      <c r="AOB131" s="229"/>
      <c r="AOC131" s="229"/>
      <c r="AOD131" s="229"/>
      <c r="AOE131" s="229"/>
      <c r="AOF131" s="229"/>
      <c r="AOG131" s="229"/>
      <c r="AOH131" s="229"/>
      <c r="AOI131" s="229"/>
      <c r="AOJ131" s="229"/>
      <c r="AOK131" s="229"/>
      <c r="AOL131" s="229"/>
      <c r="AOM131" s="229"/>
      <c r="AON131" s="229"/>
      <c r="AOO131" s="229"/>
      <c r="AOP131" s="229"/>
      <c r="AOQ131" s="229"/>
      <c r="AOR131" s="229"/>
      <c r="AOS131" s="229"/>
      <c r="AOT131" s="229"/>
      <c r="AOU131" s="229"/>
      <c r="AOV131" s="229"/>
      <c r="AOW131" s="229"/>
      <c r="AOX131" s="229"/>
      <c r="AOY131" s="229"/>
      <c r="AOZ131" s="229"/>
      <c r="APA131" s="229"/>
      <c r="APB131" s="229"/>
      <c r="APC131" s="229"/>
      <c r="APD131" s="229"/>
      <c r="APE131" s="229"/>
      <c r="APF131" s="229"/>
      <c r="APG131" s="229"/>
      <c r="APH131" s="229"/>
      <c r="API131" s="229"/>
      <c r="APJ131" s="229"/>
      <c r="APK131" s="229"/>
      <c r="APL131" s="229"/>
      <c r="APM131" s="229"/>
      <c r="APN131" s="229"/>
      <c r="APO131" s="229"/>
      <c r="APP131" s="229"/>
      <c r="APQ131" s="229"/>
      <c r="APR131" s="229"/>
      <c r="APS131" s="229"/>
      <c r="APT131" s="229"/>
      <c r="APU131" s="229"/>
      <c r="APV131" s="229"/>
      <c r="APW131" s="229"/>
      <c r="APX131" s="229"/>
      <c r="APY131" s="229"/>
      <c r="APZ131" s="229"/>
      <c r="AQA131" s="229"/>
      <c r="AQB131" s="229"/>
      <c r="AQC131" s="229"/>
      <c r="AQD131" s="229"/>
      <c r="AQE131" s="229"/>
      <c r="AQF131" s="229"/>
      <c r="AQG131" s="229"/>
      <c r="AQH131" s="229"/>
      <c r="AQI131" s="229"/>
      <c r="AQJ131" s="229"/>
      <c r="AQK131" s="229"/>
      <c r="AQL131" s="229"/>
      <c r="AQM131" s="229"/>
      <c r="AQN131" s="229"/>
      <c r="AQO131" s="229"/>
      <c r="AQP131" s="229"/>
      <c r="AQQ131" s="229"/>
      <c r="AQR131" s="229"/>
      <c r="AQS131" s="229"/>
      <c r="AQT131" s="229"/>
      <c r="AQU131" s="229"/>
      <c r="AQV131" s="229"/>
      <c r="AQW131" s="229"/>
      <c r="AQX131" s="229"/>
      <c r="AQY131" s="229"/>
      <c r="AQZ131" s="229"/>
      <c r="ARA131" s="229"/>
      <c r="ARB131" s="229"/>
      <c r="ARC131" s="229"/>
      <c r="ARD131" s="229"/>
      <c r="ARE131" s="229"/>
      <c r="ARF131" s="229"/>
      <c r="ARG131" s="229"/>
      <c r="ARH131" s="229"/>
      <c r="ARI131" s="229"/>
      <c r="ARJ131" s="229"/>
      <c r="ARK131" s="229"/>
      <c r="ARL131" s="229"/>
      <c r="ARM131" s="229"/>
      <c r="ARN131" s="229"/>
      <c r="ARO131" s="229"/>
      <c r="ARP131" s="229"/>
      <c r="ARQ131" s="229"/>
      <c r="ARR131" s="229"/>
      <c r="ARS131" s="229"/>
      <c r="ART131" s="229"/>
      <c r="ARU131" s="229"/>
      <c r="ARV131" s="229"/>
      <c r="ARW131" s="229"/>
      <c r="ARX131" s="229"/>
      <c r="ARY131" s="229"/>
      <c r="ARZ131" s="229"/>
      <c r="ASA131" s="229"/>
      <c r="ASB131" s="229"/>
      <c r="ASC131" s="229"/>
      <c r="ASD131" s="229"/>
      <c r="ASE131" s="229"/>
      <c r="ASF131" s="229"/>
      <c r="ASG131" s="229"/>
      <c r="ASH131" s="229"/>
      <c r="ASI131" s="229"/>
      <c r="ASJ131" s="229"/>
      <c r="ASK131" s="229"/>
      <c r="ASL131" s="229"/>
      <c r="ASM131" s="229"/>
      <c r="ASN131" s="229"/>
      <c r="ASO131" s="229"/>
      <c r="ASP131" s="229"/>
      <c r="ASQ131" s="229"/>
      <c r="ASR131" s="229"/>
      <c r="ASS131" s="229"/>
      <c r="AST131" s="229"/>
      <c r="ASU131" s="229"/>
      <c r="ASV131" s="229"/>
      <c r="ASW131" s="229"/>
      <c r="ASX131" s="229"/>
      <c r="ASY131" s="229"/>
      <c r="ASZ131" s="229"/>
      <c r="ATA131" s="229"/>
      <c r="ATB131" s="229"/>
      <c r="ATC131" s="229"/>
      <c r="ATD131" s="229"/>
      <c r="ATE131" s="229"/>
      <c r="ATF131" s="229"/>
      <c r="ATG131" s="229"/>
      <c r="ATH131" s="229"/>
      <c r="ATI131" s="229"/>
      <c r="ATJ131" s="229"/>
      <c r="ATK131" s="229"/>
      <c r="ATL131" s="229"/>
      <c r="ATM131" s="229"/>
      <c r="ATN131" s="229"/>
      <c r="ATO131" s="229"/>
      <c r="ATP131" s="229"/>
      <c r="ATQ131" s="229"/>
      <c r="ATR131" s="229"/>
      <c r="ATS131" s="229"/>
      <c r="ATT131" s="229"/>
      <c r="ATU131" s="229"/>
      <c r="ATV131" s="229"/>
      <c r="ATW131" s="229"/>
      <c r="ATX131" s="229"/>
      <c r="ATY131" s="229"/>
      <c r="ATZ131" s="229"/>
      <c r="AUA131" s="229"/>
      <c r="AUB131" s="229"/>
      <c r="AUC131" s="229"/>
      <c r="AUD131" s="229"/>
      <c r="AUE131" s="229"/>
      <c r="AUF131" s="229"/>
      <c r="AUG131" s="229"/>
      <c r="AUH131" s="229"/>
      <c r="AUI131" s="229"/>
      <c r="AUJ131" s="229"/>
      <c r="AUK131" s="229"/>
      <c r="AUL131" s="229"/>
      <c r="AUM131" s="229"/>
      <c r="AUN131" s="229"/>
      <c r="AUO131" s="229"/>
      <c r="AUP131" s="229"/>
      <c r="AUQ131" s="229"/>
      <c r="AUR131" s="229"/>
      <c r="AUS131" s="229"/>
      <c r="AUT131" s="229"/>
      <c r="AUU131" s="229"/>
      <c r="AUV131" s="229"/>
      <c r="AUW131" s="229"/>
      <c r="AUX131" s="229"/>
      <c r="AUY131" s="229"/>
      <c r="AUZ131" s="229"/>
      <c r="AVA131" s="229"/>
      <c r="AVB131" s="229"/>
      <c r="AVC131" s="229"/>
      <c r="AVD131" s="229"/>
      <c r="AVE131" s="229"/>
      <c r="AVF131" s="229"/>
      <c r="AVG131" s="229"/>
      <c r="AVH131" s="229"/>
      <c r="AVI131" s="229"/>
      <c r="AVJ131" s="229"/>
      <c r="AVK131" s="229"/>
      <c r="AVL131" s="229"/>
      <c r="AVM131" s="229"/>
      <c r="AVN131" s="229"/>
      <c r="AVO131" s="229"/>
      <c r="AVP131" s="229"/>
      <c r="AVQ131" s="229"/>
      <c r="AVR131" s="229"/>
      <c r="AVS131" s="229"/>
      <c r="AVT131" s="229"/>
      <c r="AVU131" s="229"/>
      <c r="AVV131" s="229"/>
      <c r="AVW131" s="229"/>
      <c r="AVX131" s="229"/>
      <c r="AVY131" s="229"/>
      <c r="AVZ131" s="229"/>
      <c r="AWA131" s="229"/>
      <c r="AWB131" s="229"/>
      <c r="AWC131" s="229"/>
      <c r="AWD131" s="229"/>
      <c r="AWE131" s="229"/>
      <c r="AWF131" s="229"/>
      <c r="AWG131" s="229"/>
      <c r="AWH131" s="229"/>
      <c r="AWI131" s="229"/>
      <c r="AWJ131" s="229"/>
      <c r="AWK131" s="229"/>
      <c r="AWL131" s="229"/>
      <c r="AWM131" s="229"/>
      <c r="AWN131" s="229"/>
      <c r="AWO131" s="229"/>
      <c r="AWP131" s="229"/>
      <c r="AWQ131" s="229"/>
      <c r="AWR131" s="229"/>
      <c r="AWS131" s="229"/>
      <c r="AWT131" s="229"/>
      <c r="AWU131" s="229"/>
      <c r="AWV131" s="229"/>
      <c r="AWW131" s="229"/>
      <c r="AWX131" s="229"/>
      <c r="AWY131" s="229"/>
      <c r="AWZ131" s="229"/>
      <c r="AXA131" s="229"/>
      <c r="AXB131" s="229"/>
      <c r="AXC131" s="229"/>
      <c r="AXD131" s="229"/>
      <c r="AXE131" s="229"/>
      <c r="AXF131" s="229"/>
      <c r="AXG131" s="229"/>
      <c r="AXH131" s="229"/>
      <c r="AXI131" s="229"/>
      <c r="AXJ131" s="229"/>
      <c r="AXK131" s="229"/>
      <c r="AXL131" s="229"/>
      <c r="AXM131" s="229"/>
      <c r="AXN131" s="229"/>
      <c r="AXO131" s="229"/>
      <c r="AXP131" s="229"/>
      <c r="AXQ131" s="229"/>
      <c r="AXR131" s="229"/>
      <c r="AXS131" s="229"/>
      <c r="AXT131" s="229"/>
      <c r="AXU131" s="229"/>
      <c r="AXV131" s="229"/>
      <c r="AXW131" s="229"/>
      <c r="AXX131" s="229"/>
      <c r="AXY131" s="229"/>
      <c r="AXZ131" s="229"/>
      <c r="AYA131" s="229"/>
      <c r="AYB131" s="229"/>
      <c r="AYC131" s="229"/>
      <c r="AYD131" s="229"/>
      <c r="AYE131" s="229"/>
      <c r="AYF131" s="229"/>
      <c r="AYG131" s="229"/>
      <c r="AYH131" s="229"/>
      <c r="AYI131" s="229"/>
      <c r="AYJ131" s="229"/>
      <c r="AYK131" s="229"/>
      <c r="AYL131" s="229"/>
      <c r="AYM131" s="229"/>
      <c r="AYN131" s="229"/>
      <c r="AYO131" s="229"/>
      <c r="AYP131" s="229"/>
      <c r="AYQ131" s="229"/>
      <c r="AYR131" s="229"/>
      <c r="AYS131" s="229"/>
      <c r="AYT131" s="229"/>
      <c r="AYU131" s="229"/>
      <c r="AYV131" s="229"/>
      <c r="AYW131" s="229"/>
      <c r="AYX131" s="229"/>
      <c r="AYY131" s="229"/>
      <c r="AYZ131" s="229"/>
      <c r="AZA131" s="229"/>
      <c r="AZB131" s="229"/>
      <c r="AZC131" s="229"/>
      <c r="AZD131" s="229"/>
      <c r="AZE131" s="229"/>
      <c r="AZF131" s="229"/>
      <c r="AZG131" s="229"/>
      <c r="AZH131" s="229"/>
      <c r="AZI131" s="229"/>
      <c r="AZJ131" s="229"/>
      <c r="AZK131" s="229"/>
      <c r="AZL131" s="229"/>
      <c r="AZM131" s="229"/>
      <c r="AZN131" s="229"/>
      <c r="AZO131" s="229"/>
      <c r="AZP131" s="229"/>
      <c r="AZQ131" s="229"/>
      <c r="AZR131" s="229"/>
      <c r="AZS131" s="229"/>
      <c r="AZT131" s="229"/>
      <c r="AZU131" s="229"/>
      <c r="AZV131" s="229"/>
      <c r="AZW131" s="229"/>
      <c r="AZX131" s="229"/>
      <c r="AZY131" s="229"/>
      <c r="AZZ131" s="229"/>
      <c r="BAA131" s="229"/>
      <c r="BAB131" s="229"/>
      <c r="BAC131" s="229"/>
      <c r="BAD131" s="229"/>
      <c r="BAE131" s="229"/>
      <c r="BAF131" s="229"/>
      <c r="BAG131" s="229"/>
      <c r="BAH131" s="229"/>
      <c r="BAI131" s="229"/>
      <c r="BAJ131" s="229"/>
      <c r="BAK131" s="229"/>
      <c r="BAL131" s="229"/>
      <c r="BAM131" s="229"/>
      <c r="BAN131" s="229"/>
      <c r="BAO131" s="229"/>
      <c r="BAP131" s="229"/>
      <c r="BAQ131" s="229"/>
      <c r="BAR131" s="229"/>
      <c r="BAS131" s="229"/>
      <c r="BAT131" s="229"/>
      <c r="BAU131" s="229"/>
      <c r="BAV131" s="229"/>
      <c r="BAW131" s="229"/>
      <c r="BAX131" s="229"/>
      <c r="BAY131" s="229"/>
      <c r="BAZ131" s="229"/>
      <c r="BBA131" s="229"/>
      <c r="BBB131" s="229"/>
      <c r="BBC131" s="229"/>
      <c r="BBD131" s="229"/>
      <c r="BBE131" s="229"/>
      <c r="BBF131" s="229"/>
      <c r="BBG131" s="229"/>
      <c r="BBH131" s="229"/>
      <c r="BBI131" s="229"/>
      <c r="BBJ131" s="229"/>
      <c r="BBK131" s="229"/>
      <c r="BBL131" s="229"/>
      <c r="BBM131" s="229"/>
      <c r="BBN131" s="229"/>
      <c r="BBO131" s="229"/>
      <c r="BBP131" s="229"/>
      <c r="BBQ131" s="229"/>
      <c r="BBR131" s="229"/>
      <c r="BBS131" s="229"/>
      <c r="BBT131" s="229"/>
      <c r="BBU131" s="229"/>
      <c r="BBV131" s="229"/>
      <c r="BBW131" s="229"/>
      <c r="BBX131" s="229"/>
      <c r="BBY131" s="229"/>
      <c r="BBZ131" s="229"/>
      <c r="BCA131" s="229"/>
      <c r="BCB131" s="229"/>
      <c r="BCC131" s="229"/>
      <c r="BCD131" s="229"/>
      <c r="BCE131" s="229"/>
      <c r="BCF131" s="229"/>
      <c r="BCG131" s="229"/>
      <c r="BCH131" s="229"/>
      <c r="BCI131" s="229"/>
      <c r="BCJ131" s="229"/>
      <c r="BCK131" s="229"/>
      <c r="BCL131" s="229"/>
      <c r="BCM131" s="229"/>
      <c r="BCN131" s="229"/>
      <c r="BCO131" s="229"/>
      <c r="BCP131" s="229"/>
      <c r="BCQ131" s="229"/>
      <c r="BCR131" s="229"/>
      <c r="BCS131" s="229"/>
      <c r="BCT131" s="229"/>
      <c r="BCU131" s="229"/>
      <c r="BCV131" s="229"/>
      <c r="BCW131" s="229"/>
      <c r="BCX131" s="229"/>
      <c r="BCY131" s="229"/>
      <c r="BCZ131" s="229"/>
      <c r="BDA131" s="229"/>
      <c r="BDB131" s="229"/>
      <c r="BDC131" s="229"/>
      <c r="BDD131" s="229"/>
      <c r="BDE131" s="229"/>
      <c r="BDF131" s="229"/>
      <c r="BDG131" s="229"/>
      <c r="BDH131" s="229"/>
      <c r="BDI131" s="229"/>
      <c r="BDJ131" s="229"/>
      <c r="BDK131" s="229"/>
      <c r="BDL131" s="229"/>
      <c r="BDM131" s="229"/>
      <c r="BDN131" s="229"/>
      <c r="BDO131" s="229"/>
      <c r="BDP131" s="229"/>
      <c r="BDQ131" s="229"/>
      <c r="BDR131" s="229"/>
      <c r="BDS131" s="229"/>
      <c r="BDT131" s="229"/>
      <c r="BDU131" s="229"/>
      <c r="BDV131" s="229"/>
      <c r="BDW131" s="229"/>
      <c r="BDX131" s="229"/>
      <c r="BDY131" s="229"/>
      <c r="BDZ131" s="229"/>
      <c r="BEA131" s="229"/>
      <c r="BEB131" s="229"/>
      <c r="BEC131" s="229"/>
      <c r="BED131" s="229"/>
      <c r="BEE131" s="229"/>
      <c r="BEF131" s="229"/>
      <c r="BEG131" s="229"/>
      <c r="BEH131" s="229"/>
      <c r="BEI131" s="229"/>
      <c r="BEJ131" s="229"/>
      <c r="BEK131" s="229"/>
      <c r="BEL131" s="229"/>
      <c r="BEM131" s="229"/>
      <c r="BEN131" s="229"/>
      <c r="BEO131" s="229"/>
      <c r="BEP131" s="229"/>
      <c r="BEQ131" s="229"/>
      <c r="BER131" s="229"/>
      <c r="BES131" s="229"/>
      <c r="BET131" s="229"/>
      <c r="BEU131" s="229"/>
      <c r="BEV131" s="229"/>
      <c r="BEW131" s="229"/>
      <c r="BEX131" s="229"/>
      <c r="BEY131" s="229"/>
      <c r="BEZ131" s="229"/>
      <c r="BFA131" s="229"/>
      <c r="BFB131" s="229"/>
      <c r="BFC131" s="229"/>
      <c r="BFD131" s="229"/>
      <c r="BFE131" s="229"/>
      <c r="BFF131" s="229"/>
      <c r="BFG131" s="229"/>
      <c r="BFH131" s="229"/>
      <c r="BFI131" s="229"/>
      <c r="BFJ131" s="229"/>
      <c r="BFK131" s="229"/>
      <c r="BFL131" s="229"/>
      <c r="BFM131" s="229"/>
      <c r="BFN131" s="229"/>
      <c r="BFO131" s="229"/>
      <c r="BFP131" s="229"/>
      <c r="BFQ131" s="229"/>
      <c r="BFR131" s="229"/>
      <c r="BFS131" s="229"/>
      <c r="BFT131" s="229"/>
      <c r="BFU131" s="229"/>
      <c r="BFV131" s="229"/>
      <c r="BFW131" s="229"/>
      <c r="BFX131" s="229"/>
      <c r="BFY131" s="229"/>
      <c r="BFZ131" s="229"/>
      <c r="BGA131" s="229"/>
      <c r="BGB131" s="229"/>
      <c r="BGC131" s="229"/>
      <c r="BGD131" s="229"/>
      <c r="BGE131" s="229"/>
      <c r="BGF131" s="229"/>
      <c r="BGG131" s="229"/>
      <c r="BGH131" s="229"/>
      <c r="BGI131" s="229"/>
      <c r="BGJ131" s="229"/>
      <c r="BGK131" s="229"/>
      <c r="BGL131" s="229"/>
      <c r="BGM131" s="229"/>
      <c r="BGN131" s="229"/>
      <c r="BGO131" s="229"/>
      <c r="BGP131" s="229"/>
      <c r="BGQ131" s="229"/>
      <c r="BGR131" s="229"/>
      <c r="BGS131" s="229"/>
      <c r="BGT131" s="229"/>
      <c r="BGU131" s="229"/>
      <c r="BGV131" s="229"/>
      <c r="BGW131" s="229"/>
      <c r="BGX131" s="229"/>
      <c r="BGY131" s="229"/>
      <c r="BGZ131" s="229"/>
      <c r="BHA131" s="229"/>
      <c r="BHB131" s="229"/>
      <c r="BHC131" s="229"/>
      <c r="BHD131" s="229"/>
      <c r="BHE131" s="229"/>
      <c r="BHF131" s="229"/>
      <c r="BHG131" s="229"/>
      <c r="BHH131" s="229"/>
      <c r="BHI131" s="229"/>
      <c r="BHJ131" s="229"/>
      <c r="BHK131" s="229"/>
      <c r="BHL131" s="229"/>
      <c r="BHM131" s="229"/>
      <c r="BHN131" s="229"/>
      <c r="BHO131" s="229"/>
      <c r="BHP131" s="229"/>
      <c r="BHQ131" s="229"/>
      <c r="BHR131" s="229"/>
      <c r="BHS131" s="229"/>
      <c r="BHT131" s="229"/>
      <c r="BHU131" s="229"/>
      <c r="BHV131" s="229"/>
      <c r="BHW131" s="229"/>
      <c r="BHX131" s="229"/>
      <c r="BHY131" s="229"/>
      <c r="BHZ131" s="229"/>
      <c r="BIA131" s="229"/>
      <c r="BIB131" s="229"/>
      <c r="BIC131" s="229"/>
      <c r="BID131" s="229"/>
      <c r="BIE131" s="229"/>
      <c r="BIF131" s="229"/>
      <c r="BIG131" s="229"/>
      <c r="BIH131" s="229"/>
      <c r="BII131" s="229"/>
      <c r="BIJ131" s="229"/>
      <c r="BIK131" s="229"/>
      <c r="BIL131" s="229"/>
      <c r="BIM131" s="229"/>
      <c r="BIN131" s="229"/>
      <c r="BIO131" s="229"/>
      <c r="BIP131" s="229"/>
      <c r="BIQ131" s="229"/>
      <c r="BIR131" s="229"/>
      <c r="BIS131" s="229"/>
      <c r="BIT131" s="229"/>
      <c r="BIU131" s="229"/>
      <c r="BIV131" s="229"/>
      <c r="BIW131" s="229"/>
      <c r="BIX131" s="229"/>
      <c r="BIY131" s="229"/>
      <c r="BIZ131" s="229"/>
      <c r="BJA131" s="229"/>
      <c r="BJB131" s="229"/>
      <c r="BJC131" s="229"/>
      <c r="BJD131" s="229"/>
      <c r="BJE131" s="229"/>
      <c r="BJF131" s="229"/>
      <c r="BJG131" s="229"/>
      <c r="BJH131" s="229"/>
      <c r="BJI131" s="229"/>
      <c r="BJJ131" s="229"/>
      <c r="BJK131" s="229"/>
      <c r="BJL131" s="229"/>
      <c r="BJM131" s="229"/>
      <c r="BJN131" s="229"/>
      <c r="BJO131" s="229"/>
      <c r="BJP131" s="229"/>
      <c r="BJQ131" s="229"/>
      <c r="BJR131" s="229"/>
      <c r="BJS131" s="229"/>
      <c r="BJT131" s="229"/>
      <c r="BJU131" s="229"/>
      <c r="BJV131" s="229"/>
      <c r="BJW131" s="229"/>
      <c r="BJX131" s="229"/>
      <c r="BJY131" s="229"/>
      <c r="BJZ131" s="229"/>
      <c r="BKA131" s="229"/>
      <c r="BKB131" s="229"/>
      <c r="BKC131" s="229"/>
      <c r="BKD131" s="229"/>
      <c r="BKE131" s="229"/>
      <c r="BKF131" s="229"/>
      <c r="BKG131" s="229"/>
      <c r="BKH131" s="229"/>
      <c r="BKI131" s="229"/>
      <c r="BKJ131" s="229"/>
      <c r="BKK131" s="229"/>
      <c r="BKL131" s="229"/>
      <c r="BKM131" s="229"/>
      <c r="BKN131" s="229"/>
      <c r="BKO131" s="229"/>
      <c r="BKP131" s="229"/>
      <c r="BKQ131" s="229"/>
      <c r="BKR131" s="229"/>
      <c r="BKS131" s="229"/>
      <c r="BKT131" s="229"/>
      <c r="BKU131" s="229"/>
      <c r="BKV131" s="229"/>
      <c r="BKW131" s="229"/>
      <c r="BKX131" s="229"/>
      <c r="BKY131" s="229"/>
      <c r="BKZ131" s="229"/>
      <c r="BLA131" s="229"/>
      <c r="BLB131" s="229"/>
      <c r="BLC131" s="229"/>
      <c r="BLD131" s="229"/>
      <c r="BLE131" s="229"/>
      <c r="BLF131" s="229"/>
      <c r="BLG131" s="229"/>
      <c r="BLH131" s="229"/>
      <c r="BLI131" s="229"/>
      <c r="BLJ131" s="229"/>
      <c r="BLK131" s="229"/>
      <c r="BLL131" s="229"/>
      <c r="BLM131" s="229"/>
      <c r="BLN131" s="229"/>
      <c r="BLO131" s="229"/>
      <c r="BLP131" s="229"/>
      <c r="BLQ131" s="229"/>
      <c r="BLR131" s="229"/>
      <c r="BLS131" s="229"/>
      <c r="BLT131" s="229"/>
      <c r="BLU131" s="229"/>
      <c r="BLV131" s="229"/>
      <c r="BLW131" s="229"/>
      <c r="BLX131" s="229"/>
      <c r="BLY131" s="229"/>
      <c r="BLZ131" s="229"/>
      <c r="BMA131" s="229"/>
      <c r="BMB131" s="229"/>
      <c r="BMC131" s="229"/>
      <c r="BMD131" s="229"/>
      <c r="BME131" s="229"/>
      <c r="BMF131" s="229"/>
      <c r="BMG131" s="229"/>
      <c r="BMH131" s="229"/>
      <c r="BMI131" s="229"/>
      <c r="BMJ131" s="229"/>
      <c r="BMK131" s="229"/>
      <c r="BML131" s="229"/>
      <c r="BMM131" s="229"/>
      <c r="BMN131" s="229"/>
      <c r="BMO131" s="229"/>
      <c r="BMP131" s="229"/>
      <c r="BMQ131" s="229"/>
      <c r="BMR131" s="229"/>
      <c r="BMS131" s="229"/>
      <c r="BMT131" s="229"/>
      <c r="BMU131" s="229"/>
      <c r="BMV131" s="229"/>
      <c r="BMW131" s="229"/>
      <c r="BMX131" s="229"/>
      <c r="BMY131" s="229"/>
      <c r="BMZ131" s="229"/>
      <c r="BNA131" s="229"/>
      <c r="BNB131" s="229"/>
      <c r="BNC131" s="229"/>
      <c r="BND131" s="229"/>
      <c r="BNE131" s="229"/>
      <c r="BNF131" s="229"/>
      <c r="BNG131" s="229"/>
      <c r="BNH131" s="229"/>
      <c r="BNI131" s="229"/>
      <c r="BNJ131" s="229"/>
      <c r="BNK131" s="229"/>
      <c r="BNL131" s="229"/>
      <c r="BNM131" s="229"/>
      <c r="BNN131" s="229"/>
      <c r="BNO131" s="229"/>
      <c r="BNP131" s="229"/>
      <c r="BNQ131" s="229"/>
      <c r="BNR131" s="229"/>
      <c r="BNS131" s="229"/>
      <c r="BNT131" s="229"/>
      <c r="BNU131" s="229"/>
      <c r="BNV131" s="229"/>
      <c r="BNW131" s="229"/>
      <c r="BNX131" s="229"/>
      <c r="BNY131" s="229"/>
      <c r="BNZ131" s="229"/>
      <c r="BOA131" s="229"/>
      <c r="BOB131" s="229"/>
      <c r="BOC131" s="229"/>
      <c r="BOD131" s="229"/>
      <c r="BOE131" s="229"/>
      <c r="BOF131" s="229"/>
      <c r="BOG131" s="229"/>
      <c r="BOH131" s="229"/>
      <c r="BOI131" s="229"/>
      <c r="BOJ131" s="229"/>
      <c r="BOK131" s="229"/>
      <c r="BOL131" s="229"/>
      <c r="BOM131" s="229"/>
      <c r="BON131" s="229"/>
      <c r="BOO131" s="229"/>
      <c r="BOP131" s="229"/>
      <c r="BOQ131" s="229"/>
      <c r="BOR131" s="229"/>
      <c r="BOS131" s="229"/>
      <c r="BOT131" s="229"/>
      <c r="BOU131" s="229"/>
      <c r="BOV131" s="229"/>
      <c r="BOW131" s="229"/>
      <c r="BOX131" s="229"/>
      <c r="BOY131" s="229"/>
      <c r="BOZ131" s="229"/>
      <c r="BPA131" s="229"/>
      <c r="BPB131" s="229"/>
      <c r="BPC131" s="229"/>
      <c r="BPD131" s="229"/>
      <c r="BPE131" s="229"/>
      <c r="BPF131" s="229"/>
      <c r="BPG131" s="229"/>
      <c r="BPH131" s="229"/>
      <c r="BPI131" s="229"/>
      <c r="BPJ131" s="229"/>
      <c r="BPK131" s="229"/>
      <c r="BPL131" s="229"/>
      <c r="BPM131" s="229"/>
      <c r="BPN131" s="229"/>
      <c r="BPO131" s="229"/>
      <c r="BPP131" s="229"/>
      <c r="BPQ131" s="229"/>
      <c r="BPR131" s="229"/>
      <c r="BPS131" s="229"/>
      <c r="BPT131" s="229"/>
      <c r="BPU131" s="229"/>
      <c r="BPV131" s="229"/>
      <c r="BPW131" s="229"/>
      <c r="BPX131" s="229"/>
      <c r="BPY131" s="229"/>
      <c r="BPZ131" s="229"/>
      <c r="BQA131" s="229"/>
      <c r="BQB131" s="229"/>
      <c r="BQC131" s="229"/>
      <c r="BQD131" s="229"/>
      <c r="BQE131" s="229"/>
      <c r="BQF131" s="229"/>
      <c r="BQG131" s="229"/>
      <c r="BQH131" s="229"/>
      <c r="BQI131" s="229"/>
      <c r="BQJ131" s="229"/>
      <c r="BQK131" s="229"/>
      <c r="BQL131" s="229"/>
      <c r="BQM131" s="229"/>
      <c r="BQN131" s="229"/>
      <c r="BQO131" s="229"/>
      <c r="BQP131" s="229"/>
      <c r="BQQ131" s="229"/>
      <c r="BQR131" s="229"/>
      <c r="BQS131" s="229"/>
      <c r="BQT131" s="229"/>
      <c r="BQU131" s="229"/>
      <c r="BQV131" s="229"/>
      <c r="BQW131" s="229"/>
      <c r="BQX131" s="229"/>
      <c r="BQY131" s="229"/>
      <c r="BQZ131" s="229"/>
      <c r="BRA131" s="229"/>
      <c r="BRB131" s="229"/>
      <c r="BRC131" s="229"/>
      <c r="BRD131" s="229"/>
      <c r="BRE131" s="229"/>
      <c r="BRF131" s="229"/>
      <c r="BRG131" s="229"/>
      <c r="BRH131" s="229"/>
      <c r="BRI131" s="229"/>
      <c r="BRJ131" s="229"/>
      <c r="BRK131" s="229"/>
      <c r="BRL131" s="229"/>
      <c r="BRM131" s="229"/>
      <c r="BRN131" s="229"/>
      <c r="BRO131" s="229"/>
      <c r="BRP131" s="229"/>
      <c r="BRQ131" s="229"/>
      <c r="BRR131" s="229"/>
      <c r="BRS131" s="229"/>
      <c r="BRT131" s="229"/>
      <c r="BRU131" s="229"/>
      <c r="BRV131" s="229"/>
      <c r="BRW131" s="229"/>
      <c r="BRX131" s="229"/>
      <c r="BRY131" s="229"/>
      <c r="BRZ131" s="229"/>
      <c r="BSA131" s="229"/>
      <c r="BSB131" s="229"/>
      <c r="BSC131" s="229"/>
      <c r="BSD131" s="229"/>
      <c r="BSE131" s="229"/>
      <c r="BSF131" s="229"/>
      <c r="BSG131" s="229"/>
      <c r="BSH131" s="229"/>
      <c r="BSI131" s="229"/>
      <c r="BSJ131" s="229"/>
      <c r="BSK131" s="229"/>
      <c r="BSL131" s="229"/>
      <c r="BSM131" s="229"/>
      <c r="BSN131" s="229"/>
      <c r="BSO131" s="229"/>
      <c r="BSP131" s="229"/>
      <c r="BSQ131" s="229"/>
      <c r="BSR131" s="229"/>
      <c r="BSS131" s="229"/>
      <c r="BST131" s="229"/>
      <c r="BSU131" s="229"/>
      <c r="BSV131" s="229"/>
      <c r="BSW131" s="229"/>
      <c r="BSX131" s="229"/>
      <c r="BSY131" s="229"/>
      <c r="BSZ131" s="229"/>
      <c r="BTA131" s="229"/>
      <c r="BTB131" s="229"/>
      <c r="BTC131" s="229"/>
      <c r="BTD131" s="229"/>
      <c r="BTE131" s="229"/>
      <c r="BTF131" s="229"/>
      <c r="BTG131" s="229"/>
      <c r="BTH131" s="229"/>
      <c r="BTI131" s="229"/>
      <c r="BTJ131" s="229"/>
      <c r="BTK131" s="229"/>
      <c r="BTL131" s="229"/>
      <c r="BTM131" s="229"/>
      <c r="BTN131" s="229"/>
      <c r="BTO131" s="229"/>
      <c r="BTP131" s="229"/>
      <c r="BTQ131" s="229"/>
      <c r="BTR131" s="229"/>
      <c r="BTS131" s="229"/>
      <c r="BTT131" s="229"/>
      <c r="BTU131" s="229"/>
      <c r="BTV131" s="229"/>
      <c r="BTW131" s="229"/>
      <c r="BTX131" s="229"/>
      <c r="BTY131" s="229"/>
      <c r="BTZ131" s="229"/>
      <c r="BUA131" s="229"/>
      <c r="BUB131" s="229"/>
      <c r="BUC131" s="229"/>
      <c r="BUD131" s="229"/>
      <c r="BUE131" s="229"/>
      <c r="BUF131" s="229"/>
      <c r="BUG131" s="229"/>
      <c r="BUH131" s="229"/>
      <c r="BUI131" s="229"/>
      <c r="BUJ131" s="229"/>
      <c r="BUK131" s="229"/>
      <c r="BUL131" s="229"/>
      <c r="BUM131" s="229"/>
      <c r="BUN131" s="229"/>
      <c r="BUO131" s="229"/>
      <c r="BUP131" s="229"/>
      <c r="BUQ131" s="229"/>
      <c r="BUR131" s="229"/>
      <c r="BUS131" s="229"/>
      <c r="BUT131" s="229"/>
      <c r="BUU131" s="229"/>
      <c r="BUV131" s="229"/>
      <c r="BUW131" s="229"/>
      <c r="BUX131" s="229"/>
      <c r="BUY131" s="229"/>
      <c r="BUZ131" s="229"/>
      <c r="BVA131" s="229"/>
      <c r="BVB131" s="229"/>
      <c r="BVC131" s="229"/>
      <c r="BVD131" s="229"/>
      <c r="BVE131" s="229"/>
      <c r="BVF131" s="229"/>
      <c r="BVG131" s="229"/>
      <c r="BVH131" s="229"/>
      <c r="BVI131" s="229"/>
      <c r="BVJ131" s="229"/>
      <c r="BVK131" s="229"/>
      <c r="BVL131" s="229"/>
      <c r="BVM131" s="229"/>
      <c r="BVN131" s="229"/>
      <c r="BVO131" s="229"/>
      <c r="BVP131" s="229"/>
      <c r="BVQ131" s="229"/>
      <c r="BVR131" s="229"/>
      <c r="BVS131" s="229"/>
      <c r="BVT131" s="229"/>
      <c r="BVU131" s="229"/>
      <c r="BVV131" s="229"/>
      <c r="BVW131" s="229"/>
      <c r="BVX131" s="229"/>
      <c r="BVY131" s="229"/>
      <c r="BVZ131" s="229"/>
      <c r="BWA131" s="229"/>
      <c r="BWB131" s="229"/>
      <c r="BWC131" s="229"/>
      <c r="BWD131" s="229"/>
      <c r="BWE131" s="229"/>
      <c r="BWF131" s="229"/>
      <c r="BWG131" s="229"/>
      <c r="BWH131" s="229"/>
      <c r="BWI131" s="229"/>
      <c r="BWJ131" s="229"/>
      <c r="BWK131" s="229"/>
      <c r="BWL131" s="229"/>
      <c r="BWM131" s="229"/>
      <c r="BWN131" s="229"/>
      <c r="BWO131" s="229"/>
      <c r="BWP131" s="229"/>
      <c r="BWQ131" s="229"/>
      <c r="BWR131" s="229"/>
      <c r="BWS131" s="229"/>
      <c r="BWT131" s="229"/>
      <c r="BWU131" s="229"/>
      <c r="BWV131" s="229"/>
      <c r="BWW131" s="229"/>
      <c r="BWX131" s="229"/>
      <c r="BWY131" s="229"/>
      <c r="BWZ131" s="229"/>
      <c r="BXA131" s="229"/>
      <c r="BXB131" s="229"/>
      <c r="BXC131" s="229"/>
      <c r="BXD131" s="229"/>
      <c r="BXE131" s="229"/>
      <c r="BXF131" s="229"/>
      <c r="BXG131" s="229"/>
      <c r="BXH131" s="229"/>
      <c r="BXI131" s="229"/>
      <c r="BXJ131" s="229"/>
      <c r="BXK131" s="229"/>
      <c r="BXL131" s="229"/>
      <c r="BXM131" s="229"/>
      <c r="BXN131" s="229"/>
      <c r="BXO131" s="229"/>
      <c r="BXP131" s="229"/>
      <c r="BXQ131" s="229"/>
      <c r="BXR131" s="229"/>
      <c r="BXS131" s="229"/>
      <c r="BXT131" s="229"/>
      <c r="BXU131" s="229"/>
      <c r="BXV131" s="229"/>
      <c r="BXW131" s="229"/>
      <c r="BXX131" s="229"/>
      <c r="BXY131" s="229"/>
      <c r="BXZ131" s="229"/>
      <c r="BYA131" s="229"/>
      <c r="BYB131" s="229"/>
      <c r="BYC131" s="229"/>
      <c r="BYD131" s="229"/>
      <c r="BYE131" s="229"/>
      <c r="BYF131" s="229"/>
      <c r="BYG131" s="229"/>
      <c r="BYH131" s="229"/>
      <c r="BYI131" s="229"/>
      <c r="BYJ131" s="229"/>
      <c r="BYK131" s="229"/>
      <c r="BYL131" s="229"/>
      <c r="BYM131" s="229"/>
      <c r="BYN131" s="229"/>
      <c r="BYO131" s="229"/>
      <c r="BYP131" s="229"/>
      <c r="BYQ131" s="229"/>
      <c r="BYR131" s="229"/>
      <c r="BYS131" s="229"/>
      <c r="BYT131" s="229"/>
      <c r="BYU131" s="229"/>
      <c r="BYV131" s="229"/>
      <c r="BYW131" s="229"/>
      <c r="BYX131" s="229"/>
      <c r="BYY131" s="229"/>
      <c r="BYZ131" s="229"/>
      <c r="BZA131" s="229"/>
      <c r="BZB131" s="229"/>
      <c r="BZC131" s="229"/>
      <c r="BZD131" s="229"/>
      <c r="BZE131" s="229"/>
      <c r="BZF131" s="229"/>
      <c r="BZG131" s="229"/>
      <c r="BZH131" s="229"/>
      <c r="BZI131" s="229"/>
      <c r="BZJ131" s="229"/>
      <c r="BZK131" s="229"/>
      <c r="BZL131" s="229"/>
      <c r="BZM131" s="229"/>
      <c r="BZN131" s="229"/>
      <c r="BZO131" s="229"/>
      <c r="BZP131" s="229"/>
      <c r="BZQ131" s="229"/>
      <c r="BZR131" s="229"/>
      <c r="BZS131" s="229"/>
      <c r="BZT131" s="229"/>
      <c r="BZU131" s="229"/>
      <c r="BZV131" s="229"/>
      <c r="BZW131" s="229"/>
      <c r="BZX131" s="229"/>
      <c r="BZY131" s="229"/>
      <c r="BZZ131" s="229"/>
      <c r="CAA131" s="229"/>
      <c r="CAB131" s="229"/>
      <c r="CAC131" s="229"/>
      <c r="CAD131" s="229"/>
      <c r="CAE131" s="229"/>
      <c r="CAF131" s="229"/>
      <c r="CAG131" s="229"/>
      <c r="CAH131" s="229"/>
      <c r="CAI131" s="229"/>
      <c r="CAJ131" s="229"/>
      <c r="CAK131" s="229"/>
      <c r="CAL131" s="229"/>
      <c r="CAM131" s="229"/>
      <c r="CAN131" s="229"/>
      <c r="CAO131" s="229"/>
      <c r="CAP131" s="229"/>
      <c r="CAQ131" s="229"/>
      <c r="CAR131" s="229"/>
      <c r="CAS131" s="229"/>
      <c r="CAT131" s="229"/>
      <c r="CAU131" s="229"/>
      <c r="CAV131" s="229"/>
      <c r="CAW131" s="229"/>
      <c r="CAX131" s="229"/>
      <c r="CAY131" s="229"/>
      <c r="CAZ131" s="229"/>
      <c r="CBA131" s="229"/>
      <c r="CBB131" s="229"/>
      <c r="CBC131" s="229"/>
      <c r="CBD131" s="229"/>
      <c r="CBE131" s="229"/>
      <c r="CBF131" s="229"/>
      <c r="CBG131" s="229"/>
      <c r="CBH131" s="229"/>
      <c r="CBI131" s="229"/>
      <c r="CBJ131" s="229"/>
      <c r="CBK131" s="229"/>
      <c r="CBL131" s="229"/>
      <c r="CBM131" s="229"/>
      <c r="CBN131" s="229"/>
      <c r="CBO131" s="229"/>
      <c r="CBP131" s="229"/>
      <c r="CBQ131" s="229"/>
      <c r="CBR131" s="229"/>
      <c r="CBS131" s="229"/>
      <c r="CBT131" s="229"/>
      <c r="CBU131" s="229"/>
      <c r="CBV131" s="229"/>
      <c r="CBW131" s="229"/>
      <c r="CBX131" s="229"/>
      <c r="CBY131" s="229"/>
      <c r="CBZ131" s="229"/>
      <c r="CCA131" s="229"/>
      <c r="CCB131" s="229"/>
      <c r="CCC131" s="229"/>
      <c r="CCD131" s="229"/>
      <c r="CCE131" s="229"/>
      <c r="CCF131" s="229"/>
      <c r="CCG131" s="229"/>
      <c r="CCH131" s="229"/>
      <c r="CCI131" s="229"/>
      <c r="CCJ131" s="229"/>
      <c r="CCK131" s="229"/>
      <c r="CCL131" s="229"/>
      <c r="CCM131" s="229"/>
      <c r="CCN131" s="229"/>
      <c r="CCO131" s="229"/>
      <c r="CCP131" s="229"/>
      <c r="CCQ131" s="229"/>
      <c r="CCR131" s="229"/>
      <c r="CCS131" s="229"/>
      <c r="CCT131" s="229"/>
      <c r="CCU131" s="229"/>
      <c r="CCV131" s="229"/>
      <c r="CCW131" s="229"/>
      <c r="CCX131" s="229"/>
      <c r="CCY131" s="229"/>
      <c r="CCZ131" s="229"/>
      <c r="CDA131" s="229"/>
      <c r="CDB131" s="229"/>
      <c r="CDC131" s="229"/>
      <c r="CDD131" s="229"/>
      <c r="CDE131" s="229"/>
      <c r="CDF131" s="229"/>
      <c r="CDG131" s="229"/>
      <c r="CDH131" s="229"/>
      <c r="CDI131" s="229"/>
      <c r="CDJ131" s="229"/>
      <c r="CDK131" s="229"/>
      <c r="CDL131" s="229"/>
      <c r="CDM131" s="229"/>
      <c r="CDN131" s="229"/>
      <c r="CDO131" s="229"/>
      <c r="CDP131" s="229"/>
      <c r="CDQ131" s="229"/>
      <c r="CDR131" s="229"/>
      <c r="CDS131" s="229"/>
      <c r="CDT131" s="229"/>
      <c r="CDU131" s="229"/>
      <c r="CDV131" s="229"/>
      <c r="CDW131" s="229"/>
      <c r="CDX131" s="229"/>
      <c r="CDY131" s="229"/>
      <c r="CDZ131" s="229"/>
      <c r="CEA131" s="229"/>
      <c r="CEB131" s="229"/>
      <c r="CEC131" s="229"/>
      <c r="CED131" s="229"/>
      <c r="CEE131" s="229"/>
      <c r="CEF131" s="229"/>
      <c r="CEG131" s="229"/>
      <c r="CEH131" s="229"/>
      <c r="CEI131" s="229"/>
      <c r="CEJ131" s="229"/>
      <c r="CEK131" s="229"/>
      <c r="CEL131" s="229"/>
      <c r="CEM131" s="229"/>
      <c r="CEN131" s="229"/>
      <c r="CEO131" s="229"/>
      <c r="CEP131" s="229"/>
      <c r="CEQ131" s="229"/>
      <c r="CER131" s="229"/>
      <c r="CES131" s="229"/>
      <c r="CET131" s="229"/>
      <c r="CEU131" s="229"/>
      <c r="CEV131" s="229"/>
      <c r="CEW131" s="229"/>
      <c r="CEX131" s="229"/>
      <c r="CEY131" s="229"/>
      <c r="CEZ131" s="229"/>
      <c r="CFA131" s="229"/>
      <c r="CFB131" s="229"/>
      <c r="CFC131" s="229"/>
      <c r="CFD131" s="229"/>
      <c r="CFE131" s="229"/>
      <c r="CFF131" s="229"/>
      <c r="CFG131" s="229"/>
      <c r="CFH131" s="229"/>
      <c r="CFI131" s="229"/>
      <c r="CFJ131" s="229"/>
      <c r="CFK131" s="229"/>
      <c r="CFL131" s="229"/>
      <c r="CFM131" s="229"/>
      <c r="CFN131" s="229"/>
      <c r="CFO131" s="229"/>
      <c r="CFP131" s="229"/>
      <c r="CFQ131" s="229"/>
      <c r="CFR131" s="229"/>
      <c r="CFS131" s="229"/>
      <c r="CFT131" s="229"/>
      <c r="CFU131" s="229"/>
      <c r="CFV131" s="229"/>
      <c r="CFW131" s="229"/>
      <c r="CFX131" s="229"/>
      <c r="CFY131" s="229"/>
      <c r="CFZ131" s="229"/>
      <c r="CGA131" s="229"/>
      <c r="CGB131" s="229"/>
      <c r="CGC131" s="229"/>
      <c r="CGD131" s="229"/>
      <c r="CGE131" s="229"/>
      <c r="CGF131" s="229"/>
      <c r="CGG131" s="229"/>
      <c r="CGH131" s="229"/>
      <c r="CGI131" s="229"/>
      <c r="CGJ131" s="229"/>
      <c r="CGK131" s="229"/>
      <c r="CGL131" s="229"/>
      <c r="CGM131" s="229"/>
      <c r="CGN131" s="229"/>
      <c r="CGO131" s="229"/>
      <c r="CGP131" s="229"/>
      <c r="CGQ131" s="229"/>
      <c r="CGR131" s="229"/>
      <c r="CGS131" s="229"/>
      <c r="CGT131" s="229"/>
      <c r="CGU131" s="229"/>
      <c r="CGV131" s="229"/>
      <c r="CGW131" s="229"/>
      <c r="CGX131" s="229"/>
      <c r="CGY131" s="229"/>
      <c r="CGZ131" s="229"/>
      <c r="CHA131" s="229"/>
      <c r="CHB131" s="229"/>
      <c r="CHC131" s="229"/>
      <c r="CHD131" s="229"/>
      <c r="CHE131" s="229"/>
      <c r="CHF131" s="229"/>
      <c r="CHG131" s="229"/>
      <c r="CHH131" s="229"/>
      <c r="CHI131" s="229"/>
      <c r="CHJ131" s="229"/>
      <c r="CHK131" s="229"/>
      <c r="CHL131" s="229"/>
      <c r="CHM131" s="229"/>
      <c r="CHN131" s="229"/>
      <c r="CHO131" s="229"/>
      <c r="CHP131" s="229"/>
      <c r="CHQ131" s="229"/>
      <c r="CHR131" s="229"/>
      <c r="CHS131" s="229"/>
      <c r="CHT131" s="229"/>
      <c r="CHU131" s="229"/>
      <c r="CHV131" s="229"/>
      <c r="CHW131" s="229"/>
      <c r="CHX131" s="229"/>
      <c r="CHY131" s="229"/>
      <c r="CHZ131" s="229"/>
      <c r="CIA131" s="229"/>
      <c r="CIB131" s="229"/>
      <c r="CIC131" s="229"/>
      <c r="CID131" s="229"/>
      <c r="CIE131" s="229"/>
      <c r="CIF131" s="229"/>
      <c r="CIG131" s="229"/>
      <c r="CIH131" s="229"/>
      <c r="CII131" s="229"/>
      <c r="CIJ131" s="229"/>
      <c r="CIK131" s="229"/>
      <c r="CIL131" s="229"/>
      <c r="CIM131" s="229"/>
      <c r="CIN131" s="229"/>
      <c r="CIO131" s="229"/>
      <c r="CIP131" s="229"/>
      <c r="CIQ131" s="229"/>
      <c r="CIR131" s="229"/>
      <c r="CIS131" s="229"/>
      <c r="CIT131" s="229"/>
      <c r="CIU131" s="229"/>
      <c r="CIV131" s="229"/>
      <c r="CIW131" s="229"/>
      <c r="CIX131" s="229"/>
      <c r="CIY131" s="229"/>
      <c r="CIZ131" s="229"/>
      <c r="CJA131" s="229"/>
      <c r="CJB131" s="229"/>
      <c r="CJC131" s="229"/>
      <c r="CJD131" s="229"/>
      <c r="CJE131" s="229"/>
      <c r="CJF131" s="229"/>
      <c r="CJG131" s="229"/>
      <c r="CJH131" s="229"/>
      <c r="CJI131" s="229"/>
      <c r="CJJ131" s="229"/>
      <c r="CJK131" s="229"/>
      <c r="CJL131" s="229"/>
      <c r="CJM131" s="229"/>
      <c r="CJN131" s="229"/>
      <c r="CJO131" s="229"/>
      <c r="CJP131" s="229"/>
      <c r="CJQ131" s="229"/>
      <c r="CJR131" s="229"/>
      <c r="CJS131" s="229"/>
      <c r="CJT131" s="229"/>
      <c r="CJU131" s="229"/>
      <c r="CJV131" s="229"/>
      <c r="CJW131" s="229"/>
      <c r="CJX131" s="229"/>
      <c r="CJY131" s="229"/>
      <c r="CJZ131" s="229"/>
      <c r="CKA131" s="229"/>
      <c r="CKB131" s="229"/>
      <c r="CKC131" s="229"/>
      <c r="CKD131" s="229"/>
      <c r="CKE131" s="229"/>
      <c r="CKF131" s="229"/>
      <c r="CKG131" s="229"/>
      <c r="CKH131" s="229"/>
      <c r="CKI131" s="229"/>
      <c r="CKJ131" s="229"/>
      <c r="CKK131" s="229"/>
      <c r="CKL131" s="229"/>
      <c r="CKM131" s="229"/>
      <c r="CKN131" s="229"/>
      <c r="CKO131" s="229"/>
      <c r="CKP131" s="229"/>
      <c r="CKQ131" s="229"/>
      <c r="CKR131" s="229"/>
      <c r="CKS131" s="229"/>
      <c r="CKT131" s="229"/>
      <c r="CKU131" s="229"/>
      <c r="CKV131" s="229"/>
      <c r="CKW131" s="229"/>
      <c r="CKX131" s="229"/>
      <c r="CKY131" s="229"/>
      <c r="CKZ131" s="229"/>
      <c r="CLA131" s="229"/>
      <c r="CLB131" s="229"/>
      <c r="CLC131" s="229"/>
      <c r="CLD131" s="229"/>
      <c r="CLE131" s="229"/>
      <c r="CLF131" s="229"/>
      <c r="CLG131" s="229"/>
      <c r="CLH131" s="229"/>
      <c r="CLI131" s="229"/>
      <c r="CLJ131" s="229"/>
      <c r="CLK131" s="229"/>
      <c r="CLL131" s="229"/>
      <c r="CLM131" s="229"/>
      <c r="CLN131" s="229"/>
      <c r="CLO131" s="229"/>
      <c r="CLP131" s="229"/>
      <c r="CLQ131" s="229"/>
      <c r="CLR131" s="229"/>
      <c r="CLS131" s="229"/>
      <c r="CLT131" s="229"/>
      <c r="CLU131" s="229"/>
      <c r="CLV131" s="229"/>
      <c r="CLW131" s="229"/>
      <c r="CLX131" s="229"/>
      <c r="CLY131" s="229"/>
      <c r="CLZ131" s="229"/>
      <c r="CMA131" s="229"/>
      <c r="CMB131" s="229"/>
      <c r="CMC131" s="229"/>
      <c r="CMD131" s="229"/>
      <c r="CME131" s="229"/>
      <c r="CMF131" s="229"/>
      <c r="CMG131" s="229"/>
      <c r="CMH131" s="229"/>
      <c r="CMI131" s="229"/>
      <c r="CMJ131" s="229"/>
      <c r="CMK131" s="229"/>
      <c r="CML131" s="229"/>
      <c r="CMM131" s="229"/>
      <c r="CMN131" s="229"/>
      <c r="CMO131" s="229"/>
      <c r="CMP131" s="229"/>
      <c r="CMQ131" s="229"/>
      <c r="CMR131" s="229"/>
      <c r="CMS131" s="229"/>
      <c r="CMT131" s="229"/>
      <c r="CMU131" s="229"/>
      <c r="CMV131" s="229"/>
      <c r="CMW131" s="229"/>
      <c r="CMX131" s="229"/>
      <c r="CMY131" s="229"/>
      <c r="CMZ131" s="229"/>
      <c r="CNA131" s="229"/>
      <c r="CNB131" s="229"/>
      <c r="CNC131" s="229"/>
      <c r="CND131" s="229"/>
      <c r="CNE131" s="229"/>
      <c r="CNF131" s="229"/>
      <c r="CNG131" s="229"/>
      <c r="CNH131" s="229"/>
      <c r="CNI131" s="229"/>
      <c r="CNJ131" s="229"/>
      <c r="CNK131" s="229"/>
      <c r="CNL131" s="229"/>
      <c r="CNM131" s="229"/>
      <c r="CNN131" s="229"/>
      <c r="CNO131" s="229"/>
      <c r="CNP131" s="229"/>
      <c r="CNQ131" s="229"/>
      <c r="CNR131" s="229"/>
      <c r="CNS131" s="229"/>
      <c r="CNT131" s="229"/>
      <c r="CNU131" s="229"/>
      <c r="CNV131" s="229"/>
      <c r="CNW131" s="229"/>
      <c r="CNX131" s="229"/>
      <c r="CNY131" s="229"/>
      <c r="CNZ131" s="229"/>
      <c r="COA131" s="229"/>
      <c r="COB131" s="229"/>
      <c r="COC131" s="229"/>
      <c r="COD131" s="229"/>
      <c r="COE131" s="229"/>
      <c r="COF131" s="229"/>
      <c r="COG131" s="229"/>
      <c r="COH131" s="229"/>
      <c r="COI131" s="229"/>
      <c r="COJ131" s="229"/>
      <c r="COK131" s="229"/>
      <c r="COL131" s="229"/>
      <c r="COM131" s="229"/>
      <c r="CON131" s="229"/>
      <c r="COO131" s="229"/>
      <c r="COP131" s="229"/>
      <c r="COQ131" s="229"/>
      <c r="COR131" s="229"/>
      <c r="COS131" s="229"/>
      <c r="COT131" s="229"/>
      <c r="COU131" s="229"/>
      <c r="COV131" s="229"/>
      <c r="COW131" s="229"/>
      <c r="COX131" s="229"/>
      <c r="COY131" s="229"/>
      <c r="COZ131" s="229"/>
      <c r="CPA131" s="229"/>
      <c r="CPB131" s="229"/>
      <c r="CPC131" s="229"/>
      <c r="CPD131" s="229"/>
      <c r="CPE131" s="229"/>
      <c r="CPF131" s="229"/>
      <c r="CPG131" s="229"/>
      <c r="CPH131" s="229"/>
      <c r="CPI131" s="229"/>
      <c r="CPJ131" s="229"/>
      <c r="CPK131" s="229"/>
      <c r="CPL131" s="229"/>
      <c r="CPM131" s="229"/>
      <c r="CPN131" s="229"/>
      <c r="CPO131" s="229"/>
      <c r="CPP131" s="229"/>
      <c r="CPQ131" s="229"/>
      <c r="CPR131" s="229"/>
      <c r="CPS131" s="229"/>
      <c r="CPT131" s="229"/>
      <c r="CPU131" s="229"/>
      <c r="CPV131" s="229"/>
      <c r="CPW131" s="229"/>
      <c r="CPX131" s="229"/>
      <c r="CPY131" s="229"/>
      <c r="CPZ131" s="229"/>
      <c r="CQA131" s="229"/>
      <c r="CQB131" s="229"/>
      <c r="CQC131" s="229"/>
      <c r="CQD131" s="229"/>
      <c r="CQE131" s="229"/>
      <c r="CQF131" s="229"/>
      <c r="CQG131" s="229"/>
      <c r="CQH131" s="229"/>
      <c r="CQI131" s="229"/>
      <c r="CQJ131" s="229"/>
      <c r="CQK131" s="229"/>
      <c r="CQL131" s="229"/>
      <c r="CQM131" s="229"/>
      <c r="CQN131" s="229"/>
      <c r="CQO131" s="229"/>
      <c r="CQP131" s="229"/>
      <c r="CQQ131" s="229"/>
      <c r="CQR131" s="229"/>
      <c r="CQS131" s="229"/>
      <c r="CQT131" s="229"/>
      <c r="CQU131" s="229"/>
      <c r="CQV131" s="229"/>
      <c r="CQW131" s="229"/>
      <c r="CQX131" s="229"/>
      <c r="CQY131" s="229"/>
      <c r="CQZ131" s="229"/>
      <c r="CRA131" s="229"/>
      <c r="CRB131" s="229"/>
      <c r="CRC131" s="229"/>
      <c r="CRD131" s="229"/>
      <c r="CRE131" s="229"/>
      <c r="CRF131" s="229"/>
      <c r="CRG131" s="229"/>
      <c r="CRH131" s="229"/>
      <c r="CRI131" s="229"/>
      <c r="CRJ131" s="229"/>
      <c r="CRK131" s="229"/>
      <c r="CRL131" s="229"/>
      <c r="CRM131" s="229"/>
      <c r="CRN131" s="229"/>
      <c r="CRO131" s="229"/>
      <c r="CRP131" s="229"/>
      <c r="CRQ131" s="229"/>
      <c r="CRR131" s="229"/>
      <c r="CRS131" s="229"/>
      <c r="CRT131" s="229"/>
      <c r="CRU131" s="229"/>
      <c r="CRV131" s="229"/>
      <c r="CRW131" s="229"/>
      <c r="CRX131" s="229"/>
      <c r="CRY131" s="229"/>
      <c r="CRZ131" s="229"/>
      <c r="CSA131" s="229"/>
      <c r="CSB131" s="229"/>
      <c r="CSC131" s="229"/>
      <c r="CSD131" s="229"/>
      <c r="CSE131" s="229"/>
      <c r="CSF131" s="229"/>
      <c r="CSG131" s="229"/>
      <c r="CSH131" s="229"/>
      <c r="CSI131" s="229"/>
      <c r="CSJ131" s="229"/>
      <c r="CSK131" s="229"/>
      <c r="CSL131" s="229"/>
      <c r="CSM131" s="229"/>
      <c r="CSN131" s="229"/>
      <c r="CSO131" s="229"/>
      <c r="CSP131" s="229"/>
      <c r="CSQ131" s="229"/>
      <c r="CSR131" s="229"/>
      <c r="CSS131" s="229"/>
      <c r="CST131" s="229"/>
      <c r="CSU131" s="229"/>
      <c r="CSV131" s="229"/>
      <c r="CSW131" s="229"/>
      <c r="CSX131" s="229"/>
      <c r="CSY131" s="229"/>
      <c r="CSZ131" s="229"/>
      <c r="CTA131" s="229"/>
      <c r="CTB131" s="229"/>
      <c r="CTC131" s="229"/>
      <c r="CTD131" s="229"/>
      <c r="CTE131" s="229"/>
      <c r="CTF131" s="229"/>
      <c r="CTG131" s="229"/>
      <c r="CTH131" s="229"/>
      <c r="CTI131" s="229"/>
      <c r="CTJ131" s="229"/>
      <c r="CTK131" s="229"/>
      <c r="CTL131" s="229"/>
      <c r="CTM131" s="229"/>
      <c r="CTN131" s="229"/>
      <c r="CTO131" s="229"/>
      <c r="CTP131" s="229"/>
      <c r="CTQ131" s="229"/>
      <c r="CTR131" s="229"/>
      <c r="CTS131" s="229"/>
      <c r="CTT131" s="229"/>
      <c r="CTU131" s="229"/>
      <c r="CTV131" s="229"/>
      <c r="CTW131" s="229"/>
      <c r="CTX131" s="229"/>
      <c r="CTY131" s="229"/>
      <c r="CTZ131" s="229"/>
      <c r="CUA131" s="229"/>
    </row>
    <row r="132" spans="1:2575" s="224" customFormat="1" ht="108.75" hidden="1" customHeight="1">
      <c r="A132" s="241">
        <f>+A130+1</f>
        <v>57</v>
      </c>
      <c r="B132" s="242">
        <f>IFERROR(INDEX(OB!B:B,MATCH('BIHOURLY  (2)'!A:A,OB!A:A,0)),"")</f>
        <v>0</v>
      </c>
      <c r="C132" s="243"/>
      <c r="D132" s="232">
        <f>IFERROR(INDEX(OB!G:G,MATCH('BIHOURLY  (2)'!A:A,OB!A:A,0)),"")</f>
        <v>0</v>
      </c>
      <c r="E132" s="244" t="str">
        <f>IFERROR(INDEX(OB!K:K,MATCH('BIHOURLY  (2)'!A:A,OB!A:A,0)),"")</f>
        <v/>
      </c>
      <c r="F132" s="245" t="str">
        <f>IFERROR((OB!$K$3/'BIHOURLY  (2)'!E132)/5,"")</f>
        <v/>
      </c>
      <c r="G132" s="246"/>
      <c r="H132" s="246"/>
      <c r="I132" s="246"/>
      <c r="J132" s="265"/>
      <c r="K132" s="254"/>
      <c r="L132" s="254"/>
      <c r="N132" s="229"/>
      <c r="O132" s="229"/>
      <c r="P132" s="229"/>
      <c r="Q132" s="229"/>
      <c r="R132" s="229"/>
      <c r="S132" s="229"/>
      <c r="T132" s="229"/>
      <c r="U132" s="229"/>
      <c r="V132" s="229"/>
      <c r="W132" s="229"/>
      <c r="X132" s="229"/>
      <c r="Y132" s="229"/>
      <c r="Z132" s="229"/>
      <c r="AA132" s="229"/>
      <c r="AB132" s="229"/>
      <c r="AC132" s="229"/>
      <c r="AD132" s="229"/>
      <c r="AE132" s="229"/>
      <c r="AF132" s="229"/>
      <c r="AG132" s="229"/>
      <c r="AH132" s="229"/>
      <c r="AI132" s="229"/>
      <c r="AJ132" s="229"/>
      <c r="AK132" s="229"/>
      <c r="AL132" s="229"/>
      <c r="AM132" s="229"/>
      <c r="AN132" s="229"/>
      <c r="AO132" s="229"/>
      <c r="AP132" s="229"/>
      <c r="AQ132" s="229"/>
      <c r="AR132" s="229"/>
      <c r="AS132" s="229"/>
      <c r="AT132" s="229"/>
      <c r="AU132" s="229"/>
      <c r="AV132" s="229"/>
      <c r="AW132" s="229"/>
      <c r="AX132" s="229"/>
      <c r="AY132" s="229"/>
      <c r="AZ132" s="229"/>
      <c r="BA132" s="229"/>
      <c r="BB132" s="229"/>
      <c r="BC132" s="229"/>
      <c r="BD132" s="229"/>
      <c r="BE132" s="229"/>
      <c r="BF132" s="229"/>
      <c r="BG132" s="229"/>
      <c r="BH132" s="229"/>
      <c r="BI132" s="229"/>
      <c r="BJ132" s="229"/>
      <c r="BK132" s="229"/>
      <c r="BL132" s="229"/>
      <c r="BM132" s="229"/>
      <c r="BN132" s="229"/>
      <c r="BO132" s="229"/>
      <c r="BP132" s="229"/>
      <c r="BQ132" s="229"/>
      <c r="BR132" s="229"/>
      <c r="BS132" s="229"/>
      <c r="BT132" s="229"/>
      <c r="BU132" s="229"/>
      <c r="BV132" s="229"/>
      <c r="BW132" s="229"/>
      <c r="BX132" s="229"/>
      <c r="BY132" s="229"/>
      <c r="BZ132" s="229"/>
      <c r="CA132" s="229"/>
      <c r="CB132" s="229"/>
      <c r="CC132" s="229"/>
      <c r="CD132" s="229"/>
      <c r="CE132" s="229"/>
      <c r="CF132" s="229"/>
      <c r="CG132" s="229"/>
      <c r="CH132" s="229"/>
      <c r="CI132" s="229"/>
      <c r="CJ132" s="229"/>
      <c r="CK132" s="229"/>
      <c r="CL132" s="229"/>
      <c r="CM132" s="229"/>
      <c r="CN132" s="229"/>
      <c r="CO132" s="229"/>
      <c r="CP132" s="229"/>
      <c r="CQ132" s="229"/>
      <c r="CR132" s="229"/>
      <c r="CS132" s="229"/>
      <c r="CT132" s="229"/>
      <c r="CU132" s="229"/>
      <c r="CV132" s="229"/>
      <c r="CW132" s="229"/>
      <c r="CX132" s="229"/>
      <c r="CY132" s="229"/>
      <c r="CZ132" s="229"/>
      <c r="DA132" s="229"/>
      <c r="DB132" s="229"/>
      <c r="DC132" s="229"/>
      <c r="DD132" s="229"/>
      <c r="DE132" s="229"/>
      <c r="DF132" s="229"/>
      <c r="DG132" s="229"/>
      <c r="DH132" s="229"/>
      <c r="DI132" s="229"/>
      <c r="DJ132" s="229"/>
      <c r="DK132" s="229"/>
      <c r="DL132" s="229"/>
      <c r="DM132" s="229"/>
      <c r="DN132" s="229"/>
      <c r="DO132" s="229"/>
      <c r="DP132" s="229"/>
      <c r="DQ132" s="229"/>
      <c r="DR132" s="229"/>
      <c r="DS132" s="229"/>
      <c r="DT132" s="229"/>
      <c r="DU132" s="229"/>
      <c r="DV132" s="229"/>
      <c r="DW132" s="229"/>
      <c r="DX132" s="229"/>
      <c r="DY132" s="229"/>
      <c r="DZ132" s="229"/>
      <c r="EA132" s="229"/>
      <c r="EB132" s="229"/>
      <c r="EC132" s="229"/>
      <c r="ED132" s="229"/>
      <c r="EE132" s="229"/>
      <c r="EF132" s="229"/>
      <c r="EG132" s="229"/>
      <c r="EH132" s="229"/>
      <c r="EI132" s="229"/>
      <c r="EJ132" s="229"/>
      <c r="EK132" s="229"/>
      <c r="EL132" s="229"/>
      <c r="EM132" s="229"/>
      <c r="EN132" s="229"/>
      <c r="EO132" s="229"/>
      <c r="EP132" s="229"/>
      <c r="EQ132" s="229"/>
      <c r="ER132" s="229"/>
      <c r="ES132" s="229"/>
      <c r="ET132" s="229"/>
      <c r="EU132" s="229"/>
      <c r="EV132" s="229"/>
      <c r="EW132" s="229"/>
      <c r="EX132" s="229"/>
      <c r="EY132" s="229"/>
      <c r="EZ132" s="229"/>
      <c r="FA132" s="229"/>
      <c r="FB132" s="229"/>
      <c r="FC132" s="229"/>
      <c r="FD132" s="229"/>
      <c r="FE132" s="229"/>
      <c r="FF132" s="229"/>
      <c r="FG132" s="229"/>
      <c r="FH132" s="229"/>
      <c r="FI132" s="229"/>
      <c r="FJ132" s="229"/>
      <c r="FK132" s="229"/>
      <c r="FL132" s="229"/>
      <c r="FM132" s="229"/>
      <c r="FN132" s="229"/>
      <c r="FO132" s="229"/>
      <c r="FP132" s="229"/>
      <c r="FQ132" s="229"/>
      <c r="FR132" s="229"/>
      <c r="FS132" s="229"/>
      <c r="FT132" s="229"/>
      <c r="FU132" s="229"/>
      <c r="FV132" s="229"/>
      <c r="FW132" s="229"/>
      <c r="FX132" s="229"/>
      <c r="FY132" s="229"/>
      <c r="FZ132" s="229"/>
      <c r="GA132" s="229"/>
      <c r="GB132" s="229"/>
      <c r="GC132" s="229"/>
      <c r="GD132" s="229"/>
      <c r="GE132" s="229"/>
      <c r="GF132" s="229"/>
      <c r="GG132" s="229"/>
      <c r="GH132" s="229"/>
      <c r="GI132" s="229"/>
      <c r="GJ132" s="229"/>
      <c r="GK132" s="229"/>
      <c r="GL132" s="229"/>
      <c r="GM132" s="229"/>
      <c r="GN132" s="229"/>
      <c r="GO132" s="229"/>
      <c r="GP132" s="229"/>
      <c r="GQ132" s="229"/>
      <c r="GR132" s="229"/>
      <c r="GS132" s="229"/>
      <c r="GT132" s="229"/>
      <c r="GU132" s="229"/>
      <c r="GV132" s="229"/>
      <c r="GW132" s="229"/>
      <c r="GX132" s="229"/>
      <c r="GY132" s="229"/>
      <c r="GZ132" s="229"/>
      <c r="HA132" s="229"/>
      <c r="HB132" s="229"/>
      <c r="HC132" s="229"/>
      <c r="HD132" s="229"/>
      <c r="HE132" s="229"/>
      <c r="HF132" s="229"/>
      <c r="HG132" s="229"/>
      <c r="HH132" s="229"/>
      <c r="HI132" s="229"/>
      <c r="HJ132" s="229"/>
      <c r="HK132" s="229"/>
      <c r="HL132" s="229"/>
      <c r="HM132" s="229"/>
      <c r="HN132" s="229"/>
      <c r="HO132" s="229"/>
      <c r="HP132" s="229"/>
      <c r="HQ132" s="229"/>
      <c r="HR132" s="229"/>
      <c r="HS132" s="229"/>
      <c r="HT132" s="229"/>
      <c r="HU132" s="229"/>
      <c r="HV132" s="229"/>
      <c r="HW132" s="229"/>
      <c r="HX132" s="229"/>
      <c r="HY132" s="229"/>
      <c r="HZ132" s="229"/>
      <c r="IA132" s="229"/>
      <c r="IB132" s="229"/>
      <c r="IC132" s="229"/>
      <c r="ID132" s="229"/>
      <c r="IE132" s="229"/>
      <c r="IF132" s="229"/>
      <c r="IG132" s="229"/>
      <c r="IH132" s="229"/>
      <c r="II132" s="229"/>
      <c r="IJ132" s="229"/>
      <c r="IK132" s="229"/>
      <c r="IL132" s="229"/>
      <c r="IM132" s="229"/>
      <c r="IN132" s="229"/>
      <c r="IO132" s="229"/>
      <c r="IP132" s="229"/>
      <c r="IQ132" s="229"/>
      <c r="IR132" s="229"/>
      <c r="IS132" s="229"/>
      <c r="IT132" s="229"/>
      <c r="IU132" s="229"/>
      <c r="IV132" s="229"/>
      <c r="IW132" s="229"/>
      <c r="IX132" s="229"/>
      <c r="IY132" s="229"/>
      <c r="IZ132" s="229"/>
      <c r="JA132" s="229"/>
      <c r="JB132" s="229"/>
      <c r="JC132" s="229"/>
      <c r="JD132" s="229"/>
      <c r="JE132" s="229"/>
      <c r="JF132" s="229"/>
      <c r="JG132" s="229"/>
      <c r="JH132" s="229"/>
      <c r="JI132" s="229"/>
      <c r="JJ132" s="229"/>
      <c r="JK132" s="229"/>
      <c r="JL132" s="229"/>
      <c r="JM132" s="229"/>
      <c r="JN132" s="229"/>
      <c r="JO132" s="229"/>
      <c r="JP132" s="229"/>
      <c r="JQ132" s="229"/>
      <c r="JR132" s="229"/>
      <c r="JS132" s="229"/>
      <c r="JT132" s="229"/>
      <c r="JU132" s="229"/>
      <c r="JV132" s="229"/>
      <c r="JW132" s="229"/>
      <c r="JX132" s="229"/>
      <c r="JY132" s="229"/>
      <c r="JZ132" s="229"/>
      <c r="KA132" s="229"/>
      <c r="KB132" s="229"/>
      <c r="KC132" s="229"/>
      <c r="KD132" s="229"/>
      <c r="KE132" s="229"/>
      <c r="KF132" s="229"/>
      <c r="KG132" s="229"/>
      <c r="KH132" s="229"/>
      <c r="KI132" s="229"/>
      <c r="KJ132" s="229"/>
      <c r="KK132" s="229"/>
      <c r="KL132" s="229"/>
      <c r="KM132" s="229"/>
      <c r="KN132" s="229"/>
      <c r="KO132" s="229"/>
      <c r="KP132" s="229"/>
      <c r="KQ132" s="229"/>
      <c r="KR132" s="229"/>
      <c r="KS132" s="229"/>
      <c r="KT132" s="229"/>
      <c r="KU132" s="229"/>
      <c r="KV132" s="229"/>
      <c r="KW132" s="229"/>
      <c r="KX132" s="229"/>
      <c r="KY132" s="229"/>
      <c r="KZ132" s="229"/>
      <c r="LA132" s="229"/>
      <c r="LB132" s="229"/>
      <c r="LC132" s="229"/>
      <c r="LD132" s="229"/>
      <c r="LE132" s="229"/>
      <c r="LF132" s="229"/>
      <c r="LG132" s="229"/>
      <c r="LH132" s="229"/>
      <c r="LI132" s="229"/>
      <c r="LJ132" s="229"/>
      <c r="LK132" s="229"/>
      <c r="LL132" s="229"/>
      <c r="LM132" s="229"/>
      <c r="LN132" s="229"/>
      <c r="LO132" s="229"/>
      <c r="LP132" s="229"/>
      <c r="LQ132" s="229"/>
      <c r="LR132" s="229"/>
      <c r="LS132" s="229"/>
      <c r="LT132" s="229"/>
      <c r="LU132" s="229"/>
      <c r="LV132" s="229"/>
      <c r="LW132" s="229"/>
      <c r="LX132" s="229"/>
      <c r="LY132" s="229"/>
      <c r="LZ132" s="229"/>
      <c r="MA132" s="229"/>
      <c r="MB132" s="229"/>
      <c r="MC132" s="229"/>
      <c r="MD132" s="229"/>
      <c r="ME132" s="229"/>
      <c r="MF132" s="229"/>
      <c r="MG132" s="229"/>
      <c r="MH132" s="229"/>
      <c r="MI132" s="229"/>
      <c r="MJ132" s="229"/>
      <c r="MK132" s="229"/>
      <c r="ML132" s="229"/>
      <c r="MM132" s="229"/>
      <c r="MN132" s="229"/>
      <c r="MO132" s="229"/>
      <c r="MP132" s="229"/>
      <c r="MQ132" s="229"/>
      <c r="MR132" s="229"/>
      <c r="MS132" s="229"/>
      <c r="MT132" s="229"/>
      <c r="MU132" s="229"/>
      <c r="MV132" s="229"/>
      <c r="MW132" s="229"/>
      <c r="MX132" s="229"/>
      <c r="MY132" s="229"/>
      <c r="MZ132" s="229"/>
      <c r="NA132" s="229"/>
      <c r="NB132" s="229"/>
      <c r="NC132" s="229"/>
      <c r="ND132" s="229"/>
      <c r="NE132" s="229"/>
      <c r="NF132" s="229"/>
      <c r="NG132" s="229"/>
      <c r="NH132" s="229"/>
      <c r="NI132" s="229"/>
      <c r="NJ132" s="229"/>
      <c r="NK132" s="229"/>
      <c r="NL132" s="229"/>
      <c r="NM132" s="229"/>
      <c r="NN132" s="229"/>
      <c r="NO132" s="229"/>
      <c r="NP132" s="229"/>
      <c r="NQ132" s="229"/>
      <c r="NR132" s="229"/>
      <c r="NS132" s="229"/>
      <c r="NT132" s="229"/>
      <c r="NU132" s="229"/>
      <c r="NV132" s="229"/>
      <c r="NW132" s="229"/>
      <c r="NX132" s="229"/>
      <c r="NY132" s="229"/>
      <c r="NZ132" s="229"/>
      <c r="OA132" s="229"/>
      <c r="OB132" s="229"/>
      <c r="OC132" s="229"/>
      <c r="OD132" s="229"/>
      <c r="OE132" s="229"/>
      <c r="OF132" s="229"/>
      <c r="OG132" s="229"/>
      <c r="OH132" s="229"/>
      <c r="OI132" s="229"/>
      <c r="OJ132" s="229"/>
      <c r="OK132" s="229"/>
      <c r="OL132" s="229"/>
      <c r="OM132" s="229"/>
      <c r="ON132" s="229"/>
      <c r="OO132" s="229"/>
      <c r="OP132" s="229"/>
      <c r="OQ132" s="229"/>
      <c r="OR132" s="229"/>
      <c r="OS132" s="229"/>
      <c r="OT132" s="229"/>
      <c r="OU132" s="229"/>
      <c r="OV132" s="229"/>
      <c r="OW132" s="229"/>
      <c r="OX132" s="229"/>
      <c r="OY132" s="229"/>
      <c r="OZ132" s="229"/>
      <c r="PA132" s="229"/>
      <c r="PB132" s="229"/>
      <c r="PC132" s="229"/>
      <c r="PD132" s="229"/>
      <c r="PE132" s="229"/>
      <c r="PF132" s="229"/>
      <c r="PG132" s="229"/>
      <c r="PH132" s="229"/>
      <c r="PI132" s="229"/>
      <c r="PJ132" s="229"/>
      <c r="PK132" s="229"/>
      <c r="PL132" s="229"/>
      <c r="PM132" s="229"/>
      <c r="PN132" s="229"/>
      <c r="PO132" s="229"/>
      <c r="PP132" s="229"/>
      <c r="PQ132" s="229"/>
      <c r="PR132" s="229"/>
      <c r="PS132" s="229"/>
      <c r="PT132" s="229"/>
      <c r="PU132" s="229"/>
      <c r="PV132" s="229"/>
      <c r="PW132" s="229"/>
      <c r="PX132" s="229"/>
      <c r="PY132" s="229"/>
      <c r="PZ132" s="229"/>
      <c r="QA132" s="229"/>
      <c r="QB132" s="229"/>
      <c r="QC132" s="229"/>
      <c r="QD132" s="229"/>
      <c r="QE132" s="229"/>
      <c r="QF132" s="229"/>
      <c r="QG132" s="229"/>
      <c r="QH132" s="229"/>
      <c r="QI132" s="229"/>
      <c r="QJ132" s="229"/>
      <c r="QK132" s="229"/>
      <c r="QL132" s="229"/>
      <c r="QM132" s="229"/>
      <c r="QN132" s="229"/>
      <c r="QO132" s="229"/>
      <c r="QP132" s="229"/>
      <c r="QQ132" s="229"/>
      <c r="QR132" s="229"/>
      <c r="QS132" s="229"/>
      <c r="QT132" s="229"/>
      <c r="QU132" s="229"/>
      <c r="QV132" s="229"/>
      <c r="QW132" s="229"/>
      <c r="QX132" s="229"/>
      <c r="QY132" s="229"/>
      <c r="QZ132" s="229"/>
      <c r="RA132" s="229"/>
      <c r="RB132" s="229"/>
      <c r="RC132" s="229"/>
      <c r="RD132" s="229"/>
      <c r="RE132" s="229"/>
      <c r="RF132" s="229"/>
      <c r="RG132" s="229"/>
      <c r="RH132" s="229"/>
      <c r="RI132" s="229"/>
      <c r="RJ132" s="229"/>
      <c r="RK132" s="229"/>
      <c r="RL132" s="229"/>
      <c r="RM132" s="229"/>
      <c r="RN132" s="229"/>
      <c r="RO132" s="229"/>
      <c r="RP132" s="229"/>
      <c r="RQ132" s="229"/>
      <c r="RR132" s="229"/>
      <c r="RS132" s="229"/>
      <c r="RT132" s="229"/>
      <c r="RU132" s="229"/>
      <c r="RV132" s="229"/>
      <c r="RW132" s="229"/>
      <c r="RX132" s="229"/>
      <c r="RY132" s="229"/>
      <c r="RZ132" s="229"/>
      <c r="SA132" s="229"/>
      <c r="SB132" s="229"/>
      <c r="SC132" s="229"/>
      <c r="SD132" s="229"/>
      <c r="SE132" s="229"/>
      <c r="SF132" s="229"/>
      <c r="SG132" s="229"/>
      <c r="SH132" s="229"/>
      <c r="SI132" s="229"/>
      <c r="SJ132" s="229"/>
      <c r="SK132" s="229"/>
      <c r="SL132" s="229"/>
      <c r="SM132" s="229"/>
      <c r="SN132" s="229"/>
      <c r="SO132" s="229"/>
      <c r="SP132" s="229"/>
      <c r="SQ132" s="229"/>
      <c r="SR132" s="229"/>
      <c r="SS132" s="229"/>
      <c r="ST132" s="229"/>
      <c r="SU132" s="229"/>
      <c r="SV132" s="229"/>
      <c r="SW132" s="229"/>
      <c r="SX132" s="229"/>
      <c r="SY132" s="229"/>
      <c r="SZ132" s="229"/>
      <c r="TA132" s="229"/>
      <c r="TB132" s="229"/>
      <c r="TC132" s="229"/>
      <c r="TD132" s="229"/>
      <c r="TE132" s="229"/>
      <c r="TF132" s="229"/>
      <c r="TG132" s="229"/>
      <c r="TH132" s="229"/>
      <c r="TI132" s="229"/>
      <c r="TJ132" s="229"/>
      <c r="TK132" s="229"/>
      <c r="TL132" s="229"/>
      <c r="TM132" s="229"/>
      <c r="TN132" s="229"/>
      <c r="TO132" s="229"/>
      <c r="TP132" s="229"/>
      <c r="TQ132" s="229"/>
      <c r="TR132" s="229"/>
      <c r="TS132" s="229"/>
      <c r="TT132" s="229"/>
      <c r="TU132" s="229"/>
      <c r="TV132" s="229"/>
      <c r="TW132" s="229"/>
      <c r="TX132" s="229"/>
      <c r="TY132" s="229"/>
      <c r="TZ132" s="229"/>
      <c r="UA132" s="229"/>
      <c r="UB132" s="229"/>
      <c r="UC132" s="229"/>
      <c r="UD132" s="229"/>
      <c r="UE132" s="229"/>
      <c r="UF132" s="229"/>
      <c r="UG132" s="229"/>
      <c r="UH132" s="229"/>
      <c r="UI132" s="229"/>
      <c r="UJ132" s="229"/>
      <c r="UK132" s="229"/>
      <c r="UL132" s="229"/>
      <c r="UM132" s="229"/>
      <c r="UN132" s="229"/>
      <c r="UO132" s="229"/>
      <c r="UP132" s="229"/>
      <c r="UQ132" s="229"/>
      <c r="UR132" s="229"/>
      <c r="US132" s="229"/>
      <c r="UT132" s="229"/>
      <c r="UU132" s="229"/>
      <c r="UV132" s="229"/>
      <c r="UW132" s="229"/>
      <c r="UX132" s="229"/>
      <c r="UY132" s="229"/>
      <c r="UZ132" s="229"/>
      <c r="VA132" s="229"/>
      <c r="VB132" s="229"/>
      <c r="VC132" s="229"/>
      <c r="VD132" s="229"/>
      <c r="VE132" s="229"/>
      <c r="VF132" s="229"/>
      <c r="VG132" s="229"/>
      <c r="VH132" s="229"/>
      <c r="VI132" s="229"/>
      <c r="VJ132" s="229"/>
      <c r="VK132" s="229"/>
      <c r="VL132" s="229"/>
      <c r="VM132" s="229"/>
      <c r="VN132" s="229"/>
      <c r="VO132" s="229"/>
      <c r="VP132" s="229"/>
      <c r="VQ132" s="229"/>
      <c r="VR132" s="229"/>
      <c r="VS132" s="229"/>
      <c r="VT132" s="229"/>
      <c r="VU132" s="229"/>
      <c r="VV132" s="229"/>
      <c r="VW132" s="229"/>
      <c r="VX132" s="229"/>
      <c r="VY132" s="229"/>
      <c r="VZ132" s="229"/>
      <c r="WA132" s="229"/>
      <c r="WB132" s="229"/>
      <c r="WC132" s="229"/>
      <c r="WD132" s="229"/>
      <c r="WE132" s="229"/>
      <c r="WF132" s="229"/>
      <c r="WG132" s="229"/>
      <c r="WH132" s="229"/>
      <c r="WI132" s="229"/>
      <c r="WJ132" s="229"/>
      <c r="WK132" s="229"/>
      <c r="WL132" s="229"/>
      <c r="WM132" s="229"/>
      <c r="WN132" s="229"/>
      <c r="WO132" s="229"/>
      <c r="WP132" s="229"/>
      <c r="WQ132" s="229"/>
      <c r="WR132" s="229"/>
      <c r="WS132" s="229"/>
      <c r="WT132" s="229"/>
      <c r="WU132" s="229"/>
      <c r="WV132" s="229"/>
      <c r="WW132" s="229"/>
      <c r="WX132" s="229"/>
      <c r="WY132" s="229"/>
      <c r="WZ132" s="229"/>
      <c r="XA132" s="229"/>
      <c r="XB132" s="229"/>
      <c r="XC132" s="229"/>
      <c r="XD132" s="229"/>
      <c r="XE132" s="229"/>
      <c r="XF132" s="229"/>
      <c r="XG132" s="229"/>
      <c r="XH132" s="229"/>
      <c r="XI132" s="229"/>
      <c r="XJ132" s="229"/>
      <c r="XK132" s="229"/>
      <c r="XL132" s="229"/>
      <c r="XM132" s="229"/>
      <c r="XN132" s="229"/>
      <c r="XO132" s="229"/>
      <c r="XP132" s="229"/>
      <c r="XQ132" s="229"/>
      <c r="XR132" s="229"/>
      <c r="XS132" s="229"/>
      <c r="XT132" s="229"/>
      <c r="XU132" s="229"/>
      <c r="XV132" s="229"/>
      <c r="XW132" s="229"/>
      <c r="XX132" s="229"/>
      <c r="XY132" s="229"/>
      <c r="XZ132" s="229"/>
      <c r="YA132" s="229"/>
      <c r="YB132" s="229"/>
      <c r="YC132" s="229"/>
      <c r="YD132" s="229"/>
      <c r="YE132" s="229"/>
      <c r="YF132" s="229"/>
      <c r="YG132" s="229"/>
      <c r="YH132" s="229"/>
      <c r="YI132" s="229"/>
      <c r="YJ132" s="229"/>
      <c r="YK132" s="229"/>
      <c r="YL132" s="229"/>
      <c r="YM132" s="229"/>
      <c r="YN132" s="229"/>
      <c r="YO132" s="229"/>
      <c r="YP132" s="229"/>
      <c r="YQ132" s="229"/>
      <c r="YR132" s="229"/>
      <c r="YS132" s="229"/>
      <c r="YT132" s="229"/>
      <c r="YU132" s="229"/>
      <c r="YV132" s="229"/>
      <c r="YW132" s="229"/>
      <c r="YX132" s="229"/>
      <c r="YY132" s="229"/>
      <c r="YZ132" s="229"/>
      <c r="ZA132" s="229"/>
      <c r="ZB132" s="229"/>
      <c r="ZC132" s="229"/>
      <c r="ZD132" s="229"/>
      <c r="ZE132" s="229"/>
      <c r="ZF132" s="229"/>
      <c r="ZG132" s="229"/>
      <c r="ZH132" s="229"/>
      <c r="ZI132" s="229"/>
      <c r="ZJ132" s="229"/>
      <c r="ZK132" s="229"/>
      <c r="ZL132" s="229"/>
      <c r="ZM132" s="229"/>
      <c r="ZN132" s="229"/>
      <c r="ZO132" s="229"/>
      <c r="ZP132" s="229"/>
      <c r="ZQ132" s="229"/>
      <c r="ZR132" s="229"/>
      <c r="ZS132" s="229"/>
      <c r="ZT132" s="229"/>
      <c r="ZU132" s="229"/>
      <c r="ZV132" s="229"/>
      <c r="ZW132" s="229"/>
      <c r="ZX132" s="229"/>
      <c r="ZY132" s="229"/>
      <c r="ZZ132" s="229"/>
      <c r="AAA132" s="229"/>
      <c r="AAB132" s="229"/>
      <c r="AAC132" s="229"/>
      <c r="AAD132" s="229"/>
      <c r="AAE132" s="229"/>
      <c r="AAF132" s="229"/>
      <c r="AAG132" s="229"/>
      <c r="AAH132" s="229"/>
      <c r="AAI132" s="229"/>
      <c r="AAJ132" s="229"/>
      <c r="AAK132" s="229"/>
      <c r="AAL132" s="229"/>
      <c r="AAM132" s="229"/>
      <c r="AAN132" s="229"/>
      <c r="AAO132" s="229"/>
      <c r="AAP132" s="229"/>
      <c r="AAQ132" s="229"/>
      <c r="AAR132" s="229"/>
      <c r="AAS132" s="229"/>
      <c r="AAT132" s="229"/>
      <c r="AAU132" s="229"/>
      <c r="AAV132" s="229"/>
      <c r="AAW132" s="229"/>
      <c r="AAX132" s="229"/>
      <c r="AAY132" s="229"/>
      <c r="AAZ132" s="229"/>
      <c r="ABA132" s="229"/>
      <c r="ABB132" s="229"/>
      <c r="ABC132" s="229"/>
      <c r="ABD132" s="229"/>
      <c r="ABE132" s="229"/>
      <c r="ABF132" s="229"/>
      <c r="ABG132" s="229"/>
      <c r="ABH132" s="229"/>
      <c r="ABI132" s="229"/>
      <c r="ABJ132" s="229"/>
      <c r="ABK132" s="229"/>
      <c r="ABL132" s="229"/>
      <c r="ABM132" s="229"/>
      <c r="ABN132" s="229"/>
      <c r="ABO132" s="229"/>
      <c r="ABP132" s="229"/>
      <c r="ABQ132" s="229"/>
      <c r="ABR132" s="229"/>
      <c r="ABS132" s="229"/>
      <c r="ABT132" s="229"/>
      <c r="ABU132" s="229"/>
      <c r="ABV132" s="229"/>
      <c r="ABW132" s="229"/>
      <c r="ABX132" s="229"/>
      <c r="ABY132" s="229"/>
      <c r="ABZ132" s="229"/>
      <c r="ACA132" s="229"/>
      <c r="ACB132" s="229"/>
      <c r="ACC132" s="229"/>
      <c r="ACD132" s="229"/>
      <c r="ACE132" s="229"/>
      <c r="ACF132" s="229"/>
      <c r="ACG132" s="229"/>
      <c r="ACH132" s="229"/>
      <c r="ACI132" s="229"/>
      <c r="ACJ132" s="229"/>
      <c r="ACK132" s="229"/>
      <c r="ACL132" s="229"/>
      <c r="ACM132" s="229"/>
      <c r="ACN132" s="229"/>
      <c r="ACO132" s="229"/>
      <c r="ACP132" s="229"/>
      <c r="ACQ132" s="229"/>
      <c r="ACR132" s="229"/>
      <c r="ACS132" s="229"/>
      <c r="ACT132" s="229"/>
      <c r="ACU132" s="229"/>
      <c r="ACV132" s="229"/>
      <c r="ACW132" s="229"/>
      <c r="ACX132" s="229"/>
      <c r="ACY132" s="229"/>
      <c r="ACZ132" s="229"/>
      <c r="ADA132" s="229"/>
      <c r="ADB132" s="229"/>
      <c r="ADC132" s="229"/>
      <c r="ADD132" s="229"/>
      <c r="ADE132" s="229"/>
      <c r="ADF132" s="229"/>
      <c r="ADG132" s="229"/>
      <c r="ADH132" s="229"/>
      <c r="ADI132" s="229"/>
      <c r="ADJ132" s="229"/>
      <c r="ADK132" s="229"/>
      <c r="ADL132" s="229"/>
      <c r="ADM132" s="229"/>
      <c r="ADN132" s="229"/>
      <c r="ADO132" s="229"/>
      <c r="ADP132" s="229"/>
      <c r="ADQ132" s="229"/>
      <c r="ADR132" s="229"/>
      <c r="ADS132" s="229"/>
      <c r="ADT132" s="229"/>
      <c r="ADU132" s="229"/>
      <c r="ADV132" s="229"/>
      <c r="ADW132" s="229"/>
      <c r="ADX132" s="229"/>
      <c r="ADY132" s="229"/>
      <c r="ADZ132" s="229"/>
      <c r="AEA132" s="229"/>
      <c r="AEB132" s="229"/>
      <c r="AEC132" s="229"/>
      <c r="AED132" s="229"/>
      <c r="AEE132" s="229"/>
      <c r="AEF132" s="229"/>
      <c r="AEG132" s="229"/>
      <c r="AEH132" s="229"/>
      <c r="AEI132" s="229"/>
      <c r="AEJ132" s="229"/>
      <c r="AEK132" s="229"/>
      <c r="AEL132" s="229"/>
      <c r="AEM132" s="229"/>
      <c r="AEN132" s="229"/>
      <c r="AEO132" s="229"/>
      <c r="AEP132" s="229"/>
      <c r="AEQ132" s="229"/>
      <c r="AER132" s="229"/>
      <c r="AES132" s="229"/>
      <c r="AET132" s="229"/>
      <c r="AEU132" s="229"/>
      <c r="AEV132" s="229"/>
      <c r="AEW132" s="229"/>
      <c r="AEX132" s="229"/>
      <c r="AEY132" s="229"/>
      <c r="AEZ132" s="229"/>
      <c r="AFA132" s="229"/>
      <c r="AFB132" s="229"/>
      <c r="AFC132" s="229"/>
      <c r="AFD132" s="229"/>
      <c r="AFE132" s="229"/>
      <c r="AFF132" s="229"/>
      <c r="AFG132" s="229"/>
      <c r="AFH132" s="229"/>
      <c r="AFI132" s="229"/>
      <c r="AFJ132" s="229"/>
      <c r="AFK132" s="229"/>
      <c r="AFL132" s="229"/>
      <c r="AFM132" s="229"/>
      <c r="AFN132" s="229"/>
      <c r="AFO132" s="229"/>
      <c r="AFP132" s="229"/>
      <c r="AFQ132" s="229"/>
      <c r="AFR132" s="229"/>
      <c r="AFS132" s="229"/>
      <c r="AFT132" s="229"/>
      <c r="AFU132" s="229"/>
      <c r="AFV132" s="229"/>
      <c r="AFW132" s="229"/>
      <c r="AFX132" s="229"/>
      <c r="AFY132" s="229"/>
      <c r="AFZ132" s="229"/>
      <c r="AGA132" s="229"/>
      <c r="AGB132" s="229"/>
      <c r="AGC132" s="229"/>
      <c r="AGD132" s="229"/>
      <c r="AGE132" s="229"/>
      <c r="AGF132" s="229"/>
      <c r="AGG132" s="229"/>
      <c r="AGH132" s="229"/>
      <c r="AGI132" s="229"/>
      <c r="AGJ132" s="229"/>
      <c r="AGK132" s="229"/>
      <c r="AGL132" s="229"/>
      <c r="AGM132" s="229"/>
      <c r="AGN132" s="229"/>
      <c r="AGO132" s="229"/>
      <c r="AGP132" s="229"/>
      <c r="AGQ132" s="229"/>
      <c r="AGR132" s="229"/>
      <c r="AGS132" s="229"/>
      <c r="AGT132" s="229"/>
      <c r="AGU132" s="229"/>
      <c r="AGV132" s="229"/>
      <c r="AGW132" s="229"/>
      <c r="AGX132" s="229"/>
      <c r="AGY132" s="229"/>
      <c r="AGZ132" s="229"/>
      <c r="AHA132" s="229"/>
      <c r="AHB132" s="229"/>
      <c r="AHC132" s="229"/>
      <c r="AHD132" s="229"/>
      <c r="AHE132" s="229"/>
      <c r="AHF132" s="229"/>
      <c r="AHG132" s="229"/>
      <c r="AHH132" s="229"/>
      <c r="AHI132" s="229"/>
      <c r="AHJ132" s="229"/>
      <c r="AHK132" s="229"/>
      <c r="AHL132" s="229"/>
      <c r="AHM132" s="229"/>
      <c r="AHN132" s="229"/>
      <c r="AHO132" s="229"/>
      <c r="AHP132" s="229"/>
      <c r="AHQ132" s="229"/>
      <c r="AHR132" s="229"/>
      <c r="AHS132" s="229"/>
      <c r="AHT132" s="229"/>
      <c r="AHU132" s="229"/>
      <c r="AHV132" s="229"/>
      <c r="AHW132" s="229"/>
      <c r="AHX132" s="229"/>
      <c r="AHY132" s="229"/>
      <c r="AHZ132" s="229"/>
      <c r="AIA132" s="229"/>
      <c r="AIB132" s="229"/>
      <c r="AIC132" s="229"/>
      <c r="AID132" s="229"/>
      <c r="AIE132" s="229"/>
      <c r="AIF132" s="229"/>
      <c r="AIG132" s="229"/>
      <c r="AIH132" s="229"/>
      <c r="AII132" s="229"/>
      <c r="AIJ132" s="229"/>
      <c r="AIK132" s="229"/>
      <c r="AIL132" s="229"/>
      <c r="AIM132" s="229"/>
      <c r="AIN132" s="229"/>
      <c r="AIO132" s="229"/>
      <c r="AIP132" s="229"/>
      <c r="AIQ132" s="229"/>
      <c r="AIR132" s="229"/>
      <c r="AIS132" s="229"/>
      <c r="AIT132" s="229"/>
      <c r="AIU132" s="229"/>
      <c r="AIV132" s="229"/>
      <c r="AIW132" s="229"/>
      <c r="AIX132" s="229"/>
      <c r="AIY132" s="229"/>
      <c r="AIZ132" s="229"/>
      <c r="AJA132" s="229"/>
      <c r="AJB132" s="229"/>
      <c r="AJC132" s="229"/>
      <c r="AJD132" s="229"/>
      <c r="AJE132" s="229"/>
      <c r="AJF132" s="229"/>
      <c r="AJG132" s="229"/>
      <c r="AJH132" s="229"/>
      <c r="AJI132" s="229"/>
      <c r="AJJ132" s="229"/>
      <c r="AJK132" s="229"/>
      <c r="AJL132" s="229"/>
      <c r="AJM132" s="229"/>
      <c r="AJN132" s="229"/>
      <c r="AJO132" s="229"/>
      <c r="AJP132" s="229"/>
      <c r="AJQ132" s="229"/>
      <c r="AJR132" s="229"/>
      <c r="AJS132" s="229"/>
      <c r="AJT132" s="229"/>
      <c r="AJU132" s="229"/>
      <c r="AJV132" s="229"/>
      <c r="AJW132" s="229"/>
      <c r="AJX132" s="229"/>
      <c r="AJY132" s="229"/>
      <c r="AJZ132" s="229"/>
      <c r="AKA132" s="229"/>
      <c r="AKB132" s="229"/>
      <c r="AKC132" s="229"/>
      <c r="AKD132" s="229"/>
      <c r="AKE132" s="229"/>
      <c r="AKF132" s="229"/>
      <c r="AKG132" s="229"/>
      <c r="AKH132" s="229"/>
      <c r="AKI132" s="229"/>
      <c r="AKJ132" s="229"/>
      <c r="AKK132" s="229"/>
      <c r="AKL132" s="229"/>
      <c r="AKM132" s="229"/>
      <c r="AKN132" s="229"/>
      <c r="AKO132" s="229"/>
      <c r="AKP132" s="229"/>
      <c r="AKQ132" s="229"/>
      <c r="AKR132" s="229"/>
      <c r="AKS132" s="229"/>
      <c r="AKT132" s="229"/>
      <c r="AKU132" s="229"/>
      <c r="AKV132" s="229"/>
      <c r="AKW132" s="229"/>
      <c r="AKX132" s="229"/>
      <c r="AKY132" s="229"/>
      <c r="AKZ132" s="229"/>
      <c r="ALA132" s="229"/>
      <c r="ALB132" s="229"/>
      <c r="ALC132" s="229"/>
      <c r="ALD132" s="229"/>
      <c r="ALE132" s="229"/>
      <c r="ALF132" s="229"/>
      <c r="ALG132" s="229"/>
      <c r="ALH132" s="229"/>
      <c r="ALI132" s="229"/>
      <c r="ALJ132" s="229"/>
      <c r="ALK132" s="229"/>
      <c r="ALL132" s="229"/>
      <c r="ALM132" s="229"/>
      <c r="ALN132" s="229"/>
      <c r="ALO132" s="229"/>
      <c r="ALP132" s="229"/>
      <c r="ALQ132" s="229"/>
      <c r="ALR132" s="229"/>
      <c r="ALS132" s="229"/>
      <c r="ALT132" s="229"/>
      <c r="ALU132" s="229"/>
      <c r="ALV132" s="229"/>
      <c r="ALW132" s="229"/>
      <c r="ALX132" s="229"/>
      <c r="ALY132" s="229"/>
      <c r="ALZ132" s="229"/>
      <c r="AMA132" s="229"/>
      <c r="AMB132" s="229"/>
      <c r="AMC132" s="229"/>
      <c r="AMD132" s="229"/>
      <c r="AME132" s="229"/>
      <c r="AMF132" s="229"/>
      <c r="AMG132" s="229"/>
      <c r="AMH132" s="229"/>
      <c r="AMI132" s="229"/>
      <c r="AMJ132" s="229"/>
      <c r="AMK132" s="229"/>
      <c r="AML132" s="229"/>
      <c r="AMM132" s="229"/>
      <c r="AMN132" s="229"/>
      <c r="AMO132" s="229"/>
      <c r="AMP132" s="229"/>
      <c r="AMQ132" s="229"/>
      <c r="AMR132" s="229"/>
      <c r="AMS132" s="229"/>
      <c r="AMT132" s="229"/>
      <c r="AMU132" s="229"/>
      <c r="AMV132" s="229"/>
      <c r="AMW132" s="229"/>
      <c r="AMX132" s="229"/>
      <c r="AMY132" s="229"/>
      <c r="AMZ132" s="229"/>
      <c r="ANA132" s="229"/>
      <c r="ANB132" s="229"/>
      <c r="ANC132" s="229"/>
      <c r="AND132" s="229"/>
      <c r="ANE132" s="229"/>
      <c r="ANF132" s="229"/>
      <c r="ANG132" s="229"/>
      <c r="ANH132" s="229"/>
      <c r="ANI132" s="229"/>
      <c r="ANJ132" s="229"/>
      <c r="ANK132" s="229"/>
      <c r="ANL132" s="229"/>
      <c r="ANM132" s="229"/>
      <c r="ANN132" s="229"/>
      <c r="ANO132" s="229"/>
      <c r="ANP132" s="229"/>
      <c r="ANQ132" s="229"/>
      <c r="ANR132" s="229"/>
      <c r="ANS132" s="229"/>
      <c r="ANT132" s="229"/>
      <c r="ANU132" s="229"/>
      <c r="ANV132" s="229"/>
      <c r="ANW132" s="229"/>
      <c r="ANX132" s="229"/>
      <c r="ANY132" s="229"/>
      <c r="ANZ132" s="229"/>
      <c r="AOA132" s="229"/>
      <c r="AOB132" s="229"/>
      <c r="AOC132" s="229"/>
      <c r="AOD132" s="229"/>
      <c r="AOE132" s="229"/>
      <c r="AOF132" s="229"/>
      <c r="AOG132" s="229"/>
      <c r="AOH132" s="229"/>
      <c r="AOI132" s="229"/>
      <c r="AOJ132" s="229"/>
      <c r="AOK132" s="229"/>
      <c r="AOL132" s="229"/>
      <c r="AOM132" s="229"/>
      <c r="AON132" s="229"/>
      <c r="AOO132" s="229"/>
      <c r="AOP132" s="229"/>
      <c r="AOQ132" s="229"/>
      <c r="AOR132" s="229"/>
      <c r="AOS132" s="229"/>
      <c r="AOT132" s="229"/>
      <c r="AOU132" s="229"/>
      <c r="AOV132" s="229"/>
      <c r="AOW132" s="229"/>
      <c r="AOX132" s="229"/>
      <c r="AOY132" s="229"/>
      <c r="AOZ132" s="229"/>
      <c r="APA132" s="229"/>
      <c r="APB132" s="229"/>
      <c r="APC132" s="229"/>
      <c r="APD132" s="229"/>
      <c r="APE132" s="229"/>
      <c r="APF132" s="229"/>
      <c r="APG132" s="229"/>
      <c r="APH132" s="229"/>
      <c r="API132" s="229"/>
      <c r="APJ132" s="229"/>
      <c r="APK132" s="229"/>
      <c r="APL132" s="229"/>
      <c r="APM132" s="229"/>
      <c r="APN132" s="229"/>
      <c r="APO132" s="229"/>
      <c r="APP132" s="229"/>
      <c r="APQ132" s="229"/>
      <c r="APR132" s="229"/>
      <c r="APS132" s="229"/>
      <c r="APT132" s="229"/>
      <c r="APU132" s="229"/>
      <c r="APV132" s="229"/>
      <c r="APW132" s="229"/>
      <c r="APX132" s="229"/>
      <c r="APY132" s="229"/>
      <c r="APZ132" s="229"/>
      <c r="AQA132" s="229"/>
      <c r="AQB132" s="229"/>
      <c r="AQC132" s="229"/>
      <c r="AQD132" s="229"/>
      <c r="AQE132" s="229"/>
      <c r="AQF132" s="229"/>
      <c r="AQG132" s="229"/>
      <c r="AQH132" s="229"/>
      <c r="AQI132" s="229"/>
      <c r="AQJ132" s="229"/>
      <c r="AQK132" s="229"/>
      <c r="AQL132" s="229"/>
      <c r="AQM132" s="229"/>
      <c r="AQN132" s="229"/>
      <c r="AQO132" s="229"/>
      <c r="AQP132" s="229"/>
      <c r="AQQ132" s="229"/>
      <c r="AQR132" s="229"/>
      <c r="AQS132" s="229"/>
      <c r="AQT132" s="229"/>
      <c r="AQU132" s="229"/>
      <c r="AQV132" s="229"/>
      <c r="AQW132" s="229"/>
      <c r="AQX132" s="229"/>
      <c r="AQY132" s="229"/>
      <c r="AQZ132" s="229"/>
      <c r="ARA132" s="229"/>
      <c r="ARB132" s="229"/>
      <c r="ARC132" s="229"/>
      <c r="ARD132" s="229"/>
      <c r="ARE132" s="229"/>
      <c r="ARF132" s="229"/>
      <c r="ARG132" s="229"/>
      <c r="ARH132" s="229"/>
      <c r="ARI132" s="229"/>
      <c r="ARJ132" s="229"/>
      <c r="ARK132" s="229"/>
      <c r="ARL132" s="229"/>
      <c r="ARM132" s="229"/>
      <c r="ARN132" s="229"/>
      <c r="ARO132" s="229"/>
      <c r="ARP132" s="229"/>
      <c r="ARQ132" s="229"/>
      <c r="ARR132" s="229"/>
      <c r="ARS132" s="229"/>
      <c r="ART132" s="229"/>
      <c r="ARU132" s="229"/>
      <c r="ARV132" s="229"/>
      <c r="ARW132" s="229"/>
      <c r="ARX132" s="229"/>
      <c r="ARY132" s="229"/>
      <c r="ARZ132" s="229"/>
      <c r="ASA132" s="229"/>
      <c r="ASB132" s="229"/>
      <c r="ASC132" s="229"/>
      <c r="ASD132" s="229"/>
      <c r="ASE132" s="229"/>
      <c r="ASF132" s="229"/>
      <c r="ASG132" s="229"/>
      <c r="ASH132" s="229"/>
      <c r="ASI132" s="229"/>
      <c r="ASJ132" s="229"/>
      <c r="ASK132" s="229"/>
      <c r="ASL132" s="229"/>
      <c r="ASM132" s="229"/>
      <c r="ASN132" s="229"/>
      <c r="ASO132" s="229"/>
      <c r="ASP132" s="229"/>
      <c r="ASQ132" s="229"/>
      <c r="ASR132" s="229"/>
      <c r="ASS132" s="229"/>
      <c r="AST132" s="229"/>
      <c r="ASU132" s="229"/>
      <c r="ASV132" s="229"/>
      <c r="ASW132" s="229"/>
      <c r="ASX132" s="229"/>
      <c r="ASY132" s="229"/>
      <c r="ASZ132" s="229"/>
      <c r="ATA132" s="229"/>
      <c r="ATB132" s="229"/>
      <c r="ATC132" s="229"/>
      <c r="ATD132" s="229"/>
      <c r="ATE132" s="229"/>
      <c r="ATF132" s="229"/>
      <c r="ATG132" s="229"/>
      <c r="ATH132" s="229"/>
      <c r="ATI132" s="229"/>
      <c r="ATJ132" s="229"/>
      <c r="ATK132" s="229"/>
      <c r="ATL132" s="229"/>
      <c r="ATM132" s="229"/>
      <c r="ATN132" s="229"/>
      <c r="ATO132" s="229"/>
      <c r="ATP132" s="229"/>
      <c r="ATQ132" s="229"/>
      <c r="ATR132" s="229"/>
      <c r="ATS132" s="229"/>
      <c r="ATT132" s="229"/>
      <c r="ATU132" s="229"/>
      <c r="ATV132" s="229"/>
      <c r="ATW132" s="229"/>
      <c r="ATX132" s="229"/>
      <c r="ATY132" s="229"/>
      <c r="ATZ132" s="229"/>
      <c r="AUA132" s="229"/>
      <c r="AUB132" s="229"/>
      <c r="AUC132" s="229"/>
      <c r="AUD132" s="229"/>
      <c r="AUE132" s="229"/>
      <c r="AUF132" s="229"/>
      <c r="AUG132" s="229"/>
      <c r="AUH132" s="229"/>
      <c r="AUI132" s="229"/>
      <c r="AUJ132" s="229"/>
      <c r="AUK132" s="229"/>
      <c r="AUL132" s="229"/>
      <c r="AUM132" s="229"/>
      <c r="AUN132" s="229"/>
      <c r="AUO132" s="229"/>
      <c r="AUP132" s="229"/>
      <c r="AUQ132" s="229"/>
      <c r="AUR132" s="229"/>
      <c r="AUS132" s="229"/>
      <c r="AUT132" s="229"/>
      <c r="AUU132" s="229"/>
      <c r="AUV132" s="229"/>
      <c r="AUW132" s="229"/>
      <c r="AUX132" s="229"/>
      <c r="AUY132" s="229"/>
      <c r="AUZ132" s="229"/>
      <c r="AVA132" s="229"/>
      <c r="AVB132" s="229"/>
      <c r="AVC132" s="229"/>
      <c r="AVD132" s="229"/>
      <c r="AVE132" s="229"/>
      <c r="AVF132" s="229"/>
      <c r="AVG132" s="229"/>
      <c r="AVH132" s="229"/>
      <c r="AVI132" s="229"/>
      <c r="AVJ132" s="229"/>
      <c r="AVK132" s="229"/>
      <c r="AVL132" s="229"/>
      <c r="AVM132" s="229"/>
      <c r="AVN132" s="229"/>
      <c r="AVO132" s="229"/>
      <c r="AVP132" s="229"/>
      <c r="AVQ132" s="229"/>
      <c r="AVR132" s="229"/>
      <c r="AVS132" s="229"/>
      <c r="AVT132" s="229"/>
      <c r="AVU132" s="229"/>
      <c r="AVV132" s="229"/>
      <c r="AVW132" s="229"/>
      <c r="AVX132" s="229"/>
      <c r="AVY132" s="229"/>
      <c r="AVZ132" s="229"/>
      <c r="AWA132" s="229"/>
      <c r="AWB132" s="229"/>
      <c r="AWC132" s="229"/>
      <c r="AWD132" s="229"/>
      <c r="AWE132" s="229"/>
      <c r="AWF132" s="229"/>
      <c r="AWG132" s="229"/>
      <c r="AWH132" s="229"/>
      <c r="AWI132" s="229"/>
      <c r="AWJ132" s="229"/>
      <c r="AWK132" s="229"/>
      <c r="AWL132" s="229"/>
      <c r="AWM132" s="229"/>
      <c r="AWN132" s="229"/>
      <c r="AWO132" s="229"/>
      <c r="AWP132" s="229"/>
      <c r="AWQ132" s="229"/>
      <c r="AWR132" s="229"/>
      <c r="AWS132" s="229"/>
      <c r="AWT132" s="229"/>
      <c r="AWU132" s="229"/>
      <c r="AWV132" s="229"/>
      <c r="AWW132" s="229"/>
      <c r="AWX132" s="229"/>
      <c r="AWY132" s="229"/>
      <c r="AWZ132" s="229"/>
      <c r="AXA132" s="229"/>
      <c r="AXB132" s="229"/>
      <c r="AXC132" s="229"/>
      <c r="AXD132" s="229"/>
      <c r="AXE132" s="229"/>
      <c r="AXF132" s="229"/>
      <c r="AXG132" s="229"/>
      <c r="AXH132" s="229"/>
      <c r="AXI132" s="229"/>
      <c r="AXJ132" s="229"/>
      <c r="AXK132" s="229"/>
      <c r="AXL132" s="229"/>
      <c r="AXM132" s="229"/>
      <c r="AXN132" s="229"/>
      <c r="AXO132" s="229"/>
      <c r="AXP132" s="229"/>
      <c r="AXQ132" s="229"/>
      <c r="AXR132" s="229"/>
      <c r="AXS132" s="229"/>
      <c r="AXT132" s="229"/>
      <c r="AXU132" s="229"/>
      <c r="AXV132" s="229"/>
      <c r="AXW132" s="229"/>
      <c r="AXX132" s="229"/>
      <c r="AXY132" s="229"/>
      <c r="AXZ132" s="229"/>
      <c r="AYA132" s="229"/>
      <c r="AYB132" s="229"/>
      <c r="AYC132" s="229"/>
      <c r="AYD132" s="229"/>
      <c r="AYE132" s="229"/>
      <c r="AYF132" s="229"/>
      <c r="AYG132" s="229"/>
      <c r="AYH132" s="229"/>
      <c r="AYI132" s="229"/>
      <c r="AYJ132" s="229"/>
      <c r="AYK132" s="229"/>
      <c r="AYL132" s="229"/>
      <c r="AYM132" s="229"/>
      <c r="AYN132" s="229"/>
      <c r="AYO132" s="229"/>
      <c r="AYP132" s="229"/>
      <c r="AYQ132" s="229"/>
      <c r="AYR132" s="229"/>
      <c r="AYS132" s="229"/>
      <c r="AYT132" s="229"/>
      <c r="AYU132" s="229"/>
      <c r="AYV132" s="229"/>
      <c r="AYW132" s="229"/>
      <c r="AYX132" s="229"/>
      <c r="AYY132" s="229"/>
      <c r="AYZ132" s="229"/>
      <c r="AZA132" s="229"/>
      <c r="AZB132" s="229"/>
      <c r="AZC132" s="229"/>
      <c r="AZD132" s="229"/>
      <c r="AZE132" s="229"/>
      <c r="AZF132" s="229"/>
      <c r="AZG132" s="229"/>
      <c r="AZH132" s="229"/>
      <c r="AZI132" s="229"/>
      <c r="AZJ132" s="229"/>
      <c r="AZK132" s="229"/>
      <c r="AZL132" s="229"/>
      <c r="AZM132" s="229"/>
      <c r="AZN132" s="229"/>
      <c r="AZO132" s="229"/>
      <c r="AZP132" s="229"/>
      <c r="AZQ132" s="229"/>
      <c r="AZR132" s="229"/>
      <c r="AZS132" s="229"/>
      <c r="AZT132" s="229"/>
      <c r="AZU132" s="229"/>
      <c r="AZV132" s="229"/>
      <c r="AZW132" s="229"/>
      <c r="AZX132" s="229"/>
      <c r="AZY132" s="229"/>
      <c r="AZZ132" s="229"/>
      <c r="BAA132" s="229"/>
      <c r="BAB132" s="229"/>
      <c r="BAC132" s="229"/>
      <c r="BAD132" s="229"/>
      <c r="BAE132" s="229"/>
      <c r="BAF132" s="229"/>
      <c r="BAG132" s="229"/>
      <c r="BAH132" s="229"/>
      <c r="BAI132" s="229"/>
      <c r="BAJ132" s="229"/>
      <c r="BAK132" s="229"/>
      <c r="BAL132" s="229"/>
      <c r="BAM132" s="229"/>
      <c r="BAN132" s="229"/>
      <c r="BAO132" s="229"/>
      <c r="BAP132" s="229"/>
      <c r="BAQ132" s="229"/>
      <c r="BAR132" s="229"/>
      <c r="BAS132" s="229"/>
      <c r="BAT132" s="229"/>
      <c r="BAU132" s="229"/>
      <c r="BAV132" s="229"/>
      <c r="BAW132" s="229"/>
      <c r="BAX132" s="229"/>
      <c r="BAY132" s="229"/>
      <c r="BAZ132" s="229"/>
      <c r="BBA132" s="229"/>
      <c r="BBB132" s="229"/>
      <c r="BBC132" s="229"/>
      <c r="BBD132" s="229"/>
      <c r="BBE132" s="229"/>
      <c r="BBF132" s="229"/>
      <c r="BBG132" s="229"/>
      <c r="BBH132" s="229"/>
      <c r="BBI132" s="229"/>
      <c r="BBJ132" s="229"/>
      <c r="BBK132" s="229"/>
      <c r="BBL132" s="229"/>
      <c r="BBM132" s="229"/>
      <c r="BBN132" s="229"/>
      <c r="BBO132" s="229"/>
      <c r="BBP132" s="229"/>
      <c r="BBQ132" s="229"/>
      <c r="BBR132" s="229"/>
      <c r="BBS132" s="229"/>
      <c r="BBT132" s="229"/>
      <c r="BBU132" s="229"/>
      <c r="BBV132" s="229"/>
      <c r="BBW132" s="229"/>
      <c r="BBX132" s="229"/>
      <c r="BBY132" s="229"/>
      <c r="BBZ132" s="229"/>
      <c r="BCA132" s="229"/>
      <c r="BCB132" s="229"/>
      <c r="BCC132" s="229"/>
      <c r="BCD132" s="229"/>
      <c r="BCE132" s="229"/>
      <c r="BCF132" s="229"/>
      <c r="BCG132" s="229"/>
      <c r="BCH132" s="229"/>
      <c r="BCI132" s="229"/>
      <c r="BCJ132" s="229"/>
      <c r="BCK132" s="229"/>
      <c r="BCL132" s="229"/>
      <c r="BCM132" s="229"/>
      <c r="BCN132" s="229"/>
      <c r="BCO132" s="229"/>
      <c r="BCP132" s="229"/>
      <c r="BCQ132" s="229"/>
      <c r="BCR132" s="229"/>
      <c r="BCS132" s="229"/>
      <c r="BCT132" s="229"/>
      <c r="BCU132" s="229"/>
      <c r="BCV132" s="229"/>
      <c r="BCW132" s="229"/>
      <c r="BCX132" s="229"/>
      <c r="BCY132" s="229"/>
      <c r="BCZ132" s="229"/>
      <c r="BDA132" s="229"/>
      <c r="BDB132" s="229"/>
      <c r="BDC132" s="229"/>
      <c r="BDD132" s="229"/>
      <c r="BDE132" s="229"/>
      <c r="BDF132" s="229"/>
      <c r="BDG132" s="229"/>
      <c r="BDH132" s="229"/>
      <c r="BDI132" s="229"/>
      <c r="BDJ132" s="229"/>
      <c r="BDK132" s="229"/>
      <c r="BDL132" s="229"/>
      <c r="BDM132" s="229"/>
      <c r="BDN132" s="229"/>
      <c r="BDO132" s="229"/>
      <c r="BDP132" s="229"/>
      <c r="BDQ132" s="229"/>
      <c r="BDR132" s="229"/>
      <c r="BDS132" s="229"/>
      <c r="BDT132" s="229"/>
      <c r="BDU132" s="229"/>
      <c r="BDV132" s="229"/>
      <c r="BDW132" s="229"/>
      <c r="BDX132" s="229"/>
      <c r="BDY132" s="229"/>
      <c r="BDZ132" s="229"/>
      <c r="BEA132" s="229"/>
      <c r="BEB132" s="229"/>
      <c r="BEC132" s="229"/>
      <c r="BED132" s="229"/>
      <c r="BEE132" s="229"/>
      <c r="BEF132" s="229"/>
      <c r="BEG132" s="229"/>
      <c r="BEH132" s="229"/>
      <c r="BEI132" s="229"/>
      <c r="BEJ132" s="229"/>
      <c r="BEK132" s="229"/>
      <c r="BEL132" s="229"/>
      <c r="BEM132" s="229"/>
      <c r="BEN132" s="229"/>
      <c r="BEO132" s="229"/>
      <c r="BEP132" s="229"/>
      <c r="BEQ132" s="229"/>
      <c r="BER132" s="229"/>
      <c r="BES132" s="229"/>
      <c r="BET132" s="229"/>
      <c r="BEU132" s="229"/>
      <c r="BEV132" s="229"/>
      <c r="BEW132" s="229"/>
      <c r="BEX132" s="229"/>
      <c r="BEY132" s="229"/>
      <c r="BEZ132" s="229"/>
      <c r="BFA132" s="229"/>
      <c r="BFB132" s="229"/>
      <c r="BFC132" s="229"/>
      <c r="BFD132" s="229"/>
      <c r="BFE132" s="229"/>
      <c r="BFF132" s="229"/>
      <c r="BFG132" s="229"/>
      <c r="BFH132" s="229"/>
      <c r="BFI132" s="229"/>
      <c r="BFJ132" s="229"/>
      <c r="BFK132" s="229"/>
      <c r="BFL132" s="229"/>
      <c r="BFM132" s="229"/>
      <c r="BFN132" s="229"/>
      <c r="BFO132" s="229"/>
      <c r="BFP132" s="229"/>
      <c r="BFQ132" s="229"/>
      <c r="BFR132" s="229"/>
      <c r="BFS132" s="229"/>
      <c r="BFT132" s="229"/>
      <c r="BFU132" s="229"/>
      <c r="BFV132" s="229"/>
      <c r="BFW132" s="229"/>
      <c r="BFX132" s="229"/>
      <c r="BFY132" s="229"/>
      <c r="BFZ132" s="229"/>
      <c r="BGA132" s="229"/>
      <c r="BGB132" s="229"/>
      <c r="BGC132" s="229"/>
      <c r="BGD132" s="229"/>
      <c r="BGE132" s="229"/>
      <c r="BGF132" s="229"/>
      <c r="BGG132" s="229"/>
      <c r="BGH132" s="229"/>
      <c r="BGI132" s="229"/>
      <c r="BGJ132" s="229"/>
      <c r="BGK132" s="229"/>
      <c r="BGL132" s="229"/>
      <c r="BGM132" s="229"/>
      <c r="BGN132" s="229"/>
      <c r="BGO132" s="229"/>
      <c r="BGP132" s="229"/>
      <c r="BGQ132" s="229"/>
      <c r="BGR132" s="229"/>
      <c r="BGS132" s="229"/>
      <c r="BGT132" s="229"/>
      <c r="BGU132" s="229"/>
      <c r="BGV132" s="229"/>
      <c r="BGW132" s="229"/>
      <c r="BGX132" s="229"/>
      <c r="BGY132" s="229"/>
      <c r="BGZ132" s="229"/>
      <c r="BHA132" s="229"/>
      <c r="BHB132" s="229"/>
      <c r="BHC132" s="229"/>
      <c r="BHD132" s="229"/>
      <c r="BHE132" s="229"/>
      <c r="BHF132" s="229"/>
      <c r="BHG132" s="229"/>
      <c r="BHH132" s="229"/>
      <c r="BHI132" s="229"/>
      <c r="BHJ132" s="229"/>
      <c r="BHK132" s="229"/>
      <c r="BHL132" s="229"/>
      <c r="BHM132" s="229"/>
      <c r="BHN132" s="229"/>
      <c r="BHO132" s="229"/>
      <c r="BHP132" s="229"/>
      <c r="BHQ132" s="229"/>
      <c r="BHR132" s="229"/>
      <c r="BHS132" s="229"/>
      <c r="BHT132" s="229"/>
      <c r="BHU132" s="229"/>
      <c r="BHV132" s="229"/>
      <c r="BHW132" s="229"/>
      <c r="BHX132" s="229"/>
      <c r="BHY132" s="229"/>
      <c r="BHZ132" s="229"/>
      <c r="BIA132" s="229"/>
      <c r="BIB132" s="229"/>
      <c r="BIC132" s="229"/>
      <c r="BID132" s="229"/>
      <c r="BIE132" s="229"/>
      <c r="BIF132" s="229"/>
      <c r="BIG132" s="229"/>
      <c r="BIH132" s="229"/>
      <c r="BII132" s="229"/>
      <c r="BIJ132" s="229"/>
      <c r="BIK132" s="229"/>
      <c r="BIL132" s="229"/>
      <c r="BIM132" s="229"/>
      <c r="BIN132" s="229"/>
      <c r="BIO132" s="229"/>
      <c r="BIP132" s="229"/>
      <c r="BIQ132" s="229"/>
      <c r="BIR132" s="229"/>
      <c r="BIS132" s="229"/>
      <c r="BIT132" s="229"/>
      <c r="BIU132" s="229"/>
      <c r="BIV132" s="229"/>
      <c r="BIW132" s="229"/>
      <c r="BIX132" s="229"/>
      <c r="BIY132" s="229"/>
      <c r="BIZ132" s="229"/>
      <c r="BJA132" s="229"/>
      <c r="BJB132" s="229"/>
      <c r="BJC132" s="229"/>
      <c r="BJD132" s="229"/>
      <c r="BJE132" s="229"/>
      <c r="BJF132" s="229"/>
      <c r="BJG132" s="229"/>
      <c r="BJH132" s="229"/>
      <c r="BJI132" s="229"/>
      <c r="BJJ132" s="229"/>
      <c r="BJK132" s="229"/>
      <c r="BJL132" s="229"/>
      <c r="BJM132" s="229"/>
      <c r="BJN132" s="229"/>
      <c r="BJO132" s="229"/>
      <c r="BJP132" s="229"/>
      <c r="BJQ132" s="229"/>
      <c r="BJR132" s="229"/>
      <c r="BJS132" s="229"/>
      <c r="BJT132" s="229"/>
      <c r="BJU132" s="229"/>
      <c r="BJV132" s="229"/>
      <c r="BJW132" s="229"/>
      <c r="BJX132" s="229"/>
      <c r="BJY132" s="229"/>
      <c r="BJZ132" s="229"/>
      <c r="BKA132" s="229"/>
      <c r="BKB132" s="229"/>
      <c r="BKC132" s="229"/>
      <c r="BKD132" s="229"/>
      <c r="BKE132" s="229"/>
      <c r="BKF132" s="229"/>
      <c r="BKG132" s="229"/>
      <c r="BKH132" s="229"/>
      <c r="BKI132" s="229"/>
      <c r="BKJ132" s="229"/>
      <c r="BKK132" s="229"/>
      <c r="BKL132" s="229"/>
      <c r="BKM132" s="229"/>
      <c r="BKN132" s="229"/>
      <c r="BKO132" s="229"/>
      <c r="BKP132" s="229"/>
      <c r="BKQ132" s="229"/>
      <c r="BKR132" s="229"/>
      <c r="BKS132" s="229"/>
      <c r="BKT132" s="229"/>
      <c r="BKU132" s="229"/>
      <c r="BKV132" s="229"/>
      <c r="BKW132" s="229"/>
      <c r="BKX132" s="229"/>
      <c r="BKY132" s="229"/>
      <c r="BKZ132" s="229"/>
      <c r="BLA132" s="229"/>
      <c r="BLB132" s="229"/>
      <c r="BLC132" s="229"/>
      <c r="BLD132" s="229"/>
      <c r="BLE132" s="229"/>
      <c r="BLF132" s="229"/>
      <c r="BLG132" s="229"/>
      <c r="BLH132" s="229"/>
      <c r="BLI132" s="229"/>
      <c r="BLJ132" s="229"/>
      <c r="BLK132" s="229"/>
      <c r="BLL132" s="229"/>
      <c r="BLM132" s="229"/>
      <c r="BLN132" s="229"/>
      <c r="BLO132" s="229"/>
      <c r="BLP132" s="229"/>
      <c r="BLQ132" s="229"/>
      <c r="BLR132" s="229"/>
      <c r="BLS132" s="229"/>
      <c r="BLT132" s="229"/>
      <c r="BLU132" s="229"/>
      <c r="BLV132" s="229"/>
      <c r="BLW132" s="229"/>
      <c r="BLX132" s="229"/>
      <c r="BLY132" s="229"/>
      <c r="BLZ132" s="229"/>
      <c r="BMA132" s="229"/>
      <c r="BMB132" s="229"/>
      <c r="BMC132" s="229"/>
      <c r="BMD132" s="229"/>
      <c r="BME132" s="229"/>
      <c r="BMF132" s="229"/>
      <c r="BMG132" s="229"/>
      <c r="BMH132" s="229"/>
      <c r="BMI132" s="229"/>
      <c r="BMJ132" s="229"/>
      <c r="BMK132" s="229"/>
      <c r="BML132" s="229"/>
      <c r="BMM132" s="229"/>
      <c r="BMN132" s="229"/>
      <c r="BMO132" s="229"/>
      <c r="BMP132" s="229"/>
      <c r="BMQ132" s="229"/>
      <c r="BMR132" s="229"/>
      <c r="BMS132" s="229"/>
      <c r="BMT132" s="229"/>
      <c r="BMU132" s="229"/>
      <c r="BMV132" s="229"/>
      <c r="BMW132" s="229"/>
      <c r="BMX132" s="229"/>
      <c r="BMY132" s="229"/>
      <c r="BMZ132" s="229"/>
      <c r="BNA132" s="229"/>
      <c r="BNB132" s="229"/>
      <c r="BNC132" s="229"/>
      <c r="BND132" s="229"/>
      <c r="BNE132" s="229"/>
      <c r="BNF132" s="229"/>
      <c r="BNG132" s="229"/>
      <c r="BNH132" s="229"/>
      <c r="BNI132" s="229"/>
      <c r="BNJ132" s="229"/>
      <c r="BNK132" s="229"/>
      <c r="BNL132" s="229"/>
      <c r="BNM132" s="229"/>
      <c r="BNN132" s="229"/>
      <c r="BNO132" s="229"/>
      <c r="BNP132" s="229"/>
      <c r="BNQ132" s="229"/>
      <c r="BNR132" s="229"/>
      <c r="BNS132" s="229"/>
      <c r="BNT132" s="229"/>
      <c r="BNU132" s="229"/>
      <c r="BNV132" s="229"/>
      <c r="BNW132" s="229"/>
      <c r="BNX132" s="229"/>
      <c r="BNY132" s="229"/>
      <c r="BNZ132" s="229"/>
      <c r="BOA132" s="229"/>
      <c r="BOB132" s="229"/>
      <c r="BOC132" s="229"/>
      <c r="BOD132" s="229"/>
      <c r="BOE132" s="229"/>
      <c r="BOF132" s="229"/>
      <c r="BOG132" s="229"/>
      <c r="BOH132" s="229"/>
      <c r="BOI132" s="229"/>
      <c r="BOJ132" s="229"/>
      <c r="BOK132" s="229"/>
      <c r="BOL132" s="229"/>
      <c r="BOM132" s="229"/>
      <c r="BON132" s="229"/>
      <c r="BOO132" s="229"/>
      <c r="BOP132" s="229"/>
      <c r="BOQ132" s="229"/>
      <c r="BOR132" s="229"/>
      <c r="BOS132" s="229"/>
      <c r="BOT132" s="229"/>
      <c r="BOU132" s="229"/>
      <c r="BOV132" s="229"/>
      <c r="BOW132" s="229"/>
      <c r="BOX132" s="229"/>
      <c r="BOY132" s="229"/>
      <c r="BOZ132" s="229"/>
      <c r="BPA132" s="229"/>
      <c r="BPB132" s="229"/>
      <c r="BPC132" s="229"/>
      <c r="BPD132" s="229"/>
      <c r="BPE132" s="229"/>
      <c r="BPF132" s="229"/>
      <c r="BPG132" s="229"/>
      <c r="BPH132" s="229"/>
      <c r="BPI132" s="229"/>
      <c r="BPJ132" s="229"/>
      <c r="BPK132" s="229"/>
      <c r="BPL132" s="229"/>
      <c r="BPM132" s="229"/>
      <c r="BPN132" s="229"/>
      <c r="BPO132" s="229"/>
      <c r="BPP132" s="229"/>
      <c r="BPQ132" s="229"/>
      <c r="BPR132" s="229"/>
      <c r="BPS132" s="229"/>
      <c r="BPT132" s="229"/>
      <c r="BPU132" s="229"/>
      <c r="BPV132" s="229"/>
      <c r="BPW132" s="229"/>
      <c r="BPX132" s="229"/>
      <c r="BPY132" s="229"/>
      <c r="BPZ132" s="229"/>
      <c r="BQA132" s="229"/>
      <c r="BQB132" s="229"/>
      <c r="BQC132" s="229"/>
      <c r="BQD132" s="229"/>
      <c r="BQE132" s="229"/>
      <c r="BQF132" s="229"/>
      <c r="BQG132" s="229"/>
      <c r="BQH132" s="229"/>
      <c r="BQI132" s="229"/>
      <c r="BQJ132" s="229"/>
      <c r="BQK132" s="229"/>
      <c r="BQL132" s="229"/>
      <c r="BQM132" s="229"/>
      <c r="BQN132" s="229"/>
      <c r="BQO132" s="229"/>
      <c r="BQP132" s="229"/>
      <c r="BQQ132" s="229"/>
      <c r="BQR132" s="229"/>
      <c r="BQS132" s="229"/>
      <c r="BQT132" s="229"/>
      <c r="BQU132" s="229"/>
      <c r="BQV132" s="229"/>
      <c r="BQW132" s="229"/>
      <c r="BQX132" s="229"/>
      <c r="BQY132" s="229"/>
      <c r="BQZ132" s="229"/>
      <c r="BRA132" s="229"/>
      <c r="BRB132" s="229"/>
      <c r="BRC132" s="229"/>
      <c r="BRD132" s="229"/>
      <c r="BRE132" s="229"/>
      <c r="BRF132" s="229"/>
      <c r="BRG132" s="229"/>
      <c r="BRH132" s="229"/>
      <c r="BRI132" s="229"/>
      <c r="BRJ132" s="229"/>
      <c r="BRK132" s="229"/>
      <c r="BRL132" s="229"/>
      <c r="BRM132" s="229"/>
      <c r="BRN132" s="229"/>
      <c r="BRO132" s="229"/>
      <c r="BRP132" s="229"/>
      <c r="BRQ132" s="229"/>
      <c r="BRR132" s="229"/>
      <c r="BRS132" s="229"/>
      <c r="BRT132" s="229"/>
      <c r="BRU132" s="229"/>
      <c r="BRV132" s="229"/>
      <c r="BRW132" s="229"/>
      <c r="BRX132" s="229"/>
      <c r="BRY132" s="229"/>
      <c r="BRZ132" s="229"/>
      <c r="BSA132" s="229"/>
      <c r="BSB132" s="229"/>
      <c r="BSC132" s="229"/>
      <c r="BSD132" s="229"/>
      <c r="BSE132" s="229"/>
      <c r="BSF132" s="229"/>
      <c r="BSG132" s="229"/>
      <c r="BSH132" s="229"/>
      <c r="BSI132" s="229"/>
      <c r="BSJ132" s="229"/>
      <c r="BSK132" s="229"/>
      <c r="BSL132" s="229"/>
      <c r="BSM132" s="229"/>
      <c r="BSN132" s="229"/>
      <c r="BSO132" s="229"/>
      <c r="BSP132" s="229"/>
      <c r="BSQ132" s="229"/>
      <c r="BSR132" s="229"/>
      <c r="BSS132" s="229"/>
      <c r="BST132" s="229"/>
      <c r="BSU132" s="229"/>
      <c r="BSV132" s="229"/>
      <c r="BSW132" s="229"/>
      <c r="BSX132" s="229"/>
      <c r="BSY132" s="229"/>
      <c r="BSZ132" s="229"/>
      <c r="BTA132" s="229"/>
      <c r="BTB132" s="229"/>
      <c r="BTC132" s="229"/>
      <c r="BTD132" s="229"/>
      <c r="BTE132" s="229"/>
      <c r="BTF132" s="229"/>
      <c r="BTG132" s="229"/>
      <c r="BTH132" s="229"/>
      <c r="BTI132" s="229"/>
      <c r="BTJ132" s="229"/>
      <c r="BTK132" s="229"/>
      <c r="BTL132" s="229"/>
      <c r="BTM132" s="229"/>
      <c r="BTN132" s="229"/>
      <c r="BTO132" s="229"/>
      <c r="BTP132" s="229"/>
      <c r="BTQ132" s="229"/>
      <c r="BTR132" s="229"/>
      <c r="BTS132" s="229"/>
      <c r="BTT132" s="229"/>
      <c r="BTU132" s="229"/>
      <c r="BTV132" s="229"/>
      <c r="BTW132" s="229"/>
      <c r="BTX132" s="229"/>
      <c r="BTY132" s="229"/>
      <c r="BTZ132" s="229"/>
      <c r="BUA132" s="229"/>
      <c r="BUB132" s="229"/>
      <c r="BUC132" s="229"/>
      <c r="BUD132" s="229"/>
      <c r="BUE132" s="229"/>
      <c r="BUF132" s="229"/>
      <c r="BUG132" s="229"/>
      <c r="BUH132" s="229"/>
      <c r="BUI132" s="229"/>
      <c r="BUJ132" s="229"/>
      <c r="BUK132" s="229"/>
      <c r="BUL132" s="229"/>
      <c r="BUM132" s="229"/>
      <c r="BUN132" s="229"/>
      <c r="BUO132" s="229"/>
      <c r="BUP132" s="229"/>
      <c r="BUQ132" s="229"/>
      <c r="BUR132" s="229"/>
      <c r="BUS132" s="229"/>
      <c r="BUT132" s="229"/>
      <c r="BUU132" s="229"/>
      <c r="BUV132" s="229"/>
      <c r="BUW132" s="229"/>
      <c r="BUX132" s="229"/>
      <c r="BUY132" s="229"/>
      <c r="BUZ132" s="229"/>
      <c r="BVA132" s="229"/>
      <c r="BVB132" s="229"/>
      <c r="BVC132" s="229"/>
      <c r="BVD132" s="229"/>
      <c r="BVE132" s="229"/>
      <c r="BVF132" s="229"/>
      <c r="BVG132" s="229"/>
      <c r="BVH132" s="229"/>
      <c r="BVI132" s="229"/>
      <c r="BVJ132" s="229"/>
      <c r="BVK132" s="229"/>
      <c r="BVL132" s="229"/>
      <c r="BVM132" s="229"/>
      <c r="BVN132" s="229"/>
      <c r="BVO132" s="229"/>
      <c r="BVP132" s="229"/>
      <c r="BVQ132" s="229"/>
      <c r="BVR132" s="229"/>
      <c r="BVS132" s="229"/>
      <c r="BVT132" s="229"/>
      <c r="BVU132" s="229"/>
      <c r="BVV132" s="229"/>
      <c r="BVW132" s="229"/>
      <c r="BVX132" s="229"/>
      <c r="BVY132" s="229"/>
      <c r="BVZ132" s="229"/>
      <c r="BWA132" s="229"/>
      <c r="BWB132" s="229"/>
      <c r="BWC132" s="229"/>
      <c r="BWD132" s="229"/>
      <c r="BWE132" s="229"/>
      <c r="BWF132" s="229"/>
      <c r="BWG132" s="229"/>
      <c r="BWH132" s="229"/>
      <c r="BWI132" s="229"/>
      <c r="BWJ132" s="229"/>
      <c r="BWK132" s="229"/>
      <c r="BWL132" s="229"/>
      <c r="BWM132" s="229"/>
      <c r="BWN132" s="229"/>
      <c r="BWO132" s="229"/>
      <c r="BWP132" s="229"/>
      <c r="BWQ132" s="229"/>
      <c r="BWR132" s="229"/>
      <c r="BWS132" s="229"/>
      <c r="BWT132" s="229"/>
      <c r="BWU132" s="229"/>
      <c r="BWV132" s="229"/>
      <c r="BWW132" s="229"/>
      <c r="BWX132" s="229"/>
      <c r="BWY132" s="229"/>
      <c r="BWZ132" s="229"/>
      <c r="BXA132" s="229"/>
      <c r="BXB132" s="229"/>
      <c r="BXC132" s="229"/>
      <c r="BXD132" s="229"/>
      <c r="BXE132" s="229"/>
      <c r="BXF132" s="229"/>
      <c r="BXG132" s="229"/>
      <c r="BXH132" s="229"/>
      <c r="BXI132" s="229"/>
      <c r="BXJ132" s="229"/>
      <c r="BXK132" s="229"/>
      <c r="BXL132" s="229"/>
      <c r="BXM132" s="229"/>
      <c r="BXN132" s="229"/>
      <c r="BXO132" s="229"/>
      <c r="BXP132" s="229"/>
      <c r="BXQ132" s="229"/>
      <c r="BXR132" s="229"/>
      <c r="BXS132" s="229"/>
      <c r="BXT132" s="229"/>
      <c r="BXU132" s="229"/>
      <c r="BXV132" s="229"/>
      <c r="BXW132" s="229"/>
      <c r="BXX132" s="229"/>
      <c r="BXY132" s="229"/>
      <c r="BXZ132" s="229"/>
      <c r="BYA132" s="229"/>
      <c r="BYB132" s="229"/>
      <c r="BYC132" s="229"/>
      <c r="BYD132" s="229"/>
      <c r="BYE132" s="229"/>
      <c r="BYF132" s="229"/>
      <c r="BYG132" s="229"/>
      <c r="BYH132" s="229"/>
      <c r="BYI132" s="229"/>
      <c r="BYJ132" s="229"/>
      <c r="BYK132" s="229"/>
      <c r="BYL132" s="229"/>
      <c r="BYM132" s="229"/>
      <c r="BYN132" s="229"/>
      <c r="BYO132" s="229"/>
      <c r="BYP132" s="229"/>
      <c r="BYQ132" s="229"/>
      <c r="BYR132" s="229"/>
      <c r="BYS132" s="229"/>
      <c r="BYT132" s="229"/>
      <c r="BYU132" s="229"/>
      <c r="BYV132" s="229"/>
      <c r="BYW132" s="229"/>
      <c r="BYX132" s="229"/>
      <c r="BYY132" s="229"/>
      <c r="BYZ132" s="229"/>
      <c r="BZA132" s="229"/>
      <c r="BZB132" s="229"/>
      <c r="BZC132" s="229"/>
      <c r="BZD132" s="229"/>
      <c r="BZE132" s="229"/>
      <c r="BZF132" s="229"/>
      <c r="BZG132" s="229"/>
      <c r="BZH132" s="229"/>
      <c r="BZI132" s="229"/>
      <c r="BZJ132" s="229"/>
      <c r="BZK132" s="229"/>
      <c r="BZL132" s="229"/>
      <c r="BZM132" s="229"/>
      <c r="BZN132" s="229"/>
      <c r="BZO132" s="229"/>
      <c r="BZP132" s="229"/>
      <c r="BZQ132" s="229"/>
      <c r="BZR132" s="229"/>
      <c r="BZS132" s="229"/>
      <c r="BZT132" s="229"/>
      <c r="BZU132" s="229"/>
      <c r="BZV132" s="229"/>
      <c r="BZW132" s="229"/>
      <c r="BZX132" s="229"/>
      <c r="BZY132" s="229"/>
      <c r="BZZ132" s="229"/>
      <c r="CAA132" s="229"/>
      <c r="CAB132" s="229"/>
      <c r="CAC132" s="229"/>
      <c r="CAD132" s="229"/>
      <c r="CAE132" s="229"/>
      <c r="CAF132" s="229"/>
      <c r="CAG132" s="229"/>
      <c r="CAH132" s="229"/>
      <c r="CAI132" s="229"/>
      <c r="CAJ132" s="229"/>
      <c r="CAK132" s="229"/>
      <c r="CAL132" s="229"/>
      <c r="CAM132" s="229"/>
      <c r="CAN132" s="229"/>
      <c r="CAO132" s="229"/>
      <c r="CAP132" s="229"/>
      <c r="CAQ132" s="229"/>
      <c r="CAR132" s="229"/>
      <c r="CAS132" s="229"/>
      <c r="CAT132" s="229"/>
      <c r="CAU132" s="229"/>
      <c r="CAV132" s="229"/>
      <c r="CAW132" s="229"/>
      <c r="CAX132" s="229"/>
      <c r="CAY132" s="229"/>
      <c r="CAZ132" s="229"/>
      <c r="CBA132" s="229"/>
      <c r="CBB132" s="229"/>
      <c r="CBC132" s="229"/>
      <c r="CBD132" s="229"/>
      <c r="CBE132" s="229"/>
      <c r="CBF132" s="229"/>
      <c r="CBG132" s="229"/>
      <c r="CBH132" s="229"/>
      <c r="CBI132" s="229"/>
      <c r="CBJ132" s="229"/>
      <c r="CBK132" s="229"/>
      <c r="CBL132" s="229"/>
      <c r="CBM132" s="229"/>
      <c r="CBN132" s="229"/>
      <c r="CBO132" s="229"/>
      <c r="CBP132" s="229"/>
      <c r="CBQ132" s="229"/>
      <c r="CBR132" s="229"/>
      <c r="CBS132" s="229"/>
      <c r="CBT132" s="229"/>
      <c r="CBU132" s="229"/>
      <c r="CBV132" s="229"/>
      <c r="CBW132" s="229"/>
      <c r="CBX132" s="229"/>
      <c r="CBY132" s="229"/>
      <c r="CBZ132" s="229"/>
      <c r="CCA132" s="229"/>
      <c r="CCB132" s="229"/>
      <c r="CCC132" s="229"/>
      <c r="CCD132" s="229"/>
      <c r="CCE132" s="229"/>
      <c r="CCF132" s="229"/>
      <c r="CCG132" s="229"/>
      <c r="CCH132" s="229"/>
      <c r="CCI132" s="229"/>
      <c r="CCJ132" s="229"/>
      <c r="CCK132" s="229"/>
      <c r="CCL132" s="229"/>
      <c r="CCM132" s="229"/>
      <c r="CCN132" s="229"/>
      <c r="CCO132" s="229"/>
      <c r="CCP132" s="229"/>
      <c r="CCQ132" s="229"/>
      <c r="CCR132" s="229"/>
      <c r="CCS132" s="229"/>
      <c r="CCT132" s="229"/>
      <c r="CCU132" s="229"/>
      <c r="CCV132" s="229"/>
      <c r="CCW132" s="229"/>
      <c r="CCX132" s="229"/>
      <c r="CCY132" s="229"/>
      <c r="CCZ132" s="229"/>
      <c r="CDA132" s="229"/>
      <c r="CDB132" s="229"/>
      <c r="CDC132" s="229"/>
      <c r="CDD132" s="229"/>
      <c r="CDE132" s="229"/>
      <c r="CDF132" s="229"/>
      <c r="CDG132" s="229"/>
      <c r="CDH132" s="229"/>
      <c r="CDI132" s="229"/>
      <c r="CDJ132" s="229"/>
      <c r="CDK132" s="229"/>
      <c r="CDL132" s="229"/>
      <c r="CDM132" s="229"/>
      <c r="CDN132" s="229"/>
      <c r="CDO132" s="229"/>
      <c r="CDP132" s="229"/>
      <c r="CDQ132" s="229"/>
      <c r="CDR132" s="229"/>
      <c r="CDS132" s="229"/>
      <c r="CDT132" s="229"/>
      <c r="CDU132" s="229"/>
      <c r="CDV132" s="229"/>
      <c r="CDW132" s="229"/>
      <c r="CDX132" s="229"/>
      <c r="CDY132" s="229"/>
      <c r="CDZ132" s="229"/>
      <c r="CEA132" s="229"/>
      <c r="CEB132" s="229"/>
      <c r="CEC132" s="229"/>
      <c r="CED132" s="229"/>
      <c r="CEE132" s="229"/>
      <c r="CEF132" s="229"/>
      <c r="CEG132" s="229"/>
      <c r="CEH132" s="229"/>
      <c r="CEI132" s="229"/>
      <c r="CEJ132" s="229"/>
      <c r="CEK132" s="229"/>
      <c r="CEL132" s="229"/>
      <c r="CEM132" s="229"/>
      <c r="CEN132" s="229"/>
      <c r="CEO132" s="229"/>
      <c r="CEP132" s="229"/>
      <c r="CEQ132" s="229"/>
      <c r="CER132" s="229"/>
      <c r="CES132" s="229"/>
      <c r="CET132" s="229"/>
      <c r="CEU132" s="229"/>
      <c r="CEV132" s="229"/>
      <c r="CEW132" s="229"/>
      <c r="CEX132" s="229"/>
      <c r="CEY132" s="229"/>
      <c r="CEZ132" s="229"/>
      <c r="CFA132" s="229"/>
      <c r="CFB132" s="229"/>
      <c r="CFC132" s="229"/>
      <c r="CFD132" s="229"/>
      <c r="CFE132" s="229"/>
      <c r="CFF132" s="229"/>
      <c r="CFG132" s="229"/>
      <c r="CFH132" s="229"/>
      <c r="CFI132" s="229"/>
      <c r="CFJ132" s="229"/>
      <c r="CFK132" s="229"/>
      <c r="CFL132" s="229"/>
      <c r="CFM132" s="229"/>
      <c r="CFN132" s="229"/>
      <c r="CFO132" s="229"/>
      <c r="CFP132" s="229"/>
      <c r="CFQ132" s="229"/>
      <c r="CFR132" s="229"/>
      <c r="CFS132" s="229"/>
      <c r="CFT132" s="229"/>
      <c r="CFU132" s="229"/>
      <c r="CFV132" s="229"/>
      <c r="CFW132" s="229"/>
      <c r="CFX132" s="229"/>
      <c r="CFY132" s="229"/>
      <c r="CFZ132" s="229"/>
      <c r="CGA132" s="229"/>
      <c r="CGB132" s="229"/>
      <c r="CGC132" s="229"/>
      <c r="CGD132" s="229"/>
      <c r="CGE132" s="229"/>
      <c r="CGF132" s="229"/>
      <c r="CGG132" s="229"/>
      <c r="CGH132" s="229"/>
      <c r="CGI132" s="229"/>
      <c r="CGJ132" s="229"/>
      <c r="CGK132" s="229"/>
      <c r="CGL132" s="229"/>
      <c r="CGM132" s="229"/>
      <c r="CGN132" s="229"/>
      <c r="CGO132" s="229"/>
      <c r="CGP132" s="229"/>
      <c r="CGQ132" s="229"/>
      <c r="CGR132" s="229"/>
      <c r="CGS132" s="229"/>
      <c r="CGT132" s="229"/>
      <c r="CGU132" s="229"/>
      <c r="CGV132" s="229"/>
      <c r="CGW132" s="229"/>
      <c r="CGX132" s="229"/>
      <c r="CGY132" s="229"/>
      <c r="CGZ132" s="229"/>
      <c r="CHA132" s="229"/>
      <c r="CHB132" s="229"/>
      <c r="CHC132" s="229"/>
      <c r="CHD132" s="229"/>
      <c r="CHE132" s="229"/>
      <c r="CHF132" s="229"/>
      <c r="CHG132" s="229"/>
      <c r="CHH132" s="229"/>
      <c r="CHI132" s="229"/>
      <c r="CHJ132" s="229"/>
      <c r="CHK132" s="229"/>
      <c r="CHL132" s="229"/>
      <c r="CHM132" s="229"/>
      <c r="CHN132" s="229"/>
      <c r="CHO132" s="229"/>
      <c r="CHP132" s="229"/>
      <c r="CHQ132" s="229"/>
      <c r="CHR132" s="229"/>
      <c r="CHS132" s="229"/>
      <c r="CHT132" s="229"/>
      <c r="CHU132" s="229"/>
      <c r="CHV132" s="229"/>
      <c r="CHW132" s="229"/>
      <c r="CHX132" s="229"/>
      <c r="CHY132" s="229"/>
      <c r="CHZ132" s="229"/>
      <c r="CIA132" s="229"/>
      <c r="CIB132" s="229"/>
      <c r="CIC132" s="229"/>
      <c r="CID132" s="229"/>
      <c r="CIE132" s="229"/>
      <c r="CIF132" s="229"/>
      <c r="CIG132" s="229"/>
      <c r="CIH132" s="229"/>
      <c r="CII132" s="229"/>
      <c r="CIJ132" s="229"/>
      <c r="CIK132" s="229"/>
      <c r="CIL132" s="229"/>
      <c r="CIM132" s="229"/>
      <c r="CIN132" s="229"/>
      <c r="CIO132" s="229"/>
      <c r="CIP132" s="229"/>
      <c r="CIQ132" s="229"/>
      <c r="CIR132" s="229"/>
      <c r="CIS132" s="229"/>
      <c r="CIT132" s="229"/>
      <c r="CIU132" s="229"/>
      <c r="CIV132" s="229"/>
      <c r="CIW132" s="229"/>
      <c r="CIX132" s="229"/>
      <c r="CIY132" s="229"/>
      <c r="CIZ132" s="229"/>
      <c r="CJA132" s="229"/>
      <c r="CJB132" s="229"/>
      <c r="CJC132" s="229"/>
      <c r="CJD132" s="229"/>
      <c r="CJE132" s="229"/>
      <c r="CJF132" s="229"/>
      <c r="CJG132" s="229"/>
      <c r="CJH132" s="229"/>
      <c r="CJI132" s="229"/>
      <c r="CJJ132" s="229"/>
      <c r="CJK132" s="229"/>
      <c r="CJL132" s="229"/>
      <c r="CJM132" s="229"/>
      <c r="CJN132" s="229"/>
      <c r="CJO132" s="229"/>
      <c r="CJP132" s="229"/>
      <c r="CJQ132" s="229"/>
      <c r="CJR132" s="229"/>
      <c r="CJS132" s="229"/>
      <c r="CJT132" s="229"/>
      <c r="CJU132" s="229"/>
      <c r="CJV132" s="229"/>
      <c r="CJW132" s="229"/>
      <c r="CJX132" s="229"/>
      <c r="CJY132" s="229"/>
      <c r="CJZ132" s="229"/>
      <c r="CKA132" s="229"/>
      <c r="CKB132" s="229"/>
      <c r="CKC132" s="229"/>
      <c r="CKD132" s="229"/>
      <c r="CKE132" s="229"/>
      <c r="CKF132" s="229"/>
      <c r="CKG132" s="229"/>
      <c r="CKH132" s="229"/>
      <c r="CKI132" s="229"/>
      <c r="CKJ132" s="229"/>
      <c r="CKK132" s="229"/>
      <c r="CKL132" s="229"/>
      <c r="CKM132" s="229"/>
      <c r="CKN132" s="229"/>
      <c r="CKO132" s="229"/>
      <c r="CKP132" s="229"/>
      <c r="CKQ132" s="229"/>
      <c r="CKR132" s="229"/>
      <c r="CKS132" s="229"/>
      <c r="CKT132" s="229"/>
      <c r="CKU132" s="229"/>
      <c r="CKV132" s="229"/>
      <c r="CKW132" s="229"/>
      <c r="CKX132" s="229"/>
      <c r="CKY132" s="229"/>
      <c r="CKZ132" s="229"/>
      <c r="CLA132" s="229"/>
      <c r="CLB132" s="229"/>
      <c r="CLC132" s="229"/>
      <c r="CLD132" s="229"/>
      <c r="CLE132" s="229"/>
      <c r="CLF132" s="229"/>
      <c r="CLG132" s="229"/>
      <c r="CLH132" s="229"/>
      <c r="CLI132" s="229"/>
      <c r="CLJ132" s="229"/>
      <c r="CLK132" s="229"/>
      <c r="CLL132" s="229"/>
      <c r="CLM132" s="229"/>
      <c r="CLN132" s="229"/>
      <c r="CLO132" s="229"/>
      <c r="CLP132" s="229"/>
      <c r="CLQ132" s="229"/>
      <c r="CLR132" s="229"/>
      <c r="CLS132" s="229"/>
      <c r="CLT132" s="229"/>
      <c r="CLU132" s="229"/>
      <c r="CLV132" s="229"/>
      <c r="CLW132" s="229"/>
      <c r="CLX132" s="229"/>
      <c r="CLY132" s="229"/>
      <c r="CLZ132" s="229"/>
      <c r="CMA132" s="229"/>
      <c r="CMB132" s="229"/>
      <c r="CMC132" s="229"/>
      <c r="CMD132" s="229"/>
      <c r="CME132" s="229"/>
      <c r="CMF132" s="229"/>
      <c r="CMG132" s="229"/>
      <c r="CMH132" s="229"/>
      <c r="CMI132" s="229"/>
      <c r="CMJ132" s="229"/>
      <c r="CMK132" s="229"/>
      <c r="CML132" s="229"/>
      <c r="CMM132" s="229"/>
      <c r="CMN132" s="229"/>
      <c r="CMO132" s="229"/>
      <c r="CMP132" s="229"/>
      <c r="CMQ132" s="229"/>
      <c r="CMR132" s="229"/>
      <c r="CMS132" s="229"/>
      <c r="CMT132" s="229"/>
      <c r="CMU132" s="229"/>
      <c r="CMV132" s="229"/>
      <c r="CMW132" s="229"/>
      <c r="CMX132" s="229"/>
      <c r="CMY132" s="229"/>
      <c r="CMZ132" s="229"/>
      <c r="CNA132" s="229"/>
      <c r="CNB132" s="229"/>
      <c r="CNC132" s="229"/>
      <c r="CND132" s="229"/>
      <c r="CNE132" s="229"/>
      <c r="CNF132" s="229"/>
      <c r="CNG132" s="229"/>
      <c r="CNH132" s="229"/>
      <c r="CNI132" s="229"/>
      <c r="CNJ132" s="229"/>
      <c r="CNK132" s="229"/>
      <c r="CNL132" s="229"/>
      <c r="CNM132" s="229"/>
      <c r="CNN132" s="229"/>
      <c r="CNO132" s="229"/>
      <c r="CNP132" s="229"/>
      <c r="CNQ132" s="229"/>
      <c r="CNR132" s="229"/>
      <c r="CNS132" s="229"/>
      <c r="CNT132" s="229"/>
      <c r="CNU132" s="229"/>
      <c r="CNV132" s="229"/>
      <c r="CNW132" s="229"/>
      <c r="CNX132" s="229"/>
      <c r="CNY132" s="229"/>
      <c r="CNZ132" s="229"/>
      <c r="COA132" s="229"/>
      <c r="COB132" s="229"/>
      <c r="COC132" s="229"/>
      <c r="COD132" s="229"/>
      <c r="COE132" s="229"/>
      <c r="COF132" s="229"/>
      <c r="COG132" s="229"/>
      <c r="COH132" s="229"/>
      <c r="COI132" s="229"/>
      <c r="COJ132" s="229"/>
      <c r="COK132" s="229"/>
      <c r="COL132" s="229"/>
      <c r="COM132" s="229"/>
      <c r="CON132" s="229"/>
      <c r="COO132" s="229"/>
      <c r="COP132" s="229"/>
      <c r="COQ132" s="229"/>
      <c r="COR132" s="229"/>
      <c r="COS132" s="229"/>
      <c r="COT132" s="229"/>
      <c r="COU132" s="229"/>
      <c r="COV132" s="229"/>
      <c r="COW132" s="229"/>
      <c r="COX132" s="229"/>
      <c r="COY132" s="229"/>
      <c r="COZ132" s="229"/>
      <c r="CPA132" s="229"/>
      <c r="CPB132" s="229"/>
      <c r="CPC132" s="229"/>
      <c r="CPD132" s="229"/>
      <c r="CPE132" s="229"/>
      <c r="CPF132" s="229"/>
      <c r="CPG132" s="229"/>
      <c r="CPH132" s="229"/>
      <c r="CPI132" s="229"/>
      <c r="CPJ132" s="229"/>
      <c r="CPK132" s="229"/>
      <c r="CPL132" s="229"/>
      <c r="CPM132" s="229"/>
      <c r="CPN132" s="229"/>
      <c r="CPO132" s="229"/>
      <c r="CPP132" s="229"/>
      <c r="CPQ132" s="229"/>
      <c r="CPR132" s="229"/>
      <c r="CPS132" s="229"/>
      <c r="CPT132" s="229"/>
      <c r="CPU132" s="229"/>
      <c r="CPV132" s="229"/>
      <c r="CPW132" s="229"/>
      <c r="CPX132" s="229"/>
      <c r="CPY132" s="229"/>
      <c r="CPZ132" s="229"/>
      <c r="CQA132" s="229"/>
      <c r="CQB132" s="229"/>
      <c r="CQC132" s="229"/>
      <c r="CQD132" s="229"/>
      <c r="CQE132" s="229"/>
      <c r="CQF132" s="229"/>
      <c r="CQG132" s="229"/>
      <c r="CQH132" s="229"/>
      <c r="CQI132" s="229"/>
      <c r="CQJ132" s="229"/>
      <c r="CQK132" s="229"/>
      <c r="CQL132" s="229"/>
      <c r="CQM132" s="229"/>
      <c r="CQN132" s="229"/>
      <c r="CQO132" s="229"/>
      <c r="CQP132" s="229"/>
      <c r="CQQ132" s="229"/>
      <c r="CQR132" s="229"/>
      <c r="CQS132" s="229"/>
      <c r="CQT132" s="229"/>
      <c r="CQU132" s="229"/>
      <c r="CQV132" s="229"/>
      <c r="CQW132" s="229"/>
      <c r="CQX132" s="229"/>
      <c r="CQY132" s="229"/>
      <c r="CQZ132" s="229"/>
      <c r="CRA132" s="229"/>
      <c r="CRB132" s="229"/>
      <c r="CRC132" s="229"/>
      <c r="CRD132" s="229"/>
      <c r="CRE132" s="229"/>
      <c r="CRF132" s="229"/>
      <c r="CRG132" s="229"/>
      <c r="CRH132" s="229"/>
      <c r="CRI132" s="229"/>
      <c r="CRJ132" s="229"/>
      <c r="CRK132" s="229"/>
      <c r="CRL132" s="229"/>
      <c r="CRM132" s="229"/>
      <c r="CRN132" s="229"/>
      <c r="CRO132" s="229"/>
      <c r="CRP132" s="229"/>
      <c r="CRQ132" s="229"/>
      <c r="CRR132" s="229"/>
      <c r="CRS132" s="229"/>
      <c r="CRT132" s="229"/>
      <c r="CRU132" s="229"/>
      <c r="CRV132" s="229"/>
      <c r="CRW132" s="229"/>
      <c r="CRX132" s="229"/>
      <c r="CRY132" s="229"/>
      <c r="CRZ132" s="229"/>
      <c r="CSA132" s="229"/>
      <c r="CSB132" s="229"/>
      <c r="CSC132" s="229"/>
      <c r="CSD132" s="229"/>
      <c r="CSE132" s="229"/>
      <c r="CSF132" s="229"/>
      <c r="CSG132" s="229"/>
      <c r="CSH132" s="229"/>
      <c r="CSI132" s="229"/>
      <c r="CSJ132" s="229"/>
      <c r="CSK132" s="229"/>
      <c r="CSL132" s="229"/>
      <c r="CSM132" s="229"/>
      <c r="CSN132" s="229"/>
      <c r="CSO132" s="229"/>
      <c r="CSP132" s="229"/>
      <c r="CSQ132" s="229"/>
      <c r="CSR132" s="229"/>
      <c r="CSS132" s="229"/>
      <c r="CST132" s="229"/>
      <c r="CSU132" s="229"/>
      <c r="CSV132" s="229"/>
      <c r="CSW132" s="229"/>
      <c r="CSX132" s="229"/>
      <c r="CSY132" s="229"/>
      <c r="CSZ132" s="229"/>
      <c r="CTA132" s="229"/>
      <c r="CTB132" s="229"/>
      <c r="CTC132" s="229"/>
      <c r="CTD132" s="229"/>
      <c r="CTE132" s="229"/>
      <c r="CTF132" s="229"/>
      <c r="CTG132" s="229"/>
      <c r="CTH132" s="229"/>
      <c r="CTI132" s="229"/>
      <c r="CTJ132" s="229"/>
      <c r="CTK132" s="229"/>
      <c r="CTL132" s="229"/>
      <c r="CTM132" s="229"/>
      <c r="CTN132" s="229"/>
      <c r="CTO132" s="229"/>
      <c r="CTP132" s="229"/>
      <c r="CTQ132" s="229"/>
      <c r="CTR132" s="229"/>
      <c r="CTS132" s="229"/>
      <c r="CTT132" s="229"/>
      <c r="CTU132" s="229"/>
      <c r="CTV132" s="229"/>
      <c r="CTW132" s="229"/>
      <c r="CTX132" s="229"/>
      <c r="CTY132" s="229"/>
      <c r="CTZ132" s="229"/>
      <c r="CUA132" s="229"/>
    </row>
    <row r="133" spans="1:2575" s="224" customFormat="1" ht="108.75" hidden="1" customHeight="1">
      <c r="A133" s="247"/>
      <c r="B133" s="248"/>
      <c r="C133" s="249"/>
      <c r="D133" s="250"/>
      <c r="E133" s="274"/>
      <c r="F133" s="252"/>
      <c r="G133" s="249"/>
      <c r="H133" s="256"/>
      <c r="I133" s="269"/>
      <c r="J133" s="270"/>
      <c r="K133" s="252"/>
      <c r="L133" s="252"/>
      <c r="N133" s="229"/>
      <c r="O133" s="229"/>
      <c r="P133" s="229"/>
      <c r="Q133" s="229"/>
      <c r="R133" s="229"/>
      <c r="S133" s="229"/>
      <c r="T133" s="229"/>
      <c r="U133" s="229"/>
      <c r="V133" s="229"/>
      <c r="W133" s="229"/>
      <c r="X133" s="229"/>
      <c r="Y133" s="229"/>
      <c r="Z133" s="229"/>
      <c r="AA133" s="229"/>
      <c r="AB133" s="229"/>
      <c r="AC133" s="229"/>
      <c r="AD133" s="229"/>
      <c r="AE133" s="229"/>
      <c r="AF133" s="229"/>
      <c r="AG133" s="229"/>
      <c r="AH133" s="229"/>
      <c r="AI133" s="229"/>
      <c r="AJ133" s="229"/>
      <c r="AK133" s="229"/>
      <c r="AL133" s="229"/>
      <c r="AM133" s="229"/>
      <c r="AN133" s="229"/>
      <c r="AO133" s="229"/>
      <c r="AP133" s="229"/>
      <c r="AQ133" s="229"/>
      <c r="AR133" s="229"/>
      <c r="AS133" s="229"/>
      <c r="AT133" s="229"/>
      <c r="AU133" s="229"/>
      <c r="AV133" s="229"/>
      <c r="AW133" s="229"/>
      <c r="AX133" s="229"/>
      <c r="AY133" s="229"/>
      <c r="AZ133" s="229"/>
      <c r="BA133" s="229"/>
      <c r="BB133" s="229"/>
      <c r="BC133" s="229"/>
      <c r="BD133" s="229"/>
      <c r="BE133" s="229"/>
      <c r="BF133" s="229"/>
      <c r="BG133" s="229"/>
      <c r="BH133" s="229"/>
      <c r="BI133" s="229"/>
      <c r="BJ133" s="229"/>
      <c r="BK133" s="229"/>
      <c r="BL133" s="229"/>
      <c r="BM133" s="229"/>
      <c r="BN133" s="229"/>
      <c r="BO133" s="229"/>
      <c r="BP133" s="229"/>
      <c r="BQ133" s="229"/>
      <c r="BR133" s="229"/>
      <c r="BS133" s="229"/>
      <c r="BT133" s="229"/>
      <c r="BU133" s="229"/>
      <c r="BV133" s="229"/>
      <c r="BW133" s="229"/>
      <c r="BX133" s="229"/>
      <c r="BY133" s="229"/>
      <c r="BZ133" s="229"/>
      <c r="CA133" s="229"/>
      <c r="CB133" s="229"/>
      <c r="CC133" s="229"/>
      <c r="CD133" s="229"/>
      <c r="CE133" s="229"/>
      <c r="CF133" s="229"/>
      <c r="CG133" s="229"/>
      <c r="CH133" s="229"/>
      <c r="CI133" s="229"/>
      <c r="CJ133" s="229"/>
      <c r="CK133" s="229"/>
      <c r="CL133" s="229"/>
      <c r="CM133" s="229"/>
      <c r="CN133" s="229"/>
      <c r="CO133" s="229"/>
      <c r="CP133" s="229"/>
      <c r="CQ133" s="229"/>
      <c r="CR133" s="229"/>
      <c r="CS133" s="229"/>
      <c r="CT133" s="229"/>
      <c r="CU133" s="229"/>
      <c r="CV133" s="229"/>
      <c r="CW133" s="229"/>
      <c r="CX133" s="229"/>
      <c r="CY133" s="229"/>
      <c r="CZ133" s="229"/>
      <c r="DA133" s="229"/>
      <c r="DB133" s="229"/>
      <c r="DC133" s="229"/>
      <c r="DD133" s="229"/>
      <c r="DE133" s="229"/>
      <c r="DF133" s="229"/>
      <c r="DG133" s="229"/>
      <c r="DH133" s="229"/>
      <c r="DI133" s="229"/>
      <c r="DJ133" s="229"/>
      <c r="DK133" s="229"/>
      <c r="DL133" s="229"/>
      <c r="DM133" s="229"/>
      <c r="DN133" s="229"/>
      <c r="DO133" s="229"/>
      <c r="DP133" s="229"/>
      <c r="DQ133" s="229"/>
      <c r="DR133" s="229"/>
      <c r="DS133" s="229"/>
      <c r="DT133" s="229"/>
      <c r="DU133" s="229"/>
      <c r="DV133" s="229"/>
      <c r="DW133" s="229"/>
      <c r="DX133" s="229"/>
      <c r="DY133" s="229"/>
      <c r="DZ133" s="229"/>
      <c r="EA133" s="229"/>
      <c r="EB133" s="229"/>
      <c r="EC133" s="229"/>
      <c r="ED133" s="229"/>
      <c r="EE133" s="229"/>
      <c r="EF133" s="229"/>
      <c r="EG133" s="229"/>
      <c r="EH133" s="229"/>
      <c r="EI133" s="229"/>
      <c r="EJ133" s="229"/>
      <c r="EK133" s="229"/>
      <c r="EL133" s="229"/>
      <c r="EM133" s="229"/>
      <c r="EN133" s="229"/>
      <c r="EO133" s="229"/>
      <c r="EP133" s="229"/>
      <c r="EQ133" s="229"/>
      <c r="ER133" s="229"/>
      <c r="ES133" s="229"/>
      <c r="ET133" s="229"/>
      <c r="EU133" s="229"/>
      <c r="EV133" s="229"/>
      <c r="EW133" s="229"/>
      <c r="EX133" s="229"/>
      <c r="EY133" s="229"/>
      <c r="EZ133" s="229"/>
      <c r="FA133" s="229"/>
      <c r="FB133" s="229"/>
      <c r="FC133" s="229"/>
      <c r="FD133" s="229"/>
      <c r="FE133" s="229"/>
      <c r="FF133" s="229"/>
      <c r="FG133" s="229"/>
      <c r="FH133" s="229"/>
      <c r="FI133" s="229"/>
      <c r="FJ133" s="229"/>
      <c r="FK133" s="229"/>
      <c r="FL133" s="229"/>
      <c r="FM133" s="229"/>
      <c r="FN133" s="229"/>
      <c r="FO133" s="229"/>
      <c r="FP133" s="229"/>
      <c r="FQ133" s="229"/>
      <c r="FR133" s="229"/>
      <c r="FS133" s="229"/>
      <c r="FT133" s="229"/>
      <c r="FU133" s="229"/>
      <c r="FV133" s="229"/>
      <c r="FW133" s="229"/>
      <c r="FX133" s="229"/>
      <c r="FY133" s="229"/>
      <c r="FZ133" s="229"/>
      <c r="GA133" s="229"/>
      <c r="GB133" s="229"/>
      <c r="GC133" s="229"/>
      <c r="GD133" s="229"/>
      <c r="GE133" s="229"/>
      <c r="GF133" s="229"/>
      <c r="GG133" s="229"/>
      <c r="GH133" s="229"/>
      <c r="GI133" s="229"/>
      <c r="GJ133" s="229"/>
      <c r="GK133" s="229"/>
      <c r="GL133" s="229"/>
      <c r="GM133" s="229"/>
      <c r="GN133" s="229"/>
      <c r="GO133" s="229"/>
      <c r="GP133" s="229"/>
      <c r="GQ133" s="229"/>
      <c r="GR133" s="229"/>
      <c r="GS133" s="229"/>
      <c r="GT133" s="229"/>
      <c r="GU133" s="229"/>
      <c r="GV133" s="229"/>
      <c r="GW133" s="229"/>
      <c r="GX133" s="229"/>
      <c r="GY133" s="229"/>
      <c r="GZ133" s="229"/>
      <c r="HA133" s="229"/>
      <c r="HB133" s="229"/>
      <c r="HC133" s="229"/>
      <c r="HD133" s="229"/>
      <c r="HE133" s="229"/>
      <c r="HF133" s="229"/>
      <c r="HG133" s="229"/>
      <c r="HH133" s="229"/>
      <c r="HI133" s="229"/>
      <c r="HJ133" s="229"/>
      <c r="HK133" s="229"/>
      <c r="HL133" s="229"/>
      <c r="HM133" s="229"/>
      <c r="HN133" s="229"/>
      <c r="HO133" s="229"/>
      <c r="HP133" s="229"/>
      <c r="HQ133" s="229"/>
      <c r="HR133" s="229"/>
      <c r="HS133" s="229"/>
      <c r="HT133" s="229"/>
      <c r="HU133" s="229"/>
      <c r="HV133" s="229"/>
      <c r="HW133" s="229"/>
      <c r="HX133" s="229"/>
      <c r="HY133" s="229"/>
      <c r="HZ133" s="229"/>
      <c r="IA133" s="229"/>
      <c r="IB133" s="229"/>
      <c r="IC133" s="229"/>
      <c r="ID133" s="229"/>
      <c r="IE133" s="229"/>
      <c r="IF133" s="229"/>
      <c r="IG133" s="229"/>
      <c r="IH133" s="229"/>
      <c r="II133" s="229"/>
      <c r="IJ133" s="229"/>
      <c r="IK133" s="229"/>
      <c r="IL133" s="229"/>
      <c r="IM133" s="229"/>
      <c r="IN133" s="229"/>
      <c r="IO133" s="229"/>
      <c r="IP133" s="229"/>
      <c r="IQ133" s="229"/>
      <c r="IR133" s="229"/>
      <c r="IS133" s="229"/>
      <c r="IT133" s="229"/>
      <c r="IU133" s="229"/>
      <c r="IV133" s="229"/>
      <c r="IW133" s="229"/>
      <c r="IX133" s="229"/>
      <c r="IY133" s="229"/>
      <c r="IZ133" s="229"/>
      <c r="JA133" s="229"/>
      <c r="JB133" s="229"/>
      <c r="JC133" s="229"/>
      <c r="JD133" s="229"/>
      <c r="JE133" s="229"/>
      <c r="JF133" s="229"/>
      <c r="JG133" s="229"/>
      <c r="JH133" s="229"/>
      <c r="JI133" s="229"/>
      <c r="JJ133" s="229"/>
      <c r="JK133" s="229"/>
      <c r="JL133" s="229"/>
      <c r="JM133" s="229"/>
      <c r="JN133" s="229"/>
      <c r="JO133" s="229"/>
      <c r="JP133" s="229"/>
      <c r="JQ133" s="229"/>
      <c r="JR133" s="229"/>
      <c r="JS133" s="229"/>
      <c r="JT133" s="229"/>
      <c r="JU133" s="229"/>
      <c r="JV133" s="229"/>
      <c r="JW133" s="229"/>
      <c r="JX133" s="229"/>
      <c r="JY133" s="229"/>
      <c r="JZ133" s="229"/>
      <c r="KA133" s="229"/>
      <c r="KB133" s="229"/>
      <c r="KC133" s="229"/>
      <c r="KD133" s="229"/>
      <c r="KE133" s="229"/>
      <c r="KF133" s="229"/>
      <c r="KG133" s="229"/>
      <c r="KH133" s="229"/>
      <c r="KI133" s="229"/>
      <c r="KJ133" s="229"/>
      <c r="KK133" s="229"/>
      <c r="KL133" s="229"/>
      <c r="KM133" s="229"/>
      <c r="KN133" s="229"/>
      <c r="KO133" s="229"/>
      <c r="KP133" s="229"/>
      <c r="KQ133" s="229"/>
      <c r="KR133" s="229"/>
      <c r="KS133" s="229"/>
      <c r="KT133" s="229"/>
      <c r="KU133" s="229"/>
      <c r="KV133" s="229"/>
      <c r="KW133" s="229"/>
      <c r="KX133" s="229"/>
      <c r="KY133" s="229"/>
      <c r="KZ133" s="229"/>
      <c r="LA133" s="229"/>
      <c r="LB133" s="229"/>
      <c r="LC133" s="229"/>
      <c r="LD133" s="229"/>
      <c r="LE133" s="229"/>
      <c r="LF133" s="229"/>
      <c r="LG133" s="229"/>
      <c r="LH133" s="229"/>
      <c r="LI133" s="229"/>
      <c r="LJ133" s="229"/>
      <c r="LK133" s="229"/>
      <c r="LL133" s="229"/>
      <c r="LM133" s="229"/>
      <c r="LN133" s="229"/>
      <c r="LO133" s="229"/>
      <c r="LP133" s="229"/>
      <c r="LQ133" s="229"/>
      <c r="LR133" s="229"/>
      <c r="LS133" s="229"/>
      <c r="LT133" s="229"/>
      <c r="LU133" s="229"/>
      <c r="LV133" s="229"/>
      <c r="LW133" s="229"/>
      <c r="LX133" s="229"/>
      <c r="LY133" s="229"/>
      <c r="LZ133" s="229"/>
      <c r="MA133" s="229"/>
      <c r="MB133" s="229"/>
      <c r="MC133" s="229"/>
      <c r="MD133" s="229"/>
      <c r="ME133" s="229"/>
      <c r="MF133" s="229"/>
      <c r="MG133" s="229"/>
      <c r="MH133" s="229"/>
      <c r="MI133" s="229"/>
      <c r="MJ133" s="229"/>
      <c r="MK133" s="229"/>
      <c r="ML133" s="229"/>
      <c r="MM133" s="229"/>
      <c r="MN133" s="229"/>
      <c r="MO133" s="229"/>
      <c r="MP133" s="229"/>
      <c r="MQ133" s="229"/>
      <c r="MR133" s="229"/>
      <c r="MS133" s="229"/>
      <c r="MT133" s="229"/>
      <c r="MU133" s="229"/>
      <c r="MV133" s="229"/>
      <c r="MW133" s="229"/>
      <c r="MX133" s="229"/>
      <c r="MY133" s="229"/>
      <c r="MZ133" s="229"/>
      <c r="NA133" s="229"/>
      <c r="NB133" s="229"/>
      <c r="NC133" s="229"/>
      <c r="ND133" s="229"/>
      <c r="NE133" s="229"/>
      <c r="NF133" s="229"/>
      <c r="NG133" s="229"/>
      <c r="NH133" s="229"/>
      <c r="NI133" s="229"/>
      <c r="NJ133" s="229"/>
      <c r="NK133" s="229"/>
      <c r="NL133" s="229"/>
      <c r="NM133" s="229"/>
      <c r="NN133" s="229"/>
      <c r="NO133" s="229"/>
      <c r="NP133" s="229"/>
      <c r="NQ133" s="229"/>
      <c r="NR133" s="229"/>
      <c r="NS133" s="229"/>
      <c r="NT133" s="229"/>
      <c r="NU133" s="229"/>
      <c r="NV133" s="229"/>
      <c r="NW133" s="229"/>
      <c r="NX133" s="229"/>
      <c r="NY133" s="229"/>
      <c r="NZ133" s="229"/>
      <c r="OA133" s="229"/>
      <c r="OB133" s="229"/>
      <c r="OC133" s="229"/>
      <c r="OD133" s="229"/>
      <c r="OE133" s="229"/>
      <c r="OF133" s="229"/>
      <c r="OG133" s="229"/>
      <c r="OH133" s="229"/>
      <c r="OI133" s="229"/>
      <c r="OJ133" s="229"/>
      <c r="OK133" s="229"/>
      <c r="OL133" s="229"/>
      <c r="OM133" s="229"/>
      <c r="ON133" s="229"/>
      <c r="OO133" s="229"/>
      <c r="OP133" s="229"/>
      <c r="OQ133" s="229"/>
      <c r="OR133" s="229"/>
      <c r="OS133" s="229"/>
      <c r="OT133" s="229"/>
      <c r="OU133" s="229"/>
      <c r="OV133" s="229"/>
      <c r="OW133" s="229"/>
      <c r="OX133" s="229"/>
      <c r="OY133" s="229"/>
      <c r="OZ133" s="229"/>
      <c r="PA133" s="229"/>
      <c r="PB133" s="229"/>
      <c r="PC133" s="229"/>
      <c r="PD133" s="229"/>
      <c r="PE133" s="229"/>
      <c r="PF133" s="229"/>
      <c r="PG133" s="229"/>
      <c r="PH133" s="229"/>
      <c r="PI133" s="229"/>
      <c r="PJ133" s="229"/>
      <c r="PK133" s="229"/>
      <c r="PL133" s="229"/>
      <c r="PM133" s="229"/>
      <c r="PN133" s="229"/>
      <c r="PO133" s="229"/>
      <c r="PP133" s="229"/>
      <c r="PQ133" s="229"/>
      <c r="PR133" s="229"/>
      <c r="PS133" s="229"/>
      <c r="PT133" s="229"/>
      <c r="PU133" s="229"/>
      <c r="PV133" s="229"/>
      <c r="PW133" s="229"/>
      <c r="PX133" s="229"/>
      <c r="PY133" s="229"/>
      <c r="PZ133" s="229"/>
      <c r="QA133" s="229"/>
      <c r="QB133" s="229"/>
      <c r="QC133" s="229"/>
      <c r="QD133" s="229"/>
      <c r="QE133" s="229"/>
      <c r="QF133" s="229"/>
      <c r="QG133" s="229"/>
      <c r="QH133" s="229"/>
      <c r="QI133" s="229"/>
      <c r="QJ133" s="229"/>
      <c r="QK133" s="229"/>
      <c r="QL133" s="229"/>
      <c r="QM133" s="229"/>
      <c r="QN133" s="229"/>
      <c r="QO133" s="229"/>
      <c r="QP133" s="229"/>
      <c r="QQ133" s="229"/>
      <c r="QR133" s="229"/>
      <c r="QS133" s="229"/>
      <c r="QT133" s="229"/>
      <c r="QU133" s="229"/>
      <c r="QV133" s="229"/>
      <c r="QW133" s="229"/>
      <c r="QX133" s="229"/>
      <c r="QY133" s="229"/>
      <c r="QZ133" s="229"/>
      <c r="RA133" s="229"/>
      <c r="RB133" s="229"/>
      <c r="RC133" s="229"/>
      <c r="RD133" s="229"/>
      <c r="RE133" s="229"/>
      <c r="RF133" s="229"/>
      <c r="RG133" s="229"/>
      <c r="RH133" s="229"/>
      <c r="RI133" s="229"/>
      <c r="RJ133" s="229"/>
      <c r="RK133" s="229"/>
      <c r="RL133" s="229"/>
      <c r="RM133" s="229"/>
      <c r="RN133" s="229"/>
      <c r="RO133" s="229"/>
      <c r="RP133" s="229"/>
      <c r="RQ133" s="229"/>
      <c r="RR133" s="229"/>
      <c r="RS133" s="229"/>
      <c r="RT133" s="229"/>
      <c r="RU133" s="229"/>
      <c r="RV133" s="229"/>
      <c r="RW133" s="229"/>
      <c r="RX133" s="229"/>
      <c r="RY133" s="229"/>
      <c r="RZ133" s="229"/>
      <c r="SA133" s="229"/>
      <c r="SB133" s="229"/>
      <c r="SC133" s="229"/>
      <c r="SD133" s="229"/>
      <c r="SE133" s="229"/>
      <c r="SF133" s="229"/>
      <c r="SG133" s="229"/>
      <c r="SH133" s="229"/>
      <c r="SI133" s="229"/>
      <c r="SJ133" s="229"/>
      <c r="SK133" s="229"/>
      <c r="SL133" s="229"/>
      <c r="SM133" s="229"/>
      <c r="SN133" s="229"/>
      <c r="SO133" s="229"/>
      <c r="SP133" s="229"/>
      <c r="SQ133" s="229"/>
      <c r="SR133" s="229"/>
      <c r="SS133" s="229"/>
      <c r="ST133" s="229"/>
      <c r="SU133" s="229"/>
      <c r="SV133" s="229"/>
      <c r="SW133" s="229"/>
      <c r="SX133" s="229"/>
      <c r="SY133" s="229"/>
      <c r="SZ133" s="229"/>
      <c r="TA133" s="229"/>
      <c r="TB133" s="229"/>
      <c r="TC133" s="229"/>
      <c r="TD133" s="229"/>
      <c r="TE133" s="229"/>
      <c r="TF133" s="229"/>
      <c r="TG133" s="229"/>
      <c r="TH133" s="229"/>
      <c r="TI133" s="229"/>
      <c r="TJ133" s="229"/>
      <c r="TK133" s="229"/>
      <c r="TL133" s="229"/>
      <c r="TM133" s="229"/>
      <c r="TN133" s="229"/>
      <c r="TO133" s="229"/>
      <c r="TP133" s="229"/>
      <c r="TQ133" s="229"/>
      <c r="TR133" s="229"/>
      <c r="TS133" s="229"/>
      <c r="TT133" s="229"/>
      <c r="TU133" s="229"/>
      <c r="TV133" s="229"/>
      <c r="TW133" s="229"/>
      <c r="TX133" s="229"/>
      <c r="TY133" s="229"/>
      <c r="TZ133" s="229"/>
      <c r="UA133" s="229"/>
      <c r="UB133" s="229"/>
      <c r="UC133" s="229"/>
      <c r="UD133" s="229"/>
      <c r="UE133" s="229"/>
      <c r="UF133" s="229"/>
      <c r="UG133" s="229"/>
      <c r="UH133" s="229"/>
      <c r="UI133" s="229"/>
      <c r="UJ133" s="229"/>
      <c r="UK133" s="229"/>
      <c r="UL133" s="229"/>
      <c r="UM133" s="229"/>
      <c r="UN133" s="229"/>
      <c r="UO133" s="229"/>
      <c r="UP133" s="229"/>
      <c r="UQ133" s="229"/>
      <c r="UR133" s="229"/>
      <c r="US133" s="229"/>
      <c r="UT133" s="229"/>
      <c r="UU133" s="229"/>
      <c r="UV133" s="229"/>
      <c r="UW133" s="229"/>
      <c r="UX133" s="229"/>
      <c r="UY133" s="229"/>
      <c r="UZ133" s="229"/>
      <c r="VA133" s="229"/>
      <c r="VB133" s="229"/>
      <c r="VC133" s="229"/>
      <c r="VD133" s="229"/>
      <c r="VE133" s="229"/>
      <c r="VF133" s="229"/>
      <c r="VG133" s="229"/>
      <c r="VH133" s="229"/>
      <c r="VI133" s="229"/>
      <c r="VJ133" s="229"/>
      <c r="VK133" s="229"/>
      <c r="VL133" s="229"/>
      <c r="VM133" s="229"/>
      <c r="VN133" s="229"/>
      <c r="VO133" s="229"/>
      <c r="VP133" s="229"/>
      <c r="VQ133" s="229"/>
      <c r="VR133" s="229"/>
      <c r="VS133" s="229"/>
      <c r="VT133" s="229"/>
      <c r="VU133" s="229"/>
      <c r="VV133" s="229"/>
      <c r="VW133" s="229"/>
      <c r="VX133" s="229"/>
      <c r="VY133" s="229"/>
      <c r="VZ133" s="229"/>
      <c r="WA133" s="229"/>
      <c r="WB133" s="229"/>
      <c r="WC133" s="229"/>
      <c r="WD133" s="229"/>
      <c r="WE133" s="229"/>
      <c r="WF133" s="229"/>
      <c r="WG133" s="229"/>
      <c r="WH133" s="229"/>
      <c r="WI133" s="229"/>
      <c r="WJ133" s="229"/>
      <c r="WK133" s="229"/>
      <c r="WL133" s="229"/>
      <c r="WM133" s="229"/>
      <c r="WN133" s="229"/>
      <c r="WO133" s="229"/>
      <c r="WP133" s="229"/>
      <c r="WQ133" s="229"/>
      <c r="WR133" s="229"/>
      <c r="WS133" s="229"/>
      <c r="WT133" s="229"/>
      <c r="WU133" s="229"/>
      <c r="WV133" s="229"/>
      <c r="WW133" s="229"/>
      <c r="WX133" s="229"/>
      <c r="WY133" s="229"/>
      <c r="WZ133" s="229"/>
      <c r="XA133" s="229"/>
      <c r="XB133" s="229"/>
      <c r="XC133" s="229"/>
      <c r="XD133" s="229"/>
      <c r="XE133" s="229"/>
      <c r="XF133" s="229"/>
      <c r="XG133" s="229"/>
      <c r="XH133" s="229"/>
      <c r="XI133" s="229"/>
      <c r="XJ133" s="229"/>
      <c r="XK133" s="229"/>
      <c r="XL133" s="229"/>
      <c r="XM133" s="229"/>
      <c r="XN133" s="229"/>
      <c r="XO133" s="229"/>
      <c r="XP133" s="229"/>
      <c r="XQ133" s="229"/>
      <c r="XR133" s="229"/>
      <c r="XS133" s="229"/>
      <c r="XT133" s="229"/>
      <c r="XU133" s="229"/>
      <c r="XV133" s="229"/>
      <c r="XW133" s="229"/>
      <c r="XX133" s="229"/>
      <c r="XY133" s="229"/>
      <c r="XZ133" s="229"/>
      <c r="YA133" s="229"/>
      <c r="YB133" s="229"/>
      <c r="YC133" s="229"/>
      <c r="YD133" s="229"/>
      <c r="YE133" s="229"/>
      <c r="YF133" s="229"/>
      <c r="YG133" s="229"/>
      <c r="YH133" s="229"/>
      <c r="YI133" s="229"/>
      <c r="YJ133" s="229"/>
      <c r="YK133" s="229"/>
      <c r="YL133" s="229"/>
      <c r="YM133" s="229"/>
      <c r="YN133" s="229"/>
      <c r="YO133" s="229"/>
      <c r="YP133" s="229"/>
      <c r="YQ133" s="229"/>
      <c r="YR133" s="229"/>
      <c r="YS133" s="229"/>
      <c r="YT133" s="229"/>
      <c r="YU133" s="229"/>
      <c r="YV133" s="229"/>
      <c r="YW133" s="229"/>
      <c r="YX133" s="229"/>
      <c r="YY133" s="229"/>
      <c r="YZ133" s="229"/>
      <c r="ZA133" s="229"/>
      <c r="ZB133" s="229"/>
      <c r="ZC133" s="229"/>
      <c r="ZD133" s="229"/>
      <c r="ZE133" s="229"/>
      <c r="ZF133" s="229"/>
      <c r="ZG133" s="229"/>
      <c r="ZH133" s="229"/>
      <c r="ZI133" s="229"/>
      <c r="ZJ133" s="229"/>
      <c r="ZK133" s="229"/>
      <c r="ZL133" s="229"/>
      <c r="ZM133" s="229"/>
      <c r="ZN133" s="229"/>
      <c r="ZO133" s="229"/>
      <c r="ZP133" s="229"/>
      <c r="ZQ133" s="229"/>
      <c r="ZR133" s="229"/>
      <c r="ZS133" s="229"/>
      <c r="ZT133" s="229"/>
      <c r="ZU133" s="229"/>
      <c r="ZV133" s="229"/>
      <c r="ZW133" s="229"/>
      <c r="ZX133" s="229"/>
      <c r="ZY133" s="229"/>
      <c r="ZZ133" s="229"/>
      <c r="AAA133" s="229"/>
      <c r="AAB133" s="229"/>
      <c r="AAC133" s="229"/>
      <c r="AAD133" s="229"/>
      <c r="AAE133" s="229"/>
      <c r="AAF133" s="229"/>
      <c r="AAG133" s="229"/>
      <c r="AAH133" s="229"/>
      <c r="AAI133" s="229"/>
      <c r="AAJ133" s="229"/>
      <c r="AAK133" s="229"/>
      <c r="AAL133" s="229"/>
      <c r="AAM133" s="229"/>
      <c r="AAN133" s="229"/>
      <c r="AAO133" s="229"/>
      <c r="AAP133" s="229"/>
      <c r="AAQ133" s="229"/>
      <c r="AAR133" s="229"/>
      <c r="AAS133" s="229"/>
      <c r="AAT133" s="229"/>
      <c r="AAU133" s="229"/>
      <c r="AAV133" s="229"/>
      <c r="AAW133" s="229"/>
      <c r="AAX133" s="229"/>
      <c r="AAY133" s="229"/>
      <c r="AAZ133" s="229"/>
      <c r="ABA133" s="229"/>
      <c r="ABB133" s="229"/>
      <c r="ABC133" s="229"/>
      <c r="ABD133" s="229"/>
      <c r="ABE133" s="229"/>
      <c r="ABF133" s="229"/>
      <c r="ABG133" s="229"/>
      <c r="ABH133" s="229"/>
      <c r="ABI133" s="229"/>
      <c r="ABJ133" s="229"/>
      <c r="ABK133" s="229"/>
      <c r="ABL133" s="229"/>
      <c r="ABM133" s="229"/>
      <c r="ABN133" s="229"/>
      <c r="ABO133" s="229"/>
      <c r="ABP133" s="229"/>
      <c r="ABQ133" s="229"/>
      <c r="ABR133" s="229"/>
      <c r="ABS133" s="229"/>
      <c r="ABT133" s="229"/>
      <c r="ABU133" s="229"/>
      <c r="ABV133" s="229"/>
      <c r="ABW133" s="229"/>
      <c r="ABX133" s="229"/>
      <c r="ABY133" s="229"/>
      <c r="ABZ133" s="229"/>
      <c r="ACA133" s="229"/>
      <c r="ACB133" s="229"/>
      <c r="ACC133" s="229"/>
      <c r="ACD133" s="229"/>
      <c r="ACE133" s="229"/>
      <c r="ACF133" s="229"/>
      <c r="ACG133" s="229"/>
      <c r="ACH133" s="229"/>
      <c r="ACI133" s="229"/>
      <c r="ACJ133" s="229"/>
      <c r="ACK133" s="229"/>
      <c r="ACL133" s="229"/>
      <c r="ACM133" s="229"/>
      <c r="ACN133" s="229"/>
      <c r="ACO133" s="229"/>
      <c r="ACP133" s="229"/>
      <c r="ACQ133" s="229"/>
      <c r="ACR133" s="229"/>
      <c r="ACS133" s="229"/>
      <c r="ACT133" s="229"/>
      <c r="ACU133" s="229"/>
      <c r="ACV133" s="229"/>
      <c r="ACW133" s="229"/>
      <c r="ACX133" s="229"/>
      <c r="ACY133" s="229"/>
      <c r="ACZ133" s="229"/>
      <c r="ADA133" s="229"/>
      <c r="ADB133" s="229"/>
      <c r="ADC133" s="229"/>
      <c r="ADD133" s="229"/>
      <c r="ADE133" s="229"/>
      <c r="ADF133" s="229"/>
      <c r="ADG133" s="229"/>
      <c r="ADH133" s="229"/>
      <c r="ADI133" s="229"/>
      <c r="ADJ133" s="229"/>
      <c r="ADK133" s="229"/>
      <c r="ADL133" s="229"/>
      <c r="ADM133" s="229"/>
      <c r="ADN133" s="229"/>
      <c r="ADO133" s="229"/>
      <c r="ADP133" s="229"/>
      <c r="ADQ133" s="229"/>
      <c r="ADR133" s="229"/>
      <c r="ADS133" s="229"/>
      <c r="ADT133" s="229"/>
      <c r="ADU133" s="229"/>
      <c r="ADV133" s="229"/>
      <c r="ADW133" s="229"/>
      <c r="ADX133" s="229"/>
      <c r="ADY133" s="229"/>
      <c r="ADZ133" s="229"/>
      <c r="AEA133" s="229"/>
      <c r="AEB133" s="229"/>
      <c r="AEC133" s="229"/>
      <c r="AED133" s="229"/>
      <c r="AEE133" s="229"/>
      <c r="AEF133" s="229"/>
      <c r="AEG133" s="229"/>
      <c r="AEH133" s="229"/>
      <c r="AEI133" s="229"/>
      <c r="AEJ133" s="229"/>
      <c r="AEK133" s="229"/>
      <c r="AEL133" s="229"/>
      <c r="AEM133" s="229"/>
      <c r="AEN133" s="229"/>
      <c r="AEO133" s="229"/>
      <c r="AEP133" s="229"/>
      <c r="AEQ133" s="229"/>
      <c r="AER133" s="229"/>
      <c r="AES133" s="229"/>
      <c r="AET133" s="229"/>
      <c r="AEU133" s="229"/>
      <c r="AEV133" s="229"/>
      <c r="AEW133" s="229"/>
      <c r="AEX133" s="229"/>
      <c r="AEY133" s="229"/>
      <c r="AEZ133" s="229"/>
      <c r="AFA133" s="229"/>
      <c r="AFB133" s="229"/>
      <c r="AFC133" s="229"/>
      <c r="AFD133" s="229"/>
      <c r="AFE133" s="229"/>
      <c r="AFF133" s="229"/>
      <c r="AFG133" s="229"/>
      <c r="AFH133" s="229"/>
      <c r="AFI133" s="229"/>
      <c r="AFJ133" s="229"/>
      <c r="AFK133" s="229"/>
      <c r="AFL133" s="229"/>
      <c r="AFM133" s="229"/>
      <c r="AFN133" s="229"/>
      <c r="AFO133" s="229"/>
      <c r="AFP133" s="229"/>
      <c r="AFQ133" s="229"/>
      <c r="AFR133" s="229"/>
      <c r="AFS133" s="229"/>
      <c r="AFT133" s="229"/>
      <c r="AFU133" s="229"/>
      <c r="AFV133" s="229"/>
      <c r="AFW133" s="229"/>
      <c r="AFX133" s="229"/>
      <c r="AFY133" s="229"/>
      <c r="AFZ133" s="229"/>
      <c r="AGA133" s="229"/>
      <c r="AGB133" s="229"/>
      <c r="AGC133" s="229"/>
      <c r="AGD133" s="229"/>
      <c r="AGE133" s="229"/>
      <c r="AGF133" s="229"/>
      <c r="AGG133" s="229"/>
      <c r="AGH133" s="229"/>
      <c r="AGI133" s="229"/>
      <c r="AGJ133" s="229"/>
      <c r="AGK133" s="229"/>
      <c r="AGL133" s="229"/>
      <c r="AGM133" s="229"/>
      <c r="AGN133" s="229"/>
      <c r="AGO133" s="229"/>
      <c r="AGP133" s="229"/>
      <c r="AGQ133" s="229"/>
      <c r="AGR133" s="229"/>
      <c r="AGS133" s="229"/>
      <c r="AGT133" s="229"/>
      <c r="AGU133" s="229"/>
      <c r="AGV133" s="229"/>
      <c r="AGW133" s="229"/>
      <c r="AGX133" s="229"/>
      <c r="AGY133" s="229"/>
      <c r="AGZ133" s="229"/>
      <c r="AHA133" s="229"/>
      <c r="AHB133" s="229"/>
      <c r="AHC133" s="229"/>
      <c r="AHD133" s="229"/>
      <c r="AHE133" s="229"/>
      <c r="AHF133" s="229"/>
      <c r="AHG133" s="229"/>
      <c r="AHH133" s="229"/>
      <c r="AHI133" s="229"/>
      <c r="AHJ133" s="229"/>
      <c r="AHK133" s="229"/>
      <c r="AHL133" s="229"/>
      <c r="AHM133" s="229"/>
      <c r="AHN133" s="229"/>
      <c r="AHO133" s="229"/>
      <c r="AHP133" s="229"/>
      <c r="AHQ133" s="229"/>
      <c r="AHR133" s="229"/>
      <c r="AHS133" s="229"/>
      <c r="AHT133" s="229"/>
      <c r="AHU133" s="229"/>
      <c r="AHV133" s="229"/>
      <c r="AHW133" s="229"/>
      <c r="AHX133" s="229"/>
      <c r="AHY133" s="229"/>
      <c r="AHZ133" s="229"/>
      <c r="AIA133" s="229"/>
      <c r="AIB133" s="229"/>
      <c r="AIC133" s="229"/>
      <c r="AID133" s="229"/>
      <c r="AIE133" s="229"/>
      <c r="AIF133" s="229"/>
      <c r="AIG133" s="229"/>
      <c r="AIH133" s="229"/>
      <c r="AII133" s="229"/>
      <c r="AIJ133" s="229"/>
      <c r="AIK133" s="229"/>
      <c r="AIL133" s="229"/>
      <c r="AIM133" s="229"/>
      <c r="AIN133" s="229"/>
      <c r="AIO133" s="229"/>
      <c r="AIP133" s="229"/>
      <c r="AIQ133" s="229"/>
      <c r="AIR133" s="229"/>
      <c r="AIS133" s="229"/>
      <c r="AIT133" s="229"/>
      <c r="AIU133" s="229"/>
      <c r="AIV133" s="229"/>
      <c r="AIW133" s="229"/>
      <c r="AIX133" s="229"/>
      <c r="AIY133" s="229"/>
      <c r="AIZ133" s="229"/>
      <c r="AJA133" s="229"/>
      <c r="AJB133" s="229"/>
      <c r="AJC133" s="229"/>
      <c r="AJD133" s="229"/>
      <c r="AJE133" s="229"/>
      <c r="AJF133" s="229"/>
      <c r="AJG133" s="229"/>
      <c r="AJH133" s="229"/>
      <c r="AJI133" s="229"/>
      <c r="AJJ133" s="229"/>
      <c r="AJK133" s="229"/>
      <c r="AJL133" s="229"/>
      <c r="AJM133" s="229"/>
      <c r="AJN133" s="229"/>
      <c r="AJO133" s="229"/>
      <c r="AJP133" s="229"/>
      <c r="AJQ133" s="229"/>
      <c r="AJR133" s="229"/>
      <c r="AJS133" s="229"/>
      <c r="AJT133" s="229"/>
      <c r="AJU133" s="229"/>
      <c r="AJV133" s="229"/>
      <c r="AJW133" s="229"/>
      <c r="AJX133" s="229"/>
      <c r="AJY133" s="229"/>
      <c r="AJZ133" s="229"/>
      <c r="AKA133" s="229"/>
      <c r="AKB133" s="229"/>
      <c r="AKC133" s="229"/>
      <c r="AKD133" s="229"/>
      <c r="AKE133" s="229"/>
      <c r="AKF133" s="229"/>
      <c r="AKG133" s="229"/>
      <c r="AKH133" s="229"/>
      <c r="AKI133" s="229"/>
      <c r="AKJ133" s="229"/>
      <c r="AKK133" s="229"/>
      <c r="AKL133" s="229"/>
      <c r="AKM133" s="229"/>
      <c r="AKN133" s="229"/>
      <c r="AKO133" s="229"/>
      <c r="AKP133" s="229"/>
      <c r="AKQ133" s="229"/>
      <c r="AKR133" s="229"/>
      <c r="AKS133" s="229"/>
      <c r="AKT133" s="229"/>
      <c r="AKU133" s="229"/>
      <c r="AKV133" s="229"/>
      <c r="AKW133" s="229"/>
      <c r="AKX133" s="229"/>
      <c r="AKY133" s="229"/>
      <c r="AKZ133" s="229"/>
      <c r="ALA133" s="229"/>
      <c r="ALB133" s="229"/>
      <c r="ALC133" s="229"/>
      <c r="ALD133" s="229"/>
      <c r="ALE133" s="229"/>
      <c r="ALF133" s="229"/>
      <c r="ALG133" s="229"/>
      <c r="ALH133" s="229"/>
      <c r="ALI133" s="229"/>
      <c r="ALJ133" s="229"/>
      <c r="ALK133" s="229"/>
      <c r="ALL133" s="229"/>
      <c r="ALM133" s="229"/>
      <c r="ALN133" s="229"/>
      <c r="ALO133" s="229"/>
      <c r="ALP133" s="229"/>
      <c r="ALQ133" s="229"/>
      <c r="ALR133" s="229"/>
      <c r="ALS133" s="229"/>
      <c r="ALT133" s="229"/>
      <c r="ALU133" s="229"/>
      <c r="ALV133" s="229"/>
      <c r="ALW133" s="229"/>
      <c r="ALX133" s="229"/>
      <c r="ALY133" s="229"/>
      <c r="ALZ133" s="229"/>
      <c r="AMA133" s="229"/>
      <c r="AMB133" s="229"/>
      <c r="AMC133" s="229"/>
      <c r="AMD133" s="229"/>
      <c r="AME133" s="229"/>
      <c r="AMF133" s="229"/>
      <c r="AMG133" s="229"/>
      <c r="AMH133" s="229"/>
      <c r="AMI133" s="229"/>
      <c r="AMJ133" s="229"/>
      <c r="AMK133" s="229"/>
      <c r="AML133" s="229"/>
      <c r="AMM133" s="229"/>
      <c r="AMN133" s="229"/>
      <c r="AMO133" s="229"/>
      <c r="AMP133" s="229"/>
      <c r="AMQ133" s="229"/>
      <c r="AMR133" s="229"/>
      <c r="AMS133" s="229"/>
      <c r="AMT133" s="229"/>
      <c r="AMU133" s="229"/>
      <c r="AMV133" s="229"/>
      <c r="AMW133" s="229"/>
      <c r="AMX133" s="229"/>
      <c r="AMY133" s="229"/>
      <c r="AMZ133" s="229"/>
      <c r="ANA133" s="229"/>
      <c r="ANB133" s="229"/>
      <c r="ANC133" s="229"/>
      <c r="AND133" s="229"/>
      <c r="ANE133" s="229"/>
      <c r="ANF133" s="229"/>
      <c r="ANG133" s="229"/>
      <c r="ANH133" s="229"/>
      <c r="ANI133" s="229"/>
      <c r="ANJ133" s="229"/>
      <c r="ANK133" s="229"/>
      <c r="ANL133" s="229"/>
      <c r="ANM133" s="229"/>
      <c r="ANN133" s="229"/>
      <c r="ANO133" s="229"/>
      <c r="ANP133" s="229"/>
      <c r="ANQ133" s="229"/>
      <c r="ANR133" s="229"/>
      <c r="ANS133" s="229"/>
      <c r="ANT133" s="229"/>
      <c r="ANU133" s="229"/>
      <c r="ANV133" s="229"/>
      <c r="ANW133" s="229"/>
      <c r="ANX133" s="229"/>
      <c r="ANY133" s="229"/>
      <c r="ANZ133" s="229"/>
      <c r="AOA133" s="229"/>
      <c r="AOB133" s="229"/>
      <c r="AOC133" s="229"/>
      <c r="AOD133" s="229"/>
      <c r="AOE133" s="229"/>
      <c r="AOF133" s="229"/>
      <c r="AOG133" s="229"/>
      <c r="AOH133" s="229"/>
      <c r="AOI133" s="229"/>
      <c r="AOJ133" s="229"/>
      <c r="AOK133" s="229"/>
      <c r="AOL133" s="229"/>
      <c r="AOM133" s="229"/>
      <c r="AON133" s="229"/>
      <c r="AOO133" s="229"/>
      <c r="AOP133" s="229"/>
      <c r="AOQ133" s="229"/>
      <c r="AOR133" s="229"/>
      <c r="AOS133" s="229"/>
      <c r="AOT133" s="229"/>
      <c r="AOU133" s="229"/>
      <c r="AOV133" s="229"/>
      <c r="AOW133" s="229"/>
      <c r="AOX133" s="229"/>
      <c r="AOY133" s="229"/>
      <c r="AOZ133" s="229"/>
      <c r="APA133" s="229"/>
      <c r="APB133" s="229"/>
      <c r="APC133" s="229"/>
      <c r="APD133" s="229"/>
      <c r="APE133" s="229"/>
      <c r="APF133" s="229"/>
      <c r="APG133" s="229"/>
      <c r="APH133" s="229"/>
      <c r="API133" s="229"/>
      <c r="APJ133" s="229"/>
      <c r="APK133" s="229"/>
      <c r="APL133" s="229"/>
      <c r="APM133" s="229"/>
      <c r="APN133" s="229"/>
      <c r="APO133" s="229"/>
      <c r="APP133" s="229"/>
      <c r="APQ133" s="229"/>
      <c r="APR133" s="229"/>
      <c r="APS133" s="229"/>
      <c r="APT133" s="229"/>
      <c r="APU133" s="229"/>
      <c r="APV133" s="229"/>
      <c r="APW133" s="229"/>
      <c r="APX133" s="229"/>
      <c r="APY133" s="229"/>
      <c r="APZ133" s="229"/>
      <c r="AQA133" s="229"/>
      <c r="AQB133" s="229"/>
      <c r="AQC133" s="229"/>
      <c r="AQD133" s="229"/>
      <c r="AQE133" s="229"/>
      <c r="AQF133" s="229"/>
      <c r="AQG133" s="229"/>
      <c r="AQH133" s="229"/>
      <c r="AQI133" s="229"/>
      <c r="AQJ133" s="229"/>
      <c r="AQK133" s="229"/>
      <c r="AQL133" s="229"/>
      <c r="AQM133" s="229"/>
      <c r="AQN133" s="229"/>
      <c r="AQO133" s="229"/>
      <c r="AQP133" s="229"/>
      <c r="AQQ133" s="229"/>
      <c r="AQR133" s="229"/>
      <c r="AQS133" s="229"/>
      <c r="AQT133" s="229"/>
      <c r="AQU133" s="229"/>
      <c r="AQV133" s="229"/>
      <c r="AQW133" s="229"/>
      <c r="AQX133" s="229"/>
      <c r="AQY133" s="229"/>
      <c r="AQZ133" s="229"/>
      <c r="ARA133" s="229"/>
      <c r="ARB133" s="229"/>
      <c r="ARC133" s="229"/>
      <c r="ARD133" s="229"/>
      <c r="ARE133" s="229"/>
      <c r="ARF133" s="229"/>
      <c r="ARG133" s="229"/>
      <c r="ARH133" s="229"/>
      <c r="ARI133" s="229"/>
      <c r="ARJ133" s="229"/>
      <c r="ARK133" s="229"/>
      <c r="ARL133" s="229"/>
      <c r="ARM133" s="229"/>
      <c r="ARN133" s="229"/>
      <c r="ARO133" s="229"/>
      <c r="ARP133" s="229"/>
      <c r="ARQ133" s="229"/>
      <c r="ARR133" s="229"/>
      <c r="ARS133" s="229"/>
      <c r="ART133" s="229"/>
      <c r="ARU133" s="229"/>
      <c r="ARV133" s="229"/>
      <c r="ARW133" s="229"/>
      <c r="ARX133" s="229"/>
      <c r="ARY133" s="229"/>
      <c r="ARZ133" s="229"/>
      <c r="ASA133" s="229"/>
      <c r="ASB133" s="229"/>
      <c r="ASC133" s="229"/>
      <c r="ASD133" s="229"/>
      <c r="ASE133" s="229"/>
      <c r="ASF133" s="229"/>
      <c r="ASG133" s="229"/>
      <c r="ASH133" s="229"/>
      <c r="ASI133" s="229"/>
      <c r="ASJ133" s="229"/>
      <c r="ASK133" s="229"/>
      <c r="ASL133" s="229"/>
      <c r="ASM133" s="229"/>
      <c r="ASN133" s="229"/>
      <c r="ASO133" s="229"/>
      <c r="ASP133" s="229"/>
      <c r="ASQ133" s="229"/>
      <c r="ASR133" s="229"/>
      <c r="ASS133" s="229"/>
      <c r="AST133" s="229"/>
      <c r="ASU133" s="229"/>
      <c r="ASV133" s="229"/>
      <c r="ASW133" s="229"/>
      <c r="ASX133" s="229"/>
      <c r="ASY133" s="229"/>
      <c r="ASZ133" s="229"/>
      <c r="ATA133" s="229"/>
      <c r="ATB133" s="229"/>
      <c r="ATC133" s="229"/>
      <c r="ATD133" s="229"/>
      <c r="ATE133" s="229"/>
      <c r="ATF133" s="229"/>
      <c r="ATG133" s="229"/>
      <c r="ATH133" s="229"/>
      <c r="ATI133" s="229"/>
      <c r="ATJ133" s="229"/>
      <c r="ATK133" s="229"/>
      <c r="ATL133" s="229"/>
      <c r="ATM133" s="229"/>
      <c r="ATN133" s="229"/>
      <c r="ATO133" s="229"/>
      <c r="ATP133" s="229"/>
      <c r="ATQ133" s="229"/>
      <c r="ATR133" s="229"/>
      <c r="ATS133" s="229"/>
      <c r="ATT133" s="229"/>
      <c r="ATU133" s="229"/>
      <c r="ATV133" s="229"/>
      <c r="ATW133" s="229"/>
      <c r="ATX133" s="229"/>
      <c r="ATY133" s="229"/>
      <c r="ATZ133" s="229"/>
      <c r="AUA133" s="229"/>
      <c r="AUB133" s="229"/>
      <c r="AUC133" s="229"/>
      <c r="AUD133" s="229"/>
      <c r="AUE133" s="229"/>
      <c r="AUF133" s="229"/>
      <c r="AUG133" s="229"/>
      <c r="AUH133" s="229"/>
      <c r="AUI133" s="229"/>
      <c r="AUJ133" s="229"/>
      <c r="AUK133" s="229"/>
      <c r="AUL133" s="229"/>
      <c r="AUM133" s="229"/>
      <c r="AUN133" s="229"/>
      <c r="AUO133" s="229"/>
      <c r="AUP133" s="229"/>
      <c r="AUQ133" s="229"/>
      <c r="AUR133" s="229"/>
      <c r="AUS133" s="229"/>
      <c r="AUT133" s="229"/>
      <c r="AUU133" s="229"/>
      <c r="AUV133" s="229"/>
      <c r="AUW133" s="229"/>
      <c r="AUX133" s="229"/>
      <c r="AUY133" s="229"/>
      <c r="AUZ133" s="229"/>
      <c r="AVA133" s="229"/>
      <c r="AVB133" s="229"/>
      <c r="AVC133" s="229"/>
      <c r="AVD133" s="229"/>
      <c r="AVE133" s="229"/>
      <c r="AVF133" s="229"/>
      <c r="AVG133" s="229"/>
      <c r="AVH133" s="229"/>
      <c r="AVI133" s="229"/>
      <c r="AVJ133" s="229"/>
      <c r="AVK133" s="229"/>
      <c r="AVL133" s="229"/>
      <c r="AVM133" s="229"/>
      <c r="AVN133" s="229"/>
      <c r="AVO133" s="229"/>
      <c r="AVP133" s="229"/>
      <c r="AVQ133" s="229"/>
      <c r="AVR133" s="229"/>
      <c r="AVS133" s="229"/>
      <c r="AVT133" s="229"/>
      <c r="AVU133" s="229"/>
      <c r="AVV133" s="229"/>
      <c r="AVW133" s="229"/>
      <c r="AVX133" s="229"/>
      <c r="AVY133" s="229"/>
      <c r="AVZ133" s="229"/>
      <c r="AWA133" s="229"/>
      <c r="AWB133" s="229"/>
      <c r="AWC133" s="229"/>
      <c r="AWD133" s="229"/>
      <c r="AWE133" s="229"/>
      <c r="AWF133" s="229"/>
      <c r="AWG133" s="229"/>
      <c r="AWH133" s="229"/>
      <c r="AWI133" s="229"/>
      <c r="AWJ133" s="229"/>
      <c r="AWK133" s="229"/>
      <c r="AWL133" s="229"/>
      <c r="AWM133" s="229"/>
      <c r="AWN133" s="229"/>
      <c r="AWO133" s="229"/>
      <c r="AWP133" s="229"/>
      <c r="AWQ133" s="229"/>
      <c r="AWR133" s="229"/>
      <c r="AWS133" s="229"/>
      <c r="AWT133" s="229"/>
      <c r="AWU133" s="229"/>
      <c r="AWV133" s="229"/>
      <c r="AWW133" s="229"/>
      <c r="AWX133" s="229"/>
      <c r="AWY133" s="229"/>
      <c r="AWZ133" s="229"/>
      <c r="AXA133" s="229"/>
      <c r="AXB133" s="229"/>
      <c r="AXC133" s="229"/>
      <c r="AXD133" s="229"/>
      <c r="AXE133" s="229"/>
      <c r="AXF133" s="229"/>
      <c r="AXG133" s="229"/>
      <c r="AXH133" s="229"/>
      <c r="AXI133" s="229"/>
      <c r="AXJ133" s="229"/>
      <c r="AXK133" s="229"/>
      <c r="AXL133" s="229"/>
      <c r="AXM133" s="229"/>
      <c r="AXN133" s="229"/>
      <c r="AXO133" s="229"/>
      <c r="AXP133" s="229"/>
      <c r="AXQ133" s="229"/>
      <c r="AXR133" s="229"/>
      <c r="AXS133" s="229"/>
      <c r="AXT133" s="229"/>
      <c r="AXU133" s="229"/>
      <c r="AXV133" s="229"/>
      <c r="AXW133" s="229"/>
      <c r="AXX133" s="229"/>
      <c r="AXY133" s="229"/>
      <c r="AXZ133" s="229"/>
      <c r="AYA133" s="229"/>
      <c r="AYB133" s="229"/>
      <c r="AYC133" s="229"/>
      <c r="AYD133" s="229"/>
      <c r="AYE133" s="229"/>
      <c r="AYF133" s="229"/>
      <c r="AYG133" s="229"/>
      <c r="AYH133" s="229"/>
      <c r="AYI133" s="229"/>
      <c r="AYJ133" s="229"/>
      <c r="AYK133" s="229"/>
      <c r="AYL133" s="229"/>
      <c r="AYM133" s="229"/>
      <c r="AYN133" s="229"/>
      <c r="AYO133" s="229"/>
      <c r="AYP133" s="229"/>
      <c r="AYQ133" s="229"/>
      <c r="AYR133" s="229"/>
      <c r="AYS133" s="229"/>
      <c r="AYT133" s="229"/>
      <c r="AYU133" s="229"/>
      <c r="AYV133" s="229"/>
      <c r="AYW133" s="229"/>
      <c r="AYX133" s="229"/>
      <c r="AYY133" s="229"/>
      <c r="AYZ133" s="229"/>
      <c r="AZA133" s="229"/>
      <c r="AZB133" s="229"/>
      <c r="AZC133" s="229"/>
      <c r="AZD133" s="229"/>
      <c r="AZE133" s="229"/>
      <c r="AZF133" s="229"/>
      <c r="AZG133" s="229"/>
      <c r="AZH133" s="229"/>
      <c r="AZI133" s="229"/>
      <c r="AZJ133" s="229"/>
      <c r="AZK133" s="229"/>
      <c r="AZL133" s="229"/>
      <c r="AZM133" s="229"/>
      <c r="AZN133" s="229"/>
      <c r="AZO133" s="229"/>
      <c r="AZP133" s="229"/>
      <c r="AZQ133" s="229"/>
      <c r="AZR133" s="229"/>
      <c r="AZS133" s="229"/>
      <c r="AZT133" s="229"/>
      <c r="AZU133" s="229"/>
      <c r="AZV133" s="229"/>
      <c r="AZW133" s="229"/>
      <c r="AZX133" s="229"/>
      <c r="AZY133" s="229"/>
      <c r="AZZ133" s="229"/>
      <c r="BAA133" s="229"/>
      <c r="BAB133" s="229"/>
      <c r="BAC133" s="229"/>
      <c r="BAD133" s="229"/>
      <c r="BAE133" s="229"/>
      <c r="BAF133" s="229"/>
      <c r="BAG133" s="229"/>
      <c r="BAH133" s="229"/>
      <c r="BAI133" s="229"/>
      <c r="BAJ133" s="229"/>
      <c r="BAK133" s="229"/>
      <c r="BAL133" s="229"/>
      <c r="BAM133" s="229"/>
      <c r="BAN133" s="229"/>
      <c r="BAO133" s="229"/>
      <c r="BAP133" s="229"/>
      <c r="BAQ133" s="229"/>
      <c r="BAR133" s="229"/>
      <c r="BAS133" s="229"/>
      <c r="BAT133" s="229"/>
      <c r="BAU133" s="229"/>
      <c r="BAV133" s="229"/>
      <c r="BAW133" s="229"/>
      <c r="BAX133" s="229"/>
      <c r="BAY133" s="229"/>
      <c r="BAZ133" s="229"/>
      <c r="BBA133" s="229"/>
      <c r="BBB133" s="229"/>
      <c r="BBC133" s="229"/>
      <c r="BBD133" s="229"/>
      <c r="BBE133" s="229"/>
      <c r="BBF133" s="229"/>
      <c r="BBG133" s="229"/>
      <c r="BBH133" s="229"/>
      <c r="BBI133" s="229"/>
      <c r="BBJ133" s="229"/>
      <c r="BBK133" s="229"/>
      <c r="BBL133" s="229"/>
      <c r="BBM133" s="229"/>
      <c r="BBN133" s="229"/>
      <c r="BBO133" s="229"/>
      <c r="BBP133" s="229"/>
      <c r="BBQ133" s="229"/>
      <c r="BBR133" s="229"/>
      <c r="BBS133" s="229"/>
      <c r="BBT133" s="229"/>
      <c r="BBU133" s="229"/>
      <c r="BBV133" s="229"/>
      <c r="BBW133" s="229"/>
      <c r="BBX133" s="229"/>
      <c r="BBY133" s="229"/>
      <c r="BBZ133" s="229"/>
      <c r="BCA133" s="229"/>
      <c r="BCB133" s="229"/>
      <c r="BCC133" s="229"/>
      <c r="BCD133" s="229"/>
      <c r="BCE133" s="229"/>
      <c r="BCF133" s="229"/>
      <c r="BCG133" s="229"/>
      <c r="BCH133" s="229"/>
      <c r="BCI133" s="229"/>
      <c r="BCJ133" s="229"/>
      <c r="BCK133" s="229"/>
      <c r="BCL133" s="229"/>
      <c r="BCM133" s="229"/>
      <c r="BCN133" s="229"/>
      <c r="BCO133" s="229"/>
      <c r="BCP133" s="229"/>
      <c r="BCQ133" s="229"/>
      <c r="BCR133" s="229"/>
      <c r="BCS133" s="229"/>
      <c r="BCT133" s="229"/>
      <c r="BCU133" s="229"/>
      <c r="BCV133" s="229"/>
      <c r="BCW133" s="229"/>
      <c r="BCX133" s="229"/>
      <c r="BCY133" s="229"/>
      <c r="BCZ133" s="229"/>
      <c r="BDA133" s="229"/>
      <c r="BDB133" s="229"/>
      <c r="BDC133" s="229"/>
      <c r="BDD133" s="229"/>
      <c r="BDE133" s="229"/>
      <c r="BDF133" s="229"/>
      <c r="BDG133" s="229"/>
      <c r="BDH133" s="229"/>
      <c r="BDI133" s="229"/>
      <c r="BDJ133" s="229"/>
      <c r="BDK133" s="229"/>
      <c r="BDL133" s="229"/>
      <c r="BDM133" s="229"/>
      <c r="BDN133" s="229"/>
      <c r="BDO133" s="229"/>
      <c r="BDP133" s="229"/>
      <c r="BDQ133" s="229"/>
      <c r="BDR133" s="229"/>
      <c r="BDS133" s="229"/>
      <c r="BDT133" s="229"/>
      <c r="BDU133" s="229"/>
      <c r="BDV133" s="229"/>
      <c r="BDW133" s="229"/>
      <c r="BDX133" s="229"/>
      <c r="BDY133" s="229"/>
      <c r="BDZ133" s="229"/>
      <c r="BEA133" s="229"/>
      <c r="BEB133" s="229"/>
      <c r="BEC133" s="229"/>
      <c r="BED133" s="229"/>
      <c r="BEE133" s="229"/>
      <c r="BEF133" s="229"/>
      <c r="BEG133" s="229"/>
      <c r="BEH133" s="229"/>
      <c r="BEI133" s="229"/>
      <c r="BEJ133" s="229"/>
      <c r="BEK133" s="229"/>
      <c r="BEL133" s="229"/>
      <c r="BEM133" s="229"/>
      <c r="BEN133" s="229"/>
      <c r="BEO133" s="229"/>
      <c r="BEP133" s="229"/>
      <c r="BEQ133" s="229"/>
      <c r="BER133" s="229"/>
      <c r="BES133" s="229"/>
      <c r="BET133" s="229"/>
      <c r="BEU133" s="229"/>
      <c r="BEV133" s="229"/>
      <c r="BEW133" s="229"/>
      <c r="BEX133" s="229"/>
      <c r="BEY133" s="229"/>
      <c r="BEZ133" s="229"/>
      <c r="BFA133" s="229"/>
      <c r="BFB133" s="229"/>
      <c r="BFC133" s="229"/>
      <c r="BFD133" s="229"/>
      <c r="BFE133" s="229"/>
      <c r="BFF133" s="229"/>
      <c r="BFG133" s="229"/>
      <c r="BFH133" s="229"/>
      <c r="BFI133" s="229"/>
      <c r="BFJ133" s="229"/>
      <c r="BFK133" s="229"/>
      <c r="BFL133" s="229"/>
      <c r="BFM133" s="229"/>
      <c r="BFN133" s="229"/>
      <c r="BFO133" s="229"/>
      <c r="BFP133" s="229"/>
      <c r="BFQ133" s="229"/>
      <c r="BFR133" s="229"/>
      <c r="BFS133" s="229"/>
      <c r="BFT133" s="229"/>
      <c r="BFU133" s="229"/>
      <c r="BFV133" s="229"/>
      <c r="BFW133" s="229"/>
      <c r="BFX133" s="229"/>
      <c r="BFY133" s="229"/>
      <c r="BFZ133" s="229"/>
      <c r="BGA133" s="229"/>
      <c r="BGB133" s="229"/>
      <c r="BGC133" s="229"/>
      <c r="BGD133" s="229"/>
      <c r="BGE133" s="229"/>
      <c r="BGF133" s="229"/>
      <c r="BGG133" s="229"/>
      <c r="BGH133" s="229"/>
      <c r="BGI133" s="229"/>
      <c r="BGJ133" s="229"/>
      <c r="BGK133" s="229"/>
      <c r="BGL133" s="229"/>
      <c r="BGM133" s="229"/>
      <c r="BGN133" s="229"/>
      <c r="BGO133" s="229"/>
      <c r="BGP133" s="229"/>
      <c r="BGQ133" s="229"/>
      <c r="BGR133" s="229"/>
      <c r="BGS133" s="229"/>
      <c r="BGT133" s="229"/>
      <c r="BGU133" s="229"/>
      <c r="BGV133" s="229"/>
      <c r="BGW133" s="229"/>
      <c r="BGX133" s="229"/>
      <c r="BGY133" s="229"/>
      <c r="BGZ133" s="229"/>
      <c r="BHA133" s="229"/>
      <c r="BHB133" s="229"/>
      <c r="BHC133" s="229"/>
      <c r="BHD133" s="229"/>
      <c r="BHE133" s="229"/>
      <c r="BHF133" s="229"/>
      <c r="BHG133" s="229"/>
      <c r="BHH133" s="229"/>
      <c r="BHI133" s="229"/>
      <c r="BHJ133" s="229"/>
      <c r="BHK133" s="229"/>
      <c r="BHL133" s="229"/>
      <c r="BHM133" s="229"/>
      <c r="BHN133" s="229"/>
      <c r="BHO133" s="229"/>
      <c r="BHP133" s="229"/>
      <c r="BHQ133" s="229"/>
      <c r="BHR133" s="229"/>
      <c r="BHS133" s="229"/>
      <c r="BHT133" s="229"/>
      <c r="BHU133" s="229"/>
      <c r="BHV133" s="229"/>
      <c r="BHW133" s="229"/>
      <c r="BHX133" s="229"/>
      <c r="BHY133" s="229"/>
      <c r="BHZ133" s="229"/>
      <c r="BIA133" s="229"/>
      <c r="BIB133" s="229"/>
      <c r="BIC133" s="229"/>
      <c r="BID133" s="229"/>
      <c r="BIE133" s="229"/>
      <c r="BIF133" s="229"/>
      <c r="BIG133" s="229"/>
      <c r="BIH133" s="229"/>
      <c r="BII133" s="229"/>
      <c r="BIJ133" s="229"/>
      <c r="BIK133" s="229"/>
      <c r="BIL133" s="229"/>
      <c r="BIM133" s="229"/>
      <c r="BIN133" s="229"/>
      <c r="BIO133" s="229"/>
      <c r="BIP133" s="229"/>
      <c r="BIQ133" s="229"/>
      <c r="BIR133" s="229"/>
      <c r="BIS133" s="229"/>
      <c r="BIT133" s="229"/>
      <c r="BIU133" s="229"/>
      <c r="BIV133" s="229"/>
      <c r="BIW133" s="229"/>
      <c r="BIX133" s="229"/>
      <c r="BIY133" s="229"/>
      <c r="BIZ133" s="229"/>
      <c r="BJA133" s="229"/>
      <c r="BJB133" s="229"/>
      <c r="BJC133" s="229"/>
      <c r="BJD133" s="229"/>
      <c r="BJE133" s="229"/>
      <c r="BJF133" s="229"/>
      <c r="BJG133" s="229"/>
      <c r="BJH133" s="229"/>
      <c r="BJI133" s="229"/>
      <c r="BJJ133" s="229"/>
      <c r="BJK133" s="229"/>
      <c r="BJL133" s="229"/>
      <c r="BJM133" s="229"/>
      <c r="BJN133" s="229"/>
      <c r="BJO133" s="229"/>
      <c r="BJP133" s="229"/>
      <c r="BJQ133" s="229"/>
      <c r="BJR133" s="229"/>
      <c r="BJS133" s="229"/>
      <c r="BJT133" s="229"/>
      <c r="BJU133" s="229"/>
      <c r="BJV133" s="229"/>
      <c r="BJW133" s="229"/>
      <c r="BJX133" s="229"/>
      <c r="BJY133" s="229"/>
      <c r="BJZ133" s="229"/>
      <c r="BKA133" s="229"/>
      <c r="BKB133" s="229"/>
      <c r="BKC133" s="229"/>
      <c r="BKD133" s="229"/>
      <c r="BKE133" s="229"/>
      <c r="BKF133" s="229"/>
      <c r="BKG133" s="229"/>
      <c r="BKH133" s="229"/>
      <c r="BKI133" s="229"/>
      <c r="BKJ133" s="229"/>
      <c r="BKK133" s="229"/>
      <c r="BKL133" s="229"/>
      <c r="BKM133" s="229"/>
      <c r="BKN133" s="229"/>
      <c r="BKO133" s="229"/>
      <c r="BKP133" s="229"/>
      <c r="BKQ133" s="229"/>
      <c r="BKR133" s="229"/>
      <c r="BKS133" s="229"/>
      <c r="BKT133" s="229"/>
      <c r="BKU133" s="229"/>
      <c r="BKV133" s="229"/>
      <c r="BKW133" s="229"/>
      <c r="BKX133" s="229"/>
      <c r="BKY133" s="229"/>
      <c r="BKZ133" s="229"/>
      <c r="BLA133" s="229"/>
      <c r="BLB133" s="229"/>
      <c r="BLC133" s="229"/>
      <c r="BLD133" s="229"/>
      <c r="BLE133" s="229"/>
      <c r="BLF133" s="229"/>
      <c r="BLG133" s="229"/>
      <c r="BLH133" s="229"/>
      <c r="BLI133" s="229"/>
      <c r="BLJ133" s="229"/>
      <c r="BLK133" s="229"/>
      <c r="BLL133" s="229"/>
      <c r="BLM133" s="229"/>
      <c r="BLN133" s="229"/>
      <c r="BLO133" s="229"/>
      <c r="BLP133" s="229"/>
      <c r="BLQ133" s="229"/>
      <c r="BLR133" s="229"/>
      <c r="BLS133" s="229"/>
      <c r="BLT133" s="229"/>
      <c r="BLU133" s="229"/>
      <c r="BLV133" s="229"/>
      <c r="BLW133" s="229"/>
      <c r="BLX133" s="229"/>
      <c r="BLY133" s="229"/>
      <c r="BLZ133" s="229"/>
      <c r="BMA133" s="229"/>
      <c r="BMB133" s="229"/>
      <c r="BMC133" s="229"/>
      <c r="BMD133" s="229"/>
      <c r="BME133" s="229"/>
      <c r="BMF133" s="229"/>
      <c r="BMG133" s="229"/>
      <c r="BMH133" s="229"/>
      <c r="BMI133" s="229"/>
      <c r="BMJ133" s="229"/>
      <c r="BMK133" s="229"/>
      <c r="BML133" s="229"/>
      <c r="BMM133" s="229"/>
      <c r="BMN133" s="229"/>
      <c r="BMO133" s="229"/>
      <c r="BMP133" s="229"/>
      <c r="BMQ133" s="229"/>
      <c r="BMR133" s="229"/>
      <c r="BMS133" s="229"/>
      <c r="BMT133" s="229"/>
      <c r="BMU133" s="229"/>
      <c r="BMV133" s="229"/>
      <c r="BMW133" s="229"/>
      <c r="BMX133" s="229"/>
      <c r="BMY133" s="229"/>
      <c r="BMZ133" s="229"/>
      <c r="BNA133" s="229"/>
      <c r="BNB133" s="229"/>
      <c r="BNC133" s="229"/>
      <c r="BND133" s="229"/>
      <c r="BNE133" s="229"/>
      <c r="BNF133" s="229"/>
      <c r="BNG133" s="229"/>
      <c r="BNH133" s="229"/>
      <c r="BNI133" s="229"/>
      <c r="BNJ133" s="229"/>
      <c r="BNK133" s="229"/>
      <c r="BNL133" s="229"/>
      <c r="BNM133" s="229"/>
      <c r="BNN133" s="229"/>
      <c r="BNO133" s="229"/>
      <c r="BNP133" s="229"/>
      <c r="BNQ133" s="229"/>
      <c r="BNR133" s="229"/>
      <c r="BNS133" s="229"/>
      <c r="BNT133" s="229"/>
      <c r="BNU133" s="229"/>
      <c r="BNV133" s="229"/>
      <c r="BNW133" s="229"/>
      <c r="BNX133" s="229"/>
      <c r="BNY133" s="229"/>
      <c r="BNZ133" s="229"/>
      <c r="BOA133" s="229"/>
      <c r="BOB133" s="229"/>
      <c r="BOC133" s="229"/>
      <c r="BOD133" s="229"/>
      <c r="BOE133" s="229"/>
      <c r="BOF133" s="229"/>
      <c r="BOG133" s="229"/>
      <c r="BOH133" s="229"/>
      <c r="BOI133" s="229"/>
      <c r="BOJ133" s="229"/>
      <c r="BOK133" s="229"/>
      <c r="BOL133" s="229"/>
      <c r="BOM133" s="229"/>
      <c r="BON133" s="229"/>
      <c r="BOO133" s="229"/>
      <c r="BOP133" s="229"/>
      <c r="BOQ133" s="229"/>
      <c r="BOR133" s="229"/>
      <c r="BOS133" s="229"/>
      <c r="BOT133" s="229"/>
      <c r="BOU133" s="229"/>
      <c r="BOV133" s="229"/>
      <c r="BOW133" s="229"/>
      <c r="BOX133" s="229"/>
      <c r="BOY133" s="229"/>
      <c r="BOZ133" s="229"/>
      <c r="BPA133" s="229"/>
      <c r="BPB133" s="229"/>
      <c r="BPC133" s="229"/>
      <c r="BPD133" s="229"/>
      <c r="BPE133" s="229"/>
      <c r="BPF133" s="229"/>
      <c r="BPG133" s="229"/>
      <c r="BPH133" s="229"/>
      <c r="BPI133" s="229"/>
      <c r="BPJ133" s="229"/>
      <c r="BPK133" s="229"/>
      <c r="BPL133" s="229"/>
      <c r="BPM133" s="229"/>
      <c r="BPN133" s="229"/>
      <c r="BPO133" s="229"/>
      <c r="BPP133" s="229"/>
      <c r="BPQ133" s="229"/>
      <c r="BPR133" s="229"/>
      <c r="BPS133" s="229"/>
      <c r="BPT133" s="229"/>
      <c r="BPU133" s="229"/>
      <c r="BPV133" s="229"/>
      <c r="BPW133" s="229"/>
      <c r="BPX133" s="229"/>
      <c r="BPY133" s="229"/>
      <c r="BPZ133" s="229"/>
      <c r="BQA133" s="229"/>
      <c r="BQB133" s="229"/>
      <c r="BQC133" s="229"/>
      <c r="BQD133" s="229"/>
      <c r="BQE133" s="229"/>
      <c r="BQF133" s="229"/>
      <c r="BQG133" s="229"/>
      <c r="BQH133" s="229"/>
      <c r="BQI133" s="229"/>
      <c r="BQJ133" s="229"/>
      <c r="BQK133" s="229"/>
      <c r="BQL133" s="229"/>
      <c r="BQM133" s="229"/>
      <c r="BQN133" s="229"/>
      <c r="BQO133" s="229"/>
      <c r="BQP133" s="229"/>
      <c r="BQQ133" s="229"/>
      <c r="BQR133" s="229"/>
      <c r="BQS133" s="229"/>
      <c r="BQT133" s="229"/>
      <c r="BQU133" s="229"/>
      <c r="BQV133" s="229"/>
      <c r="BQW133" s="229"/>
      <c r="BQX133" s="229"/>
      <c r="BQY133" s="229"/>
      <c r="BQZ133" s="229"/>
      <c r="BRA133" s="229"/>
      <c r="BRB133" s="229"/>
      <c r="BRC133" s="229"/>
      <c r="BRD133" s="229"/>
      <c r="BRE133" s="229"/>
      <c r="BRF133" s="229"/>
      <c r="BRG133" s="229"/>
      <c r="BRH133" s="229"/>
      <c r="BRI133" s="229"/>
      <c r="BRJ133" s="229"/>
      <c r="BRK133" s="229"/>
      <c r="BRL133" s="229"/>
      <c r="BRM133" s="229"/>
      <c r="BRN133" s="229"/>
      <c r="BRO133" s="229"/>
      <c r="BRP133" s="229"/>
      <c r="BRQ133" s="229"/>
      <c r="BRR133" s="229"/>
      <c r="BRS133" s="229"/>
      <c r="BRT133" s="229"/>
      <c r="BRU133" s="229"/>
      <c r="BRV133" s="229"/>
      <c r="BRW133" s="229"/>
      <c r="BRX133" s="229"/>
      <c r="BRY133" s="229"/>
      <c r="BRZ133" s="229"/>
      <c r="BSA133" s="229"/>
      <c r="BSB133" s="229"/>
      <c r="BSC133" s="229"/>
      <c r="BSD133" s="229"/>
      <c r="BSE133" s="229"/>
      <c r="BSF133" s="229"/>
      <c r="BSG133" s="229"/>
      <c r="BSH133" s="229"/>
      <c r="BSI133" s="229"/>
      <c r="BSJ133" s="229"/>
      <c r="BSK133" s="229"/>
      <c r="BSL133" s="229"/>
      <c r="BSM133" s="229"/>
      <c r="BSN133" s="229"/>
      <c r="BSO133" s="229"/>
      <c r="BSP133" s="229"/>
      <c r="BSQ133" s="229"/>
      <c r="BSR133" s="229"/>
      <c r="BSS133" s="229"/>
      <c r="BST133" s="229"/>
      <c r="BSU133" s="229"/>
      <c r="BSV133" s="229"/>
      <c r="BSW133" s="229"/>
      <c r="BSX133" s="229"/>
      <c r="BSY133" s="229"/>
      <c r="BSZ133" s="229"/>
      <c r="BTA133" s="229"/>
      <c r="BTB133" s="229"/>
      <c r="BTC133" s="229"/>
      <c r="BTD133" s="229"/>
      <c r="BTE133" s="229"/>
      <c r="BTF133" s="229"/>
      <c r="BTG133" s="229"/>
      <c r="BTH133" s="229"/>
      <c r="BTI133" s="229"/>
      <c r="BTJ133" s="229"/>
      <c r="BTK133" s="229"/>
      <c r="BTL133" s="229"/>
      <c r="BTM133" s="229"/>
      <c r="BTN133" s="229"/>
      <c r="BTO133" s="229"/>
      <c r="BTP133" s="229"/>
      <c r="BTQ133" s="229"/>
      <c r="BTR133" s="229"/>
      <c r="BTS133" s="229"/>
      <c r="BTT133" s="229"/>
      <c r="BTU133" s="229"/>
      <c r="BTV133" s="229"/>
      <c r="BTW133" s="229"/>
      <c r="BTX133" s="229"/>
      <c r="BTY133" s="229"/>
      <c r="BTZ133" s="229"/>
      <c r="BUA133" s="229"/>
      <c r="BUB133" s="229"/>
      <c r="BUC133" s="229"/>
      <c r="BUD133" s="229"/>
      <c r="BUE133" s="229"/>
      <c r="BUF133" s="229"/>
      <c r="BUG133" s="229"/>
      <c r="BUH133" s="229"/>
      <c r="BUI133" s="229"/>
      <c r="BUJ133" s="229"/>
      <c r="BUK133" s="229"/>
      <c r="BUL133" s="229"/>
      <c r="BUM133" s="229"/>
      <c r="BUN133" s="229"/>
      <c r="BUO133" s="229"/>
      <c r="BUP133" s="229"/>
      <c r="BUQ133" s="229"/>
      <c r="BUR133" s="229"/>
      <c r="BUS133" s="229"/>
      <c r="BUT133" s="229"/>
      <c r="BUU133" s="229"/>
      <c r="BUV133" s="229"/>
      <c r="BUW133" s="229"/>
      <c r="BUX133" s="229"/>
      <c r="BUY133" s="229"/>
      <c r="BUZ133" s="229"/>
      <c r="BVA133" s="229"/>
      <c r="BVB133" s="229"/>
      <c r="BVC133" s="229"/>
      <c r="BVD133" s="229"/>
      <c r="BVE133" s="229"/>
      <c r="BVF133" s="229"/>
      <c r="BVG133" s="229"/>
      <c r="BVH133" s="229"/>
      <c r="BVI133" s="229"/>
      <c r="BVJ133" s="229"/>
      <c r="BVK133" s="229"/>
      <c r="BVL133" s="229"/>
      <c r="BVM133" s="229"/>
      <c r="BVN133" s="229"/>
      <c r="BVO133" s="229"/>
      <c r="BVP133" s="229"/>
      <c r="BVQ133" s="229"/>
      <c r="BVR133" s="229"/>
      <c r="BVS133" s="229"/>
      <c r="BVT133" s="229"/>
      <c r="BVU133" s="229"/>
      <c r="BVV133" s="229"/>
      <c r="BVW133" s="229"/>
      <c r="BVX133" s="229"/>
      <c r="BVY133" s="229"/>
      <c r="BVZ133" s="229"/>
      <c r="BWA133" s="229"/>
      <c r="BWB133" s="229"/>
      <c r="BWC133" s="229"/>
      <c r="BWD133" s="229"/>
      <c r="BWE133" s="229"/>
      <c r="BWF133" s="229"/>
      <c r="BWG133" s="229"/>
      <c r="BWH133" s="229"/>
      <c r="BWI133" s="229"/>
      <c r="BWJ133" s="229"/>
      <c r="BWK133" s="229"/>
      <c r="BWL133" s="229"/>
      <c r="BWM133" s="229"/>
      <c r="BWN133" s="229"/>
      <c r="BWO133" s="229"/>
      <c r="BWP133" s="229"/>
      <c r="BWQ133" s="229"/>
      <c r="BWR133" s="229"/>
      <c r="BWS133" s="229"/>
      <c r="BWT133" s="229"/>
      <c r="BWU133" s="229"/>
      <c r="BWV133" s="229"/>
      <c r="BWW133" s="229"/>
      <c r="BWX133" s="229"/>
      <c r="BWY133" s="229"/>
      <c r="BWZ133" s="229"/>
      <c r="BXA133" s="229"/>
      <c r="BXB133" s="229"/>
      <c r="BXC133" s="229"/>
      <c r="BXD133" s="229"/>
      <c r="BXE133" s="229"/>
      <c r="BXF133" s="229"/>
      <c r="BXG133" s="229"/>
      <c r="BXH133" s="229"/>
      <c r="BXI133" s="229"/>
      <c r="BXJ133" s="229"/>
      <c r="BXK133" s="229"/>
      <c r="BXL133" s="229"/>
      <c r="BXM133" s="229"/>
      <c r="BXN133" s="229"/>
      <c r="BXO133" s="229"/>
      <c r="BXP133" s="229"/>
      <c r="BXQ133" s="229"/>
      <c r="BXR133" s="229"/>
      <c r="BXS133" s="229"/>
      <c r="BXT133" s="229"/>
      <c r="BXU133" s="229"/>
      <c r="BXV133" s="229"/>
      <c r="BXW133" s="229"/>
      <c r="BXX133" s="229"/>
      <c r="BXY133" s="229"/>
      <c r="BXZ133" s="229"/>
      <c r="BYA133" s="229"/>
      <c r="BYB133" s="229"/>
      <c r="BYC133" s="229"/>
      <c r="BYD133" s="229"/>
      <c r="BYE133" s="229"/>
      <c r="BYF133" s="229"/>
      <c r="BYG133" s="229"/>
      <c r="BYH133" s="229"/>
      <c r="BYI133" s="229"/>
      <c r="BYJ133" s="229"/>
      <c r="BYK133" s="229"/>
      <c r="BYL133" s="229"/>
      <c r="BYM133" s="229"/>
      <c r="BYN133" s="229"/>
      <c r="BYO133" s="229"/>
      <c r="BYP133" s="229"/>
      <c r="BYQ133" s="229"/>
      <c r="BYR133" s="229"/>
      <c r="BYS133" s="229"/>
      <c r="BYT133" s="229"/>
      <c r="BYU133" s="229"/>
      <c r="BYV133" s="229"/>
      <c r="BYW133" s="229"/>
      <c r="BYX133" s="229"/>
      <c r="BYY133" s="229"/>
      <c r="BYZ133" s="229"/>
      <c r="BZA133" s="229"/>
      <c r="BZB133" s="229"/>
      <c r="BZC133" s="229"/>
      <c r="BZD133" s="229"/>
      <c r="BZE133" s="229"/>
      <c r="BZF133" s="229"/>
      <c r="BZG133" s="229"/>
      <c r="BZH133" s="229"/>
      <c r="BZI133" s="229"/>
      <c r="BZJ133" s="229"/>
      <c r="BZK133" s="229"/>
      <c r="BZL133" s="229"/>
      <c r="BZM133" s="229"/>
      <c r="BZN133" s="229"/>
      <c r="BZO133" s="229"/>
      <c r="BZP133" s="229"/>
      <c r="BZQ133" s="229"/>
      <c r="BZR133" s="229"/>
      <c r="BZS133" s="229"/>
      <c r="BZT133" s="229"/>
      <c r="BZU133" s="229"/>
      <c r="BZV133" s="229"/>
      <c r="BZW133" s="229"/>
      <c r="BZX133" s="229"/>
      <c r="BZY133" s="229"/>
      <c r="BZZ133" s="229"/>
      <c r="CAA133" s="229"/>
      <c r="CAB133" s="229"/>
      <c r="CAC133" s="229"/>
      <c r="CAD133" s="229"/>
      <c r="CAE133" s="229"/>
      <c r="CAF133" s="229"/>
      <c r="CAG133" s="229"/>
      <c r="CAH133" s="229"/>
      <c r="CAI133" s="229"/>
      <c r="CAJ133" s="229"/>
      <c r="CAK133" s="229"/>
      <c r="CAL133" s="229"/>
      <c r="CAM133" s="229"/>
      <c r="CAN133" s="229"/>
      <c r="CAO133" s="229"/>
      <c r="CAP133" s="229"/>
      <c r="CAQ133" s="229"/>
      <c r="CAR133" s="229"/>
      <c r="CAS133" s="229"/>
      <c r="CAT133" s="229"/>
      <c r="CAU133" s="229"/>
      <c r="CAV133" s="229"/>
      <c r="CAW133" s="229"/>
      <c r="CAX133" s="229"/>
      <c r="CAY133" s="229"/>
      <c r="CAZ133" s="229"/>
      <c r="CBA133" s="229"/>
      <c r="CBB133" s="229"/>
      <c r="CBC133" s="229"/>
      <c r="CBD133" s="229"/>
      <c r="CBE133" s="229"/>
      <c r="CBF133" s="229"/>
      <c r="CBG133" s="229"/>
      <c r="CBH133" s="229"/>
      <c r="CBI133" s="229"/>
      <c r="CBJ133" s="229"/>
      <c r="CBK133" s="229"/>
      <c r="CBL133" s="229"/>
      <c r="CBM133" s="229"/>
      <c r="CBN133" s="229"/>
      <c r="CBO133" s="229"/>
      <c r="CBP133" s="229"/>
      <c r="CBQ133" s="229"/>
      <c r="CBR133" s="229"/>
      <c r="CBS133" s="229"/>
      <c r="CBT133" s="229"/>
      <c r="CBU133" s="229"/>
      <c r="CBV133" s="229"/>
      <c r="CBW133" s="229"/>
      <c r="CBX133" s="229"/>
      <c r="CBY133" s="229"/>
      <c r="CBZ133" s="229"/>
      <c r="CCA133" s="229"/>
      <c r="CCB133" s="229"/>
      <c r="CCC133" s="229"/>
      <c r="CCD133" s="229"/>
      <c r="CCE133" s="229"/>
      <c r="CCF133" s="229"/>
      <c r="CCG133" s="229"/>
      <c r="CCH133" s="229"/>
      <c r="CCI133" s="229"/>
      <c r="CCJ133" s="229"/>
      <c r="CCK133" s="229"/>
      <c r="CCL133" s="229"/>
      <c r="CCM133" s="229"/>
      <c r="CCN133" s="229"/>
      <c r="CCO133" s="229"/>
      <c r="CCP133" s="229"/>
      <c r="CCQ133" s="229"/>
      <c r="CCR133" s="229"/>
      <c r="CCS133" s="229"/>
      <c r="CCT133" s="229"/>
      <c r="CCU133" s="229"/>
      <c r="CCV133" s="229"/>
      <c r="CCW133" s="229"/>
      <c r="CCX133" s="229"/>
      <c r="CCY133" s="229"/>
      <c r="CCZ133" s="229"/>
      <c r="CDA133" s="229"/>
      <c r="CDB133" s="229"/>
      <c r="CDC133" s="229"/>
      <c r="CDD133" s="229"/>
      <c r="CDE133" s="229"/>
      <c r="CDF133" s="229"/>
      <c r="CDG133" s="229"/>
      <c r="CDH133" s="229"/>
      <c r="CDI133" s="229"/>
      <c r="CDJ133" s="229"/>
      <c r="CDK133" s="229"/>
      <c r="CDL133" s="229"/>
      <c r="CDM133" s="229"/>
      <c r="CDN133" s="229"/>
      <c r="CDO133" s="229"/>
      <c r="CDP133" s="229"/>
      <c r="CDQ133" s="229"/>
      <c r="CDR133" s="229"/>
      <c r="CDS133" s="229"/>
      <c r="CDT133" s="229"/>
      <c r="CDU133" s="229"/>
      <c r="CDV133" s="229"/>
      <c r="CDW133" s="229"/>
      <c r="CDX133" s="229"/>
      <c r="CDY133" s="229"/>
      <c r="CDZ133" s="229"/>
      <c r="CEA133" s="229"/>
      <c r="CEB133" s="229"/>
      <c r="CEC133" s="229"/>
      <c r="CED133" s="229"/>
      <c r="CEE133" s="229"/>
      <c r="CEF133" s="229"/>
      <c r="CEG133" s="229"/>
      <c r="CEH133" s="229"/>
      <c r="CEI133" s="229"/>
      <c r="CEJ133" s="229"/>
      <c r="CEK133" s="229"/>
      <c r="CEL133" s="229"/>
      <c r="CEM133" s="229"/>
      <c r="CEN133" s="229"/>
      <c r="CEO133" s="229"/>
      <c r="CEP133" s="229"/>
      <c r="CEQ133" s="229"/>
      <c r="CER133" s="229"/>
      <c r="CES133" s="229"/>
      <c r="CET133" s="229"/>
      <c r="CEU133" s="229"/>
      <c r="CEV133" s="229"/>
      <c r="CEW133" s="229"/>
      <c r="CEX133" s="229"/>
      <c r="CEY133" s="229"/>
      <c r="CEZ133" s="229"/>
      <c r="CFA133" s="229"/>
      <c r="CFB133" s="229"/>
      <c r="CFC133" s="229"/>
      <c r="CFD133" s="229"/>
      <c r="CFE133" s="229"/>
      <c r="CFF133" s="229"/>
      <c r="CFG133" s="229"/>
      <c r="CFH133" s="229"/>
      <c r="CFI133" s="229"/>
      <c r="CFJ133" s="229"/>
      <c r="CFK133" s="229"/>
      <c r="CFL133" s="229"/>
      <c r="CFM133" s="229"/>
      <c r="CFN133" s="229"/>
      <c r="CFO133" s="229"/>
      <c r="CFP133" s="229"/>
      <c r="CFQ133" s="229"/>
      <c r="CFR133" s="229"/>
      <c r="CFS133" s="229"/>
      <c r="CFT133" s="229"/>
      <c r="CFU133" s="229"/>
      <c r="CFV133" s="229"/>
      <c r="CFW133" s="229"/>
      <c r="CFX133" s="229"/>
      <c r="CFY133" s="229"/>
      <c r="CFZ133" s="229"/>
      <c r="CGA133" s="229"/>
      <c r="CGB133" s="229"/>
      <c r="CGC133" s="229"/>
      <c r="CGD133" s="229"/>
      <c r="CGE133" s="229"/>
      <c r="CGF133" s="229"/>
      <c r="CGG133" s="229"/>
      <c r="CGH133" s="229"/>
      <c r="CGI133" s="229"/>
      <c r="CGJ133" s="229"/>
      <c r="CGK133" s="229"/>
      <c r="CGL133" s="229"/>
      <c r="CGM133" s="229"/>
      <c r="CGN133" s="229"/>
      <c r="CGO133" s="229"/>
      <c r="CGP133" s="229"/>
      <c r="CGQ133" s="229"/>
      <c r="CGR133" s="229"/>
      <c r="CGS133" s="229"/>
      <c r="CGT133" s="229"/>
      <c r="CGU133" s="229"/>
      <c r="CGV133" s="229"/>
      <c r="CGW133" s="229"/>
      <c r="CGX133" s="229"/>
      <c r="CGY133" s="229"/>
      <c r="CGZ133" s="229"/>
      <c r="CHA133" s="229"/>
      <c r="CHB133" s="229"/>
      <c r="CHC133" s="229"/>
      <c r="CHD133" s="229"/>
      <c r="CHE133" s="229"/>
      <c r="CHF133" s="229"/>
      <c r="CHG133" s="229"/>
      <c r="CHH133" s="229"/>
      <c r="CHI133" s="229"/>
      <c r="CHJ133" s="229"/>
      <c r="CHK133" s="229"/>
      <c r="CHL133" s="229"/>
      <c r="CHM133" s="229"/>
      <c r="CHN133" s="229"/>
      <c r="CHO133" s="229"/>
      <c r="CHP133" s="229"/>
      <c r="CHQ133" s="229"/>
      <c r="CHR133" s="229"/>
      <c r="CHS133" s="229"/>
      <c r="CHT133" s="229"/>
      <c r="CHU133" s="229"/>
      <c r="CHV133" s="229"/>
      <c r="CHW133" s="229"/>
      <c r="CHX133" s="229"/>
      <c r="CHY133" s="229"/>
      <c r="CHZ133" s="229"/>
      <c r="CIA133" s="229"/>
      <c r="CIB133" s="229"/>
      <c r="CIC133" s="229"/>
      <c r="CID133" s="229"/>
      <c r="CIE133" s="229"/>
      <c r="CIF133" s="229"/>
      <c r="CIG133" s="229"/>
      <c r="CIH133" s="229"/>
      <c r="CII133" s="229"/>
      <c r="CIJ133" s="229"/>
      <c r="CIK133" s="229"/>
      <c r="CIL133" s="229"/>
      <c r="CIM133" s="229"/>
      <c r="CIN133" s="229"/>
      <c r="CIO133" s="229"/>
      <c r="CIP133" s="229"/>
      <c r="CIQ133" s="229"/>
      <c r="CIR133" s="229"/>
      <c r="CIS133" s="229"/>
      <c r="CIT133" s="229"/>
      <c r="CIU133" s="229"/>
      <c r="CIV133" s="229"/>
      <c r="CIW133" s="229"/>
      <c r="CIX133" s="229"/>
      <c r="CIY133" s="229"/>
      <c r="CIZ133" s="229"/>
      <c r="CJA133" s="229"/>
      <c r="CJB133" s="229"/>
      <c r="CJC133" s="229"/>
      <c r="CJD133" s="229"/>
      <c r="CJE133" s="229"/>
      <c r="CJF133" s="229"/>
      <c r="CJG133" s="229"/>
      <c r="CJH133" s="229"/>
      <c r="CJI133" s="229"/>
      <c r="CJJ133" s="229"/>
      <c r="CJK133" s="229"/>
      <c r="CJL133" s="229"/>
      <c r="CJM133" s="229"/>
      <c r="CJN133" s="229"/>
      <c r="CJO133" s="229"/>
      <c r="CJP133" s="229"/>
      <c r="CJQ133" s="229"/>
      <c r="CJR133" s="229"/>
      <c r="CJS133" s="229"/>
      <c r="CJT133" s="229"/>
      <c r="CJU133" s="229"/>
      <c r="CJV133" s="229"/>
      <c r="CJW133" s="229"/>
      <c r="CJX133" s="229"/>
      <c r="CJY133" s="229"/>
      <c r="CJZ133" s="229"/>
      <c r="CKA133" s="229"/>
      <c r="CKB133" s="229"/>
      <c r="CKC133" s="229"/>
      <c r="CKD133" s="229"/>
      <c r="CKE133" s="229"/>
      <c r="CKF133" s="229"/>
      <c r="CKG133" s="229"/>
      <c r="CKH133" s="229"/>
      <c r="CKI133" s="229"/>
      <c r="CKJ133" s="229"/>
      <c r="CKK133" s="229"/>
      <c r="CKL133" s="229"/>
      <c r="CKM133" s="229"/>
      <c r="CKN133" s="229"/>
      <c r="CKO133" s="229"/>
      <c r="CKP133" s="229"/>
      <c r="CKQ133" s="229"/>
      <c r="CKR133" s="229"/>
      <c r="CKS133" s="229"/>
      <c r="CKT133" s="229"/>
      <c r="CKU133" s="229"/>
      <c r="CKV133" s="229"/>
      <c r="CKW133" s="229"/>
      <c r="CKX133" s="229"/>
      <c r="CKY133" s="229"/>
      <c r="CKZ133" s="229"/>
      <c r="CLA133" s="229"/>
      <c r="CLB133" s="229"/>
      <c r="CLC133" s="229"/>
      <c r="CLD133" s="229"/>
      <c r="CLE133" s="229"/>
      <c r="CLF133" s="229"/>
      <c r="CLG133" s="229"/>
      <c r="CLH133" s="229"/>
      <c r="CLI133" s="229"/>
      <c r="CLJ133" s="229"/>
      <c r="CLK133" s="229"/>
      <c r="CLL133" s="229"/>
      <c r="CLM133" s="229"/>
      <c r="CLN133" s="229"/>
      <c r="CLO133" s="229"/>
      <c r="CLP133" s="229"/>
      <c r="CLQ133" s="229"/>
      <c r="CLR133" s="229"/>
      <c r="CLS133" s="229"/>
      <c r="CLT133" s="229"/>
      <c r="CLU133" s="229"/>
      <c r="CLV133" s="229"/>
      <c r="CLW133" s="229"/>
      <c r="CLX133" s="229"/>
      <c r="CLY133" s="229"/>
      <c r="CLZ133" s="229"/>
      <c r="CMA133" s="229"/>
      <c r="CMB133" s="229"/>
      <c r="CMC133" s="229"/>
      <c r="CMD133" s="229"/>
      <c r="CME133" s="229"/>
      <c r="CMF133" s="229"/>
      <c r="CMG133" s="229"/>
      <c r="CMH133" s="229"/>
      <c r="CMI133" s="229"/>
      <c r="CMJ133" s="229"/>
      <c r="CMK133" s="229"/>
      <c r="CML133" s="229"/>
      <c r="CMM133" s="229"/>
      <c r="CMN133" s="229"/>
      <c r="CMO133" s="229"/>
      <c r="CMP133" s="229"/>
      <c r="CMQ133" s="229"/>
      <c r="CMR133" s="229"/>
      <c r="CMS133" s="229"/>
      <c r="CMT133" s="229"/>
      <c r="CMU133" s="229"/>
      <c r="CMV133" s="229"/>
      <c r="CMW133" s="229"/>
      <c r="CMX133" s="229"/>
      <c r="CMY133" s="229"/>
      <c r="CMZ133" s="229"/>
      <c r="CNA133" s="229"/>
      <c r="CNB133" s="229"/>
      <c r="CNC133" s="229"/>
      <c r="CND133" s="229"/>
      <c r="CNE133" s="229"/>
      <c r="CNF133" s="229"/>
      <c r="CNG133" s="229"/>
      <c r="CNH133" s="229"/>
      <c r="CNI133" s="229"/>
      <c r="CNJ133" s="229"/>
      <c r="CNK133" s="229"/>
      <c r="CNL133" s="229"/>
      <c r="CNM133" s="229"/>
      <c r="CNN133" s="229"/>
      <c r="CNO133" s="229"/>
      <c r="CNP133" s="229"/>
      <c r="CNQ133" s="229"/>
      <c r="CNR133" s="229"/>
      <c r="CNS133" s="229"/>
      <c r="CNT133" s="229"/>
      <c r="CNU133" s="229"/>
      <c r="CNV133" s="229"/>
      <c r="CNW133" s="229"/>
      <c r="CNX133" s="229"/>
      <c r="CNY133" s="229"/>
      <c r="CNZ133" s="229"/>
      <c r="COA133" s="229"/>
      <c r="COB133" s="229"/>
      <c r="COC133" s="229"/>
      <c r="COD133" s="229"/>
      <c r="COE133" s="229"/>
      <c r="COF133" s="229"/>
      <c r="COG133" s="229"/>
      <c r="COH133" s="229"/>
      <c r="COI133" s="229"/>
      <c r="COJ133" s="229"/>
      <c r="COK133" s="229"/>
      <c r="COL133" s="229"/>
      <c r="COM133" s="229"/>
      <c r="CON133" s="229"/>
      <c r="COO133" s="229"/>
      <c r="COP133" s="229"/>
      <c r="COQ133" s="229"/>
      <c r="COR133" s="229"/>
      <c r="COS133" s="229"/>
      <c r="COT133" s="229"/>
      <c r="COU133" s="229"/>
      <c r="COV133" s="229"/>
      <c r="COW133" s="229"/>
      <c r="COX133" s="229"/>
      <c r="COY133" s="229"/>
      <c r="COZ133" s="229"/>
      <c r="CPA133" s="229"/>
      <c r="CPB133" s="229"/>
      <c r="CPC133" s="229"/>
      <c r="CPD133" s="229"/>
      <c r="CPE133" s="229"/>
      <c r="CPF133" s="229"/>
      <c r="CPG133" s="229"/>
      <c r="CPH133" s="229"/>
      <c r="CPI133" s="229"/>
      <c r="CPJ133" s="229"/>
      <c r="CPK133" s="229"/>
      <c r="CPL133" s="229"/>
      <c r="CPM133" s="229"/>
      <c r="CPN133" s="229"/>
      <c r="CPO133" s="229"/>
      <c r="CPP133" s="229"/>
      <c r="CPQ133" s="229"/>
      <c r="CPR133" s="229"/>
      <c r="CPS133" s="229"/>
      <c r="CPT133" s="229"/>
      <c r="CPU133" s="229"/>
      <c r="CPV133" s="229"/>
      <c r="CPW133" s="229"/>
      <c r="CPX133" s="229"/>
      <c r="CPY133" s="229"/>
      <c r="CPZ133" s="229"/>
      <c r="CQA133" s="229"/>
      <c r="CQB133" s="229"/>
      <c r="CQC133" s="229"/>
      <c r="CQD133" s="229"/>
      <c r="CQE133" s="229"/>
      <c r="CQF133" s="229"/>
      <c r="CQG133" s="229"/>
      <c r="CQH133" s="229"/>
      <c r="CQI133" s="229"/>
      <c r="CQJ133" s="229"/>
      <c r="CQK133" s="229"/>
      <c r="CQL133" s="229"/>
      <c r="CQM133" s="229"/>
      <c r="CQN133" s="229"/>
      <c r="CQO133" s="229"/>
      <c r="CQP133" s="229"/>
      <c r="CQQ133" s="229"/>
      <c r="CQR133" s="229"/>
      <c r="CQS133" s="229"/>
      <c r="CQT133" s="229"/>
      <c r="CQU133" s="229"/>
      <c r="CQV133" s="229"/>
      <c r="CQW133" s="229"/>
      <c r="CQX133" s="229"/>
      <c r="CQY133" s="229"/>
      <c r="CQZ133" s="229"/>
      <c r="CRA133" s="229"/>
      <c r="CRB133" s="229"/>
      <c r="CRC133" s="229"/>
      <c r="CRD133" s="229"/>
      <c r="CRE133" s="229"/>
      <c r="CRF133" s="229"/>
      <c r="CRG133" s="229"/>
      <c r="CRH133" s="229"/>
      <c r="CRI133" s="229"/>
      <c r="CRJ133" s="229"/>
      <c r="CRK133" s="229"/>
      <c r="CRL133" s="229"/>
      <c r="CRM133" s="229"/>
      <c r="CRN133" s="229"/>
      <c r="CRO133" s="229"/>
      <c r="CRP133" s="229"/>
      <c r="CRQ133" s="229"/>
      <c r="CRR133" s="229"/>
      <c r="CRS133" s="229"/>
      <c r="CRT133" s="229"/>
      <c r="CRU133" s="229"/>
      <c r="CRV133" s="229"/>
      <c r="CRW133" s="229"/>
      <c r="CRX133" s="229"/>
      <c r="CRY133" s="229"/>
      <c r="CRZ133" s="229"/>
      <c r="CSA133" s="229"/>
      <c r="CSB133" s="229"/>
      <c r="CSC133" s="229"/>
      <c r="CSD133" s="229"/>
      <c r="CSE133" s="229"/>
      <c r="CSF133" s="229"/>
      <c r="CSG133" s="229"/>
      <c r="CSH133" s="229"/>
      <c r="CSI133" s="229"/>
      <c r="CSJ133" s="229"/>
      <c r="CSK133" s="229"/>
      <c r="CSL133" s="229"/>
      <c r="CSM133" s="229"/>
      <c r="CSN133" s="229"/>
      <c r="CSO133" s="229"/>
      <c r="CSP133" s="229"/>
      <c r="CSQ133" s="229"/>
      <c r="CSR133" s="229"/>
      <c r="CSS133" s="229"/>
      <c r="CST133" s="229"/>
      <c r="CSU133" s="229"/>
      <c r="CSV133" s="229"/>
      <c r="CSW133" s="229"/>
      <c r="CSX133" s="229"/>
      <c r="CSY133" s="229"/>
      <c r="CSZ133" s="229"/>
      <c r="CTA133" s="229"/>
      <c r="CTB133" s="229"/>
      <c r="CTC133" s="229"/>
      <c r="CTD133" s="229"/>
      <c r="CTE133" s="229"/>
      <c r="CTF133" s="229"/>
      <c r="CTG133" s="229"/>
      <c r="CTH133" s="229"/>
      <c r="CTI133" s="229"/>
      <c r="CTJ133" s="229"/>
      <c r="CTK133" s="229"/>
      <c r="CTL133" s="229"/>
      <c r="CTM133" s="229"/>
      <c r="CTN133" s="229"/>
      <c r="CTO133" s="229"/>
      <c r="CTP133" s="229"/>
      <c r="CTQ133" s="229"/>
      <c r="CTR133" s="229"/>
      <c r="CTS133" s="229"/>
      <c r="CTT133" s="229"/>
      <c r="CTU133" s="229"/>
      <c r="CTV133" s="229"/>
      <c r="CTW133" s="229"/>
      <c r="CTX133" s="229"/>
      <c r="CTY133" s="229"/>
      <c r="CTZ133" s="229"/>
      <c r="CUA133" s="229"/>
    </row>
    <row r="134" spans="1:2575" s="224" customFormat="1" ht="108.75" hidden="1" customHeight="1">
      <c r="A134" s="241">
        <f>+A132+1</f>
        <v>58</v>
      </c>
      <c r="B134" s="242">
        <f>IFERROR(INDEX(OB!B:B,MATCH('BIHOURLY  (2)'!A:A,OB!A:A,0)),"")</f>
        <v>0</v>
      </c>
      <c r="C134" s="243"/>
      <c r="D134" s="232">
        <f>IFERROR(INDEX(OB!G:G,MATCH('BIHOURLY  (2)'!A:A,OB!A:A,0)),"")</f>
        <v>0</v>
      </c>
      <c r="E134" s="244" t="str">
        <f>IFERROR(INDEX(OB!K:K,MATCH('BIHOURLY  (2)'!A:A,OB!A:A,0)),"")</f>
        <v/>
      </c>
      <c r="F134" s="245" t="str">
        <f>IFERROR((OB!$K$3/'BIHOURLY  (2)'!E134)/5,"")</f>
        <v/>
      </c>
      <c r="G134" s="246"/>
      <c r="H134" s="246"/>
      <c r="I134" s="246"/>
      <c r="J134" s="265"/>
      <c r="K134" s="254"/>
      <c r="L134" s="254"/>
      <c r="N134" s="229"/>
      <c r="O134" s="229"/>
      <c r="P134" s="229"/>
      <c r="Q134" s="229"/>
      <c r="R134" s="229"/>
      <c r="S134" s="229"/>
      <c r="T134" s="229"/>
      <c r="U134" s="229"/>
      <c r="V134" s="229"/>
      <c r="W134" s="229"/>
      <c r="X134" s="229"/>
      <c r="Y134" s="229"/>
      <c r="Z134" s="229"/>
      <c r="AA134" s="229"/>
      <c r="AB134" s="229"/>
      <c r="AC134" s="229"/>
      <c r="AD134" s="229"/>
      <c r="AE134" s="229"/>
      <c r="AF134" s="229"/>
      <c r="AG134" s="229"/>
      <c r="AH134" s="229"/>
      <c r="AI134" s="229"/>
      <c r="AJ134" s="229"/>
      <c r="AK134" s="229"/>
      <c r="AL134" s="229"/>
      <c r="AM134" s="229"/>
      <c r="AN134" s="229"/>
      <c r="AO134" s="229"/>
      <c r="AP134" s="229"/>
      <c r="AQ134" s="229"/>
      <c r="AR134" s="229"/>
      <c r="AS134" s="229"/>
      <c r="AT134" s="229"/>
      <c r="AU134" s="229"/>
      <c r="AV134" s="229"/>
      <c r="AW134" s="229"/>
      <c r="AX134" s="229"/>
      <c r="AY134" s="229"/>
      <c r="AZ134" s="229"/>
      <c r="BA134" s="229"/>
      <c r="BB134" s="229"/>
      <c r="BC134" s="229"/>
      <c r="BD134" s="229"/>
      <c r="BE134" s="229"/>
      <c r="BF134" s="229"/>
      <c r="BG134" s="229"/>
      <c r="BH134" s="229"/>
      <c r="BI134" s="229"/>
      <c r="BJ134" s="229"/>
      <c r="BK134" s="229"/>
      <c r="BL134" s="229"/>
      <c r="BM134" s="229"/>
      <c r="BN134" s="229"/>
      <c r="BO134" s="229"/>
      <c r="BP134" s="229"/>
      <c r="BQ134" s="229"/>
      <c r="BR134" s="229"/>
      <c r="BS134" s="229"/>
      <c r="BT134" s="229"/>
      <c r="BU134" s="229"/>
      <c r="BV134" s="229"/>
      <c r="BW134" s="229"/>
      <c r="BX134" s="229"/>
      <c r="BY134" s="229"/>
      <c r="BZ134" s="229"/>
      <c r="CA134" s="229"/>
      <c r="CB134" s="229"/>
      <c r="CC134" s="229"/>
      <c r="CD134" s="229"/>
      <c r="CE134" s="229"/>
      <c r="CF134" s="229"/>
      <c r="CG134" s="229"/>
      <c r="CH134" s="229"/>
      <c r="CI134" s="229"/>
      <c r="CJ134" s="229"/>
      <c r="CK134" s="229"/>
      <c r="CL134" s="229"/>
      <c r="CM134" s="229"/>
      <c r="CN134" s="229"/>
      <c r="CO134" s="229"/>
      <c r="CP134" s="229"/>
      <c r="CQ134" s="229"/>
      <c r="CR134" s="229"/>
      <c r="CS134" s="229"/>
      <c r="CT134" s="229"/>
      <c r="CU134" s="229"/>
      <c r="CV134" s="229"/>
      <c r="CW134" s="229"/>
      <c r="CX134" s="229"/>
      <c r="CY134" s="229"/>
      <c r="CZ134" s="229"/>
      <c r="DA134" s="229"/>
      <c r="DB134" s="229"/>
      <c r="DC134" s="229"/>
      <c r="DD134" s="229"/>
      <c r="DE134" s="229"/>
      <c r="DF134" s="229"/>
      <c r="DG134" s="229"/>
      <c r="DH134" s="229"/>
      <c r="DI134" s="229"/>
      <c r="DJ134" s="229"/>
      <c r="DK134" s="229"/>
      <c r="DL134" s="229"/>
      <c r="DM134" s="229"/>
      <c r="DN134" s="229"/>
      <c r="DO134" s="229"/>
      <c r="DP134" s="229"/>
      <c r="DQ134" s="229"/>
      <c r="DR134" s="229"/>
      <c r="DS134" s="229"/>
      <c r="DT134" s="229"/>
      <c r="DU134" s="229"/>
      <c r="DV134" s="229"/>
      <c r="DW134" s="229"/>
      <c r="DX134" s="229"/>
      <c r="DY134" s="229"/>
      <c r="DZ134" s="229"/>
      <c r="EA134" s="229"/>
      <c r="EB134" s="229"/>
      <c r="EC134" s="229"/>
      <c r="ED134" s="229"/>
      <c r="EE134" s="229"/>
      <c r="EF134" s="229"/>
      <c r="EG134" s="229"/>
      <c r="EH134" s="229"/>
      <c r="EI134" s="229"/>
      <c r="EJ134" s="229"/>
      <c r="EK134" s="229"/>
      <c r="EL134" s="229"/>
      <c r="EM134" s="229"/>
      <c r="EN134" s="229"/>
      <c r="EO134" s="229"/>
      <c r="EP134" s="229"/>
      <c r="EQ134" s="229"/>
      <c r="ER134" s="229"/>
      <c r="ES134" s="229"/>
      <c r="ET134" s="229"/>
      <c r="EU134" s="229"/>
      <c r="EV134" s="229"/>
      <c r="EW134" s="229"/>
      <c r="EX134" s="229"/>
      <c r="EY134" s="229"/>
      <c r="EZ134" s="229"/>
      <c r="FA134" s="229"/>
      <c r="FB134" s="229"/>
      <c r="FC134" s="229"/>
      <c r="FD134" s="229"/>
      <c r="FE134" s="229"/>
      <c r="FF134" s="229"/>
      <c r="FG134" s="229"/>
      <c r="FH134" s="229"/>
      <c r="FI134" s="229"/>
      <c r="FJ134" s="229"/>
      <c r="FK134" s="229"/>
      <c r="FL134" s="229"/>
      <c r="FM134" s="229"/>
      <c r="FN134" s="229"/>
      <c r="FO134" s="229"/>
      <c r="FP134" s="229"/>
      <c r="FQ134" s="229"/>
      <c r="FR134" s="229"/>
      <c r="FS134" s="229"/>
      <c r="FT134" s="229"/>
      <c r="FU134" s="229"/>
      <c r="FV134" s="229"/>
      <c r="FW134" s="229"/>
      <c r="FX134" s="229"/>
      <c r="FY134" s="229"/>
      <c r="FZ134" s="229"/>
      <c r="GA134" s="229"/>
      <c r="GB134" s="229"/>
      <c r="GC134" s="229"/>
      <c r="GD134" s="229"/>
      <c r="GE134" s="229"/>
      <c r="GF134" s="229"/>
      <c r="GG134" s="229"/>
      <c r="GH134" s="229"/>
      <c r="GI134" s="229"/>
      <c r="GJ134" s="229"/>
      <c r="GK134" s="229"/>
      <c r="GL134" s="229"/>
      <c r="GM134" s="229"/>
      <c r="GN134" s="229"/>
      <c r="GO134" s="229"/>
      <c r="GP134" s="229"/>
      <c r="GQ134" s="229"/>
      <c r="GR134" s="229"/>
      <c r="GS134" s="229"/>
      <c r="GT134" s="229"/>
      <c r="GU134" s="229"/>
      <c r="GV134" s="229"/>
      <c r="GW134" s="229"/>
      <c r="GX134" s="229"/>
      <c r="GY134" s="229"/>
      <c r="GZ134" s="229"/>
      <c r="HA134" s="229"/>
      <c r="HB134" s="229"/>
      <c r="HC134" s="229"/>
      <c r="HD134" s="229"/>
      <c r="HE134" s="229"/>
      <c r="HF134" s="229"/>
      <c r="HG134" s="229"/>
      <c r="HH134" s="229"/>
      <c r="HI134" s="229"/>
      <c r="HJ134" s="229"/>
      <c r="HK134" s="229"/>
      <c r="HL134" s="229"/>
      <c r="HM134" s="229"/>
      <c r="HN134" s="229"/>
      <c r="HO134" s="229"/>
      <c r="HP134" s="229"/>
      <c r="HQ134" s="229"/>
      <c r="HR134" s="229"/>
      <c r="HS134" s="229"/>
      <c r="HT134" s="229"/>
      <c r="HU134" s="229"/>
      <c r="HV134" s="229"/>
      <c r="HW134" s="229"/>
      <c r="HX134" s="229"/>
      <c r="HY134" s="229"/>
      <c r="HZ134" s="229"/>
      <c r="IA134" s="229"/>
      <c r="IB134" s="229"/>
      <c r="IC134" s="229"/>
      <c r="ID134" s="229"/>
      <c r="IE134" s="229"/>
      <c r="IF134" s="229"/>
      <c r="IG134" s="229"/>
      <c r="IH134" s="229"/>
      <c r="II134" s="229"/>
      <c r="IJ134" s="229"/>
      <c r="IK134" s="229"/>
      <c r="IL134" s="229"/>
      <c r="IM134" s="229"/>
      <c r="IN134" s="229"/>
      <c r="IO134" s="229"/>
      <c r="IP134" s="229"/>
      <c r="IQ134" s="229"/>
      <c r="IR134" s="229"/>
      <c r="IS134" s="229"/>
      <c r="IT134" s="229"/>
      <c r="IU134" s="229"/>
      <c r="IV134" s="229"/>
      <c r="IW134" s="229"/>
      <c r="IX134" s="229"/>
      <c r="IY134" s="229"/>
      <c r="IZ134" s="229"/>
      <c r="JA134" s="229"/>
      <c r="JB134" s="229"/>
      <c r="JC134" s="229"/>
      <c r="JD134" s="229"/>
      <c r="JE134" s="229"/>
      <c r="JF134" s="229"/>
      <c r="JG134" s="229"/>
      <c r="JH134" s="229"/>
      <c r="JI134" s="229"/>
      <c r="JJ134" s="229"/>
      <c r="JK134" s="229"/>
      <c r="JL134" s="229"/>
      <c r="JM134" s="229"/>
      <c r="JN134" s="229"/>
      <c r="JO134" s="229"/>
      <c r="JP134" s="229"/>
      <c r="JQ134" s="229"/>
      <c r="JR134" s="229"/>
      <c r="JS134" s="229"/>
      <c r="JT134" s="229"/>
      <c r="JU134" s="229"/>
      <c r="JV134" s="229"/>
      <c r="JW134" s="229"/>
      <c r="JX134" s="229"/>
      <c r="JY134" s="229"/>
      <c r="JZ134" s="229"/>
      <c r="KA134" s="229"/>
      <c r="KB134" s="229"/>
      <c r="KC134" s="229"/>
      <c r="KD134" s="229"/>
      <c r="KE134" s="229"/>
      <c r="KF134" s="229"/>
      <c r="KG134" s="229"/>
      <c r="KH134" s="229"/>
      <c r="KI134" s="229"/>
      <c r="KJ134" s="229"/>
      <c r="KK134" s="229"/>
      <c r="KL134" s="229"/>
      <c r="KM134" s="229"/>
      <c r="KN134" s="229"/>
      <c r="KO134" s="229"/>
      <c r="KP134" s="229"/>
      <c r="KQ134" s="229"/>
      <c r="KR134" s="229"/>
      <c r="KS134" s="229"/>
      <c r="KT134" s="229"/>
      <c r="KU134" s="229"/>
      <c r="KV134" s="229"/>
      <c r="KW134" s="229"/>
      <c r="KX134" s="229"/>
      <c r="KY134" s="229"/>
      <c r="KZ134" s="229"/>
      <c r="LA134" s="229"/>
      <c r="LB134" s="229"/>
      <c r="LC134" s="229"/>
      <c r="LD134" s="229"/>
      <c r="LE134" s="229"/>
      <c r="LF134" s="229"/>
      <c r="LG134" s="229"/>
      <c r="LH134" s="229"/>
      <c r="LI134" s="229"/>
      <c r="LJ134" s="229"/>
      <c r="LK134" s="229"/>
      <c r="LL134" s="229"/>
      <c r="LM134" s="229"/>
      <c r="LN134" s="229"/>
      <c r="LO134" s="229"/>
      <c r="LP134" s="229"/>
      <c r="LQ134" s="229"/>
      <c r="LR134" s="229"/>
      <c r="LS134" s="229"/>
      <c r="LT134" s="229"/>
      <c r="LU134" s="229"/>
      <c r="LV134" s="229"/>
      <c r="LW134" s="229"/>
      <c r="LX134" s="229"/>
      <c r="LY134" s="229"/>
      <c r="LZ134" s="229"/>
      <c r="MA134" s="229"/>
      <c r="MB134" s="229"/>
      <c r="MC134" s="229"/>
      <c r="MD134" s="229"/>
      <c r="ME134" s="229"/>
      <c r="MF134" s="229"/>
      <c r="MG134" s="229"/>
      <c r="MH134" s="229"/>
      <c r="MI134" s="229"/>
      <c r="MJ134" s="229"/>
      <c r="MK134" s="229"/>
      <c r="ML134" s="229"/>
      <c r="MM134" s="229"/>
      <c r="MN134" s="229"/>
      <c r="MO134" s="229"/>
      <c r="MP134" s="229"/>
      <c r="MQ134" s="229"/>
      <c r="MR134" s="229"/>
      <c r="MS134" s="229"/>
      <c r="MT134" s="229"/>
      <c r="MU134" s="229"/>
      <c r="MV134" s="229"/>
      <c r="MW134" s="229"/>
      <c r="MX134" s="229"/>
      <c r="MY134" s="229"/>
      <c r="MZ134" s="229"/>
      <c r="NA134" s="229"/>
      <c r="NB134" s="229"/>
      <c r="NC134" s="229"/>
      <c r="ND134" s="229"/>
      <c r="NE134" s="229"/>
      <c r="NF134" s="229"/>
      <c r="NG134" s="229"/>
      <c r="NH134" s="229"/>
      <c r="NI134" s="229"/>
      <c r="NJ134" s="229"/>
      <c r="NK134" s="229"/>
      <c r="NL134" s="229"/>
      <c r="NM134" s="229"/>
      <c r="NN134" s="229"/>
      <c r="NO134" s="229"/>
      <c r="NP134" s="229"/>
      <c r="NQ134" s="229"/>
      <c r="NR134" s="229"/>
      <c r="NS134" s="229"/>
      <c r="NT134" s="229"/>
      <c r="NU134" s="229"/>
      <c r="NV134" s="229"/>
      <c r="NW134" s="229"/>
      <c r="NX134" s="229"/>
      <c r="NY134" s="229"/>
      <c r="NZ134" s="229"/>
      <c r="OA134" s="229"/>
      <c r="OB134" s="229"/>
      <c r="OC134" s="229"/>
      <c r="OD134" s="229"/>
      <c r="OE134" s="229"/>
      <c r="OF134" s="229"/>
      <c r="OG134" s="229"/>
      <c r="OH134" s="229"/>
      <c r="OI134" s="229"/>
      <c r="OJ134" s="229"/>
      <c r="OK134" s="229"/>
      <c r="OL134" s="229"/>
      <c r="OM134" s="229"/>
      <c r="ON134" s="229"/>
      <c r="OO134" s="229"/>
      <c r="OP134" s="229"/>
      <c r="OQ134" s="229"/>
      <c r="OR134" s="229"/>
      <c r="OS134" s="229"/>
      <c r="OT134" s="229"/>
      <c r="OU134" s="229"/>
      <c r="OV134" s="229"/>
      <c r="OW134" s="229"/>
      <c r="OX134" s="229"/>
      <c r="OY134" s="229"/>
      <c r="OZ134" s="229"/>
      <c r="PA134" s="229"/>
      <c r="PB134" s="229"/>
      <c r="PC134" s="229"/>
      <c r="PD134" s="229"/>
      <c r="PE134" s="229"/>
      <c r="PF134" s="229"/>
      <c r="PG134" s="229"/>
      <c r="PH134" s="229"/>
      <c r="PI134" s="229"/>
      <c r="PJ134" s="229"/>
      <c r="PK134" s="229"/>
      <c r="PL134" s="229"/>
      <c r="PM134" s="229"/>
      <c r="PN134" s="229"/>
      <c r="PO134" s="229"/>
      <c r="PP134" s="229"/>
      <c r="PQ134" s="229"/>
      <c r="PR134" s="229"/>
      <c r="PS134" s="229"/>
      <c r="PT134" s="229"/>
      <c r="PU134" s="229"/>
      <c r="PV134" s="229"/>
      <c r="PW134" s="229"/>
      <c r="PX134" s="229"/>
      <c r="PY134" s="229"/>
      <c r="PZ134" s="229"/>
      <c r="QA134" s="229"/>
      <c r="QB134" s="229"/>
      <c r="QC134" s="229"/>
      <c r="QD134" s="229"/>
      <c r="QE134" s="229"/>
      <c r="QF134" s="229"/>
      <c r="QG134" s="229"/>
      <c r="QH134" s="229"/>
      <c r="QI134" s="229"/>
      <c r="QJ134" s="229"/>
      <c r="QK134" s="229"/>
      <c r="QL134" s="229"/>
      <c r="QM134" s="229"/>
      <c r="QN134" s="229"/>
      <c r="QO134" s="229"/>
      <c r="QP134" s="229"/>
      <c r="QQ134" s="229"/>
      <c r="QR134" s="229"/>
      <c r="QS134" s="229"/>
      <c r="QT134" s="229"/>
      <c r="QU134" s="229"/>
      <c r="QV134" s="229"/>
      <c r="QW134" s="229"/>
      <c r="QX134" s="229"/>
      <c r="QY134" s="229"/>
      <c r="QZ134" s="229"/>
      <c r="RA134" s="229"/>
      <c r="RB134" s="229"/>
      <c r="RC134" s="229"/>
      <c r="RD134" s="229"/>
      <c r="RE134" s="229"/>
      <c r="RF134" s="229"/>
      <c r="RG134" s="229"/>
      <c r="RH134" s="229"/>
      <c r="RI134" s="229"/>
      <c r="RJ134" s="229"/>
      <c r="RK134" s="229"/>
      <c r="RL134" s="229"/>
      <c r="RM134" s="229"/>
      <c r="RN134" s="229"/>
      <c r="RO134" s="229"/>
      <c r="RP134" s="229"/>
      <c r="RQ134" s="229"/>
      <c r="RR134" s="229"/>
      <c r="RS134" s="229"/>
      <c r="RT134" s="229"/>
      <c r="RU134" s="229"/>
      <c r="RV134" s="229"/>
      <c r="RW134" s="229"/>
      <c r="RX134" s="229"/>
      <c r="RY134" s="229"/>
      <c r="RZ134" s="229"/>
      <c r="SA134" s="229"/>
      <c r="SB134" s="229"/>
      <c r="SC134" s="229"/>
      <c r="SD134" s="229"/>
      <c r="SE134" s="229"/>
      <c r="SF134" s="229"/>
      <c r="SG134" s="229"/>
      <c r="SH134" s="229"/>
      <c r="SI134" s="229"/>
      <c r="SJ134" s="229"/>
      <c r="SK134" s="229"/>
      <c r="SL134" s="229"/>
      <c r="SM134" s="229"/>
      <c r="SN134" s="229"/>
      <c r="SO134" s="229"/>
      <c r="SP134" s="229"/>
      <c r="SQ134" s="229"/>
      <c r="SR134" s="229"/>
      <c r="SS134" s="229"/>
      <c r="ST134" s="229"/>
      <c r="SU134" s="229"/>
      <c r="SV134" s="229"/>
      <c r="SW134" s="229"/>
      <c r="SX134" s="229"/>
      <c r="SY134" s="229"/>
      <c r="SZ134" s="229"/>
      <c r="TA134" s="229"/>
      <c r="TB134" s="229"/>
      <c r="TC134" s="229"/>
      <c r="TD134" s="229"/>
      <c r="TE134" s="229"/>
      <c r="TF134" s="229"/>
      <c r="TG134" s="229"/>
      <c r="TH134" s="229"/>
      <c r="TI134" s="229"/>
      <c r="TJ134" s="229"/>
      <c r="TK134" s="229"/>
      <c r="TL134" s="229"/>
      <c r="TM134" s="229"/>
      <c r="TN134" s="229"/>
      <c r="TO134" s="229"/>
      <c r="TP134" s="229"/>
      <c r="TQ134" s="229"/>
      <c r="TR134" s="229"/>
      <c r="TS134" s="229"/>
      <c r="TT134" s="229"/>
      <c r="TU134" s="229"/>
      <c r="TV134" s="229"/>
      <c r="TW134" s="229"/>
      <c r="TX134" s="229"/>
      <c r="TY134" s="229"/>
      <c r="TZ134" s="229"/>
      <c r="UA134" s="229"/>
      <c r="UB134" s="229"/>
      <c r="UC134" s="229"/>
      <c r="UD134" s="229"/>
      <c r="UE134" s="229"/>
      <c r="UF134" s="229"/>
      <c r="UG134" s="229"/>
      <c r="UH134" s="229"/>
      <c r="UI134" s="229"/>
      <c r="UJ134" s="229"/>
      <c r="UK134" s="229"/>
      <c r="UL134" s="229"/>
      <c r="UM134" s="229"/>
      <c r="UN134" s="229"/>
      <c r="UO134" s="229"/>
      <c r="UP134" s="229"/>
      <c r="UQ134" s="229"/>
      <c r="UR134" s="229"/>
      <c r="US134" s="229"/>
      <c r="UT134" s="229"/>
      <c r="UU134" s="229"/>
      <c r="UV134" s="229"/>
      <c r="UW134" s="229"/>
      <c r="UX134" s="229"/>
      <c r="UY134" s="229"/>
      <c r="UZ134" s="229"/>
      <c r="VA134" s="229"/>
      <c r="VB134" s="229"/>
      <c r="VC134" s="229"/>
      <c r="VD134" s="229"/>
      <c r="VE134" s="229"/>
      <c r="VF134" s="229"/>
      <c r="VG134" s="229"/>
      <c r="VH134" s="229"/>
      <c r="VI134" s="229"/>
      <c r="VJ134" s="229"/>
      <c r="VK134" s="229"/>
      <c r="VL134" s="229"/>
      <c r="VM134" s="229"/>
      <c r="VN134" s="229"/>
      <c r="VO134" s="229"/>
      <c r="VP134" s="229"/>
      <c r="VQ134" s="229"/>
      <c r="VR134" s="229"/>
      <c r="VS134" s="229"/>
      <c r="VT134" s="229"/>
      <c r="VU134" s="229"/>
      <c r="VV134" s="229"/>
      <c r="VW134" s="229"/>
      <c r="VX134" s="229"/>
      <c r="VY134" s="229"/>
      <c r="VZ134" s="229"/>
      <c r="WA134" s="229"/>
      <c r="WB134" s="229"/>
      <c r="WC134" s="229"/>
      <c r="WD134" s="229"/>
      <c r="WE134" s="229"/>
      <c r="WF134" s="229"/>
      <c r="WG134" s="229"/>
      <c r="WH134" s="229"/>
      <c r="WI134" s="229"/>
      <c r="WJ134" s="229"/>
      <c r="WK134" s="229"/>
      <c r="WL134" s="229"/>
      <c r="WM134" s="229"/>
      <c r="WN134" s="229"/>
      <c r="WO134" s="229"/>
      <c r="WP134" s="229"/>
      <c r="WQ134" s="229"/>
      <c r="WR134" s="229"/>
      <c r="WS134" s="229"/>
      <c r="WT134" s="229"/>
      <c r="WU134" s="229"/>
      <c r="WV134" s="229"/>
      <c r="WW134" s="229"/>
      <c r="WX134" s="229"/>
      <c r="WY134" s="229"/>
      <c r="WZ134" s="229"/>
      <c r="XA134" s="229"/>
      <c r="XB134" s="229"/>
      <c r="XC134" s="229"/>
      <c r="XD134" s="229"/>
      <c r="XE134" s="229"/>
      <c r="XF134" s="229"/>
      <c r="XG134" s="229"/>
      <c r="XH134" s="229"/>
      <c r="XI134" s="229"/>
      <c r="XJ134" s="229"/>
      <c r="XK134" s="229"/>
      <c r="XL134" s="229"/>
      <c r="XM134" s="229"/>
      <c r="XN134" s="229"/>
      <c r="XO134" s="229"/>
      <c r="XP134" s="229"/>
      <c r="XQ134" s="229"/>
      <c r="XR134" s="229"/>
      <c r="XS134" s="229"/>
      <c r="XT134" s="229"/>
      <c r="XU134" s="229"/>
      <c r="XV134" s="229"/>
      <c r="XW134" s="229"/>
      <c r="XX134" s="229"/>
      <c r="XY134" s="229"/>
      <c r="XZ134" s="229"/>
      <c r="YA134" s="229"/>
      <c r="YB134" s="229"/>
      <c r="YC134" s="229"/>
      <c r="YD134" s="229"/>
      <c r="YE134" s="229"/>
      <c r="YF134" s="229"/>
      <c r="YG134" s="229"/>
      <c r="YH134" s="229"/>
      <c r="YI134" s="229"/>
      <c r="YJ134" s="229"/>
      <c r="YK134" s="229"/>
      <c r="YL134" s="229"/>
      <c r="YM134" s="229"/>
      <c r="YN134" s="229"/>
      <c r="YO134" s="229"/>
      <c r="YP134" s="229"/>
      <c r="YQ134" s="229"/>
      <c r="YR134" s="229"/>
      <c r="YS134" s="229"/>
      <c r="YT134" s="229"/>
      <c r="YU134" s="229"/>
      <c r="YV134" s="229"/>
      <c r="YW134" s="229"/>
      <c r="YX134" s="229"/>
      <c r="YY134" s="229"/>
      <c r="YZ134" s="229"/>
      <c r="ZA134" s="229"/>
      <c r="ZB134" s="229"/>
      <c r="ZC134" s="229"/>
      <c r="ZD134" s="229"/>
      <c r="ZE134" s="229"/>
      <c r="ZF134" s="229"/>
      <c r="ZG134" s="229"/>
      <c r="ZH134" s="229"/>
      <c r="ZI134" s="229"/>
      <c r="ZJ134" s="229"/>
      <c r="ZK134" s="229"/>
      <c r="ZL134" s="229"/>
      <c r="ZM134" s="229"/>
      <c r="ZN134" s="229"/>
      <c r="ZO134" s="229"/>
      <c r="ZP134" s="229"/>
      <c r="ZQ134" s="229"/>
      <c r="ZR134" s="229"/>
      <c r="ZS134" s="229"/>
      <c r="ZT134" s="229"/>
      <c r="ZU134" s="229"/>
      <c r="ZV134" s="229"/>
      <c r="ZW134" s="229"/>
      <c r="ZX134" s="229"/>
      <c r="ZY134" s="229"/>
      <c r="ZZ134" s="229"/>
      <c r="AAA134" s="229"/>
      <c r="AAB134" s="229"/>
      <c r="AAC134" s="229"/>
      <c r="AAD134" s="229"/>
      <c r="AAE134" s="229"/>
      <c r="AAF134" s="229"/>
      <c r="AAG134" s="229"/>
      <c r="AAH134" s="229"/>
      <c r="AAI134" s="229"/>
      <c r="AAJ134" s="229"/>
      <c r="AAK134" s="229"/>
      <c r="AAL134" s="229"/>
      <c r="AAM134" s="229"/>
      <c r="AAN134" s="229"/>
      <c r="AAO134" s="229"/>
      <c r="AAP134" s="229"/>
      <c r="AAQ134" s="229"/>
      <c r="AAR134" s="229"/>
      <c r="AAS134" s="229"/>
      <c r="AAT134" s="229"/>
      <c r="AAU134" s="229"/>
      <c r="AAV134" s="229"/>
      <c r="AAW134" s="229"/>
      <c r="AAX134" s="229"/>
      <c r="AAY134" s="229"/>
      <c r="AAZ134" s="229"/>
      <c r="ABA134" s="229"/>
      <c r="ABB134" s="229"/>
      <c r="ABC134" s="229"/>
      <c r="ABD134" s="229"/>
      <c r="ABE134" s="229"/>
      <c r="ABF134" s="229"/>
      <c r="ABG134" s="229"/>
      <c r="ABH134" s="229"/>
      <c r="ABI134" s="229"/>
      <c r="ABJ134" s="229"/>
      <c r="ABK134" s="229"/>
      <c r="ABL134" s="229"/>
      <c r="ABM134" s="229"/>
      <c r="ABN134" s="229"/>
      <c r="ABO134" s="229"/>
      <c r="ABP134" s="229"/>
      <c r="ABQ134" s="229"/>
      <c r="ABR134" s="229"/>
      <c r="ABS134" s="229"/>
      <c r="ABT134" s="229"/>
      <c r="ABU134" s="229"/>
      <c r="ABV134" s="229"/>
      <c r="ABW134" s="229"/>
      <c r="ABX134" s="229"/>
      <c r="ABY134" s="229"/>
      <c r="ABZ134" s="229"/>
      <c r="ACA134" s="229"/>
      <c r="ACB134" s="229"/>
      <c r="ACC134" s="229"/>
      <c r="ACD134" s="229"/>
      <c r="ACE134" s="229"/>
      <c r="ACF134" s="229"/>
      <c r="ACG134" s="229"/>
      <c r="ACH134" s="229"/>
      <c r="ACI134" s="229"/>
      <c r="ACJ134" s="229"/>
      <c r="ACK134" s="229"/>
      <c r="ACL134" s="229"/>
      <c r="ACM134" s="229"/>
      <c r="ACN134" s="229"/>
      <c r="ACO134" s="229"/>
      <c r="ACP134" s="229"/>
      <c r="ACQ134" s="229"/>
      <c r="ACR134" s="229"/>
      <c r="ACS134" s="229"/>
      <c r="ACT134" s="229"/>
      <c r="ACU134" s="229"/>
      <c r="ACV134" s="229"/>
      <c r="ACW134" s="229"/>
      <c r="ACX134" s="229"/>
      <c r="ACY134" s="229"/>
      <c r="ACZ134" s="229"/>
      <c r="ADA134" s="229"/>
      <c r="ADB134" s="229"/>
      <c r="ADC134" s="229"/>
      <c r="ADD134" s="229"/>
      <c r="ADE134" s="229"/>
      <c r="ADF134" s="229"/>
      <c r="ADG134" s="229"/>
      <c r="ADH134" s="229"/>
      <c r="ADI134" s="229"/>
      <c r="ADJ134" s="229"/>
      <c r="ADK134" s="229"/>
      <c r="ADL134" s="229"/>
      <c r="ADM134" s="229"/>
      <c r="ADN134" s="229"/>
      <c r="ADO134" s="229"/>
      <c r="ADP134" s="229"/>
      <c r="ADQ134" s="229"/>
      <c r="ADR134" s="229"/>
      <c r="ADS134" s="229"/>
      <c r="ADT134" s="229"/>
      <c r="ADU134" s="229"/>
      <c r="ADV134" s="229"/>
      <c r="ADW134" s="229"/>
      <c r="ADX134" s="229"/>
      <c r="ADY134" s="229"/>
      <c r="ADZ134" s="229"/>
      <c r="AEA134" s="229"/>
      <c r="AEB134" s="229"/>
      <c r="AEC134" s="229"/>
      <c r="AED134" s="229"/>
      <c r="AEE134" s="229"/>
      <c r="AEF134" s="229"/>
      <c r="AEG134" s="229"/>
      <c r="AEH134" s="229"/>
      <c r="AEI134" s="229"/>
      <c r="AEJ134" s="229"/>
      <c r="AEK134" s="229"/>
      <c r="AEL134" s="229"/>
      <c r="AEM134" s="229"/>
      <c r="AEN134" s="229"/>
      <c r="AEO134" s="229"/>
      <c r="AEP134" s="229"/>
      <c r="AEQ134" s="229"/>
      <c r="AER134" s="229"/>
      <c r="AES134" s="229"/>
      <c r="AET134" s="229"/>
      <c r="AEU134" s="229"/>
      <c r="AEV134" s="229"/>
      <c r="AEW134" s="229"/>
      <c r="AEX134" s="229"/>
      <c r="AEY134" s="229"/>
      <c r="AEZ134" s="229"/>
      <c r="AFA134" s="229"/>
      <c r="AFB134" s="229"/>
      <c r="AFC134" s="229"/>
      <c r="AFD134" s="229"/>
      <c r="AFE134" s="229"/>
      <c r="AFF134" s="229"/>
      <c r="AFG134" s="229"/>
      <c r="AFH134" s="229"/>
      <c r="AFI134" s="229"/>
      <c r="AFJ134" s="229"/>
      <c r="AFK134" s="229"/>
      <c r="AFL134" s="229"/>
      <c r="AFM134" s="229"/>
      <c r="AFN134" s="229"/>
      <c r="AFO134" s="229"/>
      <c r="AFP134" s="229"/>
      <c r="AFQ134" s="229"/>
      <c r="AFR134" s="229"/>
      <c r="AFS134" s="229"/>
      <c r="AFT134" s="229"/>
      <c r="AFU134" s="229"/>
      <c r="AFV134" s="229"/>
      <c r="AFW134" s="229"/>
      <c r="AFX134" s="229"/>
      <c r="AFY134" s="229"/>
      <c r="AFZ134" s="229"/>
      <c r="AGA134" s="229"/>
      <c r="AGB134" s="229"/>
      <c r="AGC134" s="229"/>
      <c r="AGD134" s="229"/>
      <c r="AGE134" s="229"/>
      <c r="AGF134" s="229"/>
      <c r="AGG134" s="229"/>
      <c r="AGH134" s="229"/>
      <c r="AGI134" s="229"/>
      <c r="AGJ134" s="229"/>
      <c r="AGK134" s="229"/>
      <c r="AGL134" s="229"/>
      <c r="AGM134" s="229"/>
      <c r="AGN134" s="229"/>
      <c r="AGO134" s="229"/>
      <c r="AGP134" s="229"/>
      <c r="AGQ134" s="229"/>
      <c r="AGR134" s="229"/>
      <c r="AGS134" s="229"/>
      <c r="AGT134" s="229"/>
      <c r="AGU134" s="229"/>
      <c r="AGV134" s="229"/>
      <c r="AGW134" s="229"/>
      <c r="AGX134" s="229"/>
      <c r="AGY134" s="229"/>
      <c r="AGZ134" s="229"/>
      <c r="AHA134" s="229"/>
      <c r="AHB134" s="229"/>
      <c r="AHC134" s="229"/>
      <c r="AHD134" s="229"/>
      <c r="AHE134" s="229"/>
      <c r="AHF134" s="229"/>
      <c r="AHG134" s="229"/>
      <c r="AHH134" s="229"/>
      <c r="AHI134" s="229"/>
      <c r="AHJ134" s="229"/>
      <c r="AHK134" s="229"/>
      <c r="AHL134" s="229"/>
      <c r="AHM134" s="229"/>
      <c r="AHN134" s="229"/>
      <c r="AHO134" s="229"/>
      <c r="AHP134" s="229"/>
      <c r="AHQ134" s="229"/>
      <c r="AHR134" s="229"/>
      <c r="AHS134" s="229"/>
      <c r="AHT134" s="229"/>
      <c r="AHU134" s="229"/>
      <c r="AHV134" s="229"/>
      <c r="AHW134" s="229"/>
      <c r="AHX134" s="229"/>
      <c r="AHY134" s="229"/>
      <c r="AHZ134" s="229"/>
      <c r="AIA134" s="229"/>
      <c r="AIB134" s="229"/>
      <c r="AIC134" s="229"/>
      <c r="AID134" s="229"/>
      <c r="AIE134" s="229"/>
      <c r="AIF134" s="229"/>
      <c r="AIG134" s="229"/>
      <c r="AIH134" s="229"/>
      <c r="AII134" s="229"/>
      <c r="AIJ134" s="229"/>
      <c r="AIK134" s="229"/>
      <c r="AIL134" s="229"/>
      <c r="AIM134" s="229"/>
      <c r="AIN134" s="229"/>
      <c r="AIO134" s="229"/>
      <c r="AIP134" s="229"/>
      <c r="AIQ134" s="229"/>
      <c r="AIR134" s="229"/>
      <c r="AIS134" s="229"/>
      <c r="AIT134" s="229"/>
      <c r="AIU134" s="229"/>
      <c r="AIV134" s="229"/>
      <c r="AIW134" s="229"/>
      <c r="AIX134" s="229"/>
      <c r="AIY134" s="229"/>
      <c r="AIZ134" s="229"/>
      <c r="AJA134" s="229"/>
      <c r="AJB134" s="229"/>
      <c r="AJC134" s="229"/>
      <c r="AJD134" s="229"/>
      <c r="AJE134" s="229"/>
      <c r="AJF134" s="229"/>
      <c r="AJG134" s="229"/>
      <c r="AJH134" s="229"/>
      <c r="AJI134" s="229"/>
      <c r="AJJ134" s="229"/>
      <c r="AJK134" s="229"/>
      <c r="AJL134" s="229"/>
      <c r="AJM134" s="229"/>
      <c r="AJN134" s="229"/>
      <c r="AJO134" s="229"/>
      <c r="AJP134" s="229"/>
      <c r="AJQ134" s="229"/>
      <c r="AJR134" s="229"/>
      <c r="AJS134" s="229"/>
      <c r="AJT134" s="229"/>
      <c r="AJU134" s="229"/>
      <c r="AJV134" s="229"/>
      <c r="AJW134" s="229"/>
      <c r="AJX134" s="229"/>
      <c r="AJY134" s="229"/>
      <c r="AJZ134" s="229"/>
      <c r="AKA134" s="229"/>
      <c r="AKB134" s="229"/>
      <c r="AKC134" s="229"/>
      <c r="AKD134" s="229"/>
      <c r="AKE134" s="229"/>
      <c r="AKF134" s="229"/>
      <c r="AKG134" s="229"/>
      <c r="AKH134" s="229"/>
      <c r="AKI134" s="229"/>
      <c r="AKJ134" s="229"/>
      <c r="AKK134" s="229"/>
      <c r="AKL134" s="229"/>
      <c r="AKM134" s="229"/>
      <c r="AKN134" s="229"/>
      <c r="AKO134" s="229"/>
      <c r="AKP134" s="229"/>
      <c r="AKQ134" s="229"/>
      <c r="AKR134" s="229"/>
      <c r="AKS134" s="229"/>
      <c r="AKT134" s="229"/>
      <c r="AKU134" s="229"/>
      <c r="AKV134" s="229"/>
      <c r="AKW134" s="229"/>
      <c r="AKX134" s="229"/>
      <c r="AKY134" s="229"/>
      <c r="AKZ134" s="229"/>
      <c r="ALA134" s="229"/>
      <c r="ALB134" s="229"/>
      <c r="ALC134" s="229"/>
      <c r="ALD134" s="229"/>
      <c r="ALE134" s="229"/>
      <c r="ALF134" s="229"/>
      <c r="ALG134" s="229"/>
      <c r="ALH134" s="229"/>
      <c r="ALI134" s="229"/>
      <c r="ALJ134" s="229"/>
      <c r="ALK134" s="229"/>
      <c r="ALL134" s="229"/>
      <c r="ALM134" s="229"/>
      <c r="ALN134" s="229"/>
      <c r="ALO134" s="229"/>
      <c r="ALP134" s="229"/>
      <c r="ALQ134" s="229"/>
      <c r="ALR134" s="229"/>
      <c r="ALS134" s="229"/>
      <c r="ALT134" s="229"/>
      <c r="ALU134" s="229"/>
      <c r="ALV134" s="229"/>
      <c r="ALW134" s="229"/>
      <c r="ALX134" s="229"/>
      <c r="ALY134" s="229"/>
      <c r="ALZ134" s="229"/>
      <c r="AMA134" s="229"/>
      <c r="AMB134" s="229"/>
      <c r="AMC134" s="229"/>
      <c r="AMD134" s="229"/>
      <c r="AME134" s="229"/>
      <c r="AMF134" s="229"/>
      <c r="AMG134" s="229"/>
      <c r="AMH134" s="229"/>
      <c r="AMI134" s="229"/>
      <c r="AMJ134" s="229"/>
      <c r="AMK134" s="229"/>
      <c r="AML134" s="229"/>
      <c r="AMM134" s="229"/>
      <c r="AMN134" s="229"/>
      <c r="AMO134" s="229"/>
      <c r="AMP134" s="229"/>
      <c r="AMQ134" s="229"/>
      <c r="AMR134" s="229"/>
      <c r="AMS134" s="229"/>
      <c r="AMT134" s="229"/>
      <c r="AMU134" s="229"/>
      <c r="AMV134" s="229"/>
      <c r="AMW134" s="229"/>
      <c r="AMX134" s="229"/>
      <c r="AMY134" s="229"/>
      <c r="AMZ134" s="229"/>
      <c r="ANA134" s="229"/>
      <c r="ANB134" s="229"/>
      <c r="ANC134" s="229"/>
      <c r="AND134" s="229"/>
      <c r="ANE134" s="229"/>
      <c r="ANF134" s="229"/>
      <c r="ANG134" s="229"/>
      <c r="ANH134" s="229"/>
      <c r="ANI134" s="229"/>
      <c r="ANJ134" s="229"/>
      <c r="ANK134" s="229"/>
      <c r="ANL134" s="229"/>
      <c r="ANM134" s="229"/>
      <c r="ANN134" s="229"/>
      <c r="ANO134" s="229"/>
      <c r="ANP134" s="229"/>
      <c r="ANQ134" s="229"/>
      <c r="ANR134" s="229"/>
      <c r="ANS134" s="229"/>
      <c r="ANT134" s="229"/>
      <c r="ANU134" s="229"/>
      <c r="ANV134" s="229"/>
      <c r="ANW134" s="229"/>
      <c r="ANX134" s="229"/>
      <c r="ANY134" s="229"/>
      <c r="ANZ134" s="229"/>
      <c r="AOA134" s="229"/>
      <c r="AOB134" s="229"/>
      <c r="AOC134" s="229"/>
      <c r="AOD134" s="229"/>
      <c r="AOE134" s="229"/>
      <c r="AOF134" s="229"/>
      <c r="AOG134" s="229"/>
      <c r="AOH134" s="229"/>
      <c r="AOI134" s="229"/>
      <c r="AOJ134" s="229"/>
      <c r="AOK134" s="229"/>
      <c r="AOL134" s="229"/>
      <c r="AOM134" s="229"/>
      <c r="AON134" s="229"/>
      <c r="AOO134" s="229"/>
      <c r="AOP134" s="229"/>
      <c r="AOQ134" s="229"/>
      <c r="AOR134" s="229"/>
      <c r="AOS134" s="229"/>
      <c r="AOT134" s="229"/>
      <c r="AOU134" s="229"/>
      <c r="AOV134" s="229"/>
      <c r="AOW134" s="229"/>
      <c r="AOX134" s="229"/>
      <c r="AOY134" s="229"/>
      <c r="AOZ134" s="229"/>
      <c r="APA134" s="229"/>
      <c r="APB134" s="229"/>
      <c r="APC134" s="229"/>
      <c r="APD134" s="229"/>
      <c r="APE134" s="229"/>
      <c r="APF134" s="229"/>
      <c r="APG134" s="229"/>
      <c r="APH134" s="229"/>
      <c r="API134" s="229"/>
      <c r="APJ134" s="229"/>
      <c r="APK134" s="229"/>
      <c r="APL134" s="229"/>
      <c r="APM134" s="229"/>
      <c r="APN134" s="229"/>
      <c r="APO134" s="229"/>
      <c r="APP134" s="229"/>
      <c r="APQ134" s="229"/>
      <c r="APR134" s="229"/>
      <c r="APS134" s="229"/>
      <c r="APT134" s="229"/>
      <c r="APU134" s="229"/>
      <c r="APV134" s="229"/>
      <c r="APW134" s="229"/>
      <c r="APX134" s="229"/>
      <c r="APY134" s="229"/>
      <c r="APZ134" s="229"/>
      <c r="AQA134" s="229"/>
      <c r="AQB134" s="229"/>
      <c r="AQC134" s="229"/>
      <c r="AQD134" s="229"/>
      <c r="AQE134" s="229"/>
      <c r="AQF134" s="229"/>
      <c r="AQG134" s="229"/>
      <c r="AQH134" s="229"/>
      <c r="AQI134" s="229"/>
      <c r="AQJ134" s="229"/>
      <c r="AQK134" s="229"/>
      <c r="AQL134" s="229"/>
      <c r="AQM134" s="229"/>
      <c r="AQN134" s="229"/>
      <c r="AQO134" s="229"/>
      <c r="AQP134" s="229"/>
      <c r="AQQ134" s="229"/>
      <c r="AQR134" s="229"/>
      <c r="AQS134" s="229"/>
      <c r="AQT134" s="229"/>
      <c r="AQU134" s="229"/>
      <c r="AQV134" s="229"/>
      <c r="AQW134" s="229"/>
      <c r="AQX134" s="229"/>
      <c r="AQY134" s="229"/>
      <c r="AQZ134" s="229"/>
      <c r="ARA134" s="229"/>
      <c r="ARB134" s="229"/>
      <c r="ARC134" s="229"/>
      <c r="ARD134" s="229"/>
      <c r="ARE134" s="229"/>
      <c r="ARF134" s="229"/>
      <c r="ARG134" s="229"/>
      <c r="ARH134" s="229"/>
      <c r="ARI134" s="229"/>
      <c r="ARJ134" s="229"/>
      <c r="ARK134" s="229"/>
      <c r="ARL134" s="229"/>
      <c r="ARM134" s="229"/>
      <c r="ARN134" s="229"/>
      <c r="ARO134" s="229"/>
      <c r="ARP134" s="229"/>
      <c r="ARQ134" s="229"/>
      <c r="ARR134" s="229"/>
      <c r="ARS134" s="229"/>
      <c r="ART134" s="229"/>
      <c r="ARU134" s="229"/>
      <c r="ARV134" s="229"/>
      <c r="ARW134" s="229"/>
      <c r="ARX134" s="229"/>
      <c r="ARY134" s="229"/>
      <c r="ARZ134" s="229"/>
      <c r="ASA134" s="229"/>
      <c r="ASB134" s="229"/>
      <c r="ASC134" s="229"/>
      <c r="ASD134" s="229"/>
      <c r="ASE134" s="229"/>
      <c r="ASF134" s="229"/>
      <c r="ASG134" s="229"/>
      <c r="ASH134" s="229"/>
      <c r="ASI134" s="229"/>
      <c r="ASJ134" s="229"/>
      <c r="ASK134" s="229"/>
      <c r="ASL134" s="229"/>
      <c r="ASM134" s="229"/>
      <c r="ASN134" s="229"/>
      <c r="ASO134" s="229"/>
      <c r="ASP134" s="229"/>
      <c r="ASQ134" s="229"/>
      <c r="ASR134" s="229"/>
      <c r="ASS134" s="229"/>
      <c r="AST134" s="229"/>
      <c r="ASU134" s="229"/>
      <c r="ASV134" s="229"/>
      <c r="ASW134" s="229"/>
      <c r="ASX134" s="229"/>
      <c r="ASY134" s="229"/>
      <c r="ASZ134" s="229"/>
      <c r="ATA134" s="229"/>
      <c r="ATB134" s="229"/>
      <c r="ATC134" s="229"/>
      <c r="ATD134" s="229"/>
      <c r="ATE134" s="229"/>
      <c r="ATF134" s="229"/>
      <c r="ATG134" s="229"/>
      <c r="ATH134" s="229"/>
      <c r="ATI134" s="229"/>
      <c r="ATJ134" s="229"/>
      <c r="ATK134" s="229"/>
      <c r="ATL134" s="229"/>
      <c r="ATM134" s="229"/>
      <c r="ATN134" s="229"/>
      <c r="ATO134" s="229"/>
      <c r="ATP134" s="229"/>
      <c r="ATQ134" s="229"/>
      <c r="ATR134" s="229"/>
      <c r="ATS134" s="229"/>
      <c r="ATT134" s="229"/>
      <c r="ATU134" s="229"/>
      <c r="ATV134" s="229"/>
      <c r="ATW134" s="229"/>
      <c r="ATX134" s="229"/>
      <c r="ATY134" s="229"/>
      <c r="ATZ134" s="229"/>
      <c r="AUA134" s="229"/>
      <c r="AUB134" s="229"/>
      <c r="AUC134" s="229"/>
      <c r="AUD134" s="229"/>
      <c r="AUE134" s="229"/>
      <c r="AUF134" s="229"/>
      <c r="AUG134" s="229"/>
      <c r="AUH134" s="229"/>
      <c r="AUI134" s="229"/>
      <c r="AUJ134" s="229"/>
      <c r="AUK134" s="229"/>
      <c r="AUL134" s="229"/>
      <c r="AUM134" s="229"/>
      <c r="AUN134" s="229"/>
      <c r="AUO134" s="229"/>
      <c r="AUP134" s="229"/>
      <c r="AUQ134" s="229"/>
      <c r="AUR134" s="229"/>
      <c r="AUS134" s="229"/>
      <c r="AUT134" s="229"/>
      <c r="AUU134" s="229"/>
      <c r="AUV134" s="229"/>
      <c r="AUW134" s="229"/>
      <c r="AUX134" s="229"/>
      <c r="AUY134" s="229"/>
      <c r="AUZ134" s="229"/>
      <c r="AVA134" s="229"/>
      <c r="AVB134" s="229"/>
      <c r="AVC134" s="229"/>
      <c r="AVD134" s="229"/>
      <c r="AVE134" s="229"/>
      <c r="AVF134" s="229"/>
      <c r="AVG134" s="229"/>
      <c r="AVH134" s="229"/>
      <c r="AVI134" s="229"/>
      <c r="AVJ134" s="229"/>
      <c r="AVK134" s="229"/>
      <c r="AVL134" s="229"/>
      <c r="AVM134" s="229"/>
      <c r="AVN134" s="229"/>
      <c r="AVO134" s="229"/>
      <c r="AVP134" s="229"/>
      <c r="AVQ134" s="229"/>
      <c r="AVR134" s="229"/>
      <c r="AVS134" s="229"/>
      <c r="AVT134" s="229"/>
      <c r="AVU134" s="229"/>
      <c r="AVV134" s="229"/>
      <c r="AVW134" s="229"/>
      <c r="AVX134" s="229"/>
      <c r="AVY134" s="229"/>
      <c r="AVZ134" s="229"/>
      <c r="AWA134" s="229"/>
      <c r="AWB134" s="229"/>
      <c r="AWC134" s="229"/>
      <c r="AWD134" s="229"/>
      <c r="AWE134" s="229"/>
      <c r="AWF134" s="229"/>
      <c r="AWG134" s="229"/>
      <c r="AWH134" s="229"/>
      <c r="AWI134" s="229"/>
      <c r="AWJ134" s="229"/>
      <c r="AWK134" s="229"/>
      <c r="AWL134" s="229"/>
      <c r="AWM134" s="229"/>
      <c r="AWN134" s="229"/>
      <c r="AWO134" s="229"/>
      <c r="AWP134" s="229"/>
      <c r="AWQ134" s="229"/>
      <c r="AWR134" s="229"/>
      <c r="AWS134" s="229"/>
      <c r="AWT134" s="229"/>
      <c r="AWU134" s="229"/>
      <c r="AWV134" s="229"/>
      <c r="AWW134" s="229"/>
      <c r="AWX134" s="229"/>
      <c r="AWY134" s="229"/>
      <c r="AWZ134" s="229"/>
      <c r="AXA134" s="229"/>
      <c r="AXB134" s="229"/>
      <c r="AXC134" s="229"/>
      <c r="AXD134" s="229"/>
      <c r="AXE134" s="229"/>
      <c r="AXF134" s="229"/>
      <c r="AXG134" s="229"/>
      <c r="AXH134" s="229"/>
      <c r="AXI134" s="229"/>
      <c r="AXJ134" s="229"/>
      <c r="AXK134" s="229"/>
      <c r="AXL134" s="229"/>
      <c r="AXM134" s="229"/>
      <c r="AXN134" s="229"/>
      <c r="AXO134" s="229"/>
      <c r="AXP134" s="229"/>
      <c r="AXQ134" s="229"/>
      <c r="AXR134" s="229"/>
      <c r="AXS134" s="229"/>
      <c r="AXT134" s="229"/>
      <c r="AXU134" s="229"/>
      <c r="AXV134" s="229"/>
      <c r="AXW134" s="229"/>
      <c r="AXX134" s="229"/>
      <c r="AXY134" s="229"/>
      <c r="AXZ134" s="229"/>
      <c r="AYA134" s="229"/>
      <c r="AYB134" s="229"/>
      <c r="AYC134" s="229"/>
      <c r="AYD134" s="229"/>
      <c r="AYE134" s="229"/>
      <c r="AYF134" s="229"/>
      <c r="AYG134" s="229"/>
      <c r="AYH134" s="229"/>
      <c r="AYI134" s="229"/>
      <c r="AYJ134" s="229"/>
      <c r="AYK134" s="229"/>
      <c r="AYL134" s="229"/>
      <c r="AYM134" s="229"/>
      <c r="AYN134" s="229"/>
      <c r="AYO134" s="229"/>
      <c r="AYP134" s="229"/>
      <c r="AYQ134" s="229"/>
      <c r="AYR134" s="229"/>
      <c r="AYS134" s="229"/>
      <c r="AYT134" s="229"/>
      <c r="AYU134" s="229"/>
      <c r="AYV134" s="229"/>
      <c r="AYW134" s="229"/>
      <c r="AYX134" s="229"/>
      <c r="AYY134" s="229"/>
      <c r="AYZ134" s="229"/>
      <c r="AZA134" s="229"/>
      <c r="AZB134" s="229"/>
      <c r="AZC134" s="229"/>
      <c r="AZD134" s="229"/>
      <c r="AZE134" s="229"/>
      <c r="AZF134" s="229"/>
      <c r="AZG134" s="229"/>
      <c r="AZH134" s="229"/>
      <c r="AZI134" s="229"/>
      <c r="AZJ134" s="229"/>
      <c r="AZK134" s="229"/>
      <c r="AZL134" s="229"/>
      <c r="AZM134" s="229"/>
      <c r="AZN134" s="229"/>
      <c r="AZO134" s="229"/>
      <c r="AZP134" s="229"/>
      <c r="AZQ134" s="229"/>
      <c r="AZR134" s="229"/>
      <c r="AZS134" s="229"/>
      <c r="AZT134" s="229"/>
      <c r="AZU134" s="229"/>
      <c r="AZV134" s="229"/>
      <c r="AZW134" s="229"/>
      <c r="AZX134" s="229"/>
      <c r="AZY134" s="229"/>
      <c r="AZZ134" s="229"/>
      <c r="BAA134" s="229"/>
      <c r="BAB134" s="229"/>
      <c r="BAC134" s="229"/>
      <c r="BAD134" s="229"/>
      <c r="BAE134" s="229"/>
      <c r="BAF134" s="229"/>
      <c r="BAG134" s="229"/>
      <c r="BAH134" s="229"/>
      <c r="BAI134" s="229"/>
      <c r="BAJ134" s="229"/>
      <c r="BAK134" s="229"/>
      <c r="BAL134" s="229"/>
      <c r="BAM134" s="229"/>
      <c r="BAN134" s="229"/>
      <c r="BAO134" s="229"/>
      <c r="BAP134" s="229"/>
      <c r="BAQ134" s="229"/>
      <c r="BAR134" s="229"/>
      <c r="BAS134" s="229"/>
      <c r="BAT134" s="229"/>
      <c r="BAU134" s="229"/>
      <c r="BAV134" s="229"/>
      <c r="BAW134" s="229"/>
      <c r="BAX134" s="229"/>
      <c r="BAY134" s="229"/>
      <c r="BAZ134" s="229"/>
      <c r="BBA134" s="229"/>
      <c r="BBB134" s="229"/>
      <c r="BBC134" s="229"/>
      <c r="BBD134" s="229"/>
      <c r="BBE134" s="229"/>
      <c r="BBF134" s="229"/>
      <c r="BBG134" s="229"/>
      <c r="BBH134" s="229"/>
      <c r="BBI134" s="229"/>
      <c r="BBJ134" s="229"/>
      <c r="BBK134" s="229"/>
      <c r="BBL134" s="229"/>
      <c r="BBM134" s="229"/>
      <c r="BBN134" s="229"/>
      <c r="BBO134" s="229"/>
      <c r="BBP134" s="229"/>
      <c r="BBQ134" s="229"/>
      <c r="BBR134" s="229"/>
      <c r="BBS134" s="229"/>
      <c r="BBT134" s="229"/>
      <c r="BBU134" s="229"/>
      <c r="BBV134" s="229"/>
      <c r="BBW134" s="229"/>
      <c r="BBX134" s="229"/>
      <c r="BBY134" s="229"/>
      <c r="BBZ134" s="229"/>
      <c r="BCA134" s="229"/>
      <c r="BCB134" s="229"/>
      <c r="BCC134" s="229"/>
      <c r="BCD134" s="229"/>
      <c r="BCE134" s="229"/>
      <c r="BCF134" s="229"/>
      <c r="BCG134" s="229"/>
      <c r="BCH134" s="229"/>
      <c r="BCI134" s="229"/>
      <c r="BCJ134" s="229"/>
      <c r="BCK134" s="229"/>
      <c r="BCL134" s="229"/>
      <c r="BCM134" s="229"/>
      <c r="BCN134" s="229"/>
      <c r="BCO134" s="229"/>
      <c r="BCP134" s="229"/>
      <c r="BCQ134" s="229"/>
      <c r="BCR134" s="229"/>
      <c r="BCS134" s="229"/>
      <c r="BCT134" s="229"/>
      <c r="BCU134" s="229"/>
      <c r="BCV134" s="229"/>
      <c r="BCW134" s="229"/>
      <c r="BCX134" s="229"/>
      <c r="BCY134" s="229"/>
      <c r="BCZ134" s="229"/>
      <c r="BDA134" s="229"/>
      <c r="BDB134" s="229"/>
      <c r="BDC134" s="229"/>
      <c r="BDD134" s="229"/>
      <c r="BDE134" s="229"/>
      <c r="BDF134" s="229"/>
      <c r="BDG134" s="229"/>
      <c r="BDH134" s="229"/>
      <c r="BDI134" s="229"/>
      <c r="BDJ134" s="229"/>
      <c r="BDK134" s="229"/>
      <c r="BDL134" s="229"/>
      <c r="BDM134" s="229"/>
      <c r="BDN134" s="229"/>
      <c r="BDO134" s="229"/>
      <c r="BDP134" s="229"/>
      <c r="BDQ134" s="229"/>
      <c r="BDR134" s="229"/>
      <c r="BDS134" s="229"/>
      <c r="BDT134" s="229"/>
      <c r="BDU134" s="229"/>
      <c r="BDV134" s="229"/>
      <c r="BDW134" s="229"/>
      <c r="BDX134" s="229"/>
      <c r="BDY134" s="229"/>
      <c r="BDZ134" s="229"/>
      <c r="BEA134" s="229"/>
      <c r="BEB134" s="229"/>
      <c r="BEC134" s="229"/>
      <c r="BED134" s="229"/>
      <c r="BEE134" s="229"/>
      <c r="BEF134" s="229"/>
      <c r="BEG134" s="229"/>
      <c r="BEH134" s="229"/>
      <c r="BEI134" s="229"/>
      <c r="BEJ134" s="229"/>
      <c r="BEK134" s="229"/>
      <c r="BEL134" s="229"/>
      <c r="BEM134" s="229"/>
      <c r="BEN134" s="229"/>
      <c r="BEO134" s="229"/>
      <c r="BEP134" s="229"/>
      <c r="BEQ134" s="229"/>
      <c r="BER134" s="229"/>
      <c r="BES134" s="229"/>
      <c r="BET134" s="229"/>
      <c r="BEU134" s="229"/>
      <c r="BEV134" s="229"/>
      <c r="BEW134" s="229"/>
      <c r="BEX134" s="229"/>
      <c r="BEY134" s="229"/>
      <c r="BEZ134" s="229"/>
      <c r="BFA134" s="229"/>
      <c r="BFB134" s="229"/>
      <c r="BFC134" s="229"/>
      <c r="BFD134" s="229"/>
      <c r="BFE134" s="229"/>
      <c r="BFF134" s="229"/>
      <c r="BFG134" s="229"/>
      <c r="BFH134" s="229"/>
      <c r="BFI134" s="229"/>
      <c r="BFJ134" s="229"/>
      <c r="BFK134" s="229"/>
      <c r="BFL134" s="229"/>
      <c r="BFM134" s="229"/>
      <c r="BFN134" s="229"/>
      <c r="BFO134" s="229"/>
      <c r="BFP134" s="229"/>
      <c r="BFQ134" s="229"/>
      <c r="BFR134" s="229"/>
      <c r="BFS134" s="229"/>
      <c r="BFT134" s="229"/>
      <c r="BFU134" s="229"/>
      <c r="BFV134" s="229"/>
      <c r="BFW134" s="229"/>
      <c r="BFX134" s="229"/>
      <c r="BFY134" s="229"/>
      <c r="BFZ134" s="229"/>
      <c r="BGA134" s="229"/>
      <c r="BGB134" s="229"/>
      <c r="BGC134" s="229"/>
      <c r="BGD134" s="229"/>
      <c r="BGE134" s="229"/>
      <c r="BGF134" s="229"/>
      <c r="BGG134" s="229"/>
      <c r="BGH134" s="229"/>
      <c r="BGI134" s="229"/>
      <c r="BGJ134" s="229"/>
      <c r="BGK134" s="229"/>
      <c r="BGL134" s="229"/>
      <c r="BGM134" s="229"/>
      <c r="BGN134" s="229"/>
      <c r="BGO134" s="229"/>
      <c r="BGP134" s="229"/>
      <c r="BGQ134" s="229"/>
      <c r="BGR134" s="229"/>
      <c r="BGS134" s="229"/>
      <c r="BGT134" s="229"/>
      <c r="BGU134" s="229"/>
      <c r="BGV134" s="229"/>
      <c r="BGW134" s="229"/>
      <c r="BGX134" s="229"/>
      <c r="BGY134" s="229"/>
      <c r="BGZ134" s="229"/>
      <c r="BHA134" s="229"/>
      <c r="BHB134" s="229"/>
      <c r="BHC134" s="229"/>
      <c r="BHD134" s="229"/>
      <c r="BHE134" s="229"/>
      <c r="BHF134" s="229"/>
      <c r="BHG134" s="229"/>
      <c r="BHH134" s="229"/>
      <c r="BHI134" s="229"/>
      <c r="BHJ134" s="229"/>
      <c r="BHK134" s="229"/>
      <c r="BHL134" s="229"/>
      <c r="BHM134" s="229"/>
      <c r="BHN134" s="229"/>
      <c r="BHO134" s="229"/>
      <c r="BHP134" s="229"/>
      <c r="BHQ134" s="229"/>
      <c r="BHR134" s="229"/>
      <c r="BHS134" s="229"/>
      <c r="BHT134" s="229"/>
      <c r="BHU134" s="229"/>
      <c r="BHV134" s="229"/>
      <c r="BHW134" s="229"/>
      <c r="BHX134" s="229"/>
      <c r="BHY134" s="229"/>
      <c r="BHZ134" s="229"/>
      <c r="BIA134" s="229"/>
      <c r="BIB134" s="229"/>
      <c r="BIC134" s="229"/>
      <c r="BID134" s="229"/>
      <c r="BIE134" s="229"/>
      <c r="BIF134" s="229"/>
      <c r="BIG134" s="229"/>
      <c r="BIH134" s="229"/>
      <c r="BII134" s="229"/>
      <c r="BIJ134" s="229"/>
      <c r="BIK134" s="229"/>
      <c r="BIL134" s="229"/>
      <c r="BIM134" s="229"/>
      <c r="BIN134" s="229"/>
      <c r="BIO134" s="229"/>
      <c r="BIP134" s="229"/>
      <c r="BIQ134" s="229"/>
      <c r="BIR134" s="229"/>
      <c r="BIS134" s="229"/>
      <c r="BIT134" s="229"/>
      <c r="BIU134" s="229"/>
      <c r="BIV134" s="229"/>
      <c r="BIW134" s="229"/>
      <c r="BIX134" s="229"/>
      <c r="BIY134" s="229"/>
      <c r="BIZ134" s="229"/>
      <c r="BJA134" s="229"/>
      <c r="BJB134" s="229"/>
      <c r="BJC134" s="229"/>
      <c r="BJD134" s="229"/>
      <c r="BJE134" s="229"/>
      <c r="BJF134" s="229"/>
      <c r="BJG134" s="229"/>
      <c r="BJH134" s="229"/>
      <c r="BJI134" s="229"/>
      <c r="BJJ134" s="229"/>
      <c r="BJK134" s="229"/>
      <c r="BJL134" s="229"/>
      <c r="BJM134" s="229"/>
      <c r="BJN134" s="229"/>
      <c r="BJO134" s="229"/>
      <c r="BJP134" s="229"/>
      <c r="BJQ134" s="229"/>
      <c r="BJR134" s="229"/>
      <c r="BJS134" s="229"/>
      <c r="BJT134" s="229"/>
      <c r="BJU134" s="229"/>
      <c r="BJV134" s="229"/>
      <c r="BJW134" s="229"/>
      <c r="BJX134" s="229"/>
      <c r="BJY134" s="229"/>
      <c r="BJZ134" s="229"/>
      <c r="BKA134" s="229"/>
      <c r="BKB134" s="229"/>
      <c r="BKC134" s="229"/>
      <c r="BKD134" s="229"/>
      <c r="BKE134" s="229"/>
      <c r="BKF134" s="229"/>
      <c r="BKG134" s="229"/>
      <c r="BKH134" s="229"/>
      <c r="BKI134" s="229"/>
      <c r="BKJ134" s="229"/>
      <c r="BKK134" s="229"/>
      <c r="BKL134" s="229"/>
      <c r="BKM134" s="229"/>
      <c r="BKN134" s="229"/>
      <c r="BKO134" s="229"/>
      <c r="BKP134" s="229"/>
      <c r="BKQ134" s="229"/>
      <c r="BKR134" s="229"/>
      <c r="BKS134" s="229"/>
      <c r="BKT134" s="229"/>
      <c r="BKU134" s="229"/>
      <c r="BKV134" s="229"/>
      <c r="BKW134" s="229"/>
      <c r="BKX134" s="229"/>
      <c r="BKY134" s="229"/>
      <c r="BKZ134" s="229"/>
      <c r="BLA134" s="229"/>
      <c r="BLB134" s="229"/>
      <c r="BLC134" s="229"/>
      <c r="BLD134" s="229"/>
      <c r="BLE134" s="229"/>
      <c r="BLF134" s="229"/>
      <c r="BLG134" s="229"/>
      <c r="BLH134" s="229"/>
      <c r="BLI134" s="229"/>
      <c r="BLJ134" s="229"/>
      <c r="BLK134" s="229"/>
      <c r="BLL134" s="229"/>
      <c r="BLM134" s="229"/>
      <c r="BLN134" s="229"/>
      <c r="BLO134" s="229"/>
      <c r="BLP134" s="229"/>
      <c r="BLQ134" s="229"/>
      <c r="BLR134" s="229"/>
      <c r="BLS134" s="229"/>
      <c r="BLT134" s="229"/>
      <c r="BLU134" s="229"/>
      <c r="BLV134" s="229"/>
      <c r="BLW134" s="229"/>
      <c r="BLX134" s="229"/>
      <c r="BLY134" s="229"/>
      <c r="BLZ134" s="229"/>
      <c r="BMA134" s="229"/>
      <c r="BMB134" s="229"/>
      <c r="BMC134" s="229"/>
      <c r="BMD134" s="229"/>
      <c r="BME134" s="229"/>
      <c r="BMF134" s="229"/>
      <c r="BMG134" s="229"/>
      <c r="BMH134" s="229"/>
      <c r="BMI134" s="229"/>
      <c r="BMJ134" s="229"/>
      <c r="BMK134" s="229"/>
      <c r="BML134" s="229"/>
      <c r="BMM134" s="229"/>
      <c r="BMN134" s="229"/>
      <c r="BMO134" s="229"/>
      <c r="BMP134" s="229"/>
      <c r="BMQ134" s="229"/>
      <c r="BMR134" s="229"/>
      <c r="BMS134" s="229"/>
      <c r="BMT134" s="229"/>
      <c r="BMU134" s="229"/>
      <c r="BMV134" s="229"/>
      <c r="BMW134" s="229"/>
      <c r="BMX134" s="229"/>
      <c r="BMY134" s="229"/>
      <c r="BMZ134" s="229"/>
      <c r="BNA134" s="229"/>
      <c r="BNB134" s="229"/>
      <c r="BNC134" s="229"/>
      <c r="BND134" s="229"/>
      <c r="BNE134" s="229"/>
      <c r="BNF134" s="229"/>
      <c r="BNG134" s="229"/>
      <c r="BNH134" s="229"/>
      <c r="BNI134" s="229"/>
      <c r="BNJ134" s="229"/>
      <c r="BNK134" s="229"/>
      <c r="BNL134" s="229"/>
      <c r="BNM134" s="229"/>
      <c r="BNN134" s="229"/>
      <c r="BNO134" s="229"/>
      <c r="BNP134" s="229"/>
      <c r="BNQ134" s="229"/>
      <c r="BNR134" s="229"/>
      <c r="BNS134" s="229"/>
      <c r="BNT134" s="229"/>
      <c r="BNU134" s="229"/>
      <c r="BNV134" s="229"/>
      <c r="BNW134" s="229"/>
      <c r="BNX134" s="229"/>
      <c r="BNY134" s="229"/>
      <c r="BNZ134" s="229"/>
      <c r="BOA134" s="229"/>
      <c r="BOB134" s="229"/>
      <c r="BOC134" s="229"/>
      <c r="BOD134" s="229"/>
      <c r="BOE134" s="229"/>
      <c r="BOF134" s="229"/>
      <c r="BOG134" s="229"/>
      <c r="BOH134" s="229"/>
      <c r="BOI134" s="229"/>
      <c r="BOJ134" s="229"/>
      <c r="BOK134" s="229"/>
      <c r="BOL134" s="229"/>
      <c r="BOM134" s="229"/>
      <c r="BON134" s="229"/>
      <c r="BOO134" s="229"/>
      <c r="BOP134" s="229"/>
      <c r="BOQ134" s="229"/>
      <c r="BOR134" s="229"/>
      <c r="BOS134" s="229"/>
      <c r="BOT134" s="229"/>
      <c r="BOU134" s="229"/>
      <c r="BOV134" s="229"/>
      <c r="BOW134" s="229"/>
      <c r="BOX134" s="229"/>
      <c r="BOY134" s="229"/>
      <c r="BOZ134" s="229"/>
      <c r="BPA134" s="229"/>
      <c r="BPB134" s="229"/>
      <c r="BPC134" s="229"/>
      <c r="BPD134" s="229"/>
      <c r="BPE134" s="229"/>
      <c r="BPF134" s="229"/>
      <c r="BPG134" s="229"/>
      <c r="BPH134" s="229"/>
      <c r="BPI134" s="229"/>
      <c r="BPJ134" s="229"/>
      <c r="BPK134" s="229"/>
      <c r="BPL134" s="229"/>
      <c r="BPM134" s="229"/>
      <c r="BPN134" s="229"/>
      <c r="BPO134" s="229"/>
      <c r="BPP134" s="229"/>
      <c r="BPQ134" s="229"/>
      <c r="BPR134" s="229"/>
      <c r="BPS134" s="229"/>
      <c r="BPT134" s="229"/>
      <c r="BPU134" s="229"/>
      <c r="BPV134" s="229"/>
      <c r="BPW134" s="229"/>
      <c r="BPX134" s="229"/>
      <c r="BPY134" s="229"/>
      <c r="BPZ134" s="229"/>
      <c r="BQA134" s="229"/>
      <c r="BQB134" s="229"/>
      <c r="BQC134" s="229"/>
      <c r="BQD134" s="229"/>
      <c r="BQE134" s="229"/>
      <c r="BQF134" s="229"/>
      <c r="BQG134" s="229"/>
      <c r="BQH134" s="229"/>
      <c r="BQI134" s="229"/>
      <c r="BQJ134" s="229"/>
      <c r="BQK134" s="229"/>
      <c r="BQL134" s="229"/>
      <c r="BQM134" s="229"/>
      <c r="BQN134" s="229"/>
      <c r="BQO134" s="229"/>
      <c r="BQP134" s="229"/>
      <c r="BQQ134" s="229"/>
      <c r="BQR134" s="229"/>
      <c r="BQS134" s="229"/>
      <c r="BQT134" s="229"/>
      <c r="BQU134" s="229"/>
      <c r="BQV134" s="229"/>
      <c r="BQW134" s="229"/>
      <c r="BQX134" s="229"/>
      <c r="BQY134" s="229"/>
      <c r="BQZ134" s="229"/>
      <c r="BRA134" s="229"/>
      <c r="BRB134" s="229"/>
      <c r="BRC134" s="229"/>
      <c r="BRD134" s="229"/>
      <c r="BRE134" s="229"/>
      <c r="BRF134" s="229"/>
      <c r="BRG134" s="229"/>
      <c r="BRH134" s="229"/>
      <c r="BRI134" s="229"/>
      <c r="BRJ134" s="229"/>
      <c r="BRK134" s="229"/>
      <c r="BRL134" s="229"/>
      <c r="BRM134" s="229"/>
      <c r="BRN134" s="229"/>
      <c r="BRO134" s="229"/>
      <c r="BRP134" s="229"/>
      <c r="BRQ134" s="229"/>
      <c r="BRR134" s="229"/>
      <c r="BRS134" s="229"/>
      <c r="BRT134" s="229"/>
      <c r="BRU134" s="229"/>
      <c r="BRV134" s="229"/>
      <c r="BRW134" s="229"/>
      <c r="BRX134" s="229"/>
      <c r="BRY134" s="229"/>
      <c r="BRZ134" s="229"/>
      <c r="BSA134" s="229"/>
      <c r="BSB134" s="229"/>
      <c r="BSC134" s="229"/>
      <c r="BSD134" s="229"/>
      <c r="BSE134" s="229"/>
      <c r="BSF134" s="229"/>
      <c r="BSG134" s="229"/>
      <c r="BSH134" s="229"/>
      <c r="BSI134" s="229"/>
      <c r="BSJ134" s="229"/>
      <c r="BSK134" s="229"/>
      <c r="BSL134" s="229"/>
      <c r="BSM134" s="229"/>
      <c r="BSN134" s="229"/>
      <c r="BSO134" s="229"/>
      <c r="BSP134" s="229"/>
      <c r="BSQ134" s="229"/>
      <c r="BSR134" s="229"/>
      <c r="BSS134" s="229"/>
      <c r="BST134" s="229"/>
      <c r="BSU134" s="229"/>
      <c r="BSV134" s="229"/>
      <c r="BSW134" s="229"/>
      <c r="BSX134" s="229"/>
      <c r="BSY134" s="229"/>
      <c r="BSZ134" s="229"/>
      <c r="BTA134" s="229"/>
      <c r="BTB134" s="229"/>
      <c r="BTC134" s="229"/>
      <c r="BTD134" s="229"/>
      <c r="BTE134" s="229"/>
      <c r="BTF134" s="229"/>
      <c r="BTG134" s="229"/>
      <c r="BTH134" s="229"/>
      <c r="BTI134" s="229"/>
      <c r="BTJ134" s="229"/>
      <c r="BTK134" s="229"/>
      <c r="BTL134" s="229"/>
      <c r="BTM134" s="229"/>
      <c r="BTN134" s="229"/>
      <c r="BTO134" s="229"/>
      <c r="BTP134" s="229"/>
      <c r="BTQ134" s="229"/>
      <c r="BTR134" s="229"/>
      <c r="BTS134" s="229"/>
      <c r="BTT134" s="229"/>
      <c r="BTU134" s="229"/>
      <c r="BTV134" s="229"/>
      <c r="BTW134" s="229"/>
      <c r="BTX134" s="229"/>
      <c r="BTY134" s="229"/>
      <c r="BTZ134" s="229"/>
      <c r="BUA134" s="229"/>
      <c r="BUB134" s="229"/>
      <c r="BUC134" s="229"/>
      <c r="BUD134" s="229"/>
      <c r="BUE134" s="229"/>
      <c r="BUF134" s="229"/>
      <c r="BUG134" s="229"/>
      <c r="BUH134" s="229"/>
      <c r="BUI134" s="229"/>
      <c r="BUJ134" s="229"/>
      <c r="BUK134" s="229"/>
      <c r="BUL134" s="229"/>
      <c r="BUM134" s="229"/>
      <c r="BUN134" s="229"/>
      <c r="BUO134" s="229"/>
      <c r="BUP134" s="229"/>
      <c r="BUQ134" s="229"/>
      <c r="BUR134" s="229"/>
      <c r="BUS134" s="229"/>
      <c r="BUT134" s="229"/>
      <c r="BUU134" s="229"/>
      <c r="BUV134" s="229"/>
      <c r="BUW134" s="229"/>
      <c r="BUX134" s="229"/>
      <c r="BUY134" s="229"/>
      <c r="BUZ134" s="229"/>
      <c r="BVA134" s="229"/>
      <c r="BVB134" s="229"/>
      <c r="BVC134" s="229"/>
      <c r="BVD134" s="229"/>
      <c r="BVE134" s="229"/>
      <c r="BVF134" s="229"/>
      <c r="BVG134" s="229"/>
      <c r="BVH134" s="229"/>
      <c r="BVI134" s="229"/>
      <c r="BVJ134" s="229"/>
      <c r="BVK134" s="229"/>
      <c r="BVL134" s="229"/>
      <c r="BVM134" s="229"/>
      <c r="BVN134" s="229"/>
      <c r="BVO134" s="229"/>
      <c r="BVP134" s="229"/>
      <c r="BVQ134" s="229"/>
      <c r="BVR134" s="229"/>
      <c r="BVS134" s="229"/>
      <c r="BVT134" s="229"/>
      <c r="BVU134" s="229"/>
      <c r="BVV134" s="229"/>
      <c r="BVW134" s="229"/>
      <c r="BVX134" s="229"/>
      <c r="BVY134" s="229"/>
      <c r="BVZ134" s="229"/>
      <c r="BWA134" s="229"/>
      <c r="BWB134" s="229"/>
      <c r="BWC134" s="229"/>
      <c r="BWD134" s="229"/>
      <c r="BWE134" s="229"/>
      <c r="BWF134" s="229"/>
      <c r="BWG134" s="229"/>
      <c r="BWH134" s="229"/>
      <c r="BWI134" s="229"/>
      <c r="BWJ134" s="229"/>
      <c r="BWK134" s="229"/>
      <c r="BWL134" s="229"/>
      <c r="BWM134" s="229"/>
      <c r="BWN134" s="229"/>
      <c r="BWO134" s="229"/>
      <c r="BWP134" s="229"/>
      <c r="BWQ134" s="229"/>
      <c r="BWR134" s="229"/>
      <c r="BWS134" s="229"/>
      <c r="BWT134" s="229"/>
      <c r="BWU134" s="229"/>
      <c r="BWV134" s="229"/>
      <c r="BWW134" s="229"/>
      <c r="BWX134" s="229"/>
      <c r="BWY134" s="229"/>
      <c r="BWZ134" s="229"/>
      <c r="BXA134" s="229"/>
      <c r="BXB134" s="229"/>
      <c r="BXC134" s="229"/>
      <c r="BXD134" s="229"/>
      <c r="BXE134" s="229"/>
      <c r="BXF134" s="229"/>
      <c r="BXG134" s="229"/>
      <c r="BXH134" s="229"/>
      <c r="BXI134" s="229"/>
      <c r="BXJ134" s="229"/>
      <c r="BXK134" s="229"/>
      <c r="BXL134" s="229"/>
      <c r="BXM134" s="229"/>
      <c r="BXN134" s="229"/>
      <c r="BXO134" s="229"/>
      <c r="BXP134" s="229"/>
      <c r="BXQ134" s="229"/>
      <c r="BXR134" s="229"/>
      <c r="BXS134" s="229"/>
      <c r="BXT134" s="229"/>
      <c r="BXU134" s="229"/>
      <c r="BXV134" s="229"/>
      <c r="BXW134" s="229"/>
      <c r="BXX134" s="229"/>
      <c r="BXY134" s="229"/>
      <c r="BXZ134" s="229"/>
      <c r="BYA134" s="229"/>
      <c r="BYB134" s="229"/>
      <c r="BYC134" s="229"/>
      <c r="BYD134" s="229"/>
      <c r="BYE134" s="229"/>
      <c r="BYF134" s="229"/>
      <c r="BYG134" s="229"/>
      <c r="BYH134" s="229"/>
      <c r="BYI134" s="229"/>
      <c r="BYJ134" s="229"/>
      <c r="BYK134" s="229"/>
      <c r="BYL134" s="229"/>
      <c r="BYM134" s="229"/>
      <c r="BYN134" s="229"/>
      <c r="BYO134" s="229"/>
      <c r="BYP134" s="229"/>
      <c r="BYQ134" s="229"/>
      <c r="BYR134" s="229"/>
      <c r="BYS134" s="229"/>
      <c r="BYT134" s="229"/>
      <c r="BYU134" s="229"/>
      <c r="BYV134" s="229"/>
      <c r="BYW134" s="229"/>
      <c r="BYX134" s="229"/>
      <c r="BYY134" s="229"/>
      <c r="BYZ134" s="229"/>
      <c r="BZA134" s="229"/>
      <c r="BZB134" s="229"/>
      <c r="BZC134" s="229"/>
      <c r="BZD134" s="229"/>
      <c r="BZE134" s="229"/>
      <c r="BZF134" s="229"/>
      <c r="BZG134" s="229"/>
      <c r="BZH134" s="229"/>
      <c r="BZI134" s="229"/>
      <c r="BZJ134" s="229"/>
      <c r="BZK134" s="229"/>
      <c r="BZL134" s="229"/>
      <c r="BZM134" s="229"/>
      <c r="BZN134" s="229"/>
      <c r="BZO134" s="229"/>
      <c r="BZP134" s="229"/>
      <c r="BZQ134" s="229"/>
      <c r="BZR134" s="229"/>
      <c r="BZS134" s="229"/>
      <c r="BZT134" s="229"/>
      <c r="BZU134" s="229"/>
      <c r="BZV134" s="229"/>
      <c r="BZW134" s="229"/>
      <c r="BZX134" s="229"/>
      <c r="BZY134" s="229"/>
      <c r="BZZ134" s="229"/>
      <c r="CAA134" s="229"/>
      <c r="CAB134" s="229"/>
      <c r="CAC134" s="229"/>
      <c r="CAD134" s="229"/>
      <c r="CAE134" s="229"/>
      <c r="CAF134" s="229"/>
      <c r="CAG134" s="229"/>
      <c r="CAH134" s="229"/>
      <c r="CAI134" s="229"/>
      <c r="CAJ134" s="229"/>
      <c r="CAK134" s="229"/>
      <c r="CAL134" s="229"/>
      <c r="CAM134" s="229"/>
      <c r="CAN134" s="229"/>
      <c r="CAO134" s="229"/>
      <c r="CAP134" s="229"/>
      <c r="CAQ134" s="229"/>
      <c r="CAR134" s="229"/>
      <c r="CAS134" s="229"/>
      <c r="CAT134" s="229"/>
      <c r="CAU134" s="229"/>
      <c r="CAV134" s="229"/>
      <c r="CAW134" s="229"/>
      <c r="CAX134" s="229"/>
      <c r="CAY134" s="229"/>
      <c r="CAZ134" s="229"/>
      <c r="CBA134" s="229"/>
      <c r="CBB134" s="229"/>
      <c r="CBC134" s="229"/>
      <c r="CBD134" s="229"/>
      <c r="CBE134" s="229"/>
      <c r="CBF134" s="229"/>
      <c r="CBG134" s="229"/>
      <c r="CBH134" s="229"/>
      <c r="CBI134" s="229"/>
      <c r="CBJ134" s="229"/>
      <c r="CBK134" s="229"/>
      <c r="CBL134" s="229"/>
      <c r="CBM134" s="229"/>
      <c r="CBN134" s="229"/>
      <c r="CBO134" s="229"/>
      <c r="CBP134" s="229"/>
      <c r="CBQ134" s="229"/>
      <c r="CBR134" s="229"/>
      <c r="CBS134" s="229"/>
      <c r="CBT134" s="229"/>
      <c r="CBU134" s="229"/>
      <c r="CBV134" s="229"/>
      <c r="CBW134" s="229"/>
      <c r="CBX134" s="229"/>
      <c r="CBY134" s="229"/>
      <c r="CBZ134" s="229"/>
      <c r="CCA134" s="229"/>
      <c r="CCB134" s="229"/>
      <c r="CCC134" s="229"/>
      <c r="CCD134" s="229"/>
      <c r="CCE134" s="229"/>
      <c r="CCF134" s="229"/>
      <c r="CCG134" s="229"/>
      <c r="CCH134" s="229"/>
      <c r="CCI134" s="229"/>
      <c r="CCJ134" s="229"/>
      <c r="CCK134" s="229"/>
      <c r="CCL134" s="229"/>
      <c r="CCM134" s="229"/>
      <c r="CCN134" s="229"/>
      <c r="CCO134" s="229"/>
      <c r="CCP134" s="229"/>
      <c r="CCQ134" s="229"/>
      <c r="CCR134" s="229"/>
      <c r="CCS134" s="229"/>
      <c r="CCT134" s="229"/>
      <c r="CCU134" s="229"/>
      <c r="CCV134" s="229"/>
      <c r="CCW134" s="229"/>
      <c r="CCX134" s="229"/>
      <c r="CCY134" s="229"/>
      <c r="CCZ134" s="229"/>
      <c r="CDA134" s="229"/>
      <c r="CDB134" s="229"/>
      <c r="CDC134" s="229"/>
      <c r="CDD134" s="229"/>
      <c r="CDE134" s="229"/>
      <c r="CDF134" s="229"/>
      <c r="CDG134" s="229"/>
      <c r="CDH134" s="229"/>
      <c r="CDI134" s="229"/>
      <c r="CDJ134" s="229"/>
      <c r="CDK134" s="229"/>
      <c r="CDL134" s="229"/>
      <c r="CDM134" s="229"/>
      <c r="CDN134" s="229"/>
      <c r="CDO134" s="229"/>
      <c r="CDP134" s="229"/>
      <c r="CDQ134" s="229"/>
      <c r="CDR134" s="229"/>
      <c r="CDS134" s="229"/>
      <c r="CDT134" s="229"/>
      <c r="CDU134" s="229"/>
      <c r="CDV134" s="229"/>
      <c r="CDW134" s="229"/>
      <c r="CDX134" s="229"/>
      <c r="CDY134" s="229"/>
      <c r="CDZ134" s="229"/>
      <c r="CEA134" s="229"/>
      <c r="CEB134" s="229"/>
      <c r="CEC134" s="229"/>
      <c r="CED134" s="229"/>
      <c r="CEE134" s="229"/>
      <c r="CEF134" s="229"/>
      <c r="CEG134" s="229"/>
      <c r="CEH134" s="229"/>
      <c r="CEI134" s="229"/>
      <c r="CEJ134" s="229"/>
      <c r="CEK134" s="229"/>
      <c r="CEL134" s="229"/>
      <c r="CEM134" s="229"/>
      <c r="CEN134" s="229"/>
      <c r="CEO134" s="229"/>
      <c r="CEP134" s="229"/>
      <c r="CEQ134" s="229"/>
      <c r="CER134" s="229"/>
      <c r="CES134" s="229"/>
      <c r="CET134" s="229"/>
      <c r="CEU134" s="229"/>
      <c r="CEV134" s="229"/>
      <c r="CEW134" s="229"/>
      <c r="CEX134" s="229"/>
      <c r="CEY134" s="229"/>
      <c r="CEZ134" s="229"/>
      <c r="CFA134" s="229"/>
      <c r="CFB134" s="229"/>
      <c r="CFC134" s="229"/>
      <c r="CFD134" s="229"/>
      <c r="CFE134" s="229"/>
      <c r="CFF134" s="229"/>
      <c r="CFG134" s="229"/>
      <c r="CFH134" s="229"/>
      <c r="CFI134" s="229"/>
      <c r="CFJ134" s="229"/>
      <c r="CFK134" s="229"/>
      <c r="CFL134" s="229"/>
      <c r="CFM134" s="229"/>
      <c r="CFN134" s="229"/>
      <c r="CFO134" s="229"/>
      <c r="CFP134" s="229"/>
      <c r="CFQ134" s="229"/>
      <c r="CFR134" s="229"/>
      <c r="CFS134" s="229"/>
      <c r="CFT134" s="229"/>
      <c r="CFU134" s="229"/>
      <c r="CFV134" s="229"/>
      <c r="CFW134" s="229"/>
      <c r="CFX134" s="229"/>
      <c r="CFY134" s="229"/>
      <c r="CFZ134" s="229"/>
      <c r="CGA134" s="229"/>
      <c r="CGB134" s="229"/>
      <c r="CGC134" s="229"/>
      <c r="CGD134" s="229"/>
      <c r="CGE134" s="229"/>
      <c r="CGF134" s="229"/>
      <c r="CGG134" s="229"/>
      <c r="CGH134" s="229"/>
      <c r="CGI134" s="229"/>
      <c r="CGJ134" s="229"/>
      <c r="CGK134" s="229"/>
      <c r="CGL134" s="229"/>
      <c r="CGM134" s="229"/>
      <c r="CGN134" s="229"/>
      <c r="CGO134" s="229"/>
      <c r="CGP134" s="229"/>
      <c r="CGQ134" s="229"/>
      <c r="CGR134" s="229"/>
      <c r="CGS134" s="229"/>
      <c r="CGT134" s="229"/>
      <c r="CGU134" s="229"/>
      <c r="CGV134" s="229"/>
      <c r="CGW134" s="229"/>
      <c r="CGX134" s="229"/>
      <c r="CGY134" s="229"/>
      <c r="CGZ134" s="229"/>
      <c r="CHA134" s="229"/>
      <c r="CHB134" s="229"/>
      <c r="CHC134" s="229"/>
      <c r="CHD134" s="229"/>
      <c r="CHE134" s="229"/>
      <c r="CHF134" s="229"/>
      <c r="CHG134" s="229"/>
      <c r="CHH134" s="229"/>
      <c r="CHI134" s="229"/>
      <c r="CHJ134" s="229"/>
      <c r="CHK134" s="229"/>
      <c r="CHL134" s="229"/>
      <c r="CHM134" s="229"/>
      <c r="CHN134" s="229"/>
      <c r="CHO134" s="229"/>
      <c r="CHP134" s="229"/>
      <c r="CHQ134" s="229"/>
      <c r="CHR134" s="229"/>
      <c r="CHS134" s="229"/>
      <c r="CHT134" s="229"/>
      <c r="CHU134" s="229"/>
      <c r="CHV134" s="229"/>
      <c r="CHW134" s="229"/>
      <c r="CHX134" s="229"/>
      <c r="CHY134" s="229"/>
      <c r="CHZ134" s="229"/>
      <c r="CIA134" s="229"/>
      <c r="CIB134" s="229"/>
      <c r="CIC134" s="229"/>
      <c r="CID134" s="229"/>
      <c r="CIE134" s="229"/>
      <c r="CIF134" s="229"/>
      <c r="CIG134" s="229"/>
      <c r="CIH134" s="229"/>
      <c r="CII134" s="229"/>
      <c r="CIJ134" s="229"/>
      <c r="CIK134" s="229"/>
      <c r="CIL134" s="229"/>
      <c r="CIM134" s="229"/>
      <c r="CIN134" s="229"/>
      <c r="CIO134" s="229"/>
      <c r="CIP134" s="229"/>
      <c r="CIQ134" s="229"/>
      <c r="CIR134" s="229"/>
      <c r="CIS134" s="229"/>
      <c r="CIT134" s="229"/>
      <c r="CIU134" s="229"/>
      <c r="CIV134" s="229"/>
      <c r="CIW134" s="229"/>
      <c r="CIX134" s="229"/>
      <c r="CIY134" s="229"/>
      <c r="CIZ134" s="229"/>
      <c r="CJA134" s="229"/>
      <c r="CJB134" s="229"/>
      <c r="CJC134" s="229"/>
      <c r="CJD134" s="229"/>
      <c r="CJE134" s="229"/>
      <c r="CJF134" s="229"/>
      <c r="CJG134" s="229"/>
      <c r="CJH134" s="229"/>
      <c r="CJI134" s="229"/>
      <c r="CJJ134" s="229"/>
      <c r="CJK134" s="229"/>
      <c r="CJL134" s="229"/>
      <c r="CJM134" s="229"/>
      <c r="CJN134" s="229"/>
      <c r="CJO134" s="229"/>
      <c r="CJP134" s="229"/>
      <c r="CJQ134" s="229"/>
      <c r="CJR134" s="229"/>
      <c r="CJS134" s="229"/>
      <c r="CJT134" s="229"/>
      <c r="CJU134" s="229"/>
      <c r="CJV134" s="229"/>
      <c r="CJW134" s="229"/>
      <c r="CJX134" s="229"/>
      <c r="CJY134" s="229"/>
      <c r="CJZ134" s="229"/>
      <c r="CKA134" s="229"/>
      <c r="CKB134" s="229"/>
      <c r="CKC134" s="229"/>
      <c r="CKD134" s="229"/>
      <c r="CKE134" s="229"/>
      <c r="CKF134" s="229"/>
      <c r="CKG134" s="229"/>
      <c r="CKH134" s="229"/>
      <c r="CKI134" s="229"/>
      <c r="CKJ134" s="229"/>
      <c r="CKK134" s="229"/>
      <c r="CKL134" s="229"/>
      <c r="CKM134" s="229"/>
      <c r="CKN134" s="229"/>
      <c r="CKO134" s="229"/>
      <c r="CKP134" s="229"/>
      <c r="CKQ134" s="229"/>
      <c r="CKR134" s="229"/>
      <c r="CKS134" s="229"/>
      <c r="CKT134" s="229"/>
      <c r="CKU134" s="229"/>
      <c r="CKV134" s="229"/>
      <c r="CKW134" s="229"/>
      <c r="CKX134" s="229"/>
      <c r="CKY134" s="229"/>
      <c r="CKZ134" s="229"/>
      <c r="CLA134" s="229"/>
      <c r="CLB134" s="229"/>
      <c r="CLC134" s="229"/>
      <c r="CLD134" s="229"/>
      <c r="CLE134" s="229"/>
      <c r="CLF134" s="229"/>
      <c r="CLG134" s="229"/>
      <c r="CLH134" s="229"/>
      <c r="CLI134" s="229"/>
      <c r="CLJ134" s="229"/>
      <c r="CLK134" s="229"/>
      <c r="CLL134" s="229"/>
      <c r="CLM134" s="229"/>
      <c r="CLN134" s="229"/>
      <c r="CLO134" s="229"/>
      <c r="CLP134" s="229"/>
      <c r="CLQ134" s="229"/>
      <c r="CLR134" s="229"/>
      <c r="CLS134" s="229"/>
      <c r="CLT134" s="229"/>
      <c r="CLU134" s="229"/>
      <c r="CLV134" s="229"/>
      <c r="CLW134" s="229"/>
      <c r="CLX134" s="229"/>
      <c r="CLY134" s="229"/>
      <c r="CLZ134" s="229"/>
      <c r="CMA134" s="229"/>
      <c r="CMB134" s="229"/>
      <c r="CMC134" s="229"/>
      <c r="CMD134" s="229"/>
      <c r="CME134" s="229"/>
      <c r="CMF134" s="229"/>
      <c r="CMG134" s="229"/>
      <c r="CMH134" s="229"/>
      <c r="CMI134" s="229"/>
      <c r="CMJ134" s="229"/>
      <c r="CMK134" s="229"/>
      <c r="CML134" s="229"/>
      <c r="CMM134" s="229"/>
      <c r="CMN134" s="229"/>
      <c r="CMO134" s="229"/>
      <c r="CMP134" s="229"/>
      <c r="CMQ134" s="229"/>
      <c r="CMR134" s="229"/>
      <c r="CMS134" s="229"/>
      <c r="CMT134" s="229"/>
      <c r="CMU134" s="229"/>
      <c r="CMV134" s="229"/>
      <c r="CMW134" s="229"/>
      <c r="CMX134" s="229"/>
      <c r="CMY134" s="229"/>
      <c r="CMZ134" s="229"/>
      <c r="CNA134" s="229"/>
      <c r="CNB134" s="229"/>
      <c r="CNC134" s="229"/>
      <c r="CND134" s="229"/>
      <c r="CNE134" s="229"/>
      <c r="CNF134" s="229"/>
      <c r="CNG134" s="229"/>
      <c r="CNH134" s="229"/>
      <c r="CNI134" s="229"/>
      <c r="CNJ134" s="229"/>
      <c r="CNK134" s="229"/>
      <c r="CNL134" s="229"/>
      <c r="CNM134" s="229"/>
      <c r="CNN134" s="229"/>
      <c r="CNO134" s="229"/>
      <c r="CNP134" s="229"/>
      <c r="CNQ134" s="229"/>
      <c r="CNR134" s="229"/>
      <c r="CNS134" s="229"/>
      <c r="CNT134" s="229"/>
      <c r="CNU134" s="229"/>
      <c r="CNV134" s="229"/>
      <c r="CNW134" s="229"/>
      <c r="CNX134" s="229"/>
      <c r="CNY134" s="229"/>
      <c r="CNZ134" s="229"/>
      <c r="COA134" s="229"/>
      <c r="COB134" s="229"/>
      <c r="COC134" s="229"/>
      <c r="COD134" s="229"/>
      <c r="COE134" s="229"/>
      <c r="COF134" s="229"/>
      <c r="COG134" s="229"/>
      <c r="COH134" s="229"/>
      <c r="COI134" s="229"/>
      <c r="COJ134" s="229"/>
      <c r="COK134" s="229"/>
      <c r="COL134" s="229"/>
      <c r="COM134" s="229"/>
      <c r="CON134" s="229"/>
      <c r="COO134" s="229"/>
      <c r="COP134" s="229"/>
      <c r="COQ134" s="229"/>
      <c r="COR134" s="229"/>
      <c r="COS134" s="229"/>
      <c r="COT134" s="229"/>
      <c r="COU134" s="229"/>
      <c r="COV134" s="229"/>
      <c r="COW134" s="229"/>
      <c r="COX134" s="229"/>
      <c r="COY134" s="229"/>
      <c r="COZ134" s="229"/>
      <c r="CPA134" s="229"/>
      <c r="CPB134" s="229"/>
      <c r="CPC134" s="229"/>
      <c r="CPD134" s="229"/>
      <c r="CPE134" s="229"/>
      <c r="CPF134" s="229"/>
      <c r="CPG134" s="229"/>
      <c r="CPH134" s="229"/>
      <c r="CPI134" s="229"/>
      <c r="CPJ134" s="229"/>
      <c r="CPK134" s="229"/>
      <c r="CPL134" s="229"/>
      <c r="CPM134" s="229"/>
      <c r="CPN134" s="229"/>
      <c r="CPO134" s="229"/>
      <c r="CPP134" s="229"/>
      <c r="CPQ134" s="229"/>
      <c r="CPR134" s="229"/>
      <c r="CPS134" s="229"/>
      <c r="CPT134" s="229"/>
      <c r="CPU134" s="229"/>
      <c r="CPV134" s="229"/>
      <c r="CPW134" s="229"/>
      <c r="CPX134" s="229"/>
      <c r="CPY134" s="229"/>
      <c r="CPZ134" s="229"/>
      <c r="CQA134" s="229"/>
      <c r="CQB134" s="229"/>
      <c r="CQC134" s="229"/>
      <c r="CQD134" s="229"/>
      <c r="CQE134" s="229"/>
      <c r="CQF134" s="229"/>
      <c r="CQG134" s="229"/>
      <c r="CQH134" s="229"/>
      <c r="CQI134" s="229"/>
      <c r="CQJ134" s="229"/>
      <c r="CQK134" s="229"/>
      <c r="CQL134" s="229"/>
      <c r="CQM134" s="229"/>
      <c r="CQN134" s="229"/>
      <c r="CQO134" s="229"/>
      <c r="CQP134" s="229"/>
      <c r="CQQ134" s="229"/>
      <c r="CQR134" s="229"/>
      <c r="CQS134" s="229"/>
      <c r="CQT134" s="229"/>
      <c r="CQU134" s="229"/>
      <c r="CQV134" s="229"/>
      <c r="CQW134" s="229"/>
      <c r="CQX134" s="229"/>
      <c r="CQY134" s="229"/>
      <c r="CQZ134" s="229"/>
      <c r="CRA134" s="229"/>
      <c r="CRB134" s="229"/>
      <c r="CRC134" s="229"/>
      <c r="CRD134" s="229"/>
      <c r="CRE134" s="229"/>
      <c r="CRF134" s="229"/>
      <c r="CRG134" s="229"/>
      <c r="CRH134" s="229"/>
      <c r="CRI134" s="229"/>
      <c r="CRJ134" s="229"/>
      <c r="CRK134" s="229"/>
      <c r="CRL134" s="229"/>
      <c r="CRM134" s="229"/>
      <c r="CRN134" s="229"/>
      <c r="CRO134" s="229"/>
      <c r="CRP134" s="229"/>
      <c r="CRQ134" s="229"/>
      <c r="CRR134" s="229"/>
      <c r="CRS134" s="229"/>
      <c r="CRT134" s="229"/>
      <c r="CRU134" s="229"/>
      <c r="CRV134" s="229"/>
      <c r="CRW134" s="229"/>
      <c r="CRX134" s="229"/>
      <c r="CRY134" s="229"/>
      <c r="CRZ134" s="229"/>
      <c r="CSA134" s="229"/>
      <c r="CSB134" s="229"/>
      <c r="CSC134" s="229"/>
      <c r="CSD134" s="229"/>
      <c r="CSE134" s="229"/>
      <c r="CSF134" s="229"/>
      <c r="CSG134" s="229"/>
      <c r="CSH134" s="229"/>
      <c r="CSI134" s="229"/>
      <c r="CSJ134" s="229"/>
      <c r="CSK134" s="229"/>
      <c r="CSL134" s="229"/>
      <c r="CSM134" s="229"/>
      <c r="CSN134" s="229"/>
      <c r="CSO134" s="229"/>
      <c r="CSP134" s="229"/>
      <c r="CSQ134" s="229"/>
      <c r="CSR134" s="229"/>
      <c r="CSS134" s="229"/>
      <c r="CST134" s="229"/>
      <c r="CSU134" s="229"/>
      <c r="CSV134" s="229"/>
      <c r="CSW134" s="229"/>
      <c r="CSX134" s="229"/>
      <c r="CSY134" s="229"/>
      <c r="CSZ134" s="229"/>
      <c r="CTA134" s="229"/>
      <c r="CTB134" s="229"/>
      <c r="CTC134" s="229"/>
      <c r="CTD134" s="229"/>
      <c r="CTE134" s="229"/>
      <c r="CTF134" s="229"/>
      <c r="CTG134" s="229"/>
      <c r="CTH134" s="229"/>
      <c r="CTI134" s="229"/>
      <c r="CTJ134" s="229"/>
      <c r="CTK134" s="229"/>
      <c r="CTL134" s="229"/>
      <c r="CTM134" s="229"/>
      <c r="CTN134" s="229"/>
      <c r="CTO134" s="229"/>
      <c r="CTP134" s="229"/>
      <c r="CTQ134" s="229"/>
      <c r="CTR134" s="229"/>
      <c r="CTS134" s="229"/>
      <c r="CTT134" s="229"/>
      <c r="CTU134" s="229"/>
      <c r="CTV134" s="229"/>
      <c r="CTW134" s="229"/>
      <c r="CTX134" s="229"/>
      <c r="CTY134" s="229"/>
      <c r="CTZ134" s="229"/>
      <c r="CUA134" s="229"/>
    </row>
    <row r="135" spans="1:2575" s="224" customFormat="1" ht="108.75" customHeight="1">
      <c r="A135" s="275"/>
      <c r="B135" s="276"/>
      <c r="C135" s="277"/>
      <c r="D135" s="278"/>
      <c r="E135" s="279"/>
      <c r="F135" s="280"/>
      <c r="G135" s="281"/>
      <c r="H135" s="281"/>
      <c r="I135" s="281"/>
      <c r="J135" s="283"/>
      <c r="K135" s="284"/>
      <c r="L135" s="284"/>
      <c r="N135" s="229"/>
      <c r="O135" s="229"/>
      <c r="P135" s="229"/>
      <c r="Q135" s="229"/>
      <c r="R135" s="229"/>
      <c r="S135" s="229"/>
      <c r="T135" s="229"/>
      <c r="U135" s="229"/>
      <c r="V135" s="229"/>
      <c r="W135" s="229"/>
      <c r="X135" s="229"/>
      <c r="Y135" s="229"/>
      <c r="Z135" s="229"/>
      <c r="AA135" s="229"/>
      <c r="AB135" s="229"/>
      <c r="AC135" s="229"/>
      <c r="AD135" s="229"/>
      <c r="AE135" s="229"/>
      <c r="AF135" s="229"/>
      <c r="AG135" s="229"/>
      <c r="AH135" s="229"/>
      <c r="AI135" s="229"/>
      <c r="AJ135" s="229"/>
      <c r="AK135" s="229"/>
      <c r="AL135" s="229"/>
      <c r="AM135" s="229"/>
      <c r="AN135" s="229"/>
      <c r="AO135" s="229"/>
      <c r="AP135" s="229"/>
      <c r="AQ135" s="229"/>
      <c r="AR135" s="229"/>
      <c r="AS135" s="229"/>
      <c r="AT135" s="229"/>
      <c r="AU135" s="229"/>
      <c r="AV135" s="229"/>
      <c r="AW135" s="229"/>
      <c r="AX135" s="229"/>
      <c r="AY135" s="229"/>
      <c r="AZ135" s="229"/>
      <c r="BA135" s="229"/>
      <c r="BB135" s="229"/>
      <c r="BC135" s="229"/>
      <c r="BD135" s="229"/>
      <c r="BE135" s="229"/>
      <c r="BF135" s="229"/>
      <c r="BG135" s="229"/>
      <c r="BH135" s="229"/>
      <c r="BI135" s="229"/>
      <c r="BJ135" s="229"/>
      <c r="BK135" s="229"/>
      <c r="BL135" s="229"/>
      <c r="BM135" s="229"/>
      <c r="BN135" s="229"/>
      <c r="BO135" s="229"/>
      <c r="BP135" s="229"/>
      <c r="BQ135" s="229"/>
      <c r="BR135" s="229"/>
      <c r="BS135" s="229"/>
      <c r="BT135" s="229"/>
      <c r="BU135" s="229"/>
      <c r="BV135" s="229"/>
      <c r="BW135" s="229"/>
      <c r="BX135" s="229"/>
      <c r="BY135" s="229"/>
      <c r="BZ135" s="229"/>
      <c r="CA135" s="229"/>
      <c r="CB135" s="229"/>
      <c r="CC135" s="229"/>
      <c r="CD135" s="229"/>
      <c r="CE135" s="229"/>
      <c r="CF135" s="229"/>
      <c r="CG135" s="229"/>
      <c r="CH135" s="229"/>
      <c r="CI135" s="229"/>
      <c r="CJ135" s="229"/>
      <c r="CK135" s="229"/>
      <c r="CL135" s="229"/>
      <c r="CM135" s="229"/>
      <c r="CN135" s="229"/>
      <c r="CO135" s="229"/>
      <c r="CP135" s="229"/>
      <c r="CQ135" s="229"/>
      <c r="CR135" s="229"/>
      <c r="CS135" s="229"/>
      <c r="CT135" s="229"/>
      <c r="CU135" s="229"/>
      <c r="CV135" s="229"/>
      <c r="CW135" s="229"/>
      <c r="CX135" s="229"/>
      <c r="CY135" s="229"/>
      <c r="CZ135" s="229"/>
      <c r="DA135" s="229"/>
      <c r="DB135" s="229"/>
      <c r="DC135" s="229"/>
      <c r="DD135" s="229"/>
      <c r="DE135" s="229"/>
      <c r="DF135" s="229"/>
      <c r="DG135" s="229"/>
      <c r="DH135" s="229"/>
      <c r="DI135" s="229"/>
      <c r="DJ135" s="229"/>
      <c r="DK135" s="229"/>
      <c r="DL135" s="229"/>
      <c r="DM135" s="229"/>
      <c r="DN135" s="229"/>
      <c r="DO135" s="229"/>
      <c r="DP135" s="229"/>
      <c r="DQ135" s="229"/>
      <c r="DR135" s="229"/>
      <c r="DS135" s="229"/>
      <c r="DT135" s="229"/>
      <c r="DU135" s="229"/>
      <c r="DV135" s="229"/>
      <c r="DW135" s="229"/>
      <c r="DX135" s="229"/>
      <c r="DY135" s="229"/>
      <c r="DZ135" s="229"/>
      <c r="EA135" s="229"/>
      <c r="EB135" s="229"/>
      <c r="EC135" s="229"/>
      <c r="ED135" s="229"/>
      <c r="EE135" s="229"/>
      <c r="EF135" s="229"/>
      <c r="EG135" s="229"/>
      <c r="EH135" s="229"/>
      <c r="EI135" s="229"/>
      <c r="EJ135" s="229"/>
      <c r="EK135" s="229"/>
      <c r="EL135" s="229"/>
      <c r="EM135" s="229"/>
      <c r="EN135" s="229"/>
      <c r="EO135" s="229"/>
      <c r="EP135" s="229"/>
      <c r="EQ135" s="229"/>
      <c r="ER135" s="229"/>
      <c r="ES135" s="229"/>
      <c r="ET135" s="229"/>
      <c r="EU135" s="229"/>
      <c r="EV135" s="229"/>
      <c r="EW135" s="229"/>
      <c r="EX135" s="229"/>
      <c r="EY135" s="229"/>
      <c r="EZ135" s="229"/>
      <c r="FA135" s="229"/>
      <c r="FB135" s="229"/>
      <c r="FC135" s="229"/>
      <c r="FD135" s="229"/>
      <c r="FE135" s="229"/>
      <c r="FF135" s="229"/>
      <c r="FG135" s="229"/>
      <c r="FH135" s="229"/>
      <c r="FI135" s="229"/>
      <c r="FJ135" s="229"/>
      <c r="FK135" s="229"/>
      <c r="FL135" s="229"/>
      <c r="FM135" s="229"/>
      <c r="FN135" s="229"/>
      <c r="FO135" s="229"/>
      <c r="FP135" s="229"/>
      <c r="FQ135" s="229"/>
      <c r="FR135" s="229"/>
      <c r="FS135" s="229"/>
      <c r="FT135" s="229"/>
      <c r="FU135" s="229"/>
      <c r="FV135" s="229"/>
      <c r="FW135" s="229"/>
      <c r="FX135" s="229"/>
      <c r="FY135" s="229"/>
      <c r="FZ135" s="229"/>
      <c r="GA135" s="229"/>
      <c r="GB135" s="229"/>
      <c r="GC135" s="229"/>
      <c r="GD135" s="229"/>
      <c r="GE135" s="229"/>
      <c r="GF135" s="229"/>
      <c r="GG135" s="229"/>
      <c r="GH135" s="229"/>
      <c r="GI135" s="229"/>
      <c r="GJ135" s="229"/>
      <c r="GK135" s="229"/>
      <c r="GL135" s="229"/>
      <c r="GM135" s="229"/>
      <c r="GN135" s="229"/>
      <c r="GO135" s="229"/>
      <c r="GP135" s="229"/>
      <c r="GQ135" s="229"/>
      <c r="GR135" s="229"/>
      <c r="GS135" s="229"/>
      <c r="GT135" s="229"/>
      <c r="GU135" s="229"/>
      <c r="GV135" s="229"/>
      <c r="GW135" s="229"/>
      <c r="GX135" s="229"/>
      <c r="GY135" s="229"/>
      <c r="GZ135" s="229"/>
      <c r="HA135" s="229"/>
      <c r="HB135" s="229"/>
      <c r="HC135" s="229"/>
      <c r="HD135" s="229"/>
      <c r="HE135" s="229"/>
      <c r="HF135" s="229"/>
      <c r="HG135" s="229"/>
      <c r="HH135" s="229"/>
      <c r="HI135" s="229"/>
      <c r="HJ135" s="229"/>
      <c r="HK135" s="229"/>
      <c r="HL135" s="229"/>
      <c r="HM135" s="229"/>
      <c r="HN135" s="229"/>
      <c r="HO135" s="229"/>
      <c r="HP135" s="229"/>
      <c r="HQ135" s="229"/>
      <c r="HR135" s="229"/>
      <c r="HS135" s="229"/>
      <c r="HT135" s="229"/>
      <c r="HU135" s="229"/>
      <c r="HV135" s="229"/>
      <c r="HW135" s="229"/>
      <c r="HX135" s="229"/>
      <c r="HY135" s="229"/>
      <c r="HZ135" s="229"/>
      <c r="IA135" s="229"/>
      <c r="IB135" s="229"/>
      <c r="IC135" s="229"/>
      <c r="ID135" s="229"/>
      <c r="IE135" s="229"/>
      <c r="IF135" s="229"/>
      <c r="IG135" s="229"/>
      <c r="IH135" s="229"/>
      <c r="II135" s="229"/>
      <c r="IJ135" s="229"/>
      <c r="IK135" s="229"/>
      <c r="IL135" s="229"/>
      <c r="IM135" s="229"/>
      <c r="IN135" s="229"/>
      <c r="IO135" s="229"/>
      <c r="IP135" s="229"/>
      <c r="IQ135" s="229"/>
      <c r="IR135" s="229"/>
      <c r="IS135" s="229"/>
      <c r="IT135" s="229"/>
      <c r="IU135" s="229"/>
      <c r="IV135" s="229"/>
      <c r="IW135" s="229"/>
      <c r="IX135" s="229"/>
      <c r="IY135" s="229"/>
      <c r="IZ135" s="229"/>
      <c r="JA135" s="229"/>
      <c r="JB135" s="229"/>
      <c r="JC135" s="229"/>
      <c r="JD135" s="229"/>
      <c r="JE135" s="229"/>
      <c r="JF135" s="229"/>
      <c r="JG135" s="229"/>
      <c r="JH135" s="229"/>
      <c r="JI135" s="229"/>
      <c r="JJ135" s="229"/>
      <c r="JK135" s="229"/>
      <c r="JL135" s="229"/>
      <c r="JM135" s="229"/>
      <c r="JN135" s="229"/>
      <c r="JO135" s="229"/>
      <c r="JP135" s="229"/>
      <c r="JQ135" s="229"/>
      <c r="JR135" s="229"/>
      <c r="JS135" s="229"/>
      <c r="JT135" s="229"/>
      <c r="JU135" s="229"/>
      <c r="JV135" s="229"/>
      <c r="JW135" s="229"/>
      <c r="JX135" s="229"/>
      <c r="JY135" s="229"/>
      <c r="JZ135" s="229"/>
      <c r="KA135" s="229"/>
      <c r="KB135" s="229"/>
      <c r="KC135" s="229"/>
      <c r="KD135" s="229"/>
      <c r="KE135" s="229"/>
      <c r="KF135" s="229"/>
      <c r="KG135" s="229"/>
      <c r="KH135" s="229"/>
      <c r="KI135" s="229"/>
      <c r="KJ135" s="229"/>
      <c r="KK135" s="229"/>
      <c r="KL135" s="229"/>
      <c r="KM135" s="229"/>
      <c r="KN135" s="229"/>
      <c r="KO135" s="229"/>
      <c r="KP135" s="229"/>
      <c r="KQ135" s="229"/>
      <c r="KR135" s="229"/>
      <c r="KS135" s="229"/>
      <c r="KT135" s="229"/>
      <c r="KU135" s="229"/>
      <c r="KV135" s="229"/>
      <c r="KW135" s="229"/>
      <c r="KX135" s="229"/>
      <c r="KY135" s="229"/>
      <c r="KZ135" s="229"/>
      <c r="LA135" s="229"/>
      <c r="LB135" s="229"/>
      <c r="LC135" s="229"/>
      <c r="LD135" s="229"/>
      <c r="LE135" s="229"/>
      <c r="LF135" s="229"/>
      <c r="LG135" s="229"/>
      <c r="LH135" s="229"/>
      <c r="LI135" s="229"/>
      <c r="LJ135" s="229"/>
      <c r="LK135" s="229"/>
      <c r="LL135" s="229"/>
      <c r="LM135" s="229"/>
      <c r="LN135" s="229"/>
      <c r="LO135" s="229"/>
      <c r="LP135" s="229"/>
      <c r="LQ135" s="229"/>
      <c r="LR135" s="229"/>
      <c r="LS135" s="229"/>
      <c r="LT135" s="229"/>
      <c r="LU135" s="229"/>
      <c r="LV135" s="229"/>
      <c r="LW135" s="229"/>
      <c r="LX135" s="229"/>
      <c r="LY135" s="229"/>
      <c r="LZ135" s="229"/>
      <c r="MA135" s="229"/>
      <c r="MB135" s="229"/>
      <c r="MC135" s="229"/>
      <c r="MD135" s="229"/>
      <c r="ME135" s="229"/>
      <c r="MF135" s="229"/>
      <c r="MG135" s="229"/>
      <c r="MH135" s="229"/>
      <c r="MI135" s="229"/>
      <c r="MJ135" s="229"/>
      <c r="MK135" s="229"/>
      <c r="ML135" s="229"/>
      <c r="MM135" s="229"/>
      <c r="MN135" s="229"/>
      <c r="MO135" s="229"/>
      <c r="MP135" s="229"/>
      <c r="MQ135" s="229"/>
      <c r="MR135" s="229"/>
      <c r="MS135" s="229"/>
      <c r="MT135" s="229"/>
      <c r="MU135" s="229"/>
      <c r="MV135" s="229"/>
      <c r="MW135" s="229"/>
      <c r="MX135" s="229"/>
      <c r="MY135" s="229"/>
      <c r="MZ135" s="229"/>
      <c r="NA135" s="229"/>
      <c r="NB135" s="229"/>
      <c r="NC135" s="229"/>
      <c r="ND135" s="229"/>
      <c r="NE135" s="229"/>
      <c r="NF135" s="229"/>
      <c r="NG135" s="229"/>
      <c r="NH135" s="229"/>
      <c r="NI135" s="229"/>
      <c r="NJ135" s="229"/>
      <c r="NK135" s="229"/>
      <c r="NL135" s="229"/>
      <c r="NM135" s="229"/>
      <c r="NN135" s="229"/>
      <c r="NO135" s="229"/>
      <c r="NP135" s="229"/>
      <c r="NQ135" s="229"/>
      <c r="NR135" s="229"/>
      <c r="NS135" s="229"/>
      <c r="NT135" s="229"/>
      <c r="NU135" s="229"/>
      <c r="NV135" s="229"/>
      <c r="NW135" s="229"/>
      <c r="NX135" s="229"/>
      <c r="NY135" s="229"/>
      <c r="NZ135" s="229"/>
      <c r="OA135" s="229"/>
      <c r="OB135" s="229"/>
      <c r="OC135" s="229"/>
      <c r="OD135" s="229"/>
      <c r="OE135" s="229"/>
      <c r="OF135" s="229"/>
      <c r="OG135" s="229"/>
      <c r="OH135" s="229"/>
      <c r="OI135" s="229"/>
      <c r="OJ135" s="229"/>
      <c r="OK135" s="229"/>
      <c r="OL135" s="229"/>
      <c r="OM135" s="229"/>
      <c r="ON135" s="229"/>
      <c r="OO135" s="229"/>
      <c r="OP135" s="229"/>
      <c r="OQ135" s="229"/>
      <c r="OR135" s="229"/>
      <c r="OS135" s="229"/>
      <c r="OT135" s="229"/>
      <c r="OU135" s="229"/>
      <c r="OV135" s="229"/>
      <c r="OW135" s="229"/>
      <c r="OX135" s="229"/>
      <c r="OY135" s="229"/>
      <c r="OZ135" s="229"/>
      <c r="PA135" s="229"/>
      <c r="PB135" s="229"/>
      <c r="PC135" s="229"/>
      <c r="PD135" s="229"/>
      <c r="PE135" s="229"/>
      <c r="PF135" s="229"/>
      <c r="PG135" s="229"/>
      <c r="PH135" s="229"/>
      <c r="PI135" s="229"/>
      <c r="PJ135" s="229"/>
      <c r="PK135" s="229"/>
      <c r="PL135" s="229"/>
      <c r="PM135" s="229"/>
      <c r="PN135" s="229"/>
      <c r="PO135" s="229"/>
      <c r="PP135" s="229"/>
      <c r="PQ135" s="229"/>
      <c r="PR135" s="229"/>
      <c r="PS135" s="229"/>
      <c r="PT135" s="229"/>
      <c r="PU135" s="229"/>
      <c r="PV135" s="229"/>
      <c r="PW135" s="229"/>
      <c r="PX135" s="229"/>
      <c r="PY135" s="229"/>
      <c r="PZ135" s="229"/>
      <c r="QA135" s="229"/>
      <c r="QB135" s="229"/>
      <c r="QC135" s="229"/>
      <c r="QD135" s="229"/>
      <c r="QE135" s="229"/>
      <c r="QF135" s="229"/>
      <c r="QG135" s="229"/>
      <c r="QH135" s="229"/>
      <c r="QI135" s="229"/>
      <c r="QJ135" s="229"/>
      <c r="QK135" s="229"/>
      <c r="QL135" s="229"/>
      <c r="QM135" s="229"/>
      <c r="QN135" s="229"/>
      <c r="QO135" s="229"/>
      <c r="QP135" s="229"/>
      <c r="QQ135" s="229"/>
      <c r="QR135" s="229"/>
      <c r="QS135" s="229"/>
      <c r="QT135" s="229"/>
      <c r="QU135" s="229"/>
      <c r="QV135" s="229"/>
      <c r="QW135" s="229"/>
      <c r="QX135" s="229"/>
      <c r="QY135" s="229"/>
      <c r="QZ135" s="229"/>
      <c r="RA135" s="229"/>
      <c r="RB135" s="229"/>
      <c r="RC135" s="229"/>
      <c r="RD135" s="229"/>
      <c r="RE135" s="229"/>
      <c r="RF135" s="229"/>
      <c r="RG135" s="229"/>
      <c r="RH135" s="229"/>
      <c r="RI135" s="229"/>
      <c r="RJ135" s="229"/>
      <c r="RK135" s="229"/>
      <c r="RL135" s="229"/>
      <c r="RM135" s="229"/>
      <c r="RN135" s="229"/>
      <c r="RO135" s="229"/>
      <c r="RP135" s="229"/>
      <c r="RQ135" s="229"/>
      <c r="RR135" s="229"/>
      <c r="RS135" s="229"/>
      <c r="RT135" s="229"/>
      <c r="RU135" s="229"/>
      <c r="RV135" s="229"/>
      <c r="RW135" s="229"/>
      <c r="RX135" s="229"/>
      <c r="RY135" s="229"/>
      <c r="RZ135" s="229"/>
      <c r="SA135" s="229"/>
      <c r="SB135" s="229"/>
      <c r="SC135" s="229"/>
      <c r="SD135" s="229"/>
      <c r="SE135" s="229"/>
      <c r="SF135" s="229"/>
      <c r="SG135" s="229"/>
      <c r="SH135" s="229"/>
      <c r="SI135" s="229"/>
      <c r="SJ135" s="229"/>
      <c r="SK135" s="229"/>
      <c r="SL135" s="229"/>
      <c r="SM135" s="229"/>
      <c r="SN135" s="229"/>
      <c r="SO135" s="229"/>
      <c r="SP135" s="229"/>
      <c r="SQ135" s="229"/>
      <c r="SR135" s="229"/>
      <c r="SS135" s="229"/>
      <c r="ST135" s="229"/>
      <c r="SU135" s="229"/>
      <c r="SV135" s="229"/>
      <c r="SW135" s="229"/>
      <c r="SX135" s="229"/>
      <c r="SY135" s="229"/>
      <c r="SZ135" s="229"/>
      <c r="TA135" s="229"/>
      <c r="TB135" s="229"/>
      <c r="TC135" s="229"/>
      <c r="TD135" s="229"/>
      <c r="TE135" s="229"/>
      <c r="TF135" s="229"/>
      <c r="TG135" s="229"/>
      <c r="TH135" s="229"/>
      <c r="TI135" s="229"/>
      <c r="TJ135" s="229"/>
      <c r="TK135" s="229"/>
      <c r="TL135" s="229"/>
      <c r="TM135" s="229"/>
      <c r="TN135" s="229"/>
      <c r="TO135" s="229"/>
      <c r="TP135" s="229"/>
      <c r="TQ135" s="229"/>
      <c r="TR135" s="229"/>
      <c r="TS135" s="229"/>
      <c r="TT135" s="229"/>
      <c r="TU135" s="229"/>
      <c r="TV135" s="229"/>
      <c r="TW135" s="229"/>
      <c r="TX135" s="229"/>
      <c r="TY135" s="229"/>
      <c r="TZ135" s="229"/>
      <c r="UA135" s="229"/>
      <c r="UB135" s="229"/>
      <c r="UC135" s="229"/>
      <c r="UD135" s="229"/>
      <c r="UE135" s="229"/>
      <c r="UF135" s="229"/>
      <c r="UG135" s="229"/>
      <c r="UH135" s="229"/>
      <c r="UI135" s="229"/>
      <c r="UJ135" s="229"/>
      <c r="UK135" s="229"/>
      <c r="UL135" s="229"/>
      <c r="UM135" s="229"/>
      <c r="UN135" s="229"/>
      <c r="UO135" s="229"/>
      <c r="UP135" s="229"/>
      <c r="UQ135" s="229"/>
      <c r="UR135" s="229"/>
      <c r="US135" s="229"/>
      <c r="UT135" s="229"/>
      <c r="UU135" s="229"/>
      <c r="UV135" s="229"/>
      <c r="UW135" s="229"/>
      <c r="UX135" s="229"/>
      <c r="UY135" s="229"/>
      <c r="UZ135" s="229"/>
      <c r="VA135" s="229"/>
      <c r="VB135" s="229"/>
      <c r="VC135" s="229"/>
      <c r="VD135" s="229"/>
      <c r="VE135" s="229"/>
      <c r="VF135" s="229"/>
      <c r="VG135" s="229"/>
      <c r="VH135" s="229"/>
      <c r="VI135" s="229"/>
      <c r="VJ135" s="229"/>
      <c r="VK135" s="229"/>
      <c r="VL135" s="229"/>
      <c r="VM135" s="229"/>
      <c r="VN135" s="229"/>
      <c r="VO135" s="229"/>
      <c r="VP135" s="229"/>
      <c r="VQ135" s="229"/>
      <c r="VR135" s="229"/>
      <c r="VS135" s="229"/>
      <c r="VT135" s="229"/>
      <c r="VU135" s="229"/>
      <c r="VV135" s="229"/>
      <c r="VW135" s="229"/>
      <c r="VX135" s="229"/>
      <c r="VY135" s="229"/>
      <c r="VZ135" s="229"/>
      <c r="WA135" s="229"/>
      <c r="WB135" s="229"/>
      <c r="WC135" s="229"/>
      <c r="WD135" s="229"/>
      <c r="WE135" s="229"/>
      <c r="WF135" s="229"/>
      <c r="WG135" s="229"/>
      <c r="WH135" s="229"/>
      <c r="WI135" s="229"/>
      <c r="WJ135" s="229"/>
      <c r="WK135" s="229"/>
      <c r="WL135" s="229"/>
      <c r="WM135" s="229"/>
      <c r="WN135" s="229"/>
      <c r="WO135" s="229"/>
      <c r="WP135" s="229"/>
      <c r="WQ135" s="229"/>
      <c r="WR135" s="229"/>
      <c r="WS135" s="229"/>
      <c r="WT135" s="229"/>
      <c r="WU135" s="229"/>
      <c r="WV135" s="229"/>
      <c r="WW135" s="229"/>
      <c r="WX135" s="229"/>
      <c r="WY135" s="229"/>
      <c r="WZ135" s="229"/>
      <c r="XA135" s="229"/>
      <c r="XB135" s="229"/>
      <c r="XC135" s="229"/>
      <c r="XD135" s="229"/>
      <c r="XE135" s="229"/>
      <c r="XF135" s="229"/>
      <c r="XG135" s="229"/>
      <c r="XH135" s="229"/>
      <c r="XI135" s="229"/>
      <c r="XJ135" s="229"/>
      <c r="XK135" s="229"/>
      <c r="XL135" s="229"/>
      <c r="XM135" s="229"/>
      <c r="XN135" s="229"/>
      <c r="XO135" s="229"/>
      <c r="XP135" s="229"/>
      <c r="XQ135" s="229"/>
      <c r="XR135" s="229"/>
      <c r="XS135" s="229"/>
      <c r="XT135" s="229"/>
      <c r="XU135" s="229"/>
      <c r="XV135" s="229"/>
      <c r="XW135" s="229"/>
      <c r="XX135" s="229"/>
      <c r="XY135" s="229"/>
      <c r="XZ135" s="229"/>
      <c r="YA135" s="229"/>
      <c r="YB135" s="229"/>
      <c r="YC135" s="229"/>
      <c r="YD135" s="229"/>
      <c r="YE135" s="229"/>
      <c r="YF135" s="229"/>
      <c r="YG135" s="229"/>
      <c r="YH135" s="229"/>
      <c r="YI135" s="229"/>
      <c r="YJ135" s="229"/>
      <c r="YK135" s="229"/>
      <c r="YL135" s="229"/>
      <c r="YM135" s="229"/>
      <c r="YN135" s="229"/>
      <c r="YO135" s="229"/>
      <c r="YP135" s="229"/>
      <c r="YQ135" s="229"/>
      <c r="YR135" s="229"/>
      <c r="YS135" s="229"/>
      <c r="YT135" s="229"/>
      <c r="YU135" s="229"/>
      <c r="YV135" s="229"/>
      <c r="YW135" s="229"/>
      <c r="YX135" s="229"/>
      <c r="YY135" s="229"/>
      <c r="YZ135" s="229"/>
      <c r="ZA135" s="229"/>
      <c r="ZB135" s="229"/>
      <c r="ZC135" s="229"/>
      <c r="ZD135" s="229"/>
      <c r="ZE135" s="229"/>
      <c r="ZF135" s="229"/>
      <c r="ZG135" s="229"/>
      <c r="ZH135" s="229"/>
      <c r="ZI135" s="229"/>
      <c r="ZJ135" s="229"/>
      <c r="ZK135" s="229"/>
      <c r="ZL135" s="229"/>
      <c r="ZM135" s="229"/>
      <c r="ZN135" s="229"/>
      <c r="ZO135" s="229"/>
      <c r="ZP135" s="229"/>
      <c r="ZQ135" s="229"/>
      <c r="ZR135" s="229"/>
      <c r="ZS135" s="229"/>
      <c r="ZT135" s="229"/>
      <c r="ZU135" s="229"/>
      <c r="ZV135" s="229"/>
      <c r="ZW135" s="229"/>
      <c r="ZX135" s="229"/>
      <c r="ZY135" s="229"/>
      <c r="ZZ135" s="229"/>
      <c r="AAA135" s="229"/>
      <c r="AAB135" s="229"/>
      <c r="AAC135" s="229"/>
      <c r="AAD135" s="229"/>
      <c r="AAE135" s="229"/>
      <c r="AAF135" s="229"/>
      <c r="AAG135" s="229"/>
      <c r="AAH135" s="229"/>
      <c r="AAI135" s="229"/>
      <c r="AAJ135" s="229"/>
      <c r="AAK135" s="229"/>
      <c r="AAL135" s="229"/>
      <c r="AAM135" s="229"/>
      <c r="AAN135" s="229"/>
      <c r="AAO135" s="229"/>
      <c r="AAP135" s="229"/>
      <c r="AAQ135" s="229"/>
      <c r="AAR135" s="229"/>
      <c r="AAS135" s="229"/>
      <c r="AAT135" s="229"/>
      <c r="AAU135" s="229"/>
      <c r="AAV135" s="229"/>
      <c r="AAW135" s="229"/>
      <c r="AAX135" s="229"/>
      <c r="AAY135" s="229"/>
      <c r="AAZ135" s="229"/>
      <c r="ABA135" s="229"/>
      <c r="ABB135" s="229"/>
      <c r="ABC135" s="229"/>
      <c r="ABD135" s="229"/>
      <c r="ABE135" s="229"/>
      <c r="ABF135" s="229"/>
      <c r="ABG135" s="229"/>
      <c r="ABH135" s="229"/>
      <c r="ABI135" s="229"/>
      <c r="ABJ135" s="229"/>
      <c r="ABK135" s="229"/>
      <c r="ABL135" s="229"/>
      <c r="ABM135" s="229"/>
      <c r="ABN135" s="229"/>
      <c r="ABO135" s="229"/>
      <c r="ABP135" s="229"/>
      <c r="ABQ135" s="229"/>
      <c r="ABR135" s="229"/>
      <c r="ABS135" s="229"/>
      <c r="ABT135" s="229"/>
      <c r="ABU135" s="229"/>
      <c r="ABV135" s="229"/>
      <c r="ABW135" s="229"/>
      <c r="ABX135" s="229"/>
      <c r="ABY135" s="229"/>
      <c r="ABZ135" s="229"/>
      <c r="ACA135" s="229"/>
      <c r="ACB135" s="229"/>
      <c r="ACC135" s="229"/>
      <c r="ACD135" s="229"/>
      <c r="ACE135" s="229"/>
      <c r="ACF135" s="229"/>
      <c r="ACG135" s="229"/>
      <c r="ACH135" s="229"/>
      <c r="ACI135" s="229"/>
      <c r="ACJ135" s="229"/>
      <c r="ACK135" s="229"/>
      <c r="ACL135" s="229"/>
      <c r="ACM135" s="229"/>
      <c r="ACN135" s="229"/>
      <c r="ACO135" s="229"/>
      <c r="ACP135" s="229"/>
      <c r="ACQ135" s="229"/>
      <c r="ACR135" s="229"/>
      <c r="ACS135" s="229"/>
      <c r="ACT135" s="229"/>
      <c r="ACU135" s="229"/>
      <c r="ACV135" s="229"/>
      <c r="ACW135" s="229"/>
      <c r="ACX135" s="229"/>
      <c r="ACY135" s="229"/>
      <c r="ACZ135" s="229"/>
      <c r="ADA135" s="229"/>
      <c r="ADB135" s="229"/>
      <c r="ADC135" s="229"/>
      <c r="ADD135" s="229"/>
      <c r="ADE135" s="229"/>
      <c r="ADF135" s="229"/>
      <c r="ADG135" s="229"/>
      <c r="ADH135" s="229"/>
      <c r="ADI135" s="229"/>
      <c r="ADJ135" s="229"/>
      <c r="ADK135" s="229"/>
      <c r="ADL135" s="229"/>
      <c r="ADM135" s="229"/>
      <c r="ADN135" s="229"/>
      <c r="ADO135" s="229"/>
      <c r="ADP135" s="229"/>
      <c r="ADQ135" s="229"/>
      <c r="ADR135" s="229"/>
      <c r="ADS135" s="229"/>
      <c r="ADT135" s="229"/>
      <c r="ADU135" s="229"/>
      <c r="ADV135" s="229"/>
      <c r="ADW135" s="229"/>
      <c r="ADX135" s="229"/>
      <c r="ADY135" s="229"/>
      <c r="ADZ135" s="229"/>
      <c r="AEA135" s="229"/>
      <c r="AEB135" s="229"/>
      <c r="AEC135" s="229"/>
      <c r="AED135" s="229"/>
      <c r="AEE135" s="229"/>
      <c r="AEF135" s="229"/>
      <c r="AEG135" s="229"/>
      <c r="AEH135" s="229"/>
      <c r="AEI135" s="229"/>
      <c r="AEJ135" s="229"/>
      <c r="AEK135" s="229"/>
      <c r="AEL135" s="229"/>
      <c r="AEM135" s="229"/>
      <c r="AEN135" s="229"/>
      <c r="AEO135" s="229"/>
      <c r="AEP135" s="229"/>
      <c r="AEQ135" s="229"/>
      <c r="AER135" s="229"/>
      <c r="AES135" s="229"/>
      <c r="AET135" s="229"/>
      <c r="AEU135" s="229"/>
      <c r="AEV135" s="229"/>
      <c r="AEW135" s="229"/>
      <c r="AEX135" s="229"/>
      <c r="AEY135" s="229"/>
      <c r="AEZ135" s="229"/>
      <c r="AFA135" s="229"/>
      <c r="AFB135" s="229"/>
      <c r="AFC135" s="229"/>
      <c r="AFD135" s="229"/>
      <c r="AFE135" s="229"/>
      <c r="AFF135" s="229"/>
      <c r="AFG135" s="229"/>
      <c r="AFH135" s="229"/>
      <c r="AFI135" s="229"/>
      <c r="AFJ135" s="229"/>
      <c r="AFK135" s="229"/>
      <c r="AFL135" s="229"/>
      <c r="AFM135" s="229"/>
      <c r="AFN135" s="229"/>
      <c r="AFO135" s="229"/>
      <c r="AFP135" s="229"/>
      <c r="AFQ135" s="229"/>
      <c r="AFR135" s="229"/>
      <c r="AFS135" s="229"/>
      <c r="AFT135" s="229"/>
      <c r="AFU135" s="229"/>
      <c r="AFV135" s="229"/>
      <c r="AFW135" s="229"/>
      <c r="AFX135" s="229"/>
      <c r="AFY135" s="229"/>
      <c r="AFZ135" s="229"/>
      <c r="AGA135" s="229"/>
      <c r="AGB135" s="229"/>
      <c r="AGC135" s="229"/>
      <c r="AGD135" s="229"/>
      <c r="AGE135" s="229"/>
      <c r="AGF135" s="229"/>
      <c r="AGG135" s="229"/>
      <c r="AGH135" s="229"/>
      <c r="AGI135" s="229"/>
      <c r="AGJ135" s="229"/>
      <c r="AGK135" s="229"/>
      <c r="AGL135" s="229"/>
      <c r="AGM135" s="229"/>
      <c r="AGN135" s="229"/>
      <c r="AGO135" s="229"/>
      <c r="AGP135" s="229"/>
      <c r="AGQ135" s="229"/>
      <c r="AGR135" s="229"/>
      <c r="AGS135" s="229"/>
      <c r="AGT135" s="229"/>
      <c r="AGU135" s="229"/>
      <c r="AGV135" s="229"/>
      <c r="AGW135" s="229"/>
      <c r="AGX135" s="229"/>
      <c r="AGY135" s="229"/>
      <c r="AGZ135" s="229"/>
      <c r="AHA135" s="229"/>
      <c r="AHB135" s="229"/>
      <c r="AHC135" s="229"/>
      <c r="AHD135" s="229"/>
      <c r="AHE135" s="229"/>
      <c r="AHF135" s="229"/>
      <c r="AHG135" s="229"/>
      <c r="AHH135" s="229"/>
      <c r="AHI135" s="229"/>
      <c r="AHJ135" s="229"/>
      <c r="AHK135" s="229"/>
      <c r="AHL135" s="229"/>
      <c r="AHM135" s="229"/>
      <c r="AHN135" s="229"/>
      <c r="AHO135" s="229"/>
      <c r="AHP135" s="229"/>
      <c r="AHQ135" s="229"/>
      <c r="AHR135" s="229"/>
      <c r="AHS135" s="229"/>
      <c r="AHT135" s="229"/>
      <c r="AHU135" s="229"/>
      <c r="AHV135" s="229"/>
      <c r="AHW135" s="229"/>
      <c r="AHX135" s="229"/>
      <c r="AHY135" s="229"/>
      <c r="AHZ135" s="229"/>
      <c r="AIA135" s="229"/>
      <c r="AIB135" s="229"/>
      <c r="AIC135" s="229"/>
      <c r="AID135" s="229"/>
      <c r="AIE135" s="229"/>
      <c r="AIF135" s="229"/>
      <c r="AIG135" s="229"/>
      <c r="AIH135" s="229"/>
      <c r="AII135" s="229"/>
      <c r="AIJ135" s="229"/>
      <c r="AIK135" s="229"/>
      <c r="AIL135" s="229"/>
      <c r="AIM135" s="229"/>
      <c r="AIN135" s="229"/>
      <c r="AIO135" s="229"/>
      <c r="AIP135" s="229"/>
      <c r="AIQ135" s="229"/>
      <c r="AIR135" s="229"/>
      <c r="AIS135" s="229"/>
      <c r="AIT135" s="229"/>
      <c r="AIU135" s="229"/>
      <c r="AIV135" s="229"/>
      <c r="AIW135" s="229"/>
      <c r="AIX135" s="229"/>
      <c r="AIY135" s="229"/>
      <c r="AIZ135" s="229"/>
      <c r="AJA135" s="229"/>
      <c r="AJB135" s="229"/>
      <c r="AJC135" s="229"/>
      <c r="AJD135" s="229"/>
      <c r="AJE135" s="229"/>
      <c r="AJF135" s="229"/>
      <c r="AJG135" s="229"/>
      <c r="AJH135" s="229"/>
      <c r="AJI135" s="229"/>
      <c r="AJJ135" s="229"/>
      <c r="AJK135" s="229"/>
      <c r="AJL135" s="229"/>
      <c r="AJM135" s="229"/>
      <c r="AJN135" s="229"/>
      <c r="AJO135" s="229"/>
      <c r="AJP135" s="229"/>
      <c r="AJQ135" s="229"/>
      <c r="AJR135" s="229"/>
      <c r="AJS135" s="229"/>
      <c r="AJT135" s="229"/>
      <c r="AJU135" s="229"/>
      <c r="AJV135" s="229"/>
      <c r="AJW135" s="229"/>
      <c r="AJX135" s="229"/>
      <c r="AJY135" s="229"/>
      <c r="AJZ135" s="229"/>
      <c r="AKA135" s="229"/>
      <c r="AKB135" s="229"/>
      <c r="AKC135" s="229"/>
      <c r="AKD135" s="229"/>
      <c r="AKE135" s="229"/>
      <c r="AKF135" s="229"/>
      <c r="AKG135" s="229"/>
      <c r="AKH135" s="229"/>
      <c r="AKI135" s="229"/>
      <c r="AKJ135" s="229"/>
      <c r="AKK135" s="229"/>
      <c r="AKL135" s="229"/>
      <c r="AKM135" s="229"/>
      <c r="AKN135" s="229"/>
      <c r="AKO135" s="229"/>
      <c r="AKP135" s="229"/>
      <c r="AKQ135" s="229"/>
      <c r="AKR135" s="229"/>
      <c r="AKS135" s="229"/>
      <c r="AKT135" s="229"/>
      <c r="AKU135" s="229"/>
      <c r="AKV135" s="229"/>
      <c r="AKW135" s="229"/>
      <c r="AKX135" s="229"/>
      <c r="AKY135" s="229"/>
      <c r="AKZ135" s="229"/>
      <c r="ALA135" s="229"/>
      <c r="ALB135" s="229"/>
      <c r="ALC135" s="229"/>
      <c r="ALD135" s="229"/>
      <c r="ALE135" s="229"/>
      <c r="ALF135" s="229"/>
      <c r="ALG135" s="229"/>
      <c r="ALH135" s="229"/>
      <c r="ALI135" s="229"/>
      <c r="ALJ135" s="229"/>
      <c r="ALK135" s="229"/>
      <c r="ALL135" s="229"/>
      <c r="ALM135" s="229"/>
      <c r="ALN135" s="229"/>
      <c r="ALO135" s="229"/>
      <c r="ALP135" s="229"/>
      <c r="ALQ135" s="229"/>
      <c r="ALR135" s="229"/>
      <c r="ALS135" s="229"/>
      <c r="ALT135" s="229"/>
      <c r="ALU135" s="229"/>
      <c r="ALV135" s="229"/>
      <c r="ALW135" s="229"/>
      <c r="ALX135" s="229"/>
      <c r="ALY135" s="229"/>
      <c r="ALZ135" s="229"/>
      <c r="AMA135" s="229"/>
      <c r="AMB135" s="229"/>
      <c r="AMC135" s="229"/>
      <c r="AMD135" s="229"/>
      <c r="AME135" s="229"/>
      <c r="AMF135" s="229"/>
      <c r="AMG135" s="229"/>
      <c r="AMH135" s="229"/>
      <c r="AMI135" s="229"/>
      <c r="AMJ135" s="229"/>
      <c r="AMK135" s="229"/>
      <c r="AML135" s="229"/>
      <c r="AMM135" s="229"/>
      <c r="AMN135" s="229"/>
      <c r="AMO135" s="229"/>
      <c r="AMP135" s="229"/>
      <c r="AMQ135" s="229"/>
      <c r="AMR135" s="229"/>
      <c r="AMS135" s="229"/>
      <c r="AMT135" s="229"/>
      <c r="AMU135" s="229"/>
      <c r="AMV135" s="229"/>
      <c r="AMW135" s="229"/>
      <c r="AMX135" s="229"/>
      <c r="AMY135" s="229"/>
      <c r="AMZ135" s="229"/>
      <c r="ANA135" s="229"/>
      <c r="ANB135" s="229"/>
      <c r="ANC135" s="229"/>
      <c r="AND135" s="229"/>
      <c r="ANE135" s="229"/>
      <c r="ANF135" s="229"/>
      <c r="ANG135" s="229"/>
      <c r="ANH135" s="229"/>
      <c r="ANI135" s="229"/>
      <c r="ANJ135" s="229"/>
      <c r="ANK135" s="229"/>
      <c r="ANL135" s="229"/>
      <c r="ANM135" s="229"/>
      <c r="ANN135" s="229"/>
      <c r="ANO135" s="229"/>
      <c r="ANP135" s="229"/>
      <c r="ANQ135" s="229"/>
      <c r="ANR135" s="229"/>
      <c r="ANS135" s="229"/>
      <c r="ANT135" s="229"/>
      <c r="ANU135" s="229"/>
      <c r="ANV135" s="229"/>
      <c r="ANW135" s="229"/>
      <c r="ANX135" s="229"/>
      <c r="ANY135" s="229"/>
      <c r="ANZ135" s="229"/>
      <c r="AOA135" s="229"/>
      <c r="AOB135" s="229"/>
      <c r="AOC135" s="229"/>
      <c r="AOD135" s="229"/>
      <c r="AOE135" s="229"/>
      <c r="AOF135" s="229"/>
      <c r="AOG135" s="229"/>
      <c r="AOH135" s="229"/>
      <c r="AOI135" s="229"/>
      <c r="AOJ135" s="229"/>
      <c r="AOK135" s="229"/>
      <c r="AOL135" s="229"/>
      <c r="AOM135" s="229"/>
      <c r="AON135" s="229"/>
      <c r="AOO135" s="229"/>
      <c r="AOP135" s="229"/>
      <c r="AOQ135" s="229"/>
      <c r="AOR135" s="229"/>
      <c r="AOS135" s="229"/>
      <c r="AOT135" s="229"/>
      <c r="AOU135" s="229"/>
      <c r="AOV135" s="229"/>
      <c r="AOW135" s="229"/>
      <c r="AOX135" s="229"/>
      <c r="AOY135" s="229"/>
      <c r="AOZ135" s="229"/>
      <c r="APA135" s="229"/>
      <c r="APB135" s="229"/>
      <c r="APC135" s="229"/>
      <c r="APD135" s="229"/>
      <c r="APE135" s="229"/>
      <c r="APF135" s="229"/>
      <c r="APG135" s="229"/>
      <c r="APH135" s="229"/>
      <c r="API135" s="229"/>
      <c r="APJ135" s="229"/>
      <c r="APK135" s="229"/>
      <c r="APL135" s="229"/>
      <c r="APM135" s="229"/>
      <c r="APN135" s="229"/>
      <c r="APO135" s="229"/>
      <c r="APP135" s="229"/>
      <c r="APQ135" s="229"/>
      <c r="APR135" s="229"/>
      <c r="APS135" s="229"/>
      <c r="APT135" s="229"/>
      <c r="APU135" s="229"/>
      <c r="APV135" s="229"/>
      <c r="APW135" s="229"/>
      <c r="APX135" s="229"/>
      <c r="APY135" s="229"/>
      <c r="APZ135" s="229"/>
      <c r="AQA135" s="229"/>
      <c r="AQB135" s="229"/>
      <c r="AQC135" s="229"/>
      <c r="AQD135" s="229"/>
      <c r="AQE135" s="229"/>
      <c r="AQF135" s="229"/>
      <c r="AQG135" s="229"/>
      <c r="AQH135" s="229"/>
      <c r="AQI135" s="229"/>
      <c r="AQJ135" s="229"/>
      <c r="AQK135" s="229"/>
      <c r="AQL135" s="229"/>
      <c r="AQM135" s="229"/>
      <c r="AQN135" s="229"/>
      <c r="AQO135" s="229"/>
      <c r="AQP135" s="229"/>
      <c r="AQQ135" s="229"/>
      <c r="AQR135" s="229"/>
      <c r="AQS135" s="229"/>
      <c r="AQT135" s="229"/>
      <c r="AQU135" s="229"/>
      <c r="AQV135" s="229"/>
      <c r="AQW135" s="229"/>
      <c r="AQX135" s="229"/>
      <c r="AQY135" s="229"/>
      <c r="AQZ135" s="229"/>
      <c r="ARA135" s="229"/>
      <c r="ARB135" s="229"/>
      <c r="ARC135" s="229"/>
      <c r="ARD135" s="229"/>
      <c r="ARE135" s="229"/>
      <c r="ARF135" s="229"/>
      <c r="ARG135" s="229"/>
      <c r="ARH135" s="229"/>
      <c r="ARI135" s="229"/>
      <c r="ARJ135" s="229"/>
      <c r="ARK135" s="229"/>
      <c r="ARL135" s="229"/>
      <c r="ARM135" s="229"/>
      <c r="ARN135" s="229"/>
      <c r="ARO135" s="229"/>
      <c r="ARP135" s="229"/>
      <c r="ARQ135" s="229"/>
      <c r="ARR135" s="229"/>
      <c r="ARS135" s="229"/>
      <c r="ART135" s="229"/>
      <c r="ARU135" s="229"/>
      <c r="ARV135" s="229"/>
      <c r="ARW135" s="229"/>
      <c r="ARX135" s="229"/>
      <c r="ARY135" s="229"/>
      <c r="ARZ135" s="229"/>
      <c r="ASA135" s="229"/>
      <c r="ASB135" s="229"/>
      <c r="ASC135" s="229"/>
      <c r="ASD135" s="229"/>
      <c r="ASE135" s="229"/>
      <c r="ASF135" s="229"/>
      <c r="ASG135" s="229"/>
      <c r="ASH135" s="229"/>
      <c r="ASI135" s="229"/>
      <c r="ASJ135" s="229"/>
      <c r="ASK135" s="229"/>
      <c r="ASL135" s="229"/>
      <c r="ASM135" s="229"/>
      <c r="ASN135" s="229"/>
      <c r="ASO135" s="229"/>
      <c r="ASP135" s="229"/>
      <c r="ASQ135" s="229"/>
      <c r="ASR135" s="229"/>
      <c r="ASS135" s="229"/>
      <c r="AST135" s="229"/>
      <c r="ASU135" s="229"/>
      <c r="ASV135" s="229"/>
      <c r="ASW135" s="229"/>
      <c r="ASX135" s="229"/>
      <c r="ASY135" s="229"/>
      <c r="ASZ135" s="229"/>
      <c r="ATA135" s="229"/>
      <c r="ATB135" s="229"/>
      <c r="ATC135" s="229"/>
      <c r="ATD135" s="229"/>
      <c r="ATE135" s="229"/>
      <c r="ATF135" s="229"/>
      <c r="ATG135" s="229"/>
      <c r="ATH135" s="229"/>
      <c r="ATI135" s="229"/>
      <c r="ATJ135" s="229"/>
      <c r="ATK135" s="229"/>
      <c r="ATL135" s="229"/>
      <c r="ATM135" s="229"/>
      <c r="ATN135" s="229"/>
      <c r="ATO135" s="229"/>
      <c r="ATP135" s="229"/>
      <c r="ATQ135" s="229"/>
      <c r="ATR135" s="229"/>
      <c r="ATS135" s="229"/>
      <c r="ATT135" s="229"/>
      <c r="ATU135" s="229"/>
      <c r="ATV135" s="229"/>
      <c r="ATW135" s="229"/>
      <c r="ATX135" s="229"/>
      <c r="ATY135" s="229"/>
      <c r="ATZ135" s="229"/>
      <c r="AUA135" s="229"/>
      <c r="AUB135" s="229"/>
      <c r="AUC135" s="229"/>
      <c r="AUD135" s="229"/>
      <c r="AUE135" s="229"/>
      <c r="AUF135" s="229"/>
      <c r="AUG135" s="229"/>
      <c r="AUH135" s="229"/>
      <c r="AUI135" s="229"/>
      <c r="AUJ135" s="229"/>
      <c r="AUK135" s="229"/>
      <c r="AUL135" s="229"/>
      <c r="AUM135" s="229"/>
      <c r="AUN135" s="229"/>
      <c r="AUO135" s="229"/>
      <c r="AUP135" s="229"/>
      <c r="AUQ135" s="229"/>
      <c r="AUR135" s="229"/>
      <c r="AUS135" s="229"/>
      <c r="AUT135" s="229"/>
      <c r="AUU135" s="229"/>
      <c r="AUV135" s="229"/>
      <c r="AUW135" s="229"/>
      <c r="AUX135" s="229"/>
      <c r="AUY135" s="229"/>
      <c r="AUZ135" s="229"/>
      <c r="AVA135" s="229"/>
      <c r="AVB135" s="229"/>
      <c r="AVC135" s="229"/>
      <c r="AVD135" s="229"/>
      <c r="AVE135" s="229"/>
      <c r="AVF135" s="229"/>
      <c r="AVG135" s="229"/>
      <c r="AVH135" s="229"/>
      <c r="AVI135" s="229"/>
      <c r="AVJ135" s="229"/>
      <c r="AVK135" s="229"/>
      <c r="AVL135" s="229"/>
      <c r="AVM135" s="229"/>
      <c r="AVN135" s="229"/>
      <c r="AVO135" s="229"/>
      <c r="AVP135" s="229"/>
      <c r="AVQ135" s="229"/>
      <c r="AVR135" s="229"/>
      <c r="AVS135" s="229"/>
      <c r="AVT135" s="229"/>
      <c r="AVU135" s="229"/>
      <c r="AVV135" s="229"/>
      <c r="AVW135" s="229"/>
      <c r="AVX135" s="229"/>
      <c r="AVY135" s="229"/>
      <c r="AVZ135" s="229"/>
      <c r="AWA135" s="229"/>
      <c r="AWB135" s="229"/>
      <c r="AWC135" s="229"/>
      <c r="AWD135" s="229"/>
      <c r="AWE135" s="229"/>
      <c r="AWF135" s="229"/>
      <c r="AWG135" s="229"/>
      <c r="AWH135" s="229"/>
      <c r="AWI135" s="229"/>
      <c r="AWJ135" s="229"/>
      <c r="AWK135" s="229"/>
      <c r="AWL135" s="229"/>
      <c r="AWM135" s="229"/>
      <c r="AWN135" s="229"/>
      <c r="AWO135" s="229"/>
      <c r="AWP135" s="229"/>
      <c r="AWQ135" s="229"/>
      <c r="AWR135" s="229"/>
      <c r="AWS135" s="229"/>
      <c r="AWT135" s="229"/>
      <c r="AWU135" s="229"/>
      <c r="AWV135" s="229"/>
      <c r="AWW135" s="229"/>
      <c r="AWX135" s="229"/>
      <c r="AWY135" s="229"/>
      <c r="AWZ135" s="229"/>
      <c r="AXA135" s="229"/>
      <c r="AXB135" s="229"/>
      <c r="AXC135" s="229"/>
      <c r="AXD135" s="229"/>
      <c r="AXE135" s="229"/>
      <c r="AXF135" s="229"/>
      <c r="AXG135" s="229"/>
      <c r="AXH135" s="229"/>
      <c r="AXI135" s="229"/>
      <c r="AXJ135" s="229"/>
      <c r="AXK135" s="229"/>
      <c r="AXL135" s="229"/>
      <c r="AXM135" s="229"/>
      <c r="AXN135" s="229"/>
      <c r="AXO135" s="229"/>
      <c r="AXP135" s="229"/>
      <c r="AXQ135" s="229"/>
      <c r="AXR135" s="229"/>
      <c r="AXS135" s="229"/>
      <c r="AXT135" s="229"/>
      <c r="AXU135" s="229"/>
      <c r="AXV135" s="229"/>
      <c r="AXW135" s="229"/>
      <c r="AXX135" s="229"/>
      <c r="AXY135" s="229"/>
      <c r="AXZ135" s="229"/>
      <c r="AYA135" s="229"/>
      <c r="AYB135" s="229"/>
      <c r="AYC135" s="229"/>
      <c r="AYD135" s="229"/>
      <c r="AYE135" s="229"/>
      <c r="AYF135" s="229"/>
      <c r="AYG135" s="229"/>
      <c r="AYH135" s="229"/>
      <c r="AYI135" s="229"/>
      <c r="AYJ135" s="229"/>
      <c r="AYK135" s="229"/>
      <c r="AYL135" s="229"/>
      <c r="AYM135" s="229"/>
      <c r="AYN135" s="229"/>
      <c r="AYO135" s="229"/>
      <c r="AYP135" s="229"/>
      <c r="AYQ135" s="229"/>
      <c r="AYR135" s="229"/>
      <c r="AYS135" s="229"/>
      <c r="AYT135" s="229"/>
      <c r="AYU135" s="229"/>
      <c r="AYV135" s="229"/>
      <c r="AYW135" s="229"/>
      <c r="AYX135" s="229"/>
      <c r="AYY135" s="229"/>
      <c r="AYZ135" s="229"/>
      <c r="AZA135" s="229"/>
      <c r="AZB135" s="229"/>
      <c r="AZC135" s="229"/>
      <c r="AZD135" s="229"/>
      <c r="AZE135" s="229"/>
      <c r="AZF135" s="229"/>
      <c r="AZG135" s="229"/>
      <c r="AZH135" s="229"/>
      <c r="AZI135" s="229"/>
      <c r="AZJ135" s="229"/>
      <c r="AZK135" s="229"/>
      <c r="AZL135" s="229"/>
      <c r="AZM135" s="229"/>
      <c r="AZN135" s="229"/>
      <c r="AZO135" s="229"/>
      <c r="AZP135" s="229"/>
      <c r="AZQ135" s="229"/>
      <c r="AZR135" s="229"/>
      <c r="AZS135" s="229"/>
      <c r="AZT135" s="229"/>
      <c r="AZU135" s="229"/>
      <c r="AZV135" s="229"/>
      <c r="AZW135" s="229"/>
      <c r="AZX135" s="229"/>
      <c r="AZY135" s="229"/>
      <c r="AZZ135" s="229"/>
      <c r="BAA135" s="229"/>
      <c r="BAB135" s="229"/>
      <c r="BAC135" s="229"/>
      <c r="BAD135" s="229"/>
      <c r="BAE135" s="229"/>
      <c r="BAF135" s="229"/>
      <c r="BAG135" s="229"/>
      <c r="BAH135" s="229"/>
      <c r="BAI135" s="229"/>
      <c r="BAJ135" s="229"/>
      <c r="BAK135" s="229"/>
      <c r="BAL135" s="229"/>
      <c r="BAM135" s="229"/>
      <c r="BAN135" s="229"/>
      <c r="BAO135" s="229"/>
      <c r="BAP135" s="229"/>
      <c r="BAQ135" s="229"/>
      <c r="BAR135" s="229"/>
      <c r="BAS135" s="229"/>
      <c r="BAT135" s="229"/>
      <c r="BAU135" s="229"/>
      <c r="BAV135" s="229"/>
      <c r="BAW135" s="229"/>
      <c r="BAX135" s="229"/>
      <c r="BAY135" s="229"/>
      <c r="BAZ135" s="229"/>
      <c r="BBA135" s="229"/>
      <c r="BBB135" s="229"/>
      <c r="BBC135" s="229"/>
      <c r="BBD135" s="229"/>
      <c r="BBE135" s="229"/>
      <c r="BBF135" s="229"/>
      <c r="BBG135" s="229"/>
      <c r="BBH135" s="229"/>
      <c r="BBI135" s="229"/>
      <c r="BBJ135" s="229"/>
      <c r="BBK135" s="229"/>
      <c r="BBL135" s="229"/>
      <c r="BBM135" s="229"/>
      <c r="BBN135" s="229"/>
      <c r="BBO135" s="229"/>
      <c r="BBP135" s="229"/>
      <c r="BBQ135" s="229"/>
      <c r="BBR135" s="229"/>
      <c r="BBS135" s="229"/>
      <c r="BBT135" s="229"/>
      <c r="BBU135" s="229"/>
      <c r="BBV135" s="229"/>
      <c r="BBW135" s="229"/>
      <c r="BBX135" s="229"/>
      <c r="BBY135" s="229"/>
      <c r="BBZ135" s="229"/>
      <c r="BCA135" s="229"/>
      <c r="BCB135" s="229"/>
      <c r="BCC135" s="229"/>
      <c r="BCD135" s="229"/>
      <c r="BCE135" s="229"/>
      <c r="BCF135" s="229"/>
      <c r="BCG135" s="229"/>
      <c r="BCH135" s="229"/>
      <c r="BCI135" s="229"/>
      <c r="BCJ135" s="229"/>
      <c r="BCK135" s="229"/>
      <c r="BCL135" s="229"/>
      <c r="BCM135" s="229"/>
      <c r="BCN135" s="229"/>
      <c r="BCO135" s="229"/>
      <c r="BCP135" s="229"/>
      <c r="BCQ135" s="229"/>
      <c r="BCR135" s="229"/>
      <c r="BCS135" s="229"/>
      <c r="BCT135" s="229"/>
      <c r="BCU135" s="229"/>
      <c r="BCV135" s="229"/>
      <c r="BCW135" s="229"/>
      <c r="BCX135" s="229"/>
      <c r="BCY135" s="229"/>
      <c r="BCZ135" s="229"/>
      <c r="BDA135" s="229"/>
      <c r="BDB135" s="229"/>
      <c r="BDC135" s="229"/>
      <c r="BDD135" s="229"/>
      <c r="BDE135" s="229"/>
      <c r="BDF135" s="229"/>
      <c r="BDG135" s="229"/>
      <c r="BDH135" s="229"/>
      <c r="BDI135" s="229"/>
      <c r="BDJ135" s="229"/>
      <c r="BDK135" s="229"/>
      <c r="BDL135" s="229"/>
      <c r="BDM135" s="229"/>
      <c r="BDN135" s="229"/>
      <c r="BDO135" s="229"/>
      <c r="BDP135" s="229"/>
      <c r="BDQ135" s="229"/>
      <c r="BDR135" s="229"/>
      <c r="BDS135" s="229"/>
      <c r="BDT135" s="229"/>
      <c r="BDU135" s="229"/>
      <c r="BDV135" s="229"/>
      <c r="BDW135" s="229"/>
      <c r="BDX135" s="229"/>
      <c r="BDY135" s="229"/>
      <c r="BDZ135" s="229"/>
      <c r="BEA135" s="229"/>
      <c r="BEB135" s="229"/>
      <c r="BEC135" s="229"/>
      <c r="BED135" s="229"/>
      <c r="BEE135" s="229"/>
      <c r="BEF135" s="229"/>
      <c r="BEG135" s="229"/>
      <c r="BEH135" s="229"/>
      <c r="BEI135" s="229"/>
      <c r="BEJ135" s="229"/>
      <c r="BEK135" s="229"/>
      <c r="BEL135" s="229"/>
      <c r="BEM135" s="229"/>
      <c r="BEN135" s="229"/>
      <c r="BEO135" s="229"/>
      <c r="BEP135" s="229"/>
      <c r="BEQ135" s="229"/>
      <c r="BER135" s="229"/>
      <c r="BES135" s="229"/>
      <c r="BET135" s="229"/>
      <c r="BEU135" s="229"/>
      <c r="BEV135" s="229"/>
      <c r="BEW135" s="229"/>
      <c r="BEX135" s="229"/>
      <c r="BEY135" s="229"/>
      <c r="BEZ135" s="229"/>
      <c r="BFA135" s="229"/>
      <c r="BFB135" s="229"/>
      <c r="BFC135" s="229"/>
      <c r="BFD135" s="229"/>
      <c r="BFE135" s="229"/>
      <c r="BFF135" s="229"/>
      <c r="BFG135" s="229"/>
      <c r="BFH135" s="229"/>
      <c r="BFI135" s="229"/>
      <c r="BFJ135" s="229"/>
      <c r="BFK135" s="229"/>
      <c r="BFL135" s="229"/>
      <c r="BFM135" s="229"/>
      <c r="BFN135" s="229"/>
      <c r="BFO135" s="229"/>
      <c r="BFP135" s="229"/>
      <c r="BFQ135" s="229"/>
      <c r="BFR135" s="229"/>
      <c r="BFS135" s="229"/>
      <c r="BFT135" s="229"/>
      <c r="BFU135" s="229"/>
      <c r="BFV135" s="229"/>
      <c r="BFW135" s="229"/>
      <c r="BFX135" s="229"/>
      <c r="BFY135" s="229"/>
      <c r="BFZ135" s="229"/>
      <c r="BGA135" s="229"/>
      <c r="BGB135" s="229"/>
      <c r="BGC135" s="229"/>
      <c r="BGD135" s="229"/>
      <c r="BGE135" s="229"/>
      <c r="BGF135" s="229"/>
      <c r="BGG135" s="229"/>
      <c r="BGH135" s="229"/>
      <c r="BGI135" s="229"/>
      <c r="BGJ135" s="229"/>
      <c r="BGK135" s="229"/>
      <c r="BGL135" s="229"/>
      <c r="BGM135" s="229"/>
      <c r="BGN135" s="229"/>
      <c r="BGO135" s="229"/>
      <c r="BGP135" s="229"/>
      <c r="BGQ135" s="229"/>
      <c r="BGR135" s="229"/>
      <c r="BGS135" s="229"/>
      <c r="BGT135" s="229"/>
      <c r="BGU135" s="229"/>
      <c r="BGV135" s="229"/>
      <c r="BGW135" s="229"/>
      <c r="BGX135" s="229"/>
      <c r="BGY135" s="229"/>
      <c r="BGZ135" s="229"/>
      <c r="BHA135" s="229"/>
      <c r="BHB135" s="229"/>
      <c r="BHC135" s="229"/>
      <c r="BHD135" s="229"/>
      <c r="BHE135" s="229"/>
      <c r="BHF135" s="229"/>
      <c r="BHG135" s="229"/>
      <c r="BHH135" s="229"/>
      <c r="BHI135" s="229"/>
      <c r="BHJ135" s="229"/>
      <c r="BHK135" s="229"/>
      <c r="BHL135" s="229"/>
      <c r="BHM135" s="229"/>
      <c r="BHN135" s="229"/>
      <c r="BHO135" s="229"/>
      <c r="BHP135" s="229"/>
      <c r="BHQ135" s="229"/>
      <c r="BHR135" s="229"/>
      <c r="BHS135" s="229"/>
      <c r="BHT135" s="229"/>
      <c r="BHU135" s="229"/>
      <c r="BHV135" s="229"/>
      <c r="BHW135" s="229"/>
      <c r="BHX135" s="229"/>
      <c r="BHY135" s="229"/>
      <c r="BHZ135" s="229"/>
      <c r="BIA135" s="229"/>
      <c r="BIB135" s="229"/>
      <c r="BIC135" s="229"/>
      <c r="BID135" s="229"/>
      <c r="BIE135" s="229"/>
      <c r="BIF135" s="229"/>
      <c r="BIG135" s="229"/>
      <c r="BIH135" s="229"/>
      <c r="BII135" s="229"/>
      <c r="BIJ135" s="229"/>
      <c r="BIK135" s="229"/>
      <c r="BIL135" s="229"/>
      <c r="BIM135" s="229"/>
      <c r="BIN135" s="229"/>
      <c r="BIO135" s="229"/>
      <c r="BIP135" s="229"/>
      <c r="BIQ135" s="229"/>
      <c r="BIR135" s="229"/>
      <c r="BIS135" s="229"/>
      <c r="BIT135" s="229"/>
      <c r="BIU135" s="229"/>
      <c r="BIV135" s="229"/>
      <c r="BIW135" s="229"/>
      <c r="BIX135" s="229"/>
      <c r="BIY135" s="229"/>
      <c r="BIZ135" s="229"/>
      <c r="BJA135" s="229"/>
      <c r="BJB135" s="229"/>
      <c r="BJC135" s="229"/>
      <c r="BJD135" s="229"/>
      <c r="BJE135" s="229"/>
      <c r="BJF135" s="229"/>
      <c r="BJG135" s="229"/>
      <c r="BJH135" s="229"/>
      <c r="BJI135" s="229"/>
      <c r="BJJ135" s="229"/>
      <c r="BJK135" s="229"/>
      <c r="BJL135" s="229"/>
      <c r="BJM135" s="229"/>
      <c r="BJN135" s="229"/>
      <c r="BJO135" s="229"/>
      <c r="BJP135" s="229"/>
      <c r="BJQ135" s="229"/>
      <c r="BJR135" s="229"/>
      <c r="BJS135" s="229"/>
      <c r="BJT135" s="229"/>
      <c r="BJU135" s="229"/>
      <c r="BJV135" s="229"/>
      <c r="BJW135" s="229"/>
      <c r="BJX135" s="229"/>
      <c r="BJY135" s="229"/>
      <c r="BJZ135" s="229"/>
      <c r="BKA135" s="229"/>
      <c r="BKB135" s="229"/>
      <c r="BKC135" s="229"/>
      <c r="BKD135" s="229"/>
      <c r="BKE135" s="229"/>
      <c r="BKF135" s="229"/>
      <c r="BKG135" s="229"/>
      <c r="BKH135" s="229"/>
      <c r="BKI135" s="229"/>
      <c r="BKJ135" s="229"/>
      <c r="BKK135" s="229"/>
      <c r="BKL135" s="229"/>
      <c r="BKM135" s="229"/>
      <c r="BKN135" s="229"/>
      <c r="BKO135" s="229"/>
      <c r="BKP135" s="229"/>
      <c r="BKQ135" s="229"/>
      <c r="BKR135" s="229"/>
      <c r="BKS135" s="229"/>
      <c r="BKT135" s="229"/>
      <c r="BKU135" s="229"/>
      <c r="BKV135" s="229"/>
      <c r="BKW135" s="229"/>
      <c r="BKX135" s="229"/>
      <c r="BKY135" s="229"/>
      <c r="BKZ135" s="229"/>
      <c r="BLA135" s="229"/>
      <c r="BLB135" s="229"/>
      <c r="BLC135" s="229"/>
      <c r="BLD135" s="229"/>
      <c r="BLE135" s="229"/>
      <c r="BLF135" s="229"/>
      <c r="BLG135" s="229"/>
      <c r="BLH135" s="229"/>
      <c r="BLI135" s="229"/>
      <c r="BLJ135" s="229"/>
      <c r="BLK135" s="229"/>
      <c r="BLL135" s="229"/>
      <c r="BLM135" s="229"/>
      <c r="BLN135" s="229"/>
      <c r="BLO135" s="229"/>
      <c r="BLP135" s="229"/>
      <c r="BLQ135" s="229"/>
      <c r="BLR135" s="229"/>
      <c r="BLS135" s="229"/>
      <c r="BLT135" s="229"/>
      <c r="BLU135" s="229"/>
      <c r="BLV135" s="229"/>
      <c r="BLW135" s="229"/>
      <c r="BLX135" s="229"/>
      <c r="BLY135" s="229"/>
      <c r="BLZ135" s="229"/>
      <c r="BMA135" s="229"/>
      <c r="BMB135" s="229"/>
      <c r="BMC135" s="229"/>
      <c r="BMD135" s="229"/>
      <c r="BME135" s="229"/>
      <c r="BMF135" s="229"/>
      <c r="BMG135" s="229"/>
      <c r="BMH135" s="229"/>
      <c r="BMI135" s="229"/>
      <c r="BMJ135" s="229"/>
      <c r="BMK135" s="229"/>
      <c r="BML135" s="229"/>
      <c r="BMM135" s="229"/>
      <c r="BMN135" s="229"/>
      <c r="BMO135" s="229"/>
      <c r="BMP135" s="229"/>
      <c r="BMQ135" s="229"/>
      <c r="BMR135" s="229"/>
      <c r="BMS135" s="229"/>
      <c r="BMT135" s="229"/>
      <c r="BMU135" s="229"/>
      <c r="BMV135" s="229"/>
      <c r="BMW135" s="229"/>
      <c r="BMX135" s="229"/>
      <c r="BMY135" s="229"/>
      <c r="BMZ135" s="229"/>
      <c r="BNA135" s="229"/>
      <c r="BNB135" s="229"/>
      <c r="BNC135" s="229"/>
      <c r="BND135" s="229"/>
      <c r="BNE135" s="229"/>
      <c r="BNF135" s="229"/>
      <c r="BNG135" s="229"/>
      <c r="BNH135" s="229"/>
      <c r="BNI135" s="229"/>
      <c r="BNJ135" s="229"/>
      <c r="BNK135" s="229"/>
      <c r="BNL135" s="229"/>
      <c r="BNM135" s="229"/>
      <c r="BNN135" s="229"/>
      <c r="BNO135" s="229"/>
      <c r="BNP135" s="229"/>
      <c r="BNQ135" s="229"/>
      <c r="BNR135" s="229"/>
      <c r="BNS135" s="229"/>
      <c r="BNT135" s="229"/>
      <c r="BNU135" s="229"/>
      <c r="BNV135" s="229"/>
      <c r="BNW135" s="229"/>
      <c r="BNX135" s="229"/>
      <c r="BNY135" s="229"/>
      <c r="BNZ135" s="229"/>
      <c r="BOA135" s="229"/>
      <c r="BOB135" s="229"/>
      <c r="BOC135" s="229"/>
      <c r="BOD135" s="229"/>
      <c r="BOE135" s="229"/>
      <c r="BOF135" s="229"/>
      <c r="BOG135" s="229"/>
      <c r="BOH135" s="229"/>
      <c r="BOI135" s="229"/>
      <c r="BOJ135" s="229"/>
      <c r="BOK135" s="229"/>
      <c r="BOL135" s="229"/>
      <c r="BOM135" s="229"/>
      <c r="BON135" s="229"/>
      <c r="BOO135" s="229"/>
      <c r="BOP135" s="229"/>
      <c r="BOQ135" s="229"/>
      <c r="BOR135" s="229"/>
      <c r="BOS135" s="229"/>
      <c r="BOT135" s="229"/>
      <c r="BOU135" s="229"/>
      <c r="BOV135" s="229"/>
      <c r="BOW135" s="229"/>
      <c r="BOX135" s="229"/>
      <c r="BOY135" s="229"/>
      <c r="BOZ135" s="229"/>
      <c r="BPA135" s="229"/>
      <c r="BPB135" s="229"/>
      <c r="BPC135" s="229"/>
      <c r="BPD135" s="229"/>
      <c r="BPE135" s="229"/>
      <c r="BPF135" s="229"/>
      <c r="BPG135" s="229"/>
      <c r="BPH135" s="229"/>
      <c r="BPI135" s="229"/>
      <c r="BPJ135" s="229"/>
      <c r="BPK135" s="229"/>
      <c r="BPL135" s="229"/>
      <c r="BPM135" s="229"/>
      <c r="BPN135" s="229"/>
      <c r="BPO135" s="229"/>
      <c r="BPP135" s="229"/>
      <c r="BPQ135" s="229"/>
      <c r="BPR135" s="229"/>
      <c r="BPS135" s="229"/>
      <c r="BPT135" s="229"/>
      <c r="BPU135" s="229"/>
      <c r="BPV135" s="229"/>
      <c r="BPW135" s="229"/>
      <c r="BPX135" s="229"/>
      <c r="BPY135" s="229"/>
      <c r="BPZ135" s="229"/>
      <c r="BQA135" s="229"/>
      <c r="BQB135" s="229"/>
      <c r="BQC135" s="229"/>
      <c r="BQD135" s="229"/>
      <c r="BQE135" s="229"/>
      <c r="BQF135" s="229"/>
      <c r="BQG135" s="229"/>
      <c r="BQH135" s="229"/>
      <c r="BQI135" s="229"/>
      <c r="BQJ135" s="229"/>
      <c r="BQK135" s="229"/>
      <c r="BQL135" s="229"/>
      <c r="BQM135" s="229"/>
      <c r="BQN135" s="229"/>
      <c r="BQO135" s="229"/>
      <c r="BQP135" s="229"/>
      <c r="BQQ135" s="229"/>
      <c r="BQR135" s="229"/>
      <c r="BQS135" s="229"/>
      <c r="BQT135" s="229"/>
      <c r="BQU135" s="229"/>
      <c r="BQV135" s="229"/>
      <c r="BQW135" s="229"/>
      <c r="BQX135" s="229"/>
      <c r="BQY135" s="229"/>
      <c r="BQZ135" s="229"/>
      <c r="BRA135" s="229"/>
      <c r="BRB135" s="229"/>
      <c r="BRC135" s="229"/>
      <c r="BRD135" s="229"/>
      <c r="BRE135" s="229"/>
      <c r="BRF135" s="229"/>
      <c r="BRG135" s="229"/>
      <c r="BRH135" s="229"/>
      <c r="BRI135" s="229"/>
      <c r="BRJ135" s="229"/>
      <c r="BRK135" s="229"/>
      <c r="BRL135" s="229"/>
      <c r="BRM135" s="229"/>
      <c r="BRN135" s="229"/>
      <c r="BRO135" s="229"/>
      <c r="BRP135" s="229"/>
      <c r="BRQ135" s="229"/>
      <c r="BRR135" s="229"/>
      <c r="BRS135" s="229"/>
      <c r="BRT135" s="229"/>
      <c r="BRU135" s="229"/>
      <c r="BRV135" s="229"/>
      <c r="BRW135" s="229"/>
      <c r="BRX135" s="229"/>
      <c r="BRY135" s="229"/>
      <c r="BRZ135" s="229"/>
      <c r="BSA135" s="229"/>
      <c r="BSB135" s="229"/>
      <c r="BSC135" s="229"/>
      <c r="BSD135" s="229"/>
      <c r="BSE135" s="229"/>
      <c r="BSF135" s="229"/>
      <c r="BSG135" s="229"/>
      <c r="BSH135" s="229"/>
      <c r="BSI135" s="229"/>
      <c r="BSJ135" s="229"/>
      <c r="BSK135" s="229"/>
      <c r="BSL135" s="229"/>
      <c r="BSM135" s="229"/>
      <c r="BSN135" s="229"/>
      <c r="BSO135" s="229"/>
      <c r="BSP135" s="229"/>
      <c r="BSQ135" s="229"/>
      <c r="BSR135" s="229"/>
      <c r="BSS135" s="229"/>
      <c r="BST135" s="229"/>
      <c r="BSU135" s="229"/>
      <c r="BSV135" s="229"/>
      <c r="BSW135" s="229"/>
      <c r="BSX135" s="229"/>
      <c r="BSY135" s="229"/>
      <c r="BSZ135" s="229"/>
      <c r="BTA135" s="229"/>
      <c r="BTB135" s="229"/>
      <c r="BTC135" s="229"/>
      <c r="BTD135" s="229"/>
      <c r="BTE135" s="229"/>
      <c r="BTF135" s="229"/>
      <c r="BTG135" s="229"/>
      <c r="BTH135" s="229"/>
      <c r="BTI135" s="229"/>
      <c r="BTJ135" s="229"/>
      <c r="BTK135" s="229"/>
      <c r="BTL135" s="229"/>
      <c r="BTM135" s="229"/>
      <c r="BTN135" s="229"/>
      <c r="BTO135" s="229"/>
      <c r="BTP135" s="229"/>
      <c r="BTQ135" s="229"/>
      <c r="BTR135" s="229"/>
      <c r="BTS135" s="229"/>
      <c r="BTT135" s="229"/>
      <c r="BTU135" s="229"/>
      <c r="BTV135" s="229"/>
      <c r="BTW135" s="229"/>
      <c r="BTX135" s="229"/>
      <c r="BTY135" s="229"/>
      <c r="BTZ135" s="229"/>
      <c r="BUA135" s="229"/>
      <c r="BUB135" s="229"/>
      <c r="BUC135" s="229"/>
      <c r="BUD135" s="229"/>
      <c r="BUE135" s="229"/>
      <c r="BUF135" s="229"/>
      <c r="BUG135" s="229"/>
      <c r="BUH135" s="229"/>
      <c r="BUI135" s="229"/>
      <c r="BUJ135" s="229"/>
      <c r="BUK135" s="229"/>
      <c r="BUL135" s="229"/>
      <c r="BUM135" s="229"/>
      <c r="BUN135" s="229"/>
      <c r="BUO135" s="229"/>
      <c r="BUP135" s="229"/>
      <c r="BUQ135" s="229"/>
      <c r="BUR135" s="229"/>
      <c r="BUS135" s="229"/>
      <c r="BUT135" s="229"/>
      <c r="BUU135" s="229"/>
      <c r="BUV135" s="229"/>
      <c r="BUW135" s="229"/>
      <c r="BUX135" s="229"/>
      <c r="BUY135" s="229"/>
      <c r="BUZ135" s="229"/>
      <c r="BVA135" s="229"/>
      <c r="BVB135" s="229"/>
      <c r="BVC135" s="229"/>
      <c r="BVD135" s="229"/>
      <c r="BVE135" s="229"/>
      <c r="BVF135" s="229"/>
      <c r="BVG135" s="229"/>
      <c r="BVH135" s="229"/>
      <c r="BVI135" s="229"/>
      <c r="BVJ135" s="229"/>
      <c r="BVK135" s="229"/>
      <c r="BVL135" s="229"/>
      <c r="BVM135" s="229"/>
      <c r="BVN135" s="229"/>
      <c r="BVO135" s="229"/>
      <c r="BVP135" s="229"/>
      <c r="BVQ135" s="229"/>
      <c r="BVR135" s="229"/>
      <c r="BVS135" s="229"/>
      <c r="BVT135" s="229"/>
      <c r="BVU135" s="229"/>
      <c r="BVV135" s="229"/>
      <c r="BVW135" s="229"/>
      <c r="BVX135" s="229"/>
      <c r="BVY135" s="229"/>
      <c r="BVZ135" s="229"/>
      <c r="BWA135" s="229"/>
      <c r="BWB135" s="229"/>
      <c r="BWC135" s="229"/>
      <c r="BWD135" s="229"/>
      <c r="BWE135" s="229"/>
      <c r="BWF135" s="229"/>
      <c r="BWG135" s="229"/>
      <c r="BWH135" s="229"/>
      <c r="BWI135" s="229"/>
      <c r="BWJ135" s="229"/>
      <c r="BWK135" s="229"/>
      <c r="BWL135" s="229"/>
      <c r="BWM135" s="229"/>
      <c r="BWN135" s="229"/>
      <c r="BWO135" s="229"/>
      <c r="BWP135" s="229"/>
      <c r="BWQ135" s="229"/>
      <c r="BWR135" s="229"/>
      <c r="BWS135" s="229"/>
      <c r="BWT135" s="229"/>
      <c r="BWU135" s="229"/>
      <c r="BWV135" s="229"/>
      <c r="BWW135" s="229"/>
      <c r="BWX135" s="229"/>
      <c r="BWY135" s="229"/>
      <c r="BWZ135" s="229"/>
      <c r="BXA135" s="229"/>
      <c r="BXB135" s="229"/>
      <c r="BXC135" s="229"/>
      <c r="BXD135" s="229"/>
      <c r="BXE135" s="229"/>
      <c r="BXF135" s="229"/>
      <c r="BXG135" s="229"/>
      <c r="BXH135" s="229"/>
      <c r="BXI135" s="229"/>
      <c r="BXJ135" s="229"/>
      <c r="BXK135" s="229"/>
      <c r="BXL135" s="229"/>
      <c r="BXM135" s="229"/>
      <c r="BXN135" s="229"/>
      <c r="BXO135" s="229"/>
      <c r="BXP135" s="229"/>
      <c r="BXQ135" s="229"/>
      <c r="BXR135" s="229"/>
      <c r="BXS135" s="229"/>
      <c r="BXT135" s="229"/>
      <c r="BXU135" s="229"/>
      <c r="BXV135" s="229"/>
      <c r="BXW135" s="229"/>
      <c r="BXX135" s="229"/>
      <c r="BXY135" s="229"/>
      <c r="BXZ135" s="229"/>
      <c r="BYA135" s="229"/>
      <c r="BYB135" s="229"/>
      <c r="BYC135" s="229"/>
      <c r="BYD135" s="229"/>
      <c r="BYE135" s="229"/>
      <c r="BYF135" s="229"/>
      <c r="BYG135" s="229"/>
      <c r="BYH135" s="229"/>
      <c r="BYI135" s="229"/>
      <c r="BYJ135" s="229"/>
      <c r="BYK135" s="229"/>
      <c r="BYL135" s="229"/>
      <c r="BYM135" s="229"/>
      <c r="BYN135" s="229"/>
      <c r="BYO135" s="229"/>
      <c r="BYP135" s="229"/>
      <c r="BYQ135" s="229"/>
      <c r="BYR135" s="229"/>
      <c r="BYS135" s="229"/>
      <c r="BYT135" s="229"/>
      <c r="BYU135" s="229"/>
      <c r="BYV135" s="229"/>
      <c r="BYW135" s="229"/>
      <c r="BYX135" s="229"/>
      <c r="BYY135" s="229"/>
      <c r="BYZ135" s="229"/>
      <c r="BZA135" s="229"/>
      <c r="BZB135" s="229"/>
      <c r="BZC135" s="229"/>
      <c r="BZD135" s="229"/>
      <c r="BZE135" s="229"/>
      <c r="BZF135" s="229"/>
      <c r="BZG135" s="229"/>
      <c r="BZH135" s="229"/>
      <c r="BZI135" s="229"/>
      <c r="BZJ135" s="229"/>
      <c r="BZK135" s="229"/>
      <c r="BZL135" s="229"/>
      <c r="BZM135" s="229"/>
      <c r="BZN135" s="229"/>
      <c r="BZO135" s="229"/>
      <c r="BZP135" s="229"/>
      <c r="BZQ135" s="229"/>
      <c r="BZR135" s="229"/>
      <c r="BZS135" s="229"/>
      <c r="BZT135" s="229"/>
      <c r="BZU135" s="229"/>
      <c r="BZV135" s="229"/>
      <c r="BZW135" s="229"/>
      <c r="BZX135" s="229"/>
      <c r="BZY135" s="229"/>
      <c r="BZZ135" s="229"/>
      <c r="CAA135" s="229"/>
      <c r="CAB135" s="229"/>
      <c r="CAC135" s="229"/>
      <c r="CAD135" s="229"/>
      <c r="CAE135" s="229"/>
      <c r="CAF135" s="229"/>
      <c r="CAG135" s="229"/>
      <c r="CAH135" s="229"/>
      <c r="CAI135" s="229"/>
      <c r="CAJ135" s="229"/>
      <c r="CAK135" s="229"/>
      <c r="CAL135" s="229"/>
      <c r="CAM135" s="229"/>
      <c r="CAN135" s="229"/>
      <c r="CAO135" s="229"/>
      <c r="CAP135" s="229"/>
      <c r="CAQ135" s="229"/>
      <c r="CAR135" s="229"/>
      <c r="CAS135" s="229"/>
      <c r="CAT135" s="229"/>
      <c r="CAU135" s="229"/>
      <c r="CAV135" s="229"/>
      <c r="CAW135" s="229"/>
      <c r="CAX135" s="229"/>
      <c r="CAY135" s="229"/>
      <c r="CAZ135" s="229"/>
      <c r="CBA135" s="229"/>
      <c r="CBB135" s="229"/>
      <c r="CBC135" s="229"/>
      <c r="CBD135" s="229"/>
      <c r="CBE135" s="229"/>
      <c r="CBF135" s="229"/>
      <c r="CBG135" s="229"/>
      <c r="CBH135" s="229"/>
      <c r="CBI135" s="229"/>
      <c r="CBJ135" s="229"/>
      <c r="CBK135" s="229"/>
      <c r="CBL135" s="229"/>
      <c r="CBM135" s="229"/>
      <c r="CBN135" s="229"/>
      <c r="CBO135" s="229"/>
      <c r="CBP135" s="229"/>
      <c r="CBQ135" s="229"/>
      <c r="CBR135" s="229"/>
      <c r="CBS135" s="229"/>
      <c r="CBT135" s="229"/>
      <c r="CBU135" s="229"/>
      <c r="CBV135" s="229"/>
      <c r="CBW135" s="229"/>
      <c r="CBX135" s="229"/>
      <c r="CBY135" s="229"/>
      <c r="CBZ135" s="229"/>
      <c r="CCA135" s="229"/>
      <c r="CCB135" s="229"/>
      <c r="CCC135" s="229"/>
      <c r="CCD135" s="229"/>
      <c r="CCE135" s="229"/>
      <c r="CCF135" s="229"/>
      <c r="CCG135" s="229"/>
      <c r="CCH135" s="229"/>
      <c r="CCI135" s="229"/>
      <c r="CCJ135" s="229"/>
      <c r="CCK135" s="229"/>
      <c r="CCL135" s="229"/>
      <c r="CCM135" s="229"/>
      <c r="CCN135" s="229"/>
      <c r="CCO135" s="229"/>
      <c r="CCP135" s="229"/>
      <c r="CCQ135" s="229"/>
      <c r="CCR135" s="229"/>
      <c r="CCS135" s="229"/>
      <c r="CCT135" s="229"/>
      <c r="CCU135" s="229"/>
      <c r="CCV135" s="229"/>
      <c r="CCW135" s="229"/>
      <c r="CCX135" s="229"/>
      <c r="CCY135" s="229"/>
      <c r="CCZ135" s="229"/>
      <c r="CDA135" s="229"/>
      <c r="CDB135" s="229"/>
      <c r="CDC135" s="229"/>
      <c r="CDD135" s="229"/>
      <c r="CDE135" s="229"/>
      <c r="CDF135" s="229"/>
      <c r="CDG135" s="229"/>
      <c r="CDH135" s="229"/>
      <c r="CDI135" s="229"/>
      <c r="CDJ135" s="229"/>
      <c r="CDK135" s="229"/>
      <c r="CDL135" s="229"/>
      <c r="CDM135" s="229"/>
      <c r="CDN135" s="229"/>
      <c r="CDO135" s="229"/>
      <c r="CDP135" s="229"/>
      <c r="CDQ135" s="229"/>
      <c r="CDR135" s="229"/>
      <c r="CDS135" s="229"/>
      <c r="CDT135" s="229"/>
      <c r="CDU135" s="229"/>
      <c r="CDV135" s="229"/>
      <c r="CDW135" s="229"/>
      <c r="CDX135" s="229"/>
      <c r="CDY135" s="229"/>
      <c r="CDZ135" s="229"/>
      <c r="CEA135" s="229"/>
      <c r="CEB135" s="229"/>
      <c r="CEC135" s="229"/>
      <c r="CED135" s="229"/>
      <c r="CEE135" s="229"/>
      <c r="CEF135" s="229"/>
      <c r="CEG135" s="229"/>
      <c r="CEH135" s="229"/>
      <c r="CEI135" s="229"/>
      <c r="CEJ135" s="229"/>
      <c r="CEK135" s="229"/>
      <c r="CEL135" s="229"/>
      <c r="CEM135" s="229"/>
      <c r="CEN135" s="229"/>
      <c r="CEO135" s="229"/>
      <c r="CEP135" s="229"/>
      <c r="CEQ135" s="229"/>
      <c r="CER135" s="229"/>
      <c r="CES135" s="229"/>
      <c r="CET135" s="229"/>
      <c r="CEU135" s="229"/>
      <c r="CEV135" s="229"/>
      <c r="CEW135" s="229"/>
      <c r="CEX135" s="229"/>
      <c r="CEY135" s="229"/>
      <c r="CEZ135" s="229"/>
      <c r="CFA135" s="229"/>
      <c r="CFB135" s="229"/>
      <c r="CFC135" s="229"/>
      <c r="CFD135" s="229"/>
      <c r="CFE135" s="229"/>
      <c r="CFF135" s="229"/>
      <c r="CFG135" s="229"/>
      <c r="CFH135" s="229"/>
      <c r="CFI135" s="229"/>
      <c r="CFJ135" s="229"/>
      <c r="CFK135" s="229"/>
      <c r="CFL135" s="229"/>
      <c r="CFM135" s="229"/>
      <c r="CFN135" s="229"/>
      <c r="CFO135" s="229"/>
      <c r="CFP135" s="229"/>
      <c r="CFQ135" s="229"/>
      <c r="CFR135" s="229"/>
      <c r="CFS135" s="229"/>
      <c r="CFT135" s="229"/>
      <c r="CFU135" s="229"/>
      <c r="CFV135" s="229"/>
      <c r="CFW135" s="229"/>
      <c r="CFX135" s="229"/>
      <c r="CFY135" s="229"/>
      <c r="CFZ135" s="229"/>
      <c r="CGA135" s="229"/>
      <c r="CGB135" s="229"/>
      <c r="CGC135" s="229"/>
      <c r="CGD135" s="229"/>
      <c r="CGE135" s="229"/>
      <c r="CGF135" s="229"/>
      <c r="CGG135" s="229"/>
      <c r="CGH135" s="229"/>
      <c r="CGI135" s="229"/>
      <c r="CGJ135" s="229"/>
      <c r="CGK135" s="229"/>
      <c r="CGL135" s="229"/>
      <c r="CGM135" s="229"/>
      <c r="CGN135" s="229"/>
      <c r="CGO135" s="229"/>
      <c r="CGP135" s="229"/>
      <c r="CGQ135" s="229"/>
      <c r="CGR135" s="229"/>
      <c r="CGS135" s="229"/>
      <c r="CGT135" s="229"/>
      <c r="CGU135" s="229"/>
      <c r="CGV135" s="229"/>
      <c r="CGW135" s="229"/>
      <c r="CGX135" s="229"/>
      <c r="CGY135" s="229"/>
      <c r="CGZ135" s="229"/>
      <c r="CHA135" s="229"/>
      <c r="CHB135" s="229"/>
      <c r="CHC135" s="229"/>
      <c r="CHD135" s="229"/>
      <c r="CHE135" s="229"/>
      <c r="CHF135" s="229"/>
      <c r="CHG135" s="229"/>
      <c r="CHH135" s="229"/>
      <c r="CHI135" s="229"/>
      <c r="CHJ135" s="229"/>
      <c r="CHK135" s="229"/>
      <c r="CHL135" s="229"/>
      <c r="CHM135" s="229"/>
      <c r="CHN135" s="229"/>
      <c r="CHO135" s="229"/>
      <c r="CHP135" s="229"/>
      <c r="CHQ135" s="229"/>
      <c r="CHR135" s="229"/>
      <c r="CHS135" s="229"/>
      <c r="CHT135" s="229"/>
      <c r="CHU135" s="229"/>
      <c r="CHV135" s="229"/>
      <c r="CHW135" s="229"/>
      <c r="CHX135" s="229"/>
      <c r="CHY135" s="229"/>
      <c r="CHZ135" s="229"/>
      <c r="CIA135" s="229"/>
      <c r="CIB135" s="229"/>
      <c r="CIC135" s="229"/>
      <c r="CID135" s="229"/>
      <c r="CIE135" s="229"/>
      <c r="CIF135" s="229"/>
      <c r="CIG135" s="229"/>
      <c r="CIH135" s="229"/>
      <c r="CII135" s="229"/>
      <c r="CIJ135" s="229"/>
      <c r="CIK135" s="229"/>
      <c r="CIL135" s="229"/>
      <c r="CIM135" s="229"/>
      <c r="CIN135" s="229"/>
      <c r="CIO135" s="229"/>
      <c r="CIP135" s="229"/>
      <c r="CIQ135" s="229"/>
      <c r="CIR135" s="229"/>
      <c r="CIS135" s="229"/>
      <c r="CIT135" s="229"/>
      <c r="CIU135" s="229"/>
      <c r="CIV135" s="229"/>
      <c r="CIW135" s="229"/>
      <c r="CIX135" s="229"/>
      <c r="CIY135" s="229"/>
      <c r="CIZ135" s="229"/>
      <c r="CJA135" s="229"/>
      <c r="CJB135" s="229"/>
      <c r="CJC135" s="229"/>
      <c r="CJD135" s="229"/>
      <c r="CJE135" s="229"/>
      <c r="CJF135" s="229"/>
      <c r="CJG135" s="229"/>
      <c r="CJH135" s="229"/>
      <c r="CJI135" s="229"/>
      <c r="CJJ135" s="229"/>
      <c r="CJK135" s="229"/>
      <c r="CJL135" s="229"/>
      <c r="CJM135" s="229"/>
      <c r="CJN135" s="229"/>
      <c r="CJO135" s="229"/>
      <c r="CJP135" s="229"/>
      <c r="CJQ135" s="229"/>
      <c r="CJR135" s="229"/>
      <c r="CJS135" s="229"/>
      <c r="CJT135" s="229"/>
      <c r="CJU135" s="229"/>
      <c r="CJV135" s="229"/>
      <c r="CJW135" s="229"/>
      <c r="CJX135" s="229"/>
      <c r="CJY135" s="229"/>
      <c r="CJZ135" s="229"/>
      <c r="CKA135" s="229"/>
      <c r="CKB135" s="229"/>
      <c r="CKC135" s="229"/>
      <c r="CKD135" s="229"/>
      <c r="CKE135" s="229"/>
      <c r="CKF135" s="229"/>
      <c r="CKG135" s="229"/>
      <c r="CKH135" s="229"/>
      <c r="CKI135" s="229"/>
      <c r="CKJ135" s="229"/>
      <c r="CKK135" s="229"/>
      <c r="CKL135" s="229"/>
      <c r="CKM135" s="229"/>
      <c r="CKN135" s="229"/>
      <c r="CKO135" s="229"/>
      <c r="CKP135" s="229"/>
      <c r="CKQ135" s="229"/>
      <c r="CKR135" s="229"/>
      <c r="CKS135" s="229"/>
      <c r="CKT135" s="229"/>
      <c r="CKU135" s="229"/>
      <c r="CKV135" s="229"/>
      <c r="CKW135" s="229"/>
      <c r="CKX135" s="229"/>
      <c r="CKY135" s="229"/>
      <c r="CKZ135" s="229"/>
      <c r="CLA135" s="229"/>
      <c r="CLB135" s="229"/>
      <c r="CLC135" s="229"/>
      <c r="CLD135" s="229"/>
      <c r="CLE135" s="229"/>
      <c r="CLF135" s="229"/>
      <c r="CLG135" s="229"/>
      <c r="CLH135" s="229"/>
      <c r="CLI135" s="229"/>
      <c r="CLJ135" s="229"/>
      <c r="CLK135" s="229"/>
      <c r="CLL135" s="229"/>
      <c r="CLM135" s="229"/>
      <c r="CLN135" s="229"/>
      <c r="CLO135" s="229"/>
      <c r="CLP135" s="229"/>
      <c r="CLQ135" s="229"/>
      <c r="CLR135" s="229"/>
      <c r="CLS135" s="229"/>
      <c r="CLT135" s="229"/>
      <c r="CLU135" s="229"/>
      <c r="CLV135" s="229"/>
      <c r="CLW135" s="229"/>
      <c r="CLX135" s="229"/>
      <c r="CLY135" s="229"/>
      <c r="CLZ135" s="229"/>
      <c r="CMA135" s="229"/>
      <c r="CMB135" s="229"/>
      <c r="CMC135" s="229"/>
      <c r="CMD135" s="229"/>
      <c r="CME135" s="229"/>
      <c r="CMF135" s="229"/>
      <c r="CMG135" s="229"/>
      <c r="CMH135" s="229"/>
      <c r="CMI135" s="229"/>
      <c r="CMJ135" s="229"/>
      <c r="CMK135" s="229"/>
      <c r="CML135" s="229"/>
      <c r="CMM135" s="229"/>
      <c r="CMN135" s="229"/>
      <c r="CMO135" s="229"/>
      <c r="CMP135" s="229"/>
      <c r="CMQ135" s="229"/>
      <c r="CMR135" s="229"/>
      <c r="CMS135" s="229"/>
      <c r="CMT135" s="229"/>
      <c r="CMU135" s="229"/>
      <c r="CMV135" s="229"/>
      <c r="CMW135" s="229"/>
      <c r="CMX135" s="229"/>
      <c r="CMY135" s="229"/>
      <c r="CMZ135" s="229"/>
      <c r="CNA135" s="229"/>
      <c r="CNB135" s="229"/>
      <c r="CNC135" s="229"/>
      <c r="CND135" s="229"/>
      <c r="CNE135" s="229"/>
      <c r="CNF135" s="229"/>
      <c r="CNG135" s="229"/>
      <c r="CNH135" s="229"/>
      <c r="CNI135" s="229"/>
      <c r="CNJ135" s="229"/>
      <c r="CNK135" s="229"/>
      <c r="CNL135" s="229"/>
      <c r="CNM135" s="229"/>
      <c r="CNN135" s="229"/>
      <c r="CNO135" s="229"/>
      <c r="CNP135" s="229"/>
      <c r="CNQ135" s="229"/>
      <c r="CNR135" s="229"/>
      <c r="CNS135" s="229"/>
      <c r="CNT135" s="229"/>
      <c r="CNU135" s="229"/>
      <c r="CNV135" s="229"/>
      <c r="CNW135" s="229"/>
      <c r="CNX135" s="229"/>
      <c r="CNY135" s="229"/>
      <c r="CNZ135" s="229"/>
      <c r="COA135" s="229"/>
      <c r="COB135" s="229"/>
      <c r="COC135" s="229"/>
      <c r="COD135" s="229"/>
      <c r="COE135" s="229"/>
      <c r="COF135" s="229"/>
      <c r="COG135" s="229"/>
      <c r="COH135" s="229"/>
      <c r="COI135" s="229"/>
      <c r="COJ135" s="229"/>
      <c r="COK135" s="229"/>
      <c r="COL135" s="229"/>
      <c r="COM135" s="229"/>
      <c r="CON135" s="229"/>
      <c r="COO135" s="229"/>
      <c r="COP135" s="229"/>
      <c r="COQ135" s="229"/>
      <c r="COR135" s="229"/>
      <c r="COS135" s="229"/>
      <c r="COT135" s="229"/>
      <c r="COU135" s="229"/>
      <c r="COV135" s="229"/>
      <c r="COW135" s="229"/>
      <c r="COX135" s="229"/>
      <c r="COY135" s="229"/>
      <c r="COZ135" s="229"/>
      <c r="CPA135" s="229"/>
      <c r="CPB135" s="229"/>
      <c r="CPC135" s="229"/>
      <c r="CPD135" s="229"/>
      <c r="CPE135" s="229"/>
      <c r="CPF135" s="229"/>
      <c r="CPG135" s="229"/>
      <c r="CPH135" s="229"/>
      <c r="CPI135" s="229"/>
      <c r="CPJ135" s="229"/>
      <c r="CPK135" s="229"/>
      <c r="CPL135" s="229"/>
      <c r="CPM135" s="229"/>
      <c r="CPN135" s="229"/>
      <c r="CPO135" s="229"/>
      <c r="CPP135" s="229"/>
      <c r="CPQ135" s="229"/>
      <c r="CPR135" s="229"/>
      <c r="CPS135" s="229"/>
      <c r="CPT135" s="229"/>
      <c r="CPU135" s="229"/>
      <c r="CPV135" s="229"/>
      <c r="CPW135" s="229"/>
      <c r="CPX135" s="229"/>
      <c r="CPY135" s="229"/>
      <c r="CPZ135" s="229"/>
      <c r="CQA135" s="229"/>
      <c r="CQB135" s="229"/>
      <c r="CQC135" s="229"/>
      <c r="CQD135" s="229"/>
      <c r="CQE135" s="229"/>
      <c r="CQF135" s="229"/>
      <c r="CQG135" s="229"/>
      <c r="CQH135" s="229"/>
      <c r="CQI135" s="229"/>
      <c r="CQJ135" s="229"/>
      <c r="CQK135" s="229"/>
      <c r="CQL135" s="229"/>
      <c r="CQM135" s="229"/>
      <c r="CQN135" s="229"/>
      <c r="CQO135" s="229"/>
      <c r="CQP135" s="229"/>
      <c r="CQQ135" s="229"/>
      <c r="CQR135" s="229"/>
      <c r="CQS135" s="229"/>
      <c r="CQT135" s="229"/>
      <c r="CQU135" s="229"/>
      <c r="CQV135" s="229"/>
      <c r="CQW135" s="229"/>
      <c r="CQX135" s="229"/>
      <c r="CQY135" s="229"/>
      <c r="CQZ135" s="229"/>
      <c r="CRA135" s="229"/>
      <c r="CRB135" s="229"/>
      <c r="CRC135" s="229"/>
      <c r="CRD135" s="229"/>
      <c r="CRE135" s="229"/>
      <c r="CRF135" s="229"/>
      <c r="CRG135" s="229"/>
      <c r="CRH135" s="229"/>
      <c r="CRI135" s="229"/>
      <c r="CRJ135" s="229"/>
      <c r="CRK135" s="229"/>
      <c r="CRL135" s="229"/>
      <c r="CRM135" s="229"/>
      <c r="CRN135" s="229"/>
      <c r="CRO135" s="229"/>
      <c r="CRP135" s="229"/>
      <c r="CRQ135" s="229"/>
      <c r="CRR135" s="229"/>
      <c r="CRS135" s="229"/>
      <c r="CRT135" s="229"/>
      <c r="CRU135" s="229"/>
      <c r="CRV135" s="229"/>
      <c r="CRW135" s="229"/>
      <c r="CRX135" s="229"/>
      <c r="CRY135" s="229"/>
      <c r="CRZ135" s="229"/>
      <c r="CSA135" s="229"/>
      <c r="CSB135" s="229"/>
      <c r="CSC135" s="229"/>
      <c r="CSD135" s="229"/>
      <c r="CSE135" s="229"/>
      <c r="CSF135" s="229"/>
      <c r="CSG135" s="229"/>
      <c r="CSH135" s="229"/>
      <c r="CSI135" s="229"/>
      <c r="CSJ135" s="229"/>
      <c r="CSK135" s="229"/>
      <c r="CSL135" s="229"/>
      <c r="CSM135" s="229"/>
      <c r="CSN135" s="229"/>
      <c r="CSO135" s="229"/>
      <c r="CSP135" s="229"/>
      <c r="CSQ135" s="229"/>
      <c r="CSR135" s="229"/>
      <c r="CSS135" s="229"/>
      <c r="CST135" s="229"/>
      <c r="CSU135" s="229"/>
      <c r="CSV135" s="229"/>
      <c r="CSW135" s="229"/>
      <c r="CSX135" s="229"/>
      <c r="CSY135" s="229"/>
      <c r="CSZ135" s="229"/>
      <c r="CTA135" s="229"/>
      <c r="CTB135" s="229"/>
      <c r="CTC135" s="229"/>
      <c r="CTD135" s="229"/>
      <c r="CTE135" s="229"/>
      <c r="CTF135" s="229"/>
      <c r="CTG135" s="229"/>
      <c r="CTH135" s="229"/>
      <c r="CTI135" s="229"/>
      <c r="CTJ135" s="229"/>
      <c r="CTK135" s="229"/>
      <c r="CTL135" s="229"/>
      <c r="CTM135" s="229"/>
      <c r="CTN135" s="229"/>
      <c r="CTO135" s="229"/>
      <c r="CTP135" s="229"/>
      <c r="CTQ135" s="229"/>
      <c r="CTR135" s="229"/>
      <c r="CTS135" s="229"/>
      <c r="CTT135" s="229"/>
      <c r="CTU135" s="229"/>
      <c r="CTV135" s="229"/>
      <c r="CTW135" s="229"/>
      <c r="CTX135" s="229"/>
      <c r="CTY135" s="229"/>
      <c r="CTZ135" s="229"/>
      <c r="CUA135" s="229"/>
    </row>
    <row r="136" spans="1:2575" s="224" customFormat="1" ht="108.75" customHeight="1">
      <c r="A136" s="241"/>
      <c r="B136" s="242" t="s">
        <v>240</v>
      </c>
      <c r="C136" s="243"/>
      <c r="D136" s="232" t="s">
        <v>70</v>
      </c>
      <c r="E136" s="244">
        <v>2</v>
      </c>
      <c r="F136" s="245">
        <v>100</v>
      </c>
      <c r="G136" s="246"/>
      <c r="H136" s="246"/>
      <c r="I136" s="246"/>
      <c r="J136" s="265"/>
      <c r="K136" s="254"/>
      <c r="L136" s="254"/>
      <c r="N136" s="229"/>
      <c r="O136" s="229"/>
      <c r="P136" s="229"/>
      <c r="Q136" s="229"/>
      <c r="R136" s="229"/>
      <c r="S136" s="229"/>
      <c r="T136" s="229"/>
      <c r="U136" s="229"/>
      <c r="V136" s="229"/>
      <c r="W136" s="229"/>
      <c r="X136" s="229"/>
      <c r="Y136" s="229"/>
      <c r="Z136" s="229"/>
      <c r="AA136" s="229"/>
      <c r="AB136" s="229"/>
      <c r="AC136" s="229"/>
      <c r="AD136" s="229"/>
      <c r="AE136" s="229"/>
      <c r="AF136" s="229"/>
      <c r="AG136" s="229"/>
      <c r="AH136" s="229"/>
      <c r="AI136" s="229"/>
      <c r="AJ136" s="229"/>
      <c r="AK136" s="229"/>
      <c r="AL136" s="229"/>
      <c r="AM136" s="229"/>
      <c r="AN136" s="229"/>
      <c r="AO136" s="229"/>
      <c r="AP136" s="229"/>
      <c r="AQ136" s="229"/>
      <c r="AR136" s="229"/>
      <c r="AS136" s="229"/>
      <c r="AT136" s="229"/>
      <c r="AU136" s="229"/>
      <c r="AV136" s="229"/>
      <c r="AW136" s="229"/>
      <c r="AX136" s="229"/>
      <c r="AY136" s="229"/>
      <c r="AZ136" s="229"/>
      <c r="BA136" s="229"/>
      <c r="BB136" s="229"/>
      <c r="BC136" s="229"/>
      <c r="BD136" s="229"/>
      <c r="BE136" s="229"/>
      <c r="BF136" s="229"/>
      <c r="BG136" s="229"/>
      <c r="BH136" s="229"/>
      <c r="BI136" s="229"/>
      <c r="BJ136" s="229"/>
      <c r="BK136" s="229"/>
      <c r="BL136" s="229"/>
      <c r="BM136" s="229"/>
      <c r="BN136" s="229"/>
      <c r="BO136" s="229"/>
      <c r="BP136" s="229"/>
      <c r="BQ136" s="229"/>
      <c r="BR136" s="229"/>
      <c r="BS136" s="229"/>
      <c r="BT136" s="229"/>
      <c r="BU136" s="229"/>
      <c r="BV136" s="229"/>
      <c r="BW136" s="229"/>
      <c r="BX136" s="229"/>
      <c r="BY136" s="229"/>
      <c r="BZ136" s="229"/>
      <c r="CA136" s="229"/>
      <c r="CB136" s="229"/>
      <c r="CC136" s="229"/>
      <c r="CD136" s="229"/>
      <c r="CE136" s="229"/>
      <c r="CF136" s="229"/>
      <c r="CG136" s="229"/>
      <c r="CH136" s="229"/>
      <c r="CI136" s="229"/>
      <c r="CJ136" s="229"/>
      <c r="CK136" s="229"/>
      <c r="CL136" s="229"/>
      <c r="CM136" s="229"/>
      <c r="CN136" s="229"/>
      <c r="CO136" s="229"/>
      <c r="CP136" s="229"/>
      <c r="CQ136" s="229"/>
      <c r="CR136" s="229"/>
      <c r="CS136" s="229"/>
      <c r="CT136" s="229"/>
      <c r="CU136" s="229"/>
      <c r="CV136" s="229"/>
      <c r="CW136" s="229"/>
      <c r="CX136" s="229"/>
      <c r="CY136" s="229"/>
      <c r="CZ136" s="229"/>
      <c r="DA136" s="229"/>
      <c r="DB136" s="229"/>
      <c r="DC136" s="229"/>
      <c r="DD136" s="229"/>
      <c r="DE136" s="229"/>
      <c r="DF136" s="229"/>
      <c r="DG136" s="229"/>
      <c r="DH136" s="229"/>
      <c r="DI136" s="229"/>
      <c r="DJ136" s="229"/>
      <c r="DK136" s="229"/>
      <c r="DL136" s="229"/>
      <c r="DM136" s="229"/>
      <c r="DN136" s="229"/>
      <c r="DO136" s="229"/>
      <c r="DP136" s="229"/>
      <c r="DQ136" s="229"/>
      <c r="DR136" s="229"/>
      <c r="DS136" s="229"/>
      <c r="DT136" s="229"/>
      <c r="DU136" s="229"/>
      <c r="DV136" s="229"/>
      <c r="DW136" s="229"/>
      <c r="DX136" s="229"/>
      <c r="DY136" s="229"/>
      <c r="DZ136" s="229"/>
      <c r="EA136" s="229"/>
      <c r="EB136" s="229"/>
      <c r="EC136" s="229"/>
      <c r="ED136" s="229"/>
      <c r="EE136" s="229"/>
      <c r="EF136" s="229"/>
      <c r="EG136" s="229"/>
      <c r="EH136" s="229"/>
      <c r="EI136" s="229"/>
      <c r="EJ136" s="229"/>
      <c r="EK136" s="229"/>
      <c r="EL136" s="229"/>
      <c r="EM136" s="229"/>
      <c r="EN136" s="229"/>
      <c r="EO136" s="229"/>
      <c r="EP136" s="229"/>
      <c r="EQ136" s="229"/>
      <c r="ER136" s="229"/>
      <c r="ES136" s="229"/>
      <c r="ET136" s="229"/>
      <c r="EU136" s="229"/>
      <c r="EV136" s="229"/>
      <c r="EW136" s="229"/>
      <c r="EX136" s="229"/>
      <c r="EY136" s="229"/>
      <c r="EZ136" s="229"/>
      <c r="FA136" s="229"/>
      <c r="FB136" s="229"/>
      <c r="FC136" s="229"/>
      <c r="FD136" s="229"/>
      <c r="FE136" s="229"/>
      <c r="FF136" s="229"/>
      <c r="FG136" s="229"/>
      <c r="FH136" s="229"/>
      <c r="FI136" s="229"/>
      <c r="FJ136" s="229"/>
      <c r="FK136" s="229"/>
      <c r="FL136" s="229"/>
      <c r="FM136" s="229"/>
      <c r="FN136" s="229"/>
      <c r="FO136" s="229"/>
      <c r="FP136" s="229"/>
      <c r="FQ136" s="229"/>
      <c r="FR136" s="229"/>
      <c r="FS136" s="229"/>
      <c r="FT136" s="229"/>
      <c r="FU136" s="229"/>
      <c r="FV136" s="229"/>
      <c r="FW136" s="229"/>
      <c r="FX136" s="229"/>
      <c r="FY136" s="229"/>
      <c r="FZ136" s="229"/>
      <c r="GA136" s="229"/>
      <c r="GB136" s="229"/>
      <c r="GC136" s="229"/>
      <c r="GD136" s="229"/>
      <c r="GE136" s="229"/>
      <c r="GF136" s="229"/>
      <c r="GG136" s="229"/>
      <c r="GH136" s="229"/>
      <c r="GI136" s="229"/>
      <c r="GJ136" s="229"/>
      <c r="GK136" s="229"/>
      <c r="GL136" s="229"/>
      <c r="GM136" s="229"/>
      <c r="GN136" s="229"/>
      <c r="GO136" s="229"/>
      <c r="GP136" s="229"/>
      <c r="GQ136" s="229"/>
      <c r="GR136" s="229"/>
      <c r="GS136" s="229"/>
      <c r="GT136" s="229"/>
      <c r="GU136" s="229"/>
      <c r="GV136" s="229"/>
      <c r="GW136" s="229"/>
      <c r="GX136" s="229"/>
      <c r="GY136" s="229"/>
      <c r="GZ136" s="229"/>
      <c r="HA136" s="229"/>
      <c r="HB136" s="229"/>
      <c r="HC136" s="229"/>
      <c r="HD136" s="229"/>
      <c r="HE136" s="229"/>
      <c r="HF136" s="229"/>
      <c r="HG136" s="229"/>
      <c r="HH136" s="229"/>
      <c r="HI136" s="229"/>
      <c r="HJ136" s="229"/>
      <c r="HK136" s="229"/>
      <c r="HL136" s="229"/>
      <c r="HM136" s="229"/>
      <c r="HN136" s="229"/>
      <c r="HO136" s="229"/>
      <c r="HP136" s="229"/>
      <c r="HQ136" s="229"/>
      <c r="HR136" s="229"/>
      <c r="HS136" s="229"/>
      <c r="HT136" s="229"/>
      <c r="HU136" s="229"/>
      <c r="HV136" s="229"/>
      <c r="HW136" s="229"/>
      <c r="HX136" s="229"/>
      <c r="HY136" s="229"/>
      <c r="HZ136" s="229"/>
      <c r="IA136" s="229"/>
      <c r="IB136" s="229"/>
      <c r="IC136" s="229"/>
      <c r="ID136" s="229"/>
      <c r="IE136" s="229"/>
      <c r="IF136" s="229"/>
      <c r="IG136" s="229"/>
      <c r="IH136" s="229"/>
      <c r="II136" s="229"/>
      <c r="IJ136" s="229"/>
      <c r="IK136" s="229"/>
      <c r="IL136" s="229"/>
      <c r="IM136" s="229"/>
      <c r="IN136" s="229"/>
      <c r="IO136" s="229"/>
      <c r="IP136" s="229"/>
      <c r="IQ136" s="229"/>
      <c r="IR136" s="229"/>
      <c r="IS136" s="229"/>
      <c r="IT136" s="229"/>
      <c r="IU136" s="229"/>
      <c r="IV136" s="229"/>
      <c r="IW136" s="229"/>
      <c r="IX136" s="229"/>
      <c r="IY136" s="229"/>
      <c r="IZ136" s="229"/>
      <c r="JA136" s="229"/>
      <c r="JB136" s="229"/>
      <c r="JC136" s="229"/>
      <c r="JD136" s="229"/>
      <c r="JE136" s="229"/>
      <c r="JF136" s="229"/>
      <c r="JG136" s="229"/>
      <c r="JH136" s="229"/>
      <c r="JI136" s="229"/>
      <c r="JJ136" s="229"/>
      <c r="JK136" s="229"/>
      <c r="JL136" s="229"/>
      <c r="JM136" s="229"/>
      <c r="JN136" s="229"/>
      <c r="JO136" s="229"/>
      <c r="JP136" s="229"/>
      <c r="JQ136" s="229"/>
      <c r="JR136" s="229"/>
      <c r="JS136" s="229"/>
      <c r="JT136" s="229"/>
      <c r="JU136" s="229"/>
      <c r="JV136" s="229"/>
      <c r="JW136" s="229"/>
      <c r="JX136" s="229"/>
      <c r="JY136" s="229"/>
      <c r="JZ136" s="229"/>
      <c r="KA136" s="229"/>
      <c r="KB136" s="229"/>
      <c r="KC136" s="229"/>
      <c r="KD136" s="229"/>
      <c r="KE136" s="229"/>
      <c r="KF136" s="229"/>
      <c r="KG136" s="229"/>
      <c r="KH136" s="229"/>
      <c r="KI136" s="229"/>
      <c r="KJ136" s="229"/>
      <c r="KK136" s="229"/>
      <c r="KL136" s="229"/>
      <c r="KM136" s="229"/>
      <c r="KN136" s="229"/>
      <c r="KO136" s="229"/>
      <c r="KP136" s="229"/>
      <c r="KQ136" s="229"/>
      <c r="KR136" s="229"/>
      <c r="KS136" s="229"/>
      <c r="KT136" s="229"/>
      <c r="KU136" s="229"/>
      <c r="KV136" s="229"/>
      <c r="KW136" s="229"/>
      <c r="KX136" s="229"/>
      <c r="KY136" s="229"/>
      <c r="KZ136" s="229"/>
      <c r="LA136" s="229"/>
      <c r="LB136" s="229"/>
      <c r="LC136" s="229"/>
      <c r="LD136" s="229"/>
      <c r="LE136" s="229"/>
      <c r="LF136" s="229"/>
      <c r="LG136" s="229"/>
      <c r="LH136" s="229"/>
      <c r="LI136" s="229"/>
      <c r="LJ136" s="229"/>
      <c r="LK136" s="229"/>
      <c r="LL136" s="229"/>
      <c r="LM136" s="229"/>
      <c r="LN136" s="229"/>
      <c r="LO136" s="229"/>
      <c r="LP136" s="229"/>
      <c r="LQ136" s="229"/>
      <c r="LR136" s="229"/>
      <c r="LS136" s="229"/>
      <c r="LT136" s="229"/>
      <c r="LU136" s="229"/>
      <c r="LV136" s="229"/>
      <c r="LW136" s="229"/>
      <c r="LX136" s="229"/>
      <c r="LY136" s="229"/>
      <c r="LZ136" s="229"/>
      <c r="MA136" s="229"/>
      <c r="MB136" s="229"/>
      <c r="MC136" s="229"/>
      <c r="MD136" s="229"/>
      <c r="ME136" s="229"/>
      <c r="MF136" s="229"/>
      <c r="MG136" s="229"/>
      <c r="MH136" s="229"/>
      <c r="MI136" s="229"/>
      <c r="MJ136" s="229"/>
      <c r="MK136" s="229"/>
      <c r="ML136" s="229"/>
      <c r="MM136" s="229"/>
      <c r="MN136" s="229"/>
      <c r="MO136" s="229"/>
      <c r="MP136" s="229"/>
      <c r="MQ136" s="229"/>
      <c r="MR136" s="229"/>
      <c r="MS136" s="229"/>
      <c r="MT136" s="229"/>
      <c r="MU136" s="229"/>
      <c r="MV136" s="229"/>
      <c r="MW136" s="229"/>
      <c r="MX136" s="229"/>
      <c r="MY136" s="229"/>
      <c r="MZ136" s="229"/>
      <c r="NA136" s="229"/>
      <c r="NB136" s="229"/>
      <c r="NC136" s="229"/>
      <c r="ND136" s="229"/>
      <c r="NE136" s="229"/>
      <c r="NF136" s="229"/>
      <c r="NG136" s="229"/>
      <c r="NH136" s="229"/>
      <c r="NI136" s="229"/>
      <c r="NJ136" s="229"/>
      <c r="NK136" s="229"/>
      <c r="NL136" s="229"/>
      <c r="NM136" s="229"/>
      <c r="NN136" s="229"/>
      <c r="NO136" s="229"/>
      <c r="NP136" s="229"/>
      <c r="NQ136" s="229"/>
      <c r="NR136" s="229"/>
      <c r="NS136" s="229"/>
      <c r="NT136" s="229"/>
      <c r="NU136" s="229"/>
      <c r="NV136" s="229"/>
      <c r="NW136" s="229"/>
      <c r="NX136" s="229"/>
      <c r="NY136" s="229"/>
      <c r="NZ136" s="229"/>
      <c r="OA136" s="229"/>
      <c r="OB136" s="229"/>
      <c r="OC136" s="229"/>
      <c r="OD136" s="229"/>
      <c r="OE136" s="229"/>
      <c r="OF136" s="229"/>
      <c r="OG136" s="229"/>
      <c r="OH136" s="229"/>
      <c r="OI136" s="229"/>
      <c r="OJ136" s="229"/>
      <c r="OK136" s="229"/>
      <c r="OL136" s="229"/>
      <c r="OM136" s="229"/>
      <c r="ON136" s="229"/>
      <c r="OO136" s="229"/>
      <c r="OP136" s="229"/>
      <c r="OQ136" s="229"/>
      <c r="OR136" s="229"/>
      <c r="OS136" s="229"/>
      <c r="OT136" s="229"/>
      <c r="OU136" s="229"/>
      <c r="OV136" s="229"/>
      <c r="OW136" s="229"/>
      <c r="OX136" s="229"/>
      <c r="OY136" s="229"/>
      <c r="OZ136" s="229"/>
      <c r="PA136" s="229"/>
      <c r="PB136" s="229"/>
      <c r="PC136" s="229"/>
      <c r="PD136" s="229"/>
      <c r="PE136" s="229"/>
      <c r="PF136" s="229"/>
      <c r="PG136" s="229"/>
      <c r="PH136" s="229"/>
      <c r="PI136" s="229"/>
      <c r="PJ136" s="229"/>
      <c r="PK136" s="229"/>
      <c r="PL136" s="229"/>
      <c r="PM136" s="229"/>
      <c r="PN136" s="229"/>
      <c r="PO136" s="229"/>
      <c r="PP136" s="229"/>
      <c r="PQ136" s="229"/>
      <c r="PR136" s="229"/>
      <c r="PS136" s="229"/>
      <c r="PT136" s="229"/>
      <c r="PU136" s="229"/>
      <c r="PV136" s="229"/>
      <c r="PW136" s="229"/>
      <c r="PX136" s="229"/>
      <c r="PY136" s="229"/>
      <c r="PZ136" s="229"/>
      <c r="QA136" s="229"/>
      <c r="QB136" s="229"/>
      <c r="QC136" s="229"/>
      <c r="QD136" s="229"/>
      <c r="QE136" s="229"/>
      <c r="QF136" s="229"/>
      <c r="QG136" s="229"/>
      <c r="QH136" s="229"/>
      <c r="QI136" s="229"/>
      <c r="QJ136" s="229"/>
      <c r="QK136" s="229"/>
      <c r="QL136" s="229"/>
      <c r="QM136" s="229"/>
      <c r="QN136" s="229"/>
      <c r="QO136" s="229"/>
      <c r="QP136" s="229"/>
      <c r="QQ136" s="229"/>
      <c r="QR136" s="229"/>
      <c r="QS136" s="229"/>
      <c r="QT136" s="229"/>
      <c r="QU136" s="229"/>
      <c r="QV136" s="229"/>
      <c r="QW136" s="229"/>
      <c r="QX136" s="229"/>
      <c r="QY136" s="229"/>
      <c r="QZ136" s="229"/>
      <c r="RA136" s="229"/>
      <c r="RB136" s="229"/>
      <c r="RC136" s="229"/>
      <c r="RD136" s="229"/>
      <c r="RE136" s="229"/>
      <c r="RF136" s="229"/>
      <c r="RG136" s="229"/>
      <c r="RH136" s="229"/>
      <c r="RI136" s="229"/>
      <c r="RJ136" s="229"/>
      <c r="RK136" s="229"/>
      <c r="RL136" s="229"/>
      <c r="RM136" s="229"/>
      <c r="RN136" s="229"/>
      <c r="RO136" s="229"/>
      <c r="RP136" s="229"/>
      <c r="RQ136" s="229"/>
      <c r="RR136" s="229"/>
      <c r="RS136" s="229"/>
      <c r="RT136" s="229"/>
      <c r="RU136" s="229"/>
      <c r="RV136" s="229"/>
      <c r="RW136" s="229"/>
      <c r="RX136" s="229"/>
      <c r="RY136" s="229"/>
      <c r="RZ136" s="229"/>
      <c r="SA136" s="229"/>
      <c r="SB136" s="229"/>
      <c r="SC136" s="229"/>
      <c r="SD136" s="229"/>
      <c r="SE136" s="229"/>
      <c r="SF136" s="229"/>
      <c r="SG136" s="229"/>
      <c r="SH136" s="229"/>
      <c r="SI136" s="229"/>
      <c r="SJ136" s="229"/>
      <c r="SK136" s="229"/>
      <c r="SL136" s="229"/>
      <c r="SM136" s="229"/>
      <c r="SN136" s="229"/>
      <c r="SO136" s="229"/>
      <c r="SP136" s="229"/>
      <c r="SQ136" s="229"/>
      <c r="SR136" s="229"/>
      <c r="SS136" s="229"/>
      <c r="ST136" s="229"/>
      <c r="SU136" s="229"/>
      <c r="SV136" s="229"/>
      <c r="SW136" s="229"/>
      <c r="SX136" s="229"/>
      <c r="SY136" s="229"/>
      <c r="SZ136" s="229"/>
      <c r="TA136" s="229"/>
      <c r="TB136" s="229"/>
      <c r="TC136" s="229"/>
      <c r="TD136" s="229"/>
      <c r="TE136" s="229"/>
      <c r="TF136" s="229"/>
      <c r="TG136" s="229"/>
      <c r="TH136" s="229"/>
      <c r="TI136" s="229"/>
      <c r="TJ136" s="229"/>
      <c r="TK136" s="229"/>
      <c r="TL136" s="229"/>
      <c r="TM136" s="229"/>
      <c r="TN136" s="229"/>
      <c r="TO136" s="229"/>
      <c r="TP136" s="229"/>
      <c r="TQ136" s="229"/>
      <c r="TR136" s="229"/>
      <c r="TS136" s="229"/>
      <c r="TT136" s="229"/>
      <c r="TU136" s="229"/>
      <c r="TV136" s="229"/>
      <c r="TW136" s="229"/>
      <c r="TX136" s="229"/>
      <c r="TY136" s="229"/>
      <c r="TZ136" s="229"/>
      <c r="UA136" s="229"/>
      <c r="UB136" s="229"/>
      <c r="UC136" s="229"/>
      <c r="UD136" s="229"/>
      <c r="UE136" s="229"/>
      <c r="UF136" s="229"/>
      <c r="UG136" s="229"/>
      <c r="UH136" s="229"/>
      <c r="UI136" s="229"/>
      <c r="UJ136" s="229"/>
      <c r="UK136" s="229"/>
      <c r="UL136" s="229"/>
      <c r="UM136" s="229"/>
      <c r="UN136" s="229"/>
      <c r="UO136" s="229"/>
      <c r="UP136" s="229"/>
      <c r="UQ136" s="229"/>
      <c r="UR136" s="229"/>
      <c r="US136" s="229"/>
      <c r="UT136" s="229"/>
      <c r="UU136" s="229"/>
      <c r="UV136" s="229"/>
      <c r="UW136" s="229"/>
      <c r="UX136" s="229"/>
      <c r="UY136" s="229"/>
      <c r="UZ136" s="229"/>
      <c r="VA136" s="229"/>
      <c r="VB136" s="229"/>
      <c r="VC136" s="229"/>
      <c r="VD136" s="229"/>
      <c r="VE136" s="229"/>
      <c r="VF136" s="229"/>
      <c r="VG136" s="229"/>
      <c r="VH136" s="229"/>
      <c r="VI136" s="229"/>
      <c r="VJ136" s="229"/>
      <c r="VK136" s="229"/>
      <c r="VL136" s="229"/>
      <c r="VM136" s="229"/>
      <c r="VN136" s="229"/>
      <c r="VO136" s="229"/>
      <c r="VP136" s="229"/>
      <c r="VQ136" s="229"/>
      <c r="VR136" s="229"/>
      <c r="VS136" s="229"/>
      <c r="VT136" s="229"/>
      <c r="VU136" s="229"/>
      <c r="VV136" s="229"/>
      <c r="VW136" s="229"/>
      <c r="VX136" s="229"/>
      <c r="VY136" s="229"/>
      <c r="VZ136" s="229"/>
      <c r="WA136" s="229"/>
      <c r="WB136" s="229"/>
      <c r="WC136" s="229"/>
      <c r="WD136" s="229"/>
      <c r="WE136" s="229"/>
      <c r="WF136" s="229"/>
      <c r="WG136" s="229"/>
      <c r="WH136" s="229"/>
      <c r="WI136" s="229"/>
      <c r="WJ136" s="229"/>
      <c r="WK136" s="229"/>
      <c r="WL136" s="229"/>
      <c r="WM136" s="229"/>
      <c r="WN136" s="229"/>
      <c r="WO136" s="229"/>
      <c r="WP136" s="229"/>
      <c r="WQ136" s="229"/>
      <c r="WR136" s="229"/>
      <c r="WS136" s="229"/>
      <c r="WT136" s="229"/>
      <c r="WU136" s="229"/>
      <c r="WV136" s="229"/>
      <c r="WW136" s="229"/>
      <c r="WX136" s="229"/>
      <c r="WY136" s="229"/>
      <c r="WZ136" s="229"/>
      <c r="XA136" s="229"/>
      <c r="XB136" s="229"/>
      <c r="XC136" s="229"/>
      <c r="XD136" s="229"/>
      <c r="XE136" s="229"/>
      <c r="XF136" s="229"/>
      <c r="XG136" s="229"/>
      <c r="XH136" s="229"/>
      <c r="XI136" s="229"/>
      <c r="XJ136" s="229"/>
      <c r="XK136" s="229"/>
      <c r="XL136" s="229"/>
      <c r="XM136" s="229"/>
      <c r="XN136" s="229"/>
      <c r="XO136" s="229"/>
      <c r="XP136" s="229"/>
      <c r="XQ136" s="229"/>
      <c r="XR136" s="229"/>
      <c r="XS136" s="229"/>
      <c r="XT136" s="229"/>
      <c r="XU136" s="229"/>
      <c r="XV136" s="229"/>
      <c r="XW136" s="229"/>
      <c r="XX136" s="229"/>
      <c r="XY136" s="229"/>
      <c r="XZ136" s="229"/>
      <c r="YA136" s="229"/>
      <c r="YB136" s="229"/>
      <c r="YC136" s="229"/>
      <c r="YD136" s="229"/>
      <c r="YE136" s="229"/>
      <c r="YF136" s="229"/>
      <c r="YG136" s="229"/>
      <c r="YH136" s="229"/>
      <c r="YI136" s="229"/>
      <c r="YJ136" s="229"/>
      <c r="YK136" s="229"/>
      <c r="YL136" s="229"/>
      <c r="YM136" s="229"/>
      <c r="YN136" s="229"/>
      <c r="YO136" s="229"/>
      <c r="YP136" s="229"/>
      <c r="YQ136" s="229"/>
      <c r="YR136" s="229"/>
      <c r="YS136" s="229"/>
      <c r="YT136" s="229"/>
      <c r="YU136" s="229"/>
      <c r="YV136" s="229"/>
      <c r="YW136" s="229"/>
      <c r="YX136" s="229"/>
      <c r="YY136" s="229"/>
      <c r="YZ136" s="229"/>
      <c r="ZA136" s="229"/>
      <c r="ZB136" s="229"/>
      <c r="ZC136" s="229"/>
      <c r="ZD136" s="229"/>
      <c r="ZE136" s="229"/>
      <c r="ZF136" s="229"/>
      <c r="ZG136" s="229"/>
      <c r="ZH136" s="229"/>
      <c r="ZI136" s="229"/>
      <c r="ZJ136" s="229"/>
      <c r="ZK136" s="229"/>
      <c r="ZL136" s="229"/>
      <c r="ZM136" s="229"/>
      <c r="ZN136" s="229"/>
      <c r="ZO136" s="229"/>
      <c r="ZP136" s="229"/>
      <c r="ZQ136" s="229"/>
      <c r="ZR136" s="229"/>
      <c r="ZS136" s="229"/>
      <c r="ZT136" s="229"/>
      <c r="ZU136" s="229"/>
      <c r="ZV136" s="229"/>
      <c r="ZW136" s="229"/>
      <c r="ZX136" s="229"/>
      <c r="ZY136" s="229"/>
      <c r="ZZ136" s="229"/>
      <c r="AAA136" s="229"/>
      <c r="AAB136" s="229"/>
      <c r="AAC136" s="229"/>
      <c r="AAD136" s="229"/>
      <c r="AAE136" s="229"/>
      <c r="AAF136" s="229"/>
      <c r="AAG136" s="229"/>
      <c r="AAH136" s="229"/>
      <c r="AAI136" s="229"/>
      <c r="AAJ136" s="229"/>
      <c r="AAK136" s="229"/>
      <c r="AAL136" s="229"/>
      <c r="AAM136" s="229"/>
      <c r="AAN136" s="229"/>
      <c r="AAO136" s="229"/>
      <c r="AAP136" s="229"/>
      <c r="AAQ136" s="229"/>
      <c r="AAR136" s="229"/>
      <c r="AAS136" s="229"/>
      <c r="AAT136" s="229"/>
      <c r="AAU136" s="229"/>
      <c r="AAV136" s="229"/>
      <c r="AAW136" s="229"/>
      <c r="AAX136" s="229"/>
      <c r="AAY136" s="229"/>
      <c r="AAZ136" s="229"/>
      <c r="ABA136" s="229"/>
      <c r="ABB136" s="229"/>
      <c r="ABC136" s="229"/>
      <c r="ABD136" s="229"/>
      <c r="ABE136" s="229"/>
      <c r="ABF136" s="229"/>
      <c r="ABG136" s="229"/>
      <c r="ABH136" s="229"/>
      <c r="ABI136" s="229"/>
      <c r="ABJ136" s="229"/>
      <c r="ABK136" s="229"/>
      <c r="ABL136" s="229"/>
      <c r="ABM136" s="229"/>
      <c r="ABN136" s="229"/>
      <c r="ABO136" s="229"/>
      <c r="ABP136" s="229"/>
      <c r="ABQ136" s="229"/>
      <c r="ABR136" s="229"/>
      <c r="ABS136" s="229"/>
      <c r="ABT136" s="229"/>
      <c r="ABU136" s="229"/>
      <c r="ABV136" s="229"/>
      <c r="ABW136" s="229"/>
      <c r="ABX136" s="229"/>
      <c r="ABY136" s="229"/>
      <c r="ABZ136" s="229"/>
      <c r="ACA136" s="229"/>
      <c r="ACB136" s="229"/>
      <c r="ACC136" s="229"/>
      <c r="ACD136" s="229"/>
      <c r="ACE136" s="229"/>
      <c r="ACF136" s="229"/>
      <c r="ACG136" s="229"/>
      <c r="ACH136" s="229"/>
      <c r="ACI136" s="229"/>
      <c r="ACJ136" s="229"/>
      <c r="ACK136" s="229"/>
      <c r="ACL136" s="229"/>
      <c r="ACM136" s="229"/>
      <c r="ACN136" s="229"/>
      <c r="ACO136" s="229"/>
      <c r="ACP136" s="229"/>
      <c r="ACQ136" s="229"/>
      <c r="ACR136" s="229"/>
      <c r="ACS136" s="229"/>
      <c r="ACT136" s="229"/>
      <c r="ACU136" s="229"/>
      <c r="ACV136" s="229"/>
      <c r="ACW136" s="229"/>
      <c r="ACX136" s="229"/>
      <c r="ACY136" s="229"/>
      <c r="ACZ136" s="229"/>
      <c r="ADA136" s="229"/>
      <c r="ADB136" s="229"/>
      <c r="ADC136" s="229"/>
      <c r="ADD136" s="229"/>
      <c r="ADE136" s="229"/>
      <c r="ADF136" s="229"/>
      <c r="ADG136" s="229"/>
      <c r="ADH136" s="229"/>
      <c r="ADI136" s="229"/>
      <c r="ADJ136" s="229"/>
      <c r="ADK136" s="229"/>
      <c r="ADL136" s="229"/>
      <c r="ADM136" s="229"/>
      <c r="ADN136" s="229"/>
      <c r="ADO136" s="229"/>
      <c r="ADP136" s="229"/>
      <c r="ADQ136" s="229"/>
      <c r="ADR136" s="229"/>
      <c r="ADS136" s="229"/>
      <c r="ADT136" s="229"/>
      <c r="ADU136" s="229"/>
      <c r="ADV136" s="229"/>
      <c r="ADW136" s="229"/>
      <c r="ADX136" s="229"/>
      <c r="ADY136" s="229"/>
      <c r="ADZ136" s="229"/>
      <c r="AEA136" s="229"/>
      <c r="AEB136" s="229"/>
      <c r="AEC136" s="229"/>
      <c r="AED136" s="229"/>
      <c r="AEE136" s="229"/>
      <c r="AEF136" s="229"/>
      <c r="AEG136" s="229"/>
      <c r="AEH136" s="229"/>
      <c r="AEI136" s="229"/>
      <c r="AEJ136" s="229"/>
      <c r="AEK136" s="229"/>
      <c r="AEL136" s="229"/>
      <c r="AEM136" s="229"/>
      <c r="AEN136" s="229"/>
      <c r="AEO136" s="229"/>
      <c r="AEP136" s="229"/>
      <c r="AEQ136" s="229"/>
      <c r="AER136" s="229"/>
      <c r="AES136" s="229"/>
      <c r="AET136" s="229"/>
      <c r="AEU136" s="229"/>
      <c r="AEV136" s="229"/>
      <c r="AEW136" s="229"/>
      <c r="AEX136" s="229"/>
      <c r="AEY136" s="229"/>
      <c r="AEZ136" s="229"/>
      <c r="AFA136" s="229"/>
      <c r="AFB136" s="229"/>
      <c r="AFC136" s="229"/>
      <c r="AFD136" s="229"/>
      <c r="AFE136" s="229"/>
      <c r="AFF136" s="229"/>
      <c r="AFG136" s="229"/>
      <c r="AFH136" s="229"/>
      <c r="AFI136" s="229"/>
      <c r="AFJ136" s="229"/>
      <c r="AFK136" s="229"/>
      <c r="AFL136" s="229"/>
      <c r="AFM136" s="229"/>
      <c r="AFN136" s="229"/>
      <c r="AFO136" s="229"/>
      <c r="AFP136" s="229"/>
      <c r="AFQ136" s="229"/>
      <c r="AFR136" s="229"/>
      <c r="AFS136" s="229"/>
      <c r="AFT136" s="229"/>
      <c r="AFU136" s="229"/>
      <c r="AFV136" s="229"/>
      <c r="AFW136" s="229"/>
      <c r="AFX136" s="229"/>
      <c r="AFY136" s="229"/>
      <c r="AFZ136" s="229"/>
      <c r="AGA136" s="229"/>
      <c r="AGB136" s="229"/>
      <c r="AGC136" s="229"/>
      <c r="AGD136" s="229"/>
      <c r="AGE136" s="229"/>
      <c r="AGF136" s="229"/>
      <c r="AGG136" s="229"/>
      <c r="AGH136" s="229"/>
      <c r="AGI136" s="229"/>
      <c r="AGJ136" s="229"/>
      <c r="AGK136" s="229"/>
      <c r="AGL136" s="229"/>
      <c r="AGM136" s="229"/>
      <c r="AGN136" s="229"/>
      <c r="AGO136" s="229"/>
      <c r="AGP136" s="229"/>
      <c r="AGQ136" s="229"/>
      <c r="AGR136" s="229"/>
      <c r="AGS136" s="229"/>
      <c r="AGT136" s="229"/>
      <c r="AGU136" s="229"/>
      <c r="AGV136" s="229"/>
      <c r="AGW136" s="229"/>
      <c r="AGX136" s="229"/>
      <c r="AGY136" s="229"/>
      <c r="AGZ136" s="229"/>
      <c r="AHA136" s="229"/>
      <c r="AHB136" s="229"/>
      <c r="AHC136" s="229"/>
      <c r="AHD136" s="229"/>
      <c r="AHE136" s="229"/>
      <c r="AHF136" s="229"/>
      <c r="AHG136" s="229"/>
      <c r="AHH136" s="229"/>
      <c r="AHI136" s="229"/>
      <c r="AHJ136" s="229"/>
      <c r="AHK136" s="229"/>
      <c r="AHL136" s="229"/>
      <c r="AHM136" s="229"/>
      <c r="AHN136" s="229"/>
      <c r="AHO136" s="229"/>
      <c r="AHP136" s="229"/>
      <c r="AHQ136" s="229"/>
      <c r="AHR136" s="229"/>
      <c r="AHS136" s="229"/>
      <c r="AHT136" s="229"/>
      <c r="AHU136" s="229"/>
      <c r="AHV136" s="229"/>
      <c r="AHW136" s="229"/>
      <c r="AHX136" s="229"/>
      <c r="AHY136" s="229"/>
      <c r="AHZ136" s="229"/>
      <c r="AIA136" s="229"/>
      <c r="AIB136" s="229"/>
      <c r="AIC136" s="229"/>
      <c r="AID136" s="229"/>
      <c r="AIE136" s="229"/>
      <c r="AIF136" s="229"/>
      <c r="AIG136" s="229"/>
      <c r="AIH136" s="229"/>
      <c r="AII136" s="229"/>
      <c r="AIJ136" s="229"/>
      <c r="AIK136" s="229"/>
      <c r="AIL136" s="229"/>
      <c r="AIM136" s="229"/>
      <c r="AIN136" s="229"/>
      <c r="AIO136" s="229"/>
      <c r="AIP136" s="229"/>
      <c r="AIQ136" s="229"/>
      <c r="AIR136" s="229"/>
      <c r="AIS136" s="229"/>
      <c r="AIT136" s="229"/>
      <c r="AIU136" s="229"/>
      <c r="AIV136" s="229"/>
      <c r="AIW136" s="229"/>
      <c r="AIX136" s="229"/>
      <c r="AIY136" s="229"/>
      <c r="AIZ136" s="229"/>
      <c r="AJA136" s="229"/>
      <c r="AJB136" s="229"/>
      <c r="AJC136" s="229"/>
      <c r="AJD136" s="229"/>
      <c r="AJE136" s="229"/>
      <c r="AJF136" s="229"/>
      <c r="AJG136" s="229"/>
      <c r="AJH136" s="229"/>
      <c r="AJI136" s="229"/>
      <c r="AJJ136" s="229"/>
      <c r="AJK136" s="229"/>
      <c r="AJL136" s="229"/>
      <c r="AJM136" s="229"/>
      <c r="AJN136" s="229"/>
      <c r="AJO136" s="229"/>
      <c r="AJP136" s="229"/>
      <c r="AJQ136" s="229"/>
      <c r="AJR136" s="229"/>
      <c r="AJS136" s="229"/>
      <c r="AJT136" s="229"/>
      <c r="AJU136" s="229"/>
      <c r="AJV136" s="229"/>
      <c r="AJW136" s="229"/>
      <c r="AJX136" s="229"/>
      <c r="AJY136" s="229"/>
      <c r="AJZ136" s="229"/>
      <c r="AKA136" s="229"/>
      <c r="AKB136" s="229"/>
      <c r="AKC136" s="229"/>
      <c r="AKD136" s="229"/>
      <c r="AKE136" s="229"/>
      <c r="AKF136" s="229"/>
      <c r="AKG136" s="229"/>
      <c r="AKH136" s="229"/>
      <c r="AKI136" s="229"/>
      <c r="AKJ136" s="229"/>
      <c r="AKK136" s="229"/>
      <c r="AKL136" s="229"/>
      <c r="AKM136" s="229"/>
      <c r="AKN136" s="229"/>
      <c r="AKO136" s="229"/>
      <c r="AKP136" s="229"/>
      <c r="AKQ136" s="229"/>
      <c r="AKR136" s="229"/>
      <c r="AKS136" s="229"/>
      <c r="AKT136" s="229"/>
      <c r="AKU136" s="229"/>
      <c r="AKV136" s="229"/>
      <c r="AKW136" s="229"/>
      <c r="AKX136" s="229"/>
      <c r="AKY136" s="229"/>
      <c r="AKZ136" s="229"/>
      <c r="ALA136" s="229"/>
      <c r="ALB136" s="229"/>
      <c r="ALC136" s="229"/>
      <c r="ALD136" s="229"/>
      <c r="ALE136" s="229"/>
      <c r="ALF136" s="229"/>
      <c r="ALG136" s="229"/>
      <c r="ALH136" s="229"/>
      <c r="ALI136" s="229"/>
      <c r="ALJ136" s="229"/>
      <c r="ALK136" s="229"/>
      <c r="ALL136" s="229"/>
      <c r="ALM136" s="229"/>
      <c r="ALN136" s="229"/>
      <c r="ALO136" s="229"/>
      <c r="ALP136" s="229"/>
      <c r="ALQ136" s="229"/>
      <c r="ALR136" s="229"/>
      <c r="ALS136" s="229"/>
      <c r="ALT136" s="229"/>
      <c r="ALU136" s="229"/>
      <c r="ALV136" s="229"/>
      <c r="ALW136" s="229"/>
      <c r="ALX136" s="229"/>
      <c r="ALY136" s="229"/>
      <c r="ALZ136" s="229"/>
      <c r="AMA136" s="229"/>
      <c r="AMB136" s="229"/>
      <c r="AMC136" s="229"/>
      <c r="AMD136" s="229"/>
      <c r="AME136" s="229"/>
      <c r="AMF136" s="229"/>
      <c r="AMG136" s="229"/>
      <c r="AMH136" s="229"/>
      <c r="AMI136" s="229"/>
      <c r="AMJ136" s="229"/>
      <c r="AMK136" s="229"/>
      <c r="AML136" s="229"/>
      <c r="AMM136" s="229"/>
      <c r="AMN136" s="229"/>
      <c r="AMO136" s="229"/>
      <c r="AMP136" s="229"/>
      <c r="AMQ136" s="229"/>
      <c r="AMR136" s="229"/>
      <c r="AMS136" s="229"/>
      <c r="AMT136" s="229"/>
      <c r="AMU136" s="229"/>
      <c r="AMV136" s="229"/>
      <c r="AMW136" s="229"/>
      <c r="AMX136" s="229"/>
      <c r="AMY136" s="229"/>
      <c r="AMZ136" s="229"/>
      <c r="ANA136" s="229"/>
      <c r="ANB136" s="229"/>
      <c r="ANC136" s="229"/>
      <c r="AND136" s="229"/>
      <c r="ANE136" s="229"/>
      <c r="ANF136" s="229"/>
      <c r="ANG136" s="229"/>
      <c r="ANH136" s="229"/>
      <c r="ANI136" s="229"/>
      <c r="ANJ136" s="229"/>
      <c r="ANK136" s="229"/>
      <c r="ANL136" s="229"/>
      <c r="ANM136" s="229"/>
      <c r="ANN136" s="229"/>
      <c r="ANO136" s="229"/>
      <c r="ANP136" s="229"/>
      <c r="ANQ136" s="229"/>
      <c r="ANR136" s="229"/>
      <c r="ANS136" s="229"/>
      <c r="ANT136" s="229"/>
      <c r="ANU136" s="229"/>
      <c r="ANV136" s="229"/>
      <c r="ANW136" s="229"/>
      <c r="ANX136" s="229"/>
      <c r="ANY136" s="229"/>
      <c r="ANZ136" s="229"/>
      <c r="AOA136" s="229"/>
      <c r="AOB136" s="229"/>
      <c r="AOC136" s="229"/>
      <c r="AOD136" s="229"/>
      <c r="AOE136" s="229"/>
      <c r="AOF136" s="229"/>
      <c r="AOG136" s="229"/>
      <c r="AOH136" s="229"/>
      <c r="AOI136" s="229"/>
      <c r="AOJ136" s="229"/>
      <c r="AOK136" s="229"/>
      <c r="AOL136" s="229"/>
      <c r="AOM136" s="229"/>
      <c r="AON136" s="229"/>
      <c r="AOO136" s="229"/>
      <c r="AOP136" s="229"/>
      <c r="AOQ136" s="229"/>
      <c r="AOR136" s="229"/>
      <c r="AOS136" s="229"/>
      <c r="AOT136" s="229"/>
      <c r="AOU136" s="229"/>
      <c r="AOV136" s="229"/>
      <c r="AOW136" s="229"/>
      <c r="AOX136" s="229"/>
      <c r="AOY136" s="229"/>
      <c r="AOZ136" s="229"/>
      <c r="APA136" s="229"/>
      <c r="APB136" s="229"/>
      <c r="APC136" s="229"/>
      <c r="APD136" s="229"/>
      <c r="APE136" s="229"/>
      <c r="APF136" s="229"/>
      <c r="APG136" s="229"/>
      <c r="APH136" s="229"/>
      <c r="API136" s="229"/>
      <c r="APJ136" s="229"/>
      <c r="APK136" s="229"/>
      <c r="APL136" s="229"/>
      <c r="APM136" s="229"/>
      <c r="APN136" s="229"/>
      <c r="APO136" s="229"/>
      <c r="APP136" s="229"/>
      <c r="APQ136" s="229"/>
      <c r="APR136" s="229"/>
      <c r="APS136" s="229"/>
      <c r="APT136" s="229"/>
      <c r="APU136" s="229"/>
      <c r="APV136" s="229"/>
      <c r="APW136" s="229"/>
      <c r="APX136" s="229"/>
      <c r="APY136" s="229"/>
      <c r="APZ136" s="229"/>
      <c r="AQA136" s="229"/>
      <c r="AQB136" s="229"/>
      <c r="AQC136" s="229"/>
      <c r="AQD136" s="229"/>
      <c r="AQE136" s="229"/>
      <c r="AQF136" s="229"/>
      <c r="AQG136" s="229"/>
      <c r="AQH136" s="229"/>
      <c r="AQI136" s="229"/>
      <c r="AQJ136" s="229"/>
      <c r="AQK136" s="229"/>
      <c r="AQL136" s="229"/>
      <c r="AQM136" s="229"/>
      <c r="AQN136" s="229"/>
      <c r="AQO136" s="229"/>
      <c r="AQP136" s="229"/>
      <c r="AQQ136" s="229"/>
      <c r="AQR136" s="229"/>
      <c r="AQS136" s="229"/>
      <c r="AQT136" s="229"/>
      <c r="AQU136" s="229"/>
      <c r="AQV136" s="229"/>
      <c r="AQW136" s="229"/>
      <c r="AQX136" s="229"/>
      <c r="AQY136" s="229"/>
      <c r="AQZ136" s="229"/>
      <c r="ARA136" s="229"/>
      <c r="ARB136" s="229"/>
      <c r="ARC136" s="229"/>
      <c r="ARD136" s="229"/>
      <c r="ARE136" s="229"/>
      <c r="ARF136" s="229"/>
      <c r="ARG136" s="229"/>
      <c r="ARH136" s="229"/>
      <c r="ARI136" s="229"/>
      <c r="ARJ136" s="229"/>
      <c r="ARK136" s="229"/>
      <c r="ARL136" s="229"/>
      <c r="ARM136" s="229"/>
      <c r="ARN136" s="229"/>
      <c r="ARO136" s="229"/>
      <c r="ARP136" s="229"/>
      <c r="ARQ136" s="229"/>
      <c r="ARR136" s="229"/>
      <c r="ARS136" s="229"/>
      <c r="ART136" s="229"/>
      <c r="ARU136" s="229"/>
      <c r="ARV136" s="229"/>
      <c r="ARW136" s="229"/>
      <c r="ARX136" s="229"/>
      <c r="ARY136" s="229"/>
      <c r="ARZ136" s="229"/>
      <c r="ASA136" s="229"/>
      <c r="ASB136" s="229"/>
      <c r="ASC136" s="229"/>
      <c r="ASD136" s="229"/>
      <c r="ASE136" s="229"/>
      <c r="ASF136" s="229"/>
      <c r="ASG136" s="229"/>
      <c r="ASH136" s="229"/>
      <c r="ASI136" s="229"/>
      <c r="ASJ136" s="229"/>
      <c r="ASK136" s="229"/>
      <c r="ASL136" s="229"/>
      <c r="ASM136" s="229"/>
      <c r="ASN136" s="229"/>
      <c r="ASO136" s="229"/>
      <c r="ASP136" s="229"/>
      <c r="ASQ136" s="229"/>
      <c r="ASR136" s="229"/>
      <c r="ASS136" s="229"/>
      <c r="AST136" s="229"/>
      <c r="ASU136" s="229"/>
      <c r="ASV136" s="229"/>
      <c r="ASW136" s="229"/>
      <c r="ASX136" s="229"/>
      <c r="ASY136" s="229"/>
      <c r="ASZ136" s="229"/>
      <c r="ATA136" s="229"/>
      <c r="ATB136" s="229"/>
      <c r="ATC136" s="229"/>
      <c r="ATD136" s="229"/>
      <c r="ATE136" s="229"/>
      <c r="ATF136" s="229"/>
      <c r="ATG136" s="229"/>
      <c r="ATH136" s="229"/>
      <c r="ATI136" s="229"/>
      <c r="ATJ136" s="229"/>
      <c r="ATK136" s="229"/>
      <c r="ATL136" s="229"/>
      <c r="ATM136" s="229"/>
      <c r="ATN136" s="229"/>
      <c r="ATO136" s="229"/>
      <c r="ATP136" s="229"/>
      <c r="ATQ136" s="229"/>
      <c r="ATR136" s="229"/>
      <c r="ATS136" s="229"/>
      <c r="ATT136" s="229"/>
      <c r="ATU136" s="229"/>
      <c r="ATV136" s="229"/>
      <c r="ATW136" s="229"/>
      <c r="ATX136" s="229"/>
      <c r="ATY136" s="229"/>
      <c r="ATZ136" s="229"/>
      <c r="AUA136" s="229"/>
      <c r="AUB136" s="229"/>
      <c r="AUC136" s="229"/>
      <c r="AUD136" s="229"/>
      <c r="AUE136" s="229"/>
      <c r="AUF136" s="229"/>
      <c r="AUG136" s="229"/>
      <c r="AUH136" s="229"/>
      <c r="AUI136" s="229"/>
      <c r="AUJ136" s="229"/>
      <c r="AUK136" s="229"/>
      <c r="AUL136" s="229"/>
      <c r="AUM136" s="229"/>
      <c r="AUN136" s="229"/>
      <c r="AUO136" s="229"/>
      <c r="AUP136" s="229"/>
      <c r="AUQ136" s="229"/>
      <c r="AUR136" s="229"/>
      <c r="AUS136" s="229"/>
      <c r="AUT136" s="229"/>
      <c r="AUU136" s="229"/>
      <c r="AUV136" s="229"/>
      <c r="AUW136" s="229"/>
      <c r="AUX136" s="229"/>
      <c r="AUY136" s="229"/>
      <c r="AUZ136" s="229"/>
      <c r="AVA136" s="229"/>
      <c r="AVB136" s="229"/>
      <c r="AVC136" s="229"/>
      <c r="AVD136" s="229"/>
      <c r="AVE136" s="229"/>
      <c r="AVF136" s="229"/>
      <c r="AVG136" s="229"/>
      <c r="AVH136" s="229"/>
      <c r="AVI136" s="229"/>
      <c r="AVJ136" s="229"/>
      <c r="AVK136" s="229"/>
      <c r="AVL136" s="229"/>
      <c r="AVM136" s="229"/>
      <c r="AVN136" s="229"/>
      <c r="AVO136" s="229"/>
      <c r="AVP136" s="229"/>
      <c r="AVQ136" s="229"/>
      <c r="AVR136" s="229"/>
      <c r="AVS136" s="229"/>
      <c r="AVT136" s="229"/>
      <c r="AVU136" s="229"/>
      <c r="AVV136" s="229"/>
      <c r="AVW136" s="229"/>
      <c r="AVX136" s="229"/>
      <c r="AVY136" s="229"/>
      <c r="AVZ136" s="229"/>
      <c r="AWA136" s="229"/>
      <c r="AWB136" s="229"/>
      <c r="AWC136" s="229"/>
      <c r="AWD136" s="229"/>
      <c r="AWE136" s="229"/>
      <c r="AWF136" s="229"/>
      <c r="AWG136" s="229"/>
      <c r="AWH136" s="229"/>
      <c r="AWI136" s="229"/>
      <c r="AWJ136" s="229"/>
      <c r="AWK136" s="229"/>
      <c r="AWL136" s="229"/>
      <c r="AWM136" s="229"/>
      <c r="AWN136" s="229"/>
      <c r="AWO136" s="229"/>
      <c r="AWP136" s="229"/>
      <c r="AWQ136" s="229"/>
      <c r="AWR136" s="229"/>
      <c r="AWS136" s="229"/>
      <c r="AWT136" s="229"/>
      <c r="AWU136" s="229"/>
      <c r="AWV136" s="229"/>
      <c r="AWW136" s="229"/>
      <c r="AWX136" s="229"/>
      <c r="AWY136" s="229"/>
      <c r="AWZ136" s="229"/>
      <c r="AXA136" s="229"/>
      <c r="AXB136" s="229"/>
      <c r="AXC136" s="229"/>
      <c r="AXD136" s="229"/>
      <c r="AXE136" s="229"/>
      <c r="AXF136" s="229"/>
      <c r="AXG136" s="229"/>
      <c r="AXH136" s="229"/>
      <c r="AXI136" s="229"/>
      <c r="AXJ136" s="229"/>
      <c r="AXK136" s="229"/>
      <c r="AXL136" s="229"/>
      <c r="AXM136" s="229"/>
      <c r="AXN136" s="229"/>
      <c r="AXO136" s="229"/>
      <c r="AXP136" s="229"/>
      <c r="AXQ136" s="229"/>
      <c r="AXR136" s="229"/>
      <c r="AXS136" s="229"/>
      <c r="AXT136" s="229"/>
      <c r="AXU136" s="229"/>
      <c r="AXV136" s="229"/>
      <c r="AXW136" s="229"/>
      <c r="AXX136" s="229"/>
      <c r="AXY136" s="229"/>
      <c r="AXZ136" s="229"/>
      <c r="AYA136" s="229"/>
      <c r="AYB136" s="229"/>
      <c r="AYC136" s="229"/>
      <c r="AYD136" s="229"/>
      <c r="AYE136" s="229"/>
      <c r="AYF136" s="229"/>
      <c r="AYG136" s="229"/>
      <c r="AYH136" s="229"/>
      <c r="AYI136" s="229"/>
      <c r="AYJ136" s="229"/>
      <c r="AYK136" s="229"/>
      <c r="AYL136" s="229"/>
      <c r="AYM136" s="229"/>
      <c r="AYN136" s="229"/>
      <c r="AYO136" s="229"/>
      <c r="AYP136" s="229"/>
      <c r="AYQ136" s="229"/>
      <c r="AYR136" s="229"/>
      <c r="AYS136" s="229"/>
      <c r="AYT136" s="229"/>
      <c r="AYU136" s="229"/>
      <c r="AYV136" s="229"/>
      <c r="AYW136" s="229"/>
      <c r="AYX136" s="229"/>
      <c r="AYY136" s="229"/>
      <c r="AYZ136" s="229"/>
      <c r="AZA136" s="229"/>
      <c r="AZB136" s="229"/>
      <c r="AZC136" s="229"/>
      <c r="AZD136" s="229"/>
      <c r="AZE136" s="229"/>
      <c r="AZF136" s="229"/>
      <c r="AZG136" s="229"/>
      <c r="AZH136" s="229"/>
      <c r="AZI136" s="229"/>
      <c r="AZJ136" s="229"/>
      <c r="AZK136" s="229"/>
      <c r="AZL136" s="229"/>
      <c r="AZM136" s="229"/>
      <c r="AZN136" s="229"/>
      <c r="AZO136" s="229"/>
      <c r="AZP136" s="229"/>
      <c r="AZQ136" s="229"/>
      <c r="AZR136" s="229"/>
      <c r="AZS136" s="229"/>
      <c r="AZT136" s="229"/>
      <c r="AZU136" s="229"/>
      <c r="AZV136" s="229"/>
      <c r="AZW136" s="229"/>
      <c r="AZX136" s="229"/>
      <c r="AZY136" s="229"/>
      <c r="AZZ136" s="229"/>
      <c r="BAA136" s="229"/>
      <c r="BAB136" s="229"/>
      <c r="BAC136" s="229"/>
      <c r="BAD136" s="229"/>
      <c r="BAE136" s="229"/>
      <c r="BAF136" s="229"/>
      <c r="BAG136" s="229"/>
      <c r="BAH136" s="229"/>
      <c r="BAI136" s="229"/>
      <c r="BAJ136" s="229"/>
      <c r="BAK136" s="229"/>
      <c r="BAL136" s="229"/>
      <c r="BAM136" s="229"/>
      <c r="BAN136" s="229"/>
      <c r="BAO136" s="229"/>
      <c r="BAP136" s="229"/>
      <c r="BAQ136" s="229"/>
      <c r="BAR136" s="229"/>
      <c r="BAS136" s="229"/>
      <c r="BAT136" s="229"/>
      <c r="BAU136" s="229"/>
      <c r="BAV136" s="229"/>
      <c r="BAW136" s="229"/>
      <c r="BAX136" s="229"/>
      <c r="BAY136" s="229"/>
      <c r="BAZ136" s="229"/>
      <c r="BBA136" s="229"/>
      <c r="BBB136" s="229"/>
      <c r="BBC136" s="229"/>
      <c r="BBD136" s="229"/>
      <c r="BBE136" s="229"/>
      <c r="BBF136" s="229"/>
      <c r="BBG136" s="229"/>
      <c r="BBH136" s="229"/>
      <c r="BBI136" s="229"/>
      <c r="BBJ136" s="229"/>
      <c r="BBK136" s="229"/>
      <c r="BBL136" s="229"/>
      <c r="BBM136" s="229"/>
      <c r="BBN136" s="229"/>
      <c r="BBO136" s="229"/>
      <c r="BBP136" s="229"/>
      <c r="BBQ136" s="229"/>
      <c r="BBR136" s="229"/>
      <c r="BBS136" s="229"/>
      <c r="BBT136" s="229"/>
      <c r="BBU136" s="229"/>
      <c r="BBV136" s="229"/>
      <c r="BBW136" s="229"/>
      <c r="BBX136" s="229"/>
      <c r="BBY136" s="229"/>
      <c r="BBZ136" s="229"/>
      <c r="BCA136" s="229"/>
      <c r="BCB136" s="229"/>
      <c r="BCC136" s="229"/>
      <c r="BCD136" s="229"/>
      <c r="BCE136" s="229"/>
      <c r="BCF136" s="229"/>
      <c r="BCG136" s="229"/>
      <c r="BCH136" s="229"/>
      <c r="BCI136" s="229"/>
      <c r="BCJ136" s="229"/>
      <c r="BCK136" s="229"/>
      <c r="BCL136" s="229"/>
      <c r="BCM136" s="229"/>
      <c r="BCN136" s="229"/>
      <c r="BCO136" s="229"/>
      <c r="BCP136" s="229"/>
      <c r="BCQ136" s="229"/>
      <c r="BCR136" s="229"/>
      <c r="BCS136" s="229"/>
      <c r="BCT136" s="229"/>
      <c r="BCU136" s="229"/>
      <c r="BCV136" s="229"/>
      <c r="BCW136" s="229"/>
      <c r="BCX136" s="229"/>
      <c r="BCY136" s="229"/>
      <c r="BCZ136" s="229"/>
      <c r="BDA136" s="229"/>
      <c r="BDB136" s="229"/>
      <c r="BDC136" s="229"/>
      <c r="BDD136" s="229"/>
      <c r="BDE136" s="229"/>
      <c r="BDF136" s="229"/>
      <c r="BDG136" s="229"/>
      <c r="BDH136" s="229"/>
      <c r="BDI136" s="229"/>
      <c r="BDJ136" s="229"/>
      <c r="BDK136" s="229"/>
      <c r="BDL136" s="229"/>
      <c r="BDM136" s="229"/>
      <c r="BDN136" s="229"/>
      <c r="BDO136" s="229"/>
      <c r="BDP136" s="229"/>
      <c r="BDQ136" s="229"/>
      <c r="BDR136" s="229"/>
      <c r="BDS136" s="229"/>
      <c r="BDT136" s="229"/>
      <c r="BDU136" s="229"/>
      <c r="BDV136" s="229"/>
      <c r="BDW136" s="229"/>
      <c r="BDX136" s="229"/>
      <c r="BDY136" s="229"/>
      <c r="BDZ136" s="229"/>
      <c r="BEA136" s="229"/>
      <c r="BEB136" s="229"/>
      <c r="BEC136" s="229"/>
      <c r="BED136" s="229"/>
      <c r="BEE136" s="229"/>
      <c r="BEF136" s="229"/>
      <c r="BEG136" s="229"/>
      <c r="BEH136" s="229"/>
      <c r="BEI136" s="229"/>
      <c r="BEJ136" s="229"/>
      <c r="BEK136" s="229"/>
      <c r="BEL136" s="229"/>
      <c r="BEM136" s="229"/>
      <c r="BEN136" s="229"/>
      <c r="BEO136" s="229"/>
      <c r="BEP136" s="229"/>
      <c r="BEQ136" s="229"/>
      <c r="BER136" s="229"/>
      <c r="BES136" s="229"/>
      <c r="BET136" s="229"/>
      <c r="BEU136" s="229"/>
      <c r="BEV136" s="229"/>
      <c r="BEW136" s="229"/>
      <c r="BEX136" s="229"/>
      <c r="BEY136" s="229"/>
      <c r="BEZ136" s="229"/>
      <c r="BFA136" s="229"/>
      <c r="BFB136" s="229"/>
      <c r="BFC136" s="229"/>
      <c r="BFD136" s="229"/>
      <c r="BFE136" s="229"/>
      <c r="BFF136" s="229"/>
      <c r="BFG136" s="229"/>
      <c r="BFH136" s="229"/>
      <c r="BFI136" s="229"/>
      <c r="BFJ136" s="229"/>
      <c r="BFK136" s="229"/>
      <c r="BFL136" s="229"/>
      <c r="BFM136" s="229"/>
      <c r="BFN136" s="229"/>
      <c r="BFO136" s="229"/>
      <c r="BFP136" s="229"/>
      <c r="BFQ136" s="229"/>
      <c r="BFR136" s="229"/>
      <c r="BFS136" s="229"/>
      <c r="BFT136" s="229"/>
      <c r="BFU136" s="229"/>
      <c r="BFV136" s="229"/>
      <c r="BFW136" s="229"/>
      <c r="BFX136" s="229"/>
      <c r="BFY136" s="229"/>
      <c r="BFZ136" s="229"/>
      <c r="BGA136" s="229"/>
      <c r="BGB136" s="229"/>
      <c r="BGC136" s="229"/>
      <c r="BGD136" s="229"/>
      <c r="BGE136" s="229"/>
      <c r="BGF136" s="229"/>
      <c r="BGG136" s="229"/>
      <c r="BGH136" s="229"/>
      <c r="BGI136" s="229"/>
      <c r="BGJ136" s="229"/>
      <c r="BGK136" s="229"/>
      <c r="BGL136" s="229"/>
      <c r="BGM136" s="229"/>
      <c r="BGN136" s="229"/>
      <c r="BGO136" s="229"/>
      <c r="BGP136" s="229"/>
      <c r="BGQ136" s="229"/>
      <c r="BGR136" s="229"/>
      <c r="BGS136" s="229"/>
      <c r="BGT136" s="229"/>
      <c r="BGU136" s="229"/>
      <c r="BGV136" s="229"/>
      <c r="BGW136" s="229"/>
      <c r="BGX136" s="229"/>
      <c r="BGY136" s="229"/>
      <c r="BGZ136" s="229"/>
      <c r="BHA136" s="229"/>
      <c r="BHB136" s="229"/>
      <c r="BHC136" s="229"/>
      <c r="BHD136" s="229"/>
      <c r="BHE136" s="229"/>
      <c r="BHF136" s="229"/>
      <c r="BHG136" s="229"/>
      <c r="BHH136" s="229"/>
      <c r="BHI136" s="229"/>
      <c r="BHJ136" s="229"/>
      <c r="BHK136" s="229"/>
      <c r="BHL136" s="229"/>
      <c r="BHM136" s="229"/>
      <c r="BHN136" s="229"/>
      <c r="BHO136" s="229"/>
      <c r="BHP136" s="229"/>
      <c r="BHQ136" s="229"/>
      <c r="BHR136" s="229"/>
      <c r="BHS136" s="229"/>
      <c r="BHT136" s="229"/>
      <c r="BHU136" s="229"/>
      <c r="BHV136" s="229"/>
      <c r="BHW136" s="229"/>
      <c r="BHX136" s="229"/>
      <c r="BHY136" s="229"/>
      <c r="BHZ136" s="229"/>
      <c r="BIA136" s="229"/>
      <c r="BIB136" s="229"/>
      <c r="BIC136" s="229"/>
      <c r="BID136" s="229"/>
      <c r="BIE136" s="229"/>
      <c r="BIF136" s="229"/>
      <c r="BIG136" s="229"/>
      <c r="BIH136" s="229"/>
      <c r="BII136" s="229"/>
      <c r="BIJ136" s="229"/>
      <c r="BIK136" s="229"/>
      <c r="BIL136" s="229"/>
      <c r="BIM136" s="229"/>
      <c r="BIN136" s="229"/>
      <c r="BIO136" s="229"/>
      <c r="BIP136" s="229"/>
      <c r="BIQ136" s="229"/>
      <c r="BIR136" s="229"/>
      <c r="BIS136" s="229"/>
      <c r="BIT136" s="229"/>
      <c r="BIU136" s="229"/>
      <c r="BIV136" s="229"/>
      <c r="BIW136" s="229"/>
      <c r="BIX136" s="229"/>
      <c r="BIY136" s="229"/>
      <c r="BIZ136" s="229"/>
      <c r="BJA136" s="229"/>
      <c r="BJB136" s="229"/>
      <c r="BJC136" s="229"/>
      <c r="BJD136" s="229"/>
      <c r="BJE136" s="229"/>
      <c r="BJF136" s="229"/>
      <c r="BJG136" s="229"/>
      <c r="BJH136" s="229"/>
      <c r="BJI136" s="229"/>
      <c r="BJJ136" s="229"/>
      <c r="BJK136" s="229"/>
      <c r="BJL136" s="229"/>
      <c r="BJM136" s="229"/>
      <c r="BJN136" s="229"/>
      <c r="BJO136" s="229"/>
      <c r="BJP136" s="229"/>
      <c r="BJQ136" s="229"/>
      <c r="BJR136" s="229"/>
      <c r="BJS136" s="229"/>
      <c r="BJT136" s="229"/>
      <c r="BJU136" s="229"/>
      <c r="BJV136" s="229"/>
      <c r="BJW136" s="229"/>
      <c r="BJX136" s="229"/>
      <c r="BJY136" s="229"/>
      <c r="BJZ136" s="229"/>
      <c r="BKA136" s="229"/>
      <c r="BKB136" s="229"/>
      <c r="BKC136" s="229"/>
      <c r="BKD136" s="229"/>
      <c r="BKE136" s="229"/>
      <c r="BKF136" s="229"/>
      <c r="BKG136" s="229"/>
      <c r="BKH136" s="229"/>
      <c r="BKI136" s="229"/>
      <c r="BKJ136" s="229"/>
      <c r="BKK136" s="229"/>
      <c r="BKL136" s="229"/>
      <c r="BKM136" s="229"/>
      <c r="BKN136" s="229"/>
      <c r="BKO136" s="229"/>
      <c r="BKP136" s="229"/>
      <c r="BKQ136" s="229"/>
      <c r="BKR136" s="229"/>
      <c r="BKS136" s="229"/>
      <c r="BKT136" s="229"/>
      <c r="BKU136" s="229"/>
      <c r="BKV136" s="229"/>
      <c r="BKW136" s="229"/>
      <c r="BKX136" s="229"/>
      <c r="BKY136" s="229"/>
      <c r="BKZ136" s="229"/>
      <c r="BLA136" s="229"/>
      <c r="BLB136" s="229"/>
      <c r="BLC136" s="229"/>
      <c r="BLD136" s="229"/>
      <c r="BLE136" s="229"/>
      <c r="BLF136" s="229"/>
      <c r="BLG136" s="229"/>
      <c r="BLH136" s="229"/>
      <c r="BLI136" s="229"/>
      <c r="BLJ136" s="229"/>
      <c r="BLK136" s="229"/>
      <c r="BLL136" s="229"/>
      <c r="BLM136" s="229"/>
      <c r="BLN136" s="229"/>
      <c r="BLO136" s="229"/>
      <c r="BLP136" s="229"/>
      <c r="BLQ136" s="229"/>
      <c r="BLR136" s="229"/>
      <c r="BLS136" s="229"/>
      <c r="BLT136" s="229"/>
      <c r="BLU136" s="229"/>
      <c r="BLV136" s="229"/>
      <c r="BLW136" s="229"/>
      <c r="BLX136" s="229"/>
      <c r="BLY136" s="229"/>
      <c r="BLZ136" s="229"/>
      <c r="BMA136" s="229"/>
      <c r="BMB136" s="229"/>
      <c r="BMC136" s="229"/>
      <c r="BMD136" s="229"/>
      <c r="BME136" s="229"/>
      <c r="BMF136" s="229"/>
      <c r="BMG136" s="229"/>
      <c r="BMH136" s="229"/>
      <c r="BMI136" s="229"/>
      <c r="BMJ136" s="229"/>
      <c r="BMK136" s="229"/>
      <c r="BML136" s="229"/>
      <c r="BMM136" s="229"/>
      <c r="BMN136" s="229"/>
      <c r="BMO136" s="229"/>
      <c r="BMP136" s="229"/>
      <c r="BMQ136" s="229"/>
      <c r="BMR136" s="229"/>
      <c r="BMS136" s="229"/>
      <c r="BMT136" s="229"/>
      <c r="BMU136" s="229"/>
      <c r="BMV136" s="229"/>
      <c r="BMW136" s="229"/>
      <c r="BMX136" s="229"/>
      <c r="BMY136" s="229"/>
      <c r="BMZ136" s="229"/>
      <c r="BNA136" s="229"/>
      <c r="BNB136" s="229"/>
      <c r="BNC136" s="229"/>
      <c r="BND136" s="229"/>
      <c r="BNE136" s="229"/>
      <c r="BNF136" s="229"/>
      <c r="BNG136" s="229"/>
      <c r="BNH136" s="229"/>
      <c r="BNI136" s="229"/>
      <c r="BNJ136" s="229"/>
      <c r="BNK136" s="229"/>
      <c r="BNL136" s="229"/>
      <c r="BNM136" s="229"/>
      <c r="BNN136" s="229"/>
      <c r="BNO136" s="229"/>
      <c r="BNP136" s="229"/>
      <c r="BNQ136" s="229"/>
      <c r="BNR136" s="229"/>
      <c r="BNS136" s="229"/>
      <c r="BNT136" s="229"/>
      <c r="BNU136" s="229"/>
      <c r="BNV136" s="229"/>
      <c r="BNW136" s="229"/>
      <c r="BNX136" s="229"/>
      <c r="BNY136" s="229"/>
      <c r="BNZ136" s="229"/>
      <c r="BOA136" s="229"/>
      <c r="BOB136" s="229"/>
      <c r="BOC136" s="229"/>
      <c r="BOD136" s="229"/>
      <c r="BOE136" s="229"/>
      <c r="BOF136" s="229"/>
      <c r="BOG136" s="229"/>
      <c r="BOH136" s="229"/>
      <c r="BOI136" s="229"/>
      <c r="BOJ136" s="229"/>
      <c r="BOK136" s="229"/>
      <c r="BOL136" s="229"/>
      <c r="BOM136" s="229"/>
      <c r="BON136" s="229"/>
      <c r="BOO136" s="229"/>
      <c r="BOP136" s="229"/>
      <c r="BOQ136" s="229"/>
      <c r="BOR136" s="229"/>
      <c r="BOS136" s="229"/>
      <c r="BOT136" s="229"/>
      <c r="BOU136" s="229"/>
      <c r="BOV136" s="229"/>
      <c r="BOW136" s="229"/>
      <c r="BOX136" s="229"/>
      <c r="BOY136" s="229"/>
      <c r="BOZ136" s="229"/>
      <c r="BPA136" s="229"/>
      <c r="BPB136" s="229"/>
      <c r="BPC136" s="229"/>
      <c r="BPD136" s="229"/>
      <c r="BPE136" s="229"/>
      <c r="BPF136" s="229"/>
      <c r="BPG136" s="229"/>
      <c r="BPH136" s="229"/>
      <c r="BPI136" s="229"/>
      <c r="BPJ136" s="229"/>
      <c r="BPK136" s="229"/>
      <c r="BPL136" s="229"/>
      <c r="BPM136" s="229"/>
      <c r="BPN136" s="229"/>
      <c r="BPO136" s="229"/>
      <c r="BPP136" s="229"/>
      <c r="BPQ136" s="229"/>
      <c r="BPR136" s="229"/>
      <c r="BPS136" s="229"/>
      <c r="BPT136" s="229"/>
      <c r="BPU136" s="229"/>
      <c r="BPV136" s="229"/>
      <c r="BPW136" s="229"/>
      <c r="BPX136" s="229"/>
      <c r="BPY136" s="229"/>
      <c r="BPZ136" s="229"/>
      <c r="BQA136" s="229"/>
      <c r="BQB136" s="229"/>
      <c r="BQC136" s="229"/>
      <c r="BQD136" s="229"/>
      <c r="BQE136" s="229"/>
      <c r="BQF136" s="229"/>
      <c r="BQG136" s="229"/>
      <c r="BQH136" s="229"/>
      <c r="BQI136" s="229"/>
      <c r="BQJ136" s="229"/>
      <c r="BQK136" s="229"/>
      <c r="BQL136" s="229"/>
      <c r="BQM136" s="229"/>
      <c r="BQN136" s="229"/>
      <c r="BQO136" s="229"/>
      <c r="BQP136" s="229"/>
      <c r="BQQ136" s="229"/>
      <c r="BQR136" s="229"/>
      <c r="BQS136" s="229"/>
      <c r="BQT136" s="229"/>
      <c r="BQU136" s="229"/>
      <c r="BQV136" s="229"/>
      <c r="BQW136" s="229"/>
      <c r="BQX136" s="229"/>
      <c r="BQY136" s="229"/>
      <c r="BQZ136" s="229"/>
      <c r="BRA136" s="229"/>
      <c r="BRB136" s="229"/>
      <c r="BRC136" s="229"/>
      <c r="BRD136" s="229"/>
      <c r="BRE136" s="229"/>
      <c r="BRF136" s="229"/>
      <c r="BRG136" s="229"/>
      <c r="BRH136" s="229"/>
      <c r="BRI136" s="229"/>
      <c r="BRJ136" s="229"/>
      <c r="BRK136" s="229"/>
      <c r="BRL136" s="229"/>
      <c r="BRM136" s="229"/>
      <c r="BRN136" s="229"/>
      <c r="BRO136" s="229"/>
      <c r="BRP136" s="229"/>
      <c r="BRQ136" s="229"/>
      <c r="BRR136" s="229"/>
      <c r="BRS136" s="229"/>
      <c r="BRT136" s="229"/>
      <c r="BRU136" s="229"/>
      <c r="BRV136" s="229"/>
      <c r="BRW136" s="229"/>
      <c r="BRX136" s="229"/>
      <c r="BRY136" s="229"/>
      <c r="BRZ136" s="229"/>
      <c r="BSA136" s="229"/>
      <c r="BSB136" s="229"/>
      <c r="BSC136" s="229"/>
      <c r="BSD136" s="229"/>
      <c r="BSE136" s="229"/>
      <c r="BSF136" s="229"/>
      <c r="BSG136" s="229"/>
      <c r="BSH136" s="229"/>
      <c r="BSI136" s="229"/>
      <c r="BSJ136" s="229"/>
      <c r="BSK136" s="229"/>
      <c r="BSL136" s="229"/>
      <c r="BSM136" s="229"/>
      <c r="BSN136" s="229"/>
      <c r="BSO136" s="229"/>
      <c r="BSP136" s="229"/>
      <c r="BSQ136" s="229"/>
      <c r="BSR136" s="229"/>
      <c r="BSS136" s="229"/>
      <c r="BST136" s="229"/>
      <c r="BSU136" s="229"/>
      <c r="BSV136" s="229"/>
      <c r="BSW136" s="229"/>
      <c r="BSX136" s="229"/>
      <c r="BSY136" s="229"/>
      <c r="BSZ136" s="229"/>
      <c r="BTA136" s="229"/>
      <c r="BTB136" s="229"/>
      <c r="BTC136" s="229"/>
      <c r="BTD136" s="229"/>
      <c r="BTE136" s="229"/>
      <c r="BTF136" s="229"/>
      <c r="BTG136" s="229"/>
      <c r="BTH136" s="229"/>
      <c r="BTI136" s="229"/>
      <c r="BTJ136" s="229"/>
      <c r="BTK136" s="229"/>
      <c r="BTL136" s="229"/>
      <c r="BTM136" s="229"/>
      <c r="BTN136" s="229"/>
      <c r="BTO136" s="229"/>
      <c r="BTP136" s="229"/>
      <c r="BTQ136" s="229"/>
      <c r="BTR136" s="229"/>
      <c r="BTS136" s="229"/>
      <c r="BTT136" s="229"/>
      <c r="BTU136" s="229"/>
      <c r="BTV136" s="229"/>
      <c r="BTW136" s="229"/>
      <c r="BTX136" s="229"/>
      <c r="BTY136" s="229"/>
      <c r="BTZ136" s="229"/>
      <c r="BUA136" s="229"/>
      <c r="BUB136" s="229"/>
      <c r="BUC136" s="229"/>
      <c r="BUD136" s="229"/>
      <c r="BUE136" s="229"/>
      <c r="BUF136" s="229"/>
      <c r="BUG136" s="229"/>
      <c r="BUH136" s="229"/>
      <c r="BUI136" s="229"/>
      <c r="BUJ136" s="229"/>
      <c r="BUK136" s="229"/>
      <c r="BUL136" s="229"/>
      <c r="BUM136" s="229"/>
      <c r="BUN136" s="229"/>
      <c r="BUO136" s="229"/>
      <c r="BUP136" s="229"/>
      <c r="BUQ136" s="229"/>
      <c r="BUR136" s="229"/>
      <c r="BUS136" s="229"/>
      <c r="BUT136" s="229"/>
      <c r="BUU136" s="229"/>
      <c r="BUV136" s="229"/>
      <c r="BUW136" s="229"/>
      <c r="BUX136" s="229"/>
      <c r="BUY136" s="229"/>
      <c r="BUZ136" s="229"/>
      <c r="BVA136" s="229"/>
      <c r="BVB136" s="229"/>
      <c r="BVC136" s="229"/>
      <c r="BVD136" s="229"/>
      <c r="BVE136" s="229"/>
      <c r="BVF136" s="229"/>
      <c r="BVG136" s="229"/>
      <c r="BVH136" s="229"/>
      <c r="BVI136" s="229"/>
      <c r="BVJ136" s="229"/>
      <c r="BVK136" s="229"/>
      <c r="BVL136" s="229"/>
      <c r="BVM136" s="229"/>
      <c r="BVN136" s="229"/>
      <c r="BVO136" s="229"/>
      <c r="BVP136" s="229"/>
      <c r="BVQ136" s="229"/>
      <c r="BVR136" s="229"/>
      <c r="BVS136" s="229"/>
      <c r="BVT136" s="229"/>
      <c r="BVU136" s="229"/>
      <c r="BVV136" s="229"/>
      <c r="BVW136" s="229"/>
      <c r="BVX136" s="229"/>
      <c r="BVY136" s="229"/>
      <c r="BVZ136" s="229"/>
      <c r="BWA136" s="229"/>
      <c r="BWB136" s="229"/>
      <c r="BWC136" s="229"/>
      <c r="BWD136" s="229"/>
      <c r="BWE136" s="229"/>
      <c r="BWF136" s="229"/>
      <c r="BWG136" s="229"/>
      <c r="BWH136" s="229"/>
      <c r="BWI136" s="229"/>
      <c r="BWJ136" s="229"/>
      <c r="BWK136" s="229"/>
      <c r="BWL136" s="229"/>
      <c r="BWM136" s="229"/>
      <c r="BWN136" s="229"/>
      <c r="BWO136" s="229"/>
      <c r="BWP136" s="229"/>
      <c r="BWQ136" s="229"/>
      <c r="BWR136" s="229"/>
      <c r="BWS136" s="229"/>
      <c r="BWT136" s="229"/>
      <c r="BWU136" s="229"/>
      <c r="BWV136" s="229"/>
      <c r="BWW136" s="229"/>
      <c r="BWX136" s="229"/>
      <c r="BWY136" s="229"/>
      <c r="BWZ136" s="229"/>
      <c r="BXA136" s="229"/>
      <c r="BXB136" s="229"/>
      <c r="BXC136" s="229"/>
      <c r="BXD136" s="229"/>
      <c r="BXE136" s="229"/>
      <c r="BXF136" s="229"/>
      <c r="BXG136" s="229"/>
      <c r="BXH136" s="229"/>
      <c r="BXI136" s="229"/>
      <c r="BXJ136" s="229"/>
      <c r="BXK136" s="229"/>
      <c r="BXL136" s="229"/>
      <c r="BXM136" s="229"/>
      <c r="BXN136" s="229"/>
      <c r="BXO136" s="229"/>
      <c r="BXP136" s="229"/>
      <c r="BXQ136" s="229"/>
      <c r="BXR136" s="229"/>
      <c r="BXS136" s="229"/>
      <c r="BXT136" s="229"/>
      <c r="BXU136" s="229"/>
      <c r="BXV136" s="229"/>
      <c r="BXW136" s="229"/>
      <c r="BXX136" s="229"/>
      <c r="BXY136" s="229"/>
      <c r="BXZ136" s="229"/>
      <c r="BYA136" s="229"/>
      <c r="BYB136" s="229"/>
      <c r="BYC136" s="229"/>
      <c r="BYD136" s="229"/>
      <c r="BYE136" s="229"/>
      <c r="BYF136" s="229"/>
      <c r="BYG136" s="229"/>
      <c r="BYH136" s="229"/>
      <c r="BYI136" s="229"/>
      <c r="BYJ136" s="229"/>
      <c r="BYK136" s="229"/>
      <c r="BYL136" s="229"/>
      <c r="BYM136" s="229"/>
      <c r="BYN136" s="229"/>
      <c r="BYO136" s="229"/>
      <c r="BYP136" s="229"/>
      <c r="BYQ136" s="229"/>
      <c r="BYR136" s="229"/>
      <c r="BYS136" s="229"/>
      <c r="BYT136" s="229"/>
      <c r="BYU136" s="229"/>
      <c r="BYV136" s="229"/>
      <c r="BYW136" s="229"/>
      <c r="BYX136" s="229"/>
      <c r="BYY136" s="229"/>
      <c r="BYZ136" s="229"/>
      <c r="BZA136" s="229"/>
      <c r="BZB136" s="229"/>
      <c r="BZC136" s="229"/>
      <c r="BZD136" s="229"/>
      <c r="BZE136" s="229"/>
      <c r="BZF136" s="229"/>
      <c r="BZG136" s="229"/>
      <c r="BZH136" s="229"/>
      <c r="BZI136" s="229"/>
      <c r="BZJ136" s="229"/>
      <c r="BZK136" s="229"/>
      <c r="BZL136" s="229"/>
      <c r="BZM136" s="229"/>
      <c r="BZN136" s="229"/>
      <c r="BZO136" s="229"/>
      <c r="BZP136" s="229"/>
      <c r="BZQ136" s="229"/>
      <c r="BZR136" s="229"/>
      <c r="BZS136" s="229"/>
      <c r="BZT136" s="229"/>
      <c r="BZU136" s="229"/>
      <c r="BZV136" s="229"/>
      <c r="BZW136" s="229"/>
      <c r="BZX136" s="229"/>
      <c r="BZY136" s="229"/>
      <c r="BZZ136" s="229"/>
      <c r="CAA136" s="229"/>
      <c r="CAB136" s="229"/>
      <c r="CAC136" s="229"/>
      <c r="CAD136" s="229"/>
      <c r="CAE136" s="229"/>
      <c r="CAF136" s="229"/>
      <c r="CAG136" s="229"/>
      <c r="CAH136" s="229"/>
      <c r="CAI136" s="229"/>
      <c r="CAJ136" s="229"/>
      <c r="CAK136" s="229"/>
      <c r="CAL136" s="229"/>
      <c r="CAM136" s="229"/>
      <c r="CAN136" s="229"/>
      <c r="CAO136" s="229"/>
      <c r="CAP136" s="229"/>
      <c r="CAQ136" s="229"/>
      <c r="CAR136" s="229"/>
      <c r="CAS136" s="229"/>
      <c r="CAT136" s="229"/>
      <c r="CAU136" s="229"/>
      <c r="CAV136" s="229"/>
      <c r="CAW136" s="229"/>
      <c r="CAX136" s="229"/>
      <c r="CAY136" s="229"/>
      <c r="CAZ136" s="229"/>
      <c r="CBA136" s="229"/>
      <c r="CBB136" s="229"/>
      <c r="CBC136" s="229"/>
      <c r="CBD136" s="229"/>
      <c r="CBE136" s="229"/>
      <c r="CBF136" s="229"/>
      <c r="CBG136" s="229"/>
      <c r="CBH136" s="229"/>
      <c r="CBI136" s="229"/>
      <c r="CBJ136" s="229"/>
      <c r="CBK136" s="229"/>
      <c r="CBL136" s="229"/>
      <c r="CBM136" s="229"/>
      <c r="CBN136" s="229"/>
      <c r="CBO136" s="229"/>
      <c r="CBP136" s="229"/>
      <c r="CBQ136" s="229"/>
      <c r="CBR136" s="229"/>
      <c r="CBS136" s="229"/>
      <c r="CBT136" s="229"/>
      <c r="CBU136" s="229"/>
      <c r="CBV136" s="229"/>
      <c r="CBW136" s="229"/>
      <c r="CBX136" s="229"/>
      <c r="CBY136" s="229"/>
      <c r="CBZ136" s="229"/>
      <c r="CCA136" s="229"/>
      <c r="CCB136" s="229"/>
      <c r="CCC136" s="229"/>
      <c r="CCD136" s="229"/>
      <c r="CCE136" s="229"/>
      <c r="CCF136" s="229"/>
      <c r="CCG136" s="229"/>
      <c r="CCH136" s="229"/>
      <c r="CCI136" s="229"/>
      <c r="CCJ136" s="229"/>
      <c r="CCK136" s="229"/>
      <c r="CCL136" s="229"/>
      <c r="CCM136" s="229"/>
      <c r="CCN136" s="229"/>
      <c r="CCO136" s="229"/>
      <c r="CCP136" s="229"/>
      <c r="CCQ136" s="229"/>
      <c r="CCR136" s="229"/>
      <c r="CCS136" s="229"/>
      <c r="CCT136" s="229"/>
      <c r="CCU136" s="229"/>
      <c r="CCV136" s="229"/>
      <c r="CCW136" s="229"/>
      <c r="CCX136" s="229"/>
      <c r="CCY136" s="229"/>
      <c r="CCZ136" s="229"/>
      <c r="CDA136" s="229"/>
      <c r="CDB136" s="229"/>
      <c r="CDC136" s="229"/>
      <c r="CDD136" s="229"/>
      <c r="CDE136" s="229"/>
      <c r="CDF136" s="229"/>
      <c r="CDG136" s="229"/>
      <c r="CDH136" s="229"/>
      <c r="CDI136" s="229"/>
      <c r="CDJ136" s="229"/>
      <c r="CDK136" s="229"/>
      <c r="CDL136" s="229"/>
      <c r="CDM136" s="229"/>
      <c r="CDN136" s="229"/>
      <c r="CDO136" s="229"/>
      <c r="CDP136" s="229"/>
      <c r="CDQ136" s="229"/>
      <c r="CDR136" s="229"/>
      <c r="CDS136" s="229"/>
      <c r="CDT136" s="229"/>
      <c r="CDU136" s="229"/>
      <c r="CDV136" s="229"/>
      <c r="CDW136" s="229"/>
      <c r="CDX136" s="229"/>
      <c r="CDY136" s="229"/>
      <c r="CDZ136" s="229"/>
      <c r="CEA136" s="229"/>
      <c r="CEB136" s="229"/>
      <c r="CEC136" s="229"/>
      <c r="CED136" s="229"/>
      <c r="CEE136" s="229"/>
      <c r="CEF136" s="229"/>
      <c r="CEG136" s="229"/>
      <c r="CEH136" s="229"/>
      <c r="CEI136" s="229"/>
      <c r="CEJ136" s="229"/>
      <c r="CEK136" s="229"/>
      <c r="CEL136" s="229"/>
      <c r="CEM136" s="229"/>
      <c r="CEN136" s="229"/>
      <c r="CEO136" s="229"/>
      <c r="CEP136" s="229"/>
      <c r="CEQ136" s="229"/>
      <c r="CER136" s="229"/>
      <c r="CES136" s="229"/>
      <c r="CET136" s="229"/>
      <c r="CEU136" s="229"/>
      <c r="CEV136" s="229"/>
      <c r="CEW136" s="229"/>
      <c r="CEX136" s="229"/>
      <c r="CEY136" s="229"/>
      <c r="CEZ136" s="229"/>
      <c r="CFA136" s="229"/>
      <c r="CFB136" s="229"/>
      <c r="CFC136" s="229"/>
      <c r="CFD136" s="229"/>
      <c r="CFE136" s="229"/>
      <c r="CFF136" s="229"/>
      <c r="CFG136" s="229"/>
      <c r="CFH136" s="229"/>
      <c r="CFI136" s="229"/>
      <c r="CFJ136" s="229"/>
      <c r="CFK136" s="229"/>
      <c r="CFL136" s="229"/>
      <c r="CFM136" s="229"/>
      <c r="CFN136" s="229"/>
      <c r="CFO136" s="229"/>
      <c r="CFP136" s="229"/>
      <c r="CFQ136" s="229"/>
      <c r="CFR136" s="229"/>
      <c r="CFS136" s="229"/>
      <c r="CFT136" s="229"/>
      <c r="CFU136" s="229"/>
      <c r="CFV136" s="229"/>
      <c r="CFW136" s="229"/>
      <c r="CFX136" s="229"/>
      <c r="CFY136" s="229"/>
      <c r="CFZ136" s="229"/>
      <c r="CGA136" s="229"/>
      <c r="CGB136" s="229"/>
      <c r="CGC136" s="229"/>
      <c r="CGD136" s="229"/>
      <c r="CGE136" s="229"/>
      <c r="CGF136" s="229"/>
      <c r="CGG136" s="229"/>
      <c r="CGH136" s="229"/>
      <c r="CGI136" s="229"/>
      <c r="CGJ136" s="229"/>
      <c r="CGK136" s="229"/>
      <c r="CGL136" s="229"/>
      <c r="CGM136" s="229"/>
      <c r="CGN136" s="229"/>
      <c r="CGO136" s="229"/>
      <c r="CGP136" s="229"/>
      <c r="CGQ136" s="229"/>
      <c r="CGR136" s="229"/>
      <c r="CGS136" s="229"/>
      <c r="CGT136" s="229"/>
      <c r="CGU136" s="229"/>
      <c r="CGV136" s="229"/>
      <c r="CGW136" s="229"/>
      <c r="CGX136" s="229"/>
      <c r="CGY136" s="229"/>
      <c r="CGZ136" s="229"/>
      <c r="CHA136" s="229"/>
      <c r="CHB136" s="229"/>
      <c r="CHC136" s="229"/>
      <c r="CHD136" s="229"/>
      <c r="CHE136" s="229"/>
      <c r="CHF136" s="229"/>
      <c r="CHG136" s="229"/>
      <c r="CHH136" s="229"/>
      <c r="CHI136" s="229"/>
      <c r="CHJ136" s="229"/>
      <c r="CHK136" s="229"/>
      <c r="CHL136" s="229"/>
      <c r="CHM136" s="229"/>
      <c r="CHN136" s="229"/>
      <c r="CHO136" s="229"/>
      <c r="CHP136" s="229"/>
      <c r="CHQ136" s="229"/>
      <c r="CHR136" s="229"/>
      <c r="CHS136" s="229"/>
      <c r="CHT136" s="229"/>
      <c r="CHU136" s="229"/>
      <c r="CHV136" s="229"/>
      <c r="CHW136" s="229"/>
      <c r="CHX136" s="229"/>
      <c r="CHY136" s="229"/>
      <c r="CHZ136" s="229"/>
      <c r="CIA136" s="229"/>
      <c r="CIB136" s="229"/>
      <c r="CIC136" s="229"/>
      <c r="CID136" s="229"/>
      <c r="CIE136" s="229"/>
      <c r="CIF136" s="229"/>
      <c r="CIG136" s="229"/>
      <c r="CIH136" s="229"/>
      <c r="CII136" s="229"/>
      <c r="CIJ136" s="229"/>
      <c r="CIK136" s="229"/>
      <c r="CIL136" s="229"/>
      <c r="CIM136" s="229"/>
      <c r="CIN136" s="229"/>
      <c r="CIO136" s="229"/>
      <c r="CIP136" s="229"/>
      <c r="CIQ136" s="229"/>
      <c r="CIR136" s="229"/>
      <c r="CIS136" s="229"/>
      <c r="CIT136" s="229"/>
      <c r="CIU136" s="229"/>
      <c r="CIV136" s="229"/>
      <c r="CIW136" s="229"/>
      <c r="CIX136" s="229"/>
      <c r="CIY136" s="229"/>
      <c r="CIZ136" s="229"/>
      <c r="CJA136" s="229"/>
      <c r="CJB136" s="229"/>
      <c r="CJC136" s="229"/>
      <c r="CJD136" s="229"/>
      <c r="CJE136" s="229"/>
      <c r="CJF136" s="229"/>
      <c r="CJG136" s="229"/>
      <c r="CJH136" s="229"/>
      <c r="CJI136" s="229"/>
      <c r="CJJ136" s="229"/>
      <c r="CJK136" s="229"/>
      <c r="CJL136" s="229"/>
      <c r="CJM136" s="229"/>
      <c r="CJN136" s="229"/>
      <c r="CJO136" s="229"/>
      <c r="CJP136" s="229"/>
      <c r="CJQ136" s="229"/>
      <c r="CJR136" s="229"/>
      <c r="CJS136" s="229"/>
      <c r="CJT136" s="229"/>
      <c r="CJU136" s="229"/>
      <c r="CJV136" s="229"/>
      <c r="CJW136" s="229"/>
      <c r="CJX136" s="229"/>
      <c r="CJY136" s="229"/>
      <c r="CJZ136" s="229"/>
      <c r="CKA136" s="229"/>
      <c r="CKB136" s="229"/>
      <c r="CKC136" s="229"/>
      <c r="CKD136" s="229"/>
      <c r="CKE136" s="229"/>
      <c r="CKF136" s="229"/>
      <c r="CKG136" s="229"/>
      <c r="CKH136" s="229"/>
      <c r="CKI136" s="229"/>
      <c r="CKJ136" s="229"/>
      <c r="CKK136" s="229"/>
      <c r="CKL136" s="229"/>
      <c r="CKM136" s="229"/>
      <c r="CKN136" s="229"/>
      <c r="CKO136" s="229"/>
      <c r="CKP136" s="229"/>
      <c r="CKQ136" s="229"/>
      <c r="CKR136" s="229"/>
      <c r="CKS136" s="229"/>
      <c r="CKT136" s="229"/>
      <c r="CKU136" s="229"/>
      <c r="CKV136" s="229"/>
      <c r="CKW136" s="229"/>
      <c r="CKX136" s="229"/>
      <c r="CKY136" s="229"/>
      <c r="CKZ136" s="229"/>
      <c r="CLA136" s="229"/>
      <c r="CLB136" s="229"/>
      <c r="CLC136" s="229"/>
      <c r="CLD136" s="229"/>
      <c r="CLE136" s="229"/>
      <c r="CLF136" s="229"/>
      <c r="CLG136" s="229"/>
      <c r="CLH136" s="229"/>
      <c r="CLI136" s="229"/>
      <c r="CLJ136" s="229"/>
      <c r="CLK136" s="229"/>
      <c r="CLL136" s="229"/>
      <c r="CLM136" s="229"/>
      <c r="CLN136" s="229"/>
      <c r="CLO136" s="229"/>
      <c r="CLP136" s="229"/>
      <c r="CLQ136" s="229"/>
      <c r="CLR136" s="229"/>
      <c r="CLS136" s="229"/>
      <c r="CLT136" s="229"/>
      <c r="CLU136" s="229"/>
      <c r="CLV136" s="229"/>
      <c r="CLW136" s="229"/>
      <c r="CLX136" s="229"/>
      <c r="CLY136" s="229"/>
      <c r="CLZ136" s="229"/>
      <c r="CMA136" s="229"/>
      <c r="CMB136" s="229"/>
      <c r="CMC136" s="229"/>
      <c r="CMD136" s="229"/>
      <c r="CME136" s="229"/>
      <c r="CMF136" s="229"/>
      <c r="CMG136" s="229"/>
      <c r="CMH136" s="229"/>
      <c r="CMI136" s="229"/>
      <c r="CMJ136" s="229"/>
      <c r="CMK136" s="229"/>
      <c r="CML136" s="229"/>
      <c r="CMM136" s="229"/>
      <c r="CMN136" s="229"/>
      <c r="CMO136" s="229"/>
      <c r="CMP136" s="229"/>
      <c r="CMQ136" s="229"/>
      <c r="CMR136" s="229"/>
      <c r="CMS136" s="229"/>
      <c r="CMT136" s="229"/>
      <c r="CMU136" s="229"/>
      <c r="CMV136" s="229"/>
      <c r="CMW136" s="229"/>
      <c r="CMX136" s="229"/>
      <c r="CMY136" s="229"/>
      <c r="CMZ136" s="229"/>
      <c r="CNA136" s="229"/>
      <c r="CNB136" s="229"/>
      <c r="CNC136" s="229"/>
      <c r="CND136" s="229"/>
      <c r="CNE136" s="229"/>
      <c r="CNF136" s="229"/>
      <c r="CNG136" s="229"/>
      <c r="CNH136" s="229"/>
      <c r="CNI136" s="229"/>
      <c r="CNJ136" s="229"/>
      <c r="CNK136" s="229"/>
      <c r="CNL136" s="229"/>
      <c r="CNM136" s="229"/>
      <c r="CNN136" s="229"/>
      <c r="CNO136" s="229"/>
      <c r="CNP136" s="229"/>
      <c r="CNQ136" s="229"/>
      <c r="CNR136" s="229"/>
      <c r="CNS136" s="229"/>
      <c r="CNT136" s="229"/>
      <c r="CNU136" s="229"/>
      <c r="CNV136" s="229"/>
      <c r="CNW136" s="229"/>
      <c r="CNX136" s="229"/>
      <c r="CNY136" s="229"/>
      <c r="CNZ136" s="229"/>
      <c r="COA136" s="229"/>
      <c r="COB136" s="229"/>
      <c r="COC136" s="229"/>
      <c r="COD136" s="229"/>
      <c r="COE136" s="229"/>
      <c r="COF136" s="229"/>
      <c r="COG136" s="229"/>
      <c r="COH136" s="229"/>
      <c r="COI136" s="229"/>
      <c r="COJ136" s="229"/>
      <c r="COK136" s="229"/>
      <c r="COL136" s="229"/>
      <c r="COM136" s="229"/>
      <c r="CON136" s="229"/>
      <c r="COO136" s="229"/>
      <c r="COP136" s="229"/>
      <c r="COQ136" s="229"/>
      <c r="COR136" s="229"/>
      <c r="COS136" s="229"/>
      <c r="COT136" s="229"/>
      <c r="COU136" s="229"/>
      <c r="COV136" s="229"/>
      <c r="COW136" s="229"/>
      <c r="COX136" s="229"/>
      <c r="COY136" s="229"/>
      <c r="COZ136" s="229"/>
      <c r="CPA136" s="229"/>
      <c r="CPB136" s="229"/>
      <c r="CPC136" s="229"/>
      <c r="CPD136" s="229"/>
      <c r="CPE136" s="229"/>
      <c r="CPF136" s="229"/>
      <c r="CPG136" s="229"/>
      <c r="CPH136" s="229"/>
      <c r="CPI136" s="229"/>
      <c r="CPJ136" s="229"/>
      <c r="CPK136" s="229"/>
      <c r="CPL136" s="229"/>
      <c r="CPM136" s="229"/>
      <c r="CPN136" s="229"/>
      <c r="CPO136" s="229"/>
      <c r="CPP136" s="229"/>
      <c r="CPQ136" s="229"/>
      <c r="CPR136" s="229"/>
      <c r="CPS136" s="229"/>
      <c r="CPT136" s="229"/>
      <c r="CPU136" s="229"/>
      <c r="CPV136" s="229"/>
      <c r="CPW136" s="229"/>
      <c r="CPX136" s="229"/>
      <c r="CPY136" s="229"/>
      <c r="CPZ136" s="229"/>
      <c r="CQA136" s="229"/>
      <c r="CQB136" s="229"/>
      <c r="CQC136" s="229"/>
      <c r="CQD136" s="229"/>
      <c r="CQE136" s="229"/>
      <c r="CQF136" s="229"/>
      <c r="CQG136" s="229"/>
      <c r="CQH136" s="229"/>
      <c r="CQI136" s="229"/>
      <c r="CQJ136" s="229"/>
      <c r="CQK136" s="229"/>
      <c r="CQL136" s="229"/>
      <c r="CQM136" s="229"/>
      <c r="CQN136" s="229"/>
      <c r="CQO136" s="229"/>
      <c r="CQP136" s="229"/>
      <c r="CQQ136" s="229"/>
      <c r="CQR136" s="229"/>
      <c r="CQS136" s="229"/>
      <c r="CQT136" s="229"/>
      <c r="CQU136" s="229"/>
      <c r="CQV136" s="229"/>
      <c r="CQW136" s="229"/>
      <c r="CQX136" s="229"/>
      <c r="CQY136" s="229"/>
      <c r="CQZ136" s="229"/>
      <c r="CRA136" s="229"/>
      <c r="CRB136" s="229"/>
      <c r="CRC136" s="229"/>
      <c r="CRD136" s="229"/>
      <c r="CRE136" s="229"/>
      <c r="CRF136" s="229"/>
      <c r="CRG136" s="229"/>
      <c r="CRH136" s="229"/>
      <c r="CRI136" s="229"/>
      <c r="CRJ136" s="229"/>
      <c r="CRK136" s="229"/>
      <c r="CRL136" s="229"/>
      <c r="CRM136" s="229"/>
      <c r="CRN136" s="229"/>
      <c r="CRO136" s="229"/>
      <c r="CRP136" s="229"/>
      <c r="CRQ136" s="229"/>
      <c r="CRR136" s="229"/>
      <c r="CRS136" s="229"/>
      <c r="CRT136" s="229"/>
      <c r="CRU136" s="229"/>
      <c r="CRV136" s="229"/>
      <c r="CRW136" s="229"/>
      <c r="CRX136" s="229"/>
      <c r="CRY136" s="229"/>
      <c r="CRZ136" s="229"/>
      <c r="CSA136" s="229"/>
      <c r="CSB136" s="229"/>
      <c r="CSC136" s="229"/>
      <c r="CSD136" s="229"/>
      <c r="CSE136" s="229"/>
      <c r="CSF136" s="229"/>
      <c r="CSG136" s="229"/>
      <c r="CSH136" s="229"/>
      <c r="CSI136" s="229"/>
      <c r="CSJ136" s="229"/>
      <c r="CSK136" s="229"/>
      <c r="CSL136" s="229"/>
      <c r="CSM136" s="229"/>
      <c r="CSN136" s="229"/>
      <c r="CSO136" s="229"/>
      <c r="CSP136" s="229"/>
      <c r="CSQ136" s="229"/>
      <c r="CSR136" s="229"/>
      <c r="CSS136" s="229"/>
      <c r="CST136" s="229"/>
      <c r="CSU136" s="229"/>
      <c r="CSV136" s="229"/>
      <c r="CSW136" s="229"/>
      <c r="CSX136" s="229"/>
      <c r="CSY136" s="229"/>
      <c r="CSZ136" s="229"/>
      <c r="CTA136" s="229"/>
      <c r="CTB136" s="229"/>
      <c r="CTC136" s="229"/>
      <c r="CTD136" s="229"/>
      <c r="CTE136" s="229"/>
      <c r="CTF136" s="229"/>
      <c r="CTG136" s="229"/>
      <c r="CTH136" s="229"/>
      <c r="CTI136" s="229"/>
      <c r="CTJ136" s="229"/>
      <c r="CTK136" s="229"/>
      <c r="CTL136" s="229"/>
      <c r="CTM136" s="229"/>
      <c r="CTN136" s="229"/>
      <c r="CTO136" s="229"/>
      <c r="CTP136" s="229"/>
      <c r="CTQ136" s="229"/>
      <c r="CTR136" s="229"/>
      <c r="CTS136" s="229"/>
      <c r="CTT136" s="229"/>
      <c r="CTU136" s="229"/>
      <c r="CTV136" s="229"/>
      <c r="CTW136" s="229"/>
      <c r="CTX136" s="229"/>
      <c r="CTY136" s="229"/>
      <c r="CTZ136" s="229"/>
      <c r="CUA136" s="229"/>
    </row>
    <row r="137" spans="1:2575" s="224" customFormat="1" ht="108.75" customHeight="1">
      <c r="A137" s="241"/>
      <c r="B137" s="242"/>
      <c r="C137" s="243"/>
      <c r="D137" s="232"/>
      <c r="E137" s="244"/>
      <c r="F137" s="245">
        <v>100</v>
      </c>
      <c r="G137" s="246"/>
      <c r="H137" s="246"/>
      <c r="I137" s="246"/>
      <c r="J137" s="265"/>
      <c r="K137" s="254"/>
      <c r="L137" s="254"/>
      <c r="N137" s="229"/>
      <c r="O137" s="229"/>
      <c r="P137" s="229"/>
      <c r="Q137" s="229"/>
      <c r="R137" s="229"/>
      <c r="S137" s="229"/>
      <c r="T137" s="229"/>
      <c r="U137" s="229"/>
      <c r="V137" s="229"/>
      <c r="W137" s="229"/>
      <c r="X137" s="229"/>
      <c r="Y137" s="229"/>
      <c r="Z137" s="229"/>
      <c r="AA137" s="229"/>
      <c r="AB137" s="229"/>
      <c r="AC137" s="229"/>
      <c r="AD137" s="229"/>
      <c r="AE137" s="229"/>
      <c r="AF137" s="229"/>
      <c r="AG137" s="229"/>
      <c r="AH137" s="229"/>
      <c r="AI137" s="229"/>
      <c r="AJ137" s="229"/>
      <c r="AK137" s="229"/>
      <c r="AL137" s="229"/>
      <c r="AM137" s="229"/>
      <c r="AN137" s="229"/>
      <c r="AO137" s="229"/>
      <c r="AP137" s="229"/>
      <c r="AQ137" s="229"/>
      <c r="AR137" s="229"/>
      <c r="AS137" s="229"/>
      <c r="AT137" s="229"/>
      <c r="AU137" s="229"/>
      <c r="AV137" s="229"/>
      <c r="AW137" s="229"/>
      <c r="AX137" s="229"/>
      <c r="AY137" s="229"/>
      <c r="AZ137" s="229"/>
      <c r="BA137" s="229"/>
      <c r="BB137" s="229"/>
      <c r="BC137" s="229"/>
      <c r="BD137" s="229"/>
      <c r="BE137" s="229"/>
      <c r="BF137" s="229"/>
      <c r="BG137" s="229"/>
      <c r="BH137" s="229"/>
      <c r="BI137" s="229"/>
      <c r="BJ137" s="229"/>
      <c r="BK137" s="229"/>
      <c r="BL137" s="229"/>
      <c r="BM137" s="229"/>
      <c r="BN137" s="229"/>
      <c r="BO137" s="229"/>
      <c r="BP137" s="229"/>
      <c r="BQ137" s="229"/>
      <c r="BR137" s="229"/>
      <c r="BS137" s="229"/>
      <c r="BT137" s="229"/>
      <c r="BU137" s="229"/>
      <c r="BV137" s="229"/>
      <c r="BW137" s="229"/>
      <c r="BX137" s="229"/>
      <c r="BY137" s="229"/>
      <c r="BZ137" s="229"/>
      <c r="CA137" s="229"/>
      <c r="CB137" s="229"/>
      <c r="CC137" s="229"/>
      <c r="CD137" s="229"/>
      <c r="CE137" s="229"/>
      <c r="CF137" s="229"/>
      <c r="CG137" s="229"/>
      <c r="CH137" s="229"/>
      <c r="CI137" s="229"/>
      <c r="CJ137" s="229"/>
      <c r="CK137" s="229"/>
      <c r="CL137" s="229"/>
      <c r="CM137" s="229"/>
      <c r="CN137" s="229"/>
      <c r="CO137" s="229"/>
      <c r="CP137" s="229"/>
      <c r="CQ137" s="229"/>
      <c r="CR137" s="229"/>
      <c r="CS137" s="229"/>
      <c r="CT137" s="229"/>
      <c r="CU137" s="229"/>
      <c r="CV137" s="229"/>
      <c r="CW137" s="229"/>
      <c r="CX137" s="229"/>
      <c r="CY137" s="229"/>
      <c r="CZ137" s="229"/>
      <c r="DA137" s="229"/>
      <c r="DB137" s="229"/>
      <c r="DC137" s="229"/>
      <c r="DD137" s="229"/>
      <c r="DE137" s="229"/>
      <c r="DF137" s="229"/>
      <c r="DG137" s="229"/>
      <c r="DH137" s="229"/>
      <c r="DI137" s="229"/>
      <c r="DJ137" s="229"/>
      <c r="DK137" s="229"/>
      <c r="DL137" s="229"/>
      <c r="DM137" s="229"/>
      <c r="DN137" s="229"/>
      <c r="DO137" s="229"/>
      <c r="DP137" s="229"/>
      <c r="DQ137" s="229"/>
      <c r="DR137" s="229"/>
      <c r="DS137" s="229"/>
      <c r="DT137" s="229"/>
      <c r="DU137" s="229"/>
      <c r="DV137" s="229"/>
      <c r="DW137" s="229"/>
      <c r="DX137" s="229"/>
      <c r="DY137" s="229"/>
      <c r="DZ137" s="229"/>
      <c r="EA137" s="229"/>
      <c r="EB137" s="229"/>
      <c r="EC137" s="229"/>
      <c r="ED137" s="229"/>
      <c r="EE137" s="229"/>
      <c r="EF137" s="229"/>
      <c r="EG137" s="229"/>
      <c r="EH137" s="229"/>
      <c r="EI137" s="229"/>
      <c r="EJ137" s="229"/>
      <c r="EK137" s="229"/>
      <c r="EL137" s="229"/>
      <c r="EM137" s="229"/>
      <c r="EN137" s="229"/>
      <c r="EO137" s="229"/>
      <c r="EP137" s="229"/>
      <c r="EQ137" s="229"/>
      <c r="ER137" s="229"/>
      <c r="ES137" s="229"/>
      <c r="ET137" s="229"/>
      <c r="EU137" s="229"/>
      <c r="EV137" s="229"/>
      <c r="EW137" s="229"/>
      <c r="EX137" s="229"/>
      <c r="EY137" s="229"/>
      <c r="EZ137" s="229"/>
      <c r="FA137" s="229"/>
      <c r="FB137" s="229"/>
      <c r="FC137" s="229"/>
      <c r="FD137" s="229"/>
      <c r="FE137" s="229"/>
      <c r="FF137" s="229"/>
      <c r="FG137" s="229"/>
      <c r="FH137" s="229"/>
      <c r="FI137" s="229"/>
      <c r="FJ137" s="229"/>
      <c r="FK137" s="229"/>
      <c r="FL137" s="229"/>
      <c r="FM137" s="229"/>
      <c r="FN137" s="229"/>
      <c r="FO137" s="229"/>
      <c r="FP137" s="229"/>
      <c r="FQ137" s="229"/>
      <c r="FR137" s="229"/>
      <c r="FS137" s="229"/>
      <c r="FT137" s="229"/>
      <c r="FU137" s="229"/>
      <c r="FV137" s="229"/>
      <c r="FW137" s="229"/>
      <c r="FX137" s="229"/>
      <c r="FY137" s="229"/>
      <c r="FZ137" s="229"/>
      <c r="GA137" s="229"/>
      <c r="GB137" s="229"/>
      <c r="GC137" s="229"/>
      <c r="GD137" s="229"/>
      <c r="GE137" s="229"/>
      <c r="GF137" s="229"/>
      <c r="GG137" s="229"/>
      <c r="GH137" s="229"/>
      <c r="GI137" s="229"/>
      <c r="GJ137" s="229"/>
      <c r="GK137" s="229"/>
      <c r="GL137" s="229"/>
      <c r="GM137" s="229"/>
      <c r="GN137" s="229"/>
      <c r="GO137" s="229"/>
      <c r="GP137" s="229"/>
      <c r="GQ137" s="229"/>
      <c r="GR137" s="229"/>
      <c r="GS137" s="229"/>
      <c r="GT137" s="229"/>
      <c r="GU137" s="229"/>
      <c r="GV137" s="229"/>
      <c r="GW137" s="229"/>
      <c r="GX137" s="229"/>
      <c r="GY137" s="229"/>
      <c r="GZ137" s="229"/>
      <c r="HA137" s="229"/>
      <c r="HB137" s="229"/>
      <c r="HC137" s="229"/>
      <c r="HD137" s="229"/>
      <c r="HE137" s="229"/>
      <c r="HF137" s="229"/>
      <c r="HG137" s="229"/>
      <c r="HH137" s="229"/>
      <c r="HI137" s="229"/>
      <c r="HJ137" s="229"/>
      <c r="HK137" s="229"/>
      <c r="HL137" s="229"/>
      <c r="HM137" s="229"/>
      <c r="HN137" s="229"/>
      <c r="HO137" s="229"/>
      <c r="HP137" s="229"/>
      <c r="HQ137" s="229"/>
      <c r="HR137" s="229"/>
      <c r="HS137" s="229"/>
      <c r="HT137" s="229"/>
      <c r="HU137" s="229"/>
      <c r="HV137" s="229"/>
      <c r="HW137" s="229"/>
      <c r="HX137" s="229"/>
      <c r="HY137" s="229"/>
      <c r="HZ137" s="229"/>
      <c r="IA137" s="229"/>
      <c r="IB137" s="229"/>
      <c r="IC137" s="229"/>
      <c r="ID137" s="229"/>
      <c r="IE137" s="229"/>
      <c r="IF137" s="229"/>
      <c r="IG137" s="229"/>
      <c r="IH137" s="229"/>
      <c r="II137" s="229"/>
      <c r="IJ137" s="229"/>
      <c r="IK137" s="229"/>
      <c r="IL137" s="229"/>
      <c r="IM137" s="229"/>
      <c r="IN137" s="229"/>
      <c r="IO137" s="229"/>
      <c r="IP137" s="229"/>
      <c r="IQ137" s="229"/>
      <c r="IR137" s="229"/>
      <c r="IS137" s="229"/>
      <c r="IT137" s="229"/>
      <c r="IU137" s="229"/>
      <c r="IV137" s="229"/>
      <c r="IW137" s="229"/>
      <c r="IX137" s="229"/>
      <c r="IY137" s="229"/>
      <c r="IZ137" s="229"/>
      <c r="JA137" s="229"/>
      <c r="JB137" s="229"/>
      <c r="JC137" s="229"/>
      <c r="JD137" s="229"/>
      <c r="JE137" s="229"/>
      <c r="JF137" s="229"/>
      <c r="JG137" s="229"/>
      <c r="JH137" s="229"/>
      <c r="JI137" s="229"/>
      <c r="JJ137" s="229"/>
      <c r="JK137" s="229"/>
      <c r="JL137" s="229"/>
      <c r="JM137" s="229"/>
      <c r="JN137" s="229"/>
      <c r="JO137" s="229"/>
      <c r="JP137" s="229"/>
      <c r="JQ137" s="229"/>
      <c r="JR137" s="229"/>
      <c r="JS137" s="229"/>
      <c r="JT137" s="229"/>
      <c r="JU137" s="229"/>
      <c r="JV137" s="229"/>
      <c r="JW137" s="229"/>
      <c r="JX137" s="229"/>
      <c r="JY137" s="229"/>
      <c r="JZ137" s="229"/>
      <c r="KA137" s="229"/>
      <c r="KB137" s="229"/>
      <c r="KC137" s="229"/>
      <c r="KD137" s="229"/>
      <c r="KE137" s="229"/>
      <c r="KF137" s="229"/>
      <c r="KG137" s="229"/>
      <c r="KH137" s="229"/>
      <c r="KI137" s="229"/>
      <c r="KJ137" s="229"/>
      <c r="KK137" s="229"/>
      <c r="KL137" s="229"/>
      <c r="KM137" s="229"/>
      <c r="KN137" s="229"/>
      <c r="KO137" s="229"/>
      <c r="KP137" s="229"/>
      <c r="KQ137" s="229"/>
      <c r="KR137" s="229"/>
      <c r="KS137" s="229"/>
      <c r="KT137" s="229"/>
      <c r="KU137" s="229"/>
      <c r="KV137" s="229"/>
      <c r="KW137" s="229"/>
      <c r="KX137" s="229"/>
      <c r="KY137" s="229"/>
      <c r="KZ137" s="229"/>
      <c r="LA137" s="229"/>
      <c r="LB137" s="229"/>
      <c r="LC137" s="229"/>
      <c r="LD137" s="229"/>
      <c r="LE137" s="229"/>
      <c r="LF137" s="229"/>
      <c r="LG137" s="229"/>
      <c r="LH137" s="229"/>
      <c r="LI137" s="229"/>
      <c r="LJ137" s="229"/>
      <c r="LK137" s="229"/>
      <c r="LL137" s="229"/>
      <c r="LM137" s="229"/>
      <c r="LN137" s="229"/>
      <c r="LO137" s="229"/>
      <c r="LP137" s="229"/>
      <c r="LQ137" s="229"/>
      <c r="LR137" s="229"/>
      <c r="LS137" s="229"/>
      <c r="LT137" s="229"/>
      <c r="LU137" s="229"/>
      <c r="LV137" s="229"/>
      <c r="LW137" s="229"/>
      <c r="LX137" s="229"/>
      <c r="LY137" s="229"/>
      <c r="LZ137" s="229"/>
      <c r="MA137" s="229"/>
      <c r="MB137" s="229"/>
      <c r="MC137" s="229"/>
      <c r="MD137" s="229"/>
      <c r="ME137" s="229"/>
      <c r="MF137" s="229"/>
      <c r="MG137" s="229"/>
      <c r="MH137" s="229"/>
      <c r="MI137" s="229"/>
      <c r="MJ137" s="229"/>
      <c r="MK137" s="229"/>
      <c r="ML137" s="229"/>
      <c r="MM137" s="229"/>
      <c r="MN137" s="229"/>
      <c r="MO137" s="229"/>
      <c r="MP137" s="229"/>
      <c r="MQ137" s="229"/>
      <c r="MR137" s="229"/>
      <c r="MS137" s="229"/>
      <c r="MT137" s="229"/>
      <c r="MU137" s="229"/>
      <c r="MV137" s="229"/>
      <c r="MW137" s="229"/>
      <c r="MX137" s="229"/>
      <c r="MY137" s="229"/>
      <c r="MZ137" s="229"/>
      <c r="NA137" s="229"/>
      <c r="NB137" s="229"/>
      <c r="NC137" s="229"/>
      <c r="ND137" s="229"/>
      <c r="NE137" s="229"/>
      <c r="NF137" s="229"/>
      <c r="NG137" s="229"/>
      <c r="NH137" s="229"/>
      <c r="NI137" s="229"/>
      <c r="NJ137" s="229"/>
      <c r="NK137" s="229"/>
      <c r="NL137" s="229"/>
      <c r="NM137" s="229"/>
      <c r="NN137" s="229"/>
      <c r="NO137" s="229"/>
      <c r="NP137" s="229"/>
      <c r="NQ137" s="229"/>
      <c r="NR137" s="229"/>
      <c r="NS137" s="229"/>
      <c r="NT137" s="229"/>
      <c r="NU137" s="229"/>
      <c r="NV137" s="229"/>
      <c r="NW137" s="229"/>
      <c r="NX137" s="229"/>
      <c r="NY137" s="229"/>
      <c r="NZ137" s="229"/>
      <c r="OA137" s="229"/>
      <c r="OB137" s="229"/>
      <c r="OC137" s="229"/>
      <c r="OD137" s="229"/>
      <c r="OE137" s="229"/>
      <c r="OF137" s="229"/>
      <c r="OG137" s="229"/>
      <c r="OH137" s="229"/>
      <c r="OI137" s="229"/>
      <c r="OJ137" s="229"/>
      <c r="OK137" s="229"/>
      <c r="OL137" s="229"/>
      <c r="OM137" s="229"/>
      <c r="ON137" s="229"/>
      <c r="OO137" s="229"/>
      <c r="OP137" s="229"/>
      <c r="OQ137" s="229"/>
      <c r="OR137" s="229"/>
      <c r="OS137" s="229"/>
      <c r="OT137" s="229"/>
      <c r="OU137" s="229"/>
      <c r="OV137" s="229"/>
      <c r="OW137" s="229"/>
      <c r="OX137" s="229"/>
      <c r="OY137" s="229"/>
      <c r="OZ137" s="229"/>
      <c r="PA137" s="229"/>
      <c r="PB137" s="229"/>
      <c r="PC137" s="229"/>
      <c r="PD137" s="229"/>
      <c r="PE137" s="229"/>
      <c r="PF137" s="229"/>
      <c r="PG137" s="229"/>
      <c r="PH137" s="229"/>
      <c r="PI137" s="229"/>
      <c r="PJ137" s="229"/>
      <c r="PK137" s="229"/>
      <c r="PL137" s="229"/>
      <c r="PM137" s="229"/>
      <c r="PN137" s="229"/>
      <c r="PO137" s="229"/>
      <c r="PP137" s="229"/>
      <c r="PQ137" s="229"/>
      <c r="PR137" s="229"/>
      <c r="PS137" s="229"/>
      <c r="PT137" s="229"/>
      <c r="PU137" s="229"/>
      <c r="PV137" s="229"/>
      <c r="PW137" s="229"/>
      <c r="PX137" s="229"/>
      <c r="PY137" s="229"/>
      <c r="PZ137" s="229"/>
      <c r="QA137" s="229"/>
      <c r="QB137" s="229"/>
      <c r="QC137" s="229"/>
      <c r="QD137" s="229"/>
      <c r="QE137" s="229"/>
      <c r="QF137" s="229"/>
      <c r="QG137" s="229"/>
      <c r="QH137" s="229"/>
      <c r="QI137" s="229"/>
      <c r="QJ137" s="229"/>
      <c r="QK137" s="229"/>
      <c r="QL137" s="229"/>
      <c r="QM137" s="229"/>
      <c r="QN137" s="229"/>
      <c r="QO137" s="229"/>
      <c r="QP137" s="229"/>
      <c r="QQ137" s="229"/>
      <c r="QR137" s="229"/>
      <c r="QS137" s="229"/>
      <c r="QT137" s="229"/>
      <c r="QU137" s="229"/>
      <c r="QV137" s="229"/>
      <c r="QW137" s="229"/>
      <c r="QX137" s="229"/>
      <c r="QY137" s="229"/>
      <c r="QZ137" s="229"/>
      <c r="RA137" s="229"/>
      <c r="RB137" s="229"/>
      <c r="RC137" s="229"/>
      <c r="RD137" s="229"/>
      <c r="RE137" s="229"/>
      <c r="RF137" s="229"/>
      <c r="RG137" s="229"/>
      <c r="RH137" s="229"/>
      <c r="RI137" s="229"/>
      <c r="RJ137" s="229"/>
      <c r="RK137" s="229"/>
      <c r="RL137" s="229"/>
      <c r="RM137" s="229"/>
      <c r="RN137" s="229"/>
      <c r="RO137" s="229"/>
      <c r="RP137" s="229"/>
      <c r="RQ137" s="229"/>
      <c r="RR137" s="229"/>
      <c r="RS137" s="229"/>
      <c r="RT137" s="229"/>
      <c r="RU137" s="229"/>
      <c r="RV137" s="229"/>
      <c r="RW137" s="229"/>
      <c r="RX137" s="229"/>
      <c r="RY137" s="229"/>
      <c r="RZ137" s="229"/>
      <c r="SA137" s="229"/>
      <c r="SB137" s="229"/>
      <c r="SC137" s="229"/>
      <c r="SD137" s="229"/>
      <c r="SE137" s="229"/>
      <c r="SF137" s="229"/>
      <c r="SG137" s="229"/>
      <c r="SH137" s="229"/>
      <c r="SI137" s="229"/>
      <c r="SJ137" s="229"/>
      <c r="SK137" s="229"/>
      <c r="SL137" s="229"/>
      <c r="SM137" s="229"/>
      <c r="SN137" s="229"/>
      <c r="SO137" s="229"/>
      <c r="SP137" s="229"/>
      <c r="SQ137" s="229"/>
      <c r="SR137" s="229"/>
      <c r="SS137" s="229"/>
      <c r="ST137" s="229"/>
      <c r="SU137" s="229"/>
      <c r="SV137" s="229"/>
      <c r="SW137" s="229"/>
      <c r="SX137" s="229"/>
      <c r="SY137" s="229"/>
      <c r="SZ137" s="229"/>
      <c r="TA137" s="229"/>
      <c r="TB137" s="229"/>
      <c r="TC137" s="229"/>
      <c r="TD137" s="229"/>
      <c r="TE137" s="229"/>
      <c r="TF137" s="229"/>
      <c r="TG137" s="229"/>
      <c r="TH137" s="229"/>
      <c r="TI137" s="229"/>
      <c r="TJ137" s="229"/>
      <c r="TK137" s="229"/>
      <c r="TL137" s="229"/>
      <c r="TM137" s="229"/>
      <c r="TN137" s="229"/>
      <c r="TO137" s="229"/>
      <c r="TP137" s="229"/>
      <c r="TQ137" s="229"/>
      <c r="TR137" s="229"/>
      <c r="TS137" s="229"/>
      <c r="TT137" s="229"/>
      <c r="TU137" s="229"/>
      <c r="TV137" s="229"/>
      <c r="TW137" s="229"/>
      <c r="TX137" s="229"/>
      <c r="TY137" s="229"/>
      <c r="TZ137" s="229"/>
      <c r="UA137" s="229"/>
      <c r="UB137" s="229"/>
      <c r="UC137" s="229"/>
      <c r="UD137" s="229"/>
      <c r="UE137" s="229"/>
      <c r="UF137" s="229"/>
      <c r="UG137" s="229"/>
      <c r="UH137" s="229"/>
      <c r="UI137" s="229"/>
      <c r="UJ137" s="229"/>
      <c r="UK137" s="229"/>
      <c r="UL137" s="229"/>
      <c r="UM137" s="229"/>
      <c r="UN137" s="229"/>
      <c r="UO137" s="229"/>
      <c r="UP137" s="229"/>
      <c r="UQ137" s="229"/>
      <c r="UR137" s="229"/>
      <c r="US137" s="229"/>
      <c r="UT137" s="229"/>
      <c r="UU137" s="229"/>
      <c r="UV137" s="229"/>
      <c r="UW137" s="229"/>
      <c r="UX137" s="229"/>
      <c r="UY137" s="229"/>
      <c r="UZ137" s="229"/>
      <c r="VA137" s="229"/>
      <c r="VB137" s="229"/>
      <c r="VC137" s="229"/>
      <c r="VD137" s="229"/>
      <c r="VE137" s="229"/>
      <c r="VF137" s="229"/>
      <c r="VG137" s="229"/>
      <c r="VH137" s="229"/>
      <c r="VI137" s="229"/>
      <c r="VJ137" s="229"/>
      <c r="VK137" s="229"/>
      <c r="VL137" s="229"/>
      <c r="VM137" s="229"/>
      <c r="VN137" s="229"/>
      <c r="VO137" s="229"/>
      <c r="VP137" s="229"/>
      <c r="VQ137" s="229"/>
      <c r="VR137" s="229"/>
      <c r="VS137" s="229"/>
      <c r="VT137" s="229"/>
      <c r="VU137" s="229"/>
      <c r="VV137" s="229"/>
      <c r="VW137" s="229"/>
      <c r="VX137" s="229"/>
      <c r="VY137" s="229"/>
      <c r="VZ137" s="229"/>
      <c r="WA137" s="229"/>
      <c r="WB137" s="229"/>
      <c r="WC137" s="229"/>
      <c r="WD137" s="229"/>
      <c r="WE137" s="229"/>
      <c r="WF137" s="229"/>
      <c r="WG137" s="229"/>
      <c r="WH137" s="229"/>
      <c r="WI137" s="229"/>
      <c r="WJ137" s="229"/>
      <c r="WK137" s="229"/>
      <c r="WL137" s="229"/>
      <c r="WM137" s="229"/>
      <c r="WN137" s="229"/>
      <c r="WO137" s="229"/>
      <c r="WP137" s="229"/>
      <c r="WQ137" s="229"/>
      <c r="WR137" s="229"/>
      <c r="WS137" s="229"/>
      <c r="WT137" s="229"/>
      <c r="WU137" s="229"/>
      <c r="WV137" s="229"/>
      <c r="WW137" s="229"/>
      <c r="WX137" s="229"/>
      <c r="WY137" s="229"/>
      <c r="WZ137" s="229"/>
      <c r="XA137" s="229"/>
      <c r="XB137" s="229"/>
      <c r="XC137" s="229"/>
      <c r="XD137" s="229"/>
      <c r="XE137" s="229"/>
      <c r="XF137" s="229"/>
      <c r="XG137" s="229"/>
      <c r="XH137" s="229"/>
      <c r="XI137" s="229"/>
      <c r="XJ137" s="229"/>
      <c r="XK137" s="229"/>
      <c r="XL137" s="229"/>
      <c r="XM137" s="229"/>
      <c r="XN137" s="229"/>
      <c r="XO137" s="229"/>
      <c r="XP137" s="229"/>
      <c r="XQ137" s="229"/>
      <c r="XR137" s="229"/>
      <c r="XS137" s="229"/>
      <c r="XT137" s="229"/>
      <c r="XU137" s="229"/>
      <c r="XV137" s="229"/>
      <c r="XW137" s="229"/>
      <c r="XX137" s="229"/>
      <c r="XY137" s="229"/>
      <c r="XZ137" s="229"/>
      <c r="YA137" s="229"/>
      <c r="YB137" s="229"/>
      <c r="YC137" s="229"/>
      <c r="YD137" s="229"/>
      <c r="YE137" s="229"/>
      <c r="YF137" s="229"/>
      <c r="YG137" s="229"/>
      <c r="YH137" s="229"/>
      <c r="YI137" s="229"/>
      <c r="YJ137" s="229"/>
      <c r="YK137" s="229"/>
      <c r="YL137" s="229"/>
      <c r="YM137" s="229"/>
      <c r="YN137" s="229"/>
      <c r="YO137" s="229"/>
      <c r="YP137" s="229"/>
      <c r="YQ137" s="229"/>
      <c r="YR137" s="229"/>
      <c r="YS137" s="229"/>
      <c r="YT137" s="229"/>
      <c r="YU137" s="229"/>
      <c r="YV137" s="229"/>
      <c r="YW137" s="229"/>
      <c r="YX137" s="229"/>
      <c r="YY137" s="229"/>
      <c r="YZ137" s="229"/>
      <c r="ZA137" s="229"/>
      <c r="ZB137" s="229"/>
      <c r="ZC137" s="229"/>
      <c r="ZD137" s="229"/>
      <c r="ZE137" s="229"/>
      <c r="ZF137" s="229"/>
      <c r="ZG137" s="229"/>
      <c r="ZH137" s="229"/>
      <c r="ZI137" s="229"/>
      <c r="ZJ137" s="229"/>
      <c r="ZK137" s="229"/>
      <c r="ZL137" s="229"/>
      <c r="ZM137" s="229"/>
      <c r="ZN137" s="229"/>
      <c r="ZO137" s="229"/>
      <c r="ZP137" s="229"/>
      <c r="ZQ137" s="229"/>
      <c r="ZR137" s="229"/>
      <c r="ZS137" s="229"/>
      <c r="ZT137" s="229"/>
      <c r="ZU137" s="229"/>
      <c r="ZV137" s="229"/>
      <c r="ZW137" s="229"/>
      <c r="ZX137" s="229"/>
      <c r="ZY137" s="229"/>
      <c r="ZZ137" s="229"/>
      <c r="AAA137" s="229"/>
      <c r="AAB137" s="229"/>
      <c r="AAC137" s="229"/>
      <c r="AAD137" s="229"/>
      <c r="AAE137" s="229"/>
      <c r="AAF137" s="229"/>
      <c r="AAG137" s="229"/>
      <c r="AAH137" s="229"/>
      <c r="AAI137" s="229"/>
      <c r="AAJ137" s="229"/>
      <c r="AAK137" s="229"/>
      <c r="AAL137" s="229"/>
      <c r="AAM137" s="229"/>
      <c r="AAN137" s="229"/>
      <c r="AAO137" s="229"/>
      <c r="AAP137" s="229"/>
      <c r="AAQ137" s="229"/>
      <c r="AAR137" s="229"/>
      <c r="AAS137" s="229"/>
      <c r="AAT137" s="229"/>
      <c r="AAU137" s="229"/>
      <c r="AAV137" s="229"/>
      <c r="AAW137" s="229"/>
      <c r="AAX137" s="229"/>
      <c r="AAY137" s="229"/>
      <c r="AAZ137" s="229"/>
      <c r="ABA137" s="229"/>
      <c r="ABB137" s="229"/>
      <c r="ABC137" s="229"/>
      <c r="ABD137" s="229"/>
      <c r="ABE137" s="229"/>
      <c r="ABF137" s="229"/>
      <c r="ABG137" s="229"/>
      <c r="ABH137" s="229"/>
      <c r="ABI137" s="229"/>
      <c r="ABJ137" s="229"/>
      <c r="ABK137" s="229"/>
      <c r="ABL137" s="229"/>
      <c r="ABM137" s="229"/>
      <c r="ABN137" s="229"/>
      <c r="ABO137" s="229"/>
      <c r="ABP137" s="229"/>
      <c r="ABQ137" s="229"/>
      <c r="ABR137" s="229"/>
      <c r="ABS137" s="229"/>
      <c r="ABT137" s="229"/>
      <c r="ABU137" s="229"/>
      <c r="ABV137" s="229"/>
      <c r="ABW137" s="229"/>
      <c r="ABX137" s="229"/>
      <c r="ABY137" s="229"/>
      <c r="ABZ137" s="229"/>
      <c r="ACA137" s="229"/>
      <c r="ACB137" s="229"/>
      <c r="ACC137" s="229"/>
      <c r="ACD137" s="229"/>
      <c r="ACE137" s="229"/>
      <c r="ACF137" s="229"/>
      <c r="ACG137" s="229"/>
      <c r="ACH137" s="229"/>
      <c r="ACI137" s="229"/>
      <c r="ACJ137" s="229"/>
      <c r="ACK137" s="229"/>
      <c r="ACL137" s="229"/>
      <c r="ACM137" s="229"/>
      <c r="ACN137" s="229"/>
      <c r="ACO137" s="229"/>
      <c r="ACP137" s="229"/>
      <c r="ACQ137" s="229"/>
      <c r="ACR137" s="229"/>
      <c r="ACS137" s="229"/>
      <c r="ACT137" s="229"/>
      <c r="ACU137" s="229"/>
      <c r="ACV137" s="229"/>
      <c r="ACW137" s="229"/>
      <c r="ACX137" s="229"/>
      <c r="ACY137" s="229"/>
      <c r="ACZ137" s="229"/>
      <c r="ADA137" s="229"/>
      <c r="ADB137" s="229"/>
      <c r="ADC137" s="229"/>
      <c r="ADD137" s="229"/>
      <c r="ADE137" s="229"/>
      <c r="ADF137" s="229"/>
      <c r="ADG137" s="229"/>
      <c r="ADH137" s="229"/>
      <c r="ADI137" s="229"/>
      <c r="ADJ137" s="229"/>
      <c r="ADK137" s="229"/>
      <c r="ADL137" s="229"/>
      <c r="ADM137" s="229"/>
      <c r="ADN137" s="229"/>
      <c r="ADO137" s="229"/>
      <c r="ADP137" s="229"/>
      <c r="ADQ137" s="229"/>
      <c r="ADR137" s="229"/>
      <c r="ADS137" s="229"/>
      <c r="ADT137" s="229"/>
      <c r="ADU137" s="229"/>
      <c r="ADV137" s="229"/>
      <c r="ADW137" s="229"/>
      <c r="ADX137" s="229"/>
      <c r="ADY137" s="229"/>
      <c r="ADZ137" s="229"/>
      <c r="AEA137" s="229"/>
      <c r="AEB137" s="229"/>
      <c r="AEC137" s="229"/>
      <c r="AED137" s="229"/>
      <c r="AEE137" s="229"/>
      <c r="AEF137" s="229"/>
      <c r="AEG137" s="229"/>
      <c r="AEH137" s="229"/>
      <c r="AEI137" s="229"/>
      <c r="AEJ137" s="229"/>
      <c r="AEK137" s="229"/>
      <c r="AEL137" s="229"/>
      <c r="AEM137" s="229"/>
      <c r="AEN137" s="229"/>
      <c r="AEO137" s="229"/>
      <c r="AEP137" s="229"/>
      <c r="AEQ137" s="229"/>
      <c r="AER137" s="229"/>
      <c r="AES137" s="229"/>
      <c r="AET137" s="229"/>
      <c r="AEU137" s="229"/>
      <c r="AEV137" s="229"/>
      <c r="AEW137" s="229"/>
      <c r="AEX137" s="229"/>
      <c r="AEY137" s="229"/>
      <c r="AEZ137" s="229"/>
      <c r="AFA137" s="229"/>
      <c r="AFB137" s="229"/>
      <c r="AFC137" s="229"/>
      <c r="AFD137" s="229"/>
      <c r="AFE137" s="229"/>
      <c r="AFF137" s="229"/>
      <c r="AFG137" s="229"/>
      <c r="AFH137" s="229"/>
      <c r="AFI137" s="229"/>
      <c r="AFJ137" s="229"/>
      <c r="AFK137" s="229"/>
      <c r="AFL137" s="229"/>
      <c r="AFM137" s="229"/>
      <c r="AFN137" s="229"/>
      <c r="AFO137" s="229"/>
      <c r="AFP137" s="229"/>
      <c r="AFQ137" s="229"/>
      <c r="AFR137" s="229"/>
      <c r="AFS137" s="229"/>
      <c r="AFT137" s="229"/>
      <c r="AFU137" s="229"/>
      <c r="AFV137" s="229"/>
      <c r="AFW137" s="229"/>
      <c r="AFX137" s="229"/>
      <c r="AFY137" s="229"/>
      <c r="AFZ137" s="229"/>
      <c r="AGA137" s="229"/>
      <c r="AGB137" s="229"/>
      <c r="AGC137" s="229"/>
      <c r="AGD137" s="229"/>
      <c r="AGE137" s="229"/>
      <c r="AGF137" s="229"/>
      <c r="AGG137" s="229"/>
      <c r="AGH137" s="229"/>
      <c r="AGI137" s="229"/>
      <c r="AGJ137" s="229"/>
      <c r="AGK137" s="229"/>
      <c r="AGL137" s="229"/>
      <c r="AGM137" s="229"/>
      <c r="AGN137" s="229"/>
      <c r="AGO137" s="229"/>
      <c r="AGP137" s="229"/>
      <c r="AGQ137" s="229"/>
      <c r="AGR137" s="229"/>
      <c r="AGS137" s="229"/>
      <c r="AGT137" s="229"/>
      <c r="AGU137" s="229"/>
      <c r="AGV137" s="229"/>
      <c r="AGW137" s="229"/>
      <c r="AGX137" s="229"/>
      <c r="AGY137" s="229"/>
      <c r="AGZ137" s="229"/>
      <c r="AHA137" s="229"/>
      <c r="AHB137" s="229"/>
      <c r="AHC137" s="229"/>
      <c r="AHD137" s="229"/>
      <c r="AHE137" s="229"/>
      <c r="AHF137" s="229"/>
      <c r="AHG137" s="229"/>
      <c r="AHH137" s="229"/>
      <c r="AHI137" s="229"/>
      <c r="AHJ137" s="229"/>
      <c r="AHK137" s="229"/>
      <c r="AHL137" s="229"/>
      <c r="AHM137" s="229"/>
      <c r="AHN137" s="229"/>
      <c r="AHO137" s="229"/>
      <c r="AHP137" s="229"/>
      <c r="AHQ137" s="229"/>
      <c r="AHR137" s="229"/>
      <c r="AHS137" s="229"/>
      <c r="AHT137" s="229"/>
      <c r="AHU137" s="229"/>
      <c r="AHV137" s="229"/>
      <c r="AHW137" s="229"/>
      <c r="AHX137" s="229"/>
      <c r="AHY137" s="229"/>
      <c r="AHZ137" s="229"/>
      <c r="AIA137" s="229"/>
      <c r="AIB137" s="229"/>
      <c r="AIC137" s="229"/>
      <c r="AID137" s="229"/>
      <c r="AIE137" s="229"/>
      <c r="AIF137" s="229"/>
      <c r="AIG137" s="229"/>
      <c r="AIH137" s="229"/>
      <c r="AII137" s="229"/>
      <c r="AIJ137" s="229"/>
      <c r="AIK137" s="229"/>
      <c r="AIL137" s="229"/>
      <c r="AIM137" s="229"/>
      <c r="AIN137" s="229"/>
      <c r="AIO137" s="229"/>
      <c r="AIP137" s="229"/>
      <c r="AIQ137" s="229"/>
      <c r="AIR137" s="229"/>
      <c r="AIS137" s="229"/>
      <c r="AIT137" s="229"/>
      <c r="AIU137" s="229"/>
      <c r="AIV137" s="229"/>
      <c r="AIW137" s="229"/>
      <c r="AIX137" s="229"/>
      <c r="AIY137" s="229"/>
      <c r="AIZ137" s="229"/>
      <c r="AJA137" s="229"/>
      <c r="AJB137" s="229"/>
      <c r="AJC137" s="229"/>
      <c r="AJD137" s="229"/>
      <c r="AJE137" s="229"/>
      <c r="AJF137" s="229"/>
      <c r="AJG137" s="229"/>
      <c r="AJH137" s="229"/>
      <c r="AJI137" s="229"/>
      <c r="AJJ137" s="229"/>
      <c r="AJK137" s="229"/>
      <c r="AJL137" s="229"/>
      <c r="AJM137" s="229"/>
      <c r="AJN137" s="229"/>
      <c r="AJO137" s="229"/>
      <c r="AJP137" s="229"/>
      <c r="AJQ137" s="229"/>
      <c r="AJR137" s="229"/>
      <c r="AJS137" s="229"/>
      <c r="AJT137" s="229"/>
      <c r="AJU137" s="229"/>
      <c r="AJV137" s="229"/>
      <c r="AJW137" s="229"/>
      <c r="AJX137" s="229"/>
      <c r="AJY137" s="229"/>
      <c r="AJZ137" s="229"/>
      <c r="AKA137" s="229"/>
      <c r="AKB137" s="229"/>
      <c r="AKC137" s="229"/>
      <c r="AKD137" s="229"/>
      <c r="AKE137" s="229"/>
      <c r="AKF137" s="229"/>
      <c r="AKG137" s="229"/>
      <c r="AKH137" s="229"/>
      <c r="AKI137" s="229"/>
      <c r="AKJ137" s="229"/>
      <c r="AKK137" s="229"/>
      <c r="AKL137" s="229"/>
      <c r="AKM137" s="229"/>
      <c r="AKN137" s="229"/>
      <c r="AKO137" s="229"/>
      <c r="AKP137" s="229"/>
      <c r="AKQ137" s="229"/>
      <c r="AKR137" s="229"/>
      <c r="AKS137" s="229"/>
      <c r="AKT137" s="229"/>
      <c r="AKU137" s="229"/>
      <c r="AKV137" s="229"/>
      <c r="AKW137" s="229"/>
      <c r="AKX137" s="229"/>
      <c r="AKY137" s="229"/>
      <c r="AKZ137" s="229"/>
      <c r="ALA137" s="229"/>
      <c r="ALB137" s="229"/>
      <c r="ALC137" s="229"/>
      <c r="ALD137" s="229"/>
      <c r="ALE137" s="229"/>
      <c r="ALF137" s="229"/>
      <c r="ALG137" s="229"/>
      <c r="ALH137" s="229"/>
      <c r="ALI137" s="229"/>
      <c r="ALJ137" s="229"/>
      <c r="ALK137" s="229"/>
      <c r="ALL137" s="229"/>
      <c r="ALM137" s="229"/>
      <c r="ALN137" s="229"/>
      <c r="ALO137" s="229"/>
      <c r="ALP137" s="229"/>
      <c r="ALQ137" s="229"/>
      <c r="ALR137" s="229"/>
      <c r="ALS137" s="229"/>
      <c r="ALT137" s="229"/>
      <c r="ALU137" s="229"/>
      <c r="ALV137" s="229"/>
      <c r="ALW137" s="229"/>
      <c r="ALX137" s="229"/>
      <c r="ALY137" s="229"/>
      <c r="ALZ137" s="229"/>
      <c r="AMA137" s="229"/>
      <c r="AMB137" s="229"/>
      <c r="AMC137" s="229"/>
      <c r="AMD137" s="229"/>
      <c r="AME137" s="229"/>
      <c r="AMF137" s="229"/>
      <c r="AMG137" s="229"/>
      <c r="AMH137" s="229"/>
      <c r="AMI137" s="229"/>
      <c r="AMJ137" s="229"/>
      <c r="AMK137" s="229"/>
      <c r="AML137" s="229"/>
      <c r="AMM137" s="229"/>
      <c r="AMN137" s="229"/>
      <c r="AMO137" s="229"/>
      <c r="AMP137" s="229"/>
      <c r="AMQ137" s="229"/>
      <c r="AMR137" s="229"/>
      <c r="AMS137" s="229"/>
      <c r="AMT137" s="229"/>
      <c r="AMU137" s="229"/>
      <c r="AMV137" s="229"/>
      <c r="AMW137" s="229"/>
      <c r="AMX137" s="229"/>
      <c r="AMY137" s="229"/>
      <c r="AMZ137" s="229"/>
      <c r="ANA137" s="229"/>
      <c r="ANB137" s="229"/>
      <c r="ANC137" s="229"/>
      <c r="AND137" s="229"/>
      <c r="ANE137" s="229"/>
      <c r="ANF137" s="229"/>
      <c r="ANG137" s="229"/>
      <c r="ANH137" s="229"/>
      <c r="ANI137" s="229"/>
      <c r="ANJ137" s="229"/>
      <c r="ANK137" s="229"/>
      <c r="ANL137" s="229"/>
      <c r="ANM137" s="229"/>
      <c r="ANN137" s="229"/>
      <c r="ANO137" s="229"/>
      <c r="ANP137" s="229"/>
      <c r="ANQ137" s="229"/>
      <c r="ANR137" s="229"/>
      <c r="ANS137" s="229"/>
      <c r="ANT137" s="229"/>
      <c r="ANU137" s="229"/>
      <c r="ANV137" s="229"/>
      <c r="ANW137" s="229"/>
      <c r="ANX137" s="229"/>
      <c r="ANY137" s="229"/>
      <c r="ANZ137" s="229"/>
      <c r="AOA137" s="229"/>
      <c r="AOB137" s="229"/>
      <c r="AOC137" s="229"/>
      <c r="AOD137" s="229"/>
      <c r="AOE137" s="229"/>
      <c r="AOF137" s="229"/>
      <c r="AOG137" s="229"/>
      <c r="AOH137" s="229"/>
      <c r="AOI137" s="229"/>
      <c r="AOJ137" s="229"/>
      <c r="AOK137" s="229"/>
      <c r="AOL137" s="229"/>
      <c r="AOM137" s="229"/>
      <c r="AON137" s="229"/>
      <c r="AOO137" s="229"/>
      <c r="AOP137" s="229"/>
      <c r="AOQ137" s="229"/>
      <c r="AOR137" s="229"/>
      <c r="AOS137" s="229"/>
      <c r="AOT137" s="229"/>
      <c r="AOU137" s="229"/>
      <c r="AOV137" s="229"/>
      <c r="AOW137" s="229"/>
      <c r="AOX137" s="229"/>
      <c r="AOY137" s="229"/>
      <c r="AOZ137" s="229"/>
      <c r="APA137" s="229"/>
      <c r="APB137" s="229"/>
      <c r="APC137" s="229"/>
      <c r="APD137" s="229"/>
      <c r="APE137" s="229"/>
      <c r="APF137" s="229"/>
      <c r="APG137" s="229"/>
      <c r="APH137" s="229"/>
      <c r="API137" s="229"/>
      <c r="APJ137" s="229"/>
      <c r="APK137" s="229"/>
      <c r="APL137" s="229"/>
      <c r="APM137" s="229"/>
      <c r="APN137" s="229"/>
      <c r="APO137" s="229"/>
      <c r="APP137" s="229"/>
      <c r="APQ137" s="229"/>
      <c r="APR137" s="229"/>
      <c r="APS137" s="229"/>
      <c r="APT137" s="229"/>
      <c r="APU137" s="229"/>
      <c r="APV137" s="229"/>
      <c r="APW137" s="229"/>
      <c r="APX137" s="229"/>
      <c r="APY137" s="229"/>
      <c r="APZ137" s="229"/>
      <c r="AQA137" s="229"/>
      <c r="AQB137" s="229"/>
      <c r="AQC137" s="229"/>
      <c r="AQD137" s="229"/>
      <c r="AQE137" s="229"/>
      <c r="AQF137" s="229"/>
      <c r="AQG137" s="229"/>
      <c r="AQH137" s="229"/>
      <c r="AQI137" s="229"/>
      <c r="AQJ137" s="229"/>
      <c r="AQK137" s="229"/>
      <c r="AQL137" s="229"/>
      <c r="AQM137" s="229"/>
      <c r="AQN137" s="229"/>
      <c r="AQO137" s="229"/>
      <c r="AQP137" s="229"/>
      <c r="AQQ137" s="229"/>
      <c r="AQR137" s="229"/>
      <c r="AQS137" s="229"/>
      <c r="AQT137" s="229"/>
      <c r="AQU137" s="229"/>
      <c r="AQV137" s="229"/>
      <c r="AQW137" s="229"/>
      <c r="AQX137" s="229"/>
      <c r="AQY137" s="229"/>
      <c r="AQZ137" s="229"/>
      <c r="ARA137" s="229"/>
      <c r="ARB137" s="229"/>
      <c r="ARC137" s="229"/>
      <c r="ARD137" s="229"/>
      <c r="ARE137" s="229"/>
      <c r="ARF137" s="229"/>
      <c r="ARG137" s="229"/>
      <c r="ARH137" s="229"/>
      <c r="ARI137" s="229"/>
      <c r="ARJ137" s="229"/>
      <c r="ARK137" s="229"/>
      <c r="ARL137" s="229"/>
      <c r="ARM137" s="229"/>
      <c r="ARN137" s="229"/>
      <c r="ARO137" s="229"/>
      <c r="ARP137" s="229"/>
      <c r="ARQ137" s="229"/>
      <c r="ARR137" s="229"/>
      <c r="ARS137" s="229"/>
      <c r="ART137" s="229"/>
      <c r="ARU137" s="229"/>
      <c r="ARV137" s="229"/>
      <c r="ARW137" s="229"/>
      <c r="ARX137" s="229"/>
      <c r="ARY137" s="229"/>
      <c r="ARZ137" s="229"/>
      <c r="ASA137" s="229"/>
      <c r="ASB137" s="229"/>
      <c r="ASC137" s="229"/>
      <c r="ASD137" s="229"/>
      <c r="ASE137" s="229"/>
      <c r="ASF137" s="229"/>
      <c r="ASG137" s="229"/>
      <c r="ASH137" s="229"/>
      <c r="ASI137" s="229"/>
      <c r="ASJ137" s="229"/>
      <c r="ASK137" s="229"/>
      <c r="ASL137" s="229"/>
      <c r="ASM137" s="229"/>
      <c r="ASN137" s="229"/>
      <c r="ASO137" s="229"/>
      <c r="ASP137" s="229"/>
      <c r="ASQ137" s="229"/>
      <c r="ASR137" s="229"/>
      <c r="ASS137" s="229"/>
      <c r="AST137" s="229"/>
      <c r="ASU137" s="229"/>
      <c r="ASV137" s="229"/>
      <c r="ASW137" s="229"/>
      <c r="ASX137" s="229"/>
      <c r="ASY137" s="229"/>
      <c r="ASZ137" s="229"/>
      <c r="ATA137" s="229"/>
      <c r="ATB137" s="229"/>
      <c r="ATC137" s="229"/>
      <c r="ATD137" s="229"/>
      <c r="ATE137" s="229"/>
      <c r="ATF137" s="229"/>
      <c r="ATG137" s="229"/>
      <c r="ATH137" s="229"/>
      <c r="ATI137" s="229"/>
      <c r="ATJ137" s="229"/>
      <c r="ATK137" s="229"/>
      <c r="ATL137" s="229"/>
      <c r="ATM137" s="229"/>
      <c r="ATN137" s="229"/>
      <c r="ATO137" s="229"/>
      <c r="ATP137" s="229"/>
      <c r="ATQ137" s="229"/>
      <c r="ATR137" s="229"/>
      <c r="ATS137" s="229"/>
      <c r="ATT137" s="229"/>
      <c r="ATU137" s="229"/>
      <c r="ATV137" s="229"/>
      <c r="ATW137" s="229"/>
      <c r="ATX137" s="229"/>
      <c r="ATY137" s="229"/>
      <c r="ATZ137" s="229"/>
      <c r="AUA137" s="229"/>
      <c r="AUB137" s="229"/>
      <c r="AUC137" s="229"/>
      <c r="AUD137" s="229"/>
      <c r="AUE137" s="229"/>
      <c r="AUF137" s="229"/>
      <c r="AUG137" s="229"/>
      <c r="AUH137" s="229"/>
      <c r="AUI137" s="229"/>
      <c r="AUJ137" s="229"/>
      <c r="AUK137" s="229"/>
      <c r="AUL137" s="229"/>
      <c r="AUM137" s="229"/>
      <c r="AUN137" s="229"/>
      <c r="AUO137" s="229"/>
      <c r="AUP137" s="229"/>
      <c r="AUQ137" s="229"/>
      <c r="AUR137" s="229"/>
      <c r="AUS137" s="229"/>
      <c r="AUT137" s="229"/>
      <c r="AUU137" s="229"/>
      <c r="AUV137" s="229"/>
      <c r="AUW137" s="229"/>
      <c r="AUX137" s="229"/>
      <c r="AUY137" s="229"/>
      <c r="AUZ137" s="229"/>
      <c r="AVA137" s="229"/>
      <c r="AVB137" s="229"/>
      <c r="AVC137" s="229"/>
      <c r="AVD137" s="229"/>
      <c r="AVE137" s="229"/>
      <c r="AVF137" s="229"/>
      <c r="AVG137" s="229"/>
      <c r="AVH137" s="229"/>
      <c r="AVI137" s="229"/>
      <c r="AVJ137" s="229"/>
      <c r="AVK137" s="229"/>
      <c r="AVL137" s="229"/>
      <c r="AVM137" s="229"/>
      <c r="AVN137" s="229"/>
      <c r="AVO137" s="229"/>
      <c r="AVP137" s="229"/>
      <c r="AVQ137" s="229"/>
      <c r="AVR137" s="229"/>
      <c r="AVS137" s="229"/>
      <c r="AVT137" s="229"/>
      <c r="AVU137" s="229"/>
      <c r="AVV137" s="229"/>
      <c r="AVW137" s="229"/>
      <c r="AVX137" s="229"/>
      <c r="AVY137" s="229"/>
      <c r="AVZ137" s="229"/>
      <c r="AWA137" s="229"/>
      <c r="AWB137" s="229"/>
      <c r="AWC137" s="229"/>
      <c r="AWD137" s="229"/>
      <c r="AWE137" s="229"/>
      <c r="AWF137" s="229"/>
      <c r="AWG137" s="229"/>
      <c r="AWH137" s="229"/>
      <c r="AWI137" s="229"/>
      <c r="AWJ137" s="229"/>
      <c r="AWK137" s="229"/>
      <c r="AWL137" s="229"/>
      <c r="AWM137" s="229"/>
      <c r="AWN137" s="229"/>
      <c r="AWO137" s="229"/>
      <c r="AWP137" s="229"/>
      <c r="AWQ137" s="229"/>
      <c r="AWR137" s="229"/>
      <c r="AWS137" s="229"/>
      <c r="AWT137" s="229"/>
      <c r="AWU137" s="229"/>
      <c r="AWV137" s="229"/>
      <c r="AWW137" s="229"/>
      <c r="AWX137" s="229"/>
      <c r="AWY137" s="229"/>
      <c r="AWZ137" s="229"/>
      <c r="AXA137" s="229"/>
      <c r="AXB137" s="229"/>
      <c r="AXC137" s="229"/>
      <c r="AXD137" s="229"/>
      <c r="AXE137" s="229"/>
      <c r="AXF137" s="229"/>
      <c r="AXG137" s="229"/>
      <c r="AXH137" s="229"/>
      <c r="AXI137" s="229"/>
      <c r="AXJ137" s="229"/>
      <c r="AXK137" s="229"/>
      <c r="AXL137" s="229"/>
      <c r="AXM137" s="229"/>
      <c r="AXN137" s="229"/>
      <c r="AXO137" s="229"/>
      <c r="AXP137" s="229"/>
      <c r="AXQ137" s="229"/>
      <c r="AXR137" s="229"/>
      <c r="AXS137" s="229"/>
      <c r="AXT137" s="229"/>
      <c r="AXU137" s="229"/>
      <c r="AXV137" s="229"/>
      <c r="AXW137" s="229"/>
      <c r="AXX137" s="229"/>
      <c r="AXY137" s="229"/>
      <c r="AXZ137" s="229"/>
      <c r="AYA137" s="229"/>
      <c r="AYB137" s="229"/>
      <c r="AYC137" s="229"/>
      <c r="AYD137" s="229"/>
      <c r="AYE137" s="229"/>
      <c r="AYF137" s="229"/>
      <c r="AYG137" s="229"/>
      <c r="AYH137" s="229"/>
      <c r="AYI137" s="229"/>
      <c r="AYJ137" s="229"/>
      <c r="AYK137" s="229"/>
      <c r="AYL137" s="229"/>
      <c r="AYM137" s="229"/>
      <c r="AYN137" s="229"/>
      <c r="AYO137" s="229"/>
      <c r="AYP137" s="229"/>
      <c r="AYQ137" s="229"/>
      <c r="AYR137" s="229"/>
      <c r="AYS137" s="229"/>
      <c r="AYT137" s="229"/>
      <c r="AYU137" s="229"/>
      <c r="AYV137" s="229"/>
      <c r="AYW137" s="229"/>
      <c r="AYX137" s="229"/>
      <c r="AYY137" s="229"/>
      <c r="AYZ137" s="229"/>
      <c r="AZA137" s="229"/>
      <c r="AZB137" s="229"/>
      <c r="AZC137" s="229"/>
      <c r="AZD137" s="229"/>
      <c r="AZE137" s="229"/>
      <c r="AZF137" s="229"/>
      <c r="AZG137" s="229"/>
      <c r="AZH137" s="229"/>
      <c r="AZI137" s="229"/>
      <c r="AZJ137" s="229"/>
      <c r="AZK137" s="229"/>
      <c r="AZL137" s="229"/>
      <c r="AZM137" s="229"/>
      <c r="AZN137" s="229"/>
      <c r="AZO137" s="229"/>
      <c r="AZP137" s="229"/>
      <c r="AZQ137" s="229"/>
      <c r="AZR137" s="229"/>
      <c r="AZS137" s="229"/>
      <c r="AZT137" s="229"/>
      <c r="AZU137" s="229"/>
      <c r="AZV137" s="229"/>
      <c r="AZW137" s="229"/>
      <c r="AZX137" s="229"/>
      <c r="AZY137" s="229"/>
      <c r="AZZ137" s="229"/>
      <c r="BAA137" s="229"/>
      <c r="BAB137" s="229"/>
      <c r="BAC137" s="229"/>
      <c r="BAD137" s="229"/>
      <c r="BAE137" s="229"/>
      <c r="BAF137" s="229"/>
      <c r="BAG137" s="229"/>
      <c r="BAH137" s="229"/>
      <c r="BAI137" s="229"/>
      <c r="BAJ137" s="229"/>
      <c r="BAK137" s="229"/>
      <c r="BAL137" s="229"/>
      <c r="BAM137" s="229"/>
      <c r="BAN137" s="229"/>
      <c r="BAO137" s="229"/>
      <c r="BAP137" s="229"/>
      <c r="BAQ137" s="229"/>
      <c r="BAR137" s="229"/>
      <c r="BAS137" s="229"/>
      <c r="BAT137" s="229"/>
      <c r="BAU137" s="229"/>
      <c r="BAV137" s="229"/>
      <c r="BAW137" s="229"/>
      <c r="BAX137" s="229"/>
      <c r="BAY137" s="229"/>
      <c r="BAZ137" s="229"/>
      <c r="BBA137" s="229"/>
      <c r="BBB137" s="229"/>
      <c r="BBC137" s="229"/>
      <c r="BBD137" s="229"/>
      <c r="BBE137" s="229"/>
      <c r="BBF137" s="229"/>
      <c r="BBG137" s="229"/>
      <c r="BBH137" s="229"/>
      <c r="BBI137" s="229"/>
      <c r="BBJ137" s="229"/>
      <c r="BBK137" s="229"/>
      <c r="BBL137" s="229"/>
      <c r="BBM137" s="229"/>
      <c r="BBN137" s="229"/>
      <c r="BBO137" s="229"/>
      <c r="BBP137" s="229"/>
      <c r="BBQ137" s="229"/>
      <c r="BBR137" s="229"/>
      <c r="BBS137" s="229"/>
      <c r="BBT137" s="229"/>
      <c r="BBU137" s="229"/>
      <c r="BBV137" s="229"/>
      <c r="BBW137" s="229"/>
      <c r="BBX137" s="229"/>
      <c r="BBY137" s="229"/>
      <c r="BBZ137" s="229"/>
      <c r="BCA137" s="229"/>
      <c r="BCB137" s="229"/>
      <c r="BCC137" s="229"/>
      <c r="BCD137" s="229"/>
      <c r="BCE137" s="229"/>
      <c r="BCF137" s="229"/>
      <c r="BCG137" s="229"/>
      <c r="BCH137" s="229"/>
      <c r="BCI137" s="229"/>
      <c r="BCJ137" s="229"/>
      <c r="BCK137" s="229"/>
      <c r="BCL137" s="229"/>
      <c r="BCM137" s="229"/>
      <c r="BCN137" s="229"/>
      <c r="BCO137" s="229"/>
      <c r="BCP137" s="229"/>
      <c r="BCQ137" s="229"/>
      <c r="BCR137" s="229"/>
      <c r="BCS137" s="229"/>
      <c r="BCT137" s="229"/>
      <c r="BCU137" s="229"/>
      <c r="BCV137" s="229"/>
      <c r="BCW137" s="229"/>
      <c r="BCX137" s="229"/>
      <c r="BCY137" s="229"/>
      <c r="BCZ137" s="229"/>
      <c r="BDA137" s="229"/>
      <c r="BDB137" s="229"/>
      <c r="BDC137" s="229"/>
      <c r="BDD137" s="229"/>
      <c r="BDE137" s="229"/>
      <c r="BDF137" s="229"/>
      <c r="BDG137" s="229"/>
      <c r="BDH137" s="229"/>
      <c r="BDI137" s="229"/>
      <c r="BDJ137" s="229"/>
      <c r="BDK137" s="229"/>
      <c r="BDL137" s="229"/>
      <c r="BDM137" s="229"/>
      <c r="BDN137" s="229"/>
      <c r="BDO137" s="229"/>
      <c r="BDP137" s="229"/>
      <c r="BDQ137" s="229"/>
      <c r="BDR137" s="229"/>
      <c r="BDS137" s="229"/>
      <c r="BDT137" s="229"/>
      <c r="BDU137" s="229"/>
      <c r="BDV137" s="229"/>
      <c r="BDW137" s="229"/>
      <c r="BDX137" s="229"/>
      <c r="BDY137" s="229"/>
      <c r="BDZ137" s="229"/>
      <c r="BEA137" s="229"/>
      <c r="BEB137" s="229"/>
      <c r="BEC137" s="229"/>
      <c r="BED137" s="229"/>
      <c r="BEE137" s="229"/>
      <c r="BEF137" s="229"/>
      <c r="BEG137" s="229"/>
      <c r="BEH137" s="229"/>
      <c r="BEI137" s="229"/>
      <c r="BEJ137" s="229"/>
      <c r="BEK137" s="229"/>
      <c r="BEL137" s="229"/>
      <c r="BEM137" s="229"/>
      <c r="BEN137" s="229"/>
      <c r="BEO137" s="229"/>
      <c r="BEP137" s="229"/>
      <c r="BEQ137" s="229"/>
      <c r="BER137" s="229"/>
      <c r="BES137" s="229"/>
      <c r="BET137" s="229"/>
      <c r="BEU137" s="229"/>
      <c r="BEV137" s="229"/>
      <c r="BEW137" s="229"/>
      <c r="BEX137" s="229"/>
      <c r="BEY137" s="229"/>
      <c r="BEZ137" s="229"/>
      <c r="BFA137" s="229"/>
      <c r="BFB137" s="229"/>
      <c r="BFC137" s="229"/>
      <c r="BFD137" s="229"/>
      <c r="BFE137" s="229"/>
      <c r="BFF137" s="229"/>
      <c r="BFG137" s="229"/>
      <c r="BFH137" s="229"/>
      <c r="BFI137" s="229"/>
      <c r="BFJ137" s="229"/>
      <c r="BFK137" s="229"/>
      <c r="BFL137" s="229"/>
      <c r="BFM137" s="229"/>
      <c r="BFN137" s="229"/>
      <c r="BFO137" s="229"/>
      <c r="BFP137" s="229"/>
      <c r="BFQ137" s="229"/>
      <c r="BFR137" s="229"/>
      <c r="BFS137" s="229"/>
      <c r="BFT137" s="229"/>
      <c r="BFU137" s="229"/>
      <c r="BFV137" s="229"/>
      <c r="BFW137" s="229"/>
      <c r="BFX137" s="229"/>
      <c r="BFY137" s="229"/>
      <c r="BFZ137" s="229"/>
      <c r="BGA137" s="229"/>
      <c r="BGB137" s="229"/>
      <c r="BGC137" s="229"/>
      <c r="BGD137" s="229"/>
      <c r="BGE137" s="229"/>
      <c r="BGF137" s="229"/>
      <c r="BGG137" s="229"/>
      <c r="BGH137" s="229"/>
      <c r="BGI137" s="229"/>
      <c r="BGJ137" s="229"/>
      <c r="BGK137" s="229"/>
      <c r="BGL137" s="229"/>
      <c r="BGM137" s="229"/>
      <c r="BGN137" s="229"/>
      <c r="BGO137" s="229"/>
      <c r="BGP137" s="229"/>
      <c r="BGQ137" s="229"/>
      <c r="BGR137" s="229"/>
      <c r="BGS137" s="229"/>
      <c r="BGT137" s="229"/>
      <c r="BGU137" s="229"/>
      <c r="BGV137" s="229"/>
      <c r="BGW137" s="229"/>
      <c r="BGX137" s="229"/>
      <c r="BGY137" s="229"/>
      <c r="BGZ137" s="229"/>
      <c r="BHA137" s="229"/>
      <c r="BHB137" s="229"/>
      <c r="BHC137" s="229"/>
      <c r="BHD137" s="229"/>
      <c r="BHE137" s="229"/>
      <c r="BHF137" s="229"/>
      <c r="BHG137" s="229"/>
      <c r="BHH137" s="229"/>
      <c r="BHI137" s="229"/>
      <c r="BHJ137" s="229"/>
      <c r="BHK137" s="229"/>
      <c r="BHL137" s="229"/>
      <c r="BHM137" s="229"/>
      <c r="BHN137" s="229"/>
      <c r="BHO137" s="229"/>
      <c r="BHP137" s="229"/>
      <c r="BHQ137" s="229"/>
      <c r="BHR137" s="229"/>
      <c r="BHS137" s="229"/>
      <c r="BHT137" s="229"/>
      <c r="BHU137" s="229"/>
      <c r="BHV137" s="229"/>
      <c r="BHW137" s="229"/>
      <c r="BHX137" s="229"/>
      <c r="BHY137" s="229"/>
      <c r="BHZ137" s="229"/>
      <c r="BIA137" s="229"/>
      <c r="BIB137" s="229"/>
      <c r="BIC137" s="229"/>
      <c r="BID137" s="229"/>
      <c r="BIE137" s="229"/>
      <c r="BIF137" s="229"/>
      <c r="BIG137" s="229"/>
      <c r="BIH137" s="229"/>
      <c r="BII137" s="229"/>
      <c r="BIJ137" s="229"/>
      <c r="BIK137" s="229"/>
      <c r="BIL137" s="229"/>
      <c r="BIM137" s="229"/>
      <c r="BIN137" s="229"/>
      <c r="BIO137" s="229"/>
      <c r="BIP137" s="229"/>
      <c r="BIQ137" s="229"/>
      <c r="BIR137" s="229"/>
      <c r="BIS137" s="229"/>
      <c r="BIT137" s="229"/>
      <c r="BIU137" s="229"/>
      <c r="BIV137" s="229"/>
      <c r="BIW137" s="229"/>
      <c r="BIX137" s="229"/>
      <c r="BIY137" s="229"/>
      <c r="BIZ137" s="229"/>
      <c r="BJA137" s="229"/>
      <c r="BJB137" s="229"/>
      <c r="BJC137" s="229"/>
      <c r="BJD137" s="229"/>
      <c r="BJE137" s="229"/>
      <c r="BJF137" s="229"/>
      <c r="BJG137" s="229"/>
      <c r="BJH137" s="229"/>
      <c r="BJI137" s="229"/>
      <c r="BJJ137" s="229"/>
      <c r="BJK137" s="229"/>
      <c r="BJL137" s="229"/>
      <c r="BJM137" s="229"/>
      <c r="BJN137" s="229"/>
      <c r="BJO137" s="229"/>
      <c r="BJP137" s="229"/>
      <c r="BJQ137" s="229"/>
      <c r="BJR137" s="229"/>
      <c r="BJS137" s="229"/>
      <c r="BJT137" s="229"/>
      <c r="BJU137" s="229"/>
      <c r="BJV137" s="229"/>
      <c r="BJW137" s="229"/>
      <c r="BJX137" s="229"/>
      <c r="BJY137" s="229"/>
      <c r="BJZ137" s="229"/>
      <c r="BKA137" s="229"/>
      <c r="BKB137" s="229"/>
      <c r="BKC137" s="229"/>
      <c r="BKD137" s="229"/>
      <c r="BKE137" s="229"/>
      <c r="BKF137" s="229"/>
      <c r="BKG137" s="229"/>
      <c r="BKH137" s="229"/>
      <c r="BKI137" s="229"/>
      <c r="BKJ137" s="229"/>
      <c r="BKK137" s="229"/>
      <c r="BKL137" s="229"/>
      <c r="BKM137" s="229"/>
      <c r="BKN137" s="229"/>
      <c r="BKO137" s="229"/>
      <c r="BKP137" s="229"/>
      <c r="BKQ137" s="229"/>
      <c r="BKR137" s="229"/>
      <c r="BKS137" s="229"/>
      <c r="BKT137" s="229"/>
      <c r="BKU137" s="229"/>
      <c r="BKV137" s="229"/>
      <c r="BKW137" s="229"/>
      <c r="BKX137" s="229"/>
      <c r="BKY137" s="229"/>
      <c r="BKZ137" s="229"/>
      <c r="BLA137" s="229"/>
      <c r="BLB137" s="229"/>
      <c r="BLC137" s="229"/>
      <c r="BLD137" s="229"/>
      <c r="BLE137" s="229"/>
      <c r="BLF137" s="229"/>
      <c r="BLG137" s="229"/>
      <c r="BLH137" s="229"/>
      <c r="BLI137" s="229"/>
      <c r="BLJ137" s="229"/>
      <c r="BLK137" s="229"/>
      <c r="BLL137" s="229"/>
      <c r="BLM137" s="229"/>
      <c r="BLN137" s="229"/>
      <c r="BLO137" s="229"/>
      <c r="BLP137" s="229"/>
      <c r="BLQ137" s="229"/>
      <c r="BLR137" s="229"/>
      <c r="BLS137" s="229"/>
      <c r="BLT137" s="229"/>
      <c r="BLU137" s="229"/>
      <c r="BLV137" s="229"/>
      <c r="BLW137" s="229"/>
      <c r="BLX137" s="229"/>
      <c r="BLY137" s="229"/>
      <c r="BLZ137" s="229"/>
      <c r="BMA137" s="229"/>
      <c r="BMB137" s="229"/>
      <c r="BMC137" s="229"/>
      <c r="BMD137" s="229"/>
      <c r="BME137" s="229"/>
      <c r="BMF137" s="229"/>
      <c r="BMG137" s="229"/>
      <c r="BMH137" s="229"/>
      <c r="BMI137" s="229"/>
      <c r="BMJ137" s="229"/>
      <c r="BMK137" s="229"/>
      <c r="BML137" s="229"/>
      <c r="BMM137" s="229"/>
      <c r="BMN137" s="229"/>
      <c r="BMO137" s="229"/>
      <c r="BMP137" s="229"/>
      <c r="BMQ137" s="229"/>
      <c r="BMR137" s="229"/>
      <c r="BMS137" s="229"/>
      <c r="BMT137" s="229"/>
      <c r="BMU137" s="229"/>
      <c r="BMV137" s="229"/>
      <c r="BMW137" s="229"/>
      <c r="BMX137" s="229"/>
      <c r="BMY137" s="229"/>
      <c r="BMZ137" s="229"/>
      <c r="BNA137" s="229"/>
      <c r="BNB137" s="229"/>
      <c r="BNC137" s="229"/>
      <c r="BND137" s="229"/>
      <c r="BNE137" s="229"/>
      <c r="BNF137" s="229"/>
      <c r="BNG137" s="229"/>
      <c r="BNH137" s="229"/>
      <c r="BNI137" s="229"/>
      <c r="BNJ137" s="229"/>
      <c r="BNK137" s="229"/>
      <c r="BNL137" s="229"/>
      <c r="BNM137" s="229"/>
      <c r="BNN137" s="229"/>
      <c r="BNO137" s="229"/>
      <c r="BNP137" s="229"/>
      <c r="BNQ137" s="229"/>
      <c r="BNR137" s="229"/>
      <c r="BNS137" s="229"/>
      <c r="BNT137" s="229"/>
      <c r="BNU137" s="229"/>
      <c r="BNV137" s="229"/>
      <c r="BNW137" s="229"/>
      <c r="BNX137" s="229"/>
      <c r="BNY137" s="229"/>
      <c r="BNZ137" s="229"/>
      <c r="BOA137" s="229"/>
      <c r="BOB137" s="229"/>
      <c r="BOC137" s="229"/>
      <c r="BOD137" s="229"/>
      <c r="BOE137" s="229"/>
      <c r="BOF137" s="229"/>
      <c r="BOG137" s="229"/>
      <c r="BOH137" s="229"/>
      <c r="BOI137" s="229"/>
      <c r="BOJ137" s="229"/>
      <c r="BOK137" s="229"/>
      <c r="BOL137" s="229"/>
      <c r="BOM137" s="229"/>
      <c r="BON137" s="229"/>
      <c r="BOO137" s="229"/>
      <c r="BOP137" s="229"/>
      <c r="BOQ137" s="229"/>
      <c r="BOR137" s="229"/>
      <c r="BOS137" s="229"/>
      <c r="BOT137" s="229"/>
      <c r="BOU137" s="229"/>
      <c r="BOV137" s="229"/>
      <c r="BOW137" s="229"/>
      <c r="BOX137" s="229"/>
      <c r="BOY137" s="229"/>
      <c r="BOZ137" s="229"/>
      <c r="BPA137" s="229"/>
      <c r="BPB137" s="229"/>
      <c r="BPC137" s="229"/>
      <c r="BPD137" s="229"/>
      <c r="BPE137" s="229"/>
      <c r="BPF137" s="229"/>
      <c r="BPG137" s="229"/>
      <c r="BPH137" s="229"/>
      <c r="BPI137" s="229"/>
      <c r="BPJ137" s="229"/>
      <c r="BPK137" s="229"/>
      <c r="BPL137" s="229"/>
      <c r="BPM137" s="229"/>
      <c r="BPN137" s="229"/>
      <c r="BPO137" s="229"/>
      <c r="BPP137" s="229"/>
      <c r="BPQ137" s="229"/>
      <c r="BPR137" s="229"/>
      <c r="BPS137" s="229"/>
      <c r="BPT137" s="229"/>
      <c r="BPU137" s="229"/>
      <c r="BPV137" s="229"/>
      <c r="BPW137" s="229"/>
      <c r="BPX137" s="229"/>
      <c r="BPY137" s="229"/>
      <c r="BPZ137" s="229"/>
      <c r="BQA137" s="229"/>
      <c r="BQB137" s="229"/>
      <c r="BQC137" s="229"/>
      <c r="BQD137" s="229"/>
      <c r="BQE137" s="229"/>
      <c r="BQF137" s="229"/>
      <c r="BQG137" s="229"/>
      <c r="BQH137" s="229"/>
      <c r="BQI137" s="229"/>
      <c r="BQJ137" s="229"/>
      <c r="BQK137" s="229"/>
      <c r="BQL137" s="229"/>
      <c r="BQM137" s="229"/>
      <c r="BQN137" s="229"/>
      <c r="BQO137" s="229"/>
      <c r="BQP137" s="229"/>
      <c r="BQQ137" s="229"/>
      <c r="BQR137" s="229"/>
      <c r="BQS137" s="229"/>
      <c r="BQT137" s="229"/>
      <c r="BQU137" s="229"/>
      <c r="BQV137" s="229"/>
      <c r="BQW137" s="229"/>
      <c r="BQX137" s="229"/>
      <c r="BQY137" s="229"/>
      <c r="BQZ137" s="229"/>
      <c r="BRA137" s="229"/>
      <c r="BRB137" s="229"/>
      <c r="BRC137" s="229"/>
      <c r="BRD137" s="229"/>
      <c r="BRE137" s="229"/>
      <c r="BRF137" s="229"/>
      <c r="BRG137" s="229"/>
      <c r="BRH137" s="229"/>
      <c r="BRI137" s="229"/>
      <c r="BRJ137" s="229"/>
      <c r="BRK137" s="229"/>
      <c r="BRL137" s="229"/>
      <c r="BRM137" s="229"/>
      <c r="BRN137" s="229"/>
      <c r="BRO137" s="229"/>
      <c r="BRP137" s="229"/>
      <c r="BRQ137" s="229"/>
      <c r="BRR137" s="229"/>
      <c r="BRS137" s="229"/>
      <c r="BRT137" s="229"/>
      <c r="BRU137" s="229"/>
      <c r="BRV137" s="229"/>
      <c r="BRW137" s="229"/>
      <c r="BRX137" s="229"/>
      <c r="BRY137" s="229"/>
      <c r="BRZ137" s="229"/>
      <c r="BSA137" s="229"/>
      <c r="BSB137" s="229"/>
      <c r="BSC137" s="229"/>
      <c r="BSD137" s="229"/>
      <c r="BSE137" s="229"/>
      <c r="BSF137" s="229"/>
      <c r="BSG137" s="229"/>
      <c r="BSH137" s="229"/>
      <c r="BSI137" s="229"/>
      <c r="BSJ137" s="229"/>
      <c r="BSK137" s="229"/>
      <c r="BSL137" s="229"/>
      <c r="BSM137" s="229"/>
      <c r="BSN137" s="229"/>
      <c r="BSO137" s="229"/>
      <c r="BSP137" s="229"/>
      <c r="BSQ137" s="229"/>
      <c r="BSR137" s="229"/>
      <c r="BSS137" s="229"/>
      <c r="BST137" s="229"/>
      <c r="BSU137" s="229"/>
      <c r="BSV137" s="229"/>
      <c r="BSW137" s="229"/>
      <c r="BSX137" s="229"/>
      <c r="BSY137" s="229"/>
      <c r="BSZ137" s="229"/>
      <c r="BTA137" s="229"/>
      <c r="BTB137" s="229"/>
      <c r="BTC137" s="229"/>
      <c r="BTD137" s="229"/>
      <c r="BTE137" s="229"/>
      <c r="BTF137" s="229"/>
      <c r="BTG137" s="229"/>
      <c r="BTH137" s="229"/>
      <c r="BTI137" s="229"/>
      <c r="BTJ137" s="229"/>
      <c r="BTK137" s="229"/>
      <c r="BTL137" s="229"/>
      <c r="BTM137" s="229"/>
      <c r="BTN137" s="229"/>
      <c r="BTO137" s="229"/>
      <c r="BTP137" s="229"/>
      <c r="BTQ137" s="229"/>
      <c r="BTR137" s="229"/>
      <c r="BTS137" s="229"/>
      <c r="BTT137" s="229"/>
      <c r="BTU137" s="229"/>
      <c r="BTV137" s="229"/>
      <c r="BTW137" s="229"/>
      <c r="BTX137" s="229"/>
      <c r="BTY137" s="229"/>
      <c r="BTZ137" s="229"/>
      <c r="BUA137" s="229"/>
      <c r="BUB137" s="229"/>
      <c r="BUC137" s="229"/>
      <c r="BUD137" s="229"/>
      <c r="BUE137" s="229"/>
      <c r="BUF137" s="229"/>
      <c r="BUG137" s="229"/>
      <c r="BUH137" s="229"/>
      <c r="BUI137" s="229"/>
      <c r="BUJ137" s="229"/>
      <c r="BUK137" s="229"/>
      <c r="BUL137" s="229"/>
      <c r="BUM137" s="229"/>
      <c r="BUN137" s="229"/>
      <c r="BUO137" s="229"/>
      <c r="BUP137" s="229"/>
      <c r="BUQ137" s="229"/>
      <c r="BUR137" s="229"/>
      <c r="BUS137" s="229"/>
      <c r="BUT137" s="229"/>
      <c r="BUU137" s="229"/>
      <c r="BUV137" s="229"/>
      <c r="BUW137" s="229"/>
      <c r="BUX137" s="229"/>
      <c r="BUY137" s="229"/>
      <c r="BUZ137" s="229"/>
      <c r="BVA137" s="229"/>
      <c r="BVB137" s="229"/>
      <c r="BVC137" s="229"/>
      <c r="BVD137" s="229"/>
      <c r="BVE137" s="229"/>
      <c r="BVF137" s="229"/>
      <c r="BVG137" s="229"/>
      <c r="BVH137" s="229"/>
      <c r="BVI137" s="229"/>
      <c r="BVJ137" s="229"/>
      <c r="BVK137" s="229"/>
      <c r="BVL137" s="229"/>
      <c r="BVM137" s="229"/>
      <c r="BVN137" s="229"/>
      <c r="BVO137" s="229"/>
      <c r="BVP137" s="229"/>
      <c r="BVQ137" s="229"/>
      <c r="BVR137" s="229"/>
      <c r="BVS137" s="229"/>
      <c r="BVT137" s="229"/>
      <c r="BVU137" s="229"/>
      <c r="BVV137" s="229"/>
      <c r="BVW137" s="229"/>
      <c r="BVX137" s="229"/>
      <c r="BVY137" s="229"/>
      <c r="BVZ137" s="229"/>
      <c r="BWA137" s="229"/>
      <c r="BWB137" s="229"/>
      <c r="BWC137" s="229"/>
      <c r="BWD137" s="229"/>
      <c r="BWE137" s="229"/>
      <c r="BWF137" s="229"/>
      <c r="BWG137" s="229"/>
      <c r="BWH137" s="229"/>
      <c r="BWI137" s="229"/>
      <c r="BWJ137" s="229"/>
      <c r="BWK137" s="229"/>
      <c r="BWL137" s="229"/>
      <c r="BWM137" s="229"/>
      <c r="BWN137" s="229"/>
      <c r="BWO137" s="229"/>
      <c r="BWP137" s="229"/>
      <c r="BWQ137" s="229"/>
      <c r="BWR137" s="229"/>
      <c r="BWS137" s="229"/>
      <c r="BWT137" s="229"/>
      <c r="BWU137" s="229"/>
      <c r="BWV137" s="229"/>
      <c r="BWW137" s="229"/>
      <c r="BWX137" s="229"/>
      <c r="BWY137" s="229"/>
      <c r="BWZ137" s="229"/>
      <c r="BXA137" s="229"/>
      <c r="BXB137" s="229"/>
      <c r="BXC137" s="229"/>
      <c r="BXD137" s="229"/>
      <c r="BXE137" s="229"/>
      <c r="BXF137" s="229"/>
      <c r="BXG137" s="229"/>
      <c r="BXH137" s="229"/>
      <c r="BXI137" s="229"/>
      <c r="BXJ137" s="229"/>
      <c r="BXK137" s="229"/>
      <c r="BXL137" s="229"/>
      <c r="BXM137" s="229"/>
      <c r="BXN137" s="229"/>
      <c r="BXO137" s="229"/>
      <c r="BXP137" s="229"/>
      <c r="BXQ137" s="229"/>
      <c r="BXR137" s="229"/>
      <c r="BXS137" s="229"/>
      <c r="BXT137" s="229"/>
      <c r="BXU137" s="229"/>
      <c r="BXV137" s="229"/>
      <c r="BXW137" s="229"/>
      <c r="BXX137" s="229"/>
      <c r="BXY137" s="229"/>
      <c r="BXZ137" s="229"/>
      <c r="BYA137" s="229"/>
      <c r="BYB137" s="229"/>
      <c r="BYC137" s="229"/>
      <c r="BYD137" s="229"/>
      <c r="BYE137" s="229"/>
      <c r="BYF137" s="229"/>
      <c r="BYG137" s="229"/>
      <c r="BYH137" s="229"/>
      <c r="BYI137" s="229"/>
      <c r="BYJ137" s="229"/>
      <c r="BYK137" s="229"/>
      <c r="BYL137" s="229"/>
      <c r="BYM137" s="229"/>
      <c r="BYN137" s="229"/>
      <c r="BYO137" s="229"/>
      <c r="BYP137" s="229"/>
      <c r="BYQ137" s="229"/>
      <c r="BYR137" s="229"/>
      <c r="BYS137" s="229"/>
      <c r="BYT137" s="229"/>
      <c r="BYU137" s="229"/>
      <c r="BYV137" s="229"/>
      <c r="BYW137" s="229"/>
      <c r="BYX137" s="229"/>
      <c r="BYY137" s="229"/>
      <c r="BYZ137" s="229"/>
      <c r="BZA137" s="229"/>
      <c r="BZB137" s="229"/>
      <c r="BZC137" s="229"/>
      <c r="BZD137" s="229"/>
      <c r="BZE137" s="229"/>
      <c r="BZF137" s="229"/>
      <c r="BZG137" s="229"/>
      <c r="BZH137" s="229"/>
      <c r="BZI137" s="229"/>
      <c r="BZJ137" s="229"/>
      <c r="BZK137" s="229"/>
      <c r="BZL137" s="229"/>
      <c r="BZM137" s="229"/>
      <c r="BZN137" s="229"/>
      <c r="BZO137" s="229"/>
      <c r="BZP137" s="229"/>
      <c r="BZQ137" s="229"/>
      <c r="BZR137" s="229"/>
      <c r="BZS137" s="229"/>
      <c r="BZT137" s="229"/>
      <c r="BZU137" s="229"/>
      <c r="BZV137" s="229"/>
      <c r="BZW137" s="229"/>
      <c r="BZX137" s="229"/>
      <c r="BZY137" s="229"/>
      <c r="BZZ137" s="229"/>
      <c r="CAA137" s="229"/>
      <c r="CAB137" s="229"/>
      <c r="CAC137" s="229"/>
      <c r="CAD137" s="229"/>
      <c r="CAE137" s="229"/>
      <c r="CAF137" s="229"/>
      <c r="CAG137" s="229"/>
      <c r="CAH137" s="229"/>
      <c r="CAI137" s="229"/>
      <c r="CAJ137" s="229"/>
      <c r="CAK137" s="229"/>
      <c r="CAL137" s="229"/>
      <c r="CAM137" s="229"/>
      <c r="CAN137" s="229"/>
      <c r="CAO137" s="229"/>
      <c r="CAP137" s="229"/>
      <c r="CAQ137" s="229"/>
      <c r="CAR137" s="229"/>
      <c r="CAS137" s="229"/>
      <c r="CAT137" s="229"/>
      <c r="CAU137" s="229"/>
      <c r="CAV137" s="229"/>
      <c r="CAW137" s="229"/>
      <c r="CAX137" s="229"/>
      <c r="CAY137" s="229"/>
      <c r="CAZ137" s="229"/>
      <c r="CBA137" s="229"/>
      <c r="CBB137" s="229"/>
      <c r="CBC137" s="229"/>
      <c r="CBD137" s="229"/>
      <c r="CBE137" s="229"/>
      <c r="CBF137" s="229"/>
      <c r="CBG137" s="229"/>
      <c r="CBH137" s="229"/>
      <c r="CBI137" s="229"/>
      <c r="CBJ137" s="229"/>
      <c r="CBK137" s="229"/>
      <c r="CBL137" s="229"/>
      <c r="CBM137" s="229"/>
      <c r="CBN137" s="229"/>
      <c r="CBO137" s="229"/>
      <c r="CBP137" s="229"/>
      <c r="CBQ137" s="229"/>
      <c r="CBR137" s="229"/>
      <c r="CBS137" s="229"/>
      <c r="CBT137" s="229"/>
      <c r="CBU137" s="229"/>
      <c r="CBV137" s="229"/>
      <c r="CBW137" s="229"/>
      <c r="CBX137" s="229"/>
      <c r="CBY137" s="229"/>
      <c r="CBZ137" s="229"/>
      <c r="CCA137" s="229"/>
      <c r="CCB137" s="229"/>
      <c r="CCC137" s="229"/>
      <c r="CCD137" s="229"/>
      <c r="CCE137" s="229"/>
      <c r="CCF137" s="229"/>
      <c r="CCG137" s="229"/>
      <c r="CCH137" s="229"/>
      <c r="CCI137" s="229"/>
      <c r="CCJ137" s="229"/>
      <c r="CCK137" s="229"/>
      <c r="CCL137" s="229"/>
      <c r="CCM137" s="229"/>
      <c r="CCN137" s="229"/>
      <c r="CCO137" s="229"/>
      <c r="CCP137" s="229"/>
      <c r="CCQ137" s="229"/>
      <c r="CCR137" s="229"/>
      <c r="CCS137" s="229"/>
      <c r="CCT137" s="229"/>
      <c r="CCU137" s="229"/>
      <c r="CCV137" s="229"/>
      <c r="CCW137" s="229"/>
      <c r="CCX137" s="229"/>
      <c r="CCY137" s="229"/>
      <c r="CCZ137" s="229"/>
      <c r="CDA137" s="229"/>
      <c r="CDB137" s="229"/>
      <c r="CDC137" s="229"/>
      <c r="CDD137" s="229"/>
      <c r="CDE137" s="229"/>
      <c r="CDF137" s="229"/>
      <c r="CDG137" s="229"/>
      <c r="CDH137" s="229"/>
      <c r="CDI137" s="229"/>
      <c r="CDJ137" s="229"/>
      <c r="CDK137" s="229"/>
      <c r="CDL137" s="229"/>
      <c r="CDM137" s="229"/>
      <c r="CDN137" s="229"/>
      <c r="CDO137" s="229"/>
      <c r="CDP137" s="229"/>
      <c r="CDQ137" s="229"/>
      <c r="CDR137" s="229"/>
      <c r="CDS137" s="229"/>
      <c r="CDT137" s="229"/>
      <c r="CDU137" s="229"/>
      <c r="CDV137" s="229"/>
      <c r="CDW137" s="229"/>
      <c r="CDX137" s="229"/>
      <c r="CDY137" s="229"/>
      <c r="CDZ137" s="229"/>
      <c r="CEA137" s="229"/>
      <c r="CEB137" s="229"/>
      <c r="CEC137" s="229"/>
      <c r="CED137" s="229"/>
      <c r="CEE137" s="229"/>
      <c r="CEF137" s="229"/>
      <c r="CEG137" s="229"/>
      <c r="CEH137" s="229"/>
      <c r="CEI137" s="229"/>
      <c r="CEJ137" s="229"/>
      <c r="CEK137" s="229"/>
      <c r="CEL137" s="229"/>
      <c r="CEM137" s="229"/>
      <c r="CEN137" s="229"/>
      <c r="CEO137" s="229"/>
      <c r="CEP137" s="229"/>
      <c r="CEQ137" s="229"/>
      <c r="CER137" s="229"/>
      <c r="CES137" s="229"/>
      <c r="CET137" s="229"/>
      <c r="CEU137" s="229"/>
      <c r="CEV137" s="229"/>
      <c r="CEW137" s="229"/>
      <c r="CEX137" s="229"/>
      <c r="CEY137" s="229"/>
      <c r="CEZ137" s="229"/>
      <c r="CFA137" s="229"/>
      <c r="CFB137" s="229"/>
      <c r="CFC137" s="229"/>
      <c r="CFD137" s="229"/>
      <c r="CFE137" s="229"/>
      <c r="CFF137" s="229"/>
      <c r="CFG137" s="229"/>
      <c r="CFH137" s="229"/>
      <c r="CFI137" s="229"/>
      <c r="CFJ137" s="229"/>
      <c r="CFK137" s="229"/>
      <c r="CFL137" s="229"/>
      <c r="CFM137" s="229"/>
      <c r="CFN137" s="229"/>
      <c r="CFO137" s="229"/>
      <c r="CFP137" s="229"/>
      <c r="CFQ137" s="229"/>
      <c r="CFR137" s="229"/>
      <c r="CFS137" s="229"/>
      <c r="CFT137" s="229"/>
      <c r="CFU137" s="229"/>
      <c r="CFV137" s="229"/>
      <c r="CFW137" s="229"/>
      <c r="CFX137" s="229"/>
      <c r="CFY137" s="229"/>
      <c r="CFZ137" s="229"/>
      <c r="CGA137" s="229"/>
      <c r="CGB137" s="229"/>
      <c r="CGC137" s="229"/>
      <c r="CGD137" s="229"/>
      <c r="CGE137" s="229"/>
      <c r="CGF137" s="229"/>
      <c r="CGG137" s="229"/>
      <c r="CGH137" s="229"/>
      <c r="CGI137" s="229"/>
      <c r="CGJ137" s="229"/>
      <c r="CGK137" s="229"/>
      <c r="CGL137" s="229"/>
      <c r="CGM137" s="229"/>
      <c r="CGN137" s="229"/>
      <c r="CGO137" s="229"/>
      <c r="CGP137" s="229"/>
      <c r="CGQ137" s="229"/>
      <c r="CGR137" s="229"/>
      <c r="CGS137" s="229"/>
      <c r="CGT137" s="229"/>
      <c r="CGU137" s="229"/>
      <c r="CGV137" s="229"/>
      <c r="CGW137" s="229"/>
      <c r="CGX137" s="229"/>
      <c r="CGY137" s="229"/>
      <c r="CGZ137" s="229"/>
      <c r="CHA137" s="229"/>
      <c r="CHB137" s="229"/>
      <c r="CHC137" s="229"/>
      <c r="CHD137" s="229"/>
      <c r="CHE137" s="229"/>
      <c r="CHF137" s="229"/>
      <c r="CHG137" s="229"/>
      <c r="CHH137" s="229"/>
      <c r="CHI137" s="229"/>
      <c r="CHJ137" s="229"/>
      <c r="CHK137" s="229"/>
      <c r="CHL137" s="229"/>
      <c r="CHM137" s="229"/>
      <c r="CHN137" s="229"/>
      <c r="CHO137" s="229"/>
      <c r="CHP137" s="229"/>
      <c r="CHQ137" s="229"/>
      <c r="CHR137" s="229"/>
      <c r="CHS137" s="229"/>
      <c r="CHT137" s="229"/>
      <c r="CHU137" s="229"/>
      <c r="CHV137" s="229"/>
      <c r="CHW137" s="229"/>
      <c r="CHX137" s="229"/>
      <c r="CHY137" s="229"/>
      <c r="CHZ137" s="229"/>
      <c r="CIA137" s="229"/>
      <c r="CIB137" s="229"/>
      <c r="CIC137" s="229"/>
      <c r="CID137" s="229"/>
      <c r="CIE137" s="229"/>
      <c r="CIF137" s="229"/>
      <c r="CIG137" s="229"/>
      <c r="CIH137" s="229"/>
      <c r="CII137" s="229"/>
      <c r="CIJ137" s="229"/>
      <c r="CIK137" s="229"/>
      <c r="CIL137" s="229"/>
      <c r="CIM137" s="229"/>
      <c r="CIN137" s="229"/>
      <c r="CIO137" s="229"/>
      <c r="CIP137" s="229"/>
      <c r="CIQ137" s="229"/>
      <c r="CIR137" s="229"/>
      <c r="CIS137" s="229"/>
      <c r="CIT137" s="229"/>
      <c r="CIU137" s="229"/>
      <c r="CIV137" s="229"/>
      <c r="CIW137" s="229"/>
      <c r="CIX137" s="229"/>
      <c r="CIY137" s="229"/>
      <c r="CIZ137" s="229"/>
      <c r="CJA137" s="229"/>
      <c r="CJB137" s="229"/>
      <c r="CJC137" s="229"/>
      <c r="CJD137" s="229"/>
      <c r="CJE137" s="229"/>
      <c r="CJF137" s="229"/>
      <c r="CJG137" s="229"/>
      <c r="CJH137" s="229"/>
      <c r="CJI137" s="229"/>
      <c r="CJJ137" s="229"/>
      <c r="CJK137" s="229"/>
      <c r="CJL137" s="229"/>
      <c r="CJM137" s="229"/>
      <c r="CJN137" s="229"/>
      <c r="CJO137" s="229"/>
      <c r="CJP137" s="229"/>
      <c r="CJQ137" s="229"/>
      <c r="CJR137" s="229"/>
      <c r="CJS137" s="229"/>
      <c r="CJT137" s="229"/>
      <c r="CJU137" s="229"/>
      <c r="CJV137" s="229"/>
      <c r="CJW137" s="229"/>
      <c r="CJX137" s="229"/>
      <c r="CJY137" s="229"/>
      <c r="CJZ137" s="229"/>
      <c r="CKA137" s="229"/>
      <c r="CKB137" s="229"/>
      <c r="CKC137" s="229"/>
      <c r="CKD137" s="229"/>
      <c r="CKE137" s="229"/>
      <c r="CKF137" s="229"/>
      <c r="CKG137" s="229"/>
      <c r="CKH137" s="229"/>
      <c r="CKI137" s="229"/>
      <c r="CKJ137" s="229"/>
      <c r="CKK137" s="229"/>
      <c r="CKL137" s="229"/>
      <c r="CKM137" s="229"/>
      <c r="CKN137" s="229"/>
      <c r="CKO137" s="229"/>
      <c r="CKP137" s="229"/>
      <c r="CKQ137" s="229"/>
      <c r="CKR137" s="229"/>
      <c r="CKS137" s="229"/>
      <c r="CKT137" s="229"/>
      <c r="CKU137" s="229"/>
      <c r="CKV137" s="229"/>
      <c r="CKW137" s="229"/>
      <c r="CKX137" s="229"/>
      <c r="CKY137" s="229"/>
      <c r="CKZ137" s="229"/>
      <c r="CLA137" s="229"/>
      <c r="CLB137" s="229"/>
      <c r="CLC137" s="229"/>
      <c r="CLD137" s="229"/>
      <c r="CLE137" s="229"/>
      <c r="CLF137" s="229"/>
      <c r="CLG137" s="229"/>
      <c r="CLH137" s="229"/>
      <c r="CLI137" s="229"/>
      <c r="CLJ137" s="229"/>
      <c r="CLK137" s="229"/>
      <c r="CLL137" s="229"/>
      <c r="CLM137" s="229"/>
      <c r="CLN137" s="229"/>
      <c r="CLO137" s="229"/>
      <c r="CLP137" s="229"/>
      <c r="CLQ137" s="229"/>
      <c r="CLR137" s="229"/>
      <c r="CLS137" s="229"/>
      <c r="CLT137" s="229"/>
      <c r="CLU137" s="229"/>
      <c r="CLV137" s="229"/>
      <c r="CLW137" s="229"/>
      <c r="CLX137" s="229"/>
      <c r="CLY137" s="229"/>
      <c r="CLZ137" s="229"/>
      <c r="CMA137" s="229"/>
      <c r="CMB137" s="229"/>
      <c r="CMC137" s="229"/>
      <c r="CMD137" s="229"/>
      <c r="CME137" s="229"/>
      <c r="CMF137" s="229"/>
      <c r="CMG137" s="229"/>
      <c r="CMH137" s="229"/>
      <c r="CMI137" s="229"/>
      <c r="CMJ137" s="229"/>
      <c r="CMK137" s="229"/>
      <c r="CML137" s="229"/>
      <c r="CMM137" s="229"/>
      <c r="CMN137" s="229"/>
      <c r="CMO137" s="229"/>
      <c r="CMP137" s="229"/>
      <c r="CMQ137" s="229"/>
      <c r="CMR137" s="229"/>
      <c r="CMS137" s="229"/>
      <c r="CMT137" s="229"/>
      <c r="CMU137" s="229"/>
      <c r="CMV137" s="229"/>
      <c r="CMW137" s="229"/>
      <c r="CMX137" s="229"/>
      <c r="CMY137" s="229"/>
      <c r="CMZ137" s="229"/>
      <c r="CNA137" s="229"/>
      <c r="CNB137" s="229"/>
      <c r="CNC137" s="229"/>
      <c r="CND137" s="229"/>
      <c r="CNE137" s="229"/>
      <c r="CNF137" s="229"/>
      <c r="CNG137" s="229"/>
      <c r="CNH137" s="229"/>
      <c r="CNI137" s="229"/>
      <c r="CNJ137" s="229"/>
      <c r="CNK137" s="229"/>
      <c r="CNL137" s="229"/>
      <c r="CNM137" s="229"/>
      <c r="CNN137" s="229"/>
      <c r="CNO137" s="229"/>
      <c r="CNP137" s="229"/>
      <c r="CNQ137" s="229"/>
      <c r="CNR137" s="229"/>
      <c r="CNS137" s="229"/>
      <c r="CNT137" s="229"/>
      <c r="CNU137" s="229"/>
      <c r="CNV137" s="229"/>
      <c r="CNW137" s="229"/>
      <c r="CNX137" s="229"/>
      <c r="CNY137" s="229"/>
      <c r="CNZ137" s="229"/>
      <c r="COA137" s="229"/>
      <c r="COB137" s="229"/>
      <c r="COC137" s="229"/>
      <c r="COD137" s="229"/>
      <c r="COE137" s="229"/>
      <c r="COF137" s="229"/>
      <c r="COG137" s="229"/>
      <c r="COH137" s="229"/>
      <c r="COI137" s="229"/>
      <c r="COJ137" s="229"/>
      <c r="COK137" s="229"/>
      <c r="COL137" s="229"/>
      <c r="COM137" s="229"/>
      <c r="CON137" s="229"/>
      <c r="COO137" s="229"/>
      <c r="COP137" s="229"/>
      <c r="COQ137" s="229"/>
      <c r="COR137" s="229"/>
      <c r="COS137" s="229"/>
      <c r="COT137" s="229"/>
      <c r="COU137" s="229"/>
      <c r="COV137" s="229"/>
      <c r="COW137" s="229"/>
      <c r="COX137" s="229"/>
      <c r="COY137" s="229"/>
      <c r="COZ137" s="229"/>
      <c r="CPA137" s="229"/>
      <c r="CPB137" s="229"/>
      <c r="CPC137" s="229"/>
      <c r="CPD137" s="229"/>
      <c r="CPE137" s="229"/>
      <c r="CPF137" s="229"/>
      <c r="CPG137" s="229"/>
      <c r="CPH137" s="229"/>
      <c r="CPI137" s="229"/>
      <c r="CPJ137" s="229"/>
      <c r="CPK137" s="229"/>
      <c r="CPL137" s="229"/>
      <c r="CPM137" s="229"/>
      <c r="CPN137" s="229"/>
      <c r="CPO137" s="229"/>
      <c r="CPP137" s="229"/>
      <c r="CPQ137" s="229"/>
      <c r="CPR137" s="229"/>
      <c r="CPS137" s="229"/>
      <c r="CPT137" s="229"/>
      <c r="CPU137" s="229"/>
      <c r="CPV137" s="229"/>
      <c r="CPW137" s="229"/>
      <c r="CPX137" s="229"/>
      <c r="CPY137" s="229"/>
      <c r="CPZ137" s="229"/>
      <c r="CQA137" s="229"/>
      <c r="CQB137" s="229"/>
      <c r="CQC137" s="229"/>
      <c r="CQD137" s="229"/>
      <c r="CQE137" s="229"/>
      <c r="CQF137" s="229"/>
      <c r="CQG137" s="229"/>
      <c r="CQH137" s="229"/>
      <c r="CQI137" s="229"/>
      <c r="CQJ137" s="229"/>
      <c r="CQK137" s="229"/>
      <c r="CQL137" s="229"/>
      <c r="CQM137" s="229"/>
      <c r="CQN137" s="229"/>
      <c r="CQO137" s="229"/>
      <c r="CQP137" s="229"/>
      <c r="CQQ137" s="229"/>
      <c r="CQR137" s="229"/>
      <c r="CQS137" s="229"/>
      <c r="CQT137" s="229"/>
      <c r="CQU137" s="229"/>
      <c r="CQV137" s="229"/>
      <c r="CQW137" s="229"/>
      <c r="CQX137" s="229"/>
      <c r="CQY137" s="229"/>
      <c r="CQZ137" s="229"/>
      <c r="CRA137" s="229"/>
      <c r="CRB137" s="229"/>
      <c r="CRC137" s="229"/>
      <c r="CRD137" s="229"/>
      <c r="CRE137" s="229"/>
      <c r="CRF137" s="229"/>
      <c r="CRG137" s="229"/>
      <c r="CRH137" s="229"/>
      <c r="CRI137" s="229"/>
      <c r="CRJ137" s="229"/>
      <c r="CRK137" s="229"/>
      <c r="CRL137" s="229"/>
      <c r="CRM137" s="229"/>
      <c r="CRN137" s="229"/>
      <c r="CRO137" s="229"/>
      <c r="CRP137" s="229"/>
      <c r="CRQ137" s="229"/>
      <c r="CRR137" s="229"/>
      <c r="CRS137" s="229"/>
      <c r="CRT137" s="229"/>
      <c r="CRU137" s="229"/>
      <c r="CRV137" s="229"/>
      <c r="CRW137" s="229"/>
      <c r="CRX137" s="229"/>
      <c r="CRY137" s="229"/>
      <c r="CRZ137" s="229"/>
      <c r="CSA137" s="229"/>
      <c r="CSB137" s="229"/>
      <c r="CSC137" s="229"/>
      <c r="CSD137" s="229"/>
      <c r="CSE137" s="229"/>
      <c r="CSF137" s="229"/>
      <c r="CSG137" s="229"/>
      <c r="CSH137" s="229"/>
      <c r="CSI137" s="229"/>
      <c r="CSJ137" s="229"/>
      <c r="CSK137" s="229"/>
      <c r="CSL137" s="229"/>
      <c r="CSM137" s="229"/>
      <c r="CSN137" s="229"/>
      <c r="CSO137" s="229"/>
      <c r="CSP137" s="229"/>
      <c r="CSQ137" s="229"/>
      <c r="CSR137" s="229"/>
      <c r="CSS137" s="229"/>
      <c r="CST137" s="229"/>
      <c r="CSU137" s="229"/>
      <c r="CSV137" s="229"/>
      <c r="CSW137" s="229"/>
      <c r="CSX137" s="229"/>
      <c r="CSY137" s="229"/>
      <c r="CSZ137" s="229"/>
      <c r="CTA137" s="229"/>
      <c r="CTB137" s="229"/>
      <c r="CTC137" s="229"/>
      <c r="CTD137" s="229"/>
      <c r="CTE137" s="229"/>
      <c r="CTF137" s="229"/>
      <c r="CTG137" s="229"/>
      <c r="CTH137" s="229"/>
      <c r="CTI137" s="229"/>
      <c r="CTJ137" s="229"/>
      <c r="CTK137" s="229"/>
      <c r="CTL137" s="229"/>
      <c r="CTM137" s="229"/>
      <c r="CTN137" s="229"/>
      <c r="CTO137" s="229"/>
      <c r="CTP137" s="229"/>
      <c r="CTQ137" s="229"/>
      <c r="CTR137" s="229"/>
      <c r="CTS137" s="229"/>
      <c r="CTT137" s="229"/>
      <c r="CTU137" s="229"/>
      <c r="CTV137" s="229"/>
      <c r="CTW137" s="229"/>
      <c r="CTX137" s="229"/>
      <c r="CTY137" s="229"/>
      <c r="CTZ137" s="229"/>
      <c r="CUA137" s="229"/>
    </row>
    <row r="138" spans="1:2575" s="224" customFormat="1" ht="108.75" customHeight="1">
      <c r="A138" s="247"/>
      <c r="B138" s="248"/>
      <c r="C138" s="249"/>
      <c r="D138" s="250"/>
      <c r="E138" s="274"/>
      <c r="F138" s="252"/>
      <c r="G138" s="249"/>
      <c r="H138" s="256"/>
      <c r="I138" s="269"/>
      <c r="J138" s="270"/>
      <c r="K138" s="252"/>
      <c r="L138" s="252"/>
      <c r="N138" s="229"/>
      <c r="O138" s="229"/>
      <c r="P138" s="229"/>
      <c r="Q138" s="229"/>
      <c r="R138" s="229"/>
      <c r="S138" s="229"/>
      <c r="T138" s="229"/>
      <c r="U138" s="229"/>
      <c r="V138" s="229"/>
      <c r="W138" s="229"/>
      <c r="X138" s="229"/>
      <c r="Y138" s="229"/>
      <c r="Z138" s="229"/>
      <c r="AA138" s="229"/>
      <c r="AB138" s="229"/>
      <c r="AC138" s="229"/>
      <c r="AD138" s="229"/>
      <c r="AE138" s="229"/>
      <c r="AF138" s="229"/>
      <c r="AG138" s="229"/>
      <c r="AH138" s="229"/>
      <c r="AI138" s="229"/>
      <c r="AJ138" s="229"/>
      <c r="AK138" s="229"/>
      <c r="AL138" s="229"/>
      <c r="AM138" s="229"/>
      <c r="AN138" s="229"/>
      <c r="AO138" s="229"/>
      <c r="AP138" s="229"/>
      <c r="AQ138" s="229"/>
      <c r="AR138" s="229"/>
      <c r="AS138" s="229"/>
      <c r="AT138" s="229"/>
      <c r="AU138" s="229"/>
      <c r="AV138" s="229"/>
      <c r="AW138" s="229"/>
      <c r="AX138" s="229"/>
      <c r="AY138" s="229"/>
      <c r="AZ138" s="229"/>
      <c r="BA138" s="229"/>
      <c r="BB138" s="229"/>
      <c r="BC138" s="229"/>
      <c r="BD138" s="229"/>
      <c r="BE138" s="229"/>
      <c r="BF138" s="229"/>
      <c r="BG138" s="229"/>
      <c r="BH138" s="229"/>
      <c r="BI138" s="229"/>
      <c r="BJ138" s="229"/>
      <c r="BK138" s="229"/>
      <c r="BL138" s="229"/>
      <c r="BM138" s="229"/>
      <c r="BN138" s="229"/>
      <c r="BO138" s="229"/>
      <c r="BP138" s="229"/>
      <c r="BQ138" s="229"/>
      <c r="BR138" s="229"/>
      <c r="BS138" s="229"/>
      <c r="BT138" s="229"/>
      <c r="BU138" s="229"/>
      <c r="BV138" s="229"/>
      <c r="BW138" s="229"/>
      <c r="BX138" s="229"/>
      <c r="BY138" s="229"/>
      <c r="BZ138" s="229"/>
      <c r="CA138" s="229"/>
      <c r="CB138" s="229"/>
      <c r="CC138" s="229"/>
      <c r="CD138" s="229"/>
      <c r="CE138" s="229"/>
      <c r="CF138" s="229"/>
      <c r="CG138" s="229"/>
      <c r="CH138" s="229"/>
      <c r="CI138" s="229"/>
      <c r="CJ138" s="229"/>
      <c r="CK138" s="229"/>
      <c r="CL138" s="229"/>
      <c r="CM138" s="229"/>
      <c r="CN138" s="229"/>
      <c r="CO138" s="229"/>
      <c r="CP138" s="229"/>
      <c r="CQ138" s="229"/>
      <c r="CR138" s="229"/>
      <c r="CS138" s="229"/>
      <c r="CT138" s="229"/>
      <c r="CU138" s="229"/>
      <c r="CV138" s="229"/>
      <c r="CW138" s="229"/>
      <c r="CX138" s="229"/>
      <c r="CY138" s="229"/>
      <c r="CZ138" s="229"/>
      <c r="DA138" s="229"/>
      <c r="DB138" s="229"/>
      <c r="DC138" s="229"/>
      <c r="DD138" s="229"/>
      <c r="DE138" s="229"/>
      <c r="DF138" s="229"/>
      <c r="DG138" s="229"/>
      <c r="DH138" s="229"/>
      <c r="DI138" s="229"/>
      <c r="DJ138" s="229"/>
      <c r="DK138" s="229"/>
      <c r="DL138" s="229"/>
      <c r="DM138" s="229"/>
      <c r="DN138" s="229"/>
      <c r="DO138" s="229"/>
      <c r="DP138" s="229"/>
      <c r="DQ138" s="229"/>
      <c r="DR138" s="229"/>
      <c r="DS138" s="229"/>
      <c r="DT138" s="229"/>
      <c r="DU138" s="229"/>
      <c r="DV138" s="229"/>
      <c r="DW138" s="229"/>
      <c r="DX138" s="229"/>
      <c r="DY138" s="229"/>
      <c r="DZ138" s="229"/>
      <c r="EA138" s="229"/>
      <c r="EB138" s="229"/>
      <c r="EC138" s="229"/>
      <c r="ED138" s="229"/>
      <c r="EE138" s="229"/>
      <c r="EF138" s="229"/>
      <c r="EG138" s="229"/>
      <c r="EH138" s="229"/>
      <c r="EI138" s="229"/>
      <c r="EJ138" s="229"/>
      <c r="EK138" s="229"/>
      <c r="EL138" s="229"/>
      <c r="EM138" s="229"/>
      <c r="EN138" s="229"/>
      <c r="EO138" s="229"/>
      <c r="EP138" s="229"/>
      <c r="EQ138" s="229"/>
      <c r="ER138" s="229"/>
      <c r="ES138" s="229"/>
      <c r="ET138" s="229"/>
      <c r="EU138" s="229"/>
      <c r="EV138" s="229"/>
      <c r="EW138" s="229"/>
      <c r="EX138" s="229"/>
      <c r="EY138" s="229"/>
      <c r="EZ138" s="229"/>
      <c r="FA138" s="229"/>
      <c r="FB138" s="229"/>
      <c r="FC138" s="229"/>
      <c r="FD138" s="229"/>
      <c r="FE138" s="229"/>
      <c r="FF138" s="229"/>
      <c r="FG138" s="229"/>
      <c r="FH138" s="229"/>
      <c r="FI138" s="229"/>
      <c r="FJ138" s="229"/>
      <c r="FK138" s="229"/>
      <c r="FL138" s="229"/>
      <c r="FM138" s="229"/>
      <c r="FN138" s="229"/>
      <c r="FO138" s="229"/>
      <c r="FP138" s="229"/>
      <c r="FQ138" s="229"/>
      <c r="FR138" s="229"/>
      <c r="FS138" s="229"/>
      <c r="FT138" s="229"/>
      <c r="FU138" s="229"/>
      <c r="FV138" s="229"/>
      <c r="FW138" s="229"/>
      <c r="FX138" s="229"/>
      <c r="FY138" s="229"/>
      <c r="FZ138" s="229"/>
      <c r="GA138" s="229"/>
      <c r="GB138" s="229"/>
      <c r="GC138" s="229"/>
      <c r="GD138" s="229"/>
      <c r="GE138" s="229"/>
      <c r="GF138" s="229"/>
      <c r="GG138" s="229"/>
      <c r="GH138" s="229"/>
      <c r="GI138" s="229"/>
      <c r="GJ138" s="229"/>
      <c r="GK138" s="229"/>
      <c r="GL138" s="229"/>
      <c r="GM138" s="229"/>
      <c r="GN138" s="229"/>
      <c r="GO138" s="229"/>
      <c r="GP138" s="229"/>
      <c r="GQ138" s="229"/>
      <c r="GR138" s="229"/>
      <c r="GS138" s="229"/>
      <c r="GT138" s="229"/>
      <c r="GU138" s="229"/>
      <c r="GV138" s="229"/>
      <c r="GW138" s="229"/>
      <c r="GX138" s="229"/>
      <c r="GY138" s="229"/>
      <c r="GZ138" s="229"/>
      <c r="HA138" s="229"/>
      <c r="HB138" s="229"/>
      <c r="HC138" s="229"/>
      <c r="HD138" s="229"/>
      <c r="HE138" s="229"/>
      <c r="HF138" s="229"/>
      <c r="HG138" s="229"/>
      <c r="HH138" s="229"/>
      <c r="HI138" s="229"/>
      <c r="HJ138" s="229"/>
      <c r="HK138" s="229"/>
      <c r="HL138" s="229"/>
      <c r="HM138" s="229"/>
      <c r="HN138" s="229"/>
      <c r="HO138" s="229"/>
      <c r="HP138" s="229"/>
      <c r="HQ138" s="229"/>
      <c r="HR138" s="229"/>
      <c r="HS138" s="229"/>
      <c r="HT138" s="229"/>
      <c r="HU138" s="229"/>
      <c r="HV138" s="229"/>
      <c r="HW138" s="229"/>
      <c r="HX138" s="229"/>
      <c r="HY138" s="229"/>
      <c r="HZ138" s="229"/>
      <c r="IA138" s="229"/>
      <c r="IB138" s="229"/>
      <c r="IC138" s="229"/>
      <c r="ID138" s="229"/>
      <c r="IE138" s="229"/>
      <c r="IF138" s="229"/>
      <c r="IG138" s="229"/>
      <c r="IH138" s="229"/>
      <c r="II138" s="229"/>
      <c r="IJ138" s="229"/>
      <c r="IK138" s="229"/>
      <c r="IL138" s="229"/>
      <c r="IM138" s="229"/>
      <c r="IN138" s="229"/>
      <c r="IO138" s="229"/>
      <c r="IP138" s="229"/>
      <c r="IQ138" s="229"/>
      <c r="IR138" s="229"/>
      <c r="IS138" s="229"/>
      <c r="IT138" s="229"/>
      <c r="IU138" s="229"/>
      <c r="IV138" s="229"/>
      <c r="IW138" s="229"/>
      <c r="IX138" s="229"/>
      <c r="IY138" s="229"/>
      <c r="IZ138" s="229"/>
      <c r="JA138" s="229"/>
      <c r="JB138" s="229"/>
      <c r="JC138" s="229"/>
      <c r="JD138" s="229"/>
      <c r="JE138" s="229"/>
      <c r="JF138" s="229"/>
      <c r="JG138" s="229"/>
      <c r="JH138" s="229"/>
      <c r="JI138" s="229"/>
      <c r="JJ138" s="229"/>
      <c r="JK138" s="229"/>
      <c r="JL138" s="229"/>
      <c r="JM138" s="229"/>
      <c r="JN138" s="229"/>
      <c r="JO138" s="229"/>
      <c r="JP138" s="229"/>
      <c r="JQ138" s="229"/>
      <c r="JR138" s="229"/>
      <c r="JS138" s="229"/>
      <c r="JT138" s="229"/>
      <c r="JU138" s="229"/>
      <c r="JV138" s="229"/>
      <c r="JW138" s="229"/>
      <c r="JX138" s="229"/>
      <c r="JY138" s="229"/>
      <c r="JZ138" s="229"/>
      <c r="KA138" s="229"/>
      <c r="KB138" s="229"/>
      <c r="KC138" s="229"/>
      <c r="KD138" s="229"/>
      <c r="KE138" s="229"/>
      <c r="KF138" s="229"/>
      <c r="KG138" s="229"/>
      <c r="KH138" s="229"/>
      <c r="KI138" s="229"/>
      <c r="KJ138" s="229"/>
      <c r="KK138" s="229"/>
      <c r="KL138" s="229"/>
      <c r="KM138" s="229"/>
      <c r="KN138" s="229"/>
      <c r="KO138" s="229"/>
      <c r="KP138" s="229"/>
      <c r="KQ138" s="229"/>
      <c r="KR138" s="229"/>
      <c r="KS138" s="229"/>
      <c r="KT138" s="229"/>
      <c r="KU138" s="229"/>
      <c r="KV138" s="229"/>
      <c r="KW138" s="229"/>
      <c r="KX138" s="229"/>
      <c r="KY138" s="229"/>
      <c r="KZ138" s="229"/>
      <c r="LA138" s="229"/>
      <c r="LB138" s="229"/>
      <c r="LC138" s="229"/>
      <c r="LD138" s="229"/>
      <c r="LE138" s="229"/>
      <c r="LF138" s="229"/>
      <c r="LG138" s="229"/>
      <c r="LH138" s="229"/>
      <c r="LI138" s="229"/>
      <c r="LJ138" s="229"/>
      <c r="LK138" s="229"/>
      <c r="LL138" s="229"/>
      <c r="LM138" s="229"/>
      <c r="LN138" s="229"/>
      <c r="LO138" s="229"/>
      <c r="LP138" s="229"/>
      <c r="LQ138" s="229"/>
      <c r="LR138" s="229"/>
      <c r="LS138" s="229"/>
      <c r="LT138" s="229"/>
      <c r="LU138" s="229"/>
      <c r="LV138" s="229"/>
      <c r="LW138" s="229"/>
      <c r="LX138" s="229"/>
      <c r="LY138" s="229"/>
      <c r="LZ138" s="229"/>
      <c r="MA138" s="229"/>
      <c r="MB138" s="229"/>
      <c r="MC138" s="229"/>
      <c r="MD138" s="229"/>
      <c r="ME138" s="229"/>
      <c r="MF138" s="229"/>
      <c r="MG138" s="229"/>
      <c r="MH138" s="229"/>
      <c r="MI138" s="229"/>
      <c r="MJ138" s="229"/>
      <c r="MK138" s="229"/>
      <c r="ML138" s="229"/>
      <c r="MM138" s="229"/>
      <c r="MN138" s="229"/>
      <c r="MO138" s="229"/>
      <c r="MP138" s="229"/>
      <c r="MQ138" s="229"/>
      <c r="MR138" s="229"/>
      <c r="MS138" s="229"/>
      <c r="MT138" s="229"/>
      <c r="MU138" s="229"/>
      <c r="MV138" s="229"/>
      <c r="MW138" s="229"/>
      <c r="MX138" s="229"/>
      <c r="MY138" s="229"/>
      <c r="MZ138" s="229"/>
      <c r="NA138" s="229"/>
      <c r="NB138" s="229"/>
      <c r="NC138" s="229"/>
      <c r="ND138" s="229"/>
      <c r="NE138" s="229"/>
      <c r="NF138" s="229"/>
      <c r="NG138" s="229"/>
      <c r="NH138" s="229"/>
      <c r="NI138" s="229"/>
      <c r="NJ138" s="229"/>
      <c r="NK138" s="229"/>
      <c r="NL138" s="229"/>
      <c r="NM138" s="229"/>
      <c r="NN138" s="229"/>
      <c r="NO138" s="229"/>
      <c r="NP138" s="229"/>
      <c r="NQ138" s="229"/>
      <c r="NR138" s="229"/>
      <c r="NS138" s="229"/>
      <c r="NT138" s="229"/>
      <c r="NU138" s="229"/>
      <c r="NV138" s="229"/>
      <c r="NW138" s="229"/>
      <c r="NX138" s="229"/>
      <c r="NY138" s="229"/>
      <c r="NZ138" s="229"/>
      <c r="OA138" s="229"/>
      <c r="OB138" s="229"/>
      <c r="OC138" s="229"/>
      <c r="OD138" s="229"/>
      <c r="OE138" s="229"/>
      <c r="OF138" s="229"/>
      <c r="OG138" s="229"/>
      <c r="OH138" s="229"/>
      <c r="OI138" s="229"/>
      <c r="OJ138" s="229"/>
      <c r="OK138" s="229"/>
      <c r="OL138" s="229"/>
      <c r="OM138" s="229"/>
      <c r="ON138" s="229"/>
      <c r="OO138" s="229"/>
      <c r="OP138" s="229"/>
      <c r="OQ138" s="229"/>
      <c r="OR138" s="229"/>
      <c r="OS138" s="229"/>
      <c r="OT138" s="229"/>
      <c r="OU138" s="229"/>
      <c r="OV138" s="229"/>
      <c r="OW138" s="229"/>
      <c r="OX138" s="229"/>
      <c r="OY138" s="229"/>
      <c r="OZ138" s="229"/>
      <c r="PA138" s="229"/>
      <c r="PB138" s="229"/>
      <c r="PC138" s="229"/>
      <c r="PD138" s="229"/>
      <c r="PE138" s="229"/>
      <c r="PF138" s="229"/>
      <c r="PG138" s="229"/>
      <c r="PH138" s="229"/>
      <c r="PI138" s="229"/>
      <c r="PJ138" s="229"/>
      <c r="PK138" s="229"/>
      <c r="PL138" s="229"/>
      <c r="PM138" s="229"/>
      <c r="PN138" s="229"/>
      <c r="PO138" s="229"/>
      <c r="PP138" s="229"/>
      <c r="PQ138" s="229"/>
      <c r="PR138" s="229"/>
      <c r="PS138" s="229"/>
      <c r="PT138" s="229"/>
      <c r="PU138" s="229"/>
      <c r="PV138" s="229"/>
      <c r="PW138" s="229"/>
      <c r="PX138" s="229"/>
      <c r="PY138" s="229"/>
      <c r="PZ138" s="229"/>
      <c r="QA138" s="229"/>
      <c r="QB138" s="229"/>
      <c r="QC138" s="229"/>
      <c r="QD138" s="229"/>
      <c r="QE138" s="229"/>
      <c r="QF138" s="229"/>
      <c r="QG138" s="229"/>
      <c r="QH138" s="229"/>
      <c r="QI138" s="229"/>
      <c r="QJ138" s="229"/>
      <c r="QK138" s="229"/>
      <c r="QL138" s="229"/>
      <c r="QM138" s="229"/>
      <c r="QN138" s="229"/>
      <c r="QO138" s="229"/>
      <c r="QP138" s="229"/>
      <c r="QQ138" s="229"/>
      <c r="QR138" s="229"/>
      <c r="QS138" s="229"/>
      <c r="QT138" s="229"/>
      <c r="QU138" s="229"/>
      <c r="QV138" s="229"/>
      <c r="QW138" s="229"/>
      <c r="QX138" s="229"/>
      <c r="QY138" s="229"/>
      <c r="QZ138" s="229"/>
      <c r="RA138" s="229"/>
      <c r="RB138" s="229"/>
      <c r="RC138" s="229"/>
      <c r="RD138" s="229"/>
      <c r="RE138" s="229"/>
      <c r="RF138" s="229"/>
      <c r="RG138" s="229"/>
      <c r="RH138" s="229"/>
      <c r="RI138" s="229"/>
      <c r="RJ138" s="229"/>
      <c r="RK138" s="229"/>
      <c r="RL138" s="229"/>
      <c r="RM138" s="229"/>
      <c r="RN138" s="229"/>
      <c r="RO138" s="229"/>
      <c r="RP138" s="229"/>
      <c r="RQ138" s="229"/>
      <c r="RR138" s="229"/>
      <c r="RS138" s="229"/>
      <c r="RT138" s="229"/>
      <c r="RU138" s="229"/>
      <c r="RV138" s="229"/>
      <c r="RW138" s="229"/>
      <c r="RX138" s="229"/>
      <c r="RY138" s="229"/>
      <c r="RZ138" s="229"/>
      <c r="SA138" s="229"/>
      <c r="SB138" s="229"/>
      <c r="SC138" s="229"/>
      <c r="SD138" s="229"/>
      <c r="SE138" s="229"/>
      <c r="SF138" s="229"/>
      <c r="SG138" s="229"/>
      <c r="SH138" s="229"/>
      <c r="SI138" s="229"/>
      <c r="SJ138" s="229"/>
      <c r="SK138" s="229"/>
      <c r="SL138" s="229"/>
      <c r="SM138" s="229"/>
      <c r="SN138" s="229"/>
      <c r="SO138" s="229"/>
      <c r="SP138" s="229"/>
      <c r="SQ138" s="229"/>
      <c r="SR138" s="229"/>
      <c r="SS138" s="229"/>
      <c r="ST138" s="229"/>
      <c r="SU138" s="229"/>
      <c r="SV138" s="229"/>
      <c r="SW138" s="229"/>
      <c r="SX138" s="229"/>
      <c r="SY138" s="229"/>
      <c r="SZ138" s="229"/>
      <c r="TA138" s="229"/>
      <c r="TB138" s="229"/>
      <c r="TC138" s="229"/>
      <c r="TD138" s="229"/>
      <c r="TE138" s="229"/>
      <c r="TF138" s="229"/>
      <c r="TG138" s="229"/>
      <c r="TH138" s="229"/>
      <c r="TI138" s="229"/>
      <c r="TJ138" s="229"/>
      <c r="TK138" s="229"/>
      <c r="TL138" s="229"/>
      <c r="TM138" s="229"/>
      <c r="TN138" s="229"/>
      <c r="TO138" s="229"/>
      <c r="TP138" s="229"/>
      <c r="TQ138" s="229"/>
      <c r="TR138" s="229"/>
      <c r="TS138" s="229"/>
      <c r="TT138" s="229"/>
      <c r="TU138" s="229"/>
      <c r="TV138" s="229"/>
      <c r="TW138" s="229"/>
      <c r="TX138" s="229"/>
      <c r="TY138" s="229"/>
      <c r="TZ138" s="229"/>
      <c r="UA138" s="229"/>
      <c r="UB138" s="229"/>
      <c r="UC138" s="229"/>
      <c r="UD138" s="229"/>
      <c r="UE138" s="229"/>
      <c r="UF138" s="229"/>
      <c r="UG138" s="229"/>
      <c r="UH138" s="229"/>
      <c r="UI138" s="229"/>
      <c r="UJ138" s="229"/>
      <c r="UK138" s="229"/>
      <c r="UL138" s="229"/>
      <c r="UM138" s="229"/>
      <c r="UN138" s="229"/>
      <c r="UO138" s="229"/>
      <c r="UP138" s="229"/>
      <c r="UQ138" s="229"/>
      <c r="UR138" s="229"/>
      <c r="US138" s="229"/>
      <c r="UT138" s="229"/>
      <c r="UU138" s="229"/>
      <c r="UV138" s="229"/>
      <c r="UW138" s="229"/>
      <c r="UX138" s="229"/>
      <c r="UY138" s="229"/>
      <c r="UZ138" s="229"/>
      <c r="VA138" s="229"/>
      <c r="VB138" s="229"/>
      <c r="VC138" s="229"/>
      <c r="VD138" s="229"/>
      <c r="VE138" s="229"/>
      <c r="VF138" s="229"/>
      <c r="VG138" s="229"/>
      <c r="VH138" s="229"/>
      <c r="VI138" s="229"/>
      <c r="VJ138" s="229"/>
      <c r="VK138" s="229"/>
      <c r="VL138" s="229"/>
      <c r="VM138" s="229"/>
      <c r="VN138" s="229"/>
      <c r="VO138" s="229"/>
      <c r="VP138" s="229"/>
      <c r="VQ138" s="229"/>
      <c r="VR138" s="229"/>
      <c r="VS138" s="229"/>
      <c r="VT138" s="229"/>
      <c r="VU138" s="229"/>
      <c r="VV138" s="229"/>
      <c r="VW138" s="229"/>
      <c r="VX138" s="229"/>
      <c r="VY138" s="229"/>
      <c r="VZ138" s="229"/>
      <c r="WA138" s="229"/>
      <c r="WB138" s="229"/>
      <c r="WC138" s="229"/>
      <c r="WD138" s="229"/>
      <c r="WE138" s="229"/>
      <c r="WF138" s="229"/>
      <c r="WG138" s="229"/>
      <c r="WH138" s="229"/>
      <c r="WI138" s="229"/>
      <c r="WJ138" s="229"/>
      <c r="WK138" s="229"/>
      <c r="WL138" s="229"/>
      <c r="WM138" s="229"/>
      <c r="WN138" s="229"/>
      <c r="WO138" s="229"/>
      <c r="WP138" s="229"/>
      <c r="WQ138" s="229"/>
      <c r="WR138" s="229"/>
      <c r="WS138" s="229"/>
      <c r="WT138" s="229"/>
      <c r="WU138" s="229"/>
      <c r="WV138" s="229"/>
      <c r="WW138" s="229"/>
      <c r="WX138" s="229"/>
      <c r="WY138" s="229"/>
      <c r="WZ138" s="229"/>
      <c r="XA138" s="229"/>
      <c r="XB138" s="229"/>
      <c r="XC138" s="229"/>
      <c r="XD138" s="229"/>
      <c r="XE138" s="229"/>
      <c r="XF138" s="229"/>
      <c r="XG138" s="229"/>
      <c r="XH138" s="229"/>
      <c r="XI138" s="229"/>
      <c r="XJ138" s="229"/>
      <c r="XK138" s="229"/>
      <c r="XL138" s="229"/>
      <c r="XM138" s="229"/>
      <c r="XN138" s="229"/>
      <c r="XO138" s="229"/>
      <c r="XP138" s="229"/>
      <c r="XQ138" s="229"/>
      <c r="XR138" s="229"/>
      <c r="XS138" s="229"/>
      <c r="XT138" s="229"/>
      <c r="XU138" s="229"/>
      <c r="XV138" s="229"/>
      <c r="XW138" s="229"/>
      <c r="XX138" s="229"/>
      <c r="XY138" s="229"/>
      <c r="XZ138" s="229"/>
      <c r="YA138" s="229"/>
      <c r="YB138" s="229"/>
      <c r="YC138" s="229"/>
      <c r="YD138" s="229"/>
      <c r="YE138" s="229"/>
      <c r="YF138" s="229"/>
      <c r="YG138" s="229"/>
      <c r="YH138" s="229"/>
      <c r="YI138" s="229"/>
      <c r="YJ138" s="229"/>
      <c r="YK138" s="229"/>
      <c r="YL138" s="229"/>
      <c r="YM138" s="229"/>
      <c r="YN138" s="229"/>
      <c r="YO138" s="229"/>
      <c r="YP138" s="229"/>
      <c r="YQ138" s="229"/>
      <c r="YR138" s="229"/>
      <c r="YS138" s="229"/>
      <c r="YT138" s="229"/>
      <c r="YU138" s="229"/>
      <c r="YV138" s="229"/>
      <c r="YW138" s="229"/>
      <c r="YX138" s="229"/>
      <c r="YY138" s="229"/>
      <c r="YZ138" s="229"/>
      <c r="ZA138" s="229"/>
      <c r="ZB138" s="229"/>
      <c r="ZC138" s="229"/>
      <c r="ZD138" s="229"/>
      <c r="ZE138" s="229"/>
      <c r="ZF138" s="229"/>
      <c r="ZG138" s="229"/>
      <c r="ZH138" s="229"/>
      <c r="ZI138" s="229"/>
      <c r="ZJ138" s="229"/>
      <c r="ZK138" s="229"/>
      <c r="ZL138" s="229"/>
      <c r="ZM138" s="229"/>
      <c r="ZN138" s="229"/>
      <c r="ZO138" s="229"/>
      <c r="ZP138" s="229"/>
      <c r="ZQ138" s="229"/>
      <c r="ZR138" s="229"/>
      <c r="ZS138" s="229"/>
      <c r="ZT138" s="229"/>
      <c r="ZU138" s="229"/>
      <c r="ZV138" s="229"/>
      <c r="ZW138" s="229"/>
      <c r="ZX138" s="229"/>
      <c r="ZY138" s="229"/>
      <c r="ZZ138" s="229"/>
      <c r="AAA138" s="229"/>
      <c r="AAB138" s="229"/>
      <c r="AAC138" s="229"/>
      <c r="AAD138" s="229"/>
      <c r="AAE138" s="229"/>
      <c r="AAF138" s="229"/>
      <c r="AAG138" s="229"/>
      <c r="AAH138" s="229"/>
      <c r="AAI138" s="229"/>
      <c r="AAJ138" s="229"/>
      <c r="AAK138" s="229"/>
      <c r="AAL138" s="229"/>
      <c r="AAM138" s="229"/>
      <c r="AAN138" s="229"/>
      <c r="AAO138" s="229"/>
      <c r="AAP138" s="229"/>
      <c r="AAQ138" s="229"/>
      <c r="AAR138" s="229"/>
      <c r="AAS138" s="229"/>
      <c r="AAT138" s="229"/>
      <c r="AAU138" s="229"/>
      <c r="AAV138" s="229"/>
      <c r="AAW138" s="229"/>
      <c r="AAX138" s="229"/>
      <c r="AAY138" s="229"/>
      <c r="AAZ138" s="229"/>
      <c r="ABA138" s="229"/>
      <c r="ABB138" s="229"/>
      <c r="ABC138" s="229"/>
      <c r="ABD138" s="229"/>
      <c r="ABE138" s="229"/>
      <c r="ABF138" s="229"/>
      <c r="ABG138" s="229"/>
      <c r="ABH138" s="229"/>
      <c r="ABI138" s="229"/>
      <c r="ABJ138" s="229"/>
      <c r="ABK138" s="229"/>
      <c r="ABL138" s="229"/>
      <c r="ABM138" s="229"/>
      <c r="ABN138" s="229"/>
      <c r="ABO138" s="229"/>
      <c r="ABP138" s="229"/>
      <c r="ABQ138" s="229"/>
      <c r="ABR138" s="229"/>
      <c r="ABS138" s="229"/>
      <c r="ABT138" s="229"/>
      <c r="ABU138" s="229"/>
      <c r="ABV138" s="229"/>
      <c r="ABW138" s="229"/>
      <c r="ABX138" s="229"/>
      <c r="ABY138" s="229"/>
      <c r="ABZ138" s="229"/>
      <c r="ACA138" s="229"/>
      <c r="ACB138" s="229"/>
      <c r="ACC138" s="229"/>
      <c r="ACD138" s="229"/>
      <c r="ACE138" s="229"/>
      <c r="ACF138" s="229"/>
      <c r="ACG138" s="229"/>
      <c r="ACH138" s="229"/>
      <c r="ACI138" s="229"/>
      <c r="ACJ138" s="229"/>
      <c r="ACK138" s="229"/>
      <c r="ACL138" s="229"/>
      <c r="ACM138" s="229"/>
      <c r="ACN138" s="229"/>
      <c r="ACO138" s="229"/>
      <c r="ACP138" s="229"/>
      <c r="ACQ138" s="229"/>
      <c r="ACR138" s="229"/>
      <c r="ACS138" s="229"/>
      <c r="ACT138" s="229"/>
      <c r="ACU138" s="229"/>
      <c r="ACV138" s="229"/>
      <c r="ACW138" s="229"/>
      <c r="ACX138" s="229"/>
      <c r="ACY138" s="229"/>
      <c r="ACZ138" s="229"/>
      <c r="ADA138" s="229"/>
      <c r="ADB138" s="229"/>
      <c r="ADC138" s="229"/>
      <c r="ADD138" s="229"/>
      <c r="ADE138" s="229"/>
      <c r="ADF138" s="229"/>
      <c r="ADG138" s="229"/>
      <c r="ADH138" s="229"/>
      <c r="ADI138" s="229"/>
      <c r="ADJ138" s="229"/>
      <c r="ADK138" s="229"/>
      <c r="ADL138" s="229"/>
      <c r="ADM138" s="229"/>
      <c r="ADN138" s="229"/>
      <c r="ADO138" s="229"/>
      <c r="ADP138" s="229"/>
      <c r="ADQ138" s="229"/>
      <c r="ADR138" s="229"/>
      <c r="ADS138" s="229"/>
      <c r="ADT138" s="229"/>
      <c r="ADU138" s="229"/>
      <c r="ADV138" s="229"/>
      <c r="ADW138" s="229"/>
      <c r="ADX138" s="229"/>
      <c r="ADY138" s="229"/>
      <c r="ADZ138" s="229"/>
      <c r="AEA138" s="229"/>
      <c r="AEB138" s="229"/>
      <c r="AEC138" s="229"/>
      <c r="AED138" s="229"/>
      <c r="AEE138" s="229"/>
      <c r="AEF138" s="229"/>
      <c r="AEG138" s="229"/>
      <c r="AEH138" s="229"/>
      <c r="AEI138" s="229"/>
      <c r="AEJ138" s="229"/>
      <c r="AEK138" s="229"/>
      <c r="AEL138" s="229"/>
      <c r="AEM138" s="229"/>
      <c r="AEN138" s="229"/>
      <c r="AEO138" s="229"/>
      <c r="AEP138" s="229"/>
      <c r="AEQ138" s="229"/>
      <c r="AER138" s="229"/>
      <c r="AES138" s="229"/>
      <c r="AET138" s="229"/>
      <c r="AEU138" s="229"/>
      <c r="AEV138" s="229"/>
      <c r="AEW138" s="229"/>
      <c r="AEX138" s="229"/>
      <c r="AEY138" s="229"/>
      <c r="AEZ138" s="229"/>
      <c r="AFA138" s="229"/>
      <c r="AFB138" s="229"/>
      <c r="AFC138" s="229"/>
      <c r="AFD138" s="229"/>
      <c r="AFE138" s="229"/>
      <c r="AFF138" s="229"/>
      <c r="AFG138" s="229"/>
      <c r="AFH138" s="229"/>
      <c r="AFI138" s="229"/>
      <c r="AFJ138" s="229"/>
      <c r="AFK138" s="229"/>
      <c r="AFL138" s="229"/>
      <c r="AFM138" s="229"/>
      <c r="AFN138" s="229"/>
      <c r="AFO138" s="229"/>
      <c r="AFP138" s="229"/>
      <c r="AFQ138" s="229"/>
      <c r="AFR138" s="229"/>
      <c r="AFS138" s="229"/>
      <c r="AFT138" s="229"/>
      <c r="AFU138" s="229"/>
      <c r="AFV138" s="229"/>
      <c r="AFW138" s="229"/>
      <c r="AFX138" s="229"/>
      <c r="AFY138" s="229"/>
      <c r="AFZ138" s="229"/>
      <c r="AGA138" s="229"/>
      <c r="AGB138" s="229"/>
      <c r="AGC138" s="229"/>
      <c r="AGD138" s="229"/>
      <c r="AGE138" s="229"/>
      <c r="AGF138" s="229"/>
      <c r="AGG138" s="229"/>
      <c r="AGH138" s="229"/>
      <c r="AGI138" s="229"/>
      <c r="AGJ138" s="229"/>
      <c r="AGK138" s="229"/>
      <c r="AGL138" s="229"/>
      <c r="AGM138" s="229"/>
      <c r="AGN138" s="229"/>
      <c r="AGO138" s="229"/>
      <c r="AGP138" s="229"/>
      <c r="AGQ138" s="229"/>
      <c r="AGR138" s="229"/>
      <c r="AGS138" s="229"/>
      <c r="AGT138" s="229"/>
      <c r="AGU138" s="229"/>
      <c r="AGV138" s="229"/>
      <c r="AGW138" s="229"/>
      <c r="AGX138" s="229"/>
      <c r="AGY138" s="229"/>
      <c r="AGZ138" s="229"/>
      <c r="AHA138" s="229"/>
      <c r="AHB138" s="229"/>
      <c r="AHC138" s="229"/>
      <c r="AHD138" s="229"/>
      <c r="AHE138" s="229"/>
      <c r="AHF138" s="229"/>
      <c r="AHG138" s="229"/>
      <c r="AHH138" s="229"/>
      <c r="AHI138" s="229"/>
      <c r="AHJ138" s="229"/>
      <c r="AHK138" s="229"/>
      <c r="AHL138" s="229"/>
      <c r="AHM138" s="229"/>
      <c r="AHN138" s="229"/>
      <c r="AHO138" s="229"/>
      <c r="AHP138" s="229"/>
      <c r="AHQ138" s="229"/>
      <c r="AHR138" s="229"/>
      <c r="AHS138" s="229"/>
      <c r="AHT138" s="229"/>
      <c r="AHU138" s="229"/>
      <c r="AHV138" s="229"/>
      <c r="AHW138" s="229"/>
      <c r="AHX138" s="229"/>
      <c r="AHY138" s="229"/>
      <c r="AHZ138" s="229"/>
      <c r="AIA138" s="229"/>
      <c r="AIB138" s="229"/>
      <c r="AIC138" s="229"/>
      <c r="AID138" s="229"/>
      <c r="AIE138" s="229"/>
      <c r="AIF138" s="229"/>
      <c r="AIG138" s="229"/>
      <c r="AIH138" s="229"/>
      <c r="AII138" s="229"/>
      <c r="AIJ138" s="229"/>
      <c r="AIK138" s="229"/>
      <c r="AIL138" s="229"/>
      <c r="AIM138" s="229"/>
      <c r="AIN138" s="229"/>
      <c r="AIO138" s="229"/>
      <c r="AIP138" s="229"/>
      <c r="AIQ138" s="229"/>
      <c r="AIR138" s="229"/>
      <c r="AIS138" s="229"/>
      <c r="AIT138" s="229"/>
      <c r="AIU138" s="229"/>
      <c r="AIV138" s="229"/>
      <c r="AIW138" s="229"/>
      <c r="AIX138" s="229"/>
      <c r="AIY138" s="229"/>
      <c r="AIZ138" s="229"/>
      <c r="AJA138" s="229"/>
      <c r="AJB138" s="229"/>
      <c r="AJC138" s="229"/>
      <c r="AJD138" s="229"/>
      <c r="AJE138" s="229"/>
      <c r="AJF138" s="229"/>
      <c r="AJG138" s="229"/>
      <c r="AJH138" s="229"/>
      <c r="AJI138" s="229"/>
      <c r="AJJ138" s="229"/>
      <c r="AJK138" s="229"/>
      <c r="AJL138" s="229"/>
      <c r="AJM138" s="229"/>
      <c r="AJN138" s="229"/>
      <c r="AJO138" s="229"/>
      <c r="AJP138" s="229"/>
      <c r="AJQ138" s="229"/>
      <c r="AJR138" s="229"/>
      <c r="AJS138" s="229"/>
      <c r="AJT138" s="229"/>
      <c r="AJU138" s="229"/>
      <c r="AJV138" s="229"/>
      <c r="AJW138" s="229"/>
      <c r="AJX138" s="229"/>
      <c r="AJY138" s="229"/>
      <c r="AJZ138" s="229"/>
      <c r="AKA138" s="229"/>
      <c r="AKB138" s="229"/>
      <c r="AKC138" s="229"/>
      <c r="AKD138" s="229"/>
      <c r="AKE138" s="229"/>
      <c r="AKF138" s="229"/>
      <c r="AKG138" s="229"/>
      <c r="AKH138" s="229"/>
      <c r="AKI138" s="229"/>
      <c r="AKJ138" s="229"/>
      <c r="AKK138" s="229"/>
      <c r="AKL138" s="229"/>
      <c r="AKM138" s="229"/>
      <c r="AKN138" s="229"/>
      <c r="AKO138" s="229"/>
      <c r="AKP138" s="229"/>
      <c r="AKQ138" s="229"/>
      <c r="AKR138" s="229"/>
      <c r="AKS138" s="229"/>
      <c r="AKT138" s="229"/>
      <c r="AKU138" s="229"/>
      <c r="AKV138" s="229"/>
      <c r="AKW138" s="229"/>
      <c r="AKX138" s="229"/>
      <c r="AKY138" s="229"/>
      <c r="AKZ138" s="229"/>
      <c r="ALA138" s="229"/>
      <c r="ALB138" s="229"/>
      <c r="ALC138" s="229"/>
      <c r="ALD138" s="229"/>
      <c r="ALE138" s="229"/>
      <c r="ALF138" s="229"/>
      <c r="ALG138" s="229"/>
      <c r="ALH138" s="229"/>
      <c r="ALI138" s="229"/>
      <c r="ALJ138" s="229"/>
      <c r="ALK138" s="229"/>
      <c r="ALL138" s="229"/>
      <c r="ALM138" s="229"/>
      <c r="ALN138" s="229"/>
      <c r="ALO138" s="229"/>
      <c r="ALP138" s="229"/>
      <c r="ALQ138" s="229"/>
      <c r="ALR138" s="229"/>
      <c r="ALS138" s="229"/>
      <c r="ALT138" s="229"/>
      <c r="ALU138" s="229"/>
      <c r="ALV138" s="229"/>
      <c r="ALW138" s="229"/>
      <c r="ALX138" s="229"/>
      <c r="ALY138" s="229"/>
      <c r="ALZ138" s="229"/>
      <c r="AMA138" s="229"/>
      <c r="AMB138" s="229"/>
      <c r="AMC138" s="229"/>
      <c r="AMD138" s="229"/>
      <c r="AME138" s="229"/>
      <c r="AMF138" s="229"/>
      <c r="AMG138" s="229"/>
      <c r="AMH138" s="229"/>
      <c r="AMI138" s="229"/>
      <c r="AMJ138" s="229"/>
      <c r="AMK138" s="229"/>
      <c r="AML138" s="229"/>
      <c r="AMM138" s="229"/>
      <c r="AMN138" s="229"/>
      <c r="AMO138" s="229"/>
      <c r="AMP138" s="229"/>
      <c r="AMQ138" s="229"/>
      <c r="AMR138" s="229"/>
      <c r="AMS138" s="229"/>
      <c r="AMT138" s="229"/>
      <c r="AMU138" s="229"/>
      <c r="AMV138" s="229"/>
      <c r="AMW138" s="229"/>
      <c r="AMX138" s="229"/>
      <c r="AMY138" s="229"/>
      <c r="AMZ138" s="229"/>
      <c r="ANA138" s="229"/>
      <c r="ANB138" s="229"/>
      <c r="ANC138" s="229"/>
      <c r="AND138" s="229"/>
      <c r="ANE138" s="229"/>
      <c r="ANF138" s="229"/>
      <c r="ANG138" s="229"/>
      <c r="ANH138" s="229"/>
      <c r="ANI138" s="229"/>
      <c r="ANJ138" s="229"/>
      <c r="ANK138" s="229"/>
      <c r="ANL138" s="229"/>
      <c r="ANM138" s="229"/>
      <c r="ANN138" s="229"/>
      <c r="ANO138" s="229"/>
      <c r="ANP138" s="229"/>
      <c r="ANQ138" s="229"/>
      <c r="ANR138" s="229"/>
      <c r="ANS138" s="229"/>
      <c r="ANT138" s="229"/>
      <c r="ANU138" s="229"/>
      <c r="ANV138" s="229"/>
      <c r="ANW138" s="229"/>
      <c r="ANX138" s="229"/>
      <c r="ANY138" s="229"/>
      <c r="ANZ138" s="229"/>
      <c r="AOA138" s="229"/>
      <c r="AOB138" s="229"/>
      <c r="AOC138" s="229"/>
      <c r="AOD138" s="229"/>
      <c r="AOE138" s="229"/>
      <c r="AOF138" s="229"/>
      <c r="AOG138" s="229"/>
      <c r="AOH138" s="229"/>
      <c r="AOI138" s="229"/>
      <c r="AOJ138" s="229"/>
      <c r="AOK138" s="229"/>
      <c r="AOL138" s="229"/>
      <c r="AOM138" s="229"/>
      <c r="AON138" s="229"/>
      <c r="AOO138" s="229"/>
      <c r="AOP138" s="229"/>
      <c r="AOQ138" s="229"/>
      <c r="AOR138" s="229"/>
      <c r="AOS138" s="229"/>
      <c r="AOT138" s="229"/>
      <c r="AOU138" s="229"/>
      <c r="AOV138" s="229"/>
      <c r="AOW138" s="229"/>
      <c r="AOX138" s="229"/>
      <c r="AOY138" s="229"/>
      <c r="AOZ138" s="229"/>
      <c r="APA138" s="229"/>
      <c r="APB138" s="229"/>
      <c r="APC138" s="229"/>
      <c r="APD138" s="229"/>
      <c r="APE138" s="229"/>
      <c r="APF138" s="229"/>
      <c r="APG138" s="229"/>
      <c r="APH138" s="229"/>
      <c r="API138" s="229"/>
      <c r="APJ138" s="229"/>
      <c r="APK138" s="229"/>
      <c r="APL138" s="229"/>
      <c r="APM138" s="229"/>
      <c r="APN138" s="229"/>
      <c r="APO138" s="229"/>
      <c r="APP138" s="229"/>
      <c r="APQ138" s="229"/>
      <c r="APR138" s="229"/>
      <c r="APS138" s="229"/>
      <c r="APT138" s="229"/>
      <c r="APU138" s="229"/>
      <c r="APV138" s="229"/>
      <c r="APW138" s="229"/>
      <c r="APX138" s="229"/>
      <c r="APY138" s="229"/>
      <c r="APZ138" s="229"/>
      <c r="AQA138" s="229"/>
      <c r="AQB138" s="229"/>
      <c r="AQC138" s="229"/>
      <c r="AQD138" s="229"/>
      <c r="AQE138" s="229"/>
      <c r="AQF138" s="229"/>
      <c r="AQG138" s="229"/>
      <c r="AQH138" s="229"/>
      <c r="AQI138" s="229"/>
      <c r="AQJ138" s="229"/>
      <c r="AQK138" s="229"/>
      <c r="AQL138" s="229"/>
      <c r="AQM138" s="229"/>
      <c r="AQN138" s="229"/>
      <c r="AQO138" s="229"/>
      <c r="AQP138" s="229"/>
      <c r="AQQ138" s="229"/>
      <c r="AQR138" s="229"/>
      <c r="AQS138" s="229"/>
      <c r="AQT138" s="229"/>
      <c r="AQU138" s="229"/>
      <c r="AQV138" s="229"/>
      <c r="AQW138" s="229"/>
      <c r="AQX138" s="229"/>
      <c r="AQY138" s="229"/>
      <c r="AQZ138" s="229"/>
      <c r="ARA138" s="229"/>
      <c r="ARB138" s="229"/>
      <c r="ARC138" s="229"/>
      <c r="ARD138" s="229"/>
      <c r="ARE138" s="229"/>
      <c r="ARF138" s="229"/>
      <c r="ARG138" s="229"/>
      <c r="ARH138" s="229"/>
      <c r="ARI138" s="229"/>
      <c r="ARJ138" s="229"/>
      <c r="ARK138" s="229"/>
      <c r="ARL138" s="229"/>
      <c r="ARM138" s="229"/>
      <c r="ARN138" s="229"/>
      <c r="ARO138" s="229"/>
      <c r="ARP138" s="229"/>
      <c r="ARQ138" s="229"/>
      <c r="ARR138" s="229"/>
      <c r="ARS138" s="229"/>
      <c r="ART138" s="229"/>
      <c r="ARU138" s="229"/>
      <c r="ARV138" s="229"/>
      <c r="ARW138" s="229"/>
      <c r="ARX138" s="229"/>
      <c r="ARY138" s="229"/>
      <c r="ARZ138" s="229"/>
      <c r="ASA138" s="229"/>
      <c r="ASB138" s="229"/>
      <c r="ASC138" s="229"/>
      <c r="ASD138" s="229"/>
      <c r="ASE138" s="229"/>
      <c r="ASF138" s="229"/>
      <c r="ASG138" s="229"/>
      <c r="ASH138" s="229"/>
      <c r="ASI138" s="229"/>
      <c r="ASJ138" s="229"/>
      <c r="ASK138" s="229"/>
      <c r="ASL138" s="229"/>
      <c r="ASM138" s="229"/>
      <c r="ASN138" s="229"/>
      <c r="ASO138" s="229"/>
      <c r="ASP138" s="229"/>
      <c r="ASQ138" s="229"/>
      <c r="ASR138" s="229"/>
      <c r="ASS138" s="229"/>
      <c r="AST138" s="229"/>
      <c r="ASU138" s="229"/>
      <c r="ASV138" s="229"/>
      <c r="ASW138" s="229"/>
      <c r="ASX138" s="229"/>
      <c r="ASY138" s="229"/>
      <c r="ASZ138" s="229"/>
      <c r="ATA138" s="229"/>
      <c r="ATB138" s="229"/>
      <c r="ATC138" s="229"/>
      <c r="ATD138" s="229"/>
      <c r="ATE138" s="229"/>
      <c r="ATF138" s="229"/>
      <c r="ATG138" s="229"/>
      <c r="ATH138" s="229"/>
      <c r="ATI138" s="229"/>
      <c r="ATJ138" s="229"/>
      <c r="ATK138" s="229"/>
      <c r="ATL138" s="229"/>
      <c r="ATM138" s="229"/>
      <c r="ATN138" s="229"/>
      <c r="ATO138" s="229"/>
      <c r="ATP138" s="229"/>
      <c r="ATQ138" s="229"/>
      <c r="ATR138" s="229"/>
      <c r="ATS138" s="229"/>
      <c r="ATT138" s="229"/>
      <c r="ATU138" s="229"/>
      <c r="ATV138" s="229"/>
      <c r="ATW138" s="229"/>
      <c r="ATX138" s="229"/>
      <c r="ATY138" s="229"/>
      <c r="ATZ138" s="229"/>
      <c r="AUA138" s="229"/>
      <c r="AUB138" s="229"/>
      <c r="AUC138" s="229"/>
      <c r="AUD138" s="229"/>
      <c r="AUE138" s="229"/>
      <c r="AUF138" s="229"/>
      <c r="AUG138" s="229"/>
      <c r="AUH138" s="229"/>
      <c r="AUI138" s="229"/>
      <c r="AUJ138" s="229"/>
      <c r="AUK138" s="229"/>
      <c r="AUL138" s="229"/>
      <c r="AUM138" s="229"/>
      <c r="AUN138" s="229"/>
      <c r="AUO138" s="229"/>
      <c r="AUP138" s="229"/>
      <c r="AUQ138" s="229"/>
      <c r="AUR138" s="229"/>
      <c r="AUS138" s="229"/>
      <c r="AUT138" s="229"/>
      <c r="AUU138" s="229"/>
      <c r="AUV138" s="229"/>
      <c r="AUW138" s="229"/>
      <c r="AUX138" s="229"/>
      <c r="AUY138" s="229"/>
      <c r="AUZ138" s="229"/>
      <c r="AVA138" s="229"/>
      <c r="AVB138" s="229"/>
      <c r="AVC138" s="229"/>
      <c r="AVD138" s="229"/>
      <c r="AVE138" s="229"/>
      <c r="AVF138" s="229"/>
      <c r="AVG138" s="229"/>
      <c r="AVH138" s="229"/>
      <c r="AVI138" s="229"/>
      <c r="AVJ138" s="229"/>
      <c r="AVK138" s="229"/>
      <c r="AVL138" s="229"/>
      <c r="AVM138" s="229"/>
      <c r="AVN138" s="229"/>
      <c r="AVO138" s="229"/>
      <c r="AVP138" s="229"/>
      <c r="AVQ138" s="229"/>
      <c r="AVR138" s="229"/>
      <c r="AVS138" s="229"/>
      <c r="AVT138" s="229"/>
      <c r="AVU138" s="229"/>
      <c r="AVV138" s="229"/>
      <c r="AVW138" s="229"/>
      <c r="AVX138" s="229"/>
      <c r="AVY138" s="229"/>
      <c r="AVZ138" s="229"/>
      <c r="AWA138" s="229"/>
      <c r="AWB138" s="229"/>
      <c r="AWC138" s="229"/>
      <c r="AWD138" s="229"/>
      <c r="AWE138" s="229"/>
      <c r="AWF138" s="229"/>
      <c r="AWG138" s="229"/>
      <c r="AWH138" s="229"/>
      <c r="AWI138" s="229"/>
      <c r="AWJ138" s="229"/>
      <c r="AWK138" s="229"/>
      <c r="AWL138" s="229"/>
      <c r="AWM138" s="229"/>
      <c r="AWN138" s="229"/>
      <c r="AWO138" s="229"/>
      <c r="AWP138" s="229"/>
      <c r="AWQ138" s="229"/>
      <c r="AWR138" s="229"/>
      <c r="AWS138" s="229"/>
      <c r="AWT138" s="229"/>
      <c r="AWU138" s="229"/>
      <c r="AWV138" s="229"/>
      <c r="AWW138" s="229"/>
      <c r="AWX138" s="229"/>
      <c r="AWY138" s="229"/>
      <c r="AWZ138" s="229"/>
      <c r="AXA138" s="229"/>
      <c r="AXB138" s="229"/>
      <c r="AXC138" s="229"/>
      <c r="AXD138" s="229"/>
      <c r="AXE138" s="229"/>
      <c r="AXF138" s="229"/>
      <c r="AXG138" s="229"/>
      <c r="AXH138" s="229"/>
      <c r="AXI138" s="229"/>
      <c r="AXJ138" s="229"/>
      <c r="AXK138" s="229"/>
      <c r="AXL138" s="229"/>
      <c r="AXM138" s="229"/>
      <c r="AXN138" s="229"/>
      <c r="AXO138" s="229"/>
      <c r="AXP138" s="229"/>
      <c r="AXQ138" s="229"/>
      <c r="AXR138" s="229"/>
      <c r="AXS138" s="229"/>
      <c r="AXT138" s="229"/>
      <c r="AXU138" s="229"/>
      <c r="AXV138" s="229"/>
      <c r="AXW138" s="229"/>
      <c r="AXX138" s="229"/>
      <c r="AXY138" s="229"/>
      <c r="AXZ138" s="229"/>
      <c r="AYA138" s="229"/>
      <c r="AYB138" s="229"/>
      <c r="AYC138" s="229"/>
      <c r="AYD138" s="229"/>
      <c r="AYE138" s="229"/>
      <c r="AYF138" s="229"/>
      <c r="AYG138" s="229"/>
      <c r="AYH138" s="229"/>
      <c r="AYI138" s="229"/>
      <c r="AYJ138" s="229"/>
      <c r="AYK138" s="229"/>
      <c r="AYL138" s="229"/>
      <c r="AYM138" s="229"/>
      <c r="AYN138" s="229"/>
      <c r="AYO138" s="229"/>
      <c r="AYP138" s="229"/>
      <c r="AYQ138" s="229"/>
      <c r="AYR138" s="229"/>
      <c r="AYS138" s="229"/>
      <c r="AYT138" s="229"/>
      <c r="AYU138" s="229"/>
      <c r="AYV138" s="229"/>
      <c r="AYW138" s="229"/>
      <c r="AYX138" s="229"/>
      <c r="AYY138" s="229"/>
      <c r="AYZ138" s="229"/>
      <c r="AZA138" s="229"/>
      <c r="AZB138" s="229"/>
      <c r="AZC138" s="229"/>
      <c r="AZD138" s="229"/>
      <c r="AZE138" s="229"/>
      <c r="AZF138" s="229"/>
      <c r="AZG138" s="229"/>
      <c r="AZH138" s="229"/>
      <c r="AZI138" s="229"/>
      <c r="AZJ138" s="229"/>
      <c r="AZK138" s="229"/>
      <c r="AZL138" s="229"/>
      <c r="AZM138" s="229"/>
      <c r="AZN138" s="229"/>
      <c r="AZO138" s="229"/>
      <c r="AZP138" s="229"/>
      <c r="AZQ138" s="229"/>
      <c r="AZR138" s="229"/>
      <c r="AZS138" s="229"/>
      <c r="AZT138" s="229"/>
      <c r="AZU138" s="229"/>
      <c r="AZV138" s="229"/>
      <c r="AZW138" s="229"/>
      <c r="AZX138" s="229"/>
      <c r="AZY138" s="229"/>
      <c r="AZZ138" s="229"/>
      <c r="BAA138" s="229"/>
      <c r="BAB138" s="229"/>
      <c r="BAC138" s="229"/>
      <c r="BAD138" s="229"/>
      <c r="BAE138" s="229"/>
      <c r="BAF138" s="229"/>
      <c r="BAG138" s="229"/>
      <c r="BAH138" s="229"/>
      <c r="BAI138" s="229"/>
      <c r="BAJ138" s="229"/>
      <c r="BAK138" s="229"/>
      <c r="BAL138" s="229"/>
      <c r="BAM138" s="229"/>
      <c r="BAN138" s="229"/>
      <c r="BAO138" s="229"/>
      <c r="BAP138" s="229"/>
      <c r="BAQ138" s="229"/>
      <c r="BAR138" s="229"/>
      <c r="BAS138" s="229"/>
      <c r="BAT138" s="229"/>
      <c r="BAU138" s="229"/>
      <c r="BAV138" s="229"/>
      <c r="BAW138" s="229"/>
      <c r="BAX138" s="229"/>
      <c r="BAY138" s="229"/>
      <c r="BAZ138" s="229"/>
      <c r="BBA138" s="229"/>
      <c r="BBB138" s="229"/>
      <c r="BBC138" s="229"/>
      <c r="BBD138" s="229"/>
      <c r="BBE138" s="229"/>
      <c r="BBF138" s="229"/>
      <c r="BBG138" s="229"/>
      <c r="BBH138" s="229"/>
      <c r="BBI138" s="229"/>
      <c r="BBJ138" s="229"/>
      <c r="BBK138" s="229"/>
      <c r="BBL138" s="229"/>
      <c r="BBM138" s="229"/>
      <c r="BBN138" s="229"/>
      <c r="BBO138" s="229"/>
      <c r="BBP138" s="229"/>
      <c r="BBQ138" s="229"/>
      <c r="BBR138" s="229"/>
      <c r="BBS138" s="229"/>
      <c r="BBT138" s="229"/>
      <c r="BBU138" s="229"/>
      <c r="BBV138" s="229"/>
      <c r="BBW138" s="229"/>
      <c r="BBX138" s="229"/>
      <c r="BBY138" s="229"/>
      <c r="BBZ138" s="229"/>
      <c r="BCA138" s="229"/>
      <c r="BCB138" s="229"/>
      <c r="BCC138" s="229"/>
      <c r="BCD138" s="229"/>
      <c r="BCE138" s="229"/>
      <c r="BCF138" s="229"/>
      <c r="BCG138" s="229"/>
      <c r="BCH138" s="229"/>
      <c r="BCI138" s="229"/>
      <c r="BCJ138" s="229"/>
      <c r="BCK138" s="229"/>
      <c r="BCL138" s="229"/>
      <c r="BCM138" s="229"/>
      <c r="BCN138" s="229"/>
      <c r="BCO138" s="229"/>
      <c r="BCP138" s="229"/>
      <c r="BCQ138" s="229"/>
      <c r="BCR138" s="229"/>
      <c r="BCS138" s="229"/>
      <c r="BCT138" s="229"/>
      <c r="BCU138" s="229"/>
      <c r="BCV138" s="229"/>
      <c r="BCW138" s="229"/>
      <c r="BCX138" s="229"/>
      <c r="BCY138" s="229"/>
      <c r="BCZ138" s="229"/>
      <c r="BDA138" s="229"/>
      <c r="BDB138" s="229"/>
      <c r="BDC138" s="229"/>
      <c r="BDD138" s="229"/>
      <c r="BDE138" s="229"/>
      <c r="BDF138" s="229"/>
      <c r="BDG138" s="229"/>
      <c r="BDH138" s="229"/>
      <c r="BDI138" s="229"/>
      <c r="BDJ138" s="229"/>
      <c r="BDK138" s="229"/>
      <c r="BDL138" s="229"/>
      <c r="BDM138" s="229"/>
      <c r="BDN138" s="229"/>
      <c r="BDO138" s="229"/>
      <c r="BDP138" s="229"/>
      <c r="BDQ138" s="229"/>
      <c r="BDR138" s="229"/>
      <c r="BDS138" s="229"/>
      <c r="BDT138" s="229"/>
      <c r="BDU138" s="229"/>
      <c r="BDV138" s="229"/>
      <c r="BDW138" s="229"/>
      <c r="BDX138" s="229"/>
      <c r="BDY138" s="229"/>
      <c r="BDZ138" s="229"/>
      <c r="BEA138" s="229"/>
      <c r="BEB138" s="229"/>
      <c r="BEC138" s="229"/>
      <c r="BED138" s="229"/>
      <c r="BEE138" s="229"/>
      <c r="BEF138" s="229"/>
      <c r="BEG138" s="229"/>
      <c r="BEH138" s="229"/>
      <c r="BEI138" s="229"/>
      <c r="BEJ138" s="229"/>
      <c r="BEK138" s="229"/>
      <c r="BEL138" s="229"/>
      <c r="BEM138" s="229"/>
      <c r="BEN138" s="229"/>
      <c r="BEO138" s="229"/>
      <c r="BEP138" s="229"/>
      <c r="BEQ138" s="229"/>
      <c r="BER138" s="229"/>
      <c r="BES138" s="229"/>
      <c r="BET138" s="229"/>
      <c r="BEU138" s="229"/>
      <c r="BEV138" s="229"/>
      <c r="BEW138" s="229"/>
      <c r="BEX138" s="229"/>
      <c r="BEY138" s="229"/>
      <c r="BEZ138" s="229"/>
      <c r="BFA138" s="229"/>
      <c r="BFB138" s="229"/>
      <c r="BFC138" s="229"/>
      <c r="BFD138" s="229"/>
      <c r="BFE138" s="229"/>
      <c r="BFF138" s="229"/>
      <c r="BFG138" s="229"/>
      <c r="BFH138" s="229"/>
      <c r="BFI138" s="229"/>
      <c r="BFJ138" s="229"/>
      <c r="BFK138" s="229"/>
      <c r="BFL138" s="229"/>
      <c r="BFM138" s="229"/>
      <c r="BFN138" s="229"/>
      <c r="BFO138" s="229"/>
      <c r="BFP138" s="229"/>
      <c r="BFQ138" s="229"/>
      <c r="BFR138" s="229"/>
      <c r="BFS138" s="229"/>
      <c r="BFT138" s="229"/>
      <c r="BFU138" s="229"/>
      <c r="BFV138" s="229"/>
      <c r="BFW138" s="229"/>
      <c r="BFX138" s="229"/>
      <c r="BFY138" s="229"/>
      <c r="BFZ138" s="229"/>
      <c r="BGA138" s="229"/>
      <c r="BGB138" s="229"/>
      <c r="BGC138" s="229"/>
      <c r="BGD138" s="229"/>
      <c r="BGE138" s="229"/>
      <c r="BGF138" s="229"/>
      <c r="BGG138" s="229"/>
      <c r="BGH138" s="229"/>
      <c r="BGI138" s="229"/>
      <c r="BGJ138" s="229"/>
      <c r="BGK138" s="229"/>
      <c r="BGL138" s="229"/>
      <c r="BGM138" s="229"/>
      <c r="BGN138" s="229"/>
      <c r="BGO138" s="229"/>
      <c r="BGP138" s="229"/>
      <c r="BGQ138" s="229"/>
      <c r="BGR138" s="229"/>
      <c r="BGS138" s="229"/>
      <c r="BGT138" s="229"/>
      <c r="BGU138" s="229"/>
      <c r="BGV138" s="229"/>
      <c r="BGW138" s="229"/>
      <c r="BGX138" s="229"/>
      <c r="BGY138" s="229"/>
      <c r="BGZ138" s="229"/>
      <c r="BHA138" s="229"/>
      <c r="BHB138" s="229"/>
      <c r="BHC138" s="229"/>
      <c r="BHD138" s="229"/>
      <c r="BHE138" s="229"/>
      <c r="BHF138" s="229"/>
      <c r="BHG138" s="229"/>
      <c r="BHH138" s="229"/>
      <c r="BHI138" s="229"/>
      <c r="BHJ138" s="229"/>
      <c r="BHK138" s="229"/>
      <c r="BHL138" s="229"/>
      <c r="BHM138" s="229"/>
      <c r="BHN138" s="229"/>
      <c r="BHO138" s="229"/>
      <c r="BHP138" s="229"/>
      <c r="BHQ138" s="229"/>
      <c r="BHR138" s="229"/>
      <c r="BHS138" s="229"/>
      <c r="BHT138" s="229"/>
      <c r="BHU138" s="229"/>
      <c r="BHV138" s="229"/>
      <c r="BHW138" s="229"/>
      <c r="BHX138" s="229"/>
      <c r="BHY138" s="229"/>
      <c r="BHZ138" s="229"/>
      <c r="BIA138" s="229"/>
      <c r="BIB138" s="229"/>
      <c r="BIC138" s="229"/>
      <c r="BID138" s="229"/>
      <c r="BIE138" s="229"/>
      <c r="BIF138" s="229"/>
      <c r="BIG138" s="229"/>
      <c r="BIH138" s="229"/>
      <c r="BII138" s="229"/>
      <c r="BIJ138" s="229"/>
      <c r="BIK138" s="229"/>
      <c r="BIL138" s="229"/>
      <c r="BIM138" s="229"/>
      <c r="BIN138" s="229"/>
      <c r="BIO138" s="229"/>
      <c r="BIP138" s="229"/>
      <c r="BIQ138" s="229"/>
      <c r="BIR138" s="229"/>
      <c r="BIS138" s="229"/>
      <c r="BIT138" s="229"/>
      <c r="BIU138" s="229"/>
      <c r="BIV138" s="229"/>
      <c r="BIW138" s="229"/>
      <c r="BIX138" s="229"/>
      <c r="BIY138" s="229"/>
      <c r="BIZ138" s="229"/>
      <c r="BJA138" s="229"/>
      <c r="BJB138" s="229"/>
      <c r="BJC138" s="229"/>
      <c r="BJD138" s="229"/>
      <c r="BJE138" s="229"/>
      <c r="BJF138" s="229"/>
      <c r="BJG138" s="229"/>
      <c r="BJH138" s="229"/>
      <c r="BJI138" s="229"/>
      <c r="BJJ138" s="229"/>
      <c r="BJK138" s="229"/>
      <c r="BJL138" s="229"/>
      <c r="BJM138" s="229"/>
      <c r="BJN138" s="229"/>
      <c r="BJO138" s="229"/>
      <c r="BJP138" s="229"/>
      <c r="BJQ138" s="229"/>
      <c r="BJR138" s="229"/>
      <c r="BJS138" s="229"/>
      <c r="BJT138" s="229"/>
      <c r="BJU138" s="229"/>
      <c r="BJV138" s="229"/>
      <c r="BJW138" s="229"/>
      <c r="BJX138" s="229"/>
      <c r="BJY138" s="229"/>
      <c r="BJZ138" s="229"/>
      <c r="BKA138" s="229"/>
      <c r="BKB138" s="229"/>
      <c r="BKC138" s="229"/>
      <c r="BKD138" s="229"/>
      <c r="BKE138" s="229"/>
      <c r="BKF138" s="229"/>
      <c r="BKG138" s="229"/>
      <c r="BKH138" s="229"/>
      <c r="BKI138" s="229"/>
      <c r="BKJ138" s="229"/>
      <c r="BKK138" s="229"/>
      <c r="BKL138" s="229"/>
      <c r="BKM138" s="229"/>
      <c r="BKN138" s="229"/>
      <c r="BKO138" s="229"/>
      <c r="BKP138" s="229"/>
      <c r="BKQ138" s="229"/>
      <c r="BKR138" s="229"/>
      <c r="BKS138" s="229"/>
      <c r="BKT138" s="229"/>
      <c r="BKU138" s="229"/>
      <c r="BKV138" s="229"/>
      <c r="BKW138" s="229"/>
      <c r="BKX138" s="229"/>
      <c r="BKY138" s="229"/>
      <c r="BKZ138" s="229"/>
      <c r="BLA138" s="229"/>
      <c r="BLB138" s="229"/>
      <c r="BLC138" s="229"/>
      <c r="BLD138" s="229"/>
      <c r="BLE138" s="229"/>
      <c r="BLF138" s="229"/>
      <c r="BLG138" s="229"/>
      <c r="BLH138" s="229"/>
      <c r="BLI138" s="229"/>
      <c r="BLJ138" s="229"/>
      <c r="BLK138" s="229"/>
      <c r="BLL138" s="229"/>
      <c r="BLM138" s="229"/>
      <c r="BLN138" s="229"/>
      <c r="BLO138" s="229"/>
      <c r="BLP138" s="229"/>
      <c r="BLQ138" s="229"/>
      <c r="BLR138" s="229"/>
      <c r="BLS138" s="229"/>
      <c r="BLT138" s="229"/>
      <c r="BLU138" s="229"/>
      <c r="BLV138" s="229"/>
      <c r="BLW138" s="229"/>
      <c r="BLX138" s="229"/>
      <c r="BLY138" s="229"/>
      <c r="BLZ138" s="229"/>
      <c r="BMA138" s="229"/>
      <c r="BMB138" s="229"/>
      <c r="BMC138" s="229"/>
      <c r="BMD138" s="229"/>
      <c r="BME138" s="229"/>
      <c r="BMF138" s="229"/>
      <c r="BMG138" s="229"/>
      <c r="BMH138" s="229"/>
      <c r="BMI138" s="229"/>
      <c r="BMJ138" s="229"/>
      <c r="BMK138" s="229"/>
      <c r="BML138" s="229"/>
      <c r="BMM138" s="229"/>
      <c r="BMN138" s="229"/>
      <c r="BMO138" s="229"/>
      <c r="BMP138" s="229"/>
      <c r="BMQ138" s="229"/>
      <c r="BMR138" s="229"/>
      <c r="BMS138" s="229"/>
      <c r="BMT138" s="229"/>
      <c r="BMU138" s="229"/>
      <c r="BMV138" s="229"/>
      <c r="BMW138" s="229"/>
      <c r="BMX138" s="229"/>
      <c r="BMY138" s="229"/>
      <c r="BMZ138" s="229"/>
      <c r="BNA138" s="229"/>
      <c r="BNB138" s="229"/>
      <c r="BNC138" s="229"/>
      <c r="BND138" s="229"/>
      <c r="BNE138" s="229"/>
      <c r="BNF138" s="229"/>
      <c r="BNG138" s="229"/>
      <c r="BNH138" s="229"/>
      <c r="BNI138" s="229"/>
      <c r="BNJ138" s="229"/>
      <c r="BNK138" s="229"/>
      <c r="BNL138" s="229"/>
      <c r="BNM138" s="229"/>
      <c r="BNN138" s="229"/>
      <c r="BNO138" s="229"/>
      <c r="BNP138" s="229"/>
      <c r="BNQ138" s="229"/>
      <c r="BNR138" s="229"/>
      <c r="BNS138" s="229"/>
      <c r="BNT138" s="229"/>
      <c r="BNU138" s="229"/>
      <c r="BNV138" s="229"/>
      <c r="BNW138" s="229"/>
      <c r="BNX138" s="229"/>
      <c r="BNY138" s="229"/>
      <c r="BNZ138" s="229"/>
      <c r="BOA138" s="229"/>
      <c r="BOB138" s="229"/>
      <c r="BOC138" s="229"/>
      <c r="BOD138" s="229"/>
      <c r="BOE138" s="229"/>
      <c r="BOF138" s="229"/>
      <c r="BOG138" s="229"/>
      <c r="BOH138" s="229"/>
      <c r="BOI138" s="229"/>
      <c r="BOJ138" s="229"/>
      <c r="BOK138" s="229"/>
      <c r="BOL138" s="229"/>
      <c r="BOM138" s="229"/>
      <c r="BON138" s="229"/>
      <c r="BOO138" s="229"/>
      <c r="BOP138" s="229"/>
      <c r="BOQ138" s="229"/>
      <c r="BOR138" s="229"/>
      <c r="BOS138" s="229"/>
      <c r="BOT138" s="229"/>
      <c r="BOU138" s="229"/>
      <c r="BOV138" s="229"/>
      <c r="BOW138" s="229"/>
      <c r="BOX138" s="229"/>
      <c r="BOY138" s="229"/>
      <c r="BOZ138" s="229"/>
      <c r="BPA138" s="229"/>
      <c r="BPB138" s="229"/>
      <c r="BPC138" s="229"/>
      <c r="BPD138" s="229"/>
      <c r="BPE138" s="229"/>
      <c r="BPF138" s="229"/>
      <c r="BPG138" s="229"/>
      <c r="BPH138" s="229"/>
      <c r="BPI138" s="229"/>
      <c r="BPJ138" s="229"/>
      <c r="BPK138" s="229"/>
      <c r="BPL138" s="229"/>
      <c r="BPM138" s="229"/>
      <c r="BPN138" s="229"/>
      <c r="BPO138" s="229"/>
      <c r="BPP138" s="229"/>
      <c r="BPQ138" s="229"/>
      <c r="BPR138" s="229"/>
      <c r="BPS138" s="229"/>
      <c r="BPT138" s="229"/>
      <c r="BPU138" s="229"/>
      <c r="BPV138" s="229"/>
      <c r="BPW138" s="229"/>
      <c r="BPX138" s="229"/>
      <c r="BPY138" s="229"/>
      <c r="BPZ138" s="229"/>
      <c r="BQA138" s="229"/>
      <c r="BQB138" s="229"/>
      <c r="BQC138" s="229"/>
      <c r="BQD138" s="229"/>
      <c r="BQE138" s="229"/>
      <c r="BQF138" s="229"/>
      <c r="BQG138" s="229"/>
      <c r="BQH138" s="229"/>
      <c r="BQI138" s="229"/>
      <c r="BQJ138" s="229"/>
      <c r="BQK138" s="229"/>
      <c r="BQL138" s="229"/>
      <c r="BQM138" s="229"/>
      <c r="BQN138" s="229"/>
      <c r="BQO138" s="229"/>
      <c r="BQP138" s="229"/>
      <c r="BQQ138" s="229"/>
      <c r="BQR138" s="229"/>
      <c r="BQS138" s="229"/>
      <c r="BQT138" s="229"/>
      <c r="BQU138" s="229"/>
      <c r="BQV138" s="229"/>
      <c r="BQW138" s="229"/>
      <c r="BQX138" s="229"/>
      <c r="BQY138" s="229"/>
      <c r="BQZ138" s="229"/>
      <c r="BRA138" s="229"/>
      <c r="BRB138" s="229"/>
      <c r="BRC138" s="229"/>
      <c r="BRD138" s="229"/>
      <c r="BRE138" s="229"/>
      <c r="BRF138" s="229"/>
      <c r="BRG138" s="229"/>
      <c r="BRH138" s="229"/>
      <c r="BRI138" s="229"/>
      <c r="BRJ138" s="229"/>
      <c r="BRK138" s="229"/>
      <c r="BRL138" s="229"/>
      <c r="BRM138" s="229"/>
      <c r="BRN138" s="229"/>
      <c r="BRO138" s="229"/>
      <c r="BRP138" s="229"/>
      <c r="BRQ138" s="229"/>
      <c r="BRR138" s="229"/>
      <c r="BRS138" s="229"/>
      <c r="BRT138" s="229"/>
      <c r="BRU138" s="229"/>
      <c r="BRV138" s="229"/>
      <c r="BRW138" s="229"/>
      <c r="BRX138" s="229"/>
      <c r="BRY138" s="229"/>
      <c r="BRZ138" s="229"/>
      <c r="BSA138" s="229"/>
      <c r="BSB138" s="229"/>
      <c r="BSC138" s="229"/>
      <c r="BSD138" s="229"/>
      <c r="BSE138" s="229"/>
      <c r="BSF138" s="229"/>
      <c r="BSG138" s="229"/>
      <c r="BSH138" s="229"/>
      <c r="BSI138" s="229"/>
      <c r="BSJ138" s="229"/>
      <c r="BSK138" s="229"/>
      <c r="BSL138" s="229"/>
      <c r="BSM138" s="229"/>
      <c r="BSN138" s="229"/>
      <c r="BSO138" s="229"/>
      <c r="BSP138" s="229"/>
      <c r="BSQ138" s="229"/>
      <c r="BSR138" s="229"/>
      <c r="BSS138" s="229"/>
      <c r="BST138" s="229"/>
      <c r="BSU138" s="229"/>
      <c r="BSV138" s="229"/>
      <c r="BSW138" s="229"/>
      <c r="BSX138" s="229"/>
      <c r="BSY138" s="229"/>
      <c r="BSZ138" s="229"/>
      <c r="BTA138" s="229"/>
      <c r="BTB138" s="229"/>
      <c r="BTC138" s="229"/>
      <c r="BTD138" s="229"/>
      <c r="BTE138" s="229"/>
      <c r="BTF138" s="229"/>
      <c r="BTG138" s="229"/>
      <c r="BTH138" s="229"/>
      <c r="BTI138" s="229"/>
      <c r="BTJ138" s="229"/>
      <c r="BTK138" s="229"/>
      <c r="BTL138" s="229"/>
      <c r="BTM138" s="229"/>
      <c r="BTN138" s="229"/>
      <c r="BTO138" s="229"/>
      <c r="BTP138" s="229"/>
      <c r="BTQ138" s="229"/>
      <c r="BTR138" s="229"/>
      <c r="BTS138" s="229"/>
      <c r="BTT138" s="229"/>
      <c r="BTU138" s="229"/>
      <c r="BTV138" s="229"/>
      <c r="BTW138" s="229"/>
      <c r="BTX138" s="229"/>
      <c r="BTY138" s="229"/>
      <c r="BTZ138" s="229"/>
      <c r="BUA138" s="229"/>
      <c r="BUB138" s="229"/>
      <c r="BUC138" s="229"/>
      <c r="BUD138" s="229"/>
      <c r="BUE138" s="229"/>
      <c r="BUF138" s="229"/>
      <c r="BUG138" s="229"/>
      <c r="BUH138" s="229"/>
      <c r="BUI138" s="229"/>
      <c r="BUJ138" s="229"/>
      <c r="BUK138" s="229"/>
      <c r="BUL138" s="229"/>
      <c r="BUM138" s="229"/>
      <c r="BUN138" s="229"/>
      <c r="BUO138" s="229"/>
      <c r="BUP138" s="229"/>
      <c r="BUQ138" s="229"/>
      <c r="BUR138" s="229"/>
      <c r="BUS138" s="229"/>
      <c r="BUT138" s="229"/>
      <c r="BUU138" s="229"/>
      <c r="BUV138" s="229"/>
      <c r="BUW138" s="229"/>
      <c r="BUX138" s="229"/>
      <c r="BUY138" s="229"/>
      <c r="BUZ138" s="229"/>
      <c r="BVA138" s="229"/>
      <c r="BVB138" s="229"/>
      <c r="BVC138" s="229"/>
      <c r="BVD138" s="229"/>
      <c r="BVE138" s="229"/>
      <c r="BVF138" s="229"/>
      <c r="BVG138" s="229"/>
      <c r="BVH138" s="229"/>
      <c r="BVI138" s="229"/>
      <c r="BVJ138" s="229"/>
      <c r="BVK138" s="229"/>
      <c r="BVL138" s="229"/>
      <c r="BVM138" s="229"/>
      <c r="BVN138" s="229"/>
      <c r="BVO138" s="229"/>
      <c r="BVP138" s="229"/>
      <c r="BVQ138" s="229"/>
      <c r="BVR138" s="229"/>
      <c r="BVS138" s="229"/>
      <c r="BVT138" s="229"/>
      <c r="BVU138" s="229"/>
      <c r="BVV138" s="229"/>
      <c r="BVW138" s="229"/>
      <c r="BVX138" s="229"/>
      <c r="BVY138" s="229"/>
      <c r="BVZ138" s="229"/>
      <c r="BWA138" s="229"/>
      <c r="BWB138" s="229"/>
      <c r="BWC138" s="229"/>
      <c r="BWD138" s="229"/>
      <c r="BWE138" s="229"/>
      <c r="BWF138" s="229"/>
      <c r="BWG138" s="229"/>
      <c r="BWH138" s="229"/>
      <c r="BWI138" s="229"/>
      <c r="BWJ138" s="229"/>
      <c r="BWK138" s="229"/>
      <c r="BWL138" s="229"/>
      <c r="BWM138" s="229"/>
      <c r="BWN138" s="229"/>
      <c r="BWO138" s="229"/>
      <c r="BWP138" s="229"/>
      <c r="BWQ138" s="229"/>
      <c r="BWR138" s="229"/>
      <c r="BWS138" s="229"/>
      <c r="BWT138" s="229"/>
      <c r="BWU138" s="229"/>
      <c r="BWV138" s="229"/>
      <c r="BWW138" s="229"/>
      <c r="BWX138" s="229"/>
      <c r="BWY138" s="229"/>
      <c r="BWZ138" s="229"/>
      <c r="BXA138" s="229"/>
      <c r="BXB138" s="229"/>
      <c r="BXC138" s="229"/>
      <c r="BXD138" s="229"/>
      <c r="BXE138" s="229"/>
      <c r="BXF138" s="229"/>
      <c r="BXG138" s="229"/>
      <c r="BXH138" s="229"/>
      <c r="BXI138" s="229"/>
      <c r="BXJ138" s="229"/>
      <c r="BXK138" s="229"/>
      <c r="BXL138" s="229"/>
      <c r="BXM138" s="229"/>
      <c r="BXN138" s="229"/>
      <c r="BXO138" s="229"/>
      <c r="BXP138" s="229"/>
      <c r="BXQ138" s="229"/>
      <c r="BXR138" s="229"/>
      <c r="BXS138" s="229"/>
      <c r="BXT138" s="229"/>
      <c r="BXU138" s="229"/>
      <c r="BXV138" s="229"/>
      <c r="BXW138" s="229"/>
      <c r="BXX138" s="229"/>
      <c r="BXY138" s="229"/>
      <c r="BXZ138" s="229"/>
      <c r="BYA138" s="229"/>
      <c r="BYB138" s="229"/>
      <c r="BYC138" s="229"/>
      <c r="BYD138" s="229"/>
      <c r="BYE138" s="229"/>
      <c r="BYF138" s="229"/>
      <c r="BYG138" s="229"/>
      <c r="BYH138" s="229"/>
      <c r="BYI138" s="229"/>
      <c r="BYJ138" s="229"/>
      <c r="BYK138" s="229"/>
      <c r="BYL138" s="229"/>
      <c r="BYM138" s="229"/>
      <c r="BYN138" s="229"/>
      <c r="BYO138" s="229"/>
      <c r="BYP138" s="229"/>
      <c r="BYQ138" s="229"/>
      <c r="BYR138" s="229"/>
      <c r="BYS138" s="229"/>
      <c r="BYT138" s="229"/>
      <c r="BYU138" s="229"/>
      <c r="BYV138" s="229"/>
      <c r="BYW138" s="229"/>
      <c r="BYX138" s="229"/>
      <c r="BYY138" s="229"/>
      <c r="BYZ138" s="229"/>
      <c r="BZA138" s="229"/>
      <c r="BZB138" s="229"/>
      <c r="BZC138" s="229"/>
      <c r="BZD138" s="229"/>
      <c r="BZE138" s="229"/>
      <c r="BZF138" s="229"/>
      <c r="BZG138" s="229"/>
      <c r="BZH138" s="229"/>
      <c r="BZI138" s="229"/>
      <c r="BZJ138" s="229"/>
      <c r="BZK138" s="229"/>
      <c r="BZL138" s="229"/>
      <c r="BZM138" s="229"/>
      <c r="BZN138" s="229"/>
      <c r="BZO138" s="229"/>
      <c r="BZP138" s="229"/>
      <c r="BZQ138" s="229"/>
      <c r="BZR138" s="229"/>
      <c r="BZS138" s="229"/>
      <c r="BZT138" s="229"/>
      <c r="BZU138" s="229"/>
      <c r="BZV138" s="229"/>
      <c r="BZW138" s="229"/>
      <c r="BZX138" s="229"/>
      <c r="BZY138" s="229"/>
      <c r="BZZ138" s="229"/>
      <c r="CAA138" s="229"/>
      <c r="CAB138" s="229"/>
      <c r="CAC138" s="229"/>
      <c r="CAD138" s="229"/>
      <c r="CAE138" s="229"/>
      <c r="CAF138" s="229"/>
      <c r="CAG138" s="229"/>
      <c r="CAH138" s="229"/>
      <c r="CAI138" s="229"/>
      <c r="CAJ138" s="229"/>
      <c r="CAK138" s="229"/>
      <c r="CAL138" s="229"/>
      <c r="CAM138" s="229"/>
      <c r="CAN138" s="229"/>
      <c r="CAO138" s="229"/>
      <c r="CAP138" s="229"/>
      <c r="CAQ138" s="229"/>
      <c r="CAR138" s="229"/>
      <c r="CAS138" s="229"/>
      <c r="CAT138" s="229"/>
      <c r="CAU138" s="229"/>
      <c r="CAV138" s="229"/>
      <c r="CAW138" s="229"/>
      <c r="CAX138" s="229"/>
      <c r="CAY138" s="229"/>
      <c r="CAZ138" s="229"/>
      <c r="CBA138" s="229"/>
      <c r="CBB138" s="229"/>
      <c r="CBC138" s="229"/>
      <c r="CBD138" s="229"/>
      <c r="CBE138" s="229"/>
      <c r="CBF138" s="229"/>
      <c r="CBG138" s="229"/>
      <c r="CBH138" s="229"/>
      <c r="CBI138" s="229"/>
      <c r="CBJ138" s="229"/>
      <c r="CBK138" s="229"/>
      <c r="CBL138" s="229"/>
      <c r="CBM138" s="229"/>
      <c r="CBN138" s="229"/>
      <c r="CBO138" s="229"/>
      <c r="CBP138" s="229"/>
      <c r="CBQ138" s="229"/>
      <c r="CBR138" s="229"/>
      <c r="CBS138" s="229"/>
      <c r="CBT138" s="229"/>
      <c r="CBU138" s="229"/>
      <c r="CBV138" s="229"/>
      <c r="CBW138" s="229"/>
      <c r="CBX138" s="229"/>
      <c r="CBY138" s="229"/>
      <c r="CBZ138" s="229"/>
      <c r="CCA138" s="229"/>
      <c r="CCB138" s="229"/>
      <c r="CCC138" s="229"/>
      <c r="CCD138" s="229"/>
      <c r="CCE138" s="229"/>
      <c r="CCF138" s="229"/>
      <c r="CCG138" s="229"/>
      <c r="CCH138" s="229"/>
      <c r="CCI138" s="229"/>
      <c r="CCJ138" s="229"/>
      <c r="CCK138" s="229"/>
      <c r="CCL138" s="229"/>
      <c r="CCM138" s="229"/>
      <c r="CCN138" s="229"/>
      <c r="CCO138" s="229"/>
      <c r="CCP138" s="229"/>
      <c r="CCQ138" s="229"/>
      <c r="CCR138" s="229"/>
      <c r="CCS138" s="229"/>
      <c r="CCT138" s="229"/>
      <c r="CCU138" s="229"/>
      <c r="CCV138" s="229"/>
      <c r="CCW138" s="229"/>
      <c r="CCX138" s="229"/>
      <c r="CCY138" s="229"/>
      <c r="CCZ138" s="229"/>
      <c r="CDA138" s="229"/>
      <c r="CDB138" s="229"/>
      <c r="CDC138" s="229"/>
      <c r="CDD138" s="229"/>
      <c r="CDE138" s="229"/>
      <c r="CDF138" s="229"/>
      <c r="CDG138" s="229"/>
      <c r="CDH138" s="229"/>
      <c r="CDI138" s="229"/>
      <c r="CDJ138" s="229"/>
      <c r="CDK138" s="229"/>
      <c r="CDL138" s="229"/>
      <c r="CDM138" s="229"/>
      <c r="CDN138" s="229"/>
      <c r="CDO138" s="229"/>
      <c r="CDP138" s="229"/>
      <c r="CDQ138" s="229"/>
      <c r="CDR138" s="229"/>
      <c r="CDS138" s="229"/>
      <c r="CDT138" s="229"/>
      <c r="CDU138" s="229"/>
      <c r="CDV138" s="229"/>
      <c r="CDW138" s="229"/>
      <c r="CDX138" s="229"/>
      <c r="CDY138" s="229"/>
      <c r="CDZ138" s="229"/>
      <c r="CEA138" s="229"/>
      <c r="CEB138" s="229"/>
      <c r="CEC138" s="229"/>
      <c r="CED138" s="229"/>
      <c r="CEE138" s="229"/>
      <c r="CEF138" s="229"/>
      <c r="CEG138" s="229"/>
      <c r="CEH138" s="229"/>
      <c r="CEI138" s="229"/>
      <c r="CEJ138" s="229"/>
      <c r="CEK138" s="229"/>
      <c r="CEL138" s="229"/>
      <c r="CEM138" s="229"/>
      <c r="CEN138" s="229"/>
      <c r="CEO138" s="229"/>
      <c r="CEP138" s="229"/>
      <c r="CEQ138" s="229"/>
      <c r="CER138" s="229"/>
      <c r="CES138" s="229"/>
      <c r="CET138" s="229"/>
      <c r="CEU138" s="229"/>
      <c r="CEV138" s="229"/>
      <c r="CEW138" s="229"/>
      <c r="CEX138" s="229"/>
      <c r="CEY138" s="229"/>
      <c r="CEZ138" s="229"/>
      <c r="CFA138" s="229"/>
      <c r="CFB138" s="229"/>
      <c r="CFC138" s="229"/>
      <c r="CFD138" s="229"/>
      <c r="CFE138" s="229"/>
      <c r="CFF138" s="229"/>
      <c r="CFG138" s="229"/>
      <c r="CFH138" s="229"/>
      <c r="CFI138" s="229"/>
      <c r="CFJ138" s="229"/>
      <c r="CFK138" s="229"/>
      <c r="CFL138" s="229"/>
      <c r="CFM138" s="229"/>
      <c r="CFN138" s="229"/>
      <c r="CFO138" s="229"/>
      <c r="CFP138" s="229"/>
      <c r="CFQ138" s="229"/>
      <c r="CFR138" s="229"/>
      <c r="CFS138" s="229"/>
      <c r="CFT138" s="229"/>
      <c r="CFU138" s="229"/>
      <c r="CFV138" s="229"/>
      <c r="CFW138" s="229"/>
      <c r="CFX138" s="229"/>
      <c r="CFY138" s="229"/>
      <c r="CFZ138" s="229"/>
      <c r="CGA138" s="229"/>
      <c r="CGB138" s="229"/>
      <c r="CGC138" s="229"/>
      <c r="CGD138" s="229"/>
      <c r="CGE138" s="229"/>
      <c r="CGF138" s="229"/>
      <c r="CGG138" s="229"/>
      <c r="CGH138" s="229"/>
      <c r="CGI138" s="229"/>
      <c r="CGJ138" s="229"/>
      <c r="CGK138" s="229"/>
      <c r="CGL138" s="229"/>
      <c r="CGM138" s="229"/>
      <c r="CGN138" s="229"/>
      <c r="CGO138" s="229"/>
      <c r="CGP138" s="229"/>
      <c r="CGQ138" s="229"/>
      <c r="CGR138" s="229"/>
      <c r="CGS138" s="229"/>
      <c r="CGT138" s="229"/>
      <c r="CGU138" s="229"/>
      <c r="CGV138" s="229"/>
      <c r="CGW138" s="229"/>
      <c r="CGX138" s="229"/>
      <c r="CGY138" s="229"/>
      <c r="CGZ138" s="229"/>
      <c r="CHA138" s="229"/>
      <c r="CHB138" s="229"/>
      <c r="CHC138" s="229"/>
      <c r="CHD138" s="229"/>
      <c r="CHE138" s="229"/>
      <c r="CHF138" s="229"/>
      <c r="CHG138" s="229"/>
      <c r="CHH138" s="229"/>
      <c r="CHI138" s="229"/>
      <c r="CHJ138" s="229"/>
      <c r="CHK138" s="229"/>
      <c r="CHL138" s="229"/>
      <c r="CHM138" s="229"/>
      <c r="CHN138" s="229"/>
      <c r="CHO138" s="229"/>
      <c r="CHP138" s="229"/>
      <c r="CHQ138" s="229"/>
      <c r="CHR138" s="229"/>
      <c r="CHS138" s="229"/>
      <c r="CHT138" s="229"/>
      <c r="CHU138" s="229"/>
      <c r="CHV138" s="229"/>
      <c r="CHW138" s="229"/>
      <c r="CHX138" s="229"/>
      <c r="CHY138" s="229"/>
      <c r="CHZ138" s="229"/>
      <c r="CIA138" s="229"/>
      <c r="CIB138" s="229"/>
      <c r="CIC138" s="229"/>
      <c r="CID138" s="229"/>
      <c r="CIE138" s="229"/>
      <c r="CIF138" s="229"/>
      <c r="CIG138" s="229"/>
      <c r="CIH138" s="229"/>
      <c r="CII138" s="229"/>
      <c r="CIJ138" s="229"/>
      <c r="CIK138" s="229"/>
      <c r="CIL138" s="229"/>
      <c r="CIM138" s="229"/>
      <c r="CIN138" s="229"/>
      <c r="CIO138" s="229"/>
      <c r="CIP138" s="229"/>
      <c r="CIQ138" s="229"/>
      <c r="CIR138" s="229"/>
      <c r="CIS138" s="229"/>
      <c r="CIT138" s="229"/>
      <c r="CIU138" s="229"/>
      <c r="CIV138" s="229"/>
      <c r="CIW138" s="229"/>
      <c r="CIX138" s="229"/>
      <c r="CIY138" s="229"/>
      <c r="CIZ138" s="229"/>
      <c r="CJA138" s="229"/>
      <c r="CJB138" s="229"/>
      <c r="CJC138" s="229"/>
      <c r="CJD138" s="229"/>
      <c r="CJE138" s="229"/>
      <c r="CJF138" s="229"/>
      <c r="CJG138" s="229"/>
      <c r="CJH138" s="229"/>
      <c r="CJI138" s="229"/>
      <c r="CJJ138" s="229"/>
      <c r="CJK138" s="229"/>
      <c r="CJL138" s="229"/>
      <c r="CJM138" s="229"/>
      <c r="CJN138" s="229"/>
      <c r="CJO138" s="229"/>
      <c r="CJP138" s="229"/>
      <c r="CJQ138" s="229"/>
      <c r="CJR138" s="229"/>
      <c r="CJS138" s="229"/>
      <c r="CJT138" s="229"/>
      <c r="CJU138" s="229"/>
      <c r="CJV138" s="229"/>
      <c r="CJW138" s="229"/>
      <c r="CJX138" s="229"/>
      <c r="CJY138" s="229"/>
      <c r="CJZ138" s="229"/>
      <c r="CKA138" s="229"/>
      <c r="CKB138" s="229"/>
      <c r="CKC138" s="229"/>
      <c r="CKD138" s="229"/>
      <c r="CKE138" s="229"/>
      <c r="CKF138" s="229"/>
      <c r="CKG138" s="229"/>
      <c r="CKH138" s="229"/>
      <c r="CKI138" s="229"/>
      <c r="CKJ138" s="229"/>
      <c r="CKK138" s="229"/>
      <c r="CKL138" s="229"/>
      <c r="CKM138" s="229"/>
      <c r="CKN138" s="229"/>
      <c r="CKO138" s="229"/>
      <c r="CKP138" s="229"/>
      <c r="CKQ138" s="229"/>
      <c r="CKR138" s="229"/>
      <c r="CKS138" s="229"/>
      <c r="CKT138" s="229"/>
      <c r="CKU138" s="229"/>
      <c r="CKV138" s="229"/>
      <c r="CKW138" s="229"/>
      <c r="CKX138" s="229"/>
      <c r="CKY138" s="229"/>
      <c r="CKZ138" s="229"/>
      <c r="CLA138" s="229"/>
      <c r="CLB138" s="229"/>
      <c r="CLC138" s="229"/>
      <c r="CLD138" s="229"/>
      <c r="CLE138" s="229"/>
      <c r="CLF138" s="229"/>
      <c r="CLG138" s="229"/>
      <c r="CLH138" s="229"/>
      <c r="CLI138" s="229"/>
      <c r="CLJ138" s="229"/>
      <c r="CLK138" s="229"/>
      <c r="CLL138" s="229"/>
      <c r="CLM138" s="229"/>
      <c r="CLN138" s="229"/>
      <c r="CLO138" s="229"/>
      <c r="CLP138" s="229"/>
      <c r="CLQ138" s="229"/>
      <c r="CLR138" s="229"/>
      <c r="CLS138" s="229"/>
      <c r="CLT138" s="229"/>
      <c r="CLU138" s="229"/>
      <c r="CLV138" s="229"/>
      <c r="CLW138" s="229"/>
      <c r="CLX138" s="229"/>
      <c r="CLY138" s="229"/>
      <c r="CLZ138" s="229"/>
      <c r="CMA138" s="229"/>
      <c r="CMB138" s="229"/>
      <c r="CMC138" s="229"/>
      <c r="CMD138" s="229"/>
      <c r="CME138" s="229"/>
      <c r="CMF138" s="229"/>
      <c r="CMG138" s="229"/>
      <c r="CMH138" s="229"/>
      <c r="CMI138" s="229"/>
      <c r="CMJ138" s="229"/>
      <c r="CMK138" s="229"/>
      <c r="CML138" s="229"/>
      <c r="CMM138" s="229"/>
      <c r="CMN138" s="229"/>
      <c r="CMO138" s="229"/>
      <c r="CMP138" s="229"/>
      <c r="CMQ138" s="229"/>
      <c r="CMR138" s="229"/>
      <c r="CMS138" s="229"/>
      <c r="CMT138" s="229"/>
      <c r="CMU138" s="229"/>
      <c r="CMV138" s="229"/>
      <c r="CMW138" s="229"/>
      <c r="CMX138" s="229"/>
      <c r="CMY138" s="229"/>
      <c r="CMZ138" s="229"/>
      <c r="CNA138" s="229"/>
      <c r="CNB138" s="229"/>
      <c r="CNC138" s="229"/>
      <c r="CND138" s="229"/>
      <c r="CNE138" s="229"/>
      <c r="CNF138" s="229"/>
      <c r="CNG138" s="229"/>
      <c r="CNH138" s="229"/>
      <c r="CNI138" s="229"/>
      <c r="CNJ138" s="229"/>
      <c r="CNK138" s="229"/>
      <c r="CNL138" s="229"/>
      <c r="CNM138" s="229"/>
      <c r="CNN138" s="229"/>
      <c r="CNO138" s="229"/>
      <c r="CNP138" s="229"/>
      <c r="CNQ138" s="229"/>
      <c r="CNR138" s="229"/>
      <c r="CNS138" s="229"/>
      <c r="CNT138" s="229"/>
      <c r="CNU138" s="229"/>
      <c r="CNV138" s="229"/>
      <c r="CNW138" s="229"/>
      <c r="CNX138" s="229"/>
      <c r="CNY138" s="229"/>
      <c r="CNZ138" s="229"/>
      <c r="COA138" s="229"/>
      <c r="COB138" s="229"/>
      <c r="COC138" s="229"/>
      <c r="COD138" s="229"/>
      <c r="COE138" s="229"/>
      <c r="COF138" s="229"/>
      <c r="COG138" s="229"/>
      <c r="COH138" s="229"/>
      <c r="COI138" s="229"/>
      <c r="COJ138" s="229"/>
      <c r="COK138" s="229"/>
      <c r="COL138" s="229"/>
      <c r="COM138" s="229"/>
      <c r="CON138" s="229"/>
      <c r="COO138" s="229"/>
      <c r="COP138" s="229"/>
      <c r="COQ138" s="229"/>
      <c r="COR138" s="229"/>
      <c r="COS138" s="229"/>
      <c r="COT138" s="229"/>
      <c r="COU138" s="229"/>
      <c r="COV138" s="229"/>
      <c r="COW138" s="229"/>
      <c r="COX138" s="229"/>
      <c r="COY138" s="229"/>
      <c r="COZ138" s="229"/>
      <c r="CPA138" s="229"/>
      <c r="CPB138" s="229"/>
      <c r="CPC138" s="229"/>
      <c r="CPD138" s="229"/>
      <c r="CPE138" s="229"/>
      <c r="CPF138" s="229"/>
      <c r="CPG138" s="229"/>
      <c r="CPH138" s="229"/>
      <c r="CPI138" s="229"/>
      <c r="CPJ138" s="229"/>
      <c r="CPK138" s="229"/>
      <c r="CPL138" s="229"/>
      <c r="CPM138" s="229"/>
      <c r="CPN138" s="229"/>
      <c r="CPO138" s="229"/>
      <c r="CPP138" s="229"/>
      <c r="CPQ138" s="229"/>
      <c r="CPR138" s="229"/>
      <c r="CPS138" s="229"/>
      <c r="CPT138" s="229"/>
      <c r="CPU138" s="229"/>
      <c r="CPV138" s="229"/>
      <c r="CPW138" s="229"/>
      <c r="CPX138" s="229"/>
      <c r="CPY138" s="229"/>
      <c r="CPZ138" s="229"/>
      <c r="CQA138" s="229"/>
      <c r="CQB138" s="229"/>
      <c r="CQC138" s="229"/>
      <c r="CQD138" s="229"/>
      <c r="CQE138" s="229"/>
      <c r="CQF138" s="229"/>
      <c r="CQG138" s="229"/>
      <c r="CQH138" s="229"/>
      <c r="CQI138" s="229"/>
      <c r="CQJ138" s="229"/>
      <c r="CQK138" s="229"/>
      <c r="CQL138" s="229"/>
      <c r="CQM138" s="229"/>
      <c r="CQN138" s="229"/>
      <c r="CQO138" s="229"/>
      <c r="CQP138" s="229"/>
      <c r="CQQ138" s="229"/>
      <c r="CQR138" s="229"/>
      <c r="CQS138" s="229"/>
      <c r="CQT138" s="229"/>
      <c r="CQU138" s="229"/>
      <c r="CQV138" s="229"/>
      <c r="CQW138" s="229"/>
      <c r="CQX138" s="229"/>
      <c r="CQY138" s="229"/>
      <c r="CQZ138" s="229"/>
      <c r="CRA138" s="229"/>
      <c r="CRB138" s="229"/>
      <c r="CRC138" s="229"/>
      <c r="CRD138" s="229"/>
      <c r="CRE138" s="229"/>
      <c r="CRF138" s="229"/>
      <c r="CRG138" s="229"/>
      <c r="CRH138" s="229"/>
      <c r="CRI138" s="229"/>
      <c r="CRJ138" s="229"/>
      <c r="CRK138" s="229"/>
      <c r="CRL138" s="229"/>
      <c r="CRM138" s="229"/>
      <c r="CRN138" s="229"/>
      <c r="CRO138" s="229"/>
      <c r="CRP138" s="229"/>
      <c r="CRQ138" s="229"/>
      <c r="CRR138" s="229"/>
      <c r="CRS138" s="229"/>
      <c r="CRT138" s="229"/>
      <c r="CRU138" s="229"/>
      <c r="CRV138" s="229"/>
      <c r="CRW138" s="229"/>
      <c r="CRX138" s="229"/>
      <c r="CRY138" s="229"/>
      <c r="CRZ138" s="229"/>
      <c r="CSA138" s="229"/>
      <c r="CSB138" s="229"/>
      <c r="CSC138" s="229"/>
      <c r="CSD138" s="229"/>
      <c r="CSE138" s="229"/>
      <c r="CSF138" s="229"/>
      <c r="CSG138" s="229"/>
      <c r="CSH138" s="229"/>
      <c r="CSI138" s="229"/>
      <c r="CSJ138" s="229"/>
      <c r="CSK138" s="229"/>
      <c r="CSL138" s="229"/>
      <c r="CSM138" s="229"/>
      <c r="CSN138" s="229"/>
      <c r="CSO138" s="229"/>
      <c r="CSP138" s="229"/>
      <c r="CSQ138" s="229"/>
      <c r="CSR138" s="229"/>
      <c r="CSS138" s="229"/>
      <c r="CST138" s="229"/>
      <c r="CSU138" s="229"/>
      <c r="CSV138" s="229"/>
      <c r="CSW138" s="229"/>
      <c r="CSX138" s="229"/>
      <c r="CSY138" s="229"/>
      <c r="CSZ138" s="229"/>
      <c r="CTA138" s="229"/>
      <c r="CTB138" s="229"/>
      <c r="CTC138" s="229"/>
      <c r="CTD138" s="229"/>
      <c r="CTE138" s="229"/>
      <c r="CTF138" s="229"/>
      <c r="CTG138" s="229"/>
      <c r="CTH138" s="229"/>
      <c r="CTI138" s="229"/>
      <c r="CTJ138" s="229"/>
      <c r="CTK138" s="229"/>
      <c r="CTL138" s="229"/>
      <c r="CTM138" s="229"/>
      <c r="CTN138" s="229"/>
      <c r="CTO138" s="229"/>
      <c r="CTP138" s="229"/>
      <c r="CTQ138" s="229"/>
      <c r="CTR138" s="229"/>
      <c r="CTS138" s="229"/>
      <c r="CTT138" s="229"/>
      <c r="CTU138" s="229"/>
      <c r="CTV138" s="229"/>
      <c r="CTW138" s="229"/>
      <c r="CTX138" s="229"/>
      <c r="CTY138" s="229"/>
      <c r="CTZ138" s="229"/>
      <c r="CUA138" s="229"/>
    </row>
    <row r="139" spans="1:2575" s="224" customFormat="1" ht="108.75" customHeight="1">
      <c r="A139" s="241">
        <f>+A134+1</f>
        <v>59</v>
      </c>
      <c r="B139" s="242" t="str">
        <f>IFERROR(INDEX(OB!B:B,MATCH('BIHOURLY  (2)'!A:A,OB!A:A,0)),"")</f>
        <v>QUALITY CHECKER</v>
      </c>
      <c r="C139" s="243"/>
      <c r="D139" s="232" t="str">
        <f>IFERROR(INDEX(OB!G:G,MATCH('BIHOURLY  (2)'!A:A,OB!A:A,0)),"")</f>
        <v>TABLE</v>
      </c>
      <c r="E139" s="244" t="str">
        <f>IFERROR(INDEX(OB!K:K,MATCH('BIHOURLY  (2)'!A:A,OB!A:A,0)),"")</f>
        <v/>
      </c>
      <c r="F139" s="245">
        <v>200</v>
      </c>
      <c r="G139" s="246"/>
      <c r="H139" s="246"/>
      <c r="I139" s="246"/>
      <c r="J139" s="265"/>
      <c r="K139" s="254"/>
      <c r="L139" s="254"/>
      <c r="N139" s="229"/>
      <c r="O139" s="229"/>
      <c r="P139" s="229"/>
      <c r="Q139" s="229"/>
      <c r="R139" s="229"/>
      <c r="S139" s="229"/>
      <c r="T139" s="229"/>
      <c r="U139" s="229"/>
      <c r="V139" s="229"/>
      <c r="W139" s="229"/>
      <c r="X139" s="229"/>
      <c r="Y139" s="229"/>
      <c r="Z139" s="229"/>
      <c r="AA139" s="229"/>
      <c r="AB139" s="229"/>
      <c r="AC139" s="229"/>
      <c r="AD139" s="229"/>
      <c r="AE139" s="229"/>
      <c r="AF139" s="229"/>
      <c r="AG139" s="229"/>
      <c r="AH139" s="229"/>
      <c r="AI139" s="229"/>
      <c r="AJ139" s="229"/>
      <c r="AK139" s="229"/>
      <c r="AL139" s="229"/>
      <c r="AM139" s="229"/>
      <c r="AN139" s="229"/>
      <c r="AO139" s="229"/>
      <c r="AP139" s="229"/>
      <c r="AQ139" s="229"/>
      <c r="AR139" s="229"/>
      <c r="AS139" s="229"/>
      <c r="AT139" s="229"/>
      <c r="AU139" s="229"/>
      <c r="AV139" s="229"/>
      <c r="AW139" s="229"/>
      <c r="AX139" s="229"/>
      <c r="AY139" s="229"/>
      <c r="AZ139" s="229"/>
      <c r="BA139" s="229"/>
      <c r="BB139" s="229"/>
      <c r="BC139" s="229"/>
      <c r="BD139" s="229"/>
      <c r="BE139" s="229"/>
      <c r="BF139" s="229"/>
      <c r="BG139" s="229"/>
      <c r="BH139" s="229"/>
      <c r="BI139" s="229"/>
      <c r="BJ139" s="229"/>
      <c r="BK139" s="229"/>
      <c r="BL139" s="229"/>
      <c r="BM139" s="229"/>
      <c r="BN139" s="229"/>
      <c r="BO139" s="229"/>
      <c r="BP139" s="229"/>
      <c r="BQ139" s="229"/>
      <c r="BR139" s="229"/>
      <c r="BS139" s="229"/>
      <c r="BT139" s="229"/>
      <c r="BU139" s="229"/>
      <c r="BV139" s="229"/>
      <c r="BW139" s="229"/>
      <c r="BX139" s="229"/>
      <c r="BY139" s="229"/>
      <c r="BZ139" s="229"/>
      <c r="CA139" s="229"/>
      <c r="CB139" s="229"/>
      <c r="CC139" s="229"/>
      <c r="CD139" s="229"/>
      <c r="CE139" s="229"/>
      <c r="CF139" s="229"/>
      <c r="CG139" s="229"/>
      <c r="CH139" s="229"/>
      <c r="CI139" s="229"/>
      <c r="CJ139" s="229"/>
      <c r="CK139" s="229"/>
      <c r="CL139" s="229"/>
      <c r="CM139" s="229"/>
      <c r="CN139" s="229"/>
      <c r="CO139" s="229"/>
      <c r="CP139" s="229"/>
      <c r="CQ139" s="229"/>
      <c r="CR139" s="229"/>
      <c r="CS139" s="229"/>
      <c r="CT139" s="229"/>
      <c r="CU139" s="229"/>
      <c r="CV139" s="229"/>
      <c r="CW139" s="229"/>
      <c r="CX139" s="229"/>
      <c r="CY139" s="229"/>
      <c r="CZ139" s="229"/>
      <c r="DA139" s="229"/>
      <c r="DB139" s="229"/>
      <c r="DC139" s="229"/>
      <c r="DD139" s="229"/>
      <c r="DE139" s="229"/>
      <c r="DF139" s="229"/>
      <c r="DG139" s="229"/>
      <c r="DH139" s="229"/>
      <c r="DI139" s="229"/>
      <c r="DJ139" s="229"/>
      <c r="DK139" s="229"/>
      <c r="DL139" s="229"/>
      <c r="DM139" s="229"/>
      <c r="DN139" s="229"/>
      <c r="DO139" s="229"/>
      <c r="DP139" s="229"/>
      <c r="DQ139" s="229"/>
      <c r="DR139" s="229"/>
      <c r="DS139" s="229"/>
      <c r="DT139" s="229"/>
      <c r="DU139" s="229"/>
      <c r="DV139" s="229"/>
      <c r="DW139" s="229"/>
      <c r="DX139" s="229"/>
      <c r="DY139" s="229"/>
      <c r="DZ139" s="229"/>
      <c r="EA139" s="229"/>
      <c r="EB139" s="229"/>
      <c r="EC139" s="229"/>
      <c r="ED139" s="229"/>
      <c r="EE139" s="229"/>
      <c r="EF139" s="229"/>
      <c r="EG139" s="229"/>
      <c r="EH139" s="229"/>
      <c r="EI139" s="229"/>
      <c r="EJ139" s="229"/>
      <c r="EK139" s="229"/>
      <c r="EL139" s="229"/>
      <c r="EM139" s="229"/>
      <c r="EN139" s="229"/>
      <c r="EO139" s="229"/>
      <c r="EP139" s="229"/>
      <c r="EQ139" s="229"/>
      <c r="ER139" s="229"/>
      <c r="ES139" s="229"/>
      <c r="ET139" s="229"/>
      <c r="EU139" s="229"/>
      <c r="EV139" s="229"/>
      <c r="EW139" s="229"/>
      <c r="EX139" s="229"/>
      <c r="EY139" s="229"/>
      <c r="EZ139" s="229"/>
      <c r="FA139" s="229"/>
      <c r="FB139" s="229"/>
      <c r="FC139" s="229"/>
      <c r="FD139" s="229"/>
      <c r="FE139" s="229"/>
      <c r="FF139" s="229"/>
      <c r="FG139" s="229"/>
      <c r="FH139" s="229"/>
      <c r="FI139" s="229"/>
      <c r="FJ139" s="229"/>
      <c r="FK139" s="229"/>
      <c r="FL139" s="229"/>
      <c r="FM139" s="229"/>
      <c r="FN139" s="229"/>
      <c r="FO139" s="229"/>
      <c r="FP139" s="229"/>
      <c r="FQ139" s="229"/>
      <c r="FR139" s="229"/>
      <c r="FS139" s="229"/>
      <c r="FT139" s="229"/>
      <c r="FU139" s="229"/>
      <c r="FV139" s="229"/>
      <c r="FW139" s="229"/>
      <c r="FX139" s="229"/>
      <c r="FY139" s="229"/>
      <c r="FZ139" s="229"/>
      <c r="GA139" s="229"/>
      <c r="GB139" s="229"/>
      <c r="GC139" s="229"/>
      <c r="GD139" s="229"/>
      <c r="GE139" s="229"/>
      <c r="GF139" s="229"/>
      <c r="GG139" s="229"/>
      <c r="GH139" s="229"/>
      <c r="GI139" s="229"/>
      <c r="GJ139" s="229"/>
      <c r="GK139" s="229"/>
      <c r="GL139" s="229"/>
      <c r="GM139" s="229"/>
      <c r="GN139" s="229"/>
      <c r="GO139" s="229"/>
      <c r="GP139" s="229"/>
      <c r="GQ139" s="229"/>
      <c r="GR139" s="229"/>
      <c r="GS139" s="229"/>
      <c r="GT139" s="229"/>
      <c r="GU139" s="229"/>
      <c r="GV139" s="229"/>
      <c r="GW139" s="229"/>
      <c r="GX139" s="229"/>
      <c r="GY139" s="229"/>
      <c r="GZ139" s="229"/>
      <c r="HA139" s="229"/>
      <c r="HB139" s="229"/>
      <c r="HC139" s="229"/>
      <c r="HD139" s="229"/>
      <c r="HE139" s="229"/>
      <c r="HF139" s="229"/>
      <c r="HG139" s="229"/>
      <c r="HH139" s="229"/>
      <c r="HI139" s="229"/>
      <c r="HJ139" s="229"/>
      <c r="HK139" s="229"/>
      <c r="HL139" s="229"/>
      <c r="HM139" s="229"/>
      <c r="HN139" s="229"/>
      <c r="HO139" s="229"/>
      <c r="HP139" s="229"/>
      <c r="HQ139" s="229"/>
      <c r="HR139" s="229"/>
      <c r="HS139" s="229"/>
      <c r="HT139" s="229"/>
      <c r="HU139" s="229"/>
      <c r="HV139" s="229"/>
      <c r="HW139" s="229"/>
      <c r="HX139" s="229"/>
      <c r="HY139" s="229"/>
      <c r="HZ139" s="229"/>
      <c r="IA139" s="229"/>
      <c r="IB139" s="229"/>
      <c r="IC139" s="229"/>
      <c r="ID139" s="229"/>
      <c r="IE139" s="229"/>
      <c r="IF139" s="229"/>
      <c r="IG139" s="229"/>
      <c r="IH139" s="229"/>
      <c r="II139" s="229"/>
      <c r="IJ139" s="229"/>
      <c r="IK139" s="229"/>
      <c r="IL139" s="229"/>
      <c r="IM139" s="229"/>
      <c r="IN139" s="229"/>
      <c r="IO139" s="229"/>
      <c r="IP139" s="229"/>
      <c r="IQ139" s="229"/>
      <c r="IR139" s="229"/>
      <c r="IS139" s="229"/>
      <c r="IT139" s="229"/>
      <c r="IU139" s="229"/>
      <c r="IV139" s="229"/>
      <c r="IW139" s="229"/>
      <c r="IX139" s="229"/>
      <c r="IY139" s="229"/>
      <c r="IZ139" s="229"/>
      <c r="JA139" s="229"/>
      <c r="JB139" s="229"/>
      <c r="JC139" s="229"/>
      <c r="JD139" s="229"/>
      <c r="JE139" s="229"/>
      <c r="JF139" s="229"/>
      <c r="JG139" s="229"/>
      <c r="JH139" s="229"/>
      <c r="JI139" s="229"/>
      <c r="JJ139" s="229"/>
      <c r="JK139" s="229"/>
      <c r="JL139" s="229"/>
      <c r="JM139" s="229"/>
      <c r="JN139" s="229"/>
      <c r="JO139" s="229"/>
      <c r="JP139" s="229"/>
      <c r="JQ139" s="229"/>
      <c r="JR139" s="229"/>
      <c r="JS139" s="229"/>
      <c r="JT139" s="229"/>
      <c r="JU139" s="229"/>
      <c r="JV139" s="229"/>
      <c r="JW139" s="229"/>
      <c r="JX139" s="229"/>
      <c r="JY139" s="229"/>
      <c r="JZ139" s="229"/>
      <c r="KA139" s="229"/>
      <c r="KB139" s="229"/>
      <c r="KC139" s="229"/>
      <c r="KD139" s="229"/>
      <c r="KE139" s="229"/>
      <c r="KF139" s="229"/>
      <c r="KG139" s="229"/>
      <c r="KH139" s="229"/>
      <c r="KI139" s="229"/>
      <c r="KJ139" s="229"/>
      <c r="KK139" s="229"/>
      <c r="KL139" s="229"/>
      <c r="KM139" s="229"/>
      <c r="KN139" s="229"/>
      <c r="KO139" s="229"/>
      <c r="KP139" s="229"/>
      <c r="KQ139" s="229"/>
      <c r="KR139" s="229"/>
      <c r="KS139" s="229"/>
      <c r="KT139" s="229"/>
      <c r="KU139" s="229"/>
      <c r="KV139" s="229"/>
      <c r="KW139" s="229"/>
      <c r="KX139" s="229"/>
      <c r="KY139" s="229"/>
      <c r="KZ139" s="229"/>
      <c r="LA139" s="229"/>
      <c r="LB139" s="229"/>
      <c r="LC139" s="229"/>
      <c r="LD139" s="229"/>
      <c r="LE139" s="229"/>
      <c r="LF139" s="229"/>
      <c r="LG139" s="229"/>
      <c r="LH139" s="229"/>
      <c r="LI139" s="229"/>
      <c r="LJ139" s="229"/>
      <c r="LK139" s="229"/>
      <c r="LL139" s="229"/>
      <c r="LM139" s="229"/>
      <c r="LN139" s="229"/>
      <c r="LO139" s="229"/>
      <c r="LP139" s="229"/>
      <c r="LQ139" s="229"/>
      <c r="LR139" s="229"/>
      <c r="LS139" s="229"/>
      <c r="LT139" s="229"/>
      <c r="LU139" s="229"/>
      <c r="LV139" s="229"/>
      <c r="LW139" s="229"/>
      <c r="LX139" s="229"/>
      <c r="LY139" s="229"/>
      <c r="LZ139" s="229"/>
      <c r="MA139" s="229"/>
      <c r="MB139" s="229"/>
      <c r="MC139" s="229"/>
      <c r="MD139" s="229"/>
      <c r="ME139" s="229"/>
      <c r="MF139" s="229"/>
      <c r="MG139" s="229"/>
      <c r="MH139" s="229"/>
      <c r="MI139" s="229"/>
      <c r="MJ139" s="229"/>
      <c r="MK139" s="229"/>
      <c r="ML139" s="229"/>
      <c r="MM139" s="229"/>
      <c r="MN139" s="229"/>
      <c r="MO139" s="229"/>
      <c r="MP139" s="229"/>
      <c r="MQ139" s="229"/>
      <c r="MR139" s="229"/>
      <c r="MS139" s="229"/>
      <c r="MT139" s="229"/>
      <c r="MU139" s="229"/>
      <c r="MV139" s="229"/>
      <c r="MW139" s="229"/>
      <c r="MX139" s="229"/>
      <c r="MY139" s="229"/>
      <c r="MZ139" s="229"/>
      <c r="NA139" s="229"/>
      <c r="NB139" s="229"/>
      <c r="NC139" s="229"/>
      <c r="ND139" s="229"/>
      <c r="NE139" s="229"/>
      <c r="NF139" s="229"/>
      <c r="NG139" s="229"/>
      <c r="NH139" s="229"/>
      <c r="NI139" s="229"/>
      <c r="NJ139" s="229"/>
      <c r="NK139" s="229"/>
      <c r="NL139" s="229"/>
      <c r="NM139" s="229"/>
      <c r="NN139" s="229"/>
      <c r="NO139" s="229"/>
      <c r="NP139" s="229"/>
      <c r="NQ139" s="229"/>
      <c r="NR139" s="229"/>
      <c r="NS139" s="229"/>
      <c r="NT139" s="229"/>
      <c r="NU139" s="229"/>
      <c r="NV139" s="229"/>
      <c r="NW139" s="229"/>
      <c r="NX139" s="229"/>
      <c r="NY139" s="229"/>
      <c r="NZ139" s="229"/>
      <c r="OA139" s="229"/>
      <c r="OB139" s="229"/>
      <c r="OC139" s="229"/>
      <c r="OD139" s="229"/>
      <c r="OE139" s="229"/>
      <c r="OF139" s="229"/>
      <c r="OG139" s="229"/>
      <c r="OH139" s="229"/>
      <c r="OI139" s="229"/>
      <c r="OJ139" s="229"/>
      <c r="OK139" s="229"/>
      <c r="OL139" s="229"/>
      <c r="OM139" s="229"/>
      <c r="ON139" s="229"/>
      <c r="OO139" s="229"/>
      <c r="OP139" s="229"/>
      <c r="OQ139" s="229"/>
      <c r="OR139" s="229"/>
      <c r="OS139" s="229"/>
      <c r="OT139" s="229"/>
      <c r="OU139" s="229"/>
      <c r="OV139" s="229"/>
      <c r="OW139" s="229"/>
      <c r="OX139" s="229"/>
      <c r="OY139" s="229"/>
      <c r="OZ139" s="229"/>
      <c r="PA139" s="229"/>
      <c r="PB139" s="229"/>
      <c r="PC139" s="229"/>
      <c r="PD139" s="229"/>
      <c r="PE139" s="229"/>
      <c r="PF139" s="229"/>
      <c r="PG139" s="229"/>
      <c r="PH139" s="229"/>
      <c r="PI139" s="229"/>
      <c r="PJ139" s="229"/>
      <c r="PK139" s="229"/>
      <c r="PL139" s="229"/>
      <c r="PM139" s="229"/>
      <c r="PN139" s="229"/>
      <c r="PO139" s="229"/>
      <c r="PP139" s="229"/>
      <c r="PQ139" s="229"/>
      <c r="PR139" s="229"/>
      <c r="PS139" s="229"/>
      <c r="PT139" s="229"/>
      <c r="PU139" s="229"/>
      <c r="PV139" s="229"/>
      <c r="PW139" s="229"/>
      <c r="PX139" s="229"/>
      <c r="PY139" s="229"/>
      <c r="PZ139" s="229"/>
      <c r="QA139" s="229"/>
      <c r="QB139" s="229"/>
      <c r="QC139" s="229"/>
      <c r="QD139" s="229"/>
      <c r="QE139" s="229"/>
      <c r="QF139" s="229"/>
      <c r="QG139" s="229"/>
      <c r="QH139" s="229"/>
      <c r="QI139" s="229"/>
      <c r="QJ139" s="229"/>
      <c r="QK139" s="229"/>
      <c r="QL139" s="229"/>
      <c r="QM139" s="229"/>
      <c r="QN139" s="229"/>
      <c r="QO139" s="229"/>
      <c r="QP139" s="229"/>
      <c r="QQ139" s="229"/>
      <c r="QR139" s="229"/>
      <c r="QS139" s="229"/>
      <c r="QT139" s="229"/>
      <c r="QU139" s="229"/>
      <c r="QV139" s="229"/>
      <c r="QW139" s="229"/>
      <c r="QX139" s="229"/>
      <c r="QY139" s="229"/>
      <c r="QZ139" s="229"/>
      <c r="RA139" s="229"/>
      <c r="RB139" s="229"/>
      <c r="RC139" s="229"/>
      <c r="RD139" s="229"/>
      <c r="RE139" s="229"/>
      <c r="RF139" s="229"/>
      <c r="RG139" s="229"/>
      <c r="RH139" s="229"/>
      <c r="RI139" s="229"/>
      <c r="RJ139" s="229"/>
      <c r="RK139" s="229"/>
      <c r="RL139" s="229"/>
      <c r="RM139" s="229"/>
      <c r="RN139" s="229"/>
      <c r="RO139" s="229"/>
      <c r="RP139" s="229"/>
      <c r="RQ139" s="229"/>
      <c r="RR139" s="229"/>
      <c r="RS139" s="229"/>
      <c r="RT139" s="229"/>
      <c r="RU139" s="229"/>
      <c r="RV139" s="229"/>
      <c r="RW139" s="229"/>
      <c r="RX139" s="229"/>
      <c r="RY139" s="229"/>
      <c r="RZ139" s="229"/>
      <c r="SA139" s="229"/>
      <c r="SB139" s="229"/>
      <c r="SC139" s="229"/>
      <c r="SD139" s="229"/>
      <c r="SE139" s="229"/>
      <c r="SF139" s="229"/>
      <c r="SG139" s="229"/>
      <c r="SH139" s="229"/>
      <c r="SI139" s="229"/>
      <c r="SJ139" s="229"/>
      <c r="SK139" s="229"/>
      <c r="SL139" s="229"/>
      <c r="SM139" s="229"/>
      <c r="SN139" s="229"/>
      <c r="SO139" s="229"/>
      <c r="SP139" s="229"/>
      <c r="SQ139" s="229"/>
      <c r="SR139" s="229"/>
      <c r="SS139" s="229"/>
      <c r="ST139" s="229"/>
      <c r="SU139" s="229"/>
      <c r="SV139" s="229"/>
      <c r="SW139" s="229"/>
      <c r="SX139" s="229"/>
      <c r="SY139" s="229"/>
      <c r="SZ139" s="229"/>
      <c r="TA139" s="229"/>
      <c r="TB139" s="229"/>
      <c r="TC139" s="229"/>
      <c r="TD139" s="229"/>
      <c r="TE139" s="229"/>
      <c r="TF139" s="229"/>
      <c r="TG139" s="229"/>
      <c r="TH139" s="229"/>
      <c r="TI139" s="229"/>
      <c r="TJ139" s="229"/>
      <c r="TK139" s="229"/>
      <c r="TL139" s="229"/>
      <c r="TM139" s="229"/>
      <c r="TN139" s="229"/>
      <c r="TO139" s="229"/>
      <c r="TP139" s="229"/>
      <c r="TQ139" s="229"/>
      <c r="TR139" s="229"/>
      <c r="TS139" s="229"/>
      <c r="TT139" s="229"/>
      <c r="TU139" s="229"/>
      <c r="TV139" s="229"/>
      <c r="TW139" s="229"/>
      <c r="TX139" s="229"/>
      <c r="TY139" s="229"/>
      <c r="TZ139" s="229"/>
      <c r="UA139" s="229"/>
      <c r="UB139" s="229"/>
      <c r="UC139" s="229"/>
      <c r="UD139" s="229"/>
      <c r="UE139" s="229"/>
      <c r="UF139" s="229"/>
      <c r="UG139" s="229"/>
      <c r="UH139" s="229"/>
      <c r="UI139" s="229"/>
      <c r="UJ139" s="229"/>
      <c r="UK139" s="229"/>
      <c r="UL139" s="229"/>
      <c r="UM139" s="229"/>
      <c r="UN139" s="229"/>
      <c r="UO139" s="229"/>
      <c r="UP139" s="229"/>
      <c r="UQ139" s="229"/>
      <c r="UR139" s="229"/>
      <c r="US139" s="229"/>
      <c r="UT139" s="229"/>
      <c r="UU139" s="229"/>
      <c r="UV139" s="229"/>
      <c r="UW139" s="229"/>
      <c r="UX139" s="229"/>
      <c r="UY139" s="229"/>
      <c r="UZ139" s="229"/>
      <c r="VA139" s="229"/>
      <c r="VB139" s="229"/>
      <c r="VC139" s="229"/>
      <c r="VD139" s="229"/>
      <c r="VE139" s="229"/>
      <c r="VF139" s="229"/>
      <c r="VG139" s="229"/>
      <c r="VH139" s="229"/>
      <c r="VI139" s="229"/>
      <c r="VJ139" s="229"/>
      <c r="VK139" s="229"/>
      <c r="VL139" s="229"/>
      <c r="VM139" s="229"/>
      <c r="VN139" s="229"/>
      <c r="VO139" s="229"/>
      <c r="VP139" s="229"/>
      <c r="VQ139" s="229"/>
      <c r="VR139" s="229"/>
      <c r="VS139" s="229"/>
      <c r="VT139" s="229"/>
      <c r="VU139" s="229"/>
      <c r="VV139" s="229"/>
      <c r="VW139" s="229"/>
      <c r="VX139" s="229"/>
      <c r="VY139" s="229"/>
      <c r="VZ139" s="229"/>
      <c r="WA139" s="229"/>
      <c r="WB139" s="229"/>
      <c r="WC139" s="229"/>
      <c r="WD139" s="229"/>
      <c r="WE139" s="229"/>
      <c r="WF139" s="229"/>
      <c r="WG139" s="229"/>
      <c r="WH139" s="229"/>
      <c r="WI139" s="229"/>
      <c r="WJ139" s="229"/>
      <c r="WK139" s="229"/>
      <c r="WL139" s="229"/>
      <c r="WM139" s="229"/>
      <c r="WN139" s="229"/>
      <c r="WO139" s="229"/>
      <c r="WP139" s="229"/>
      <c r="WQ139" s="229"/>
      <c r="WR139" s="229"/>
      <c r="WS139" s="229"/>
      <c r="WT139" s="229"/>
      <c r="WU139" s="229"/>
      <c r="WV139" s="229"/>
      <c r="WW139" s="229"/>
      <c r="WX139" s="229"/>
      <c r="WY139" s="229"/>
      <c r="WZ139" s="229"/>
      <c r="XA139" s="229"/>
      <c r="XB139" s="229"/>
      <c r="XC139" s="229"/>
      <c r="XD139" s="229"/>
      <c r="XE139" s="229"/>
      <c r="XF139" s="229"/>
      <c r="XG139" s="229"/>
      <c r="XH139" s="229"/>
      <c r="XI139" s="229"/>
      <c r="XJ139" s="229"/>
      <c r="XK139" s="229"/>
      <c r="XL139" s="229"/>
      <c r="XM139" s="229"/>
      <c r="XN139" s="229"/>
      <c r="XO139" s="229"/>
      <c r="XP139" s="229"/>
      <c r="XQ139" s="229"/>
      <c r="XR139" s="229"/>
      <c r="XS139" s="229"/>
      <c r="XT139" s="229"/>
      <c r="XU139" s="229"/>
      <c r="XV139" s="229"/>
      <c r="XW139" s="229"/>
      <c r="XX139" s="229"/>
      <c r="XY139" s="229"/>
      <c r="XZ139" s="229"/>
      <c r="YA139" s="229"/>
      <c r="YB139" s="229"/>
      <c r="YC139" s="229"/>
      <c r="YD139" s="229"/>
      <c r="YE139" s="229"/>
      <c r="YF139" s="229"/>
      <c r="YG139" s="229"/>
      <c r="YH139" s="229"/>
      <c r="YI139" s="229"/>
      <c r="YJ139" s="229"/>
      <c r="YK139" s="229"/>
      <c r="YL139" s="229"/>
      <c r="YM139" s="229"/>
      <c r="YN139" s="229"/>
      <c r="YO139" s="229"/>
      <c r="YP139" s="229"/>
      <c r="YQ139" s="229"/>
      <c r="YR139" s="229"/>
      <c r="YS139" s="229"/>
      <c r="YT139" s="229"/>
      <c r="YU139" s="229"/>
      <c r="YV139" s="229"/>
      <c r="YW139" s="229"/>
      <c r="YX139" s="229"/>
      <c r="YY139" s="229"/>
      <c r="YZ139" s="229"/>
      <c r="ZA139" s="229"/>
      <c r="ZB139" s="229"/>
      <c r="ZC139" s="229"/>
      <c r="ZD139" s="229"/>
      <c r="ZE139" s="229"/>
      <c r="ZF139" s="229"/>
      <c r="ZG139" s="229"/>
      <c r="ZH139" s="229"/>
      <c r="ZI139" s="229"/>
      <c r="ZJ139" s="229"/>
      <c r="ZK139" s="229"/>
      <c r="ZL139" s="229"/>
      <c r="ZM139" s="229"/>
      <c r="ZN139" s="229"/>
      <c r="ZO139" s="229"/>
      <c r="ZP139" s="229"/>
      <c r="ZQ139" s="229"/>
      <c r="ZR139" s="229"/>
      <c r="ZS139" s="229"/>
      <c r="ZT139" s="229"/>
      <c r="ZU139" s="229"/>
      <c r="ZV139" s="229"/>
      <c r="ZW139" s="229"/>
      <c r="ZX139" s="229"/>
      <c r="ZY139" s="229"/>
      <c r="ZZ139" s="229"/>
      <c r="AAA139" s="229"/>
      <c r="AAB139" s="229"/>
      <c r="AAC139" s="229"/>
      <c r="AAD139" s="229"/>
      <c r="AAE139" s="229"/>
      <c r="AAF139" s="229"/>
      <c r="AAG139" s="229"/>
      <c r="AAH139" s="229"/>
      <c r="AAI139" s="229"/>
      <c r="AAJ139" s="229"/>
      <c r="AAK139" s="229"/>
      <c r="AAL139" s="229"/>
      <c r="AAM139" s="229"/>
      <c r="AAN139" s="229"/>
      <c r="AAO139" s="229"/>
      <c r="AAP139" s="229"/>
      <c r="AAQ139" s="229"/>
      <c r="AAR139" s="229"/>
      <c r="AAS139" s="229"/>
      <c r="AAT139" s="229"/>
      <c r="AAU139" s="229"/>
      <c r="AAV139" s="229"/>
      <c r="AAW139" s="229"/>
      <c r="AAX139" s="229"/>
      <c r="AAY139" s="229"/>
      <c r="AAZ139" s="229"/>
      <c r="ABA139" s="229"/>
      <c r="ABB139" s="229"/>
      <c r="ABC139" s="229"/>
      <c r="ABD139" s="229"/>
      <c r="ABE139" s="229"/>
      <c r="ABF139" s="229"/>
      <c r="ABG139" s="229"/>
      <c r="ABH139" s="229"/>
      <c r="ABI139" s="229"/>
      <c r="ABJ139" s="229"/>
      <c r="ABK139" s="229"/>
      <c r="ABL139" s="229"/>
      <c r="ABM139" s="229"/>
      <c r="ABN139" s="229"/>
      <c r="ABO139" s="229"/>
      <c r="ABP139" s="229"/>
      <c r="ABQ139" s="229"/>
      <c r="ABR139" s="229"/>
      <c r="ABS139" s="229"/>
      <c r="ABT139" s="229"/>
      <c r="ABU139" s="229"/>
      <c r="ABV139" s="229"/>
      <c r="ABW139" s="229"/>
      <c r="ABX139" s="229"/>
      <c r="ABY139" s="229"/>
      <c r="ABZ139" s="229"/>
      <c r="ACA139" s="229"/>
      <c r="ACB139" s="229"/>
      <c r="ACC139" s="229"/>
      <c r="ACD139" s="229"/>
      <c r="ACE139" s="229"/>
      <c r="ACF139" s="229"/>
      <c r="ACG139" s="229"/>
      <c r="ACH139" s="229"/>
      <c r="ACI139" s="229"/>
      <c r="ACJ139" s="229"/>
      <c r="ACK139" s="229"/>
      <c r="ACL139" s="229"/>
      <c r="ACM139" s="229"/>
      <c r="ACN139" s="229"/>
      <c r="ACO139" s="229"/>
      <c r="ACP139" s="229"/>
      <c r="ACQ139" s="229"/>
      <c r="ACR139" s="229"/>
      <c r="ACS139" s="229"/>
      <c r="ACT139" s="229"/>
      <c r="ACU139" s="229"/>
      <c r="ACV139" s="229"/>
      <c r="ACW139" s="229"/>
      <c r="ACX139" s="229"/>
      <c r="ACY139" s="229"/>
      <c r="ACZ139" s="229"/>
      <c r="ADA139" s="229"/>
      <c r="ADB139" s="229"/>
      <c r="ADC139" s="229"/>
      <c r="ADD139" s="229"/>
      <c r="ADE139" s="229"/>
      <c r="ADF139" s="229"/>
      <c r="ADG139" s="229"/>
      <c r="ADH139" s="229"/>
      <c r="ADI139" s="229"/>
      <c r="ADJ139" s="229"/>
      <c r="ADK139" s="229"/>
      <c r="ADL139" s="229"/>
      <c r="ADM139" s="229"/>
      <c r="ADN139" s="229"/>
      <c r="ADO139" s="229"/>
      <c r="ADP139" s="229"/>
      <c r="ADQ139" s="229"/>
      <c r="ADR139" s="229"/>
      <c r="ADS139" s="229"/>
      <c r="ADT139" s="229"/>
      <c r="ADU139" s="229"/>
      <c r="ADV139" s="229"/>
      <c r="ADW139" s="229"/>
      <c r="ADX139" s="229"/>
      <c r="ADY139" s="229"/>
      <c r="ADZ139" s="229"/>
      <c r="AEA139" s="229"/>
      <c r="AEB139" s="229"/>
      <c r="AEC139" s="229"/>
      <c r="AED139" s="229"/>
      <c r="AEE139" s="229"/>
      <c r="AEF139" s="229"/>
      <c r="AEG139" s="229"/>
      <c r="AEH139" s="229"/>
      <c r="AEI139" s="229"/>
      <c r="AEJ139" s="229"/>
      <c r="AEK139" s="229"/>
      <c r="AEL139" s="229"/>
      <c r="AEM139" s="229"/>
      <c r="AEN139" s="229"/>
      <c r="AEO139" s="229"/>
      <c r="AEP139" s="229"/>
      <c r="AEQ139" s="229"/>
      <c r="AER139" s="229"/>
      <c r="AES139" s="229"/>
      <c r="AET139" s="229"/>
      <c r="AEU139" s="229"/>
      <c r="AEV139" s="229"/>
      <c r="AEW139" s="229"/>
      <c r="AEX139" s="229"/>
      <c r="AEY139" s="229"/>
      <c r="AEZ139" s="229"/>
      <c r="AFA139" s="229"/>
      <c r="AFB139" s="229"/>
      <c r="AFC139" s="229"/>
      <c r="AFD139" s="229"/>
      <c r="AFE139" s="229"/>
      <c r="AFF139" s="229"/>
      <c r="AFG139" s="229"/>
      <c r="AFH139" s="229"/>
      <c r="AFI139" s="229"/>
      <c r="AFJ139" s="229"/>
      <c r="AFK139" s="229"/>
      <c r="AFL139" s="229"/>
      <c r="AFM139" s="229"/>
      <c r="AFN139" s="229"/>
      <c r="AFO139" s="229"/>
      <c r="AFP139" s="229"/>
      <c r="AFQ139" s="229"/>
      <c r="AFR139" s="229"/>
      <c r="AFS139" s="229"/>
      <c r="AFT139" s="229"/>
      <c r="AFU139" s="229"/>
      <c r="AFV139" s="229"/>
      <c r="AFW139" s="229"/>
      <c r="AFX139" s="229"/>
      <c r="AFY139" s="229"/>
      <c r="AFZ139" s="229"/>
      <c r="AGA139" s="229"/>
      <c r="AGB139" s="229"/>
      <c r="AGC139" s="229"/>
      <c r="AGD139" s="229"/>
      <c r="AGE139" s="229"/>
      <c r="AGF139" s="229"/>
      <c r="AGG139" s="229"/>
      <c r="AGH139" s="229"/>
      <c r="AGI139" s="229"/>
      <c r="AGJ139" s="229"/>
      <c r="AGK139" s="229"/>
      <c r="AGL139" s="229"/>
      <c r="AGM139" s="229"/>
      <c r="AGN139" s="229"/>
      <c r="AGO139" s="229"/>
      <c r="AGP139" s="229"/>
      <c r="AGQ139" s="229"/>
      <c r="AGR139" s="229"/>
      <c r="AGS139" s="229"/>
      <c r="AGT139" s="229"/>
      <c r="AGU139" s="229"/>
      <c r="AGV139" s="229"/>
      <c r="AGW139" s="229"/>
      <c r="AGX139" s="229"/>
      <c r="AGY139" s="229"/>
      <c r="AGZ139" s="229"/>
      <c r="AHA139" s="229"/>
      <c r="AHB139" s="229"/>
      <c r="AHC139" s="229"/>
      <c r="AHD139" s="229"/>
      <c r="AHE139" s="229"/>
      <c r="AHF139" s="229"/>
      <c r="AHG139" s="229"/>
      <c r="AHH139" s="229"/>
      <c r="AHI139" s="229"/>
      <c r="AHJ139" s="229"/>
      <c r="AHK139" s="229"/>
      <c r="AHL139" s="229"/>
      <c r="AHM139" s="229"/>
      <c r="AHN139" s="229"/>
      <c r="AHO139" s="229"/>
      <c r="AHP139" s="229"/>
      <c r="AHQ139" s="229"/>
      <c r="AHR139" s="229"/>
      <c r="AHS139" s="229"/>
      <c r="AHT139" s="229"/>
      <c r="AHU139" s="229"/>
      <c r="AHV139" s="229"/>
      <c r="AHW139" s="229"/>
      <c r="AHX139" s="229"/>
      <c r="AHY139" s="229"/>
      <c r="AHZ139" s="229"/>
      <c r="AIA139" s="229"/>
      <c r="AIB139" s="229"/>
      <c r="AIC139" s="229"/>
      <c r="AID139" s="229"/>
      <c r="AIE139" s="229"/>
      <c r="AIF139" s="229"/>
      <c r="AIG139" s="229"/>
      <c r="AIH139" s="229"/>
      <c r="AII139" s="229"/>
      <c r="AIJ139" s="229"/>
      <c r="AIK139" s="229"/>
      <c r="AIL139" s="229"/>
      <c r="AIM139" s="229"/>
      <c r="AIN139" s="229"/>
      <c r="AIO139" s="229"/>
      <c r="AIP139" s="229"/>
      <c r="AIQ139" s="229"/>
      <c r="AIR139" s="229"/>
      <c r="AIS139" s="229"/>
      <c r="AIT139" s="229"/>
      <c r="AIU139" s="229"/>
      <c r="AIV139" s="229"/>
      <c r="AIW139" s="229"/>
      <c r="AIX139" s="229"/>
      <c r="AIY139" s="229"/>
      <c r="AIZ139" s="229"/>
      <c r="AJA139" s="229"/>
      <c r="AJB139" s="229"/>
      <c r="AJC139" s="229"/>
      <c r="AJD139" s="229"/>
      <c r="AJE139" s="229"/>
      <c r="AJF139" s="229"/>
      <c r="AJG139" s="229"/>
      <c r="AJH139" s="229"/>
      <c r="AJI139" s="229"/>
      <c r="AJJ139" s="229"/>
      <c r="AJK139" s="229"/>
      <c r="AJL139" s="229"/>
      <c r="AJM139" s="229"/>
      <c r="AJN139" s="229"/>
      <c r="AJO139" s="229"/>
      <c r="AJP139" s="229"/>
      <c r="AJQ139" s="229"/>
      <c r="AJR139" s="229"/>
      <c r="AJS139" s="229"/>
      <c r="AJT139" s="229"/>
      <c r="AJU139" s="229"/>
      <c r="AJV139" s="229"/>
      <c r="AJW139" s="229"/>
      <c r="AJX139" s="229"/>
      <c r="AJY139" s="229"/>
      <c r="AJZ139" s="229"/>
      <c r="AKA139" s="229"/>
      <c r="AKB139" s="229"/>
      <c r="AKC139" s="229"/>
      <c r="AKD139" s="229"/>
      <c r="AKE139" s="229"/>
      <c r="AKF139" s="229"/>
      <c r="AKG139" s="229"/>
      <c r="AKH139" s="229"/>
      <c r="AKI139" s="229"/>
      <c r="AKJ139" s="229"/>
      <c r="AKK139" s="229"/>
      <c r="AKL139" s="229"/>
      <c r="AKM139" s="229"/>
      <c r="AKN139" s="229"/>
      <c r="AKO139" s="229"/>
      <c r="AKP139" s="229"/>
      <c r="AKQ139" s="229"/>
      <c r="AKR139" s="229"/>
      <c r="AKS139" s="229"/>
      <c r="AKT139" s="229"/>
      <c r="AKU139" s="229"/>
      <c r="AKV139" s="229"/>
      <c r="AKW139" s="229"/>
      <c r="AKX139" s="229"/>
      <c r="AKY139" s="229"/>
      <c r="AKZ139" s="229"/>
      <c r="ALA139" s="229"/>
      <c r="ALB139" s="229"/>
      <c r="ALC139" s="229"/>
      <c r="ALD139" s="229"/>
      <c r="ALE139" s="229"/>
      <c r="ALF139" s="229"/>
      <c r="ALG139" s="229"/>
      <c r="ALH139" s="229"/>
      <c r="ALI139" s="229"/>
      <c r="ALJ139" s="229"/>
      <c r="ALK139" s="229"/>
      <c r="ALL139" s="229"/>
      <c r="ALM139" s="229"/>
      <c r="ALN139" s="229"/>
      <c r="ALO139" s="229"/>
      <c r="ALP139" s="229"/>
      <c r="ALQ139" s="229"/>
      <c r="ALR139" s="229"/>
      <c r="ALS139" s="229"/>
      <c r="ALT139" s="229"/>
      <c r="ALU139" s="229"/>
      <c r="ALV139" s="229"/>
      <c r="ALW139" s="229"/>
      <c r="ALX139" s="229"/>
      <c r="ALY139" s="229"/>
      <c r="ALZ139" s="229"/>
      <c r="AMA139" s="229"/>
      <c r="AMB139" s="229"/>
      <c r="AMC139" s="229"/>
      <c r="AMD139" s="229"/>
      <c r="AME139" s="229"/>
      <c r="AMF139" s="229"/>
      <c r="AMG139" s="229"/>
      <c r="AMH139" s="229"/>
      <c r="AMI139" s="229"/>
      <c r="AMJ139" s="229"/>
      <c r="AMK139" s="229"/>
      <c r="AML139" s="229"/>
      <c r="AMM139" s="229"/>
      <c r="AMN139" s="229"/>
      <c r="AMO139" s="229"/>
      <c r="AMP139" s="229"/>
      <c r="AMQ139" s="229"/>
      <c r="AMR139" s="229"/>
      <c r="AMS139" s="229"/>
      <c r="AMT139" s="229"/>
      <c r="AMU139" s="229"/>
      <c r="AMV139" s="229"/>
      <c r="AMW139" s="229"/>
      <c r="AMX139" s="229"/>
      <c r="AMY139" s="229"/>
      <c r="AMZ139" s="229"/>
      <c r="ANA139" s="229"/>
      <c r="ANB139" s="229"/>
      <c r="ANC139" s="229"/>
      <c r="AND139" s="229"/>
      <c r="ANE139" s="229"/>
      <c r="ANF139" s="229"/>
      <c r="ANG139" s="229"/>
      <c r="ANH139" s="229"/>
      <c r="ANI139" s="229"/>
      <c r="ANJ139" s="229"/>
      <c r="ANK139" s="229"/>
      <c r="ANL139" s="229"/>
      <c r="ANM139" s="229"/>
      <c r="ANN139" s="229"/>
      <c r="ANO139" s="229"/>
      <c r="ANP139" s="229"/>
      <c r="ANQ139" s="229"/>
      <c r="ANR139" s="229"/>
      <c r="ANS139" s="229"/>
      <c r="ANT139" s="229"/>
      <c r="ANU139" s="229"/>
      <c r="ANV139" s="229"/>
      <c r="ANW139" s="229"/>
      <c r="ANX139" s="229"/>
      <c r="ANY139" s="229"/>
      <c r="ANZ139" s="229"/>
      <c r="AOA139" s="229"/>
      <c r="AOB139" s="229"/>
      <c r="AOC139" s="229"/>
      <c r="AOD139" s="229"/>
      <c r="AOE139" s="229"/>
      <c r="AOF139" s="229"/>
      <c r="AOG139" s="229"/>
      <c r="AOH139" s="229"/>
      <c r="AOI139" s="229"/>
      <c r="AOJ139" s="229"/>
      <c r="AOK139" s="229"/>
      <c r="AOL139" s="229"/>
      <c r="AOM139" s="229"/>
      <c r="AON139" s="229"/>
      <c r="AOO139" s="229"/>
      <c r="AOP139" s="229"/>
      <c r="AOQ139" s="229"/>
      <c r="AOR139" s="229"/>
      <c r="AOS139" s="229"/>
      <c r="AOT139" s="229"/>
      <c r="AOU139" s="229"/>
      <c r="AOV139" s="229"/>
      <c r="AOW139" s="229"/>
      <c r="AOX139" s="229"/>
      <c r="AOY139" s="229"/>
      <c r="AOZ139" s="229"/>
      <c r="APA139" s="229"/>
      <c r="APB139" s="229"/>
      <c r="APC139" s="229"/>
      <c r="APD139" s="229"/>
      <c r="APE139" s="229"/>
      <c r="APF139" s="229"/>
      <c r="APG139" s="229"/>
      <c r="APH139" s="229"/>
      <c r="API139" s="229"/>
      <c r="APJ139" s="229"/>
      <c r="APK139" s="229"/>
      <c r="APL139" s="229"/>
      <c r="APM139" s="229"/>
      <c r="APN139" s="229"/>
      <c r="APO139" s="229"/>
      <c r="APP139" s="229"/>
      <c r="APQ139" s="229"/>
      <c r="APR139" s="229"/>
      <c r="APS139" s="229"/>
      <c r="APT139" s="229"/>
      <c r="APU139" s="229"/>
      <c r="APV139" s="229"/>
      <c r="APW139" s="229"/>
      <c r="APX139" s="229"/>
      <c r="APY139" s="229"/>
      <c r="APZ139" s="229"/>
      <c r="AQA139" s="229"/>
      <c r="AQB139" s="229"/>
      <c r="AQC139" s="229"/>
      <c r="AQD139" s="229"/>
      <c r="AQE139" s="229"/>
      <c r="AQF139" s="229"/>
      <c r="AQG139" s="229"/>
      <c r="AQH139" s="229"/>
      <c r="AQI139" s="229"/>
      <c r="AQJ139" s="229"/>
      <c r="AQK139" s="229"/>
      <c r="AQL139" s="229"/>
      <c r="AQM139" s="229"/>
      <c r="AQN139" s="229"/>
      <c r="AQO139" s="229"/>
      <c r="AQP139" s="229"/>
      <c r="AQQ139" s="229"/>
      <c r="AQR139" s="229"/>
      <c r="AQS139" s="229"/>
      <c r="AQT139" s="229"/>
      <c r="AQU139" s="229"/>
      <c r="AQV139" s="229"/>
      <c r="AQW139" s="229"/>
      <c r="AQX139" s="229"/>
      <c r="AQY139" s="229"/>
      <c r="AQZ139" s="229"/>
      <c r="ARA139" s="229"/>
      <c r="ARB139" s="229"/>
      <c r="ARC139" s="229"/>
      <c r="ARD139" s="229"/>
      <c r="ARE139" s="229"/>
      <c r="ARF139" s="229"/>
      <c r="ARG139" s="229"/>
      <c r="ARH139" s="229"/>
      <c r="ARI139" s="229"/>
      <c r="ARJ139" s="229"/>
      <c r="ARK139" s="229"/>
      <c r="ARL139" s="229"/>
      <c r="ARM139" s="229"/>
      <c r="ARN139" s="229"/>
      <c r="ARO139" s="229"/>
      <c r="ARP139" s="229"/>
      <c r="ARQ139" s="229"/>
      <c r="ARR139" s="229"/>
      <c r="ARS139" s="229"/>
      <c r="ART139" s="229"/>
      <c r="ARU139" s="229"/>
      <c r="ARV139" s="229"/>
      <c r="ARW139" s="229"/>
      <c r="ARX139" s="229"/>
      <c r="ARY139" s="229"/>
      <c r="ARZ139" s="229"/>
      <c r="ASA139" s="229"/>
      <c r="ASB139" s="229"/>
      <c r="ASC139" s="229"/>
      <c r="ASD139" s="229"/>
      <c r="ASE139" s="229"/>
      <c r="ASF139" s="229"/>
      <c r="ASG139" s="229"/>
      <c r="ASH139" s="229"/>
      <c r="ASI139" s="229"/>
      <c r="ASJ139" s="229"/>
      <c r="ASK139" s="229"/>
      <c r="ASL139" s="229"/>
      <c r="ASM139" s="229"/>
      <c r="ASN139" s="229"/>
      <c r="ASO139" s="229"/>
      <c r="ASP139" s="229"/>
      <c r="ASQ139" s="229"/>
      <c r="ASR139" s="229"/>
      <c r="ASS139" s="229"/>
      <c r="AST139" s="229"/>
      <c r="ASU139" s="229"/>
      <c r="ASV139" s="229"/>
      <c r="ASW139" s="229"/>
      <c r="ASX139" s="229"/>
      <c r="ASY139" s="229"/>
      <c r="ASZ139" s="229"/>
      <c r="ATA139" s="229"/>
      <c r="ATB139" s="229"/>
      <c r="ATC139" s="229"/>
      <c r="ATD139" s="229"/>
      <c r="ATE139" s="229"/>
      <c r="ATF139" s="229"/>
      <c r="ATG139" s="229"/>
      <c r="ATH139" s="229"/>
      <c r="ATI139" s="229"/>
      <c r="ATJ139" s="229"/>
      <c r="ATK139" s="229"/>
      <c r="ATL139" s="229"/>
      <c r="ATM139" s="229"/>
      <c r="ATN139" s="229"/>
      <c r="ATO139" s="229"/>
      <c r="ATP139" s="229"/>
      <c r="ATQ139" s="229"/>
      <c r="ATR139" s="229"/>
      <c r="ATS139" s="229"/>
      <c r="ATT139" s="229"/>
      <c r="ATU139" s="229"/>
      <c r="ATV139" s="229"/>
      <c r="ATW139" s="229"/>
      <c r="ATX139" s="229"/>
      <c r="ATY139" s="229"/>
      <c r="ATZ139" s="229"/>
      <c r="AUA139" s="229"/>
      <c r="AUB139" s="229"/>
      <c r="AUC139" s="229"/>
      <c r="AUD139" s="229"/>
      <c r="AUE139" s="229"/>
      <c r="AUF139" s="229"/>
      <c r="AUG139" s="229"/>
      <c r="AUH139" s="229"/>
      <c r="AUI139" s="229"/>
      <c r="AUJ139" s="229"/>
      <c r="AUK139" s="229"/>
      <c r="AUL139" s="229"/>
      <c r="AUM139" s="229"/>
      <c r="AUN139" s="229"/>
      <c r="AUO139" s="229"/>
      <c r="AUP139" s="229"/>
      <c r="AUQ139" s="229"/>
      <c r="AUR139" s="229"/>
      <c r="AUS139" s="229"/>
      <c r="AUT139" s="229"/>
      <c r="AUU139" s="229"/>
      <c r="AUV139" s="229"/>
      <c r="AUW139" s="229"/>
      <c r="AUX139" s="229"/>
      <c r="AUY139" s="229"/>
      <c r="AUZ139" s="229"/>
      <c r="AVA139" s="229"/>
      <c r="AVB139" s="229"/>
      <c r="AVC139" s="229"/>
      <c r="AVD139" s="229"/>
      <c r="AVE139" s="229"/>
      <c r="AVF139" s="229"/>
      <c r="AVG139" s="229"/>
      <c r="AVH139" s="229"/>
      <c r="AVI139" s="229"/>
      <c r="AVJ139" s="229"/>
      <c r="AVK139" s="229"/>
      <c r="AVL139" s="229"/>
      <c r="AVM139" s="229"/>
      <c r="AVN139" s="229"/>
      <c r="AVO139" s="229"/>
      <c r="AVP139" s="229"/>
      <c r="AVQ139" s="229"/>
      <c r="AVR139" s="229"/>
      <c r="AVS139" s="229"/>
      <c r="AVT139" s="229"/>
      <c r="AVU139" s="229"/>
      <c r="AVV139" s="229"/>
      <c r="AVW139" s="229"/>
      <c r="AVX139" s="229"/>
      <c r="AVY139" s="229"/>
      <c r="AVZ139" s="229"/>
      <c r="AWA139" s="229"/>
      <c r="AWB139" s="229"/>
      <c r="AWC139" s="229"/>
      <c r="AWD139" s="229"/>
      <c r="AWE139" s="229"/>
      <c r="AWF139" s="229"/>
      <c r="AWG139" s="229"/>
      <c r="AWH139" s="229"/>
      <c r="AWI139" s="229"/>
      <c r="AWJ139" s="229"/>
      <c r="AWK139" s="229"/>
      <c r="AWL139" s="229"/>
      <c r="AWM139" s="229"/>
      <c r="AWN139" s="229"/>
      <c r="AWO139" s="229"/>
      <c r="AWP139" s="229"/>
      <c r="AWQ139" s="229"/>
      <c r="AWR139" s="229"/>
      <c r="AWS139" s="229"/>
      <c r="AWT139" s="229"/>
      <c r="AWU139" s="229"/>
      <c r="AWV139" s="229"/>
      <c r="AWW139" s="229"/>
      <c r="AWX139" s="229"/>
      <c r="AWY139" s="229"/>
      <c r="AWZ139" s="229"/>
      <c r="AXA139" s="229"/>
      <c r="AXB139" s="229"/>
      <c r="AXC139" s="229"/>
      <c r="AXD139" s="229"/>
      <c r="AXE139" s="229"/>
      <c r="AXF139" s="229"/>
      <c r="AXG139" s="229"/>
      <c r="AXH139" s="229"/>
      <c r="AXI139" s="229"/>
      <c r="AXJ139" s="229"/>
      <c r="AXK139" s="229"/>
      <c r="AXL139" s="229"/>
      <c r="AXM139" s="229"/>
      <c r="AXN139" s="229"/>
      <c r="AXO139" s="229"/>
      <c r="AXP139" s="229"/>
      <c r="AXQ139" s="229"/>
      <c r="AXR139" s="229"/>
      <c r="AXS139" s="229"/>
      <c r="AXT139" s="229"/>
      <c r="AXU139" s="229"/>
      <c r="AXV139" s="229"/>
      <c r="AXW139" s="229"/>
      <c r="AXX139" s="229"/>
      <c r="AXY139" s="229"/>
      <c r="AXZ139" s="229"/>
      <c r="AYA139" s="229"/>
      <c r="AYB139" s="229"/>
      <c r="AYC139" s="229"/>
      <c r="AYD139" s="229"/>
      <c r="AYE139" s="229"/>
      <c r="AYF139" s="229"/>
      <c r="AYG139" s="229"/>
      <c r="AYH139" s="229"/>
      <c r="AYI139" s="229"/>
      <c r="AYJ139" s="229"/>
      <c r="AYK139" s="229"/>
      <c r="AYL139" s="229"/>
      <c r="AYM139" s="229"/>
      <c r="AYN139" s="229"/>
      <c r="AYO139" s="229"/>
      <c r="AYP139" s="229"/>
      <c r="AYQ139" s="229"/>
      <c r="AYR139" s="229"/>
      <c r="AYS139" s="229"/>
      <c r="AYT139" s="229"/>
      <c r="AYU139" s="229"/>
      <c r="AYV139" s="229"/>
      <c r="AYW139" s="229"/>
      <c r="AYX139" s="229"/>
      <c r="AYY139" s="229"/>
      <c r="AYZ139" s="229"/>
      <c r="AZA139" s="229"/>
      <c r="AZB139" s="229"/>
      <c r="AZC139" s="229"/>
      <c r="AZD139" s="229"/>
      <c r="AZE139" s="229"/>
      <c r="AZF139" s="229"/>
      <c r="AZG139" s="229"/>
      <c r="AZH139" s="229"/>
      <c r="AZI139" s="229"/>
      <c r="AZJ139" s="229"/>
      <c r="AZK139" s="229"/>
      <c r="AZL139" s="229"/>
      <c r="AZM139" s="229"/>
      <c r="AZN139" s="229"/>
      <c r="AZO139" s="229"/>
      <c r="AZP139" s="229"/>
      <c r="AZQ139" s="229"/>
      <c r="AZR139" s="229"/>
      <c r="AZS139" s="229"/>
      <c r="AZT139" s="229"/>
      <c r="AZU139" s="229"/>
      <c r="AZV139" s="229"/>
      <c r="AZW139" s="229"/>
      <c r="AZX139" s="229"/>
      <c r="AZY139" s="229"/>
      <c r="AZZ139" s="229"/>
      <c r="BAA139" s="229"/>
      <c r="BAB139" s="229"/>
      <c r="BAC139" s="229"/>
      <c r="BAD139" s="229"/>
      <c r="BAE139" s="229"/>
      <c r="BAF139" s="229"/>
      <c r="BAG139" s="229"/>
      <c r="BAH139" s="229"/>
      <c r="BAI139" s="229"/>
      <c r="BAJ139" s="229"/>
      <c r="BAK139" s="229"/>
      <c r="BAL139" s="229"/>
      <c r="BAM139" s="229"/>
      <c r="BAN139" s="229"/>
      <c r="BAO139" s="229"/>
      <c r="BAP139" s="229"/>
      <c r="BAQ139" s="229"/>
      <c r="BAR139" s="229"/>
      <c r="BAS139" s="229"/>
      <c r="BAT139" s="229"/>
      <c r="BAU139" s="229"/>
      <c r="BAV139" s="229"/>
      <c r="BAW139" s="229"/>
      <c r="BAX139" s="229"/>
      <c r="BAY139" s="229"/>
      <c r="BAZ139" s="229"/>
      <c r="BBA139" s="229"/>
      <c r="BBB139" s="229"/>
      <c r="BBC139" s="229"/>
      <c r="BBD139" s="229"/>
      <c r="BBE139" s="229"/>
      <c r="BBF139" s="229"/>
      <c r="BBG139" s="229"/>
      <c r="BBH139" s="229"/>
      <c r="BBI139" s="229"/>
      <c r="BBJ139" s="229"/>
      <c r="BBK139" s="229"/>
      <c r="BBL139" s="229"/>
      <c r="BBM139" s="229"/>
      <c r="BBN139" s="229"/>
      <c r="BBO139" s="229"/>
      <c r="BBP139" s="229"/>
      <c r="BBQ139" s="229"/>
      <c r="BBR139" s="229"/>
      <c r="BBS139" s="229"/>
      <c r="BBT139" s="229"/>
      <c r="BBU139" s="229"/>
      <c r="BBV139" s="229"/>
      <c r="BBW139" s="229"/>
      <c r="BBX139" s="229"/>
      <c r="BBY139" s="229"/>
      <c r="BBZ139" s="229"/>
      <c r="BCA139" s="229"/>
      <c r="BCB139" s="229"/>
      <c r="BCC139" s="229"/>
      <c r="BCD139" s="229"/>
      <c r="BCE139" s="229"/>
      <c r="BCF139" s="229"/>
      <c r="BCG139" s="229"/>
      <c r="BCH139" s="229"/>
      <c r="BCI139" s="229"/>
      <c r="BCJ139" s="229"/>
      <c r="BCK139" s="229"/>
      <c r="BCL139" s="229"/>
      <c r="BCM139" s="229"/>
      <c r="BCN139" s="229"/>
      <c r="BCO139" s="229"/>
      <c r="BCP139" s="229"/>
      <c r="BCQ139" s="229"/>
      <c r="BCR139" s="229"/>
      <c r="BCS139" s="229"/>
      <c r="BCT139" s="229"/>
      <c r="BCU139" s="229"/>
      <c r="BCV139" s="229"/>
      <c r="BCW139" s="229"/>
      <c r="BCX139" s="229"/>
      <c r="BCY139" s="229"/>
      <c r="BCZ139" s="229"/>
      <c r="BDA139" s="229"/>
      <c r="BDB139" s="229"/>
      <c r="BDC139" s="229"/>
      <c r="BDD139" s="229"/>
      <c r="BDE139" s="229"/>
      <c r="BDF139" s="229"/>
      <c r="BDG139" s="229"/>
      <c r="BDH139" s="229"/>
      <c r="BDI139" s="229"/>
      <c r="BDJ139" s="229"/>
      <c r="BDK139" s="229"/>
      <c r="BDL139" s="229"/>
      <c r="BDM139" s="229"/>
      <c r="BDN139" s="229"/>
      <c r="BDO139" s="229"/>
      <c r="BDP139" s="229"/>
      <c r="BDQ139" s="229"/>
      <c r="BDR139" s="229"/>
      <c r="BDS139" s="229"/>
      <c r="BDT139" s="229"/>
      <c r="BDU139" s="229"/>
      <c r="BDV139" s="229"/>
      <c r="BDW139" s="229"/>
      <c r="BDX139" s="229"/>
      <c r="BDY139" s="229"/>
      <c r="BDZ139" s="229"/>
      <c r="BEA139" s="229"/>
      <c r="BEB139" s="229"/>
      <c r="BEC139" s="229"/>
      <c r="BED139" s="229"/>
      <c r="BEE139" s="229"/>
      <c r="BEF139" s="229"/>
      <c r="BEG139" s="229"/>
      <c r="BEH139" s="229"/>
      <c r="BEI139" s="229"/>
      <c r="BEJ139" s="229"/>
      <c r="BEK139" s="229"/>
      <c r="BEL139" s="229"/>
      <c r="BEM139" s="229"/>
      <c r="BEN139" s="229"/>
      <c r="BEO139" s="229"/>
      <c r="BEP139" s="229"/>
      <c r="BEQ139" s="229"/>
      <c r="BER139" s="229"/>
      <c r="BES139" s="229"/>
      <c r="BET139" s="229"/>
      <c r="BEU139" s="229"/>
      <c r="BEV139" s="229"/>
      <c r="BEW139" s="229"/>
      <c r="BEX139" s="229"/>
      <c r="BEY139" s="229"/>
      <c r="BEZ139" s="229"/>
      <c r="BFA139" s="229"/>
      <c r="BFB139" s="229"/>
      <c r="BFC139" s="229"/>
      <c r="BFD139" s="229"/>
      <c r="BFE139" s="229"/>
      <c r="BFF139" s="229"/>
      <c r="BFG139" s="229"/>
      <c r="BFH139" s="229"/>
      <c r="BFI139" s="229"/>
      <c r="BFJ139" s="229"/>
      <c r="BFK139" s="229"/>
      <c r="BFL139" s="229"/>
      <c r="BFM139" s="229"/>
      <c r="BFN139" s="229"/>
      <c r="BFO139" s="229"/>
      <c r="BFP139" s="229"/>
      <c r="BFQ139" s="229"/>
      <c r="BFR139" s="229"/>
      <c r="BFS139" s="229"/>
      <c r="BFT139" s="229"/>
      <c r="BFU139" s="229"/>
      <c r="BFV139" s="229"/>
      <c r="BFW139" s="229"/>
      <c r="BFX139" s="229"/>
      <c r="BFY139" s="229"/>
      <c r="BFZ139" s="229"/>
      <c r="BGA139" s="229"/>
      <c r="BGB139" s="229"/>
      <c r="BGC139" s="229"/>
      <c r="BGD139" s="229"/>
      <c r="BGE139" s="229"/>
      <c r="BGF139" s="229"/>
      <c r="BGG139" s="229"/>
      <c r="BGH139" s="229"/>
      <c r="BGI139" s="229"/>
      <c r="BGJ139" s="229"/>
      <c r="BGK139" s="229"/>
      <c r="BGL139" s="229"/>
      <c r="BGM139" s="229"/>
      <c r="BGN139" s="229"/>
      <c r="BGO139" s="229"/>
      <c r="BGP139" s="229"/>
      <c r="BGQ139" s="229"/>
      <c r="BGR139" s="229"/>
      <c r="BGS139" s="229"/>
      <c r="BGT139" s="229"/>
      <c r="BGU139" s="229"/>
      <c r="BGV139" s="229"/>
      <c r="BGW139" s="229"/>
      <c r="BGX139" s="229"/>
      <c r="BGY139" s="229"/>
      <c r="BGZ139" s="229"/>
      <c r="BHA139" s="229"/>
      <c r="BHB139" s="229"/>
      <c r="BHC139" s="229"/>
      <c r="BHD139" s="229"/>
      <c r="BHE139" s="229"/>
      <c r="BHF139" s="229"/>
      <c r="BHG139" s="229"/>
      <c r="BHH139" s="229"/>
      <c r="BHI139" s="229"/>
      <c r="BHJ139" s="229"/>
      <c r="BHK139" s="229"/>
      <c r="BHL139" s="229"/>
      <c r="BHM139" s="229"/>
      <c r="BHN139" s="229"/>
      <c r="BHO139" s="229"/>
      <c r="BHP139" s="229"/>
      <c r="BHQ139" s="229"/>
      <c r="BHR139" s="229"/>
      <c r="BHS139" s="229"/>
      <c r="BHT139" s="229"/>
      <c r="BHU139" s="229"/>
      <c r="BHV139" s="229"/>
      <c r="BHW139" s="229"/>
      <c r="BHX139" s="229"/>
      <c r="BHY139" s="229"/>
      <c r="BHZ139" s="229"/>
      <c r="BIA139" s="229"/>
      <c r="BIB139" s="229"/>
      <c r="BIC139" s="229"/>
      <c r="BID139" s="229"/>
      <c r="BIE139" s="229"/>
      <c r="BIF139" s="229"/>
      <c r="BIG139" s="229"/>
      <c r="BIH139" s="229"/>
      <c r="BII139" s="229"/>
      <c r="BIJ139" s="229"/>
      <c r="BIK139" s="229"/>
      <c r="BIL139" s="229"/>
      <c r="BIM139" s="229"/>
      <c r="BIN139" s="229"/>
      <c r="BIO139" s="229"/>
      <c r="BIP139" s="229"/>
      <c r="BIQ139" s="229"/>
      <c r="BIR139" s="229"/>
      <c r="BIS139" s="229"/>
      <c r="BIT139" s="229"/>
      <c r="BIU139" s="229"/>
      <c r="BIV139" s="229"/>
      <c r="BIW139" s="229"/>
      <c r="BIX139" s="229"/>
      <c r="BIY139" s="229"/>
      <c r="BIZ139" s="229"/>
      <c r="BJA139" s="229"/>
      <c r="BJB139" s="229"/>
      <c r="BJC139" s="229"/>
      <c r="BJD139" s="229"/>
      <c r="BJE139" s="229"/>
      <c r="BJF139" s="229"/>
      <c r="BJG139" s="229"/>
      <c r="BJH139" s="229"/>
      <c r="BJI139" s="229"/>
      <c r="BJJ139" s="229"/>
      <c r="BJK139" s="229"/>
      <c r="BJL139" s="229"/>
      <c r="BJM139" s="229"/>
      <c r="BJN139" s="229"/>
      <c r="BJO139" s="229"/>
      <c r="BJP139" s="229"/>
      <c r="BJQ139" s="229"/>
      <c r="BJR139" s="229"/>
      <c r="BJS139" s="229"/>
      <c r="BJT139" s="229"/>
      <c r="BJU139" s="229"/>
      <c r="BJV139" s="229"/>
      <c r="BJW139" s="229"/>
      <c r="BJX139" s="229"/>
      <c r="BJY139" s="229"/>
      <c r="BJZ139" s="229"/>
      <c r="BKA139" s="229"/>
      <c r="BKB139" s="229"/>
      <c r="BKC139" s="229"/>
      <c r="BKD139" s="229"/>
      <c r="BKE139" s="229"/>
      <c r="BKF139" s="229"/>
      <c r="BKG139" s="229"/>
      <c r="BKH139" s="229"/>
      <c r="BKI139" s="229"/>
      <c r="BKJ139" s="229"/>
      <c r="BKK139" s="229"/>
      <c r="BKL139" s="229"/>
      <c r="BKM139" s="229"/>
      <c r="BKN139" s="229"/>
      <c r="BKO139" s="229"/>
      <c r="BKP139" s="229"/>
      <c r="BKQ139" s="229"/>
      <c r="BKR139" s="229"/>
      <c r="BKS139" s="229"/>
      <c r="BKT139" s="229"/>
      <c r="BKU139" s="229"/>
      <c r="BKV139" s="229"/>
      <c r="BKW139" s="229"/>
      <c r="BKX139" s="229"/>
      <c r="BKY139" s="229"/>
      <c r="BKZ139" s="229"/>
      <c r="BLA139" s="229"/>
      <c r="BLB139" s="229"/>
      <c r="BLC139" s="229"/>
      <c r="BLD139" s="229"/>
      <c r="BLE139" s="229"/>
      <c r="BLF139" s="229"/>
      <c r="BLG139" s="229"/>
      <c r="BLH139" s="229"/>
      <c r="BLI139" s="229"/>
      <c r="BLJ139" s="229"/>
      <c r="BLK139" s="229"/>
      <c r="BLL139" s="229"/>
      <c r="BLM139" s="229"/>
      <c r="BLN139" s="229"/>
      <c r="BLO139" s="229"/>
      <c r="BLP139" s="229"/>
      <c r="BLQ139" s="229"/>
      <c r="BLR139" s="229"/>
      <c r="BLS139" s="229"/>
      <c r="BLT139" s="229"/>
      <c r="BLU139" s="229"/>
      <c r="BLV139" s="229"/>
      <c r="BLW139" s="229"/>
      <c r="BLX139" s="229"/>
      <c r="BLY139" s="229"/>
      <c r="BLZ139" s="229"/>
      <c r="BMA139" s="229"/>
      <c r="BMB139" s="229"/>
      <c r="BMC139" s="229"/>
      <c r="BMD139" s="229"/>
      <c r="BME139" s="229"/>
      <c r="BMF139" s="229"/>
      <c r="BMG139" s="229"/>
      <c r="BMH139" s="229"/>
      <c r="BMI139" s="229"/>
      <c r="BMJ139" s="229"/>
      <c r="BMK139" s="229"/>
      <c r="BML139" s="229"/>
      <c r="BMM139" s="229"/>
      <c r="BMN139" s="229"/>
      <c r="BMO139" s="229"/>
      <c r="BMP139" s="229"/>
      <c r="BMQ139" s="229"/>
      <c r="BMR139" s="229"/>
      <c r="BMS139" s="229"/>
      <c r="BMT139" s="229"/>
      <c r="BMU139" s="229"/>
      <c r="BMV139" s="229"/>
      <c r="BMW139" s="229"/>
      <c r="BMX139" s="229"/>
      <c r="BMY139" s="229"/>
      <c r="BMZ139" s="229"/>
      <c r="BNA139" s="229"/>
      <c r="BNB139" s="229"/>
      <c r="BNC139" s="229"/>
      <c r="BND139" s="229"/>
      <c r="BNE139" s="229"/>
      <c r="BNF139" s="229"/>
      <c r="BNG139" s="229"/>
      <c r="BNH139" s="229"/>
      <c r="BNI139" s="229"/>
      <c r="BNJ139" s="229"/>
      <c r="BNK139" s="229"/>
      <c r="BNL139" s="229"/>
      <c r="BNM139" s="229"/>
      <c r="BNN139" s="229"/>
      <c r="BNO139" s="229"/>
      <c r="BNP139" s="229"/>
      <c r="BNQ139" s="229"/>
      <c r="BNR139" s="229"/>
      <c r="BNS139" s="229"/>
      <c r="BNT139" s="229"/>
      <c r="BNU139" s="229"/>
      <c r="BNV139" s="229"/>
      <c r="BNW139" s="229"/>
      <c r="BNX139" s="229"/>
      <c r="BNY139" s="229"/>
      <c r="BNZ139" s="229"/>
      <c r="BOA139" s="229"/>
      <c r="BOB139" s="229"/>
      <c r="BOC139" s="229"/>
      <c r="BOD139" s="229"/>
      <c r="BOE139" s="229"/>
      <c r="BOF139" s="229"/>
      <c r="BOG139" s="229"/>
      <c r="BOH139" s="229"/>
      <c r="BOI139" s="229"/>
      <c r="BOJ139" s="229"/>
      <c r="BOK139" s="229"/>
      <c r="BOL139" s="229"/>
      <c r="BOM139" s="229"/>
      <c r="BON139" s="229"/>
      <c r="BOO139" s="229"/>
      <c r="BOP139" s="229"/>
      <c r="BOQ139" s="229"/>
      <c r="BOR139" s="229"/>
      <c r="BOS139" s="229"/>
      <c r="BOT139" s="229"/>
      <c r="BOU139" s="229"/>
      <c r="BOV139" s="229"/>
      <c r="BOW139" s="229"/>
      <c r="BOX139" s="229"/>
      <c r="BOY139" s="229"/>
      <c r="BOZ139" s="229"/>
      <c r="BPA139" s="229"/>
      <c r="BPB139" s="229"/>
      <c r="BPC139" s="229"/>
      <c r="BPD139" s="229"/>
      <c r="BPE139" s="229"/>
      <c r="BPF139" s="229"/>
      <c r="BPG139" s="229"/>
      <c r="BPH139" s="229"/>
      <c r="BPI139" s="229"/>
      <c r="BPJ139" s="229"/>
      <c r="BPK139" s="229"/>
      <c r="BPL139" s="229"/>
      <c r="BPM139" s="229"/>
      <c r="BPN139" s="229"/>
      <c r="BPO139" s="229"/>
      <c r="BPP139" s="229"/>
      <c r="BPQ139" s="229"/>
      <c r="BPR139" s="229"/>
      <c r="BPS139" s="229"/>
      <c r="BPT139" s="229"/>
      <c r="BPU139" s="229"/>
      <c r="BPV139" s="229"/>
      <c r="BPW139" s="229"/>
      <c r="BPX139" s="229"/>
      <c r="BPY139" s="229"/>
      <c r="BPZ139" s="229"/>
      <c r="BQA139" s="229"/>
      <c r="BQB139" s="229"/>
      <c r="BQC139" s="229"/>
      <c r="BQD139" s="229"/>
      <c r="BQE139" s="229"/>
      <c r="BQF139" s="229"/>
      <c r="BQG139" s="229"/>
      <c r="BQH139" s="229"/>
      <c r="BQI139" s="229"/>
      <c r="BQJ139" s="229"/>
      <c r="BQK139" s="229"/>
      <c r="BQL139" s="229"/>
      <c r="BQM139" s="229"/>
      <c r="BQN139" s="229"/>
      <c r="BQO139" s="229"/>
      <c r="BQP139" s="229"/>
      <c r="BQQ139" s="229"/>
      <c r="BQR139" s="229"/>
      <c r="BQS139" s="229"/>
      <c r="BQT139" s="229"/>
      <c r="BQU139" s="229"/>
      <c r="BQV139" s="229"/>
      <c r="BQW139" s="229"/>
      <c r="BQX139" s="229"/>
      <c r="BQY139" s="229"/>
      <c r="BQZ139" s="229"/>
      <c r="BRA139" s="229"/>
      <c r="BRB139" s="229"/>
      <c r="BRC139" s="229"/>
      <c r="BRD139" s="229"/>
      <c r="BRE139" s="229"/>
      <c r="BRF139" s="229"/>
      <c r="BRG139" s="229"/>
      <c r="BRH139" s="229"/>
      <c r="BRI139" s="229"/>
      <c r="BRJ139" s="229"/>
      <c r="BRK139" s="229"/>
      <c r="BRL139" s="229"/>
      <c r="BRM139" s="229"/>
      <c r="BRN139" s="229"/>
      <c r="BRO139" s="229"/>
      <c r="BRP139" s="229"/>
      <c r="BRQ139" s="229"/>
      <c r="BRR139" s="229"/>
      <c r="BRS139" s="229"/>
      <c r="BRT139" s="229"/>
      <c r="BRU139" s="229"/>
      <c r="BRV139" s="229"/>
      <c r="BRW139" s="229"/>
      <c r="BRX139" s="229"/>
      <c r="BRY139" s="229"/>
      <c r="BRZ139" s="229"/>
      <c r="BSA139" s="229"/>
      <c r="BSB139" s="229"/>
      <c r="BSC139" s="229"/>
      <c r="BSD139" s="229"/>
      <c r="BSE139" s="229"/>
      <c r="BSF139" s="229"/>
      <c r="BSG139" s="229"/>
      <c r="BSH139" s="229"/>
      <c r="BSI139" s="229"/>
      <c r="BSJ139" s="229"/>
      <c r="BSK139" s="229"/>
      <c r="BSL139" s="229"/>
      <c r="BSM139" s="229"/>
      <c r="BSN139" s="229"/>
      <c r="BSO139" s="229"/>
      <c r="BSP139" s="229"/>
      <c r="BSQ139" s="229"/>
      <c r="BSR139" s="229"/>
      <c r="BSS139" s="229"/>
      <c r="BST139" s="229"/>
      <c r="BSU139" s="229"/>
      <c r="BSV139" s="229"/>
      <c r="BSW139" s="229"/>
      <c r="BSX139" s="229"/>
      <c r="BSY139" s="229"/>
      <c r="BSZ139" s="229"/>
      <c r="BTA139" s="229"/>
      <c r="BTB139" s="229"/>
      <c r="BTC139" s="229"/>
      <c r="BTD139" s="229"/>
      <c r="BTE139" s="229"/>
      <c r="BTF139" s="229"/>
      <c r="BTG139" s="229"/>
      <c r="BTH139" s="229"/>
      <c r="BTI139" s="229"/>
      <c r="BTJ139" s="229"/>
      <c r="BTK139" s="229"/>
      <c r="BTL139" s="229"/>
      <c r="BTM139" s="229"/>
      <c r="BTN139" s="229"/>
      <c r="BTO139" s="229"/>
      <c r="BTP139" s="229"/>
      <c r="BTQ139" s="229"/>
      <c r="BTR139" s="229"/>
      <c r="BTS139" s="229"/>
      <c r="BTT139" s="229"/>
      <c r="BTU139" s="229"/>
      <c r="BTV139" s="229"/>
      <c r="BTW139" s="229"/>
      <c r="BTX139" s="229"/>
      <c r="BTY139" s="229"/>
      <c r="BTZ139" s="229"/>
      <c r="BUA139" s="229"/>
      <c r="BUB139" s="229"/>
      <c r="BUC139" s="229"/>
      <c r="BUD139" s="229"/>
      <c r="BUE139" s="229"/>
      <c r="BUF139" s="229"/>
      <c r="BUG139" s="229"/>
      <c r="BUH139" s="229"/>
      <c r="BUI139" s="229"/>
      <c r="BUJ139" s="229"/>
      <c r="BUK139" s="229"/>
      <c r="BUL139" s="229"/>
      <c r="BUM139" s="229"/>
      <c r="BUN139" s="229"/>
      <c r="BUO139" s="229"/>
      <c r="BUP139" s="229"/>
      <c r="BUQ139" s="229"/>
      <c r="BUR139" s="229"/>
      <c r="BUS139" s="229"/>
      <c r="BUT139" s="229"/>
      <c r="BUU139" s="229"/>
      <c r="BUV139" s="229"/>
      <c r="BUW139" s="229"/>
      <c r="BUX139" s="229"/>
      <c r="BUY139" s="229"/>
      <c r="BUZ139" s="229"/>
      <c r="BVA139" s="229"/>
      <c r="BVB139" s="229"/>
      <c r="BVC139" s="229"/>
      <c r="BVD139" s="229"/>
      <c r="BVE139" s="229"/>
      <c r="BVF139" s="229"/>
      <c r="BVG139" s="229"/>
      <c r="BVH139" s="229"/>
      <c r="BVI139" s="229"/>
      <c r="BVJ139" s="229"/>
      <c r="BVK139" s="229"/>
      <c r="BVL139" s="229"/>
      <c r="BVM139" s="229"/>
      <c r="BVN139" s="229"/>
      <c r="BVO139" s="229"/>
      <c r="BVP139" s="229"/>
      <c r="BVQ139" s="229"/>
      <c r="BVR139" s="229"/>
      <c r="BVS139" s="229"/>
      <c r="BVT139" s="229"/>
      <c r="BVU139" s="229"/>
      <c r="BVV139" s="229"/>
      <c r="BVW139" s="229"/>
      <c r="BVX139" s="229"/>
      <c r="BVY139" s="229"/>
      <c r="BVZ139" s="229"/>
      <c r="BWA139" s="229"/>
      <c r="BWB139" s="229"/>
      <c r="BWC139" s="229"/>
      <c r="BWD139" s="229"/>
      <c r="BWE139" s="229"/>
      <c r="BWF139" s="229"/>
      <c r="BWG139" s="229"/>
      <c r="BWH139" s="229"/>
      <c r="BWI139" s="229"/>
      <c r="BWJ139" s="229"/>
      <c r="BWK139" s="229"/>
      <c r="BWL139" s="229"/>
      <c r="BWM139" s="229"/>
      <c r="BWN139" s="229"/>
      <c r="BWO139" s="229"/>
      <c r="BWP139" s="229"/>
      <c r="BWQ139" s="229"/>
      <c r="BWR139" s="229"/>
      <c r="BWS139" s="229"/>
      <c r="BWT139" s="229"/>
      <c r="BWU139" s="229"/>
      <c r="BWV139" s="229"/>
      <c r="BWW139" s="229"/>
      <c r="BWX139" s="229"/>
      <c r="BWY139" s="229"/>
      <c r="BWZ139" s="229"/>
      <c r="BXA139" s="229"/>
      <c r="BXB139" s="229"/>
      <c r="BXC139" s="229"/>
      <c r="BXD139" s="229"/>
      <c r="BXE139" s="229"/>
      <c r="BXF139" s="229"/>
      <c r="BXG139" s="229"/>
      <c r="BXH139" s="229"/>
      <c r="BXI139" s="229"/>
      <c r="BXJ139" s="229"/>
      <c r="BXK139" s="229"/>
      <c r="BXL139" s="229"/>
      <c r="BXM139" s="229"/>
      <c r="BXN139" s="229"/>
      <c r="BXO139" s="229"/>
      <c r="BXP139" s="229"/>
      <c r="BXQ139" s="229"/>
      <c r="BXR139" s="229"/>
      <c r="BXS139" s="229"/>
      <c r="BXT139" s="229"/>
      <c r="BXU139" s="229"/>
      <c r="BXV139" s="229"/>
      <c r="BXW139" s="229"/>
      <c r="BXX139" s="229"/>
      <c r="BXY139" s="229"/>
      <c r="BXZ139" s="229"/>
      <c r="BYA139" s="229"/>
      <c r="BYB139" s="229"/>
      <c r="BYC139" s="229"/>
      <c r="BYD139" s="229"/>
      <c r="BYE139" s="229"/>
      <c r="BYF139" s="229"/>
      <c r="BYG139" s="229"/>
      <c r="BYH139" s="229"/>
      <c r="BYI139" s="229"/>
      <c r="BYJ139" s="229"/>
      <c r="BYK139" s="229"/>
      <c r="BYL139" s="229"/>
      <c r="BYM139" s="229"/>
      <c r="BYN139" s="229"/>
      <c r="BYO139" s="229"/>
      <c r="BYP139" s="229"/>
      <c r="BYQ139" s="229"/>
      <c r="BYR139" s="229"/>
      <c r="BYS139" s="229"/>
      <c r="BYT139" s="229"/>
      <c r="BYU139" s="229"/>
      <c r="BYV139" s="229"/>
      <c r="BYW139" s="229"/>
      <c r="BYX139" s="229"/>
      <c r="BYY139" s="229"/>
      <c r="BYZ139" s="229"/>
      <c r="BZA139" s="229"/>
      <c r="BZB139" s="229"/>
      <c r="BZC139" s="229"/>
      <c r="BZD139" s="229"/>
      <c r="BZE139" s="229"/>
      <c r="BZF139" s="229"/>
      <c r="BZG139" s="229"/>
      <c r="BZH139" s="229"/>
      <c r="BZI139" s="229"/>
      <c r="BZJ139" s="229"/>
      <c r="BZK139" s="229"/>
      <c r="BZL139" s="229"/>
      <c r="BZM139" s="229"/>
      <c r="BZN139" s="229"/>
      <c r="BZO139" s="229"/>
      <c r="BZP139" s="229"/>
      <c r="BZQ139" s="229"/>
      <c r="BZR139" s="229"/>
      <c r="BZS139" s="229"/>
      <c r="BZT139" s="229"/>
      <c r="BZU139" s="229"/>
      <c r="BZV139" s="229"/>
      <c r="BZW139" s="229"/>
      <c r="BZX139" s="229"/>
      <c r="BZY139" s="229"/>
      <c r="BZZ139" s="229"/>
      <c r="CAA139" s="229"/>
      <c r="CAB139" s="229"/>
      <c r="CAC139" s="229"/>
      <c r="CAD139" s="229"/>
      <c r="CAE139" s="229"/>
      <c r="CAF139" s="229"/>
      <c r="CAG139" s="229"/>
      <c r="CAH139" s="229"/>
      <c r="CAI139" s="229"/>
      <c r="CAJ139" s="229"/>
      <c r="CAK139" s="229"/>
      <c r="CAL139" s="229"/>
      <c r="CAM139" s="229"/>
      <c r="CAN139" s="229"/>
      <c r="CAO139" s="229"/>
      <c r="CAP139" s="229"/>
      <c r="CAQ139" s="229"/>
      <c r="CAR139" s="229"/>
      <c r="CAS139" s="229"/>
      <c r="CAT139" s="229"/>
      <c r="CAU139" s="229"/>
      <c r="CAV139" s="229"/>
      <c r="CAW139" s="229"/>
      <c r="CAX139" s="229"/>
      <c r="CAY139" s="229"/>
      <c r="CAZ139" s="229"/>
      <c r="CBA139" s="229"/>
      <c r="CBB139" s="229"/>
      <c r="CBC139" s="229"/>
      <c r="CBD139" s="229"/>
      <c r="CBE139" s="229"/>
      <c r="CBF139" s="229"/>
      <c r="CBG139" s="229"/>
      <c r="CBH139" s="229"/>
      <c r="CBI139" s="229"/>
      <c r="CBJ139" s="229"/>
      <c r="CBK139" s="229"/>
      <c r="CBL139" s="229"/>
      <c r="CBM139" s="229"/>
      <c r="CBN139" s="229"/>
      <c r="CBO139" s="229"/>
      <c r="CBP139" s="229"/>
      <c r="CBQ139" s="229"/>
      <c r="CBR139" s="229"/>
      <c r="CBS139" s="229"/>
      <c r="CBT139" s="229"/>
      <c r="CBU139" s="229"/>
      <c r="CBV139" s="229"/>
      <c r="CBW139" s="229"/>
      <c r="CBX139" s="229"/>
      <c r="CBY139" s="229"/>
      <c r="CBZ139" s="229"/>
      <c r="CCA139" s="229"/>
      <c r="CCB139" s="229"/>
      <c r="CCC139" s="229"/>
      <c r="CCD139" s="229"/>
      <c r="CCE139" s="229"/>
      <c r="CCF139" s="229"/>
      <c r="CCG139" s="229"/>
      <c r="CCH139" s="229"/>
      <c r="CCI139" s="229"/>
      <c r="CCJ139" s="229"/>
      <c r="CCK139" s="229"/>
      <c r="CCL139" s="229"/>
      <c r="CCM139" s="229"/>
      <c r="CCN139" s="229"/>
      <c r="CCO139" s="229"/>
      <c r="CCP139" s="229"/>
      <c r="CCQ139" s="229"/>
      <c r="CCR139" s="229"/>
      <c r="CCS139" s="229"/>
      <c r="CCT139" s="229"/>
      <c r="CCU139" s="229"/>
      <c r="CCV139" s="229"/>
      <c r="CCW139" s="229"/>
      <c r="CCX139" s="229"/>
      <c r="CCY139" s="229"/>
      <c r="CCZ139" s="229"/>
      <c r="CDA139" s="229"/>
      <c r="CDB139" s="229"/>
      <c r="CDC139" s="229"/>
      <c r="CDD139" s="229"/>
      <c r="CDE139" s="229"/>
      <c r="CDF139" s="229"/>
      <c r="CDG139" s="229"/>
      <c r="CDH139" s="229"/>
      <c r="CDI139" s="229"/>
      <c r="CDJ139" s="229"/>
      <c r="CDK139" s="229"/>
      <c r="CDL139" s="229"/>
      <c r="CDM139" s="229"/>
      <c r="CDN139" s="229"/>
      <c r="CDO139" s="229"/>
      <c r="CDP139" s="229"/>
      <c r="CDQ139" s="229"/>
      <c r="CDR139" s="229"/>
      <c r="CDS139" s="229"/>
      <c r="CDT139" s="229"/>
      <c r="CDU139" s="229"/>
      <c r="CDV139" s="229"/>
      <c r="CDW139" s="229"/>
      <c r="CDX139" s="229"/>
      <c r="CDY139" s="229"/>
      <c r="CDZ139" s="229"/>
      <c r="CEA139" s="229"/>
      <c r="CEB139" s="229"/>
      <c r="CEC139" s="229"/>
      <c r="CED139" s="229"/>
      <c r="CEE139" s="229"/>
      <c r="CEF139" s="229"/>
      <c r="CEG139" s="229"/>
      <c r="CEH139" s="229"/>
      <c r="CEI139" s="229"/>
      <c r="CEJ139" s="229"/>
      <c r="CEK139" s="229"/>
      <c r="CEL139" s="229"/>
      <c r="CEM139" s="229"/>
      <c r="CEN139" s="229"/>
      <c r="CEO139" s="229"/>
      <c r="CEP139" s="229"/>
      <c r="CEQ139" s="229"/>
      <c r="CER139" s="229"/>
      <c r="CES139" s="229"/>
      <c r="CET139" s="229"/>
      <c r="CEU139" s="229"/>
      <c r="CEV139" s="229"/>
      <c r="CEW139" s="229"/>
      <c r="CEX139" s="229"/>
      <c r="CEY139" s="229"/>
      <c r="CEZ139" s="229"/>
      <c r="CFA139" s="229"/>
      <c r="CFB139" s="229"/>
      <c r="CFC139" s="229"/>
      <c r="CFD139" s="229"/>
      <c r="CFE139" s="229"/>
      <c r="CFF139" s="229"/>
      <c r="CFG139" s="229"/>
      <c r="CFH139" s="229"/>
      <c r="CFI139" s="229"/>
      <c r="CFJ139" s="229"/>
      <c r="CFK139" s="229"/>
      <c r="CFL139" s="229"/>
      <c r="CFM139" s="229"/>
      <c r="CFN139" s="229"/>
      <c r="CFO139" s="229"/>
      <c r="CFP139" s="229"/>
      <c r="CFQ139" s="229"/>
      <c r="CFR139" s="229"/>
      <c r="CFS139" s="229"/>
      <c r="CFT139" s="229"/>
      <c r="CFU139" s="229"/>
      <c r="CFV139" s="229"/>
      <c r="CFW139" s="229"/>
      <c r="CFX139" s="229"/>
      <c r="CFY139" s="229"/>
      <c r="CFZ139" s="229"/>
      <c r="CGA139" s="229"/>
      <c r="CGB139" s="229"/>
      <c r="CGC139" s="229"/>
      <c r="CGD139" s="229"/>
      <c r="CGE139" s="229"/>
      <c r="CGF139" s="229"/>
      <c r="CGG139" s="229"/>
      <c r="CGH139" s="229"/>
      <c r="CGI139" s="229"/>
      <c r="CGJ139" s="229"/>
      <c r="CGK139" s="229"/>
      <c r="CGL139" s="229"/>
      <c r="CGM139" s="229"/>
      <c r="CGN139" s="229"/>
      <c r="CGO139" s="229"/>
      <c r="CGP139" s="229"/>
      <c r="CGQ139" s="229"/>
      <c r="CGR139" s="229"/>
      <c r="CGS139" s="229"/>
      <c r="CGT139" s="229"/>
      <c r="CGU139" s="229"/>
      <c r="CGV139" s="229"/>
      <c r="CGW139" s="229"/>
      <c r="CGX139" s="229"/>
      <c r="CGY139" s="229"/>
      <c r="CGZ139" s="229"/>
      <c r="CHA139" s="229"/>
      <c r="CHB139" s="229"/>
      <c r="CHC139" s="229"/>
      <c r="CHD139" s="229"/>
      <c r="CHE139" s="229"/>
      <c r="CHF139" s="229"/>
      <c r="CHG139" s="229"/>
      <c r="CHH139" s="229"/>
      <c r="CHI139" s="229"/>
      <c r="CHJ139" s="229"/>
      <c r="CHK139" s="229"/>
      <c r="CHL139" s="229"/>
      <c r="CHM139" s="229"/>
      <c r="CHN139" s="229"/>
      <c r="CHO139" s="229"/>
      <c r="CHP139" s="229"/>
      <c r="CHQ139" s="229"/>
      <c r="CHR139" s="229"/>
      <c r="CHS139" s="229"/>
      <c r="CHT139" s="229"/>
      <c r="CHU139" s="229"/>
      <c r="CHV139" s="229"/>
      <c r="CHW139" s="229"/>
      <c r="CHX139" s="229"/>
      <c r="CHY139" s="229"/>
      <c r="CHZ139" s="229"/>
      <c r="CIA139" s="229"/>
      <c r="CIB139" s="229"/>
      <c r="CIC139" s="229"/>
      <c r="CID139" s="229"/>
      <c r="CIE139" s="229"/>
      <c r="CIF139" s="229"/>
      <c r="CIG139" s="229"/>
      <c r="CIH139" s="229"/>
      <c r="CII139" s="229"/>
      <c r="CIJ139" s="229"/>
      <c r="CIK139" s="229"/>
      <c r="CIL139" s="229"/>
      <c r="CIM139" s="229"/>
      <c r="CIN139" s="229"/>
      <c r="CIO139" s="229"/>
      <c r="CIP139" s="229"/>
      <c r="CIQ139" s="229"/>
      <c r="CIR139" s="229"/>
      <c r="CIS139" s="229"/>
      <c r="CIT139" s="229"/>
      <c r="CIU139" s="229"/>
      <c r="CIV139" s="229"/>
      <c r="CIW139" s="229"/>
      <c r="CIX139" s="229"/>
      <c r="CIY139" s="229"/>
      <c r="CIZ139" s="229"/>
      <c r="CJA139" s="229"/>
      <c r="CJB139" s="229"/>
      <c r="CJC139" s="229"/>
      <c r="CJD139" s="229"/>
      <c r="CJE139" s="229"/>
      <c r="CJF139" s="229"/>
      <c r="CJG139" s="229"/>
      <c r="CJH139" s="229"/>
      <c r="CJI139" s="229"/>
      <c r="CJJ139" s="229"/>
      <c r="CJK139" s="229"/>
      <c r="CJL139" s="229"/>
      <c r="CJM139" s="229"/>
      <c r="CJN139" s="229"/>
      <c r="CJO139" s="229"/>
      <c r="CJP139" s="229"/>
      <c r="CJQ139" s="229"/>
      <c r="CJR139" s="229"/>
      <c r="CJS139" s="229"/>
      <c r="CJT139" s="229"/>
      <c r="CJU139" s="229"/>
      <c r="CJV139" s="229"/>
      <c r="CJW139" s="229"/>
      <c r="CJX139" s="229"/>
      <c r="CJY139" s="229"/>
      <c r="CJZ139" s="229"/>
      <c r="CKA139" s="229"/>
      <c r="CKB139" s="229"/>
      <c r="CKC139" s="229"/>
      <c r="CKD139" s="229"/>
      <c r="CKE139" s="229"/>
      <c r="CKF139" s="229"/>
      <c r="CKG139" s="229"/>
      <c r="CKH139" s="229"/>
      <c r="CKI139" s="229"/>
      <c r="CKJ139" s="229"/>
      <c r="CKK139" s="229"/>
      <c r="CKL139" s="229"/>
      <c r="CKM139" s="229"/>
      <c r="CKN139" s="229"/>
      <c r="CKO139" s="229"/>
      <c r="CKP139" s="229"/>
      <c r="CKQ139" s="229"/>
      <c r="CKR139" s="229"/>
      <c r="CKS139" s="229"/>
      <c r="CKT139" s="229"/>
      <c r="CKU139" s="229"/>
      <c r="CKV139" s="229"/>
      <c r="CKW139" s="229"/>
      <c r="CKX139" s="229"/>
      <c r="CKY139" s="229"/>
      <c r="CKZ139" s="229"/>
      <c r="CLA139" s="229"/>
      <c r="CLB139" s="229"/>
      <c r="CLC139" s="229"/>
      <c r="CLD139" s="229"/>
      <c r="CLE139" s="229"/>
      <c r="CLF139" s="229"/>
      <c r="CLG139" s="229"/>
      <c r="CLH139" s="229"/>
      <c r="CLI139" s="229"/>
      <c r="CLJ139" s="229"/>
      <c r="CLK139" s="229"/>
      <c r="CLL139" s="229"/>
      <c r="CLM139" s="229"/>
      <c r="CLN139" s="229"/>
      <c r="CLO139" s="229"/>
      <c r="CLP139" s="229"/>
      <c r="CLQ139" s="229"/>
      <c r="CLR139" s="229"/>
      <c r="CLS139" s="229"/>
      <c r="CLT139" s="229"/>
      <c r="CLU139" s="229"/>
      <c r="CLV139" s="229"/>
      <c r="CLW139" s="229"/>
      <c r="CLX139" s="229"/>
      <c r="CLY139" s="229"/>
      <c r="CLZ139" s="229"/>
      <c r="CMA139" s="229"/>
      <c r="CMB139" s="229"/>
      <c r="CMC139" s="229"/>
      <c r="CMD139" s="229"/>
      <c r="CME139" s="229"/>
      <c r="CMF139" s="229"/>
      <c r="CMG139" s="229"/>
      <c r="CMH139" s="229"/>
      <c r="CMI139" s="229"/>
      <c r="CMJ139" s="229"/>
      <c r="CMK139" s="229"/>
      <c r="CML139" s="229"/>
      <c r="CMM139" s="229"/>
      <c r="CMN139" s="229"/>
      <c r="CMO139" s="229"/>
      <c r="CMP139" s="229"/>
      <c r="CMQ139" s="229"/>
      <c r="CMR139" s="229"/>
      <c r="CMS139" s="229"/>
      <c r="CMT139" s="229"/>
      <c r="CMU139" s="229"/>
      <c r="CMV139" s="229"/>
      <c r="CMW139" s="229"/>
      <c r="CMX139" s="229"/>
      <c r="CMY139" s="229"/>
      <c r="CMZ139" s="229"/>
      <c r="CNA139" s="229"/>
      <c r="CNB139" s="229"/>
      <c r="CNC139" s="229"/>
      <c r="CND139" s="229"/>
      <c r="CNE139" s="229"/>
      <c r="CNF139" s="229"/>
      <c r="CNG139" s="229"/>
      <c r="CNH139" s="229"/>
      <c r="CNI139" s="229"/>
      <c r="CNJ139" s="229"/>
      <c r="CNK139" s="229"/>
      <c r="CNL139" s="229"/>
      <c r="CNM139" s="229"/>
      <c r="CNN139" s="229"/>
      <c r="CNO139" s="229"/>
      <c r="CNP139" s="229"/>
      <c r="CNQ139" s="229"/>
      <c r="CNR139" s="229"/>
      <c r="CNS139" s="229"/>
      <c r="CNT139" s="229"/>
      <c r="CNU139" s="229"/>
      <c r="CNV139" s="229"/>
      <c r="CNW139" s="229"/>
      <c r="CNX139" s="229"/>
      <c r="CNY139" s="229"/>
      <c r="CNZ139" s="229"/>
      <c r="COA139" s="229"/>
      <c r="COB139" s="229"/>
      <c r="COC139" s="229"/>
      <c r="COD139" s="229"/>
      <c r="COE139" s="229"/>
      <c r="COF139" s="229"/>
      <c r="COG139" s="229"/>
      <c r="COH139" s="229"/>
      <c r="COI139" s="229"/>
      <c r="COJ139" s="229"/>
      <c r="COK139" s="229"/>
      <c r="COL139" s="229"/>
      <c r="COM139" s="229"/>
      <c r="CON139" s="229"/>
      <c r="COO139" s="229"/>
      <c r="COP139" s="229"/>
      <c r="COQ139" s="229"/>
      <c r="COR139" s="229"/>
      <c r="COS139" s="229"/>
      <c r="COT139" s="229"/>
      <c r="COU139" s="229"/>
      <c r="COV139" s="229"/>
      <c r="COW139" s="229"/>
      <c r="COX139" s="229"/>
      <c r="COY139" s="229"/>
      <c r="COZ139" s="229"/>
      <c r="CPA139" s="229"/>
      <c r="CPB139" s="229"/>
      <c r="CPC139" s="229"/>
      <c r="CPD139" s="229"/>
      <c r="CPE139" s="229"/>
      <c r="CPF139" s="229"/>
      <c r="CPG139" s="229"/>
      <c r="CPH139" s="229"/>
      <c r="CPI139" s="229"/>
      <c r="CPJ139" s="229"/>
      <c r="CPK139" s="229"/>
      <c r="CPL139" s="229"/>
      <c r="CPM139" s="229"/>
      <c r="CPN139" s="229"/>
      <c r="CPO139" s="229"/>
      <c r="CPP139" s="229"/>
      <c r="CPQ139" s="229"/>
      <c r="CPR139" s="229"/>
      <c r="CPS139" s="229"/>
      <c r="CPT139" s="229"/>
      <c r="CPU139" s="229"/>
      <c r="CPV139" s="229"/>
      <c r="CPW139" s="229"/>
      <c r="CPX139" s="229"/>
      <c r="CPY139" s="229"/>
      <c r="CPZ139" s="229"/>
      <c r="CQA139" s="229"/>
      <c r="CQB139" s="229"/>
      <c r="CQC139" s="229"/>
      <c r="CQD139" s="229"/>
      <c r="CQE139" s="229"/>
      <c r="CQF139" s="229"/>
      <c r="CQG139" s="229"/>
      <c r="CQH139" s="229"/>
      <c r="CQI139" s="229"/>
      <c r="CQJ139" s="229"/>
      <c r="CQK139" s="229"/>
      <c r="CQL139" s="229"/>
      <c r="CQM139" s="229"/>
      <c r="CQN139" s="229"/>
      <c r="CQO139" s="229"/>
      <c r="CQP139" s="229"/>
      <c r="CQQ139" s="229"/>
      <c r="CQR139" s="229"/>
      <c r="CQS139" s="229"/>
      <c r="CQT139" s="229"/>
      <c r="CQU139" s="229"/>
      <c r="CQV139" s="229"/>
      <c r="CQW139" s="229"/>
      <c r="CQX139" s="229"/>
      <c r="CQY139" s="229"/>
      <c r="CQZ139" s="229"/>
      <c r="CRA139" s="229"/>
      <c r="CRB139" s="229"/>
      <c r="CRC139" s="229"/>
      <c r="CRD139" s="229"/>
      <c r="CRE139" s="229"/>
      <c r="CRF139" s="229"/>
      <c r="CRG139" s="229"/>
      <c r="CRH139" s="229"/>
      <c r="CRI139" s="229"/>
      <c r="CRJ139" s="229"/>
      <c r="CRK139" s="229"/>
      <c r="CRL139" s="229"/>
      <c r="CRM139" s="229"/>
      <c r="CRN139" s="229"/>
      <c r="CRO139" s="229"/>
      <c r="CRP139" s="229"/>
      <c r="CRQ139" s="229"/>
      <c r="CRR139" s="229"/>
      <c r="CRS139" s="229"/>
      <c r="CRT139" s="229"/>
      <c r="CRU139" s="229"/>
      <c r="CRV139" s="229"/>
      <c r="CRW139" s="229"/>
      <c r="CRX139" s="229"/>
      <c r="CRY139" s="229"/>
      <c r="CRZ139" s="229"/>
      <c r="CSA139" s="229"/>
      <c r="CSB139" s="229"/>
      <c r="CSC139" s="229"/>
      <c r="CSD139" s="229"/>
      <c r="CSE139" s="229"/>
      <c r="CSF139" s="229"/>
      <c r="CSG139" s="229"/>
      <c r="CSH139" s="229"/>
      <c r="CSI139" s="229"/>
      <c r="CSJ139" s="229"/>
      <c r="CSK139" s="229"/>
      <c r="CSL139" s="229"/>
      <c r="CSM139" s="229"/>
      <c r="CSN139" s="229"/>
      <c r="CSO139" s="229"/>
      <c r="CSP139" s="229"/>
      <c r="CSQ139" s="229"/>
      <c r="CSR139" s="229"/>
      <c r="CSS139" s="229"/>
      <c r="CST139" s="229"/>
      <c r="CSU139" s="229"/>
      <c r="CSV139" s="229"/>
      <c r="CSW139" s="229"/>
      <c r="CSX139" s="229"/>
      <c r="CSY139" s="229"/>
      <c r="CSZ139" s="229"/>
      <c r="CTA139" s="229"/>
      <c r="CTB139" s="229"/>
      <c r="CTC139" s="229"/>
      <c r="CTD139" s="229"/>
      <c r="CTE139" s="229"/>
      <c r="CTF139" s="229"/>
      <c r="CTG139" s="229"/>
      <c r="CTH139" s="229"/>
      <c r="CTI139" s="229"/>
      <c r="CTJ139" s="229"/>
      <c r="CTK139" s="229"/>
      <c r="CTL139" s="229"/>
      <c r="CTM139" s="229"/>
      <c r="CTN139" s="229"/>
      <c r="CTO139" s="229"/>
      <c r="CTP139" s="229"/>
      <c r="CTQ139" s="229"/>
      <c r="CTR139" s="229"/>
      <c r="CTS139" s="229"/>
      <c r="CTT139" s="229"/>
      <c r="CTU139" s="229"/>
      <c r="CTV139" s="229"/>
      <c r="CTW139" s="229"/>
      <c r="CTX139" s="229"/>
      <c r="CTY139" s="229"/>
      <c r="CTZ139" s="229"/>
      <c r="CUA139" s="229"/>
    </row>
    <row r="140" spans="1:2575" s="224" customFormat="1" ht="108.75" customHeight="1">
      <c r="A140" s="241"/>
      <c r="B140" s="242"/>
      <c r="C140" s="243"/>
      <c r="D140" s="232"/>
      <c r="E140" s="244"/>
      <c r="F140" s="245"/>
      <c r="G140" s="246"/>
      <c r="H140" s="246"/>
      <c r="I140" s="246"/>
      <c r="J140" s="265"/>
      <c r="K140" s="254"/>
      <c r="L140" s="254"/>
      <c r="N140" s="229"/>
      <c r="O140" s="229"/>
      <c r="P140" s="229"/>
      <c r="Q140" s="229"/>
      <c r="R140" s="229"/>
      <c r="S140" s="229"/>
      <c r="T140" s="229"/>
      <c r="U140" s="229"/>
      <c r="V140" s="229"/>
      <c r="W140" s="229"/>
      <c r="X140" s="229"/>
      <c r="Y140" s="229"/>
      <c r="Z140" s="229"/>
      <c r="AA140" s="229"/>
      <c r="AB140" s="229"/>
      <c r="AC140" s="229"/>
      <c r="AD140" s="229"/>
      <c r="AE140" s="229"/>
      <c r="AF140" s="229"/>
      <c r="AG140" s="229"/>
      <c r="AH140" s="229"/>
      <c r="AI140" s="229"/>
      <c r="AJ140" s="229"/>
      <c r="AK140" s="229"/>
      <c r="AL140" s="229"/>
      <c r="AM140" s="229"/>
      <c r="AN140" s="229"/>
      <c r="AO140" s="229"/>
      <c r="AP140" s="229"/>
      <c r="AQ140" s="229"/>
      <c r="AR140" s="229"/>
      <c r="AS140" s="229"/>
      <c r="AT140" s="229"/>
      <c r="AU140" s="229"/>
      <c r="AV140" s="229"/>
      <c r="AW140" s="229"/>
      <c r="AX140" s="229"/>
      <c r="AY140" s="229"/>
      <c r="AZ140" s="229"/>
      <c r="BA140" s="229"/>
      <c r="BB140" s="229"/>
      <c r="BC140" s="229"/>
      <c r="BD140" s="229"/>
      <c r="BE140" s="229"/>
      <c r="BF140" s="229"/>
      <c r="BG140" s="229"/>
      <c r="BH140" s="229"/>
      <c r="BI140" s="229"/>
      <c r="BJ140" s="229"/>
      <c r="BK140" s="229"/>
      <c r="BL140" s="229"/>
      <c r="BM140" s="229"/>
      <c r="BN140" s="229"/>
      <c r="BO140" s="229"/>
      <c r="BP140" s="229"/>
      <c r="BQ140" s="229"/>
      <c r="BR140" s="229"/>
      <c r="BS140" s="229"/>
      <c r="BT140" s="229"/>
      <c r="BU140" s="229"/>
      <c r="BV140" s="229"/>
      <c r="BW140" s="229"/>
      <c r="BX140" s="229"/>
      <c r="BY140" s="229"/>
      <c r="BZ140" s="229"/>
      <c r="CA140" s="229"/>
      <c r="CB140" s="229"/>
      <c r="CC140" s="229"/>
      <c r="CD140" s="229"/>
      <c r="CE140" s="229"/>
      <c r="CF140" s="229"/>
      <c r="CG140" s="229"/>
      <c r="CH140" s="229"/>
      <c r="CI140" s="229"/>
      <c r="CJ140" s="229"/>
      <c r="CK140" s="229"/>
      <c r="CL140" s="229"/>
      <c r="CM140" s="229"/>
      <c r="CN140" s="229"/>
      <c r="CO140" s="229"/>
      <c r="CP140" s="229"/>
      <c r="CQ140" s="229"/>
      <c r="CR140" s="229"/>
      <c r="CS140" s="229"/>
      <c r="CT140" s="229"/>
      <c r="CU140" s="229"/>
      <c r="CV140" s="229"/>
      <c r="CW140" s="229"/>
      <c r="CX140" s="229"/>
      <c r="CY140" s="229"/>
      <c r="CZ140" s="229"/>
      <c r="DA140" s="229"/>
      <c r="DB140" s="229"/>
      <c r="DC140" s="229"/>
      <c r="DD140" s="229"/>
      <c r="DE140" s="229"/>
      <c r="DF140" s="229"/>
      <c r="DG140" s="229"/>
      <c r="DH140" s="229"/>
      <c r="DI140" s="229"/>
      <c r="DJ140" s="229"/>
      <c r="DK140" s="229"/>
      <c r="DL140" s="229"/>
      <c r="DM140" s="229"/>
      <c r="DN140" s="229"/>
      <c r="DO140" s="229"/>
      <c r="DP140" s="229"/>
      <c r="DQ140" s="229"/>
      <c r="DR140" s="229"/>
      <c r="DS140" s="229"/>
      <c r="DT140" s="229"/>
      <c r="DU140" s="229"/>
      <c r="DV140" s="229"/>
      <c r="DW140" s="229"/>
      <c r="DX140" s="229"/>
      <c r="DY140" s="229"/>
      <c r="DZ140" s="229"/>
      <c r="EA140" s="229"/>
      <c r="EB140" s="229"/>
      <c r="EC140" s="229"/>
      <c r="ED140" s="229"/>
      <c r="EE140" s="229"/>
      <c r="EF140" s="229"/>
      <c r="EG140" s="229"/>
      <c r="EH140" s="229"/>
      <c r="EI140" s="229"/>
      <c r="EJ140" s="229"/>
      <c r="EK140" s="229"/>
      <c r="EL140" s="229"/>
      <c r="EM140" s="229"/>
      <c r="EN140" s="229"/>
      <c r="EO140" s="229"/>
      <c r="EP140" s="229"/>
      <c r="EQ140" s="229"/>
      <c r="ER140" s="229"/>
      <c r="ES140" s="229"/>
      <c r="ET140" s="229"/>
      <c r="EU140" s="229"/>
      <c r="EV140" s="229"/>
      <c r="EW140" s="229"/>
      <c r="EX140" s="229"/>
      <c r="EY140" s="229"/>
      <c r="EZ140" s="229"/>
      <c r="FA140" s="229"/>
      <c r="FB140" s="229"/>
      <c r="FC140" s="229"/>
      <c r="FD140" s="229"/>
      <c r="FE140" s="229"/>
      <c r="FF140" s="229"/>
      <c r="FG140" s="229"/>
      <c r="FH140" s="229"/>
      <c r="FI140" s="229"/>
      <c r="FJ140" s="229"/>
      <c r="FK140" s="229"/>
      <c r="FL140" s="229"/>
      <c r="FM140" s="229"/>
      <c r="FN140" s="229"/>
      <c r="FO140" s="229"/>
      <c r="FP140" s="229"/>
      <c r="FQ140" s="229"/>
      <c r="FR140" s="229"/>
      <c r="FS140" s="229"/>
      <c r="FT140" s="229"/>
      <c r="FU140" s="229"/>
      <c r="FV140" s="229"/>
      <c r="FW140" s="229"/>
      <c r="FX140" s="229"/>
      <c r="FY140" s="229"/>
      <c r="FZ140" s="229"/>
      <c r="GA140" s="229"/>
      <c r="GB140" s="229"/>
      <c r="GC140" s="229"/>
      <c r="GD140" s="229"/>
      <c r="GE140" s="229"/>
      <c r="GF140" s="229"/>
      <c r="GG140" s="229"/>
      <c r="GH140" s="229"/>
      <c r="GI140" s="229"/>
      <c r="GJ140" s="229"/>
      <c r="GK140" s="229"/>
      <c r="GL140" s="229"/>
      <c r="GM140" s="229"/>
      <c r="GN140" s="229"/>
      <c r="GO140" s="229"/>
      <c r="GP140" s="229"/>
      <c r="GQ140" s="229"/>
      <c r="GR140" s="229"/>
      <c r="GS140" s="229"/>
      <c r="GT140" s="229"/>
      <c r="GU140" s="229"/>
      <c r="GV140" s="229"/>
      <c r="GW140" s="229"/>
      <c r="GX140" s="229"/>
      <c r="GY140" s="229"/>
      <c r="GZ140" s="229"/>
      <c r="HA140" s="229"/>
      <c r="HB140" s="229"/>
      <c r="HC140" s="229"/>
      <c r="HD140" s="229"/>
      <c r="HE140" s="229"/>
      <c r="HF140" s="229"/>
      <c r="HG140" s="229"/>
      <c r="HH140" s="229"/>
      <c r="HI140" s="229"/>
      <c r="HJ140" s="229"/>
      <c r="HK140" s="229"/>
      <c r="HL140" s="229"/>
      <c r="HM140" s="229"/>
      <c r="HN140" s="229"/>
      <c r="HO140" s="229"/>
      <c r="HP140" s="229"/>
      <c r="HQ140" s="229"/>
      <c r="HR140" s="229"/>
      <c r="HS140" s="229"/>
      <c r="HT140" s="229"/>
      <c r="HU140" s="229"/>
      <c r="HV140" s="229"/>
      <c r="HW140" s="229"/>
      <c r="HX140" s="229"/>
      <c r="HY140" s="229"/>
      <c r="HZ140" s="229"/>
      <c r="IA140" s="229"/>
      <c r="IB140" s="229"/>
      <c r="IC140" s="229"/>
      <c r="ID140" s="229"/>
      <c r="IE140" s="229"/>
      <c r="IF140" s="229"/>
      <c r="IG140" s="229"/>
      <c r="IH140" s="229"/>
      <c r="II140" s="229"/>
      <c r="IJ140" s="229"/>
      <c r="IK140" s="229"/>
      <c r="IL140" s="229"/>
      <c r="IM140" s="229"/>
      <c r="IN140" s="229"/>
      <c r="IO140" s="229"/>
      <c r="IP140" s="229"/>
      <c r="IQ140" s="229"/>
      <c r="IR140" s="229"/>
      <c r="IS140" s="229"/>
      <c r="IT140" s="229"/>
      <c r="IU140" s="229"/>
      <c r="IV140" s="229"/>
      <c r="IW140" s="229"/>
      <c r="IX140" s="229"/>
      <c r="IY140" s="229"/>
      <c r="IZ140" s="229"/>
      <c r="JA140" s="229"/>
      <c r="JB140" s="229"/>
      <c r="JC140" s="229"/>
      <c r="JD140" s="229"/>
      <c r="JE140" s="229"/>
      <c r="JF140" s="229"/>
      <c r="JG140" s="229"/>
      <c r="JH140" s="229"/>
      <c r="JI140" s="229"/>
      <c r="JJ140" s="229"/>
      <c r="JK140" s="229"/>
      <c r="JL140" s="229"/>
      <c r="JM140" s="229"/>
      <c r="JN140" s="229"/>
      <c r="JO140" s="229"/>
      <c r="JP140" s="229"/>
      <c r="JQ140" s="229"/>
      <c r="JR140" s="229"/>
      <c r="JS140" s="229"/>
      <c r="JT140" s="229"/>
      <c r="JU140" s="229"/>
      <c r="JV140" s="229"/>
      <c r="JW140" s="229"/>
      <c r="JX140" s="229"/>
      <c r="JY140" s="229"/>
      <c r="JZ140" s="229"/>
      <c r="KA140" s="229"/>
      <c r="KB140" s="229"/>
      <c r="KC140" s="229"/>
      <c r="KD140" s="229"/>
      <c r="KE140" s="229"/>
      <c r="KF140" s="229"/>
      <c r="KG140" s="229"/>
      <c r="KH140" s="229"/>
      <c r="KI140" s="229"/>
      <c r="KJ140" s="229"/>
      <c r="KK140" s="229"/>
      <c r="KL140" s="229"/>
      <c r="KM140" s="229"/>
      <c r="KN140" s="229"/>
      <c r="KO140" s="229"/>
      <c r="KP140" s="229"/>
      <c r="KQ140" s="229"/>
      <c r="KR140" s="229"/>
      <c r="KS140" s="229"/>
      <c r="KT140" s="229"/>
      <c r="KU140" s="229"/>
      <c r="KV140" s="229"/>
      <c r="KW140" s="229"/>
      <c r="KX140" s="229"/>
      <c r="KY140" s="229"/>
      <c r="KZ140" s="229"/>
      <c r="LA140" s="229"/>
      <c r="LB140" s="229"/>
      <c r="LC140" s="229"/>
      <c r="LD140" s="229"/>
      <c r="LE140" s="229"/>
      <c r="LF140" s="229"/>
      <c r="LG140" s="229"/>
      <c r="LH140" s="229"/>
      <c r="LI140" s="229"/>
      <c r="LJ140" s="229"/>
      <c r="LK140" s="229"/>
      <c r="LL140" s="229"/>
      <c r="LM140" s="229"/>
      <c r="LN140" s="229"/>
      <c r="LO140" s="229"/>
      <c r="LP140" s="229"/>
      <c r="LQ140" s="229"/>
      <c r="LR140" s="229"/>
      <c r="LS140" s="229"/>
      <c r="LT140" s="229"/>
      <c r="LU140" s="229"/>
      <c r="LV140" s="229"/>
      <c r="LW140" s="229"/>
      <c r="LX140" s="229"/>
      <c r="LY140" s="229"/>
      <c r="LZ140" s="229"/>
      <c r="MA140" s="229"/>
      <c r="MB140" s="229"/>
      <c r="MC140" s="229"/>
      <c r="MD140" s="229"/>
      <c r="ME140" s="229"/>
      <c r="MF140" s="229"/>
      <c r="MG140" s="229"/>
      <c r="MH140" s="229"/>
      <c r="MI140" s="229"/>
      <c r="MJ140" s="229"/>
      <c r="MK140" s="229"/>
      <c r="ML140" s="229"/>
      <c r="MM140" s="229"/>
      <c r="MN140" s="229"/>
      <c r="MO140" s="229"/>
      <c r="MP140" s="229"/>
      <c r="MQ140" s="229"/>
      <c r="MR140" s="229"/>
      <c r="MS140" s="229"/>
      <c r="MT140" s="229"/>
      <c r="MU140" s="229"/>
      <c r="MV140" s="229"/>
      <c r="MW140" s="229"/>
      <c r="MX140" s="229"/>
      <c r="MY140" s="229"/>
      <c r="MZ140" s="229"/>
      <c r="NA140" s="229"/>
      <c r="NB140" s="229"/>
      <c r="NC140" s="229"/>
      <c r="ND140" s="229"/>
      <c r="NE140" s="229"/>
      <c r="NF140" s="229"/>
      <c r="NG140" s="229"/>
      <c r="NH140" s="229"/>
      <c r="NI140" s="229"/>
      <c r="NJ140" s="229"/>
      <c r="NK140" s="229"/>
      <c r="NL140" s="229"/>
      <c r="NM140" s="229"/>
      <c r="NN140" s="229"/>
      <c r="NO140" s="229"/>
      <c r="NP140" s="229"/>
      <c r="NQ140" s="229"/>
      <c r="NR140" s="229"/>
      <c r="NS140" s="229"/>
      <c r="NT140" s="229"/>
      <c r="NU140" s="229"/>
      <c r="NV140" s="229"/>
      <c r="NW140" s="229"/>
      <c r="NX140" s="229"/>
      <c r="NY140" s="229"/>
      <c r="NZ140" s="229"/>
      <c r="OA140" s="229"/>
      <c r="OB140" s="229"/>
      <c r="OC140" s="229"/>
      <c r="OD140" s="229"/>
      <c r="OE140" s="229"/>
      <c r="OF140" s="229"/>
      <c r="OG140" s="229"/>
      <c r="OH140" s="229"/>
      <c r="OI140" s="229"/>
      <c r="OJ140" s="229"/>
      <c r="OK140" s="229"/>
      <c r="OL140" s="229"/>
      <c r="OM140" s="229"/>
      <c r="ON140" s="229"/>
      <c r="OO140" s="229"/>
      <c r="OP140" s="229"/>
      <c r="OQ140" s="229"/>
      <c r="OR140" s="229"/>
      <c r="OS140" s="229"/>
      <c r="OT140" s="229"/>
      <c r="OU140" s="229"/>
      <c r="OV140" s="229"/>
      <c r="OW140" s="229"/>
      <c r="OX140" s="229"/>
      <c r="OY140" s="229"/>
      <c r="OZ140" s="229"/>
      <c r="PA140" s="229"/>
      <c r="PB140" s="229"/>
      <c r="PC140" s="229"/>
      <c r="PD140" s="229"/>
      <c r="PE140" s="229"/>
      <c r="PF140" s="229"/>
      <c r="PG140" s="229"/>
      <c r="PH140" s="229"/>
      <c r="PI140" s="229"/>
      <c r="PJ140" s="229"/>
      <c r="PK140" s="229"/>
      <c r="PL140" s="229"/>
      <c r="PM140" s="229"/>
      <c r="PN140" s="229"/>
      <c r="PO140" s="229"/>
      <c r="PP140" s="229"/>
      <c r="PQ140" s="229"/>
      <c r="PR140" s="229"/>
      <c r="PS140" s="229"/>
      <c r="PT140" s="229"/>
      <c r="PU140" s="229"/>
      <c r="PV140" s="229"/>
      <c r="PW140" s="229"/>
      <c r="PX140" s="229"/>
      <c r="PY140" s="229"/>
      <c r="PZ140" s="229"/>
      <c r="QA140" s="229"/>
      <c r="QB140" s="229"/>
      <c r="QC140" s="229"/>
      <c r="QD140" s="229"/>
      <c r="QE140" s="229"/>
      <c r="QF140" s="229"/>
      <c r="QG140" s="229"/>
      <c r="QH140" s="229"/>
      <c r="QI140" s="229"/>
      <c r="QJ140" s="229"/>
      <c r="QK140" s="229"/>
      <c r="QL140" s="229"/>
      <c r="QM140" s="229"/>
      <c r="QN140" s="229"/>
      <c r="QO140" s="229"/>
      <c r="QP140" s="229"/>
      <c r="QQ140" s="229"/>
      <c r="QR140" s="229"/>
      <c r="QS140" s="229"/>
      <c r="QT140" s="229"/>
      <c r="QU140" s="229"/>
      <c r="QV140" s="229"/>
      <c r="QW140" s="229"/>
      <c r="QX140" s="229"/>
      <c r="QY140" s="229"/>
      <c r="QZ140" s="229"/>
      <c r="RA140" s="229"/>
      <c r="RB140" s="229"/>
      <c r="RC140" s="229"/>
      <c r="RD140" s="229"/>
      <c r="RE140" s="229"/>
      <c r="RF140" s="229"/>
      <c r="RG140" s="229"/>
      <c r="RH140" s="229"/>
      <c r="RI140" s="229"/>
      <c r="RJ140" s="229"/>
      <c r="RK140" s="229"/>
      <c r="RL140" s="229"/>
      <c r="RM140" s="229"/>
      <c r="RN140" s="229"/>
      <c r="RO140" s="229"/>
      <c r="RP140" s="229"/>
      <c r="RQ140" s="229"/>
      <c r="RR140" s="229"/>
      <c r="RS140" s="229"/>
      <c r="RT140" s="229"/>
      <c r="RU140" s="229"/>
      <c r="RV140" s="229"/>
      <c r="RW140" s="229"/>
      <c r="RX140" s="229"/>
      <c r="RY140" s="229"/>
      <c r="RZ140" s="229"/>
      <c r="SA140" s="229"/>
      <c r="SB140" s="229"/>
      <c r="SC140" s="229"/>
      <c r="SD140" s="229"/>
      <c r="SE140" s="229"/>
      <c r="SF140" s="229"/>
      <c r="SG140" s="229"/>
      <c r="SH140" s="229"/>
      <c r="SI140" s="229"/>
      <c r="SJ140" s="229"/>
      <c r="SK140" s="229"/>
      <c r="SL140" s="229"/>
      <c r="SM140" s="229"/>
      <c r="SN140" s="229"/>
      <c r="SO140" s="229"/>
      <c r="SP140" s="229"/>
      <c r="SQ140" s="229"/>
      <c r="SR140" s="229"/>
      <c r="SS140" s="229"/>
      <c r="ST140" s="229"/>
      <c r="SU140" s="229"/>
      <c r="SV140" s="229"/>
      <c r="SW140" s="229"/>
      <c r="SX140" s="229"/>
      <c r="SY140" s="229"/>
      <c r="SZ140" s="229"/>
      <c r="TA140" s="229"/>
      <c r="TB140" s="229"/>
      <c r="TC140" s="229"/>
      <c r="TD140" s="229"/>
      <c r="TE140" s="229"/>
      <c r="TF140" s="229"/>
      <c r="TG140" s="229"/>
      <c r="TH140" s="229"/>
      <c r="TI140" s="229"/>
      <c r="TJ140" s="229"/>
      <c r="TK140" s="229"/>
      <c r="TL140" s="229"/>
      <c r="TM140" s="229"/>
      <c r="TN140" s="229"/>
      <c r="TO140" s="229"/>
      <c r="TP140" s="229"/>
      <c r="TQ140" s="229"/>
      <c r="TR140" s="229"/>
      <c r="TS140" s="229"/>
      <c r="TT140" s="229"/>
      <c r="TU140" s="229"/>
      <c r="TV140" s="229"/>
      <c r="TW140" s="229"/>
      <c r="TX140" s="229"/>
      <c r="TY140" s="229"/>
      <c r="TZ140" s="229"/>
      <c r="UA140" s="229"/>
      <c r="UB140" s="229"/>
      <c r="UC140" s="229"/>
      <c r="UD140" s="229"/>
      <c r="UE140" s="229"/>
      <c r="UF140" s="229"/>
      <c r="UG140" s="229"/>
      <c r="UH140" s="229"/>
      <c r="UI140" s="229"/>
      <c r="UJ140" s="229"/>
      <c r="UK140" s="229"/>
      <c r="UL140" s="229"/>
      <c r="UM140" s="229"/>
      <c r="UN140" s="229"/>
      <c r="UO140" s="229"/>
      <c r="UP140" s="229"/>
      <c r="UQ140" s="229"/>
      <c r="UR140" s="229"/>
      <c r="US140" s="229"/>
      <c r="UT140" s="229"/>
      <c r="UU140" s="229"/>
      <c r="UV140" s="229"/>
      <c r="UW140" s="229"/>
      <c r="UX140" s="229"/>
      <c r="UY140" s="229"/>
      <c r="UZ140" s="229"/>
      <c r="VA140" s="229"/>
      <c r="VB140" s="229"/>
      <c r="VC140" s="229"/>
      <c r="VD140" s="229"/>
      <c r="VE140" s="229"/>
      <c r="VF140" s="229"/>
      <c r="VG140" s="229"/>
      <c r="VH140" s="229"/>
      <c r="VI140" s="229"/>
      <c r="VJ140" s="229"/>
      <c r="VK140" s="229"/>
      <c r="VL140" s="229"/>
      <c r="VM140" s="229"/>
      <c r="VN140" s="229"/>
      <c r="VO140" s="229"/>
      <c r="VP140" s="229"/>
      <c r="VQ140" s="229"/>
      <c r="VR140" s="229"/>
      <c r="VS140" s="229"/>
      <c r="VT140" s="229"/>
      <c r="VU140" s="229"/>
      <c r="VV140" s="229"/>
      <c r="VW140" s="229"/>
      <c r="VX140" s="229"/>
      <c r="VY140" s="229"/>
      <c r="VZ140" s="229"/>
      <c r="WA140" s="229"/>
      <c r="WB140" s="229"/>
      <c r="WC140" s="229"/>
      <c r="WD140" s="229"/>
      <c r="WE140" s="229"/>
      <c r="WF140" s="229"/>
      <c r="WG140" s="229"/>
      <c r="WH140" s="229"/>
      <c r="WI140" s="229"/>
      <c r="WJ140" s="229"/>
      <c r="WK140" s="229"/>
      <c r="WL140" s="229"/>
      <c r="WM140" s="229"/>
      <c r="WN140" s="229"/>
      <c r="WO140" s="229"/>
      <c r="WP140" s="229"/>
      <c r="WQ140" s="229"/>
      <c r="WR140" s="229"/>
      <c r="WS140" s="229"/>
      <c r="WT140" s="229"/>
      <c r="WU140" s="229"/>
      <c r="WV140" s="229"/>
      <c r="WW140" s="229"/>
      <c r="WX140" s="229"/>
      <c r="WY140" s="229"/>
      <c r="WZ140" s="229"/>
      <c r="XA140" s="229"/>
      <c r="XB140" s="229"/>
      <c r="XC140" s="229"/>
      <c r="XD140" s="229"/>
      <c r="XE140" s="229"/>
      <c r="XF140" s="229"/>
      <c r="XG140" s="229"/>
      <c r="XH140" s="229"/>
      <c r="XI140" s="229"/>
      <c r="XJ140" s="229"/>
      <c r="XK140" s="229"/>
      <c r="XL140" s="229"/>
      <c r="XM140" s="229"/>
      <c r="XN140" s="229"/>
      <c r="XO140" s="229"/>
      <c r="XP140" s="229"/>
      <c r="XQ140" s="229"/>
      <c r="XR140" s="229"/>
      <c r="XS140" s="229"/>
      <c r="XT140" s="229"/>
      <c r="XU140" s="229"/>
      <c r="XV140" s="229"/>
      <c r="XW140" s="229"/>
      <c r="XX140" s="229"/>
      <c r="XY140" s="229"/>
      <c r="XZ140" s="229"/>
      <c r="YA140" s="229"/>
      <c r="YB140" s="229"/>
      <c r="YC140" s="229"/>
      <c r="YD140" s="229"/>
      <c r="YE140" s="229"/>
      <c r="YF140" s="229"/>
      <c r="YG140" s="229"/>
      <c r="YH140" s="229"/>
      <c r="YI140" s="229"/>
      <c r="YJ140" s="229"/>
      <c r="YK140" s="229"/>
      <c r="YL140" s="229"/>
      <c r="YM140" s="229"/>
      <c r="YN140" s="229"/>
      <c r="YO140" s="229"/>
      <c r="YP140" s="229"/>
      <c r="YQ140" s="229"/>
      <c r="YR140" s="229"/>
      <c r="YS140" s="229"/>
      <c r="YT140" s="229"/>
      <c r="YU140" s="229"/>
      <c r="YV140" s="229"/>
      <c r="YW140" s="229"/>
      <c r="YX140" s="229"/>
      <c r="YY140" s="229"/>
      <c r="YZ140" s="229"/>
      <c r="ZA140" s="229"/>
      <c r="ZB140" s="229"/>
      <c r="ZC140" s="229"/>
      <c r="ZD140" s="229"/>
      <c r="ZE140" s="229"/>
      <c r="ZF140" s="229"/>
      <c r="ZG140" s="229"/>
      <c r="ZH140" s="229"/>
      <c r="ZI140" s="229"/>
      <c r="ZJ140" s="229"/>
      <c r="ZK140" s="229"/>
      <c r="ZL140" s="229"/>
      <c r="ZM140" s="229"/>
      <c r="ZN140" s="229"/>
      <c r="ZO140" s="229"/>
      <c r="ZP140" s="229"/>
      <c r="ZQ140" s="229"/>
      <c r="ZR140" s="229"/>
      <c r="ZS140" s="229"/>
      <c r="ZT140" s="229"/>
      <c r="ZU140" s="229"/>
      <c r="ZV140" s="229"/>
      <c r="ZW140" s="229"/>
      <c r="ZX140" s="229"/>
      <c r="ZY140" s="229"/>
      <c r="ZZ140" s="229"/>
      <c r="AAA140" s="229"/>
      <c r="AAB140" s="229"/>
      <c r="AAC140" s="229"/>
      <c r="AAD140" s="229"/>
      <c r="AAE140" s="229"/>
      <c r="AAF140" s="229"/>
      <c r="AAG140" s="229"/>
      <c r="AAH140" s="229"/>
      <c r="AAI140" s="229"/>
      <c r="AAJ140" s="229"/>
      <c r="AAK140" s="229"/>
      <c r="AAL140" s="229"/>
      <c r="AAM140" s="229"/>
      <c r="AAN140" s="229"/>
      <c r="AAO140" s="229"/>
      <c r="AAP140" s="229"/>
      <c r="AAQ140" s="229"/>
      <c r="AAR140" s="229"/>
      <c r="AAS140" s="229"/>
      <c r="AAT140" s="229"/>
      <c r="AAU140" s="229"/>
      <c r="AAV140" s="229"/>
      <c r="AAW140" s="229"/>
      <c r="AAX140" s="229"/>
      <c r="AAY140" s="229"/>
      <c r="AAZ140" s="229"/>
      <c r="ABA140" s="229"/>
      <c r="ABB140" s="229"/>
      <c r="ABC140" s="229"/>
      <c r="ABD140" s="229"/>
      <c r="ABE140" s="229"/>
      <c r="ABF140" s="229"/>
      <c r="ABG140" s="229"/>
      <c r="ABH140" s="229"/>
      <c r="ABI140" s="229"/>
      <c r="ABJ140" s="229"/>
      <c r="ABK140" s="229"/>
      <c r="ABL140" s="229"/>
      <c r="ABM140" s="229"/>
      <c r="ABN140" s="229"/>
      <c r="ABO140" s="229"/>
      <c r="ABP140" s="229"/>
      <c r="ABQ140" s="229"/>
      <c r="ABR140" s="229"/>
      <c r="ABS140" s="229"/>
      <c r="ABT140" s="229"/>
      <c r="ABU140" s="229"/>
      <c r="ABV140" s="229"/>
      <c r="ABW140" s="229"/>
      <c r="ABX140" s="229"/>
      <c r="ABY140" s="229"/>
      <c r="ABZ140" s="229"/>
      <c r="ACA140" s="229"/>
      <c r="ACB140" s="229"/>
      <c r="ACC140" s="229"/>
      <c r="ACD140" s="229"/>
      <c r="ACE140" s="229"/>
      <c r="ACF140" s="229"/>
      <c r="ACG140" s="229"/>
      <c r="ACH140" s="229"/>
      <c r="ACI140" s="229"/>
      <c r="ACJ140" s="229"/>
      <c r="ACK140" s="229"/>
      <c r="ACL140" s="229"/>
      <c r="ACM140" s="229"/>
      <c r="ACN140" s="229"/>
      <c r="ACO140" s="229"/>
      <c r="ACP140" s="229"/>
      <c r="ACQ140" s="229"/>
      <c r="ACR140" s="229"/>
      <c r="ACS140" s="229"/>
      <c r="ACT140" s="229"/>
      <c r="ACU140" s="229"/>
      <c r="ACV140" s="229"/>
      <c r="ACW140" s="229"/>
      <c r="ACX140" s="229"/>
      <c r="ACY140" s="229"/>
      <c r="ACZ140" s="229"/>
      <c r="ADA140" s="229"/>
      <c r="ADB140" s="229"/>
      <c r="ADC140" s="229"/>
      <c r="ADD140" s="229"/>
      <c r="ADE140" s="229"/>
      <c r="ADF140" s="229"/>
      <c r="ADG140" s="229"/>
      <c r="ADH140" s="229"/>
      <c r="ADI140" s="229"/>
      <c r="ADJ140" s="229"/>
      <c r="ADK140" s="229"/>
      <c r="ADL140" s="229"/>
      <c r="ADM140" s="229"/>
      <c r="ADN140" s="229"/>
      <c r="ADO140" s="229"/>
      <c r="ADP140" s="229"/>
      <c r="ADQ140" s="229"/>
      <c r="ADR140" s="229"/>
      <c r="ADS140" s="229"/>
      <c r="ADT140" s="229"/>
      <c r="ADU140" s="229"/>
      <c r="ADV140" s="229"/>
      <c r="ADW140" s="229"/>
      <c r="ADX140" s="229"/>
      <c r="ADY140" s="229"/>
      <c r="ADZ140" s="229"/>
      <c r="AEA140" s="229"/>
      <c r="AEB140" s="229"/>
      <c r="AEC140" s="229"/>
      <c r="AED140" s="229"/>
      <c r="AEE140" s="229"/>
      <c r="AEF140" s="229"/>
      <c r="AEG140" s="229"/>
      <c r="AEH140" s="229"/>
      <c r="AEI140" s="229"/>
      <c r="AEJ140" s="229"/>
      <c r="AEK140" s="229"/>
      <c r="AEL140" s="229"/>
      <c r="AEM140" s="229"/>
      <c r="AEN140" s="229"/>
      <c r="AEO140" s="229"/>
      <c r="AEP140" s="229"/>
      <c r="AEQ140" s="229"/>
      <c r="AER140" s="229"/>
      <c r="AES140" s="229"/>
      <c r="AET140" s="229"/>
      <c r="AEU140" s="229"/>
      <c r="AEV140" s="229"/>
      <c r="AEW140" s="229"/>
      <c r="AEX140" s="229"/>
      <c r="AEY140" s="229"/>
      <c r="AEZ140" s="229"/>
      <c r="AFA140" s="229"/>
      <c r="AFB140" s="229"/>
      <c r="AFC140" s="229"/>
      <c r="AFD140" s="229"/>
      <c r="AFE140" s="229"/>
      <c r="AFF140" s="229"/>
      <c r="AFG140" s="229"/>
      <c r="AFH140" s="229"/>
      <c r="AFI140" s="229"/>
      <c r="AFJ140" s="229"/>
      <c r="AFK140" s="229"/>
      <c r="AFL140" s="229"/>
      <c r="AFM140" s="229"/>
      <c r="AFN140" s="229"/>
      <c r="AFO140" s="229"/>
      <c r="AFP140" s="229"/>
      <c r="AFQ140" s="229"/>
      <c r="AFR140" s="229"/>
      <c r="AFS140" s="229"/>
      <c r="AFT140" s="229"/>
      <c r="AFU140" s="229"/>
      <c r="AFV140" s="229"/>
      <c r="AFW140" s="229"/>
      <c r="AFX140" s="229"/>
      <c r="AFY140" s="229"/>
      <c r="AFZ140" s="229"/>
      <c r="AGA140" s="229"/>
      <c r="AGB140" s="229"/>
      <c r="AGC140" s="229"/>
      <c r="AGD140" s="229"/>
      <c r="AGE140" s="229"/>
      <c r="AGF140" s="229"/>
      <c r="AGG140" s="229"/>
      <c r="AGH140" s="229"/>
      <c r="AGI140" s="229"/>
      <c r="AGJ140" s="229"/>
      <c r="AGK140" s="229"/>
      <c r="AGL140" s="229"/>
      <c r="AGM140" s="229"/>
      <c r="AGN140" s="229"/>
      <c r="AGO140" s="229"/>
      <c r="AGP140" s="229"/>
      <c r="AGQ140" s="229"/>
      <c r="AGR140" s="229"/>
      <c r="AGS140" s="229"/>
      <c r="AGT140" s="229"/>
      <c r="AGU140" s="229"/>
      <c r="AGV140" s="229"/>
      <c r="AGW140" s="229"/>
      <c r="AGX140" s="229"/>
      <c r="AGY140" s="229"/>
      <c r="AGZ140" s="229"/>
      <c r="AHA140" s="229"/>
      <c r="AHB140" s="229"/>
      <c r="AHC140" s="229"/>
      <c r="AHD140" s="229"/>
      <c r="AHE140" s="229"/>
      <c r="AHF140" s="229"/>
      <c r="AHG140" s="229"/>
      <c r="AHH140" s="229"/>
      <c r="AHI140" s="229"/>
      <c r="AHJ140" s="229"/>
      <c r="AHK140" s="229"/>
      <c r="AHL140" s="229"/>
      <c r="AHM140" s="229"/>
      <c r="AHN140" s="229"/>
      <c r="AHO140" s="229"/>
      <c r="AHP140" s="229"/>
      <c r="AHQ140" s="229"/>
      <c r="AHR140" s="229"/>
      <c r="AHS140" s="229"/>
      <c r="AHT140" s="229"/>
      <c r="AHU140" s="229"/>
      <c r="AHV140" s="229"/>
      <c r="AHW140" s="229"/>
      <c r="AHX140" s="229"/>
      <c r="AHY140" s="229"/>
      <c r="AHZ140" s="229"/>
      <c r="AIA140" s="229"/>
      <c r="AIB140" s="229"/>
      <c r="AIC140" s="229"/>
      <c r="AID140" s="229"/>
      <c r="AIE140" s="229"/>
      <c r="AIF140" s="229"/>
      <c r="AIG140" s="229"/>
      <c r="AIH140" s="229"/>
      <c r="AII140" s="229"/>
      <c r="AIJ140" s="229"/>
      <c r="AIK140" s="229"/>
      <c r="AIL140" s="229"/>
      <c r="AIM140" s="229"/>
      <c r="AIN140" s="229"/>
      <c r="AIO140" s="229"/>
      <c r="AIP140" s="229"/>
      <c r="AIQ140" s="229"/>
      <c r="AIR140" s="229"/>
      <c r="AIS140" s="229"/>
      <c r="AIT140" s="229"/>
      <c r="AIU140" s="229"/>
      <c r="AIV140" s="229"/>
      <c r="AIW140" s="229"/>
      <c r="AIX140" s="229"/>
      <c r="AIY140" s="229"/>
      <c r="AIZ140" s="229"/>
      <c r="AJA140" s="229"/>
      <c r="AJB140" s="229"/>
      <c r="AJC140" s="229"/>
      <c r="AJD140" s="229"/>
      <c r="AJE140" s="229"/>
      <c r="AJF140" s="229"/>
      <c r="AJG140" s="229"/>
      <c r="AJH140" s="229"/>
      <c r="AJI140" s="229"/>
      <c r="AJJ140" s="229"/>
      <c r="AJK140" s="229"/>
      <c r="AJL140" s="229"/>
      <c r="AJM140" s="229"/>
      <c r="AJN140" s="229"/>
      <c r="AJO140" s="229"/>
      <c r="AJP140" s="229"/>
      <c r="AJQ140" s="229"/>
      <c r="AJR140" s="229"/>
      <c r="AJS140" s="229"/>
      <c r="AJT140" s="229"/>
      <c r="AJU140" s="229"/>
      <c r="AJV140" s="229"/>
      <c r="AJW140" s="229"/>
      <c r="AJX140" s="229"/>
      <c r="AJY140" s="229"/>
      <c r="AJZ140" s="229"/>
      <c r="AKA140" s="229"/>
      <c r="AKB140" s="229"/>
      <c r="AKC140" s="229"/>
      <c r="AKD140" s="229"/>
      <c r="AKE140" s="229"/>
      <c r="AKF140" s="229"/>
      <c r="AKG140" s="229"/>
      <c r="AKH140" s="229"/>
      <c r="AKI140" s="229"/>
      <c r="AKJ140" s="229"/>
      <c r="AKK140" s="229"/>
      <c r="AKL140" s="229"/>
      <c r="AKM140" s="229"/>
      <c r="AKN140" s="229"/>
      <c r="AKO140" s="229"/>
      <c r="AKP140" s="229"/>
      <c r="AKQ140" s="229"/>
      <c r="AKR140" s="229"/>
      <c r="AKS140" s="229"/>
      <c r="AKT140" s="229"/>
      <c r="AKU140" s="229"/>
      <c r="AKV140" s="229"/>
      <c r="AKW140" s="229"/>
      <c r="AKX140" s="229"/>
      <c r="AKY140" s="229"/>
      <c r="AKZ140" s="229"/>
      <c r="ALA140" s="229"/>
      <c r="ALB140" s="229"/>
      <c r="ALC140" s="229"/>
      <c r="ALD140" s="229"/>
      <c r="ALE140" s="229"/>
      <c r="ALF140" s="229"/>
      <c r="ALG140" s="229"/>
      <c r="ALH140" s="229"/>
      <c r="ALI140" s="229"/>
      <c r="ALJ140" s="229"/>
      <c r="ALK140" s="229"/>
      <c r="ALL140" s="229"/>
      <c r="ALM140" s="229"/>
      <c r="ALN140" s="229"/>
      <c r="ALO140" s="229"/>
      <c r="ALP140" s="229"/>
      <c r="ALQ140" s="229"/>
      <c r="ALR140" s="229"/>
      <c r="ALS140" s="229"/>
      <c r="ALT140" s="229"/>
      <c r="ALU140" s="229"/>
      <c r="ALV140" s="229"/>
      <c r="ALW140" s="229"/>
      <c r="ALX140" s="229"/>
      <c r="ALY140" s="229"/>
      <c r="ALZ140" s="229"/>
      <c r="AMA140" s="229"/>
      <c r="AMB140" s="229"/>
      <c r="AMC140" s="229"/>
      <c r="AMD140" s="229"/>
      <c r="AME140" s="229"/>
      <c r="AMF140" s="229"/>
      <c r="AMG140" s="229"/>
      <c r="AMH140" s="229"/>
      <c r="AMI140" s="229"/>
      <c r="AMJ140" s="229"/>
      <c r="AMK140" s="229"/>
      <c r="AML140" s="229"/>
      <c r="AMM140" s="229"/>
      <c r="AMN140" s="229"/>
      <c r="AMO140" s="229"/>
      <c r="AMP140" s="229"/>
      <c r="AMQ140" s="229"/>
      <c r="AMR140" s="229"/>
      <c r="AMS140" s="229"/>
      <c r="AMT140" s="229"/>
      <c r="AMU140" s="229"/>
      <c r="AMV140" s="229"/>
      <c r="AMW140" s="229"/>
      <c r="AMX140" s="229"/>
      <c r="AMY140" s="229"/>
      <c r="AMZ140" s="229"/>
      <c r="ANA140" s="229"/>
      <c r="ANB140" s="229"/>
      <c r="ANC140" s="229"/>
      <c r="AND140" s="229"/>
      <c r="ANE140" s="229"/>
      <c r="ANF140" s="229"/>
      <c r="ANG140" s="229"/>
      <c r="ANH140" s="229"/>
      <c r="ANI140" s="229"/>
      <c r="ANJ140" s="229"/>
      <c r="ANK140" s="229"/>
      <c r="ANL140" s="229"/>
      <c r="ANM140" s="229"/>
      <c r="ANN140" s="229"/>
      <c r="ANO140" s="229"/>
      <c r="ANP140" s="229"/>
      <c r="ANQ140" s="229"/>
      <c r="ANR140" s="229"/>
      <c r="ANS140" s="229"/>
      <c r="ANT140" s="229"/>
      <c r="ANU140" s="229"/>
      <c r="ANV140" s="229"/>
      <c r="ANW140" s="229"/>
      <c r="ANX140" s="229"/>
      <c r="ANY140" s="229"/>
      <c r="ANZ140" s="229"/>
      <c r="AOA140" s="229"/>
      <c r="AOB140" s="229"/>
      <c r="AOC140" s="229"/>
      <c r="AOD140" s="229"/>
      <c r="AOE140" s="229"/>
      <c r="AOF140" s="229"/>
      <c r="AOG140" s="229"/>
      <c r="AOH140" s="229"/>
      <c r="AOI140" s="229"/>
      <c r="AOJ140" s="229"/>
      <c r="AOK140" s="229"/>
      <c r="AOL140" s="229"/>
      <c r="AOM140" s="229"/>
      <c r="AON140" s="229"/>
      <c r="AOO140" s="229"/>
      <c r="AOP140" s="229"/>
      <c r="AOQ140" s="229"/>
      <c r="AOR140" s="229"/>
      <c r="AOS140" s="229"/>
      <c r="AOT140" s="229"/>
      <c r="AOU140" s="229"/>
      <c r="AOV140" s="229"/>
      <c r="AOW140" s="229"/>
      <c r="AOX140" s="229"/>
      <c r="AOY140" s="229"/>
      <c r="AOZ140" s="229"/>
      <c r="APA140" s="229"/>
      <c r="APB140" s="229"/>
      <c r="APC140" s="229"/>
      <c r="APD140" s="229"/>
      <c r="APE140" s="229"/>
      <c r="APF140" s="229"/>
      <c r="APG140" s="229"/>
      <c r="APH140" s="229"/>
      <c r="API140" s="229"/>
      <c r="APJ140" s="229"/>
      <c r="APK140" s="229"/>
      <c r="APL140" s="229"/>
      <c r="APM140" s="229"/>
      <c r="APN140" s="229"/>
      <c r="APO140" s="229"/>
      <c r="APP140" s="229"/>
      <c r="APQ140" s="229"/>
      <c r="APR140" s="229"/>
      <c r="APS140" s="229"/>
      <c r="APT140" s="229"/>
      <c r="APU140" s="229"/>
      <c r="APV140" s="229"/>
      <c r="APW140" s="229"/>
      <c r="APX140" s="229"/>
      <c r="APY140" s="229"/>
      <c r="APZ140" s="229"/>
      <c r="AQA140" s="229"/>
      <c r="AQB140" s="229"/>
      <c r="AQC140" s="229"/>
      <c r="AQD140" s="229"/>
      <c r="AQE140" s="229"/>
      <c r="AQF140" s="229"/>
      <c r="AQG140" s="229"/>
      <c r="AQH140" s="229"/>
      <c r="AQI140" s="229"/>
      <c r="AQJ140" s="229"/>
      <c r="AQK140" s="229"/>
      <c r="AQL140" s="229"/>
      <c r="AQM140" s="229"/>
      <c r="AQN140" s="229"/>
      <c r="AQO140" s="229"/>
      <c r="AQP140" s="229"/>
      <c r="AQQ140" s="229"/>
      <c r="AQR140" s="229"/>
      <c r="AQS140" s="229"/>
      <c r="AQT140" s="229"/>
      <c r="AQU140" s="229"/>
      <c r="AQV140" s="229"/>
      <c r="AQW140" s="229"/>
      <c r="AQX140" s="229"/>
      <c r="AQY140" s="229"/>
      <c r="AQZ140" s="229"/>
      <c r="ARA140" s="229"/>
      <c r="ARB140" s="229"/>
      <c r="ARC140" s="229"/>
      <c r="ARD140" s="229"/>
      <c r="ARE140" s="229"/>
      <c r="ARF140" s="229"/>
      <c r="ARG140" s="229"/>
      <c r="ARH140" s="229"/>
      <c r="ARI140" s="229"/>
      <c r="ARJ140" s="229"/>
      <c r="ARK140" s="229"/>
      <c r="ARL140" s="229"/>
      <c r="ARM140" s="229"/>
      <c r="ARN140" s="229"/>
      <c r="ARO140" s="229"/>
      <c r="ARP140" s="229"/>
      <c r="ARQ140" s="229"/>
      <c r="ARR140" s="229"/>
      <c r="ARS140" s="229"/>
      <c r="ART140" s="229"/>
      <c r="ARU140" s="229"/>
      <c r="ARV140" s="229"/>
      <c r="ARW140" s="229"/>
      <c r="ARX140" s="229"/>
      <c r="ARY140" s="229"/>
      <c r="ARZ140" s="229"/>
      <c r="ASA140" s="229"/>
      <c r="ASB140" s="229"/>
      <c r="ASC140" s="229"/>
      <c r="ASD140" s="229"/>
      <c r="ASE140" s="229"/>
      <c r="ASF140" s="229"/>
      <c r="ASG140" s="229"/>
      <c r="ASH140" s="229"/>
      <c r="ASI140" s="229"/>
      <c r="ASJ140" s="229"/>
      <c r="ASK140" s="229"/>
      <c r="ASL140" s="229"/>
      <c r="ASM140" s="229"/>
      <c r="ASN140" s="229"/>
      <c r="ASO140" s="229"/>
      <c r="ASP140" s="229"/>
      <c r="ASQ140" s="229"/>
      <c r="ASR140" s="229"/>
      <c r="ASS140" s="229"/>
      <c r="AST140" s="229"/>
      <c r="ASU140" s="229"/>
      <c r="ASV140" s="229"/>
      <c r="ASW140" s="229"/>
      <c r="ASX140" s="229"/>
      <c r="ASY140" s="229"/>
      <c r="ASZ140" s="229"/>
      <c r="ATA140" s="229"/>
      <c r="ATB140" s="229"/>
      <c r="ATC140" s="229"/>
      <c r="ATD140" s="229"/>
      <c r="ATE140" s="229"/>
      <c r="ATF140" s="229"/>
      <c r="ATG140" s="229"/>
      <c r="ATH140" s="229"/>
      <c r="ATI140" s="229"/>
      <c r="ATJ140" s="229"/>
      <c r="ATK140" s="229"/>
      <c r="ATL140" s="229"/>
      <c r="ATM140" s="229"/>
      <c r="ATN140" s="229"/>
      <c r="ATO140" s="229"/>
      <c r="ATP140" s="229"/>
      <c r="ATQ140" s="229"/>
      <c r="ATR140" s="229"/>
      <c r="ATS140" s="229"/>
      <c r="ATT140" s="229"/>
      <c r="ATU140" s="229"/>
      <c r="ATV140" s="229"/>
      <c r="ATW140" s="229"/>
      <c r="ATX140" s="229"/>
      <c r="ATY140" s="229"/>
      <c r="ATZ140" s="229"/>
      <c r="AUA140" s="229"/>
      <c r="AUB140" s="229"/>
      <c r="AUC140" s="229"/>
      <c r="AUD140" s="229"/>
      <c r="AUE140" s="229"/>
      <c r="AUF140" s="229"/>
      <c r="AUG140" s="229"/>
      <c r="AUH140" s="229"/>
      <c r="AUI140" s="229"/>
      <c r="AUJ140" s="229"/>
      <c r="AUK140" s="229"/>
      <c r="AUL140" s="229"/>
      <c r="AUM140" s="229"/>
      <c r="AUN140" s="229"/>
      <c r="AUO140" s="229"/>
      <c r="AUP140" s="229"/>
      <c r="AUQ140" s="229"/>
      <c r="AUR140" s="229"/>
      <c r="AUS140" s="229"/>
      <c r="AUT140" s="229"/>
      <c r="AUU140" s="229"/>
      <c r="AUV140" s="229"/>
      <c r="AUW140" s="229"/>
      <c r="AUX140" s="229"/>
      <c r="AUY140" s="229"/>
      <c r="AUZ140" s="229"/>
      <c r="AVA140" s="229"/>
      <c r="AVB140" s="229"/>
      <c r="AVC140" s="229"/>
      <c r="AVD140" s="229"/>
      <c r="AVE140" s="229"/>
      <c r="AVF140" s="229"/>
      <c r="AVG140" s="229"/>
      <c r="AVH140" s="229"/>
      <c r="AVI140" s="229"/>
      <c r="AVJ140" s="229"/>
      <c r="AVK140" s="229"/>
      <c r="AVL140" s="229"/>
      <c r="AVM140" s="229"/>
      <c r="AVN140" s="229"/>
      <c r="AVO140" s="229"/>
      <c r="AVP140" s="229"/>
      <c r="AVQ140" s="229"/>
      <c r="AVR140" s="229"/>
      <c r="AVS140" s="229"/>
      <c r="AVT140" s="229"/>
      <c r="AVU140" s="229"/>
      <c r="AVV140" s="229"/>
      <c r="AVW140" s="229"/>
      <c r="AVX140" s="229"/>
      <c r="AVY140" s="229"/>
      <c r="AVZ140" s="229"/>
      <c r="AWA140" s="229"/>
      <c r="AWB140" s="229"/>
      <c r="AWC140" s="229"/>
      <c r="AWD140" s="229"/>
      <c r="AWE140" s="229"/>
      <c r="AWF140" s="229"/>
      <c r="AWG140" s="229"/>
      <c r="AWH140" s="229"/>
      <c r="AWI140" s="229"/>
      <c r="AWJ140" s="229"/>
      <c r="AWK140" s="229"/>
      <c r="AWL140" s="229"/>
      <c r="AWM140" s="229"/>
      <c r="AWN140" s="229"/>
      <c r="AWO140" s="229"/>
      <c r="AWP140" s="229"/>
      <c r="AWQ140" s="229"/>
      <c r="AWR140" s="229"/>
      <c r="AWS140" s="229"/>
      <c r="AWT140" s="229"/>
      <c r="AWU140" s="229"/>
      <c r="AWV140" s="229"/>
      <c r="AWW140" s="229"/>
      <c r="AWX140" s="229"/>
      <c r="AWY140" s="229"/>
      <c r="AWZ140" s="229"/>
      <c r="AXA140" s="229"/>
      <c r="AXB140" s="229"/>
      <c r="AXC140" s="229"/>
      <c r="AXD140" s="229"/>
      <c r="AXE140" s="229"/>
      <c r="AXF140" s="229"/>
      <c r="AXG140" s="229"/>
      <c r="AXH140" s="229"/>
      <c r="AXI140" s="229"/>
      <c r="AXJ140" s="229"/>
      <c r="AXK140" s="229"/>
      <c r="AXL140" s="229"/>
      <c r="AXM140" s="229"/>
      <c r="AXN140" s="229"/>
      <c r="AXO140" s="229"/>
      <c r="AXP140" s="229"/>
      <c r="AXQ140" s="229"/>
      <c r="AXR140" s="229"/>
      <c r="AXS140" s="229"/>
      <c r="AXT140" s="229"/>
      <c r="AXU140" s="229"/>
      <c r="AXV140" s="229"/>
      <c r="AXW140" s="229"/>
      <c r="AXX140" s="229"/>
      <c r="AXY140" s="229"/>
      <c r="AXZ140" s="229"/>
      <c r="AYA140" s="229"/>
      <c r="AYB140" s="229"/>
      <c r="AYC140" s="229"/>
      <c r="AYD140" s="229"/>
      <c r="AYE140" s="229"/>
      <c r="AYF140" s="229"/>
      <c r="AYG140" s="229"/>
      <c r="AYH140" s="229"/>
      <c r="AYI140" s="229"/>
      <c r="AYJ140" s="229"/>
      <c r="AYK140" s="229"/>
      <c r="AYL140" s="229"/>
      <c r="AYM140" s="229"/>
      <c r="AYN140" s="229"/>
      <c r="AYO140" s="229"/>
      <c r="AYP140" s="229"/>
      <c r="AYQ140" s="229"/>
      <c r="AYR140" s="229"/>
      <c r="AYS140" s="229"/>
      <c r="AYT140" s="229"/>
      <c r="AYU140" s="229"/>
      <c r="AYV140" s="229"/>
      <c r="AYW140" s="229"/>
      <c r="AYX140" s="229"/>
      <c r="AYY140" s="229"/>
      <c r="AYZ140" s="229"/>
      <c r="AZA140" s="229"/>
      <c r="AZB140" s="229"/>
      <c r="AZC140" s="229"/>
      <c r="AZD140" s="229"/>
      <c r="AZE140" s="229"/>
      <c r="AZF140" s="229"/>
      <c r="AZG140" s="229"/>
      <c r="AZH140" s="229"/>
      <c r="AZI140" s="229"/>
      <c r="AZJ140" s="229"/>
      <c r="AZK140" s="229"/>
      <c r="AZL140" s="229"/>
      <c r="AZM140" s="229"/>
      <c r="AZN140" s="229"/>
      <c r="AZO140" s="229"/>
      <c r="AZP140" s="229"/>
      <c r="AZQ140" s="229"/>
      <c r="AZR140" s="229"/>
      <c r="AZS140" s="229"/>
      <c r="AZT140" s="229"/>
      <c r="AZU140" s="229"/>
      <c r="AZV140" s="229"/>
      <c r="AZW140" s="229"/>
      <c r="AZX140" s="229"/>
      <c r="AZY140" s="229"/>
      <c r="AZZ140" s="229"/>
      <c r="BAA140" s="229"/>
      <c r="BAB140" s="229"/>
      <c r="BAC140" s="229"/>
      <c r="BAD140" s="229"/>
      <c r="BAE140" s="229"/>
      <c r="BAF140" s="229"/>
      <c r="BAG140" s="229"/>
      <c r="BAH140" s="229"/>
      <c r="BAI140" s="229"/>
      <c r="BAJ140" s="229"/>
      <c r="BAK140" s="229"/>
      <c r="BAL140" s="229"/>
      <c r="BAM140" s="229"/>
      <c r="BAN140" s="229"/>
      <c r="BAO140" s="229"/>
      <c r="BAP140" s="229"/>
      <c r="BAQ140" s="229"/>
      <c r="BAR140" s="229"/>
      <c r="BAS140" s="229"/>
      <c r="BAT140" s="229"/>
      <c r="BAU140" s="229"/>
      <c r="BAV140" s="229"/>
      <c r="BAW140" s="229"/>
      <c r="BAX140" s="229"/>
      <c r="BAY140" s="229"/>
      <c r="BAZ140" s="229"/>
      <c r="BBA140" s="229"/>
      <c r="BBB140" s="229"/>
      <c r="BBC140" s="229"/>
      <c r="BBD140" s="229"/>
      <c r="BBE140" s="229"/>
      <c r="BBF140" s="229"/>
      <c r="BBG140" s="229"/>
      <c r="BBH140" s="229"/>
      <c r="BBI140" s="229"/>
      <c r="BBJ140" s="229"/>
      <c r="BBK140" s="229"/>
      <c r="BBL140" s="229"/>
      <c r="BBM140" s="229"/>
      <c r="BBN140" s="229"/>
      <c r="BBO140" s="229"/>
      <c r="BBP140" s="229"/>
      <c r="BBQ140" s="229"/>
      <c r="BBR140" s="229"/>
      <c r="BBS140" s="229"/>
      <c r="BBT140" s="229"/>
      <c r="BBU140" s="229"/>
      <c r="BBV140" s="229"/>
      <c r="BBW140" s="229"/>
      <c r="BBX140" s="229"/>
      <c r="BBY140" s="229"/>
      <c r="BBZ140" s="229"/>
      <c r="BCA140" s="229"/>
      <c r="BCB140" s="229"/>
      <c r="BCC140" s="229"/>
      <c r="BCD140" s="229"/>
      <c r="BCE140" s="229"/>
      <c r="BCF140" s="229"/>
      <c r="BCG140" s="229"/>
      <c r="BCH140" s="229"/>
      <c r="BCI140" s="229"/>
      <c r="BCJ140" s="229"/>
      <c r="BCK140" s="229"/>
      <c r="BCL140" s="229"/>
      <c r="BCM140" s="229"/>
      <c r="BCN140" s="229"/>
      <c r="BCO140" s="229"/>
      <c r="BCP140" s="229"/>
      <c r="BCQ140" s="229"/>
      <c r="BCR140" s="229"/>
      <c r="BCS140" s="229"/>
      <c r="BCT140" s="229"/>
      <c r="BCU140" s="229"/>
      <c r="BCV140" s="229"/>
      <c r="BCW140" s="229"/>
      <c r="BCX140" s="229"/>
      <c r="BCY140" s="229"/>
      <c r="BCZ140" s="229"/>
      <c r="BDA140" s="229"/>
      <c r="BDB140" s="229"/>
      <c r="BDC140" s="229"/>
      <c r="BDD140" s="229"/>
      <c r="BDE140" s="229"/>
      <c r="BDF140" s="229"/>
      <c r="BDG140" s="229"/>
      <c r="BDH140" s="229"/>
      <c r="BDI140" s="229"/>
      <c r="BDJ140" s="229"/>
      <c r="BDK140" s="229"/>
      <c r="BDL140" s="229"/>
      <c r="BDM140" s="229"/>
      <c r="BDN140" s="229"/>
      <c r="BDO140" s="229"/>
      <c r="BDP140" s="229"/>
      <c r="BDQ140" s="229"/>
      <c r="BDR140" s="229"/>
      <c r="BDS140" s="229"/>
      <c r="BDT140" s="229"/>
      <c r="BDU140" s="229"/>
      <c r="BDV140" s="229"/>
      <c r="BDW140" s="229"/>
      <c r="BDX140" s="229"/>
      <c r="BDY140" s="229"/>
      <c r="BDZ140" s="229"/>
      <c r="BEA140" s="229"/>
      <c r="BEB140" s="229"/>
      <c r="BEC140" s="229"/>
      <c r="BED140" s="229"/>
      <c r="BEE140" s="229"/>
      <c r="BEF140" s="229"/>
      <c r="BEG140" s="229"/>
      <c r="BEH140" s="229"/>
      <c r="BEI140" s="229"/>
      <c r="BEJ140" s="229"/>
      <c r="BEK140" s="229"/>
      <c r="BEL140" s="229"/>
      <c r="BEM140" s="229"/>
      <c r="BEN140" s="229"/>
      <c r="BEO140" s="229"/>
      <c r="BEP140" s="229"/>
      <c r="BEQ140" s="229"/>
      <c r="BER140" s="229"/>
      <c r="BES140" s="229"/>
      <c r="BET140" s="229"/>
      <c r="BEU140" s="229"/>
      <c r="BEV140" s="229"/>
      <c r="BEW140" s="229"/>
      <c r="BEX140" s="229"/>
      <c r="BEY140" s="229"/>
      <c r="BEZ140" s="229"/>
      <c r="BFA140" s="229"/>
      <c r="BFB140" s="229"/>
      <c r="BFC140" s="229"/>
      <c r="BFD140" s="229"/>
      <c r="BFE140" s="229"/>
      <c r="BFF140" s="229"/>
      <c r="BFG140" s="229"/>
      <c r="BFH140" s="229"/>
      <c r="BFI140" s="229"/>
      <c r="BFJ140" s="229"/>
      <c r="BFK140" s="229"/>
      <c r="BFL140" s="229"/>
      <c r="BFM140" s="229"/>
      <c r="BFN140" s="229"/>
      <c r="BFO140" s="229"/>
      <c r="BFP140" s="229"/>
      <c r="BFQ140" s="229"/>
      <c r="BFR140" s="229"/>
      <c r="BFS140" s="229"/>
      <c r="BFT140" s="229"/>
      <c r="BFU140" s="229"/>
      <c r="BFV140" s="229"/>
      <c r="BFW140" s="229"/>
      <c r="BFX140" s="229"/>
      <c r="BFY140" s="229"/>
      <c r="BFZ140" s="229"/>
      <c r="BGA140" s="229"/>
      <c r="BGB140" s="229"/>
      <c r="BGC140" s="229"/>
      <c r="BGD140" s="229"/>
      <c r="BGE140" s="229"/>
      <c r="BGF140" s="229"/>
      <c r="BGG140" s="229"/>
      <c r="BGH140" s="229"/>
      <c r="BGI140" s="229"/>
      <c r="BGJ140" s="229"/>
      <c r="BGK140" s="229"/>
      <c r="BGL140" s="229"/>
      <c r="BGM140" s="229"/>
      <c r="BGN140" s="229"/>
      <c r="BGO140" s="229"/>
      <c r="BGP140" s="229"/>
      <c r="BGQ140" s="229"/>
      <c r="BGR140" s="229"/>
      <c r="BGS140" s="229"/>
      <c r="BGT140" s="229"/>
      <c r="BGU140" s="229"/>
      <c r="BGV140" s="229"/>
      <c r="BGW140" s="229"/>
      <c r="BGX140" s="229"/>
      <c r="BGY140" s="229"/>
      <c r="BGZ140" s="229"/>
      <c r="BHA140" s="229"/>
      <c r="BHB140" s="229"/>
      <c r="BHC140" s="229"/>
      <c r="BHD140" s="229"/>
      <c r="BHE140" s="229"/>
      <c r="BHF140" s="229"/>
      <c r="BHG140" s="229"/>
      <c r="BHH140" s="229"/>
      <c r="BHI140" s="229"/>
      <c r="BHJ140" s="229"/>
      <c r="BHK140" s="229"/>
      <c r="BHL140" s="229"/>
      <c r="BHM140" s="229"/>
      <c r="BHN140" s="229"/>
      <c r="BHO140" s="229"/>
      <c r="BHP140" s="229"/>
      <c r="BHQ140" s="229"/>
      <c r="BHR140" s="229"/>
      <c r="BHS140" s="229"/>
      <c r="BHT140" s="229"/>
      <c r="BHU140" s="229"/>
      <c r="BHV140" s="229"/>
      <c r="BHW140" s="229"/>
      <c r="BHX140" s="229"/>
      <c r="BHY140" s="229"/>
      <c r="BHZ140" s="229"/>
      <c r="BIA140" s="229"/>
      <c r="BIB140" s="229"/>
      <c r="BIC140" s="229"/>
      <c r="BID140" s="229"/>
      <c r="BIE140" s="229"/>
      <c r="BIF140" s="229"/>
      <c r="BIG140" s="229"/>
      <c r="BIH140" s="229"/>
      <c r="BII140" s="229"/>
      <c r="BIJ140" s="229"/>
      <c r="BIK140" s="229"/>
      <c r="BIL140" s="229"/>
      <c r="BIM140" s="229"/>
      <c r="BIN140" s="229"/>
      <c r="BIO140" s="229"/>
      <c r="BIP140" s="229"/>
      <c r="BIQ140" s="229"/>
      <c r="BIR140" s="229"/>
      <c r="BIS140" s="229"/>
      <c r="BIT140" s="229"/>
      <c r="BIU140" s="229"/>
      <c r="BIV140" s="229"/>
      <c r="BIW140" s="229"/>
      <c r="BIX140" s="229"/>
      <c r="BIY140" s="229"/>
      <c r="BIZ140" s="229"/>
      <c r="BJA140" s="229"/>
      <c r="BJB140" s="229"/>
      <c r="BJC140" s="229"/>
      <c r="BJD140" s="229"/>
      <c r="BJE140" s="229"/>
      <c r="BJF140" s="229"/>
      <c r="BJG140" s="229"/>
      <c r="BJH140" s="229"/>
      <c r="BJI140" s="229"/>
      <c r="BJJ140" s="229"/>
      <c r="BJK140" s="229"/>
      <c r="BJL140" s="229"/>
      <c r="BJM140" s="229"/>
      <c r="BJN140" s="229"/>
      <c r="BJO140" s="229"/>
      <c r="BJP140" s="229"/>
      <c r="BJQ140" s="229"/>
      <c r="BJR140" s="229"/>
      <c r="BJS140" s="229"/>
      <c r="BJT140" s="229"/>
      <c r="BJU140" s="229"/>
      <c r="BJV140" s="229"/>
      <c r="BJW140" s="229"/>
      <c r="BJX140" s="229"/>
      <c r="BJY140" s="229"/>
      <c r="BJZ140" s="229"/>
      <c r="BKA140" s="229"/>
      <c r="BKB140" s="229"/>
      <c r="BKC140" s="229"/>
      <c r="BKD140" s="229"/>
      <c r="BKE140" s="229"/>
      <c r="BKF140" s="229"/>
      <c r="BKG140" s="229"/>
      <c r="BKH140" s="229"/>
      <c r="BKI140" s="229"/>
      <c r="BKJ140" s="229"/>
      <c r="BKK140" s="229"/>
      <c r="BKL140" s="229"/>
      <c r="BKM140" s="229"/>
      <c r="BKN140" s="229"/>
      <c r="BKO140" s="229"/>
      <c r="BKP140" s="229"/>
      <c r="BKQ140" s="229"/>
      <c r="BKR140" s="229"/>
      <c r="BKS140" s="229"/>
      <c r="BKT140" s="229"/>
      <c r="BKU140" s="229"/>
      <c r="BKV140" s="229"/>
      <c r="BKW140" s="229"/>
      <c r="BKX140" s="229"/>
      <c r="BKY140" s="229"/>
      <c r="BKZ140" s="229"/>
      <c r="BLA140" s="229"/>
      <c r="BLB140" s="229"/>
      <c r="BLC140" s="229"/>
      <c r="BLD140" s="229"/>
      <c r="BLE140" s="229"/>
      <c r="BLF140" s="229"/>
      <c r="BLG140" s="229"/>
      <c r="BLH140" s="229"/>
      <c r="BLI140" s="229"/>
      <c r="BLJ140" s="229"/>
      <c r="BLK140" s="229"/>
      <c r="BLL140" s="229"/>
      <c r="BLM140" s="229"/>
      <c r="BLN140" s="229"/>
      <c r="BLO140" s="229"/>
      <c r="BLP140" s="229"/>
      <c r="BLQ140" s="229"/>
      <c r="BLR140" s="229"/>
      <c r="BLS140" s="229"/>
      <c r="BLT140" s="229"/>
      <c r="BLU140" s="229"/>
      <c r="BLV140" s="229"/>
      <c r="BLW140" s="229"/>
      <c r="BLX140" s="229"/>
      <c r="BLY140" s="229"/>
      <c r="BLZ140" s="229"/>
      <c r="BMA140" s="229"/>
      <c r="BMB140" s="229"/>
      <c r="BMC140" s="229"/>
      <c r="BMD140" s="229"/>
      <c r="BME140" s="229"/>
      <c r="BMF140" s="229"/>
      <c r="BMG140" s="229"/>
      <c r="BMH140" s="229"/>
      <c r="BMI140" s="229"/>
      <c r="BMJ140" s="229"/>
      <c r="BMK140" s="229"/>
      <c r="BML140" s="229"/>
      <c r="BMM140" s="229"/>
      <c r="BMN140" s="229"/>
      <c r="BMO140" s="229"/>
      <c r="BMP140" s="229"/>
      <c r="BMQ140" s="229"/>
      <c r="BMR140" s="229"/>
      <c r="BMS140" s="229"/>
      <c r="BMT140" s="229"/>
      <c r="BMU140" s="229"/>
      <c r="BMV140" s="229"/>
      <c r="BMW140" s="229"/>
      <c r="BMX140" s="229"/>
      <c r="BMY140" s="229"/>
      <c r="BMZ140" s="229"/>
      <c r="BNA140" s="229"/>
      <c r="BNB140" s="229"/>
      <c r="BNC140" s="229"/>
      <c r="BND140" s="229"/>
      <c r="BNE140" s="229"/>
      <c r="BNF140" s="229"/>
      <c r="BNG140" s="229"/>
      <c r="BNH140" s="229"/>
      <c r="BNI140" s="229"/>
      <c r="BNJ140" s="229"/>
      <c r="BNK140" s="229"/>
      <c r="BNL140" s="229"/>
      <c r="BNM140" s="229"/>
      <c r="BNN140" s="229"/>
      <c r="BNO140" s="229"/>
      <c r="BNP140" s="229"/>
      <c r="BNQ140" s="229"/>
      <c r="BNR140" s="229"/>
      <c r="BNS140" s="229"/>
      <c r="BNT140" s="229"/>
      <c r="BNU140" s="229"/>
      <c r="BNV140" s="229"/>
      <c r="BNW140" s="229"/>
      <c r="BNX140" s="229"/>
      <c r="BNY140" s="229"/>
      <c r="BNZ140" s="229"/>
      <c r="BOA140" s="229"/>
      <c r="BOB140" s="229"/>
      <c r="BOC140" s="229"/>
      <c r="BOD140" s="229"/>
      <c r="BOE140" s="229"/>
      <c r="BOF140" s="229"/>
      <c r="BOG140" s="229"/>
      <c r="BOH140" s="229"/>
      <c r="BOI140" s="229"/>
      <c r="BOJ140" s="229"/>
      <c r="BOK140" s="229"/>
      <c r="BOL140" s="229"/>
      <c r="BOM140" s="229"/>
      <c r="BON140" s="229"/>
      <c r="BOO140" s="229"/>
      <c r="BOP140" s="229"/>
      <c r="BOQ140" s="229"/>
      <c r="BOR140" s="229"/>
      <c r="BOS140" s="229"/>
      <c r="BOT140" s="229"/>
      <c r="BOU140" s="229"/>
      <c r="BOV140" s="229"/>
      <c r="BOW140" s="229"/>
      <c r="BOX140" s="229"/>
      <c r="BOY140" s="229"/>
      <c r="BOZ140" s="229"/>
      <c r="BPA140" s="229"/>
      <c r="BPB140" s="229"/>
      <c r="BPC140" s="229"/>
      <c r="BPD140" s="229"/>
      <c r="BPE140" s="229"/>
      <c r="BPF140" s="229"/>
      <c r="BPG140" s="229"/>
      <c r="BPH140" s="229"/>
      <c r="BPI140" s="229"/>
      <c r="BPJ140" s="229"/>
      <c r="BPK140" s="229"/>
      <c r="BPL140" s="229"/>
      <c r="BPM140" s="229"/>
      <c r="BPN140" s="229"/>
      <c r="BPO140" s="229"/>
      <c r="BPP140" s="229"/>
      <c r="BPQ140" s="229"/>
      <c r="BPR140" s="229"/>
      <c r="BPS140" s="229"/>
      <c r="BPT140" s="229"/>
      <c r="BPU140" s="229"/>
      <c r="BPV140" s="229"/>
      <c r="BPW140" s="229"/>
      <c r="BPX140" s="229"/>
      <c r="BPY140" s="229"/>
      <c r="BPZ140" s="229"/>
      <c r="BQA140" s="229"/>
      <c r="BQB140" s="229"/>
      <c r="BQC140" s="229"/>
      <c r="BQD140" s="229"/>
      <c r="BQE140" s="229"/>
      <c r="BQF140" s="229"/>
      <c r="BQG140" s="229"/>
      <c r="BQH140" s="229"/>
      <c r="BQI140" s="229"/>
      <c r="BQJ140" s="229"/>
      <c r="BQK140" s="229"/>
      <c r="BQL140" s="229"/>
      <c r="BQM140" s="229"/>
      <c r="BQN140" s="229"/>
      <c r="BQO140" s="229"/>
      <c r="BQP140" s="229"/>
      <c r="BQQ140" s="229"/>
      <c r="BQR140" s="229"/>
      <c r="BQS140" s="229"/>
      <c r="BQT140" s="229"/>
      <c r="BQU140" s="229"/>
      <c r="BQV140" s="229"/>
      <c r="BQW140" s="229"/>
      <c r="BQX140" s="229"/>
      <c r="BQY140" s="229"/>
      <c r="BQZ140" s="229"/>
      <c r="BRA140" s="229"/>
      <c r="BRB140" s="229"/>
      <c r="BRC140" s="229"/>
      <c r="BRD140" s="229"/>
      <c r="BRE140" s="229"/>
      <c r="BRF140" s="229"/>
      <c r="BRG140" s="229"/>
      <c r="BRH140" s="229"/>
      <c r="BRI140" s="229"/>
      <c r="BRJ140" s="229"/>
      <c r="BRK140" s="229"/>
      <c r="BRL140" s="229"/>
      <c r="BRM140" s="229"/>
      <c r="BRN140" s="229"/>
      <c r="BRO140" s="229"/>
      <c r="BRP140" s="229"/>
      <c r="BRQ140" s="229"/>
      <c r="BRR140" s="229"/>
      <c r="BRS140" s="229"/>
      <c r="BRT140" s="229"/>
      <c r="BRU140" s="229"/>
      <c r="BRV140" s="229"/>
      <c r="BRW140" s="229"/>
      <c r="BRX140" s="229"/>
      <c r="BRY140" s="229"/>
      <c r="BRZ140" s="229"/>
      <c r="BSA140" s="229"/>
      <c r="BSB140" s="229"/>
      <c r="BSC140" s="229"/>
      <c r="BSD140" s="229"/>
      <c r="BSE140" s="229"/>
      <c r="BSF140" s="229"/>
      <c r="BSG140" s="229"/>
      <c r="BSH140" s="229"/>
      <c r="BSI140" s="229"/>
      <c r="BSJ140" s="229"/>
      <c r="BSK140" s="229"/>
      <c r="BSL140" s="229"/>
      <c r="BSM140" s="229"/>
      <c r="BSN140" s="229"/>
      <c r="BSO140" s="229"/>
      <c r="BSP140" s="229"/>
      <c r="BSQ140" s="229"/>
      <c r="BSR140" s="229"/>
      <c r="BSS140" s="229"/>
      <c r="BST140" s="229"/>
      <c r="BSU140" s="229"/>
      <c r="BSV140" s="229"/>
      <c r="BSW140" s="229"/>
      <c r="BSX140" s="229"/>
      <c r="BSY140" s="229"/>
      <c r="BSZ140" s="229"/>
      <c r="BTA140" s="229"/>
      <c r="BTB140" s="229"/>
      <c r="BTC140" s="229"/>
      <c r="BTD140" s="229"/>
      <c r="BTE140" s="229"/>
      <c r="BTF140" s="229"/>
      <c r="BTG140" s="229"/>
      <c r="BTH140" s="229"/>
      <c r="BTI140" s="229"/>
      <c r="BTJ140" s="229"/>
      <c r="BTK140" s="229"/>
      <c r="BTL140" s="229"/>
      <c r="BTM140" s="229"/>
      <c r="BTN140" s="229"/>
      <c r="BTO140" s="229"/>
      <c r="BTP140" s="229"/>
      <c r="BTQ140" s="229"/>
      <c r="BTR140" s="229"/>
      <c r="BTS140" s="229"/>
      <c r="BTT140" s="229"/>
      <c r="BTU140" s="229"/>
      <c r="BTV140" s="229"/>
      <c r="BTW140" s="229"/>
      <c r="BTX140" s="229"/>
      <c r="BTY140" s="229"/>
      <c r="BTZ140" s="229"/>
      <c r="BUA140" s="229"/>
      <c r="BUB140" s="229"/>
      <c r="BUC140" s="229"/>
      <c r="BUD140" s="229"/>
      <c r="BUE140" s="229"/>
      <c r="BUF140" s="229"/>
      <c r="BUG140" s="229"/>
      <c r="BUH140" s="229"/>
      <c r="BUI140" s="229"/>
      <c r="BUJ140" s="229"/>
      <c r="BUK140" s="229"/>
      <c r="BUL140" s="229"/>
      <c r="BUM140" s="229"/>
      <c r="BUN140" s="229"/>
      <c r="BUO140" s="229"/>
      <c r="BUP140" s="229"/>
      <c r="BUQ140" s="229"/>
      <c r="BUR140" s="229"/>
      <c r="BUS140" s="229"/>
      <c r="BUT140" s="229"/>
      <c r="BUU140" s="229"/>
      <c r="BUV140" s="229"/>
      <c r="BUW140" s="229"/>
      <c r="BUX140" s="229"/>
      <c r="BUY140" s="229"/>
      <c r="BUZ140" s="229"/>
      <c r="BVA140" s="229"/>
      <c r="BVB140" s="229"/>
      <c r="BVC140" s="229"/>
      <c r="BVD140" s="229"/>
      <c r="BVE140" s="229"/>
      <c r="BVF140" s="229"/>
      <c r="BVG140" s="229"/>
      <c r="BVH140" s="229"/>
      <c r="BVI140" s="229"/>
      <c r="BVJ140" s="229"/>
      <c r="BVK140" s="229"/>
      <c r="BVL140" s="229"/>
      <c r="BVM140" s="229"/>
      <c r="BVN140" s="229"/>
      <c r="BVO140" s="229"/>
      <c r="BVP140" s="229"/>
      <c r="BVQ140" s="229"/>
      <c r="BVR140" s="229"/>
      <c r="BVS140" s="229"/>
      <c r="BVT140" s="229"/>
      <c r="BVU140" s="229"/>
      <c r="BVV140" s="229"/>
      <c r="BVW140" s="229"/>
      <c r="BVX140" s="229"/>
      <c r="BVY140" s="229"/>
      <c r="BVZ140" s="229"/>
      <c r="BWA140" s="229"/>
      <c r="BWB140" s="229"/>
      <c r="BWC140" s="229"/>
      <c r="BWD140" s="229"/>
      <c r="BWE140" s="229"/>
      <c r="BWF140" s="229"/>
      <c r="BWG140" s="229"/>
      <c r="BWH140" s="229"/>
      <c r="BWI140" s="229"/>
      <c r="BWJ140" s="229"/>
      <c r="BWK140" s="229"/>
      <c r="BWL140" s="229"/>
      <c r="BWM140" s="229"/>
      <c r="BWN140" s="229"/>
      <c r="BWO140" s="229"/>
      <c r="BWP140" s="229"/>
      <c r="BWQ140" s="229"/>
      <c r="BWR140" s="229"/>
      <c r="BWS140" s="229"/>
      <c r="BWT140" s="229"/>
      <c r="BWU140" s="229"/>
      <c r="BWV140" s="229"/>
      <c r="BWW140" s="229"/>
      <c r="BWX140" s="229"/>
      <c r="BWY140" s="229"/>
      <c r="BWZ140" s="229"/>
      <c r="BXA140" s="229"/>
      <c r="BXB140" s="229"/>
      <c r="BXC140" s="229"/>
      <c r="BXD140" s="229"/>
      <c r="BXE140" s="229"/>
      <c r="BXF140" s="229"/>
      <c r="BXG140" s="229"/>
      <c r="BXH140" s="229"/>
      <c r="BXI140" s="229"/>
      <c r="BXJ140" s="229"/>
      <c r="BXK140" s="229"/>
      <c r="BXL140" s="229"/>
      <c r="BXM140" s="229"/>
      <c r="BXN140" s="229"/>
      <c r="BXO140" s="229"/>
      <c r="BXP140" s="229"/>
      <c r="BXQ140" s="229"/>
      <c r="BXR140" s="229"/>
      <c r="BXS140" s="229"/>
      <c r="BXT140" s="229"/>
      <c r="BXU140" s="229"/>
      <c r="BXV140" s="229"/>
      <c r="BXW140" s="229"/>
      <c r="BXX140" s="229"/>
      <c r="BXY140" s="229"/>
      <c r="BXZ140" s="229"/>
      <c r="BYA140" s="229"/>
      <c r="BYB140" s="229"/>
      <c r="BYC140" s="229"/>
      <c r="BYD140" s="229"/>
      <c r="BYE140" s="229"/>
      <c r="BYF140" s="229"/>
      <c r="BYG140" s="229"/>
      <c r="BYH140" s="229"/>
      <c r="BYI140" s="229"/>
      <c r="BYJ140" s="229"/>
      <c r="BYK140" s="229"/>
      <c r="BYL140" s="229"/>
      <c r="BYM140" s="229"/>
      <c r="BYN140" s="229"/>
      <c r="BYO140" s="229"/>
      <c r="BYP140" s="229"/>
      <c r="BYQ140" s="229"/>
      <c r="BYR140" s="229"/>
      <c r="BYS140" s="229"/>
      <c r="BYT140" s="229"/>
      <c r="BYU140" s="229"/>
      <c r="BYV140" s="229"/>
      <c r="BYW140" s="229"/>
      <c r="BYX140" s="229"/>
      <c r="BYY140" s="229"/>
      <c r="BYZ140" s="229"/>
      <c r="BZA140" s="229"/>
      <c r="BZB140" s="229"/>
      <c r="BZC140" s="229"/>
      <c r="BZD140" s="229"/>
      <c r="BZE140" s="229"/>
      <c r="BZF140" s="229"/>
      <c r="BZG140" s="229"/>
      <c r="BZH140" s="229"/>
      <c r="BZI140" s="229"/>
      <c r="BZJ140" s="229"/>
      <c r="BZK140" s="229"/>
      <c r="BZL140" s="229"/>
      <c r="BZM140" s="229"/>
      <c r="BZN140" s="229"/>
      <c r="BZO140" s="229"/>
      <c r="BZP140" s="229"/>
      <c r="BZQ140" s="229"/>
      <c r="BZR140" s="229"/>
      <c r="BZS140" s="229"/>
      <c r="BZT140" s="229"/>
      <c r="BZU140" s="229"/>
      <c r="BZV140" s="229"/>
      <c r="BZW140" s="229"/>
      <c r="BZX140" s="229"/>
      <c r="BZY140" s="229"/>
      <c r="BZZ140" s="229"/>
      <c r="CAA140" s="229"/>
      <c r="CAB140" s="229"/>
      <c r="CAC140" s="229"/>
      <c r="CAD140" s="229"/>
      <c r="CAE140" s="229"/>
      <c r="CAF140" s="229"/>
      <c r="CAG140" s="229"/>
      <c r="CAH140" s="229"/>
      <c r="CAI140" s="229"/>
      <c r="CAJ140" s="229"/>
      <c r="CAK140" s="229"/>
      <c r="CAL140" s="229"/>
      <c r="CAM140" s="229"/>
      <c r="CAN140" s="229"/>
      <c r="CAO140" s="229"/>
      <c r="CAP140" s="229"/>
      <c r="CAQ140" s="229"/>
      <c r="CAR140" s="229"/>
      <c r="CAS140" s="229"/>
      <c r="CAT140" s="229"/>
      <c r="CAU140" s="229"/>
      <c r="CAV140" s="229"/>
      <c r="CAW140" s="229"/>
      <c r="CAX140" s="229"/>
      <c r="CAY140" s="229"/>
      <c r="CAZ140" s="229"/>
      <c r="CBA140" s="229"/>
      <c r="CBB140" s="229"/>
      <c r="CBC140" s="229"/>
      <c r="CBD140" s="229"/>
      <c r="CBE140" s="229"/>
      <c r="CBF140" s="229"/>
      <c r="CBG140" s="229"/>
      <c r="CBH140" s="229"/>
      <c r="CBI140" s="229"/>
      <c r="CBJ140" s="229"/>
      <c r="CBK140" s="229"/>
      <c r="CBL140" s="229"/>
      <c r="CBM140" s="229"/>
      <c r="CBN140" s="229"/>
      <c r="CBO140" s="229"/>
      <c r="CBP140" s="229"/>
      <c r="CBQ140" s="229"/>
      <c r="CBR140" s="229"/>
      <c r="CBS140" s="229"/>
      <c r="CBT140" s="229"/>
      <c r="CBU140" s="229"/>
      <c r="CBV140" s="229"/>
      <c r="CBW140" s="229"/>
      <c r="CBX140" s="229"/>
      <c r="CBY140" s="229"/>
      <c r="CBZ140" s="229"/>
      <c r="CCA140" s="229"/>
      <c r="CCB140" s="229"/>
      <c r="CCC140" s="229"/>
      <c r="CCD140" s="229"/>
      <c r="CCE140" s="229"/>
      <c r="CCF140" s="229"/>
      <c r="CCG140" s="229"/>
      <c r="CCH140" s="229"/>
      <c r="CCI140" s="229"/>
      <c r="CCJ140" s="229"/>
      <c r="CCK140" s="229"/>
      <c r="CCL140" s="229"/>
      <c r="CCM140" s="229"/>
      <c r="CCN140" s="229"/>
      <c r="CCO140" s="229"/>
      <c r="CCP140" s="229"/>
      <c r="CCQ140" s="229"/>
      <c r="CCR140" s="229"/>
      <c r="CCS140" s="229"/>
      <c r="CCT140" s="229"/>
      <c r="CCU140" s="229"/>
      <c r="CCV140" s="229"/>
      <c r="CCW140" s="229"/>
      <c r="CCX140" s="229"/>
      <c r="CCY140" s="229"/>
      <c r="CCZ140" s="229"/>
      <c r="CDA140" s="229"/>
      <c r="CDB140" s="229"/>
      <c r="CDC140" s="229"/>
      <c r="CDD140" s="229"/>
      <c r="CDE140" s="229"/>
      <c r="CDF140" s="229"/>
      <c r="CDG140" s="229"/>
      <c r="CDH140" s="229"/>
      <c r="CDI140" s="229"/>
      <c r="CDJ140" s="229"/>
      <c r="CDK140" s="229"/>
      <c r="CDL140" s="229"/>
      <c r="CDM140" s="229"/>
      <c r="CDN140" s="229"/>
      <c r="CDO140" s="229"/>
      <c r="CDP140" s="229"/>
      <c r="CDQ140" s="229"/>
      <c r="CDR140" s="229"/>
      <c r="CDS140" s="229"/>
      <c r="CDT140" s="229"/>
      <c r="CDU140" s="229"/>
      <c r="CDV140" s="229"/>
      <c r="CDW140" s="229"/>
      <c r="CDX140" s="229"/>
      <c r="CDY140" s="229"/>
      <c r="CDZ140" s="229"/>
      <c r="CEA140" s="229"/>
      <c r="CEB140" s="229"/>
      <c r="CEC140" s="229"/>
      <c r="CED140" s="229"/>
      <c r="CEE140" s="229"/>
      <c r="CEF140" s="229"/>
      <c r="CEG140" s="229"/>
      <c r="CEH140" s="229"/>
      <c r="CEI140" s="229"/>
      <c r="CEJ140" s="229"/>
      <c r="CEK140" s="229"/>
      <c r="CEL140" s="229"/>
      <c r="CEM140" s="229"/>
      <c r="CEN140" s="229"/>
      <c r="CEO140" s="229"/>
      <c r="CEP140" s="229"/>
      <c r="CEQ140" s="229"/>
      <c r="CER140" s="229"/>
      <c r="CES140" s="229"/>
      <c r="CET140" s="229"/>
      <c r="CEU140" s="229"/>
      <c r="CEV140" s="229"/>
      <c r="CEW140" s="229"/>
      <c r="CEX140" s="229"/>
      <c r="CEY140" s="229"/>
      <c r="CEZ140" s="229"/>
      <c r="CFA140" s="229"/>
      <c r="CFB140" s="229"/>
      <c r="CFC140" s="229"/>
      <c r="CFD140" s="229"/>
      <c r="CFE140" s="229"/>
      <c r="CFF140" s="229"/>
      <c r="CFG140" s="229"/>
      <c r="CFH140" s="229"/>
      <c r="CFI140" s="229"/>
      <c r="CFJ140" s="229"/>
      <c r="CFK140" s="229"/>
      <c r="CFL140" s="229"/>
      <c r="CFM140" s="229"/>
      <c r="CFN140" s="229"/>
      <c r="CFO140" s="229"/>
      <c r="CFP140" s="229"/>
      <c r="CFQ140" s="229"/>
      <c r="CFR140" s="229"/>
      <c r="CFS140" s="229"/>
      <c r="CFT140" s="229"/>
      <c r="CFU140" s="229"/>
      <c r="CFV140" s="229"/>
      <c r="CFW140" s="229"/>
      <c r="CFX140" s="229"/>
      <c r="CFY140" s="229"/>
      <c r="CFZ140" s="229"/>
      <c r="CGA140" s="229"/>
      <c r="CGB140" s="229"/>
      <c r="CGC140" s="229"/>
      <c r="CGD140" s="229"/>
      <c r="CGE140" s="229"/>
      <c r="CGF140" s="229"/>
      <c r="CGG140" s="229"/>
      <c r="CGH140" s="229"/>
      <c r="CGI140" s="229"/>
      <c r="CGJ140" s="229"/>
      <c r="CGK140" s="229"/>
      <c r="CGL140" s="229"/>
      <c r="CGM140" s="229"/>
      <c r="CGN140" s="229"/>
      <c r="CGO140" s="229"/>
      <c r="CGP140" s="229"/>
      <c r="CGQ140" s="229"/>
      <c r="CGR140" s="229"/>
      <c r="CGS140" s="229"/>
      <c r="CGT140" s="229"/>
      <c r="CGU140" s="229"/>
      <c r="CGV140" s="229"/>
      <c r="CGW140" s="229"/>
      <c r="CGX140" s="229"/>
      <c r="CGY140" s="229"/>
      <c r="CGZ140" s="229"/>
      <c r="CHA140" s="229"/>
      <c r="CHB140" s="229"/>
      <c r="CHC140" s="229"/>
      <c r="CHD140" s="229"/>
      <c r="CHE140" s="229"/>
      <c r="CHF140" s="229"/>
      <c r="CHG140" s="229"/>
      <c r="CHH140" s="229"/>
      <c r="CHI140" s="229"/>
      <c r="CHJ140" s="229"/>
      <c r="CHK140" s="229"/>
      <c r="CHL140" s="229"/>
      <c r="CHM140" s="229"/>
      <c r="CHN140" s="229"/>
      <c r="CHO140" s="229"/>
      <c r="CHP140" s="229"/>
      <c r="CHQ140" s="229"/>
      <c r="CHR140" s="229"/>
      <c r="CHS140" s="229"/>
      <c r="CHT140" s="229"/>
      <c r="CHU140" s="229"/>
      <c r="CHV140" s="229"/>
      <c r="CHW140" s="229"/>
      <c r="CHX140" s="229"/>
      <c r="CHY140" s="229"/>
      <c r="CHZ140" s="229"/>
      <c r="CIA140" s="229"/>
      <c r="CIB140" s="229"/>
      <c r="CIC140" s="229"/>
      <c r="CID140" s="229"/>
      <c r="CIE140" s="229"/>
      <c r="CIF140" s="229"/>
      <c r="CIG140" s="229"/>
      <c r="CIH140" s="229"/>
      <c r="CII140" s="229"/>
      <c r="CIJ140" s="229"/>
      <c r="CIK140" s="229"/>
      <c r="CIL140" s="229"/>
      <c r="CIM140" s="229"/>
      <c r="CIN140" s="229"/>
      <c r="CIO140" s="229"/>
      <c r="CIP140" s="229"/>
      <c r="CIQ140" s="229"/>
      <c r="CIR140" s="229"/>
      <c r="CIS140" s="229"/>
      <c r="CIT140" s="229"/>
      <c r="CIU140" s="229"/>
      <c r="CIV140" s="229"/>
      <c r="CIW140" s="229"/>
      <c r="CIX140" s="229"/>
      <c r="CIY140" s="229"/>
      <c r="CIZ140" s="229"/>
      <c r="CJA140" s="229"/>
      <c r="CJB140" s="229"/>
      <c r="CJC140" s="229"/>
      <c r="CJD140" s="229"/>
      <c r="CJE140" s="229"/>
      <c r="CJF140" s="229"/>
      <c r="CJG140" s="229"/>
      <c r="CJH140" s="229"/>
      <c r="CJI140" s="229"/>
      <c r="CJJ140" s="229"/>
      <c r="CJK140" s="229"/>
      <c r="CJL140" s="229"/>
      <c r="CJM140" s="229"/>
      <c r="CJN140" s="229"/>
      <c r="CJO140" s="229"/>
      <c r="CJP140" s="229"/>
      <c r="CJQ140" s="229"/>
      <c r="CJR140" s="229"/>
      <c r="CJS140" s="229"/>
      <c r="CJT140" s="229"/>
      <c r="CJU140" s="229"/>
      <c r="CJV140" s="229"/>
      <c r="CJW140" s="229"/>
      <c r="CJX140" s="229"/>
      <c r="CJY140" s="229"/>
      <c r="CJZ140" s="229"/>
      <c r="CKA140" s="229"/>
      <c r="CKB140" s="229"/>
      <c r="CKC140" s="229"/>
      <c r="CKD140" s="229"/>
      <c r="CKE140" s="229"/>
      <c r="CKF140" s="229"/>
      <c r="CKG140" s="229"/>
      <c r="CKH140" s="229"/>
      <c r="CKI140" s="229"/>
      <c r="CKJ140" s="229"/>
      <c r="CKK140" s="229"/>
      <c r="CKL140" s="229"/>
      <c r="CKM140" s="229"/>
      <c r="CKN140" s="229"/>
      <c r="CKO140" s="229"/>
      <c r="CKP140" s="229"/>
      <c r="CKQ140" s="229"/>
      <c r="CKR140" s="229"/>
      <c r="CKS140" s="229"/>
      <c r="CKT140" s="229"/>
      <c r="CKU140" s="229"/>
      <c r="CKV140" s="229"/>
      <c r="CKW140" s="229"/>
      <c r="CKX140" s="229"/>
      <c r="CKY140" s="229"/>
      <c r="CKZ140" s="229"/>
      <c r="CLA140" s="229"/>
      <c r="CLB140" s="229"/>
      <c r="CLC140" s="229"/>
      <c r="CLD140" s="229"/>
      <c r="CLE140" s="229"/>
      <c r="CLF140" s="229"/>
      <c r="CLG140" s="229"/>
      <c r="CLH140" s="229"/>
      <c r="CLI140" s="229"/>
      <c r="CLJ140" s="229"/>
      <c r="CLK140" s="229"/>
      <c r="CLL140" s="229"/>
      <c r="CLM140" s="229"/>
      <c r="CLN140" s="229"/>
      <c r="CLO140" s="229"/>
      <c r="CLP140" s="229"/>
      <c r="CLQ140" s="229"/>
      <c r="CLR140" s="229"/>
      <c r="CLS140" s="229"/>
      <c r="CLT140" s="229"/>
      <c r="CLU140" s="229"/>
      <c r="CLV140" s="229"/>
      <c r="CLW140" s="229"/>
      <c r="CLX140" s="229"/>
      <c r="CLY140" s="229"/>
      <c r="CLZ140" s="229"/>
      <c r="CMA140" s="229"/>
      <c r="CMB140" s="229"/>
      <c r="CMC140" s="229"/>
      <c r="CMD140" s="229"/>
      <c r="CME140" s="229"/>
      <c r="CMF140" s="229"/>
      <c r="CMG140" s="229"/>
      <c r="CMH140" s="229"/>
      <c r="CMI140" s="229"/>
      <c r="CMJ140" s="229"/>
      <c r="CMK140" s="229"/>
      <c r="CML140" s="229"/>
      <c r="CMM140" s="229"/>
      <c r="CMN140" s="229"/>
      <c r="CMO140" s="229"/>
      <c r="CMP140" s="229"/>
      <c r="CMQ140" s="229"/>
      <c r="CMR140" s="229"/>
      <c r="CMS140" s="229"/>
      <c r="CMT140" s="229"/>
      <c r="CMU140" s="229"/>
      <c r="CMV140" s="229"/>
      <c r="CMW140" s="229"/>
      <c r="CMX140" s="229"/>
      <c r="CMY140" s="229"/>
      <c r="CMZ140" s="229"/>
      <c r="CNA140" s="229"/>
      <c r="CNB140" s="229"/>
      <c r="CNC140" s="229"/>
      <c r="CND140" s="229"/>
      <c r="CNE140" s="229"/>
      <c r="CNF140" s="229"/>
      <c r="CNG140" s="229"/>
      <c r="CNH140" s="229"/>
      <c r="CNI140" s="229"/>
      <c r="CNJ140" s="229"/>
      <c r="CNK140" s="229"/>
      <c r="CNL140" s="229"/>
      <c r="CNM140" s="229"/>
      <c r="CNN140" s="229"/>
      <c r="CNO140" s="229"/>
      <c r="CNP140" s="229"/>
      <c r="CNQ140" s="229"/>
      <c r="CNR140" s="229"/>
      <c r="CNS140" s="229"/>
      <c r="CNT140" s="229"/>
      <c r="CNU140" s="229"/>
      <c r="CNV140" s="229"/>
      <c r="CNW140" s="229"/>
      <c r="CNX140" s="229"/>
      <c r="CNY140" s="229"/>
      <c r="CNZ140" s="229"/>
      <c r="COA140" s="229"/>
      <c r="COB140" s="229"/>
      <c r="COC140" s="229"/>
      <c r="COD140" s="229"/>
      <c r="COE140" s="229"/>
      <c r="COF140" s="229"/>
      <c r="COG140" s="229"/>
      <c r="COH140" s="229"/>
      <c r="COI140" s="229"/>
      <c r="COJ140" s="229"/>
      <c r="COK140" s="229"/>
      <c r="COL140" s="229"/>
      <c r="COM140" s="229"/>
      <c r="CON140" s="229"/>
      <c r="COO140" s="229"/>
      <c r="COP140" s="229"/>
      <c r="COQ140" s="229"/>
      <c r="COR140" s="229"/>
      <c r="COS140" s="229"/>
      <c r="COT140" s="229"/>
      <c r="COU140" s="229"/>
      <c r="COV140" s="229"/>
      <c r="COW140" s="229"/>
      <c r="COX140" s="229"/>
      <c r="COY140" s="229"/>
      <c r="COZ140" s="229"/>
      <c r="CPA140" s="229"/>
      <c r="CPB140" s="229"/>
      <c r="CPC140" s="229"/>
      <c r="CPD140" s="229"/>
      <c r="CPE140" s="229"/>
      <c r="CPF140" s="229"/>
      <c r="CPG140" s="229"/>
      <c r="CPH140" s="229"/>
      <c r="CPI140" s="229"/>
      <c r="CPJ140" s="229"/>
      <c r="CPK140" s="229"/>
      <c r="CPL140" s="229"/>
      <c r="CPM140" s="229"/>
      <c r="CPN140" s="229"/>
      <c r="CPO140" s="229"/>
      <c r="CPP140" s="229"/>
      <c r="CPQ140" s="229"/>
      <c r="CPR140" s="229"/>
      <c r="CPS140" s="229"/>
      <c r="CPT140" s="229"/>
      <c r="CPU140" s="229"/>
      <c r="CPV140" s="229"/>
      <c r="CPW140" s="229"/>
      <c r="CPX140" s="229"/>
      <c r="CPY140" s="229"/>
      <c r="CPZ140" s="229"/>
      <c r="CQA140" s="229"/>
      <c r="CQB140" s="229"/>
      <c r="CQC140" s="229"/>
      <c r="CQD140" s="229"/>
      <c r="CQE140" s="229"/>
      <c r="CQF140" s="229"/>
      <c r="CQG140" s="229"/>
      <c r="CQH140" s="229"/>
      <c r="CQI140" s="229"/>
      <c r="CQJ140" s="229"/>
      <c r="CQK140" s="229"/>
      <c r="CQL140" s="229"/>
      <c r="CQM140" s="229"/>
      <c r="CQN140" s="229"/>
      <c r="CQO140" s="229"/>
      <c r="CQP140" s="229"/>
      <c r="CQQ140" s="229"/>
      <c r="CQR140" s="229"/>
      <c r="CQS140" s="229"/>
      <c r="CQT140" s="229"/>
      <c r="CQU140" s="229"/>
      <c r="CQV140" s="229"/>
      <c r="CQW140" s="229"/>
      <c r="CQX140" s="229"/>
      <c r="CQY140" s="229"/>
      <c r="CQZ140" s="229"/>
      <c r="CRA140" s="229"/>
      <c r="CRB140" s="229"/>
      <c r="CRC140" s="229"/>
      <c r="CRD140" s="229"/>
      <c r="CRE140" s="229"/>
      <c r="CRF140" s="229"/>
      <c r="CRG140" s="229"/>
      <c r="CRH140" s="229"/>
      <c r="CRI140" s="229"/>
      <c r="CRJ140" s="229"/>
      <c r="CRK140" s="229"/>
      <c r="CRL140" s="229"/>
      <c r="CRM140" s="229"/>
      <c r="CRN140" s="229"/>
      <c r="CRO140" s="229"/>
      <c r="CRP140" s="229"/>
      <c r="CRQ140" s="229"/>
      <c r="CRR140" s="229"/>
      <c r="CRS140" s="229"/>
      <c r="CRT140" s="229"/>
      <c r="CRU140" s="229"/>
      <c r="CRV140" s="229"/>
      <c r="CRW140" s="229"/>
      <c r="CRX140" s="229"/>
      <c r="CRY140" s="229"/>
      <c r="CRZ140" s="229"/>
      <c r="CSA140" s="229"/>
      <c r="CSB140" s="229"/>
      <c r="CSC140" s="229"/>
      <c r="CSD140" s="229"/>
      <c r="CSE140" s="229"/>
      <c r="CSF140" s="229"/>
      <c r="CSG140" s="229"/>
      <c r="CSH140" s="229"/>
      <c r="CSI140" s="229"/>
      <c r="CSJ140" s="229"/>
      <c r="CSK140" s="229"/>
      <c r="CSL140" s="229"/>
      <c r="CSM140" s="229"/>
      <c r="CSN140" s="229"/>
      <c r="CSO140" s="229"/>
      <c r="CSP140" s="229"/>
      <c r="CSQ140" s="229"/>
      <c r="CSR140" s="229"/>
      <c r="CSS140" s="229"/>
      <c r="CST140" s="229"/>
      <c r="CSU140" s="229"/>
      <c r="CSV140" s="229"/>
      <c r="CSW140" s="229"/>
      <c r="CSX140" s="229"/>
      <c r="CSY140" s="229"/>
      <c r="CSZ140" s="229"/>
      <c r="CTA140" s="229"/>
      <c r="CTB140" s="229"/>
      <c r="CTC140" s="229"/>
      <c r="CTD140" s="229"/>
      <c r="CTE140" s="229"/>
      <c r="CTF140" s="229"/>
      <c r="CTG140" s="229"/>
      <c r="CTH140" s="229"/>
      <c r="CTI140" s="229"/>
      <c r="CTJ140" s="229"/>
      <c r="CTK140" s="229"/>
      <c r="CTL140" s="229"/>
      <c r="CTM140" s="229"/>
      <c r="CTN140" s="229"/>
      <c r="CTO140" s="229"/>
      <c r="CTP140" s="229"/>
      <c r="CTQ140" s="229"/>
      <c r="CTR140" s="229"/>
      <c r="CTS140" s="229"/>
      <c r="CTT140" s="229"/>
      <c r="CTU140" s="229"/>
      <c r="CTV140" s="229"/>
      <c r="CTW140" s="229"/>
      <c r="CTX140" s="229"/>
      <c r="CTY140" s="229"/>
      <c r="CTZ140" s="229"/>
      <c r="CUA140" s="229"/>
    </row>
    <row r="141" spans="1:2575" s="224" customFormat="1" ht="108.75" customHeight="1">
      <c r="A141" s="247"/>
      <c r="B141" s="248"/>
      <c r="C141" s="249"/>
      <c r="D141" s="250"/>
      <c r="E141" s="274"/>
      <c r="F141" s="252"/>
      <c r="G141" s="249"/>
      <c r="H141" s="256"/>
      <c r="I141" s="269"/>
      <c r="J141" s="270"/>
      <c r="K141" s="252"/>
      <c r="L141" s="252"/>
      <c r="N141" s="229"/>
      <c r="O141" s="229"/>
      <c r="P141" s="229"/>
      <c r="Q141" s="229"/>
      <c r="R141" s="229"/>
      <c r="S141" s="229"/>
      <c r="T141" s="229"/>
      <c r="U141" s="229"/>
      <c r="V141" s="229"/>
      <c r="W141" s="229"/>
      <c r="X141" s="229"/>
      <c r="Y141" s="229"/>
      <c r="Z141" s="229"/>
      <c r="AA141" s="229"/>
      <c r="AB141" s="229"/>
      <c r="AC141" s="229"/>
      <c r="AD141" s="229"/>
      <c r="AE141" s="229"/>
      <c r="AF141" s="229"/>
      <c r="AG141" s="229"/>
      <c r="AH141" s="229"/>
      <c r="AI141" s="229"/>
      <c r="AJ141" s="229"/>
      <c r="AK141" s="229"/>
      <c r="AL141" s="229"/>
      <c r="AM141" s="229"/>
      <c r="AN141" s="229"/>
      <c r="AO141" s="229"/>
      <c r="AP141" s="229"/>
      <c r="AQ141" s="229"/>
      <c r="AR141" s="229"/>
      <c r="AS141" s="229"/>
      <c r="AT141" s="229"/>
      <c r="AU141" s="229"/>
      <c r="AV141" s="229"/>
      <c r="AW141" s="229"/>
      <c r="AX141" s="229"/>
      <c r="AY141" s="229"/>
      <c r="AZ141" s="229"/>
      <c r="BA141" s="229"/>
      <c r="BB141" s="229"/>
      <c r="BC141" s="229"/>
      <c r="BD141" s="229"/>
      <c r="BE141" s="229"/>
      <c r="BF141" s="229"/>
      <c r="BG141" s="229"/>
      <c r="BH141" s="229"/>
      <c r="BI141" s="229"/>
      <c r="BJ141" s="229"/>
      <c r="BK141" s="229"/>
      <c r="BL141" s="229"/>
      <c r="BM141" s="229"/>
      <c r="BN141" s="229"/>
      <c r="BO141" s="229"/>
      <c r="BP141" s="229"/>
      <c r="BQ141" s="229"/>
      <c r="BR141" s="229"/>
      <c r="BS141" s="229"/>
      <c r="BT141" s="229"/>
      <c r="BU141" s="229"/>
      <c r="BV141" s="229"/>
      <c r="BW141" s="229"/>
      <c r="BX141" s="229"/>
      <c r="BY141" s="229"/>
      <c r="BZ141" s="229"/>
      <c r="CA141" s="229"/>
      <c r="CB141" s="229"/>
      <c r="CC141" s="229"/>
      <c r="CD141" s="229"/>
      <c r="CE141" s="229"/>
      <c r="CF141" s="229"/>
      <c r="CG141" s="229"/>
      <c r="CH141" s="229"/>
      <c r="CI141" s="229"/>
      <c r="CJ141" s="229"/>
      <c r="CK141" s="229"/>
      <c r="CL141" s="229"/>
      <c r="CM141" s="229"/>
      <c r="CN141" s="229"/>
      <c r="CO141" s="229"/>
      <c r="CP141" s="229"/>
      <c r="CQ141" s="229"/>
      <c r="CR141" s="229"/>
      <c r="CS141" s="229"/>
      <c r="CT141" s="229"/>
      <c r="CU141" s="229"/>
      <c r="CV141" s="229"/>
      <c r="CW141" s="229"/>
      <c r="CX141" s="229"/>
      <c r="CY141" s="229"/>
      <c r="CZ141" s="229"/>
      <c r="DA141" s="229"/>
      <c r="DB141" s="229"/>
      <c r="DC141" s="229"/>
      <c r="DD141" s="229"/>
      <c r="DE141" s="229"/>
      <c r="DF141" s="229"/>
      <c r="DG141" s="229"/>
      <c r="DH141" s="229"/>
      <c r="DI141" s="229"/>
      <c r="DJ141" s="229"/>
      <c r="DK141" s="229"/>
      <c r="DL141" s="229"/>
      <c r="DM141" s="229"/>
      <c r="DN141" s="229"/>
      <c r="DO141" s="229"/>
      <c r="DP141" s="229"/>
      <c r="DQ141" s="229"/>
      <c r="DR141" s="229"/>
      <c r="DS141" s="229"/>
      <c r="DT141" s="229"/>
      <c r="DU141" s="229"/>
      <c r="DV141" s="229"/>
      <c r="DW141" s="229"/>
      <c r="DX141" s="229"/>
      <c r="DY141" s="229"/>
      <c r="DZ141" s="229"/>
      <c r="EA141" s="229"/>
      <c r="EB141" s="229"/>
      <c r="EC141" s="229"/>
      <c r="ED141" s="229"/>
      <c r="EE141" s="229"/>
      <c r="EF141" s="229"/>
      <c r="EG141" s="229"/>
      <c r="EH141" s="229"/>
      <c r="EI141" s="229"/>
      <c r="EJ141" s="229"/>
      <c r="EK141" s="229"/>
      <c r="EL141" s="229"/>
      <c r="EM141" s="229"/>
      <c r="EN141" s="229"/>
      <c r="EO141" s="229"/>
      <c r="EP141" s="229"/>
      <c r="EQ141" s="229"/>
      <c r="ER141" s="229"/>
      <c r="ES141" s="229"/>
      <c r="ET141" s="229"/>
      <c r="EU141" s="229"/>
      <c r="EV141" s="229"/>
      <c r="EW141" s="229"/>
      <c r="EX141" s="229"/>
      <c r="EY141" s="229"/>
      <c r="EZ141" s="229"/>
      <c r="FA141" s="229"/>
      <c r="FB141" s="229"/>
      <c r="FC141" s="229"/>
      <c r="FD141" s="229"/>
      <c r="FE141" s="229"/>
      <c r="FF141" s="229"/>
      <c r="FG141" s="229"/>
      <c r="FH141" s="229"/>
      <c r="FI141" s="229"/>
      <c r="FJ141" s="229"/>
      <c r="FK141" s="229"/>
      <c r="FL141" s="229"/>
      <c r="FM141" s="229"/>
      <c r="FN141" s="229"/>
      <c r="FO141" s="229"/>
      <c r="FP141" s="229"/>
      <c r="FQ141" s="229"/>
      <c r="FR141" s="229"/>
      <c r="FS141" s="229"/>
      <c r="FT141" s="229"/>
      <c r="FU141" s="229"/>
      <c r="FV141" s="229"/>
      <c r="FW141" s="229"/>
      <c r="FX141" s="229"/>
      <c r="FY141" s="229"/>
      <c r="FZ141" s="229"/>
      <c r="GA141" s="229"/>
      <c r="GB141" s="229"/>
      <c r="GC141" s="229"/>
      <c r="GD141" s="229"/>
      <c r="GE141" s="229"/>
      <c r="GF141" s="229"/>
      <c r="GG141" s="229"/>
      <c r="GH141" s="229"/>
      <c r="GI141" s="229"/>
      <c r="GJ141" s="229"/>
      <c r="GK141" s="229"/>
      <c r="GL141" s="229"/>
      <c r="GM141" s="229"/>
      <c r="GN141" s="229"/>
      <c r="GO141" s="229"/>
      <c r="GP141" s="229"/>
      <c r="GQ141" s="229"/>
      <c r="GR141" s="229"/>
      <c r="GS141" s="229"/>
      <c r="GT141" s="229"/>
      <c r="GU141" s="229"/>
      <c r="GV141" s="229"/>
      <c r="GW141" s="229"/>
      <c r="GX141" s="229"/>
      <c r="GY141" s="229"/>
      <c r="GZ141" s="229"/>
      <c r="HA141" s="229"/>
      <c r="HB141" s="229"/>
      <c r="HC141" s="229"/>
      <c r="HD141" s="229"/>
      <c r="HE141" s="229"/>
      <c r="HF141" s="229"/>
      <c r="HG141" s="229"/>
      <c r="HH141" s="229"/>
      <c r="HI141" s="229"/>
      <c r="HJ141" s="229"/>
      <c r="HK141" s="229"/>
      <c r="HL141" s="229"/>
      <c r="HM141" s="229"/>
      <c r="HN141" s="229"/>
      <c r="HO141" s="229"/>
      <c r="HP141" s="229"/>
      <c r="HQ141" s="229"/>
      <c r="HR141" s="229"/>
      <c r="HS141" s="229"/>
      <c r="HT141" s="229"/>
      <c r="HU141" s="229"/>
      <c r="HV141" s="229"/>
      <c r="HW141" s="229"/>
      <c r="HX141" s="229"/>
      <c r="HY141" s="229"/>
      <c r="HZ141" s="229"/>
      <c r="IA141" s="229"/>
      <c r="IB141" s="229"/>
      <c r="IC141" s="229"/>
      <c r="ID141" s="229"/>
      <c r="IE141" s="229"/>
      <c r="IF141" s="229"/>
      <c r="IG141" s="229"/>
      <c r="IH141" s="229"/>
      <c r="II141" s="229"/>
      <c r="IJ141" s="229"/>
      <c r="IK141" s="229"/>
      <c r="IL141" s="229"/>
      <c r="IM141" s="229"/>
      <c r="IN141" s="229"/>
      <c r="IO141" s="229"/>
      <c r="IP141" s="229"/>
      <c r="IQ141" s="229"/>
      <c r="IR141" s="229"/>
      <c r="IS141" s="229"/>
      <c r="IT141" s="229"/>
      <c r="IU141" s="229"/>
      <c r="IV141" s="229"/>
      <c r="IW141" s="229"/>
      <c r="IX141" s="229"/>
      <c r="IY141" s="229"/>
      <c r="IZ141" s="229"/>
      <c r="JA141" s="229"/>
      <c r="JB141" s="229"/>
      <c r="JC141" s="229"/>
      <c r="JD141" s="229"/>
      <c r="JE141" s="229"/>
      <c r="JF141" s="229"/>
      <c r="JG141" s="229"/>
      <c r="JH141" s="229"/>
      <c r="JI141" s="229"/>
      <c r="JJ141" s="229"/>
      <c r="JK141" s="229"/>
      <c r="JL141" s="229"/>
      <c r="JM141" s="229"/>
      <c r="JN141" s="229"/>
      <c r="JO141" s="229"/>
      <c r="JP141" s="229"/>
      <c r="JQ141" s="229"/>
      <c r="JR141" s="229"/>
      <c r="JS141" s="229"/>
      <c r="JT141" s="229"/>
      <c r="JU141" s="229"/>
      <c r="JV141" s="229"/>
      <c r="JW141" s="229"/>
      <c r="JX141" s="229"/>
      <c r="JY141" s="229"/>
      <c r="JZ141" s="229"/>
      <c r="KA141" s="229"/>
      <c r="KB141" s="229"/>
      <c r="KC141" s="229"/>
      <c r="KD141" s="229"/>
      <c r="KE141" s="229"/>
      <c r="KF141" s="229"/>
      <c r="KG141" s="229"/>
      <c r="KH141" s="229"/>
      <c r="KI141" s="229"/>
      <c r="KJ141" s="229"/>
      <c r="KK141" s="229"/>
      <c r="KL141" s="229"/>
      <c r="KM141" s="229"/>
      <c r="KN141" s="229"/>
      <c r="KO141" s="229"/>
      <c r="KP141" s="229"/>
      <c r="KQ141" s="229"/>
      <c r="KR141" s="229"/>
      <c r="KS141" s="229"/>
      <c r="KT141" s="229"/>
      <c r="KU141" s="229"/>
      <c r="KV141" s="229"/>
      <c r="KW141" s="229"/>
      <c r="KX141" s="229"/>
      <c r="KY141" s="229"/>
      <c r="KZ141" s="229"/>
      <c r="LA141" s="229"/>
      <c r="LB141" s="229"/>
      <c r="LC141" s="229"/>
      <c r="LD141" s="229"/>
      <c r="LE141" s="229"/>
      <c r="LF141" s="229"/>
      <c r="LG141" s="229"/>
      <c r="LH141" s="229"/>
      <c r="LI141" s="229"/>
      <c r="LJ141" s="229"/>
      <c r="LK141" s="229"/>
      <c r="LL141" s="229"/>
      <c r="LM141" s="229"/>
      <c r="LN141" s="229"/>
      <c r="LO141" s="229"/>
      <c r="LP141" s="229"/>
      <c r="LQ141" s="229"/>
      <c r="LR141" s="229"/>
      <c r="LS141" s="229"/>
      <c r="LT141" s="229"/>
      <c r="LU141" s="229"/>
      <c r="LV141" s="229"/>
      <c r="LW141" s="229"/>
      <c r="LX141" s="229"/>
      <c r="LY141" s="229"/>
      <c r="LZ141" s="229"/>
      <c r="MA141" s="229"/>
      <c r="MB141" s="229"/>
      <c r="MC141" s="229"/>
      <c r="MD141" s="229"/>
      <c r="ME141" s="229"/>
      <c r="MF141" s="229"/>
      <c r="MG141" s="229"/>
      <c r="MH141" s="229"/>
      <c r="MI141" s="229"/>
      <c r="MJ141" s="229"/>
      <c r="MK141" s="229"/>
      <c r="ML141" s="229"/>
      <c r="MM141" s="229"/>
      <c r="MN141" s="229"/>
      <c r="MO141" s="229"/>
      <c r="MP141" s="229"/>
      <c r="MQ141" s="229"/>
      <c r="MR141" s="229"/>
      <c r="MS141" s="229"/>
      <c r="MT141" s="229"/>
      <c r="MU141" s="229"/>
      <c r="MV141" s="229"/>
      <c r="MW141" s="229"/>
      <c r="MX141" s="229"/>
      <c r="MY141" s="229"/>
      <c r="MZ141" s="229"/>
      <c r="NA141" s="229"/>
      <c r="NB141" s="229"/>
      <c r="NC141" s="229"/>
      <c r="ND141" s="229"/>
      <c r="NE141" s="229"/>
      <c r="NF141" s="229"/>
      <c r="NG141" s="229"/>
      <c r="NH141" s="229"/>
      <c r="NI141" s="229"/>
      <c r="NJ141" s="229"/>
      <c r="NK141" s="229"/>
      <c r="NL141" s="229"/>
      <c r="NM141" s="229"/>
      <c r="NN141" s="229"/>
      <c r="NO141" s="229"/>
      <c r="NP141" s="229"/>
      <c r="NQ141" s="229"/>
      <c r="NR141" s="229"/>
      <c r="NS141" s="229"/>
      <c r="NT141" s="229"/>
      <c r="NU141" s="229"/>
      <c r="NV141" s="229"/>
      <c r="NW141" s="229"/>
      <c r="NX141" s="229"/>
      <c r="NY141" s="229"/>
      <c r="NZ141" s="229"/>
      <c r="OA141" s="229"/>
      <c r="OB141" s="229"/>
      <c r="OC141" s="229"/>
      <c r="OD141" s="229"/>
      <c r="OE141" s="229"/>
      <c r="OF141" s="229"/>
      <c r="OG141" s="229"/>
      <c r="OH141" s="229"/>
      <c r="OI141" s="229"/>
      <c r="OJ141" s="229"/>
      <c r="OK141" s="229"/>
      <c r="OL141" s="229"/>
      <c r="OM141" s="229"/>
      <c r="ON141" s="229"/>
      <c r="OO141" s="229"/>
      <c r="OP141" s="229"/>
      <c r="OQ141" s="229"/>
      <c r="OR141" s="229"/>
      <c r="OS141" s="229"/>
      <c r="OT141" s="229"/>
      <c r="OU141" s="229"/>
      <c r="OV141" s="229"/>
      <c r="OW141" s="229"/>
      <c r="OX141" s="229"/>
      <c r="OY141" s="229"/>
      <c r="OZ141" s="229"/>
      <c r="PA141" s="229"/>
      <c r="PB141" s="229"/>
      <c r="PC141" s="229"/>
      <c r="PD141" s="229"/>
      <c r="PE141" s="229"/>
      <c r="PF141" s="229"/>
      <c r="PG141" s="229"/>
      <c r="PH141" s="229"/>
      <c r="PI141" s="229"/>
      <c r="PJ141" s="229"/>
      <c r="PK141" s="229"/>
      <c r="PL141" s="229"/>
      <c r="PM141" s="229"/>
      <c r="PN141" s="229"/>
      <c r="PO141" s="229"/>
      <c r="PP141" s="229"/>
      <c r="PQ141" s="229"/>
      <c r="PR141" s="229"/>
      <c r="PS141" s="229"/>
      <c r="PT141" s="229"/>
      <c r="PU141" s="229"/>
      <c r="PV141" s="229"/>
      <c r="PW141" s="229"/>
      <c r="PX141" s="229"/>
      <c r="PY141" s="229"/>
      <c r="PZ141" s="229"/>
      <c r="QA141" s="229"/>
      <c r="QB141" s="229"/>
      <c r="QC141" s="229"/>
      <c r="QD141" s="229"/>
      <c r="QE141" s="229"/>
      <c r="QF141" s="229"/>
      <c r="QG141" s="229"/>
      <c r="QH141" s="229"/>
      <c r="QI141" s="229"/>
      <c r="QJ141" s="229"/>
      <c r="QK141" s="229"/>
      <c r="QL141" s="229"/>
      <c r="QM141" s="229"/>
      <c r="QN141" s="229"/>
      <c r="QO141" s="229"/>
      <c r="QP141" s="229"/>
      <c r="QQ141" s="229"/>
      <c r="QR141" s="229"/>
      <c r="QS141" s="229"/>
      <c r="QT141" s="229"/>
      <c r="QU141" s="229"/>
      <c r="QV141" s="229"/>
      <c r="QW141" s="229"/>
      <c r="QX141" s="229"/>
      <c r="QY141" s="229"/>
      <c r="QZ141" s="229"/>
      <c r="RA141" s="229"/>
      <c r="RB141" s="229"/>
      <c r="RC141" s="229"/>
      <c r="RD141" s="229"/>
      <c r="RE141" s="229"/>
      <c r="RF141" s="229"/>
      <c r="RG141" s="229"/>
      <c r="RH141" s="229"/>
      <c r="RI141" s="229"/>
      <c r="RJ141" s="229"/>
      <c r="RK141" s="229"/>
      <c r="RL141" s="229"/>
      <c r="RM141" s="229"/>
      <c r="RN141" s="229"/>
      <c r="RO141" s="229"/>
      <c r="RP141" s="229"/>
      <c r="RQ141" s="229"/>
      <c r="RR141" s="229"/>
      <c r="RS141" s="229"/>
      <c r="RT141" s="229"/>
      <c r="RU141" s="229"/>
      <c r="RV141" s="229"/>
      <c r="RW141" s="229"/>
      <c r="RX141" s="229"/>
      <c r="RY141" s="229"/>
      <c r="RZ141" s="229"/>
      <c r="SA141" s="229"/>
      <c r="SB141" s="229"/>
      <c r="SC141" s="229"/>
      <c r="SD141" s="229"/>
      <c r="SE141" s="229"/>
      <c r="SF141" s="229"/>
      <c r="SG141" s="229"/>
      <c r="SH141" s="229"/>
      <c r="SI141" s="229"/>
      <c r="SJ141" s="229"/>
      <c r="SK141" s="229"/>
      <c r="SL141" s="229"/>
      <c r="SM141" s="229"/>
      <c r="SN141" s="229"/>
      <c r="SO141" s="229"/>
      <c r="SP141" s="229"/>
      <c r="SQ141" s="229"/>
      <c r="SR141" s="229"/>
      <c r="SS141" s="229"/>
      <c r="ST141" s="229"/>
      <c r="SU141" s="229"/>
      <c r="SV141" s="229"/>
      <c r="SW141" s="229"/>
      <c r="SX141" s="229"/>
      <c r="SY141" s="229"/>
      <c r="SZ141" s="229"/>
      <c r="TA141" s="229"/>
      <c r="TB141" s="229"/>
      <c r="TC141" s="229"/>
      <c r="TD141" s="229"/>
      <c r="TE141" s="229"/>
      <c r="TF141" s="229"/>
      <c r="TG141" s="229"/>
      <c r="TH141" s="229"/>
      <c r="TI141" s="229"/>
      <c r="TJ141" s="229"/>
      <c r="TK141" s="229"/>
      <c r="TL141" s="229"/>
      <c r="TM141" s="229"/>
      <c r="TN141" s="229"/>
      <c r="TO141" s="229"/>
      <c r="TP141" s="229"/>
      <c r="TQ141" s="229"/>
      <c r="TR141" s="229"/>
      <c r="TS141" s="229"/>
      <c r="TT141" s="229"/>
      <c r="TU141" s="229"/>
      <c r="TV141" s="229"/>
      <c r="TW141" s="229"/>
      <c r="TX141" s="229"/>
      <c r="TY141" s="229"/>
      <c r="TZ141" s="229"/>
      <c r="UA141" s="229"/>
      <c r="UB141" s="229"/>
      <c r="UC141" s="229"/>
      <c r="UD141" s="229"/>
      <c r="UE141" s="229"/>
      <c r="UF141" s="229"/>
      <c r="UG141" s="229"/>
      <c r="UH141" s="229"/>
      <c r="UI141" s="229"/>
      <c r="UJ141" s="229"/>
      <c r="UK141" s="229"/>
      <c r="UL141" s="229"/>
      <c r="UM141" s="229"/>
      <c r="UN141" s="229"/>
      <c r="UO141" s="229"/>
      <c r="UP141" s="229"/>
      <c r="UQ141" s="229"/>
      <c r="UR141" s="229"/>
      <c r="US141" s="229"/>
      <c r="UT141" s="229"/>
      <c r="UU141" s="229"/>
      <c r="UV141" s="229"/>
      <c r="UW141" s="229"/>
      <c r="UX141" s="229"/>
      <c r="UY141" s="229"/>
      <c r="UZ141" s="229"/>
      <c r="VA141" s="229"/>
      <c r="VB141" s="229"/>
      <c r="VC141" s="229"/>
      <c r="VD141" s="229"/>
      <c r="VE141" s="229"/>
      <c r="VF141" s="229"/>
      <c r="VG141" s="229"/>
      <c r="VH141" s="229"/>
      <c r="VI141" s="229"/>
      <c r="VJ141" s="229"/>
      <c r="VK141" s="229"/>
      <c r="VL141" s="229"/>
      <c r="VM141" s="229"/>
      <c r="VN141" s="229"/>
      <c r="VO141" s="229"/>
      <c r="VP141" s="229"/>
      <c r="VQ141" s="229"/>
      <c r="VR141" s="229"/>
      <c r="VS141" s="229"/>
      <c r="VT141" s="229"/>
      <c r="VU141" s="229"/>
      <c r="VV141" s="229"/>
      <c r="VW141" s="229"/>
      <c r="VX141" s="229"/>
      <c r="VY141" s="229"/>
      <c r="VZ141" s="229"/>
      <c r="WA141" s="229"/>
      <c r="WB141" s="229"/>
      <c r="WC141" s="229"/>
      <c r="WD141" s="229"/>
      <c r="WE141" s="229"/>
      <c r="WF141" s="229"/>
      <c r="WG141" s="229"/>
      <c r="WH141" s="229"/>
      <c r="WI141" s="229"/>
      <c r="WJ141" s="229"/>
      <c r="WK141" s="229"/>
      <c r="WL141" s="229"/>
      <c r="WM141" s="229"/>
      <c r="WN141" s="229"/>
      <c r="WO141" s="229"/>
      <c r="WP141" s="229"/>
      <c r="WQ141" s="229"/>
      <c r="WR141" s="229"/>
      <c r="WS141" s="229"/>
      <c r="WT141" s="229"/>
      <c r="WU141" s="229"/>
      <c r="WV141" s="229"/>
      <c r="WW141" s="229"/>
      <c r="WX141" s="229"/>
      <c r="WY141" s="229"/>
      <c r="WZ141" s="229"/>
      <c r="XA141" s="229"/>
      <c r="XB141" s="229"/>
      <c r="XC141" s="229"/>
      <c r="XD141" s="229"/>
      <c r="XE141" s="229"/>
      <c r="XF141" s="229"/>
      <c r="XG141" s="229"/>
      <c r="XH141" s="229"/>
      <c r="XI141" s="229"/>
      <c r="XJ141" s="229"/>
      <c r="XK141" s="229"/>
      <c r="XL141" s="229"/>
      <c r="XM141" s="229"/>
      <c r="XN141" s="229"/>
      <c r="XO141" s="229"/>
      <c r="XP141" s="229"/>
      <c r="XQ141" s="229"/>
      <c r="XR141" s="229"/>
      <c r="XS141" s="229"/>
      <c r="XT141" s="229"/>
      <c r="XU141" s="229"/>
      <c r="XV141" s="229"/>
      <c r="XW141" s="229"/>
      <c r="XX141" s="229"/>
      <c r="XY141" s="229"/>
      <c r="XZ141" s="229"/>
      <c r="YA141" s="229"/>
      <c r="YB141" s="229"/>
      <c r="YC141" s="229"/>
      <c r="YD141" s="229"/>
      <c r="YE141" s="229"/>
      <c r="YF141" s="229"/>
      <c r="YG141" s="229"/>
      <c r="YH141" s="229"/>
      <c r="YI141" s="229"/>
      <c r="YJ141" s="229"/>
      <c r="YK141" s="229"/>
      <c r="YL141" s="229"/>
      <c r="YM141" s="229"/>
      <c r="YN141" s="229"/>
      <c r="YO141" s="229"/>
      <c r="YP141" s="229"/>
      <c r="YQ141" s="229"/>
      <c r="YR141" s="229"/>
      <c r="YS141" s="229"/>
      <c r="YT141" s="229"/>
      <c r="YU141" s="229"/>
      <c r="YV141" s="229"/>
      <c r="YW141" s="229"/>
      <c r="YX141" s="229"/>
      <c r="YY141" s="229"/>
      <c r="YZ141" s="229"/>
      <c r="ZA141" s="229"/>
      <c r="ZB141" s="229"/>
      <c r="ZC141" s="229"/>
      <c r="ZD141" s="229"/>
      <c r="ZE141" s="229"/>
      <c r="ZF141" s="229"/>
      <c r="ZG141" s="229"/>
      <c r="ZH141" s="229"/>
      <c r="ZI141" s="229"/>
      <c r="ZJ141" s="229"/>
      <c r="ZK141" s="229"/>
      <c r="ZL141" s="229"/>
      <c r="ZM141" s="229"/>
      <c r="ZN141" s="229"/>
      <c r="ZO141" s="229"/>
      <c r="ZP141" s="229"/>
      <c r="ZQ141" s="229"/>
      <c r="ZR141" s="229"/>
      <c r="ZS141" s="229"/>
      <c r="ZT141" s="229"/>
      <c r="ZU141" s="229"/>
      <c r="ZV141" s="229"/>
      <c r="ZW141" s="229"/>
      <c r="ZX141" s="229"/>
      <c r="ZY141" s="229"/>
      <c r="ZZ141" s="229"/>
      <c r="AAA141" s="229"/>
      <c r="AAB141" s="229"/>
      <c r="AAC141" s="229"/>
      <c r="AAD141" s="229"/>
      <c r="AAE141" s="229"/>
      <c r="AAF141" s="229"/>
      <c r="AAG141" s="229"/>
      <c r="AAH141" s="229"/>
      <c r="AAI141" s="229"/>
      <c r="AAJ141" s="229"/>
      <c r="AAK141" s="229"/>
      <c r="AAL141" s="229"/>
      <c r="AAM141" s="229"/>
      <c r="AAN141" s="229"/>
      <c r="AAO141" s="229"/>
      <c r="AAP141" s="229"/>
      <c r="AAQ141" s="229"/>
      <c r="AAR141" s="229"/>
      <c r="AAS141" s="229"/>
      <c r="AAT141" s="229"/>
      <c r="AAU141" s="229"/>
      <c r="AAV141" s="229"/>
      <c r="AAW141" s="229"/>
      <c r="AAX141" s="229"/>
      <c r="AAY141" s="229"/>
      <c r="AAZ141" s="229"/>
      <c r="ABA141" s="229"/>
      <c r="ABB141" s="229"/>
      <c r="ABC141" s="229"/>
      <c r="ABD141" s="229"/>
      <c r="ABE141" s="229"/>
      <c r="ABF141" s="229"/>
      <c r="ABG141" s="229"/>
      <c r="ABH141" s="229"/>
      <c r="ABI141" s="229"/>
      <c r="ABJ141" s="229"/>
      <c r="ABK141" s="229"/>
      <c r="ABL141" s="229"/>
      <c r="ABM141" s="229"/>
      <c r="ABN141" s="229"/>
      <c r="ABO141" s="229"/>
      <c r="ABP141" s="229"/>
      <c r="ABQ141" s="229"/>
      <c r="ABR141" s="229"/>
      <c r="ABS141" s="229"/>
      <c r="ABT141" s="229"/>
      <c r="ABU141" s="229"/>
      <c r="ABV141" s="229"/>
      <c r="ABW141" s="229"/>
      <c r="ABX141" s="229"/>
      <c r="ABY141" s="229"/>
      <c r="ABZ141" s="229"/>
      <c r="ACA141" s="229"/>
      <c r="ACB141" s="229"/>
      <c r="ACC141" s="229"/>
      <c r="ACD141" s="229"/>
      <c r="ACE141" s="229"/>
      <c r="ACF141" s="229"/>
      <c r="ACG141" s="229"/>
      <c r="ACH141" s="229"/>
      <c r="ACI141" s="229"/>
      <c r="ACJ141" s="229"/>
      <c r="ACK141" s="229"/>
      <c r="ACL141" s="229"/>
      <c r="ACM141" s="229"/>
      <c r="ACN141" s="229"/>
      <c r="ACO141" s="229"/>
      <c r="ACP141" s="229"/>
      <c r="ACQ141" s="229"/>
      <c r="ACR141" s="229"/>
      <c r="ACS141" s="229"/>
      <c r="ACT141" s="229"/>
      <c r="ACU141" s="229"/>
      <c r="ACV141" s="229"/>
      <c r="ACW141" s="229"/>
      <c r="ACX141" s="229"/>
      <c r="ACY141" s="229"/>
      <c r="ACZ141" s="229"/>
      <c r="ADA141" s="229"/>
      <c r="ADB141" s="229"/>
      <c r="ADC141" s="229"/>
      <c r="ADD141" s="229"/>
      <c r="ADE141" s="229"/>
      <c r="ADF141" s="229"/>
      <c r="ADG141" s="229"/>
      <c r="ADH141" s="229"/>
      <c r="ADI141" s="229"/>
      <c r="ADJ141" s="229"/>
      <c r="ADK141" s="229"/>
      <c r="ADL141" s="229"/>
      <c r="ADM141" s="229"/>
      <c r="ADN141" s="229"/>
      <c r="ADO141" s="229"/>
      <c r="ADP141" s="229"/>
      <c r="ADQ141" s="229"/>
      <c r="ADR141" s="229"/>
      <c r="ADS141" s="229"/>
      <c r="ADT141" s="229"/>
      <c r="ADU141" s="229"/>
      <c r="ADV141" s="229"/>
      <c r="ADW141" s="229"/>
      <c r="ADX141" s="229"/>
      <c r="ADY141" s="229"/>
      <c r="ADZ141" s="229"/>
      <c r="AEA141" s="229"/>
      <c r="AEB141" s="229"/>
      <c r="AEC141" s="229"/>
      <c r="AED141" s="229"/>
      <c r="AEE141" s="229"/>
      <c r="AEF141" s="229"/>
      <c r="AEG141" s="229"/>
      <c r="AEH141" s="229"/>
      <c r="AEI141" s="229"/>
      <c r="AEJ141" s="229"/>
      <c r="AEK141" s="229"/>
      <c r="AEL141" s="229"/>
      <c r="AEM141" s="229"/>
      <c r="AEN141" s="229"/>
      <c r="AEO141" s="229"/>
      <c r="AEP141" s="229"/>
      <c r="AEQ141" s="229"/>
      <c r="AER141" s="229"/>
      <c r="AES141" s="229"/>
      <c r="AET141" s="229"/>
      <c r="AEU141" s="229"/>
      <c r="AEV141" s="229"/>
      <c r="AEW141" s="229"/>
      <c r="AEX141" s="229"/>
      <c r="AEY141" s="229"/>
      <c r="AEZ141" s="229"/>
      <c r="AFA141" s="229"/>
      <c r="AFB141" s="229"/>
      <c r="AFC141" s="229"/>
      <c r="AFD141" s="229"/>
      <c r="AFE141" s="229"/>
      <c r="AFF141" s="229"/>
      <c r="AFG141" s="229"/>
      <c r="AFH141" s="229"/>
      <c r="AFI141" s="229"/>
      <c r="AFJ141" s="229"/>
      <c r="AFK141" s="229"/>
      <c r="AFL141" s="229"/>
      <c r="AFM141" s="229"/>
      <c r="AFN141" s="229"/>
      <c r="AFO141" s="229"/>
      <c r="AFP141" s="229"/>
      <c r="AFQ141" s="229"/>
      <c r="AFR141" s="229"/>
      <c r="AFS141" s="229"/>
      <c r="AFT141" s="229"/>
      <c r="AFU141" s="229"/>
      <c r="AFV141" s="229"/>
      <c r="AFW141" s="229"/>
      <c r="AFX141" s="229"/>
      <c r="AFY141" s="229"/>
      <c r="AFZ141" s="229"/>
      <c r="AGA141" s="229"/>
      <c r="AGB141" s="229"/>
      <c r="AGC141" s="229"/>
      <c r="AGD141" s="229"/>
      <c r="AGE141" s="229"/>
      <c r="AGF141" s="229"/>
      <c r="AGG141" s="229"/>
      <c r="AGH141" s="229"/>
      <c r="AGI141" s="229"/>
      <c r="AGJ141" s="229"/>
      <c r="AGK141" s="229"/>
      <c r="AGL141" s="229"/>
      <c r="AGM141" s="229"/>
      <c r="AGN141" s="229"/>
      <c r="AGO141" s="229"/>
      <c r="AGP141" s="229"/>
      <c r="AGQ141" s="229"/>
      <c r="AGR141" s="229"/>
      <c r="AGS141" s="229"/>
      <c r="AGT141" s="229"/>
      <c r="AGU141" s="229"/>
      <c r="AGV141" s="229"/>
      <c r="AGW141" s="229"/>
      <c r="AGX141" s="229"/>
      <c r="AGY141" s="229"/>
      <c r="AGZ141" s="229"/>
      <c r="AHA141" s="229"/>
      <c r="AHB141" s="229"/>
      <c r="AHC141" s="229"/>
      <c r="AHD141" s="229"/>
      <c r="AHE141" s="229"/>
      <c r="AHF141" s="229"/>
      <c r="AHG141" s="229"/>
      <c r="AHH141" s="229"/>
      <c r="AHI141" s="229"/>
      <c r="AHJ141" s="229"/>
      <c r="AHK141" s="229"/>
      <c r="AHL141" s="229"/>
      <c r="AHM141" s="229"/>
      <c r="AHN141" s="229"/>
      <c r="AHO141" s="229"/>
      <c r="AHP141" s="229"/>
      <c r="AHQ141" s="229"/>
      <c r="AHR141" s="229"/>
      <c r="AHS141" s="229"/>
      <c r="AHT141" s="229"/>
      <c r="AHU141" s="229"/>
      <c r="AHV141" s="229"/>
      <c r="AHW141" s="229"/>
      <c r="AHX141" s="229"/>
      <c r="AHY141" s="229"/>
      <c r="AHZ141" s="229"/>
      <c r="AIA141" s="229"/>
      <c r="AIB141" s="229"/>
      <c r="AIC141" s="229"/>
      <c r="AID141" s="229"/>
      <c r="AIE141" s="229"/>
      <c r="AIF141" s="229"/>
      <c r="AIG141" s="229"/>
      <c r="AIH141" s="229"/>
      <c r="AII141" s="229"/>
      <c r="AIJ141" s="229"/>
      <c r="AIK141" s="229"/>
      <c r="AIL141" s="229"/>
      <c r="AIM141" s="229"/>
      <c r="AIN141" s="229"/>
      <c r="AIO141" s="229"/>
      <c r="AIP141" s="229"/>
      <c r="AIQ141" s="229"/>
      <c r="AIR141" s="229"/>
      <c r="AIS141" s="229"/>
      <c r="AIT141" s="229"/>
      <c r="AIU141" s="229"/>
      <c r="AIV141" s="229"/>
      <c r="AIW141" s="229"/>
      <c r="AIX141" s="229"/>
      <c r="AIY141" s="229"/>
      <c r="AIZ141" s="229"/>
      <c r="AJA141" s="229"/>
      <c r="AJB141" s="229"/>
      <c r="AJC141" s="229"/>
      <c r="AJD141" s="229"/>
      <c r="AJE141" s="229"/>
      <c r="AJF141" s="229"/>
      <c r="AJG141" s="229"/>
      <c r="AJH141" s="229"/>
      <c r="AJI141" s="229"/>
      <c r="AJJ141" s="229"/>
      <c r="AJK141" s="229"/>
      <c r="AJL141" s="229"/>
      <c r="AJM141" s="229"/>
      <c r="AJN141" s="229"/>
      <c r="AJO141" s="229"/>
      <c r="AJP141" s="229"/>
      <c r="AJQ141" s="229"/>
      <c r="AJR141" s="229"/>
      <c r="AJS141" s="229"/>
      <c r="AJT141" s="229"/>
      <c r="AJU141" s="229"/>
      <c r="AJV141" s="229"/>
      <c r="AJW141" s="229"/>
      <c r="AJX141" s="229"/>
      <c r="AJY141" s="229"/>
      <c r="AJZ141" s="229"/>
      <c r="AKA141" s="229"/>
      <c r="AKB141" s="229"/>
      <c r="AKC141" s="229"/>
      <c r="AKD141" s="229"/>
      <c r="AKE141" s="229"/>
      <c r="AKF141" s="229"/>
      <c r="AKG141" s="229"/>
      <c r="AKH141" s="229"/>
      <c r="AKI141" s="229"/>
      <c r="AKJ141" s="229"/>
      <c r="AKK141" s="229"/>
      <c r="AKL141" s="229"/>
      <c r="AKM141" s="229"/>
      <c r="AKN141" s="229"/>
      <c r="AKO141" s="229"/>
      <c r="AKP141" s="229"/>
      <c r="AKQ141" s="229"/>
      <c r="AKR141" s="229"/>
      <c r="AKS141" s="229"/>
      <c r="AKT141" s="229"/>
      <c r="AKU141" s="229"/>
      <c r="AKV141" s="229"/>
      <c r="AKW141" s="229"/>
      <c r="AKX141" s="229"/>
      <c r="AKY141" s="229"/>
      <c r="AKZ141" s="229"/>
      <c r="ALA141" s="229"/>
      <c r="ALB141" s="229"/>
      <c r="ALC141" s="229"/>
      <c r="ALD141" s="229"/>
      <c r="ALE141" s="229"/>
      <c r="ALF141" s="229"/>
      <c r="ALG141" s="229"/>
      <c r="ALH141" s="229"/>
      <c r="ALI141" s="229"/>
      <c r="ALJ141" s="229"/>
      <c r="ALK141" s="229"/>
      <c r="ALL141" s="229"/>
      <c r="ALM141" s="229"/>
      <c r="ALN141" s="229"/>
      <c r="ALO141" s="229"/>
      <c r="ALP141" s="229"/>
      <c r="ALQ141" s="229"/>
      <c r="ALR141" s="229"/>
      <c r="ALS141" s="229"/>
      <c r="ALT141" s="229"/>
      <c r="ALU141" s="229"/>
      <c r="ALV141" s="229"/>
      <c r="ALW141" s="229"/>
      <c r="ALX141" s="229"/>
      <c r="ALY141" s="229"/>
      <c r="ALZ141" s="229"/>
      <c r="AMA141" s="229"/>
      <c r="AMB141" s="229"/>
      <c r="AMC141" s="229"/>
      <c r="AMD141" s="229"/>
      <c r="AME141" s="229"/>
      <c r="AMF141" s="229"/>
      <c r="AMG141" s="229"/>
      <c r="AMH141" s="229"/>
      <c r="AMI141" s="229"/>
      <c r="AMJ141" s="229"/>
      <c r="AMK141" s="229"/>
      <c r="AML141" s="229"/>
      <c r="AMM141" s="229"/>
      <c r="AMN141" s="229"/>
      <c r="AMO141" s="229"/>
      <c r="AMP141" s="229"/>
      <c r="AMQ141" s="229"/>
      <c r="AMR141" s="229"/>
      <c r="AMS141" s="229"/>
      <c r="AMT141" s="229"/>
      <c r="AMU141" s="229"/>
      <c r="AMV141" s="229"/>
      <c r="AMW141" s="229"/>
      <c r="AMX141" s="229"/>
      <c r="AMY141" s="229"/>
      <c r="AMZ141" s="229"/>
      <c r="ANA141" s="229"/>
      <c r="ANB141" s="229"/>
      <c r="ANC141" s="229"/>
      <c r="AND141" s="229"/>
      <c r="ANE141" s="229"/>
      <c r="ANF141" s="229"/>
      <c r="ANG141" s="229"/>
      <c r="ANH141" s="229"/>
      <c r="ANI141" s="229"/>
      <c r="ANJ141" s="229"/>
      <c r="ANK141" s="229"/>
      <c r="ANL141" s="229"/>
      <c r="ANM141" s="229"/>
      <c r="ANN141" s="229"/>
      <c r="ANO141" s="229"/>
      <c r="ANP141" s="229"/>
      <c r="ANQ141" s="229"/>
      <c r="ANR141" s="229"/>
      <c r="ANS141" s="229"/>
      <c r="ANT141" s="229"/>
      <c r="ANU141" s="229"/>
      <c r="ANV141" s="229"/>
      <c r="ANW141" s="229"/>
      <c r="ANX141" s="229"/>
      <c r="ANY141" s="229"/>
      <c r="ANZ141" s="229"/>
      <c r="AOA141" s="229"/>
      <c r="AOB141" s="229"/>
      <c r="AOC141" s="229"/>
      <c r="AOD141" s="229"/>
      <c r="AOE141" s="229"/>
      <c r="AOF141" s="229"/>
      <c r="AOG141" s="229"/>
      <c r="AOH141" s="229"/>
      <c r="AOI141" s="229"/>
      <c r="AOJ141" s="229"/>
      <c r="AOK141" s="229"/>
      <c r="AOL141" s="229"/>
      <c r="AOM141" s="229"/>
      <c r="AON141" s="229"/>
      <c r="AOO141" s="229"/>
      <c r="AOP141" s="229"/>
      <c r="AOQ141" s="229"/>
      <c r="AOR141" s="229"/>
      <c r="AOS141" s="229"/>
      <c r="AOT141" s="229"/>
      <c r="AOU141" s="229"/>
      <c r="AOV141" s="229"/>
      <c r="AOW141" s="229"/>
      <c r="AOX141" s="229"/>
      <c r="AOY141" s="229"/>
      <c r="AOZ141" s="229"/>
      <c r="APA141" s="229"/>
      <c r="APB141" s="229"/>
      <c r="APC141" s="229"/>
      <c r="APD141" s="229"/>
      <c r="APE141" s="229"/>
      <c r="APF141" s="229"/>
      <c r="APG141" s="229"/>
      <c r="APH141" s="229"/>
      <c r="API141" s="229"/>
      <c r="APJ141" s="229"/>
      <c r="APK141" s="229"/>
      <c r="APL141" s="229"/>
      <c r="APM141" s="229"/>
      <c r="APN141" s="229"/>
      <c r="APO141" s="229"/>
      <c r="APP141" s="229"/>
      <c r="APQ141" s="229"/>
      <c r="APR141" s="229"/>
      <c r="APS141" s="229"/>
      <c r="APT141" s="229"/>
      <c r="APU141" s="229"/>
      <c r="APV141" s="229"/>
      <c r="APW141" s="229"/>
      <c r="APX141" s="229"/>
      <c r="APY141" s="229"/>
      <c r="APZ141" s="229"/>
      <c r="AQA141" s="229"/>
      <c r="AQB141" s="229"/>
      <c r="AQC141" s="229"/>
      <c r="AQD141" s="229"/>
      <c r="AQE141" s="229"/>
      <c r="AQF141" s="229"/>
      <c r="AQG141" s="229"/>
      <c r="AQH141" s="229"/>
      <c r="AQI141" s="229"/>
      <c r="AQJ141" s="229"/>
      <c r="AQK141" s="229"/>
      <c r="AQL141" s="229"/>
      <c r="AQM141" s="229"/>
      <c r="AQN141" s="229"/>
      <c r="AQO141" s="229"/>
      <c r="AQP141" s="229"/>
      <c r="AQQ141" s="229"/>
      <c r="AQR141" s="229"/>
      <c r="AQS141" s="229"/>
      <c r="AQT141" s="229"/>
      <c r="AQU141" s="229"/>
      <c r="AQV141" s="229"/>
      <c r="AQW141" s="229"/>
      <c r="AQX141" s="229"/>
      <c r="AQY141" s="229"/>
      <c r="AQZ141" s="229"/>
      <c r="ARA141" s="229"/>
      <c r="ARB141" s="229"/>
      <c r="ARC141" s="229"/>
      <c r="ARD141" s="229"/>
      <c r="ARE141" s="229"/>
      <c r="ARF141" s="229"/>
      <c r="ARG141" s="229"/>
      <c r="ARH141" s="229"/>
      <c r="ARI141" s="229"/>
      <c r="ARJ141" s="229"/>
      <c r="ARK141" s="229"/>
      <c r="ARL141" s="229"/>
      <c r="ARM141" s="229"/>
      <c r="ARN141" s="229"/>
      <c r="ARO141" s="229"/>
      <c r="ARP141" s="229"/>
      <c r="ARQ141" s="229"/>
      <c r="ARR141" s="229"/>
      <c r="ARS141" s="229"/>
      <c r="ART141" s="229"/>
      <c r="ARU141" s="229"/>
      <c r="ARV141" s="229"/>
      <c r="ARW141" s="229"/>
      <c r="ARX141" s="229"/>
      <c r="ARY141" s="229"/>
      <c r="ARZ141" s="229"/>
      <c r="ASA141" s="229"/>
      <c r="ASB141" s="229"/>
      <c r="ASC141" s="229"/>
      <c r="ASD141" s="229"/>
      <c r="ASE141" s="229"/>
      <c r="ASF141" s="229"/>
      <c r="ASG141" s="229"/>
      <c r="ASH141" s="229"/>
      <c r="ASI141" s="229"/>
      <c r="ASJ141" s="229"/>
      <c r="ASK141" s="229"/>
      <c r="ASL141" s="229"/>
      <c r="ASM141" s="229"/>
      <c r="ASN141" s="229"/>
      <c r="ASO141" s="229"/>
      <c r="ASP141" s="229"/>
      <c r="ASQ141" s="229"/>
      <c r="ASR141" s="229"/>
      <c r="ASS141" s="229"/>
      <c r="AST141" s="229"/>
      <c r="ASU141" s="229"/>
      <c r="ASV141" s="229"/>
      <c r="ASW141" s="229"/>
      <c r="ASX141" s="229"/>
      <c r="ASY141" s="229"/>
      <c r="ASZ141" s="229"/>
      <c r="ATA141" s="229"/>
      <c r="ATB141" s="229"/>
      <c r="ATC141" s="229"/>
      <c r="ATD141" s="229"/>
      <c r="ATE141" s="229"/>
      <c r="ATF141" s="229"/>
      <c r="ATG141" s="229"/>
      <c r="ATH141" s="229"/>
      <c r="ATI141" s="229"/>
      <c r="ATJ141" s="229"/>
      <c r="ATK141" s="229"/>
      <c r="ATL141" s="229"/>
      <c r="ATM141" s="229"/>
      <c r="ATN141" s="229"/>
      <c r="ATO141" s="229"/>
      <c r="ATP141" s="229"/>
      <c r="ATQ141" s="229"/>
      <c r="ATR141" s="229"/>
      <c r="ATS141" s="229"/>
      <c r="ATT141" s="229"/>
      <c r="ATU141" s="229"/>
      <c r="ATV141" s="229"/>
      <c r="ATW141" s="229"/>
      <c r="ATX141" s="229"/>
      <c r="ATY141" s="229"/>
      <c r="ATZ141" s="229"/>
      <c r="AUA141" s="229"/>
      <c r="AUB141" s="229"/>
      <c r="AUC141" s="229"/>
      <c r="AUD141" s="229"/>
      <c r="AUE141" s="229"/>
      <c r="AUF141" s="229"/>
      <c r="AUG141" s="229"/>
      <c r="AUH141" s="229"/>
      <c r="AUI141" s="229"/>
      <c r="AUJ141" s="229"/>
      <c r="AUK141" s="229"/>
      <c r="AUL141" s="229"/>
      <c r="AUM141" s="229"/>
      <c r="AUN141" s="229"/>
      <c r="AUO141" s="229"/>
      <c r="AUP141" s="229"/>
      <c r="AUQ141" s="229"/>
      <c r="AUR141" s="229"/>
      <c r="AUS141" s="229"/>
      <c r="AUT141" s="229"/>
      <c r="AUU141" s="229"/>
      <c r="AUV141" s="229"/>
      <c r="AUW141" s="229"/>
      <c r="AUX141" s="229"/>
      <c r="AUY141" s="229"/>
      <c r="AUZ141" s="229"/>
      <c r="AVA141" s="229"/>
      <c r="AVB141" s="229"/>
      <c r="AVC141" s="229"/>
      <c r="AVD141" s="229"/>
      <c r="AVE141" s="229"/>
      <c r="AVF141" s="229"/>
      <c r="AVG141" s="229"/>
      <c r="AVH141" s="229"/>
      <c r="AVI141" s="229"/>
      <c r="AVJ141" s="229"/>
      <c r="AVK141" s="229"/>
      <c r="AVL141" s="229"/>
      <c r="AVM141" s="229"/>
      <c r="AVN141" s="229"/>
      <c r="AVO141" s="229"/>
      <c r="AVP141" s="229"/>
      <c r="AVQ141" s="229"/>
      <c r="AVR141" s="229"/>
      <c r="AVS141" s="229"/>
      <c r="AVT141" s="229"/>
      <c r="AVU141" s="229"/>
      <c r="AVV141" s="229"/>
      <c r="AVW141" s="229"/>
      <c r="AVX141" s="229"/>
      <c r="AVY141" s="229"/>
      <c r="AVZ141" s="229"/>
      <c r="AWA141" s="229"/>
      <c r="AWB141" s="229"/>
      <c r="AWC141" s="229"/>
      <c r="AWD141" s="229"/>
      <c r="AWE141" s="229"/>
      <c r="AWF141" s="229"/>
      <c r="AWG141" s="229"/>
      <c r="AWH141" s="229"/>
      <c r="AWI141" s="229"/>
      <c r="AWJ141" s="229"/>
      <c r="AWK141" s="229"/>
      <c r="AWL141" s="229"/>
      <c r="AWM141" s="229"/>
      <c r="AWN141" s="229"/>
      <c r="AWO141" s="229"/>
      <c r="AWP141" s="229"/>
      <c r="AWQ141" s="229"/>
      <c r="AWR141" s="229"/>
      <c r="AWS141" s="229"/>
      <c r="AWT141" s="229"/>
      <c r="AWU141" s="229"/>
      <c r="AWV141" s="229"/>
      <c r="AWW141" s="229"/>
      <c r="AWX141" s="229"/>
      <c r="AWY141" s="229"/>
      <c r="AWZ141" s="229"/>
      <c r="AXA141" s="229"/>
      <c r="AXB141" s="229"/>
      <c r="AXC141" s="229"/>
      <c r="AXD141" s="229"/>
      <c r="AXE141" s="229"/>
      <c r="AXF141" s="229"/>
      <c r="AXG141" s="229"/>
      <c r="AXH141" s="229"/>
      <c r="AXI141" s="229"/>
      <c r="AXJ141" s="229"/>
      <c r="AXK141" s="229"/>
      <c r="AXL141" s="229"/>
      <c r="AXM141" s="229"/>
      <c r="AXN141" s="229"/>
      <c r="AXO141" s="229"/>
      <c r="AXP141" s="229"/>
      <c r="AXQ141" s="229"/>
      <c r="AXR141" s="229"/>
      <c r="AXS141" s="229"/>
      <c r="AXT141" s="229"/>
      <c r="AXU141" s="229"/>
      <c r="AXV141" s="229"/>
      <c r="AXW141" s="229"/>
      <c r="AXX141" s="229"/>
      <c r="AXY141" s="229"/>
      <c r="AXZ141" s="229"/>
      <c r="AYA141" s="229"/>
      <c r="AYB141" s="229"/>
      <c r="AYC141" s="229"/>
      <c r="AYD141" s="229"/>
      <c r="AYE141" s="229"/>
      <c r="AYF141" s="229"/>
      <c r="AYG141" s="229"/>
      <c r="AYH141" s="229"/>
      <c r="AYI141" s="229"/>
      <c r="AYJ141" s="229"/>
      <c r="AYK141" s="229"/>
      <c r="AYL141" s="229"/>
      <c r="AYM141" s="229"/>
      <c r="AYN141" s="229"/>
      <c r="AYO141" s="229"/>
      <c r="AYP141" s="229"/>
      <c r="AYQ141" s="229"/>
      <c r="AYR141" s="229"/>
      <c r="AYS141" s="229"/>
      <c r="AYT141" s="229"/>
      <c r="AYU141" s="229"/>
      <c r="AYV141" s="229"/>
      <c r="AYW141" s="229"/>
      <c r="AYX141" s="229"/>
      <c r="AYY141" s="229"/>
      <c r="AYZ141" s="229"/>
      <c r="AZA141" s="229"/>
      <c r="AZB141" s="229"/>
      <c r="AZC141" s="229"/>
      <c r="AZD141" s="229"/>
      <c r="AZE141" s="229"/>
      <c r="AZF141" s="229"/>
      <c r="AZG141" s="229"/>
      <c r="AZH141" s="229"/>
      <c r="AZI141" s="229"/>
      <c r="AZJ141" s="229"/>
      <c r="AZK141" s="229"/>
      <c r="AZL141" s="229"/>
      <c r="AZM141" s="229"/>
      <c r="AZN141" s="229"/>
      <c r="AZO141" s="229"/>
      <c r="AZP141" s="229"/>
      <c r="AZQ141" s="229"/>
      <c r="AZR141" s="229"/>
      <c r="AZS141" s="229"/>
      <c r="AZT141" s="229"/>
      <c r="AZU141" s="229"/>
      <c r="AZV141" s="229"/>
      <c r="AZW141" s="229"/>
      <c r="AZX141" s="229"/>
      <c r="AZY141" s="229"/>
      <c r="AZZ141" s="229"/>
      <c r="BAA141" s="229"/>
      <c r="BAB141" s="229"/>
      <c r="BAC141" s="229"/>
      <c r="BAD141" s="229"/>
      <c r="BAE141" s="229"/>
      <c r="BAF141" s="229"/>
      <c r="BAG141" s="229"/>
      <c r="BAH141" s="229"/>
      <c r="BAI141" s="229"/>
      <c r="BAJ141" s="229"/>
      <c r="BAK141" s="229"/>
      <c r="BAL141" s="229"/>
      <c r="BAM141" s="229"/>
      <c r="BAN141" s="229"/>
      <c r="BAO141" s="229"/>
      <c r="BAP141" s="229"/>
      <c r="BAQ141" s="229"/>
      <c r="BAR141" s="229"/>
      <c r="BAS141" s="229"/>
      <c r="BAT141" s="229"/>
      <c r="BAU141" s="229"/>
      <c r="BAV141" s="229"/>
      <c r="BAW141" s="229"/>
      <c r="BAX141" s="229"/>
      <c r="BAY141" s="229"/>
      <c r="BAZ141" s="229"/>
      <c r="BBA141" s="229"/>
      <c r="BBB141" s="229"/>
      <c r="BBC141" s="229"/>
      <c r="BBD141" s="229"/>
      <c r="BBE141" s="229"/>
      <c r="BBF141" s="229"/>
      <c r="BBG141" s="229"/>
      <c r="BBH141" s="229"/>
      <c r="BBI141" s="229"/>
      <c r="BBJ141" s="229"/>
      <c r="BBK141" s="229"/>
      <c r="BBL141" s="229"/>
      <c r="BBM141" s="229"/>
      <c r="BBN141" s="229"/>
      <c r="BBO141" s="229"/>
      <c r="BBP141" s="229"/>
      <c r="BBQ141" s="229"/>
      <c r="BBR141" s="229"/>
      <c r="BBS141" s="229"/>
      <c r="BBT141" s="229"/>
      <c r="BBU141" s="229"/>
      <c r="BBV141" s="229"/>
      <c r="BBW141" s="229"/>
      <c r="BBX141" s="229"/>
      <c r="BBY141" s="229"/>
      <c r="BBZ141" s="229"/>
      <c r="BCA141" s="229"/>
      <c r="BCB141" s="229"/>
      <c r="BCC141" s="229"/>
      <c r="BCD141" s="229"/>
      <c r="BCE141" s="229"/>
      <c r="BCF141" s="229"/>
      <c r="BCG141" s="229"/>
      <c r="BCH141" s="229"/>
      <c r="BCI141" s="229"/>
      <c r="BCJ141" s="229"/>
      <c r="BCK141" s="229"/>
      <c r="BCL141" s="229"/>
      <c r="BCM141" s="229"/>
      <c r="BCN141" s="229"/>
      <c r="BCO141" s="229"/>
      <c r="BCP141" s="229"/>
      <c r="BCQ141" s="229"/>
      <c r="BCR141" s="229"/>
      <c r="BCS141" s="229"/>
      <c r="BCT141" s="229"/>
      <c r="BCU141" s="229"/>
      <c r="BCV141" s="229"/>
      <c r="BCW141" s="229"/>
      <c r="BCX141" s="229"/>
      <c r="BCY141" s="229"/>
      <c r="BCZ141" s="229"/>
      <c r="BDA141" s="229"/>
      <c r="BDB141" s="229"/>
      <c r="BDC141" s="229"/>
      <c r="BDD141" s="229"/>
      <c r="BDE141" s="229"/>
      <c r="BDF141" s="229"/>
      <c r="BDG141" s="229"/>
      <c r="BDH141" s="229"/>
      <c r="BDI141" s="229"/>
      <c r="BDJ141" s="229"/>
      <c r="BDK141" s="229"/>
      <c r="BDL141" s="229"/>
      <c r="BDM141" s="229"/>
      <c r="BDN141" s="229"/>
      <c r="BDO141" s="229"/>
      <c r="BDP141" s="229"/>
      <c r="BDQ141" s="229"/>
      <c r="BDR141" s="229"/>
      <c r="BDS141" s="229"/>
      <c r="BDT141" s="229"/>
      <c r="BDU141" s="229"/>
      <c r="BDV141" s="229"/>
      <c r="BDW141" s="229"/>
      <c r="BDX141" s="229"/>
      <c r="BDY141" s="229"/>
      <c r="BDZ141" s="229"/>
      <c r="BEA141" s="229"/>
      <c r="BEB141" s="229"/>
      <c r="BEC141" s="229"/>
      <c r="BED141" s="229"/>
      <c r="BEE141" s="229"/>
      <c r="BEF141" s="229"/>
      <c r="BEG141" s="229"/>
      <c r="BEH141" s="229"/>
      <c r="BEI141" s="229"/>
      <c r="BEJ141" s="229"/>
      <c r="BEK141" s="229"/>
      <c r="BEL141" s="229"/>
      <c r="BEM141" s="229"/>
      <c r="BEN141" s="229"/>
      <c r="BEO141" s="229"/>
      <c r="BEP141" s="229"/>
      <c r="BEQ141" s="229"/>
      <c r="BER141" s="229"/>
      <c r="BES141" s="229"/>
      <c r="BET141" s="229"/>
      <c r="BEU141" s="229"/>
      <c r="BEV141" s="229"/>
      <c r="BEW141" s="229"/>
      <c r="BEX141" s="229"/>
      <c r="BEY141" s="229"/>
      <c r="BEZ141" s="229"/>
      <c r="BFA141" s="229"/>
      <c r="BFB141" s="229"/>
      <c r="BFC141" s="229"/>
      <c r="BFD141" s="229"/>
      <c r="BFE141" s="229"/>
      <c r="BFF141" s="229"/>
      <c r="BFG141" s="229"/>
      <c r="BFH141" s="229"/>
      <c r="BFI141" s="229"/>
      <c r="BFJ141" s="229"/>
      <c r="BFK141" s="229"/>
      <c r="BFL141" s="229"/>
      <c r="BFM141" s="229"/>
      <c r="BFN141" s="229"/>
      <c r="BFO141" s="229"/>
      <c r="BFP141" s="229"/>
      <c r="BFQ141" s="229"/>
      <c r="BFR141" s="229"/>
      <c r="BFS141" s="229"/>
      <c r="BFT141" s="229"/>
      <c r="BFU141" s="229"/>
      <c r="BFV141" s="229"/>
      <c r="BFW141" s="229"/>
      <c r="BFX141" s="229"/>
      <c r="BFY141" s="229"/>
      <c r="BFZ141" s="229"/>
      <c r="BGA141" s="229"/>
      <c r="BGB141" s="229"/>
      <c r="BGC141" s="229"/>
      <c r="BGD141" s="229"/>
      <c r="BGE141" s="229"/>
      <c r="BGF141" s="229"/>
      <c r="BGG141" s="229"/>
      <c r="BGH141" s="229"/>
      <c r="BGI141" s="229"/>
      <c r="BGJ141" s="229"/>
      <c r="BGK141" s="229"/>
      <c r="BGL141" s="229"/>
      <c r="BGM141" s="229"/>
      <c r="BGN141" s="229"/>
      <c r="BGO141" s="229"/>
      <c r="BGP141" s="229"/>
      <c r="BGQ141" s="229"/>
      <c r="BGR141" s="229"/>
      <c r="BGS141" s="229"/>
      <c r="BGT141" s="229"/>
      <c r="BGU141" s="229"/>
      <c r="BGV141" s="229"/>
      <c r="BGW141" s="229"/>
      <c r="BGX141" s="229"/>
      <c r="BGY141" s="229"/>
      <c r="BGZ141" s="229"/>
      <c r="BHA141" s="229"/>
      <c r="BHB141" s="229"/>
      <c r="BHC141" s="229"/>
      <c r="BHD141" s="229"/>
      <c r="BHE141" s="229"/>
      <c r="BHF141" s="229"/>
      <c r="BHG141" s="229"/>
      <c r="BHH141" s="229"/>
      <c r="BHI141" s="229"/>
      <c r="BHJ141" s="229"/>
      <c r="BHK141" s="229"/>
      <c r="BHL141" s="229"/>
      <c r="BHM141" s="229"/>
      <c r="BHN141" s="229"/>
      <c r="BHO141" s="229"/>
      <c r="BHP141" s="229"/>
      <c r="BHQ141" s="229"/>
      <c r="BHR141" s="229"/>
      <c r="BHS141" s="229"/>
      <c r="BHT141" s="229"/>
      <c r="BHU141" s="229"/>
      <c r="BHV141" s="229"/>
      <c r="BHW141" s="229"/>
      <c r="BHX141" s="229"/>
      <c r="BHY141" s="229"/>
      <c r="BHZ141" s="229"/>
      <c r="BIA141" s="229"/>
      <c r="BIB141" s="229"/>
      <c r="BIC141" s="229"/>
      <c r="BID141" s="229"/>
      <c r="BIE141" s="229"/>
      <c r="BIF141" s="229"/>
      <c r="BIG141" s="229"/>
      <c r="BIH141" s="229"/>
      <c r="BII141" s="229"/>
      <c r="BIJ141" s="229"/>
      <c r="BIK141" s="229"/>
      <c r="BIL141" s="229"/>
      <c r="BIM141" s="229"/>
      <c r="BIN141" s="229"/>
      <c r="BIO141" s="229"/>
      <c r="BIP141" s="229"/>
      <c r="BIQ141" s="229"/>
      <c r="BIR141" s="229"/>
      <c r="BIS141" s="229"/>
      <c r="BIT141" s="229"/>
      <c r="BIU141" s="229"/>
      <c r="BIV141" s="229"/>
      <c r="BIW141" s="229"/>
      <c r="BIX141" s="229"/>
      <c r="BIY141" s="229"/>
      <c r="BIZ141" s="229"/>
      <c r="BJA141" s="229"/>
      <c r="BJB141" s="229"/>
      <c r="BJC141" s="229"/>
      <c r="BJD141" s="229"/>
      <c r="BJE141" s="229"/>
      <c r="BJF141" s="229"/>
      <c r="BJG141" s="229"/>
      <c r="BJH141" s="229"/>
      <c r="BJI141" s="229"/>
      <c r="BJJ141" s="229"/>
      <c r="BJK141" s="229"/>
      <c r="BJL141" s="229"/>
      <c r="BJM141" s="229"/>
      <c r="BJN141" s="229"/>
      <c r="BJO141" s="229"/>
      <c r="BJP141" s="229"/>
      <c r="BJQ141" s="229"/>
      <c r="BJR141" s="229"/>
      <c r="BJS141" s="229"/>
      <c r="BJT141" s="229"/>
      <c r="BJU141" s="229"/>
      <c r="BJV141" s="229"/>
      <c r="BJW141" s="229"/>
      <c r="BJX141" s="229"/>
      <c r="BJY141" s="229"/>
      <c r="BJZ141" s="229"/>
      <c r="BKA141" s="229"/>
      <c r="BKB141" s="229"/>
      <c r="BKC141" s="229"/>
      <c r="BKD141" s="229"/>
      <c r="BKE141" s="229"/>
      <c r="BKF141" s="229"/>
      <c r="BKG141" s="229"/>
      <c r="BKH141" s="229"/>
      <c r="BKI141" s="229"/>
      <c r="BKJ141" s="229"/>
      <c r="BKK141" s="229"/>
      <c r="BKL141" s="229"/>
      <c r="BKM141" s="229"/>
      <c r="BKN141" s="229"/>
      <c r="BKO141" s="229"/>
      <c r="BKP141" s="229"/>
      <c r="BKQ141" s="229"/>
      <c r="BKR141" s="229"/>
      <c r="BKS141" s="229"/>
      <c r="BKT141" s="229"/>
      <c r="BKU141" s="229"/>
      <c r="BKV141" s="229"/>
      <c r="BKW141" s="229"/>
      <c r="BKX141" s="229"/>
      <c r="BKY141" s="229"/>
      <c r="BKZ141" s="229"/>
      <c r="BLA141" s="229"/>
      <c r="BLB141" s="229"/>
      <c r="BLC141" s="229"/>
      <c r="BLD141" s="229"/>
      <c r="BLE141" s="229"/>
      <c r="BLF141" s="229"/>
      <c r="BLG141" s="229"/>
      <c r="BLH141" s="229"/>
      <c r="BLI141" s="229"/>
      <c r="BLJ141" s="229"/>
      <c r="BLK141" s="229"/>
      <c r="BLL141" s="229"/>
      <c r="BLM141" s="229"/>
      <c r="BLN141" s="229"/>
      <c r="BLO141" s="229"/>
      <c r="BLP141" s="229"/>
      <c r="BLQ141" s="229"/>
      <c r="BLR141" s="229"/>
      <c r="BLS141" s="229"/>
      <c r="BLT141" s="229"/>
      <c r="BLU141" s="229"/>
      <c r="BLV141" s="229"/>
      <c r="BLW141" s="229"/>
      <c r="BLX141" s="229"/>
      <c r="BLY141" s="229"/>
      <c r="BLZ141" s="229"/>
      <c r="BMA141" s="229"/>
      <c r="BMB141" s="229"/>
      <c r="BMC141" s="229"/>
      <c r="BMD141" s="229"/>
      <c r="BME141" s="229"/>
      <c r="BMF141" s="229"/>
      <c r="BMG141" s="229"/>
      <c r="BMH141" s="229"/>
      <c r="BMI141" s="229"/>
      <c r="BMJ141" s="229"/>
      <c r="BMK141" s="229"/>
      <c r="BML141" s="229"/>
      <c r="BMM141" s="229"/>
      <c r="BMN141" s="229"/>
      <c r="BMO141" s="229"/>
      <c r="BMP141" s="229"/>
      <c r="BMQ141" s="229"/>
      <c r="BMR141" s="229"/>
      <c r="BMS141" s="229"/>
      <c r="BMT141" s="229"/>
      <c r="BMU141" s="229"/>
      <c r="BMV141" s="229"/>
      <c r="BMW141" s="229"/>
      <c r="BMX141" s="229"/>
      <c r="BMY141" s="229"/>
      <c r="BMZ141" s="229"/>
      <c r="BNA141" s="229"/>
      <c r="BNB141" s="229"/>
      <c r="BNC141" s="229"/>
      <c r="BND141" s="229"/>
      <c r="BNE141" s="229"/>
      <c r="BNF141" s="229"/>
      <c r="BNG141" s="229"/>
      <c r="BNH141" s="229"/>
      <c r="BNI141" s="229"/>
      <c r="BNJ141" s="229"/>
      <c r="BNK141" s="229"/>
      <c r="BNL141" s="229"/>
      <c r="BNM141" s="229"/>
      <c r="BNN141" s="229"/>
      <c r="BNO141" s="229"/>
      <c r="BNP141" s="229"/>
      <c r="BNQ141" s="229"/>
      <c r="BNR141" s="229"/>
      <c r="BNS141" s="229"/>
      <c r="BNT141" s="229"/>
      <c r="BNU141" s="229"/>
      <c r="BNV141" s="229"/>
      <c r="BNW141" s="229"/>
      <c r="BNX141" s="229"/>
      <c r="BNY141" s="229"/>
      <c r="BNZ141" s="229"/>
      <c r="BOA141" s="229"/>
      <c r="BOB141" s="229"/>
      <c r="BOC141" s="229"/>
      <c r="BOD141" s="229"/>
      <c r="BOE141" s="229"/>
      <c r="BOF141" s="229"/>
      <c r="BOG141" s="229"/>
      <c r="BOH141" s="229"/>
      <c r="BOI141" s="229"/>
      <c r="BOJ141" s="229"/>
      <c r="BOK141" s="229"/>
      <c r="BOL141" s="229"/>
      <c r="BOM141" s="229"/>
      <c r="BON141" s="229"/>
      <c r="BOO141" s="229"/>
      <c r="BOP141" s="229"/>
      <c r="BOQ141" s="229"/>
      <c r="BOR141" s="229"/>
      <c r="BOS141" s="229"/>
      <c r="BOT141" s="229"/>
      <c r="BOU141" s="229"/>
      <c r="BOV141" s="229"/>
      <c r="BOW141" s="229"/>
      <c r="BOX141" s="229"/>
      <c r="BOY141" s="229"/>
      <c r="BOZ141" s="229"/>
      <c r="BPA141" s="229"/>
      <c r="BPB141" s="229"/>
      <c r="BPC141" s="229"/>
      <c r="BPD141" s="229"/>
      <c r="BPE141" s="229"/>
      <c r="BPF141" s="229"/>
      <c r="BPG141" s="229"/>
      <c r="BPH141" s="229"/>
      <c r="BPI141" s="229"/>
      <c r="BPJ141" s="229"/>
      <c r="BPK141" s="229"/>
      <c r="BPL141" s="229"/>
      <c r="BPM141" s="229"/>
      <c r="BPN141" s="229"/>
      <c r="BPO141" s="229"/>
      <c r="BPP141" s="229"/>
      <c r="BPQ141" s="229"/>
      <c r="BPR141" s="229"/>
      <c r="BPS141" s="229"/>
      <c r="BPT141" s="229"/>
      <c r="BPU141" s="229"/>
      <c r="BPV141" s="229"/>
      <c r="BPW141" s="229"/>
      <c r="BPX141" s="229"/>
      <c r="BPY141" s="229"/>
      <c r="BPZ141" s="229"/>
      <c r="BQA141" s="229"/>
      <c r="BQB141" s="229"/>
      <c r="BQC141" s="229"/>
      <c r="BQD141" s="229"/>
      <c r="BQE141" s="229"/>
      <c r="BQF141" s="229"/>
      <c r="BQG141" s="229"/>
      <c r="BQH141" s="229"/>
      <c r="BQI141" s="229"/>
      <c r="BQJ141" s="229"/>
      <c r="BQK141" s="229"/>
      <c r="BQL141" s="229"/>
      <c r="BQM141" s="229"/>
      <c r="BQN141" s="229"/>
      <c r="BQO141" s="229"/>
      <c r="BQP141" s="229"/>
      <c r="BQQ141" s="229"/>
      <c r="BQR141" s="229"/>
      <c r="BQS141" s="229"/>
      <c r="BQT141" s="229"/>
      <c r="BQU141" s="229"/>
      <c r="BQV141" s="229"/>
      <c r="BQW141" s="229"/>
      <c r="BQX141" s="229"/>
      <c r="BQY141" s="229"/>
      <c r="BQZ141" s="229"/>
      <c r="BRA141" s="229"/>
      <c r="BRB141" s="229"/>
      <c r="BRC141" s="229"/>
      <c r="BRD141" s="229"/>
      <c r="BRE141" s="229"/>
      <c r="BRF141" s="229"/>
      <c r="BRG141" s="229"/>
      <c r="BRH141" s="229"/>
      <c r="BRI141" s="229"/>
      <c r="BRJ141" s="229"/>
      <c r="BRK141" s="229"/>
      <c r="BRL141" s="229"/>
      <c r="BRM141" s="229"/>
      <c r="BRN141" s="229"/>
      <c r="BRO141" s="229"/>
      <c r="BRP141" s="229"/>
      <c r="BRQ141" s="229"/>
      <c r="BRR141" s="229"/>
      <c r="BRS141" s="229"/>
      <c r="BRT141" s="229"/>
      <c r="BRU141" s="229"/>
      <c r="BRV141" s="229"/>
      <c r="BRW141" s="229"/>
      <c r="BRX141" s="229"/>
      <c r="BRY141" s="229"/>
      <c r="BRZ141" s="229"/>
      <c r="BSA141" s="229"/>
      <c r="BSB141" s="229"/>
      <c r="BSC141" s="229"/>
      <c r="BSD141" s="229"/>
      <c r="BSE141" s="229"/>
      <c r="BSF141" s="229"/>
      <c r="BSG141" s="229"/>
      <c r="BSH141" s="229"/>
      <c r="BSI141" s="229"/>
      <c r="BSJ141" s="229"/>
      <c r="BSK141" s="229"/>
      <c r="BSL141" s="229"/>
      <c r="BSM141" s="229"/>
      <c r="BSN141" s="229"/>
      <c r="BSO141" s="229"/>
      <c r="BSP141" s="229"/>
      <c r="BSQ141" s="229"/>
      <c r="BSR141" s="229"/>
      <c r="BSS141" s="229"/>
      <c r="BST141" s="229"/>
      <c r="BSU141" s="229"/>
      <c r="BSV141" s="229"/>
      <c r="BSW141" s="229"/>
      <c r="BSX141" s="229"/>
      <c r="BSY141" s="229"/>
      <c r="BSZ141" s="229"/>
      <c r="BTA141" s="229"/>
      <c r="BTB141" s="229"/>
      <c r="BTC141" s="229"/>
      <c r="BTD141" s="229"/>
      <c r="BTE141" s="229"/>
      <c r="BTF141" s="229"/>
      <c r="BTG141" s="229"/>
      <c r="BTH141" s="229"/>
      <c r="BTI141" s="229"/>
      <c r="BTJ141" s="229"/>
      <c r="BTK141" s="229"/>
      <c r="BTL141" s="229"/>
      <c r="BTM141" s="229"/>
      <c r="BTN141" s="229"/>
      <c r="BTO141" s="229"/>
      <c r="BTP141" s="229"/>
      <c r="BTQ141" s="229"/>
      <c r="BTR141" s="229"/>
      <c r="BTS141" s="229"/>
      <c r="BTT141" s="229"/>
      <c r="BTU141" s="229"/>
      <c r="BTV141" s="229"/>
      <c r="BTW141" s="229"/>
      <c r="BTX141" s="229"/>
      <c r="BTY141" s="229"/>
      <c r="BTZ141" s="229"/>
      <c r="BUA141" s="229"/>
      <c r="BUB141" s="229"/>
      <c r="BUC141" s="229"/>
      <c r="BUD141" s="229"/>
      <c r="BUE141" s="229"/>
      <c r="BUF141" s="229"/>
      <c r="BUG141" s="229"/>
      <c r="BUH141" s="229"/>
      <c r="BUI141" s="229"/>
      <c r="BUJ141" s="229"/>
      <c r="BUK141" s="229"/>
      <c r="BUL141" s="229"/>
      <c r="BUM141" s="229"/>
      <c r="BUN141" s="229"/>
      <c r="BUO141" s="229"/>
      <c r="BUP141" s="229"/>
      <c r="BUQ141" s="229"/>
      <c r="BUR141" s="229"/>
      <c r="BUS141" s="229"/>
      <c r="BUT141" s="229"/>
      <c r="BUU141" s="229"/>
      <c r="BUV141" s="229"/>
      <c r="BUW141" s="229"/>
      <c r="BUX141" s="229"/>
      <c r="BUY141" s="229"/>
      <c r="BUZ141" s="229"/>
      <c r="BVA141" s="229"/>
      <c r="BVB141" s="229"/>
      <c r="BVC141" s="229"/>
      <c r="BVD141" s="229"/>
      <c r="BVE141" s="229"/>
      <c r="BVF141" s="229"/>
      <c r="BVG141" s="229"/>
      <c r="BVH141" s="229"/>
      <c r="BVI141" s="229"/>
      <c r="BVJ141" s="229"/>
      <c r="BVK141" s="229"/>
      <c r="BVL141" s="229"/>
      <c r="BVM141" s="229"/>
      <c r="BVN141" s="229"/>
      <c r="BVO141" s="229"/>
      <c r="BVP141" s="229"/>
      <c r="BVQ141" s="229"/>
      <c r="BVR141" s="229"/>
      <c r="BVS141" s="229"/>
      <c r="BVT141" s="229"/>
      <c r="BVU141" s="229"/>
      <c r="BVV141" s="229"/>
      <c r="BVW141" s="229"/>
      <c r="BVX141" s="229"/>
      <c r="BVY141" s="229"/>
      <c r="BVZ141" s="229"/>
      <c r="BWA141" s="229"/>
      <c r="BWB141" s="229"/>
      <c r="BWC141" s="229"/>
      <c r="BWD141" s="229"/>
      <c r="BWE141" s="229"/>
      <c r="BWF141" s="229"/>
      <c r="BWG141" s="229"/>
      <c r="BWH141" s="229"/>
      <c r="BWI141" s="229"/>
      <c r="BWJ141" s="229"/>
      <c r="BWK141" s="229"/>
      <c r="BWL141" s="229"/>
      <c r="BWM141" s="229"/>
      <c r="BWN141" s="229"/>
      <c r="BWO141" s="229"/>
      <c r="BWP141" s="229"/>
      <c r="BWQ141" s="229"/>
      <c r="BWR141" s="229"/>
      <c r="BWS141" s="229"/>
      <c r="BWT141" s="229"/>
      <c r="BWU141" s="229"/>
      <c r="BWV141" s="229"/>
      <c r="BWW141" s="229"/>
      <c r="BWX141" s="229"/>
      <c r="BWY141" s="229"/>
      <c r="BWZ141" s="229"/>
      <c r="BXA141" s="229"/>
      <c r="BXB141" s="229"/>
      <c r="BXC141" s="229"/>
      <c r="BXD141" s="229"/>
      <c r="BXE141" s="229"/>
      <c r="BXF141" s="229"/>
      <c r="BXG141" s="229"/>
      <c r="BXH141" s="229"/>
      <c r="BXI141" s="229"/>
      <c r="BXJ141" s="229"/>
      <c r="BXK141" s="229"/>
      <c r="BXL141" s="229"/>
      <c r="BXM141" s="229"/>
      <c r="BXN141" s="229"/>
      <c r="BXO141" s="229"/>
      <c r="BXP141" s="229"/>
      <c r="BXQ141" s="229"/>
      <c r="BXR141" s="229"/>
      <c r="BXS141" s="229"/>
      <c r="BXT141" s="229"/>
      <c r="BXU141" s="229"/>
      <c r="BXV141" s="229"/>
      <c r="BXW141" s="229"/>
      <c r="BXX141" s="229"/>
      <c r="BXY141" s="229"/>
      <c r="BXZ141" s="229"/>
      <c r="BYA141" s="229"/>
      <c r="BYB141" s="229"/>
      <c r="BYC141" s="229"/>
      <c r="BYD141" s="229"/>
      <c r="BYE141" s="229"/>
      <c r="BYF141" s="229"/>
      <c r="BYG141" s="229"/>
      <c r="BYH141" s="229"/>
      <c r="BYI141" s="229"/>
      <c r="BYJ141" s="229"/>
      <c r="BYK141" s="229"/>
      <c r="BYL141" s="229"/>
      <c r="BYM141" s="229"/>
      <c r="BYN141" s="229"/>
      <c r="BYO141" s="229"/>
      <c r="BYP141" s="229"/>
      <c r="BYQ141" s="229"/>
      <c r="BYR141" s="229"/>
      <c r="BYS141" s="229"/>
      <c r="BYT141" s="229"/>
      <c r="BYU141" s="229"/>
      <c r="BYV141" s="229"/>
      <c r="BYW141" s="229"/>
      <c r="BYX141" s="229"/>
      <c r="BYY141" s="229"/>
      <c r="BYZ141" s="229"/>
      <c r="BZA141" s="229"/>
      <c r="BZB141" s="229"/>
      <c r="BZC141" s="229"/>
      <c r="BZD141" s="229"/>
      <c r="BZE141" s="229"/>
      <c r="BZF141" s="229"/>
      <c r="BZG141" s="229"/>
      <c r="BZH141" s="229"/>
      <c r="BZI141" s="229"/>
      <c r="BZJ141" s="229"/>
      <c r="BZK141" s="229"/>
      <c r="BZL141" s="229"/>
      <c r="BZM141" s="229"/>
      <c r="BZN141" s="229"/>
      <c r="BZO141" s="229"/>
      <c r="BZP141" s="229"/>
      <c r="BZQ141" s="229"/>
      <c r="BZR141" s="229"/>
      <c r="BZS141" s="229"/>
      <c r="BZT141" s="229"/>
      <c r="BZU141" s="229"/>
      <c r="BZV141" s="229"/>
      <c r="BZW141" s="229"/>
      <c r="BZX141" s="229"/>
      <c r="BZY141" s="229"/>
      <c r="BZZ141" s="229"/>
      <c r="CAA141" s="229"/>
      <c r="CAB141" s="229"/>
      <c r="CAC141" s="229"/>
      <c r="CAD141" s="229"/>
      <c r="CAE141" s="229"/>
      <c r="CAF141" s="229"/>
      <c r="CAG141" s="229"/>
      <c r="CAH141" s="229"/>
      <c r="CAI141" s="229"/>
      <c r="CAJ141" s="229"/>
      <c r="CAK141" s="229"/>
      <c r="CAL141" s="229"/>
      <c r="CAM141" s="229"/>
      <c r="CAN141" s="229"/>
      <c r="CAO141" s="229"/>
      <c r="CAP141" s="229"/>
      <c r="CAQ141" s="229"/>
      <c r="CAR141" s="229"/>
      <c r="CAS141" s="229"/>
      <c r="CAT141" s="229"/>
      <c r="CAU141" s="229"/>
      <c r="CAV141" s="229"/>
      <c r="CAW141" s="229"/>
      <c r="CAX141" s="229"/>
      <c r="CAY141" s="229"/>
      <c r="CAZ141" s="229"/>
      <c r="CBA141" s="229"/>
      <c r="CBB141" s="229"/>
      <c r="CBC141" s="229"/>
      <c r="CBD141" s="229"/>
      <c r="CBE141" s="229"/>
      <c r="CBF141" s="229"/>
      <c r="CBG141" s="229"/>
      <c r="CBH141" s="229"/>
      <c r="CBI141" s="229"/>
      <c r="CBJ141" s="229"/>
      <c r="CBK141" s="229"/>
      <c r="CBL141" s="229"/>
      <c r="CBM141" s="229"/>
      <c r="CBN141" s="229"/>
      <c r="CBO141" s="229"/>
      <c r="CBP141" s="229"/>
      <c r="CBQ141" s="229"/>
      <c r="CBR141" s="229"/>
      <c r="CBS141" s="229"/>
      <c r="CBT141" s="229"/>
      <c r="CBU141" s="229"/>
      <c r="CBV141" s="229"/>
      <c r="CBW141" s="229"/>
      <c r="CBX141" s="229"/>
      <c r="CBY141" s="229"/>
      <c r="CBZ141" s="229"/>
      <c r="CCA141" s="229"/>
      <c r="CCB141" s="229"/>
      <c r="CCC141" s="229"/>
      <c r="CCD141" s="229"/>
      <c r="CCE141" s="229"/>
      <c r="CCF141" s="229"/>
      <c r="CCG141" s="229"/>
      <c r="CCH141" s="229"/>
      <c r="CCI141" s="229"/>
      <c r="CCJ141" s="229"/>
      <c r="CCK141" s="229"/>
      <c r="CCL141" s="229"/>
      <c r="CCM141" s="229"/>
      <c r="CCN141" s="229"/>
      <c r="CCO141" s="229"/>
      <c r="CCP141" s="229"/>
      <c r="CCQ141" s="229"/>
      <c r="CCR141" s="229"/>
      <c r="CCS141" s="229"/>
      <c r="CCT141" s="229"/>
      <c r="CCU141" s="229"/>
      <c r="CCV141" s="229"/>
      <c r="CCW141" s="229"/>
      <c r="CCX141" s="229"/>
      <c r="CCY141" s="229"/>
      <c r="CCZ141" s="229"/>
      <c r="CDA141" s="229"/>
      <c r="CDB141" s="229"/>
      <c r="CDC141" s="229"/>
      <c r="CDD141" s="229"/>
      <c r="CDE141" s="229"/>
      <c r="CDF141" s="229"/>
      <c r="CDG141" s="229"/>
      <c r="CDH141" s="229"/>
      <c r="CDI141" s="229"/>
      <c r="CDJ141" s="229"/>
      <c r="CDK141" s="229"/>
      <c r="CDL141" s="229"/>
      <c r="CDM141" s="229"/>
      <c r="CDN141" s="229"/>
      <c r="CDO141" s="229"/>
      <c r="CDP141" s="229"/>
      <c r="CDQ141" s="229"/>
      <c r="CDR141" s="229"/>
      <c r="CDS141" s="229"/>
      <c r="CDT141" s="229"/>
      <c r="CDU141" s="229"/>
      <c r="CDV141" s="229"/>
      <c r="CDW141" s="229"/>
      <c r="CDX141" s="229"/>
      <c r="CDY141" s="229"/>
      <c r="CDZ141" s="229"/>
      <c r="CEA141" s="229"/>
      <c r="CEB141" s="229"/>
      <c r="CEC141" s="229"/>
      <c r="CED141" s="229"/>
      <c r="CEE141" s="229"/>
      <c r="CEF141" s="229"/>
      <c r="CEG141" s="229"/>
      <c r="CEH141" s="229"/>
      <c r="CEI141" s="229"/>
      <c r="CEJ141" s="229"/>
      <c r="CEK141" s="229"/>
      <c r="CEL141" s="229"/>
      <c r="CEM141" s="229"/>
      <c r="CEN141" s="229"/>
      <c r="CEO141" s="229"/>
      <c r="CEP141" s="229"/>
      <c r="CEQ141" s="229"/>
      <c r="CER141" s="229"/>
      <c r="CES141" s="229"/>
      <c r="CET141" s="229"/>
      <c r="CEU141" s="229"/>
      <c r="CEV141" s="229"/>
      <c r="CEW141" s="229"/>
      <c r="CEX141" s="229"/>
      <c r="CEY141" s="229"/>
      <c r="CEZ141" s="229"/>
      <c r="CFA141" s="229"/>
      <c r="CFB141" s="229"/>
      <c r="CFC141" s="229"/>
      <c r="CFD141" s="229"/>
      <c r="CFE141" s="229"/>
      <c r="CFF141" s="229"/>
      <c r="CFG141" s="229"/>
      <c r="CFH141" s="229"/>
      <c r="CFI141" s="229"/>
      <c r="CFJ141" s="229"/>
      <c r="CFK141" s="229"/>
      <c r="CFL141" s="229"/>
      <c r="CFM141" s="229"/>
      <c r="CFN141" s="229"/>
      <c r="CFO141" s="229"/>
      <c r="CFP141" s="229"/>
      <c r="CFQ141" s="229"/>
      <c r="CFR141" s="229"/>
      <c r="CFS141" s="229"/>
      <c r="CFT141" s="229"/>
      <c r="CFU141" s="229"/>
      <c r="CFV141" s="229"/>
      <c r="CFW141" s="229"/>
      <c r="CFX141" s="229"/>
      <c r="CFY141" s="229"/>
      <c r="CFZ141" s="229"/>
      <c r="CGA141" s="229"/>
      <c r="CGB141" s="229"/>
      <c r="CGC141" s="229"/>
      <c r="CGD141" s="229"/>
      <c r="CGE141" s="229"/>
      <c r="CGF141" s="229"/>
      <c r="CGG141" s="229"/>
      <c r="CGH141" s="229"/>
      <c r="CGI141" s="229"/>
      <c r="CGJ141" s="229"/>
      <c r="CGK141" s="229"/>
      <c r="CGL141" s="229"/>
      <c r="CGM141" s="229"/>
      <c r="CGN141" s="229"/>
      <c r="CGO141" s="229"/>
      <c r="CGP141" s="229"/>
      <c r="CGQ141" s="229"/>
      <c r="CGR141" s="229"/>
      <c r="CGS141" s="229"/>
      <c r="CGT141" s="229"/>
      <c r="CGU141" s="229"/>
      <c r="CGV141" s="229"/>
      <c r="CGW141" s="229"/>
      <c r="CGX141" s="229"/>
      <c r="CGY141" s="229"/>
      <c r="CGZ141" s="229"/>
      <c r="CHA141" s="229"/>
      <c r="CHB141" s="229"/>
      <c r="CHC141" s="229"/>
      <c r="CHD141" s="229"/>
      <c r="CHE141" s="229"/>
      <c r="CHF141" s="229"/>
      <c r="CHG141" s="229"/>
      <c r="CHH141" s="229"/>
      <c r="CHI141" s="229"/>
      <c r="CHJ141" s="229"/>
      <c r="CHK141" s="229"/>
      <c r="CHL141" s="229"/>
      <c r="CHM141" s="229"/>
      <c r="CHN141" s="229"/>
      <c r="CHO141" s="229"/>
      <c r="CHP141" s="229"/>
      <c r="CHQ141" s="229"/>
      <c r="CHR141" s="229"/>
      <c r="CHS141" s="229"/>
      <c r="CHT141" s="229"/>
      <c r="CHU141" s="229"/>
      <c r="CHV141" s="229"/>
      <c r="CHW141" s="229"/>
      <c r="CHX141" s="229"/>
      <c r="CHY141" s="229"/>
      <c r="CHZ141" s="229"/>
      <c r="CIA141" s="229"/>
      <c r="CIB141" s="229"/>
      <c r="CIC141" s="229"/>
      <c r="CID141" s="229"/>
      <c r="CIE141" s="229"/>
      <c r="CIF141" s="229"/>
      <c r="CIG141" s="229"/>
      <c r="CIH141" s="229"/>
      <c r="CII141" s="229"/>
      <c r="CIJ141" s="229"/>
      <c r="CIK141" s="229"/>
      <c r="CIL141" s="229"/>
      <c r="CIM141" s="229"/>
      <c r="CIN141" s="229"/>
      <c r="CIO141" s="229"/>
      <c r="CIP141" s="229"/>
      <c r="CIQ141" s="229"/>
      <c r="CIR141" s="229"/>
      <c r="CIS141" s="229"/>
      <c r="CIT141" s="229"/>
      <c r="CIU141" s="229"/>
      <c r="CIV141" s="229"/>
      <c r="CIW141" s="229"/>
      <c r="CIX141" s="229"/>
      <c r="CIY141" s="229"/>
      <c r="CIZ141" s="229"/>
      <c r="CJA141" s="229"/>
      <c r="CJB141" s="229"/>
      <c r="CJC141" s="229"/>
      <c r="CJD141" s="229"/>
      <c r="CJE141" s="229"/>
      <c r="CJF141" s="229"/>
      <c r="CJG141" s="229"/>
      <c r="CJH141" s="229"/>
      <c r="CJI141" s="229"/>
      <c r="CJJ141" s="229"/>
      <c r="CJK141" s="229"/>
      <c r="CJL141" s="229"/>
      <c r="CJM141" s="229"/>
      <c r="CJN141" s="229"/>
      <c r="CJO141" s="229"/>
      <c r="CJP141" s="229"/>
      <c r="CJQ141" s="229"/>
      <c r="CJR141" s="229"/>
      <c r="CJS141" s="229"/>
      <c r="CJT141" s="229"/>
      <c r="CJU141" s="229"/>
      <c r="CJV141" s="229"/>
      <c r="CJW141" s="229"/>
      <c r="CJX141" s="229"/>
      <c r="CJY141" s="229"/>
      <c r="CJZ141" s="229"/>
      <c r="CKA141" s="229"/>
      <c r="CKB141" s="229"/>
      <c r="CKC141" s="229"/>
      <c r="CKD141" s="229"/>
      <c r="CKE141" s="229"/>
      <c r="CKF141" s="229"/>
      <c r="CKG141" s="229"/>
      <c r="CKH141" s="229"/>
      <c r="CKI141" s="229"/>
      <c r="CKJ141" s="229"/>
      <c r="CKK141" s="229"/>
      <c r="CKL141" s="229"/>
      <c r="CKM141" s="229"/>
      <c r="CKN141" s="229"/>
      <c r="CKO141" s="229"/>
      <c r="CKP141" s="229"/>
      <c r="CKQ141" s="229"/>
      <c r="CKR141" s="229"/>
      <c r="CKS141" s="229"/>
      <c r="CKT141" s="229"/>
      <c r="CKU141" s="229"/>
      <c r="CKV141" s="229"/>
      <c r="CKW141" s="229"/>
      <c r="CKX141" s="229"/>
      <c r="CKY141" s="229"/>
      <c r="CKZ141" s="229"/>
      <c r="CLA141" s="229"/>
      <c r="CLB141" s="229"/>
      <c r="CLC141" s="229"/>
      <c r="CLD141" s="229"/>
      <c r="CLE141" s="229"/>
      <c r="CLF141" s="229"/>
      <c r="CLG141" s="229"/>
      <c r="CLH141" s="229"/>
      <c r="CLI141" s="229"/>
      <c r="CLJ141" s="229"/>
      <c r="CLK141" s="229"/>
      <c r="CLL141" s="229"/>
      <c r="CLM141" s="229"/>
      <c r="CLN141" s="229"/>
      <c r="CLO141" s="229"/>
      <c r="CLP141" s="229"/>
      <c r="CLQ141" s="229"/>
      <c r="CLR141" s="229"/>
      <c r="CLS141" s="229"/>
      <c r="CLT141" s="229"/>
      <c r="CLU141" s="229"/>
      <c r="CLV141" s="229"/>
      <c r="CLW141" s="229"/>
      <c r="CLX141" s="229"/>
      <c r="CLY141" s="229"/>
      <c r="CLZ141" s="229"/>
      <c r="CMA141" s="229"/>
      <c r="CMB141" s="229"/>
      <c r="CMC141" s="229"/>
      <c r="CMD141" s="229"/>
      <c r="CME141" s="229"/>
      <c r="CMF141" s="229"/>
      <c r="CMG141" s="229"/>
      <c r="CMH141" s="229"/>
      <c r="CMI141" s="229"/>
      <c r="CMJ141" s="229"/>
      <c r="CMK141" s="229"/>
      <c r="CML141" s="229"/>
      <c r="CMM141" s="229"/>
      <c r="CMN141" s="229"/>
      <c r="CMO141" s="229"/>
      <c r="CMP141" s="229"/>
      <c r="CMQ141" s="229"/>
      <c r="CMR141" s="229"/>
      <c r="CMS141" s="229"/>
      <c r="CMT141" s="229"/>
      <c r="CMU141" s="229"/>
      <c r="CMV141" s="229"/>
      <c r="CMW141" s="229"/>
      <c r="CMX141" s="229"/>
      <c r="CMY141" s="229"/>
      <c r="CMZ141" s="229"/>
      <c r="CNA141" s="229"/>
      <c r="CNB141" s="229"/>
      <c r="CNC141" s="229"/>
      <c r="CND141" s="229"/>
      <c r="CNE141" s="229"/>
      <c r="CNF141" s="229"/>
      <c r="CNG141" s="229"/>
      <c r="CNH141" s="229"/>
      <c r="CNI141" s="229"/>
      <c r="CNJ141" s="229"/>
      <c r="CNK141" s="229"/>
      <c r="CNL141" s="229"/>
      <c r="CNM141" s="229"/>
      <c r="CNN141" s="229"/>
      <c r="CNO141" s="229"/>
      <c r="CNP141" s="229"/>
      <c r="CNQ141" s="229"/>
      <c r="CNR141" s="229"/>
      <c r="CNS141" s="229"/>
      <c r="CNT141" s="229"/>
      <c r="CNU141" s="229"/>
      <c r="CNV141" s="229"/>
      <c r="CNW141" s="229"/>
      <c r="CNX141" s="229"/>
      <c r="CNY141" s="229"/>
      <c r="CNZ141" s="229"/>
      <c r="COA141" s="229"/>
      <c r="COB141" s="229"/>
      <c r="COC141" s="229"/>
      <c r="COD141" s="229"/>
      <c r="COE141" s="229"/>
      <c r="COF141" s="229"/>
      <c r="COG141" s="229"/>
      <c r="COH141" s="229"/>
      <c r="COI141" s="229"/>
      <c r="COJ141" s="229"/>
      <c r="COK141" s="229"/>
      <c r="COL141" s="229"/>
      <c r="COM141" s="229"/>
      <c r="CON141" s="229"/>
      <c r="COO141" s="229"/>
      <c r="COP141" s="229"/>
      <c r="COQ141" s="229"/>
      <c r="COR141" s="229"/>
      <c r="COS141" s="229"/>
      <c r="COT141" s="229"/>
      <c r="COU141" s="229"/>
      <c r="COV141" s="229"/>
      <c r="COW141" s="229"/>
      <c r="COX141" s="229"/>
      <c r="COY141" s="229"/>
      <c r="COZ141" s="229"/>
      <c r="CPA141" s="229"/>
      <c r="CPB141" s="229"/>
      <c r="CPC141" s="229"/>
      <c r="CPD141" s="229"/>
      <c r="CPE141" s="229"/>
      <c r="CPF141" s="229"/>
      <c r="CPG141" s="229"/>
      <c r="CPH141" s="229"/>
      <c r="CPI141" s="229"/>
      <c r="CPJ141" s="229"/>
      <c r="CPK141" s="229"/>
      <c r="CPL141" s="229"/>
      <c r="CPM141" s="229"/>
      <c r="CPN141" s="229"/>
      <c r="CPO141" s="229"/>
      <c r="CPP141" s="229"/>
      <c r="CPQ141" s="229"/>
      <c r="CPR141" s="229"/>
      <c r="CPS141" s="229"/>
      <c r="CPT141" s="229"/>
      <c r="CPU141" s="229"/>
      <c r="CPV141" s="229"/>
      <c r="CPW141" s="229"/>
      <c r="CPX141" s="229"/>
      <c r="CPY141" s="229"/>
      <c r="CPZ141" s="229"/>
      <c r="CQA141" s="229"/>
      <c r="CQB141" s="229"/>
      <c r="CQC141" s="229"/>
      <c r="CQD141" s="229"/>
      <c r="CQE141" s="229"/>
      <c r="CQF141" s="229"/>
      <c r="CQG141" s="229"/>
      <c r="CQH141" s="229"/>
      <c r="CQI141" s="229"/>
      <c r="CQJ141" s="229"/>
      <c r="CQK141" s="229"/>
      <c r="CQL141" s="229"/>
      <c r="CQM141" s="229"/>
      <c r="CQN141" s="229"/>
      <c r="CQO141" s="229"/>
      <c r="CQP141" s="229"/>
      <c r="CQQ141" s="229"/>
      <c r="CQR141" s="229"/>
      <c r="CQS141" s="229"/>
      <c r="CQT141" s="229"/>
      <c r="CQU141" s="229"/>
      <c r="CQV141" s="229"/>
      <c r="CQW141" s="229"/>
      <c r="CQX141" s="229"/>
      <c r="CQY141" s="229"/>
      <c r="CQZ141" s="229"/>
      <c r="CRA141" s="229"/>
      <c r="CRB141" s="229"/>
      <c r="CRC141" s="229"/>
      <c r="CRD141" s="229"/>
      <c r="CRE141" s="229"/>
      <c r="CRF141" s="229"/>
      <c r="CRG141" s="229"/>
      <c r="CRH141" s="229"/>
      <c r="CRI141" s="229"/>
      <c r="CRJ141" s="229"/>
      <c r="CRK141" s="229"/>
      <c r="CRL141" s="229"/>
      <c r="CRM141" s="229"/>
      <c r="CRN141" s="229"/>
      <c r="CRO141" s="229"/>
      <c r="CRP141" s="229"/>
      <c r="CRQ141" s="229"/>
      <c r="CRR141" s="229"/>
      <c r="CRS141" s="229"/>
      <c r="CRT141" s="229"/>
      <c r="CRU141" s="229"/>
      <c r="CRV141" s="229"/>
      <c r="CRW141" s="229"/>
      <c r="CRX141" s="229"/>
      <c r="CRY141" s="229"/>
      <c r="CRZ141" s="229"/>
      <c r="CSA141" s="229"/>
      <c r="CSB141" s="229"/>
      <c r="CSC141" s="229"/>
      <c r="CSD141" s="229"/>
      <c r="CSE141" s="229"/>
      <c r="CSF141" s="229"/>
      <c r="CSG141" s="229"/>
      <c r="CSH141" s="229"/>
      <c r="CSI141" s="229"/>
      <c r="CSJ141" s="229"/>
      <c r="CSK141" s="229"/>
      <c r="CSL141" s="229"/>
      <c r="CSM141" s="229"/>
      <c r="CSN141" s="229"/>
      <c r="CSO141" s="229"/>
      <c r="CSP141" s="229"/>
      <c r="CSQ141" s="229"/>
      <c r="CSR141" s="229"/>
      <c r="CSS141" s="229"/>
      <c r="CST141" s="229"/>
      <c r="CSU141" s="229"/>
      <c r="CSV141" s="229"/>
      <c r="CSW141" s="229"/>
      <c r="CSX141" s="229"/>
      <c r="CSY141" s="229"/>
      <c r="CSZ141" s="229"/>
      <c r="CTA141" s="229"/>
      <c r="CTB141" s="229"/>
      <c r="CTC141" s="229"/>
      <c r="CTD141" s="229"/>
      <c r="CTE141" s="229"/>
      <c r="CTF141" s="229"/>
      <c r="CTG141" s="229"/>
      <c r="CTH141" s="229"/>
      <c r="CTI141" s="229"/>
      <c r="CTJ141" s="229"/>
      <c r="CTK141" s="229"/>
      <c r="CTL141" s="229"/>
      <c r="CTM141" s="229"/>
      <c r="CTN141" s="229"/>
      <c r="CTO141" s="229"/>
      <c r="CTP141" s="229"/>
      <c r="CTQ141" s="229"/>
      <c r="CTR141" s="229"/>
      <c r="CTS141" s="229"/>
      <c r="CTT141" s="229"/>
      <c r="CTU141" s="229"/>
      <c r="CTV141" s="229"/>
      <c r="CTW141" s="229"/>
      <c r="CTX141" s="229"/>
      <c r="CTY141" s="229"/>
      <c r="CTZ141" s="229"/>
      <c r="CUA141" s="229"/>
    </row>
    <row r="142" spans="1:2575" s="224" customFormat="1" ht="108.75" customHeight="1">
      <c r="A142" s="241">
        <f>+A139+1</f>
        <v>60</v>
      </c>
      <c r="B142" s="242" t="str">
        <f>IFERROR(INDEX(OB!B:B,MATCH('BIHOURLY  (2)'!A:A,OB!A:A,0)),"")</f>
        <v>IRONING GARMENT + W/BAND</v>
      </c>
      <c r="C142" s="243"/>
      <c r="D142" s="232" t="str">
        <f>IFERROR(INDEX(OB!G:G,MATCH('BIHOURLY  (2)'!A:A,OB!A:A,0)),"")</f>
        <v>IRON TABLE</v>
      </c>
      <c r="E142" s="244">
        <f>IFERROR(INDEX(OB!K:K,MATCH('BIHOURLY  (2)'!A:A,OB!A:A,0)),"")</f>
        <v>1</v>
      </c>
      <c r="F142" s="245">
        <v>200</v>
      </c>
      <c r="G142" s="246"/>
      <c r="H142" s="246"/>
      <c r="I142" s="246"/>
      <c r="J142" s="265"/>
      <c r="K142" s="254"/>
      <c r="L142" s="254"/>
      <c r="N142" s="229"/>
      <c r="O142" s="229"/>
      <c r="P142" s="229"/>
      <c r="Q142" s="229"/>
      <c r="R142" s="229"/>
      <c r="S142" s="229"/>
      <c r="T142" s="229"/>
      <c r="U142" s="229"/>
      <c r="V142" s="229"/>
      <c r="W142" s="229"/>
      <c r="X142" s="229"/>
      <c r="Y142" s="229"/>
      <c r="Z142" s="229"/>
      <c r="AA142" s="229"/>
      <c r="AB142" s="229"/>
      <c r="AC142" s="229"/>
      <c r="AD142" s="229"/>
      <c r="AE142" s="229"/>
      <c r="AF142" s="229"/>
      <c r="AG142" s="229"/>
      <c r="AH142" s="229"/>
      <c r="AI142" s="229"/>
      <c r="AJ142" s="229"/>
      <c r="AK142" s="229"/>
      <c r="AL142" s="229"/>
      <c r="AM142" s="229"/>
      <c r="AN142" s="229"/>
      <c r="AO142" s="229"/>
      <c r="AP142" s="229"/>
      <c r="AQ142" s="229"/>
      <c r="AR142" s="229"/>
      <c r="AS142" s="229"/>
      <c r="AT142" s="229"/>
      <c r="AU142" s="229"/>
      <c r="AV142" s="229"/>
      <c r="AW142" s="229"/>
      <c r="AX142" s="229"/>
      <c r="AY142" s="229"/>
      <c r="AZ142" s="229"/>
      <c r="BA142" s="229"/>
      <c r="BB142" s="229"/>
      <c r="BC142" s="229"/>
      <c r="BD142" s="229"/>
      <c r="BE142" s="229"/>
      <c r="BF142" s="229"/>
      <c r="BG142" s="229"/>
      <c r="BH142" s="229"/>
      <c r="BI142" s="229"/>
      <c r="BJ142" s="229"/>
      <c r="BK142" s="229"/>
      <c r="BL142" s="229"/>
      <c r="BM142" s="229"/>
      <c r="BN142" s="229"/>
      <c r="BO142" s="229"/>
      <c r="BP142" s="229"/>
      <c r="BQ142" s="229"/>
      <c r="BR142" s="229"/>
      <c r="BS142" s="229"/>
      <c r="BT142" s="229"/>
      <c r="BU142" s="229"/>
      <c r="BV142" s="229"/>
      <c r="BW142" s="229"/>
      <c r="BX142" s="229"/>
      <c r="BY142" s="229"/>
      <c r="BZ142" s="229"/>
      <c r="CA142" s="229"/>
      <c r="CB142" s="229"/>
      <c r="CC142" s="229"/>
      <c r="CD142" s="229"/>
      <c r="CE142" s="229"/>
      <c r="CF142" s="229"/>
      <c r="CG142" s="229"/>
      <c r="CH142" s="229"/>
      <c r="CI142" s="229"/>
      <c r="CJ142" s="229"/>
      <c r="CK142" s="229"/>
      <c r="CL142" s="229"/>
      <c r="CM142" s="229"/>
      <c r="CN142" s="229"/>
      <c r="CO142" s="229"/>
      <c r="CP142" s="229"/>
      <c r="CQ142" s="229"/>
      <c r="CR142" s="229"/>
      <c r="CS142" s="229"/>
      <c r="CT142" s="229"/>
      <c r="CU142" s="229"/>
      <c r="CV142" s="229"/>
      <c r="CW142" s="229"/>
      <c r="CX142" s="229"/>
      <c r="CY142" s="229"/>
      <c r="CZ142" s="229"/>
      <c r="DA142" s="229"/>
      <c r="DB142" s="229"/>
      <c r="DC142" s="229"/>
      <c r="DD142" s="229"/>
      <c r="DE142" s="229"/>
      <c r="DF142" s="229"/>
      <c r="DG142" s="229"/>
      <c r="DH142" s="229"/>
      <c r="DI142" s="229"/>
      <c r="DJ142" s="229"/>
      <c r="DK142" s="229"/>
      <c r="DL142" s="229"/>
      <c r="DM142" s="229"/>
      <c r="DN142" s="229"/>
      <c r="DO142" s="229"/>
      <c r="DP142" s="229"/>
      <c r="DQ142" s="229"/>
      <c r="DR142" s="229"/>
      <c r="DS142" s="229"/>
      <c r="DT142" s="229"/>
      <c r="DU142" s="229"/>
      <c r="DV142" s="229"/>
      <c r="DW142" s="229"/>
      <c r="DX142" s="229"/>
      <c r="DY142" s="229"/>
      <c r="DZ142" s="229"/>
      <c r="EA142" s="229"/>
      <c r="EB142" s="229"/>
      <c r="EC142" s="229"/>
      <c r="ED142" s="229"/>
      <c r="EE142" s="229"/>
      <c r="EF142" s="229"/>
      <c r="EG142" s="229"/>
      <c r="EH142" s="229"/>
      <c r="EI142" s="229"/>
      <c r="EJ142" s="229"/>
      <c r="EK142" s="229"/>
      <c r="EL142" s="229"/>
      <c r="EM142" s="229"/>
      <c r="EN142" s="229"/>
      <c r="EO142" s="229"/>
      <c r="EP142" s="229"/>
      <c r="EQ142" s="229"/>
      <c r="ER142" s="229"/>
      <c r="ES142" s="229"/>
      <c r="ET142" s="229"/>
      <c r="EU142" s="229"/>
      <c r="EV142" s="229"/>
      <c r="EW142" s="229"/>
      <c r="EX142" s="229"/>
      <c r="EY142" s="229"/>
      <c r="EZ142" s="229"/>
      <c r="FA142" s="229"/>
      <c r="FB142" s="229"/>
      <c r="FC142" s="229"/>
      <c r="FD142" s="229"/>
      <c r="FE142" s="229"/>
      <c r="FF142" s="229"/>
      <c r="FG142" s="229"/>
      <c r="FH142" s="229"/>
      <c r="FI142" s="229"/>
      <c r="FJ142" s="229"/>
      <c r="FK142" s="229"/>
      <c r="FL142" s="229"/>
      <c r="FM142" s="229"/>
      <c r="FN142" s="229"/>
      <c r="FO142" s="229"/>
      <c r="FP142" s="229"/>
      <c r="FQ142" s="229"/>
      <c r="FR142" s="229"/>
      <c r="FS142" s="229"/>
      <c r="FT142" s="229"/>
      <c r="FU142" s="229"/>
      <c r="FV142" s="229"/>
      <c r="FW142" s="229"/>
      <c r="FX142" s="229"/>
      <c r="FY142" s="229"/>
      <c r="FZ142" s="229"/>
      <c r="GA142" s="229"/>
      <c r="GB142" s="229"/>
      <c r="GC142" s="229"/>
      <c r="GD142" s="229"/>
      <c r="GE142" s="229"/>
      <c r="GF142" s="229"/>
      <c r="GG142" s="229"/>
      <c r="GH142" s="229"/>
      <c r="GI142" s="229"/>
      <c r="GJ142" s="229"/>
      <c r="GK142" s="229"/>
      <c r="GL142" s="229"/>
      <c r="GM142" s="229"/>
      <c r="GN142" s="229"/>
      <c r="GO142" s="229"/>
      <c r="GP142" s="229"/>
      <c r="GQ142" s="229"/>
      <c r="GR142" s="229"/>
      <c r="GS142" s="229"/>
      <c r="GT142" s="229"/>
      <c r="GU142" s="229"/>
      <c r="GV142" s="229"/>
      <c r="GW142" s="229"/>
      <c r="GX142" s="229"/>
      <c r="GY142" s="229"/>
      <c r="GZ142" s="229"/>
      <c r="HA142" s="229"/>
      <c r="HB142" s="229"/>
      <c r="HC142" s="229"/>
      <c r="HD142" s="229"/>
      <c r="HE142" s="229"/>
      <c r="HF142" s="229"/>
      <c r="HG142" s="229"/>
      <c r="HH142" s="229"/>
      <c r="HI142" s="229"/>
      <c r="HJ142" s="229"/>
      <c r="HK142" s="229"/>
      <c r="HL142" s="229"/>
      <c r="HM142" s="229"/>
      <c r="HN142" s="229"/>
      <c r="HO142" s="229"/>
      <c r="HP142" s="229"/>
      <c r="HQ142" s="229"/>
      <c r="HR142" s="229"/>
      <c r="HS142" s="229"/>
      <c r="HT142" s="229"/>
      <c r="HU142" s="229"/>
      <c r="HV142" s="229"/>
      <c r="HW142" s="229"/>
      <c r="HX142" s="229"/>
      <c r="HY142" s="229"/>
      <c r="HZ142" s="229"/>
      <c r="IA142" s="229"/>
      <c r="IB142" s="229"/>
      <c r="IC142" s="229"/>
      <c r="ID142" s="229"/>
      <c r="IE142" s="229"/>
      <c r="IF142" s="229"/>
      <c r="IG142" s="229"/>
      <c r="IH142" s="229"/>
      <c r="II142" s="229"/>
      <c r="IJ142" s="229"/>
      <c r="IK142" s="229"/>
      <c r="IL142" s="229"/>
      <c r="IM142" s="229"/>
      <c r="IN142" s="229"/>
      <c r="IO142" s="229"/>
      <c r="IP142" s="229"/>
      <c r="IQ142" s="229"/>
      <c r="IR142" s="229"/>
      <c r="IS142" s="229"/>
      <c r="IT142" s="229"/>
      <c r="IU142" s="229"/>
      <c r="IV142" s="229"/>
      <c r="IW142" s="229"/>
      <c r="IX142" s="229"/>
      <c r="IY142" s="229"/>
      <c r="IZ142" s="229"/>
      <c r="JA142" s="229"/>
      <c r="JB142" s="229"/>
      <c r="JC142" s="229"/>
      <c r="JD142" s="229"/>
      <c r="JE142" s="229"/>
      <c r="JF142" s="229"/>
      <c r="JG142" s="229"/>
      <c r="JH142" s="229"/>
      <c r="JI142" s="229"/>
      <c r="JJ142" s="229"/>
      <c r="JK142" s="229"/>
      <c r="JL142" s="229"/>
      <c r="JM142" s="229"/>
      <c r="JN142" s="229"/>
      <c r="JO142" s="229"/>
      <c r="JP142" s="229"/>
      <c r="JQ142" s="229"/>
      <c r="JR142" s="229"/>
      <c r="JS142" s="229"/>
      <c r="JT142" s="229"/>
      <c r="JU142" s="229"/>
      <c r="JV142" s="229"/>
      <c r="JW142" s="229"/>
      <c r="JX142" s="229"/>
      <c r="JY142" s="229"/>
      <c r="JZ142" s="229"/>
      <c r="KA142" s="229"/>
      <c r="KB142" s="229"/>
      <c r="KC142" s="229"/>
      <c r="KD142" s="229"/>
      <c r="KE142" s="229"/>
      <c r="KF142" s="229"/>
      <c r="KG142" s="229"/>
      <c r="KH142" s="229"/>
      <c r="KI142" s="229"/>
      <c r="KJ142" s="229"/>
      <c r="KK142" s="229"/>
      <c r="KL142" s="229"/>
      <c r="KM142" s="229"/>
      <c r="KN142" s="229"/>
      <c r="KO142" s="229"/>
      <c r="KP142" s="229"/>
      <c r="KQ142" s="229"/>
      <c r="KR142" s="229"/>
      <c r="KS142" s="229"/>
      <c r="KT142" s="229"/>
      <c r="KU142" s="229"/>
      <c r="KV142" s="229"/>
      <c r="KW142" s="229"/>
      <c r="KX142" s="229"/>
      <c r="KY142" s="229"/>
      <c r="KZ142" s="229"/>
      <c r="LA142" s="229"/>
      <c r="LB142" s="229"/>
      <c r="LC142" s="229"/>
      <c r="LD142" s="229"/>
      <c r="LE142" s="229"/>
      <c r="LF142" s="229"/>
      <c r="LG142" s="229"/>
      <c r="LH142" s="229"/>
      <c r="LI142" s="229"/>
      <c r="LJ142" s="229"/>
      <c r="LK142" s="229"/>
      <c r="LL142" s="229"/>
      <c r="LM142" s="229"/>
      <c r="LN142" s="229"/>
      <c r="LO142" s="229"/>
      <c r="LP142" s="229"/>
      <c r="LQ142" s="229"/>
      <c r="LR142" s="229"/>
      <c r="LS142" s="229"/>
      <c r="LT142" s="229"/>
      <c r="LU142" s="229"/>
      <c r="LV142" s="229"/>
      <c r="LW142" s="229"/>
      <c r="LX142" s="229"/>
      <c r="LY142" s="229"/>
      <c r="LZ142" s="229"/>
      <c r="MA142" s="229"/>
      <c r="MB142" s="229"/>
      <c r="MC142" s="229"/>
      <c r="MD142" s="229"/>
      <c r="ME142" s="229"/>
      <c r="MF142" s="229"/>
      <c r="MG142" s="229"/>
      <c r="MH142" s="229"/>
      <c r="MI142" s="229"/>
      <c r="MJ142" s="229"/>
      <c r="MK142" s="229"/>
      <c r="ML142" s="229"/>
      <c r="MM142" s="229"/>
      <c r="MN142" s="229"/>
      <c r="MO142" s="229"/>
      <c r="MP142" s="229"/>
      <c r="MQ142" s="229"/>
      <c r="MR142" s="229"/>
      <c r="MS142" s="229"/>
      <c r="MT142" s="229"/>
      <c r="MU142" s="229"/>
      <c r="MV142" s="229"/>
      <c r="MW142" s="229"/>
      <c r="MX142" s="229"/>
      <c r="MY142" s="229"/>
      <c r="MZ142" s="229"/>
      <c r="NA142" s="229"/>
      <c r="NB142" s="229"/>
      <c r="NC142" s="229"/>
      <c r="ND142" s="229"/>
      <c r="NE142" s="229"/>
      <c r="NF142" s="229"/>
      <c r="NG142" s="229"/>
      <c r="NH142" s="229"/>
      <c r="NI142" s="229"/>
      <c r="NJ142" s="229"/>
      <c r="NK142" s="229"/>
      <c r="NL142" s="229"/>
      <c r="NM142" s="229"/>
      <c r="NN142" s="229"/>
      <c r="NO142" s="229"/>
      <c r="NP142" s="229"/>
      <c r="NQ142" s="229"/>
      <c r="NR142" s="229"/>
      <c r="NS142" s="229"/>
      <c r="NT142" s="229"/>
      <c r="NU142" s="229"/>
      <c r="NV142" s="229"/>
      <c r="NW142" s="229"/>
      <c r="NX142" s="229"/>
      <c r="NY142" s="229"/>
      <c r="NZ142" s="229"/>
      <c r="OA142" s="229"/>
      <c r="OB142" s="229"/>
      <c r="OC142" s="229"/>
      <c r="OD142" s="229"/>
      <c r="OE142" s="229"/>
      <c r="OF142" s="229"/>
      <c r="OG142" s="229"/>
      <c r="OH142" s="229"/>
      <c r="OI142" s="229"/>
      <c r="OJ142" s="229"/>
      <c r="OK142" s="229"/>
      <c r="OL142" s="229"/>
      <c r="OM142" s="229"/>
      <c r="ON142" s="229"/>
      <c r="OO142" s="229"/>
      <c r="OP142" s="229"/>
      <c r="OQ142" s="229"/>
      <c r="OR142" s="229"/>
      <c r="OS142" s="229"/>
      <c r="OT142" s="229"/>
      <c r="OU142" s="229"/>
      <c r="OV142" s="229"/>
      <c r="OW142" s="229"/>
      <c r="OX142" s="229"/>
      <c r="OY142" s="229"/>
      <c r="OZ142" s="229"/>
      <c r="PA142" s="229"/>
      <c r="PB142" s="229"/>
      <c r="PC142" s="229"/>
      <c r="PD142" s="229"/>
      <c r="PE142" s="229"/>
      <c r="PF142" s="229"/>
      <c r="PG142" s="229"/>
      <c r="PH142" s="229"/>
      <c r="PI142" s="229"/>
      <c r="PJ142" s="229"/>
      <c r="PK142" s="229"/>
      <c r="PL142" s="229"/>
      <c r="PM142" s="229"/>
      <c r="PN142" s="229"/>
      <c r="PO142" s="229"/>
      <c r="PP142" s="229"/>
      <c r="PQ142" s="229"/>
      <c r="PR142" s="229"/>
      <c r="PS142" s="229"/>
      <c r="PT142" s="229"/>
      <c r="PU142" s="229"/>
      <c r="PV142" s="229"/>
      <c r="PW142" s="229"/>
      <c r="PX142" s="229"/>
      <c r="PY142" s="229"/>
      <c r="PZ142" s="229"/>
      <c r="QA142" s="229"/>
      <c r="QB142" s="229"/>
      <c r="QC142" s="229"/>
      <c r="QD142" s="229"/>
      <c r="QE142" s="229"/>
      <c r="QF142" s="229"/>
      <c r="QG142" s="229"/>
      <c r="QH142" s="229"/>
      <c r="QI142" s="229"/>
      <c r="QJ142" s="229"/>
      <c r="QK142" s="229"/>
      <c r="QL142" s="229"/>
      <c r="QM142" s="229"/>
      <c r="QN142" s="229"/>
      <c r="QO142" s="229"/>
      <c r="QP142" s="229"/>
      <c r="QQ142" s="229"/>
      <c r="QR142" s="229"/>
      <c r="QS142" s="229"/>
      <c r="QT142" s="229"/>
      <c r="QU142" s="229"/>
      <c r="QV142" s="229"/>
      <c r="QW142" s="229"/>
      <c r="QX142" s="229"/>
      <c r="QY142" s="229"/>
      <c r="QZ142" s="229"/>
      <c r="RA142" s="229"/>
      <c r="RB142" s="229"/>
      <c r="RC142" s="229"/>
      <c r="RD142" s="229"/>
      <c r="RE142" s="229"/>
      <c r="RF142" s="229"/>
      <c r="RG142" s="229"/>
      <c r="RH142" s="229"/>
      <c r="RI142" s="229"/>
      <c r="RJ142" s="229"/>
      <c r="RK142" s="229"/>
      <c r="RL142" s="229"/>
      <c r="RM142" s="229"/>
      <c r="RN142" s="229"/>
      <c r="RO142" s="229"/>
      <c r="RP142" s="229"/>
      <c r="RQ142" s="229"/>
      <c r="RR142" s="229"/>
      <c r="RS142" s="229"/>
      <c r="RT142" s="229"/>
      <c r="RU142" s="229"/>
      <c r="RV142" s="229"/>
      <c r="RW142" s="229"/>
      <c r="RX142" s="229"/>
      <c r="RY142" s="229"/>
      <c r="RZ142" s="229"/>
      <c r="SA142" s="229"/>
      <c r="SB142" s="229"/>
      <c r="SC142" s="229"/>
      <c r="SD142" s="229"/>
      <c r="SE142" s="229"/>
      <c r="SF142" s="229"/>
      <c r="SG142" s="229"/>
      <c r="SH142" s="229"/>
      <c r="SI142" s="229"/>
      <c r="SJ142" s="229"/>
      <c r="SK142" s="229"/>
      <c r="SL142" s="229"/>
      <c r="SM142" s="229"/>
      <c r="SN142" s="229"/>
      <c r="SO142" s="229"/>
      <c r="SP142" s="229"/>
      <c r="SQ142" s="229"/>
      <c r="SR142" s="229"/>
      <c r="SS142" s="229"/>
      <c r="ST142" s="229"/>
      <c r="SU142" s="229"/>
      <c r="SV142" s="229"/>
      <c r="SW142" s="229"/>
      <c r="SX142" s="229"/>
      <c r="SY142" s="229"/>
      <c r="SZ142" s="229"/>
      <c r="TA142" s="229"/>
      <c r="TB142" s="229"/>
      <c r="TC142" s="229"/>
      <c r="TD142" s="229"/>
      <c r="TE142" s="229"/>
      <c r="TF142" s="229"/>
      <c r="TG142" s="229"/>
      <c r="TH142" s="229"/>
      <c r="TI142" s="229"/>
      <c r="TJ142" s="229"/>
      <c r="TK142" s="229"/>
      <c r="TL142" s="229"/>
      <c r="TM142" s="229"/>
      <c r="TN142" s="229"/>
      <c r="TO142" s="229"/>
      <c r="TP142" s="229"/>
      <c r="TQ142" s="229"/>
      <c r="TR142" s="229"/>
      <c r="TS142" s="229"/>
      <c r="TT142" s="229"/>
      <c r="TU142" s="229"/>
      <c r="TV142" s="229"/>
      <c r="TW142" s="229"/>
      <c r="TX142" s="229"/>
      <c r="TY142" s="229"/>
      <c r="TZ142" s="229"/>
      <c r="UA142" s="229"/>
      <c r="UB142" s="229"/>
      <c r="UC142" s="229"/>
      <c r="UD142" s="229"/>
      <c r="UE142" s="229"/>
      <c r="UF142" s="229"/>
      <c r="UG142" s="229"/>
      <c r="UH142" s="229"/>
      <c r="UI142" s="229"/>
      <c r="UJ142" s="229"/>
      <c r="UK142" s="229"/>
      <c r="UL142" s="229"/>
      <c r="UM142" s="229"/>
      <c r="UN142" s="229"/>
      <c r="UO142" s="229"/>
      <c r="UP142" s="229"/>
      <c r="UQ142" s="229"/>
      <c r="UR142" s="229"/>
      <c r="US142" s="229"/>
      <c r="UT142" s="229"/>
      <c r="UU142" s="229"/>
      <c r="UV142" s="229"/>
      <c r="UW142" s="229"/>
      <c r="UX142" s="229"/>
      <c r="UY142" s="229"/>
      <c r="UZ142" s="229"/>
      <c r="VA142" s="229"/>
      <c r="VB142" s="229"/>
      <c r="VC142" s="229"/>
      <c r="VD142" s="229"/>
      <c r="VE142" s="229"/>
      <c r="VF142" s="229"/>
      <c r="VG142" s="229"/>
      <c r="VH142" s="229"/>
      <c r="VI142" s="229"/>
      <c r="VJ142" s="229"/>
      <c r="VK142" s="229"/>
      <c r="VL142" s="229"/>
      <c r="VM142" s="229"/>
      <c r="VN142" s="229"/>
      <c r="VO142" s="229"/>
      <c r="VP142" s="229"/>
      <c r="VQ142" s="229"/>
      <c r="VR142" s="229"/>
      <c r="VS142" s="229"/>
      <c r="VT142" s="229"/>
      <c r="VU142" s="229"/>
      <c r="VV142" s="229"/>
      <c r="VW142" s="229"/>
      <c r="VX142" s="229"/>
      <c r="VY142" s="229"/>
      <c r="VZ142" s="229"/>
      <c r="WA142" s="229"/>
      <c r="WB142" s="229"/>
      <c r="WC142" s="229"/>
      <c r="WD142" s="229"/>
      <c r="WE142" s="229"/>
      <c r="WF142" s="229"/>
      <c r="WG142" s="229"/>
      <c r="WH142" s="229"/>
      <c r="WI142" s="229"/>
      <c r="WJ142" s="229"/>
      <c r="WK142" s="229"/>
      <c r="WL142" s="229"/>
      <c r="WM142" s="229"/>
      <c r="WN142" s="229"/>
      <c r="WO142" s="229"/>
      <c r="WP142" s="229"/>
      <c r="WQ142" s="229"/>
      <c r="WR142" s="229"/>
      <c r="WS142" s="229"/>
      <c r="WT142" s="229"/>
      <c r="WU142" s="229"/>
      <c r="WV142" s="229"/>
      <c r="WW142" s="229"/>
      <c r="WX142" s="229"/>
      <c r="WY142" s="229"/>
      <c r="WZ142" s="229"/>
      <c r="XA142" s="229"/>
      <c r="XB142" s="229"/>
      <c r="XC142" s="229"/>
      <c r="XD142" s="229"/>
      <c r="XE142" s="229"/>
      <c r="XF142" s="229"/>
      <c r="XG142" s="229"/>
      <c r="XH142" s="229"/>
      <c r="XI142" s="229"/>
      <c r="XJ142" s="229"/>
      <c r="XK142" s="229"/>
      <c r="XL142" s="229"/>
      <c r="XM142" s="229"/>
      <c r="XN142" s="229"/>
      <c r="XO142" s="229"/>
      <c r="XP142" s="229"/>
      <c r="XQ142" s="229"/>
      <c r="XR142" s="229"/>
      <c r="XS142" s="229"/>
      <c r="XT142" s="229"/>
      <c r="XU142" s="229"/>
      <c r="XV142" s="229"/>
      <c r="XW142" s="229"/>
      <c r="XX142" s="229"/>
      <c r="XY142" s="229"/>
      <c r="XZ142" s="229"/>
      <c r="YA142" s="229"/>
      <c r="YB142" s="229"/>
      <c r="YC142" s="229"/>
      <c r="YD142" s="229"/>
      <c r="YE142" s="229"/>
      <c r="YF142" s="229"/>
      <c r="YG142" s="229"/>
      <c r="YH142" s="229"/>
      <c r="YI142" s="229"/>
      <c r="YJ142" s="229"/>
      <c r="YK142" s="229"/>
      <c r="YL142" s="229"/>
      <c r="YM142" s="229"/>
      <c r="YN142" s="229"/>
      <c r="YO142" s="229"/>
      <c r="YP142" s="229"/>
      <c r="YQ142" s="229"/>
      <c r="YR142" s="229"/>
      <c r="YS142" s="229"/>
      <c r="YT142" s="229"/>
      <c r="YU142" s="229"/>
      <c r="YV142" s="229"/>
      <c r="YW142" s="229"/>
      <c r="YX142" s="229"/>
      <c r="YY142" s="229"/>
      <c r="YZ142" s="229"/>
      <c r="ZA142" s="229"/>
      <c r="ZB142" s="229"/>
      <c r="ZC142" s="229"/>
      <c r="ZD142" s="229"/>
      <c r="ZE142" s="229"/>
      <c r="ZF142" s="229"/>
      <c r="ZG142" s="229"/>
      <c r="ZH142" s="229"/>
      <c r="ZI142" s="229"/>
      <c r="ZJ142" s="229"/>
      <c r="ZK142" s="229"/>
      <c r="ZL142" s="229"/>
      <c r="ZM142" s="229"/>
      <c r="ZN142" s="229"/>
      <c r="ZO142" s="229"/>
      <c r="ZP142" s="229"/>
      <c r="ZQ142" s="229"/>
      <c r="ZR142" s="229"/>
      <c r="ZS142" s="229"/>
      <c r="ZT142" s="229"/>
      <c r="ZU142" s="229"/>
      <c r="ZV142" s="229"/>
      <c r="ZW142" s="229"/>
      <c r="ZX142" s="229"/>
      <c r="ZY142" s="229"/>
      <c r="ZZ142" s="229"/>
      <c r="AAA142" s="229"/>
      <c r="AAB142" s="229"/>
      <c r="AAC142" s="229"/>
      <c r="AAD142" s="229"/>
      <c r="AAE142" s="229"/>
      <c r="AAF142" s="229"/>
      <c r="AAG142" s="229"/>
      <c r="AAH142" s="229"/>
      <c r="AAI142" s="229"/>
      <c r="AAJ142" s="229"/>
      <c r="AAK142" s="229"/>
      <c r="AAL142" s="229"/>
      <c r="AAM142" s="229"/>
      <c r="AAN142" s="229"/>
      <c r="AAO142" s="229"/>
      <c r="AAP142" s="229"/>
      <c r="AAQ142" s="229"/>
      <c r="AAR142" s="229"/>
      <c r="AAS142" s="229"/>
      <c r="AAT142" s="229"/>
      <c r="AAU142" s="229"/>
      <c r="AAV142" s="229"/>
      <c r="AAW142" s="229"/>
      <c r="AAX142" s="229"/>
      <c r="AAY142" s="229"/>
      <c r="AAZ142" s="229"/>
      <c r="ABA142" s="229"/>
      <c r="ABB142" s="229"/>
      <c r="ABC142" s="229"/>
      <c r="ABD142" s="229"/>
      <c r="ABE142" s="229"/>
      <c r="ABF142" s="229"/>
      <c r="ABG142" s="229"/>
      <c r="ABH142" s="229"/>
      <c r="ABI142" s="229"/>
      <c r="ABJ142" s="229"/>
      <c r="ABK142" s="229"/>
      <c r="ABL142" s="229"/>
      <c r="ABM142" s="229"/>
      <c r="ABN142" s="229"/>
      <c r="ABO142" s="229"/>
      <c r="ABP142" s="229"/>
      <c r="ABQ142" s="229"/>
      <c r="ABR142" s="229"/>
      <c r="ABS142" s="229"/>
      <c r="ABT142" s="229"/>
      <c r="ABU142" s="229"/>
      <c r="ABV142" s="229"/>
      <c r="ABW142" s="229"/>
      <c r="ABX142" s="229"/>
      <c r="ABY142" s="229"/>
      <c r="ABZ142" s="229"/>
      <c r="ACA142" s="229"/>
      <c r="ACB142" s="229"/>
      <c r="ACC142" s="229"/>
      <c r="ACD142" s="229"/>
      <c r="ACE142" s="229"/>
      <c r="ACF142" s="229"/>
      <c r="ACG142" s="229"/>
      <c r="ACH142" s="229"/>
      <c r="ACI142" s="229"/>
      <c r="ACJ142" s="229"/>
      <c r="ACK142" s="229"/>
      <c r="ACL142" s="229"/>
      <c r="ACM142" s="229"/>
      <c r="ACN142" s="229"/>
      <c r="ACO142" s="229"/>
      <c r="ACP142" s="229"/>
      <c r="ACQ142" s="229"/>
      <c r="ACR142" s="229"/>
      <c r="ACS142" s="229"/>
      <c r="ACT142" s="229"/>
      <c r="ACU142" s="229"/>
      <c r="ACV142" s="229"/>
      <c r="ACW142" s="229"/>
      <c r="ACX142" s="229"/>
      <c r="ACY142" s="229"/>
      <c r="ACZ142" s="229"/>
      <c r="ADA142" s="229"/>
      <c r="ADB142" s="229"/>
      <c r="ADC142" s="229"/>
      <c r="ADD142" s="229"/>
      <c r="ADE142" s="229"/>
      <c r="ADF142" s="229"/>
      <c r="ADG142" s="229"/>
      <c r="ADH142" s="229"/>
      <c r="ADI142" s="229"/>
      <c r="ADJ142" s="229"/>
      <c r="ADK142" s="229"/>
      <c r="ADL142" s="229"/>
      <c r="ADM142" s="229"/>
      <c r="ADN142" s="229"/>
      <c r="ADO142" s="229"/>
      <c r="ADP142" s="229"/>
      <c r="ADQ142" s="229"/>
      <c r="ADR142" s="229"/>
      <c r="ADS142" s="229"/>
      <c r="ADT142" s="229"/>
      <c r="ADU142" s="229"/>
      <c r="ADV142" s="229"/>
      <c r="ADW142" s="229"/>
      <c r="ADX142" s="229"/>
      <c r="ADY142" s="229"/>
      <c r="ADZ142" s="229"/>
      <c r="AEA142" s="229"/>
      <c r="AEB142" s="229"/>
      <c r="AEC142" s="229"/>
      <c r="AED142" s="229"/>
      <c r="AEE142" s="229"/>
      <c r="AEF142" s="229"/>
      <c r="AEG142" s="229"/>
      <c r="AEH142" s="229"/>
      <c r="AEI142" s="229"/>
      <c r="AEJ142" s="229"/>
      <c r="AEK142" s="229"/>
      <c r="AEL142" s="229"/>
      <c r="AEM142" s="229"/>
      <c r="AEN142" s="229"/>
      <c r="AEO142" s="229"/>
      <c r="AEP142" s="229"/>
      <c r="AEQ142" s="229"/>
      <c r="AER142" s="229"/>
      <c r="AES142" s="229"/>
      <c r="AET142" s="229"/>
      <c r="AEU142" s="229"/>
      <c r="AEV142" s="229"/>
      <c r="AEW142" s="229"/>
      <c r="AEX142" s="229"/>
      <c r="AEY142" s="229"/>
      <c r="AEZ142" s="229"/>
      <c r="AFA142" s="229"/>
      <c r="AFB142" s="229"/>
      <c r="AFC142" s="229"/>
      <c r="AFD142" s="229"/>
      <c r="AFE142" s="229"/>
      <c r="AFF142" s="229"/>
      <c r="AFG142" s="229"/>
      <c r="AFH142" s="229"/>
      <c r="AFI142" s="229"/>
      <c r="AFJ142" s="229"/>
      <c r="AFK142" s="229"/>
      <c r="AFL142" s="229"/>
      <c r="AFM142" s="229"/>
      <c r="AFN142" s="229"/>
      <c r="AFO142" s="229"/>
      <c r="AFP142" s="229"/>
      <c r="AFQ142" s="229"/>
      <c r="AFR142" s="229"/>
      <c r="AFS142" s="229"/>
      <c r="AFT142" s="229"/>
      <c r="AFU142" s="229"/>
      <c r="AFV142" s="229"/>
      <c r="AFW142" s="229"/>
      <c r="AFX142" s="229"/>
      <c r="AFY142" s="229"/>
      <c r="AFZ142" s="229"/>
      <c r="AGA142" s="229"/>
      <c r="AGB142" s="229"/>
      <c r="AGC142" s="229"/>
      <c r="AGD142" s="229"/>
      <c r="AGE142" s="229"/>
      <c r="AGF142" s="229"/>
      <c r="AGG142" s="229"/>
      <c r="AGH142" s="229"/>
      <c r="AGI142" s="229"/>
      <c r="AGJ142" s="229"/>
      <c r="AGK142" s="229"/>
      <c r="AGL142" s="229"/>
      <c r="AGM142" s="229"/>
      <c r="AGN142" s="229"/>
      <c r="AGO142" s="229"/>
      <c r="AGP142" s="229"/>
      <c r="AGQ142" s="229"/>
      <c r="AGR142" s="229"/>
      <c r="AGS142" s="229"/>
      <c r="AGT142" s="229"/>
      <c r="AGU142" s="229"/>
      <c r="AGV142" s="229"/>
      <c r="AGW142" s="229"/>
      <c r="AGX142" s="229"/>
      <c r="AGY142" s="229"/>
      <c r="AGZ142" s="229"/>
      <c r="AHA142" s="229"/>
      <c r="AHB142" s="229"/>
      <c r="AHC142" s="229"/>
      <c r="AHD142" s="229"/>
      <c r="AHE142" s="229"/>
      <c r="AHF142" s="229"/>
      <c r="AHG142" s="229"/>
      <c r="AHH142" s="229"/>
      <c r="AHI142" s="229"/>
      <c r="AHJ142" s="229"/>
      <c r="AHK142" s="229"/>
      <c r="AHL142" s="229"/>
      <c r="AHM142" s="229"/>
      <c r="AHN142" s="229"/>
      <c r="AHO142" s="229"/>
      <c r="AHP142" s="229"/>
      <c r="AHQ142" s="229"/>
      <c r="AHR142" s="229"/>
      <c r="AHS142" s="229"/>
      <c r="AHT142" s="229"/>
      <c r="AHU142" s="229"/>
      <c r="AHV142" s="229"/>
      <c r="AHW142" s="229"/>
      <c r="AHX142" s="229"/>
      <c r="AHY142" s="229"/>
      <c r="AHZ142" s="229"/>
      <c r="AIA142" s="229"/>
      <c r="AIB142" s="229"/>
      <c r="AIC142" s="229"/>
      <c r="AID142" s="229"/>
      <c r="AIE142" s="229"/>
      <c r="AIF142" s="229"/>
      <c r="AIG142" s="229"/>
      <c r="AIH142" s="229"/>
      <c r="AII142" s="229"/>
      <c r="AIJ142" s="229"/>
      <c r="AIK142" s="229"/>
      <c r="AIL142" s="229"/>
      <c r="AIM142" s="229"/>
      <c r="AIN142" s="229"/>
      <c r="AIO142" s="229"/>
      <c r="AIP142" s="229"/>
      <c r="AIQ142" s="229"/>
      <c r="AIR142" s="229"/>
      <c r="AIS142" s="229"/>
      <c r="AIT142" s="229"/>
      <c r="AIU142" s="229"/>
      <c r="AIV142" s="229"/>
      <c r="AIW142" s="229"/>
      <c r="AIX142" s="229"/>
      <c r="AIY142" s="229"/>
      <c r="AIZ142" s="229"/>
      <c r="AJA142" s="229"/>
      <c r="AJB142" s="229"/>
      <c r="AJC142" s="229"/>
      <c r="AJD142" s="229"/>
      <c r="AJE142" s="229"/>
      <c r="AJF142" s="229"/>
      <c r="AJG142" s="229"/>
      <c r="AJH142" s="229"/>
      <c r="AJI142" s="229"/>
      <c r="AJJ142" s="229"/>
      <c r="AJK142" s="229"/>
      <c r="AJL142" s="229"/>
      <c r="AJM142" s="229"/>
      <c r="AJN142" s="229"/>
      <c r="AJO142" s="229"/>
      <c r="AJP142" s="229"/>
      <c r="AJQ142" s="229"/>
      <c r="AJR142" s="229"/>
      <c r="AJS142" s="229"/>
      <c r="AJT142" s="229"/>
      <c r="AJU142" s="229"/>
      <c r="AJV142" s="229"/>
      <c r="AJW142" s="229"/>
      <c r="AJX142" s="229"/>
      <c r="AJY142" s="229"/>
      <c r="AJZ142" s="229"/>
      <c r="AKA142" s="229"/>
      <c r="AKB142" s="229"/>
      <c r="AKC142" s="229"/>
      <c r="AKD142" s="229"/>
      <c r="AKE142" s="229"/>
      <c r="AKF142" s="229"/>
      <c r="AKG142" s="229"/>
      <c r="AKH142" s="229"/>
      <c r="AKI142" s="229"/>
      <c r="AKJ142" s="229"/>
      <c r="AKK142" s="229"/>
      <c r="AKL142" s="229"/>
      <c r="AKM142" s="229"/>
      <c r="AKN142" s="229"/>
      <c r="AKO142" s="229"/>
      <c r="AKP142" s="229"/>
      <c r="AKQ142" s="229"/>
      <c r="AKR142" s="229"/>
      <c r="AKS142" s="229"/>
      <c r="AKT142" s="229"/>
      <c r="AKU142" s="229"/>
      <c r="AKV142" s="229"/>
      <c r="AKW142" s="229"/>
      <c r="AKX142" s="229"/>
      <c r="AKY142" s="229"/>
      <c r="AKZ142" s="229"/>
      <c r="ALA142" s="229"/>
      <c r="ALB142" s="229"/>
      <c r="ALC142" s="229"/>
      <c r="ALD142" s="229"/>
      <c r="ALE142" s="229"/>
      <c r="ALF142" s="229"/>
      <c r="ALG142" s="229"/>
      <c r="ALH142" s="229"/>
      <c r="ALI142" s="229"/>
      <c r="ALJ142" s="229"/>
      <c r="ALK142" s="229"/>
      <c r="ALL142" s="229"/>
      <c r="ALM142" s="229"/>
      <c r="ALN142" s="229"/>
      <c r="ALO142" s="229"/>
      <c r="ALP142" s="229"/>
      <c r="ALQ142" s="229"/>
      <c r="ALR142" s="229"/>
      <c r="ALS142" s="229"/>
      <c r="ALT142" s="229"/>
      <c r="ALU142" s="229"/>
      <c r="ALV142" s="229"/>
      <c r="ALW142" s="229"/>
      <c r="ALX142" s="229"/>
      <c r="ALY142" s="229"/>
      <c r="ALZ142" s="229"/>
      <c r="AMA142" s="229"/>
      <c r="AMB142" s="229"/>
      <c r="AMC142" s="229"/>
      <c r="AMD142" s="229"/>
      <c r="AME142" s="229"/>
      <c r="AMF142" s="229"/>
      <c r="AMG142" s="229"/>
      <c r="AMH142" s="229"/>
      <c r="AMI142" s="229"/>
      <c r="AMJ142" s="229"/>
      <c r="AMK142" s="229"/>
      <c r="AML142" s="229"/>
      <c r="AMM142" s="229"/>
      <c r="AMN142" s="229"/>
      <c r="AMO142" s="229"/>
      <c r="AMP142" s="229"/>
      <c r="AMQ142" s="229"/>
      <c r="AMR142" s="229"/>
      <c r="AMS142" s="229"/>
      <c r="AMT142" s="229"/>
      <c r="AMU142" s="229"/>
      <c r="AMV142" s="229"/>
      <c r="AMW142" s="229"/>
      <c r="AMX142" s="229"/>
      <c r="AMY142" s="229"/>
      <c r="AMZ142" s="229"/>
      <c r="ANA142" s="229"/>
      <c r="ANB142" s="229"/>
      <c r="ANC142" s="229"/>
      <c r="AND142" s="229"/>
      <c r="ANE142" s="229"/>
      <c r="ANF142" s="229"/>
      <c r="ANG142" s="229"/>
      <c r="ANH142" s="229"/>
      <c r="ANI142" s="229"/>
      <c r="ANJ142" s="229"/>
      <c r="ANK142" s="229"/>
      <c r="ANL142" s="229"/>
      <c r="ANM142" s="229"/>
      <c r="ANN142" s="229"/>
      <c r="ANO142" s="229"/>
      <c r="ANP142" s="229"/>
      <c r="ANQ142" s="229"/>
      <c r="ANR142" s="229"/>
      <c r="ANS142" s="229"/>
      <c r="ANT142" s="229"/>
      <c r="ANU142" s="229"/>
      <c r="ANV142" s="229"/>
      <c r="ANW142" s="229"/>
      <c r="ANX142" s="229"/>
      <c r="ANY142" s="229"/>
      <c r="ANZ142" s="229"/>
      <c r="AOA142" s="229"/>
      <c r="AOB142" s="229"/>
      <c r="AOC142" s="229"/>
      <c r="AOD142" s="229"/>
      <c r="AOE142" s="229"/>
      <c r="AOF142" s="229"/>
      <c r="AOG142" s="229"/>
      <c r="AOH142" s="229"/>
      <c r="AOI142" s="229"/>
      <c r="AOJ142" s="229"/>
      <c r="AOK142" s="229"/>
      <c r="AOL142" s="229"/>
      <c r="AOM142" s="229"/>
      <c r="AON142" s="229"/>
      <c r="AOO142" s="229"/>
      <c r="AOP142" s="229"/>
      <c r="AOQ142" s="229"/>
      <c r="AOR142" s="229"/>
      <c r="AOS142" s="229"/>
      <c r="AOT142" s="229"/>
      <c r="AOU142" s="229"/>
      <c r="AOV142" s="229"/>
      <c r="AOW142" s="229"/>
      <c r="AOX142" s="229"/>
      <c r="AOY142" s="229"/>
      <c r="AOZ142" s="229"/>
      <c r="APA142" s="229"/>
      <c r="APB142" s="229"/>
      <c r="APC142" s="229"/>
      <c r="APD142" s="229"/>
      <c r="APE142" s="229"/>
      <c r="APF142" s="229"/>
      <c r="APG142" s="229"/>
      <c r="APH142" s="229"/>
      <c r="API142" s="229"/>
      <c r="APJ142" s="229"/>
      <c r="APK142" s="229"/>
      <c r="APL142" s="229"/>
      <c r="APM142" s="229"/>
      <c r="APN142" s="229"/>
      <c r="APO142" s="229"/>
      <c r="APP142" s="229"/>
      <c r="APQ142" s="229"/>
      <c r="APR142" s="229"/>
      <c r="APS142" s="229"/>
      <c r="APT142" s="229"/>
      <c r="APU142" s="229"/>
      <c r="APV142" s="229"/>
      <c r="APW142" s="229"/>
      <c r="APX142" s="229"/>
      <c r="APY142" s="229"/>
      <c r="APZ142" s="229"/>
      <c r="AQA142" s="229"/>
      <c r="AQB142" s="229"/>
      <c r="AQC142" s="229"/>
      <c r="AQD142" s="229"/>
      <c r="AQE142" s="229"/>
      <c r="AQF142" s="229"/>
      <c r="AQG142" s="229"/>
      <c r="AQH142" s="229"/>
      <c r="AQI142" s="229"/>
      <c r="AQJ142" s="229"/>
      <c r="AQK142" s="229"/>
      <c r="AQL142" s="229"/>
      <c r="AQM142" s="229"/>
      <c r="AQN142" s="229"/>
      <c r="AQO142" s="229"/>
      <c r="AQP142" s="229"/>
      <c r="AQQ142" s="229"/>
      <c r="AQR142" s="229"/>
      <c r="AQS142" s="229"/>
      <c r="AQT142" s="229"/>
      <c r="AQU142" s="229"/>
      <c r="AQV142" s="229"/>
      <c r="AQW142" s="229"/>
      <c r="AQX142" s="229"/>
      <c r="AQY142" s="229"/>
      <c r="AQZ142" s="229"/>
      <c r="ARA142" s="229"/>
      <c r="ARB142" s="229"/>
      <c r="ARC142" s="229"/>
      <c r="ARD142" s="229"/>
      <c r="ARE142" s="229"/>
      <c r="ARF142" s="229"/>
      <c r="ARG142" s="229"/>
      <c r="ARH142" s="229"/>
      <c r="ARI142" s="229"/>
      <c r="ARJ142" s="229"/>
      <c r="ARK142" s="229"/>
      <c r="ARL142" s="229"/>
      <c r="ARM142" s="229"/>
      <c r="ARN142" s="229"/>
      <c r="ARO142" s="229"/>
      <c r="ARP142" s="229"/>
      <c r="ARQ142" s="229"/>
      <c r="ARR142" s="229"/>
      <c r="ARS142" s="229"/>
      <c r="ART142" s="229"/>
      <c r="ARU142" s="229"/>
      <c r="ARV142" s="229"/>
      <c r="ARW142" s="229"/>
      <c r="ARX142" s="229"/>
      <c r="ARY142" s="229"/>
      <c r="ARZ142" s="229"/>
      <c r="ASA142" s="229"/>
      <c r="ASB142" s="229"/>
      <c r="ASC142" s="229"/>
      <c r="ASD142" s="229"/>
      <c r="ASE142" s="229"/>
      <c r="ASF142" s="229"/>
      <c r="ASG142" s="229"/>
      <c r="ASH142" s="229"/>
      <c r="ASI142" s="229"/>
      <c r="ASJ142" s="229"/>
      <c r="ASK142" s="229"/>
      <c r="ASL142" s="229"/>
      <c r="ASM142" s="229"/>
      <c r="ASN142" s="229"/>
      <c r="ASO142" s="229"/>
      <c r="ASP142" s="229"/>
      <c r="ASQ142" s="229"/>
      <c r="ASR142" s="229"/>
      <c r="ASS142" s="229"/>
      <c r="AST142" s="229"/>
      <c r="ASU142" s="229"/>
      <c r="ASV142" s="229"/>
      <c r="ASW142" s="229"/>
      <c r="ASX142" s="229"/>
      <c r="ASY142" s="229"/>
      <c r="ASZ142" s="229"/>
      <c r="ATA142" s="229"/>
      <c r="ATB142" s="229"/>
      <c r="ATC142" s="229"/>
      <c r="ATD142" s="229"/>
      <c r="ATE142" s="229"/>
      <c r="ATF142" s="229"/>
      <c r="ATG142" s="229"/>
      <c r="ATH142" s="229"/>
      <c r="ATI142" s="229"/>
      <c r="ATJ142" s="229"/>
      <c r="ATK142" s="229"/>
      <c r="ATL142" s="229"/>
      <c r="ATM142" s="229"/>
      <c r="ATN142" s="229"/>
      <c r="ATO142" s="229"/>
      <c r="ATP142" s="229"/>
      <c r="ATQ142" s="229"/>
      <c r="ATR142" s="229"/>
      <c r="ATS142" s="229"/>
      <c r="ATT142" s="229"/>
      <c r="ATU142" s="229"/>
      <c r="ATV142" s="229"/>
      <c r="ATW142" s="229"/>
      <c r="ATX142" s="229"/>
      <c r="ATY142" s="229"/>
      <c r="ATZ142" s="229"/>
      <c r="AUA142" s="229"/>
      <c r="AUB142" s="229"/>
      <c r="AUC142" s="229"/>
      <c r="AUD142" s="229"/>
      <c r="AUE142" s="229"/>
      <c r="AUF142" s="229"/>
      <c r="AUG142" s="229"/>
      <c r="AUH142" s="229"/>
      <c r="AUI142" s="229"/>
      <c r="AUJ142" s="229"/>
      <c r="AUK142" s="229"/>
      <c r="AUL142" s="229"/>
      <c r="AUM142" s="229"/>
      <c r="AUN142" s="229"/>
      <c r="AUO142" s="229"/>
      <c r="AUP142" s="229"/>
      <c r="AUQ142" s="229"/>
      <c r="AUR142" s="229"/>
      <c r="AUS142" s="229"/>
      <c r="AUT142" s="229"/>
      <c r="AUU142" s="229"/>
      <c r="AUV142" s="229"/>
      <c r="AUW142" s="229"/>
      <c r="AUX142" s="229"/>
      <c r="AUY142" s="229"/>
      <c r="AUZ142" s="229"/>
      <c r="AVA142" s="229"/>
      <c r="AVB142" s="229"/>
      <c r="AVC142" s="229"/>
      <c r="AVD142" s="229"/>
      <c r="AVE142" s="229"/>
      <c r="AVF142" s="229"/>
      <c r="AVG142" s="229"/>
      <c r="AVH142" s="229"/>
      <c r="AVI142" s="229"/>
      <c r="AVJ142" s="229"/>
      <c r="AVK142" s="229"/>
      <c r="AVL142" s="229"/>
      <c r="AVM142" s="229"/>
      <c r="AVN142" s="229"/>
      <c r="AVO142" s="229"/>
      <c r="AVP142" s="229"/>
      <c r="AVQ142" s="229"/>
      <c r="AVR142" s="229"/>
      <c r="AVS142" s="229"/>
      <c r="AVT142" s="229"/>
      <c r="AVU142" s="229"/>
      <c r="AVV142" s="229"/>
      <c r="AVW142" s="229"/>
      <c r="AVX142" s="229"/>
      <c r="AVY142" s="229"/>
      <c r="AVZ142" s="229"/>
      <c r="AWA142" s="229"/>
      <c r="AWB142" s="229"/>
      <c r="AWC142" s="229"/>
      <c r="AWD142" s="229"/>
      <c r="AWE142" s="229"/>
      <c r="AWF142" s="229"/>
      <c r="AWG142" s="229"/>
      <c r="AWH142" s="229"/>
      <c r="AWI142" s="229"/>
      <c r="AWJ142" s="229"/>
      <c r="AWK142" s="229"/>
      <c r="AWL142" s="229"/>
      <c r="AWM142" s="229"/>
      <c r="AWN142" s="229"/>
      <c r="AWO142" s="229"/>
      <c r="AWP142" s="229"/>
      <c r="AWQ142" s="229"/>
      <c r="AWR142" s="229"/>
      <c r="AWS142" s="229"/>
      <c r="AWT142" s="229"/>
      <c r="AWU142" s="229"/>
      <c r="AWV142" s="229"/>
      <c r="AWW142" s="229"/>
      <c r="AWX142" s="229"/>
      <c r="AWY142" s="229"/>
      <c r="AWZ142" s="229"/>
      <c r="AXA142" s="229"/>
      <c r="AXB142" s="229"/>
      <c r="AXC142" s="229"/>
      <c r="AXD142" s="229"/>
      <c r="AXE142" s="229"/>
      <c r="AXF142" s="229"/>
      <c r="AXG142" s="229"/>
      <c r="AXH142" s="229"/>
      <c r="AXI142" s="229"/>
      <c r="AXJ142" s="229"/>
      <c r="AXK142" s="229"/>
      <c r="AXL142" s="229"/>
      <c r="AXM142" s="229"/>
      <c r="AXN142" s="229"/>
      <c r="AXO142" s="229"/>
      <c r="AXP142" s="229"/>
      <c r="AXQ142" s="229"/>
      <c r="AXR142" s="229"/>
      <c r="AXS142" s="229"/>
      <c r="AXT142" s="229"/>
      <c r="AXU142" s="229"/>
      <c r="AXV142" s="229"/>
      <c r="AXW142" s="229"/>
      <c r="AXX142" s="229"/>
      <c r="AXY142" s="229"/>
      <c r="AXZ142" s="229"/>
      <c r="AYA142" s="229"/>
      <c r="AYB142" s="229"/>
      <c r="AYC142" s="229"/>
      <c r="AYD142" s="229"/>
      <c r="AYE142" s="229"/>
      <c r="AYF142" s="229"/>
      <c r="AYG142" s="229"/>
      <c r="AYH142" s="229"/>
      <c r="AYI142" s="229"/>
      <c r="AYJ142" s="229"/>
      <c r="AYK142" s="229"/>
      <c r="AYL142" s="229"/>
      <c r="AYM142" s="229"/>
      <c r="AYN142" s="229"/>
      <c r="AYO142" s="229"/>
      <c r="AYP142" s="229"/>
      <c r="AYQ142" s="229"/>
      <c r="AYR142" s="229"/>
      <c r="AYS142" s="229"/>
      <c r="AYT142" s="229"/>
      <c r="AYU142" s="229"/>
      <c r="AYV142" s="229"/>
      <c r="AYW142" s="229"/>
      <c r="AYX142" s="229"/>
      <c r="AYY142" s="229"/>
      <c r="AYZ142" s="229"/>
      <c r="AZA142" s="229"/>
      <c r="AZB142" s="229"/>
      <c r="AZC142" s="229"/>
      <c r="AZD142" s="229"/>
      <c r="AZE142" s="229"/>
      <c r="AZF142" s="229"/>
      <c r="AZG142" s="229"/>
      <c r="AZH142" s="229"/>
      <c r="AZI142" s="229"/>
      <c r="AZJ142" s="229"/>
      <c r="AZK142" s="229"/>
      <c r="AZL142" s="229"/>
      <c r="AZM142" s="229"/>
      <c r="AZN142" s="229"/>
      <c r="AZO142" s="229"/>
      <c r="AZP142" s="229"/>
      <c r="AZQ142" s="229"/>
      <c r="AZR142" s="229"/>
      <c r="AZS142" s="229"/>
      <c r="AZT142" s="229"/>
      <c r="AZU142" s="229"/>
      <c r="AZV142" s="229"/>
      <c r="AZW142" s="229"/>
      <c r="AZX142" s="229"/>
      <c r="AZY142" s="229"/>
      <c r="AZZ142" s="229"/>
      <c r="BAA142" s="229"/>
      <c r="BAB142" s="229"/>
      <c r="BAC142" s="229"/>
      <c r="BAD142" s="229"/>
      <c r="BAE142" s="229"/>
      <c r="BAF142" s="229"/>
      <c r="BAG142" s="229"/>
      <c r="BAH142" s="229"/>
      <c r="BAI142" s="229"/>
      <c r="BAJ142" s="229"/>
      <c r="BAK142" s="229"/>
      <c r="BAL142" s="229"/>
      <c r="BAM142" s="229"/>
      <c r="BAN142" s="229"/>
      <c r="BAO142" s="229"/>
      <c r="BAP142" s="229"/>
      <c r="BAQ142" s="229"/>
      <c r="BAR142" s="229"/>
      <c r="BAS142" s="229"/>
      <c r="BAT142" s="229"/>
      <c r="BAU142" s="229"/>
      <c r="BAV142" s="229"/>
      <c r="BAW142" s="229"/>
      <c r="BAX142" s="229"/>
      <c r="BAY142" s="229"/>
      <c r="BAZ142" s="229"/>
      <c r="BBA142" s="229"/>
      <c r="BBB142" s="229"/>
      <c r="BBC142" s="229"/>
      <c r="BBD142" s="229"/>
      <c r="BBE142" s="229"/>
      <c r="BBF142" s="229"/>
      <c r="BBG142" s="229"/>
      <c r="BBH142" s="229"/>
      <c r="BBI142" s="229"/>
      <c r="BBJ142" s="229"/>
      <c r="BBK142" s="229"/>
      <c r="BBL142" s="229"/>
      <c r="BBM142" s="229"/>
      <c r="BBN142" s="229"/>
      <c r="BBO142" s="229"/>
      <c r="BBP142" s="229"/>
      <c r="BBQ142" s="229"/>
      <c r="BBR142" s="229"/>
      <c r="BBS142" s="229"/>
      <c r="BBT142" s="229"/>
      <c r="BBU142" s="229"/>
      <c r="BBV142" s="229"/>
      <c r="BBW142" s="229"/>
      <c r="BBX142" s="229"/>
      <c r="BBY142" s="229"/>
      <c r="BBZ142" s="229"/>
      <c r="BCA142" s="229"/>
      <c r="BCB142" s="229"/>
      <c r="BCC142" s="229"/>
      <c r="BCD142" s="229"/>
      <c r="BCE142" s="229"/>
      <c r="BCF142" s="229"/>
      <c r="BCG142" s="229"/>
      <c r="BCH142" s="229"/>
      <c r="BCI142" s="229"/>
      <c r="BCJ142" s="229"/>
      <c r="BCK142" s="229"/>
      <c r="BCL142" s="229"/>
      <c r="BCM142" s="229"/>
      <c r="BCN142" s="229"/>
      <c r="BCO142" s="229"/>
      <c r="BCP142" s="229"/>
      <c r="BCQ142" s="229"/>
      <c r="BCR142" s="229"/>
      <c r="BCS142" s="229"/>
      <c r="BCT142" s="229"/>
      <c r="BCU142" s="229"/>
      <c r="BCV142" s="229"/>
      <c r="BCW142" s="229"/>
      <c r="BCX142" s="229"/>
      <c r="BCY142" s="229"/>
      <c r="BCZ142" s="229"/>
      <c r="BDA142" s="229"/>
      <c r="BDB142" s="229"/>
      <c r="BDC142" s="229"/>
      <c r="BDD142" s="229"/>
      <c r="BDE142" s="229"/>
      <c r="BDF142" s="229"/>
      <c r="BDG142" s="229"/>
      <c r="BDH142" s="229"/>
      <c r="BDI142" s="229"/>
      <c r="BDJ142" s="229"/>
      <c r="BDK142" s="229"/>
      <c r="BDL142" s="229"/>
      <c r="BDM142" s="229"/>
      <c r="BDN142" s="229"/>
      <c r="BDO142" s="229"/>
      <c r="BDP142" s="229"/>
      <c r="BDQ142" s="229"/>
      <c r="BDR142" s="229"/>
      <c r="BDS142" s="229"/>
      <c r="BDT142" s="229"/>
      <c r="BDU142" s="229"/>
      <c r="BDV142" s="229"/>
      <c r="BDW142" s="229"/>
      <c r="BDX142" s="229"/>
      <c r="BDY142" s="229"/>
      <c r="BDZ142" s="229"/>
      <c r="BEA142" s="229"/>
      <c r="BEB142" s="229"/>
      <c r="BEC142" s="229"/>
      <c r="BED142" s="229"/>
      <c r="BEE142" s="229"/>
      <c r="BEF142" s="229"/>
      <c r="BEG142" s="229"/>
      <c r="BEH142" s="229"/>
      <c r="BEI142" s="229"/>
      <c r="BEJ142" s="229"/>
      <c r="BEK142" s="229"/>
      <c r="BEL142" s="229"/>
      <c r="BEM142" s="229"/>
      <c r="BEN142" s="229"/>
      <c r="BEO142" s="229"/>
      <c r="BEP142" s="229"/>
      <c r="BEQ142" s="229"/>
      <c r="BER142" s="229"/>
      <c r="BES142" s="229"/>
      <c r="BET142" s="229"/>
      <c r="BEU142" s="229"/>
      <c r="BEV142" s="229"/>
      <c r="BEW142" s="229"/>
      <c r="BEX142" s="229"/>
      <c r="BEY142" s="229"/>
      <c r="BEZ142" s="229"/>
      <c r="BFA142" s="229"/>
      <c r="BFB142" s="229"/>
      <c r="BFC142" s="229"/>
      <c r="BFD142" s="229"/>
      <c r="BFE142" s="229"/>
      <c r="BFF142" s="229"/>
      <c r="BFG142" s="229"/>
      <c r="BFH142" s="229"/>
      <c r="BFI142" s="229"/>
      <c r="BFJ142" s="229"/>
      <c r="BFK142" s="229"/>
      <c r="BFL142" s="229"/>
      <c r="BFM142" s="229"/>
      <c r="BFN142" s="229"/>
      <c r="BFO142" s="229"/>
      <c r="BFP142" s="229"/>
      <c r="BFQ142" s="229"/>
      <c r="BFR142" s="229"/>
      <c r="BFS142" s="229"/>
      <c r="BFT142" s="229"/>
      <c r="BFU142" s="229"/>
      <c r="BFV142" s="229"/>
      <c r="BFW142" s="229"/>
      <c r="BFX142" s="229"/>
      <c r="BFY142" s="229"/>
      <c r="BFZ142" s="229"/>
      <c r="BGA142" s="229"/>
      <c r="BGB142" s="229"/>
      <c r="BGC142" s="229"/>
      <c r="BGD142" s="229"/>
      <c r="BGE142" s="229"/>
      <c r="BGF142" s="229"/>
      <c r="BGG142" s="229"/>
      <c r="BGH142" s="229"/>
      <c r="BGI142" s="229"/>
      <c r="BGJ142" s="229"/>
      <c r="BGK142" s="229"/>
      <c r="BGL142" s="229"/>
      <c r="BGM142" s="229"/>
      <c r="BGN142" s="229"/>
      <c r="BGO142" s="229"/>
      <c r="BGP142" s="229"/>
      <c r="BGQ142" s="229"/>
      <c r="BGR142" s="229"/>
      <c r="BGS142" s="229"/>
      <c r="BGT142" s="229"/>
      <c r="BGU142" s="229"/>
      <c r="BGV142" s="229"/>
      <c r="BGW142" s="229"/>
      <c r="BGX142" s="229"/>
      <c r="BGY142" s="229"/>
      <c r="BGZ142" s="229"/>
      <c r="BHA142" s="229"/>
      <c r="BHB142" s="229"/>
      <c r="BHC142" s="229"/>
      <c r="BHD142" s="229"/>
      <c r="BHE142" s="229"/>
      <c r="BHF142" s="229"/>
      <c r="BHG142" s="229"/>
      <c r="BHH142" s="229"/>
      <c r="BHI142" s="229"/>
      <c r="BHJ142" s="229"/>
      <c r="BHK142" s="229"/>
      <c r="BHL142" s="229"/>
      <c r="BHM142" s="229"/>
      <c r="BHN142" s="229"/>
      <c r="BHO142" s="229"/>
      <c r="BHP142" s="229"/>
      <c r="BHQ142" s="229"/>
      <c r="BHR142" s="229"/>
      <c r="BHS142" s="229"/>
      <c r="BHT142" s="229"/>
      <c r="BHU142" s="229"/>
      <c r="BHV142" s="229"/>
      <c r="BHW142" s="229"/>
      <c r="BHX142" s="229"/>
      <c r="BHY142" s="229"/>
      <c r="BHZ142" s="229"/>
      <c r="BIA142" s="229"/>
      <c r="BIB142" s="229"/>
      <c r="BIC142" s="229"/>
      <c r="BID142" s="229"/>
      <c r="BIE142" s="229"/>
      <c r="BIF142" s="229"/>
      <c r="BIG142" s="229"/>
      <c r="BIH142" s="229"/>
      <c r="BII142" s="229"/>
      <c r="BIJ142" s="229"/>
      <c r="BIK142" s="229"/>
      <c r="BIL142" s="229"/>
      <c r="BIM142" s="229"/>
      <c r="BIN142" s="229"/>
      <c r="BIO142" s="229"/>
      <c r="BIP142" s="229"/>
      <c r="BIQ142" s="229"/>
      <c r="BIR142" s="229"/>
      <c r="BIS142" s="229"/>
      <c r="BIT142" s="229"/>
      <c r="BIU142" s="229"/>
      <c r="BIV142" s="229"/>
      <c r="BIW142" s="229"/>
      <c r="BIX142" s="229"/>
      <c r="BIY142" s="229"/>
      <c r="BIZ142" s="229"/>
      <c r="BJA142" s="229"/>
      <c r="BJB142" s="229"/>
      <c r="BJC142" s="229"/>
      <c r="BJD142" s="229"/>
      <c r="BJE142" s="229"/>
      <c r="BJF142" s="229"/>
      <c r="BJG142" s="229"/>
      <c r="BJH142" s="229"/>
      <c r="BJI142" s="229"/>
      <c r="BJJ142" s="229"/>
      <c r="BJK142" s="229"/>
      <c r="BJL142" s="229"/>
      <c r="BJM142" s="229"/>
      <c r="BJN142" s="229"/>
      <c r="BJO142" s="229"/>
      <c r="BJP142" s="229"/>
      <c r="BJQ142" s="229"/>
      <c r="BJR142" s="229"/>
      <c r="BJS142" s="229"/>
      <c r="BJT142" s="229"/>
      <c r="BJU142" s="229"/>
      <c r="BJV142" s="229"/>
      <c r="BJW142" s="229"/>
      <c r="BJX142" s="229"/>
      <c r="BJY142" s="229"/>
      <c r="BJZ142" s="229"/>
      <c r="BKA142" s="229"/>
      <c r="BKB142" s="229"/>
      <c r="BKC142" s="229"/>
      <c r="BKD142" s="229"/>
      <c r="BKE142" s="229"/>
      <c r="BKF142" s="229"/>
      <c r="BKG142" s="229"/>
      <c r="BKH142" s="229"/>
      <c r="BKI142" s="229"/>
      <c r="BKJ142" s="229"/>
      <c r="BKK142" s="229"/>
      <c r="BKL142" s="229"/>
      <c r="BKM142" s="229"/>
      <c r="BKN142" s="229"/>
      <c r="BKO142" s="229"/>
      <c r="BKP142" s="229"/>
      <c r="BKQ142" s="229"/>
      <c r="BKR142" s="229"/>
      <c r="BKS142" s="229"/>
      <c r="BKT142" s="229"/>
      <c r="BKU142" s="229"/>
      <c r="BKV142" s="229"/>
      <c r="BKW142" s="229"/>
      <c r="BKX142" s="229"/>
      <c r="BKY142" s="229"/>
      <c r="BKZ142" s="229"/>
      <c r="BLA142" s="229"/>
      <c r="BLB142" s="229"/>
      <c r="BLC142" s="229"/>
      <c r="BLD142" s="229"/>
      <c r="BLE142" s="229"/>
      <c r="BLF142" s="229"/>
      <c r="BLG142" s="229"/>
      <c r="BLH142" s="229"/>
      <c r="BLI142" s="229"/>
      <c r="BLJ142" s="229"/>
      <c r="BLK142" s="229"/>
      <c r="BLL142" s="229"/>
      <c r="BLM142" s="229"/>
      <c r="BLN142" s="229"/>
      <c r="BLO142" s="229"/>
      <c r="BLP142" s="229"/>
      <c r="BLQ142" s="229"/>
      <c r="BLR142" s="229"/>
      <c r="BLS142" s="229"/>
      <c r="BLT142" s="229"/>
      <c r="BLU142" s="229"/>
      <c r="BLV142" s="229"/>
      <c r="BLW142" s="229"/>
      <c r="BLX142" s="229"/>
      <c r="BLY142" s="229"/>
      <c r="BLZ142" s="229"/>
      <c r="BMA142" s="229"/>
      <c r="BMB142" s="229"/>
      <c r="BMC142" s="229"/>
      <c r="BMD142" s="229"/>
      <c r="BME142" s="229"/>
      <c r="BMF142" s="229"/>
      <c r="BMG142" s="229"/>
      <c r="BMH142" s="229"/>
      <c r="BMI142" s="229"/>
      <c r="BMJ142" s="229"/>
      <c r="BMK142" s="229"/>
      <c r="BML142" s="229"/>
      <c r="BMM142" s="229"/>
      <c r="BMN142" s="229"/>
      <c r="BMO142" s="229"/>
      <c r="BMP142" s="229"/>
      <c r="BMQ142" s="229"/>
      <c r="BMR142" s="229"/>
      <c r="BMS142" s="229"/>
      <c r="BMT142" s="229"/>
      <c r="BMU142" s="229"/>
      <c r="BMV142" s="229"/>
      <c r="BMW142" s="229"/>
      <c r="BMX142" s="229"/>
      <c r="BMY142" s="229"/>
      <c r="BMZ142" s="229"/>
      <c r="BNA142" s="229"/>
      <c r="BNB142" s="229"/>
      <c r="BNC142" s="229"/>
      <c r="BND142" s="229"/>
      <c r="BNE142" s="229"/>
      <c r="BNF142" s="229"/>
      <c r="BNG142" s="229"/>
      <c r="BNH142" s="229"/>
      <c r="BNI142" s="229"/>
      <c r="BNJ142" s="229"/>
      <c r="BNK142" s="229"/>
      <c r="BNL142" s="229"/>
      <c r="BNM142" s="229"/>
      <c r="BNN142" s="229"/>
      <c r="BNO142" s="229"/>
      <c r="BNP142" s="229"/>
      <c r="BNQ142" s="229"/>
      <c r="BNR142" s="229"/>
      <c r="BNS142" s="229"/>
      <c r="BNT142" s="229"/>
      <c r="BNU142" s="229"/>
      <c r="BNV142" s="229"/>
      <c r="BNW142" s="229"/>
      <c r="BNX142" s="229"/>
      <c r="BNY142" s="229"/>
      <c r="BNZ142" s="229"/>
      <c r="BOA142" s="229"/>
      <c r="BOB142" s="229"/>
      <c r="BOC142" s="229"/>
      <c r="BOD142" s="229"/>
      <c r="BOE142" s="229"/>
      <c r="BOF142" s="229"/>
      <c r="BOG142" s="229"/>
      <c r="BOH142" s="229"/>
      <c r="BOI142" s="229"/>
      <c r="BOJ142" s="229"/>
      <c r="BOK142" s="229"/>
      <c r="BOL142" s="229"/>
      <c r="BOM142" s="229"/>
      <c r="BON142" s="229"/>
      <c r="BOO142" s="229"/>
      <c r="BOP142" s="229"/>
      <c r="BOQ142" s="229"/>
      <c r="BOR142" s="229"/>
      <c r="BOS142" s="229"/>
      <c r="BOT142" s="229"/>
      <c r="BOU142" s="229"/>
      <c r="BOV142" s="229"/>
      <c r="BOW142" s="229"/>
      <c r="BOX142" s="229"/>
      <c r="BOY142" s="229"/>
      <c r="BOZ142" s="229"/>
      <c r="BPA142" s="229"/>
      <c r="BPB142" s="229"/>
      <c r="BPC142" s="229"/>
      <c r="BPD142" s="229"/>
      <c r="BPE142" s="229"/>
      <c r="BPF142" s="229"/>
      <c r="BPG142" s="229"/>
      <c r="BPH142" s="229"/>
      <c r="BPI142" s="229"/>
      <c r="BPJ142" s="229"/>
      <c r="BPK142" s="229"/>
      <c r="BPL142" s="229"/>
      <c r="BPM142" s="229"/>
      <c r="BPN142" s="229"/>
      <c r="BPO142" s="229"/>
      <c r="BPP142" s="229"/>
      <c r="BPQ142" s="229"/>
      <c r="BPR142" s="229"/>
      <c r="BPS142" s="229"/>
      <c r="BPT142" s="229"/>
      <c r="BPU142" s="229"/>
      <c r="BPV142" s="229"/>
      <c r="BPW142" s="229"/>
      <c r="BPX142" s="229"/>
      <c r="BPY142" s="229"/>
      <c r="BPZ142" s="229"/>
      <c r="BQA142" s="229"/>
      <c r="BQB142" s="229"/>
      <c r="BQC142" s="229"/>
      <c r="BQD142" s="229"/>
      <c r="BQE142" s="229"/>
      <c r="BQF142" s="229"/>
      <c r="BQG142" s="229"/>
      <c r="BQH142" s="229"/>
      <c r="BQI142" s="229"/>
      <c r="BQJ142" s="229"/>
      <c r="BQK142" s="229"/>
      <c r="BQL142" s="229"/>
      <c r="BQM142" s="229"/>
      <c r="BQN142" s="229"/>
      <c r="BQO142" s="229"/>
      <c r="BQP142" s="229"/>
      <c r="BQQ142" s="229"/>
      <c r="BQR142" s="229"/>
      <c r="BQS142" s="229"/>
      <c r="BQT142" s="229"/>
      <c r="BQU142" s="229"/>
      <c r="BQV142" s="229"/>
      <c r="BQW142" s="229"/>
      <c r="BQX142" s="229"/>
      <c r="BQY142" s="229"/>
      <c r="BQZ142" s="229"/>
      <c r="BRA142" s="229"/>
      <c r="BRB142" s="229"/>
      <c r="BRC142" s="229"/>
      <c r="BRD142" s="229"/>
      <c r="BRE142" s="229"/>
      <c r="BRF142" s="229"/>
      <c r="BRG142" s="229"/>
      <c r="BRH142" s="229"/>
      <c r="BRI142" s="229"/>
      <c r="BRJ142" s="229"/>
      <c r="BRK142" s="229"/>
      <c r="BRL142" s="229"/>
      <c r="BRM142" s="229"/>
      <c r="BRN142" s="229"/>
      <c r="BRO142" s="229"/>
      <c r="BRP142" s="229"/>
      <c r="BRQ142" s="229"/>
      <c r="BRR142" s="229"/>
      <c r="BRS142" s="229"/>
      <c r="BRT142" s="229"/>
      <c r="BRU142" s="229"/>
      <c r="BRV142" s="229"/>
      <c r="BRW142" s="229"/>
      <c r="BRX142" s="229"/>
      <c r="BRY142" s="229"/>
      <c r="BRZ142" s="229"/>
      <c r="BSA142" s="229"/>
      <c r="BSB142" s="229"/>
      <c r="BSC142" s="229"/>
      <c r="BSD142" s="229"/>
      <c r="BSE142" s="229"/>
      <c r="BSF142" s="229"/>
      <c r="BSG142" s="229"/>
      <c r="BSH142" s="229"/>
      <c r="BSI142" s="229"/>
      <c r="BSJ142" s="229"/>
      <c r="BSK142" s="229"/>
      <c r="BSL142" s="229"/>
      <c r="BSM142" s="229"/>
      <c r="BSN142" s="229"/>
      <c r="BSO142" s="229"/>
      <c r="BSP142" s="229"/>
      <c r="BSQ142" s="229"/>
      <c r="BSR142" s="229"/>
      <c r="BSS142" s="229"/>
      <c r="BST142" s="229"/>
      <c r="BSU142" s="229"/>
      <c r="BSV142" s="229"/>
      <c r="BSW142" s="229"/>
      <c r="BSX142" s="229"/>
      <c r="BSY142" s="229"/>
      <c r="BSZ142" s="229"/>
      <c r="BTA142" s="229"/>
      <c r="BTB142" s="229"/>
      <c r="BTC142" s="229"/>
      <c r="BTD142" s="229"/>
      <c r="BTE142" s="229"/>
      <c r="BTF142" s="229"/>
      <c r="BTG142" s="229"/>
      <c r="BTH142" s="229"/>
      <c r="BTI142" s="229"/>
      <c r="BTJ142" s="229"/>
      <c r="BTK142" s="229"/>
      <c r="BTL142" s="229"/>
      <c r="BTM142" s="229"/>
      <c r="BTN142" s="229"/>
      <c r="BTO142" s="229"/>
      <c r="BTP142" s="229"/>
      <c r="BTQ142" s="229"/>
      <c r="BTR142" s="229"/>
      <c r="BTS142" s="229"/>
      <c r="BTT142" s="229"/>
      <c r="BTU142" s="229"/>
      <c r="BTV142" s="229"/>
      <c r="BTW142" s="229"/>
      <c r="BTX142" s="229"/>
      <c r="BTY142" s="229"/>
      <c r="BTZ142" s="229"/>
      <c r="BUA142" s="229"/>
      <c r="BUB142" s="229"/>
      <c r="BUC142" s="229"/>
      <c r="BUD142" s="229"/>
      <c r="BUE142" s="229"/>
      <c r="BUF142" s="229"/>
      <c r="BUG142" s="229"/>
      <c r="BUH142" s="229"/>
      <c r="BUI142" s="229"/>
      <c r="BUJ142" s="229"/>
      <c r="BUK142" s="229"/>
      <c r="BUL142" s="229"/>
      <c r="BUM142" s="229"/>
      <c r="BUN142" s="229"/>
      <c r="BUO142" s="229"/>
      <c r="BUP142" s="229"/>
      <c r="BUQ142" s="229"/>
      <c r="BUR142" s="229"/>
      <c r="BUS142" s="229"/>
      <c r="BUT142" s="229"/>
      <c r="BUU142" s="229"/>
      <c r="BUV142" s="229"/>
      <c r="BUW142" s="229"/>
      <c r="BUX142" s="229"/>
      <c r="BUY142" s="229"/>
      <c r="BUZ142" s="229"/>
      <c r="BVA142" s="229"/>
      <c r="BVB142" s="229"/>
      <c r="BVC142" s="229"/>
      <c r="BVD142" s="229"/>
      <c r="BVE142" s="229"/>
      <c r="BVF142" s="229"/>
      <c r="BVG142" s="229"/>
      <c r="BVH142" s="229"/>
      <c r="BVI142" s="229"/>
      <c r="BVJ142" s="229"/>
      <c r="BVK142" s="229"/>
      <c r="BVL142" s="229"/>
      <c r="BVM142" s="229"/>
      <c r="BVN142" s="229"/>
      <c r="BVO142" s="229"/>
      <c r="BVP142" s="229"/>
      <c r="BVQ142" s="229"/>
      <c r="BVR142" s="229"/>
      <c r="BVS142" s="229"/>
      <c r="BVT142" s="229"/>
      <c r="BVU142" s="229"/>
      <c r="BVV142" s="229"/>
      <c r="BVW142" s="229"/>
      <c r="BVX142" s="229"/>
      <c r="BVY142" s="229"/>
      <c r="BVZ142" s="229"/>
      <c r="BWA142" s="229"/>
      <c r="BWB142" s="229"/>
      <c r="BWC142" s="229"/>
      <c r="BWD142" s="229"/>
      <c r="BWE142" s="229"/>
      <c r="BWF142" s="229"/>
      <c r="BWG142" s="229"/>
      <c r="BWH142" s="229"/>
      <c r="BWI142" s="229"/>
      <c r="BWJ142" s="229"/>
      <c r="BWK142" s="229"/>
      <c r="BWL142" s="229"/>
      <c r="BWM142" s="229"/>
      <c r="BWN142" s="229"/>
      <c r="BWO142" s="229"/>
      <c r="BWP142" s="229"/>
      <c r="BWQ142" s="229"/>
      <c r="BWR142" s="229"/>
      <c r="BWS142" s="229"/>
      <c r="BWT142" s="229"/>
      <c r="BWU142" s="229"/>
      <c r="BWV142" s="229"/>
      <c r="BWW142" s="229"/>
      <c r="BWX142" s="229"/>
      <c r="BWY142" s="229"/>
      <c r="BWZ142" s="229"/>
      <c r="BXA142" s="229"/>
      <c r="BXB142" s="229"/>
      <c r="BXC142" s="229"/>
      <c r="BXD142" s="229"/>
      <c r="BXE142" s="229"/>
      <c r="BXF142" s="229"/>
      <c r="BXG142" s="229"/>
      <c r="BXH142" s="229"/>
      <c r="BXI142" s="229"/>
      <c r="BXJ142" s="229"/>
      <c r="BXK142" s="229"/>
      <c r="BXL142" s="229"/>
      <c r="BXM142" s="229"/>
      <c r="BXN142" s="229"/>
      <c r="BXO142" s="229"/>
      <c r="BXP142" s="229"/>
      <c r="BXQ142" s="229"/>
      <c r="BXR142" s="229"/>
      <c r="BXS142" s="229"/>
      <c r="BXT142" s="229"/>
      <c r="BXU142" s="229"/>
      <c r="BXV142" s="229"/>
      <c r="BXW142" s="229"/>
      <c r="BXX142" s="229"/>
      <c r="BXY142" s="229"/>
      <c r="BXZ142" s="229"/>
      <c r="BYA142" s="229"/>
      <c r="BYB142" s="229"/>
      <c r="BYC142" s="229"/>
      <c r="BYD142" s="229"/>
      <c r="BYE142" s="229"/>
      <c r="BYF142" s="229"/>
      <c r="BYG142" s="229"/>
      <c r="BYH142" s="229"/>
      <c r="BYI142" s="229"/>
      <c r="BYJ142" s="229"/>
      <c r="BYK142" s="229"/>
      <c r="BYL142" s="229"/>
      <c r="BYM142" s="229"/>
      <c r="BYN142" s="229"/>
      <c r="BYO142" s="229"/>
      <c r="BYP142" s="229"/>
      <c r="BYQ142" s="229"/>
      <c r="BYR142" s="229"/>
      <c r="BYS142" s="229"/>
      <c r="BYT142" s="229"/>
      <c r="BYU142" s="229"/>
      <c r="BYV142" s="229"/>
      <c r="BYW142" s="229"/>
      <c r="BYX142" s="229"/>
      <c r="BYY142" s="229"/>
      <c r="BYZ142" s="229"/>
      <c r="BZA142" s="229"/>
      <c r="BZB142" s="229"/>
      <c r="BZC142" s="229"/>
      <c r="BZD142" s="229"/>
      <c r="BZE142" s="229"/>
      <c r="BZF142" s="229"/>
      <c r="BZG142" s="229"/>
      <c r="BZH142" s="229"/>
      <c r="BZI142" s="229"/>
      <c r="BZJ142" s="229"/>
      <c r="BZK142" s="229"/>
      <c r="BZL142" s="229"/>
      <c r="BZM142" s="229"/>
      <c r="BZN142" s="229"/>
      <c r="BZO142" s="229"/>
      <c r="BZP142" s="229"/>
      <c r="BZQ142" s="229"/>
      <c r="BZR142" s="229"/>
      <c r="BZS142" s="229"/>
      <c r="BZT142" s="229"/>
      <c r="BZU142" s="229"/>
      <c r="BZV142" s="229"/>
      <c r="BZW142" s="229"/>
      <c r="BZX142" s="229"/>
      <c r="BZY142" s="229"/>
      <c r="BZZ142" s="229"/>
      <c r="CAA142" s="229"/>
      <c r="CAB142" s="229"/>
      <c r="CAC142" s="229"/>
      <c r="CAD142" s="229"/>
      <c r="CAE142" s="229"/>
      <c r="CAF142" s="229"/>
      <c r="CAG142" s="229"/>
      <c r="CAH142" s="229"/>
      <c r="CAI142" s="229"/>
      <c r="CAJ142" s="229"/>
      <c r="CAK142" s="229"/>
      <c r="CAL142" s="229"/>
      <c r="CAM142" s="229"/>
      <c r="CAN142" s="229"/>
      <c r="CAO142" s="229"/>
      <c r="CAP142" s="229"/>
      <c r="CAQ142" s="229"/>
      <c r="CAR142" s="229"/>
      <c r="CAS142" s="229"/>
      <c r="CAT142" s="229"/>
      <c r="CAU142" s="229"/>
      <c r="CAV142" s="229"/>
      <c r="CAW142" s="229"/>
      <c r="CAX142" s="229"/>
      <c r="CAY142" s="229"/>
      <c r="CAZ142" s="229"/>
      <c r="CBA142" s="229"/>
      <c r="CBB142" s="229"/>
      <c r="CBC142" s="229"/>
      <c r="CBD142" s="229"/>
      <c r="CBE142" s="229"/>
      <c r="CBF142" s="229"/>
      <c r="CBG142" s="229"/>
      <c r="CBH142" s="229"/>
      <c r="CBI142" s="229"/>
      <c r="CBJ142" s="229"/>
      <c r="CBK142" s="229"/>
      <c r="CBL142" s="229"/>
      <c r="CBM142" s="229"/>
      <c r="CBN142" s="229"/>
      <c r="CBO142" s="229"/>
      <c r="CBP142" s="229"/>
      <c r="CBQ142" s="229"/>
      <c r="CBR142" s="229"/>
      <c r="CBS142" s="229"/>
      <c r="CBT142" s="229"/>
      <c r="CBU142" s="229"/>
      <c r="CBV142" s="229"/>
      <c r="CBW142" s="229"/>
      <c r="CBX142" s="229"/>
      <c r="CBY142" s="229"/>
      <c r="CBZ142" s="229"/>
      <c r="CCA142" s="229"/>
      <c r="CCB142" s="229"/>
      <c r="CCC142" s="229"/>
      <c r="CCD142" s="229"/>
      <c r="CCE142" s="229"/>
      <c r="CCF142" s="229"/>
      <c r="CCG142" s="229"/>
      <c r="CCH142" s="229"/>
      <c r="CCI142" s="229"/>
      <c r="CCJ142" s="229"/>
      <c r="CCK142" s="229"/>
      <c r="CCL142" s="229"/>
      <c r="CCM142" s="229"/>
      <c r="CCN142" s="229"/>
      <c r="CCO142" s="229"/>
      <c r="CCP142" s="229"/>
      <c r="CCQ142" s="229"/>
      <c r="CCR142" s="229"/>
      <c r="CCS142" s="229"/>
      <c r="CCT142" s="229"/>
      <c r="CCU142" s="229"/>
      <c r="CCV142" s="229"/>
      <c r="CCW142" s="229"/>
      <c r="CCX142" s="229"/>
      <c r="CCY142" s="229"/>
      <c r="CCZ142" s="229"/>
      <c r="CDA142" s="229"/>
      <c r="CDB142" s="229"/>
      <c r="CDC142" s="229"/>
      <c r="CDD142" s="229"/>
      <c r="CDE142" s="229"/>
      <c r="CDF142" s="229"/>
      <c r="CDG142" s="229"/>
      <c r="CDH142" s="229"/>
      <c r="CDI142" s="229"/>
      <c r="CDJ142" s="229"/>
      <c r="CDK142" s="229"/>
      <c r="CDL142" s="229"/>
      <c r="CDM142" s="229"/>
      <c r="CDN142" s="229"/>
      <c r="CDO142" s="229"/>
      <c r="CDP142" s="229"/>
      <c r="CDQ142" s="229"/>
      <c r="CDR142" s="229"/>
      <c r="CDS142" s="229"/>
      <c r="CDT142" s="229"/>
      <c r="CDU142" s="229"/>
      <c r="CDV142" s="229"/>
      <c r="CDW142" s="229"/>
      <c r="CDX142" s="229"/>
      <c r="CDY142" s="229"/>
      <c r="CDZ142" s="229"/>
      <c r="CEA142" s="229"/>
      <c r="CEB142" s="229"/>
      <c r="CEC142" s="229"/>
      <c r="CED142" s="229"/>
      <c r="CEE142" s="229"/>
      <c r="CEF142" s="229"/>
      <c r="CEG142" s="229"/>
      <c r="CEH142" s="229"/>
      <c r="CEI142" s="229"/>
      <c r="CEJ142" s="229"/>
      <c r="CEK142" s="229"/>
      <c r="CEL142" s="229"/>
      <c r="CEM142" s="229"/>
      <c r="CEN142" s="229"/>
      <c r="CEO142" s="229"/>
      <c r="CEP142" s="229"/>
      <c r="CEQ142" s="229"/>
      <c r="CER142" s="229"/>
      <c r="CES142" s="229"/>
      <c r="CET142" s="229"/>
      <c r="CEU142" s="229"/>
      <c r="CEV142" s="229"/>
      <c r="CEW142" s="229"/>
      <c r="CEX142" s="229"/>
      <c r="CEY142" s="229"/>
      <c r="CEZ142" s="229"/>
      <c r="CFA142" s="229"/>
      <c r="CFB142" s="229"/>
      <c r="CFC142" s="229"/>
      <c r="CFD142" s="229"/>
      <c r="CFE142" s="229"/>
      <c r="CFF142" s="229"/>
      <c r="CFG142" s="229"/>
      <c r="CFH142" s="229"/>
      <c r="CFI142" s="229"/>
      <c r="CFJ142" s="229"/>
      <c r="CFK142" s="229"/>
      <c r="CFL142" s="229"/>
      <c r="CFM142" s="229"/>
      <c r="CFN142" s="229"/>
      <c r="CFO142" s="229"/>
      <c r="CFP142" s="229"/>
      <c r="CFQ142" s="229"/>
      <c r="CFR142" s="229"/>
      <c r="CFS142" s="229"/>
      <c r="CFT142" s="229"/>
      <c r="CFU142" s="229"/>
      <c r="CFV142" s="229"/>
      <c r="CFW142" s="229"/>
      <c r="CFX142" s="229"/>
      <c r="CFY142" s="229"/>
      <c r="CFZ142" s="229"/>
      <c r="CGA142" s="229"/>
      <c r="CGB142" s="229"/>
      <c r="CGC142" s="229"/>
      <c r="CGD142" s="229"/>
      <c r="CGE142" s="229"/>
      <c r="CGF142" s="229"/>
      <c r="CGG142" s="229"/>
      <c r="CGH142" s="229"/>
      <c r="CGI142" s="229"/>
      <c r="CGJ142" s="229"/>
      <c r="CGK142" s="229"/>
      <c r="CGL142" s="229"/>
      <c r="CGM142" s="229"/>
      <c r="CGN142" s="229"/>
      <c r="CGO142" s="229"/>
      <c r="CGP142" s="229"/>
      <c r="CGQ142" s="229"/>
      <c r="CGR142" s="229"/>
      <c r="CGS142" s="229"/>
      <c r="CGT142" s="229"/>
      <c r="CGU142" s="229"/>
      <c r="CGV142" s="229"/>
      <c r="CGW142" s="229"/>
      <c r="CGX142" s="229"/>
      <c r="CGY142" s="229"/>
      <c r="CGZ142" s="229"/>
      <c r="CHA142" s="229"/>
      <c r="CHB142" s="229"/>
      <c r="CHC142" s="229"/>
      <c r="CHD142" s="229"/>
      <c r="CHE142" s="229"/>
      <c r="CHF142" s="229"/>
      <c r="CHG142" s="229"/>
      <c r="CHH142" s="229"/>
      <c r="CHI142" s="229"/>
      <c r="CHJ142" s="229"/>
      <c r="CHK142" s="229"/>
      <c r="CHL142" s="229"/>
      <c r="CHM142" s="229"/>
      <c r="CHN142" s="229"/>
      <c r="CHO142" s="229"/>
      <c r="CHP142" s="229"/>
      <c r="CHQ142" s="229"/>
      <c r="CHR142" s="229"/>
      <c r="CHS142" s="229"/>
      <c r="CHT142" s="229"/>
      <c r="CHU142" s="229"/>
      <c r="CHV142" s="229"/>
      <c r="CHW142" s="229"/>
      <c r="CHX142" s="229"/>
      <c r="CHY142" s="229"/>
      <c r="CHZ142" s="229"/>
      <c r="CIA142" s="229"/>
      <c r="CIB142" s="229"/>
      <c r="CIC142" s="229"/>
      <c r="CID142" s="229"/>
      <c r="CIE142" s="229"/>
      <c r="CIF142" s="229"/>
      <c r="CIG142" s="229"/>
      <c r="CIH142" s="229"/>
      <c r="CII142" s="229"/>
      <c r="CIJ142" s="229"/>
      <c r="CIK142" s="229"/>
      <c r="CIL142" s="229"/>
      <c r="CIM142" s="229"/>
      <c r="CIN142" s="229"/>
      <c r="CIO142" s="229"/>
      <c r="CIP142" s="229"/>
      <c r="CIQ142" s="229"/>
      <c r="CIR142" s="229"/>
      <c r="CIS142" s="229"/>
      <c r="CIT142" s="229"/>
      <c r="CIU142" s="229"/>
      <c r="CIV142" s="229"/>
      <c r="CIW142" s="229"/>
      <c r="CIX142" s="229"/>
      <c r="CIY142" s="229"/>
      <c r="CIZ142" s="229"/>
      <c r="CJA142" s="229"/>
      <c r="CJB142" s="229"/>
      <c r="CJC142" s="229"/>
      <c r="CJD142" s="229"/>
      <c r="CJE142" s="229"/>
      <c r="CJF142" s="229"/>
      <c r="CJG142" s="229"/>
      <c r="CJH142" s="229"/>
      <c r="CJI142" s="229"/>
      <c r="CJJ142" s="229"/>
      <c r="CJK142" s="229"/>
      <c r="CJL142" s="229"/>
      <c r="CJM142" s="229"/>
      <c r="CJN142" s="229"/>
      <c r="CJO142" s="229"/>
      <c r="CJP142" s="229"/>
      <c r="CJQ142" s="229"/>
      <c r="CJR142" s="229"/>
      <c r="CJS142" s="229"/>
      <c r="CJT142" s="229"/>
      <c r="CJU142" s="229"/>
      <c r="CJV142" s="229"/>
      <c r="CJW142" s="229"/>
      <c r="CJX142" s="229"/>
      <c r="CJY142" s="229"/>
      <c r="CJZ142" s="229"/>
      <c r="CKA142" s="229"/>
      <c r="CKB142" s="229"/>
      <c r="CKC142" s="229"/>
      <c r="CKD142" s="229"/>
      <c r="CKE142" s="229"/>
      <c r="CKF142" s="229"/>
      <c r="CKG142" s="229"/>
      <c r="CKH142" s="229"/>
      <c r="CKI142" s="229"/>
      <c r="CKJ142" s="229"/>
      <c r="CKK142" s="229"/>
      <c r="CKL142" s="229"/>
      <c r="CKM142" s="229"/>
      <c r="CKN142" s="229"/>
      <c r="CKO142" s="229"/>
      <c r="CKP142" s="229"/>
      <c r="CKQ142" s="229"/>
      <c r="CKR142" s="229"/>
      <c r="CKS142" s="229"/>
      <c r="CKT142" s="229"/>
      <c r="CKU142" s="229"/>
      <c r="CKV142" s="229"/>
      <c r="CKW142" s="229"/>
      <c r="CKX142" s="229"/>
      <c r="CKY142" s="229"/>
      <c r="CKZ142" s="229"/>
      <c r="CLA142" s="229"/>
      <c r="CLB142" s="229"/>
      <c r="CLC142" s="229"/>
      <c r="CLD142" s="229"/>
      <c r="CLE142" s="229"/>
      <c r="CLF142" s="229"/>
      <c r="CLG142" s="229"/>
      <c r="CLH142" s="229"/>
      <c r="CLI142" s="229"/>
      <c r="CLJ142" s="229"/>
      <c r="CLK142" s="229"/>
      <c r="CLL142" s="229"/>
      <c r="CLM142" s="229"/>
      <c r="CLN142" s="229"/>
      <c r="CLO142" s="229"/>
      <c r="CLP142" s="229"/>
      <c r="CLQ142" s="229"/>
      <c r="CLR142" s="229"/>
      <c r="CLS142" s="229"/>
      <c r="CLT142" s="229"/>
      <c r="CLU142" s="229"/>
      <c r="CLV142" s="229"/>
      <c r="CLW142" s="229"/>
      <c r="CLX142" s="229"/>
      <c r="CLY142" s="229"/>
      <c r="CLZ142" s="229"/>
      <c r="CMA142" s="229"/>
      <c r="CMB142" s="229"/>
      <c r="CMC142" s="229"/>
      <c r="CMD142" s="229"/>
      <c r="CME142" s="229"/>
      <c r="CMF142" s="229"/>
      <c r="CMG142" s="229"/>
      <c r="CMH142" s="229"/>
      <c r="CMI142" s="229"/>
      <c r="CMJ142" s="229"/>
      <c r="CMK142" s="229"/>
      <c r="CML142" s="229"/>
      <c r="CMM142" s="229"/>
      <c r="CMN142" s="229"/>
      <c r="CMO142" s="229"/>
      <c r="CMP142" s="229"/>
      <c r="CMQ142" s="229"/>
      <c r="CMR142" s="229"/>
      <c r="CMS142" s="229"/>
      <c r="CMT142" s="229"/>
      <c r="CMU142" s="229"/>
      <c r="CMV142" s="229"/>
      <c r="CMW142" s="229"/>
      <c r="CMX142" s="229"/>
      <c r="CMY142" s="229"/>
      <c r="CMZ142" s="229"/>
      <c r="CNA142" s="229"/>
      <c r="CNB142" s="229"/>
      <c r="CNC142" s="229"/>
      <c r="CND142" s="229"/>
      <c r="CNE142" s="229"/>
      <c r="CNF142" s="229"/>
      <c r="CNG142" s="229"/>
      <c r="CNH142" s="229"/>
      <c r="CNI142" s="229"/>
      <c r="CNJ142" s="229"/>
      <c r="CNK142" s="229"/>
      <c r="CNL142" s="229"/>
      <c r="CNM142" s="229"/>
      <c r="CNN142" s="229"/>
      <c r="CNO142" s="229"/>
      <c r="CNP142" s="229"/>
      <c r="CNQ142" s="229"/>
      <c r="CNR142" s="229"/>
      <c r="CNS142" s="229"/>
      <c r="CNT142" s="229"/>
      <c r="CNU142" s="229"/>
      <c r="CNV142" s="229"/>
      <c r="CNW142" s="229"/>
      <c r="CNX142" s="229"/>
      <c r="CNY142" s="229"/>
      <c r="CNZ142" s="229"/>
      <c r="COA142" s="229"/>
      <c r="COB142" s="229"/>
      <c r="COC142" s="229"/>
      <c r="COD142" s="229"/>
      <c r="COE142" s="229"/>
      <c r="COF142" s="229"/>
      <c r="COG142" s="229"/>
      <c r="COH142" s="229"/>
      <c r="COI142" s="229"/>
      <c r="COJ142" s="229"/>
      <c r="COK142" s="229"/>
      <c r="COL142" s="229"/>
      <c r="COM142" s="229"/>
      <c r="CON142" s="229"/>
      <c r="COO142" s="229"/>
      <c r="COP142" s="229"/>
      <c r="COQ142" s="229"/>
      <c r="COR142" s="229"/>
      <c r="COS142" s="229"/>
      <c r="COT142" s="229"/>
      <c r="COU142" s="229"/>
      <c r="COV142" s="229"/>
      <c r="COW142" s="229"/>
      <c r="COX142" s="229"/>
      <c r="COY142" s="229"/>
      <c r="COZ142" s="229"/>
      <c r="CPA142" s="229"/>
      <c r="CPB142" s="229"/>
      <c r="CPC142" s="229"/>
      <c r="CPD142" s="229"/>
      <c r="CPE142" s="229"/>
      <c r="CPF142" s="229"/>
      <c r="CPG142" s="229"/>
      <c r="CPH142" s="229"/>
      <c r="CPI142" s="229"/>
      <c r="CPJ142" s="229"/>
      <c r="CPK142" s="229"/>
      <c r="CPL142" s="229"/>
      <c r="CPM142" s="229"/>
      <c r="CPN142" s="229"/>
      <c r="CPO142" s="229"/>
      <c r="CPP142" s="229"/>
      <c r="CPQ142" s="229"/>
      <c r="CPR142" s="229"/>
      <c r="CPS142" s="229"/>
      <c r="CPT142" s="229"/>
      <c r="CPU142" s="229"/>
      <c r="CPV142" s="229"/>
      <c r="CPW142" s="229"/>
      <c r="CPX142" s="229"/>
      <c r="CPY142" s="229"/>
      <c r="CPZ142" s="229"/>
      <c r="CQA142" s="229"/>
      <c r="CQB142" s="229"/>
      <c r="CQC142" s="229"/>
      <c r="CQD142" s="229"/>
      <c r="CQE142" s="229"/>
      <c r="CQF142" s="229"/>
      <c r="CQG142" s="229"/>
      <c r="CQH142" s="229"/>
      <c r="CQI142" s="229"/>
      <c r="CQJ142" s="229"/>
      <c r="CQK142" s="229"/>
      <c r="CQL142" s="229"/>
      <c r="CQM142" s="229"/>
      <c r="CQN142" s="229"/>
      <c r="CQO142" s="229"/>
      <c r="CQP142" s="229"/>
      <c r="CQQ142" s="229"/>
      <c r="CQR142" s="229"/>
      <c r="CQS142" s="229"/>
      <c r="CQT142" s="229"/>
      <c r="CQU142" s="229"/>
      <c r="CQV142" s="229"/>
      <c r="CQW142" s="229"/>
      <c r="CQX142" s="229"/>
      <c r="CQY142" s="229"/>
      <c r="CQZ142" s="229"/>
      <c r="CRA142" s="229"/>
      <c r="CRB142" s="229"/>
      <c r="CRC142" s="229"/>
      <c r="CRD142" s="229"/>
      <c r="CRE142" s="229"/>
      <c r="CRF142" s="229"/>
      <c r="CRG142" s="229"/>
      <c r="CRH142" s="229"/>
      <c r="CRI142" s="229"/>
      <c r="CRJ142" s="229"/>
      <c r="CRK142" s="229"/>
      <c r="CRL142" s="229"/>
      <c r="CRM142" s="229"/>
      <c r="CRN142" s="229"/>
      <c r="CRO142" s="229"/>
      <c r="CRP142" s="229"/>
      <c r="CRQ142" s="229"/>
      <c r="CRR142" s="229"/>
      <c r="CRS142" s="229"/>
      <c r="CRT142" s="229"/>
      <c r="CRU142" s="229"/>
      <c r="CRV142" s="229"/>
      <c r="CRW142" s="229"/>
      <c r="CRX142" s="229"/>
      <c r="CRY142" s="229"/>
      <c r="CRZ142" s="229"/>
      <c r="CSA142" s="229"/>
      <c r="CSB142" s="229"/>
      <c r="CSC142" s="229"/>
      <c r="CSD142" s="229"/>
      <c r="CSE142" s="229"/>
      <c r="CSF142" s="229"/>
      <c r="CSG142" s="229"/>
      <c r="CSH142" s="229"/>
      <c r="CSI142" s="229"/>
      <c r="CSJ142" s="229"/>
      <c r="CSK142" s="229"/>
      <c r="CSL142" s="229"/>
      <c r="CSM142" s="229"/>
      <c r="CSN142" s="229"/>
      <c r="CSO142" s="229"/>
      <c r="CSP142" s="229"/>
      <c r="CSQ142" s="229"/>
      <c r="CSR142" s="229"/>
      <c r="CSS142" s="229"/>
      <c r="CST142" s="229"/>
      <c r="CSU142" s="229"/>
      <c r="CSV142" s="229"/>
      <c r="CSW142" s="229"/>
      <c r="CSX142" s="229"/>
      <c r="CSY142" s="229"/>
      <c r="CSZ142" s="229"/>
      <c r="CTA142" s="229"/>
      <c r="CTB142" s="229"/>
      <c r="CTC142" s="229"/>
      <c r="CTD142" s="229"/>
      <c r="CTE142" s="229"/>
      <c r="CTF142" s="229"/>
      <c r="CTG142" s="229"/>
      <c r="CTH142" s="229"/>
      <c r="CTI142" s="229"/>
      <c r="CTJ142" s="229"/>
      <c r="CTK142" s="229"/>
      <c r="CTL142" s="229"/>
      <c r="CTM142" s="229"/>
      <c r="CTN142" s="229"/>
      <c r="CTO142" s="229"/>
      <c r="CTP142" s="229"/>
      <c r="CTQ142" s="229"/>
      <c r="CTR142" s="229"/>
      <c r="CTS142" s="229"/>
      <c r="CTT142" s="229"/>
      <c r="CTU142" s="229"/>
      <c r="CTV142" s="229"/>
      <c r="CTW142" s="229"/>
      <c r="CTX142" s="229"/>
      <c r="CTY142" s="229"/>
      <c r="CTZ142" s="229"/>
      <c r="CUA142" s="229"/>
    </row>
    <row r="143" spans="1:2575" s="224" customFormat="1" ht="108.75" customHeight="1">
      <c r="A143" s="241"/>
      <c r="B143" s="242"/>
      <c r="C143" s="243"/>
      <c r="D143" s="232"/>
      <c r="E143" s="244"/>
      <c r="F143" s="245"/>
      <c r="G143" s="246"/>
      <c r="H143" s="246"/>
      <c r="I143" s="246"/>
      <c r="J143" s="265"/>
      <c r="K143" s="254"/>
      <c r="L143" s="254"/>
      <c r="N143" s="229"/>
      <c r="O143" s="229"/>
      <c r="P143" s="229"/>
      <c r="Q143" s="229"/>
      <c r="R143" s="229"/>
      <c r="S143" s="229"/>
      <c r="T143" s="229"/>
      <c r="U143" s="229"/>
      <c r="V143" s="229"/>
      <c r="W143" s="229"/>
      <c r="X143" s="229"/>
      <c r="Y143" s="229"/>
      <c r="Z143" s="229"/>
      <c r="AA143" s="229"/>
      <c r="AB143" s="229"/>
      <c r="AC143" s="229"/>
      <c r="AD143" s="229"/>
      <c r="AE143" s="229"/>
      <c r="AF143" s="229"/>
      <c r="AG143" s="229"/>
      <c r="AH143" s="229"/>
      <c r="AI143" s="229"/>
      <c r="AJ143" s="229"/>
      <c r="AK143" s="229"/>
      <c r="AL143" s="229"/>
      <c r="AM143" s="229"/>
      <c r="AN143" s="229"/>
      <c r="AO143" s="229"/>
      <c r="AP143" s="229"/>
      <c r="AQ143" s="229"/>
      <c r="AR143" s="229"/>
      <c r="AS143" s="229"/>
      <c r="AT143" s="229"/>
      <c r="AU143" s="229"/>
      <c r="AV143" s="229"/>
      <c r="AW143" s="229"/>
      <c r="AX143" s="229"/>
      <c r="AY143" s="229"/>
      <c r="AZ143" s="229"/>
      <c r="BA143" s="229"/>
      <c r="BB143" s="229"/>
      <c r="BC143" s="229"/>
      <c r="BD143" s="229"/>
      <c r="BE143" s="229"/>
      <c r="BF143" s="229"/>
      <c r="BG143" s="229"/>
      <c r="BH143" s="229"/>
      <c r="BI143" s="229"/>
      <c r="BJ143" s="229"/>
      <c r="BK143" s="229"/>
      <c r="BL143" s="229"/>
      <c r="BM143" s="229"/>
      <c r="BN143" s="229"/>
      <c r="BO143" s="229"/>
      <c r="BP143" s="229"/>
      <c r="BQ143" s="229"/>
      <c r="BR143" s="229"/>
      <c r="BS143" s="229"/>
      <c r="BT143" s="229"/>
      <c r="BU143" s="229"/>
      <c r="BV143" s="229"/>
      <c r="BW143" s="229"/>
      <c r="BX143" s="229"/>
      <c r="BY143" s="229"/>
      <c r="BZ143" s="229"/>
      <c r="CA143" s="229"/>
      <c r="CB143" s="229"/>
      <c r="CC143" s="229"/>
      <c r="CD143" s="229"/>
      <c r="CE143" s="229"/>
      <c r="CF143" s="229"/>
      <c r="CG143" s="229"/>
      <c r="CH143" s="229"/>
      <c r="CI143" s="229"/>
      <c r="CJ143" s="229"/>
      <c r="CK143" s="229"/>
      <c r="CL143" s="229"/>
      <c r="CM143" s="229"/>
      <c r="CN143" s="229"/>
      <c r="CO143" s="229"/>
      <c r="CP143" s="229"/>
      <c r="CQ143" s="229"/>
      <c r="CR143" s="229"/>
      <c r="CS143" s="229"/>
      <c r="CT143" s="229"/>
      <c r="CU143" s="229"/>
      <c r="CV143" s="229"/>
      <c r="CW143" s="229"/>
      <c r="CX143" s="229"/>
      <c r="CY143" s="229"/>
      <c r="CZ143" s="229"/>
      <c r="DA143" s="229"/>
      <c r="DB143" s="229"/>
      <c r="DC143" s="229"/>
      <c r="DD143" s="229"/>
      <c r="DE143" s="229"/>
      <c r="DF143" s="229"/>
      <c r="DG143" s="229"/>
      <c r="DH143" s="229"/>
      <c r="DI143" s="229"/>
      <c r="DJ143" s="229"/>
      <c r="DK143" s="229"/>
      <c r="DL143" s="229"/>
      <c r="DM143" s="229"/>
      <c r="DN143" s="229"/>
      <c r="DO143" s="229"/>
      <c r="DP143" s="229"/>
      <c r="DQ143" s="229"/>
      <c r="DR143" s="229"/>
      <c r="DS143" s="229"/>
      <c r="DT143" s="229"/>
      <c r="DU143" s="229"/>
      <c r="DV143" s="229"/>
      <c r="DW143" s="229"/>
      <c r="DX143" s="229"/>
      <c r="DY143" s="229"/>
      <c r="DZ143" s="229"/>
      <c r="EA143" s="229"/>
      <c r="EB143" s="229"/>
      <c r="EC143" s="229"/>
      <c r="ED143" s="229"/>
      <c r="EE143" s="229"/>
      <c r="EF143" s="229"/>
      <c r="EG143" s="229"/>
      <c r="EH143" s="229"/>
      <c r="EI143" s="229"/>
      <c r="EJ143" s="229"/>
      <c r="EK143" s="229"/>
      <c r="EL143" s="229"/>
      <c r="EM143" s="229"/>
      <c r="EN143" s="229"/>
      <c r="EO143" s="229"/>
      <c r="EP143" s="229"/>
      <c r="EQ143" s="229"/>
      <c r="ER143" s="229"/>
      <c r="ES143" s="229"/>
      <c r="ET143" s="229"/>
      <c r="EU143" s="229"/>
      <c r="EV143" s="229"/>
      <c r="EW143" s="229"/>
      <c r="EX143" s="229"/>
      <c r="EY143" s="229"/>
      <c r="EZ143" s="229"/>
      <c r="FA143" s="229"/>
      <c r="FB143" s="229"/>
      <c r="FC143" s="229"/>
      <c r="FD143" s="229"/>
      <c r="FE143" s="229"/>
      <c r="FF143" s="229"/>
      <c r="FG143" s="229"/>
      <c r="FH143" s="229"/>
      <c r="FI143" s="229"/>
      <c r="FJ143" s="229"/>
      <c r="FK143" s="229"/>
      <c r="FL143" s="229"/>
      <c r="FM143" s="229"/>
      <c r="FN143" s="229"/>
      <c r="FO143" s="229"/>
      <c r="FP143" s="229"/>
      <c r="FQ143" s="229"/>
      <c r="FR143" s="229"/>
      <c r="FS143" s="229"/>
      <c r="FT143" s="229"/>
      <c r="FU143" s="229"/>
      <c r="FV143" s="229"/>
      <c r="FW143" s="229"/>
      <c r="FX143" s="229"/>
      <c r="FY143" s="229"/>
      <c r="FZ143" s="229"/>
      <c r="GA143" s="229"/>
      <c r="GB143" s="229"/>
      <c r="GC143" s="229"/>
      <c r="GD143" s="229"/>
      <c r="GE143" s="229"/>
      <c r="GF143" s="229"/>
      <c r="GG143" s="229"/>
      <c r="GH143" s="229"/>
      <c r="GI143" s="229"/>
      <c r="GJ143" s="229"/>
      <c r="GK143" s="229"/>
      <c r="GL143" s="229"/>
      <c r="GM143" s="229"/>
      <c r="GN143" s="229"/>
      <c r="GO143" s="229"/>
      <c r="GP143" s="229"/>
      <c r="GQ143" s="229"/>
      <c r="GR143" s="229"/>
      <c r="GS143" s="229"/>
      <c r="GT143" s="229"/>
      <c r="GU143" s="229"/>
      <c r="GV143" s="229"/>
      <c r="GW143" s="229"/>
      <c r="GX143" s="229"/>
      <c r="GY143" s="229"/>
      <c r="GZ143" s="229"/>
      <c r="HA143" s="229"/>
      <c r="HB143" s="229"/>
      <c r="HC143" s="229"/>
      <c r="HD143" s="229"/>
      <c r="HE143" s="229"/>
      <c r="HF143" s="229"/>
      <c r="HG143" s="229"/>
      <c r="HH143" s="229"/>
      <c r="HI143" s="229"/>
      <c r="HJ143" s="229"/>
      <c r="HK143" s="229"/>
      <c r="HL143" s="229"/>
      <c r="HM143" s="229"/>
      <c r="HN143" s="229"/>
      <c r="HO143" s="229"/>
      <c r="HP143" s="229"/>
      <c r="HQ143" s="229"/>
      <c r="HR143" s="229"/>
      <c r="HS143" s="229"/>
      <c r="HT143" s="229"/>
      <c r="HU143" s="229"/>
      <c r="HV143" s="229"/>
      <c r="HW143" s="229"/>
      <c r="HX143" s="229"/>
      <c r="HY143" s="229"/>
      <c r="HZ143" s="229"/>
      <c r="IA143" s="229"/>
      <c r="IB143" s="229"/>
      <c r="IC143" s="229"/>
      <c r="ID143" s="229"/>
      <c r="IE143" s="229"/>
      <c r="IF143" s="229"/>
      <c r="IG143" s="229"/>
      <c r="IH143" s="229"/>
      <c r="II143" s="229"/>
      <c r="IJ143" s="229"/>
      <c r="IK143" s="229"/>
      <c r="IL143" s="229"/>
      <c r="IM143" s="229"/>
      <c r="IN143" s="229"/>
      <c r="IO143" s="229"/>
      <c r="IP143" s="229"/>
      <c r="IQ143" s="229"/>
      <c r="IR143" s="229"/>
      <c r="IS143" s="229"/>
      <c r="IT143" s="229"/>
      <c r="IU143" s="229"/>
      <c r="IV143" s="229"/>
      <c r="IW143" s="229"/>
      <c r="IX143" s="229"/>
      <c r="IY143" s="229"/>
      <c r="IZ143" s="229"/>
      <c r="JA143" s="229"/>
      <c r="JB143" s="229"/>
      <c r="JC143" s="229"/>
      <c r="JD143" s="229"/>
      <c r="JE143" s="229"/>
      <c r="JF143" s="229"/>
      <c r="JG143" s="229"/>
      <c r="JH143" s="229"/>
      <c r="JI143" s="229"/>
      <c r="JJ143" s="229"/>
      <c r="JK143" s="229"/>
      <c r="JL143" s="229"/>
      <c r="JM143" s="229"/>
      <c r="JN143" s="229"/>
      <c r="JO143" s="229"/>
      <c r="JP143" s="229"/>
      <c r="JQ143" s="229"/>
      <c r="JR143" s="229"/>
      <c r="JS143" s="229"/>
      <c r="JT143" s="229"/>
      <c r="JU143" s="229"/>
      <c r="JV143" s="229"/>
      <c r="JW143" s="229"/>
      <c r="JX143" s="229"/>
      <c r="JY143" s="229"/>
      <c r="JZ143" s="229"/>
      <c r="KA143" s="229"/>
      <c r="KB143" s="229"/>
      <c r="KC143" s="229"/>
      <c r="KD143" s="229"/>
      <c r="KE143" s="229"/>
      <c r="KF143" s="229"/>
      <c r="KG143" s="229"/>
      <c r="KH143" s="229"/>
      <c r="KI143" s="229"/>
      <c r="KJ143" s="229"/>
      <c r="KK143" s="229"/>
      <c r="KL143" s="229"/>
      <c r="KM143" s="229"/>
      <c r="KN143" s="229"/>
      <c r="KO143" s="229"/>
      <c r="KP143" s="229"/>
      <c r="KQ143" s="229"/>
      <c r="KR143" s="229"/>
      <c r="KS143" s="229"/>
      <c r="KT143" s="229"/>
      <c r="KU143" s="229"/>
      <c r="KV143" s="229"/>
      <c r="KW143" s="229"/>
      <c r="KX143" s="229"/>
      <c r="KY143" s="229"/>
      <c r="KZ143" s="229"/>
      <c r="LA143" s="229"/>
      <c r="LB143" s="229"/>
      <c r="LC143" s="229"/>
      <c r="LD143" s="229"/>
      <c r="LE143" s="229"/>
      <c r="LF143" s="229"/>
      <c r="LG143" s="229"/>
      <c r="LH143" s="229"/>
      <c r="LI143" s="229"/>
      <c r="LJ143" s="229"/>
      <c r="LK143" s="229"/>
      <c r="LL143" s="229"/>
      <c r="LM143" s="229"/>
      <c r="LN143" s="229"/>
      <c r="LO143" s="229"/>
      <c r="LP143" s="229"/>
      <c r="LQ143" s="229"/>
      <c r="LR143" s="229"/>
      <c r="LS143" s="229"/>
      <c r="LT143" s="229"/>
      <c r="LU143" s="229"/>
      <c r="LV143" s="229"/>
      <c r="LW143" s="229"/>
      <c r="LX143" s="229"/>
      <c r="LY143" s="229"/>
      <c r="LZ143" s="229"/>
      <c r="MA143" s="229"/>
      <c r="MB143" s="229"/>
      <c r="MC143" s="229"/>
      <c r="MD143" s="229"/>
      <c r="ME143" s="229"/>
      <c r="MF143" s="229"/>
      <c r="MG143" s="229"/>
      <c r="MH143" s="229"/>
      <c r="MI143" s="229"/>
      <c r="MJ143" s="229"/>
      <c r="MK143" s="229"/>
      <c r="ML143" s="229"/>
      <c r="MM143" s="229"/>
      <c r="MN143" s="229"/>
      <c r="MO143" s="229"/>
      <c r="MP143" s="229"/>
      <c r="MQ143" s="229"/>
      <c r="MR143" s="229"/>
      <c r="MS143" s="229"/>
      <c r="MT143" s="229"/>
      <c r="MU143" s="229"/>
      <c r="MV143" s="229"/>
      <c r="MW143" s="229"/>
      <c r="MX143" s="229"/>
      <c r="MY143" s="229"/>
      <c r="MZ143" s="229"/>
      <c r="NA143" s="229"/>
      <c r="NB143" s="229"/>
      <c r="NC143" s="229"/>
      <c r="ND143" s="229"/>
      <c r="NE143" s="229"/>
      <c r="NF143" s="229"/>
      <c r="NG143" s="229"/>
      <c r="NH143" s="229"/>
      <c r="NI143" s="229"/>
      <c r="NJ143" s="229"/>
      <c r="NK143" s="229"/>
      <c r="NL143" s="229"/>
      <c r="NM143" s="229"/>
      <c r="NN143" s="229"/>
      <c r="NO143" s="229"/>
      <c r="NP143" s="229"/>
      <c r="NQ143" s="229"/>
      <c r="NR143" s="229"/>
      <c r="NS143" s="229"/>
      <c r="NT143" s="229"/>
      <c r="NU143" s="229"/>
      <c r="NV143" s="229"/>
      <c r="NW143" s="229"/>
      <c r="NX143" s="229"/>
      <c r="NY143" s="229"/>
      <c r="NZ143" s="229"/>
      <c r="OA143" s="229"/>
      <c r="OB143" s="229"/>
      <c r="OC143" s="229"/>
      <c r="OD143" s="229"/>
      <c r="OE143" s="229"/>
      <c r="OF143" s="229"/>
      <c r="OG143" s="229"/>
      <c r="OH143" s="229"/>
      <c r="OI143" s="229"/>
      <c r="OJ143" s="229"/>
      <c r="OK143" s="229"/>
      <c r="OL143" s="229"/>
      <c r="OM143" s="229"/>
      <c r="ON143" s="229"/>
      <c r="OO143" s="229"/>
      <c r="OP143" s="229"/>
      <c r="OQ143" s="229"/>
      <c r="OR143" s="229"/>
      <c r="OS143" s="229"/>
      <c r="OT143" s="229"/>
      <c r="OU143" s="229"/>
      <c r="OV143" s="229"/>
      <c r="OW143" s="229"/>
      <c r="OX143" s="229"/>
      <c r="OY143" s="229"/>
      <c r="OZ143" s="229"/>
      <c r="PA143" s="229"/>
      <c r="PB143" s="229"/>
      <c r="PC143" s="229"/>
      <c r="PD143" s="229"/>
      <c r="PE143" s="229"/>
      <c r="PF143" s="229"/>
      <c r="PG143" s="229"/>
      <c r="PH143" s="229"/>
      <c r="PI143" s="229"/>
      <c r="PJ143" s="229"/>
      <c r="PK143" s="229"/>
      <c r="PL143" s="229"/>
      <c r="PM143" s="229"/>
      <c r="PN143" s="229"/>
      <c r="PO143" s="229"/>
      <c r="PP143" s="229"/>
      <c r="PQ143" s="229"/>
      <c r="PR143" s="229"/>
      <c r="PS143" s="229"/>
      <c r="PT143" s="229"/>
      <c r="PU143" s="229"/>
      <c r="PV143" s="229"/>
      <c r="PW143" s="229"/>
      <c r="PX143" s="229"/>
      <c r="PY143" s="229"/>
      <c r="PZ143" s="229"/>
      <c r="QA143" s="229"/>
      <c r="QB143" s="229"/>
      <c r="QC143" s="229"/>
      <c r="QD143" s="229"/>
      <c r="QE143" s="229"/>
      <c r="QF143" s="229"/>
      <c r="QG143" s="229"/>
      <c r="QH143" s="229"/>
      <c r="QI143" s="229"/>
      <c r="QJ143" s="229"/>
      <c r="QK143" s="229"/>
      <c r="QL143" s="229"/>
      <c r="QM143" s="229"/>
      <c r="QN143" s="229"/>
      <c r="QO143" s="229"/>
      <c r="QP143" s="229"/>
      <c r="QQ143" s="229"/>
      <c r="QR143" s="229"/>
      <c r="QS143" s="229"/>
      <c r="QT143" s="229"/>
      <c r="QU143" s="229"/>
      <c r="QV143" s="229"/>
      <c r="QW143" s="229"/>
      <c r="QX143" s="229"/>
      <c r="QY143" s="229"/>
      <c r="QZ143" s="229"/>
      <c r="RA143" s="229"/>
      <c r="RB143" s="229"/>
      <c r="RC143" s="229"/>
      <c r="RD143" s="229"/>
      <c r="RE143" s="229"/>
      <c r="RF143" s="229"/>
      <c r="RG143" s="229"/>
      <c r="RH143" s="229"/>
      <c r="RI143" s="229"/>
      <c r="RJ143" s="229"/>
      <c r="RK143" s="229"/>
      <c r="RL143" s="229"/>
      <c r="RM143" s="229"/>
      <c r="RN143" s="229"/>
      <c r="RO143" s="229"/>
      <c r="RP143" s="229"/>
      <c r="RQ143" s="229"/>
      <c r="RR143" s="229"/>
      <c r="RS143" s="229"/>
      <c r="RT143" s="229"/>
      <c r="RU143" s="229"/>
      <c r="RV143" s="229"/>
      <c r="RW143" s="229"/>
      <c r="RX143" s="229"/>
      <c r="RY143" s="229"/>
      <c r="RZ143" s="229"/>
      <c r="SA143" s="229"/>
      <c r="SB143" s="229"/>
      <c r="SC143" s="229"/>
      <c r="SD143" s="229"/>
      <c r="SE143" s="229"/>
      <c r="SF143" s="229"/>
      <c r="SG143" s="229"/>
      <c r="SH143" s="229"/>
      <c r="SI143" s="229"/>
      <c r="SJ143" s="229"/>
      <c r="SK143" s="229"/>
      <c r="SL143" s="229"/>
      <c r="SM143" s="229"/>
      <c r="SN143" s="229"/>
      <c r="SO143" s="229"/>
      <c r="SP143" s="229"/>
      <c r="SQ143" s="229"/>
      <c r="SR143" s="229"/>
      <c r="SS143" s="229"/>
      <c r="ST143" s="229"/>
      <c r="SU143" s="229"/>
      <c r="SV143" s="229"/>
      <c r="SW143" s="229"/>
      <c r="SX143" s="229"/>
      <c r="SY143" s="229"/>
      <c r="SZ143" s="229"/>
      <c r="TA143" s="229"/>
      <c r="TB143" s="229"/>
      <c r="TC143" s="229"/>
      <c r="TD143" s="229"/>
      <c r="TE143" s="229"/>
      <c r="TF143" s="229"/>
      <c r="TG143" s="229"/>
      <c r="TH143" s="229"/>
      <c r="TI143" s="229"/>
      <c r="TJ143" s="229"/>
      <c r="TK143" s="229"/>
      <c r="TL143" s="229"/>
      <c r="TM143" s="229"/>
      <c r="TN143" s="229"/>
      <c r="TO143" s="229"/>
      <c r="TP143" s="229"/>
      <c r="TQ143" s="229"/>
      <c r="TR143" s="229"/>
      <c r="TS143" s="229"/>
      <c r="TT143" s="229"/>
      <c r="TU143" s="229"/>
      <c r="TV143" s="229"/>
      <c r="TW143" s="229"/>
      <c r="TX143" s="229"/>
      <c r="TY143" s="229"/>
      <c r="TZ143" s="229"/>
      <c r="UA143" s="229"/>
      <c r="UB143" s="229"/>
      <c r="UC143" s="229"/>
      <c r="UD143" s="229"/>
      <c r="UE143" s="229"/>
      <c r="UF143" s="229"/>
      <c r="UG143" s="229"/>
      <c r="UH143" s="229"/>
      <c r="UI143" s="229"/>
      <c r="UJ143" s="229"/>
      <c r="UK143" s="229"/>
      <c r="UL143" s="229"/>
      <c r="UM143" s="229"/>
      <c r="UN143" s="229"/>
      <c r="UO143" s="229"/>
      <c r="UP143" s="229"/>
      <c r="UQ143" s="229"/>
      <c r="UR143" s="229"/>
      <c r="US143" s="229"/>
      <c r="UT143" s="229"/>
      <c r="UU143" s="229"/>
      <c r="UV143" s="229"/>
      <c r="UW143" s="229"/>
      <c r="UX143" s="229"/>
      <c r="UY143" s="229"/>
      <c r="UZ143" s="229"/>
      <c r="VA143" s="229"/>
      <c r="VB143" s="229"/>
      <c r="VC143" s="229"/>
      <c r="VD143" s="229"/>
      <c r="VE143" s="229"/>
      <c r="VF143" s="229"/>
      <c r="VG143" s="229"/>
      <c r="VH143" s="229"/>
      <c r="VI143" s="229"/>
      <c r="VJ143" s="229"/>
      <c r="VK143" s="229"/>
      <c r="VL143" s="229"/>
      <c r="VM143" s="229"/>
      <c r="VN143" s="229"/>
      <c r="VO143" s="229"/>
      <c r="VP143" s="229"/>
      <c r="VQ143" s="229"/>
      <c r="VR143" s="229"/>
      <c r="VS143" s="229"/>
      <c r="VT143" s="229"/>
      <c r="VU143" s="229"/>
      <c r="VV143" s="229"/>
      <c r="VW143" s="229"/>
      <c r="VX143" s="229"/>
      <c r="VY143" s="229"/>
      <c r="VZ143" s="229"/>
      <c r="WA143" s="229"/>
      <c r="WB143" s="229"/>
      <c r="WC143" s="229"/>
      <c r="WD143" s="229"/>
      <c r="WE143" s="229"/>
      <c r="WF143" s="229"/>
      <c r="WG143" s="229"/>
      <c r="WH143" s="229"/>
      <c r="WI143" s="229"/>
      <c r="WJ143" s="229"/>
      <c r="WK143" s="229"/>
      <c r="WL143" s="229"/>
      <c r="WM143" s="229"/>
      <c r="WN143" s="229"/>
      <c r="WO143" s="229"/>
      <c r="WP143" s="229"/>
      <c r="WQ143" s="229"/>
      <c r="WR143" s="229"/>
      <c r="WS143" s="229"/>
      <c r="WT143" s="229"/>
      <c r="WU143" s="229"/>
      <c r="WV143" s="229"/>
      <c r="WW143" s="229"/>
      <c r="WX143" s="229"/>
      <c r="WY143" s="229"/>
      <c r="WZ143" s="229"/>
      <c r="XA143" s="229"/>
      <c r="XB143" s="229"/>
      <c r="XC143" s="229"/>
      <c r="XD143" s="229"/>
      <c r="XE143" s="229"/>
      <c r="XF143" s="229"/>
      <c r="XG143" s="229"/>
      <c r="XH143" s="229"/>
      <c r="XI143" s="229"/>
      <c r="XJ143" s="229"/>
      <c r="XK143" s="229"/>
      <c r="XL143" s="229"/>
      <c r="XM143" s="229"/>
      <c r="XN143" s="229"/>
      <c r="XO143" s="229"/>
      <c r="XP143" s="229"/>
      <c r="XQ143" s="229"/>
      <c r="XR143" s="229"/>
      <c r="XS143" s="229"/>
      <c r="XT143" s="229"/>
      <c r="XU143" s="229"/>
      <c r="XV143" s="229"/>
      <c r="XW143" s="229"/>
      <c r="XX143" s="229"/>
      <c r="XY143" s="229"/>
      <c r="XZ143" s="229"/>
      <c r="YA143" s="229"/>
      <c r="YB143" s="229"/>
      <c r="YC143" s="229"/>
      <c r="YD143" s="229"/>
      <c r="YE143" s="229"/>
      <c r="YF143" s="229"/>
      <c r="YG143" s="229"/>
      <c r="YH143" s="229"/>
      <c r="YI143" s="229"/>
      <c r="YJ143" s="229"/>
      <c r="YK143" s="229"/>
      <c r="YL143" s="229"/>
      <c r="YM143" s="229"/>
      <c r="YN143" s="229"/>
      <c r="YO143" s="229"/>
      <c r="YP143" s="229"/>
      <c r="YQ143" s="229"/>
      <c r="YR143" s="229"/>
      <c r="YS143" s="229"/>
      <c r="YT143" s="229"/>
      <c r="YU143" s="229"/>
      <c r="YV143" s="229"/>
      <c r="YW143" s="229"/>
      <c r="YX143" s="229"/>
      <c r="YY143" s="229"/>
      <c r="YZ143" s="229"/>
      <c r="ZA143" s="229"/>
      <c r="ZB143" s="229"/>
      <c r="ZC143" s="229"/>
      <c r="ZD143" s="229"/>
      <c r="ZE143" s="229"/>
      <c r="ZF143" s="229"/>
      <c r="ZG143" s="229"/>
      <c r="ZH143" s="229"/>
      <c r="ZI143" s="229"/>
      <c r="ZJ143" s="229"/>
      <c r="ZK143" s="229"/>
      <c r="ZL143" s="229"/>
      <c r="ZM143" s="229"/>
      <c r="ZN143" s="229"/>
      <c r="ZO143" s="229"/>
      <c r="ZP143" s="229"/>
      <c r="ZQ143" s="229"/>
      <c r="ZR143" s="229"/>
      <c r="ZS143" s="229"/>
      <c r="ZT143" s="229"/>
      <c r="ZU143" s="229"/>
      <c r="ZV143" s="229"/>
      <c r="ZW143" s="229"/>
      <c r="ZX143" s="229"/>
      <c r="ZY143" s="229"/>
      <c r="ZZ143" s="229"/>
      <c r="AAA143" s="229"/>
      <c r="AAB143" s="229"/>
      <c r="AAC143" s="229"/>
      <c r="AAD143" s="229"/>
      <c r="AAE143" s="229"/>
      <c r="AAF143" s="229"/>
      <c r="AAG143" s="229"/>
      <c r="AAH143" s="229"/>
      <c r="AAI143" s="229"/>
      <c r="AAJ143" s="229"/>
      <c r="AAK143" s="229"/>
      <c r="AAL143" s="229"/>
      <c r="AAM143" s="229"/>
      <c r="AAN143" s="229"/>
      <c r="AAO143" s="229"/>
      <c r="AAP143" s="229"/>
      <c r="AAQ143" s="229"/>
      <c r="AAR143" s="229"/>
      <c r="AAS143" s="229"/>
      <c r="AAT143" s="229"/>
      <c r="AAU143" s="229"/>
      <c r="AAV143" s="229"/>
      <c r="AAW143" s="229"/>
      <c r="AAX143" s="229"/>
      <c r="AAY143" s="229"/>
      <c r="AAZ143" s="229"/>
      <c r="ABA143" s="229"/>
      <c r="ABB143" s="229"/>
      <c r="ABC143" s="229"/>
      <c r="ABD143" s="229"/>
      <c r="ABE143" s="229"/>
      <c r="ABF143" s="229"/>
      <c r="ABG143" s="229"/>
      <c r="ABH143" s="229"/>
      <c r="ABI143" s="229"/>
      <c r="ABJ143" s="229"/>
      <c r="ABK143" s="229"/>
      <c r="ABL143" s="229"/>
      <c r="ABM143" s="229"/>
      <c r="ABN143" s="229"/>
      <c r="ABO143" s="229"/>
      <c r="ABP143" s="229"/>
      <c r="ABQ143" s="229"/>
      <c r="ABR143" s="229"/>
      <c r="ABS143" s="229"/>
      <c r="ABT143" s="229"/>
      <c r="ABU143" s="229"/>
      <c r="ABV143" s="229"/>
      <c r="ABW143" s="229"/>
      <c r="ABX143" s="229"/>
      <c r="ABY143" s="229"/>
      <c r="ABZ143" s="229"/>
      <c r="ACA143" s="229"/>
      <c r="ACB143" s="229"/>
      <c r="ACC143" s="229"/>
      <c r="ACD143" s="229"/>
      <c r="ACE143" s="229"/>
      <c r="ACF143" s="229"/>
      <c r="ACG143" s="229"/>
      <c r="ACH143" s="229"/>
      <c r="ACI143" s="229"/>
      <c r="ACJ143" s="229"/>
      <c r="ACK143" s="229"/>
      <c r="ACL143" s="229"/>
      <c r="ACM143" s="229"/>
      <c r="ACN143" s="229"/>
      <c r="ACO143" s="229"/>
      <c r="ACP143" s="229"/>
      <c r="ACQ143" s="229"/>
      <c r="ACR143" s="229"/>
      <c r="ACS143" s="229"/>
      <c r="ACT143" s="229"/>
      <c r="ACU143" s="229"/>
      <c r="ACV143" s="229"/>
      <c r="ACW143" s="229"/>
      <c r="ACX143" s="229"/>
      <c r="ACY143" s="229"/>
      <c r="ACZ143" s="229"/>
      <c r="ADA143" s="229"/>
      <c r="ADB143" s="229"/>
      <c r="ADC143" s="229"/>
      <c r="ADD143" s="229"/>
      <c r="ADE143" s="229"/>
      <c r="ADF143" s="229"/>
      <c r="ADG143" s="229"/>
      <c r="ADH143" s="229"/>
      <c r="ADI143" s="229"/>
      <c r="ADJ143" s="229"/>
      <c r="ADK143" s="229"/>
      <c r="ADL143" s="229"/>
      <c r="ADM143" s="229"/>
      <c r="ADN143" s="229"/>
      <c r="ADO143" s="229"/>
      <c r="ADP143" s="229"/>
      <c r="ADQ143" s="229"/>
      <c r="ADR143" s="229"/>
      <c r="ADS143" s="229"/>
      <c r="ADT143" s="229"/>
      <c r="ADU143" s="229"/>
      <c r="ADV143" s="229"/>
      <c r="ADW143" s="229"/>
      <c r="ADX143" s="229"/>
      <c r="ADY143" s="229"/>
      <c r="ADZ143" s="229"/>
      <c r="AEA143" s="229"/>
      <c r="AEB143" s="229"/>
      <c r="AEC143" s="229"/>
      <c r="AED143" s="229"/>
      <c r="AEE143" s="229"/>
      <c r="AEF143" s="229"/>
      <c r="AEG143" s="229"/>
      <c r="AEH143" s="229"/>
      <c r="AEI143" s="229"/>
      <c r="AEJ143" s="229"/>
      <c r="AEK143" s="229"/>
      <c r="AEL143" s="229"/>
      <c r="AEM143" s="229"/>
      <c r="AEN143" s="229"/>
      <c r="AEO143" s="229"/>
      <c r="AEP143" s="229"/>
      <c r="AEQ143" s="229"/>
      <c r="AER143" s="229"/>
      <c r="AES143" s="229"/>
      <c r="AET143" s="229"/>
      <c r="AEU143" s="229"/>
      <c r="AEV143" s="229"/>
      <c r="AEW143" s="229"/>
      <c r="AEX143" s="229"/>
      <c r="AEY143" s="229"/>
      <c r="AEZ143" s="229"/>
      <c r="AFA143" s="229"/>
      <c r="AFB143" s="229"/>
      <c r="AFC143" s="229"/>
      <c r="AFD143" s="229"/>
      <c r="AFE143" s="229"/>
      <c r="AFF143" s="229"/>
      <c r="AFG143" s="229"/>
      <c r="AFH143" s="229"/>
      <c r="AFI143" s="229"/>
      <c r="AFJ143" s="229"/>
      <c r="AFK143" s="229"/>
      <c r="AFL143" s="229"/>
      <c r="AFM143" s="229"/>
      <c r="AFN143" s="229"/>
      <c r="AFO143" s="229"/>
      <c r="AFP143" s="229"/>
      <c r="AFQ143" s="229"/>
      <c r="AFR143" s="229"/>
      <c r="AFS143" s="229"/>
      <c r="AFT143" s="229"/>
      <c r="AFU143" s="229"/>
      <c r="AFV143" s="229"/>
      <c r="AFW143" s="229"/>
      <c r="AFX143" s="229"/>
      <c r="AFY143" s="229"/>
      <c r="AFZ143" s="229"/>
      <c r="AGA143" s="229"/>
      <c r="AGB143" s="229"/>
      <c r="AGC143" s="229"/>
      <c r="AGD143" s="229"/>
      <c r="AGE143" s="229"/>
      <c r="AGF143" s="229"/>
      <c r="AGG143" s="229"/>
      <c r="AGH143" s="229"/>
      <c r="AGI143" s="229"/>
      <c r="AGJ143" s="229"/>
      <c r="AGK143" s="229"/>
      <c r="AGL143" s="229"/>
      <c r="AGM143" s="229"/>
      <c r="AGN143" s="229"/>
      <c r="AGO143" s="229"/>
      <c r="AGP143" s="229"/>
      <c r="AGQ143" s="229"/>
      <c r="AGR143" s="229"/>
      <c r="AGS143" s="229"/>
      <c r="AGT143" s="229"/>
      <c r="AGU143" s="229"/>
      <c r="AGV143" s="229"/>
      <c r="AGW143" s="229"/>
      <c r="AGX143" s="229"/>
      <c r="AGY143" s="229"/>
      <c r="AGZ143" s="229"/>
      <c r="AHA143" s="229"/>
      <c r="AHB143" s="229"/>
      <c r="AHC143" s="229"/>
      <c r="AHD143" s="229"/>
      <c r="AHE143" s="229"/>
      <c r="AHF143" s="229"/>
      <c r="AHG143" s="229"/>
      <c r="AHH143" s="229"/>
      <c r="AHI143" s="229"/>
      <c r="AHJ143" s="229"/>
      <c r="AHK143" s="229"/>
      <c r="AHL143" s="229"/>
      <c r="AHM143" s="229"/>
      <c r="AHN143" s="229"/>
      <c r="AHO143" s="229"/>
      <c r="AHP143" s="229"/>
      <c r="AHQ143" s="229"/>
      <c r="AHR143" s="229"/>
      <c r="AHS143" s="229"/>
      <c r="AHT143" s="229"/>
      <c r="AHU143" s="229"/>
      <c r="AHV143" s="229"/>
      <c r="AHW143" s="229"/>
      <c r="AHX143" s="229"/>
      <c r="AHY143" s="229"/>
      <c r="AHZ143" s="229"/>
      <c r="AIA143" s="229"/>
      <c r="AIB143" s="229"/>
      <c r="AIC143" s="229"/>
      <c r="AID143" s="229"/>
      <c r="AIE143" s="229"/>
      <c r="AIF143" s="229"/>
      <c r="AIG143" s="229"/>
      <c r="AIH143" s="229"/>
      <c r="AII143" s="229"/>
      <c r="AIJ143" s="229"/>
      <c r="AIK143" s="229"/>
      <c r="AIL143" s="229"/>
      <c r="AIM143" s="229"/>
      <c r="AIN143" s="229"/>
      <c r="AIO143" s="229"/>
      <c r="AIP143" s="229"/>
      <c r="AIQ143" s="229"/>
      <c r="AIR143" s="229"/>
      <c r="AIS143" s="229"/>
      <c r="AIT143" s="229"/>
      <c r="AIU143" s="229"/>
      <c r="AIV143" s="229"/>
      <c r="AIW143" s="229"/>
      <c r="AIX143" s="229"/>
      <c r="AIY143" s="229"/>
      <c r="AIZ143" s="229"/>
      <c r="AJA143" s="229"/>
      <c r="AJB143" s="229"/>
      <c r="AJC143" s="229"/>
      <c r="AJD143" s="229"/>
      <c r="AJE143" s="229"/>
      <c r="AJF143" s="229"/>
      <c r="AJG143" s="229"/>
      <c r="AJH143" s="229"/>
      <c r="AJI143" s="229"/>
      <c r="AJJ143" s="229"/>
      <c r="AJK143" s="229"/>
      <c r="AJL143" s="229"/>
      <c r="AJM143" s="229"/>
      <c r="AJN143" s="229"/>
      <c r="AJO143" s="229"/>
      <c r="AJP143" s="229"/>
      <c r="AJQ143" s="229"/>
      <c r="AJR143" s="229"/>
      <c r="AJS143" s="229"/>
      <c r="AJT143" s="229"/>
      <c r="AJU143" s="229"/>
      <c r="AJV143" s="229"/>
      <c r="AJW143" s="229"/>
      <c r="AJX143" s="229"/>
      <c r="AJY143" s="229"/>
      <c r="AJZ143" s="229"/>
      <c r="AKA143" s="229"/>
      <c r="AKB143" s="229"/>
      <c r="AKC143" s="229"/>
      <c r="AKD143" s="229"/>
      <c r="AKE143" s="229"/>
      <c r="AKF143" s="229"/>
      <c r="AKG143" s="229"/>
      <c r="AKH143" s="229"/>
      <c r="AKI143" s="229"/>
      <c r="AKJ143" s="229"/>
      <c r="AKK143" s="229"/>
      <c r="AKL143" s="229"/>
      <c r="AKM143" s="229"/>
      <c r="AKN143" s="229"/>
      <c r="AKO143" s="229"/>
      <c r="AKP143" s="229"/>
      <c r="AKQ143" s="229"/>
      <c r="AKR143" s="229"/>
      <c r="AKS143" s="229"/>
      <c r="AKT143" s="229"/>
      <c r="AKU143" s="229"/>
      <c r="AKV143" s="229"/>
      <c r="AKW143" s="229"/>
      <c r="AKX143" s="229"/>
      <c r="AKY143" s="229"/>
      <c r="AKZ143" s="229"/>
      <c r="ALA143" s="229"/>
      <c r="ALB143" s="229"/>
      <c r="ALC143" s="229"/>
      <c r="ALD143" s="229"/>
      <c r="ALE143" s="229"/>
      <c r="ALF143" s="229"/>
      <c r="ALG143" s="229"/>
      <c r="ALH143" s="229"/>
      <c r="ALI143" s="229"/>
      <c r="ALJ143" s="229"/>
      <c r="ALK143" s="229"/>
      <c r="ALL143" s="229"/>
      <c r="ALM143" s="229"/>
      <c r="ALN143" s="229"/>
      <c r="ALO143" s="229"/>
      <c r="ALP143" s="229"/>
      <c r="ALQ143" s="229"/>
      <c r="ALR143" s="229"/>
      <c r="ALS143" s="229"/>
      <c r="ALT143" s="229"/>
      <c r="ALU143" s="229"/>
      <c r="ALV143" s="229"/>
      <c r="ALW143" s="229"/>
      <c r="ALX143" s="229"/>
      <c r="ALY143" s="229"/>
      <c r="ALZ143" s="229"/>
      <c r="AMA143" s="229"/>
      <c r="AMB143" s="229"/>
      <c r="AMC143" s="229"/>
      <c r="AMD143" s="229"/>
      <c r="AME143" s="229"/>
      <c r="AMF143" s="229"/>
      <c r="AMG143" s="229"/>
      <c r="AMH143" s="229"/>
      <c r="AMI143" s="229"/>
      <c r="AMJ143" s="229"/>
      <c r="AMK143" s="229"/>
      <c r="AML143" s="229"/>
      <c r="AMM143" s="229"/>
      <c r="AMN143" s="229"/>
      <c r="AMO143" s="229"/>
      <c r="AMP143" s="229"/>
      <c r="AMQ143" s="229"/>
      <c r="AMR143" s="229"/>
      <c r="AMS143" s="229"/>
      <c r="AMT143" s="229"/>
      <c r="AMU143" s="229"/>
      <c r="AMV143" s="229"/>
      <c r="AMW143" s="229"/>
      <c r="AMX143" s="229"/>
      <c r="AMY143" s="229"/>
      <c r="AMZ143" s="229"/>
      <c r="ANA143" s="229"/>
      <c r="ANB143" s="229"/>
      <c r="ANC143" s="229"/>
      <c r="AND143" s="229"/>
      <c r="ANE143" s="229"/>
      <c r="ANF143" s="229"/>
      <c r="ANG143" s="229"/>
      <c r="ANH143" s="229"/>
      <c r="ANI143" s="229"/>
      <c r="ANJ143" s="229"/>
      <c r="ANK143" s="229"/>
      <c r="ANL143" s="229"/>
      <c r="ANM143" s="229"/>
      <c r="ANN143" s="229"/>
      <c r="ANO143" s="229"/>
      <c r="ANP143" s="229"/>
      <c r="ANQ143" s="229"/>
      <c r="ANR143" s="229"/>
      <c r="ANS143" s="229"/>
      <c r="ANT143" s="229"/>
      <c r="ANU143" s="229"/>
      <c r="ANV143" s="229"/>
      <c r="ANW143" s="229"/>
      <c r="ANX143" s="229"/>
      <c r="ANY143" s="229"/>
      <c r="ANZ143" s="229"/>
      <c r="AOA143" s="229"/>
      <c r="AOB143" s="229"/>
      <c r="AOC143" s="229"/>
      <c r="AOD143" s="229"/>
      <c r="AOE143" s="229"/>
      <c r="AOF143" s="229"/>
      <c r="AOG143" s="229"/>
      <c r="AOH143" s="229"/>
      <c r="AOI143" s="229"/>
      <c r="AOJ143" s="229"/>
      <c r="AOK143" s="229"/>
      <c r="AOL143" s="229"/>
      <c r="AOM143" s="229"/>
      <c r="AON143" s="229"/>
      <c r="AOO143" s="229"/>
      <c r="AOP143" s="229"/>
      <c r="AOQ143" s="229"/>
      <c r="AOR143" s="229"/>
      <c r="AOS143" s="229"/>
      <c r="AOT143" s="229"/>
      <c r="AOU143" s="229"/>
      <c r="AOV143" s="229"/>
      <c r="AOW143" s="229"/>
      <c r="AOX143" s="229"/>
      <c r="AOY143" s="229"/>
      <c r="AOZ143" s="229"/>
      <c r="APA143" s="229"/>
      <c r="APB143" s="229"/>
      <c r="APC143" s="229"/>
      <c r="APD143" s="229"/>
      <c r="APE143" s="229"/>
      <c r="APF143" s="229"/>
      <c r="APG143" s="229"/>
      <c r="APH143" s="229"/>
      <c r="API143" s="229"/>
      <c r="APJ143" s="229"/>
      <c r="APK143" s="229"/>
      <c r="APL143" s="229"/>
      <c r="APM143" s="229"/>
      <c r="APN143" s="229"/>
      <c r="APO143" s="229"/>
      <c r="APP143" s="229"/>
      <c r="APQ143" s="229"/>
      <c r="APR143" s="229"/>
      <c r="APS143" s="229"/>
      <c r="APT143" s="229"/>
      <c r="APU143" s="229"/>
      <c r="APV143" s="229"/>
      <c r="APW143" s="229"/>
      <c r="APX143" s="229"/>
      <c r="APY143" s="229"/>
      <c r="APZ143" s="229"/>
      <c r="AQA143" s="229"/>
      <c r="AQB143" s="229"/>
      <c r="AQC143" s="229"/>
      <c r="AQD143" s="229"/>
      <c r="AQE143" s="229"/>
      <c r="AQF143" s="229"/>
      <c r="AQG143" s="229"/>
      <c r="AQH143" s="229"/>
      <c r="AQI143" s="229"/>
      <c r="AQJ143" s="229"/>
      <c r="AQK143" s="229"/>
      <c r="AQL143" s="229"/>
      <c r="AQM143" s="229"/>
      <c r="AQN143" s="229"/>
      <c r="AQO143" s="229"/>
      <c r="AQP143" s="229"/>
      <c r="AQQ143" s="229"/>
      <c r="AQR143" s="229"/>
      <c r="AQS143" s="229"/>
      <c r="AQT143" s="229"/>
      <c r="AQU143" s="229"/>
      <c r="AQV143" s="229"/>
      <c r="AQW143" s="229"/>
      <c r="AQX143" s="229"/>
      <c r="AQY143" s="229"/>
      <c r="AQZ143" s="229"/>
      <c r="ARA143" s="229"/>
      <c r="ARB143" s="229"/>
      <c r="ARC143" s="229"/>
      <c r="ARD143" s="229"/>
      <c r="ARE143" s="229"/>
      <c r="ARF143" s="229"/>
      <c r="ARG143" s="229"/>
      <c r="ARH143" s="229"/>
      <c r="ARI143" s="229"/>
      <c r="ARJ143" s="229"/>
      <c r="ARK143" s="229"/>
      <c r="ARL143" s="229"/>
      <c r="ARM143" s="229"/>
      <c r="ARN143" s="229"/>
      <c r="ARO143" s="229"/>
      <c r="ARP143" s="229"/>
      <c r="ARQ143" s="229"/>
      <c r="ARR143" s="229"/>
      <c r="ARS143" s="229"/>
      <c r="ART143" s="229"/>
      <c r="ARU143" s="229"/>
      <c r="ARV143" s="229"/>
      <c r="ARW143" s="229"/>
      <c r="ARX143" s="229"/>
      <c r="ARY143" s="229"/>
      <c r="ARZ143" s="229"/>
      <c r="ASA143" s="229"/>
      <c r="ASB143" s="229"/>
      <c r="ASC143" s="229"/>
      <c r="ASD143" s="229"/>
      <c r="ASE143" s="229"/>
      <c r="ASF143" s="229"/>
      <c r="ASG143" s="229"/>
      <c r="ASH143" s="229"/>
      <c r="ASI143" s="229"/>
      <c r="ASJ143" s="229"/>
      <c r="ASK143" s="229"/>
      <c r="ASL143" s="229"/>
      <c r="ASM143" s="229"/>
      <c r="ASN143" s="229"/>
      <c r="ASO143" s="229"/>
      <c r="ASP143" s="229"/>
      <c r="ASQ143" s="229"/>
      <c r="ASR143" s="229"/>
      <c r="ASS143" s="229"/>
      <c r="AST143" s="229"/>
      <c r="ASU143" s="229"/>
      <c r="ASV143" s="229"/>
      <c r="ASW143" s="229"/>
      <c r="ASX143" s="229"/>
      <c r="ASY143" s="229"/>
      <c r="ASZ143" s="229"/>
      <c r="ATA143" s="229"/>
      <c r="ATB143" s="229"/>
      <c r="ATC143" s="229"/>
      <c r="ATD143" s="229"/>
      <c r="ATE143" s="229"/>
      <c r="ATF143" s="229"/>
      <c r="ATG143" s="229"/>
      <c r="ATH143" s="229"/>
      <c r="ATI143" s="229"/>
      <c r="ATJ143" s="229"/>
      <c r="ATK143" s="229"/>
      <c r="ATL143" s="229"/>
      <c r="ATM143" s="229"/>
      <c r="ATN143" s="229"/>
      <c r="ATO143" s="229"/>
      <c r="ATP143" s="229"/>
      <c r="ATQ143" s="229"/>
      <c r="ATR143" s="229"/>
      <c r="ATS143" s="229"/>
      <c r="ATT143" s="229"/>
      <c r="ATU143" s="229"/>
      <c r="ATV143" s="229"/>
      <c r="ATW143" s="229"/>
      <c r="ATX143" s="229"/>
      <c r="ATY143" s="229"/>
      <c r="ATZ143" s="229"/>
      <c r="AUA143" s="229"/>
      <c r="AUB143" s="229"/>
      <c r="AUC143" s="229"/>
      <c r="AUD143" s="229"/>
      <c r="AUE143" s="229"/>
      <c r="AUF143" s="229"/>
      <c r="AUG143" s="229"/>
      <c r="AUH143" s="229"/>
      <c r="AUI143" s="229"/>
      <c r="AUJ143" s="229"/>
      <c r="AUK143" s="229"/>
      <c r="AUL143" s="229"/>
      <c r="AUM143" s="229"/>
      <c r="AUN143" s="229"/>
      <c r="AUO143" s="229"/>
      <c r="AUP143" s="229"/>
      <c r="AUQ143" s="229"/>
      <c r="AUR143" s="229"/>
      <c r="AUS143" s="229"/>
      <c r="AUT143" s="229"/>
      <c r="AUU143" s="229"/>
      <c r="AUV143" s="229"/>
      <c r="AUW143" s="229"/>
      <c r="AUX143" s="229"/>
      <c r="AUY143" s="229"/>
      <c r="AUZ143" s="229"/>
      <c r="AVA143" s="229"/>
      <c r="AVB143" s="229"/>
      <c r="AVC143" s="229"/>
      <c r="AVD143" s="229"/>
      <c r="AVE143" s="229"/>
      <c r="AVF143" s="229"/>
      <c r="AVG143" s="229"/>
      <c r="AVH143" s="229"/>
      <c r="AVI143" s="229"/>
      <c r="AVJ143" s="229"/>
      <c r="AVK143" s="229"/>
      <c r="AVL143" s="229"/>
      <c r="AVM143" s="229"/>
      <c r="AVN143" s="229"/>
      <c r="AVO143" s="229"/>
      <c r="AVP143" s="229"/>
      <c r="AVQ143" s="229"/>
      <c r="AVR143" s="229"/>
      <c r="AVS143" s="229"/>
      <c r="AVT143" s="229"/>
      <c r="AVU143" s="229"/>
      <c r="AVV143" s="229"/>
      <c r="AVW143" s="229"/>
      <c r="AVX143" s="229"/>
      <c r="AVY143" s="229"/>
      <c r="AVZ143" s="229"/>
      <c r="AWA143" s="229"/>
      <c r="AWB143" s="229"/>
      <c r="AWC143" s="229"/>
      <c r="AWD143" s="229"/>
      <c r="AWE143" s="229"/>
      <c r="AWF143" s="229"/>
      <c r="AWG143" s="229"/>
      <c r="AWH143" s="229"/>
      <c r="AWI143" s="229"/>
      <c r="AWJ143" s="229"/>
      <c r="AWK143" s="229"/>
      <c r="AWL143" s="229"/>
      <c r="AWM143" s="229"/>
      <c r="AWN143" s="229"/>
      <c r="AWO143" s="229"/>
      <c r="AWP143" s="229"/>
      <c r="AWQ143" s="229"/>
      <c r="AWR143" s="229"/>
      <c r="AWS143" s="229"/>
      <c r="AWT143" s="229"/>
      <c r="AWU143" s="229"/>
      <c r="AWV143" s="229"/>
      <c r="AWW143" s="229"/>
      <c r="AWX143" s="229"/>
      <c r="AWY143" s="229"/>
      <c r="AWZ143" s="229"/>
      <c r="AXA143" s="229"/>
      <c r="AXB143" s="229"/>
      <c r="AXC143" s="229"/>
      <c r="AXD143" s="229"/>
      <c r="AXE143" s="229"/>
      <c r="AXF143" s="229"/>
      <c r="AXG143" s="229"/>
      <c r="AXH143" s="229"/>
      <c r="AXI143" s="229"/>
      <c r="AXJ143" s="229"/>
      <c r="AXK143" s="229"/>
      <c r="AXL143" s="229"/>
      <c r="AXM143" s="229"/>
      <c r="AXN143" s="229"/>
      <c r="AXO143" s="229"/>
      <c r="AXP143" s="229"/>
      <c r="AXQ143" s="229"/>
      <c r="AXR143" s="229"/>
      <c r="AXS143" s="229"/>
      <c r="AXT143" s="229"/>
      <c r="AXU143" s="229"/>
      <c r="AXV143" s="229"/>
      <c r="AXW143" s="229"/>
      <c r="AXX143" s="229"/>
      <c r="AXY143" s="229"/>
      <c r="AXZ143" s="229"/>
      <c r="AYA143" s="229"/>
      <c r="AYB143" s="229"/>
      <c r="AYC143" s="229"/>
      <c r="AYD143" s="229"/>
      <c r="AYE143" s="229"/>
      <c r="AYF143" s="229"/>
      <c r="AYG143" s="229"/>
      <c r="AYH143" s="229"/>
      <c r="AYI143" s="229"/>
      <c r="AYJ143" s="229"/>
      <c r="AYK143" s="229"/>
      <c r="AYL143" s="229"/>
      <c r="AYM143" s="229"/>
      <c r="AYN143" s="229"/>
      <c r="AYO143" s="229"/>
      <c r="AYP143" s="229"/>
      <c r="AYQ143" s="229"/>
      <c r="AYR143" s="229"/>
      <c r="AYS143" s="229"/>
      <c r="AYT143" s="229"/>
      <c r="AYU143" s="229"/>
      <c r="AYV143" s="229"/>
      <c r="AYW143" s="229"/>
      <c r="AYX143" s="229"/>
      <c r="AYY143" s="229"/>
      <c r="AYZ143" s="229"/>
      <c r="AZA143" s="229"/>
      <c r="AZB143" s="229"/>
      <c r="AZC143" s="229"/>
      <c r="AZD143" s="229"/>
      <c r="AZE143" s="229"/>
      <c r="AZF143" s="229"/>
      <c r="AZG143" s="229"/>
      <c r="AZH143" s="229"/>
      <c r="AZI143" s="229"/>
      <c r="AZJ143" s="229"/>
      <c r="AZK143" s="229"/>
      <c r="AZL143" s="229"/>
      <c r="AZM143" s="229"/>
      <c r="AZN143" s="229"/>
      <c r="AZO143" s="229"/>
      <c r="AZP143" s="229"/>
      <c r="AZQ143" s="229"/>
      <c r="AZR143" s="229"/>
      <c r="AZS143" s="229"/>
      <c r="AZT143" s="229"/>
      <c r="AZU143" s="229"/>
      <c r="AZV143" s="229"/>
      <c r="AZW143" s="229"/>
      <c r="AZX143" s="229"/>
      <c r="AZY143" s="229"/>
      <c r="AZZ143" s="229"/>
      <c r="BAA143" s="229"/>
      <c r="BAB143" s="229"/>
      <c r="BAC143" s="229"/>
      <c r="BAD143" s="229"/>
      <c r="BAE143" s="229"/>
      <c r="BAF143" s="229"/>
      <c r="BAG143" s="229"/>
      <c r="BAH143" s="229"/>
      <c r="BAI143" s="229"/>
      <c r="BAJ143" s="229"/>
      <c r="BAK143" s="229"/>
      <c r="BAL143" s="229"/>
      <c r="BAM143" s="229"/>
      <c r="BAN143" s="229"/>
      <c r="BAO143" s="229"/>
      <c r="BAP143" s="229"/>
      <c r="BAQ143" s="229"/>
      <c r="BAR143" s="229"/>
      <c r="BAS143" s="229"/>
      <c r="BAT143" s="229"/>
      <c r="BAU143" s="229"/>
      <c r="BAV143" s="229"/>
      <c r="BAW143" s="229"/>
      <c r="BAX143" s="229"/>
      <c r="BAY143" s="229"/>
      <c r="BAZ143" s="229"/>
      <c r="BBA143" s="229"/>
      <c r="BBB143" s="229"/>
      <c r="BBC143" s="229"/>
      <c r="BBD143" s="229"/>
      <c r="BBE143" s="229"/>
      <c r="BBF143" s="229"/>
      <c r="BBG143" s="229"/>
      <c r="BBH143" s="229"/>
      <c r="BBI143" s="229"/>
      <c r="BBJ143" s="229"/>
      <c r="BBK143" s="229"/>
      <c r="BBL143" s="229"/>
      <c r="BBM143" s="229"/>
      <c r="BBN143" s="229"/>
      <c r="BBO143" s="229"/>
      <c r="BBP143" s="229"/>
      <c r="BBQ143" s="229"/>
      <c r="BBR143" s="229"/>
      <c r="BBS143" s="229"/>
      <c r="BBT143" s="229"/>
      <c r="BBU143" s="229"/>
      <c r="BBV143" s="229"/>
      <c r="BBW143" s="229"/>
      <c r="BBX143" s="229"/>
      <c r="BBY143" s="229"/>
      <c r="BBZ143" s="229"/>
      <c r="BCA143" s="229"/>
      <c r="BCB143" s="229"/>
      <c r="BCC143" s="229"/>
      <c r="BCD143" s="229"/>
      <c r="BCE143" s="229"/>
      <c r="BCF143" s="229"/>
      <c r="BCG143" s="229"/>
      <c r="BCH143" s="229"/>
      <c r="BCI143" s="229"/>
      <c r="BCJ143" s="229"/>
      <c r="BCK143" s="229"/>
      <c r="BCL143" s="229"/>
      <c r="BCM143" s="229"/>
      <c r="BCN143" s="229"/>
      <c r="BCO143" s="229"/>
      <c r="BCP143" s="229"/>
      <c r="BCQ143" s="229"/>
      <c r="BCR143" s="229"/>
      <c r="BCS143" s="229"/>
      <c r="BCT143" s="229"/>
      <c r="BCU143" s="229"/>
      <c r="BCV143" s="229"/>
      <c r="BCW143" s="229"/>
      <c r="BCX143" s="229"/>
      <c r="BCY143" s="229"/>
      <c r="BCZ143" s="229"/>
      <c r="BDA143" s="229"/>
      <c r="BDB143" s="229"/>
      <c r="BDC143" s="229"/>
      <c r="BDD143" s="229"/>
      <c r="BDE143" s="229"/>
      <c r="BDF143" s="229"/>
      <c r="BDG143" s="229"/>
      <c r="BDH143" s="229"/>
      <c r="BDI143" s="229"/>
      <c r="BDJ143" s="229"/>
      <c r="BDK143" s="229"/>
      <c r="BDL143" s="229"/>
      <c r="BDM143" s="229"/>
      <c r="BDN143" s="229"/>
      <c r="BDO143" s="229"/>
      <c r="BDP143" s="229"/>
      <c r="BDQ143" s="229"/>
      <c r="BDR143" s="229"/>
      <c r="BDS143" s="229"/>
      <c r="BDT143" s="229"/>
      <c r="BDU143" s="229"/>
      <c r="BDV143" s="229"/>
      <c r="BDW143" s="229"/>
      <c r="BDX143" s="229"/>
      <c r="BDY143" s="229"/>
      <c r="BDZ143" s="229"/>
      <c r="BEA143" s="229"/>
      <c r="BEB143" s="229"/>
      <c r="BEC143" s="229"/>
      <c r="BED143" s="229"/>
      <c r="BEE143" s="229"/>
      <c r="BEF143" s="229"/>
      <c r="BEG143" s="229"/>
      <c r="BEH143" s="229"/>
      <c r="BEI143" s="229"/>
      <c r="BEJ143" s="229"/>
      <c r="BEK143" s="229"/>
      <c r="BEL143" s="229"/>
      <c r="BEM143" s="229"/>
      <c r="BEN143" s="229"/>
      <c r="BEO143" s="229"/>
      <c r="BEP143" s="229"/>
      <c r="BEQ143" s="229"/>
      <c r="BER143" s="229"/>
      <c r="BES143" s="229"/>
      <c r="BET143" s="229"/>
      <c r="BEU143" s="229"/>
      <c r="BEV143" s="229"/>
      <c r="BEW143" s="229"/>
      <c r="BEX143" s="229"/>
      <c r="BEY143" s="229"/>
      <c r="BEZ143" s="229"/>
      <c r="BFA143" s="229"/>
      <c r="BFB143" s="229"/>
      <c r="BFC143" s="229"/>
      <c r="BFD143" s="229"/>
      <c r="BFE143" s="229"/>
      <c r="BFF143" s="229"/>
      <c r="BFG143" s="229"/>
      <c r="BFH143" s="229"/>
      <c r="BFI143" s="229"/>
      <c r="BFJ143" s="229"/>
      <c r="BFK143" s="229"/>
      <c r="BFL143" s="229"/>
      <c r="BFM143" s="229"/>
      <c r="BFN143" s="229"/>
      <c r="BFO143" s="229"/>
      <c r="BFP143" s="229"/>
      <c r="BFQ143" s="229"/>
      <c r="BFR143" s="229"/>
      <c r="BFS143" s="229"/>
      <c r="BFT143" s="229"/>
      <c r="BFU143" s="229"/>
      <c r="BFV143" s="229"/>
      <c r="BFW143" s="229"/>
      <c r="BFX143" s="229"/>
      <c r="BFY143" s="229"/>
      <c r="BFZ143" s="229"/>
      <c r="BGA143" s="229"/>
      <c r="BGB143" s="229"/>
      <c r="BGC143" s="229"/>
      <c r="BGD143" s="229"/>
      <c r="BGE143" s="229"/>
      <c r="BGF143" s="229"/>
      <c r="BGG143" s="229"/>
      <c r="BGH143" s="229"/>
      <c r="BGI143" s="229"/>
      <c r="BGJ143" s="229"/>
      <c r="BGK143" s="229"/>
      <c r="BGL143" s="229"/>
      <c r="BGM143" s="229"/>
      <c r="BGN143" s="229"/>
      <c r="BGO143" s="229"/>
      <c r="BGP143" s="229"/>
      <c r="BGQ143" s="229"/>
      <c r="BGR143" s="229"/>
      <c r="BGS143" s="229"/>
      <c r="BGT143" s="229"/>
      <c r="BGU143" s="229"/>
      <c r="BGV143" s="229"/>
      <c r="BGW143" s="229"/>
      <c r="BGX143" s="229"/>
      <c r="BGY143" s="229"/>
      <c r="BGZ143" s="229"/>
      <c r="BHA143" s="229"/>
      <c r="BHB143" s="229"/>
      <c r="BHC143" s="229"/>
      <c r="BHD143" s="229"/>
      <c r="BHE143" s="229"/>
      <c r="BHF143" s="229"/>
      <c r="BHG143" s="229"/>
      <c r="BHH143" s="229"/>
      <c r="BHI143" s="229"/>
      <c r="BHJ143" s="229"/>
      <c r="BHK143" s="229"/>
      <c r="BHL143" s="229"/>
      <c r="BHM143" s="229"/>
      <c r="BHN143" s="229"/>
      <c r="BHO143" s="229"/>
      <c r="BHP143" s="229"/>
      <c r="BHQ143" s="229"/>
      <c r="BHR143" s="229"/>
      <c r="BHS143" s="229"/>
      <c r="BHT143" s="229"/>
      <c r="BHU143" s="229"/>
      <c r="BHV143" s="229"/>
      <c r="BHW143" s="229"/>
      <c r="BHX143" s="229"/>
      <c r="BHY143" s="229"/>
      <c r="BHZ143" s="229"/>
      <c r="BIA143" s="229"/>
      <c r="BIB143" s="229"/>
      <c r="BIC143" s="229"/>
      <c r="BID143" s="229"/>
      <c r="BIE143" s="229"/>
      <c r="BIF143" s="229"/>
      <c r="BIG143" s="229"/>
      <c r="BIH143" s="229"/>
      <c r="BII143" s="229"/>
      <c r="BIJ143" s="229"/>
      <c r="BIK143" s="229"/>
      <c r="BIL143" s="229"/>
      <c r="BIM143" s="229"/>
      <c r="BIN143" s="229"/>
      <c r="BIO143" s="229"/>
      <c r="BIP143" s="229"/>
      <c r="BIQ143" s="229"/>
      <c r="BIR143" s="229"/>
      <c r="BIS143" s="229"/>
      <c r="BIT143" s="229"/>
      <c r="BIU143" s="229"/>
      <c r="BIV143" s="229"/>
      <c r="BIW143" s="229"/>
      <c r="BIX143" s="229"/>
      <c r="BIY143" s="229"/>
      <c r="BIZ143" s="229"/>
      <c r="BJA143" s="229"/>
      <c r="BJB143" s="229"/>
      <c r="BJC143" s="229"/>
      <c r="BJD143" s="229"/>
      <c r="BJE143" s="229"/>
      <c r="BJF143" s="229"/>
      <c r="BJG143" s="229"/>
      <c r="BJH143" s="229"/>
      <c r="BJI143" s="229"/>
      <c r="BJJ143" s="229"/>
      <c r="BJK143" s="229"/>
      <c r="BJL143" s="229"/>
      <c r="BJM143" s="229"/>
      <c r="BJN143" s="229"/>
      <c r="BJO143" s="229"/>
      <c r="BJP143" s="229"/>
      <c r="BJQ143" s="229"/>
      <c r="BJR143" s="229"/>
      <c r="BJS143" s="229"/>
      <c r="BJT143" s="229"/>
      <c r="BJU143" s="229"/>
      <c r="BJV143" s="229"/>
      <c r="BJW143" s="229"/>
      <c r="BJX143" s="229"/>
      <c r="BJY143" s="229"/>
      <c r="BJZ143" s="229"/>
      <c r="BKA143" s="229"/>
      <c r="BKB143" s="229"/>
      <c r="BKC143" s="229"/>
      <c r="BKD143" s="229"/>
      <c r="BKE143" s="229"/>
      <c r="BKF143" s="229"/>
      <c r="BKG143" s="229"/>
      <c r="BKH143" s="229"/>
      <c r="BKI143" s="229"/>
      <c r="BKJ143" s="229"/>
      <c r="BKK143" s="229"/>
      <c r="BKL143" s="229"/>
      <c r="BKM143" s="229"/>
      <c r="BKN143" s="229"/>
      <c r="BKO143" s="229"/>
      <c r="BKP143" s="229"/>
      <c r="BKQ143" s="229"/>
      <c r="BKR143" s="229"/>
      <c r="BKS143" s="229"/>
      <c r="BKT143" s="229"/>
      <c r="BKU143" s="229"/>
      <c r="BKV143" s="229"/>
      <c r="BKW143" s="229"/>
      <c r="BKX143" s="229"/>
      <c r="BKY143" s="229"/>
      <c r="BKZ143" s="229"/>
      <c r="BLA143" s="229"/>
      <c r="BLB143" s="229"/>
      <c r="BLC143" s="229"/>
      <c r="BLD143" s="229"/>
      <c r="BLE143" s="229"/>
      <c r="BLF143" s="229"/>
      <c r="BLG143" s="229"/>
      <c r="BLH143" s="229"/>
      <c r="BLI143" s="229"/>
      <c r="BLJ143" s="229"/>
      <c r="BLK143" s="229"/>
      <c r="BLL143" s="229"/>
      <c r="BLM143" s="229"/>
      <c r="BLN143" s="229"/>
      <c r="BLO143" s="229"/>
      <c r="BLP143" s="229"/>
      <c r="BLQ143" s="229"/>
      <c r="BLR143" s="229"/>
      <c r="BLS143" s="229"/>
      <c r="BLT143" s="229"/>
      <c r="BLU143" s="229"/>
      <c r="BLV143" s="229"/>
      <c r="BLW143" s="229"/>
      <c r="BLX143" s="229"/>
      <c r="BLY143" s="229"/>
      <c r="BLZ143" s="229"/>
      <c r="BMA143" s="229"/>
      <c r="BMB143" s="229"/>
      <c r="BMC143" s="229"/>
      <c r="BMD143" s="229"/>
      <c r="BME143" s="229"/>
      <c r="BMF143" s="229"/>
      <c r="BMG143" s="229"/>
      <c r="BMH143" s="229"/>
      <c r="BMI143" s="229"/>
      <c r="BMJ143" s="229"/>
      <c r="BMK143" s="229"/>
      <c r="BML143" s="229"/>
      <c r="BMM143" s="229"/>
      <c r="BMN143" s="229"/>
      <c r="BMO143" s="229"/>
      <c r="BMP143" s="229"/>
      <c r="BMQ143" s="229"/>
      <c r="BMR143" s="229"/>
      <c r="BMS143" s="229"/>
      <c r="BMT143" s="229"/>
      <c r="BMU143" s="229"/>
      <c r="BMV143" s="229"/>
      <c r="BMW143" s="229"/>
      <c r="BMX143" s="229"/>
      <c r="BMY143" s="229"/>
      <c r="BMZ143" s="229"/>
      <c r="BNA143" s="229"/>
      <c r="BNB143" s="229"/>
      <c r="BNC143" s="229"/>
      <c r="BND143" s="229"/>
      <c r="BNE143" s="229"/>
      <c r="BNF143" s="229"/>
      <c r="BNG143" s="229"/>
      <c r="BNH143" s="229"/>
      <c r="BNI143" s="229"/>
      <c r="BNJ143" s="229"/>
      <c r="BNK143" s="229"/>
      <c r="BNL143" s="229"/>
      <c r="BNM143" s="229"/>
      <c r="BNN143" s="229"/>
      <c r="BNO143" s="229"/>
      <c r="BNP143" s="229"/>
      <c r="BNQ143" s="229"/>
      <c r="BNR143" s="229"/>
      <c r="BNS143" s="229"/>
      <c r="BNT143" s="229"/>
      <c r="BNU143" s="229"/>
      <c r="BNV143" s="229"/>
      <c r="BNW143" s="229"/>
      <c r="BNX143" s="229"/>
      <c r="BNY143" s="229"/>
      <c r="BNZ143" s="229"/>
      <c r="BOA143" s="229"/>
      <c r="BOB143" s="229"/>
      <c r="BOC143" s="229"/>
      <c r="BOD143" s="229"/>
      <c r="BOE143" s="229"/>
      <c r="BOF143" s="229"/>
      <c r="BOG143" s="229"/>
      <c r="BOH143" s="229"/>
      <c r="BOI143" s="229"/>
      <c r="BOJ143" s="229"/>
      <c r="BOK143" s="229"/>
      <c r="BOL143" s="229"/>
      <c r="BOM143" s="229"/>
      <c r="BON143" s="229"/>
      <c r="BOO143" s="229"/>
      <c r="BOP143" s="229"/>
      <c r="BOQ143" s="229"/>
      <c r="BOR143" s="229"/>
      <c r="BOS143" s="229"/>
      <c r="BOT143" s="229"/>
      <c r="BOU143" s="229"/>
      <c r="BOV143" s="229"/>
      <c r="BOW143" s="229"/>
      <c r="BOX143" s="229"/>
      <c r="BOY143" s="229"/>
      <c r="BOZ143" s="229"/>
      <c r="BPA143" s="229"/>
      <c r="BPB143" s="229"/>
      <c r="BPC143" s="229"/>
      <c r="BPD143" s="229"/>
      <c r="BPE143" s="229"/>
      <c r="BPF143" s="229"/>
      <c r="BPG143" s="229"/>
      <c r="BPH143" s="229"/>
      <c r="BPI143" s="229"/>
      <c r="BPJ143" s="229"/>
      <c r="BPK143" s="229"/>
      <c r="BPL143" s="229"/>
      <c r="BPM143" s="229"/>
      <c r="BPN143" s="229"/>
      <c r="BPO143" s="229"/>
      <c r="BPP143" s="229"/>
      <c r="BPQ143" s="229"/>
      <c r="BPR143" s="229"/>
      <c r="BPS143" s="229"/>
      <c r="BPT143" s="229"/>
      <c r="BPU143" s="229"/>
      <c r="BPV143" s="229"/>
      <c r="BPW143" s="229"/>
      <c r="BPX143" s="229"/>
      <c r="BPY143" s="229"/>
      <c r="BPZ143" s="229"/>
      <c r="BQA143" s="229"/>
      <c r="BQB143" s="229"/>
      <c r="BQC143" s="229"/>
      <c r="BQD143" s="229"/>
      <c r="BQE143" s="229"/>
      <c r="BQF143" s="229"/>
      <c r="BQG143" s="229"/>
      <c r="BQH143" s="229"/>
      <c r="BQI143" s="229"/>
      <c r="BQJ143" s="229"/>
      <c r="BQK143" s="229"/>
      <c r="BQL143" s="229"/>
      <c r="BQM143" s="229"/>
      <c r="BQN143" s="229"/>
      <c r="BQO143" s="229"/>
      <c r="BQP143" s="229"/>
      <c r="BQQ143" s="229"/>
      <c r="BQR143" s="229"/>
      <c r="BQS143" s="229"/>
      <c r="BQT143" s="229"/>
      <c r="BQU143" s="229"/>
      <c r="BQV143" s="229"/>
      <c r="BQW143" s="229"/>
      <c r="BQX143" s="229"/>
      <c r="BQY143" s="229"/>
      <c r="BQZ143" s="229"/>
      <c r="BRA143" s="229"/>
      <c r="BRB143" s="229"/>
      <c r="BRC143" s="229"/>
      <c r="BRD143" s="229"/>
      <c r="BRE143" s="229"/>
      <c r="BRF143" s="229"/>
      <c r="BRG143" s="229"/>
      <c r="BRH143" s="229"/>
      <c r="BRI143" s="229"/>
      <c r="BRJ143" s="229"/>
      <c r="BRK143" s="229"/>
      <c r="BRL143" s="229"/>
      <c r="BRM143" s="229"/>
      <c r="BRN143" s="229"/>
      <c r="BRO143" s="229"/>
      <c r="BRP143" s="229"/>
      <c r="BRQ143" s="229"/>
      <c r="BRR143" s="229"/>
      <c r="BRS143" s="229"/>
      <c r="BRT143" s="229"/>
      <c r="BRU143" s="229"/>
      <c r="BRV143" s="229"/>
      <c r="BRW143" s="229"/>
      <c r="BRX143" s="229"/>
      <c r="BRY143" s="229"/>
      <c r="BRZ143" s="229"/>
      <c r="BSA143" s="229"/>
      <c r="BSB143" s="229"/>
      <c r="BSC143" s="229"/>
      <c r="BSD143" s="229"/>
      <c r="BSE143" s="229"/>
      <c r="BSF143" s="229"/>
      <c r="BSG143" s="229"/>
      <c r="BSH143" s="229"/>
      <c r="BSI143" s="229"/>
      <c r="BSJ143" s="229"/>
      <c r="BSK143" s="229"/>
      <c r="BSL143" s="229"/>
      <c r="BSM143" s="229"/>
      <c r="BSN143" s="229"/>
      <c r="BSO143" s="229"/>
      <c r="BSP143" s="229"/>
      <c r="BSQ143" s="229"/>
      <c r="BSR143" s="229"/>
      <c r="BSS143" s="229"/>
      <c r="BST143" s="229"/>
      <c r="BSU143" s="229"/>
      <c r="BSV143" s="229"/>
      <c r="BSW143" s="229"/>
      <c r="BSX143" s="229"/>
      <c r="BSY143" s="229"/>
      <c r="BSZ143" s="229"/>
      <c r="BTA143" s="229"/>
      <c r="BTB143" s="229"/>
      <c r="BTC143" s="229"/>
      <c r="BTD143" s="229"/>
      <c r="BTE143" s="229"/>
      <c r="BTF143" s="229"/>
      <c r="BTG143" s="229"/>
      <c r="BTH143" s="229"/>
      <c r="BTI143" s="229"/>
      <c r="BTJ143" s="229"/>
      <c r="BTK143" s="229"/>
      <c r="BTL143" s="229"/>
      <c r="BTM143" s="229"/>
      <c r="BTN143" s="229"/>
      <c r="BTO143" s="229"/>
      <c r="BTP143" s="229"/>
      <c r="BTQ143" s="229"/>
      <c r="BTR143" s="229"/>
      <c r="BTS143" s="229"/>
      <c r="BTT143" s="229"/>
      <c r="BTU143" s="229"/>
      <c r="BTV143" s="229"/>
      <c r="BTW143" s="229"/>
      <c r="BTX143" s="229"/>
      <c r="BTY143" s="229"/>
      <c r="BTZ143" s="229"/>
      <c r="BUA143" s="229"/>
      <c r="BUB143" s="229"/>
      <c r="BUC143" s="229"/>
      <c r="BUD143" s="229"/>
      <c r="BUE143" s="229"/>
      <c r="BUF143" s="229"/>
      <c r="BUG143" s="229"/>
      <c r="BUH143" s="229"/>
      <c r="BUI143" s="229"/>
      <c r="BUJ143" s="229"/>
      <c r="BUK143" s="229"/>
      <c r="BUL143" s="229"/>
      <c r="BUM143" s="229"/>
      <c r="BUN143" s="229"/>
      <c r="BUO143" s="229"/>
      <c r="BUP143" s="229"/>
      <c r="BUQ143" s="229"/>
      <c r="BUR143" s="229"/>
      <c r="BUS143" s="229"/>
      <c r="BUT143" s="229"/>
      <c r="BUU143" s="229"/>
      <c r="BUV143" s="229"/>
      <c r="BUW143" s="229"/>
      <c r="BUX143" s="229"/>
      <c r="BUY143" s="229"/>
      <c r="BUZ143" s="229"/>
      <c r="BVA143" s="229"/>
      <c r="BVB143" s="229"/>
      <c r="BVC143" s="229"/>
      <c r="BVD143" s="229"/>
      <c r="BVE143" s="229"/>
      <c r="BVF143" s="229"/>
      <c r="BVG143" s="229"/>
      <c r="BVH143" s="229"/>
      <c r="BVI143" s="229"/>
      <c r="BVJ143" s="229"/>
      <c r="BVK143" s="229"/>
      <c r="BVL143" s="229"/>
      <c r="BVM143" s="229"/>
      <c r="BVN143" s="229"/>
      <c r="BVO143" s="229"/>
      <c r="BVP143" s="229"/>
      <c r="BVQ143" s="229"/>
      <c r="BVR143" s="229"/>
      <c r="BVS143" s="229"/>
      <c r="BVT143" s="229"/>
      <c r="BVU143" s="229"/>
      <c r="BVV143" s="229"/>
      <c r="BVW143" s="229"/>
      <c r="BVX143" s="229"/>
      <c r="BVY143" s="229"/>
      <c r="BVZ143" s="229"/>
      <c r="BWA143" s="229"/>
      <c r="BWB143" s="229"/>
      <c r="BWC143" s="229"/>
      <c r="BWD143" s="229"/>
      <c r="BWE143" s="229"/>
      <c r="BWF143" s="229"/>
      <c r="BWG143" s="229"/>
      <c r="BWH143" s="229"/>
      <c r="BWI143" s="229"/>
      <c r="BWJ143" s="229"/>
      <c r="BWK143" s="229"/>
      <c r="BWL143" s="229"/>
      <c r="BWM143" s="229"/>
      <c r="BWN143" s="229"/>
      <c r="BWO143" s="229"/>
      <c r="BWP143" s="229"/>
      <c r="BWQ143" s="229"/>
      <c r="BWR143" s="229"/>
      <c r="BWS143" s="229"/>
      <c r="BWT143" s="229"/>
      <c r="BWU143" s="229"/>
      <c r="BWV143" s="229"/>
      <c r="BWW143" s="229"/>
      <c r="BWX143" s="229"/>
      <c r="BWY143" s="229"/>
      <c r="BWZ143" s="229"/>
      <c r="BXA143" s="229"/>
      <c r="BXB143" s="229"/>
      <c r="BXC143" s="229"/>
      <c r="BXD143" s="229"/>
      <c r="BXE143" s="229"/>
      <c r="BXF143" s="229"/>
      <c r="BXG143" s="229"/>
      <c r="BXH143" s="229"/>
      <c r="BXI143" s="229"/>
      <c r="BXJ143" s="229"/>
      <c r="BXK143" s="229"/>
      <c r="BXL143" s="229"/>
      <c r="BXM143" s="229"/>
      <c r="BXN143" s="229"/>
      <c r="BXO143" s="229"/>
      <c r="BXP143" s="229"/>
      <c r="BXQ143" s="229"/>
      <c r="BXR143" s="229"/>
      <c r="BXS143" s="229"/>
      <c r="BXT143" s="229"/>
      <c r="BXU143" s="229"/>
      <c r="BXV143" s="229"/>
      <c r="BXW143" s="229"/>
      <c r="BXX143" s="229"/>
      <c r="BXY143" s="229"/>
      <c r="BXZ143" s="229"/>
      <c r="BYA143" s="229"/>
      <c r="BYB143" s="229"/>
      <c r="BYC143" s="229"/>
      <c r="BYD143" s="229"/>
      <c r="BYE143" s="229"/>
      <c r="BYF143" s="229"/>
      <c r="BYG143" s="229"/>
      <c r="BYH143" s="229"/>
      <c r="BYI143" s="229"/>
      <c r="BYJ143" s="229"/>
      <c r="BYK143" s="229"/>
      <c r="BYL143" s="229"/>
      <c r="BYM143" s="229"/>
      <c r="BYN143" s="229"/>
      <c r="BYO143" s="229"/>
      <c r="BYP143" s="229"/>
      <c r="BYQ143" s="229"/>
      <c r="BYR143" s="229"/>
      <c r="BYS143" s="229"/>
      <c r="BYT143" s="229"/>
      <c r="BYU143" s="229"/>
      <c r="BYV143" s="229"/>
      <c r="BYW143" s="229"/>
      <c r="BYX143" s="229"/>
      <c r="BYY143" s="229"/>
      <c r="BYZ143" s="229"/>
      <c r="BZA143" s="229"/>
      <c r="BZB143" s="229"/>
      <c r="BZC143" s="229"/>
      <c r="BZD143" s="229"/>
      <c r="BZE143" s="229"/>
      <c r="BZF143" s="229"/>
      <c r="BZG143" s="229"/>
      <c r="BZH143" s="229"/>
      <c r="BZI143" s="229"/>
      <c r="BZJ143" s="229"/>
      <c r="BZK143" s="229"/>
      <c r="BZL143" s="229"/>
      <c r="BZM143" s="229"/>
      <c r="BZN143" s="229"/>
      <c r="BZO143" s="229"/>
      <c r="BZP143" s="229"/>
      <c r="BZQ143" s="229"/>
      <c r="BZR143" s="229"/>
      <c r="BZS143" s="229"/>
      <c r="BZT143" s="229"/>
      <c r="BZU143" s="229"/>
      <c r="BZV143" s="229"/>
      <c r="BZW143" s="229"/>
      <c r="BZX143" s="229"/>
      <c r="BZY143" s="229"/>
      <c r="BZZ143" s="229"/>
      <c r="CAA143" s="229"/>
      <c r="CAB143" s="229"/>
      <c r="CAC143" s="229"/>
      <c r="CAD143" s="229"/>
      <c r="CAE143" s="229"/>
      <c r="CAF143" s="229"/>
      <c r="CAG143" s="229"/>
      <c r="CAH143" s="229"/>
      <c r="CAI143" s="229"/>
      <c r="CAJ143" s="229"/>
      <c r="CAK143" s="229"/>
      <c r="CAL143" s="229"/>
      <c r="CAM143" s="229"/>
      <c r="CAN143" s="229"/>
      <c r="CAO143" s="229"/>
      <c r="CAP143" s="229"/>
      <c r="CAQ143" s="229"/>
      <c r="CAR143" s="229"/>
      <c r="CAS143" s="229"/>
      <c r="CAT143" s="229"/>
      <c r="CAU143" s="229"/>
      <c r="CAV143" s="229"/>
      <c r="CAW143" s="229"/>
      <c r="CAX143" s="229"/>
      <c r="CAY143" s="229"/>
      <c r="CAZ143" s="229"/>
      <c r="CBA143" s="229"/>
      <c r="CBB143" s="229"/>
      <c r="CBC143" s="229"/>
      <c r="CBD143" s="229"/>
      <c r="CBE143" s="229"/>
      <c r="CBF143" s="229"/>
      <c r="CBG143" s="229"/>
      <c r="CBH143" s="229"/>
      <c r="CBI143" s="229"/>
      <c r="CBJ143" s="229"/>
      <c r="CBK143" s="229"/>
      <c r="CBL143" s="229"/>
      <c r="CBM143" s="229"/>
      <c r="CBN143" s="229"/>
      <c r="CBO143" s="229"/>
      <c r="CBP143" s="229"/>
      <c r="CBQ143" s="229"/>
      <c r="CBR143" s="229"/>
      <c r="CBS143" s="229"/>
      <c r="CBT143" s="229"/>
      <c r="CBU143" s="229"/>
      <c r="CBV143" s="229"/>
      <c r="CBW143" s="229"/>
      <c r="CBX143" s="229"/>
      <c r="CBY143" s="229"/>
      <c r="CBZ143" s="229"/>
      <c r="CCA143" s="229"/>
      <c r="CCB143" s="229"/>
      <c r="CCC143" s="229"/>
      <c r="CCD143" s="229"/>
      <c r="CCE143" s="229"/>
      <c r="CCF143" s="229"/>
      <c r="CCG143" s="229"/>
      <c r="CCH143" s="229"/>
      <c r="CCI143" s="229"/>
      <c r="CCJ143" s="229"/>
      <c r="CCK143" s="229"/>
      <c r="CCL143" s="229"/>
      <c r="CCM143" s="229"/>
      <c r="CCN143" s="229"/>
      <c r="CCO143" s="229"/>
      <c r="CCP143" s="229"/>
      <c r="CCQ143" s="229"/>
      <c r="CCR143" s="229"/>
      <c r="CCS143" s="229"/>
      <c r="CCT143" s="229"/>
      <c r="CCU143" s="229"/>
      <c r="CCV143" s="229"/>
      <c r="CCW143" s="229"/>
      <c r="CCX143" s="229"/>
      <c r="CCY143" s="229"/>
      <c r="CCZ143" s="229"/>
      <c r="CDA143" s="229"/>
      <c r="CDB143" s="229"/>
      <c r="CDC143" s="229"/>
      <c r="CDD143" s="229"/>
      <c r="CDE143" s="229"/>
      <c r="CDF143" s="229"/>
      <c r="CDG143" s="229"/>
      <c r="CDH143" s="229"/>
      <c r="CDI143" s="229"/>
      <c r="CDJ143" s="229"/>
      <c r="CDK143" s="229"/>
      <c r="CDL143" s="229"/>
      <c r="CDM143" s="229"/>
      <c r="CDN143" s="229"/>
      <c r="CDO143" s="229"/>
      <c r="CDP143" s="229"/>
      <c r="CDQ143" s="229"/>
      <c r="CDR143" s="229"/>
      <c r="CDS143" s="229"/>
      <c r="CDT143" s="229"/>
      <c r="CDU143" s="229"/>
      <c r="CDV143" s="229"/>
      <c r="CDW143" s="229"/>
      <c r="CDX143" s="229"/>
      <c r="CDY143" s="229"/>
      <c r="CDZ143" s="229"/>
      <c r="CEA143" s="229"/>
      <c r="CEB143" s="229"/>
      <c r="CEC143" s="229"/>
      <c r="CED143" s="229"/>
      <c r="CEE143" s="229"/>
      <c r="CEF143" s="229"/>
      <c r="CEG143" s="229"/>
      <c r="CEH143" s="229"/>
      <c r="CEI143" s="229"/>
      <c r="CEJ143" s="229"/>
      <c r="CEK143" s="229"/>
      <c r="CEL143" s="229"/>
      <c r="CEM143" s="229"/>
      <c r="CEN143" s="229"/>
      <c r="CEO143" s="229"/>
      <c r="CEP143" s="229"/>
      <c r="CEQ143" s="229"/>
      <c r="CER143" s="229"/>
      <c r="CES143" s="229"/>
      <c r="CET143" s="229"/>
      <c r="CEU143" s="229"/>
      <c r="CEV143" s="229"/>
      <c r="CEW143" s="229"/>
      <c r="CEX143" s="229"/>
      <c r="CEY143" s="229"/>
      <c r="CEZ143" s="229"/>
      <c r="CFA143" s="229"/>
      <c r="CFB143" s="229"/>
      <c r="CFC143" s="229"/>
      <c r="CFD143" s="229"/>
      <c r="CFE143" s="229"/>
      <c r="CFF143" s="229"/>
      <c r="CFG143" s="229"/>
      <c r="CFH143" s="229"/>
      <c r="CFI143" s="229"/>
      <c r="CFJ143" s="229"/>
      <c r="CFK143" s="229"/>
      <c r="CFL143" s="229"/>
      <c r="CFM143" s="229"/>
      <c r="CFN143" s="229"/>
      <c r="CFO143" s="229"/>
      <c r="CFP143" s="229"/>
      <c r="CFQ143" s="229"/>
      <c r="CFR143" s="229"/>
      <c r="CFS143" s="229"/>
      <c r="CFT143" s="229"/>
      <c r="CFU143" s="229"/>
      <c r="CFV143" s="229"/>
      <c r="CFW143" s="229"/>
      <c r="CFX143" s="229"/>
      <c r="CFY143" s="229"/>
      <c r="CFZ143" s="229"/>
      <c r="CGA143" s="229"/>
      <c r="CGB143" s="229"/>
      <c r="CGC143" s="229"/>
      <c r="CGD143" s="229"/>
      <c r="CGE143" s="229"/>
      <c r="CGF143" s="229"/>
      <c r="CGG143" s="229"/>
      <c r="CGH143" s="229"/>
      <c r="CGI143" s="229"/>
      <c r="CGJ143" s="229"/>
      <c r="CGK143" s="229"/>
      <c r="CGL143" s="229"/>
      <c r="CGM143" s="229"/>
      <c r="CGN143" s="229"/>
      <c r="CGO143" s="229"/>
      <c r="CGP143" s="229"/>
      <c r="CGQ143" s="229"/>
      <c r="CGR143" s="229"/>
      <c r="CGS143" s="229"/>
      <c r="CGT143" s="229"/>
      <c r="CGU143" s="229"/>
      <c r="CGV143" s="229"/>
      <c r="CGW143" s="229"/>
      <c r="CGX143" s="229"/>
      <c r="CGY143" s="229"/>
      <c r="CGZ143" s="229"/>
      <c r="CHA143" s="229"/>
      <c r="CHB143" s="229"/>
      <c r="CHC143" s="229"/>
      <c r="CHD143" s="229"/>
      <c r="CHE143" s="229"/>
      <c r="CHF143" s="229"/>
      <c r="CHG143" s="229"/>
      <c r="CHH143" s="229"/>
      <c r="CHI143" s="229"/>
      <c r="CHJ143" s="229"/>
      <c r="CHK143" s="229"/>
      <c r="CHL143" s="229"/>
      <c r="CHM143" s="229"/>
      <c r="CHN143" s="229"/>
      <c r="CHO143" s="229"/>
      <c r="CHP143" s="229"/>
      <c r="CHQ143" s="229"/>
      <c r="CHR143" s="229"/>
      <c r="CHS143" s="229"/>
      <c r="CHT143" s="229"/>
      <c r="CHU143" s="229"/>
      <c r="CHV143" s="229"/>
      <c r="CHW143" s="229"/>
      <c r="CHX143" s="229"/>
      <c r="CHY143" s="229"/>
      <c r="CHZ143" s="229"/>
      <c r="CIA143" s="229"/>
      <c r="CIB143" s="229"/>
      <c r="CIC143" s="229"/>
      <c r="CID143" s="229"/>
      <c r="CIE143" s="229"/>
      <c r="CIF143" s="229"/>
      <c r="CIG143" s="229"/>
      <c r="CIH143" s="229"/>
      <c r="CII143" s="229"/>
      <c r="CIJ143" s="229"/>
      <c r="CIK143" s="229"/>
      <c r="CIL143" s="229"/>
      <c r="CIM143" s="229"/>
      <c r="CIN143" s="229"/>
      <c r="CIO143" s="229"/>
      <c r="CIP143" s="229"/>
      <c r="CIQ143" s="229"/>
      <c r="CIR143" s="229"/>
      <c r="CIS143" s="229"/>
      <c r="CIT143" s="229"/>
      <c r="CIU143" s="229"/>
      <c r="CIV143" s="229"/>
      <c r="CIW143" s="229"/>
      <c r="CIX143" s="229"/>
      <c r="CIY143" s="229"/>
      <c r="CIZ143" s="229"/>
      <c r="CJA143" s="229"/>
      <c r="CJB143" s="229"/>
      <c r="CJC143" s="229"/>
      <c r="CJD143" s="229"/>
      <c r="CJE143" s="229"/>
      <c r="CJF143" s="229"/>
      <c r="CJG143" s="229"/>
      <c r="CJH143" s="229"/>
      <c r="CJI143" s="229"/>
      <c r="CJJ143" s="229"/>
      <c r="CJK143" s="229"/>
      <c r="CJL143" s="229"/>
      <c r="CJM143" s="229"/>
      <c r="CJN143" s="229"/>
      <c r="CJO143" s="229"/>
      <c r="CJP143" s="229"/>
      <c r="CJQ143" s="229"/>
      <c r="CJR143" s="229"/>
      <c r="CJS143" s="229"/>
      <c r="CJT143" s="229"/>
      <c r="CJU143" s="229"/>
      <c r="CJV143" s="229"/>
      <c r="CJW143" s="229"/>
      <c r="CJX143" s="229"/>
      <c r="CJY143" s="229"/>
      <c r="CJZ143" s="229"/>
      <c r="CKA143" s="229"/>
      <c r="CKB143" s="229"/>
      <c r="CKC143" s="229"/>
      <c r="CKD143" s="229"/>
      <c r="CKE143" s="229"/>
      <c r="CKF143" s="229"/>
      <c r="CKG143" s="229"/>
      <c r="CKH143" s="229"/>
      <c r="CKI143" s="229"/>
      <c r="CKJ143" s="229"/>
      <c r="CKK143" s="229"/>
      <c r="CKL143" s="229"/>
      <c r="CKM143" s="229"/>
      <c r="CKN143" s="229"/>
      <c r="CKO143" s="229"/>
      <c r="CKP143" s="229"/>
      <c r="CKQ143" s="229"/>
      <c r="CKR143" s="229"/>
      <c r="CKS143" s="229"/>
      <c r="CKT143" s="229"/>
      <c r="CKU143" s="229"/>
      <c r="CKV143" s="229"/>
      <c r="CKW143" s="229"/>
      <c r="CKX143" s="229"/>
      <c r="CKY143" s="229"/>
      <c r="CKZ143" s="229"/>
      <c r="CLA143" s="229"/>
      <c r="CLB143" s="229"/>
      <c r="CLC143" s="229"/>
      <c r="CLD143" s="229"/>
      <c r="CLE143" s="229"/>
      <c r="CLF143" s="229"/>
      <c r="CLG143" s="229"/>
      <c r="CLH143" s="229"/>
      <c r="CLI143" s="229"/>
      <c r="CLJ143" s="229"/>
      <c r="CLK143" s="229"/>
      <c r="CLL143" s="229"/>
      <c r="CLM143" s="229"/>
      <c r="CLN143" s="229"/>
      <c r="CLO143" s="229"/>
      <c r="CLP143" s="229"/>
      <c r="CLQ143" s="229"/>
      <c r="CLR143" s="229"/>
      <c r="CLS143" s="229"/>
      <c r="CLT143" s="229"/>
      <c r="CLU143" s="229"/>
      <c r="CLV143" s="229"/>
      <c r="CLW143" s="229"/>
      <c r="CLX143" s="229"/>
      <c r="CLY143" s="229"/>
      <c r="CLZ143" s="229"/>
      <c r="CMA143" s="229"/>
      <c r="CMB143" s="229"/>
      <c r="CMC143" s="229"/>
      <c r="CMD143" s="229"/>
      <c r="CME143" s="229"/>
      <c r="CMF143" s="229"/>
      <c r="CMG143" s="229"/>
      <c r="CMH143" s="229"/>
      <c r="CMI143" s="229"/>
      <c r="CMJ143" s="229"/>
      <c r="CMK143" s="229"/>
      <c r="CML143" s="229"/>
      <c r="CMM143" s="229"/>
      <c r="CMN143" s="229"/>
      <c r="CMO143" s="229"/>
      <c r="CMP143" s="229"/>
      <c r="CMQ143" s="229"/>
      <c r="CMR143" s="229"/>
      <c r="CMS143" s="229"/>
      <c r="CMT143" s="229"/>
      <c r="CMU143" s="229"/>
      <c r="CMV143" s="229"/>
      <c r="CMW143" s="229"/>
      <c r="CMX143" s="229"/>
      <c r="CMY143" s="229"/>
      <c r="CMZ143" s="229"/>
      <c r="CNA143" s="229"/>
      <c r="CNB143" s="229"/>
      <c r="CNC143" s="229"/>
      <c r="CND143" s="229"/>
      <c r="CNE143" s="229"/>
      <c r="CNF143" s="229"/>
      <c r="CNG143" s="229"/>
      <c r="CNH143" s="229"/>
      <c r="CNI143" s="229"/>
      <c r="CNJ143" s="229"/>
      <c r="CNK143" s="229"/>
      <c r="CNL143" s="229"/>
      <c r="CNM143" s="229"/>
      <c r="CNN143" s="229"/>
      <c r="CNO143" s="229"/>
      <c r="CNP143" s="229"/>
      <c r="CNQ143" s="229"/>
      <c r="CNR143" s="229"/>
      <c r="CNS143" s="229"/>
      <c r="CNT143" s="229"/>
      <c r="CNU143" s="229"/>
      <c r="CNV143" s="229"/>
      <c r="CNW143" s="229"/>
      <c r="CNX143" s="229"/>
      <c r="CNY143" s="229"/>
      <c r="CNZ143" s="229"/>
      <c r="COA143" s="229"/>
      <c r="COB143" s="229"/>
      <c r="COC143" s="229"/>
      <c r="COD143" s="229"/>
      <c r="COE143" s="229"/>
      <c r="COF143" s="229"/>
      <c r="COG143" s="229"/>
      <c r="COH143" s="229"/>
      <c r="COI143" s="229"/>
      <c r="COJ143" s="229"/>
      <c r="COK143" s="229"/>
      <c r="COL143" s="229"/>
      <c r="COM143" s="229"/>
      <c r="CON143" s="229"/>
      <c r="COO143" s="229"/>
      <c r="COP143" s="229"/>
      <c r="COQ143" s="229"/>
      <c r="COR143" s="229"/>
      <c r="COS143" s="229"/>
      <c r="COT143" s="229"/>
      <c r="COU143" s="229"/>
      <c r="COV143" s="229"/>
      <c r="COW143" s="229"/>
      <c r="COX143" s="229"/>
      <c r="COY143" s="229"/>
      <c r="COZ143" s="229"/>
      <c r="CPA143" s="229"/>
      <c r="CPB143" s="229"/>
      <c r="CPC143" s="229"/>
      <c r="CPD143" s="229"/>
      <c r="CPE143" s="229"/>
      <c r="CPF143" s="229"/>
      <c r="CPG143" s="229"/>
      <c r="CPH143" s="229"/>
      <c r="CPI143" s="229"/>
      <c r="CPJ143" s="229"/>
      <c r="CPK143" s="229"/>
      <c r="CPL143" s="229"/>
      <c r="CPM143" s="229"/>
      <c r="CPN143" s="229"/>
      <c r="CPO143" s="229"/>
      <c r="CPP143" s="229"/>
      <c r="CPQ143" s="229"/>
      <c r="CPR143" s="229"/>
      <c r="CPS143" s="229"/>
      <c r="CPT143" s="229"/>
      <c r="CPU143" s="229"/>
      <c r="CPV143" s="229"/>
      <c r="CPW143" s="229"/>
      <c r="CPX143" s="229"/>
      <c r="CPY143" s="229"/>
      <c r="CPZ143" s="229"/>
      <c r="CQA143" s="229"/>
      <c r="CQB143" s="229"/>
      <c r="CQC143" s="229"/>
      <c r="CQD143" s="229"/>
      <c r="CQE143" s="229"/>
      <c r="CQF143" s="229"/>
      <c r="CQG143" s="229"/>
      <c r="CQH143" s="229"/>
      <c r="CQI143" s="229"/>
      <c r="CQJ143" s="229"/>
      <c r="CQK143" s="229"/>
      <c r="CQL143" s="229"/>
      <c r="CQM143" s="229"/>
      <c r="CQN143" s="229"/>
      <c r="CQO143" s="229"/>
      <c r="CQP143" s="229"/>
      <c r="CQQ143" s="229"/>
      <c r="CQR143" s="229"/>
      <c r="CQS143" s="229"/>
      <c r="CQT143" s="229"/>
      <c r="CQU143" s="229"/>
      <c r="CQV143" s="229"/>
      <c r="CQW143" s="229"/>
      <c r="CQX143" s="229"/>
      <c r="CQY143" s="229"/>
      <c r="CQZ143" s="229"/>
      <c r="CRA143" s="229"/>
      <c r="CRB143" s="229"/>
      <c r="CRC143" s="229"/>
      <c r="CRD143" s="229"/>
      <c r="CRE143" s="229"/>
      <c r="CRF143" s="229"/>
      <c r="CRG143" s="229"/>
      <c r="CRH143" s="229"/>
      <c r="CRI143" s="229"/>
      <c r="CRJ143" s="229"/>
      <c r="CRK143" s="229"/>
      <c r="CRL143" s="229"/>
      <c r="CRM143" s="229"/>
      <c r="CRN143" s="229"/>
      <c r="CRO143" s="229"/>
      <c r="CRP143" s="229"/>
      <c r="CRQ143" s="229"/>
      <c r="CRR143" s="229"/>
      <c r="CRS143" s="229"/>
      <c r="CRT143" s="229"/>
      <c r="CRU143" s="229"/>
      <c r="CRV143" s="229"/>
      <c r="CRW143" s="229"/>
      <c r="CRX143" s="229"/>
      <c r="CRY143" s="229"/>
      <c r="CRZ143" s="229"/>
      <c r="CSA143" s="229"/>
      <c r="CSB143" s="229"/>
      <c r="CSC143" s="229"/>
      <c r="CSD143" s="229"/>
      <c r="CSE143" s="229"/>
      <c r="CSF143" s="229"/>
      <c r="CSG143" s="229"/>
      <c r="CSH143" s="229"/>
      <c r="CSI143" s="229"/>
      <c r="CSJ143" s="229"/>
      <c r="CSK143" s="229"/>
      <c r="CSL143" s="229"/>
      <c r="CSM143" s="229"/>
      <c r="CSN143" s="229"/>
      <c r="CSO143" s="229"/>
      <c r="CSP143" s="229"/>
      <c r="CSQ143" s="229"/>
      <c r="CSR143" s="229"/>
      <c r="CSS143" s="229"/>
      <c r="CST143" s="229"/>
      <c r="CSU143" s="229"/>
      <c r="CSV143" s="229"/>
      <c r="CSW143" s="229"/>
      <c r="CSX143" s="229"/>
      <c r="CSY143" s="229"/>
      <c r="CSZ143" s="229"/>
      <c r="CTA143" s="229"/>
      <c r="CTB143" s="229"/>
      <c r="CTC143" s="229"/>
      <c r="CTD143" s="229"/>
      <c r="CTE143" s="229"/>
      <c r="CTF143" s="229"/>
      <c r="CTG143" s="229"/>
      <c r="CTH143" s="229"/>
      <c r="CTI143" s="229"/>
      <c r="CTJ143" s="229"/>
      <c r="CTK143" s="229"/>
      <c r="CTL143" s="229"/>
      <c r="CTM143" s="229"/>
      <c r="CTN143" s="229"/>
      <c r="CTO143" s="229"/>
      <c r="CTP143" s="229"/>
      <c r="CTQ143" s="229"/>
      <c r="CTR143" s="229"/>
      <c r="CTS143" s="229"/>
      <c r="CTT143" s="229"/>
      <c r="CTU143" s="229"/>
      <c r="CTV143" s="229"/>
      <c r="CTW143" s="229"/>
      <c r="CTX143" s="229"/>
      <c r="CTY143" s="229"/>
      <c r="CTZ143" s="229"/>
      <c r="CUA143" s="229"/>
    </row>
    <row r="144" spans="1:2575" s="224" customFormat="1" ht="108.75" customHeight="1">
      <c r="A144" s="247"/>
      <c r="B144" s="248"/>
      <c r="C144" s="249"/>
      <c r="D144" s="250"/>
      <c r="E144" s="274"/>
      <c r="F144" s="252"/>
      <c r="G144" s="249"/>
      <c r="H144" s="256"/>
      <c r="I144" s="269"/>
      <c r="J144" s="270"/>
      <c r="K144" s="252"/>
      <c r="L144" s="252"/>
      <c r="N144" s="229"/>
      <c r="O144" s="229"/>
      <c r="P144" s="229"/>
      <c r="Q144" s="229"/>
      <c r="R144" s="229"/>
      <c r="S144" s="229"/>
      <c r="T144" s="229"/>
      <c r="U144" s="229"/>
      <c r="V144" s="229"/>
      <c r="W144" s="229"/>
      <c r="X144" s="229"/>
      <c r="Y144" s="229"/>
      <c r="Z144" s="229"/>
      <c r="AA144" s="229"/>
      <c r="AB144" s="229"/>
      <c r="AC144" s="229"/>
      <c r="AD144" s="229"/>
      <c r="AE144" s="229"/>
      <c r="AF144" s="229"/>
      <c r="AG144" s="229"/>
      <c r="AH144" s="229"/>
      <c r="AI144" s="229"/>
      <c r="AJ144" s="229"/>
      <c r="AK144" s="229"/>
      <c r="AL144" s="229"/>
      <c r="AM144" s="229"/>
      <c r="AN144" s="229"/>
      <c r="AO144" s="229"/>
      <c r="AP144" s="229"/>
      <c r="AQ144" s="229"/>
      <c r="AR144" s="229"/>
      <c r="AS144" s="229"/>
      <c r="AT144" s="229"/>
      <c r="AU144" s="229"/>
      <c r="AV144" s="229"/>
      <c r="AW144" s="229"/>
      <c r="AX144" s="229"/>
      <c r="AY144" s="229"/>
      <c r="AZ144" s="229"/>
      <c r="BA144" s="229"/>
      <c r="BB144" s="229"/>
      <c r="BC144" s="229"/>
      <c r="BD144" s="229"/>
      <c r="BE144" s="229"/>
      <c r="BF144" s="229"/>
      <c r="BG144" s="229"/>
      <c r="BH144" s="229"/>
      <c r="BI144" s="229"/>
      <c r="BJ144" s="229"/>
      <c r="BK144" s="229"/>
      <c r="BL144" s="229"/>
      <c r="BM144" s="229"/>
      <c r="BN144" s="229"/>
      <c r="BO144" s="229"/>
      <c r="BP144" s="229"/>
      <c r="BQ144" s="229"/>
      <c r="BR144" s="229"/>
      <c r="BS144" s="229"/>
      <c r="BT144" s="229"/>
      <c r="BU144" s="229"/>
      <c r="BV144" s="229"/>
      <c r="BW144" s="229"/>
      <c r="BX144" s="229"/>
      <c r="BY144" s="229"/>
      <c r="BZ144" s="229"/>
      <c r="CA144" s="229"/>
      <c r="CB144" s="229"/>
      <c r="CC144" s="229"/>
      <c r="CD144" s="229"/>
      <c r="CE144" s="229"/>
      <c r="CF144" s="229"/>
      <c r="CG144" s="229"/>
      <c r="CH144" s="229"/>
      <c r="CI144" s="229"/>
      <c r="CJ144" s="229"/>
      <c r="CK144" s="229"/>
      <c r="CL144" s="229"/>
      <c r="CM144" s="229"/>
      <c r="CN144" s="229"/>
      <c r="CO144" s="229"/>
      <c r="CP144" s="229"/>
      <c r="CQ144" s="229"/>
      <c r="CR144" s="229"/>
      <c r="CS144" s="229"/>
      <c r="CT144" s="229"/>
      <c r="CU144" s="229"/>
      <c r="CV144" s="229"/>
      <c r="CW144" s="229"/>
      <c r="CX144" s="229"/>
      <c r="CY144" s="229"/>
      <c r="CZ144" s="229"/>
      <c r="DA144" s="229"/>
      <c r="DB144" s="229"/>
      <c r="DC144" s="229"/>
      <c r="DD144" s="229"/>
      <c r="DE144" s="229"/>
      <c r="DF144" s="229"/>
      <c r="DG144" s="229"/>
      <c r="DH144" s="229"/>
      <c r="DI144" s="229"/>
      <c r="DJ144" s="229"/>
      <c r="DK144" s="229"/>
      <c r="DL144" s="229"/>
      <c r="DM144" s="229"/>
      <c r="DN144" s="229"/>
      <c r="DO144" s="229"/>
      <c r="DP144" s="229"/>
      <c r="DQ144" s="229"/>
      <c r="DR144" s="229"/>
      <c r="DS144" s="229"/>
      <c r="DT144" s="229"/>
      <c r="DU144" s="229"/>
      <c r="DV144" s="229"/>
      <c r="DW144" s="229"/>
      <c r="DX144" s="229"/>
      <c r="DY144" s="229"/>
      <c r="DZ144" s="229"/>
      <c r="EA144" s="229"/>
      <c r="EB144" s="229"/>
      <c r="EC144" s="229"/>
      <c r="ED144" s="229"/>
      <c r="EE144" s="229"/>
      <c r="EF144" s="229"/>
      <c r="EG144" s="229"/>
      <c r="EH144" s="229"/>
      <c r="EI144" s="229"/>
      <c r="EJ144" s="229"/>
      <c r="EK144" s="229"/>
      <c r="EL144" s="229"/>
      <c r="EM144" s="229"/>
      <c r="EN144" s="229"/>
      <c r="EO144" s="229"/>
      <c r="EP144" s="229"/>
      <c r="EQ144" s="229"/>
      <c r="ER144" s="229"/>
      <c r="ES144" s="229"/>
      <c r="ET144" s="229"/>
      <c r="EU144" s="229"/>
      <c r="EV144" s="229"/>
      <c r="EW144" s="229"/>
      <c r="EX144" s="229"/>
      <c r="EY144" s="229"/>
      <c r="EZ144" s="229"/>
      <c r="FA144" s="229"/>
      <c r="FB144" s="229"/>
      <c r="FC144" s="229"/>
      <c r="FD144" s="229"/>
      <c r="FE144" s="229"/>
      <c r="FF144" s="229"/>
      <c r="FG144" s="229"/>
      <c r="FH144" s="229"/>
      <c r="FI144" s="229"/>
      <c r="FJ144" s="229"/>
      <c r="FK144" s="229"/>
      <c r="FL144" s="229"/>
      <c r="FM144" s="229"/>
      <c r="FN144" s="229"/>
      <c r="FO144" s="229"/>
      <c r="FP144" s="229"/>
      <c r="FQ144" s="229"/>
      <c r="FR144" s="229"/>
      <c r="FS144" s="229"/>
      <c r="FT144" s="229"/>
      <c r="FU144" s="229"/>
      <c r="FV144" s="229"/>
      <c r="FW144" s="229"/>
      <c r="FX144" s="229"/>
      <c r="FY144" s="229"/>
      <c r="FZ144" s="229"/>
      <c r="GA144" s="229"/>
      <c r="GB144" s="229"/>
      <c r="GC144" s="229"/>
      <c r="GD144" s="229"/>
      <c r="GE144" s="229"/>
      <c r="GF144" s="229"/>
      <c r="GG144" s="229"/>
      <c r="GH144" s="229"/>
      <c r="GI144" s="229"/>
      <c r="GJ144" s="229"/>
      <c r="GK144" s="229"/>
      <c r="GL144" s="229"/>
      <c r="GM144" s="229"/>
      <c r="GN144" s="229"/>
      <c r="GO144" s="229"/>
      <c r="GP144" s="229"/>
      <c r="GQ144" s="229"/>
      <c r="GR144" s="229"/>
      <c r="GS144" s="229"/>
      <c r="GT144" s="229"/>
      <c r="GU144" s="229"/>
      <c r="GV144" s="229"/>
      <c r="GW144" s="229"/>
      <c r="GX144" s="229"/>
      <c r="GY144" s="229"/>
      <c r="GZ144" s="229"/>
      <c r="HA144" s="229"/>
      <c r="HB144" s="229"/>
      <c r="HC144" s="229"/>
      <c r="HD144" s="229"/>
      <c r="HE144" s="229"/>
      <c r="HF144" s="229"/>
      <c r="HG144" s="229"/>
      <c r="HH144" s="229"/>
      <c r="HI144" s="229"/>
      <c r="HJ144" s="229"/>
      <c r="HK144" s="229"/>
      <c r="HL144" s="229"/>
      <c r="HM144" s="229"/>
      <c r="HN144" s="229"/>
      <c r="HO144" s="229"/>
      <c r="HP144" s="229"/>
      <c r="HQ144" s="229"/>
      <c r="HR144" s="229"/>
      <c r="HS144" s="229"/>
      <c r="HT144" s="229"/>
      <c r="HU144" s="229"/>
      <c r="HV144" s="229"/>
      <c r="HW144" s="229"/>
      <c r="HX144" s="229"/>
      <c r="HY144" s="229"/>
      <c r="HZ144" s="229"/>
      <c r="IA144" s="229"/>
      <c r="IB144" s="229"/>
      <c r="IC144" s="229"/>
      <c r="ID144" s="229"/>
      <c r="IE144" s="229"/>
      <c r="IF144" s="229"/>
      <c r="IG144" s="229"/>
      <c r="IH144" s="229"/>
      <c r="II144" s="229"/>
      <c r="IJ144" s="229"/>
      <c r="IK144" s="229"/>
      <c r="IL144" s="229"/>
      <c r="IM144" s="229"/>
      <c r="IN144" s="229"/>
      <c r="IO144" s="229"/>
      <c r="IP144" s="229"/>
      <c r="IQ144" s="229"/>
      <c r="IR144" s="229"/>
      <c r="IS144" s="229"/>
      <c r="IT144" s="229"/>
      <c r="IU144" s="229"/>
      <c r="IV144" s="229"/>
      <c r="IW144" s="229"/>
      <c r="IX144" s="229"/>
      <c r="IY144" s="229"/>
      <c r="IZ144" s="229"/>
      <c r="JA144" s="229"/>
      <c r="JB144" s="229"/>
      <c r="JC144" s="229"/>
      <c r="JD144" s="229"/>
      <c r="JE144" s="229"/>
      <c r="JF144" s="229"/>
      <c r="JG144" s="229"/>
      <c r="JH144" s="229"/>
      <c r="JI144" s="229"/>
      <c r="JJ144" s="229"/>
      <c r="JK144" s="229"/>
      <c r="JL144" s="229"/>
      <c r="JM144" s="229"/>
      <c r="JN144" s="229"/>
      <c r="JO144" s="229"/>
      <c r="JP144" s="229"/>
      <c r="JQ144" s="229"/>
      <c r="JR144" s="229"/>
      <c r="JS144" s="229"/>
      <c r="JT144" s="229"/>
      <c r="JU144" s="229"/>
      <c r="JV144" s="229"/>
      <c r="JW144" s="229"/>
      <c r="JX144" s="229"/>
      <c r="JY144" s="229"/>
      <c r="JZ144" s="229"/>
      <c r="KA144" s="229"/>
      <c r="KB144" s="229"/>
      <c r="KC144" s="229"/>
      <c r="KD144" s="229"/>
      <c r="KE144" s="229"/>
      <c r="KF144" s="229"/>
      <c r="KG144" s="229"/>
      <c r="KH144" s="229"/>
      <c r="KI144" s="229"/>
      <c r="KJ144" s="229"/>
      <c r="KK144" s="229"/>
      <c r="KL144" s="229"/>
      <c r="KM144" s="229"/>
      <c r="KN144" s="229"/>
      <c r="KO144" s="229"/>
      <c r="KP144" s="229"/>
      <c r="KQ144" s="229"/>
      <c r="KR144" s="229"/>
      <c r="KS144" s="229"/>
      <c r="KT144" s="229"/>
      <c r="KU144" s="229"/>
      <c r="KV144" s="229"/>
      <c r="KW144" s="229"/>
      <c r="KX144" s="229"/>
      <c r="KY144" s="229"/>
      <c r="KZ144" s="229"/>
      <c r="LA144" s="229"/>
      <c r="LB144" s="229"/>
      <c r="LC144" s="229"/>
      <c r="LD144" s="229"/>
      <c r="LE144" s="229"/>
      <c r="LF144" s="229"/>
      <c r="LG144" s="229"/>
      <c r="LH144" s="229"/>
      <c r="LI144" s="229"/>
      <c r="LJ144" s="229"/>
      <c r="LK144" s="229"/>
      <c r="LL144" s="229"/>
      <c r="LM144" s="229"/>
      <c r="LN144" s="229"/>
      <c r="LO144" s="229"/>
      <c r="LP144" s="229"/>
      <c r="LQ144" s="229"/>
      <c r="LR144" s="229"/>
      <c r="LS144" s="229"/>
      <c r="LT144" s="229"/>
      <c r="LU144" s="229"/>
      <c r="LV144" s="229"/>
      <c r="LW144" s="229"/>
      <c r="LX144" s="229"/>
      <c r="LY144" s="229"/>
      <c r="LZ144" s="229"/>
      <c r="MA144" s="229"/>
      <c r="MB144" s="229"/>
      <c r="MC144" s="229"/>
      <c r="MD144" s="229"/>
      <c r="ME144" s="229"/>
      <c r="MF144" s="229"/>
      <c r="MG144" s="229"/>
      <c r="MH144" s="229"/>
      <c r="MI144" s="229"/>
      <c r="MJ144" s="229"/>
      <c r="MK144" s="229"/>
      <c r="ML144" s="229"/>
      <c r="MM144" s="229"/>
      <c r="MN144" s="229"/>
      <c r="MO144" s="229"/>
      <c r="MP144" s="229"/>
      <c r="MQ144" s="229"/>
      <c r="MR144" s="229"/>
      <c r="MS144" s="229"/>
      <c r="MT144" s="229"/>
      <c r="MU144" s="229"/>
      <c r="MV144" s="229"/>
      <c r="MW144" s="229"/>
      <c r="MX144" s="229"/>
      <c r="MY144" s="229"/>
      <c r="MZ144" s="229"/>
      <c r="NA144" s="229"/>
      <c r="NB144" s="229"/>
      <c r="NC144" s="229"/>
      <c r="ND144" s="229"/>
      <c r="NE144" s="229"/>
      <c r="NF144" s="229"/>
      <c r="NG144" s="229"/>
      <c r="NH144" s="229"/>
      <c r="NI144" s="229"/>
      <c r="NJ144" s="229"/>
      <c r="NK144" s="229"/>
      <c r="NL144" s="229"/>
      <c r="NM144" s="229"/>
      <c r="NN144" s="229"/>
      <c r="NO144" s="229"/>
      <c r="NP144" s="229"/>
      <c r="NQ144" s="229"/>
      <c r="NR144" s="229"/>
      <c r="NS144" s="229"/>
      <c r="NT144" s="229"/>
      <c r="NU144" s="229"/>
      <c r="NV144" s="229"/>
      <c r="NW144" s="229"/>
      <c r="NX144" s="229"/>
      <c r="NY144" s="229"/>
      <c r="NZ144" s="229"/>
      <c r="OA144" s="229"/>
      <c r="OB144" s="229"/>
      <c r="OC144" s="229"/>
      <c r="OD144" s="229"/>
      <c r="OE144" s="229"/>
      <c r="OF144" s="229"/>
      <c r="OG144" s="229"/>
      <c r="OH144" s="229"/>
      <c r="OI144" s="229"/>
      <c r="OJ144" s="229"/>
      <c r="OK144" s="229"/>
      <c r="OL144" s="229"/>
      <c r="OM144" s="229"/>
      <c r="ON144" s="229"/>
      <c r="OO144" s="229"/>
      <c r="OP144" s="229"/>
      <c r="OQ144" s="229"/>
      <c r="OR144" s="229"/>
      <c r="OS144" s="229"/>
      <c r="OT144" s="229"/>
      <c r="OU144" s="229"/>
      <c r="OV144" s="229"/>
      <c r="OW144" s="229"/>
      <c r="OX144" s="229"/>
      <c r="OY144" s="229"/>
      <c r="OZ144" s="229"/>
      <c r="PA144" s="229"/>
      <c r="PB144" s="229"/>
      <c r="PC144" s="229"/>
      <c r="PD144" s="229"/>
      <c r="PE144" s="229"/>
      <c r="PF144" s="229"/>
      <c r="PG144" s="229"/>
      <c r="PH144" s="229"/>
      <c r="PI144" s="229"/>
      <c r="PJ144" s="229"/>
      <c r="PK144" s="229"/>
      <c r="PL144" s="229"/>
      <c r="PM144" s="229"/>
      <c r="PN144" s="229"/>
      <c r="PO144" s="229"/>
      <c r="PP144" s="229"/>
      <c r="PQ144" s="229"/>
      <c r="PR144" s="229"/>
      <c r="PS144" s="229"/>
      <c r="PT144" s="229"/>
      <c r="PU144" s="229"/>
      <c r="PV144" s="229"/>
      <c r="PW144" s="229"/>
      <c r="PX144" s="229"/>
      <c r="PY144" s="229"/>
      <c r="PZ144" s="229"/>
      <c r="QA144" s="229"/>
      <c r="QB144" s="229"/>
      <c r="QC144" s="229"/>
      <c r="QD144" s="229"/>
      <c r="QE144" s="229"/>
      <c r="QF144" s="229"/>
      <c r="QG144" s="229"/>
      <c r="QH144" s="229"/>
      <c r="QI144" s="229"/>
      <c r="QJ144" s="229"/>
      <c r="QK144" s="229"/>
      <c r="QL144" s="229"/>
      <c r="QM144" s="229"/>
      <c r="QN144" s="229"/>
      <c r="QO144" s="229"/>
      <c r="QP144" s="229"/>
      <c r="QQ144" s="229"/>
      <c r="QR144" s="229"/>
      <c r="QS144" s="229"/>
      <c r="QT144" s="229"/>
      <c r="QU144" s="229"/>
      <c r="QV144" s="229"/>
      <c r="QW144" s="229"/>
      <c r="QX144" s="229"/>
      <c r="QY144" s="229"/>
      <c r="QZ144" s="229"/>
      <c r="RA144" s="229"/>
      <c r="RB144" s="229"/>
      <c r="RC144" s="229"/>
      <c r="RD144" s="229"/>
      <c r="RE144" s="229"/>
      <c r="RF144" s="229"/>
      <c r="RG144" s="229"/>
      <c r="RH144" s="229"/>
      <c r="RI144" s="229"/>
      <c r="RJ144" s="229"/>
      <c r="RK144" s="229"/>
      <c r="RL144" s="229"/>
      <c r="RM144" s="229"/>
      <c r="RN144" s="229"/>
      <c r="RO144" s="229"/>
      <c r="RP144" s="229"/>
      <c r="RQ144" s="229"/>
      <c r="RR144" s="229"/>
      <c r="RS144" s="229"/>
      <c r="RT144" s="229"/>
      <c r="RU144" s="229"/>
      <c r="RV144" s="229"/>
      <c r="RW144" s="229"/>
      <c r="RX144" s="229"/>
      <c r="RY144" s="229"/>
      <c r="RZ144" s="229"/>
      <c r="SA144" s="229"/>
      <c r="SB144" s="229"/>
      <c r="SC144" s="229"/>
      <c r="SD144" s="229"/>
      <c r="SE144" s="229"/>
      <c r="SF144" s="229"/>
      <c r="SG144" s="229"/>
      <c r="SH144" s="229"/>
      <c r="SI144" s="229"/>
      <c r="SJ144" s="229"/>
      <c r="SK144" s="229"/>
      <c r="SL144" s="229"/>
      <c r="SM144" s="229"/>
      <c r="SN144" s="229"/>
      <c r="SO144" s="229"/>
      <c r="SP144" s="229"/>
      <c r="SQ144" s="229"/>
      <c r="SR144" s="229"/>
      <c r="SS144" s="229"/>
      <c r="ST144" s="229"/>
      <c r="SU144" s="229"/>
      <c r="SV144" s="229"/>
      <c r="SW144" s="229"/>
      <c r="SX144" s="229"/>
      <c r="SY144" s="229"/>
      <c r="SZ144" s="229"/>
      <c r="TA144" s="229"/>
      <c r="TB144" s="229"/>
      <c r="TC144" s="229"/>
      <c r="TD144" s="229"/>
      <c r="TE144" s="229"/>
      <c r="TF144" s="229"/>
      <c r="TG144" s="229"/>
      <c r="TH144" s="229"/>
      <c r="TI144" s="229"/>
      <c r="TJ144" s="229"/>
      <c r="TK144" s="229"/>
      <c r="TL144" s="229"/>
      <c r="TM144" s="229"/>
      <c r="TN144" s="229"/>
      <c r="TO144" s="229"/>
      <c r="TP144" s="229"/>
      <c r="TQ144" s="229"/>
      <c r="TR144" s="229"/>
      <c r="TS144" s="229"/>
      <c r="TT144" s="229"/>
      <c r="TU144" s="229"/>
      <c r="TV144" s="229"/>
      <c r="TW144" s="229"/>
      <c r="TX144" s="229"/>
      <c r="TY144" s="229"/>
      <c r="TZ144" s="229"/>
      <c r="UA144" s="229"/>
      <c r="UB144" s="229"/>
      <c r="UC144" s="229"/>
      <c r="UD144" s="229"/>
      <c r="UE144" s="229"/>
      <c r="UF144" s="229"/>
      <c r="UG144" s="229"/>
      <c r="UH144" s="229"/>
      <c r="UI144" s="229"/>
      <c r="UJ144" s="229"/>
      <c r="UK144" s="229"/>
      <c r="UL144" s="229"/>
      <c r="UM144" s="229"/>
      <c r="UN144" s="229"/>
      <c r="UO144" s="229"/>
      <c r="UP144" s="229"/>
      <c r="UQ144" s="229"/>
      <c r="UR144" s="229"/>
      <c r="US144" s="229"/>
      <c r="UT144" s="229"/>
      <c r="UU144" s="229"/>
      <c r="UV144" s="229"/>
      <c r="UW144" s="229"/>
      <c r="UX144" s="229"/>
      <c r="UY144" s="229"/>
      <c r="UZ144" s="229"/>
      <c r="VA144" s="229"/>
      <c r="VB144" s="229"/>
      <c r="VC144" s="229"/>
      <c r="VD144" s="229"/>
      <c r="VE144" s="229"/>
      <c r="VF144" s="229"/>
      <c r="VG144" s="229"/>
      <c r="VH144" s="229"/>
      <c r="VI144" s="229"/>
      <c r="VJ144" s="229"/>
      <c r="VK144" s="229"/>
      <c r="VL144" s="229"/>
      <c r="VM144" s="229"/>
      <c r="VN144" s="229"/>
      <c r="VO144" s="229"/>
      <c r="VP144" s="229"/>
      <c r="VQ144" s="229"/>
      <c r="VR144" s="229"/>
      <c r="VS144" s="229"/>
      <c r="VT144" s="229"/>
      <c r="VU144" s="229"/>
      <c r="VV144" s="229"/>
      <c r="VW144" s="229"/>
      <c r="VX144" s="229"/>
      <c r="VY144" s="229"/>
      <c r="VZ144" s="229"/>
      <c r="WA144" s="229"/>
      <c r="WB144" s="229"/>
      <c r="WC144" s="229"/>
      <c r="WD144" s="229"/>
      <c r="WE144" s="229"/>
      <c r="WF144" s="229"/>
      <c r="WG144" s="229"/>
      <c r="WH144" s="229"/>
      <c r="WI144" s="229"/>
      <c r="WJ144" s="229"/>
      <c r="WK144" s="229"/>
      <c r="WL144" s="229"/>
      <c r="WM144" s="229"/>
      <c r="WN144" s="229"/>
      <c r="WO144" s="229"/>
      <c r="WP144" s="229"/>
      <c r="WQ144" s="229"/>
      <c r="WR144" s="229"/>
      <c r="WS144" s="229"/>
      <c r="WT144" s="229"/>
      <c r="WU144" s="229"/>
      <c r="WV144" s="229"/>
      <c r="WW144" s="229"/>
      <c r="WX144" s="229"/>
      <c r="WY144" s="229"/>
      <c r="WZ144" s="229"/>
      <c r="XA144" s="229"/>
      <c r="XB144" s="229"/>
      <c r="XC144" s="229"/>
      <c r="XD144" s="229"/>
      <c r="XE144" s="229"/>
      <c r="XF144" s="229"/>
      <c r="XG144" s="229"/>
      <c r="XH144" s="229"/>
      <c r="XI144" s="229"/>
      <c r="XJ144" s="229"/>
      <c r="XK144" s="229"/>
      <c r="XL144" s="229"/>
      <c r="XM144" s="229"/>
      <c r="XN144" s="229"/>
      <c r="XO144" s="229"/>
      <c r="XP144" s="229"/>
      <c r="XQ144" s="229"/>
      <c r="XR144" s="229"/>
      <c r="XS144" s="229"/>
      <c r="XT144" s="229"/>
      <c r="XU144" s="229"/>
      <c r="XV144" s="229"/>
      <c r="XW144" s="229"/>
      <c r="XX144" s="229"/>
      <c r="XY144" s="229"/>
      <c r="XZ144" s="229"/>
      <c r="YA144" s="229"/>
      <c r="YB144" s="229"/>
      <c r="YC144" s="229"/>
      <c r="YD144" s="229"/>
      <c r="YE144" s="229"/>
      <c r="YF144" s="229"/>
      <c r="YG144" s="229"/>
      <c r="YH144" s="229"/>
      <c r="YI144" s="229"/>
      <c r="YJ144" s="229"/>
      <c r="YK144" s="229"/>
      <c r="YL144" s="229"/>
      <c r="YM144" s="229"/>
      <c r="YN144" s="229"/>
      <c r="YO144" s="229"/>
      <c r="YP144" s="229"/>
      <c r="YQ144" s="229"/>
      <c r="YR144" s="229"/>
      <c r="YS144" s="229"/>
      <c r="YT144" s="229"/>
      <c r="YU144" s="229"/>
      <c r="YV144" s="229"/>
      <c r="YW144" s="229"/>
      <c r="YX144" s="229"/>
      <c r="YY144" s="229"/>
      <c r="YZ144" s="229"/>
      <c r="ZA144" s="229"/>
      <c r="ZB144" s="229"/>
      <c r="ZC144" s="229"/>
      <c r="ZD144" s="229"/>
      <c r="ZE144" s="229"/>
      <c r="ZF144" s="229"/>
      <c r="ZG144" s="229"/>
      <c r="ZH144" s="229"/>
      <c r="ZI144" s="229"/>
      <c r="ZJ144" s="229"/>
      <c r="ZK144" s="229"/>
      <c r="ZL144" s="229"/>
      <c r="ZM144" s="229"/>
      <c r="ZN144" s="229"/>
      <c r="ZO144" s="229"/>
      <c r="ZP144" s="229"/>
      <c r="ZQ144" s="229"/>
      <c r="ZR144" s="229"/>
      <c r="ZS144" s="229"/>
      <c r="ZT144" s="229"/>
      <c r="ZU144" s="229"/>
      <c r="ZV144" s="229"/>
      <c r="ZW144" s="229"/>
      <c r="ZX144" s="229"/>
      <c r="ZY144" s="229"/>
      <c r="ZZ144" s="229"/>
      <c r="AAA144" s="229"/>
      <c r="AAB144" s="229"/>
      <c r="AAC144" s="229"/>
      <c r="AAD144" s="229"/>
      <c r="AAE144" s="229"/>
      <c r="AAF144" s="229"/>
      <c r="AAG144" s="229"/>
      <c r="AAH144" s="229"/>
      <c r="AAI144" s="229"/>
      <c r="AAJ144" s="229"/>
      <c r="AAK144" s="229"/>
      <c r="AAL144" s="229"/>
      <c r="AAM144" s="229"/>
      <c r="AAN144" s="229"/>
      <c r="AAO144" s="229"/>
      <c r="AAP144" s="229"/>
      <c r="AAQ144" s="229"/>
      <c r="AAR144" s="229"/>
      <c r="AAS144" s="229"/>
      <c r="AAT144" s="229"/>
      <c r="AAU144" s="229"/>
      <c r="AAV144" s="229"/>
      <c r="AAW144" s="229"/>
      <c r="AAX144" s="229"/>
      <c r="AAY144" s="229"/>
      <c r="AAZ144" s="229"/>
      <c r="ABA144" s="229"/>
      <c r="ABB144" s="229"/>
      <c r="ABC144" s="229"/>
      <c r="ABD144" s="229"/>
      <c r="ABE144" s="229"/>
      <c r="ABF144" s="229"/>
      <c r="ABG144" s="229"/>
      <c r="ABH144" s="229"/>
      <c r="ABI144" s="229"/>
      <c r="ABJ144" s="229"/>
      <c r="ABK144" s="229"/>
      <c r="ABL144" s="229"/>
      <c r="ABM144" s="229"/>
      <c r="ABN144" s="229"/>
      <c r="ABO144" s="229"/>
      <c r="ABP144" s="229"/>
      <c r="ABQ144" s="229"/>
      <c r="ABR144" s="229"/>
      <c r="ABS144" s="229"/>
      <c r="ABT144" s="229"/>
      <c r="ABU144" s="229"/>
      <c r="ABV144" s="229"/>
      <c r="ABW144" s="229"/>
      <c r="ABX144" s="229"/>
      <c r="ABY144" s="229"/>
      <c r="ABZ144" s="229"/>
      <c r="ACA144" s="229"/>
      <c r="ACB144" s="229"/>
      <c r="ACC144" s="229"/>
      <c r="ACD144" s="229"/>
      <c r="ACE144" s="229"/>
      <c r="ACF144" s="229"/>
      <c r="ACG144" s="229"/>
      <c r="ACH144" s="229"/>
      <c r="ACI144" s="229"/>
      <c r="ACJ144" s="229"/>
      <c r="ACK144" s="229"/>
      <c r="ACL144" s="229"/>
      <c r="ACM144" s="229"/>
      <c r="ACN144" s="229"/>
      <c r="ACO144" s="229"/>
      <c r="ACP144" s="229"/>
      <c r="ACQ144" s="229"/>
      <c r="ACR144" s="229"/>
      <c r="ACS144" s="229"/>
      <c r="ACT144" s="229"/>
      <c r="ACU144" s="229"/>
      <c r="ACV144" s="229"/>
      <c r="ACW144" s="229"/>
      <c r="ACX144" s="229"/>
      <c r="ACY144" s="229"/>
      <c r="ACZ144" s="229"/>
      <c r="ADA144" s="229"/>
      <c r="ADB144" s="229"/>
      <c r="ADC144" s="229"/>
      <c r="ADD144" s="229"/>
      <c r="ADE144" s="229"/>
      <c r="ADF144" s="229"/>
      <c r="ADG144" s="229"/>
      <c r="ADH144" s="229"/>
      <c r="ADI144" s="229"/>
      <c r="ADJ144" s="229"/>
      <c r="ADK144" s="229"/>
      <c r="ADL144" s="229"/>
      <c r="ADM144" s="229"/>
      <c r="ADN144" s="229"/>
      <c r="ADO144" s="229"/>
      <c r="ADP144" s="229"/>
      <c r="ADQ144" s="229"/>
      <c r="ADR144" s="229"/>
      <c r="ADS144" s="229"/>
      <c r="ADT144" s="229"/>
      <c r="ADU144" s="229"/>
      <c r="ADV144" s="229"/>
      <c r="ADW144" s="229"/>
      <c r="ADX144" s="229"/>
      <c r="ADY144" s="229"/>
      <c r="ADZ144" s="229"/>
      <c r="AEA144" s="229"/>
      <c r="AEB144" s="229"/>
      <c r="AEC144" s="229"/>
      <c r="AED144" s="229"/>
      <c r="AEE144" s="229"/>
      <c r="AEF144" s="229"/>
      <c r="AEG144" s="229"/>
      <c r="AEH144" s="229"/>
      <c r="AEI144" s="229"/>
      <c r="AEJ144" s="229"/>
      <c r="AEK144" s="229"/>
      <c r="AEL144" s="229"/>
      <c r="AEM144" s="229"/>
      <c r="AEN144" s="229"/>
      <c r="AEO144" s="229"/>
      <c r="AEP144" s="229"/>
      <c r="AEQ144" s="229"/>
      <c r="AER144" s="229"/>
      <c r="AES144" s="229"/>
      <c r="AET144" s="229"/>
      <c r="AEU144" s="229"/>
      <c r="AEV144" s="229"/>
      <c r="AEW144" s="229"/>
      <c r="AEX144" s="229"/>
      <c r="AEY144" s="229"/>
      <c r="AEZ144" s="229"/>
      <c r="AFA144" s="229"/>
      <c r="AFB144" s="229"/>
      <c r="AFC144" s="229"/>
      <c r="AFD144" s="229"/>
      <c r="AFE144" s="229"/>
      <c r="AFF144" s="229"/>
      <c r="AFG144" s="229"/>
      <c r="AFH144" s="229"/>
      <c r="AFI144" s="229"/>
      <c r="AFJ144" s="229"/>
      <c r="AFK144" s="229"/>
      <c r="AFL144" s="229"/>
      <c r="AFM144" s="229"/>
      <c r="AFN144" s="229"/>
      <c r="AFO144" s="229"/>
      <c r="AFP144" s="229"/>
      <c r="AFQ144" s="229"/>
      <c r="AFR144" s="229"/>
      <c r="AFS144" s="229"/>
      <c r="AFT144" s="229"/>
      <c r="AFU144" s="229"/>
      <c r="AFV144" s="229"/>
      <c r="AFW144" s="229"/>
      <c r="AFX144" s="229"/>
      <c r="AFY144" s="229"/>
      <c r="AFZ144" s="229"/>
      <c r="AGA144" s="229"/>
      <c r="AGB144" s="229"/>
      <c r="AGC144" s="229"/>
      <c r="AGD144" s="229"/>
      <c r="AGE144" s="229"/>
      <c r="AGF144" s="229"/>
      <c r="AGG144" s="229"/>
      <c r="AGH144" s="229"/>
      <c r="AGI144" s="229"/>
      <c r="AGJ144" s="229"/>
      <c r="AGK144" s="229"/>
      <c r="AGL144" s="229"/>
      <c r="AGM144" s="229"/>
      <c r="AGN144" s="229"/>
      <c r="AGO144" s="229"/>
      <c r="AGP144" s="229"/>
      <c r="AGQ144" s="229"/>
      <c r="AGR144" s="229"/>
      <c r="AGS144" s="229"/>
      <c r="AGT144" s="229"/>
      <c r="AGU144" s="229"/>
      <c r="AGV144" s="229"/>
      <c r="AGW144" s="229"/>
      <c r="AGX144" s="229"/>
      <c r="AGY144" s="229"/>
      <c r="AGZ144" s="229"/>
      <c r="AHA144" s="229"/>
      <c r="AHB144" s="229"/>
      <c r="AHC144" s="229"/>
      <c r="AHD144" s="229"/>
      <c r="AHE144" s="229"/>
      <c r="AHF144" s="229"/>
      <c r="AHG144" s="229"/>
      <c r="AHH144" s="229"/>
      <c r="AHI144" s="229"/>
      <c r="AHJ144" s="229"/>
      <c r="AHK144" s="229"/>
      <c r="AHL144" s="229"/>
      <c r="AHM144" s="229"/>
      <c r="AHN144" s="229"/>
      <c r="AHO144" s="229"/>
      <c r="AHP144" s="229"/>
      <c r="AHQ144" s="229"/>
      <c r="AHR144" s="229"/>
      <c r="AHS144" s="229"/>
      <c r="AHT144" s="229"/>
      <c r="AHU144" s="229"/>
      <c r="AHV144" s="229"/>
      <c r="AHW144" s="229"/>
      <c r="AHX144" s="229"/>
      <c r="AHY144" s="229"/>
      <c r="AHZ144" s="229"/>
      <c r="AIA144" s="229"/>
      <c r="AIB144" s="229"/>
      <c r="AIC144" s="229"/>
      <c r="AID144" s="229"/>
      <c r="AIE144" s="229"/>
      <c r="AIF144" s="229"/>
      <c r="AIG144" s="229"/>
      <c r="AIH144" s="229"/>
      <c r="AII144" s="229"/>
      <c r="AIJ144" s="229"/>
      <c r="AIK144" s="229"/>
      <c r="AIL144" s="229"/>
      <c r="AIM144" s="229"/>
      <c r="AIN144" s="229"/>
      <c r="AIO144" s="229"/>
      <c r="AIP144" s="229"/>
      <c r="AIQ144" s="229"/>
      <c r="AIR144" s="229"/>
      <c r="AIS144" s="229"/>
      <c r="AIT144" s="229"/>
      <c r="AIU144" s="229"/>
      <c r="AIV144" s="229"/>
      <c r="AIW144" s="229"/>
      <c r="AIX144" s="229"/>
      <c r="AIY144" s="229"/>
      <c r="AIZ144" s="229"/>
      <c r="AJA144" s="229"/>
      <c r="AJB144" s="229"/>
      <c r="AJC144" s="229"/>
      <c r="AJD144" s="229"/>
      <c r="AJE144" s="229"/>
      <c r="AJF144" s="229"/>
      <c r="AJG144" s="229"/>
      <c r="AJH144" s="229"/>
      <c r="AJI144" s="229"/>
      <c r="AJJ144" s="229"/>
      <c r="AJK144" s="229"/>
      <c r="AJL144" s="229"/>
      <c r="AJM144" s="229"/>
      <c r="AJN144" s="229"/>
      <c r="AJO144" s="229"/>
      <c r="AJP144" s="229"/>
      <c r="AJQ144" s="229"/>
      <c r="AJR144" s="229"/>
      <c r="AJS144" s="229"/>
      <c r="AJT144" s="229"/>
      <c r="AJU144" s="229"/>
      <c r="AJV144" s="229"/>
      <c r="AJW144" s="229"/>
      <c r="AJX144" s="229"/>
      <c r="AJY144" s="229"/>
      <c r="AJZ144" s="229"/>
      <c r="AKA144" s="229"/>
      <c r="AKB144" s="229"/>
      <c r="AKC144" s="229"/>
      <c r="AKD144" s="229"/>
      <c r="AKE144" s="229"/>
      <c r="AKF144" s="229"/>
      <c r="AKG144" s="229"/>
      <c r="AKH144" s="229"/>
      <c r="AKI144" s="229"/>
      <c r="AKJ144" s="229"/>
      <c r="AKK144" s="229"/>
      <c r="AKL144" s="229"/>
      <c r="AKM144" s="229"/>
      <c r="AKN144" s="229"/>
      <c r="AKO144" s="229"/>
      <c r="AKP144" s="229"/>
      <c r="AKQ144" s="229"/>
      <c r="AKR144" s="229"/>
      <c r="AKS144" s="229"/>
      <c r="AKT144" s="229"/>
      <c r="AKU144" s="229"/>
      <c r="AKV144" s="229"/>
      <c r="AKW144" s="229"/>
      <c r="AKX144" s="229"/>
      <c r="AKY144" s="229"/>
      <c r="AKZ144" s="229"/>
      <c r="ALA144" s="229"/>
      <c r="ALB144" s="229"/>
      <c r="ALC144" s="229"/>
      <c r="ALD144" s="229"/>
      <c r="ALE144" s="229"/>
      <c r="ALF144" s="229"/>
      <c r="ALG144" s="229"/>
      <c r="ALH144" s="229"/>
      <c r="ALI144" s="229"/>
      <c r="ALJ144" s="229"/>
      <c r="ALK144" s="229"/>
      <c r="ALL144" s="229"/>
      <c r="ALM144" s="229"/>
      <c r="ALN144" s="229"/>
      <c r="ALO144" s="229"/>
      <c r="ALP144" s="229"/>
      <c r="ALQ144" s="229"/>
      <c r="ALR144" s="229"/>
      <c r="ALS144" s="229"/>
      <c r="ALT144" s="229"/>
      <c r="ALU144" s="229"/>
      <c r="ALV144" s="229"/>
      <c r="ALW144" s="229"/>
      <c r="ALX144" s="229"/>
      <c r="ALY144" s="229"/>
      <c r="ALZ144" s="229"/>
      <c r="AMA144" s="229"/>
      <c r="AMB144" s="229"/>
      <c r="AMC144" s="229"/>
      <c r="AMD144" s="229"/>
      <c r="AME144" s="229"/>
      <c r="AMF144" s="229"/>
      <c r="AMG144" s="229"/>
      <c r="AMH144" s="229"/>
      <c r="AMI144" s="229"/>
      <c r="AMJ144" s="229"/>
      <c r="AMK144" s="229"/>
      <c r="AML144" s="229"/>
      <c r="AMM144" s="229"/>
      <c r="AMN144" s="229"/>
      <c r="AMO144" s="229"/>
      <c r="AMP144" s="229"/>
      <c r="AMQ144" s="229"/>
      <c r="AMR144" s="229"/>
      <c r="AMS144" s="229"/>
      <c r="AMT144" s="229"/>
      <c r="AMU144" s="229"/>
      <c r="AMV144" s="229"/>
      <c r="AMW144" s="229"/>
      <c r="AMX144" s="229"/>
      <c r="AMY144" s="229"/>
      <c r="AMZ144" s="229"/>
      <c r="ANA144" s="229"/>
      <c r="ANB144" s="229"/>
      <c r="ANC144" s="229"/>
      <c r="AND144" s="229"/>
      <c r="ANE144" s="229"/>
      <c r="ANF144" s="229"/>
      <c r="ANG144" s="229"/>
      <c r="ANH144" s="229"/>
      <c r="ANI144" s="229"/>
      <c r="ANJ144" s="229"/>
      <c r="ANK144" s="229"/>
      <c r="ANL144" s="229"/>
      <c r="ANM144" s="229"/>
      <c r="ANN144" s="229"/>
      <c r="ANO144" s="229"/>
      <c r="ANP144" s="229"/>
      <c r="ANQ144" s="229"/>
      <c r="ANR144" s="229"/>
      <c r="ANS144" s="229"/>
      <c r="ANT144" s="229"/>
      <c r="ANU144" s="229"/>
      <c r="ANV144" s="229"/>
      <c r="ANW144" s="229"/>
      <c r="ANX144" s="229"/>
      <c r="ANY144" s="229"/>
      <c r="ANZ144" s="229"/>
      <c r="AOA144" s="229"/>
      <c r="AOB144" s="229"/>
      <c r="AOC144" s="229"/>
      <c r="AOD144" s="229"/>
      <c r="AOE144" s="229"/>
      <c r="AOF144" s="229"/>
      <c r="AOG144" s="229"/>
      <c r="AOH144" s="229"/>
      <c r="AOI144" s="229"/>
      <c r="AOJ144" s="229"/>
      <c r="AOK144" s="229"/>
      <c r="AOL144" s="229"/>
      <c r="AOM144" s="229"/>
      <c r="AON144" s="229"/>
      <c r="AOO144" s="229"/>
      <c r="AOP144" s="229"/>
      <c r="AOQ144" s="229"/>
      <c r="AOR144" s="229"/>
      <c r="AOS144" s="229"/>
      <c r="AOT144" s="229"/>
      <c r="AOU144" s="229"/>
      <c r="AOV144" s="229"/>
      <c r="AOW144" s="229"/>
      <c r="AOX144" s="229"/>
      <c r="AOY144" s="229"/>
      <c r="AOZ144" s="229"/>
      <c r="APA144" s="229"/>
      <c r="APB144" s="229"/>
      <c r="APC144" s="229"/>
      <c r="APD144" s="229"/>
      <c r="APE144" s="229"/>
      <c r="APF144" s="229"/>
      <c r="APG144" s="229"/>
      <c r="APH144" s="229"/>
      <c r="API144" s="229"/>
      <c r="APJ144" s="229"/>
      <c r="APK144" s="229"/>
      <c r="APL144" s="229"/>
      <c r="APM144" s="229"/>
      <c r="APN144" s="229"/>
      <c r="APO144" s="229"/>
      <c r="APP144" s="229"/>
      <c r="APQ144" s="229"/>
      <c r="APR144" s="229"/>
      <c r="APS144" s="229"/>
      <c r="APT144" s="229"/>
      <c r="APU144" s="229"/>
      <c r="APV144" s="229"/>
      <c r="APW144" s="229"/>
      <c r="APX144" s="229"/>
      <c r="APY144" s="229"/>
      <c r="APZ144" s="229"/>
      <c r="AQA144" s="229"/>
      <c r="AQB144" s="229"/>
      <c r="AQC144" s="229"/>
      <c r="AQD144" s="229"/>
      <c r="AQE144" s="229"/>
      <c r="AQF144" s="229"/>
      <c r="AQG144" s="229"/>
      <c r="AQH144" s="229"/>
      <c r="AQI144" s="229"/>
      <c r="AQJ144" s="229"/>
      <c r="AQK144" s="229"/>
      <c r="AQL144" s="229"/>
      <c r="AQM144" s="229"/>
      <c r="AQN144" s="229"/>
      <c r="AQO144" s="229"/>
      <c r="AQP144" s="229"/>
      <c r="AQQ144" s="229"/>
      <c r="AQR144" s="229"/>
      <c r="AQS144" s="229"/>
      <c r="AQT144" s="229"/>
      <c r="AQU144" s="229"/>
      <c r="AQV144" s="229"/>
      <c r="AQW144" s="229"/>
      <c r="AQX144" s="229"/>
      <c r="AQY144" s="229"/>
      <c r="AQZ144" s="229"/>
      <c r="ARA144" s="229"/>
      <c r="ARB144" s="229"/>
      <c r="ARC144" s="229"/>
      <c r="ARD144" s="229"/>
      <c r="ARE144" s="229"/>
      <c r="ARF144" s="229"/>
      <c r="ARG144" s="229"/>
      <c r="ARH144" s="229"/>
      <c r="ARI144" s="229"/>
      <c r="ARJ144" s="229"/>
      <c r="ARK144" s="229"/>
      <c r="ARL144" s="229"/>
      <c r="ARM144" s="229"/>
      <c r="ARN144" s="229"/>
      <c r="ARO144" s="229"/>
      <c r="ARP144" s="229"/>
      <c r="ARQ144" s="229"/>
      <c r="ARR144" s="229"/>
      <c r="ARS144" s="229"/>
      <c r="ART144" s="229"/>
      <c r="ARU144" s="229"/>
      <c r="ARV144" s="229"/>
      <c r="ARW144" s="229"/>
      <c r="ARX144" s="229"/>
      <c r="ARY144" s="229"/>
      <c r="ARZ144" s="229"/>
      <c r="ASA144" s="229"/>
      <c r="ASB144" s="229"/>
      <c r="ASC144" s="229"/>
      <c r="ASD144" s="229"/>
      <c r="ASE144" s="229"/>
      <c r="ASF144" s="229"/>
      <c r="ASG144" s="229"/>
      <c r="ASH144" s="229"/>
      <c r="ASI144" s="229"/>
      <c r="ASJ144" s="229"/>
      <c r="ASK144" s="229"/>
      <c r="ASL144" s="229"/>
      <c r="ASM144" s="229"/>
      <c r="ASN144" s="229"/>
      <c r="ASO144" s="229"/>
      <c r="ASP144" s="229"/>
      <c r="ASQ144" s="229"/>
      <c r="ASR144" s="229"/>
      <c r="ASS144" s="229"/>
      <c r="AST144" s="229"/>
      <c r="ASU144" s="229"/>
      <c r="ASV144" s="229"/>
      <c r="ASW144" s="229"/>
      <c r="ASX144" s="229"/>
      <c r="ASY144" s="229"/>
      <c r="ASZ144" s="229"/>
      <c r="ATA144" s="229"/>
      <c r="ATB144" s="229"/>
      <c r="ATC144" s="229"/>
      <c r="ATD144" s="229"/>
      <c r="ATE144" s="229"/>
      <c r="ATF144" s="229"/>
      <c r="ATG144" s="229"/>
      <c r="ATH144" s="229"/>
      <c r="ATI144" s="229"/>
      <c r="ATJ144" s="229"/>
      <c r="ATK144" s="229"/>
      <c r="ATL144" s="229"/>
      <c r="ATM144" s="229"/>
      <c r="ATN144" s="229"/>
      <c r="ATO144" s="229"/>
      <c r="ATP144" s="229"/>
      <c r="ATQ144" s="229"/>
      <c r="ATR144" s="229"/>
      <c r="ATS144" s="229"/>
      <c r="ATT144" s="229"/>
      <c r="ATU144" s="229"/>
      <c r="ATV144" s="229"/>
      <c r="ATW144" s="229"/>
      <c r="ATX144" s="229"/>
      <c r="ATY144" s="229"/>
      <c r="ATZ144" s="229"/>
      <c r="AUA144" s="229"/>
      <c r="AUB144" s="229"/>
      <c r="AUC144" s="229"/>
      <c r="AUD144" s="229"/>
      <c r="AUE144" s="229"/>
      <c r="AUF144" s="229"/>
      <c r="AUG144" s="229"/>
      <c r="AUH144" s="229"/>
      <c r="AUI144" s="229"/>
      <c r="AUJ144" s="229"/>
      <c r="AUK144" s="229"/>
      <c r="AUL144" s="229"/>
      <c r="AUM144" s="229"/>
      <c r="AUN144" s="229"/>
      <c r="AUO144" s="229"/>
      <c r="AUP144" s="229"/>
      <c r="AUQ144" s="229"/>
      <c r="AUR144" s="229"/>
      <c r="AUS144" s="229"/>
      <c r="AUT144" s="229"/>
      <c r="AUU144" s="229"/>
      <c r="AUV144" s="229"/>
      <c r="AUW144" s="229"/>
      <c r="AUX144" s="229"/>
      <c r="AUY144" s="229"/>
      <c r="AUZ144" s="229"/>
      <c r="AVA144" s="229"/>
      <c r="AVB144" s="229"/>
      <c r="AVC144" s="229"/>
      <c r="AVD144" s="229"/>
      <c r="AVE144" s="229"/>
      <c r="AVF144" s="229"/>
      <c r="AVG144" s="229"/>
      <c r="AVH144" s="229"/>
      <c r="AVI144" s="229"/>
      <c r="AVJ144" s="229"/>
      <c r="AVK144" s="229"/>
      <c r="AVL144" s="229"/>
      <c r="AVM144" s="229"/>
      <c r="AVN144" s="229"/>
      <c r="AVO144" s="229"/>
      <c r="AVP144" s="229"/>
      <c r="AVQ144" s="229"/>
      <c r="AVR144" s="229"/>
      <c r="AVS144" s="229"/>
      <c r="AVT144" s="229"/>
      <c r="AVU144" s="229"/>
      <c r="AVV144" s="229"/>
      <c r="AVW144" s="229"/>
      <c r="AVX144" s="229"/>
      <c r="AVY144" s="229"/>
      <c r="AVZ144" s="229"/>
      <c r="AWA144" s="229"/>
      <c r="AWB144" s="229"/>
      <c r="AWC144" s="229"/>
      <c r="AWD144" s="229"/>
      <c r="AWE144" s="229"/>
      <c r="AWF144" s="229"/>
      <c r="AWG144" s="229"/>
      <c r="AWH144" s="229"/>
      <c r="AWI144" s="229"/>
      <c r="AWJ144" s="229"/>
      <c r="AWK144" s="229"/>
      <c r="AWL144" s="229"/>
      <c r="AWM144" s="229"/>
      <c r="AWN144" s="229"/>
      <c r="AWO144" s="229"/>
      <c r="AWP144" s="229"/>
      <c r="AWQ144" s="229"/>
      <c r="AWR144" s="229"/>
      <c r="AWS144" s="229"/>
      <c r="AWT144" s="229"/>
      <c r="AWU144" s="229"/>
      <c r="AWV144" s="229"/>
      <c r="AWW144" s="229"/>
      <c r="AWX144" s="229"/>
      <c r="AWY144" s="229"/>
      <c r="AWZ144" s="229"/>
      <c r="AXA144" s="229"/>
      <c r="AXB144" s="229"/>
      <c r="AXC144" s="229"/>
      <c r="AXD144" s="229"/>
      <c r="AXE144" s="229"/>
      <c r="AXF144" s="229"/>
      <c r="AXG144" s="229"/>
      <c r="AXH144" s="229"/>
      <c r="AXI144" s="229"/>
      <c r="AXJ144" s="229"/>
      <c r="AXK144" s="229"/>
      <c r="AXL144" s="229"/>
      <c r="AXM144" s="229"/>
      <c r="AXN144" s="229"/>
      <c r="AXO144" s="229"/>
      <c r="AXP144" s="229"/>
      <c r="AXQ144" s="229"/>
      <c r="AXR144" s="229"/>
      <c r="AXS144" s="229"/>
      <c r="AXT144" s="229"/>
      <c r="AXU144" s="229"/>
      <c r="AXV144" s="229"/>
      <c r="AXW144" s="229"/>
      <c r="AXX144" s="229"/>
      <c r="AXY144" s="229"/>
      <c r="AXZ144" s="229"/>
      <c r="AYA144" s="229"/>
      <c r="AYB144" s="229"/>
      <c r="AYC144" s="229"/>
      <c r="AYD144" s="229"/>
      <c r="AYE144" s="229"/>
      <c r="AYF144" s="229"/>
      <c r="AYG144" s="229"/>
      <c r="AYH144" s="229"/>
      <c r="AYI144" s="229"/>
      <c r="AYJ144" s="229"/>
      <c r="AYK144" s="229"/>
      <c r="AYL144" s="229"/>
      <c r="AYM144" s="229"/>
      <c r="AYN144" s="229"/>
      <c r="AYO144" s="229"/>
      <c r="AYP144" s="229"/>
      <c r="AYQ144" s="229"/>
      <c r="AYR144" s="229"/>
      <c r="AYS144" s="229"/>
      <c r="AYT144" s="229"/>
      <c r="AYU144" s="229"/>
      <c r="AYV144" s="229"/>
      <c r="AYW144" s="229"/>
      <c r="AYX144" s="229"/>
      <c r="AYY144" s="229"/>
      <c r="AYZ144" s="229"/>
      <c r="AZA144" s="229"/>
      <c r="AZB144" s="229"/>
      <c r="AZC144" s="229"/>
      <c r="AZD144" s="229"/>
      <c r="AZE144" s="229"/>
      <c r="AZF144" s="229"/>
      <c r="AZG144" s="229"/>
      <c r="AZH144" s="229"/>
      <c r="AZI144" s="229"/>
      <c r="AZJ144" s="229"/>
      <c r="AZK144" s="229"/>
      <c r="AZL144" s="229"/>
      <c r="AZM144" s="229"/>
      <c r="AZN144" s="229"/>
      <c r="AZO144" s="229"/>
      <c r="AZP144" s="229"/>
      <c r="AZQ144" s="229"/>
      <c r="AZR144" s="229"/>
      <c r="AZS144" s="229"/>
      <c r="AZT144" s="229"/>
      <c r="AZU144" s="229"/>
      <c r="AZV144" s="229"/>
      <c r="AZW144" s="229"/>
      <c r="AZX144" s="229"/>
      <c r="AZY144" s="229"/>
      <c r="AZZ144" s="229"/>
      <c r="BAA144" s="229"/>
      <c r="BAB144" s="229"/>
      <c r="BAC144" s="229"/>
      <c r="BAD144" s="229"/>
      <c r="BAE144" s="229"/>
      <c r="BAF144" s="229"/>
      <c r="BAG144" s="229"/>
      <c r="BAH144" s="229"/>
      <c r="BAI144" s="229"/>
      <c r="BAJ144" s="229"/>
      <c r="BAK144" s="229"/>
      <c r="BAL144" s="229"/>
      <c r="BAM144" s="229"/>
      <c r="BAN144" s="229"/>
      <c r="BAO144" s="229"/>
      <c r="BAP144" s="229"/>
      <c r="BAQ144" s="229"/>
      <c r="BAR144" s="229"/>
      <c r="BAS144" s="229"/>
      <c r="BAT144" s="229"/>
      <c r="BAU144" s="229"/>
      <c r="BAV144" s="229"/>
      <c r="BAW144" s="229"/>
      <c r="BAX144" s="229"/>
      <c r="BAY144" s="229"/>
      <c r="BAZ144" s="229"/>
      <c r="BBA144" s="229"/>
      <c r="BBB144" s="229"/>
      <c r="BBC144" s="229"/>
      <c r="BBD144" s="229"/>
      <c r="BBE144" s="229"/>
      <c r="BBF144" s="229"/>
      <c r="BBG144" s="229"/>
      <c r="BBH144" s="229"/>
      <c r="BBI144" s="229"/>
      <c r="BBJ144" s="229"/>
      <c r="BBK144" s="229"/>
      <c r="BBL144" s="229"/>
      <c r="BBM144" s="229"/>
      <c r="BBN144" s="229"/>
      <c r="BBO144" s="229"/>
      <c r="BBP144" s="229"/>
      <c r="BBQ144" s="229"/>
      <c r="BBR144" s="229"/>
      <c r="BBS144" s="229"/>
      <c r="BBT144" s="229"/>
      <c r="BBU144" s="229"/>
      <c r="BBV144" s="229"/>
      <c r="BBW144" s="229"/>
      <c r="BBX144" s="229"/>
      <c r="BBY144" s="229"/>
      <c r="BBZ144" s="229"/>
      <c r="BCA144" s="229"/>
      <c r="BCB144" s="229"/>
      <c r="BCC144" s="229"/>
      <c r="BCD144" s="229"/>
      <c r="BCE144" s="229"/>
      <c r="BCF144" s="229"/>
      <c r="BCG144" s="229"/>
      <c r="BCH144" s="229"/>
      <c r="BCI144" s="229"/>
      <c r="BCJ144" s="229"/>
      <c r="BCK144" s="229"/>
      <c r="BCL144" s="229"/>
      <c r="BCM144" s="229"/>
      <c r="BCN144" s="229"/>
      <c r="BCO144" s="229"/>
      <c r="BCP144" s="229"/>
      <c r="BCQ144" s="229"/>
      <c r="BCR144" s="229"/>
      <c r="BCS144" s="229"/>
      <c r="BCT144" s="229"/>
      <c r="BCU144" s="229"/>
      <c r="BCV144" s="229"/>
      <c r="BCW144" s="229"/>
      <c r="BCX144" s="229"/>
      <c r="BCY144" s="229"/>
      <c r="BCZ144" s="229"/>
      <c r="BDA144" s="229"/>
      <c r="BDB144" s="229"/>
      <c r="BDC144" s="229"/>
      <c r="BDD144" s="229"/>
      <c r="BDE144" s="229"/>
      <c r="BDF144" s="229"/>
      <c r="BDG144" s="229"/>
      <c r="BDH144" s="229"/>
      <c r="BDI144" s="229"/>
      <c r="BDJ144" s="229"/>
      <c r="BDK144" s="229"/>
      <c r="BDL144" s="229"/>
      <c r="BDM144" s="229"/>
      <c r="BDN144" s="229"/>
      <c r="BDO144" s="229"/>
      <c r="BDP144" s="229"/>
      <c r="BDQ144" s="229"/>
      <c r="BDR144" s="229"/>
      <c r="BDS144" s="229"/>
      <c r="BDT144" s="229"/>
      <c r="BDU144" s="229"/>
      <c r="BDV144" s="229"/>
      <c r="BDW144" s="229"/>
      <c r="BDX144" s="229"/>
      <c r="BDY144" s="229"/>
      <c r="BDZ144" s="229"/>
      <c r="BEA144" s="229"/>
      <c r="BEB144" s="229"/>
      <c r="BEC144" s="229"/>
      <c r="BED144" s="229"/>
      <c r="BEE144" s="229"/>
      <c r="BEF144" s="229"/>
      <c r="BEG144" s="229"/>
      <c r="BEH144" s="229"/>
      <c r="BEI144" s="229"/>
      <c r="BEJ144" s="229"/>
      <c r="BEK144" s="229"/>
      <c r="BEL144" s="229"/>
      <c r="BEM144" s="229"/>
      <c r="BEN144" s="229"/>
      <c r="BEO144" s="229"/>
      <c r="BEP144" s="229"/>
      <c r="BEQ144" s="229"/>
      <c r="BER144" s="229"/>
      <c r="BES144" s="229"/>
      <c r="BET144" s="229"/>
      <c r="BEU144" s="229"/>
      <c r="BEV144" s="229"/>
      <c r="BEW144" s="229"/>
      <c r="BEX144" s="229"/>
      <c r="BEY144" s="229"/>
      <c r="BEZ144" s="229"/>
      <c r="BFA144" s="229"/>
      <c r="BFB144" s="229"/>
      <c r="BFC144" s="229"/>
      <c r="BFD144" s="229"/>
      <c r="BFE144" s="229"/>
      <c r="BFF144" s="229"/>
      <c r="BFG144" s="229"/>
      <c r="BFH144" s="229"/>
      <c r="BFI144" s="229"/>
      <c r="BFJ144" s="229"/>
      <c r="BFK144" s="229"/>
      <c r="BFL144" s="229"/>
      <c r="BFM144" s="229"/>
      <c r="BFN144" s="229"/>
      <c r="BFO144" s="229"/>
      <c r="BFP144" s="229"/>
      <c r="BFQ144" s="229"/>
      <c r="BFR144" s="229"/>
      <c r="BFS144" s="229"/>
      <c r="BFT144" s="229"/>
      <c r="BFU144" s="229"/>
      <c r="BFV144" s="229"/>
      <c r="BFW144" s="229"/>
      <c r="BFX144" s="229"/>
      <c r="BFY144" s="229"/>
      <c r="BFZ144" s="229"/>
      <c r="BGA144" s="229"/>
      <c r="BGB144" s="229"/>
      <c r="BGC144" s="229"/>
      <c r="BGD144" s="229"/>
      <c r="BGE144" s="229"/>
      <c r="BGF144" s="229"/>
      <c r="BGG144" s="229"/>
      <c r="BGH144" s="229"/>
      <c r="BGI144" s="229"/>
      <c r="BGJ144" s="229"/>
      <c r="BGK144" s="229"/>
      <c r="BGL144" s="229"/>
      <c r="BGM144" s="229"/>
      <c r="BGN144" s="229"/>
      <c r="BGO144" s="229"/>
      <c r="BGP144" s="229"/>
      <c r="BGQ144" s="229"/>
      <c r="BGR144" s="229"/>
      <c r="BGS144" s="229"/>
      <c r="BGT144" s="229"/>
      <c r="BGU144" s="229"/>
      <c r="BGV144" s="229"/>
      <c r="BGW144" s="229"/>
      <c r="BGX144" s="229"/>
      <c r="BGY144" s="229"/>
      <c r="BGZ144" s="229"/>
      <c r="BHA144" s="229"/>
      <c r="BHB144" s="229"/>
      <c r="BHC144" s="229"/>
      <c r="BHD144" s="229"/>
      <c r="BHE144" s="229"/>
      <c r="BHF144" s="229"/>
      <c r="BHG144" s="229"/>
      <c r="BHH144" s="229"/>
      <c r="BHI144" s="229"/>
      <c r="BHJ144" s="229"/>
      <c r="BHK144" s="229"/>
      <c r="BHL144" s="229"/>
      <c r="BHM144" s="229"/>
      <c r="BHN144" s="229"/>
      <c r="BHO144" s="229"/>
      <c r="BHP144" s="229"/>
      <c r="BHQ144" s="229"/>
      <c r="BHR144" s="229"/>
      <c r="BHS144" s="229"/>
      <c r="BHT144" s="229"/>
      <c r="BHU144" s="229"/>
      <c r="BHV144" s="229"/>
      <c r="BHW144" s="229"/>
      <c r="BHX144" s="229"/>
      <c r="BHY144" s="229"/>
      <c r="BHZ144" s="229"/>
      <c r="BIA144" s="229"/>
      <c r="BIB144" s="229"/>
      <c r="BIC144" s="229"/>
      <c r="BID144" s="229"/>
      <c r="BIE144" s="229"/>
      <c r="BIF144" s="229"/>
      <c r="BIG144" s="229"/>
      <c r="BIH144" s="229"/>
      <c r="BII144" s="229"/>
      <c r="BIJ144" s="229"/>
      <c r="BIK144" s="229"/>
      <c r="BIL144" s="229"/>
      <c r="BIM144" s="229"/>
      <c r="BIN144" s="229"/>
      <c r="BIO144" s="229"/>
      <c r="BIP144" s="229"/>
      <c r="BIQ144" s="229"/>
      <c r="BIR144" s="229"/>
      <c r="BIS144" s="229"/>
      <c r="BIT144" s="229"/>
      <c r="BIU144" s="229"/>
      <c r="BIV144" s="229"/>
      <c r="BIW144" s="229"/>
      <c r="BIX144" s="229"/>
      <c r="BIY144" s="229"/>
      <c r="BIZ144" s="229"/>
      <c r="BJA144" s="229"/>
      <c r="BJB144" s="229"/>
      <c r="BJC144" s="229"/>
      <c r="BJD144" s="229"/>
      <c r="BJE144" s="229"/>
      <c r="BJF144" s="229"/>
      <c r="BJG144" s="229"/>
      <c r="BJH144" s="229"/>
      <c r="BJI144" s="229"/>
      <c r="BJJ144" s="229"/>
      <c r="BJK144" s="229"/>
      <c r="BJL144" s="229"/>
      <c r="BJM144" s="229"/>
      <c r="BJN144" s="229"/>
      <c r="BJO144" s="229"/>
      <c r="BJP144" s="229"/>
      <c r="BJQ144" s="229"/>
      <c r="BJR144" s="229"/>
      <c r="BJS144" s="229"/>
      <c r="BJT144" s="229"/>
      <c r="BJU144" s="229"/>
      <c r="BJV144" s="229"/>
      <c r="BJW144" s="229"/>
      <c r="BJX144" s="229"/>
      <c r="BJY144" s="229"/>
      <c r="BJZ144" s="229"/>
      <c r="BKA144" s="229"/>
      <c r="BKB144" s="229"/>
      <c r="BKC144" s="229"/>
      <c r="BKD144" s="229"/>
      <c r="BKE144" s="229"/>
      <c r="BKF144" s="229"/>
      <c r="BKG144" s="229"/>
      <c r="BKH144" s="229"/>
      <c r="BKI144" s="229"/>
      <c r="BKJ144" s="229"/>
      <c r="BKK144" s="229"/>
      <c r="BKL144" s="229"/>
      <c r="BKM144" s="229"/>
      <c r="BKN144" s="229"/>
      <c r="BKO144" s="229"/>
      <c r="BKP144" s="229"/>
      <c r="BKQ144" s="229"/>
      <c r="BKR144" s="229"/>
      <c r="BKS144" s="229"/>
      <c r="BKT144" s="229"/>
      <c r="BKU144" s="229"/>
      <c r="BKV144" s="229"/>
      <c r="BKW144" s="229"/>
      <c r="BKX144" s="229"/>
      <c r="BKY144" s="229"/>
      <c r="BKZ144" s="229"/>
      <c r="BLA144" s="229"/>
      <c r="BLB144" s="229"/>
      <c r="BLC144" s="229"/>
      <c r="BLD144" s="229"/>
      <c r="BLE144" s="229"/>
      <c r="BLF144" s="229"/>
      <c r="BLG144" s="229"/>
      <c r="BLH144" s="229"/>
      <c r="BLI144" s="229"/>
      <c r="BLJ144" s="229"/>
      <c r="BLK144" s="229"/>
      <c r="BLL144" s="229"/>
      <c r="BLM144" s="229"/>
      <c r="BLN144" s="229"/>
      <c r="BLO144" s="229"/>
      <c r="BLP144" s="229"/>
      <c r="BLQ144" s="229"/>
      <c r="BLR144" s="229"/>
      <c r="BLS144" s="229"/>
      <c r="BLT144" s="229"/>
      <c r="BLU144" s="229"/>
      <c r="BLV144" s="229"/>
      <c r="BLW144" s="229"/>
      <c r="BLX144" s="229"/>
      <c r="BLY144" s="229"/>
      <c r="BLZ144" s="229"/>
      <c r="BMA144" s="229"/>
      <c r="BMB144" s="229"/>
      <c r="BMC144" s="229"/>
      <c r="BMD144" s="229"/>
      <c r="BME144" s="229"/>
      <c r="BMF144" s="229"/>
      <c r="BMG144" s="229"/>
      <c r="BMH144" s="229"/>
      <c r="BMI144" s="229"/>
      <c r="BMJ144" s="229"/>
      <c r="BMK144" s="229"/>
      <c r="BML144" s="229"/>
      <c r="BMM144" s="229"/>
      <c r="BMN144" s="229"/>
      <c r="BMO144" s="229"/>
      <c r="BMP144" s="229"/>
      <c r="BMQ144" s="229"/>
      <c r="BMR144" s="229"/>
      <c r="BMS144" s="229"/>
      <c r="BMT144" s="229"/>
      <c r="BMU144" s="229"/>
      <c r="BMV144" s="229"/>
      <c r="BMW144" s="229"/>
      <c r="BMX144" s="229"/>
      <c r="BMY144" s="229"/>
      <c r="BMZ144" s="229"/>
      <c r="BNA144" s="229"/>
      <c r="BNB144" s="229"/>
      <c r="BNC144" s="229"/>
      <c r="BND144" s="229"/>
      <c r="BNE144" s="229"/>
      <c r="BNF144" s="229"/>
      <c r="BNG144" s="229"/>
      <c r="BNH144" s="229"/>
      <c r="BNI144" s="229"/>
      <c r="BNJ144" s="229"/>
      <c r="BNK144" s="229"/>
      <c r="BNL144" s="229"/>
      <c r="BNM144" s="229"/>
      <c r="BNN144" s="229"/>
      <c r="BNO144" s="229"/>
      <c r="BNP144" s="229"/>
      <c r="BNQ144" s="229"/>
      <c r="BNR144" s="229"/>
      <c r="BNS144" s="229"/>
      <c r="BNT144" s="229"/>
      <c r="BNU144" s="229"/>
      <c r="BNV144" s="229"/>
      <c r="BNW144" s="229"/>
      <c r="BNX144" s="229"/>
      <c r="BNY144" s="229"/>
      <c r="BNZ144" s="229"/>
      <c r="BOA144" s="229"/>
      <c r="BOB144" s="229"/>
      <c r="BOC144" s="229"/>
      <c r="BOD144" s="229"/>
      <c r="BOE144" s="229"/>
      <c r="BOF144" s="229"/>
      <c r="BOG144" s="229"/>
      <c r="BOH144" s="229"/>
      <c r="BOI144" s="229"/>
      <c r="BOJ144" s="229"/>
      <c r="BOK144" s="229"/>
      <c r="BOL144" s="229"/>
      <c r="BOM144" s="229"/>
      <c r="BON144" s="229"/>
      <c r="BOO144" s="229"/>
      <c r="BOP144" s="229"/>
      <c r="BOQ144" s="229"/>
      <c r="BOR144" s="229"/>
      <c r="BOS144" s="229"/>
      <c r="BOT144" s="229"/>
      <c r="BOU144" s="229"/>
      <c r="BOV144" s="229"/>
      <c r="BOW144" s="229"/>
      <c r="BOX144" s="229"/>
      <c r="BOY144" s="229"/>
      <c r="BOZ144" s="229"/>
      <c r="BPA144" s="229"/>
      <c r="BPB144" s="229"/>
      <c r="BPC144" s="229"/>
      <c r="BPD144" s="229"/>
      <c r="BPE144" s="229"/>
      <c r="BPF144" s="229"/>
      <c r="BPG144" s="229"/>
      <c r="BPH144" s="229"/>
      <c r="BPI144" s="229"/>
      <c r="BPJ144" s="229"/>
      <c r="BPK144" s="229"/>
      <c r="BPL144" s="229"/>
      <c r="BPM144" s="229"/>
      <c r="BPN144" s="229"/>
      <c r="BPO144" s="229"/>
      <c r="BPP144" s="229"/>
      <c r="BPQ144" s="229"/>
      <c r="BPR144" s="229"/>
      <c r="BPS144" s="229"/>
      <c r="BPT144" s="229"/>
      <c r="BPU144" s="229"/>
      <c r="BPV144" s="229"/>
      <c r="BPW144" s="229"/>
      <c r="BPX144" s="229"/>
      <c r="BPY144" s="229"/>
      <c r="BPZ144" s="229"/>
      <c r="BQA144" s="229"/>
      <c r="BQB144" s="229"/>
      <c r="BQC144" s="229"/>
      <c r="BQD144" s="229"/>
      <c r="BQE144" s="229"/>
      <c r="BQF144" s="229"/>
      <c r="BQG144" s="229"/>
      <c r="BQH144" s="229"/>
      <c r="BQI144" s="229"/>
      <c r="BQJ144" s="229"/>
      <c r="BQK144" s="229"/>
      <c r="BQL144" s="229"/>
      <c r="BQM144" s="229"/>
      <c r="BQN144" s="229"/>
      <c r="BQO144" s="229"/>
      <c r="BQP144" s="229"/>
      <c r="BQQ144" s="229"/>
      <c r="BQR144" s="229"/>
      <c r="BQS144" s="229"/>
      <c r="BQT144" s="229"/>
      <c r="BQU144" s="229"/>
      <c r="BQV144" s="229"/>
      <c r="BQW144" s="229"/>
      <c r="BQX144" s="229"/>
      <c r="BQY144" s="229"/>
      <c r="BQZ144" s="229"/>
      <c r="BRA144" s="229"/>
      <c r="BRB144" s="229"/>
      <c r="BRC144" s="229"/>
      <c r="BRD144" s="229"/>
      <c r="BRE144" s="229"/>
      <c r="BRF144" s="229"/>
      <c r="BRG144" s="229"/>
      <c r="BRH144" s="229"/>
      <c r="BRI144" s="229"/>
      <c r="BRJ144" s="229"/>
      <c r="BRK144" s="229"/>
      <c r="BRL144" s="229"/>
      <c r="BRM144" s="229"/>
      <c r="BRN144" s="229"/>
      <c r="BRO144" s="229"/>
      <c r="BRP144" s="229"/>
      <c r="BRQ144" s="229"/>
      <c r="BRR144" s="229"/>
      <c r="BRS144" s="229"/>
      <c r="BRT144" s="229"/>
      <c r="BRU144" s="229"/>
      <c r="BRV144" s="229"/>
      <c r="BRW144" s="229"/>
      <c r="BRX144" s="229"/>
      <c r="BRY144" s="229"/>
      <c r="BRZ144" s="229"/>
      <c r="BSA144" s="229"/>
      <c r="BSB144" s="229"/>
      <c r="BSC144" s="229"/>
      <c r="BSD144" s="229"/>
      <c r="BSE144" s="229"/>
      <c r="BSF144" s="229"/>
      <c r="BSG144" s="229"/>
      <c r="BSH144" s="229"/>
      <c r="BSI144" s="229"/>
      <c r="BSJ144" s="229"/>
      <c r="BSK144" s="229"/>
      <c r="BSL144" s="229"/>
      <c r="BSM144" s="229"/>
      <c r="BSN144" s="229"/>
      <c r="BSO144" s="229"/>
      <c r="BSP144" s="229"/>
      <c r="BSQ144" s="229"/>
      <c r="BSR144" s="229"/>
      <c r="BSS144" s="229"/>
      <c r="BST144" s="229"/>
      <c r="BSU144" s="229"/>
      <c r="BSV144" s="229"/>
      <c r="BSW144" s="229"/>
      <c r="BSX144" s="229"/>
      <c r="BSY144" s="229"/>
      <c r="BSZ144" s="229"/>
      <c r="BTA144" s="229"/>
      <c r="BTB144" s="229"/>
      <c r="BTC144" s="229"/>
      <c r="BTD144" s="229"/>
      <c r="BTE144" s="229"/>
      <c r="BTF144" s="229"/>
      <c r="BTG144" s="229"/>
      <c r="BTH144" s="229"/>
      <c r="BTI144" s="229"/>
      <c r="BTJ144" s="229"/>
      <c r="BTK144" s="229"/>
      <c r="BTL144" s="229"/>
      <c r="BTM144" s="229"/>
      <c r="BTN144" s="229"/>
      <c r="BTO144" s="229"/>
      <c r="BTP144" s="229"/>
      <c r="BTQ144" s="229"/>
      <c r="BTR144" s="229"/>
      <c r="BTS144" s="229"/>
      <c r="BTT144" s="229"/>
      <c r="BTU144" s="229"/>
      <c r="BTV144" s="229"/>
      <c r="BTW144" s="229"/>
      <c r="BTX144" s="229"/>
      <c r="BTY144" s="229"/>
      <c r="BTZ144" s="229"/>
      <c r="BUA144" s="229"/>
      <c r="BUB144" s="229"/>
      <c r="BUC144" s="229"/>
      <c r="BUD144" s="229"/>
      <c r="BUE144" s="229"/>
      <c r="BUF144" s="229"/>
      <c r="BUG144" s="229"/>
      <c r="BUH144" s="229"/>
      <c r="BUI144" s="229"/>
      <c r="BUJ144" s="229"/>
      <c r="BUK144" s="229"/>
      <c r="BUL144" s="229"/>
      <c r="BUM144" s="229"/>
      <c r="BUN144" s="229"/>
      <c r="BUO144" s="229"/>
      <c r="BUP144" s="229"/>
      <c r="BUQ144" s="229"/>
      <c r="BUR144" s="229"/>
      <c r="BUS144" s="229"/>
      <c r="BUT144" s="229"/>
      <c r="BUU144" s="229"/>
      <c r="BUV144" s="229"/>
      <c r="BUW144" s="229"/>
      <c r="BUX144" s="229"/>
      <c r="BUY144" s="229"/>
      <c r="BUZ144" s="229"/>
      <c r="BVA144" s="229"/>
      <c r="BVB144" s="229"/>
      <c r="BVC144" s="229"/>
      <c r="BVD144" s="229"/>
      <c r="BVE144" s="229"/>
      <c r="BVF144" s="229"/>
      <c r="BVG144" s="229"/>
      <c r="BVH144" s="229"/>
      <c r="BVI144" s="229"/>
      <c r="BVJ144" s="229"/>
      <c r="BVK144" s="229"/>
      <c r="BVL144" s="229"/>
      <c r="BVM144" s="229"/>
      <c r="BVN144" s="229"/>
      <c r="BVO144" s="229"/>
      <c r="BVP144" s="229"/>
      <c r="BVQ144" s="229"/>
      <c r="BVR144" s="229"/>
      <c r="BVS144" s="229"/>
      <c r="BVT144" s="229"/>
      <c r="BVU144" s="229"/>
      <c r="BVV144" s="229"/>
      <c r="BVW144" s="229"/>
      <c r="BVX144" s="229"/>
      <c r="BVY144" s="229"/>
      <c r="BVZ144" s="229"/>
      <c r="BWA144" s="229"/>
      <c r="BWB144" s="229"/>
      <c r="BWC144" s="229"/>
      <c r="BWD144" s="229"/>
      <c r="BWE144" s="229"/>
      <c r="BWF144" s="229"/>
      <c r="BWG144" s="229"/>
      <c r="BWH144" s="229"/>
      <c r="BWI144" s="229"/>
      <c r="BWJ144" s="229"/>
      <c r="BWK144" s="229"/>
      <c r="BWL144" s="229"/>
      <c r="BWM144" s="229"/>
      <c r="BWN144" s="229"/>
      <c r="BWO144" s="229"/>
      <c r="BWP144" s="229"/>
      <c r="BWQ144" s="229"/>
      <c r="BWR144" s="229"/>
      <c r="BWS144" s="229"/>
      <c r="BWT144" s="229"/>
      <c r="BWU144" s="229"/>
      <c r="BWV144" s="229"/>
      <c r="BWW144" s="229"/>
      <c r="BWX144" s="229"/>
      <c r="BWY144" s="229"/>
      <c r="BWZ144" s="229"/>
      <c r="BXA144" s="229"/>
      <c r="BXB144" s="229"/>
      <c r="BXC144" s="229"/>
      <c r="BXD144" s="229"/>
      <c r="BXE144" s="229"/>
      <c r="BXF144" s="229"/>
      <c r="BXG144" s="229"/>
      <c r="BXH144" s="229"/>
      <c r="BXI144" s="229"/>
      <c r="BXJ144" s="229"/>
      <c r="BXK144" s="229"/>
      <c r="BXL144" s="229"/>
      <c r="BXM144" s="229"/>
      <c r="BXN144" s="229"/>
      <c r="BXO144" s="229"/>
      <c r="BXP144" s="229"/>
      <c r="BXQ144" s="229"/>
      <c r="BXR144" s="229"/>
      <c r="BXS144" s="229"/>
      <c r="BXT144" s="229"/>
      <c r="BXU144" s="229"/>
      <c r="BXV144" s="229"/>
      <c r="BXW144" s="229"/>
      <c r="BXX144" s="229"/>
      <c r="BXY144" s="229"/>
      <c r="BXZ144" s="229"/>
      <c r="BYA144" s="229"/>
      <c r="BYB144" s="229"/>
      <c r="BYC144" s="229"/>
      <c r="BYD144" s="229"/>
      <c r="BYE144" s="229"/>
      <c r="BYF144" s="229"/>
      <c r="BYG144" s="229"/>
      <c r="BYH144" s="229"/>
      <c r="BYI144" s="229"/>
      <c r="BYJ144" s="229"/>
      <c r="BYK144" s="229"/>
      <c r="BYL144" s="229"/>
      <c r="BYM144" s="229"/>
      <c r="BYN144" s="229"/>
      <c r="BYO144" s="229"/>
      <c r="BYP144" s="229"/>
      <c r="BYQ144" s="229"/>
      <c r="BYR144" s="229"/>
      <c r="BYS144" s="229"/>
      <c r="BYT144" s="229"/>
      <c r="BYU144" s="229"/>
      <c r="BYV144" s="229"/>
      <c r="BYW144" s="229"/>
      <c r="BYX144" s="229"/>
      <c r="BYY144" s="229"/>
      <c r="BYZ144" s="229"/>
      <c r="BZA144" s="229"/>
      <c r="BZB144" s="229"/>
      <c r="BZC144" s="229"/>
      <c r="BZD144" s="229"/>
      <c r="BZE144" s="229"/>
      <c r="BZF144" s="229"/>
      <c r="BZG144" s="229"/>
      <c r="BZH144" s="229"/>
      <c r="BZI144" s="229"/>
      <c r="BZJ144" s="229"/>
      <c r="BZK144" s="229"/>
      <c r="BZL144" s="229"/>
      <c r="BZM144" s="229"/>
      <c r="BZN144" s="229"/>
      <c r="BZO144" s="229"/>
      <c r="BZP144" s="229"/>
      <c r="BZQ144" s="229"/>
      <c r="BZR144" s="229"/>
      <c r="BZS144" s="229"/>
      <c r="BZT144" s="229"/>
      <c r="BZU144" s="229"/>
      <c r="BZV144" s="229"/>
      <c r="BZW144" s="229"/>
      <c r="BZX144" s="229"/>
      <c r="BZY144" s="229"/>
      <c r="BZZ144" s="229"/>
      <c r="CAA144" s="229"/>
      <c r="CAB144" s="229"/>
      <c r="CAC144" s="229"/>
      <c r="CAD144" s="229"/>
      <c r="CAE144" s="229"/>
      <c r="CAF144" s="229"/>
      <c r="CAG144" s="229"/>
      <c r="CAH144" s="229"/>
      <c r="CAI144" s="229"/>
      <c r="CAJ144" s="229"/>
      <c r="CAK144" s="229"/>
      <c r="CAL144" s="229"/>
      <c r="CAM144" s="229"/>
      <c r="CAN144" s="229"/>
      <c r="CAO144" s="229"/>
      <c r="CAP144" s="229"/>
      <c r="CAQ144" s="229"/>
      <c r="CAR144" s="229"/>
      <c r="CAS144" s="229"/>
      <c r="CAT144" s="229"/>
      <c r="CAU144" s="229"/>
      <c r="CAV144" s="229"/>
      <c r="CAW144" s="229"/>
      <c r="CAX144" s="229"/>
      <c r="CAY144" s="229"/>
      <c r="CAZ144" s="229"/>
      <c r="CBA144" s="229"/>
      <c r="CBB144" s="229"/>
      <c r="CBC144" s="229"/>
      <c r="CBD144" s="229"/>
      <c r="CBE144" s="229"/>
      <c r="CBF144" s="229"/>
      <c r="CBG144" s="229"/>
      <c r="CBH144" s="229"/>
      <c r="CBI144" s="229"/>
      <c r="CBJ144" s="229"/>
      <c r="CBK144" s="229"/>
      <c r="CBL144" s="229"/>
      <c r="CBM144" s="229"/>
      <c r="CBN144" s="229"/>
      <c r="CBO144" s="229"/>
      <c r="CBP144" s="229"/>
      <c r="CBQ144" s="229"/>
      <c r="CBR144" s="229"/>
      <c r="CBS144" s="229"/>
      <c r="CBT144" s="229"/>
      <c r="CBU144" s="229"/>
      <c r="CBV144" s="229"/>
      <c r="CBW144" s="229"/>
      <c r="CBX144" s="229"/>
      <c r="CBY144" s="229"/>
      <c r="CBZ144" s="229"/>
      <c r="CCA144" s="229"/>
      <c r="CCB144" s="229"/>
      <c r="CCC144" s="229"/>
      <c r="CCD144" s="229"/>
      <c r="CCE144" s="229"/>
      <c r="CCF144" s="229"/>
      <c r="CCG144" s="229"/>
      <c r="CCH144" s="229"/>
      <c r="CCI144" s="229"/>
      <c r="CCJ144" s="229"/>
      <c r="CCK144" s="229"/>
      <c r="CCL144" s="229"/>
      <c r="CCM144" s="229"/>
      <c r="CCN144" s="229"/>
      <c r="CCO144" s="229"/>
      <c r="CCP144" s="229"/>
      <c r="CCQ144" s="229"/>
      <c r="CCR144" s="229"/>
      <c r="CCS144" s="229"/>
      <c r="CCT144" s="229"/>
      <c r="CCU144" s="229"/>
      <c r="CCV144" s="229"/>
      <c r="CCW144" s="229"/>
      <c r="CCX144" s="229"/>
      <c r="CCY144" s="229"/>
      <c r="CCZ144" s="229"/>
      <c r="CDA144" s="229"/>
      <c r="CDB144" s="229"/>
      <c r="CDC144" s="229"/>
      <c r="CDD144" s="229"/>
      <c r="CDE144" s="229"/>
      <c r="CDF144" s="229"/>
      <c r="CDG144" s="229"/>
      <c r="CDH144" s="229"/>
      <c r="CDI144" s="229"/>
      <c r="CDJ144" s="229"/>
      <c r="CDK144" s="229"/>
      <c r="CDL144" s="229"/>
      <c r="CDM144" s="229"/>
      <c r="CDN144" s="229"/>
      <c r="CDO144" s="229"/>
      <c r="CDP144" s="229"/>
      <c r="CDQ144" s="229"/>
      <c r="CDR144" s="229"/>
      <c r="CDS144" s="229"/>
      <c r="CDT144" s="229"/>
      <c r="CDU144" s="229"/>
      <c r="CDV144" s="229"/>
      <c r="CDW144" s="229"/>
      <c r="CDX144" s="229"/>
      <c r="CDY144" s="229"/>
      <c r="CDZ144" s="229"/>
      <c r="CEA144" s="229"/>
      <c r="CEB144" s="229"/>
      <c r="CEC144" s="229"/>
      <c r="CED144" s="229"/>
      <c r="CEE144" s="229"/>
      <c r="CEF144" s="229"/>
      <c r="CEG144" s="229"/>
      <c r="CEH144" s="229"/>
      <c r="CEI144" s="229"/>
      <c r="CEJ144" s="229"/>
      <c r="CEK144" s="229"/>
      <c r="CEL144" s="229"/>
      <c r="CEM144" s="229"/>
      <c r="CEN144" s="229"/>
      <c r="CEO144" s="229"/>
      <c r="CEP144" s="229"/>
      <c r="CEQ144" s="229"/>
      <c r="CER144" s="229"/>
      <c r="CES144" s="229"/>
      <c r="CET144" s="229"/>
      <c r="CEU144" s="229"/>
      <c r="CEV144" s="229"/>
      <c r="CEW144" s="229"/>
      <c r="CEX144" s="229"/>
      <c r="CEY144" s="229"/>
      <c r="CEZ144" s="229"/>
      <c r="CFA144" s="229"/>
      <c r="CFB144" s="229"/>
      <c r="CFC144" s="229"/>
      <c r="CFD144" s="229"/>
      <c r="CFE144" s="229"/>
      <c r="CFF144" s="229"/>
      <c r="CFG144" s="229"/>
      <c r="CFH144" s="229"/>
      <c r="CFI144" s="229"/>
      <c r="CFJ144" s="229"/>
      <c r="CFK144" s="229"/>
      <c r="CFL144" s="229"/>
      <c r="CFM144" s="229"/>
      <c r="CFN144" s="229"/>
      <c r="CFO144" s="229"/>
      <c r="CFP144" s="229"/>
      <c r="CFQ144" s="229"/>
      <c r="CFR144" s="229"/>
      <c r="CFS144" s="229"/>
      <c r="CFT144" s="229"/>
      <c r="CFU144" s="229"/>
      <c r="CFV144" s="229"/>
      <c r="CFW144" s="229"/>
      <c r="CFX144" s="229"/>
      <c r="CFY144" s="229"/>
      <c r="CFZ144" s="229"/>
      <c r="CGA144" s="229"/>
      <c r="CGB144" s="229"/>
      <c r="CGC144" s="229"/>
      <c r="CGD144" s="229"/>
      <c r="CGE144" s="229"/>
      <c r="CGF144" s="229"/>
      <c r="CGG144" s="229"/>
      <c r="CGH144" s="229"/>
      <c r="CGI144" s="229"/>
      <c r="CGJ144" s="229"/>
      <c r="CGK144" s="229"/>
      <c r="CGL144" s="229"/>
      <c r="CGM144" s="229"/>
      <c r="CGN144" s="229"/>
      <c r="CGO144" s="229"/>
      <c r="CGP144" s="229"/>
      <c r="CGQ144" s="229"/>
      <c r="CGR144" s="229"/>
      <c r="CGS144" s="229"/>
      <c r="CGT144" s="229"/>
      <c r="CGU144" s="229"/>
      <c r="CGV144" s="229"/>
      <c r="CGW144" s="229"/>
      <c r="CGX144" s="229"/>
      <c r="CGY144" s="229"/>
      <c r="CGZ144" s="229"/>
      <c r="CHA144" s="229"/>
      <c r="CHB144" s="229"/>
      <c r="CHC144" s="229"/>
      <c r="CHD144" s="229"/>
      <c r="CHE144" s="229"/>
      <c r="CHF144" s="229"/>
      <c r="CHG144" s="229"/>
      <c r="CHH144" s="229"/>
      <c r="CHI144" s="229"/>
      <c r="CHJ144" s="229"/>
      <c r="CHK144" s="229"/>
      <c r="CHL144" s="229"/>
      <c r="CHM144" s="229"/>
      <c r="CHN144" s="229"/>
      <c r="CHO144" s="229"/>
      <c r="CHP144" s="229"/>
      <c r="CHQ144" s="229"/>
      <c r="CHR144" s="229"/>
      <c r="CHS144" s="229"/>
      <c r="CHT144" s="229"/>
      <c r="CHU144" s="229"/>
      <c r="CHV144" s="229"/>
      <c r="CHW144" s="229"/>
      <c r="CHX144" s="229"/>
      <c r="CHY144" s="229"/>
      <c r="CHZ144" s="229"/>
      <c r="CIA144" s="229"/>
      <c r="CIB144" s="229"/>
      <c r="CIC144" s="229"/>
      <c r="CID144" s="229"/>
      <c r="CIE144" s="229"/>
      <c r="CIF144" s="229"/>
      <c r="CIG144" s="229"/>
      <c r="CIH144" s="229"/>
      <c r="CII144" s="229"/>
      <c r="CIJ144" s="229"/>
      <c r="CIK144" s="229"/>
      <c r="CIL144" s="229"/>
      <c r="CIM144" s="229"/>
      <c r="CIN144" s="229"/>
      <c r="CIO144" s="229"/>
      <c r="CIP144" s="229"/>
      <c r="CIQ144" s="229"/>
      <c r="CIR144" s="229"/>
      <c r="CIS144" s="229"/>
      <c r="CIT144" s="229"/>
      <c r="CIU144" s="229"/>
      <c r="CIV144" s="229"/>
      <c r="CIW144" s="229"/>
      <c r="CIX144" s="229"/>
      <c r="CIY144" s="229"/>
      <c r="CIZ144" s="229"/>
      <c r="CJA144" s="229"/>
      <c r="CJB144" s="229"/>
      <c r="CJC144" s="229"/>
      <c r="CJD144" s="229"/>
      <c r="CJE144" s="229"/>
      <c r="CJF144" s="229"/>
      <c r="CJG144" s="229"/>
      <c r="CJH144" s="229"/>
      <c r="CJI144" s="229"/>
      <c r="CJJ144" s="229"/>
      <c r="CJK144" s="229"/>
      <c r="CJL144" s="229"/>
      <c r="CJM144" s="229"/>
      <c r="CJN144" s="229"/>
      <c r="CJO144" s="229"/>
      <c r="CJP144" s="229"/>
      <c r="CJQ144" s="229"/>
      <c r="CJR144" s="229"/>
      <c r="CJS144" s="229"/>
      <c r="CJT144" s="229"/>
      <c r="CJU144" s="229"/>
      <c r="CJV144" s="229"/>
      <c r="CJW144" s="229"/>
      <c r="CJX144" s="229"/>
      <c r="CJY144" s="229"/>
      <c r="CJZ144" s="229"/>
      <c r="CKA144" s="229"/>
      <c r="CKB144" s="229"/>
      <c r="CKC144" s="229"/>
      <c r="CKD144" s="229"/>
      <c r="CKE144" s="229"/>
      <c r="CKF144" s="229"/>
      <c r="CKG144" s="229"/>
      <c r="CKH144" s="229"/>
      <c r="CKI144" s="229"/>
      <c r="CKJ144" s="229"/>
      <c r="CKK144" s="229"/>
      <c r="CKL144" s="229"/>
      <c r="CKM144" s="229"/>
      <c r="CKN144" s="229"/>
      <c r="CKO144" s="229"/>
      <c r="CKP144" s="229"/>
      <c r="CKQ144" s="229"/>
      <c r="CKR144" s="229"/>
      <c r="CKS144" s="229"/>
      <c r="CKT144" s="229"/>
      <c r="CKU144" s="229"/>
      <c r="CKV144" s="229"/>
      <c r="CKW144" s="229"/>
      <c r="CKX144" s="229"/>
      <c r="CKY144" s="229"/>
      <c r="CKZ144" s="229"/>
      <c r="CLA144" s="229"/>
      <c r="CLB144" s="229"/>
      <c r="CLC144" s="229"/>
      <c r="CLD144" s="229"/>
      <c r="CLE144" s="229"/>
      <c r="CLF144" s="229"/>
      <c r="CLG144" s="229"/>
      <c r="CLH144" s="229"/>
      <c r="CLI144" s="229"/>
      <c r="CLJ144" s="229"/>
      <c r="CLK144" s="229"/>
      <c r="CLL144" s="229"/>
      <c r="CLM144" s="229"/>
      <c r="CLN144" s="229"/>
      <c r="CLO144" s="229"/>
      <c r="CLP144" s="229"/>
      <c r="CLQ144" s="229"/>
      <c r="CLR144" s="229"/>
      <c r="CLS144" s="229"/>
      <c r="CLT144" s="229"/>
      <c r="CLU144" s="229"/>
      <c r="CLV144" s="229"/>
      <c r="CLW144" s="229"/>
      <c r="CLX144" s="229"/>
      <c r="CLY144" s="229"/>
      <c r="CLZ144" s="229"/>
      <c r="CMA144" s="229"/>
      <c r="CMB144" s="229"/>
      <c r="CMC144" s="229"/>
      <c r="CMD144" s="229"/>
      <c r="CME144" s="229"/>
      <c r="CMF144" s="229"/>
      <c r="CMG144" s="229"/>
      <c r="CMH144" s="229"/>
      <c r="CMI144" s="229"/>
      <c r="CMJ144" s="229"/>
      <c r="CMK144" s="229"/>
      <c r="CML144" s="229"/>
      <c r="CMM144" s="229"/>
      <c r="CMN144" s="229"/>
      <c r="CMO144" s="229"/>
      <c r="CMP144" s="229"/>
      <c r="CMQ144" s="229"/>
      <c r="CMR144" s="229"/>
      <c r="CMS144" s="229"/>
      <c r="CMT144" s="229"/>
      <c r="CMU144" s="229"/>
      <c r="CMV144" s="229"/>
      <c r="CMW144" s="229"/>
      <c r="CMX144" s="229"/>
      <c r="CMY144" s="229"/>
      <c r="CMZ144" s="229"/>
      <c r="CNA144" s="229"/>
      <c r="CNB144" s="229"/>
      <c r="CNC144" s="229"/>
      <c r="CND144" s="229"/>
      <c r="CNE144" s="229"/>
      <c r="CNF144" s="229"/>
      <c r="CNG144" s="229"/>
      <c r="CNH144" s="229"/>
      <c r="CNI144" s="229"/>
      <c r="CNJ144" s="229"/>
      <c r="CNK144" s="229"/>
      <c r="CNL144" s="229"/>
      <c r="CNM144" s="229"/>
      <c r="CNN144" s="229"/>
      <c r="CNO144" s="229"/>
      <c r="CNP144" s="229"/>
      <c r="CNQ144" s="229"/>
      <c r="CNR144" s="229"/>
      <c r="CNS144" s="229"/>
      <c r="CNT144" s="229"/>
      <c r="CNU144" s="229"/>
      <c r="CNV144" s="229"/>
      <c r="CNW144" s="229"/>
      <c r="CNX144" s="229"/>
      <c r="CNY144" s="229"/>
      <c r="CNZ144" s="229"/>
      <c r="COA144" s="229"/>
      <c r="COB144" s="229"/>
      <c r="COC144" s="229"/>
      <c r="COD144" s="229"/>
      <c r="COE144" s="229"/>
      <c r="COF144" s="229"/>
      <c r="COG144" s="229"/>
      <c r="COH144" s="229"/>
      <c r="COI144" s="229"/>
      <c r="COJ144" s="229"/>
      <c r="COK144" s="229"/>
      <c r="COL144" s="229"/>
      <c r="COM144" s="229"/>
      <c r="CON144" s="229"/>
      <c r="COO144" s="229"/>
      <c r="COP144" s="229"/>
      <c r="COQ144" s="229"/>
      <c r="COR144" s="229"/>
      <c r="COS144" s="229"/>
      <c r="COT144" s="229"/>
      <c r="COU144" s="229"/>
      <c r="COV144" s="229"/>
      <c r="COW144" s="229"/>
      <c r="COX144" s="229"/>
      <c r="COY144" s="229"/>
      <c r="COZ144" s="229"/>
      <c r="CPA144" s="229"/>
      <c r="CPB144" s="229"/>
      <c r="CPC144" s="229"/>
      <c r="CPD144" s="229"/>
      <c r="CPE144" s="229"/>
      <c r="CPF144" s="229"/>
      <c r="CPG144" s="229"/>
      <c r="CPH144" s="229"/>
      <c r="CPI144" s="229"/>
      <c r="CPJ144" s="229"/>
      <c r="CPK144" s="229"/>
      <c r="CPL144" s="229"/>
      <c r="CPM144" s="229"/>
      <c r="CPN144" s="229"/>
      <c r="CPO144" s="229"/>
      <c r="CPP144" s="229"/>
      <c r="CPQ144" s="229"/>
      <c r="CPR144" s="229"/>
      <c r="CPS144" s="229"/>
      <c r="CPT144" s="229"/>
      <c r="CPU144" s="229"/>
      <c r="CPV144" s="229"/>
      <c r="CPW144" s="229"/>
      <c r="CPX144" s="229"/>
      <c r="CPY144" s="229"/>
      <c r="CPZ144" s="229"/>
      <c r="CQA144" s="229"/>
      <c r="CQB144" s="229"/>
      <c r="CQC144" s="229"/>
      <c r="CQD144" s="229"/>
      <c r="CQE144" s="229"/>
      <c r="CQF144" s="229"/>
      <c r="CQG144" s="229"/>
      <c r="CQH144" s="229"/>
      <c r="CQI144" s="229"/>
      <c r="CQJ144" s="229"/>
      <c r="CQK144" s="229"/>
      <c r="CQL144" s="229"/>
      <c r="CQM144" s="229"/>
      <c r="CQN144" s="229"/>
      <c r="CQO144" s="229"/>
      <c r="CQP144" s="229"/>
      <c r="CQQ144" s="229"/>
      <c r="CQR144" s="229"/>
      <c r="CQS144" s="229"/>
      <c r="CQT144" s="229"/>
      <c r="CQU144" s="229"/>
      <c r="CQV144" s="229"/>
      <c r="CQW144" s="229"/>
      <c r="CQX144" s="229"/>
      <c r="CQY144" s="229"/>
      <c r="CQZ144" s="229"/>
      <c r="CRA144" s="229"/>
      <c r="CRB144" s="229"/>
      <c r="CRC144" s="229"/>
      <c r="CRD144" s="229"/>
      <c r="CRE144" s="229"/>
      <c r="CRF144" s="229"/>
      <c r="CRG144" s="229"/>
      <c r="CRH144" s="229"/>
      <c r="CRI144" s="229"/>
      <c r="CRJ144" s="229"/>
      <c r="CRK144" s="229"/>
      <c r="CRL144" s="229"/>
      <c r="CRM144" s="229"/>
      <c r="CRN144" s="229"/>
      <c r="CRO144" s="229"/>
      <c r="CRP144" s="229"/>
      <c r="CRQ144" s="229"/>
      <c r="CRR144" s="229"/>
      <c r="CRS144" s="229"/>
      <c r="CRT144" s="229"/>
      <c r="CRU144" s="229"/>
      <c r="CRV144" s="229"/>
      <c r="CRW144" s="229"/>
      <c r="CRX144" s="229"/>
      <c r="CRY144" s="229"/>
      <c r="CRZ144" s="229"/>
      <c r="CSA144" s="229"/>
      <c r="CSB144" s="229"/>
      <c r="CSC144" s="229"/>
      <c r="CSD144" s="229"/>
      <c r="CSE144" s="229"/>
      <c r="CSF144" s="229"/>
      <c r="CSG144" s="229"/>
      <c r="CSH144" s="229"/>
      <c r="CSI144" s="229"/>
      <c r="CSJ144" s="229"/>
      <c r="CSK144" s="229"/>
      <c r="CSL144" s="229"/>
      <c r="CSM144" s="229"/>
      <c r="CSN144" s="229"/>
      <c r="CSO144" s="229"/>
      <c r="CSP144" s="229"/>
      <c r="CSQ144" s="229"/>
      <c r="CSR144" s="229"/>
      <c r="CSS144" s="229"/>
      <c r="CST144" s="229"/>
      <c r="CSU144" s="229"/>
      <c r="CSV144" s="229"/>
      <c r="CSW144" s="229"/>
      <c r="CSX144" s="229"/>
      <c r="CSY144" s="229"/>
      <c r="CSZ144" s="229"/>
      <c r="CTA144" s="229"/>
      <c r="CTB144" s="229"/>
      <c r="CTC144" s="229"/>
      <c r="CTD144" s="229"/>
      <c r="CTE144" s="229"/>
      <c r="CTF144" s="229"/>
      <c r="CTG144" s="229"/>
      <c r="CTH144" s="229"/>
      <c r="CTI144" s="229"/>
      <c r="CTJ144" s="229"/>
      <c r="CTK144" s="229"/>
      <c r="CTL144" s="229"/>
      <c r="CTM144" s="229"/>
      <c r="CTN144" s="229"/>
      <c r="CTO144" s="229"/>
      <c r="CTP144" s="229"/>
      <c r="CTQ144" s="229"/>
      <c r="CTR144" s="229"/>
      <c r="CTS144" s="229"/>
      <c r="CTT144" s="229"/>
      <c r="CTU144" s="229"/>
      <c r="CTV144" s="229"/>
      <c r="CTW144" s="229"/>
      <c r="CTX144" s="229"/>
      <c r="CTY144" s="229"/>
      <c r="CTZ144" s="229"/>
      <c r="CUA144" s="229"/>
    </row>
    <row r="145" spans="1:2575" s="224" customFormat="1" ht="108.75" customHeight="1">
      <c r="A145" s="241">
        <f>+A142+1</f>
        <v>61</v>
      </c>
      <c r="B145" s="242" t="str">
        <f>IFERROR(INDEX(OB!B:B,MATCH('BIHOURLY  (2)'!A:A,OB!A:A,0)),"")</f>
        <v>SPEC &amp; PRESENTATION QC</v>
      </c>
      <c r="C145" s="243"/>
      <c r="D145" s="232" t="str">
        <f>IFERROR(INDEX(OB!G:G,MATCH('BIHOURLY  (2)'!A:A,OB!A:A,0)),"")</f>
        <v>TABLE</v>
      </c>
      <c r="E145" s="244" t="str">
        <f>IFERROR(INDEX(OB!K:K,MATCH('BIHOURLY  (2)'!A:A,OB!A:A,0)),"")</f>
        <v/>
      </c>
      <c r="F145" s="245">
        <v>200</v>
      </c>
      <c r="G145" s="246"/>
      <c r="H145" s="246"/>
      <c r="I145" s="246"/>
      <c r="J145" s="265"/>
      <c r="K145" s="254"/>
      <c r="L145" s="254"/>
      <c r="N145" s="229"/>
      <c r="O145" s="229"/>
      <c r="P145" s="229"/>
      <c r="Q145" s="229"/>
      <c r="R145" s="229"/>
      <c r="S145" s="229"/>
      <c r="T145" s="229"/>
      <c r="U145" s="229"/>
      <c r="V145" s="229"/>
      <c r="W145" s="229"/>
      <c r="X145" s="229"/>
      <c r="Y145" s="229"/>
      <c r="Z145" s="229"/>
      <c r="AA145" s="229"/>
      <c r="AB145" s="229"/>
      <c r="AC145" s="229"/>
      <c r="AD145" s="229"/>
      <c r="AE145" s="229"/>
      <c r="AF145" s="229"/>
      <c r="AG145" s="229"/>
      <c r="AH145" s="229"/>
      <c r="AI145" s="229"/>
      <c r="AJ145" s="229"/>
      <c r="AK145" s="229"/>
      <c r="AL145" s="229"/>
      <c r="AM145" s="229"/>
      <c r="AN145" s="229"/>
      <c r="AO145" s="229"/>
      <c r="AP145" s="229"/>
      <c r="AQ145" s="229"/>
      <c r="AR145" s="229"/>
      <c r="AS145" s="229"/>
      <c r="AT145" s="229"/>
      <c r="AU145" s="229"/>
      <c r="AV145" s="229"/>
      <c r="AW145" s="229"/>
      <c r="AX145" s="229"/>
      <c r="AY145" s="229"/>
      <c r="AZ145" s="229"/>
      <c r="BA145" s="229"/>
      <c r="BB145" s="229"/>
      <c r="BC145" s="229"/>
      <c r="BD145" s="229"/>
      <c r="BE145" s="229"/>
      <c r="BF145" s="229"/>
      <c r="BG145" s="229"/>
      <c r="BH145" s="229"/>
      <c r="BI145" s="229"/>
      <c r="BJ145" s="229"/>
      <c r="BK145" s="229"/>
      <c r="BL145" s="229"/>
      <c r="BM145" s="229"/>
      <c r="BN145" s="229"/>
      <c r="BO145" s="229"/>
      <c r="BP145" s="229"/>
      <c r="BQ145" s="229"/>
      <c r="BR145" s="229"/>
      <c r="BS145" s="229"/>
      <c r="BT145" s="229"/>
      <c r="BU145" s="229"/>
      <c r="BV145" s="229"/>
      <c r="BW145" s="229"/>
      <c r="BX145" s="229"/>
      <c r="BY145" s="229"/>
      <c r="BZ145" s="229"/>
      <c r="CA145" s="229"/>
      <c r="CB145" s="229"/>
      <c r="CC145" s="229"/>
      <c r="CD145" s="229"/>
      <c r="CE145" s="229"/>
      <c r="CF145" s="229"/>
      <c r="CG145" s="229"/>
      <c r="CH145" s="229"/>
      <c r="CI145" s="229"/>
      <c r="CJ145" s="229"/>
      <c r="CK145" s="229"/>
      <c r="CL145" s="229"/>
      <c r="CM145" s="229"/>
      <c r="CN145" s="229"/>
      <c r="CO145" s="229"/>
      <c r="CP145" s="229"/>
      <c r="CQ145" s="229"/>
      <c r="CR145" s="229"/>
      <c r="CS145" s="229"/>
      <c r="CT145" s="229"/>
      <c r="CU145" s="229"/>
      <c r="CV145" s="229"/>
      <c r="CW145" s="229"/>
      <c r="CX145" s="229"/>
      <c r="CY145" s="229"/>
      <c r="CZ145" s="229"/>
      <c r="DA145" s="229"/>
      <c r="DB145" s="229"/>
      <c r="DC145" s="229"/>
      <c r="DD145" s="229"/>
      <c r="DE145" s="229"/>
      <c r="DF145" s="229"/>
      <c r="DG145" s="229"/>
      <c r="DH145" s="229"/>
      <c r="DI145" s="229"/>
      <c r="DJ145" s="229"/>
      <c r="DK145" s="229"/>
      <c r="DL145" s="229"/>
      <c r="DM145" s="229"/>
      <c r="DN145" s="229"/>
      <c r="DO145" s="229"/>
      <c r="DP145" s="229"/>
      <c r="DQ145" s="229"/>
      <c r="DR145" s="229"/>
      <c r="DS145" s="229"/>
      <c r="DT145" s="229"/>
      <c r="DU145" s="229"/>
      <c r="DV145" s="229"/>
      <c r="DW145" s="229"/>
      <c r="DX145" s="229"/>
      <c r="DY145" s="229"/>
      <c r="DZ145" s="229"/>
      <c r="EA145" s="229"/>
      <c r="EB145" s="229"/>
      <c r="EC145" s="229"/>
      <c r="ED145" s="229"/>
      <c r="EE145" s="229"/>
      <c r="EF145" s="229"/>
      <c r="EG145" s="229"/>
      <c r="EH145" s="229"/>
      <c r="EI145" s="229"/>
      <c r="EJ145" s="229"/>
      <c r="EK145" s="229"/>
      <c r="EL145" s="229"/>
      <c r="EM145" s="229"/>
      <c r="EN145" s="229"/>
      <c r="EO145" s="229"/>
      <c r="EP145" s="229"/>
      <c r="EQ145" s="229"/>
      <c r="ER145" s="229"/>
      <c r="ES145" s="229"/>
      <c r="ET145" s="229"/>
      <c r="EU145" s="229"/>
      <c r="EV145" s="229"/>
      <c r="EW145" s="229"/>
      <c r="EX145" s="229"/>
      <c r="EY145" s="229"/>
      <c r="EZ145" s="229"/>
      <c r="FA145" s="229"/>
      <c r="FB145" s="229"/>
      <c r="FC145" s="229"/>
      <c r="FD145" s="229"/>
      <c r="FE145" s="229"/>
      <c r="FF145" s="229"/>
      <c r="FG145" s="229"/>
      <c r="FH145" s="229"/>
      <c r="FI145" s="229"/>
      <c r="FJ145" s="229"/>
      <c r="FK145" s="229"/>
      <c r="FL145" s="229"/>
      <c r="FM145" s="229"/>
      <c r="FN145" s="229"/>
      <c r="FO145" s="229"/>
      <c r="FP145" s="229"/>
      <c r="FQ145" s="229"/>
      <c r="FR145" s="229"/>
      <c r="FS145" s="229"/>
      <c r="FT145" s="229"/>
      <c r="FU145" s="229"/>
      <c r="FV145" s="229"/>
      <c r="FW145" s="229"/>
      <c r="FX145" s="229"/>
      <c r="FY145" s="229"/>
      <c r="FZ145" s="229"/>
      <c r="GA145" s="229"/>
      <c r="GB145" s="229"/>
      <c r="GC145" s="229"/>
      <c r="GD145" s="229"/>
      <c r="GE145" s="229"/>
      <c r="GF145" s="229"/>
      <c r="GG145" s="229"/>
      <c r="GH145" s="229"/>
      <c r="GI145" s="229"/>
      <c r="GJ145" s="229"/>
      <c r="GK145" s="229"/>
      <c r="GL145" s="229"/>
      <c r="GM145" s="229"/>
      <c r="GN145" s="229"/>
      <c r="GO145" s="229"/>
      <c r="GP145" s="229"/>
      <c r="GQ145" s="229"/>
      <c r="GR145" s="229"/>
      <c r="GS145" s="229"/>
      <c r="GT145" s="229"/>
      <c r="GU145" s="229"/>
      <c r="GV145" s="229"/>
      <c r="GW145" s="229"/>
      <c r="GX145" s="229"/>
      <c r="GY145" s="229"/>
      <c r="GZ145" s="229"/>
      <c r="HA145" s="229"/>
      <c r="HB145" s="229"/>
      <c r="HC145" s="229"/>
      <c r="HD145" s="229"/>
      <c r="HE145" s="229"/>
      <c r="HF145" s="229"/>
      <c r="HG145" s="229"/>
      <c r="HH145" s="229"/>
      <c r="HI145" s="229"/>
      <c r="HJ145" s="229"/>
      <c r="HK145" s="229"/>
      <c r="HL145" s="229"/>
      <c r="HM145" s="229"/>
      <c r="HN145" s="229"/>
      <c r="HO145" s="229"/>
      <c r="HP145" s="229"/>
      <c r="HQ145" s="229"/>
      <c r="HR145" s="229"/>
      <c r="HS145" s="229"/>
      <c r="HT145" s="229"/>
      <c r="HU145" s="229"/>
      <c r="HV145" s="229"/>
      <c r="HW145" s="229"/>
      <c r="HX145" s="229"/>
      <c r="HY145" s="229"/>
      <c r="HZ145" s="229"/>
      <c r="IA145" s="229"/>
      <c r="IB145" s="229"/>
      <c r="IC145" s="229"/>
      <c r="ID145" s="229"/>
      <c r="IE145" s="229"/>
      <c r="IF145" s="229"/>
      <c r="IG145" s="229"/>
      <c r="IH145" s="229"/>
      <c r="II145" s="229"/>
      <c r="IJ145" s="229"/>
      <c r="IK145" s="229"/>
      <c r="IL145" s="229"/>
      <c r="IM145" s="229"/>
      <c r="IN145" s="229"/>
      <c r="IO145" s="229"/>
      <c r="IP145" s="229"/>
      <c r="IQ145" s="229"/>
      <c r="IR145" s="229"/>
      <c r="IS145" s="229"/>
      <c r="IT145" s="229"/>
      <c r="IU145" s="229"/>
      <c r="IV145" s="229"/>
      <c r="IW145" s="229"/>
      <c r="IX145" s="229"/>
      <c r="IY145" s="229"/>
      <c r="IZ145" s="229"/>
      <c r="JA145" s="229"/>
      <c r="JB145" s="229"/>
      <c r="JC145" s="229"/>
      <c r="JD145" s="229"/>
      <c r="JE145" s="229"/>
      <c r="JF145" s="229"/>
      <c r="JG145" s="229"/>
      <c r="JH145" s="229"/>
      <c r="JI145" s="229"/>
      <c r="JJ145" s="229"/>
      <c r="JK145" s="229"/>
      <c r="JL145" s="229"/>
      <c r="JM145" s="229"/>
      <c r="JN145" s="229"/>
      <c r="JO145" s="229"/>
      <c r="JP145" s="229"/>
      <c r="JQ145" s="229"/>
      <c r="JR145" s="229"/>
      <c r="JS145" s="229"/>
      <c r="JT145" s="229"/>
      <c r="JU145" s="229"/>
      <c r="JV145" s="229"/>
      <c r="JW145" s="229"/>
      <c r="JX145" s="229"/>
      <c r="JY145" s="229"/>
      <c r="JZ145" s="229"/>
      <c r="KA145" s="229"/>
      <c r="KB145" s="229"/>
      <c r="KC145" s="229"/>
      <c r="KD145" s="229"/>
      <c r="KE145" s="229"/>
      <c r="KF145" s="229"/>
      <c r="KG145" s="229"/>
      <c r="KH145" s="229"/>
      <c r="KI145" s="229"/>
      <c r="KJ145" s="229"/>
      <c r="KK145" s="229"/>
      <c r="KL145" s="229"/>
      <c r="KM145" s="229"/>
      <c r="KN145" s="229"/>
      <c r="KO145" s="229"/>
      <c r="KP145" s="229"/>
      <c r="KQ145" s="229"/>
      <c r="KR145" s="229"/>
      <c r="KS145" s="229"/>
      <c r="KT145" s="229"/>
      <c r="KU145" s="229"/>
      <c r="KV145" s="229"/>
      <c r="KW145" s="229"/>
      <c r="KX145" s="229"/>
      <c r="KY145" s="229"/>
      <c r="KZ145" s="229"/>
      <c r="LA145" s="229"/>
      <c r="LB145" s="229"/>
      <c r="LC145" s="229"/>
      <c r="LD145" s="229"/>
      <c r="LE145" s="229"/>
      <c r="LF145" s="229"/>
      <c r="LG145" s="229"/>
      <c r="LH145" s="229"/>
      <c r="LI145" s="229"/>
      <c r="LJ145" s="229"/>
      <c r="LK145" s="229"/>
      <c r="LL145" s="229"/>
      <c r="LM145" s="229"/>
      <c r="LN145" s="229"/>
      <c r="LO145" s="229"/>
      <c r="LP145" s="229"/>
      <c r="LQ145" s="229"/>
      <c r="LR145" s="229"/>
      <c r="LS145" s="229"/>
      <c r="LT145" s="229"/>
      <c r="LU145" s="229"/>
      <c r="LV145" s="229"/>
      <c r="LW145" s="229"/>
      <c r="LX145" s="229"/>
      <c r="LY145" s="229"/>
      <c r="LZ145" s="229"/>
      <c r="MA145" s="229"/>
      <c r="MB145" s="229"/>
      <c r="MC145" s="229"/>
      <c r="MD145" s="229"/>
      <c r="ME145" s="229"/>
      <c r="MF145" s="229"/>
      <c r="MG145" s="229"/>
      <c r="MH145" s="229"/>
      <c r="MI145" s="229"/>
      <c r="MJ145" s="229"/>
      <c r="MK145" s="229"/>
      <c r="ML145" s="229"/>
      <c r="MM145" s="229"/>
      <c r="MN145" s="229"/>
      <c r="MO145" s="229"/>
      <c r="MP145" s="229"/>
      <c r="MQ145" s="229"/>
      <c r="MR145" s="229"/>
      <c r="MS145" s="229"/>
      <c r="MT145" s="229"/>
      <c r="MU145" s="229"/>
      <c r="MV145" s="229"/>
      <c r="MW145" s="229"/>
      <c r="MX145" s="229"/>
      <c r="MY145" s="229"/>
      <c r="MZ145" s="229"/>
      <c r="NA145" s="229"/>
      <c r="NB145" s="229"/>
      <c r="NC145" s="229"/>
      <c r="ND145" s="229"/>
      <c r="NE145" s="229"/>
      <c r="NF145" s="229"/>
      <c r="NG145" s="229"/>
      <c r="NH145" s="229"/>
      <c r="NI145" s="229"/>
      <c r="NJ145" s="229"/>
      <c r="NK145" s="229"/>
      <c r="NL145" s="229"/>
      <c r="NM145" s="229"/>
      <c r="NN145" s="229"/>
      <c r="NO145" s="229"/>
      <c r="NP145" s="229"/>
      <c r="NQ145" s="229"/>
      <c r="NR145" s="229"/>
      <c r="NS145" s="229"/>
      <c r="NT145" s="229"/>
      <c r="NU145" s="229"/>
      <c r="NV145" s="229"/>
      <c r="NW145" s="229"/>
      <c r="NX145" s="229"/>
      <c r="NY145" s="229"/>
      <c r="NZ145" s="229"/>
      <c r="OA145" s="229"/>
      <c r="OB145" s="229"/>
      <c r="OC145" s="229"/>
      <c r="OD145" s="229"/>
      <c r="OE145" s="229"/>
      <c r="OF145" s="229"/>
      <c r="OG145" s="229"/>
      <c r="OH145" s="229"/>
      <c r="OI145" s="229"/>
      <c r="OJ145" s="229"/>
      <c r="OK145" s="229"/>
      <c r="OL145" s="229"/>
      <c r="OM145" s="229"/>
      <c r="ON145" s="229"/>
      <c r="OO145" s="229"/>
      <c r="OP145" s="229"/>
      <c r="OQ145" s="229"/>
      <c r="OR145" s="229"/>
      <c r="OS145" s="229"/>
      <c r="OT145" s="229"/>
      <c r="OU145" s="229"/>
      <c r="OV145" s="229"/>
      <c r="OW145" s="229"/>
      <c r="OX145" s="229"/>
      <c r="OY145" s="229"/>
      <c r="OZ145" s="229"/>
      <c r="PA145" s="229"/>
      <c r="PB145" s="229"/>
      <c r="PC145" s="229"/>
      <c r="PD145" s="229"/>
      <c r="PE145" s="229"/>
      <c r="PF145" s="229"/>
      <c r="PG145" s="229"/>
      <c r="PH145" s="229"/>
      <c r="PI145" s="229"/>
      <c r="PJ145" s="229"/>
      <c r="PK145" s="229"/>
      <c r="PL145" s="229"/>
      <c r="PM145" s="229"/>
      <c r="PN145" s="229"/>
      <c r="PO145" s="229"/>
      <c r="PP145" s="229"/>
      <c r="PQ145" s="229"/>
      <c r="PR145" s="229"/>
      <c r="PS145" s="229"/>
      <c r="PT145" s="229"/>
      <c r="PU145" s="229"/>
      <c r="PV145" s="229"/>
      <c r="PW145" s="229"/>
      <c r="PX145" s="229"/>
      <c r="PY145" s="229"/>
      <c r="PZ145" s="229"/>
      <c r="QA145" s="229"/>
      <c r="QB145" s="229"/>
      <c r="QC145" s="229"/>
      <c r="QD145" s="229"/>
      <c r="QE145" s="229"/>
      <c r="QF145" s="229"/>
      <c r="QG145" s="229"/>
      <c r="QH145" s="229"/>
      <c r="QI145" s="229"/>
      <c r="QJ145" s="229"/>
      <c r="QK145" s="229"/>
      <c r="QL145" s="229"/>
      <c r="QM145" s="229"/>
      <c r="QN145" s="229"/>
      <c r="QO145" s="229"/>
      <c r="QP145" s="229"/>
      <c r="QQ145" s="229"/>
      <c r="QR145" s="229"/>
      <c r="QS145" s="229"/>
      <c r="QT145" s="229"/>
      <c r="QU145" s="229"/>
      <c r="QV145" s="229"/>
      <c r="QW145" s="229"/>
      <c r="QX145" s="229"/>
      <c r="QY145" s="229"/>
      <c r="QZ145" s="229"/>
      <c r="RA145" s="229"/>
      <c r="RB145" s="229"/>
      <c r="RC145" s="229"/>
      <c r="RD145" s="229"/>
      <c r="RE145" s="229"/>
      <c r="RF145" s="229"/>
      <c r="RG145" s="229"/>
      <c r="RH145" s="229"/>
      <c r="RI145" s="229"/>
      <c r="RJ145" s="229"/>
      <c r="RK145" s="229"/>
      <c r="RL145" s="229"/>
      <c r="RM145" s="229"/>
      <c r="RN145" s="229"/>
      <c r="RO145" s="229"/>
      <c r="RP145" s="229"/>
      <c r="RQ145" s="229"/>
      <c r="RR145" s="229"/>
      <c r="RS145" s="229"/>
      <c r="RT145" s="229"/>
      <c r="RU145" s="229"/>
      <c r="RV145" s="229"/>
      <c r="RW145" s="229"/>
      <c r="RX145" s="229"/>
      <c r="RY145" s="229"/>
      <c r="RZ145" s="229"/>
      <c r="SA145" s="229"/>
      <c r="SB145" s="229"/>
      <c r="SC145" s="229"/>
      <c r="SD145" s="229"/>
      <c r="SE145" s="229"/>
      <c r="SF145" s="229"/>
      <c r="SG145" s="229"/>
      <c r="SH145" s="229"/>
      <c r="SI145" s="229"/>
      <c r="SJ145" s="229"/>
      <c r="SK145" s="229"/>
      <c r="SL145" s="229"/>
      <c r="SM145" s="229"/>
      <c r="SN145" s="229"/>
      <c r="SO145" s="229"/>
      <c r="SP145" s="229"/>
      <c r="SQ145" s="229"/>
      <c r="SR145" s="229"/>
      <c r="SS145" s="229"/>
      <c r="ST145" s="229"/>
      <c r="SU145" s="229"/>
      <c r="SV145" s="229"/>
      <c r="SW145" s="229"/>
      <c r="SX145" s="229"/>
      <c r="SY145" s="229"/>
      <c r="SZ145" s="229"/>
      <c r="TA145" s="229"/>
      <c r="TB145" s="229"/>
      <c r="TC145" s="229"/>
      <c r="TD145" s="229"/>
      <c r="TE145" s="229"/>
      <c r="TF145" s="229"/>
      <c r="TG145" s="229"/>
      <c r="TH145" s="229"/>
      <c r="TI145" s="229"/>
      <c r="TJ145" s="229"/>
      <c r="TK145" s="229"/>
      <c r="TL145" s="229"/>
      <c r="TM145" s="229"/>
      <c r="TN145" s="229"/>
      <c r="TO145" s="229"/>
      <c r="TP145" s="229"/>
      <c r="TQ145" s="229"/>
      <c r="TR145" s="229"/>
      <c r="TS145" s="229"/>
      <c r="TT145" s="229"/>
      <c r="TU145" s="229"/>
      <c r="TV145" s="229"/>
      <c r="TW145" s="229"/>
      <c r="TX145" s="229"/>
      <c r="TY145" s="229"/>
      <c r="TZ145" s="229"/>
      <c r="UA145" s="229"/>
      <c r="UB145" s="229"/>
      <c r="UC145" s="229"/>
      <c r="UD145" s="229"/>
      <c r="UE145" s="229"/>
      <c r="UF145" s="229"/>
      <c r="UG145" s="229"/>
      <c r="UH145" s="229"/>
      <c r="UI145" s="229"/>
      <c r="UJ145" s="229"/>
      <c r="UK145" s="229"/>
      <c r="UL145" s="229"/>
      <c r="UM145" s="229"/>
      <c r="UN145" s="229"/>
      <c r="UO145" s="229"/>
      <c r="UP145" s="229"/>
      <c r="UQ145" s="229"/>
      <c r="UR145" s="229"/>
      <c r="US145" s="229"/>
      <c r="UT145" s="229"/>
      <c r="UU145" s="229"/>
      <c r="UV145" s="229"/>
      <c r="UW145" s="229"/>
      <c r="UX145" s="229"/>
      <c r="UY145" s="229"/>
      <c r="UZ145" s="229"/>
      <c r="VA145" s="229"/>
      <c r="VB145" s="229"/>
      <c r="VC145" s="229"/>
      <c r="VD145" s="229"/>
      <c r="VE145" s="229"/>
      <c r="VF145" s="229"/>
      <c r="VG145" s="229"/>
      <c r="VH145" s="229"/>
      <c r="VI145" s="229"/>
      <c r="VJ145" s="229"/>
      <c r="VK145" s="229"/>
      <c r="VL145" s="229"/>
      <c r="VM145" s="229"/>
      <c r="VN145" s="229"/>
      <c r="VO145" s="229"/>
      <c r="VP145" s="229"/>
      <c r="VQ145" s="229"/>
      <c r="VR145" s="229"/>
      <c r="VS145" s="229"/>
      <c r="VT145" s="229"/>
      <c r="VU145" s="229"/>
      <c r="VV145" s="229"/>
      <c r="VW145" s="229"/>
      <c r="VX145" s="229"/>
      <c r="VY145" s="229"/>
      <c r="VZ145" s="229"/>
      <c r="WA145" s="229"/>
      <c r="WB145" s="229"/>
      <c r="WC145" s="229"/>
      <c r="WD145" s="229"/>
      <c r="WE145" s="229"/>
      <c r="WF145" s="229"/>
      <c r="WG145" s="229"/>
      <c r="WH145" s="229"/>
      <c r="WI145" s="229"/>
      <c r="WJ145" s="229"/>
      <c r="WK145" s="229"/>
      <c r="WL145" s="229"/>
      <c r="WM145" s="229"/>
      <c r="WN145" s="229"/>
      <c r="WO145" s="229"/>
      <c r="WP145" s="229"/>
      <c r="WQ145" s="229"/>
      <c r="WR145" s="229"/>
      <c r="WS145" s="229"/>
      <c r="WT145" s="229"/>
      <c r="WU145" s="229"/>
      <c r="WV145" s="229"/>
      <c r="WW145" s="229"/>
      <c r="WX145" s="229"/>
      <c r="WY145" s="229"/>
      <c r="WZ145" s="229"/>
      <c r="XA145" s="229"/>
      <c r="XB145" s="229"/>
      <c r="XC145" s="229"/>
      <c r="XD145" s="229"/>
      <c r="XE145" s="229"/>
      <c r="XF145" s="229"/>
      <c r="XG145" s="229"/>
      <c r="XH145" s="229"/>
      <c r="XI145" s="229"/>
      <c r="XJ145" s="229"/>
      <c r="XK145" s="229"/>
      <c r="XL145" s="229"/>
      <c r="XM145" s="229"/>
      <c r="XN145" s="229"/>
      <c r="XO145" s="229"/>
      <c r="XP145" s="229"/>
      <c r="XQ145" s="229"/>
      <c r="XR145" s="229"/>
      <c r="XS145" s="229"/>
      <c r="XT145" s="229"/>
      <c r="XU145" s="229"/>
      <c r="XV145" s="229"/>
      <c r="XW145" s="229"/>
      <c r="XX145" s="229"/>
      <c r="XY145" s="229"/>
      <c r="XZ145" s="229"/>
      <c r="YA145" s="229"/>
      <c r="YB145" s="229"/>
      <c r="YC145" s="229"/>
      <c r="YD145" s="229"/>
      <c r="YE145" s="229"/>
      <c r="YF145" s="229"/>
      <c r="YG145" s="229"/>
      <c r="YH145" s="229"/>
      <c r="YI145" s="229"/>
      <c r="YJ145" s="229"/>
      <c r="YK145" s="229"/>
      <c r="YL145" s="229"/>
      <c r="YM145" s="229"/>
      <c r="YN145" s="229"/>
      <c r="YO145" s="229"/>
      <c r="YP145" s="229"/>
      <c r="YQ145" s="229"/>
      <c r="YR145" s="229"/>
      <c r="YS145" s="229"/>
      <c r="YT145" s="229"/>
      <c r="YU145" s="229"/>
      <c r="YV145" s="229"/>
      <c r="YW145" s="229"/>
      <c r="YX145" s="229"/>
      <c r="YY145" s="229"/>
      <c r="YZ145" s="229"/>
      <c r="ZA145" s="229"/>
      <c r="ZB145" s="229"/>
      <c r="ZC145" s="229"/>
      <c r="ZD145" s="229"/>
      <c r="ZE145" s="229"/>
      <c r="ZF145" s="229"/>
      <c r="ZG145" s="229"/>
      <c r="ZH145" s="229"/>
      <c r="ZI145" s="229"/>
      <c r="ZJ145" s="229"/>
      <c r="ZK145" s="229"/>
      <c r="ZL145" s="229"/>
      <c r="ZM145" s="229"/>
      <c r="ZN145" s="229"/>
      <c r="ZO145" s="229"/>
      <c r="ZP145" s="229"/>
      <c r="ZQ145" s="229"/>
      <c r="ZR145" s="229"/>
      <c r="ZS145" s="229"/>
      <c r="ZT145" s="229"/>
      <c r="ZU145" s="229"/>
      <c r="ZV145" s="229"/>
      <c r="ZW145" s="229"/>
      <c r="ZX145" s="229"/>
      <c r="ZY145" s="229"/>
      <c r="ZZ145" s="229"/>
      <c r="AAA145" s="229"/>
      <c r="AAB145" s="229"/>
      <c r="AAC145" s="229"/>
      <c r="AAD145" s="229"/>
      <c r="AAE145" s="229"/>
      <c r="AAF145" s="229"/>
      <c r="AAG145" s="229"/>
      <c r="AAH145" s="229"/>
      <c r="AAI145" s="229"/>
      <c r="AAJ145" s="229"/>
      <c r="AAK145" s="229"/>
      <c r="AAL145" s="229"/>
      <c r="AAM145" s="229"/>
      <c r="AAN145" s="229"/>
      <c r="AAO145" s="229"/>
      <c r="AAP145" s="229"/>
      <c r="AAQ145" s="229"/>
      <c r="AAR145" s="229"/>
      <c r="AAS145" s="229"/>
      <c r="AAT145" s="229"/>
      <c r="AAU145" s="229"/>
      <c r="AAV145" s="229"/>
      <c r="AAW145" s="229"/>
      <c r="AAX145" s="229"/>
      <c r="AAY145" s="229"/>
      <c r="AAZ145" s="229"/>
      <c r="ABA145" s="229"/>
      <c r="ABB145" s="229"/>
      <c r="ABC145" s="229"/>
      <c r="ABD145" s="229"/>
      <c r="ABE145" s="229"/>
      <c r="ABF145" s="229"/>
      <c r="ABG145" s="229"/>
      <c r="ABH145" s="229"/>
      <c r="ABI145" s="229"/>
      <c r="ABJ145" s="229"/>
      <c r="ABK145" s="229"/>
      <c r="ABL145" s="229"/>
      <c r="ABM145" s="229"/>
      <c r="ABN145" s="229"/>
      <c r="ABO145" s="229"/>
      <c r="ABP145" s="229"/>
      <c r="ABQ145" s="229"/>
      <c r="ABR145" s="229"/>
      <c r="ABS145" s="229"/>
      <c r="ABT145" s="229"/>
      <c r="ABU145" s="229"/>
      <c r="ABV145" s="229"/>
      <c r="ABW145" s="229"/>
      <c r="ABX145" s="229"/>
      <c r="ABY145" s="229"/>
      <c r="ABZ145" s="229"/>
      <c r="ACA145" s="229"/>
      <c r="ACB145" s="229"/>
      <c r="ACC145" s="229"/>
      <c r="ACD145" s="229"/>
      <c r="ACE145" s="229"/>
      <c r="ACF145" s="229"/>
      <c r="ACG145" s="229"/>
      <c r="ACH145" s="229"/>
      <c r="ACI145" s="229"/>
      <c r="ACJ145" s="229"/>
      <c r="ACK145" s="229"/>
      <c r="ACL145" s="229"/>
      <c r="ACM145" s="229"/>
      <c r="ACN145" s="229"/>
      <c r="ACO145" s="229"/>
      <c r="ACP145" s="229"/>
      <c r="ACQ145" s="229"/>
      <c r="ACR145" s="229"/>
      <c r="ACS145" s="229"/>
      <c r="ACT145" s="229"/>
      <c r="ACU145" s="229"/>
      <c r="ACV145" s="229"/>
      <c r="ACW145" s="229"/>
      <c r="ACX145" s="229"/>
      <c r="ACY145" s="229"/>
      <c r="ACZ145" s="229"/>
      <c r="ADA145" s="229"/>
      <c r="ADB145" s="229"/>
      <c r="ADC145" s="229"/>
      <c r="ADD145" s="229"/>
      <c r="ADE145" s="229"/>
      <c r="ADF145" s="229"/>
      <c r="ADG145" s="229"/>
      <c r="ADH145" s="229"/>
      <c r="ADI145" s="229"/>
      <c r="ADJ145" s="229"/>
      <c r="ADK145" s="229"/>
      <c r="ADL145" s="229"/>
      <c r="ADM145" s="229"/>
      <c r="ADN145" s="229"/>
      <c r="ADO145" s="229"/>
      <c r="ADP145" s="229"/>
      <c r="ADQ145" s="229"/>
      <c r="ADR145" s="229"/>
      <c r="ADS145" s="229"/>
      <c r="ADT145" s="229"/>
      <c r="ADU145" s="229"/>
      <c r="ADV145" s="229"/>
      <c r="ADW145" s="229"/>
      <c r="ADX145" s="229"/>
      <c r="ADY145" s="229"/>
      <c r="ADZ145" s="229"/>
      <c r="AEA145" s="229"/>
      <c r="AEB145" s="229"/>
      <c r="AEC145" s="229"/>
      <c r="AED145" s="229"/>
      <c r="AEE145" s="229"/>
      <c r="AEF145" s="229"/>
      <c r="AEG145" s="229"/>
      <c r="AEH145" s="229"/>
      <c r="AEI145" s="229"/>
      <c r="AEJ145" s="229"/>
      <c r="AEK145" s="229"/>
      <c r="AEL145" s="229"/>
      <c r="AEM145" s="229"/>
      <c r="AEN145" s="229"/>
      <c r="AEO145" s="229"/>
      <c r="AEP145" s="229"/>
      <c r="AEQ145" s="229"/>
      <c r="AER145" s="229"/>
      <c r="AES145" s="229"/>
      <c r="AET145" s="229"/>
      <c r="AEU145" s="229"/>
      <c r="AEV145" s="229"/>
      <c r="AEW145" s="229"/>
      <c r="AEX145" s="229"/>
      <c r="AEY145" s="229"/>
      <c r="AEZ145" s="229"/>
      <c r="AFA145" s="229"/>
      <c r="AFB145" s="229"/>
      <c r="AFC145" s="229"/>
      <c r="AFD145" s="229"/>
      <c r="AFE145" s="229"/>
      <c r="AFF145" s="229"/>
      <c r="AFG145" s="229"/>
      <c r="AFH145" s="229"/>
      <c r="AFI145" s="229"/>
      <c r="AFJ145" s="229"/>
      <c r="AFK145" s="229"/>
      <c r="AFL145" s="229"/>
      <c r="AFM145" s="229"/>
      <c r="AFN145" s="229"/>
      <c r="AFO145" s="229"/>
      <c r="AFP145" s="229"/>
      <c r="AFQ145" s="229"/>
      <c r="AFR145" s="229"/>
      <c r="AFS145" s="229"/>
      <c r="AFT145" s="229"/>
      <c r="AFU145" s="229"/>
      <c r="AFV145" s="229"/>
      <c r="AFW145" s="229"/>
      <c r="AFX145" s="229"/>
      <c r="AFY145" s="229"/>
      <c r="AFZ145" s="229"/>
      <c r="AGA145" s="229"/>
      <c r="AGB145" s="229"/>
      <c r="AGC145" s="229"/>
      <c r="AGD145" s="229"/>
      <c r="AGE145" s="229"/>
      <c r="AGF145" s="229"/>
      <c r="AGG145" s="229"/>
      <c r="AGH145" s="229"/>
      <c r="AGI145" s="229"/>
      <c r="AGJ145" s="229"/>
      <c r="AGK145" s="229"/>
      <c r="AGL145" s="229"/>
      <c r="AGM145" s="229"/>
      <c r="AGN145" s="229"/>
      <c r="AGO145" s="229"/>
      <c r="AGP145" s="229"/>
      <c r="AGQ145" s="229"/>
      <c r="AGR145" s="229"/>
      <c r="AGS145" s="229"/>
      <c r="AGT145" s="229"/>
      <c r="AGU145" s="229"/>
      <c r="AGV145" s="229"/>
      <c r="AGW145" s="229"/>
      <c r="AGX145" s="229"/>
      <c r="AGY145" s="229"/>
      <c r="AGZ145" s="229"/>
      <c r="AHA145" s="229"/>
      <c r="AHB145" s="229"/>
      <c r="AHC145" s="229"/>
      <c r="AHD145" s="229"/>
      <c r="AHE145" s="229"/>
      <c r="AHF145" s="229"/>
      <c r="AHG145" s="229"/>
      <c r="AHH145" s="229"/>
      <c r="AHI145" s="229"/>
      <c r="AHJ145" s="229"/>
      <c r="AHK145" s="229"/>
      <c r="AHL145" s="229"/>
      <c r="AHM145" s="229"/>
      <c r="AHN145" s="229"/>
      <c r="AHO145" s="229"/>
      <c r="AHP145" s="229"/>
      <c r="AHQ145" s="229"/>
      <c r="AHR145" s="229"/>
      <c r="AHS145" s="229"/>
      <c r="AHT145" s="229"/>
      <c r="AHU145" s="229"/>
      <c r="AHV145" s="229"/>
      <c r="AHW145" s="229"/>
      <c r="AHX145" s="229"/>
      <c r="AHY145" s="229"/>
      <c r="AHZ145" s="229"/>
      <c r="AIA145" s="229"/>
      <c r="AIB145" s="229"/>
      <c r="AIC145" s="229"/>
      <c r="AID145" s="229"/>
      <c r="AIE145" s="229"/>
      <c r="AIF145" s="229"/>
      <c r="AIG145" s="229"/>
      <c r="AIH145" s="229"/>
      <c r="AII145" s="229"/>
      <c r="AIJ145" s="229"/>
      <c r="AIK145" s="229"/>
      <c r="AIL145" s="229"/>
      <c r="AIM145" s="229"/>
      <c r="AIN145" s="229"/>
      <c r="AIO145" s="229"/>
      <c r="AIP145" s="229"/>
      <c r="AIQ145" s="229"/>
      <c r="AIR145" s="229"/>
      <c r="AIS145" s="229"/>
      <c r="AIT145" s="229"/>
      <c r="AIU145" s="229"/>
      <c r="AIV145" s="229"/>
      <c r="AIW145" s="229"/>
      <c r="AIX145" s="229"/>
      <c r="AIY145" s="229"/>
      <c r="AIZ145" s="229"/>
      <c r="AJA145" s="229"/>
      <c r="AJB145" s="229"/>
      <c r="AJC145" s="229"/>
      <c r="AJD145" s="229"/>
      <c r="AJE145" s="229"/>
      <c r="AJF145" s="229"/>
      <c r="AJG145" s="229"/>
      <c r="AJH145" s="229"/>
      <c r="AJI145" s="229"/>
      <c r="AJJ145" s="229"/>
      <c r="AJK145" s="229"/>
      <c r="AJL145" s="229"/>
      <c r="AJM145" s="229"/>
      <c r="AJN145" s="229"/>
      <c r="AJO145" s="229"/>
      <c r="AJP145" s="229"/>
      <c r="AJQ145" s="229"/>
      <c r="AJR145" s="229"/>
      <c r="AJS145" s="229"/>
      <c r="AJT145" s="229"/>
      <c r="AJU145" s="229"/>
      <c r="AJV145" s="229"/>
      <c r="AJW145" s="229"/>
      <c r="AJX145" s="229"/>
      <c r="AJY145" s="229"/>
      <c r="AJZ145" s="229"/>
      <c r="AKA145" s="229"/>
      <c r="AKB145" s="229"/>
      <c r="AKC145" s="229"/>
      <c r="AKD145" s="229"/>
      <c r="AKE145" s="229"/>
      <c r="AKF145" s="229"/>
      <c r="AKG145" s="229"/>
      <c r="AKH145" s="229"/>
      <c r="AKI145" s="229"/>
      <c r="AKJ145" s="229"/>
      <c r="AKK145" s="229"/>
      <c r="AKL145" s="229"/>
      <c r="AKM145" s="229"/>
      <c r="AKN145" s="229"/>
      <c r="AKO145" s="229"/>
      <c r="AKP145" s="229"/>
      <c r="AKQ145" s="229"/>
      <c r="AKR145" s="229"/>
      <c r="AKS145" s="229"/>
      <c r="AKT145" s="229"/>
      <c r="AKU145" s="229"/>
      <c r="AKV145" s="229"/>
      <c r="AKW145" s="229"/>
      <c r="AKX145" s="229"/>
      <c r="AKY145" s="229"/>
      <c r="AKZ145" s="229"/>
      <c r="ALA145" s="229"/>
      <c r="ALB145" s="229"/>
      <c r="ALC145" s="229"/>
      <c r="ALD145" s="229"/>
      <c r="ALE145" s="229"/>
      <c r="ALF145" s="229"/>
      <c r="ALG145" s="229"/>
      <c r="ALH145" s="229"/>
      <c r="ALI145" s="229"/>
      <c r="ALJ145" s="229"/>
      <c r="ALK145" s="229"/>
      <c r="ALL145" s="229"/>
      <c r="ALM145" s="229"/>
      <c r="ALN145" s="229"/>
      <c r="ALO145" s="229"/>
      <c r="ALP145" s="229"/>
      <c r="ALQ145" s="229"/>
      <c r="ALR145" s="229"/>
      <c r="ALS145" s="229"/>
      <c r="ALT145" s="229"/>
      <c r="ALU145" s="229"/>
      <c r="ALV145" s="229"/>
      <c r="ALW145" s="229"/>
      <c r="ALX145" s="229"/>
      <c r="ALY145" s="229"/>
      <c r="ALZ145" s="229"/>
      <c r="AMA145" s="229"/>
      <c r="AMB145" s="229"/>
      <c r="AMC145" s="229"/>
      <c r="AMD145" s="229"/>
      <c r="AME145" s="229"/>
      <c r="AMF145" s="229"/>
      <c r="AMG145" s="229"/>
      <c r="AMH145" s="229"/>
      <c r="AMI145" s="229"/>
      <c r="AMJ145" s="229"/>
      <c r="AMK145" s="229"/>
      <c r="AML145" s="229"/>
      <c r="AMM145" s="229"/>
      <c r="AMN145" s="229"/>
      <c r="AMO145" s="229"/>
      <c r="AMP145" s="229"/>
      <c r="AMQ145" s="229"/>
      <c r="AMR145" s="229"/>
      <c r="AMS145" s="229"/>
      <c r="AMT145" s="229"/>
      <c r="AMU145" s="229"/>
      <c r="AMV145" s="229"/>
      <c r="AMW145" s="229"/>
      <c r="AMX145" s="229"/>
      <c r="AMY145" s="229"/>
      <c r="AMZ145" s="229"/>
      <c r="ANA145" s="229"/>
      <c r="ANB145" s="229"/>
      <c r="ANC145" s="229"/>
      <c r="AND145" s="229"/>
      <c r="ANE145" s="229"/>
      <c r="ANF145" s="229"/>
      <c r="ANG145" s="229"/>
      <c r="ANH145" s="229"/>
      <c r="ANI145" s="229"/>
      <c r="ANJ145" s="229"/>
      <c r="ANK145" s="229"/>
      <c r="ANL145" s="229"/>
      <c r="ANM145" s="229"/>
      <c r="ANN145" s="229"/>
      <c r="ANO145" s="229"/>
      <c r="ANP145" s="229"/>
      <c r="ANQ145" s="229"/>
      <c r="ANR145" s="229"/>
      <c r="ANS145" s="229"/>
      <c r="ANT145" s="229"/>
      <c r="ANU145" s="229"/>
      <c r="ANV145" s="229"/>
      <c r="ANW145" s="229"/>
      <c r="ANX145" s="229"/>
      <c r="ANY145" s="229"/>
      <c r="ANZ145" s="229"/>
      <c r="AOA145" s="229"/>
      <c r="AOB145" s="229"/>
      <c r="AOC145" s="229"/>
      <c r="AOD145" s="229"/>
      <c r="AOE145" s="229"/>
      <c r="AOF145" s="229"/>
      <c r="AOG145" s="229"/>
      <c r="AOH145" s="229"/>
      <c r="AOI145" s="229"/>
      <c r="AOJ145" s="229"/>
      <c r="AOK145" s="229"/>
      <c r="AOL145" s="229"/>
      <c r="AOM145" s="229"/>
      <c r="AON145" s="229"/>
      <c r="AOO145" s="229"/>
      <c r="AOP145" s="229"/>
      <c r="AOQ145" s="229"/>
      <c r="AOR145" s="229"/>
      <c r="AOS145" s="229"/>
      <c r="AOT145" s="229"/>
      <c r="AOU145" s="229"/>
      <c r="AOV145" s="229"/>
      <c r="AOW145" s="229"/>
      <c r="AOX145" s="229"/>
      <c r="AOY145" s="229"/>
      <c r="AOZ145" s="229"/>
      <c r="APA145" s="229"/>
      <c r="APB145" s="229"/>
      <c r="APC145" s="229"/>
      <c r="APD145" s="229"/>
      <c r="APE145" s="229"/>
      <c r="APF145" s="229"/>
      <c r="APG145" s="229"/>
      <c r="APH145" s="229"/>
      <c r="API145" s="229"/>
      <c r="APJ145" s="229"/>
      <c r="APK145" s="229"/>
      <c r="APL145" s="229"/>
      <c r="APM145" s="229"/>
      <c r="APN145" s="229"/>
      <c r="APO145" s="229"/>
      <c r="APP145" s="229"/>
      <c r="APQ145" s="229"/>
      <c r="APR145" s="229"/>
      <c r="APS145" s="229"/>
      <c r="APT145" s="229"/>
      <c r="APU145" s="229"/>
      <c r="APV145" s="229"/>
      <c r="APW145" s="229"/>
      <c r="APX145" s="229"/>
      <c r="APY145" s="229"/>
      <c r="APZ145" s="229"/>
      <c r="AQA145" s="229"/>
      <c r="AQB145" s="229"/>
      <c r="AQC145" s="229"/>
      <c r="AQD145" s="229"/>
      <c r="AQE145" s="229"/>
      <c r="AQF145" s="229"/>
      <c r="AQG145" s="229"/>
      <c r="AQH145" s="229"/>
      <c r="AQI145" s="229"/>
      <c r="AQJ145" s="229"/>
      <c r="AQK145" s="229"/>
      <c r="AQL145" s="229"/>
      <c r="AQM145" s="229"/>
      <c r="AQN145" s="229"/>
      <c r="AQO145" s="229"/>
      <c r="AQP145" s="229"/>
      <c r="AQQ145" s="229"/>
      <c r="AQR145" s="229"/>
      <c r="AQS145" s="229"/>
      <c r="AQT145" s="229"/>
      <c r="AQU145" s="229"/>
      <c r="AQV145" s="229"/>
      <c r="AQW145" s="229"/>
      <c r="AQX145" s="229"/>
      <c r="AQY145" s="229"/>
      <c r="AQZ145" s="229"/>
      <c r="ARA145" s="229"/>
      <c r="ARB145" s="229"/>
      <c r="ARC145" s="229"/>
      <c r="ARD145" s="229"/>
      <c r="ARE145" s="229"/>
      <c r="ARF145" s="229"/>
      <c r="ARG145" s="229"/>
      <c r="ARH145" s="229"/>
      <c r="ARI145" s="229"/>
      <c r="ARJ145" s="229"/>
      <c r="ARK145" s="229"/>
      <c r="ARL145" s="229"/>
      <c r="ARM145" s="229"/>
      <c r="ARN145" s="229"/>
      <c r="ARO145" s="229"/>
      <c r="ARP145" s="229"/>
      <c r="ARQ145" s="229"/>
      <c r="ARR145" s="229"/>
      <c r="ARS145" s="229"/>
      <c r="ART145" s="229"/>
      <c r="ARU145" s="229"/>
      <c r="ARV145" s="229"/>
      <c r="ARW145" s="229"/>
      <c r="ARX145" s="229"/>
      <c r="ARY145" s="229"/>
      <c r="ARZ145" s="229"/>
      <c r="ASA145" s="229"/>
      <c r="ASB145" s="229"/>
      <c r="ASC145" s="229"/>
      <c r="ASD145" s="229"/>
      <c r="ASE145" s="229"/>
      <c r="ASF145" s="229"/>
      <c r="ASG145" s="229"/>
      <c r="ASH145" s="229"/>
      <c r="ASI145" s="229"/>
      <c r="ASJ145" s="229"/>
      <c r="ASK145" s="229"/>
      <c r="ASL145" s="229"/>
      <c r="ASM145" s="229"/>
      <c r="ASN145" s="229"/>
      <c r="ASO145" s="229"/>
      <c r="ASP145" s="229"/>
      <c r="ASQ145" s="229"/>
      <c r="ASR145" s="229"/>
      <c r="ASS145" s="229"/>
      <c r="AST145" s="229"/>
      <c r="ASU145" s="229"/>
      <c r="ASV145" s="229"/>
      <c r="ASW145" s="229"/>
      <c r="ASX145" s="229"/>
      <c r="ASY145" s="229"/>
      <c r="ASZ145" s="229"/>
      <c r="ATA145" s="229"/>
      <c r="ATB145" s="229"/>
      <c r="ATC145" s="229"/>
      <c r="ATD145" s="229"/>
      <c r="ATE145" s="229"/>
      <c r="ATF145" s="229"/>
      <c r="ATG145" s="229"/>
      <c r="ATH145" s="229"/>
      <c r="ATI145" s="229"/>
      <c r="ATJ145" s="229"/>
      <c r="ATK145" s="229"/>
      <c r="ATL145" s="229"/>
      <c r="ATM145" s="229"/>
      <c r="ATN145" s="229"/>
      <c r="ATO145" s="229"/>
      <c r="ATP145" s="229"/>
      <c r="ATQ145" s="229"/>
      <c r="ATR145" s="229"/>
      <c r="ATS145" s="229"/>
      <c r="ATT145" s="229"/>
      <c r="ATU145" s="229"/>
      <c r="ATV145" s="229"/>
      <c r="ATW145" s="229"/>
      <c r="ATX145" s="229"/>
      <c r="ATY145" s="229"/>
      <c r="ATZ145" s="229"/>
      <c r="AUA145" s="229"/>
      <c r="AUB145" s="229"/>
      <c r="AUC145" s="229"/>
      <c r="AUD145" s="229"/>
      <c r="AUE145" s="229"/>
      <c r="AUF145" s="229"/>
      <c r="AUG145" s="229"/>
      <c r="AUH145" s="229"/>
      <c r="AUI145" s="229"/>
      <c r="AUJ145" s="229"/>
      <c r="AUK145" s="229"/>
      <c r="AUL145" s="229"/>
      <c r="AUM145" s="229"/>
      <c r="AUN145" s="229"/>
      <c r="AUO145" s="229"/>
      <c r="AUP145" s="229"/>
      <c r="AUQ145" s="229"/>
      <c r="AUR145" s="229"/>
      <c r="AUS145" s="229"/>
      <c r="AUT145" s="229"/>
      <c r="AUU145" s="229"/>
      <c r="AUV145" s="229"/>
      <c r="AUW145" s="229"/>
      <c r="AUX145" s="229"/>
      <c r="AUY145" s="229"/>
      <c r="AUZ145" s="229"/>
      <c r="AVA145" s="229"/>
      <c r="AVB145" s="229"/>
      <c r="AVC145" s="229"/>
      <c r="AVD145" s="229"/>
      <c r="AVE145" s="229"/>
      <c r="AVF145" s="229"/>
      <c r="AVG145" s="229"/>
      <c r="AVH145" s="229"/>
      <c r="AVI145" s="229"/>
      <c r="AVJ145" s="229"/>
      <c r="AVK145" s="229"/>
      <c r="AVL145" s="229"/>
      <c r="AVM145" s="229"/>
      <c r="AVN145" s="229"/>
      <c r="AVO145" s="229"/>
      <c r="AVP145" s="229"/>
      <c r="AVQ145" s="229"/>
      <c r="AVR145" s="229"/>
      <c r="AVS145" s="229"/>
      <c r="AVT145" s="229"/>
      <c r="AVU145" s="229"/>
      <c r="AVV145" s="229"/>
      <c r="AVW145" s="229"/>
      <c r="AVX145" s="229"/>
      <c r="AVY145" s="229"/>
      <c r="AVZ145" s="229"/>
      <c r="AWA145" s="229"/>
      <c r="AWB145" s="229"/>
      <c r="AWC145" s="229"/>
      <c r="AWD145" s="229"/>
      <c r="AWE145" s="229"/>
      <c r="AWF145" s="229"/>
      <c r="AWG145" s="229"/>
      <c r="AWH145" s="229"/>
      <c r="AWI145" s="229"/>
      <c r="AWJ145" s="229"/>
      <c r="AWK145" s="229"/>
      <c r="AWL145" s="229"/>
      <c r="AWM145" s="229"/>
      <c r="AWN145" s="229"/>
      <c r="AWO145" s="229"/>
      <c r="AWP145" s="229"/>
      <c r="AWQ145" s="229"/>
      <c r="AWR145" s="229"/>
      <c r="AWS145" s="229"/>
      <c r="AWT145" s="229"/>
      <c r="AWU145" s="229"/>
      <c r="AWV145" s="229"/>
      <c r="AWW145" s="229"/>
      <c r="AWX145" s="229"/>
      <c r="AWY145" s="229"/>
      <c r="AWZ145" s="229"/>
      <c r="AXA145" s="229"/>
      <c r="AXB145" s="229"/>
      <c r="AXC145" s="229"/>
      <c r="AXD145" s="229"/>
      <c r="AXE145" s="229"/>
      <c r="AXF145" s="229"/>
      <c r="AXG145" s="229"/>
      <c r="AXH145" s="229"/>
      <c r="AXI145" s="229"/>
      <c r="AXJ145" s="229"/>
      <c r="AXK145" s="229"/>
      <c r="AXL145" s="229"/>
      <c r="AXM145" s="229"/>
      <c r="AXN145" s="229"/>
      <c r="AXO145" s="229"/>
      <c r="AXP145" s="229"/>
      <c r="AXQ145" s="229"/>
      <c r="AXR145" s="229"/>
      <c r="AXS145" s="229"/>
      <c r="AXT145" s="229"/>
      <c r="AXU145" s="229"/>
      <c r="AXV145" s="229"/>
      <c r="AXW145" s="229"/>
      <c r="AXX145" s="229"/>
      <c r="AXY145" s="229"/>
      <c r="AXZ145" s="229"/>
      <c r="AYA145" s="229"/>
      <c r="AYB145" s="229"/>
      <c r="AYC145" s="229"/>
      <c r="AYD145" s="229"/>
      <c r="AYE145" s="229"/>
      <c r="AYF145" s="229"/>
      <c r="AYG145" s="229"/>
      <c r="AYH145" s="229"/>
      <c r="AYI145" s="229"/>
      <c r="AYJ145" s="229"/>
      <c r="AYK145" s="229"/>
      <c r="AYL145" s="229"/>
      <c r="AYM145" s="229"/>
      <c r="AYN145" s="229"/>
      <c r="AYO145" s="229"/>
      <c r="AYP145" s="229"/>
      <c r="AYQ145" s="229"/>
      <c r="AYR145" s="229"/>
      <c r="AYS145" s="229"/>
      <c r="AYT145" s="229"/>
      <c r="AYU145" s="229"/>
      <c r="AYV145" s="229"/>
      <c r="AYW145" s="229"/>
      <c r="AYX145" s="229"/>
      <c r="AYY145" s="229"/>
      <c r="AYZ145" s="229"/>
      <c r="AZA145" s="229"/>
      <c r="AZB145" s="229"/>
      <c r="AZC145" s="229"/>
      <c r="AZD145" s="229"/>
      <c r="AZE145" s="229"/>
      <c r="AZF145" s="229"/>
      <c r="AZG145" s="229"/>
      <c r="AZH145" s="229"/>
      <c r="AZI145" s="229"/>
      <c r="AZJ145" s="229"/>
      <c r="AZK145" s="229"/>
      <c r="AZL145" s="229"/>
      <c r="AZM145" s="229"/>
      <c r="AZN145" s="229"/>
      <c r="AZO145" s="229"/>
      <c r="AZP145" s="229"/>
      <c r="AZQ145" s="229"/>
      <c r="AZR145" s="229"/>
      <c r="AZS145" s="229"/>
      <c r="AZT145" s="229"/>
      <c r="AZU145" s="229"/>
      <c r="AZV145" s="229"/>
      <c r="AZW145" s="229"/>
      <c r="AZX145" s="229"/>
      <c r="AZY145" s="229"/>
      <c r="AZZ145" s="229"/>
      <c r="BAA145" s="229"/>
      <c r="BAB145" s="229"/>
      <c r="BAC145" s="229"/>
      <c r="BAD145" s="229"/>
      <c r="BAE145" s="229"/>
      <c r="BAF145" s="229"/>
      <c r="BAG145" s="229"/>
      <c r="BAH145" s="229"/>
      <c r="BAI145" s="229"/>
      <c r="BAJ145" s="229"/>
      <c r="BAK145" s="229"/>
      <c r="BAL145" s="229"/>
      <c r="BAM145" s="229"/>
      <c r="BAN145" s="229"/>
      <c r="BAO145" s="229"/>
      <c r="BAP145" s="229"/>
      <c r="BAQ145" s="229"/>
      <c r="BAR145" s="229"/>
      <c r="BAS145" s="229"/>
      <c r="BAT145" s="229"/>
      <c r="BAU145" s="229"/>
      <c r="BAV145" s="229"/>
      <c r="BAW145" s="229"/>
      <c r="BAX145" s="229"/>
      <c r="BAY145" s="229"/>
      <c r="BAZ145" s="229"/>
      <c r="BBA145" s="229"/>
      <c r="BBB145" s="229"/>
      <c r="BBC145" s="229"/>
      <c r="BBD145" s="229"/>
      <c r="BBE145" s="229"/>
      <c r="BBF145" s="229"/>
      <c r="BBG145" s="229"/>
      <c r="BBH145" s="229"/>
      <c r="BBI145" s="229"/>
      <c r="BBJ145" s="229"/>
      <c r="BBK145" s="229"/>
      <c r="BBL145" s="229"/>
      <c r="BBM145" s="229"/>
      <c r="BBN145" s="229"/>
      <c r="BBO145" s="229"/>
      <c r="BBP145" s="229"/>
      <c r="BBQ145" s="229"/>
      <c r="BBR145" s="229"/>
      <c r="BBS145" s="229"/>
      <c r="BBT145" s="229"/>
      <c r="BBU145" s="229"/>
      <c r="BBV145" s="229"/>
      <c r="BBW145" s="229"/>
      <c r="BBX145" s="229"/>
      <c r="BBY145" s="229"/>
      <c r="BBZ145" s="229"/>
      <c r="BCA145" s="229"/>
      <c r="BCB145" s="229"/>
      <c r="BCC145" s="229"/>
      <c r="BCD145" s="229"/>
      <c r="BCE145" s="229"/>
      <c r="BCF145" s="229"/>
      <c r="BCG145" s="229"/>
      <c r="BCH145" s="229"/>
      <c r="BCI145" s="229"/>
      <c r="BCJ145" s="229"/>
      <c r="BCK145" s="229"/>
      <c r="BCL145" s="229"/>
      <c r="BCM145" s="229"/>
      <c r="BCN145" s="229"/>
      <c r="BCO145" s="229"/>
      <c r="BCP145" s="229"/>
      <c r="BCQ145" s="229"/>
      <c r="BCR145" s="229"/>
      <c r="BCS145" s="229"/>
      <c r="BCT145" s="229"/>
      <c r="BCU145" s="229"/>
      <c r="BCV145" s="229"/>
      <c r="BCW145" s="229"/>
      <c r="BCX145" s="229"/>
      <c r="BCY145" s="229"/>
      <c r="BCZ145" s="229"/>
      <c r="BDA145" s="229"/>
      <c r="BDB145" s="229"/>
      <c r="BDC145" s="229"/>
      <c r="BDD145" s="229"/>
      <c r="BDE145" s="229"/>
      <c r="BDF145" s="229"/>
      <c r="BDG145" s="229"/>
      <c r="BDH145" s="229"/>
      <c r="BDI145" s="229"/>
      <c r="BDJ145" s="229"/>
      <c r="BDK145" s="229"/>
      <c r="BDL145" s="229"/>
      <c r="BDM145" s="229"/>
      <c r="BDN145" s="229"/>
      <c r="BDO145" s="229"/>
      <c r="BDP145" s="229"/>
      <c r="BDQ145" s="229"/>
      <c r="BDR145" s="229"/>
      <c r="BDS145" s="229"/>
      <c r="BDT145" s="229"/>
      <c r="BDU145" s="229"/>
      <c r="BDV145" s="229"/>
      <c r="BDW145" s="229"/>
      <c r="BDX145" s="229"/>
      <c r="BDY145" s="229"/>
      <c r="BDZ145" s="229"/>
      <c r="BEA145" s="229"/>
      <c r="BEB145" s="229"/>
      <c r="BEC145" s="229"/>
      <c r="BED145" s="229"/>
      <c r="BEE145" s="229"/>
      <c r="BEF145" s="229"/>
      <c r="BEG145" s="229"/>
      <c r="BEH145" s="229"/>
      <c r="BEI145" s="229"/>
      <c r="BEJ145" s="229"/>
      <c r="BEK145" s="229"/>
      <c r="BEL145" s="229"/>
      <c r="BEM145" s="229"/>
      <c r="BEN145" s="229"/>
      <c r="BEO145" s="229"/>
      <c r="BEP145" s="229"/>
      <c r="BEQ145" s="229"/>
      <c r="BER145" s="229"/>
      <c r="BES145" s="229"/>
      <c r="BET145" s="229"/>
      <c r="BEU145" s="229"/>
      <c r="BEV145" s="229"/>
      <c r="BEW145" s="229"/>
      <c r="BEX145" s="229"/>
      <c r="BEY145" s="229"/>
      <c r="BEZ145" s="229"/>
      <c r="BFA145" s="229"/>
      <c r="BFB145" s="229"/>
      <c r="BFC145" s="229"/>
      <c r="BFD145" s="229"/>
      <c r="BFE145" s="229"/>
      <c r="BFF145" s="229"/>
      <c r="BFG145" s="229"/>
      <c r="BFH145" s="229"/>
      <c r="BFI145" s="229"/>
      <c r="BFJ145" s="229"/>
      <c r="BFK145" s="229"/>
      <c r="BFL145" s="229"/>
      <c r="BFM145" s="229"/>
      <c r="BFN145" s="229"/>
      <c r="BFO145" s="229"/>
      <c r="BFP145" s="229"/>
      <c r="BFQ145" s="229"/>
      <c r="BFR145" s="229"/>
      <c r="BFS145" s="229"/>
      <c r="BFT145" s="229"/>
      <c r="BFU145" s="229"/>
      <c r="BFV145" s="229"/>
      <c r="BFW145" s="229"/>
      <c r="BFX145" s="229"/>
      <c r="BFY145" s="229"/>
      <c r="BFZ145" s="229"/>
      <c r="BGA145" s="229"/>
      <c r="BGB145" s="229"/>
      <c r="BGC145" s="229"/>
      <c r="BGD145" s="229"/>
      <c r="BGE145" s="229"/>
      <c r="BGF145" s="229"/>
      <c r="BGG145" s="229"/>
      <c r="BGH145" s="229"/>
      <c r="BGI145" s="229"/>
      <c r="BGJ145" s="229"/>
      <c r="BGK145" s="229"/>
      <c r="BGL145" s="229"/>
      <c r="BGM145" s="229"/>
      <c r="BGN145" s="229"/>
      <c r="BGO145" s="229"/>
      <c r="BGP145" s="229"/>
      <c r="BGQ145" s="229"/>
      <c r="BGR145" s="229"/>
      <c r="BGS145" s="229"/>
      <c r="BGT145" s="229"/>
      <c r="BGU145" s="229"/>
      <c r="BGV145" s="229"/>
      <c r="BGW145" s="229"/>
      <c r="BGX145" s="229"/>
      <c r="BGY145" s="229"/>
      <c r="BGZ145" s="229"/>
      <c r="BHA145" s="229"/>
      <c r="BHB145" s="229"/>
      <c r="BHC145" s="229"/>
      <c r="BHD145" s="229"/>
      <c r="BHE145" s="229"/>
      <c r="BHF145" s="229"/>
      <c r="BHG145" s="229"/>
      <c r="BHH145" s="229"/>
      <c r="BHI145" s="229"/>
      <c r="BHJ145" s="229"/>
      <c r="BHK145" s="229"/>
      <c r="BHL145" s="229"/>
      <c r="BHM145" s="229"/>
      <c r="BHN145" s="229"/>
      <c r="BHO145" s="229"/>
      <c r="BHP145" s="229"/>
      <c r="BHQ145" s="229"/>
      <c r="BHR145" s="229"/>
      <c r="BHS145" s="229"/>
      <c r="BHT145" s="229"/>
      <c r="BHU145" s="229"/>
      <c r="BHV145" s="229"/>
      <c r="BHW145" s="229"/>
      <c r="BHX145" s="229"/>
      <c r="BHY145" s="229"/>
      <c r="BHZ145" s="229"/>
      <c r="BIA145" s="229"/>
      <c r="BIB145" s="229"/>
      <c r="BIC145" s="229"/>
      <c r="BID145" s="229"/>
      <c r="BIE145" s="229"/>
      <c r="BIF145" s="229"/>
      <c r="BIG145" s="229"/>
      <c r="BIH145" s="229"/>
      <c r="BII145" s="229"/>
      <c r="BIJ145" s="229"/>
      <c r="BIK145" s="229"/>
      <c r="BIL145" s="229"/>
      <c r="BIM145" s="229"/>
      <c r="BIN145" s="229"/>
      <c r="BIO145" s="229"/>
      <c r="BIP145" s="229"/>
      <c r="BIQ145" s="229"/>
      <c r="BIR145" s="229"/>
      <c r="BIS145" s="229"/>
      <c r="BIT145" s="229"/>
      <c r="BIU145" s="229"/>
      <c r="BIV145" s="229"/>
      <c r="BIW145" s="229"/>
      <c r="BIX145" s="229"/>
      <c r="BIY145" s="229"/>
      <c r="BIZ145" s="229"/>
      <c r="BJA145" s="229"/>
      <c r="BJB145" s="229"/>
      <c r="BJC145" s="229"/>
      <c r="BJD145" s="229"/>
      <c r="BJE145" s="229"/>
      <c r="BJF145" s="229"/>
      <c r="BJG145" s="229"/>
      <c r="BJH145" s="229"/>
      <c r="BJI145" s="229"/>
      <c r="BJJ145" s="229"/>
      <c r="BJK145" s="229"/>
      <c r="BJL145" s="229"/>
      <c r="BJM145" s="229"/>
      <c r="BJN145" s="229"/>
      <c r="BJO145" s="229"/>
      <c r="BJP145" s="229"/>
      <c r="BJQ145" s="229"/>
      <c r="BJR145" s="229"/>
      <c r="BJS145" s="229"/>
      <c r="BJT145" s="229"/>
      <c r="BJU145" s="229"/>
      <c r="BJV145" s="229"/>
      <c r="BJW145" s="229"/>
      <c r="BJX145" s="229"/>
      <c r="BJY145" s="229"/>
      <c r="BJZ145" s="229"/>
      <c r="BKA145" s="229"/>
      <c r="BKB145" s="229"/>
      <c r="BKC145" s="229"/>
      <c r="BKD145" s="229"/>
      <c r="BKE145" s="229"/>
      <c r="BKF145" s="229"/>
      <c r="BKG145" s="229"/>
      <c r="BKH145" s="229"/>
      <c r="BKI145" s="229"/>
      <c r="BKJ145" s="229"/>
      <c r="BKK145" s="229"/>
      <c r="BKL145" s="229"/>
      <c r="BKM145" s="229"/>
      <c r="BKN145" s="229"/>
      <c r="BKO145" s="229"/>
      <c r="BKP145" s="229"/>
      <c r="BKQ145" s="229"/>
      <c r="BKR145" s="229"/>
      <c r="BKS145" s="229"/>
      <c r="BKT145" s="229"/>
      <c r="BKU145" s="229"/>
      <c r="BKV145" s="229"/>
      <c r="BKW145" s="229"/>
      <c r="BKX145" s="229"/>
      <c r="BKY145" s="229"/>
      <c r="BKZ145" s="229"/>
      <c r="BLA145" s="229"/>
      <c r="BLB145" s="229"/>
      <c r="BLC145" s="229"/>
      <c r="BLD145" s="229"/>
      <c r="BLE145" s="229"/>
      <c r="BLF145" s="229"/>
      <c r="BLG145" s="229"/>
      <c r="BLH145" s="229"/>
      <c r="BLI145" s="229"/>
      <c r="BLJ145" s="229"/>
      <c r="BLK145" s="229"/>
      <c r="BLL145" s="229"/>
      <c r="BLM145" s="229"/>
      <c r="BLN145" s="229"/>
      <c r="BLO145" s="229"/>
      <c r="BLP145" s="229"/>
      <c r="BLQ145" s="229"/>
      <c r="BLR145" s="229"/>
      <c r="BLS145" s="229"/>
      <c r="BLT145" s="229"/>
      <c r="BLU145" s="229"/>
      <c r="BLV145" s="229"/>
      <c r="BLW145" s="229"/>
      <c r="BLX145" s="229"/>
      <c r="BLY145" s="229"/>
      <c r="BLZ145" s="229"/>
      <c r="BMA145" s="229"/>
      <c r="BMB145" s="229"/>
      <c r="BMC145" s="229"/>
      <c r="BMD145" s="229"/>
      <c r="BME145" s="229"/>
      <c r="BMF145" s="229"/>
      <c r="BMG145" s="229"/>
      <c r="BMH145" s="229"/>
      <c r="BMI145" s="229"/>
      <c r="BMJ145" s="229"/>
      <c r="BMK145" s="229"/>
      <c r="BML145" s="229"/>
      <c r="BMM145" s="229"/>
      <c r="BMN145" s="229"/>
      <c r="BMO145" s="229"/>
      <c r="BMP145" s="229"/>
      <c r="BMQ145" s="229"/>
      <c r="BMR145" s="229"/>
      <c r="BMS145" s="229"/>
      <c r="BMT145" s="229"/>
      <c r="BMU145" s="229"/>
      <c r="BMV145" s="229"/>
      <c r="BMW145" s="229"/>
      <c r="BMX145" s="229"/>
      <c r="BMY145" s="229"/>
      <c r="BMZ145" s="229"/>
      <c r="BNA145" s="229"/>
      <c r="BNB145" s="229"/>
      <c r="BNC145" s="229"/>
      <c r="BND145" s="229"/>
      <c r="BNE145" s="229"/>
      <c r="BNF145" s="229"/>
      <c r="BNG145" s="229"/>
      <c r="BNH145" s="229"/>
      <c r="BNI145" s="229"/>
      <c r="BNJ145" s="229"/>
      <c r="BNK145" s="229"/>
      <c r="BNL145" s="229"/>
      <c r="BNM145" s="229"/>
      <c r="BNN145" s="229"/>
      <c r="BNO145" s="229"/>
      <c r="BNP145" s="229"/>
      <c r="BNQ145" s="229"/>
      <c r="BNR145" s="229"/>
      <c r="BNS145" s="229"/>
      <c r="BNT145" s="229"/>
      <c r="BNU145" s="229"/>
      <c r="BNV145" s="229"/>
      <c r="BNW145" s="229"/>
      <c r="BNX145" s="229"/>
      <c r="BNY145" s="229"/>
      <c r="BNZ145" s="229"/>
      <c r="BOA145" s="229"/>
      <c r="BOB145" s="229"/>
      <c r="BOC145" s="229"/>
      <c r="BOD145" s="229"/>
      <c r="BOE145" s="229"/>
      <c r="BOF145" s="229"/>
      <c r="BOG145" s="229"/>
      <c r="BOH145" s="229"/>
      <c r="BOI145" s="229"/>
      <c r="BOJ145" s="229"/>
      <c r="BOK145" s="229"/>
      <c r="BOL145" s="229"/>
      <c r="BOM145" s="229"/>
      <c r="BON145" s="229"/>
      <c r="BOO145" s="229"/>
      <c r="BOP145" s="229"/>
      <c r="BOQ145" s="229"/>
      <c r="BOR145" s="229"/>
      <c r="BOS145" s="229"/>
      <c r="BOT145" s="229"/>
      <c r="BOU145" s="229"/>
      <c r="BOV145" s="229"/>
      <c r="BOW145" s="229"/>
      <c r="BOX145" s="229"/>
      <c r="BOY145" s="229"/>
      <c r="BOZ145" s="229"/>
      <c r="BPA145" s="229"/>
      <c r="BPB145" s="229"/>
      <c r="BPC145" s="229"/>
      <c r="BPD145" s="229"/>
      <c r="BPE145" s="229"/>
      <c r="BPF145" s="229"/>
      <c r="BPG145" s="229"/>
      <c r="BPH145" s="229"/>
      <c r="BPI145" s="229"/>
      <c r="BPJ145" s="229"/>
      <c r="BPK145" s="229"/>
      <c r="BPL145" s="229"/>
      <c r="BPM145" s="229"/>
      <c r="BPN145" s="229"/>
      <c r="BPO145" s="229"/>
      <c r="BPP145" s="229"/>
      <c r="BPQ145" s="229"/>
      <c r="BPR145" s="229"/>
      <c r="BPS145" s="229"/>
      <c r="BPT145" s="229"/>
      <c r="BPU145" s="229"/>
      <c r="BPV145" s="229"/>
      <c r="BPW145" s="229"/>
      <c r="BPX145" s="229"/>
      <c r="BPY145" s="229"/>
      <c r="BPZ145" s="229"/>
      <c r="BQA145" s="229"/>
      <c r="BQB145" s="229"/>
      <c r="BQC145" s="229"/>
      <c r="BQD145" s="229"/>
      <c r="BQE145" s="229"/>
      <c r="BQF145" s="229"/>
      <c r="BQG145" s="229"/>
      <c r="BQH145" s="229"/>
      <c r="BQI145" s="229"/>
      <c r="BQJ145" s="229"/>
      <c r="BQK145" s="229"/>
      <c r="BQL145" s="229"/>
      <c r="BQM145" s="229"/>
      <c r="BQN145" s="229"/>
      <c r="BQO145" s="229"/>
      <c r="BQP145" s="229"/>
      <c r="BQQ145" s="229"/>
      <c r="BQR145" s="229"/>
      <c r="BQS145" s="229"/>
      <c r="BQT145" s="229"/>
      <c r="BQU145" s="229"/>
      <c r="BQV145" s="229"/>
      <c r="BQW145" s="229"/>
      <c r="BQX145" s="229"/>
      <c r="BQY145" s="229"/>
      <c r="BQZ145" s="229"/>
      <c r="BRA145" s="229"/>
      <c r="BRB145" s="229"/>
      <c r="BRC145" s="229"/>
      <c r="BRD145" s="229"/>
      <c r="BRE145" s="229"/>
      <c r="BRF145" s="229"/>
      <c r="BRG145" s="229"/>
      <c r="BRH145" s="229"/>
      <c r="BRI145" s="229"/>
      <c r="BRJ145" s="229"/>
      <c r="BRK145" s="229"/>
      <c r="BRL145" s="229"/>
      <c r="BRM145" s="229"/>
      <c r="BRN145" s="229"/>
      <c r="BRO145" s="229"/>
      <c r="BRP145" s="229"/>
      <c r="BRQ145" s="229"/>
      <c r="BRR145" s="229"/>
      <c r="BRS145" s="229"/>
      <c r="BRT145" s="229"/>
      <c r="BRU145" s="229"/>
      <c r="BRV145" s="229"/>
      <c r="BRW145" s="229"/>
      <c r="BRX145" s="229"/>
      <c r="BRY145" s="229"/>
      <c r="BRZ145" s="229"/>
      <c r="BSA145" s="229"/>
      <c r="BSB145" s="229"/>
      <c r="BSC145" s="229"/>
      <c r="BSD145" s="229"/>
      <c r="BSE145" s="229"/>
      <c r="BSF145" s="229"/>
      <c r="BSG145" s="229"/>
      <c r="BSH145" s="229"/>
      <c r="BSI145" s="229"/>
      <c r="BSJ145" s="229"/>
      <c r="BSK145" s="229"/>
      <c r="BSL145" s="229"/>
      <c r="BSM145" s="229"/>
      <c r="BSN145" s="229"/>
      <c r="BSO145" s="229"/>
      <c r="BSP145" s="229"/>
      <c r="BSQ145" s="229"/>
      <c r="BSR145" s="229"/>
      <c r="BSS145" s="229"/>
      <c r="BST145" s="229"/>
      <c r="BSU145" s="229"/>
      <c r="BSV145" s="229"/>
      <c r="BSW145" s="229"/>
      <c r="BSX145" s="229"/>
      <c r="BSY145" s="229"/>
      <c r="BSZ145" s="229"/>
      <c r="BTA145" s="229"/>
      <c r="BTB145" s="229"/>
      <c r="BTC145" s="229"/>
      <c r="BTD145" s="229"/>
      <c r="BTE145" s="229"/>
      <c r="BTF145" s="229"/>
      <c r="BTG145" s="229"/>
      <c r="BTH145" s="229"/>
      <c r="BTI145" s="229"/>
      <c r="BTJ145" s="229"/>
      <c r="BTK145" s="229"/>
      <c r="BTL145" s="229"/>
      <c r="BTM145" s="229"/>
      <c r="BTN145" s="229"/>
      <c r="BTO145" s="229"/>
      <c r="BTP145" s="229"/>
      <c r="BTQ145" s="229"/>
      <c r="BTR145" s="229"/>
      <c r="BTS145" s="229"/>
      <c r="BTT145" s="229"/>
      <c r="BTU145" s="229"/>
      <c r="BTV145" s="229"/>
      <c r="BTW145" s="229"/>
      <c r="BTX145" s="229"/>
      <c r="BTY145" s="229"/>
      <c r="BTZ145" s="229"/>
      <c r="BUA145" s="229"/>
      <c r="BUB145" s="229"/>
      <c r="BUC145" s="229"/>
      <c r="BUD145" s="229"/>
      <c r="BUE145" s="229"/>
      <c r="BUF145" s="229"/>
      <c r="BUG145" s="229"/>
      <c r="BUH145" s="229"/>
      <c r="BUI145" s="229"/>
      <c r="BUJ145" s="229"/>
      <c r="BUK145" s="229"/>
      <c r="BUL145" s="229"/>
      <c r="BUM145" s="229"/>
      <c r="BUN145" s="229"/>
      <c r="BUO145" s="229"/>
      <c r="BUP145" s="229"/>
      <c r="BUQ145" s="229"/>
      <c r="BUR145" s="229"/>
      <c r="BUS145" s="229"/>
      <c r="BUT145" s="229"/>
      <c r="BUU145" s="229"/>
      <c r="BUV145" s="229"/>
      <c r="BUW145" s="229"/>
      <c r="BUX145" s="229"/>
      <c r="BUY145" s="229"/>
      <c r="BUZ145" s="229"/>
      <c r="BVA145" s="229"/>
      <c r="BVB145" s="229"/>
      <c r="BVC145" s="229"/>
      <c r="BVD145" s="229"/>
      <c r="BVE145" s="229"/>
      <c r="BVF145" s="229"/>
      <c r="BVG145" s="229"/>
      <c r="BVH145" s="229"/>
      <c r="BVI145" s="229"/>
      <c r="BVJ145" s="229"/>
      <c r="BVK145" s="229"/>
      <c r="BVL145" s="229"/>
      <c r="BVM145" s="229"/>
      <c r="BVN145" s="229"/>
      <c r="BVO145" s="229"/>
      <c r="BVP145" s="229"/>
      <c r="BVQ145" s="229"/>
      <c r="BVR145" s="229"/>
      <c r="BVS145" s="229"/>
      <c r="BVT145" s="229"/>
      <c r="BVU145" s="229"/>
      <c r="BVV145" s="229"/>
      <c r="BVW145" s="229"/>
      <c r="BVX145" s="229"/>
      <c r="BVY145" s="229"/>
      <c r="BVZ145" s="229"/>
      <c r="BWA145" s="229"/>
      <c r="BWB145" s="229"/>
      <c r="BWC145" s="229"/>
      <c r="BWD145" s="229"/>
      <c r="BWE145" s="229"/>
      <c r="BWF145" s="229"/>
      <c r="BWG145" s="229"/>
      <c r="BWH145" s="229"/>
      <c r="BWI145" s="229"/>
      <c r="BWJ145" s="229"/>
      <c r="BWK145" s="229"/>
      <c r="BWL145" s="229"/>
      <c r="BWM145" s="229"/>
      <c r="BWN145" s="229"/>
      <c r="BWO145" s="229"/>
      <c r="BWP145" s="229"/>
      <c r="BWQ145" s="229"/>
      <c r="BWR145" s="229"/>
      <c r="BWS145" s="229"/>
      <c r="BWT145" s="229"/>
      <c r="BWU145" s="229"/>
      <c r="BWV145" s="229"/>
      <c r="BWW145" s="229"/>
      <c r="BWX145" s="229"/>
      <c r="BWY145" s="229"/>
      <c r="BWZ145" s="229"/>
      <c r="BXA145" s="229"/>
      <c r="BXB145" s="229"/>
      <c r="BXC145" s="229"/>
      <c r="BXD145" s="229"/>
      <c r="BXE145" s="229"/>
      <c r="BXF145" s="229"/>
      <c r="BXG145" s="229"/>
      <c r="BXH145" s="229"/>
      <c r="BXI145" s="229"/>
      <c r="BXJ145" s="229"/>
      <c r="BXK145" s="229"/>
      <c r="BXL145" s="229"/>
      <c r="BXM145" s="229"/>
      <c r="BXN145" s="229"/>
      <c r="BXO145" s="229"/>
      <c r="BXP145" s="229"/>
      <c r="BXQ145" s="229"/>
      <c r="BXR145" s="229"/>
      <c r="BXS145" s="229"/>
      <c r="BXT145" s="229"/>
      <c r="BXU145" s="229"/>
      <c r="BXV145" s="229"/>
      <c r="BXW145" s="229"/>
      <c r="BXX145" s="229"/>
      <c r="BXY145" s="229"/>
      <c r="BXZ145" s="229"/>
      <c r="BYA145" s="229"/>
      <c r="BYB145" s="229"/>
      <c r="BYC145" s="229"/>
      <c r="BYD145" s="229"/>
      <c r="BYE145" s="229"/>
      <c r="BYF145" s="229"/>
      <c r="BYG145" s="229"/>
      <c r="BYH145" s="229"/>
      <c r="BYI145" s="229"/>
      <c r="BYJ145" s="229"/>
      <c r="BYK145" s="229"/>
      <c r="BYL145" s="229"/>
      <c r="BYM145" s="229"/>
      <c r="BYN145" s="229"/>
      <c r="BYO145" s="229"/>
      <c r="BYP145" s="229"/>
      <c r="BYQ145" s="229"/>
      <c r="BYR145" s="229"/>
      <c r="BYS145" s="229"/>
      <c r="BYT145" s="229"/>
      <c r="BYU145" s="229"/>
      <c r="BYV145" s="229"/>
      <c r="BYW145" s="229"/>
      <c r="BYX145" s="229"/>
      <c r="BYY145" s="229"/>
      <c r="BYZ145" s="229"/>
      <c r="BZA145" s="229"/>
      <c r="BZB145" s="229"/>
      <c r="BZC145" s="229"/>
      <c r="BZD145" s="229"/>
      <c r="BZE145" s="229"/>
      <c r="BZF145" s="229"/>
      <c r="BZG145" s="229"/>
      <c r="BZH145" s="229"/>
      <c r="BZI145" s="229"/>
      <c r="BZJ145" s="229"/>
      <c r="BZK145" s="229"/>
      <c r="BZL145" s="229"/>
      <c r="BZM145" s="229"/>
      <c r="BZN145" s="229"/>
      <c r="BZO145" s="229"/>
      <c r="BZP145" s="229"/>
      <c r="BZQ145" s="229"/>
      <c r="BZR145" s="229"/>
      <c r="BZS145" s="229"/>
      <c r="BZT145" s="229"/>
      <c r="BZU145" s="229"/>
      <c r="BZV145" s="229"/>
      <c r="BZW145" s="229"/>
      <c r="BZX145" s="229"/>
      <c r="BZY145" s="229"/>
      <c r="BZZ145" s="229"/>
      <c r="CAA145" s="229"/>
      <c r="CAB145" s="229"/>
      <c r="CAC145" s="229"/>
      <c r="CAD145" s="229"/>
      <c r="CAE145" s="229"/>
      <c r="CAF145" s="229"/>
      <c r="CAG145" s="229"/>
      <c r="CAH145" s="229"/>
      <c r="CAI145" s="229"/>
      <c r="CAJ145" s="229"/>
      <c r="CAK145" s="229"/>
      <c r="CAL145" s="229"/>
      <c r="CAM145" s="229"/>
      <c r="CAN145" s="229"/>
      <c r="CAO145" s="229"/>
      <c r="CAP145" s="229"/>
      <c r="CAQ145" s="229"/>
      <c r="CAR145" s="229"/>
      <c r="CAS145" s="229"/>
      <c r="CAT145" s="229"/>
      <c r="CAU145" s="229"/>
      <c r="CAV145" s="229"/>
      <c r="CAW145" s="229"/>
      <c r="CAX145" s="229"/>
      <c r="CAY145" s="229"/>
      <c r="CAZ145" s="229"/>
      <c r="CBA145" s="229"/>
      <c r="CBB145" s="229"/>
      <c r="CBC145" s="229"/>
      <c r="CBD145" s="229"/>
      <c r="CBE145" s="229"/>
      <c r="CBF145" s="229"/>
      <c r="CBG145" s="229"/>
      <c r="CBH145" s="229"/>
      <c r="CBI145" s="229"/>
      <c r="CBJ145" s="229"/>
      <c r="CBK145" s="229"/>
      <c r="CBL145" s="229"/>
      <c r="CBM145" s="229"/>
      <c r="CBN145" s="229"/>
      <c r="CBO145" s="229"/>
      <c r="CBP145" s="229"/>
      <c r="CBQ145" s="229"/>
      <c r="CBR145" s="229"/>
      <c r="CBS145" s="229"/>
      <c r="CBT145" s="229"/>
      <c r="CBU145" s="229"/>
      <c r="CBV145" s="229"/>
      <c r="CBW145" s="229"/>
      <c r="CBX145" s="229"/>
      <c r="CBY145" s="229"/>
      <c r="CBZ145" s="229"/>
      <c r="CCA145" s="229"/>
      <c r="CCB145" s="229"/>
      <c r="CCC145" s="229"/>
      <c r="CCD145" s="229"/>
      <c r="CCE145" s="229"/>
      <c r="CCF145" s="229"/>
      <c r="CCG145" s="229"/>
      <c r="CCH145" s="229"/>
      <c r="CCI145" s="229"/>
      <c r="CCJ145" s="229"/>
      <c r="CCK145" s="229"/>
      <c r="CCL145" s="229"/>
      <c r="CCM145" s="229"/>
      <c r="CCN145" s="229"/>
      <c r="CCO145" s="229"/>
      <c r="CCP145" s="229"/>
      <c r="CCQ145" s="229"/>
      <c r="CCR145" s="229"/>
      <c r="CCS145" s="229"/>
      <c r="CCT145" s="229"/>
      <c r="CCU145" s="229"/>
      <c r="CCV145" s="229"/>
      <c r="CCW145" s="229"/>
      <c r="CCX145" s="229"/>
      <c r="CCY145" s="229"/>
      <c r="CCZ145" s="229"/>
      <c r="CDA145" s="229"/>
      <c r="CDB145" s="229"/>
      <c r="CDC145" s="229"/>
      <c r="CDD145" s="229"/>
      <c r="CDE145" s="229"/>
      <c r="CDF145" s="229"/>
      <c r="CDG145" s="229"/>
      <c r="CDH145" s="229"/>
      <c r="CDI145" s="229"/>
      <c r="CDJ145" s="229"/>
      <c r="CDK145" s="229"/>
      <c r="CDL145" s="229"/>
      <c r="CDM145" s="229"/>
      <c r="CDN145" s="229"/>
      <c r="CDO145" s="229"/>
      <c r="CDP145" s="229"/>
      <c r="CDQ145" s="229"/>
      <c r="CDR145" s="229"/>
      <c r="CDS145" s="229"/>
      <c r="CDT145" s="229"/>
      <c r="CDU145" s="229"/>
      <c r="CDV145" s="229"/>
      <c r="CDW145" s="229"/>
      <c r="CDX145" s="229"/>
      <c r="CDY145" s="229"/>
      <c r="CDZ145" s="229"/>
      <c r="CEA145" s="229"/>
      <c r="CEB145" s="229"/>
      <c r="CEC145" s="229"/>
      <c r="CED145" s="229"/>
      <c r="CEE145" s="229"/>
      <c r="CEF145" s="229"/>
      <c r="CEG145" s="229"/>
      <c r="CEH145" s="229"/>
      <c r="CEI145" s="229"/>
      <c r="CEJ145" s="229"/>
      <c r="CEK145" s="229"/>
      <c r="CEL145" s="229"/>
      <c r="CEM145" s="229"/>
      <c r="CEN145" s="229"/>
      <c r="CEO145" s="229"/>
      <c r="CEP145" s="229"/>
      <c r="CEQ145" s="229"/>
      <c r="CER145" s="229"/>
      <c r="CES145" s="229"/>
      <c r="CET145" s="229"/>
      <c r="CEU145" s="229"/>
      <c r="CEV145" s="229"/>
      <c r="CEW145" s="229"/>
      <c r="CEX145" s="229"/>
      <c r="CEY145" s="229"/>
      <c r="CEZ145" s="229"/>
      <c r="CFA145" s="229"/>
      <c r="CFB145" s="229"/>
      <c r="CFC145" s="229"/>
      <c r="CFD145" s="229"/>
      <c r="CFE145" s="229"/>
      <c r="CFF145" s="229"/>
      <c r="CFG145" s="229"/>
      <c r="CFH145" s="229"/>
      <c r="CFI145" s="229"/>
      <c r="CFJ145" s="229"/>
      <c r="CFK145" s="229"/>
      <c r="CFL145" s="229"/>
      <c r="CFM145" s="229"/>
      <c r="CFN145" s="229"/>
      <c r="CFO145" s="229"/>
      <c r="CFP145" s="229"/>
      <c r="CFQ145" s="229"/>
      <c r="CFR145" s="229"/>
      <c r="CFS145" s="229"/>
      <c r="CFT145" s="229"/>
      <c r="CFU145" s="229"/>
      <c r="CFV145" s="229"/>
      <c r="CFW145" s="229"/>
      <c r="CFX145" s="229"/>
      <c r="CFY145" s="229"/>
      <c r="CFZ145" s="229"/>
      <c r="CGA145" s="229"/>
      <c r="CGB145" s="229"/>
      <c r="CGC145" s="229"/>
      <c r="CGD145" s="229"/>
      <c r="CGE145" s="229"/>
      <c r="CGF145" s="229"/>
      <c r="CGG145" s="229"/>
      <c r="CGH145" s="229"/>
      <c r="CGI145" s="229"/>
      <c r="CGJ145" s="229"/>
      <c r="CGK145" s="229"/>
      <c r="CGL145" s="229"/>
      <c r="CGM145" s="229"/>
      <c r="CGN145" s="229"/>
      <c r="CGO145" s="229"/>
      <c r="CGP145" s="229"/>
      <c r="CGQ145" s="229"/>
      <c r="CGR145" s="229"/>
      <c r="CGS145" s="229"/>
      <c r="CGT145" s="229"/>
      <c r="CGU145" s="229"/>
      <c r="CGV145" s="229"/>
      <c r="CGW145" s="229"/>
      <c r="CGX145" s="229"/>
      <c r="CGY145" s="229"/>
      <c r="CGZ145" s="229"/>
      <c r="CHA145" s="229"/>
      <c r="CHB145" s="229"/>
      <c r="CHC145" s="229"/>
      <c r="CHD145" s="229"/>
      <c r="CHE145" s="229"/>
      <c r="CHF145" s="229"/>
      <c r="CHG145" s="229"/>
      <c r="CHH145" s="229"/>
      <c r="CHI145" s="229"/>
      <c r="CHJ145" s="229"/>
      <c r="CHK145" s="229"/>
      <c r="CHL145" s="229"/>
      <c r="CHM145" s="229"/>
      <c r="CHN145" s="229"/>
      <c r="CHO145" s="229"/>
      <c r="CHP145" s="229"/>
      <c r="CHQ145" s="229"/>
      <c r="CHR145" s="229"/>
      <c r="CHS145" s="229"/>
      <c r="CHT145" s="229"/>
      <c r="CHU145" s="229"/>
      <c r="CHV145" s="229"/>
      <c r="CHW145" s="229"/>
      <c r="CHX145" s="229"/>
      <c r="CHY145" s="229"/>
      <c r="CHZ145" s="229"/>
      <c r="CIA145" s="229"/>
      <c r="CIB145" s="229"/>
      <c r="CIC145" s="229"/>
      <c r="CID145" s="229"/>
      <c r="CIE145" s="229"/>
      <c r="CIF145" s="229"/>
      <c r="CIG145" s="229"/>
      <c r="CIH145" s="229"/>
      <c r="CII145" s="229"/>
      <c r="CIJ145" s="229"/>
      <c r="CIK145" s="229"/>
      <c r="CIL145" s="229"/>
      <c r="CIM145" s="229"/>
      <c r="CIN145" s="229"/>
      <c r="CIO145" s="229"/>
      <c r="CIP145" s="229"/>
      <c r="CIQ145" s="229"/>
      <c r="CIR145" s="229"/>
      <c r="CIS145" s="229"/>
      <c r="CIT145" s="229"/>
      <c r="CIU145" s="229"/>
      <c r="CIV145" s="229"/>
      <c r="CIW145" s="229"/>
      <c r="CIX145" s="229"/>
      <c r="CIY145" s="229"/>
      <c r="CIZ145" s="229"/>
      <c r="CJA145" s="229"/>
      <c r="CJB145" s="229"/>
      <c r="CJC145" s="229"/>
      <c r="CJD145" s="229"/>
      <c r="CJE145" s="229"/>
      <c r="CJF145" s="229"/>
      <c r="CJG145" s="229"/>
      <c r="CJH145" s="229"/>
      <c r="CJI145" s="229"/>
      <c r="CJJ145" s="229"/>
      <c r="CJK145" s="229"/>
      <c r="CJL145" s="229"/>
      <c r="CJM145" s="229"/>
      <c r="CJN145" s="229"/>
      <c r="CJO145" s="229"/>
      <c r="CJP145" s="229"/>
      <c r="CJQ145" s="229"/>
      <c r="CJR145" s="229"/>
      <c r="CJS145" s="229"/>
      <c r="CJT145" s="229"/>
      <c r="CJU145" s="229"/>
      <c r="CJV145" s="229"/>
      <c r="CJW145" s="229"/>
      <c r="CJX145" s="229"/>
      <c r="CJY145" s="229"/>
      <c r="CJZ145" s="229"/>
      <c r="CKA145" s="229"/>
      <c r="CKB145" s="229"/>
      <c r="CKC145" s="229"/>
      <c r="CKD145" s="229"/>
      <c r="CKE145" s="229"/>
      <c r="CKF145" s="229"/>
      <c r="CKG145" s="229"/>
      <c r="CKH145" s="229"/>
      <c r="CKI145" s="229"/>
      <c r="CKJ145" s="229"/>
      <c r="CKK145" s="229"/>
      <c r="CKL145" s="229"/>
      <c r="CKM145" s="229"/>
      <c r="CKN145" s="229"/>
      <c r="CKO145" s="229"/>
      <c r="CKP145" s="229"/>
      <c r="CKQ145" s="229"/>
      <c r="CKR145" s="229"/>
      <c r="CKS145" s="229"/>
      <c r="CKT145" s="229"/>
      <c r="CKU145" s="229"/>
      <c r="CKV145" s="229"/>
      <c r="CKW145" s="229"/>
      <c r="CKX145" s="229"/>
      <c r="CKY145" s="229"/>
      <c r="CKZ145" s="229"/>
      <c r="CLA145" s="229"/>
      <c r="CLB145" s="229"/>
      <c r="CLC145" s="229"/>
      <c r="CLD145" s="229"/>
      <c r="CLE145" s="229"/>
      <c r="CLF145" s="229"/>
      <c r="CLG145" s="229"/>
      <c r="CLH145" s="229"/>
      <c r="CLI145" s="229"/>
      <c r="CLJ145" s="229"/>
      <c r="CLK145" s="229"/>
      <c r="CLL145" s="229"/>
      <c r="CLM145" s="229"/>
      <c r="CLN145" s="229"/>
      <c r="CLO145" s="229"/>
      <c r="CLP145" s="229"/>
      <c r="CLQ145" s="229"/>
      <c r="CLR145" s="229"/>
      <c r="CLS145" s="229"/>
      <c r="CLT145" s="229"/>
      <c r="CLU145" s="229"/>
      <c r="CLV145" s="229"/>
      <c r="CLW145" s="229"/>
      <c r="CLX145" s="229"/>
      <c r="CLY145" s="229"/>
      <c r="CLZ145" s="229"/>
      <c r="CMA145" s="229"/>
      <c r="CMB145" s="229"/>
      <c r="CMC145" s="229"/>
      <c r="CMD145" s="229"/>
      <c r="CME145" s="229"/>
      <c r="CMF145" s="229"/>
      <c r="CMG145" s="229"/>
      <c r="CMH145" s="229"/>
      <c r="CMI145" s="229"/>
      <c r="CMJ145" s="229"/>
      <c r="CMK145" s="229"/>
      <c r="CML145" s="229"/>
      <c r="CMM145" s="229"/>
      <c r="CMN145" s="229"/>
      <c r="CMO145" s="229"/>
      <c r="CMP145" s="229"/>
      <c r="CMQ145" s="229"/>
      <c r="CMR145" s="229"/>
      <c r="CMS145" s="229"/>
      <c r="CMT145" s="229"/>
      <c r="CMU145" s="229"/>
      <c r="CMV145" s="229"/>
      <c r="CMW145" s="229"/>
      <c r="CMX145" s="229"/>
      <c r="CMY145" s="229"/>
      <c r="CMZ145" s="229"/>
      <c r="CNA145" s="229"/>
      <c r="CNB145" s="229"/>
      <c r="CNC145" s="229"/>
      <c r="CND145" s="229"/>
      <c r="CNE145" s="229"/>
      <c r="CNF145" s="229"/>
      <c r="CNG145" s="229"/>
      <c r="CNH145" s="229"/>
      <c r="CNI145" s="229"/>
      <c r="CNJ145" s="229"/>
      <c r="CNK145" s="229"/>
      <c r="CNL145" s="229"/>
      <c r="CNM145" s="229"/>
      <c r="CNN145" s="229"/>
      <c r="CNO145" s="229"/>
      <c r="CNP145" s="229"/>
      <c r="CNQ145" s="229"/>
      <c r="CNR145" s="229"/>
      <c r="CNS145" s="229"/>
      <c r="CNT145" s="229"/>
      <c r="CNU145" s="229"/>
      <c r="CNV145" s="229"/>
      <c r="CNW145" s="229"/>
      <c r="CNX145" s="229"/>
      <c r="CNY145" s="229"/>
      <c r="CNZ145" s="229"/>
      <c r="COA145" s="229"/>
      <c r="COB145" s="229"/>
      <c r="COC145" s="229"/>
      <c r="COD145" s="229"/>
      <c r="COE145" s="229"/>
      <c r="COF145" s="229"/>
      <c r="COG145" s="229"/>
      <c r="COH145" s="229"/>
      <c r="COI145" s="229"/>
      <c r="COJ145" s="229"/>
      <c r="COK145" s="229"/>
      <c r="COL145" s="229"/>
      <c r="COM145" s="229"/>
      <c r="CON145" s="229"/>
      <c r="COO145" s="229"/>
      <c r="COP145" s="229"/>
      <c r="COQ145" s="229"/>
      <c r="COR145" s="229"/>
      <c r="COS145" s="229"/>
      <c r="COT145" s="229"/>
      <c r="COU145" s="229"/>
      <c r="COV145" s="229"/>
      <c r="COW145" s="229"/>
      <c r="COX145" s="229"/>
      <c r="COY145" s="229"/>
      <c r="COZ145" s="229"/>
      <c r="CPA145" s="229"/>
      <c r="CPB145" s="229"/>
      <c r="CPC145" s="229"/>
      <c r="CPD145" s="229"/>
      <c r="CPE145" s="229"/>
      <c r="CPF145" s="229"/>
      <c r="CPG145" s="229"/>
      <c r="CPH145" s="229"/>
      <c r="CPI145" s="229"/>
      <c r="CPJ145" s="229"/>
      <c r="CPK145" s="229"/>
      <c r="CPL145" s="229"/>
      <c r="CPM145" s="229"/>
      <c r="CPN145" s="229"/>
      <c r="CPO145" s="229"/>
      <c r="CPP145" s="229"/>
      <c r="CPQ145" s="229"/>
      <c r="CPR145" s="229"/>
      <c r="CPS145" s="229"/>
      <c r="CPT145" s="229"/>
      <c r="CPU145" s="229"/>
      <c r="CPV145" s="229"/>
      <c r="CPW145" s="229"/>
      <c r="CPX145" s="229"/>
      <c r="CPY145" s="229"/>
      <c r="CPZ145" s="229"/>
      <c r="CQA145" s="229"/>
      <c r="CQB145" s="229"/>
      <c r="CQC145" s="229"/>
      <c r="CQD145" s="229"/>
      <c r="CQE145" s="229"/>
      <c r="CQF145" s="229"/>
      <c r="CQG145" s="229"/>
      <c r="CQH145" s="229"/>
      <c r="CQI145" s="229"/>
      <c r="CQJ145" s="229"/>
      <c r="CQK145" s="229"/>
      <c r="CQL145" s="229"/>
      <c r="CQM145" s="229"/>
      <c r="CQN145" s="229"/>
      <c r="CQO145" s="229"/>
      <c r="CQP145" s="229"/>
      <c r="CQQ145" s="229"/>
      <c r="CQR145" s="229"/>
      <c r="CQS145" s="229"/>
      <c r="CQT145" s="229"/>
      <c r="CQU145" s="229"/>
      <c r="CQV145" s="229"/>
      <c r="CQW145" s="229"/>
      <c r="CQX145" s="229"/>
      <c r="CQY145" s="229"/>
      <c r="CQZ145" s="229"/>
      <c r="CRA145" s="229"/>
      <c r="CRB145" s="229"/>
      <c r="CRC145" s="229"/>
      <c r="CRD145" s="229"/>
      <c r="CRE145" s="229"/>
      <c r="CRF145" s="229"/>
      <c r="CRG145" s="229"/>
      <c r="CRH145" s="229"/>
      <c r="CRI145" s="229"/>
      <c r="CRJ145" s="229"/>
      <c r="CRK145" s="229"/>
      <c r="CRL145" s="229"/>
      <c r="CRM145" s="229"/>
      <c r="CRN145" s="229"/>
      <c r="CRO145" s="229"/>
      <c r="CRP145" s="229"/>
      <c r="CRQ145" s="229"/>
      <c r="CRR145" s="229"/>
      <c r="CRS145" s="229"/>
      <c r="CRT145" s="229"/>
      <c r="CRU145" s="229"/>
      <c r="CRV145" s="229"/>
      <c r="CRW145" s="229"/>
      <c r="CRX145" s="229"/>
      <c r="CRY145" s="229"/>
      <c r="CRZ145" s="229"/>
      <c r="CSA145" s="229"/>
      <c r="CSB145" s="229"/>
      <c r="CSC145" s="229"/>
      <c r="CSD145" s="229"/>
      <c r="CSE145" s="229"/>
      <c r="CSF145" s="229"/>
      <c r="CSG145" s="229"/>
      <c r="CSH145" s="229"/>
      <c r="CSI145" s="229"/>
      <c r="CSJ145" s="229"/>
      <c r="CSK145" s="229"/>
      <c r="CSL145" s="229"/>
      <c r="CSM145" s="229"/>
      <c r="CSN145" s="229"/>
      <c r="CSO145" s="229"/>
      <c r="CSP145" s="229"/>
      <c r="CSQ145" s="229"/>
      <c r="CSR145" s="229"/>
      <c r="CSS145" s="229"/>
      <c r="CST145" s="229"/>
      <c r="CSU145" s="229"/>
      <c r="CSV145" s="229"/>
      <c r="CSW145" s="229"/>
      <c r="CSX145" s="229"/>
      <c r="CSY145" s="229"/>
      <c r="CSZ145" s="229"/>
      <c r="CTA145" s="229"/>
      <c r="CTB145" s="229"/>
      <c r="CTC145" s="229"/>
      <c r="CTD145" s="229"/>
      <c r="CTE145" s="229"/>
      <c r="CTF145" s="229"/>
      <c r="CTG145" s="229"/>
      <c r="CTH145" s="229"/>
      <c r="CTI145" s="229"/>
      <c r="CTJ145" s="229"/>
      <c r="CTK145" s="229"/>
      <c r="CTL145" s="229"/>
      <c r="CTM145" s="229"/>
      <c r="CTN145" s="229"/>
      <c r="CTO145" s="229"/>
      <c r="CTP145" s="229"/>
      <c r="CTQ145" s="229"/>
      <c r="CTR145" s="229"/>
      <c r="CTS145" s="229"/>
      <c r="CTT145" s="229"/>
      <c r="CTU145" s="229"/>
      <c r="CTV145" s="229"/>
      <c r="CTW145" s="229"/>
      <c r="CTX145" s="229"/>
      <c r="CTY145" s="229"/>
      <c r="CTZ145" s="229"/>
      <c r="CUA145" s="229"/>
    </row>
    <row r="146" spans="1:2575" s="224" customFormat="1" ht="108.75" customHeight="1">
      <c r="A146" s="247"/>
      <c r="B146" s="248"/>
      <c r="C146" s="249"/>
      <c r="D146" s="250"/>
      <c r="E146" s="274"/>
      <c r="F146" s="252"/>
      <c r="G146" s="249"/>
      <c r="H146" s="256"/>
      <c r="I146" s="269"/>
      <c r="J146" s="270"/>
      <c r="K146" s="252"/>
      <c r="L146" s="252"/>
      <c r="N146" s="229"/>
      <c r="O146" s="229"/>
      <c r="P146" s="229"/>
      <c r="Q146" s="229"/>
      <c r="R146" s="229"/>
      <c r="S146" s="229"/>
      <c r="T146" s="229"/>
      <c r="U146" s="229"/>
      <c r="V146" s="229"/>
      <c r="W146" s="229"/>
      <c r="X146" s="229"/>
      <c r="Y146" s="229"/>
      <c r="Z146" s="229"/>
      <c r="AA146" s="229"/>
      <c r="AB146" s="229"/>
      <c r="AC146" s="229"/>
      <c r="AD146" s="229"/>
      <c r="AE146" s="229"/>
      <c r="AF146" s="229"/>
      <c r="AG146" s="229"/>
      <c r="AH146" s="229"/>
      <c r="AI146" s="229"/>
      <c r="AJ146" s="229"/>
      <c r="AK146" s="229"/>
      <c r="AL146" s="229"/>
      <c r="AM146" s="229"/>
      <c r="AN146" s="229"/>
      <c r="AO146" s="229"/>
      <c r="AP146" s="229"/>
      <c r="AQ146" s="229"/>
      <c r="AR146" s="229"/>
      <c r="AS146" s="229"/>
      <c r="AT146" s="229"/>
      <c r="AU146" s="229"/>
      <c r="AV146" s="229"/>
      <c r="AW146" s="229"/>
      <c r="AX146" s="229"/>
      <c r="AY146" s="229"/>
      <c r="AZ146" s="229"/>
      <c r="BA146" s="229"/>
      <c r="BB146" s="229"/>
      <c r="BC146" s="229"/>
      <c r="BD146" s="229"/>
      <c r="BE146" s="229"/>
      <c r="BF146" s="229"/>
      <c r="BG146" s="229"/>
      <c r="BH146" s="229"/>
      <c r="BI146" s="229"/>
      <c r="BJ146" s="229"/>
      <c r="BK146" s="229"/>
      <c r="BL146" s="229"/>
      <c r="BM146" s="229"/>
      <c r="BN146" s="229"/>
      <c r="BO146" s="229"/>
      <c r="BP146" s="229"/>
      <c r="BQ146" s="229"/>
      <c r="BR146" s="229"/>
      <c r="BS146" s="229"/>
      <c r="BT146" s="229"/>
      <c r="BU146" s="229"/>
      <c r="BV146" s="229"/>
      <c r="BW146" s="229"/>
      <c r="BX146" s="229"/>
      <c r="BY146" s="229"/>
      <c r="BZ146" s="229"/>
      <c r="CA146" s="229"/>
      <c r="CB146" s="229"/>
      <c r="CC146" s="229"/>
      <c r="CD146" s="229"/>
      <c r="CE146" s="229"/>
      <c r="CF146" s="229"/>
      <c r="CG146" s="229"/>
      <c r="CH146" s="229"/>
      <c r="CI146" s="229"/>
      <c r="CJ146" s="229"/>
      <c r="CK146" s="229"/>
      <c r="CL146" s="229"/>
      <c r="CM146" s="229"/>
      <c r="CN146" s="229"/>
      <c r="CO146" s="229"/>
      <c r="CP146" s="229"/>
      <c r="CQ146" s="229"/>
      <c r="CR146" s="229"/>
      <c r="CS146" s="229"/>
      <c r="CT146" s="229"/>
      <c r="CU146" s="229"/>
      <c r="CV146" s="229"/>
      <c r="CW146" s="229"/>
      <c r="CX146" s="229"/>
      <c r="CY146" s="229"/>
      <c r="CZ146" s="229"/>
      <c r="DA146" s="229"/>
      <c r="DB146" s="229"/>
      <c r="DC146" s="229"/>
      <c r="DD146" s="229"/>
      <c r="DE146" s="229"/>
      <c r="DF146" s="229"/>
      <c r="DG146" s="229"/>
      <c r="DH146" s="229"/>
      <c r="DI146" s="229"/>
      <c r="DJ146" s="229"/>
      <c r="DK146" s="229"/>
      <c r="DL146" s="229"/>
      <c r="DM146" s="229"/>
      <c r="DN146" s="229"/>
      <c r="DO146" s="229"/>
      <c r="DP146" s="229"/>
      <c r="DQ146" s="229"/>
      <c r="DR146" s="229"/>
      <c r="DS146" s="229"/>
      <c r="DT146" s="229"/>
      <c r="DU146" s="229"/>
      <c r="DV146" s="229"/>
      <c r="DW146" s="229"/>
      <c r="DX146" s="229"/>
      <c r="DY146" s="229"/>
      <c r="DZ146" s="229"/>
      <c r="EA146" s="229"/>
      <c r="EB146" s="229"/>
      <c r="EC146" s="229"/>
      <c r="ED146" s="229"/>
      <c r="EE146" s="229"/>
      <c r="EF146" s="229"/>
      <c r="EG146" s="229"/>
      <c r="EH146" s="229"/>
      <c r="EI146" s="229"/>
      <c r="EJ146" s="229"/>
      <c r="EK146" s="229"/>
      <c r="EL146" s="229"/>
      <c r="EM146" s="229"/>
      <c r="EN146" s="229"/>
      <c r="EO146" s="229"/>
      <c r="EP146" s="229"/>
      <c r="EQ146" s="229"/>
      <c r="ER146" s="229"/>
      <c r="ES146" s="229"/>
      <c r="ET146" s="229"/>
      <c r="EU146" s="229"/>
      <c r="EV146" s="229"/>
      <c r="EW146" s="229"/>
      <c r="EX146" s="229"/>
      <c r="EY146" s="229"/>
      <c r="EZ146" s="229"/>
      <c r="FA146" s="229"/>
      <c r="FB146" s="229"/>
      <c r="FC146" s="229"/>
      <c r="FD146" s="229"/>
      <c r="FE146" s="229"/>
      <c r="FF146" s="229"/>
      <c r="FG146" s="229"/>
      <c r="FH146" s="229"/>
      <c r="FI146" s="229"/>
      <c r="FJ146" s="229"/>
      <c r="FK146" s="229"/>
      <c r="FL146" s="229"/>
      <c r="FM146" s="229"/>
      <c r="FN146" s="229"/>
      <c r="FO146" s="229"/>
      <c r="FP146" s="229"/>
      <c r="FQ146" s="229"/>
      <c r="FR146" s="229"/>
      <c r="FS146" s="229"/>
      <c r="FT146" s="229"/>
      <c r="FU146" s="229"/>
      <c r="FV146" s="229"/>
      <c r="FW146" s="229"/>
      <c r="FX146" s="229"/>
      <c r="FY146" s="229"/>
      <c r="FZ146" s="229"/>
      <c r="GA146" s="229"/>
      <c r="GB146" s="229"/>
      <c r="GC146" s="229"/>
      <c r="GD146" s="229"/>
      <c r="GE146" s="229"/>
      <c r="GF146" s="229"/>
      <c r="GG146" s="229"/>
      <c r="GH146" s="229"/>
      <c r="GI146" s="229"/>
      <c r="GJ146" s="229"/>
      <c r="GK146" s="229"/>
      <c r="GL146" s="229"/>
      <c r="GM146" s="229"/>
      <c r="GN146" s="229"/>
      <c r="GO146" s="229"/>
      <c r="GP146" s="229"/>
      <c r="GQ146" s="229"/>
      <c r="GR146" s="229"/>
      <c r="GS146" s="229"/>
      <c r="GT146" s="229"/>
      <c r="GU146" s="229"/>
      <c r="GV146" s="229"/>
      <c r="GW146" s="229"/>
      <c r="GX146" s="229"/>
      <c r="GY146" s="229"/>
      <c r="GZ146" s="229"/>
      <c r="HA146" s="229"/>
      <c r="HB146" s="229"/>
      <c r="HC146" s="229"/>
      <c r="HD146" s="229"/>
      <c r="HE146" s="229"/>
      <c r="HF146" s="229"/>
      <c r="HG146" s="229"/>
      <c r="HH146" s="229"/>
      <c r="HI146" s="229"/>
      <c r="HJ146" s="229"/>
      <c r="HK146" s="229"/>
      <c r="HL146" s="229"/>
      <c r="HM146" s="229"/>
      <c r="HN146" s="229"/>
      <c r="HO146" s="229"/>
      <c r="HP146" s="229"/>
      <c r="HQ146" s="229"/>
      <c r="HR146" s="229"/>
      <c r="HS146" s="229"/>
      <c r="HT146" s="229"/>
      <c r="HU146" s="229"/>
      <c r="HV146" s="229"/>
      <c r="HW146" s="229"/>
      <c r="HX146" s="229"/>
      <c r="HY146" s="229"/>
      <c r="HZ146" s="229"/>
      <c r="IA146" s="229"/>
      <c r="IB146" s="229"/>
      <c r="IC146" s="229"/>
      <c r="ID146" s="229"/>
      <c r="IE146" s="229"/>
      <c r="IF146" s="229"/>
      <c r="IG146" s="229"/>
      <c r="IH146" s="229"/>
      <c r="II146" s="229"/>
      <c r="IJ146" s="229"/>
      <c r="IK146" s="229"/>
      <c r="IL146" s="229"/>
      <c r="IM146" s="229"/>
      <c r="IN146" s="229"/>
      <c r="IO146" s="229"/>
      <c r="IP146" s="229"/>
      <c r="IQ146" s="229"/>
      <c r="IR146" s="229"/>
      <c r="IS146" s="229"/>
      <c r="IT146" s="229"/>
      <c r="IU146" s="229"/>
      <c r="IV146" s="229"/>
      <c r="IW146" s="229"/>
      <c r="IX146" s="229"/>
      <c r="IY146" s="229"/>
      <c r="IZ146" s="229"/>
      <c r="JA146" s="229"/>
      <c r="JB146" s="229"/>
      <c r="JC146" s="229"/>
      <c r="JD146" s="229"/>
      <c r="JE146" s="229"/>
      <c r="JF146" s="229"/>
      <c r="JG146" s="229"/>
      <c r="JH146" s="229"/>
      <c r="JI146" s="229"/>
      <c r="JJ146" s="229"/>
      <c r="JK146" s="229"/>
      <c r="JL146" s="229"/>
      <c r="JM146" s="229"/>
      <c r="JN146" s="229"/>
      <c r="JO146" s="229"/>
      <c r="JP146" s="229"/>
      <c r="JQ146" s="229"/>
      <c r="JR146" s="229"/>
      <c r="JS146" s="229"/>
      <c r="JT146" s="229"/>
      <c r="JU146" s="229"/>
      <c r="JV146" s="229"/>
      <c r="JW146" s="229"/>
      <c r="JX146" s="229"/>
      <c r="JY146" s="229"/>
      <c r="JZ146" s="229"/>
      <c r="KA146" s="229"/>
      <c r="KB146" s="229"/>
      <c r="KC146" s="229"/>
      <c r="KD146" s="229"/>
      <c r="KE146" s="229"/>
      <c r="KF146" s="229"/>
      <c r="KG146" s="229"/>
      <c r="KH146" s="229"/>
      <c r="KI146" s="229"/>
      <c r="KJ146" s="229"/>
      <c r="KK146" s="229"/>
      <c r="KL146" s="229"/>
      <c r="KM146" s="229"/>
      <c r="KN146" s="229"/>
      <c r="KO146" s="229"/>
      <c r="KP146" s="229"/>
      <c r="KQ146" s="229"/>
      <c r="KR146" s="229"/>
      <c r="KS146" s="229"/>
      <c r="KT146" s="229"/>
      <c r="KU146" s="229"/>
      <c r="KV146" s="229"/>
      <c r="KW146" s="229"/>
      <c r="KX146" s="229"/>
      <c r="KY146" s="229"/>
      <c r="KZ146" s="229"/>
      <c r="LA146" s="229"/>
      <c r="LB146" s="229"/>
      <c r="LC146" s="229"/>
      <c r="LD146" s="229"/>
      <c r="LE146" s="229"/>
      <c r="LF146" s="229"/>
      <c r="LG146" s="229"/>
      <c r="LH146" s="229"/>
      <c r="LI146" s="229"/>
      <c r="LJ146" s="229"/>
      <c r="LK146" s="229"/>
      <c r="LL146" s="229"/>
      <c r="LM146" s="229"/>
      <c r="LN146" s="229"/>
      <c r="LO146" s="229"/>
      <c r="LP146" s="229"/>
      <c r="LQ146" s="229"/>
      <c r="LR146" s="229"/>
      <c r="LS146" s="229"/>
      <c r="LT146" s="229"/>
      <c r="LU146" s="229"/>
      <c r="LV146" s="229"/>
      <c r="LW146" s="229"/>
      <c r="LX146" s="229"/>
      <c r="LY146" s="229"/>
      <c r="LZ146" s="229"/>
      <c r="MA146" s="229"/>
      <c r="MB146" s="229"/>
      <c r="MC146" s="229"/>
      <c r="MD146" s="229"/>
      <c r="ME146" s="229"/>
      <c r="MF146" s="229"/>
      <c r="MG146" s="229"/>
      <c r="MH146" s="229"/>
      <c r="MI146" s="229"/>
      <c r="MJ146" s="229"/>
      <c r="MK146" s="229"/>
      <c r="ML146" s="229"/>
      <c r="MM146" s="229"/>
      <c r="MN146" s="229"/>
      <c r="MO146" s="229"/>
      <c r="MP146" s="229"/>
      <c r="MQ146" s="229"/>
      <c r="MR146" s="229"/>
      <c r="MS146" s="229"/>
      <c r="MT146" s="229"/>
      <c r="MU146" s="229"/>
      <c r="MV146" s="229"/>
      <c r="MW146" s="229"/>
      <c r="MX146" s="229"/>
      <c r="MY146" s="229"/>
      <c r="MZ146" s="229"/>
      <c r="NA146" s="229"/>
      <c r="NB146" s="229"/>
      <c r="NC146" s="229"/>
      <c r="ND146" s="229"/>
      <c r="NE146" s="229"/>
      <c r="NF146" s="229"/>
      <c r="NG146" s="229"/>
      <c r="NH146" s="229"/>
      <c r="NI146" s="229"/>
      <c r="NJ146" s="229"/>
      <c r="NK146" s="229"/>
      <c r="NL146" s="229"/>
      <c r="NM146" s="229"/>
      <c r="NN146" s="229"/>
      <c r="NO146" s="229"/>
      <c r="NP146" s="229"/>
      <c r="NQ146" s="229"/>
      <c r="NR146" s="229"/>
      <c r="NS146" s="229"/>
      <c r="NT146" s="229"/>
      <c r="NU146" s="229"/>
      <c r="NV146" s="229"/>
      <c r="NW146" s="229"/>
      <c r="NX146" s="229"/>
      <c r="NY146" s="229"/>
      <c r="NZ146" s="229"/>
      <c r="OA146" s="229"/>
      <c r="OB146" s="229"/>
      <c r="OC146" s="229"/>
      <c r="OD146" s="229"/>
      <c r="OE146" s="229"/>
      <c r="OF146" s="229"/>
      <c r="OG146" s="229"/>
      <c r="OH146" s="229"/>
      <c r="OI146" s="229"/>
      <c r="OJ146" s="229"/>
      <c r="OK146" s="229"/>
      <c r="OL146" s="229"/>
      <c r="OM146" s="229"/>
      <c r="ON146" s="229"/>
      <c r="OO146" s="229"/>
      <c r="OP146" s="229"/>
      <c r="OQ146" s="229"/>
      <c r="OR146" s="229"/>
      <c r="OS146" s="229"/>
      <c r="OT146" s="229"/>
      <c r="OU146" s="229"/>
      <c r="OV146" s="229"/>
      <c r="OW146" s="229"/>
      <c r="OX146" s="229"/>
      <c r="OY146" s="229"/>
      <c r="OZ146" s="229"/>
      <c r="PA146" s="229"/>
      <c r="PB146" s="229"/>
      <c r="PC146" s="229"/>
      <c r="PD146" s="229"/>
      <c r="PE146" s="229"/>
      <c r="PF146" s="229"/>
      <c r="PG146" s="229"/>
      <c r="PH146" s="229"/>
      <c r="PI146" s="229"/>
      <c r="PJ146" s="229"/>
      <c r="PK146" s="229"/>
      <c r="PL146" s="229"/>
      <c r="PM146" s="229"/>
      <c r="PN146" s="229"/>
      <c r="PO146" s="229"/>
      <c r="PP146" s="229"/>
      <c r="PQ146" s="229"/>
      <c r="PR146" s="229"/>
      <c r="PS146" s="229"/>
      <c r="PT146" s="229"/>
      <c r="PU146" s="229"/>
      <c r="PV146" s="229"/>
      <c r="PW146" s="229"/>
      <c r="PX146" s="229"/>
      <c r="PY146" s="229"/>
      <c r="PZ146" s="229"/>
      <c r="QA146" s="229"/>
      <c r="QB146" s="229"/>
      <c r="QC146" s="229"/>
      <c r="QD146" s="229"/>
      <c r="QE146" s="229"/>
      <c r="QF146" s="229"/>
      <c r="QG146" s="229"/>
      <c r="QH146" s="229"/>
      <c r="QI146" s="229"/>
      <c r="QJ146" s="229"/>
      <c r="QK146" s="229"/>
      <c r="QL146" s="229"/>
      <c r="QM146" s="229"/>
      <c r="QN146" s="229"/>
      <c r="QO146" s="229"/>
      <c r="QP146" s="229"/>
      <c r="QQ146" s="229"/>
      <c r="QR146" s="229"/>
      <c r="QS146" s="229"/>
      <c r="QT146" s="229"/>
      <c r="QU146" s="229"/>
      <c r="QV146" s="229"/>
      <c r="QW146" s="229"/>
      <c r="QX146" s="229"/>
      <c r="QY146" s="229"/>
      <c r="QZ146" s="229"/>
      <c r="RA146" s="229"/>
      <c r="RB146" s="229"/>
      <c r="RC146" s="229"/>
      <c r="RD146" s="229"/>
      <c r="RE146" s="229"/>
      <c r="RF146" s="229"/>
      <c r="RG146" s="229"/>
      <c r="RH146" s="229"/>
      <c r="RI146" s="229"/>
      <c r="RJ146" s="229"/>
      <c r="RK146" s="229"/>
      <c r="RL146" s="229"/>
      <c r="RM146" s="229"/>
      <c r="RN146" s="229"/>
      <c r="RO146" s="229"/>
      <c r="RP146" s="229"/>
      <c r="RQ146" s="229"/>
      <c r="RR146" s="229"/>
      <c r="RS146" s="229"/>
      <c r="RT146" s="229"/>
      <c r="RU146" s="229"/>
      <c r="RV146" s="229"/>
      <c r="RW146" s="229"/>
      <c r="RX146" s="229"/>
      <c r="RY146" s="229"/>
      <c r="RZ146" s="229"/>
      <c r="SA146" s="229"/>
      <c r="SB146" s="229"/>
      <c r="SC146" s="229"/>
      <c r="SD146" s="229"/>
      <c r="SE146" s="229"/>
      <c r="SF146" s="229"/>
      <c r="SG146" s="229"/>
      <c r="SH146" s="229"/>
      <c r="SI146" s="229"/>
      <c r="SJ146" s="229"/>
      <c r="SK146" s="229"/>
      <c r="SL146" s="229"/>
      <c r="SM146" s="229"/>
      <c r="SN146" s="229"/>
      <c r="SO146" s="229"/>
      <c r="SP146" s="229"/>
      <c r="SQ146" s="229"/>
      <c r="SR146" s="229"/>
      <c r="SS146" s="229"/>
      <c r="ST146" s="229"/>
      <c r="SU146" s="229"/>
      <c r="SV146" s="229"/>
      <c r="SW146" s="229"/>
      <c r="SX146" s="229"/>
      <c r="SY146" s="229"/>
      <c r="SZ146" s="229"/>
      <c r="TA146" s="229"/>
      <c r="TB146" s="229"/>
      <c r="TC146" s="229"/>
      <c r="TD146" s="229"/>
      <c r="TE146" s="229"/>
      <c r="TF146" s="229"/>
      <c r="TG146" s="229"/>
      <c r="TH146" s="229"/>
      <c r="TI146" s="229"/>
      <c r="TJ146" s="229"/>
      <c r="TK146" s="229"/>
      <c r="TL146" s="229"/>
      <c r="TM146" s="229"/>
      <c r="TN146" s="229"/>
      <c r="TO146" s="229"/>
      <c r="TP146" s="229"/>
      <c r="TQ146" s="229"/>
      <c r="TR146" s="229"/>
      <c r="TS146" s="229"/>
      <c r="TT146" s="229"/>
      <c r="TU146" s="229"/>
      <c r="TV146" s="229"/>
      <c r="TW146" s="229"/>
      <c r="TX146" s="229"/>
      <c r="TY146" s="229"/>
      <c r="TZ146" s="229"/>
      <c r="UA146" s="229"/>
      <c r="UB146" s="229"/>
      <c r="UC146" s="229"/>
      <c r="UD146" s="229"/>
      <c r="UE146" s="229"/>
      <c r="UF146" s="229"/>
      <c r="UG146" s="229"/>
      <c r="UH146" s="229"/>
      <c r="UI146" s="229"/>
      <c r="UJ146" s="229"/>
      <c r="UK146" s="229"/>
      <c r="UL146" s="229"/>
      <c r="UM146" s="229"/>
      <c r="UN146" s="229"/>
      <c r="UO146" s="229"/>
      <c r="UP146" s="229"/>
      <c r="UQ146" s="229"/>
      <c r="UR146" s="229"/>
      <c r="US146" s="229"/>
      <c r="UT146" s="229"/>
      <c r="UU146" s="229"/>
      <c r="UV146" s="229"/>
      <c r="UW146" s="229"/>
      <c r="UX146" s="229"/>
      <c r="UY146" s="229"/>
      <c r="UZ146" s="229"/>
      <c r="VA146" s="229"/>
      <c r="VB146" s="229"/>
      <c r="VC146" s="229"/>
      <c r="VD146" s="229"/>
      <c r="VE146" s="229"/>
      <c r="VF146" s="229"/>
      <c r="VG146" s="229"/>
      <c r="VH146" s="229"/>
      <c r="VI146" s="229"/>
      <c r="VJ146" s="229"/>
      <c r="VK146" s="229"/>
      <c r="VL146" s="229"/>
      <c r="VM146" s="229"/>
      <c r="VN146" s="229"/>
      <c r="VO146" s="229"/>
      <c r="VP146" s="229"/>
      <c r="VQ146" s="229"/>
      <c r="VR146" s="229"/>
      <c r="VS146" s="229"/>
      <c r="VT146" s="229"/>
      <c r="VU146" s="229"/>
      <c r="VV146" s="229"/>
      <c r="VW146" s="229"/>
      <c r="VX146" s="229"/>
      <c r="VY146" s="229"/>
      <c r="VZ146" s="229"/>
      <c r="WA146" s="229"/>
      <c r="WB146" s="229"/>
      <c r="WC146" s="229"/>
      <c r="WD146" s="229"/>
      <c r="WE146" s="229"/>
      <c r="WF146" s="229"/>
      <c r="WG146" s="229"/>
      <c r="WH146" s="229"/>
      <c r="WI146" s="229"/>
      <c r="WJ146" s="229"/>
      <c r="WK146" s="229"/>
      <c r="WL146" s="229"/>
      <c r="WM146" s="229"/>
      <c r="WN146" s="229"/>
      <c r="WO146" s="229"/>
      <c r="WP146" s="229"/>
      <c r="WQ146" s="229"/>
      <c r="WR146" s="229"/>
      <c r="WS146" s="229"/>
      <c r="WT146" s="229"/>
      <c r="WU146" s="229"/>
      <c r="WV146" s="229"/>
      <c r="WW146" s="229"/>
      <c r="WX146" s="229"/>
      <c r="WY146" s="229"/>
      <c r="WZ146" s="229"/>
      <c r="XA146" s="229"/>
      <c r="XB146" s="229"/>
      <c r="XC146" s="229"/>
      <c r="XD146" s="229"/>
      <c r="XE146" s="229"/>
      <c r="XF146" s="229"/>
      <c r="XG146" s="229"/>
      <c r="XH146" s="229"/>
      <c r="XI146" s="229"/>
      <c r="XJ146" s="229"/>
      <c r="XK146" s="229"/>
      <c r="XL146" s="229"/>
      <c r="XM146" s="229"/>
      <c r="XN146" s="229"/>
      <c r="XO146" s="229"/>
      <c r="XP146" s="229"/>
      <c r="XQ146" s="229"/>
      <c r="XR146" s="229"/>
      <c r="XS146" s="229"/>
      <c r="XT146" s="229"/>
      <c r="XU146" s="229"/>
      <c r="XV146" s="229"/>
      <c r="XW146" s="229"/>
      <c r="XX146" s="229"/>
      <c r="XY146" s="229"/>
      <c r="XZ146" s="229"/>
      <c r="YA146" s="229"/>
      <c r="YB146" s="229"/>
      <c r="YC146" s="229"/>
      <c r="YD146" s="229"/>
      <c r="YE146" s="229"/>
      <c r="YF146" s="229"/>
      <c r="YG146" s="229"/>
      <c r="YH146" s="229"/>
      <c r="YI146" s="229"/>
      <c r="YJ146" s="229"/>
      <c r="YK146" s="229"/>
      <c r="YL146" s="229"/>
      <c r="YM146" s="229"/>
      <c r="YN146" s="229"/>
      <c r="YO146" s="229"/>
      <c r="YP146" s="229"/>
      <c r="YQ146" s="229"/>
      <c r="YR146" s="229"/>
      <c r="YS146" s="229"/>
      <c r="YT146" s="229"/>
      <c r="YU146" s="229"/>
      <c r="YV146" s="229"/>
      <c r="YW146" s="229"/>
      <c r="YX146" s="229"/>
      <c r="YY146" s="229"/>
      <c r="YZ146" s="229"/>
      <c r="ZA146" s="229"/>
      <c r="ZB146" s="229"/>
      <c r="ZC146" s="229"/>
      <c r="ZD146" s="229"/>
      <c r="ZE146" s="229"/>
      <c r="ZF146" s="229"/>
      <c r="ZG146" s="229"/>
      <c r="ZH146" s="229"/>
      <c r="ZI146" s="229"/>
      <c r="ZJ146" s="229"/>
      <c r="ZK146" s="229"/>
      <c r="ZL146" s="229"/>
      <c r="ZM146" s="229"/>
      <c r="ZN146" s="229"/>
      <c r="ZO146" s="229"/>
      <c r="ZP146" s="229"/>
      <c r="ZQ146" s="229"/>
      <c r="ZR146" s="229"/>
      <c r="ZS146" s="229"/>
      <c r="ZT146" s="229"/>
      <c r="ZU146" s="229"/>
      <c r="ZV146" s="229"/>
      <c r="ZW146" s="229"/>
      <c r="ZX146" s="229"/>
      <c r="ZY146" s="229"/>
      <c r="ZZ146" s="229"/>
      <c r="AAA146" s="229"/>
      <c r="AAB146" s="229"/>
      <c r="AAC146" s="229"/>
      <c r="AAD146" s="229"/>
      <c r="AAE146" s="229"/>
      <c r="AAF146" s="229"/>
      <c r="AAG146" s="229"/>
      <c r="AAH146" s="229"/>
      <c r="AAI146" s="229"/>
      <c r="AAJ146" s="229"/>
      <c r="AAK146" s="229"/>
      <c r="AAL146" s="229"/>
      <c r="AAM146" s="229"/>
      <c r="AAN146" s="229"/>
      <c r="AAO146" s="229"/>
      <c r="AAP146" s="229"/>
      <c r="AAQ146" s="229"/>
      <c r="AAR146" s="229"/>
      <c r="AAS146" s="229"/>
      <c r="AAT146" s="229"/>
      <c r="AAU146" s="229"/>
      <c r="AAV146" s="229"/>
      <c r="AAW146" s="229"/>
      <c r="AAX146" s="229"/>
      <c r="AAY146" s="229"/>
      <c r="AAZ146" s="229"/>
      <c r="ABA146" s="229"/>
      <c r="ABB146" s="229"/>
      <c r="ABC146" s="229"/>
      <c r="ABD146" s="229"/>
      <c r="ABE146" s="229"/>
      <c r="ABF146" s="229"/>
      <c r="ABG146" s="229"/>
      <c r="ABH146" s="229"/>
      <c r="ABI146" s="229"/>
      <c r="ABJ146" s="229"/>
      <c r="ABK146" s="229"/>
      <c r="ABL146" s="229"/>
      <c r="ABM146" s="229"/>
      <c r="ABN146" s="229"/>
      <c r="ABO146" s="229"/>
      <c r="ABP146" s="229"/>
      <c r="ABQ146" s="229"/>
      <c r="ABR146" s="229"/>
      <c r="ABS146" s="229"/>
      <c r="ABT146" s="229"/>
      <c r="ABU146" s="229"/>
      <c r="ABV146" s="229"/>
      <c r="ABW146" s="229"/>
      <c r="ABX146" s="229"/>
      <c r="ABY146" s="229"/>
      <c r="ABZ146" s="229"/>
      <c r="ACA146" s="229"/>
      <c r="ACB146" s="229"/>
      <c r="ACC146" s="229"/>
      <c r="ACD146" s="229"/>
      <c r="ACE146" s="229"/>
      <c r="ACF146" s="229"/>
      <c r="ACG146" s="229"/>
      <c r="ACH146" s="229"/>
      <c r="ACI146" s="229"/>
      <c r="ACJ146" s="229"/>
      <c r="ACK146" s="229"/>
      <c r="ACL146" s="229"/>
      <c r="ACM146" s="229"/>
      <c r="ACN146" s="229"/>
      <c r="ACO146" s="229"/>
      <c r="ACP146" s="229"/>
      <c r="ACQ146" s="229"/>
      <c r="ACR146" s="229"/>
      <c r="ACS146" s="229"/>
      <c r="ACT146" s="229"/>
      <c r="ACU146" s="229"/>
      <c r="ACV146" s="229"/>
      <c r="ACW146" s="229"/>
      <c r="ACX146" s="229"/>
      <c r="ACY146" s="229"/>
      <c r="ACZ146" s="229"/>
      <c r="ADA146" s="229"/>
      <c r="ADB146" s="229"/>
      <c r="ADC146" s="229"/>
      <c r="ADD146" s="229"/>
      <c r="ADE146" s="229"/>
      <c r="ADF146" s="229"/>
      <c r="ADG146" s="229"/>
      <c r="ADH146" s="229"/>
      <c r="ADI146" s="229"/>
      <c r="ADJ146" s="229"/>
      <c r="ADK146" s="229"/>
      <c r="ADL146" s="229"/>
      <c r="ADM146" s="229"/>
      <c r="ADN146" s="229"/>
      <c r="ADO146" s="229"/>
      <c r="ADP146" s="229"/>
      <c r="ADQ146" s="229"/>
      <c r="ADR146" s="229"/>
      <c r="ADS146" s="229"/>
      <c r="ADT146" s="229"/>
      <c r="ADU146" s="229"/>
      <c r="ADV146" s="229"/>
      <c r="ADW146" s="229"/>
      <c r="ADX146" s="229"/>
      <c r="ADY146" s="229"/>
      <c r="ADZ146" s="229"/>
      <c r="AEA146" s="229"/>
      <c r="AEB146" s="229"/>
      <c r="AEC146" s="229"/>
      <c r="AED146" s="229"/>
      <c r="AEE146" s="229"/>
      <c r="AEF146" s="229"/>
      <c r="AEG146" s="229"/>
      <c r="AEH146" s="229"/>
      <c r="AEI146" s="229"/>
      <c r="AEJ146" s="229"/>
      <c r="AEK146" s="229"/>
      <c r="AEL146" s="229"/>
      <c r="AEM146" s="229"/>
      <c r="AEN146" s="229"/>
      <c r="AEO146" s="229"/>
      <c r="AEP146" s="229"/>
      <c r="AEQ146" s="229"/>
      <c r="AER146" s="229"/>
      <c r="AES146" s="229"/>
      <c r="AET146" s="229"/>
      <c r="AEU146" s="229"/>
      <c r="AEV146" s="229"/>
      <c r="AEW146" s="229"/>
      <c r="AEX146" s="229"/>
      <c r="AEY146" s="229"/>
      <c r="AEZ146" s="229"/>
      <c r="AFA146" s="229"/>
      <c r="AFB146" s="229"/>
      <c r="AFC146" s="229"/>
      <c r="AFD146" s="229"/>
      <c r="AFE146" s="229"/>
      <c r="AFF146" s="229"/>
      <c r="AFG146" s="229"/>
      <c r="AFH146" s="229"/>
      <c r="AFI146" s="229"/>
      <c r="AFJ146" s="229"/>
      <c r="AFK146" s="229"/>
      <c r="AFL146" s="229"/>
      <c r="AFM146" s="229"/>
      <c r="AFN146" s="229"/>
      <c r="AFO146" s="229"/>
      <c r="AFP146" s="229"/>
      <c r="AFQ146" s="229"/>
      <c r="AFR146" s="229"/>
      <c r="AFS146" s="229"/>
      <c r="AFT146" s="229"/>
      <c r="AFU146" s="229"/>
      <c r="AFV146" s="229"/>
      <c r="AFW146" s="229"/>
      <c r="AFX146" s="229"/>
      <c r="AFY146" s="229"/>
      <c r="AFZ146" s="229"/>
      <c r="AGA146" s="229"/>
      <c r="AGB146" s="229"/>
      <c r="AGC146" s="229"/>
      <c r="AGD146" s="229"/>
      <c r="AGE146" s="229"/>
      <c r="AGF146" s="229"/>
      <c r="AGG146" s="229"/>
      <c r="AGH146" s="229"/>
      <c r="AGI146" s="229"/>
      <c r="AGJ146" s="229"/>
      <c r="AGK146" s="229"/>
      <c r="AGL146" s="229"/>
      <c r="AGM146" s="229"/>
      <c r="AGN146" s="229"/>
      <c r="AGO146" s="229"/>
      <c r="AGP146" s="229"/>
      <c r="AGQ146" s="229"/>
      <c r="AGR146" s="229"/>
      <c r="AGS146" s="229"/>
      <c r="AGT146" s="229"/>
      <c r="AGU146" s="229"/>
      <c r="AGV146" s="229"/>
      <c r="AGW146" s="229"/>
      <c r="AGX146" s="229"/>
      <c r="AGY146" s="229"/>
      <c r="AGZ146" s="229"/>
      <c r="AHA146" s="229"/>
      <c r="AHB146" s="229"/>
      <c r="AHC146" s="229"/>
      <c r="AHD146" s="229"/>
      <c r="AHE146" s="229"/>
      <c r="AHF146" s="229"/>
      <c r="AHG146" s="229"/>
      <c r="AHH146" s="229"/>
      <c r="AHI146" s="229"/>
      <c r="AHJ146" s="229"/>
      <c r="AHK146" s="229"/>
      <c r="AHL146" s="229"/>
      <c r="AHM146" s="229"/>
      <c r="AHN146" s="229"/>
      <c r="AHO146" s="229"/>
      <c r="AHP146" s="229"/>
      <c r="AHQ146" s="229"/>
      <c r="AHR146" s="229"/>
      <c r="AHS146" s="229"/>
      <c r="AHT146" s="229"/>
      <c r="AHU146" s="229"/>
      <c r="AHV146" s="229"/>
      <c r="AHW146" s="229"/>
      <c r="AHX146" s="229"/>
      <c r="AHY146" s="229"/>
      <c r="AHZ146" s="229"/>
      <c r="AIA146" s="229"/>
      <c r="AIB146" s="229"/>
      <c r="AIC146" s="229"/>
      <c r="AID146" s="229"/>
      <c r="AIE146" s="229"/>
      <c r="AIF146" s="229"/>
      <c r="AIG146" s="229"/>
      <c r="AIH146" s="229"/>
      <c r="AII146" s="229"/>
      <c r="AIJ146" s="229"/>
      <c r="AIK146" s="229"/>
      <c r="AIL146" s="229"/>
      <c r="AIM146" s="229"/>
      <c r="AIN146" s="229"/>
      <c r="AIO146" s="229"/>
      <c r="AIP146" s="229"/>
      <c r="AIQ146" s="229"/>
      <c r="AIR146" s="229"/>
      <c r="AIS146" s="229"/>
      <c r="AIT146" s="229"/>
      <c r="AIU146" s="229"/>
      <c r="AIV146" s="229"/>
      <c r="AIW146" s="229"/>
      <c r="AIX146" s="229"/>
      <c r="AIY146" s="229"/>
      <c r="AIZ146" s="229"/>
      <c r="AJA146" s="229"/>
      <c r="AJB146" s="229"/>
      <c r="AJC146" s="229"/>
      <c r="AJD146" s="229"/>
      <c r="AJE146" s="229"/>
      <c r="AJF146" s="229"/>
      <c r="AJG146" s="229"/>
      <c r="AJH146" s="229"/>
      <c r="AJI146" s="229"/>
      <c r="AJJ146" s="229"/>
      <c r="AJK146" s="229"/>
      <c r="AJL146" s="229"/>
      <c r="AJM146" s="229"/>
      <c r="AJN146" s="229"/>
      <c r="AJO146" s="229"/>
      <c r="AJP146" s="229"/>
      <c r="AJQ146" s="229"/>
      <c r="AJR146" s="229"/>
      <c r="AJS146" s="229"/>
      <c r="AJT146" s="229"/>
      <c r="AJU146" s="229"/>
      <c r="AJV146" s="229"/>
      <c r="AJW146" s="229"/>
      <c r="AJX146" s="229"/>
      <c r="AJY146" s="229"/>
      <c r="AJZ146" s="229"/>
      <c r="AKA146" s="229"/>
      <c r="AKB146" s="229"/>
      <c r="AKC146" s="229"/>
      <c r="AKD146" s="229"/>
      <c r="AKE146" s="229"/>
      <c r="AKF146" s="229"/>
      <c r="AKG146" s="229"/>
      <c r="AKH146" s="229"/>
      <c r="AKI146" s="229"/>
      <c r="AKJ146" s="229"/>
      <c r="AKK146" s="229"/>
      <c r="AKL146" s="229"/>
      <c r="AKM146" s="229"/>
      <c r="AKN146" s="229"/>
      <c r="AKO146" s="229"/>
      <c r="AKP146" s="229"/>
      <c r="AKQ146" s="229"/>
      <c r="AKR146" s="229"/>
      <c r="AKS146" s="229"/>
      <c r="AKT146" s="229"/>
      <c r="AKU146" s="229"/>
      <c r="AKV146" s="229"/>
      <c r="AKW146" s="229"/>
      <c r="AKX146" s="229"/>
      <c r="AKY146" s="229"/>
      <c r="AKZ146" s="229"/>
      <c r="ALA146" s="229"/>
      <c r="ALB146" s="229"/>
      <c r="ALC146" s="229"/>
      <c r="ALD146" s="229"/>
      <c r="ALE146" s="229"/>
      <c r="ALF146" s="229"/>
      <c r="ALG146" s="229"/>
      <c r="ALH146" s="229"/>
      <c r="ALI146" s="229"/>
      <c r="ALJ146" s="229"/>
      <c r="ALK146" s="229"/>
      <c r="ALL146" s="229"/>
      <c r="ALM146" s="229"/>
      <c r="ALN146" s="229"/>
      <c r="ALO146" s="229"/>
      <c r="ALP146" s="229"/>
      <c r="ALQ146" s="229"/>
      <c r="ALR146" s="229"/>
      <c r="ALS146" s="229"/>
      <c r="ALT146" s="229"/>
      <c r="ALU146" s="229"/>
      <c r="ALV146" s="229"/>
      <c r="ALW146" s="229"/>
      <c r="ALX146" s="229"/>
      <c r="ALY146" s="229"/>
      <c r="ALZ146" s="229"/>
      <c r="AMA146" s="229"/>
      <c r="AMB146" s="229"/>
      <c r="AMC146" s="229"/>
      <c r="AMD146" s="229"/>
      <c r="AME146" s="229"/>
      <c r="AMF146" s="229"/>
      <c r="AMG146" s="229"/>
      <c r="AMH146" s="229"/>
      <c r="AMI146" s="229"/>
      <c r="AMJ146" s="229"/>
      <c r="AMK146" s="229"/>
      <c r="AML146" s="229"/>
      <c r="AMM146" s="229"/>
      <c r="AMN146" s="229"/>
      <c r="AMO146" s="229"/>
      <c r="AMP146" s="229"/>
      <c r="AMQ146" s="229"/>
      <c r="AMR146" s="229"/>
      <c r="AMS146" s="229"/>
      <c r="AMT146" s="229"/>
      <c r="AMU146" s="229"/>
      <c r="AMV146" s="229"/>
      <c r="AMW146" s="229"/>
      <c r="AMX146" s="229"/>
      <c r="AMY146" s="229"/>
      <c r="AMZ146" s="229"/>
      <c r="ANA146" s="229"/>
      <c r="ANB146" s="229"/>
      <c r="ANC146" s="229"/>
      <c r="AND146" s="229"/>
      <c r="ANE146" s="229"/>
      <c r="ANF146" s="229"/>
      <c r="ANG146" s="229"/>
      <c r="ANH146" s="229"/>
      <c r="ANI146" s="229"/>
      <c r="ANJ146" s="229"/>
      <c r="ANK146" s="229"/>
      <c r="ANL146" s="229"/>
      <c r="ANM146" s="229"/>
      <c r="ANN146" s="229"/>
      <c r="ANO146" s="229"/>
      <c r="ANP146" s="229"/>
      <c r="ANQ146" s="229"/>
      <c r="ANR146" s="229"/>
      <c r="ANS146" s="229"/>
      <c r="ANT146" s="229"/>
      <c r="ANU146" s="229"/>
      <c r="ANV146" s="229"/>
      <c r="ANW146" s="229"/>
      <c r="ANX146" s="229"/>
      <c r="ANY146" s="229"/>
      <c r="ANZ146" s="229"/>
      <c r="AOA146" s="229"/>
      <c r="AOB146" s="229"/>
      <c r="AOC146" s="229"/>
      <c r="AOD146" s="229"/>
      <c r="AOE146" s="229"/>
      <c r="AOF146" s="229"/>
      <c r="AOG146" s="229"/>
      <c r="AOH146" s="229"/>
      <c r="AOI146" s="229"/>
      <c r="AOJ146" s="229"/>
      <c r="AOK146" s="229"/>
      <c r="AOL146" s="229"/>
      <c r="AOM146" s="229"/>
      <c r="AON146" s="229"/>
      <c r="AOO146" s="229"/>
      <c r="AOP146" s="229"/>
      <c r="AOQ146" s="229"/>
      <c r="AOR146" s="229"/>
      <c r="AOS146" s="229"/>
      <c r="AOT146" s="229"/>
      <c r="AOU146" s="229"/>
      <c r="AOV146" s="229"/>
      <c r="AOW146" s="229"/>
      <c r="AOX146" s="229"/>
      <c r="AOY146" s="229"/>
      <c r="AOZ146" s="229"/>
      <c r="APA146" s="229"/>
      <c r="APB146" s="229"/>
      <c r="APC146" s="229"/>
      <c r="APD146" s="229"/>
      <c r="APE146" s="229"/>
      <c r="APF146" s="229"/>
      <c r="APG146" s="229"/>
      <c r="APH146" s="229"/>
      <c r="API146" s="229"/>
      <c r="APJ146" s="229"/>
      <c r="APK146" s="229"/>
      <c r="APL146" s="229"/>
      <c r="APM146" s="229"/>
      <c r="APN146" s="229"/>
      <c r="APO146" s="229"/>
      <c r="APP146" s="229"/>
      <c r="APQ146" s="229"/>
      <c r="APR146" s="229"/>
      <c r="APS146" s="229"/>
      <c r="APT146" s="229"/>
      <c r="APU146" s="229"/>
      <c r="APV146" s="229"/>
      <c r="APW146" s="229"/>
      <c r="APX146" s="229"/>
      <c r="APY146" s="229"/>
      <c r="APZ146" s="229"/>
      <c r="AQA146" s="229"/>
      <c r="AQB146" s="229"/>
      <c r="AQC146" s="229"/>
      <c r="AQD146" s="229"/>
      <c r="AQE146" s="229"/>
      <c r="AQF146" s="229"/>
      <c r="AQG146" s="229"/>
      <c r="AQH146" s="229"/>
      <c r="AQI146" s="229"/>
      <c r="AQJ146" s="229"/>
      <c r="AQK146" s="229"/>
      <c r="AQL146" s="229"/>
      <c r="AQM146" s="229"/>
      <c r="AQN146" s="229"/>
      <c r="AQO146" s="229"/>
      <c r="AQP146" s="229"/>
      <c r="AQQ146" s="229"/>
      <c r="AQR146" s="229"/>
      <c r="AQS146" s="229"/>
      <c r="AQT146" s="229"/>
      <c r="AQU146" s="229"/>
      <c r="AQV146" s="229"/>
      <c r="AQW146" s="229"/>
      <c r="AQX146" s="229"/>
      <c r="AQY146" s="229"/>
      <c r="AQZ146" s="229"/>
      <c r="ARA146" s="229"/>
      <c r="ARB146" s="229"/>
      <c r="ARC146" s="229"/>
      <c r="ARD146" s="229"/>
      <c r="ARE146" s="229"/>
      <c r="ARF146" s="229"/>
      <c r="ARG146" s="229"/>
      <c r="ARH146" s="229"/>
      <c r="ARI146" s="229"/>
      <c r="ARJ146" s="229"/>
      <c r="ARK146" s="229"/>
      <c r="ARL146" s="229"/>
      <c r="ARM146" s="229"/>
      <c r="ARN146" s="229"/>
      <c r="ARO146" s="229"/>
      <c r="ARP146" s="229"/>
      <c r="ARQ146" s="229"/>
      <c r="ARR146" s="229"/>
      <c r="ARS146" s="229"/>
      <c r="ART146" s="229"/>
      <c r="ARU146" s="229"/>
      <c r="ARV146" s="229"/>
      <c r="ARW146" s="229"/>
      <c r="ARX146" s="229"/>
      <c r="ARY146" s="229"/>
      <c r="ARZ146" s="229"/>
      <c r="ASA146" s="229"/>
      <c r="ASB146" s="229"/>
      <c r="ASC146" s="229"/>
      <c r="ASD146" s="229"/>
      <c r="ASE146" s="229"/>
      <c r="ASF146" s="229"/>
      <c r="ASG146" s="229"/>
      <c r="ASH146" s="229"/>
      <c r="ASI146" s="229"/>
      <c r="ASJ146" s="229"/>
      <c r="ASK146" s="229"/>
      <c r="ASL146" s="229"/>
      <c r="ASM146" s="229"/>
      <c r="ASN146" s="229"/>
      <c r="ASO146" s="229"/>
      <c r="ASP146" s="229"/>
      <c r="ASQ146" s="229"/>
      <c r="ASR146" s="229"/>
      <c r="ASS146" s="229"/>
      <c r="AST146" s="229"/>
      <c r="ASU146" s="229"/>
      <c r="ASV146" s="229"/>
      <c r="ASW146" s="229"/>
      <c r="ASX146" s="229"/>
      <c r="ASY146" s="229"/>
      <c r="ASZ146" s="229"/>
      <c r="ATA146" s="229"/>
      <c r="ATB146" s="229"/>
      <c r="ATC146" s="229"/>
      <c r="ATD146" s="229"/>
      <c r="ATE146" s="229"/>
      <c r="ATF146" s="229"/>
      <c r="ATG146" s="229"/>
      <c r="ATH146" s="229"/>
      <c r="ATI146" s="229"/>
      <c r="ATJ146" s="229"/>
      <c r="ATK146" s="229"/>
      <c r="ATL146" s="229"/>
      <c r="ATM146" s="229"/>
      <c r="ATN146" s="229"/>
      <c r="ATO146" s="229"/>
      <c r="ATP146" s="229"/>
      <c r="ATQ146" s="229"/>
      <c r="ATR146" s="229"/>
      <c r="ATS146" s="229"/>
      <c r="ATT146" s="229"/>
      <c r="ATU146" s="229"/>
      <c r="ATV146" s="229"/>
      <c r="ATW146" s="229"/>
      <c r="ATX146" s="229"/>
      <c r="ATY146" s="229"/>
      <c r="ATZ146" s="229"/>
      <c r="AUA146" s="229"/>
      <c r="AUB146" s="229"/>
      <c r="AUC146" s="229"/>
      <c r="AUD146" s="229"/>
      <c r="AUE146" s="229"/>
      <c r="AUF146" s="229"/>
      <c r="AUG146" s="229"/>
      <c r="AUH146" s="229"/>
      <c r="AUI146" s="229"/>
      <c r="AUJ146" s="229"/>
      <c r="AUK146" s="229"/>
      <c r="AUL146" s="229"/>
      <c r="AUM146" s="229"/>
      <c r="AUN146" s="229"/>
      <c r="AUO146" s="229"/>
      <c r="AUP146" s="229"/>
      <c r="AUQ146" s="229"/>
      <c r="AUR146" s="229"/>
      <c r="AUS146" s="229"/>
      <c r="AUT146" s="229"/>
      <c r="AUU146" s="229"/>
      <c r="AUV146" s="229"/>
      <c r="AUW146" s="229"/>
      <c r="AUX146" s="229"/>
      <c r="AUY146" s="229"/>
      <c r="AUZ146" s="229"/>
      <c r="AVA146" s="229"/>
      <c r="AVB146" s="229"/>
      <c r="AVC146" s="229"/>
      <c r="AVD146" s="229"/>
      <c r="AVE146" s="229"/>
      <c r="AVF146" s="229"/>
      <c r="AVG146" s="229"/>
      <c r="AVH146" s="229"/>
      <c r="AVI146" s="229"/>
      <c r="AVJ146" s="229"/>
      <c r="AVK146" s="229"/>
      <c r="AVL146" s="229"/>
      <c r="AVM146" s="229"/>
      <c r="AVN146" s="229"/>
      <c r="AVO146" s="229"/>
      <c r="AVP146" s="229"/>
      <c r="AVQ146" s="229"/>
      <c r="AVR146" s="229"/>
      <c r="AVS146" s="229"/>
      <c r="AVT146" s="229"/>
      <c r="AVU146" s="229"/>
      <c r="AVV146" s="229"/>
      <c r="AVW146" s="229"/>
      <c r="AVX146" s="229"/>
      <c r="AVY146" s="229"/>
      <c r="AVZ146" s="229"/>
      <c r="AWA146" s="229"/>
      <c r="AWB146" s="229"/>
      <c r="AWC146" s="229"/>
      <c r="AWD146" s="229"/>
      <c r="AWE146" s="229"/>
      <c r="AWF146" s="229"/>
      <c r="AWG146" s="229"/>
      <c r="AWH146" s="229"/>
      <c r="AWI146" s="229"/>
      <c r="AWJ146" s="229"/>
      <c r="AWK146" s="229"/>
      <c r="AWL146" s="229"/>
      <c r="AWM146" s="229"/>
      <c r="AWN146" s="229"/>
      <c r="AWO146" s="229"/>
      <c r="AWP146" s="229"/>
      <c r="AWQ146" s="229"/>
      <c r="AWR146" s="229"/>
      <c r="AWS146" s="229"/>
      <c r="AWT146" s="229"/>
      <c r="AWU146" s="229"/>
      <c r="AWV146" s="229"/>
      <c r="AWW146" s="229"/>
      <c r="AWX146" s="229"/>
      <c r="AWY146" s="229"/>
      <c r="AWZ146" s="229"/>
      <c r="AXA146" s="229"/>
      <c r="AXB146" s="229"/>
      <c r="AXC146" s="229"/>
      <c r="AXD146" s="229"/>
      <c r="AXE146" s="229"/>
      <c r="AXF146" s="229"/>
      <c r="AXG146" s="229"/>
      <c r="AXH146" s="229"/>
      <c r="AXI146" s="229"/>
      <c r="AXJ146" s="229"/>
      <c r="AXK146" s="229"/>
      <c r="AXL146" s="229"/>
      <c r="AXM146" s="229"/>
      <c r="AXN146" s="229"/>
      <c r="AXO146" s="229"/>
      <c r="AXP146" s="229"/>
      <c r="AXQ146" s="229"/>
      <c r="AXR146" s="229"/>
      <c r="AXS146" s="229"/>
      <c r="AXT146" s="229"/>
      <c r="AXU146" s="229"/>
      <c r="AXV146" s="229"/>
      <c r="AXW146" s="229"/>
      <c r="AXX146" s="229"/>
      <c r="AXY146" s="229"/>
      <c r="AXZ146" s="229"/>
      <c r="AYA146" s="229"/>
      <c r="AYB146" s="229"/>
      <c r="AYC146" s="229"/>
      <c r="AYD146" s="229"/>
      <c r="AYE146" s="229"/>
      <c r="AYF146" s="229"/>
      <c r="AYG146" s="229"/>
      <c r="AYH146" s="229"/>
      <c r="AYI146" s="229"/>
      <c r="AYJ146" s="229"/>
      <c r="AYK146" s="229"/>
      <c r="AYL146" s="229"/>
      <c r="AYM146" s="229"/>
      <c r="AYN146" s="229"/>
      <c r="AYO146" s="229"/>
      <c r="AYP146" s="229"/>
      <c r="AYQ146" s="229"/>
      <c r="AYR146" s="229"/>
      <c r="AYS146" s="229"/>
      <c r="AYT146" s="229"/>
      <c r="AYU146" s="229"/>
      <c r="AYV146" s="229"/>
      <c r="AYW146" s="229"/>
      <c r="AYX146" s="229"/>
      <c r="AYY146" s="229"/>
      <c r="AYZ146" s="229"/>
      <c r="AZA146" s="229"/>
      <c r="AZB146" s="229"/>
      <c r="AZC146" s="229"/>
      <c r="AZD146" s="229"/>
      <c r="AZE146" s="229"/>
      <c r="AZF146" s="229"/>
      <c r="AZG146" s="229"/>
      <c r="AZH146" s="229"/>
      <c r="AZI146" s="229"/>
      <c r="AZJ146" s="229"/>
      <c r="AZK146" s="229"/>
      <c r="AZL146" s="229"/>
      <c r="AZM146" s="229"/>
      <c r="AZN146" s="229"/>
      <c r="AZO146" s="229"/>
      <c r="AZP146" s="229"/>
      <c r="AZQ146" s="229"/>
      <c r="AZR146" s="229"/>
      <c r="AZS146" s="229"/>
      <c r="AZT146" s="229"/>
      <c r="AZU146" s="229"/>
      <c r="AZV146" s="229"/>
      <c r="AZW146" s="229"/>
      <c r="AZX146" s="229"/>
      <c r="AZY146" s="229"/>
      <c r="AZZ146" s="229"/>
      <c r="BAA146" s="229"/>
      <c r="BAB146" s="229"/>
      <c r="BAC146" s="229"/>
      <c r="BAD146" s="229"/>
      <c r="BAE146" s="229"/>
      <c r="BAF146" s="229"/>
      <c r="BAG146" s="229"/>
      <c r="BAH146" s="229"/>
      <c r="BAI146" s="229"/>
      <c r="BAJ146" s="229"/>
      <c r="BAK146" s="229"/>
      <c r="BAL146" s="229"/>
      <c r="BAM146" s="229"/>
      <c r="BAN146" s="229"/>
      <c r="BAO146" s="229"/>
      <c r="BAP146" s="229"/>
      <c r="BAQ146" s="229"/>
      <c r="BAR146" s="229"/>
      <c r="BAS146" s="229"/>
      <c r="BAT146" s="229"/>
      <c r="BAU146" s="229"/>
      <c r="BAV146" s="229"/>
      <c r="BAW146" s="229"/>
      <c r="BAX146" s="229"/>
      <c r="BAY146" s="229"/>
      <c r="BAZ146" s="229"/>
      <c r="BBA146" s="229"/>
      <c r="BBB146" s="229"/>
      <c r="BBC146" s="229"/>
      <c r="BBD146" s="229"/>
      <c r="BBE146" s="229"/>
      <c r="BBF146" s="229"/>
      <c r="BBG146" s="229"/>
      <c r="BBH146" s="229"/>
      <c r="BBI146" s="229"/>
      <c r="BBJ146" s="229"/>
      <c r="BBK146" s="229"/>
      <c r="BBL146" s="229"/>
      <c r="BBM146" s="229"/>
      <c r="BBN146" s="229"/>
      <c r="BBO146" s="229"/>
      <c r="BBP146" s="229"/>
      <c r="BBQ146" s="229"/>
      <c r="BBR146" s="229"/>
      <c r="BBS146" s="229"/>
      <c r="BBT146" s="229"/>
      <c r="BBU146" s="229"/>
      <c r="BBV146" s="229"/>
      <c r="BBW146" s="229"/>
      <c r="BBX146" s="229"/>
      <c r="BBY146" s="229"/>
      <c r="BBZ146" s="229"/>
      <c r="BCA146" s="229"/>
      <c r="BCB146" s="229"/>
      <c r="BCC146" s="229"/>
      <c r="BCD146" s="229"/>
      <c r="BCE146" s="229"/>
      <c r="BCF146" s="229"/>
      <c r="BCG146" s="229"/>
      <c r="BCH146" s="229"/>
      <c r="BCI146" s="229"/>
      <c r="BCJ146" s="229"/>
      <c r="BCK146" s="229"/>
      <c r="BCL146" s="229"/>
      <c r="BCM146" s="229"/>
      <c r="BCN146" s="229"/>
      <c r="BCO146" s="229"/>
      <c r="BCP146" s="229"/>
      <c r="BCQ146" s="229"/>
      <c r="BCR146" s="229"/>
      <c r="BCS146" s="229"/>
      <c r="BCT146" s="229"/>
      <c r="BCU146" s="229"/>
      <c r="BCV146" s="229"/>
      <c r="BCW146" s="229"/>
      <c r="BCX146" s="229"/>
      <c r="BCY146" s="229"/>
      <c r="BCZ146" s="229"/>
      <c r="BDA146" s="229"/>
      <c r="BDB146" s="229"/>
      <c r="BDC146" s="229"/>
      <c r="BDD146" s="229"/>
      <c r="BDE146" s="229"/>
      <c r="BDF146" s="229"/>
      <c r="BDG146" s="229"/>
      <c r="BDH146" s="229"/>
      <c r="BDI146" s="229"/>
      <c r="BDJ146" s="229"/>
      <c r="BDK146" s="229"/>
      <c r="BDL146" s="229"/>
      <c r="BDM146" s="229"/>
      <c r="BDN146" s="229"/>
      <c r="BDO146" s="229"/>
      <c r="BDP146" s="229"/>
      <c r="BDQ146" s="229"/>
      <c r="BDR146" s="229"/>
      <c r="BDS146" s="229"/>
      <c r="BDT146" s="229"/>
      <c r="BDU146" s="229"/>
      <c r="BDV146" s="229"/>
      <c r="BDW146" s="229"/>
      <c r="BDX146" s="229"/>
      <c r="BDY146" s="229"/>
      <c r="BDZ146" s="229"/>
      <c r="BEA146" s="229"/>
      <c r="BEB146" s="229"/>
      <c r="BEC146" s="229"/>
      <c r="BED146" s="229"/>
      <c r="BEE146" s="229"/>
      <c r="BEF146" s="229"/>
      <c r="BEG146" s="229"/>
      <c r="BEH146" s="229"/>
      <c r="BEI146" s="229"/>
      <c r="BEJ146" s="229"/>
      <c r="BEK146" s="229"/>
      <c r="BEL146" s="229"/>
      <c r="BEM146" s="229"/>
      <c r="BEN146" s="229"/>
      <c r="BEO146" s="229"/>
      <c r="BEP146" s="229"/>
      <c r="BEQ146" s="229"/>
      <c r="BER146" s="229"/>
      <c r="BES146" s="229"/>
      <c r="BET146" s="229"/>
      <c r="BEU146" s="229"/>
      <c r="BEV146" s="229"/>
      <c r="BEW146" s="229"/>
      <c r="BEX146" s="229"/>
      <c r="BEY146" s="229"/>
      <c r="BEZ146" s="229"/>
      <c r="BFA146" s="229"/>
      <c r="BFB146" s="229"/>
      <c r="BFC146" s="229"/>
      <c r="BFD146" s="229"/>
      <c r="BFE146" s="229"/>
      <c r="BFF146" s="229"/>
      <c r="BFG146" s="229"/>
      <c r="BFH146" s="229"/>
      <c r="BFI146" s="229"/>
      <c r="BFJ146" s="229"/>
      <c r="BFK146" s="229"/>
      <c r="BFL146" s="229"/>
      <c r="BFM146" s="229"/>
      <c r="BFN146" s="229"/>
      <c r="BFO146" s="229"/>
      <c r="BFP146" s="229"/>
      <c r="BFQ146" s="229"/>
      <c r="BFR146" s="229"/>
      <c r="BFS146" s="229"/>
      <c r="BFT146" s="229"/>
      <c r="BFU146" s="229"/>
      <c r="BFV146" s="229"/>
      <c r="BFW146" s="229"/>
      <c r="BFX146" s="229"/>
      <c r="BFY146" s="229"/>
      <c r="BFZ146" s="229"/>
      <c r="BGA146" s="229"/>
      <c r="BGB146" s="229"/>
      <c r="BGC146" s="229"/>
      <c r="BGD146" s="229"/>
      <c r="BGE146" s="229"/>
      <c r="BGF146" s="229"/>
      <c r="BGG146" s="229"/>
      <c r="BGH146" s="229"/>
      <c r="BGI146" s="229"/>
      <c r="BGJ146" s="229"/>
      <c r="BGK146" s="229"/>
      <c r="BGL146" s="229"/>
      <c r="BGM146" s="229"/>
      <c r="BGN146" s="229"/>
      <c r="BGO146" s="229"/>
      <c r="BGP146" s="229"/>
      <c r="BGQ146" s="229"/>
      <c r="BGR146" s="229"/>
      <c r="BGS146" s="229"/>
      <c r="BGT146" s="229"/>
      <c r="BGU146" s="229"/>
      <c r="BGV146" s="229"/>
      <c r="BGW146" s="229"/>
      <c r="BGX146" s="229"/>
      <c r="BGY146" s="229"/>
      <c r="BGZ146" s="229"/>
      <c r="BHA146" s="229"/>
      <c r="BHB146" s="229"/>
      <c r="BHC146" s="229"/>
      <c r="BHD146" s="229"/>
      <c r="BHE146" s="229"/>
      <c r="BHF146" s="229"/>
      <c r="BHG146" s="229"/>
      <c r="BHH146" s="229"/>
      <c r="BHI146" s="229"/>
      <c r="BHJ146" s="229"/>
      <c r="BHK146" s="229"/>
      <c r="BHL146" s="229"/>
      <c r="BHM146" s="229"/>
      <c r="BHN146" s="229"/>
      <c r="BHO146" s="229"/>
      <c r="BHP146" s="229"/>
      <c r="BHQ146" s="229"/>
      <c r="BHR146" s="229"/>
      <c r="BHS146" s="229"/>
      <c r="BHT146" s="229"/>
      <c r="BHU146" s="229"/>
      <c r="BHV146" s="229"/>
      <c r="BHW146" s="229"/>
      <c r="BHX146" s="229"/>
      <c r="BHY146" s="229"/>
      <c r="BHZ146" s="229"/>
      <c r="BIA146" s="229"/>
      <c r="BIB146" s="229"/>
      <c r="BIC146" s="229"/>
      <c r="BID146" s="229"/>
      <c r="BIE146" s="229"/>
      <c r="BIF146" s="229"/>
      <c r="BIG146" s="229"/>
      <c r="BIH146" s="229"/>
      <c r="BII146" s="229"/>
      <c r="BIJ146" s="229"/>
      <c r="BIK146" s="229"/>
      <c r="BIL146" s="229"/>
      <c r="BIM146" s="229"/>
      <c r="BIN146" s="229"/>
      <c r="BIO146" s="229"/>
      <c r="BIP146" s="229"/>
      <c r="BIQ146" s="229"/>
      <c r="BIR146" s="229"/>
      <c r="BIS146" s="229"/>
      <c r="BIT146" s="229"/>
      <c r="BIU146" s="229"/>
      <c r="BIV146" s="229"/>
      <c r="BIW146" s="229"/>
      <c r="BIX146" s="229"/>
      <c r="BIY146" s="229"/>
      <c r="BIZ146" s="229"/>
      <c r="BJA146" s="229"/>
      <c r="BJB146" s="229"/>
      <c r="BJC146" s="229"/>
      <c r="BJD146" s="229"/>
      <c r="BJE146" s="229"/>
      <c r="BJF146" s="229"/>
      <c r="BJG146" s="229"/>
      <c r="BJH146" s="229"/>
      <c r="BJI146" s="229"/>
      <c r="BJJ146" s="229"/>
      <c r="BJK146" s="229"/>
      <c r="BJL146" s="229"/>
      <c r="BJM146" s="229"/>
      <c r="BJN146" s="229"/>
      <c r="BJO146" s="229"/>
      <c r="BJP146" s="229"/>
      <c r="BJQ146" s="229"/>
      <c r="BJR146" s="229"/>
      <c r="BJS146" s="229"/>
      <c r="BJT146" s="229"/>
      <c r="BJU146" s="229"/>
      <c r="BJV146" s="229"/>
      <c r="BJW146" s="229"/>
      <c r="BJX146" s="229"/>
      <c r="BJY146" s="229"/>
      <c r="BJZ146" s="229"/>
      <c r="BKA146" s="229"/>
      <c r="BKB146" s="229"/>
      <c r="BKC146" s="229"/>
      <c r="BKD146" s="229"/>
      <c r="BKE146" s="229"/>
      <c r="BKF146" s="229"/>
      <c r="BKG146" s="229"/>
      <c r="BKH146" s="229"/>
      <c r="BKI146" s="229"/>
      <c r="BKJ146" s="229"/>
      <c r="BKK146" s="229"/>
      <c r="BKL146" s="229"/>
      <c r="BKM146" s="229"/>
      <c r="BKN146" s="229"/>
      <c r="BKO146" s="229"/>
      <c r="BKP146" s="229"/>
      <c r="BKQ146" s="229"/>
      <c r="BKR146" s="229"/>
      <c r="BKS146" s="229"/>
      <c r="BKT146" s="229"/>
      <c r="BKU146" s="229"/>
      <c r="BKV146" s="229"/>
      <c r="BKW146" s="229"/>
      <c r="BKX146" s="229"/>
      <c r="BKY146" s="229"/>
      <c r="BKZ146" s="229"/>
      <c r="BLA146" s="229"/>
      <c r="BLB146" s="229"/>
      <c r="BLC146" s="229"/>
      <c r="BLD146" s="229"/>
      <c r="BLE146" s="229"/>
      <c r="BLF146" s="229"/>
      <c r="BLG146" s="229"/>
      <c r="BLH146" s="229"/>
      <c r="BLI146" s="229"/>
      <c r="BLJ146" s="229"/>
      <c r="BLK146" s="229"/>
      <c r="BLL146" s="229"/>
      <c r="BLM146" s="229"/>
      <c r="BLN146" s="229"/>
      <c r="BLO146" s="229"/>
      <c r="BLP146" s="229"/>
      <c r="BLQ146" s="229"/>
      <c r="BLR146" s="229"/>
      <c r="BLS146" s="229"/>
      <c r="BLT146" s="229"/>
      <c r="BLU146" s="229"/>
      <c r="BLV146" s="229"/>
      <c r="BLW146" s="229"/>
      <c r="BLX146" s="229"/>
      <c r="BLY146" s="229"/>
      <c r="BLZ146" s="229"/>
      <c r="BMA146" s="229"/>
      <c r="BMB146" s="229"/>
      <c r="BMC146" s="229"/>
      <c r="BMD146" s="229"/>
      <c r="BME146" s="229"/>
      <c r="BMF146" s="229"/>
      <c r="BMG146" s="229"/>
      <c r="BMH146" s="229"/>
      <c r="BMI146" s="229"/>
      <c r="BMJ146" s="229"/>
      <c r="BMK146" s="229"/>
      <c r="BML146" s="229"/>
      <c r="BMM146" s="229"/>
      <c r="BMN146" s="229"/>
      <c r="BMO146" s="229"/>
      <c r="BMP146" s="229"/>
      <c r="BMQ146" s="229"/>
      <c r="BMR146" s="229"/>
      <c r="BMS146" s="229"/>
      <c r="BMT146" s="229"/>
      <c r="BMU146" s="229"/>
      <c r="BMV146" s="229"/>
      <c r="BMW146" s="229"/>
      <c r="BMX146" s="229"/>
      <c r="BMY146" s="229"/>
      <c r="BMZ146" s="229"/>
      <c r="BNA146" s="229"/>
      <c r="BNB146" s="229"/>
      <c r="BNC146" s="229"/>
      <c r="BND146" s="229"/>
      <c r="BNE146" s="229"/>
      <c r="BNF146" s="229"/>
      <c r="BNG146" s="229"/>
      <c r="BNH146" s="229"/>
      <c r="BNI146" s="229"/>
      <c r="BNJ146" s="229"/>
      <c r="BNK146" s="229"/>
      <c r="BNL146" s="229"/>
      <c r="BNM146" s="229"/>
      <c r="BNN146" s="229"/>
      <c r="BNO146" s="229"/>
      <c r="BNP146" s="229"/>
      <c r="BNQ146" s="229"/>
      <c r="BNR146" s="229"/>
      <c r="BNS146" s="229"/>
      <c r="BNT146" s="229"/>
      <c r="BNU146" s="229"/>
      <c r="BNV146" s="229"/>
      <c r="BNW146" s="229"/>
      <c r="BNX146" s="229"/>
      <c r="BNY146" s="229"/>
      <c r="BNZ146" s="229"/>
      <c r="BOA146" s="229"/>
      <c r="BOB146" s="229"/>
      <c r="BOC146" s="229"/>
      <c r="BOD146" s="229"/>
      <c r="BOE146" s="229"/>
      <c r="BOF146" s="229"/>
      <c r="BOG146" s="229"/>
      <c r="BOH146" s="229"/>
      <c r="BOI146" s="229"/>
      <c r="BOJ146" s="229"/>
      <c r="BOK146" s="229"/>
      <c r="BOL146" s="229"/>
      <c r="BOM146" s="229"/>
      <c r="BON146" s="229"/>
      <c r="BOO146" s="229"/>
      <c r="BOP146" s="229"/>
      <c r="BOQ146" s="229"/>
      <c r="BOR146" s="229"/>
      <c r="BOS146" s="229"/>
      <c r="BOT146" s="229"/>
      <c r="BOU146" s="229"/>
      <c r="BOV146" s="229"/>
      <c r="BOW146" s="229"/>
      <c r="BOX146" s="229"/>
      <c r="BOY146" s="229"/>
      <c r="BOZ146" s="229"/>
      <c r="BPA146" s="229"/>
      <c r="BPB146" s="229"/>
      <c r="BPC146" s="229"/>
      <c r="BPD146" s="229"/>
      <c r="BPE146" s="229"/>
      <c r="BPF146" s="229"/>
      <c r="BPG146" s="229"/>
      <c r="BPH146" s="229"/>
      <c r="BPI146" s="229"/>
      <c r="BPJ146" s="229"/>
      <c r="BPK146" s="229"/>
      <c r="BPL146" s="229"/>
      <c r="BPM146" s="229"/>
      <c r="BPN146" s="229"/>
      <c r="BPO146" s="229"/>
      <c r="BPP146" s="229"/>
      <c r="BPQ146" s="229"/>
      <c r="BPR146" s="229"/>
      <c r="BPS146" s="229"/>
      <c r="BPT146" s="229"/>
      <c r="BPU146" s="229"/>
      <c r="BPV146" s="229"/>
      <c r="BPW146" s="229"/>
      <c r="BPX146" s="229"/>
      <c r="BPY146" s="229"/>
      <c r="BPZ146" s="229"/>
      <c r="BQA146" s="229"/>
      <c r="BQB146" s="229"/>
      <c r="BQC146" s="229"/>
      <c r="BQD146" s="229"/>
      <c r="BQE146" s="229"/>
      <c r="BQF146" s="229"/>
      <c r="BQG146" s="229"/>
      <c r="BQH146" s="229"/>
      <c r="BQI146" s="229"/>
      <c r="BQJ146" s="229"/>
      <c r="BQK146" s="229"/>
      <c r="BQL146" s="229"/>
      <c r="BQM146" s="229"/>
      <c r="BQN146" s="229"/>
      <c r="BQO146" s="229"/>
      <c r="BQP146" s="229"/>
      <c r="BQQ146" s="229"/>
      <c r="BQR146" s="229"/>
      <c r="BQS146" s="229"/>
      <c r="BQT146" s="229"/>
      <c r="BQU146" s="229"/>
      <c r="BQV146" s="229"/>
      <c r="BQW146" s="229"/>
      <c r="BQX146" s="229"/>
      <c r="BQY146" s="229"/>
      <c r="BQZ146" s="229"/>
      <c r="BRA146" s="229"/>
      <c r="BRB146" s="229"/>
      <c r="BRC146" s="229"/>
      <c r="BRD146" s="229"/>
      <c r="BRE146" s="229"/>
      <c r="BRF146" s="229"/>
      <c r="BRG146" s="229"/>
      <c r="BRH146" s="229"/>
      <c r="BRI146" s="229"/>
      <c r="BRJ146" s="229"/>
      <c r="BRK146" s="229"/>
      <c r="BRL146" s="229"/>
      <c r="BRM146" s="229"/>
      <c r="BRN146" s="229"/>
      <c r="BRO146" s="229"/>
      <c r="BRP146" s="229"/>
      <c r="BRQ146" s="229"/>
      <c r="BRR146" s="229"/>
      <c r="BRS146" s="229"/>
      <c r="BRT146" s="229"/>
      <c r="BRU146" s="229"/>
      <c r="BRV146" s="229"/>
      <c r="BRW146" s="229"/>
      <c r="BRX146" s="229"/>
      <c r="BRY146" s="229"/>
      <c r="BRZ146" s="229"/>
      <c r="BSA146" s="229"/>
      <c r="BSB146" s="229"/>
      <c r="BSC146" s="229"/>
      <c r="BSD146" s="229"/>
      <c r="BSE146" s="229"/>
      <c r="BSF146" s="229"/>
      <c r="BSG146" s="229"/>
      <c r="BSH146" s="229"/>
      <c r="BSI146" s="229"/>
      <c r="BSJ146" s="229"/>
      <c r="BSK146" s="229"/>
      <c r="BSL146" s="229"/>
      <c r="BSM146" s="229"/>
      <c r="BSN146" s="229"/>
      <c r="BSO146" s="229"/>
      <c r="BSP146" s="229"/>
      <c r="BSQ146" s="229"/>
      <c r="BSR146" s="229"/>
      <c r="BSS146" s="229"/>
      <c r="BST146" s="229"/>
      <c r="BSU146" s="229"/>
      <c r="BSV146" s="229"/>
      <c r="BSW146" s="229"/>
      <c r="BSX146" s="229"/>
      <c r="BSY146" s="229"/>
      <c r="BSZ146" s="229"/>
      <c r="BTA146" s="229"/>
      <c r="BTB146" s="229"/>
      <c r="BTC146" s="229"/>
      <c r="BTD146" s="229"/>
      <c r="BTE146" s="229"/>
      <c r="BTF146" s="229"/>
      <c r="BTG146" s="229"/>
      <c r="BTH146" s="229"/>
      <c r="BTI146" s="229"/>
      <c r="BTJ146" s="229"/>
      <c r="BTK146" s="229"/>
      <c r="BTL146" s="229"/>
      <c r="BTM146" s="229"/>
      <c r="BTN146" s="229"/>
      <c r="BTO146" s="229"/>
      <c r="BTP146" s="229"/>
      <c r="BTQ146" s="229"/>
      <c r="BTR146" s="229"/>
      <c r="BTS146" s="229"/>
      <c r="BTT146" s="229"/>
      <c r="BTU146" s="229"/>
      <c r="BTV146" s="229"/>
      <c r="BTW146" s="229"/>
      <c r="BTX146" s="229"/>
      <c r="BTY146" s="229"/>
      <c r="BTZ146" s="229"/>
      <c r="BUA146" s="229"/>
      <c r="BUB146" s="229"/>
      <c r="BUC146" s="229"/>
      <c r="BUD146" s="229"/>
      <c r="BUE146" s="229"/>
      <c r="BUF146" s="229"/>
      <c r="BUG146" s="229"/>
      <c r="BUH146" s="229"/>
      <c r="BUI146" s="229"/>
      <c r="BUJ146" s="229"/>
      <c r="BUK146" s="229"/>
      <c r="BUL146" s="229"/>
      <c r="BUM146" s="229"/>
      <c r="BUN146" s="229"/>
      <c r="BUO146" s="229"/>
      <c r="BUP146" s="229"/>
      <c r="BUQ146" s="229"/>
      <c r="BUR146" s="229"/>
      <c r="BUS146" s="229"/>
      <c r="BUT146" s="229"/>
      <c r="BUU146" s="229"/>
      <c r="BUV146" s="229"/>
      <c r="BUW146" s="229"/>
      <c r="BUX146" s="229"/>
      <c r="BUY146" s="229"/>
      <c r="BUZ146" s="229"/>
      <c r="BVA146" s="229"/>
      <c r="BVB146" s="229"/>
      <c r="BVC146" s="229"/>
      <c r="BVD146" s="229"/>
      <c r="BVE146" s="229"/>
      <c r="BVF146" s="229"/>
      <c r="BVG146" s="229"/>
      <c r="BVH146" s="229"/>
      <c r="BVI146" s="229"/>
      <c r="BVJ146" s="229"/>
      <c r="BVK146" s="229"/>
      <c r="BVL146" s="229"/>
      <c r="BVM146" s="229"/>
      <c r="BVN146" s="229"/>
      <c r="BVO146" s="229"/>
      <c r="BVP146" s="229"/>
      <c r="BVQ146" s="229"/>
      <c r="BVR146" s="229"/>
      <c r="BVS146" s="229"/>
      <c r="BVT146" s="229"/>
      <c r="BVU146" s="229"/>
      <c r="BVV146" s="229"/>
      <c r="BVW146" s="229"/>
      <c r="BVX146" s="229"/>
      <c r="BVY146" s="229"/>
      <c r="BVZ146" s="229"/>
      <c r="BWA146" s="229"/>
      <c r="BWB146" s="229"/>
      <c r="BWC146" s="229"/>
      <c r="BWD146" s="229"/>
      <c r="BWE146" s="229"/>
      <c r="BWF146" s="229"/>
      <c r="BWG146" s="229"/>
      <c r="BWH146" s="229"/>
      <c r="BWI146" s="229"/>
      <c r="BWJ146" s="229"/>
      <c r="BWK146" s="229"/>
      <c r="BWL146" s="229"/>
      <c r="BWM146" s="229"/>
      <c r="BWN146" s="229"/>
      <c r="BWO146" s="229"/>
      <c r="BWP146" s="229"/>
      <c r="BWQ146" s="229"/>
      <c r="BWR146" s="229"/>
      <c r="BWS146" s="229"/>
      <c r="BWT146" s="229"/>
      <c r="BWU146" s="229"/>
      <c r="BWV146" s="229"/>
      <c r="BWW146" s="229"/>
      <c r="BWX146" s="229"/>
      <c r="BWY146" s="229"/>
      <c r="BWZ146" s="229"/>
      <c r="BXA146" s="229"/>
      <c r="BXB146" s="229"/>
      <c r="BXC146" s="229"/>
      <c r="BXD146" s="229"/>
      <c r="BXE146" s="229"/>
      <c r="BXF146" s="229"/>
      <c r="BXG146" s="229"/>
      <c r="BXH146" s="229"/>
      <c r="BXI146" s="229"/>
      <c r="BXJ146" s="229"/>
      <c r="BXK146" s="229"/>
      <c r="BXL146" s="229"/>
      <c r="BXM146" s="229"/>
      <c r="BXN146" s="229"/>
      <c r="BXO146" s="229"/>
      <c r="BXP146" s="229"/>
      <c r="BXQ146" s="229"/>
      <c r="BXR146" s="229"/>
      <c r="BXS146" s="229"/>
      <c r="BXT146" s="229"/>
      <c r="BXU146" s="229"/>
      <c r="BXV146" s="229"/>
      <c r="BXW146" s="229"/>
      <c r="BXX146" s="229"/>
      <c r="BXY146" s="229"/>
      <c r="BXZ146" s="229"/>
      <c r="BYA146" s="229"/>
      <c r="BYB146" s="229"/>
      <c r="BYC146" s="229"/>
      <c r="BYD146" s="229"/>
      <c r="BYE146" s="229"/>
      <c r="BYF146" s="229"/>
      <c r="BYG146" s="229"/>
      <c r="BYH146" s="229"/>
      <c r="BYI146" s="229"/>
      <c r="BYJ146" s="229"/>
      <c r="BYK146" s="229"/>
      <c r="BYL146" s="229"/>
      <c r="BYM146" s="229"/>
      <c r="BYN146" s="229"/>
      <c r="BYO146" s="229"/>
      <c r="BYP146" s="229"/>
      <c r="BYQ146" s="229"/>
      <c r="BYR146" s="229"/>
      <c r="BYS146" s="229"/>
      <c r="BYT146" s="229"/>
      <c r="BYU146" s="229"/>
      <c r="BYV146" s="229"/>
      <c r="BYW146" s="229"/>
      <c r="BYX146" s="229"/>
      <c r="BYY146" s="229"/>
      <c r="BYZ146" s="229"/>
      <c r="BZA146" s="229"/>
      <c r="BZB146" s="229"/>
      <c r="BZC146" s="229"/>
      <c r="BZD146" s="229"/>
      <c r="BZE146" s="229"/>
      <c r="BZF146" s="229"/>
      <c r="BZG146" s="229"/>
      <c r="BZH146" s="229"/>
      <c r="BZI146" s="229"/>
      <c r="BZJ146" s="229"/>
      <c r="BZK146" s="229"/>
      <c r="BZL146" s="229"/>
      <c r="BZM146" s="229"/>
      <c r="BZN146" s="229"/>
      <c r="BZO146" s="229"/>
      <c r="BZP146" s="229"/>
      <c r="BZQ146" s="229"/>
      <c r="BZR146" s="229"/>
      <c r="BZS146" s="229"/>
      <c r="BZT146" s="229"/>
      <c r="BZU146" s="229"/>
      <c r="BZV146" s="229"/>
      <c r="BZW146" s="229"/>
      <c r="BZX146" s="229"/>
      <c r="BZY146" s="229"/>
      <c r="BZZ146" s="229"/>
      <c r="CAA146" s="229"/>
      <c r="CAB146" s="229"/>
      <c r="CAC146" s="229"/>
      <c r="CAD146" s="229"/>
      <c r="CAE146" s="229"/>
      <c r="CAF146" s="229"/>
      <c r="CAG146" s="229"/>
      <c r="CAH146" s="229"/>
      <c r="CAI146" s="229"/>
      <c r="CAJ146" s="229"/>
      <c r="CAK146" s="229"/>
      <c r="CAL146" s="229"/>
      <c r="CAM146" s="229"/>
      <c r="CAN146" s="229"/>
      <c r="CAO146" s="229"/>
      <c r="CAP146" s="229"/>
      <c r="CAQ146" s="229"/>
      <c r="CAR146" s="229"/>
      <c r="CAS146" s="229"/>
      <c r="CAT146" s="229"/>
      <c r="CAU146" s="229"/>
      <c r="CAV146" s="229"/>
      <c r="CAW146" s="229"/>
      <c r="CAX146" s="229"/>
      <c r="CAY146" s="229"/>
      <c r="CAZ146" s="229"/>
      <c r="CBA146" s="229"/>
      <c r="CBB146" s="229"/>
      <c r="CBC146" s="229"/>
      <c r="CBD146" s="229"/>
      <c r="CBE146" s="229"/>
      <c r="CBF146" s="229"/>
      <c r="CBG146" s="229"/>
      <c r="CBH146" s="229"/>
      <c r="CBI146" s="229"/>
      <c r="CBJ146" s="229"/>
      <c r="CBK146" s="229"/>
      <c r="CBL146" s="229"/>
      <c r="CBM146" s="229"/>
      <c r="CBN146" s="229"/>
      <c r="CBO146" s="229"/>
      <c r="CBP146" s="229"/>
      <c r="CBQ146" s="229"/>
      <c r="CBR146" s="229"/>
      <c r="CBS146" s="229"/>
      <c r="CBT146" s="229"/>
      <c r="CBU146" s="229"/>
      <c r="CBV146" s="229"/>
      <c r="CBW146" s="229"/>
      <c r="CBX146" s="229"/>
      <c r="CBY146" s="229"/>
      <c r="CBZ146" s="229"/>
      <c r="CCA146" s="229"/>
      <c r="CCB146" s="229"/>
      <c r="CCC146" s="229"/>
      <c r="CCD146" s="229"/>
      <c r="CCE146" s="229"/>
      <c r="CCF146" s="229"/>
      <c r="CCG146" s="229"/>
      <c r="CCH146" s="229"/>
      <c r="CCI146" s="229"/>
      <c r="CCJ146" s="229"/>
      <c r="CCK146" s="229"/>
      <c r="CCL146" s="229"/>
      <c r="CCM146" s="229"/>
      <c r="CCN146" s="229"/>
      <c r="CCO146" s="229"/>
      <c r="CCP146" s="229"/>
      <c r="CCQ146" s="229"/>
      <c r="CCR146" s="229"/>
      <c r="CCS146" s="229"/>
      <c r="CCT146" s="229"/>
      <c r="CCU146" s="229"/>
      <c r="CCV146" s="229"/>
      <c r="CCW146" s="229"/>
      <c r="CCX146" s="229"/>
      <c r="CCY146" s="229"/>
      <c r="CCZ146" s="229"/>
      <c r="CDA146" s="229"/>
      <c r="CDB146" s="229"/>
      <c r="CDC146" s="229"/>
      <c r="CDD146" s="229"/>
      <c r="CDE146" s="229"/>
      <c r="CDF146" s="229"/>
      <c r="CDG146" s="229"/>
      <c r="CDH146" s="229"/>
      <c r="CDI146" s="229"/>
      <c r="CDJ146" s="229"/>
      <c r="CDK146" s="229"/>
      <c r="CDL146" s="229"/>
      <c r="CDM146" s="229"/>
      <c r="CDN146" s="229"/>
      <c r="CDO146" s="229"/>
      <c r="CDP146" s="229"/>
      <c r="CDQ146" s="229"/>
      <c r="CDR146" s="229"/>
      <c r="CDS146" s="229"/>
      <c r="CDT146" s="229"/>
      <c r="CDU146" s="229"/>
      <c r="CDV146" s="229"/>
      <c r="CDW146" s="229"/>
      <c r="CDX146" s="229"/>
      <c r="CDY146" s="229"/>
      <c r="CDZ146" s="229"/>
      <c r="CEA146" s="229"/>
      <c r="CEB146" s="229"/>
      <c r="CEC146" s="229"/>
      <c r="CED146" s="229"/>
      <c r="CEE146" s="229"/>
      <c r="CEF146" s="229"/>
      <c r="CEG146" s="229"/>
      <c r="CEH146" s="229"/>
      <c r="CEI146" s="229"/>
      <c r="CEJ146" s="229"/>
      <c r="CEK146" s="229"/>
      <c r="CEL146" s="229"/>
      <c r="CEM146" s="229"/>
      <c r="CEN146" s="229"/>
      <c r="CEO146" s="229"/>
      <c r="CEP146" s="229"/>
      <c r="CEQ146" s="229"/>
      <c r="CER146" s="229"/>
      <c r="CES146" s="229"/>
      <c r="CET146" s="229"/>
      <c r="CEU146" s="229"/>
      <c r="CEV146" s="229"/>
      <c r="CEW146" s="229"/>
      <c r="CEX146" s="229"/>
      <c r="CEY146" s="229"/>
      <c r="CEZ146" s="229"/>
      <c r="CFA146" s="229"/>
      <c r="CFB146" s="229"/>
      <c r="CFC146" s="229"/>
      <c r="CFD146" s="229"/>
      <c r="CFE146" s="229"/>
      <c r="CFF146" s="229"/>
      <c r="CFG146" s="229"/>
      <c r="CFH146" s="229"/>
      <c r="CFI146" s="229"/>
      <c r="CFJ146" s="229"/>
      <c r="CFK146" s="229"/>
      <c r="CFL146" s="229"/>
      <c r="CFM146" s="229"/>
      <c r="CFN146" s="229"/>
      <c r="CFO146" s="229"/>
      <c r="CFP146" s="229"/>
      <c r="CFQ146" s="229"/>
      <c r="CFR146" s="229"/>
      <c r="CFS146" s="229"/>
      <c r="CFT146" s="229"/>
      <c r="CFU146" s="229"/>
      <c r="CFV146" s="229"/>
      <c r="CFW146" s="229"/>
      <c r="CFX146" s="229"/>
      <c r="CFY146" s="229"/>
      <c r="CFZ146" s="229"/>
      <c r="CGA146" s="229"/>
      <c r="CGB146" s="229"/>
      <c r="CGC146" s="229"/>
      <c r="CGD146" s="229"/>
      <c r="CGE146" s="229"/>
      <c r="CGF146" s="229"/>
      <c r="CGG146" s="229"/>
      <c r="CGH146" s="229"/>
      <c r="CGI146" s="229"/>
      <c r="CGJ146" s="229"/>
      <c r="CGK146" s="229"/>
      <c r="CGL146" s="229"/>
      <c r="CGM146" s="229"/>
      <c r="CGN146" s="229"/>
      <c r="CGO146" s="229"/>
      <c r="CGP146" s="229"/>
      <c r="CGQ146" s="229"/>
      <c r="CGR146" s="229"/>
      <c r="CGS146" s="229"/>
      <c r="CGT146" s="229"/>
      <c r="CGU146" s="229"/>
      <c r="CGV146" s="229"/>
      <c r="CGW146" s="229"/>
      <c r="CGX146" s="229"/>
      <c r="CGY146" s="229"/>
      <c r="CGZ146" s="229"/>
      <c r="CHA146" s="229"/>
      <c r="CHB146" s="229"/>
      <c r="CHC146" s="229"/>
      <c r="CHD146" s="229"/>
      <c r="CHE146" s="229"/>
      <c r="CHF146" s="229"/>
      <c r="CHG146" s="229"/>
      <c r="CHH146" s="229"/>
      <c r="CHI146" s="229"/>
      <c r="CHJ146" s="229"/>
      <c r="CHK146" s="229"/>
      <c r="CHL146" s="229"/>
      <c r="CHM146" s="229"/>
      <c r="CHN146" s="229"/>
      <c r="CHO146" s="229"/>
      <c r="CHP146" s="229"/>
      <c r="CHQ146" s="229"/>
      <c r="CHR146" s="229"/>
      <c r="CHS146" s="229"/>
      <c r="CHT146" s="229"/>
      <c r="CHU146" s="229"/>
      <c r="CHV146" s="229"/>
      <c r="CHW146" s="229"/>
      <c r="CHX146" s="229"/>
      <c r="CHY146" s="229"/>
      <c r="CHZ146" s="229"/>
      <c r="CIA146" s="229"/>
      <c r="CIB146" s="229"/>
      <c r="CIC146" s="229"/>
      <c r="CID146" s="229"/>
      <c r="CIE146" s="229"/>
      <c r="CIF146" s="229"/>
      <c r="CIG146" s="229"/>
      <c r="CIH146" s="229"/>
      <c r="CII146" s="229"/>
      <c r="CIJ146" s="229"/>
      <c r="CIK146" s="229"/>
      <c r="CIL146" s="229"/>
      <c r="CIM146" s="229"/>
      <c r="CIN146" s="229"/>
      <c r="CIO146" s="229"/>
      <c r="CIP146" s="229"/>
      <c r="CIQ146" s="229"/>
      <c r="CIR146" s="229"/>
      <c r="CIS146" s="229"/>
      <c r="CIT146" s="229"/>
      <c r="CIU146" s="229"/>
      <c r="CIV146" s="229"/>
      <c r="CIW146" s="229"/>
      <c r="CIX146" s="229"/>
      <c r="CIY146" s="229"/>
      <c r="CIZ146" s="229"/>
      <c r="CJA146" s="229"/>
      <c r="CJB146" s="229"/>
      <c r="CJC146" s="229"/>
      <c r="CJD146" s="229"/>
      <c r="CJE146" s="229"/>
      <c r="CJF146" s="229"/>
      <c r="CJG146" s="229"/>
      <c r="CJH146" s="229"/>
      <c r="CJI146" s="229"/>
      <c r="CJJ146" s="229"/>
      <c r="CJK146" s="229"/>
      <c r="CJL146" s="229"/>
      <c r="CJM146" s="229"/>
      <c r="CJN146" s="229"/>
      <c r="CJO146" s="229"/>
      <c r="CJP146" s="229"/>
      <c r="CJQ146" s="229"/>
      <c r="CJR146" s="229"/>
      <c r="CJS146" s="229"/>
      <c r="CJT146" s="229"/>
      <c r="CJU146" s="229"/>
      <c r="CJV146" s="229"/>
      <c r="CJW146" s="229"/>
      <c r="CJX146" s="229"/>
      <c r="CJY146" s="229"/>
      <c r="CJZ146" s="229"/>
      <c r="CKA146" s="229"/>
      <c r="CKB146" s="229"/>
      <c r="CKC146" s="229"/>
      <c r="CKD146" s="229"/>
      <c r="CKE146" s="229"/>
      <c r="CKF146" s="229"/>
      <c r="CKG146" s="229"/>
      <c r="CKH146" s="229"/>
      <c r="CKI146" s="229"/>
      <c r="CKJ146" s="229"/>
      <c r="CKK146" s="229"/>
      <c r="CKL146" s="229"/>
      <c r="CKM146" s="229"/>
      <c r="CKN146" s="229"/>
      <c r="CKO146" s="229"/>
      <c r="CKP146" s="229"/>
      <c r="CKQ146" s="229"/>
      <c r="CKR146" s="229"/>
      <c r="CKS146" s="229"/>
      <c r="CKT146" s="229"/>
      <c r="CKU146" s="229"/>
      <c r="CKV146" s="229"/>
      <c r="CKW146" s="229"/>
      <c r="CKX146" s="229"/>
      <c r="CKY146" s="229"/>
      <c r="CKZ146" s="229"/>
      <c r="CLA146" s="229"/>
      <c r="CLB146" s="229"/>
      <c r="CLC146" s="229"/>
      <c r="CLD146" s="229"/>
      <c r="CLE146" s="229"/>
      <c r="CLF146" s="229"/>
      <c r="CLG146" s="229"/>
      <c r="CLH146" s="229"/>
      <c r="CLI146" s="229"/>
      <c r="CLJ146" s="229"/>
      <c r="CLK146" s="229"/>
      <c r="CLL146" s="229"/>
      <c r="CLM146" s="229"/>
      <c r="CLN146" s="229"/>
      <c r="CLO146" s="229"/>
      <c r="CLP146" s="229"/>
      <c r="CLQ146" s="229"/>
      <c r="CLR146" s="229"/>
      <c r="CLS146" s="229"/>
      <c r="CLT146" s="229"/>
      <c r="CLU146" s="229"/>
      <c r="CLV146" s="229"/>
      <c r="CLW146" s="229"/>
      <c r="CLX146" s="229"/>
      <c r="CLY146" s="229"/>
      <c r="CLZ146" s="229"/>
      <c r="CMA146" s="229"/>
      <c r="CMB146" s="229"/>
      <c r="CMC146" s="229"/>
      <c r="CMD146" s="229"/>
      <c r="CME146" s="229"/>
      <c r="CMF146" s="229"/>
      <c r="CMG146" s="229"/>
      <c r="CMH146" s="229"/>
      <c r="CMI146" s="229"/>
      <c r="CMJ146" s="229"/>
      <c r="CMK146" s="229"/>
      <c r="CML146" s="229"/>
      <c r="CMM146" s="229"/>
      <c r="CMN146" s="229"/>
      <c r="CMO146" s="229"/>
      <c r="CMP146" s="229"/>
      <c r="CMQ146" s="229"/>
      <c r="CMR146" s="229"/>
      <c r="CMS146" s="229"/>
      <c r="CMT146" s="229"/>
      <c r="CMU146" s="229"/>
      <c r="CMV146" s="229"/>
      <c r="CMW146" s="229"/>
      <c r="CMX146" s="229"/>
      <c r="CMY146" s="229"/>
      <c r="CMZ146" s="229"/>
      <c r="CNA146" s="229"/>
      <c r="CNB146" s="229"/>
      <c r="CNC146" s="229"/>
      <c r="CND146" s="229"/>
      <c r="CNE146" s="229"/>
      <c r="CNF146" s="229"/>
      <c r="CNG146" s="229"/>
      <c r="CNH146" s="229"/>
      <c r="CNI146" s="229"/>
      <c r="CNJ146" s="229"/>
      <c r="CNK146" s="229"/>
      <c r="CNL146" s="229"/>
      <c r="CNM146" s="229"/>
      <c r="CNN146" s="229"/>
      <c r="CNO146" s="229"/>
      <c r="CNP146" s="229"/>
      <c r="CNQ146" s="229"/>
      <c r="CNR146" s="229"/>
      <c r="CNS146" s="229"/>
      <c r="CNT146" s="229"/>
      <c r="CNU146" s="229"/>
      <c r="CNV146" s="229"/>
      <c r="CNW146" s="229"/>
      <c r="CNX146" s="229"/>
      <c r="CNY146" s="229"/>
      <c r="CNZ146" s="229"/>
      <c r="COA146" s="229"/>
      <c r="COB146" s="229"/>
      <c r="COC146" s="229"/>
      <c r="COD146" s="229"/>
      <c r="COE146" s="229"/>
      <c r="COF146" s="229"/>
      <c r="COG146" s="229"/>
      <c r="COH146" s="229"/>
      <c r="COI146" s="229"/>
      <c r="COJ146" s="229"/>
      <c r="COK146" s="229"/>
      <c r="COL146" s="229"/>
      <c r="COM146" s="229"/>
      <c r="CON146" s="229"/>
      <c r="COO146" s="229"/>
      <c r="COP146" s="229"/>
      <c r="COQ146" s="229"/>
      <c r="COR146" s="229"/>
      <c r="COS146" s="229"/>
      <c r="COT146" s="229"/>
      <c r="COU146" s="229"/>
      <c r="COV146" s="229"/>
      <c r="COW146" s="229"/>
      <c r="COX146" s="229"/>
      <c r="COY146" s="229"/>
      <c r="COZ146" s="229"/>
      <c r="CPA146" s="229"/>
      <c r="CPB146" s="229"/>
      <c r="CPC146" s="229"/>
      <c r="CPD146" s="229"/>
      <c r="CPE146" s="229"/>
      <c r="CPF146" s="229"/>
      <c r="CPG146" s="229"/>
      <c r="CPH146" s="229"/>
      <c r="CPI146" s="229"/>
      <c r="CPJ146" s="229"/>
      <c r="CPK146" s="229"/>
      <c r="CPL146" s="229"/>
      <c r="CPM146" s="229"/>
      <c r="CPN146" s="229"/>
      <c r="CPO146" s="229"/>
      <c r="CPP146" s="229"/>
      <c r="CPQ146" s="229"/>
      <c r="CPR146" s="229"/>
      <c r="CPS146" s="229"/>
      <c r="CPT146" s="229"/>
      <c r="CPU146" s="229"/>
      <c r="CPV146" s="229"/>
      <c r="CPW146" s="229"/>
      <c r="CPX146" s="229"/>
      <c r="CPY146" s="229"/>
      <c r="CPZ146" s="229"/>
      <c r="CQA146" s="229"/>
      <c r="CQB146" s="229"/>
      <c r="CQC146" s="229"/>
      <c r="CQD146" s="229"/>
      <c r="CQE146" s="229"/>
      <c r="CQF146" s="229"/>
      <c r="CQG146" s="229"/>
      <c r="CQH146" s="229"/>
      <c r="CQI146" s="229"/>
      <c r="CQJ146" s="229"/>
      <c r="CQK146" s="229"/>
      <c r="CQL146" s="229"/>
      <c r="CQM146" s="229"/>
      <c r="CQN146" s="229"/>
      <c r="CQO146" s="229"/>
      <c r="CQP146" s="229"/>
      <c r="CQQ146" s="229"/>
      <c r="CQR146" s="229"/>
      <c r="CQS146" s="229"/>
      <c r="CQT146" s="229"/>
      <c r="CQU146" s="229"/>
      <c r="CQV146" s="229"/>
      <c r="CQW146" s="229"/>
      <c r="CQX146" s="229"/>
      <c r="CQY146" s="229"/>
      <c r="CQZ146" s="229"/>
      <c r="CRA146" s="229"/>
      <c r="CRB146" s="229"/>
      <c r="CRC146" s="229"/>
      <c r="CRD146" s="229"/>
      <c r="CRE146" s="229"/>
      <c r="CRF146" s="229"/>
      <c r="CRG146" s="229"/>
      <c r="CRH146" s="229"/>
      <c r="CRI146" s="229"/>
      <c r="CRJ146" s="229"/>
      <c r="CRK146" s="229"/>
      <c r="CRL146" s="229"/>
      <c r="CRM146" s="229"/>
      <c r="CRN146" s="229"/>
      <c r="CRO146" s="229"/>
      <c r="CRP146" s="229"/>
      <c r="CRQ146" s="229"/>
      <c r="CRR146" s="229"/>
      <c r="CRS146" s="229"/>
      <c r="CRT146" s="229"/>
      <c r="CRU146" s="229"/>
      <c r="CRV146" s="229"/>
      <c r="CRW146" s="229"/>
      <c r="CRX146" s="229"/>
      <c r="CRY146" s="229"/>
      <c r="CRZ146" s="229"/>
      <c r="CSA146" s="229"/>
      <c r="CSB146" s="229"/>
      <c r="CSC146" s="229"/>
      <c r="CSD146" s="229"/>
      <c r="CSE146" s="229"/>
      <c r="CSF146" s="229"/>
      <c r="CSG146" s="229"/>
      <c r="CSH146" s="229"/>
      <c r="CSI146" s="229"/>
      <c r="CSJ146" s="229"/>
      <c r="CSK146" s="229"/>
      <c r="CSL146" s="229"/>
      <c r="CSM146" s="229"/>
      <c r="CSN146" s="229"/>
      <c r="CSO146" s="229"/>
      <c r="CSP146" s="229"/>
      <c r="CSQ146" s="229"/>
      <c r="CSR146" s="229"/>
      <c r="CSS146" s="229"/>
      <c r="CST146" s="229"/>
      <c r="CSU146" s="229"/>
      <c r="CSV146" s="229"/>
      <c r="CSW146" s="229"/>
      <c r="CSX146" s="229"/>
      <c r="CSY146" s="229"/>
      <c r="CSZ146" s="229"/>
      <c r="CTA146" s="229"/>
      <c r="CTB146" s="229"/>
      <c r="CTC146" s="229"/>
      <c r="CTD146" s="229"/>
      <c r="CTE146" s="229"/>
      <c r="CTF146" s="229"/>
      <c r="CTG146" s="229"/>
      <c r="CTH146" s="229"/>
      <c r="CTI146" s="229"/>
      <c r="CTJ146" s="229"/>
      <c r="CTK146" s="229"/>
      <c r="CTL146" s="229"/>
      <c r="CTM146" s="229"/>
      <c r="CTN146" s="229"/>
      <c r="CTO146" s="229"/>
      <c r="CTP146" s="229"/>
      <c r="CTQ146" s="229"/>
      <c r="CTR146" s="229"/>
      <c r="CTS146" s="229"/>
      <c r="CTT146" s="229"/>
      <c r="CTU146" s="229"/>
      <c r="CTV146" s="229"/>
      <c r="CTW146" s="229"/>
      <c r="CTX146" s="229"/>
      <c r="CTY146" s="229"/>
      <c r="CTZ146" s="229"/>
      <c r="CUA146" s="229"/>
    </row>
    <row r="147" spans="1:2575" s="224" customFormat="1" ht="108.75" customHeight="1">
      <c r="A147" s="241">
        <f>+A145+1</f>
        <v>62</v>
      </c>
      <c r="B147" s="242" t="str">
        <f>IFERROR(INDEX(OB!B:B,MATCH('BIHOURLY  (2)'!A:A,OB!A:A,0)),"")</f>
        <v>MATCHBOOK</v>
      </c>
      <c r="C147" s="243"/>
      <c r="D147" s="232" t="str">
        <f>IFERROR(INDEX(OB!G:G,MATCH('BIHOURLY  (2)'!A:A,OB!A:A,0)),"")</f>
        <v>BA</v>
      </c>
      <c r="E147" s="244">
        <f>IFERROR(INDEX(OB!K:K,MATCH('BIHOURLY  (2)'!A:A,OB!A:A,0)),"")</f>
        <v>1</v>
      </c>
      <c r="F147" s="245">
        <v>200</v>
      </c>
      <c r="G147" s="246"/>
      <c r="H147" s="246"/>
      <c r="I147" s="246"/>
      <c r="J147" s="265"/>
      <c r="K147" s="254"/>
      <c r="L147" s="254"/>
      <c r="N147" s="229"/>
      <c r="O147" s="229"/>
      <c r="P147" s="229"/>
      <c r="Q147" s="229"/>
      <c r="R147" s="229"/>
      <c r="S147" s="229"/>
      <c r="T147" s="229"/>
      <c r="U147" s="229"/>
      <c r="V147" s="229"/>
      <c r="W147" s="229"/>
      <c r="X147" s="229"/>
      <c r="Y147" s="229"/>
      <c r="Z147" s="229"/>
      <c r="AA147" s="229"/>
      <c r="AB147" s="229"/>
      <c r="AC147" s="229"/>
      <c r="AD147" s="229"/>
      <c r="AE147" s="229"/>
      <c r="AF147" s="229"/>
      <c r="AG147" s="229"/>
      <c r="AH147" s="229"/>
      <c r="AI147" s="229"/>
      <c r="AJ147" s="229"/>
      <c r="AK147" s="229"/>
      <c r="AL147" s="229"/>
      <c r="AM147" s="229"/>
      <c r="AN147" s="229"/>
      <c r="AO147" s="229"/>
      <c r="AP147" s="229"/>
      <c r="AQ147" s="229"/>
      <c r="AR147" s="229"/>
      <c r="AS147" s="229"/>
      <c r="AT147" s="229"/>
      <c r="AU147" s="229"/>
      <c r="AV147" s="229"/>
      <c r="AW147" s="229"/>
      <c r="AX147" s="229"/>
      <c r="AY147" s="229"/>
      <c r="AZ147" s="229"/>
      <c r="BA147" s="229"/>
      <c r="BB147" s="229"/>
      <c r="BC147" s="229"/>
      <c r="BD147" s="229"/>
      <c r="BE147" s="229"/>
      <c r="BF147" s="229"/>
      <c r="BG147" s="229"/>
      <c r="BH147" s="229"/>
      <c r="BI147" s="229"/>
      <c r="BJ147" s="229"/>
      <c r="BK147" s="229"/>
      <c r="BL147" s="229"/>
      <c r="BM147" s="229"/>
      <c r="BN147" s="229"/>
      <c r="BO147" s="229"/>
      <c r="BP147" s="229"/>
      <c r="BQ147" s="229"/>
      <c r="BR147" s="229"/>
      <c r="BS147" s="229"/>
      <c r="BT147" s="229"/>
      <c r="BU147" s="229"/>
      <c r="BV147" s="229"/>
      <c r="BW147" s="229"/>
      <c r="BX147" s="229"/>
      <c r="BY147" s="229"/>
      <c r="BZ147" s="229"/>
      <c r="CA147" s="229"/>
      <c r="CB147" s="229"/>
      <c r="CC147" s="229"/>
      <c r="CD147" s="229"/>
      <c r="CE147" s="229"/>
      <c r="CF147" s="229"/>
      <c r="CG147" s="229"/>
      <c r="CH147" s="229"/>
      <c r="CI147" s="229"/>
      <c r="CJ147" s="229"/>
      <c r="CK147" s="229"/>
      <c r="CL147" s="229"/>
      <c r="CM147" s="229"/>
      <c r="CN147" s="229"/>
      <c r="CO147" s="229"/>
      <c r="CP147" s="229"/>
      <c r="CQ147" s="229"/>
      <c r="CR147" s="229"/>
      <c r="CS147" s="229"/>
      <c r="CT147" s="229"/>
      <c r="CU147" s="229"/>
      <c r="CV147" s="229"/>
      <c r="CW147" s="229"/>
      <c r="CX147" s="229"/>
      <c r="CY147" s="229"/>
      <c r="CZ147" s="229"/>
      <c r="DA147" s="229"/>
      <c r="DB147" s="229"/>
      <c r="DC147" s="229"/>
      <c r="DD147" s="229"/>
      <c r="DE147" s="229"/>
      <c r="DF147" s="229"/>
      <c r="DG147" s="229"/>
      <c r="DH147" s="229"/>
      <c r="DI147" s="229"/>
      <c r="DJ147" s="229"/>
      <c r="DK147" s="229"/>
      <c r="DL147" s="229"/>
      <c r="DM147" s="229"/>
      <c r="DN147" s="229"/>
      <c r="DO147" s="229"/>
      <c r="DP147" s="229"/>
      <c r="DQ147" s="229"/>
      <c r="DR147" s="229"/>
      <c r="DS147" s="229"/>
      <c r="DT147" s="229"/>
      <c r="DU147" s="229"/>
      <c r="DV147" s="229"/>
      <c r="DW147" s="229"/>
      <c r="DX147" s="229"/>
      <c r="DY147" s="229"/>
      <c r="DZ147" s="229"/>
      <c r="EA147" s="229"/>
      <c r="EB147" s="229"/>
      <c r="EC147" s="229"/>
      <c r="ED147" s="229"/>
      <c r="EE147" s="229"/>
      <c r="EF147" s="229"/>
      <c r="EG147" s="229"/>
      <c r="EH147" s="229"/>
      <c r="EI147" s="229"/>
      <c r="EJ147" s="229"/>
      <c r="EK147" s="229"/>
      <c r="EL147" s="229"/>
      <c r="EM147" s="229"/>
      <c r="EN147" s="229"/>
      <c r="EO147" s="229"/>
      <c r="EP147" s="229"/>
      <c r="EQ147" s="229"/>
      <c r="ER147" s="229"/>
      <c r="ES147" s="229"/>
      <c r="ET147" s="229"/>
      <c r="EU147" s="229"/>
      <c r="EV147" s="229"/>
      <c r="EW147" s="229"/>
      <c r="EX147" s="229"/>
      <c r="EY147" s="229"/>
      <c r="EZ147" s="229"/>
      <c r="FA147" s="229"/>
      <c r="FB147" s="229"/>
      <c r="FC147" s="229"/>
      <c r="FD147" s="229"/>
      <c r="FE147" s="229"/>
      <c r="FF147" s="229"/>
      <c r="FG147" s="229"/>
      <c r="FH147" s="229"/>
      <c r="FI147" s="229"/>
      <c r="FJ147" s="229"/>
      <c r="FK147" s="229"/>
      <c r="FL147" s="229"/>
      <c r="FM147" s="229"/>
      <c r="FN147" s="229"/>
      <c r="FO147" s="229"/>
      <c r="FP147" s="229"/>
      <c r="FQ147" s="229"/>
      <c r="FR147" s="229"/>
      <c r="FS147" s="229"/>
      <c r="FT147" s="229"/>
      <c r="FU147" s="229"/>
      <c r="FV147" s="229"/>
      <c r="FW147" s="229"/>
      <c r="FX147" s="229"/>
      <c r="FY147" s="229"/>
      <c r="FZ147" s="229"/>
      <c r="GA147" s="229"/>
      <c r="GB147" s="229"/>
      <c r="GC147" s="229"/>
      <c r="GD147" s="229"/>
      <c r="GE147" s="229"/>
      <c r="GF147" s="229"/>
      <c r="GG147" s="229"/>
      <c r="GH147" s="229"/>
      <c r="GI147" s="229"/>
      <c r="GJ147" s="229"/>
      <c r="GK147" s="229"/>
      <c r="GL147" s="229"/>
      <c r="GM147" s="229"/>
      <c r="GN147" s="229"/>
      <c r="GO147" s="229"/>
      <c r="GP147" s="229"/>
      <c r="GQ147" s="229"/>
      <c r="GR147" s="229"/>
      <c r="GS147" s="229"/>
      <c r="GT147" s="229"/>
      <c r="GU147" s="229"/>
      <c r="GV147" s="229"/>
      <c r="GW147" s="229"/>
      <c r="GX147" s="229"/>
      <c r="GY147" s="229"/>
      <c r="GZ147" s="229"/>
      <c r="HA147" s="229"/>
      <c r="HB147" s="229"/>
      <c r="HC147" s="229"/>
      <c r="HD147" s="229"/>
      <c r="HE147" s="229"/>
      <c r="HF147" s="229"/>
      <c r="HG147" s="229"/>
      <c r="HH147" s="229"/>
      <c r="HI147" s="229"/>
      <c r="HJ147" s="229"/>
      <c r="HK147" s="229"/>
      <c r="HL147" s="229"/>
      <c r="HM147" s="229"/>
      <c r="HN147" s="229"/>
      <c r="HO147" s="229"/>
      <c r="HP147" s="229"/>
      <c r="HQ147" s="229"/>
      <c r="HR147" s="229"/>
      <c r="HS147" s="229"/>
      <c r="HT147" s="229"/>
      <c r="HU147" s="229"/>
      <c r="HV147" s="229"/>
      <c r="HW147" s="229"/>
      <c r="HX147" s="229"/>
      <c r="HY147" s="229"/>
      <c r="HZ147" s="229"/>
      <c r="IA147" s="229"/>
      <c r="IB147" s="229"/>
      <c r="IC147" s="229"/>
      <c r="ID147" s="229"/>
      <c r="IE147" s="229"/>
      <c r="IF147" s="229"/>
      <c r="IG147" s="229"/>
      <c r="IH147" s="229"/>
      <c r="II147" s="229"/>
      <c r="IJ147" s="229"/>
      <c r="IK147" s="229"/>
      <c r="IL147" s="229"/>
      <c r="IM147" s="229"/>
      <c r="IN147" s="229"/>
      <c r="IO147" s="229"/>
      <c r="IP147" s="229"/>
      <c r="IQ147" s="229"/>
      <c r="IR147" s="229"/>
      <c r="IS147" s="229"/>
      <c r="IT147" s="229"/>
      <c r="IU147" s="229"/>
      <c r="IV147" s="229"/>
      <c r="IW147" s="229"/>
      <c r="IX147" s="229"/>
      <c r="IY147" s="229"/>
      <c r="IZ147" s="229"/>
      <c r="JA147" s="229"/>
      <c r="JB147" s="229"/>
      <c r="JC147" s="229"/>
      <c r="JD147" s="229"/>
      <c r="JE147" s="229"/>
      <c r="JF147" s="229"/>
      <c r="JG147" s="229"/>
      <c r="JH147" s="229"/>
      <c r="JI147" s="229"/>
      <c r="JJ147" s="229"/>
      <c r="JK147" s="229"/>
      <c r="JL147" s="229"/>
      <c r="JM147" s="229"/>
      <c r="JN147" s="229"/>
      <c r="JO147" s="229"/>
      <c r="JP147" s="229"/>
      <c r="JQ147" s="229"/>
      <c r="JR147" s="229"/>
      <c r="JS147" s="229"/>
      <c r="JT147" s="229"/>
      <c r="JU147" s="229"/>
      <c r="JV147" s="229"/>
      <c r="JW147" s="229"/>
      <c r="JX147" s="229"/>
      <c r="JY147" s="229"/>
      <c r="JZ147" s="229"/>
      <c r="KA147" s="229"/>
      <c r="KB147" s="229"/>
      <c r="KC147" s="229"/>
      <c r="KD147" s="229"/>
      <c r="KE147" s="229"/>
      <c r="KF147" s="229"/>
      <c r="KG147" s="229"/>
      <c r="KH147" s="229"/>
      <c r="KI147" s="229"/>
      <c r="KJ147" s="229"/>
      <c r="KK147" s="229"/>
      <c r="KL147" s="229"/>
      <c r="KM147" s="229"/>
      <c r="KN147" s="229"/>
      <c r="KO147" s="229"/>
      <c r="KP147" s="229"/>
      <c r="KQ147" s="229"/>
      <c r="KR147" s="229"/>
      <c r="KS147" s="229"/>
      <c r="KT147" s="229"/>
      <c r="KU147" s="229"/>
      <c r="KV147" s="229"/>
      <c r="KW147" s="229"/>
      <c r="KX147" s="229"/>
      <c r="KY147" s="229"/>
      <c r="KZ147" s="229"/>
      <c r="LA147" s="229"/>
      <c r="LB147" s="229"/>
      <c r="LC147" s="229"/>
      <c r="LD147" s="229"/>
      <c r="LE147" s="229"/>
      <c r="LF147" s="229"/>
      <c r="LG147" s="229"/>
      <c r="LH147" s="229"/>
      <c r="LI147" s="229"/>
      <c r="LJ147" s="229"/>
      <c r="LK147" s="229"/>
      <c r="LL147" s="229"/>
      <c r="LM147" s="229"/>
      <c r="LN147" s="229"/>
      <c r="LO147" s="229"/>
      <c r="LP147" s="229"/>
      <c r="LQ147" s="229"/>
      <c r="LR147" s="229"/>
      <c r="LS147" s="229"/>
      <c r="LT147" s="229"/>
      <c r="LU147" s="229"/>
      <c r="LV147" s="229"/>
      <c r="LW147" s="229"/>
      <c r="LX147" s="229"/>
      <c r="LY147" s="229"/>
      <c r="LZ147" s="229"/>
      <c r="MA147" s="229"/>
      <c r="MB147" s="229"/>
      <c r="MC147" s="229"/>
      <c r="MD147" s="229"/>
      <c r="ME147" s="229"/>
      <c r="MF147" s="229"/>
      <c r="MG147" s="229"/>
      <c r="MH147" s="229"/>
      <c r="MI147" s="229"/>
      <c r="MJ147" s="229"/>
      <c r="MK147" s="229"/>
      <c r="ML147" s="229"/>
      <c r="MM147" s="229"/>
      <c r="MN147" s="229"/>
      <c r="MO147" s="229"/>
      <c r="MP147" s="229"/>
      <c r="MQ147" s="229"/>
      <c r="MR147" s="229"/>
      <c r="MS147" s="229"/>
      <c r="MT147" s="229"/>
      <c r="MU147" s="229"/>
      <c r="MV147" s="229"/>
      <c r="MW147" s="229"/>
      <c r="MX147" s="229"/>
      <c r="MY147" s="229"/>
      <c r="MZ147" s="229"/>
      <c r="NA147" s="229"/>
      <c r="NB147" s="229"/>
      <c r="NC147" s="229"/>
      <c r="ND147" s="229"/>
      <c r="NE147" s="229"/>
      <c r="NF147" s="229"/>
      <c r="NG147" s="229"/>
      <c r="NH147" s="229"/>
      <c r="NI147" s="229"/>
      <c r="NJ147" s="229"/>
      <c r="NK147" s="229"/>
      <c r="NL147" s="229"/>
      <c r="NM147" s="229"/>
      <c r="NN147" s="229"/>
      <c r="NO147" s="229"/>
      <c r="NP147" s="229"/>
      <c r="NQ147" s="229"/>
      <c r="NR147" s="229"/>
      <c r="NS147" s="229"/>
      <c r="NT147" s="229"/>
      <c r="NU147" s="229"/>
      <c r="NV147" s="229"/>
      <c r="NW147" s="229"/>
      <c r="NX147" s="229"/>
      <c r="NY147" s="229"/>
      <c r="NZ147" s="229"/>
      <c r="OA147" s="229"/>
      <c r="OB147" s="229"/>
      <c r="OC147" s="229"/>
      <c r="OD147" s="229"/>
      <c r="OE147" s="229"/>
      <c r="OF147" s="229"/>
      <c r="OG147" s="229"/>
      <c r="OH147" s="229"/>
      <c r="OI147" s="229"/>
      <c r="OJ147" s="229"/>
      <c r="OK147" s="229"/>
      <c r="OL147" s="229"/>
      <c r="OM147" s="229"/>
      <c r="ON147" s="229"/>
      <c r="OO147" s="229"/>
      <c r="OP147" s="229"/>
      <c r="OQ147" s="229"/>
      <c r="OR147" s="229"/>
      <c r="OS147" s="229"/>
      <c r="OT147" s="229"/>
      <c r="OU147" s="229"/>
      <c r="OV147" s="229"/>
      <c r="OW147" s="229"/>
      <c r="OX147" s="229"/>
      <c r="OY147" s="229"/>
      <c r="OZ147" s="229"/>
      <c r="PA147" s="229"/>
      <c r="PB147" s="229"/>
      <c r="PC147" s="229"/>
      <c r="PD147" s="229"/>
      <c r="PE147" s="229"/>
      <c r="PF147" s="229"/>
      <c r="PG147" s="229"/>
      <c r="PH147" s="229"/>
      <c r="PI147" s="229"/>
      <c r="PJ147" s="229"/>
      <c r="PK147" s="229"/>
      <c r="PL147" s="229"/>
      <c r="PM147" s="229"/>
      <c r="PN147" s="229"/>
      <c r="PO147" s="229"/>
      <c r="PP147" s="229"/>
      <c r="PQ147" s="229"/>
      <c r="PR147" s="229"/>
      <c r="PS147" s="229"/>
      <c r="PT147" s="229"/>
      <c r="PU147" s="229"/>
      <c r="PV147" s="229"/>
      <c r="PW147" s="229"/>
      <c r="PX147" s="229"/>
      <c r="PY147" s="229"/>
      <c r="PZ147" s="229"/>
      <c r="QA147" s="229"/>
      <c r="QB147" s="229"/>
      <c r="QC147" s="229"/>
      <c r="QD147" s="229"/>
      <c r="QE147" s="229"/>
      <c r="QF147" s="229"/>
      <c r="QG147" s="229"/>
      <c r="QH147" s="229"/>
      <c r="QI147" s="229"/>
      <c r="QJ147" s="229"/>
      <c r="QK147" s="229"/>
      <c r="QL147" s="229"/>
      <c r="QM147" s="229"/>
      <c r="QN147" s="229"/>
      <c r="QO147" s="229"/>
      <c r="QP147" s="229"/>
      <c r="QQ147" s="229"/>
      <c r="QR147" s="229"/>
      <c r="QS147" s="229"/>
      <c r="QT147" s="229"/>
      <c r="QU147" s="229"/>
      <c r="QV147" s="229"/>
      <c r="QW147" s="229"/>
      <c r="QX147" s="229"/>
      <c r="QY147" s="229"/>
      <c r="QZ147" s="229"/>
      <c r="RA147" s="229"/>
      <c r="RB147" s="229"/>
      <c r="RC147" s="229"/>
      <c r="RD147" s="229"/>
      <c r="RE147" s="229"/>
      <c r="RF147" s="229"/>
      <c r="RG147" s="229"/>
      <c r="RH147" s="229"/>
      <c r="RI147" s="229"/>
      <c r="RJ147" s="229"/>
      <c r="RK147" s="229"/>
      <c r="RL147" s="229"/>
      <c r="RM147" s="229"/>
      <c r="RN147" s="229"/>
      <c r="RO147" s="229"/>
      <c r="RP147" s="229"/>
      <c r="RQ147" s="229"/>
      <c r="RR147" s="229"/>
      <c r="RS147" s="229"/>
      <c r="RT147" s="229"/>
      <c r="RU147" s="229"/>
      <c r="RV147" s="229"/>
      <c r="RW147" s="229"/>
      <c r="RX147" s="229"/>
      <c r="RY147" s="229"/>
      <c r="RZ147" s="229"/>
      <c r="SA147" s="229"/>
      <c r="SB147" s="229"/>
      <c r="SC147" s="229"/>
      <c r="SD147" s="229"/>
      <c r="SE147" s="229"/>
      <c r="SF147" s="229"/>
      <c r="SG147" s="229"/>
      <c r="SH147" s="229"/>
      <c r="SI147" s="229"/>
      <c r="SJ147" s="229"/>
      <c r="SK147" s="229"/>
      <c r="SL147" s="229"/>
      <c r="SM147" s="229"/>
      <c r="SN147" s="229"/>
      <c r="SO147" s="229"/>
      <c r="SP147" s="229"/>
      <c r="SQ147" s="229"/>
      <c r="SR147" s="229"/>
      <c r="SS147" s="229"/>
      <c r="ST147" s="229"/>
      <c r="SU147" s="229"/>
      <c r="SV147" s="229"/>
      <c r="SW147" s="229"/>
      <c r="SX147" s="229"/>
      <c r="SY147" s="229"/>
      <c r="SZ147" s="229"/>
      <c r="TA147" s="229"/>
      <c r="TB147" s="229"/>
      <c r="TC147" s="229"/>
      <c r="TD147" s="229"/>
      <c r="TE147" s="229"/>
      <c r="TF147" s="229"/>
      <c r="TG147" s="229"/>
      <c r="TH147" s="229"/>
      <c r="TI147" s="229"/>
      <c r="TJ147" s="229"/>
      <c r="TK147" s="229"/>
      <c r="TL147" s="229"/>
      <c r="TM147" s="229"/>
      <c r="TN147" s="229"/>
      <c r="TO147" s="229"/>
      <c r="TP147" s="229"/>
      <c r="TQ147" s="229"/>
      <c r="TR147" s="229"/>
      <c r="TS147" s="229"/>
      <c r="TT147" s="229"/>
      <c r="TU147" s="229"/>
      <c r="TV147" s="229"/>
      <c r="TW147" s="229"/>
      <c r="TX147" s="229"/>
      <c r="TY147" s="229"/>
      <c r="TZ147" s="229"/>
      <c r="UA147" s="229"/>
      <c r="UB147" s="229"/>
      <c r="UC147" s="229"/>
      <c r="UD147" s="229"/>
      <c r="UE147" s="229"/>
      <c r="UF147" s="229"/>
      <c r="UG147" s="229"/>
      <c r="UH147" s="229"/>
      <c r="UI147" s="229"/>
      <c r="UJ147" s="229"/>
      <c r="UK147" s="229"/>
      <c r="UL147" s="229"/>
      <c r="UM147" s="229"/>
      <c r="UN147" s="229"/>
      <c r="UO147" s="229"/>
      <c r="UP147" s="229"/>
      <c r="UQ147" s="229"/>
      <c r="UR147" s="229"/>
      <c r="US147" s="229"/>
      <c r="UT147" s="229"/>
      <c r="UU147" s="229"/>
      <c r="UV147" s="229"/>
      <c r="UW147" s="229"/>
      <c r="UX147" s="229"/>
      <c r="UY147" s="229"/>
      <c r="UZ147" s="229"/>
      <c r="VA147" s="229"/>
      <c r="VB147" s="229"/>
      <c r="VC147" s="229"/>
      <c r="VD147" s="229"/>
      <c r="VE147" s="229"/>
      <c r="VF147" s="229"/>
      <c r="VG147" s="229"/>
      <c r="VH147" s="229"/>
      <c r="VI147" s="229"/>
      <c r="VJ147" s="229"/>
      <c r="VK147" s="229"/>
      <c r="VL147" s="229"/>
      <c r="VM147" s="229"/>
      <c r="VN147" s="229"/>
      <c r="VO147" s="229"/>
      <c r="VP147" s="229"/>
      <c r="VQ147" s="229"/>
      <c r="VR147" s="229"/>
      <c r="VS147" s="229"/>
      <c r="VT147" s="229"/>
      <c r="VU147" s="229"/>
      <c r="VV147" s="229"/>
      <c r="VW147" s="229"/>
      <c r="VX147" s="229"/>
      <c r="VY147" s="229"/>
      <c r="VZ147" s="229"/>
      <c r="WA147" s="229"/>
      <c r="WB147" s="229"/>
      <c r="WC147" s="229"/>
      <c r="WD147" s="229"/>
      <c r="WE147" s="229"/>
      <c r="WF147" s="229"/>
      <c r="WG147" s="229"/>
      <c r="WH147" s="229"/>
      <c r="WI147" s="229"/>
      <c r="WJ147" s="229"/>
      <c r="WK147" s="229"/>
      <c r="WL147" s="229"/>
      <c r="WM147" s="229"/>
      <c r="WN147" s="229"/>
      <c r="WO147" s="229"/>
      <c r="WP147" s="229"/>
      <c r="WQ147" s="229"/>
      <c r="WR147" s="229"/>
      <c r="WS147" s="229"/>
      <c r="WT147" s="229"/>
      <c r="WU147" s="229"/>
      <c r="WV147" s="229"/>
      <c r="WW147" s="229"/>
      <c r="WX147" s="229"/>
      <c r="WY147" s="229"/>
      <c r="WZ147" s="229"/>
      <c r="XA147" s="229"/>
      <c r="XB147" s="229"/>
      <c r="XC147" s="229"/>
      <c r="XD147" s="229"/>
      <c r="XE147" s="229"/>
      <c r="XF147" s="229"/>
      <c r="XG147" s="229"/>
      <c r="XH147" s="229"/>
      <c r="XI147" s="229"/>
      <c r="XJ147" s="229"/>
      <c r="XK147" s="229"/>
      <c r="XL147" s="229"/>
      <c r="XM147" s="229"/>
      <c r="XN147" s="229"/>
      <c r="XO147" s="229"/>
      <c r="XP147" s="229"/>
      <c r="XQ147" s="229"/>
      <c r="XR147" s="229"/>
      <c r="XS147" s="229"/>
      <c r="XT147" s="229"/>
      <c r="XU147" s="229"/>
      <c r="XV147" s="229"/>
      <c r="XW147" s="229"/>
      <c r="XX147" s="229"/>
      <c r="XY147" s="229"/>
      <c r="XZ147" s="229"/>
      <c r="YA147" s="229"/>
      <c r="YB147" s="229"/>
      <c r="YC147" s="229"/>
      <c r="YD147" s="229"/>
      <c r="YE147" s="229"/>
      <c r="YF147" s="229"/>
      <c r="YG147" s="229"/>
      <c r="YH147" s="229"/>
      <c r="YI147" s="229"/>
      <c r="YJ147" s="229"/>
      <c r="YK147" s="229"/>
      <c r="YL147" s="229"/>
      <c r="YM147" s="229"/>
      <c r="YN147" s="229"/>
      <c r="YO147" s="229"/>
      <c r="YP147" s="229"/>
      <c r="YQ147" s="229"/>
      <c r="YR147" s="229"/>
      <c r="YS147" s="229"/>
      <c r="YT147" s="229"/>
      <c r="YU147" s="229"/>
      <c r="YV147" s="229"/>
      <c r="YW147" s="229"/>
      <c r="YX147" s="229"/>
      <c r="YY147" s="229"/>
      <c r="YZ147" s="229"/>
      <c r="ZA147" s="229"/>
      <c r="ZB147" s="229"/>
      <c r="ZC147" s="229"/>
      <c r="ZD147" s="229"/>
      <c r="ZE147" s="229"/>
      <c r="ZF147" s="229"/>
      <c r="ZG147" s="229"/>
      <c r="ZH147" s="229"/>
      <c r="ZI147" s="229"/>
      <c r="ZJ147" s="229"/>
      <c r="ZK147" s="229"/>
      <c r="ZL147" s="229"/>
      <c r="ZM147" s="229"/>
      <c r="ZN147" s="229"/>
      <c r="ZO147" s="229"/>
      <c r="ZP147" s="229"/>
      <c r="ZQ147" s="229"/>
      <c r="ZR147" s="229"/>
      <c r="ZS147" s="229"/>
      <c r="ZT147" s="229"/>
      <c r="ZU147" s="229"/>
      <c r="ZV147" s="229"/>
      <c r="ZW147" s="229"/>
      <c r="ZX147" s="229"/>
      <c r="ZY147" s="229"/>
      <c r="ZZ147" s="229"/>
      <c r="AAA147" s="229"/>
      <c r="AAB147" s="229"/>
      <c r="AAC147" s="229"/>
      <c r="AAD147" s="229"/>
      <c r="AAE147" s="229"/>
      <c r="AAF147" s="229"/>
      <c r="AAG147" s="229"/>
      <c r="AAH147" s="229"/>
      <c r="AAI147" s="229"/>
      <c r="AAJ147" s="229"/>
      <c r="AAK147" s="229"/>
      <c r="AAL147" s="229"/>
      <c r="AAM147" s="229"/>
      <c r="AAN147" s="229"/>
      <c r="AAO147" s="229"/>
      <c r="AAP147" s="229"/>
      <c r="AAQ147" s="229"/>
      <c r="AAR147" s="229"/>
      <c r="AAS147" s="229"/>
      <c r="AAT147" s="229"/>
      <c r="AAU147" s="229"/>
      <c r="AAV147" s="229"/>
      <c r="AAW147" s="229"/>
      <c r="AAX147" s="229"/>
      <c r="AAY147" s="229"/>
      <c r="AAZ147" s="229"/>
      <c r="ABA147" s="229"/>
      <c r="ABB147" s="229"/>
      <c r="ABC147" s="229"/>
      <c r="ABD147" s="229"/>
      <c r="ABE147" s="229"/>
      <c r="ABF147" s="229"/>
      <c r="ABG147" s="229"/>
      <c r="ABH147" s="229"/>
      <c r="ABI147" s="229"/>
      <c r="ABJ147" s="229"/>
      <c r="ABK147" s="229"/>
      <c r="ABL147" s="229"/>
      <c r="ABM147" s="229"/>
      <c r="ABN147" s="229"/>
      <c r="ABO147" s="229"/>
      <c r="ABP147" s="229"/>
      <c r="ABQ147" s="229"/>
      <c r="ABR147" s="229"/>
      <c r="ABS147" s="229"/>
      <c r="ABT147" s="229"/>
      <c r="ABU147" s="229"/>
      <c r="ABV147" s="229"/>
      <c r="ABW147" s="229"/>
      <c r="ABX147" s="229"/>
      <c r="ABY147" s="229"/>
      <c r="ABZ147" s="229"/>
      <c r="ACA147" s="229"/>
      <c r="ACB147" s="229"/>
      <c r="ACC147" s="229"/>
      <c r="ACD147" s="229"/>
      <c r="ACE147" s="229"/>
      <c r="ACF147" s="229"/>
      <c r="ACG147" s="229"/>
      <c r="ACH147" s="229"/>
      <c r="ACI147" s="229"/>
      <c r="ACJ147" s="229"/>
      <c r="ACK147" s="229"/>
      <c r="ACL147" s="229"/>
      <c r="ACM147" s="229"/>
      <c r="ACN147" s="229"/>
      <c r="ACO147" s="229"/>
      <c r="ACP147" s="229"/>
      <c r="ACQ147" s="229"/>
      <c r="ACR147" s="229"/>
      <c r="ACS147" s="229"/>
      <c r="ACT147" s="229"/>
      <c r="ACU147" s="229"/>
      <c r="ACV147" s="229"/>
      <c r="ACW147" s="229"/>
      <c r="ACX147" s="229"/>
      <c r="ACY147" s="229"/>
      <c r="ACZ147" s="229"/>
      <c r="ADA147" s="229"/>
      <c r="ADB147" s="229"/>
      <c r="ADC147" s="229"/>
      <c r="ADD147" s="229"/>
      <c r="ADE147" s="229"/>
      <c r="ADF147" s="229"/>
      <c r="ADG147" s="229"/>
      <c r="ADH147" s="229"/>
      <c r="ADI147" s="229"/>
      <c r="ADJ147" s="229"/>
      <c r="ADK147" s="229"/>
      <c r="ADL147" s="229"/>
      <c r="ADM147" s="229"/>
      <c r="ADN147" s="229"/>
      <c r="ADO147" s="229"/>
      <c r="ADP147" s="229"/>
      <c r="ADQ147" s="229"/>
      <c r="ADR147" s="229"/>
      <c r="ADS147" s="229"/>
      <c r="ADT147" s="229"/>
      <c r="ADU147" s="229"/>
      <c r="ADV147" s="229"/>
      <c r="ADW147" s="229"/>
      <c r="ADX147" s="229"/>
      <c r="ADY147" s="229"/>
      <c r="ADZ147" s="229"/>
      <c r="AEA147" s="229"/>
      <c r="AEB147" s="229"/>
      <c r="AEC147" s="229"/>
      <c r="AED147" s="229"/>
      <c r="AEE147" s="229"/>
      <c r="AEF147" s="229"/>
      <c r="AEG147" s="229"/>
      <c r="AEH147" s="229"/>
      <c r="AEI147" s="229"/>
      <c r="AEJ147" s="229"/>
      <c r="AEK147" s="229"/>
      <c r="AEL147" s="229"/>
      <c r="AEM147" s="229"/>
      <c r="AEN147" s="229"/>
      <c r="AEO147" s="229"/>
      <c r="AEP147" s="229"/>
      <c r="AEQ147" s="229"/>
      <c r="AER147" s="229"/>
      <c r="AES147" s="229"/>
      <c r="AET147" s="229"/>
      <c r="AEU147" s="229"/>
      <c r="AEV147" s="229"/>
      <c r="AEW147" s="229"/>
      <c r="AEX147" s="229"/>
      <c r="AEY147" s="229"/>
      <c r="AEZ147" s="229"/>
      <c r="AFA147" s="229"/>
      <c r="AFB147" s="229"/>
      <c r="AFC147" s="229"/>
      <c r="AFD147" s="229"/>
      <c r="AFE147" s="229"/>
      <c r="AFF147" s="229"/>
      <c r="AFG147" s="229"/>
      <c r="AFH147" s="229"/>
      <c r="AFI147" s="229"/>
      <c r="AFJ147" s="229"/>
      <c r="AFK147" s="229"/>
      <c r="AFL147" s="229"/>
      <c r="AFM147" s="229"/>
      <c r="AFN147" s="229"/>
      <c r="AFO147" s="229"/>
      <c r="AFP147" s="229"/>
      <c r="AFQ147" s="229"/>
      <c r="AFR147" s="229"/>
      <c r="AFS147" s="229"/>
      <c r="AFT147" s="229"/>
      <c r="AFU147" s="229"/>
      <c r="AFV147" s="229"/>
      <c r="AFW147" s="229"/>
      <c r="AFX147" s="229"/>
      <c r="AFY147" s="229"/>
      <c r="AFZ147" s="229"/>
      <c r="AGA147" s="229"/>
      <c r="AGB147" s="229"/>
      <c r="AGC147" s="229"/>
      <c r="AGD147" s="229"/>
      <c r="AGE147" s="229"/>
      <c r="AGF147" s="229"/>
      <c r="AGG147" s="229"/>
      <c r="AGH147" s="229"/>
      <c r="AGI147" s="229"/>
      <c r="AGJ147" s="229"/>
      <c r="AGK147" s="229"/>
      <c r="AGL147" s="229"/>
      <c r="AGM147" s="229"/>
      <c r="AGN147" s="229"/>
      <c r="AGO147" s="229"/>
      <c r="AGP147" s="229"/>
      <c r="AGQ147" s="229"/>
      <c r="AGR147" s="229"/>
      <c r="AGS147" s="229"/>
      <c r="AGT147" s="229"/>
      <c r="AGU147" s="229"/>
      <c r="AGV147" s="229"/>
      <c r="AGW147" s="229"/>
      <c r="AGX147" s="229"/>
      <c r="AGY147" s="229"/>
      <c r="AGZ147" s="229"/>
      <c r="AHA147" s="229"/>
      <c r="AHB147" s="229"/>
      <c r="AHC147" s="229"/>
      <c r="AHD147" s="229"/>
      <c r="AHE147" s="229"/>
      <c r="AHF147" s="229"/>
      <c r="AHG147" s="229"/>
      <c r="AHH147" s="229"/>
      <c r="AHI147" s="229"/>
      <c r="AHJ147" s="229"/>
      <c r="AHK147" s="229"/>
      <c r="AHL147" s="229"/>
      <c r="AHM147" s="229"/>
      <c r="AHN147" s="229"/>
      <c r="AHO147" s="229"/>
      <c r="AHP147" s="229"/>
      <c r="AHQ147" s="229"/>
      <c r="AHR147" s="229"/>
      <c r="AHS147" s="229"/>
      <c r="AHT147" s="229"/>
      <c r="AHU147" s="229"/>
      <c r="AHV147" s="229"/>
      <c r="AHW147" s="229"/>
      <c r="AHX147" s="229"/>
      <c r="AHY147" s="229"/>
      <c r="AHZ147" s="229"/>
      <c r="AIA147" s="229"/>
      <c r="AIB147" s="229"/>
      <c r="AIC147" s="229"/>
      <c r="AID147" s="229"/>
      <c r="AIE147" s="229"/>
      <c r="AIF147" s="229"/>
      <c r="AIG147" s="229"/>
      <c r="AIH147" s="229"/>
      <c r="AII147" s="229"/>
      <c r="AIJ147" s="229"/>
      <c r="AIK147" s="229"/>
      <c r="AIL147" s="229"/>
      <c r="AIM147" s="229"/>
      <c r="AIN147" s="229"/>
      <c r="AIO147" s="229"/>
      <c r="AIP147" s="229"/>
      <c r="AIQ147" s="229"/>
      <c r="AIR147" s="229"/>
      <c r="AIS147" s="229"/>
      <c r="AIT147" s="229"/>
      <c r="AIU147" s="229"/>
      <c r="AIV147" s="229"/>
      <c r="AIW147" s="229"/>
      <c r="AIX147" s="229"/>
      <c r="AIY147" s="229"/>
      <c r="AIZ147" s="229"/>
      <c r="AJA147" s="229"/>
      <c r="AJB147" s="229"/>
      <c r="AJC147" s="229"/>
      <c r="AJD147" s="229"/>
      <c r="AJE147" s="229"/>
      <c r="AJF147" s="229"/>
      <c r="AJG147" s="229"/>
      <c r="AJH147" s="229"/>
      <c r="AJI147" s="229"/>
      <c r="AJJ147" s="229"/>
      <c r="AJK147" s="229"/>
      <c r="AJL147" s="229"/>
      <c r="AJM147" s="229"/>
      <c r="AJN147" s="229"/>
      <c r="AJO147" s="229"/>
      <c r="AJP147" s="229"/>
      <c r="AJQ147" s="229"/>
      <c r="AJR147" s="229"/>
      <c r="AJS147" s="229"/>
      <c r="AJT147" s="229"/>
      <c r="AJU147" s="229"/>
      <c r="AJV147" s="229"/>
      <c r="AJW147" s="229"/>
      <c r="AJX147" s="229"/>
      <c r="AJY147" s="229"/>
      <c r="AJZ147" s="229"/>
      <c r="AKA147" s="229"/>
      <c r="AKB147" s="229"/>
      <c r="AKC147" s="229"/>
      <c r="AKD147" s="229"/>
      <c r="AKE147" s="229"/>
      <c r="AKF147" s="229"/>
      <c r="AKG147" s="229"/>
      <c r="AKH147" s="229"/>
      <c r="AKI147" s="229"/>
      <c r="AKJ147" s="229"/>
      <c r="AKK147" s="229"/>
      <c r="AKL147" s="229"/>
      <c r="AKM147" s="229"/>
      <c r="AKN147" s="229"/>
      <c r="AKO147" s="229"/>
      <c r="AKP147" s="229"/>
      <c r="AKQ147" s="229"/>
      <c r="AKR147" s="229"/>
      <c r="AKS147" s="229"/>
      <c r="AKT147" s="229"/>
      <c r="AKU147" s="229"/>
      <c r="AKV147" s="229"/>
      <c r="AKW147" s="229"/>
      <c r="AKX147" s="229"/>
      <c r="AKY147" s="229"/>
      <c r="AKZ147" s="229"/>
      <c r="ALA147" s="229"/>
      <c r="ALB147" s="229"/>
      <c r="ALC147" s="229"/>
      <c r="ALD147" s="229"/>
      <c r="ALE147" s="229"/>
      <c r="ALF147" s="229"/>
      <c r="ALG147" s="229"/>
      <c r="ALH147" s="229"/>
      <c r="ALI147" s="229"/>
      <c r="ALJ147" s="229"/>
      <c r="ALK147" s="229"/>
      <c r="ALL147" s="229"/>
      <c r="ALM147" s="229"/>
      <c r="ALN147" s="229"/>
      <c r="ALO147" s="229"/>
      <c r="ALP147" s="229"/>
      <c r="ALQ147" s="229"/>
      <c r="ALR147" s="229"/>
      <c r="ALS147" s="229"/>
      <c r="ALT147" s="229"/>
      <c r="ALU147" s="229"/>
      <c r="ALV147" s="229"/>
      <c r="ALW147" s="229"/>
      <c r="ALX147" s="229"/>
      <c r="ALY147" s="229"/>
      <c r="ALZ147" s="229"/>
      <c r="AMA147" s="229"/>
      <c r="AMB147" s="229"/>
      <c r="AMC147" s="229"/>
      <c r="AMD147" s="229"/>
      <c r="AME147" s="229"/>
      <c r="AMF147" s="229"/>
      <c r="AMG147" s="229"/>
      <c r="AMH147" s="229"/>
      <c r="AMI147" s="229"/>
      <c r="AMJ147" s="229"/>
      <c r="AMK147" s="229"/>
      <c r="AML147" s="229"/>
      <c r="AMM147" s="229"/>
      <c r="AMN147" s="229"/>
      <c r="AMO147" s="229"/>
      <c r="AMP147" s="229"/>
      <c r="AMQ147" s="229"/>
      <c r="AMR147" s="229"/>
      <c r="AMS147" s="229"/>
      <c r="AMT147" s="229"/>
      <c r="AMU147" s="229"/>
      <c r="AMV147" s="229"/>
      <c r="AMW147" s="229"/>
      <c r="AMX147" s="229"/>
      <c r="AMY147" s="229"/>
      <c r="AMZ147" s="229"/>
      <c r="ANA147" s="229"/>
      <c r="ANB147" s="229"/>
      <c r="ANC147" s="229"/>
      <c r="AND147" s="229"/>
      <c r="ANE147" s="229"/>
      <c r="ANF147" s="229"/>
      <c r="ANG147" s="229"/>
      <c r="ANH147" s="229"/>
      <c r="ANI147" s="229"/>
      <c r="ANJ147" s="229"/>
      <c r="ANK147" s="229"/>
      <c r="ANL147" s="229"/>
      <c r="ANM147" s="229"/>
      <c r="ANN147" s="229"/>
      <c r="ANO147" s="229"/>
      <c r="ANP147" s="229"/>
      <c r="ANQ147" s="229"/>
      <c r="ANR147" s="229"/>
      <c r="ANS147" s="229"/>
      <c r="ANT147" s="229"/>
      <c r="ANU147" s="229"/>
      <c r="ANV147" s="229"/>
      <c r="ANW147" s="229"/>
      <c r="ANX147" s="229"/>
      <c r="ANY147" s="229"/>
      <c r="ANZ147" s="229"/>
      <c r="AOA147" s="229"/>
      <c r="AOB147" s="229"/>
      <c r="AOC147" s="229"/>
      <c r="AOD147" s="229"/>
      <c r="AOE147" s="229"/>
      <c r="AOF147" s="229"/>
      <c r="AOG147" s="229"/>
      <c r="AOH147" s="229"/>
      <c r="AOI147" s="229"/>
      <c r="AOJ147" s="229"/>
      <c r="AOK147" s="229"/>
      <c r="AOL147" s="229"/>
      <c r="AOM147" s="229"/>
      <c r="AON147" s="229"/>
      <c r="AOO147" s="229"/>
      <c r="AOP147" s="229"/>
      <c r="AOQ147" s="229"/>
      <c r="AOR147" s="229"/>
      <c r="AOS147" s="229"/>
      <c r="AOT147" s="229"/>
      <c r="AOU147" s="229"/>
      <c r="AOV147" s="229"/>
      <c r="AOW147" s="229"/>
      <c r="AOX147" s="229"/>
      <c r="AOY147" s="229"/>
      <c r="AOZ147" s="229"/>
      <c r="APA147" s="229"/>
      <c r="APB147" s="229"/>
      <c r="APC147" s="229"/>
      <c r="APD147" s="229"/>
      <c r="APE147" s="229"/>
      <c r="APF147" s="229"/>
      <c r="APG147" s="229"/>
      <c r="APH147" s="229"/>
      <c r="API147" s="229"/>
      <c r="APJ147" s="229"/>
      <c r="APK147" s="229"/>
      <c r="APL147" s="229"/>
      <c r="APM147" s="229"/>
      <c r="APN147" s="229"/>
      <c r="APO147" s="229"/>
      <c r="APP147" s="229"/>
      <c r="APQ147" s="229"/>
      <c r="APR147" s="229"/>
      <c r="APS147" s="229"/>
      <c r="APT147" s="229"/>
      <c r="APU147" s="229"/>
      <c r="APV147" s="229"/>
      <c r="APW147" s="229"/>
      <c r="APX147" s="229"/>
      <c r="APY147" s="229"/>
      <c r="APZ147" s="229"/>
      <c r="AQA147" s="229"/>
      <c r="AQB147" s="229"/>
      <c r="AQC147" s="229"/>
      <c r="AQD147" s="229"/>
      <c r="AQE147" s="229"/>
      <c r="AQF147" s="229"/>
      <c r="AQG147" s="229"/>
      <c r="AQH147" s="229"/>
      <c r="AQI147" s="229"/>
      <c r="AQJ147" s="229"/>
      <c r="AQK147" s="229"/>
      <c r="AQL147" s="229"/>
      <c r="AQM147" s="229"/>
      <c r="AQN147" s="229"/>
      <c r="AQO147" s="229"/>
      <c r="AQP147" s="229"/>
      <c r="AQQ147" s="229"/>
      <c r="AQR147" s="229"/>
      <c r="AQS147" s="229"/>
      <c r="AQT147" s="229"/>
      <c r="AQU147" s="229"/>
      <c r="AQV147" s="229"/>
      <c r="AQW147" s="229"/>
      <c r="AQX147" s="229"/>
      <c r="AQY147" s="229"/>
      <c r="AQZ147" s="229"/>
      <c r="ARA147" s="229"/>
      <c r="ARB147" s="229"/>
      <c r="ARC147" s="229"/>
      <c r="ARD147" s="229"/>
      <c r="ARE147" s="229"/>
      <c r="ARF147" s="229"/>
      <c r="ARG147" s="229"/>
      <c r="ARH147" s="229"/>
      <c r="ARI147" s="229"/>
      <c r="ARJ147" s="229"/>
      <c r="ARK147" s="229"/>
      <c r="ARL147" s="229"/>
      <c r="ARM147" s="229"/>
      <c r="ARN147" s="229"/>
      <c r="ARO147" s="229"/>
      <c r="ARP147" s="229"/>
      <c r="ARQ147" s="229"/>
      <c r="ARR147" s="229"/>
      <c r="ARS147" s="229"/>
      <c r="ART147" s="229"/>
      <c r="ARU147" s="229"/>
      <c r="ARV147" s="229"/>
      <c r="ARW147" s="229"/>
      <c r="ARX147" s="229"/>
      <c r="ARY147" s="229"/>
      <c r="ARZ147" s="229"/>
      <c r="ASA147" s="229"/>
      <c r="ASB147" s="229"/>
      <c r="ASC147" s="229"/>
      <c r="ASD147" s="229"/>
      <c r="ASE147" s="229"/>
      <c r="ASF147" s="229"/>
      <c r="ASG147" s="229"/>
      <c r="ASH147" s="229"/>
      <c r="ASI147" s="229"/>
      <c r="ASJ147" s="229"/>
      <c r="ASK147" s="229"/>
      <c r="ASL147" s="229"/>
      <c r="ASM147" s="229"/>
      <c r="ASN147" s="229"/>
      <c r="ASO147" s="229"/>
      <c r="ASP147" s="229"/>
      <c r="ASQ147" s="229"/>
      <c r="ASR147" s="229"/>
      <c r="ASS147" s="229"/>
      <c r="AST147" s="229"/>
      <c r="ASU147" s="229"/>
      <c r="ASV147" s="229"/>
      <c r="ASW147" s="229"/>
      <c r="ASX147" s="229"/>
      <c r="ASY147" s="229"/>
      <c r="ASZ147" s="229"/>
      <c r="ATA147" s="229"/>
      <c r="ATB147" s="229"/>
      <c r="ATC147" s="229"/>
      <c r="ATD147" s="229"/>
      <c r="ATE147" s="229"/>
      <c r="ATF147" s="229"/>
      <c r="ATG147" s="229"/>
      <c r="ATH147" s="229"/>
      <c r="ATI147" s="229"/>
      <c r="ATJ147" s="229"/>
      <c r="ATK147" s="229"/>
      <c r="ATL147" s="229"/>
      <c r="ATM147" s="229"/>
      <c r="ATN147" s="229"/>
      <c r="ATO147" s="229"/>
      <c r="ATP147" s="229"/>
      <c r="ATQ147" s="229"/>
      <c r="ATR147" s="229"/>
      <c r="ATS147" s="229"/>
      <c r="ATT147" s="229"/>
      <c r="ATU147" s="229"/>
      <c r="ATV147" s="229"/>
      <c r="ATW147" s="229"/>
      <c r="ATX147" s="229"/>
      <c r="ATY147" s="229"/>
      <c r="ATZ147" s="229"/>
      <c r="AUA147" s="229"/>
      <c r="AUB147" s="229"/>
      <c r="AUC147" s="229"/>
      <c r="AUD147" s="229"/>
      <c r="AUE147" s="229"/>
      <c r="AUF147" s="229"/>
      <c r="AUG147" s="229"/>
      <c r="AUH147" s="229"/>
      <c r="AUI147" s="229"/>
      <c r="AUJ147" s="229"/>
      <c r="AUK147" s="229"/>
      <c r="AUL147" s="229"/>
      <c r="AUM147" s="229"/>
      <c r="AUN147" s="229"/>
      <c r="AUO147" s="229"/>
      <c r="AUP147" s="229"/>
      <c r="AUQ147" s="229"/>
      <c r="AUR147" s="229"/>
      <c r="AUS147" s="229"/>
      <c r="AUT147" s="229"/>
      <c r="AUU147" s="229"/>
      <c r="AUV147" s="229"/>
      <c r="AUW147" s="229"/>
      <c r="AUX147" s="229"/>
      <c r="AUY147" s="229"/>
      <c r="AUZ147" s="229"/>
      <c r="AVA147" s="229"/>
      <c r="AVB147" s="229"/>
      <c r="AVC147" s="229"/>
      <c r="AVD147" s="229"/>
      <c r="AVE147" s="229"/>
      <c r="AVF147" s="229"/>
      <c r="AVG147" s="229"/>
      <c r="AVH147" s="229"/>
      <c r="AVI147" s="229"/>
      <c r="AVJ147" s="229"/>
      <c r="AVK147" s="229"/>
      <c r="AVL147" s="229"/>
      <c r="AVM147" s="229"/>
      <c r="AVN147" s="229"/>
      <c r="AVO147" s="229"/>
      <c r="AVP147" s="229"/>
      <c r="AVQ147" s="229"/>
      <c r="AVR147" s="229"/>
      <c r="AVS147" s="229"/>
      <c r="AVT147" s="229"/>
      <c r="AVU147" s="229"/>
      <c r="AVV147" s="229"/>
      <c r="AVW147" s="229"/>
      <c r="AVX147" s="229"/>
      <c r="AVY147" s="229"/>
      <c r="AVZ147" s="229"/>
      <c r="AWA147" s="229"/>
      <c r="AWB147" s="229"/>
      <c r="AWC147" s="229"/>
      <c r="AWD147" s="229"/>
      <c r="AWE147" s="229"/>
      <c r="AWF147" s="229"/>
      <c r="AWG147" s="229"/>
      <c r="AWH147" s="229"/>
      <c r="AWI147" s="229"/>
      <c r="AWJ147" s="229"/>
      <c r="AWK147" s="229"/>
      <c r="AWL147" s="229"/>
      <c r="AWM147" s="229"/>
      <c r="AWN147" s="229"/>
      <c r="AWO147" s="229"/>
      <c r="AWP147" s="229"/>
      <c r="AWQ147" s="229"/>
      <c r="AWR147" s="229"/>
      <c r="AWS147" s="229"/>
      <c r="AWT147" s="229"/>
      <c r="AWU147" s="229"/>
      <c r="AWV147" s="229"/>
      <c r="AWW147" s="229"/>
      <c r="AWX147" s="229"/>
      <c r="AWY147" s="229"/>
      <c r="AWZ147" s="229"/>
      <c r="AXA147" s="229"/>
      <c r="AXB147" s="229"/>
      <c r="AXC147" s="229"/>
      <c r="AXD147" s="229"/>
      <c r="AXE147" s="229"/>
      <c r="AXF147" s="229"/>
      <c r="AXG147" s="229"/>
      <c r="AXH147" s="229"/>
      <c r="AXI147" s="229"/>
      <c r="AXJ147" s="229"/>
      <c r="AXK147" s="229"/>
      <c r="AXL147" s="229"/>
      <c r="AXM147" s="229"/>
      <c r="AXN147" s="229"/>
      <c r="AXO147" s="229"/>
      <c r="AXP147" s="229"/>
      <c r="AXQ147" s="229"/>
      <c r="AXR147" s="229"/>
      <c r="AXS147" s="229"/>
      <c r="AXT147" s="229"/>
      <c r="AXU147" s="229"/>
      <c r="AXV147" s="229"/>
      <c r="AXW147" s="229"/>
      <c r="AXX147" s="229"/>
      <c r="AXY147" s="229"/>
      <c r="AXZ147" s="229"/>
      <c r="AYA147" s="229"/>
      <c r="AYB147" s="229"/>
      <c r="AYC147" s="229"/>
      <c r="AYD147" s="229"/>
      <c r="AYE147" s="229"/>
      <c r="AYF147" s="229"/>
      <c r="AYG147" s="229"/>
      <c r="AYH147" s="229"/>
      <c r="AYI147" s="229"/>
      <c r="AYJ147" s="229"/>
      <c r="AYK147" s="229"/>
      <c r="AYL147" s="229"/>
      <c r="AYM147" s="229"/>
      <c r="AYN147" s="229"/>
      <c r="AYO147" s="229"/>
      <c r="AYP147" s="229"/>
      <c r="AYQ147" s="229"/>
      <c r="AYR147" s="229"/>
      <c r="AYS147" s="229"/>
      <c r="AYT147" s="229"/>
      <c r="AYU147" s="229"/>
      <c r="AYV147" s="229"/>
      <c r="AYW147" s="229"/>
      <c r="AYX147" s="229"/>
      <c r="AYY147" s="229"/>
      <c r="AYZ147" s="229"/>
      <c r="AZA147" s="229"/>
      <c r="AZB147" s="229"/>
      <c r="AZC147" s="229"/>
      <c r="AZD147" s="229"/>
      <c r="AZE147" s="229"/>
      <c r="AZF147" s="229"/>
      <c r="AZG147" s="229"/>
      <c r="AZH147" s="229"/>
      <c r="AZI147" s="229"/>
      <c r="AZJ147" s="229"/>
      <c r="AZK147" s="229"/>
      <c r="AZL147" s="229"/>
      <c r="AZM147" s="229"/>
      <c r="AZN147" s="229"/>
      <c r="AZO147" s="229"/>
      <c r="AZP147" s="229"/>
      <c r="AZQ147" s="229"/>
      <c r="AZR147" s="229"/>
      <c r="AZS147" s="229"/>
      <c r="AZT147" s="229"/>
      <c r="AZU147" s="229"/>
      <c r="AZV147" s="229"/>
      <c r="AZW147" s="229"/>
      <c r="AZX147" s="229"/>
      <c r="AZY147" s="229"/>
      <c r="AZZ147" s="229"/>
      <c r="BAA147" s="229"/>
      <c r="BAB147" s="229"/>
      <c r="BAC147" s="229"/>
      <c r="BAD147" s="229"/>
      <c r="BAE147" s="229"/>
      <c r="BAF147" s="229"/>
      <c r="BAG147" s="229"/>
      <c r="BAH147" s="229"/>
      <c r="BAI147" s="229"/>
      <c r="BAJ147" s="229"/>
      <c r="BAK147" s="229"/>
      <c r="BAL147" s="229"/>
      <c r="BAM147" s="229"/>
      <c r="BAN147" s="229"/>
      <c r="BAO147" s="229"/>
      <c r="BAP147" s="229"/>
      <c r="BAQ147" s="229"/>
      <c r="BAR147" s="229"/>
      <c r="BAS147" s="229"/>
      <c r="BAT147" s="229"/>
      <c r="BAU147" s="229"/>
      <c r="BAV147" s="229"/>
      <c r="BAW147" s="229"/>
      <c r="BAX147" s="229"/>
      <c r="BAY147" s="229"/>
      <c r="BAZ147" s="229"/>
      <c r="BBA147" s="229"/>
      <c r="BBB147" s="229"/>
      <c r="BBC147" s="229"/>
      <c r="BBD147" s="229"/>
      <c r="BBE147" s="229"/>
      <c r="BBF147" s="229"/>
      <c r="BBG147" s="229"/>
      <c r="BBH147" s="229"/>
      <c r="BBI147" s="229"/>
      <c r="BBJ147" s="229"/>
      <c r="BBK147" s="229"/>
      <c r="BBL147" s="229"/>
      <c r="BBM147" s="229"/>
      <c r="BBN147" s="229"/>
      <c r="BBO147" s="229"/>
      <c r="BBP147" s="229"/>
      <c r="BBQ147" s="229"/>
      <c r="BBR147" s="229"/>
      <c r="BBS147" s="229"/>
      <c r="BBT147" s="229"/>
      <c r="BBU147" s="229"/>
      <c r="BBV147" s="229"/>
      <c r="BBW147" s="229"/>
      <c r="BBX147" s="229"/>
      <c r="BBY147" s="229"/>
      <c r="BBZ147" s="229"/>
      <c r="BCA147" s="229"/>
      <c r="BCB147" s="229"/>
      <c r="BCC147" s="229"/>
      <c r="BCD147" s="229"/>
      <c r="BCE147" s="229"/>
      <c r="BCF147" s="229"/>
      <c r="BCG147" s="229"/>
      <c r="BCH147" s="229"/>
      <c r="BCI147" s="229"/>
      <c r="BCJ147" s="229"/>
      <c r="BCK147" s="229"/>
      <c r="BCL147" s="229"/>
      <c r="BCM147" s="229"/>
      <c r="BCN147" s="229"/>
      <c r="BCO147" s="229"/>
      <c r="BCP147" s="229"/>
      <c r="BCQ147" s="229"/>
      <c r="BCR147" s="229"/>
      <c r="BCS147" s="229"/>
      <c r="BCT147" s="229"/>
      <c r="BCU147" s="229"/>
      <c r="BCV147" s="229"/>
      <c r="BCW147" s="229"/>
      <c r="BCX147" s="229"/>
      <c r="BCY147" s="229"/>
      <c r="BCZ147" s="229"/>
      <c r="BDA147" s="229"/>
      <c r="BDB147" s="229"/>
      <c r="BDC147" s="229"/>
      <c r="BDD147" s="229"/>
      <c r="BDE147" s="229"/>
      <c r="BDF147" s="229"/>
      <c r="BDG147" s="229"/>
      <c r="BDH147" s="229"/>
      <c r="BDI147" s="229"/>
      <c r="BDJ147" s="229"/>
      <c r="BDK147" s="229"/>
      <c r="BDL147" s="229"/>
      <c r="BDM147" s="229"/>
      <c r="BDN147" s="229"/>
      <c r="BDO147" s="229"/>
      <c r="BDP147" s="229"/>
      <c r="BDQ147" s="229"/>
      <c r="BDR147" s="229"/>
      <c r="BDS147" s="229"/>
      <c r="BDT147" s="229"/>
      <c r="BDU147" s="229"/>
      <c r="BDV147" s="229"/>
      <c r="BDW147" s="229"/>
      <c r="BDX147" s="229"/>
      <c r="BDY147" s="229"/>
      <c r="BDZ147" s="229"/>
      <c r="BEA147" s="229"/>
      <c r="BEB147" s="229"/>
      <c r="BEC147" s="229"/>
      <c r="BED147" s="229"/>
      <c r="BEE147" s="229"/>
      <c r="BEF147" s="229"/>
      <c r="BEG147" s="229"/>
      <c r="BEH147" s="229"/>
      <c r="BEI147" s="229"/>
      <c r="BEJ147" s="229"/>
      <c r="BEK147" s="229"/>
      <c r="BEL147" s="229"/>
      <c r="BEM147" s="229"/>
      <c r="BEN147" s="229"/>
      <c r="BEO147" s="229"/>
      <c r="BEP147" s="229"/>
      <c r="BEQ147" s="229"/>
      <c r="BER147" s="229"/>
      <c r="BES147" s="229"/>
      <c r="BET147" s="229"/>
      <c r="BEU147" s="229"/>
      <c r="BEV147" s="229"/>
      <c r="BEW147" s="229"/>
      <c r="BEX147" s="229"/>
      <c r="BEY147" s="229"/>
      <c r="BEZ147" s="229"/>
      <c r="BFA147" s="229"/>
      <c r="BFB147" s="229"/>
      <c r="BFC147" s="229"/>
      <c r="BFD147" s="229"/>
      <c r="BFE147" s="229"/>
      <c r="BFF147" s="229"/>
      <c r="BFG147" s="229"/>
      <c r="BFH147" s="229"/>
      <c r="BFI147" s="229"/>
      <c r="BFJ147" s="229"/>
      <c r="BFK147" s="229"/>
      <c r="BFL147" s="229"/>
      <c r="BFM147" s="229"/>
      <c r="BFN147" s="229"/>
      <c r="BFO147" s="229"/>
      <c r="BFP147" s="229"/>
      <c r="BFQ147" s="229"/>
      <c r="BFR147" s="229"/>
      <c r="BFS147" s="229"/>
      <c r="BFT147" s="229"/>
      <c r="BFU147" s="229"/>
      <c r="BFV147" s="229"/>
      <c r="BFW147" s="229"/>
      <c r="BFX147" s="229"/>
      <c r="BFY147" s="229"/>
      <c r="BFZ147" s="229"/>
      <c r="BGA147" s="229"/>
      <c r="BGB147" s="229"/>
      <c r="BGC147" s="229"/>
      <c r="BGD147" s="229"/>
      <c r="BGE147" s="229"/>
      <c r="BGF147" s="229"/>
      <c r="BGG147" s="229"/>
      <c r="BGH147" s="229"/>
      <c r="BGI147" s="229"/>
      <c r="BGJ147" s="229"/>
      <c r="BGK147" s="229"/>
      <c r="BGL147" s="229"/>
      <c r="BGM147" s="229"/>
      <c r="BGN147" s="229"/>
      <c r="BGO147" s="229"/>
      <c r="BGP147" s="229"/>
      <c r="BGQ147" s="229"/>
      <c r="BGR147" s="229"/>
      <c r="BGS147" s="229"/>
      <c r="BGT147" s="229"/>
      <c r="BGU147" s="229"/>
      <c r="BGV147" s="229"/>
      <c r="BGW147" s="229"/>
      <c r="BGX147" s="229"/>
      <c r="BGY147" s="229"/>
      <c r="BGZ147" s="229"/>
      <c r="BHA147" s="229"/>
      <c r="BHB147" s="229"/>
      <c r="BHC147" s="229"/>
      <c r="BHD147" s="229"/>
      <c r="BHE147" s="229"/>
      <c r="BHF147" s="229"/>
      <c r="BHG147" s="229"/>
      <c r="BHH147" s="229"/>
      <c r="BHI147" s="229"/>
      <c r="BHJ147" s="229"/>
      <c r="BHK147" s="229"/>
      <c r="BHL147" s="229"/>
      <c r="BHM147" s="229"/>
      <c r="BHN147" s="229"/>
      <c r="BHO147" s="229"/>
      <c r="BHP147" s="229"/>
      <c r="BHQ147" s="229"/>
      <c r="BHR147" s="229"/>
      <c r="BHS147" s="229"/>
      <c r="BHT147" s="229"/>
      <c r="BHU147" s="229"/>
      <c r="BHV147" s="229"/>
      <c r="BHW147" s="229"/>
      <c r="BHX147" s="229"/>
      <c r="BHY147" s="229"/>
      <c r="BHZ147" s="229"/>
      <c r="BIA147" s="229"/>
      <c r="BIB147" s="229"/>
      <c r="BIC147" s="229"/>
      <c r="BID147" s="229"/>
      <c r="BIE147" s="229"/>
      <c r="BIF147" s="229"/>
      <c r="BIG147" s="229"/>
      <c r="BIH147" s="229"/>
      <c r="BII147" s="229"/>
      <c r="BIJ147" s="229"/>
      <c r="BIK147" s="229"/>
      <c r="BIL147" s="229"/>
      <c r="BIM147" s="229"/>
      <c r="BIN147" s="229"/>
      <c r="BIO147" s="229"/>
      <c r="BIP147" s="229"/>
      <c r="BIQ147" s="229"/>
      <c r="BIR147" s="229"/>
      <c r="BIS147" s="229"/>
      <c r="BIT147" s="229"/>
      <c r="BIU147" s="229"/>
      <c r="BIV147" s="229"/>
      <c r="BIW147" s="229"/>
      <c r="BIX147" s="229"/>
      <c r="BIY147" s="229"/>
      <c r="BIZ147" s="229"/>
      <c r="BJA147" s="229"/>
      <c r="BJB147" s="229"/>
      <c r="BJC147" s="229"/>
      <c r="BJD147" s="229"/>
      <c r="BJE147" s="229"/>
      <c r="BJF147" s="229"/>
      <c r="BJG147" s="229"/>
      <c r="BJH147" s="229"/>
      <c r="BJI147" s="229"/>
      <c r="BJJ147" s="229"/>
      <c r="BJK147" s="229"/>
      <c r="BJL147" s="229"/>
      <c r="BJM147" s="229"/>
      <c r="BJN147" s="229"/>
      <c r="BJO147" s="229"/>
      <c r="BJP147" s="229"/>
      <c r="BJQ147" s="229"/>
      <c r="BJR147" s="229"/>
      <c r="BJS147" s="229"/>
      <c r="BJT147" s="229"/>
      <c r="BJU147" s="229"/>
      <c r="BJV147" s="229"/>
      <c r="BJW147" s="229"/>
      <c r="BJX147" s="229"/>
      <c r="BJY147" s="229"/>
      <c r="BJZ147" s="229"/>
      <c r="BKA147" s="229"/>
      <c r="BKB147" s="229"/>
      <c r="BKC147" s="229"/>
      <c r="BKD147" s="229"/>
      <c r="BKE147" s="229"/>
      <c r="BKF147" s="229"/>
      <c r="BKG147" s="229"/>
      <c r="BKH147" s="229"/>
      <c r="BKI147" s="229"/>
      <c r="BKJ147" s="229"/>
      <c r="BKK147" s="229"/>
      <c r="BKL147" s="229"/>
      <c r="BKM147" s="229"/>
      <c r="BKN147" s="229"/>
      <c r="BKO147" s="229"/>
      <c r="BKP147" s="229"/>
      <c r="BKQ147" s="229"/>
      <c r="BKR147" s="229"/>
      <c r="BKS147" s="229"/>
      <c r="BKT147" s="229"/>
      <c r="BKU147" s="229"/>
      <c r="BKV147" s="229"/>
      <c r="BKW147" s="229"/>
      <c r="BKX147" s="229"/>
      <c r="BKY147" s="229"/>
      <c r="BKZ147" s="229"/>
      <c r="BLA147" s="229"/>
      <c r="BLB147" s="229"/>
      <c r="BLC147" s="229"/>
      <c r="BLD147" s="229"/>
      <c r="BLE147" s="229"/>
      <c r="BLF147" s="229"/>
      <c r="BLG147" s="229"/>
      <c r="BLH147" s="229"/>
      <c r="BLI147" s="229"/>
      <c r="BLJ147" s="229"/>
      <c r="BLK147" s="229"/>
      <c r="BLL147" s="229"/>
      <c r="BLM147" s="229"/>
      <c r="BLN147" s="229"/>
      <c r="BLO147" s="229"/>
      <c r="BLP147" s="229"/>
      <c r="BLQ147" s="229"/>
      <c r="BLR147" s="229"/>
      <c r="BLS147" s="229"/>
      <c r="BLT147" s="229"/>
      <c r="BLU147" s="229"/>
      <c r="BLV147" s="229"/>
      <c r="BLW147" s="229"/>
      <c r="BLX147" s="229"/>
      <c r="BLY147" s="229"/>
      <c r="BLZ147" s="229"/>
      <c r="BMA147" s="229"/>
      <c r="BMB147" s="229"/>
      <c r="BMC147" s="229"/>
      <c r="BMD147" s="229"/>
      <c r="BME147" s="229"/>
      <c r="BMF147" s="229"/>
      <c r="BMG147" s="229"/>
      <c r="BMH147" s="229"/>
      <c r="BMI147" s="229"/>
      <c r="BMJ147" s="229"/>
      <c r="BMK147" s="229"/>
      <c r="BML147" s="229"/>
      <c r="BMM147" s="229"/>
      <c r="BMN147" s="229"/>
      <c r="BMO147" s="229"/>
      <c r="BMP147" s="229"/>
      <c r="BMQ147" s="229"/>
      <c r="BMR147" s="229"/>
      <c r="BMS147" s="229"/>
      <c r="BMT147" s="229"/>
      <c r="BMU147" s="229"/>
      <c r="BMV147" s="229"/>
      <c r="BMW147" s="229"/>
      <c r="BMX147" s="229"/>
      <c r="BMY147" s="229"/>
      <c r="BMZ147" s="229"/>
      <c r="BNA147" s="229"/>
      <c r="BNB147" s="229"/>
      <c r="BNC147" s="229"/>
      <c r="BND147" s="229"/>
      <c r="BNE147" s="229"/>
      <c r="BNF147" s="229"/>
      <c r="BNG147" s="229"/>
      <c r="BNH147" s="229"/>
      <c r="BNI147" s="229"/>
      <c r="BNJ147" s="229"/>
      <c r="BNK147" s="229"/>
      <c r="BNL147" s="229"/>
      <c r="BNM147" s="229"/>
      <c r="BNN147" s="229"/>
      <c r="BNO147" s="229"/>
      <c r="BNP147" s="229"/>
      <c r="BNQ147" s="229"/>
      <c r="BNR147" s="229"/>
      <c r="BNS147" s="229"/>
      <c r="BNT147" s="229"/>
      <c r="BNU147" s="229"/>
      <c r="BNV147" s="229"/>
      <c r="BNW147" s="229"/>
      <c r="BNX147" s="229"/>
      <c r="BNY147" s="229"/>
      <c r="BNZ147" s="229"/>
      <c r="BOA147" s="229"/>
      <c r="BOB147" s="229"/>
      <c r="BOC147" s="229"/>
      <c r="BOD147" s="229"/>
      <c r="BOE147" s="229"/>
      <c r="BOF147" s="229"/>
      <c r="BOG147" s="229"/>
      <c r="BOH147" s="229"/>
      <c r="BOI147" s="229"/>
      <c r="BOJ147" s="229"/>
      <c r="BOK147" s="229"/>
      <c r="BOL147" s="229"/>
      <c r="BOM147" s="229"/>
      <c r="BON147" s="229"/>
      <c r="BOO147" s="229"/>
      <c r="BOP147" s="229"/>
      <c r="BOQ147" s="229"/>
      <c r="BOR147" s="229"/>
      <c r="BOS147" s="229"/>
      <c r="BOT147" s="229"/>
      <c r="BOU147" s="229"/>
      <c r="BOV147" s="229"/>
      <c r="BOW147" s="229"/>
      <c r="BOX147" s="229"/>
      <c r="BOY147" s="229"/>
      <c r="BOZ147" s="229"/>
      <c r="BPA147" s="229"/>
      <c r="BPB147" s="229"/>
      <c r="BPC147" s="229"/>
      <c r="BPD147" s="229"/>
      <c r="BPE147" s="229"/>
      <c r="BPF147" s="229"/>
      <c r="BPG147" s="229"/>
      <c r="BPH147" s="229"/>
      <c r="BPI147" s="229"/>
      <c r="BPJ147" s="229"/>
      <c r="BPK147" s="229"/>
      <c r="BPL147" s="229"/>
      <c r="BPM147" s="229"/>
      <c r="BPN147" s="229"/>
      <c r="BPO147" s="229"/>
      <c r="BPP147" s="229"/>
      <c r="BPQ147" s="229"/>
      <c r="BPR147" s="229"/>
      <c r="BPS147" s="229"/>
      <c r="BPT147" s="229"/>
      <c r="BPU147" s="229"/>
      <c r="BPV147" s="229"/>
      <c r="BPW147" s="229"/>
      <c r="BPX147" s="229"/>
      <c r="BPY147" s="229"/>
      <c r="BPZ147" s="229"/>
      <c r="BQA147" s="229"/>
      <c r="BQB147" s="229"/>
      <c r="BQC147" s="229"/>
      <c r="BQD147" s="229"/>
      <c r="BQE147" s="229"/>
      <c r="BQF147" s="229"/>
      <c r="BQG147" s="229"/>
      <c r="BQH147" s="229"/>
      <c r="BQI147" s="229"/>
      <c r="BQJ147" s="229"/>
      <c r="BQK147" s="229"/>
      <c r="BQL147" s="229"/>
      <c r="BQM147" s="229"/>
      <c r="BQN147" s="229"/>
      <c r="BQO147" s="229"/>
      <c r="BQP147" s="229"/>
      <c r="BQQ147" s="229"/>
      <c r="BQR147" s="229"/>
      <c r="BQS147" s="229"/>
      <c r="BQT147" s="229"/>
      <c r="BQU147" s="229"/>
      <c r="BQV147" s="229"/>
      <c r="BQW147" s="229"/>
      <c r="BQX147" s="229"/>
      <c r="BQY147" s="229"/>
      <c r="BQZ147" s="229"/>
      <c r="BRA147" s="229"/>
      <c r="BRB147" s="229"/>
      <c r="BRC147" s="229"/>
      <c r="BRD147" s="229"/>
      <c r="BRE147" s="229"/>
      <c r="BRF147" s="229"/>
      <c r="BRG147" s="229"/>
      <c r="BRH147" s="229"/>
      <c r="BRI147" s="229"/>
      <c r="BRJ147" s="229"/>
      <c r="BRK147" s="229"/>
      <c r="BRL147" s="229"/>
      <c r="BRM147" s="229"/>
      <c r="BRN147" s="229"/>
      <c r="BRO147" s="229"/>
      <c r="BRP147" s="229"/>
      <c r="BRQ147" s="229"/>
      <c r="BRR147" s="229"/>
      <c r="BRS147" s="229"/>
      <c r="BRT147" s="229"/>
      <c r="BRU147" s="229"/>
      <c r="BRV147" s="229"/>
      <c r="BRW147" s="229"/>
      <c r="BRX147" s="229"/>
      <c r="BRY147" s="229"/>
      <c r="BRZ147" s="229"/>
      <c r="BSA147" s="229"/>
      <c r="BSB147" s="229"/>
      <c r="BSC147" s="229"/>
      <c r="BSD147" s="229"/>
      <c r="BSE147" s="229"/>
      <c r="BSF147" s="229"/>
      <c r="BSG147" s="229"/>
      <c r="BSH147" s="229"/>
      <c r="BSI147" s="229"/>
      <c r="BSJ147" s="229"/>
      <c r="BSK147" s="229"/>
      <c r="BSL147" s="229"/>
      <c r="BSM147" s="229"/>
      <c r="BSN147" s="229"/>
      <c r="BSO147" s="229"/>
      <c r="BSP147" s="229"/>
      <c r="BSQ147" s="229"/>
      <c r="BSR147" s="229"/>
      <c r="BSS147" s="229"/>
      <c r="BST147" s="229"/>
      <c r="BSU147" s="229"/>
      <c r="BSV147" s="229"/>
      <c r="BSW147" s="229"/>
      <c r="BSX147" s="229"/>
      <c r="BSY147" s="229"/>
      <c r="BSZ147" s="229"/>
      <c r="BTA147" s="229"/>
      <c r="BTB147" s="229"/>
      <c r="BTC147" s="229"/>
      <c r="BTD147" s="229"/>
      <c r="BTE147" s="229"/>
      <c r="BTF147" s="229"/>
      <c r="BTG147" s="229"/>
      <c r="BTH147" s="229"/>
      <c r="BTI147" s="229"/>
      <c r="BTJ147" s="229"/>
      <c r="BTK147" s="229"/>
      <c r="BTL147" s="229"/>
      <c r="BTM147" s="229"/>
      <c r="BTN147" s="229"/>
      <c r="BTO147" s="229"/>
      <c r="BTP147" s="229"/>
      <c r="BTQ147" s="229"/>
      <c r="BTR147" s="229"/>
      <c r="BTS147" s="229"/>
      <c r="BTT147" s="229"/>
      <c r="BTU147" s="229"/>
      <c r="BTV147" s="229"/>
      <c r="BTW147" s="229"/>
      <c r="BTX147" s="229"/>
      <c r="BTY147" s="229"/>
      <c r="BTZ147" s="229"/>
      <c r="BUA147" s="229"/>
      <c r="BUB147" s="229"/>
      <c r="BUC147" s="229"/>
      <c r="BUD147" s="229"/>
      <c r="BUE147" s="229"/>
      <c r="BUF147" s="229"/>
      <c r="BUG147" s="229"/>
      <c r="BUH147" s="229"/>
      <c r="BUI147" s="229"/>
      <c r="BUJ147" s="229"/>
      <c r="BUK147" s="229"/>
      <c r="BUL147" s="229"/>
      <c r="BUM147" s="229"/>
      <c r="BUN147" s="229"/>
      <c r="BUO147" s="229"/>
      <c r="BUP147" s="229"/>
      <c r="BUQ147" s="229"/>
      <c r="BUR147" s="229"/>
      <c r="BUS147" s="229"/>
      <c r="BUT147" s="229"/>
      <c r="BUU147" s="229"/>
      <c r="BUV147" s="229"/>
      <c r="BUW147" s="229"/>
      <c r="BUX147" s="229"/>
      <c r="BUY147" s="229"/>
      <c r="BUZ147" s="229"/>
      <c r="BVA147" s="229"/>
      <c r="BVB147" s="229"/>
      <c r="BVC147" s="229"/>
      <c r="BVD147" s="229"/>
      <c r="BVE147" s="229"/>
      <c r="BVF147" s="229"/>
      <c r="BVG147" s="229"/>
      <c r="BVH147" s="229"/>
      <c r="BVI147" s="229"/>
      <c r="BVJ147" s="229"/>
      <c r="BVK147" s="229"/>
      <c r="BVL147" s="229"/>
      <c r="BVM147" s="229"/>
      <c r="BVN147" s="229"/>
      <c r="BVO147" s="229"/>
      <c r="BVP147" s="229"/>
      <c r="BVQ147" s="229"/>
      <c r="BVR147" s="229"/>
      <c r="BVS147" s="229"/>
      <c r="BVT147" s="229"/>
      <c r="BVU147" s="229"/>
      <c r="BVV147" s="229"/>
      <c r="BVW147" s="229"/>
      <c r="BVX147" s="229"/>
      <c r="BVY147" s="229"/>
      <c r="BVZ147" s="229"/>
      <c r="BWA147" s="229"/>
      <c r="BWB147" s="229"/>
      <c r="BWC147" s="229"/>
      <c r="BWD147" s="229"/>
      <c r="BWE147" s="229"/>
      <c r="BWF147" s="229"/>
      <c r="BWG147" s="229"/>
      <c r="BWH147" s="229"/>
      <c r="BWI147" s="229"/>
      <c r="BWJ147" s="229"/>
      <c r="BWK147" s="229"/>
      <c r="BWL147" s="229"/>
      <c r="BWM147" s="229"/>
      <c r="BWN147" s="229"/>
      <c r="BWO147" s="229"/>
      <c r="BWP147" s="229"/>
      <c r="BWQ147" s="229"/>
      <c r="BWR147" s="229"/>
      <c r="BWS147" s="229"/>
      <c r="BWT147" s="229"/>
      <c r="BWU147" s="229"/>
      <c r="BWV147" s="229"/>
      <c r="BWW147" s="229"/>
      <c r="BWX147" s="229"/>
      <c r="BWY147" s="229"/>
      <c r="BWZ147" s="229"/>
      <c r="BXA147" s="229"/>
      <c r="BXB147" s="229"/>
      <c r="BXC147" s="229"/>
      <c r="BXD147" s="229"/>
      <c r="BXE147" s="229"/>
      <c r="BXF147" s="229"/>
      <c r="BXG147" s="229"/>
      <c r="BXH147" s="229"/>
      <c r="BXI147" s="229"/>
      <c r="BXJ147" s="229"/>
      <c r="BXK147" s="229"/>
      <c r="BXL147" s="229"/>
      <c r="BXM147" s="229"/>
      <c r="BXN147" s="229"/>
      <c r="BXO147" s="229"/>
      <c r="BXP147" s="229"/>
      <c r="BXQ147" s="229"/>
      <c r="BXR147" s="229"/>
      <c r="BXS147" s="229"/>
      <c r="BXT147" s="229"/>
      <c r="BXU147" s="229"/>
      <c r="BXV147" s="229"/>
      <c r="BXW147" s="229"/>
      <c r="BXX147" s="229"/>
      <c r="BXY147" s="229"/>
      <c r="BXZ147" s="229"/>
      <c r="BYA147" s="229"/>
      <c r="BYB147" s="229"/>
      <c r="BYC147" s="229"/>
      <c r="BYD147" s="229"/>
      <c r="BYE147" s="229"/>
      <c r="BYF147" s="229"/>
      <c r="BYG147" s="229"/>
      <c r="BYH147" s="229"/>
      <c r="BYI147" s="229"/>
      <c r="BYJ147" s="229"/>
      <c r="BYK147" s="229"/>
      <c r="BYL147" s="229"/>
      <c r="BYM147" s="229"/>
      <c r="BYN147" s="229"/>
      <c r="BYO147" s="229"/>
      <c r="BYP147" s="229"/>
      <c r="BYQ147" s="229"/>
      <c r="BYR147" s="229"/>
      <c r="BYS147" s="229"/>
      <c r="BYT147" s="229"/>
      <c r="BYU147" s="229"/>
      <c r="BYV147" s="229"/>
      <c r="BYW147" s="229"/>
      <c r="BYX147" s="229"/>
      <c r="BYY147" s="229"/>
      <c r="BYZ147" s="229"/>
      <c r="BZA147" s="229"/>
      <c r="BZB147" s="229"/>
      <c r="BZC147" s="229"/>
      <c r="BZD147" s="229"/>
      <c r="BZE147" s="229"/>
      <c r="BZF147" s="229"/>
      <c r="BZG147" s="229"/>
      <c r="BZH147" s="229"/>
      <c r="BZI147" s="229"/>
      <c r="BZJ147" s="229"/>
      <c r="BZK147" s="229"/>
      <c r="BZL147" s="229"/>
      <c r="BZM147" s="229"/>
      <c r="BZN147" s="229"/>
      <c r="BZO147" s="229"/>
      <c r="BZP147" s="229"/>
      <c r="BZQ147" s="229"/>
      <c r="BZR147" s="229"/>
      <c r="BZS147" s="229"/>
      <c r="BZT147" s="229"/>
      <c r="BZU147" s="229"/>
      <c r="BZV147" s="229"/>
      <c r="BZW147" s="229"/>
      <c r="BZX147" s="229"/>
      <c r="BZY147" s="229"/>
      <c r="BZZ147" s="229"/>
      <c r="CAA147" s="229"/>
      <c r="CAB147" s="229"/>
      <c r="CAC147" s="229"/>
      <c r="CAD147" s="229"/>
      <c r="CAE147" s="229"/>
      <c r="CAF147" s="229"/>
      <c r="CAG147" s="229"/>
      <c r="CAH147" s="229"/>
      <c r="CAI147" s="229"/>
      <c r="CAJ147" s="229"/>
      <c r="CAK147" s="229"/>
      <c r="CAL147" s="229"/>
      <c r="CAM147" s="229"/>
      <c r="CAN147" s="229"/>
      <c r="CAO147" s="229"/>
      <c r="CAP147" s="229"/>
      <c r="CAQ147" s="229"/>
      <c r="CAR147" s="229"/>
      <c r="CAS147" s="229"/>
      <c r="CAT147" s="229"/>
      <c r="CAU147" s="229"/>
      <c r="CAV147" s="229"/>
      <c r="CAW147" s="229"/>
      <c r="CAX147" s="229"/>
      <c r="CAY147" s="229"/>
      <c r="CAZ147" s="229"/>
      <c r="CBA147" s="229"/>
      <c r="CBB147" s="229"/>
      <c r="CBC147" s="229"/>
      <c r="CBD147" s="229"/>
      <c r="CBE147" s="229"/>
      <c r="CBF147" s="229"/>
      <c r="CBG147" s="229"/>
      <c r="CBH147" s="229"/>
      <c r="CBI147" s="229"/>
      <c r="CBJ147" s="229"/>
      <c r="CBK147" s="229"/>
      <c r="CBL147" s="229"/>
      <c r="CBM147" s="229"/>
      <c r="CBN147" s="229"/>
      <c r="CBO147" s="229"/>
      <c r="CBP147" s="229"/>
      <c r="CBQ147" s="229"/>
      <c r="CBR147" s="229"/>
      <c r="CBS147" s="229"/>
      <c r="CBT147" s="229"/>
      <c r="CBU147" s="229"/>
      <c r="CBV147" s="229"/>
      <c r="CBW147" s="229"/>
      <c r="CBX147" s="229"/>
      <c r="CBY147" s="229"/>
      <c r="CBZ147" s="229"/>
      <c r="CCA147" s="229"/>
      <c r="CCB147" s="229"/>
      <c r="CCC147" s="229"/>
      <c r="CCD147" s="229"/>
      <c r="CCE147" s="229"/>
      <c r="CCF147" s="229"/>
      <c r="CCG147" s="229"/>
      <c r="CCH147" s="229"/>
      <c r="CCI147" s="229"/>
      <c r="CCJ147" s="229"/>
      <c r="CCK147" s="229"/>
      <c r="CCL147" s="229"/>
      <c r="CCM147" s="229"/>
      <c r="CCN147" s="229"/>
      <c r="CCO147" s="229"/>
      <c r="CCP147" s="229"/>
      <c r="CCQ147" s="229"/>
      <c r="CCR147" s="229"/>
      <c r="CCS147" s="229"/>
      <c r="CCT147" s="229"/>
      <c r="CCU147" s="229"/>
      <c r="CCV147" s="229"/>
      <c r="CCW147" s="229"/>
      <c r="CCX147" s="229"/>
      <c r="CCY147" s="229"/>
      <c r="CCZ147" s="229"/>
      <c r="CDA147" s="229"/>
      <c r="CDB147" s="229"/>
      <c r="CDC147" s="229"/>
      <c r="CDD147" s="229"/>
      <c r="CDE147" s="229"/>
      <c r="CDF147" s="229"/>
      <c r="CDG147" s="229"/>
      <c r="CDH147" s="229"/>
      <c r="CDI147" s="229"/>
      <c r="CDJ147" s="229"/>
      <c r="CDK147" s="229"/>
      <c r="CDL147" s="229"/>
      <c r="CDM147" s="229"/>
      <c r="CDN147" s="229"/>
      <c r="CDO147" s="229"/>
      <c r="CDP147" s="229"/>
      <c r="CDQ147" s="229"/>
      <c r="CDR147" s="229"/>
      <c r="CDS147" s="229"/>
      <c r="CDT147" s="229"/>
      <c r="CDU147" s="229"/>
      <c r="CDV147" s="229"/>
      <c r="CDW147" s="229"/>
      <c r="CDX147" s="229"/>
      <c r="CDY147" s="229"/>
      <c r="CDZ147" s="229"/>
      <c r="CEA147" s="229"/>
      <c r="CEB147" s="229"/>
      <c r="CEC147" s="229"/>
      <c r="CED147" s="229"/>
      <c r="CEE147" s="229"/>
      <c r="CEF147" s="229"/>
      <c r="CEG147" s="229"/>
      <c r="CEH147" s="229"/>
      <c r="CEI147" s="229"/>
      <c r="CEJ147" s="229"/>
      <c r="CEK147" s="229"/>
      <c r="CEL147" s="229"/>
      <c r="CEM147" s="229"/>
      <c r="CEN147" s="229"/>
      <c r="CEO147" s="229"/>
      <c r="CEP147" s="229"/>
      <c r="CEQ147" s="229"/>
      <c r="CER147" s="229"/>
      <c r="CES147" s="229"/>
      <c r="CET147" s="229"/>
      <c r="CEU147" s="229"/>
      <c r="CEV147" s="229"/>
      <c r="CEW147" s="229"/>
      <c r="CEX147" s="229"/>
      <c r="CEY147" s="229"/>
      <c r="CEZ147" s="229"/>
      <c r="CFA147" s="229"/>
      <c r="CFB147" s="229"/>
      <c r="CFC147" s="229"/>
      <c r="CFD147" s="229"/>
      <c r="CFE147" s="229"/>
      <c r="CFF147" s="229"/>
      <c r="CFG147" s="229"/>
      <c r="CFH147" s="229"/>
      <c r="CFI147" s="229"/>
      <c r="CFJ147" s="229"/>
      <c r="CFK147" s="229"/>
      <c r="CFL147" s="229"/>
      <c r="CFM147" s="229"/>
      <c r="CFN147" s="229"/>
      <c r="CFO147" s="229"/>
      <c r="CFP147" s="229"/>
      <c r="CFQ147" s="229"/>
      <c r="CFR147" s="229"/>
      <c r="CFS147" s="229"/>
      <c r="CFT147" s="229"/>
      <c r="CFU147" s="229"/>
      <c r="CFV147" s="229"/>
      <c r="CFW147" s="229"/>
      <c r="CFX147" s="229"/>
      <c r="CFY147" s="229"/>
      <c r="CFZ147" s="229"/>
      <c r="CGA147" s="229"/>
      <c r="CGB147" s="229"/>
      <c r="CGC147" s="229"/>
      <c r="CGD147" s="229"/>
      <c r="CGE147" s="229"/>
      <c r="CGF147" s="229"/>
      <c r="CGG147" s="229"/>
      <c r="CGH147" s="229"/>
      <c r="CGI147" s="229"/>
      <c r="CGJ147" s="229"/>
      <c r="CGK147" s="229"/>
      <c r="CGL147" s="229"/>
      <c r="CGM147" s="229"/>
      <c r="CGN147" s="229"/>
      <c r="CGO147" s="229"/>
      <c r="CGP147" s="229"/>
      <c r="CGQ147" s="229"/>
      <c r="CGR147" s="229"/>
      <c r="CGS147" s="229"/>
      <c r="CGT147" s="229"/>
      <c r="CGU147" s="229"/>
      <c r="CGV147" s="229"/>
      <c r="CGW147" s="229"/>
      <c r="CGX147" s="229"/>
      <c r="CGY147" s="229"/>
      <c r="CGZ147" s="229"/>
      <c r="CHA147" s="229"/>
      <c r="CHB147" s="229"/>
      <c r="CHC147" s="229"/>
      <c r="CHD147" s="229"/>
      <c r="CHE147" s="229"/>
      <c r="CHF147" s="229"/>
      <c r="CHG147" s="229"/>
      <c r="CHH147" s="229"/>
      <c r="CHI147" s="229"/>
      <c r="CHJ147" s="229"/>
      <c r="CHK147" s="229"/>
      <c r="CHL147" s="229"/>
      <c r="CHM147" s="229"/>
      <c r="CHN147" s="229"/>
      <c r="CHO147" s="229"/>
      <c r="CHP147" s="229"/>
      <c r="CHQ147" s="229"/>
      <c r="CHR147" s="229"/>
      <c r="CHS147" s="229"/>
      <c r="CHT147" s="229"/>
      <c r="CHU147" s="229"/>
      <c r="CHV147" s="229"/>
      <c r="CHW147" s="229"/>
      <c r="CHX147" s="229"/>
      <c r="CHY147" s="229"/>
      <c r="CHZ147" s="229"/>
      <c r="CIA147" s="229"/>
      <c r="CIB147" s="229"/>
      <c r="CIC147" s="229"/>
      <c r="CID147" s="229"/>
      <c r="CIE147" s="229"/>
      <c r="CIF147" s="229"/>
      <c r="CIG147" s="229"/>
      <c r="CIH147" s="229"/>
      <c r="CII147" s="229"/>
      <c r="CIJ147" s="229"/>
      <c r="CIK147" s="229"/>
      <c r="CIL147" s="229"/>
      <c r="CIM147" s="229"/>
      <c r="CIN147" s="229"/>
      <c r="CIO147" s="229"/>
      <c r="CIP147" s="229"/>
      <c r="CIQ147" s="229"/>
      <c r="CIR147" s="229"/>
      <c r="CIS147" s="229"/>
      <c r="CIT147" s="229"/>
      <c r="CIU147" s="229"/>
      <c r="CIV147" s="229"/>
      <c r="CIW147" s="229"/>
      <c r="CIX147" s="229"/>
      <c r="CIY147" s="229"/>
      <c r="CIZ147" s="229"/>
      <c r="CJA147" s="229"/>
      <c r="CJB147" s="229"/>
      <c r="CJC147" s="229"/>
      <c r="CJD147" s="229"/>
      <c r="CJE147" s="229"/>
      <c r="CJF147" s="229"/>
      <c r="CJG147" s="229"/>
      <c r="CJH147" s="229"/>
      <c r="CJI147" s="229"/>
      <c r="CJJ147" s="229"/>
      <c r="CJK147" s="229"/>
      <c r="CJL147" s="229"/>
      <c r="CJM147" s="229"/>
      <c r="CJN147" s="229"/>
      <c r="CJO147" s="229"/>
      <c r="CJP147" s="229"/>
      <c r="CJQ147" s="229"/>
      <c r="CJR147" s="229"/>
      <c r="CJS147" s="229"/>
      <c r="CJT147" s="229"/>
      <c r="CJU147" s="229"/>
      <c r="CJV147" s="229"/>
      <c r="CJW147" s="229"/>
      <c r="CJX147" s="229"/>
      <c r="CJY147" s="229"/>
      <c r="CJZ147" s="229"/>
      <c r="CKA147" s="229"/>
      <c r="CKB147" s="229"/>
      <c r="CKC147" s="229"/>
      <c r="CKD147" s="229"/>
      <c r="CKE147" s="229"/>
      <c r="CKF147" s="229"/>
      <c r="CKG147" s="229"/>
      <c r="CKH147" s="229"/>
      <c r="CKI147" s="229"/>
      <c r="CKJ147" s="229"/>
      <c r="CKK147" s="229"/>
      <c r="CKL147" s="229"/>
      <c r="CKM147" s="229"/>
      <c r="CKN147" s="229"/>
      <c r="CKO147" s="229"/>
      <c r="CKP147" s="229"/>
      <c r="CKQ147" s="229"/>
      <c r="CKR147" s="229"/>
      <c r="CKS147" s="229"/>
      <c r="CKT147" s="229"/>
      <c r="CKU147" s="229"/>
      <c r="CKV147" s="229"/>
      <c r="CKW147" s="229"/>
      <c r="CKX147" s="229"/>
      <c r="CKY147" s="229"/>
      <c r="CKZ147" s="229"/>
      <c r="CLA147" s="229"/>
      <c r="CLB147" s="229"/>
      <c r="CLC147" s="229"/>
      <c r="CLD147" s="229"/>
      <c r="CLE147" s="229"/>
      <c r="CLF147" s="229"/>
      <c r="CLG147" s="229"/>
      <c r="CLH147" s="229"/>
      <c r="CLI147" s="229"/>
      <c r="CLJ147" s="229"/>
      <c r="CLK147" s="229"/>
      <c r="CLL147" s="229"/>
      <c r="CLM147" s="229"/>
      <c r="CLN147" s="229"/>
      <c r="CLO147" s="229"/>
      <c r="CLP147" s="229"/>
      <c r="CLQ147" s="229"/>
      <c r="CLR147" s="229"/>
      <c r="CLS147" s="229"/>
      <c r="CLT147" s="229"/>
      <c r="CLU147" s="229"/>
      <c r="CLV147" s="229"/>
      <c r="CLW147" s="229"/>
      <c r="CLX147" s="229"/>
      <c r="CLY147" s="229"/>
      <c r="CLZ147" s="229"/>
      <c r="CMA147" s="229"/>
      <c r="CMB147" s="229"/>
      <c r="CMC147" s="229"/>
      <c r="CMD147" s="229"/>
      <c r="CME147" s="229"/>
      <c r="CMF147" s="229"/>
      <c r="CMG147" s="229"/>
      <c r="CMH147" s="229"/>
      <c r="CMI147" s="229"/>
      <c r="CMJ147" s="229"/>
      <c r="CMK147" s="229"/>
      <c r="CML147" s="229"/>
      <c r="CMM147" s="229"/>
      <c r="CMN147" s="229"/>
      <c r="CMO147" s="229"/>
      <c r="CMP147" s="229"/>
      <c r="CMQ147" s="229"/>
      <c r="CMR147" s="229"/>
      <c r="CMS147" s="229"/>
      <c r="CMT147" s="229"/>
      <c r="CMU147" s="229"/>
      <c r="CMV147" s="229"/>
      <c r="CMW147" s="229"/>
      <c r="CMX147" s="229"/>
      <c r="CMY147" s="229"/>
      <c r="CMZ147" s="229"/>
      <c r="CNA147" s="229"/>
      <c r="CNB147" s="229"/>
      <c r="CNC147" s="229"/>
      <c r="CND147" s="229"/>
      <c r="CNE147" s="229"/>
      <c r="CNF147" s="229"/>
      <c r="CNG147" s="229"/>
      <c r="CNH147" s="229"/>
      <c r="CNI147" s="229"/>
      <c r="CNJ147" s="229"/>
      <c r="CNK147" s="229"/>
      <c r="CNL147" s="229"/>
      <c r="CNM147" s="229"/>
      <c r="CNN147" s="229"/>
      <c r="CNO147" s="229"/>
      <c r="CNP147" s="229"/>
      <c r="CNQ147" s="229"/>
      <c r="CNR147" s="229"/>
      <c r="CNS147" s="229"/>
      <c r="CNT147" s="229"/>
      <c r="CNU147" s="229"/>
      <c r="CNV147" s="229"/>
      <c r="CNW147" s="229"/>
      <c r="CNX147" s="229"/>
      <c r="CNY147" s="229"/>
      <c r="CNZ147" s="229"/>
      <c r="COA147" s="229"/>
      <c r="COB147" s="229"/>
      <c r="COC147" s="229"/>
      <c r="COD147" s="229"/>
      <c r="COE147" s="229"/>
      <c r="COF147" s="229"/>
      <c r="COG147" s="229"/>
      <c r="COH147" s="229"/>
      <c r="COI147" s="229"/>
      <c r="COJ147" s="229"/>
      <c r="COK147" s="229"/>
      <c r="COL147" s="229"/>
      <c r="COM147" s="229"/>
      <c r="CON147" s="229"/>
      <c r="COO147" s="229"/>
      <c r="COP147" s="229"/>
      <c r="COQ147" s="229"/>
      <c r="COR147" s="229"/>
      <c r="COS147" s="229"/>
      <c r="COT147" s="229"/>
      <c r="COU147" s="229"/>
      <c r="COV147" s="229"/>
      <c r="COW147" s="229"/>
      <c r="COX147" s="229"/>
      <c r="COY147" s="229"/>
      <c r="COZ147" s="229"/>
      <c r="CPA147" s="229"/>
      <c r="CPB147" s="229"/>
      <c r="CPC147" s="229"/>
      <c r="CPD147" s="229"/>
      <c r="CPE147" s="229"/>
      <c r="CPF147" s="229"/>
      <c r="CPG147" s="229"/>
      <c r="CPH147" s="229"/>
      <c r="CPI147" s="229"/>
      <c r="CPJ147" s="229"/>
      <c r="CPK147" s="229"/>
      <c r="CPL147" s="229"/>
      <c r="CPM147" s="229"/>
      <c r="CPN147" s="229"/>
      <c r="CPO147" s="229"/>
      <c r="CPP147" s="229"/>
      <c r="CPQ147" s="229"/>
      <c r="CPR147" s="229"/>
      <c r="CPS147" s="229"/>
      <c r="CPT147" s="229"/>
      <c r="CPU147" s="229"/>
      <c r="CPV147" s="229"/>
      <c r="CPW147" s="229"/>
      <c r="CPX147" s="229"/>
      <c r="CPY147" s="229"/>
      <c r="CPZ147" s="229"/>
      <c r="CQA147" s="229"/>
      <c r="CQB147" s="229"/>
      <c r="CQC147" s="229"/>
      <c r="CQD147" s="229"/>
      <c r="CQE147" s="229"/>
      <c r="CQF147" s="229"/>
      <c r="CQG147" s="229"/>
      <c r="CQH147" s="229"/>
      <c r="CQI147" s="229"/>
      <c r="CQJ147" s="229"/>
      <c r="CQK147" s="229"/>
      <c r="CQL147" s="229"/>
      <c r="CQM147" s="229"/>
      <c r="CQN147" s="229"/>
      <c r="CQO147" s="229"/>
      <c r="CQP147" s="229"/>
      <c r="CQQ147" s="229"/>
      <c r="CQR147" s="229"/>
      <c r="CQS147" s="229"/>
      <c r="CQT147" s="229"/>
      <c r="CQU147" s="229"/>
      <c r="CQV147" s="229"/>
      <c r="CQW147" s="229"/>
      <c r="CQX147" s="229"/>
      <c r="CQY147" s="229"/>
      <c r="CQZ147" s="229"/>
      <c r="CRA147" s="229"/>
      <c r="CRB147" s="229"/>
      <c r="CRC147" s="229"/>
      <c r="CRD147" s="229"/>
      <c r="CRE147" s="229"/>
      <c r="CRF147" s="229"/>
      <c r="CRG147" s="229"/>
      <c r="CRH147" s="229"/>
      <c r="CRI147" s="229"/>
      <c r="CRJ147" s="229"/>
      <c r="CRK147" s="229"/>
      <c r="CRL147" s="229"/>
      <c r="CRM147" s="229"/>
      <c r="CRN147" s="229"/>
      <c r="CRO147" s="229"/>
      <c r="CRP147" s="229"/>
      <c r="CRQ147" s="229"/>
      <c r="CRR147" s="229"/>
      <c r="CRS147" s="229"/>
      <c r="CRT147" s="229"/>
      <c r="CRU147" s="229"/>
      <c r="CRV147" s="229"/>
      <c r="CRW147" s="229"/>
      <c r="CRX147" s="229"/>
      <c r="CRY147" s="229"/>
      <c r="CRZ147" s="229"/>
      <c r="CSA147" s="229"/>
      <c r="CSB147" s="229"/>
      <c r="CSC147" s="229"/>
      <c r="CSD147" s="229"/>
      <c r="CSE147" s="229"/>
      <c r="CSF147" s="229"/>
      <c r="CSG147" s="229"/>
      <c r="CSH147" s="229"/>
      <c r="CSI147" s="229"/>
      <c r="CSJ147" s="229"/>
      <c r="CSK147" s="229"/>
      <c r="CSL147" s="229"/>
      <c r="CSM147" s="229"/>
      <c r="CSN147" s="229"/>
      <c r="CSO147" s="229"/>
      <c r="CSP147" s="229"/>
      <c r="CSQ147" s="229"/>
      <c r="CSR147" s="229"/>
      <c r="CSS147" s="229"/>
      <c r="CST147" s="229"/>
      <c r="CSU147" s="229"/>
      <c r="CSV147" s="229"/>
      <c r="CSW147" s="229"/>
      <c r="CSX147" s="229"/>
      <c r="CSY147" s="229"/>
      <c r="CSZ147" s="229"/>
      <c r="CTA147" s="229"/>
      <c r="CTB147" s="229"/>
      <c r="CTC147" s="229"/>
      <c r="CTD147" s="229"/>
      <c r="CTE147" s="229"/>
      <c r="CTF147" s="229"/>
      <c r="CTG147" s="229"/>
      <c r="CTH147" s="229"/>
      <c r="CTI147" s="229"/>
      <c r="CTJ147" s="229"/>
      <c r="CTK147" s="229"/>
      <c r="CTL147" s="229"/>
      <c r="CTM147" s="229"/>
      <c r="CTN147" s="229"/>
      <c r="CTO147" s="229"/>
      <c r="CTP147" s="229"/>
      <c r="CTQ147" s="229"/>
      <c r="CTR147" s="229"/>
      <c r="CTS147" s="229"/>
      <c r="CTT147" s="229"/>
      <c r="CTU147" s="229"/>
      <c r="CTV147" s="229"/>
      <c r="CTW147" s="229"/>
      <c r="CTX147" s="229"/>
      <c r="CTY147" s="229"/>
      <c r="CTZ147" s="229"/>
      <c r="CUA147" s="229"/>
    </row>
    <row r="148" spans="1:2575" s="224" customFormat="1" ht="108.75" customHeight="1">
      <c r="A148" s="247"/>
      <c r="B148" s="248"/>
      <c r="C148" s="249"/>
      <c r="D148" s="250"/>
      <c r="E148" s="274"/>
      <c r="F148" s="252"/>
      <c r="G148" s="249"/>
      <c r="H148" s="256"/>
      <c r="I148" s="269"/>
      <c r="J148" s="270"/>
      <c r="K148" s="252"/>
      <c r="L148" s="252"/>
      <c r="N148" s="229"/>
      <c r="O148" s="229"/>
      <c r="P148" s="229"/>
      <c r="Q148" s="229"/>
      <c r="R148" s="229"/>
      <c r="S148" s="229"/>
      <c r="T148" s="229"/>
      <c r="U148" s="229"/>
      <c r="V148" s="229"/>
      <c r="W148" s="229"/>
      <c r="X148" s="229"/>
      <c r="Y148" s="229"/>
      <c r="Z148" s="229"/>
      <c r="AA148" s="229"/>
      <c r="AB148" s="229"/>
      <c r="AC148" s="229"/>
      <c r="AD148" s="229"/>
      <c r="AE148" s="229"/>
      <c r="AF148" s="229"/>
      <c r="AG148" s="229"/>
      <c r="AH148" s="229"/>
      <c r="AI148" s="229"/>
      <c r="AJ148" s="229"/>
      <c r="AK148" s="229"/>
      <c r="AL148" s="229"/>
      <c r="AM148" s="229"/>
      <c r="AN148" s="229"/>
      <c r="AO148" s="229"/>
      <c r="AP148" s="229"/>
      <c r="AQ148" s="229"/>
      <c r="AR148" s="229"/>
      <c r="AS148" s="229"/>
      <c r="AT148" s="229"/>
      <c r="AU148" s="229"/>
      <c r="AV148" s="229"/>
      <c r="AW148" s="229"/>
      <c r="AX148" s="229"/>
      <c r="AY148" s="229"/>
      <c r="AZ148" s="229"/>
      <c r="BA148" s="229"/>
      <c r="BB148" s="229"/>
      <c r="BC148" s="229"/>
      <c r="BD148" s="229"/>
      <c r="BE148" s="229"/>
      <c r="BF148" s="229"/>
      <c r="BG148" s="229"/>
      <c r="BH148" s="229"/>
      <c r="BI148" s="229"/>
      <c r="BJ148" s="229"/>
      <c r="BK148" s="229"/>
      <c r="BL148" s="229"/>
      <c r="BM148" s="229"/>
      <c r="BN148" s="229"/>
      <c r="BO148" s="229"/>
      <c r="BP148" s="229"/>
      <c r="BQ148" s="229"/>
      <c r="BR148" s="229"/>
      <c r="BS148" s="229"/>
      <c r="BT148" s="229"/>
      <c r="BU148" s="229"/>
      <c r="BV148" s="229"/>
      <c r="BW148" s="229"/>
      <c r="BX148" s="229"/>
      <c r="BY148" s="229"/>
      <c r="BZ148" s="229"/>
      <c r="CA148" s="229"/>
      <c r="CB148" s="229"/>
      <c r="CC148" s="229"/>
      <c r="CD148" s="229"/>
      <c r="CE148" s="229"/>
      <c r="CF148" s="229"/>
      <c r="CG148" s="229"/>
      <c r="CH148" s="229"/>
      <c r="CI148" s="229"/>
      <c r="CJ148" s="229"/>
      <c r="CK148" s="229"/>
      <c r="CL148" s="229"/>
      <c r="CM148" s="229"/>
      <c r="CN148" s="229"/>
      <c r="CO148" s="229"/>
      <c r="CP148" s="229"/>
      <c r="CQ148" s="229"/>
      <c r="CR148" s="229"/>
      <c r="CS148" s="229"/>
      <c r="CT148" s="229"/>
      <c r="CU148" s="229"/>
      <c r="CV148" s="229"/>
      <c r="CW148" s="229"/>
      <c r="CX148" s="229"/>
      <c r="CY148" s="229"/>
      <c r="CZ148" s="229"/>
      <c r="DA148" s="229"/>
      <c r="DB148" s="229"/>
      <c r="DC148" s="229"/>
      <c r="DD148" s="229"/>
      <c r="DE148" s="229"/>
      <c r="DF148" s="229"/>
      <c r="DG148" s="229"/>
      <c r="DH148" s="229"/>
      <c r="DI148" s="229"/>
      <c r="DJ148" s="229"/>
      <c r="DK148" s="229"/>
      <c r="DL148" s="229"/>
      <c r="DM148" s="229"/>
      <c r="DN148" s="229"/>
      <c r="DO148" s="229"/>
      <c r="DP148" s="229"/>
      <c r="DQ148" s="229"/>
      <c r="DR148" s="229"/>
      <c r="DS148" s="229"/>
      <c r="DT148" s="229"/>
      <c r="DU148" s="229"/>
      <c r="DV148" s="229"/>
      <c r="DW148" s="229"/>
      <c r="DX148" s="229"/>
      <c r="DY148" s="229"/>
      <c r="DZ148" s="229"/>
      <c r="EA148" s="229"/>
      <c r="EB148" s="229"/>
      <c r="EC148" s="229"/>
      <c r="ED148" s="229"/>
      <c r="EE148" s="229"/>
      <c r="EF148" s="229"/>
      <c r="EG148" s="229"/>
      <c r="EH148" s="229"/>
      <c r="EI148" s="229"/>
      <c r="EJ148" s="229"/>
      <c r="EK148" s="229"/>
      <c r="EL148" s="229"/>
      <c r="EM148" s="229"/>
      <c r="EN148" s="229"/>
      <c r="EO148" s="229"/>
      <c r="EP148" s="229"/>
      <c r="EQ148" s="229"/>
      <c r="ER148" s="229"/>
      <c r="ES148" s="229"/>
      <c r="ET148" s="229"/>
      <c r="EU148" s="229"/>
      <c r="EV148" s="229"/>
      <c r="EW148" s="229"/>
      <c r="EX148" s="229"/>
      <c r="EY148" s="229"/>
      <c r="EZ148" s="229"/>
      <c r="FA148" s="229"/>
      <c r="FB148" s="229"/>
      <c r="FC148" s="229"/>
      <c r="FD148" s="229"/>
      <c r="FE148" s="229"/>
      <c r="FF148" s="229"/>
      <c r="FG148" s="229"/>
      <c r="FH148" s="229"/>
      <c r="FI148" s="229"/>
      <c r="FJ148" s="229"/>
      <c r="FK148" s="229"/>
      <c r="FL148" s="229"/>
      <c r="FM148" s="229"/>
      <c r="FN148" s="229"/>
      <c r="FO148" s="229"/>
      <c r="FP148" s="229"/>
      <c r="FQ148" s="229"/>
      <c r="FR148" s="229"/>
      <c r="FS148" s="229"/>
      <c r="FT148" s="229"/>
      <c r="FU148" s="229"/>
      <c r="FV148" s="229"/>
      <c r="FW148" s="229"/>
      <c r="FX148" s="229"/>
      <c r="FY148" s="229"/>
      <c r="FZ148" s="229"/>
      <c r="GA148" s="229"/>
      <c r="GB148" s="229"/>
      <c r="GC148" s="229"/>
      <c r="GD148" s="229"/>
      <c r="GE148" s="229"/>
      <c r="GF148" s="229"/>
      <c r="GG148" s="229"/>
      <c r="GH148" s="229"/>
      <c r="GI148" s="229"/>
      <c r="GJ148" s="229"/>
      <c r="GK148" s="229"/>
      <c r="GL148" s="229"/>
      <c r="GM148" s="229"/>
      <c r="GN148" s="229"/>
      <c r="GO148" s="229"/>
      <c r="GP148" s="229"/>
      <c r="GQ148" s="229"/>
      <c r="GR148" s="229"/>
      <c r="GS148" s="229"/>
      <c r="GT148" s="229"/>
      <c r="GU148" s="229"/>
      <c r="GV148" s="229"/>
      <c r="GW148" s="229"/>
      <c r="GX148" s="229"/>
      <c r="GY148" s="229"/>
      <c r="GZ148" s="229"/>
      <c r="HA148" s="229"/>
      <c r="HB148" s="229"/>
      <c r="HC148" s="229"/>
      <c r="HD148" s="229"/>
      <c r="HE148" s="229"/>
      <c r="HF148" s="229"/>
      <c r="HG148" s="229"/>
      <c r="HH148" s="229"/>
      <c r="HI148" s="229"/>
      <c r="HJ148" s="229"/>
      <c r="HK148" s="229"/>
      <c r="HL148" s="229"/>
      <c r="HM148" s="229"/>
      <c r="HN148" s="229"/>
      <c r="HO148" s="229"/>
      <c r="HP148" s="229"/>
      <c r="HQ148" s="229"/>
      <c r="HR148" s="229"/>
      <c r="HS148" s="229"/>
      <c r="HT148" s="229"/>
      <c r="HU148" s="229"/>
      <c r="HV148" s="229"/>
      <c r="HW148" s="229"/>
      <c r="HX148" s="229"/>
      <c r="HY148" s="229"/>
      <c r="HZ148" s="229"/>
      <c r="IA148" s="229"/>
      <c r="IB148" s="229"/>
      <c r="IC148" s="229"/>
      <c r="ID148" s="229"/>
      <c r="IE148" s="229"/>
      <c r="IF148" s="229"/>
      <c r="IG148" s="229"/>
      <c r="IH148" s="229"/>
      <c r="II148" s="229"/>
      <c r="IJ148" s="229"/>
      <c r="IK148" s="229"/>
      <c r="IL148" s="229"/>
      <c r="IM148" s="229"/>
      <c r="IN148" s="229"/>
      <c r="IO148" s="229"/>
      <c r="IP148" s="229"/>
      <c r="IQ148" s="229"/>
      <c r="IR148" s="229"/>
      <c r="IS148" s="229"/>
      <c r="IT148" s="229"/>
      <c r="IU148" s="229"/>
      <c r="IV148" s="229"/>
      <c r="IW148" s="229"/>
      <c r="IX148" s="229"/>
      <c r="IY148" s="229"/>
      <c r="IZ148" s="229"/>
      <c r="JA148" s="229"/>
      <c r="JB148" s="229"/>
      <c r="JC148" s="229"/>
      <c r="JD148" s="229"/>
      <c r="JE148" s="229"/>
      <c r="JF148" s="229"/>
      <c r="JG148" s="229"/>
      <c r="JH148" s="229"/>
      <c r="JI148" s="229"/>
      <c r="JJ148" s="229"/>
      <c r="JK148" s="229"/>
      <c r="JL148" s="229"/>
      <c r="JM148" s="229"/>
      <c r="JN148" s="229"/>
      <c r="JO148" s="229"/>
      <c r="JP148" s="229"/>
      <c r="JQ148" s="229"/>
      <c r="JR148" s="229"/>
      <c r="JS148" s="229"/>
      <c r="JT148" s="229"/>
      <c r="JU148" s="229"/>
      <c r="JV148" s="229"/>
      <c r="JW148" s="229"/>
      <c r="JX148" s="229"/>
      <c r="JY148" s="229"/>
      <c r="JZ148" s="229"/>
      <c r="KA148" s="229"/>
      <c r="KB148" s="229"/>
      <c r="KC148" s="229"/>
      <c r="KD148" s="229"/>
      <c r="KE148" s="229"/>
      <c r="KF148" s="229"/>
      <c r="KG148" s="229"/>
      <c r="KH148" s="229"/>
      <c r="KI148" s="229"/>
      <c r="KJ148" s="229"/>
      <c r="KK148" s="229"/>
      <c r="KL148" s="229"/>
      <c r="KM148" s="229"/>
      <c r="KN148" s="229"/>
      <c r="KO148" s="229"/>
      <c r="KP148" s="229"/>
      <c r="KQ148" s="229"/>
      <c r="KR148" s="229"/>
      <c r="KS148" s="229"/>
      <c r="KT148" s="229"/>
      <c r="KU148" s="229"/>
      <c r="KV148" s="229"/>
      <c r="KW148" s="229"/>
      <c r="KX148" s="229"/>
      <c r="KY148" s="229"/>
      <c r="KZ148" s="229"/>
      <c r="LA148" s="229"/>
      <c r="LB148" s="229"/>
      <c r="LC148" s="229"/>
      <c r="LD148" s="229"/>
      <c r="LE148" s="229"/>
      <c r="LF148" s="229"/>
      <c r="LG148" s="229"/>
      <c r="LH148" s="229"/>
      <c r="LI148" s="229"/>
      <c r="LJ148" s="229"/>
      <c r="LK148" s="229"/>
      <c r="LL148" s="229"/>
      <c r="LM148" s="229"/>
      <c r="LN148" s="229"/>
      <c r="LO148" s="229"/>
      <c r="LP148" s="229"/>
      <c r="LQ148" s="229"/>
      <c r="LR148" s="229"/>
      <c r="LS148" s="229"/>
      <c r="LT148" s="229"/>
      <c r="LU148" s="229"/>
      <c r="LV148" s="229"/>
      <c r="LW148" s="229"/>
      <c r="LX148" s="229"/>
      <c r="LY148" s="229"/>
      <c r="LZ148" s="229"/>
      <c r="MA148" s="229"/>
      <c r="MB148" s="229"/>
      <c r="MC148" s="229"/>
      <c r="MD148" s="229"/>
      <c r="ME148" s="229"/>
      <c r="MF148" s="229"/>
      <c r="MG148" s="229"/>
      <c r="MH148" s="229"/>
      <c r="MI148" s="229"/>
      <c r="MJ148" s="229"/>
      <c r="MK148" s="229"/>
      <c r="ML148" s="229"/>
      <c r="MM148" s="229"/>
      <c r="MN148" s="229"/>
      <c r="MO148" s="229"/>
      <c r="MP148" s="229"/>
      <c r="MQ148" s="229"/>
      <c r="MR148" s="229"/>
      <c r="MS148" s="229"/>
      <c r="MT148" s="229"/>
      <c r="MU148" s="229"/>
      <c r="MV148" s="229"/>
      <c r="MW148" s="229"/>
      <c r="MX148" s="229"/>
      <c r="MY148" s="229"/>
      <c r="MZ148" s="229"/>
      <c r="NA148" s="229"/>
      <c r="NB148" s="229"/>
      <c r="NC148" s="229"/>
      <c r="ND148" s="229"/>
      <c r="NE148" s="229"/>
      <c r="NF148" s="229"/>
      <c r="NG148" s="229"/>
      <c r="NH148" s="229"/>
      <c r="NI148" s="229"/>
      <c r="NJ148" s="229"/>
      <c r="NK148" s="229"/>
      <c r="NL148" s="229"/>
      <c r="NM148" s="229"/>
      <c r="NN148" s="229"/>
      <c r="NO148" s="229"/>
      <c r="NP148" s="229"/>
      <c r="NQ148" s="229"/>
      <c r="NR148" s="229"/>
      <c r="NS148" s="229"/>
      <c r="NT148" s="229"/>
      <c r="NU148" s="229"/>
      <c r="NV148" s="229"/>
      <c r="NW148" s="229"/>
      <c r="NX148" s="229"/>
      <c r="NY148" s="229"/>
      <c r="NZ148" s="229"/>
      <c r="OA148" s="229"/>
      <c r="OB148" s="229"/>
      <c r="OC148" s="229"/>
      <c r="OD148" s="229"/>
      <c r="OE148" s="229"/>
      <c r="OF148" s="229"/>
      <c r="OG148" s="229"/>
      <c r="OH148" s="229"/>
      <c r="OI148" s="229"/>
      <c r="OJ148" s="229"/>
      <c r="OK148" s="229"/>
      <c r="OL148" s="229"/>
      <c r="OM148" s="229"/>
      <c r="ON148" s="229"/>
      <c r="OO148" s="229"/>
      <c r="OP148" s="229"/>
      <c r="OQ148" s="229"/>
      <c r="OR148" s="229"/>
      <c r="OS148" s="229"/>
      <c r="OT148" s="229"/>
      <c r="OU148" s="229"/>
      <c r="OV148" s="229"/>
      <c r="OW148" s="229"/>
      <c r="OX148" s="229"/>
      <c r="OY148" s="229"/>
      <c r="OZ148" s="229"/>
      <c r="PA148" s="229"/>
      <c r="PB148" s="229"/>
      <c r="PC148" s="229"/>
      <c r="PD148" s="229"/>
      <c r="PE148" s="229"/>
      <c r="PF148" s="229"/>
      <c r="PG148" s="229"/>
      <c r="PH148" s="229"/>
      <c r="PI148" s="229"/>
      <c r="PJ148" s="229"/>
      <c r="PK148" s="229"/>
      <c r="PL148" s="229"/>
      <c r="PM148" s="229"/>
      <c r="PN148" s="229"/>
      <c r="PO148" s="229"/>
      <c r="PP148" s="229"/>
      <c r="PQ148" s="229"/>
      <c r="PR148" s="229"/>
      <c r="PS148" s="229"/>
      <c r="PT148" s="229"/>
      <c r="PU148" s="229"/>
      <c r="PV148" s="229"/>
      <c r="PW148" s="229"/>
      <c r="PX148" s="229"/>
      <c r="PY148" s="229"/>
      <c r="PZ148" s="229"/>
      <c r="QA148" s="229"/>
      <c r="QB148" s="229"/>
      <c r="QC148" s="229"/>
      <c r="QD148" s="229"/>
      <c r="QE148" s="229"/>
      <c r="QF148" s="229"/>
      <c r="QG148" s="229"/>
      <c r="QH148" s="229"/>
      <c r="QI148" s="229"/>
      <c r="QJ148" s="229"/>
      <c r="QK148" s="229"/>
      <c r="QL148" s="229"/>
      <c r="QM148" s="229"/>
      <c r="QN148" s="229"/>
      <c r="QO148" s="229"/>
      <c r="QP148" s="229"/>
      <c r="QQ148" s="229"/>
      <c r="QR148" s="229"/>
      <c r="QS148" s="229"/>
      <c r="QT148" s="229"/>
      <c r="QU148" s="229"/>
      <c r="QV148" s="229"/>
      <c r="QW148" s="229"/>
      <c r="QX148" s="229"/>
      <c r="QY148" s="229"/>
      <c r="QZ148" s="229"/>
      <c r="RA148" s="229"/>
      <c r="RB148" s="229"/>
      <c r="RC148" s="229"/>
      <c r="RD148" s="229"/>
      <c r="RE148" s="229"/>
      <c r="RF148" s="229"/>
      <c r="RG148" s="229"/>
      <c r="RH148" s="229"/>
      <c r="RI148" s="229"/>
      <c r="RJ148" s="229"/>
      <c r="RK148" s="229"/>
      <c r="RL148" s="229"/>
      <c r="RM148" s="229"/>
      <c r="RN148" s="229"/>
      <c r="RO148" s="229"/>
      <c r="RP148" s="229"/>
      <c r="RQ148" s="229"/>
      <c r="RR148" s="229"/>
      <c r="RS148" s="229"/>
      <c r="RT148" s="229"/>
      <c r="RU148" s="229"/>
      <c r="RV148" s="229"/>
      <c r="RW148" s="229"/>
      <c r="RX148" s="229"/>
      <c r="RY148" s="229"/>
      <c r="RZ148" s="229"/>
      <c r="SA148" s="229"/>
      <c r="SB148" s="229"/>
      <c r="SC148" s="229"/>
      <c r="SD148" s="229"/>
      <c r="SE148" s="229"/>
      <c r="SF148" s="229"/>
      <c r="SG148" s="229"/>
      <c r="SH148" s="229"/>
      <c r="SI148" s="229"/>
      <c r="SJ148" s="229"/>
      <c r="SK148" s="229"/>
      <c r="SL148" s="229"/>
      <c r="SM148" s="229"/>
      <c r="SN148" s="229"/>
      <c r="SO148" s="229"/>
      <c r="SP148" s="229"/>
      <c r="SQ148" s="229"/>
      <c r="SR148" s="229"/>
      <c r="SS148" s="229"/>
      <c r="ST148" s="229"/>
      <c r="SU148" s="229"/>
      <c r="SV148" s="229"/>
      <c r="SW148" s="229"/>
      <c r="SX148" s="229"/>
      <c r="SY148" s="229"/>
      <c r="SZ148" s="229"/>
      <c r="TA148" s="229"/>
      <c r="TB148" s="229"/>
      <c r="TC148" s="229"/>
      <c r="TD148" s="229"/>
      <c r="TE148" s="229"/>
      <c r="TF148" s="229"/>
      <c r="TG148" s="229"/>
      <c r="TH148" s="229"/>
      <c r="TI148" s="229"/>
      <c r="TJ148" s="229"/>
      <c r="TK148" s="229"/>
      <c r="TL148" s="229"/>
      <c r="TM148" s="229"/>
      <c r="TN148" s="229"/>
      <c r="TO148" s="229"/>
      <c r="TP148" s="229"/>
      <c r="TQ148" s="229"/>
      <c r="TR148" s="229"/>
      <c r="TS148" s="229"/>
      <c r="TT148" s="229"/>
      <c r="TU148" s="229"/>
      <c r="TV148" s="229"/>
      <c r="TW148" s="229"/>
      <c r="TX148" s="229"/>
      <c r="TY148" s="229"/>
      <c r="TZ148" s="229"/>
      <c r="UA148" s="229"/>
      <c r="UB148" s="229"/>
      <c r="UC148" s="229"/>
      <c r="UD148" s="229"/>
      <c r="UE148" s="229"/>
      <c r="UF148" s="229"/>
      <c r="UG148" s="229"/>
      <c r="UH148" s="229"/>
      <c r="UI148" s="229"/>
      <c r="UJ148" s="229"/>
      <c r="UK148" s="229"/>
      <c r="UL148" s="229"/>
      <c r="UM148" s="229"/>
      <c r="UN148" s="229"/>
      <c r="UO148" s="229"/>
      <c r="UP148" s="229"/>
      <c r="UQ148" s="229"/>
      <c r="UR148" s="229"/>
      <c r="US148" s="229"/>
      <c r="UT148" s="229"/>
      <c r="UU148" s="229"/>
      <c r="UV148" s="229"/>
      <c r="UW148" s="229"/>
      <c r="UX148" s="229"/>
      <c r="UY148" s="229"/>
      <c r="UZ148" s="229"/>
      <c r="VA148" s="229"/>
      <c r="VB148" s="229"/>
      <c r="VC148" s="229"/>
      <c r="VD148" s="229"/>
      <c r="VE148" s="229"/>
      <c r="VF148" s="229"/>
      <c r="VG148" s="229"/>
      <c r="VH148" s="229"/>
      <c r="VI148" s="229"/>
      <c r="VJ148" s="229"/>
      <c r="VK148" s="229"/>
      <c r="VL148" s="229"/>
      <c r="VM148" s="229"/>
      <c r="VN148" s="229"/>
      <c r="VO148" s="229"/>
      <c r="VP148" s="229"/>
      <c r="VQ148" s="229"/>
      <c r="VR148" s="229"/>
      <c r="VS148" s="229"/>
      <c r="VT148" s="229"/>
      <c r="VU148" s="229"/>
      <c r="VV148" s="229"/>
      <c r="VW148" s="229"/>
      <c r="VX148" s="229"/>
      <c r="VY148" s="229"/>
      <c r="VZ148" s="229"/>
      <c r="WA148" s="229"/>
      <c r="WB148" s="229"/>
      <c r="WC148" s="229"/>
      <c r="WD148" s="229"/>
      <c r="WE148" s="229"/>
      <c r="WF148" s="229"/>
      <c r="WG148" s="229"/>
      <c r="WH148" s="229"/>
      <c r="WI148" s="229"/>
      <c r="WJ148" s="229"/>
      <c r="WK148" s="229"/>
      <c r="WL148" s="229"/>
      <c r="WM148" s="229"/>
      <c r="WN148" s="229"/>
      <c r="WO148" s="229"/>
      <c r="WP148" s="229"/>
      <c r="WQ148" s="229"/>
      <c r="WR148" s="229"/>
      <c r="WS148" s="229"/>
      <c r="WT148" s="229"/>
      <c r="WU148" s="229"/>
      <c r="WV148" s="229"/>
      <c r="WW148" s="229"/>
      <c r="WX148" s="229"/>
      <c r="WY148" s="229"/>
      <c r="WZ148" s="229"/>
      <c r="XA148" s="229"/>
      <c r="XB148" s="229"/>
      <c r="XC148" s="229"/>
      <c r="XD148" s="229"/>
      <c r="XE148" s="229"/>
      <c r="XF148" s="229"/>
      <c r="XG148" s="229"/>
      <c r="XH148" s="229"/>
      <c r="XI148" s="229"/>
      <c r="XJ148" s="229"/>
      <c r="XK148" s="229"/>
      <c r="XL148" s="229"/>
      <c r="XM148" s="229"/>
      <c r="XN148" s="229"/>
      <c r="XO148" s="229"/>
      <c r="XP148" s="229"/>
      <c r="XQ148" s="229"/>
      <c r="XR148" s="229"/>
      <c r="XS148" s="229"/>
      <c r="XT148" s="229"/>
      <c r="XU148" s="229"/>
      <c r="XV148" s="229"/>
      <c r="XW148" s="229"/>
      <c r="XX148" s="229"/>
      <c r="XY148" s="229"/>
      <c r="XZ148" s="229"/>
      <c r="YA148" s="229"/>
      <c r="YB148" s="229"/>
      <c r="YC148" s="229"/>
      <c r="YD148" s="229"/>
      <c r="YE148" s="229"/>
      <c r="YF148" s="229"/>
      <c r="YG148" s="229"/>
      <c r="YH148" s="229"/>
      <c r="YI148" s="229"/>
      <c r="YJ148" s="229"/>
      <c r="YK148" s="229"/>
      <c r="YL148" s="229"/>
      <c r="YM148" s="229"/>
      <c r="YN148" s="229"/>
      <c r="YO148" s="229"/>
      <c r="YP148" s="229"/>
      <c r="YQ148" s="229"/>
      <c r="YR148" s="229"/>
      <c r="YS148" s="229"/>
      <c r="YT148" s="229"/>
      <c r="YU148" s="229"/>
      <c r="YV148" s="229"/>
      <c r="YW148" s="229"/>
      <c r="YX148" s="229"/>
      <c r="YY148" s="229"/>
      <c r="YZ148" s="229"/>
      <c r="ZA148" s="229"/>
      <c r="ZB148" s="229"/>
      <c r="ZC148" s="229"/>
      <c r="ZD148" s="229"/>
      <c r="ZE148" s="229"/>
      <c r="ZF148" s="229"/>
      <c r="ZG148" s="229"/>
      <c r="ZH148" s="229"/>
      <c r="ZI148" s="229"/>
      <c r="ZJ148" s="229"/>
      <c r="ZK148" s="229"/>
      <c r="ZL148" s="229"/>
      <c r="ZM148" s="229"/>
      <c r="ZN148" s="229"/>
      <c r="ZO148" s="229"/>
      <c r="ZP148" s="229"/>
      <c r="ZQ148" s="229"/>
      <c r="ZR148" s="229"/>
      <c r="ZS148" s="229"/>
      <c r="ZT148" s="229"/>
      <c r="ZU148" s="229"/>
      <c r="ZV148" s="229"/>
      <c r="ZW148" s="229"/>
      <c r="ZX148" s="229"/>
      <c r="ZY148" s="229"/>
      <c r="ZZ148" s="229"/>
      <c r="AAA148" s="229"/>
      <c r="AAB148" s="229"/>
      <c r="AAC148" s="229"/>
      <c r="AAD148" s="229"/>
      <c r="AAE148" s="229"/>
      <c r="AAF148" s="229"/>
      <c r="AAG148" s="229"/>
      <c r="AAH148" s="229"/>
      <c r="AAI148" s="229"/>
      <c r="AAJ148" s="229"/>
      <c r="AAK148" s="229"/>
      <c r="AAL148" s="229"/>
      <c r="AAM148" s="229"/>
      <c r="AAN148" s="229"/>
      <c r="AAO148" s="229"/>
      <c r="AAP148" s="229"/>
      <c r="AAQ148" s="229"/>
      <c r="AAR148" s="229"/>
      <c r="AAS148" s="229"/>
      <c r="AAT148" s="229"/>
      <c r="AAU148" s="229"/>
      <c r="AAV148" s="229"/>
      <c r="AAW148" s="229"/>
      <c r="AAX148" s="229"/>
      <c r="AAY148" s="229"/>
      <c r="AAZ148" s="229"/>
      <c r="ABA148" s="229"/>
      <c r="ABB148" s="229"/>
      <c r="ABC148" s="229"/>
      <c r="ABD148" s="229"/>
      <c r="ABE148" s="229"/>
      <c r="ABF148" s="229"/>
      <c r="ABG148" s="229"/>
      <c r="ABH148" s="229"/>
      <c r="ABI148" s="229"/>
      <c r="ABJ148" s="229"/>
      <c r="ABK148" s="229"/>
      <c r="ABL148" s="229"/>
      <c r="ABM148" s="229"/>
      <c r="ABN148" s="229"/>
      <c r="ABO148" s="229"/>
      <c r="ABP148" s="229"/>
      <c r="ABQ148" s="229"/>
      <c r="ABR148" s="229"/>
      <c r="ABS148" s="229"/>
      <c r="ABT148" s="229"/>
      <c r="ABU148" s="229"/>
      <c r="ABV148" s="229"/>
      <c r="ABW148" s="229"/>
      <c r="ABX148" s="229"/>
      <c r="ABY148" s="229"/>
      <c r="ABZ148" s="229"/>
      <c r="ACA148" s="229"/>
      <c r="ACB148" s="229"/>
      <c r="ACC148" s="229"/>
      <c r="ACD148" s="229"/>
      <c r="ACE148" s="229"/>
      <c r="ACF148" s="229"/>
      <c r="ACG148" s="229"/>
      <c r="ACH148" s="229"/>
      <c r="ACI148" s="229"/>
      <c r="ACJ148" s="229"/>
      <c r="ACK148" s="229"/>
      <c r="ACL148" s="229"/>
      <c r="ACM148" s="229"/>
      <c r="ACN148" s="229"/>
      <c r="ACO148" s="229"/>
      <c r="ACP148" s="229"/>
      <c r="ACQ148" s="229"/>
      <c r="ACR148" s="229"/>
      <c r="ACS148" s="229"/>
      <c r="ACT148" s="229"/>
      <c r="ACU148" s="229"/>
      <c r="ACV148" s="229"/>
      <c r="ACW148" s="229"/>
      <c r="ACX148" s="229"/>
      <c r="ACY148" s="229"/>
      <c r="ACZ148" s="229"/>
      <c r="ADA148" s="229"/>
      <c r="ADB148" s="229"/>
      <c r="ADC148" s="229"/>
      <c r="ADD148" s="229"/>
      <c r="ADE148" s="229"/>
      <c r="ADF148" s="229"/>
      <c r="ADG148" s="229"/>
      <c r="ADH148" s="229"/>
      <c r="ADI148" s="229"/>
      <c r="ADJ148" s="229"/>
      <c r="ADK148" s="229"/>
      <c r="ADL148" s="229"/>
      <c r="ADM148" s="229"/>
      <c r="ADN148" s="229"/>
      <c r="ADO148" s="229"/>
      <c r="ADP148" s="229"/>
      <c r="ADQ148" s="229"/>
      <c r="ADR148" s="229"/>
      <c r="ADS148" s="229"/>
      <c r="ADT148" s="229"/>
      <c r="ADU148" s="229"/>
      <c r="ADV148" s="229"/>
      <c r="ADW148" s="229"/>
      <c r="ADX148" s="229"/>
      <c r="ADY148" s="229"/>
      <c r="ADZ148" s="229"/>
      <c r="AEA148" s="229"/>
      <c r="AEB148" s="229"/>
      <c r="AEC148" s="229"/>
      <c r="AED148" s="229"/>
      <c r="AEE148" s="229"/>
      <c r="AEF148" s="229"/>
      <c r="AEG148" s="229"/>
      <c r="AEH148" s="229"/>
      <c r="AEI148" s="229"/>
      <c r="AEJ148" s="229"/>
      <c r="AEK148" s="229"/>
      <c r="AEL148" s="229"/>
      <c r="AEM148" s="229"/>
      <c r="AEN148" s="229"/>
      <c r="AEO148" s="229"/>
      <c r="AEP148" s="229"/>
      <c r="AEQ148" s="229"/>
      <c r="AER148" s="229"/>
      <c r="AES148" s="229"/>
      <c r="AET148" s="229"/>
      <c r="AEU148" s="229"/>
      <c r="AEV148" s="229"/>
      <c r="AEW148" s="229"/>
      <c r="AEX148" s="229"/>
      <c r="AEY148" s="229"/>
      <c r="AEZ148" s="229"/>
      <c r="AFA148" s="229"/>
      <c r="AFB148" s="229"/>
      <c r="AFC148" s="229"/>
      <c r="AFD148" s="229"/>
      <c r="AFE148" s="229"/>
      <c r="AFF148" s="229"/>
      <c r="AFG148" s="229"/>
      <c r="AFH148" s="229"/>
      <c r="AFI148" s="229"/>
      <c r="AFJ148" s="229"/>
      <c r="AFK148" s="229"/>
      <c r="AFL148" s="229"/>
      <c r="AFM148" s="229"/>
      <c r="AFN148" s="229"/>
      <c r="AFO148" s="229"/>
      <c r="AFP148" s="229"/>
      <c r="AFQ148" s="229"/>
      <c r="AFR148" s="229"/>
      <c r="AFS148" s="229"/>
      <c r="AFT148" s="229"/>
      <c r="AFU148" s="229"/>
      <c r="AFV148" s="229"/>
      <c r="AFW148" s="229"/>
      <c r="AFX148" s="229"/>
      <c r="AFY148" s="229"/>
      <c r="AFZ148" s="229"/>
      <c r="AGA148" s="229"/>
      <c r="AGB148" s="229"/>
      <c r="AGC148" s="229"/>
      <c r="AGD148" s="229"/>
      <c r="AGE148" s="229"/>
      <c r="AGF148" s="229"/>
      <c r="AGG148" s="229"/>
      <c r="AGH148" s="229"/>
      <c r="AGI148" s="229"/>
      <c r="AGJ148" s="229"/>
      <c r="AGK148" s="229"/>
      <c r="AGL148" s="229"/>
      <c r="AGM148" s="229"/>
      <c r="AGN148" s="229"/>
      <c r="AGO148" s="229"/>
      <c r="AGP148" s="229"/>
      <c r="AGQ148" s="229"/>
      <c r="AGR148" s="229"/>
      <c r="AGS148" s="229"/>
      <c r="AGT148" s="229"/>
      <c r="AGU148" s="229"/>
      <c r="AGV148" s="229"/>
      <c r="AGW148" s="229"/>
      <c r="AGX148" s="229"/>
      <c r="AGY148" s="229"/>
      <c r="AGZ148" s="229"/>
      <c r="AHA148" s="229"/>
      <c r="AHB148" s="229"/>
      <c r="AHC148" s="229"/>
      <c r="AHD148" s="229"/>
      <c r="AHE148" s="229"/>
      <c r="AHF148" s="229"/>
      <c r="AHG148" s="229"/>
      <c r="AHH148" s="229"/>
      <c r="AHI148" s="229"/>
      <c r="AHJ148" s="229"/>
      <c r="AHK148" s="229"/>
      <c r="AHL148" s="229"/>
      <c r="AHM148" s="229"/>
      <c r="AHN148" s="229"/>
      <c r="AHO148" s="229"/>
      <c r="AHP148" s="229"/>
      <c r="AHQ148" s="229"/>
      <c r="AHR148" s="229"/>
      <c r="AHS148" s="229"/>
      <c r="AHT148" s="229"/>
      <c r="AHU148" s="229"/>
      <c r="AHV148" s="229"/>
      <c r="AHW148" s="229"/>
      <c r="AHX148" s="229"/>
      <c r="AHY148" s="229"/>
      <c r="AHZ148" s="229"/>
      <c r="AIA148" s="229"/>
      <c r="AIB148" s="229"/>
      <c r="AIC148" s="229"/>
      <c r="AID148" s="229"/>
      <c r="AIE148" s="229"/>
      <c r="AIF148" s="229"/>
      <c r="AIG148" s="229"/>
      <c r="AIH148" s="229"/>
      <c r="AII148" s="229"/>
      <c r="AIJ148" s="229"/>
      <c r="AIK148" s="229"/>
      <c r="AIL148" s="229"/>
      <c r="AIM148" s="229"/>
      <c r="AIN148" s="229"/>
      <c r="AIO148" s="229"/>
      <c r="AIP148" s="229"/>
      <c r="AIQ148" s="229"/>
      <c r="AIR148" s="229"/>
      <c r="AIS148" s="229"/>
      <c r="AIT148" s="229"/>
      <c r="AIU148" s="229"/>
      <c r="AIV148" s="229"/>
      <c r="AIW148" s="229"/>
      <c r="AIX148" s="229"/>
      <c r="AIY148" s="229"/>
      <c r="AIZ148" s="229"/>
      <c r="AJA148" s="229"/>
      <c r="AJB148" s="229"/>
      <c r="AJC148" s="229"/>
      <c r="AJD148" s="229"/>
      <c r="AJE148" s="229"/>
      <c r="AJF148" s="229"/>
      <c r="AJG148" s="229"/>
      <c r="AJH148" s="229"/>
      <c r="AJI148" s="229"/>
      <c r="AJJ148" s="229"/>
      <c r="AJK148" s="229"/>
      <c r="AJL148" s="229"/>
      <c r="AJM148" s="229"/>
      <c r="AJN148" s="229"/>
      <c r="AJO148" s="229"/>
      <c r="AJP148" s="229"/>
      <c r="AJQ148" s="229"/>
      <c r="AJR148" s="229"/>
      <c r="AJS148" s="229"/>
      <c r="AJT148" s="229"/>
      <c r="AJU148" s="229"/>
      <c r="AJV148" s="229"/>
      <c r="AJW148" s="229"/>
      <c r="AJX148" s="229"/>
      <c r="AJY148" s="229"/>
      <c r="AJZ148" s="229"/>
      <c r="AKA148" s="229"/>
      <c r="AKB148" s="229"/>
      <c r="AKC148" s="229"/>
      <c r="AKD148" s="229"/>
      <c r="AKE148" s="229"/>
      <c r="AKF148" s="229"/>
      <c r="AKG148" s="229"/>
      <c r="AKH148" s="229"/>
      <c r="AKI148" s="229"/>
      <c r="AKJ148" s="229"/>
      <c r="AKK148" s="229"/>
      <c r="AKL148" s="229"/>
      <c r="AKM148" s="229"/>
      <c r="AKN148" s="229"/>
      <c r="AKO148" s="229"/>
      <c r="AKP148" s="229"/>
      <c r="AKQ148" s="229"/>
      <c r="AKR148" s="229"/>
      <c r="AKS148" s="229"/>
      <c r="AKT148" s="229"/>
      <c r="AKU148" s="229"/>
      <c r="AKV148" s="229"/>
      <c r="AKW148" s="229"/>
      <c r="AKX148" s="229"/>
      <c r="AKY148" s="229"/>
      <c r="AKZ148" s="229"/>
      <c r="ALA148" s="229"/>
      <c r="ALB148" s="229"/>
      <c r="ALC148" s="229"/>
      <c r="ALD148" s="229"/>
      <c r="ALE148" s="229"/>
      <c r="ALF148" s="229"/>
      <c r="ALG148" s="229"/>
      <c r="ALH148" s="229"/>
      <c r="ALI148" s="229"/>
      <c r="ALJ148" s="229"/>
      <c r="ALK148" s="229"/>
      <c r="ALL148" s="229"/>
      <c r="ALM148" s="229"/>
      <c r="ALN148" s="229"/>
      <c r="ALO148" s="229"/>
      <c r="ALP148" s="229"/>
      <c r="ALQ148" s="229"/>
      <c r="ALR148" s="229"/>
      <c r="ALS148" s="229"/>
      <c r="ALT148" s="229"/>
      <c r="ALU148" s="229"/>
      <c r="ALV148" s="229"/>
      <c r="ALW148" s="229"/>
      <c r="ALX148" s="229"/>
      <c r="ALY148" s="229"/>
      <c r="ALZ148" s="229"/>
      <c r="AMA148" s="229"/>
      <c r="AMB148" s="229"/>
      <c r="AMC148" s="229"/>
      <c r="AMD148" s="229"/>
      <c r="AME148" s="229"/>
      <c r="AMF148" s="229"/>
      <c r="AMG148" s="229"/>
      <c r="AMH148" s="229"/>
      <c r="AMI148" s="229"/>
      <c r="AMJ148" s="229"/>
      <c r="AMK148" s="229"/>
      <c r="AML148" s="229"/>
      <c r="AMM148" s="229"/>
      <c r="AMN148" s="229"/>
      <c r="AMO148" s="229"/>
      <c r="AMP148" s="229"/>
      <c r="AMQ148" s="229"/>
      <c r="AMR148" s="229"/>
      <c r="AMS148" s="229"/>
      <c r="AMT148" s="229"/>
      <c r="AMU148" s="229"/>
      <c r="AMV148" s="229"/>
      <c r="AMW148" s="229"/>
      <c r="AMX148" s="229"/>
      <c r="AMY148" s="229"/>
      <c r="AMZ148" s="229"/>
      <c r="ANA148" s="229"/>
      <c r="ANB148" s="229"/>
      <c r="ANC148" s="229"/>
      <c r="AND148" s="229"/>
      <c r="ANE148" s="229"/>
      <c r="ANF148" s="229"/>
      <c r="ANG148" s="229"/>
      <c r="ANH148" s="229"/>
      <c r="ANI148" s="229"/>
      <c r="ANJ148" s="229"/>
      <c r="ANK148" s="229"/>
      <c r="ANL148" s="229"/>
      <c r="ANM148" s="229"/>
      <c r="ANN148" s="229"/>
      <c r="ANO148" s="229"/>
      <c r="ANP148" s="229"/>
      <c r="ANQ148" s="229"/>
      <c r="ANR148" s="229"/>
      <c r="ANS148" s="229"/>
      <c r="ANT148" s="229"/>
      <c r="ANU148" s="229"/>
      <c r="ANV148" s="229"/>
      <c r="ANW148" s="229"/>
      <c r="ANX148" s="229"/>
      <c r="ANY148" s="229"/>
      <c r="ANZ148" s="229"/>
      <c r="AOA148" s="229"/>
      <c r="AOB148" s="229"/>
      <c r="AOC148" s="229"/>
      <c r="AOD148" s="229"/>
      <c r="AOE148" s="229"/>
      <c r="AOF148" s="229"/>
      <c r="AOG148" s="229"/>
      <c r="AOH148" s="229"/>
      <c r="AOI148" s="229"/>
      <c r="AOJ148" s="229"/>
      <c r="AOK148" s="229"/>
      <c r="AOL148" s="229"/>
      <c r="AOM148" s="229"/>
      <c r="AON148" s="229"/>
      <c r="AOO148" s="229"/>
      <c r="AOP148" s="229"/>
      <c r="AOQ148" s="229"/>
      <c r="AOR148" s="229"/>
      <c r="AOS148" s="229"/>
      <c r="AOT148" s="229"/>
      <c r="AOU148" s="229"/>
      <c r="AOV148" s="229"/>
      <c r="AOW148" s="229"/>
      <c r="AOX148" s="229"/>
      <c r="AOY148" s="229"/>
      <c r="AOZ148" s="229"/>
      <c r="APA148" s="229"/>
      <c r="APB148" s="229"/>
      <c r="APC148" s="229"/>
      <c r="APD148" s="229"/>
      <c r="APE148" s="229"/>
      <c r="APF148" s="229"/>
      <c r="APG148" s="229"/>
      <c r="APH148" s="229"/>
      <c r="API148" s="229"/>
      <c r="APJ148" s="229"/>
      <c r="APK148" s="229"/>
      <c r="APL148" s="229"/>
      <c r="APM148" s="229"/>
      <c r="APN148" s="229"/>
      <c r="APO148" s="229"/>
      <c r="APP148" s="229"/>
      <c r="APQ148" s="229"/>
      <c r="APR148" s="229"/>
      <c r="APS148" s="229"/>
      <c r="APT148" s="229"/>
      <c r="APU148" s="229"/>
      <c r="APV148" s="229"/>
      <c r="APW148" s="229"/>
      <c r="APX148" s="229"/>
      <c r="APY148" s="229"/>
      <c r="APZ148" s="229"/>
      <c r="AQA148" s="229"/>
      <c r="AQB148" s="229"/>
      <c r="AQC148" s="229"/>
      <c r="AQD148" s="229"/>
      <c r="AQE148" s="229"/>
      <c r="AQF148" s="229"/>
      <c r="AQG148" s="229"/>
      <c r="AQH148" s="229"/>
      <c r="AQI148" s="229"/>
      <c r="AQJ148" s="229"/>
      <c r="AQK148" s="229"/>
      <c r="AQL148" s="229"/>
      <c r="AQM148" s="229"/>
      <c r="AQN148" s="229"/>
      <c r="AQO148" s="229"/>
      <c r="AQP148" s="229"/>
      <c r="AQQ148" s="229"/>
      <c r="AQR148" s="229"/>
      <c r="AQS148" s="229"/>
      <c r="AQT148" s="229"/>
      <c r="AQU148" s="229"/>
      <c r="AQV148" s="229"/>
      <c r="AQW148" s="229"/>
      <c r="AQX148" s="229"/>
      <c r="AQY148" s="229"/>
      <c r="AQZ148" s="229"/>
      <c r="ARA148" s="229"/>
      <c r="ARB148" s="229"/>
      <c r="ARC148" s="229"/>
      <c r="ARD148" s="229"/>
      <c r="ARE148" s="229"/>
      <c r="ARF148" s="229"/>
      <c r="ARG148" s="229"/>
      <c r="ARH148" s="229"/>
      <c r="ARI148" s="229"/>
      <c r="ARJ148" s="229"/>
      <c r="ARK148" s="229"/>
      <c r="ARL148" s="229"/>
      <c r="ARM148" s="229"/>
      <c r="ARN148" s="229"/>
      <c r="ARO148" s="229"/>
      <c r="ARP148" s="229"/>
      <c r="ARQ148" s="229"/>
      <c r="ARR148" s="229"/>
      <c r="ARS148" s="229"/>
      <c r="ART148" s="229"/>
      <c r="ARU148" s="229"/>
      <c r="ARV148" s="229"/>
      <c r="ARW148" s="229"/>
      <c r="ARX148" s="229"/>
      <c r="ARY148" s="229"/>
      <c r="ARZ148" s="229"/>
      <c r="ASA148" s="229"/>
      <c r="ASB148" s="229"/>
      <c r="ASC148" s="229"/>
      <c r="ASD148" s="229"/>
      <c r="ASE148" s="229"/>
      <c r="ASF148" s="229"/>
      <c r="ASG148" s="229"/>
      <c r="ASH148" s="229"/>
      <c r="ASI148" s="229"/>
      <c r="ASJ148" s="229"/>
      <c r="ASK148" s="229"/>
      <c r="ASL148" s="229"/>
      <c r="ASM148" s="229"/>
      <c r="ASN148" s="229"/>
      <c r="ASO148" s="229"/>
      <c r="ASP148" s="229"/>
      <c r="ASQ148" s="229"/>
      <c r="ASR148" s="229"/>
      <c r="ASS148" s="229"/>
      <c r="AST148" s="229"/>
      <c r="ASU148" s="229"/>
      <c r="ASV148" s="229"/>
      <c r="ASW148" s="229"/>
      <c r="ASX148" s="229"/>
      <c r="ASY148" s="229"/>
      <c r="ASZ148" s="229"/>
      <c r="ATA148" s="229"/>
      <c r="ATB148" s="229"/>
      <c r="ATC148" s="229"/>
      <c r="ATD148" s="229"/>
      <c r="ATE148" s="229"/>
      <c r="ATF148" s="229"/>
      <c r="ATG148" s="229"/>
      <c r="ATH148" s="229"/>
      <c r="ATI148" s="229"/>
      <c r="ATJ148" s="229"/>
      <c r="ATK148" s="229"/>
      <c r="ATL148" s="229"/>
      <c r="ATM148" s="229"/>
      <c r="ATN148" s="229"/>
      <c r="ATO148" s="229"/>
      <c r="ATP148" s="229"/>
      <c r="ATQ148" s="229"/>
      <c r="ATR148" s="229"/>
      <c r="ATS148" s="229"/>
      <c r="ATT148" s="229"/>
      <c r="ATU148" s="229"/>
      <c r="ATV148" s="229"/>
      <c r="ATW148" s="229"/>
      <c r="ATX148" s="229"/>
      <c r="ATY148" s="229"/>
      <c r="ATZ148" s="229"/>
      <c r="AUA148" s="229"/>
      <c r="AUB148" s="229"/>
      <c r="AUC148" s="229"/>
      <c r="AUD148" s="229"/>
      <c r="AUE148" s="229"/>
      <c r="AUF148" s="229"/>
      <c r="AUG148" s="229"/>
      <c r="AUH148" s="229"/>
      <c r="AUI148" s="229"/>
      <c r="AUJ148" s="229"/>
      <c r="AUK148" s="229"/>
      <c r="AUL148" s="229"/>
      <c r="AUM148" s="229"/>
      <c r="AUN148" s="229"/>
      <c r="AUO148" s="229"/>
      <c r="AUP148" s="229"/>
      <c r="AUQ148" s="229"/>
      <c r="AUR148" s="229"/>
      <c r="AUS148" s="229"/>
      <c r="AUT148" s="229"/>
      <c r="AUU148" s="229"/>
      <c r="AUV148" s="229"/>
      <c r="AUW148" s="229"/>
      <c r="AUX148" s="229"/>
      <c r="AUY148" s="229"/>
      <c r="AUZ148" s="229"/>
      <c r="AVA148" s="229"/>
      <c r="AVB148" s="229"/>
      <c r="AVC148" s="229"/>
      <c r="AVD148" s="229"/>
      <c r="AVE148" s="229"/>
      <c r="AVF148" s="229"/>
      <c r="AVG148" s="229"/>
      <c r="AVH148" s="229"/>
      <c r="AVI148" s="229"/>
      <c r="AVJ148" s="229"/>
      <c r="AVK148" s="229"/>
      <c r="AVL148" s="229"/>
      <c r="AVM148" s="229"/>
      <c r="AVN148" s="229"/>
      <c r="AVO148" s="229"/>
      <c r="AVP148" s="229"/>
      <c r="AVQ148" s="229"/>
      <c r="AVR148" s="229"/>
      <c r="AVS148" s="229"/>
      <c r="AVT148" s="229"/>
      <c r="AVU148" s="229"/>
      <c r="AVV148" s="229"/>
      <c r="AVW148" s="229"/>
      <c r="AVX148" s="229"/>
      <c r="AVY148" s="229"/>
      <c r="AVZ148" s="229"/>
      <c r="AWA148" s="229"/>
      <c r="AWB148" s="229"/>
      <c r="AWC148" s="229"/>
      <c r="AWD148" s="229"/>
      <c r="AWE148" s="229"/>
      <c r="AWF148" s="229"/>
      <c r="AWG148" s="229"/>
      <c r="AWH148" s="229"/>
      <c r="AWI148" s="229"/>
      <c r="AWJ148" s="229"/>
      <c r="AWK148" s="229"/>
      <c r="AWL148" s="229"/>
      <c r="AWM148" s="229"/>
      <c r="AWN148" s="229"/>
      <c r="AWO148" s="229"/>
      <c r="AWP148" s="229"/>
      <c r="AWQ148" s="229"/>
      <c r="AWR148" s="229"/>
      <c r="AWS148" s="229"/>
      <c r="AWT148" s="229"/>
      <c r="AWU148" s="229"/>
      <c r="AWV148" s="229"/>
      <c r="AWW148" s="229"/>
      <c r="AWX148" s="229"/>
      <c r="AWY148" s="229"/>
      <c r="AWZ148" s="229"/>
      <c r="AXA148" s="229"/>
      <c r="AXB148" s="229"/>
      <c r="AXC148" s="229"/>
      <c r="AXD148" s="229"/>
      <c r="AXE148" s="229"/>
      <c r="AXF148" s="229"/>
      <c r="AXG148" s="229"/>
      <c r="AXH148" s="229"/>
      <c r="AXI148" s="229"/>
      <c r="AXJ148" s="229"/>
      <c r="AXK148" s="229"/>
      <c r="AXL148" s="229"/>
      <c r="AXM148" s="229"/>
      <c r="AXN148" s="229"/>
      <c r="AXO148" s="229"/>
      <c r="AXP148" s="229"/>
      <c r="AXQ148" s="229"/>
      <c r="AXR148" s="229"/>
      <c r="AXS148" s="229"/>
      <c r="AXT148" s="229"/>
      <c r="AXU148" s="229"/>
      <c r="AXV148" s="229"/>
      <c r="AXW148" s="229"/>
      <c r="AXX148" s="229"/>
      <c r="AXY148" s="229"/>
      <c r="AXZ148" s="229"/>
      <c r="AYA148" s="229"/>
      <c r="AYB148" s="229"/>
      <c r="AYC148" s="229"/>
      <c r="AYD148" s="229"/>
      <c r="AYE148" s="229"/>
      <c r="AYF148" s="229"/>
      <c r="AYG148" s="229"/>
      <c r="AYH148" s="229"/>
      <c r="AYI148" s="229"/>
      <c r="AYJ148" s="229"/>
      <c r="AYK148" s="229"/>
      <c r="AYL148" s="229"/>
      <c r="AYM148" s="229"/>
      <c r="AYN148" s="229"/>
      <c r="AYO148" s="229"/>
      <c r="AYP148" s="229"/>
      <c r="AYQ148" s="229"/>
      <c r="AYR148" s="229"/>
      <c r="AYS148" s="229"/>
      <c r="AYT148" s="229"/>
      <c r="AYU148" s="229"/>
      <c r="AYV148" s="229"/>
      <c r="AYW148" s="229"/>
      <c r="AYX148" s="229"/>
      <c r="AYY148" s="229"/>
      <c r="AYZ148" s="229"/>
      <c r="AZA148" s="229"/>
      <c r="AZB148" s="229"/>
      <c r="AZC148" s="229"/>
      <c r="AZD148" s="229"/>
      <c r="AZE148" s="229"/>
      <c r="AZF148" s="229"/>
      <c r="AZG148" s="229"/>
      <c r="AZH148" s="229"/>
      <c r="AZI148" s="229"/>
      <c r="AZJ148" s="229"/>
      <c r="AZK148" s="229"/>
      <c r="AZL148" s="229"/>
      <c r="AZM148" s="229"/>
      <c r="AZN148" s="229"/>
      <c r="AZO148" s="229"/>
      <c r="AZP148" s="229"/>
      <c r="AZQ148" s="229"/>
      <c r="AZR148" s="229"/>
      <c r="AZS148" s="229"/>
      <c r="AZT148" s="229"/>
      <c r="AZU148" s="229"/>
      <c r="AZV148" s="229"/>
      <c r="AZW148" s="229"/>
      <c r="AZX148" s="229"/>
      <c r="AZY148" s="229"/>
      <c r="AZZ148" s="229"/>
      <c r="BAA148" s="229"/>
      <c r="BAB148" s="229"/>
      <c r="BAC148" s="229"/>
      <c r="BAD148" s="229"/>
      <c r="BAE148" s="229"/>
      <c r="BAF148" s="229"/>
      <c r="BAG148" s="229"/>
      <c r="BAH148" s="229"/>
      <c r="BAI148" s="229"/>
      <c r="BAJ148" s="229"/>
      <c r="BAK148" s="229"/>
      <c r="BAL148" s="229"/>
      <c r="BAM148" s="229"/>
      <c r="BAN148" s="229"/>
      <c r="BAO148" s="229"/>
      <c r="BAP148" s="229"/>
      <c r="BAQ148" s="229"/>
      <c r="BAR148" s="229"/>
      <c r="BAS148" s="229"/>
      <c r="BAT148" s="229"/>
      <c r="BAU148" s="229"/>
      <c r="BAV148" s="229"/>
      <c r="BAW148" s="229"/>
      <c r="BAX148" s="229"/>
      <c r="BAY148" s="229"/>
      <c r="BAZ148" s="229"/>
      <c r="BBA148" s="229"/>
      <c r="BBB148" s="229"/>
      <c r="BBC148" s="229"/>
      <c r="BBD148" s="229"/>
      <c r="BBE148" s="229"/>
      <c r="BBF148" s="229"/>
      <c r="BBG148" s="229"/>
      <c r="BBH148" s="229"/>
      <c r="BBI148" s="229"/>
      <c r="BBJ148" s="229"/>
      <c r="BBK148" s="229"/>
      <c r="BBL148" s="229"/>
      <c r="BBM148" s="229"/>
      <c r="BBN148" s="229"/>
      <c r="BBO148" s="229"/>
      <c r="BBP148" s="229"/>
      <c r="BBQ148" s="229"/>
      <c r="BBR148" s="229"/>
      <c r="BBS148" s="229"/>
      <c r="BBT148" s="229"/>
      <c r="BBU148" s="229"/>
      <c r="BBV148" s="229"/>
      <c r="BBW148" s="229"/>
      <c r="BBX148" s="229"/>
      <c r="BBY148" s="229"/>
      <c r="BBZ148" s="229"/>
      <c r="BCA148" s="229"/>
      <c r="BCB148" s="229"/>
      <c r="BCC148" s="229"/>
      <c r="BCD148" s="229"/>
      <c r="BCE148" s="229"/>
      <c r="BCF148" s="229"/>
      <c r="BCG148" s="229"/>
      <c r="BCH148" s="229"/>
      <c r="BCI148" s="229"/>
      <c r="BCJ148" s="229"/>
      <c r="BCK148" s="229"/>
      <c r="BCL148" s="229"/>
      <c r="BCM148" s="229"/>
      <c r="BCN148" s="229"/>
      <c r="BCO148" s="229"/>
      <c r="BCP148" s="229"/>
      <c r="BCQ148" s="229"/>
      <c r="BCR148" s="229"/>
      <c r="BCS148" s="229"/>
      <c r="BCT148" s="229"/>
      <c r="BCU148" s="229"/>
      <c r="BCV148" s="229"/>
      <c r="BCW148" s="229"/>
      <c r="BCX148" s="229"/>
      <c r="BCY148" s="229"/>
      <c r="BCZ148" s="229"/>
      <c r="BDA148" s="229"/>
      <c r="BDB148" s="229"/>
      <c r="BDC148" s="229"/>
      <c r="BDD148" s="229"/>
      <c r="BDE148" s="229"/>
      <c r="BDF148" s="229"/>
      <c r="BDG148" s="229"/>
      <c r="BDH148" s="229"/>
      <c r="BDI148" s="229"/>
      <c r="BDJ148" s="229"/>
      <c r="BDK148" s="229"/>
      <c r="BDL148" s="229"/>
      <c r="BDM148" s="229"/>
      <c r="BDN148" s="229"/>
      <c r="BDO148" s="229"/>
      <c r="BDP148" s="229"/>
      <c r="BDQ148" s="229"/>
      <c r="BDR148" s="229"/>
      <c r="BDS148" s="229"/>
      <c r="BDT148" s="229"/>
      <c r="BDU148" s="229"/>
      <c r="BDV148" s="229"/>
      <c r="BDW148" s="229"/>
      <c r="BDX148" s="229"/>
      <c r="BDY148" s="229"/>
      <c r="BDZ148" s="229"/>
      <c r="BEA148" s="229"/>
      <c r="BEB148" s="229"/>
      <c r="BEC148" s="229"/>
      <c r="BED148" s="229"/>
      <c r="BEE148" s="229"/>
      <c r="BEF148" s="229"/>
      <c r="BEG148" s="229"/>
      <c r="BEH148" s="229"/>
      <c r="BEI148" s="229"/>
      <c r="BEJ148" s="229"/>
      <c r="BEK148" s="229"/>
      <c r="BEL148" s="229"/>
      <c r="BEM148" s="229"/>
      <c r="BEN148" s="229"/>
      <c r="BEO148" s="229"/>
      <c r="BEP148" s="229"/>
      <c r="BEQ148" s="229"/>
      <c r="BER148" s="229"/>
      <c r="BES148" s="229"/>
      <c r="BET148" s="229"/>
      <c r="BEU148" s="229"/>
      <c r="BEV148" s="229"/>
      <c r="BEW148" s="229"/>
      <c r="BEX148" s="229"/>
      <c r="BEY148" s="229"/>
      <c r="BEZ148" s="229"/>
      <c r="BFA148" s="229"/>
      <c r="BFB148" s="229"/>
      <c r="BFC148" s="229"/>
      <c r="BFD148" s="229"/>
      <c r="BFE148" s="229"/>
      <c r="BFF148" s="229"/>
      <c r="BFG148" s="229"/>
      <c r="BFH148" s="229"/>
      <c r="BFI148" s="229"/>
      <c r="BFJ148" s="229"/>
      <c r="BFK148" s="229"/>
      <c r="BFL148" s="229"/>
      <c r="BFM148" s="229"/>
      <c r="BFN148" s="229"/>
      <c r="BFO148" s="229"/>
      <c r="BFP148" s="229"/>
      <c r="BFQ148" s="229"/>
      <c r="BFR148" s="229"/>
      <c r="BFS148" s="229"/>
      <c r="BFT148" s="229"/>
      <c r="BFU148" s="229"/>
      <c r="BFV148" s="229"/>
      <c r="BFW148" s="229"/>
      <c r="BFX148" s="229"/>
      <c r="BFY148" s="229"/>
      <c r="BFZ148" s="229"/>
      <c r="BGA148" s="229"/>
      <c r="BGB148" s="229"/>
      <c r="BGC148" s="229"/>
      <c r="BGD148" s="229"/>
      <c r="BGE148" s="229"/>
      <c r="BGF148" s="229"/>
      <c r="BGG148" s="229"/>
      <c r="BGH148" s="229"/>
      <c r="BGI148" s="229"/>
      <c r="BGJ148" s="229"/>
      <c r="BGK148" s="229"/>
      <c r="BGL148" s="229"/>
      <c r="BGM148" s="229"/>
      <c r="BGN148" s="229"/>
      <c r="BGO148" s="229"/>
      <c r="BGP148" s="229"/>
      <c r="BGQ148" s="229"/>
      <c r="BGR148" s="229"/>
      <c r="BGS148" s="229"/>
      <c r="BGT148" s="229"/>
      <c r="BGU148" s="229"/>
      <c r="BGV148" s="229"/>
      <c r="BGW148" s="229"/>
      <c r="BGX148" s="229"/>
      <c r="BGY148" s="229"/>
      <c r="BGZ148" s="229"/>
      <c r="BHA148" s="229"/>
      <c r="BHB148" s="229"/>
      <c r="BHC148" s="229"/>
      <c r="BHD148" s="229"/>
      <c r="BHE148" s="229"/>
      <c r="BHF148" s="229"/>
      <c r="BHG148" s="229"/>
      <c r="BHH148" s="229"/>
      <c r="BHI148" s="229"/>
      <c r="BHJ148" s="229"/>
      <c r="BHK148" s="229"/>
      <c r="BHL148" s="229"/>
      <c r="BHM148" s="229"/>
      <c r="BHN148" s="229"/>
      <c r="BHO148" s="229"/>
      <c r="BHP148" s="229"/>
      <c r="BHQ148" s="229"/>
      <c r="BHR148" s="229"/>
      <c r="BHS148" s="229"/>
      <c r="BHT148" s="229"/>
      <c r="BHU148" s="229"/>
      <c r="BHV148" s="229"/>
      <c r="BHW148" s="229"/>
      <c r="BHX148" s="229"/>
      <c r="BHY148" s="229"/>
      <c r="BHZ148" s="229"/>
      <c r="BIA148" s="229"/>
      <c r="BIB148" s="229"/>
      <c r="BIC148" s="229"/>
      <c r="BID148" s="229"/>
      <c r="BIE148" s="229"/>
      <c r="BIF148" s="229"/>
      <c r="BIG148" s="229"/>
      <c r="BIH148" s="229"/>
      <c r="BII148" s="229"/>
      <c r="BIJ148" s="229"/>
      <c r="BIK148" s="229"/>
      <c r="BIL148" s="229"/>
      <c r="BIM148" s="229"/>
      <c r="BIN148" s="229"/>
      <c r="BIO148" s="229"/>
      <c r="BIP148" s="229"/>
      <c r="BIQ148" s="229"/>
      <c r="BIR148" s="229"/>
      <c r="BIS148" s="229"/>
      <c r="BIT148" s="229"/>
      <c r="BIU148" s="229"/>
      <c r="BIV148" s="229"/>
      <c r="BIW148" s="229"/>
      <c r="BIX148" s="229"/>
      <c r="BIY148" s="229"/>
      <c r="BIZ148" s="229"/>
      <c r="BJA148" s="229"/>
      <c r="BJB148" s="229"/>
      <c r="BJC148" s="229"/>
      <c r="BJD148" s="229"/>
      <c r="BJE148" s="229"/>
      <c r="BJF148" s="229"/>
      <c r="BJG148" s="229"/>
      <c r="BJH148" s="229"/>
      <c r="BJI148" s="229"/>
      <c r="BJJ148" s="229"/>
      <c r="BJK148" s="229"/>
      <c r="BJL148" s="229"/>
      <c r="BJM148" s="229"/>
      <c r="BJN148" s="229"/>
      <c r="BJO148" s="229"/>
      <c r="BJP148" s="229"/>
      <c r="BJQ148" s="229"/>
      <c r="BJR148" s="229"/>
      <c r="BJS148" s="229"/>
      <c r="BJT148" s="229"/>
      <c r="BJU148" s="229"/>
      <c r="BJV148" s="229"/>
      <c r="BJW148" s="229"/>
      <c r="BJX148" s="229"/>
      <c r="BJY148" s="229"/>
      <c r="BJZ148" s="229"/>
      <c r="BKA148" s="229"/>
      <c r="BKB148" s="229"/>
      <c r="BKC148" s="229"/>
      <c r="BKD148" s="229"/>
      <c r="BKE148" s="229"/>
      <c r="BKF148" s="229"/>
      <c r="BKG148" s="229"/>
      <c r="BKH148" s="229"/>
      <c r="BKI148" s="229"/>
      <c r="BKJ148" s="229"/>
      <c r="BKK148" s="229"/>
      <c r="BKL148" s="229"/>
      <c r="BKM148" s="229"/>
      <c r="BKN148" s="229"/>
      <c r="BKO148" s="229"/>
      <c r="BKP148" s="229"/>
      <c r="BKQ148" s="229"/>
      <c r="BKR148" s="229"/>
      <c r="BKS148" s="229"/>
      <c r="BKT148" s="229"/>
      <c r="BKU148" s="229"/>
      <c r="BKV148" s="229"/>
      <c r="BKW148" s="229"/>
      <c r="BKX148" s="229"/>
      <c r="BKY148" s="229"/>
      <c r="BKZ148" s="229"/>
      <c r="BLA148" s="229"/>
      <c r="BLB148" s="229"/>
      <c r="BLC148" s="229"/>
      <c r="BLD148" s="229"/>
      <c r="BLE148" s="229"/>
      <c r="BLF148" s="229"/>
      <c r="BLG148" s="229"/>
      <c r="BLH148" s="229"/>
      <c r="BLI148" s="229"/>
      <c r="BLJ148" s="229"/>
      <c r="BLK148" s="229"/>
      <c r="BLL148" s="229"/>
      <c r="BLM148" s="229"/>
      <c r="BLN148" s="229"/>
      <c r="BLO148" s="229"/>
      <c r="BLP148" s="229"/>
      <c r="BLQ148" s="229"/>
      <c r="BLR148" s="229"/>
      <c r="BLS148" s="229"/>
      <c r="BLT148" s="229"/>
      <c r="BLU148" s="229"/>
      <c r="BLV148" s="229"/>
      <c r="BLW148" s="229"/>
      <c r="BLX148" s="229"/>
      <c r="BLY148" s="229"/>
      <c r="BLZ148" s="229"/>
      <c r="BMA148" s="229"/>
      <c r="BMB148" s="229"/>
      <c r="BMC148" s="229"/>
      <c r="BMD148" s="229"/>
      <c r="BME148" s="229"/>
      <c r="BMF148" s="229"/>
      <c r="BMG148" s="229"/>
      <c r="BMH148" s="229"/>
      <c r="BMI148" s="229"/>
      <c r="BMJ148" s="229"/>
      <c r="BMK148" s="229"/>
      <c r="BML148" s="229"/>
      <c r="BMM148" s="229"/>
      <c r="BMN148" s="229"/>
      <c r="BMO148" s="229"/>
      <c r="BMP148" s="229"/>
      <c r="BMQ148" s="229"/>
      <c r="BMR148" s="229"/>
      <c r="BMS148" s="229"/>
      <c r="BMT148" s="229"/>
      <c r="BMU148" s="229"/>
      <c r="BMV148" s="229"/>
      <c r="BMW148" s="229"/>
      <c r="BMX148" s="229"/>
      <c r="BMY148" s="229"/>
      <c r="BMZ148" s="229"/>
      <c r="BNA148" s="229"/>
      <c r="BNB148" s="229"/>
      <c r="BNC148" s="229"/>
      <c r="BND148" s="229"/>
      <c r="BNE148" s="229"/>
      <c r="BNF148" s="229"/>
      <c r="BNG148" s="229"/>
      <c r="BNH148" s="229"/>
      <c r="BNI148" s="229"/>
      <c r="BNJ148" s="229"/>
      <c r="BNK148" s="229"/>
      <c r="BNL148" s="229"/>
      <c r="BNM148" s="229"/>
      <c r="BNN148" s="229"/>
      <c r="BNO148" s="229"/>
      <c r="BNP148" s="229"/>
      <c r="BNQ148" s="229"/>
      <c r="BNR148" s="229"/>
      <c r="BNS148" s="229"/>
      <c r="BNT148" s="229"/>
      <c r="BNU148" s="229"/>
      <c r="BNV148" s="229"/>
      <c r="BNW148" s="229"/>
      <c r="BNX148" s="229"/>
      <c r="BNY148" s="229"/>
      <c r="BNZ148" s="229"/>
      <c r="BOA148" s="229"/>
      <c r="BOB148" s="229"/>
      <c r="BOC148" s="229"/>
      <c r="BOD148" s="229"/>
      <c r="BOE148" s="229"/>
      <c r="BOF148" s="229"/>
      <c r="BOG148" s="229"/>
      <c r="BOH148" s="229"/>
      <c r="BOI148" s="229"/>
      <c r="BOJ148" s="229"/>
      <c r="BOK148" s="229"/>
      <c r="BOL148" s="229"/>
      <c r="BOM148" s="229"/>
      <c r="BON148" s="229"/>
      <c r="BOO148" s="229"/>
      <c r="BOP148" s="229"/>
      <c r="BOQ148" s="229"/>
      <c r="BOR148" s="229"/>
      <c r="BOS148" s="229"/>
      <c r="BOT148" s="229"/>
      <c r="BOU148" s="229"/>
      <c r="BOV148" s="229"/>
      <c r="BOW148" s="229"/>
      <c r="BOX148" s="229"/>
      <c r="BOY148" s="229"/>
      <c r="BOZ148" s="229"/>
      <c r="BPA148" s="229"/>
      <c r="BPB148" s="229"/>
      <c r="BPC148" s="229"/>
      <c r="BPD148" s="229"/>
      <c r="BPE148" s="229"/>
      <c r="BPF148" s="229"/>
      <c r="BPG148" s="229"/>
      <c r="BPH148" s="229"/>
      <c r="BPI148" s="229"/>
      <c r="BPJ148" s="229"/>
      <c r="BPK148" s="229"/>
      <c r="BPL148" s="229"/>
      <c r="BPM148" s="229"/>
      <c r="BPN148" s="229"/>
      <c r="BPO148" s="229"/>
      <c r="BPP148" s="229"/>
      <c r="BPQ148" s="229"/>
      <c r="BPR148" s="229"/>
      <c r="BPS148" s="229"/>
      <c r="BPT148" s="229"/>
      <c r="BPU148" s="229"/>
      <c r="BPV148" s="229"/>
      <c r="BPW148" s="229"/>
      <c r="BPX148" s="229"/>
      <c r="BPY148" s="229"/>
      <c r="BPZ148" s="229"/>
      <c r="BQA148" s="229"/>
      <c r="BQB148" s="229"/>
      <c r="BQC148" s="229"/>
      <c r="BQD148" s="229"/>
      <c r="BQE148" s="229"/>
      <c r="BQF148" s="229"/>
      <c r="BQG148" s="229"/>
      <c r="BQH148" s="229"/>
      <c r="BQI148" s="229"/>
      <c r="BQJ148" s="229"/>
      <c r="BQK148" s="229"/>
      <c r="BQL148" s="229"/>
      <c r="BQM148" s="229"/>
      <c r="BQN148" s="229"/>
      <c r="BQO148" s="229"/>
      <c r="BQP148" s="229"/>
      <c r="BQQ148" s="229"/>
      <c r="BQR148" s="229"/>
      <c r="BQS148" s="229"/>
      <c r="BQT148" s="229"/>
      <c r="BQU148" s="229"/>
      <c r="BQV148" s="229"/>
      <c r="BQW148" s="229"/>
      <c r="BQX148" s="229"/>
      <c r="BQY148" s="229"/>
      <c r="BQZ148" s="229"/>
      <c r="BRA148" s="229"/>
      <c r="BRB148" s="229"/>
      <c r="BRC148" s="229"/>
      <c r="BRD148" s="229"/>
      <c r="BRE148" s="229"/>
      <c r="BRF148" s="229"/>
      <c r="BRG148" s="229"/>
      <c r="BRH148" s="229"/>
      <c r="BRI148" s="229"/>
      <c r="BRJ148" s="229"/>
      <c r="BRK148" s="229"/>
      <c r="BRL148" s="229"/>
      <c r="BRM148" s="229"/>
      <c r="BRN148" s="229"/>
      <c r="BRO148" s="229"/>
      <c r="BRP148" s="229"/>
      <c r="BRQ148" s="229"/>
      <c r="BRR148" s="229"/>
      <c r="BRS148" s="229"/>
      <c r="BRT148" s="229"/>
      <c r="BRU148" s="229"/>
      <c r="BRV148" s="229"/>
      <c r="BRW148" s="229"/>
      <c r="BRX148" s="229"/>
      <c r="BRY148" s="229"/>
      <c r="BRZ148" s="229"/>
      <c r="BSA148" s="229"/>
      <c r="BSB148" s="229"/>
      <c r="BSC148" s="229"/>
      <c r="BSD148" s="229"/>
      <c r="BSE148" s="229"/>
      <c r="BSF148" s="229"/>
      <c r="BSG148" s="229"/>
      <c r="BSH148" s="229"/>
      <c r="BSI148" s="229"/>
      <c r="BSJ148" s="229"/>
      <c r="BSK148" s="229"/>
      <c r="BSL148" s="229"/>
      <c r="BSM148" s="229"/>
      <c r="BSN148" s="229"/>
      <c r="BSO148" s="229"/>
      <c r="BSP148" s="229"/>
      <c r="BSQ148" s="229"/>
      <c r="BSR148" s="229"/>
      <c r="BSS148" s="229"/>
      <c r="BST148" s="229"/>
      <c r="BSU148" s="229"/>
      <c r="BSV148" s="229"/>
      <c r="BSW148" s="229"/>
      <c r="BSX148" s="229"/>
      <c r="BSY148" s="229"/>
      <c r="BSZ148" s="229"/>
      <c r="BTA148" s="229"/>
      <c r="BTB148" s="229"/>
      <c r="BTC148" s="229"/>
      <c r="BTD148" s="229"/>
      <c r="BTE148" s="229"/>
      <c r="BTF148" s="229"/>
      <c r="BTG148" s="229"/>
      <c r="BTH148" s="229"/>
      <c r="BTI148" s="229"/>
      <c r="BTJ148" s="229"/>
      <c r="BTK148" s="229"/>
      <c r="BTL148" s="229"/>
      <c r="BTM148" s="229"/>
      <c r="BTN148" s="229"/>
      <c r="BTO148" s="229"/>
      <c r="BTP148" s="229"/>
      <c r="BTQ148" s="229"/>
      <c r="BTR148" s="229"/>
      <c r="BTS148" s="229"/>
      <c r="BTT148" s="229"/>
      <c r="BTU148" s="229"/>
      <c r="BTV148" s="229"/>
      <c r="BTW148" s="229"/>
      <c r="BTX148" s="229"/>
      <c r="BTY148" s="229"/>
      <c r="BTZ148" s="229"/>
      <c r="BUA148" s="229"/>
      <c r="BUB148" s="229"/>
      <c r="BUC148" s="229"/>
      <c r="BUD148" s="229"/>
      <c r="BUE148" s="229"/>
      <c r="BUF148" s="229"/>
      <c r="BUG148" s="229"/>
      <c r="BUH148" s="229"/>
      <c r="BUI148" s="229"/>
      <c r="BUJ148" s="229"/>
      <c r="BUK148" s="229"/>
      <c r="BUL148" s="229"/>
      <c r="BUM148" s="229"/>
      <c r="BUN148" s="229"/>
      <c r="BUO148" s="229"/>
      <c r="BUP148" s="229"/>
      <c r="BUQ148" s="229"/>
      <c r="BUR148" s="229"/>
      <c r="BUS148" s="229"/>
      <c r="BUT148" s="229"/>
      <c r="BUU148" s="229"/>
      <c r="BUV148" s="229"/>
      <c r="BUW148" s="229"/>
      <c r="BUX148" s="229"/>
      <c r="BUY148" s="229"/>
      <c r="BUZ148" s="229"/>
      <c r="BVA148" s="229"/>
      <c r="BVB148" s="229"/>
      <c r="BVC148" s="229"/>
      <c r="BVD148" s="229"/>
      <c r="BVE148" s="229"/>
      <c r="BVF148" s="229"/>
      <c r="BVG148" s="229"/>
      <c r="BVH148" s="229"/>
      <c r="BVI148" s="229"/>
      <c r="BVJ148" s="229"/>
      <c r="BVK148" s="229"/>
      <c r="BVL148" s="229"/>
      <c r="BVM148" s="229"/>
      <c r="BVN148" s="229"/>
      <c r="BVO148" s="229"/>
      <c r="BVP148" s="229"/>
      <c r="BVQ148" s="229"/>
      <c r="BVR148" s="229"/>
      <c r="BVS148" s="229"/>
      <c r="BVT148" s="229"/>
      <c r="BVU148" s="229"/>
      <c r="BVV148" s="229"/>
      <c r="BVW148" s="229"/>
      <c r="BVX148" s="229"/>
      <c r="BVY148" s="229"/>
      <c r="BVZ148" s="229"/>
      <c r="BWA148" s="229"/>
      <c r="BWB148" s="229"/>
      <c r="BWC148" s="229"/>
      <c r="BWD148" s="229"/>
      <c r="BWE148" s="229"/>
      <c r="BWF148" s="229"/>
      <c r="BWG148" s="229"/>
      <c r="BWH148" s="229"/>
      <c r="BWI148" s="229"/>
      <c r="BWJ148" s="229"/>
      <c r="BWK148" s="229"/>
      <c r="BWL148" s="229"/>
      <c r="BWM148" s="229"/>
      <c r="BWN148" s="229"/>
      <c r="BWO148" s="229"/>
      <c r="BWP148" s="229"/>
      <c r="BWQ148" s="229"/>
      <c r="BWR148" s="229"/>
      <c r="BWS148" s="229"/>
      <c r="BWT148" s="229"/>
      <c r="BWU148" s="229"/>
      <c r="BWV148" s="229"/>
      <c r="BWW148" s="229"/>
      <c r="BWX148" s="229"/>
      <c r="BWY148" s="229"/>
      <c r="BWZ148" s="229"/>
      <c r="BXA148" s="229"/>
      <c r="BXB148" s="229"/>
      <c r="BXC148" s="229"/>
      <c r="BXD148" s="229"/>
      <c r="BXE148" s="229"/>
      <c r="BXF148" s="229"/>
      <c r="BXG148" s="229"/>
      <c r="BXH148" s="229"/>
      <c r="BXI148" s="229"/>
      <c r="BXJ148" s="229"/>
      <c r="BXK148" s="229"/>
      <c r="BXL148" s="229"/>
      <c r="BXM148" s="229"/>
      <c r="BXN148" s="229"/>
      <c r="BXO148" s="229"/>
      <c r="BXP148" s="229"/>
      <c r="BXQ148" s="229"/>
      <c r="BXR148" s="229"/>
      <c r="BXS148" s="229"/>
      <c r="BXT148" s="229"/>
      <c r="BXU148" s="229"/>
      <c r="BXV148" s="229"/>
      <c r="BXW148" s="229"/>
      <c r="BXX148" s="229"/>
      <c r="BXY148" s="229"/>
      <c r="BXZ148" s="229"/>
      <c r="BYA148" s="229"/>
      <c r="BYB148" s="229"/>
      <c r="BYC148" s="229"/>
      <c r="BYD148" s="229"/>
      <c r="BYE148" s="229"/>
      <c r="BYF148" s="229"/>
      <c r="BYG148" s="229"/>
      <c r="BYH148" s="229"/>
      <c r="BYI148" s="229"/>
      <c r="BYJ148" s="229"/>
      <c r="BYK148" s="229"/>
      <c r="BYL148" s="229"/>
      <c r="BYM148" s="229"/>
      <c r="BYN148" s="229"/>
      <c r="BYO148" s="229"/>
      <c r="BYP148" s="229"/>
      <c r="BYQ148" s="229"/>
      <c r="BYR148" s="229"/>
      <c r="BYS148" s="229"/>
      <c r="BYT148" s="229"/>
      <c r="BYU148" s="229"/>
      <c r="BYV148" s="229"/>
      <c r="BYW148" s="229"/>
      <c r="BYX148" s="229"/>
      <c r="BYY148" s="229"/>
      <c r="BYZ148" s="229"/>
      <c r="BZA148" s="229"/>
      <c r="BZB148" s="229"/>
      <c r="BZC148" s="229"/>
      <c r="BZD148" s="229"/>
      <c r="BZE148" s="229"/>
      <c r="BZF148" s="229"/>
      <c r="BZG148" s="229"/>
      <c r="BZH148" s="229"/>
      <c r="BZI148" s="229"/>
      <c r="BZJ148" s="229"/>
      <c r="BZK148" s="229"/>
      <c r="BZL148" s="229"/>
      <c r="BZM148" s="229"/>
      <c r="BZN148" s="229"/>
      <c r="BZO148" s="229"/>
      <c r="BZP148" s="229"/>
      <c r="BZQ148" s="229"/>
      <c r="BZR148" s="229"/>
      <c r="BZS148" s="229"/>
      <c r="BZT148" s="229"/>
      <c r="BZU148" s="229"/>
      <c r="BZV148" s="229"/>
      <c r="BZW148" s="229"/>
      <c r="BZX148" s="229"/>
      <c r="BZY148" s="229"/>
      <c r="BZZ148" s="229"/>
      <c r="CAA148" s="229"/>
      <c r="CAB148" s="229"/>
      <c r="CAC148" s="229"/>
      <c r="CAD148" s="229"/>
      <c r="CAE148" s="229"/>
      <c r="CAF148" s="229"/>
      <c r="CAG148" s="229"/>
      <c r="CAH148" s="229"/>
      <c r="CAI148" s="229"/>
      <c r="CAJ148" s="229"/>
      <c r="CAK148" s="229"/>
      <c r="CAL148" s="229"/>
      <c r="CAM148" s="229"/>
      <c r="CAN148" s="229"/>
      <c r="CAO148" s="229"/>
      <c r="CAP148" s="229"/>
      <c r="CAQ148" s="229"/>
      <c r="CAR148" s="229"/>
      <c r="CAS148" s="229"/>
      <c r="CAT148" s="229"/>
      <c r="CAU148" s="229"/>
      <c r="CAV148" s="229"/>
      <c r="CAW148" s="229"/>
      <c r="CAX148" s="229"/>
      <c r="CAY148" s="229"/>
      <c r="CAZ148" s="229"/>
      <c r="CBA148" s="229"/>
      <c r="CBB148" s="229"/>
      <c r="CBC148" s="229"/>
      <c r="CBD148" s="229"/>
      <c r="CBE148" s="229"/>
      <c r="CBF148" s="229"/>
      <c r="CBG148" s="229"/>
      <c r="CBH148" s="229"/>
      <c r="CBI148" s="229"/>
      <c r="CBJ148" s="229"/>
      <c r="CBK148" s="229"/>
      <c r="CBL148" s="229"/>
      <c r="CBM148" s="229"/>
      <c r="CBN148" s="229"/>
      <c r="CBO148" s="229"/>
      <c r="CBP148" s="229"/>
      <c r="CBQ148" s="229"/>
      <c r="CBR148" s="229"/>
      <c r="CBS148" s="229"/>
      <c r="CBT148" s="229"/>
      <c r="CBU148" s="229"/>
      <c r="CBV148" s="229"/>
      <c r="CBW148" s="229"/>
      <c r="CBX148" s="229"/>
      <c r="CBY148" s="229"/>
      <c r="CBZ148" s="229"/>
      <c r="CCA148" s="229"/>
      <c r="CCB148" s="229"/>
      <c r="CCC148" s="229"/>
      <c r="CCD148" s="229"/>
      <c r="CCE148" s="229"/>
      <c r="CCF148" s="229"/>
      <c r="CCG148" s="229"/>
      <c r="CCH148" s="229"/>
      <c r="CCI148" s="229"/>
      <c r="CCJ148" s="229"/>
      <c r="CCK148" s="229"/>
      <c r="CCL148" s="229"/>
      <c r="CCM148" s="229"/>
      <c r="CCN148" s="229"/>
      <c r="CCO148" s="229"/>
      <c r="CCP148" s="229"/>
      <c r="CCQ148" s="229"/>
      <c r="CCR148" s="229"/>
      <c r="CCS148" s="229"/>
      <c r="CCT148" s="229"/>
      <c r="CCU148" s="229"/>
      <c r="CCV148" s="229"/>
      <c r="CCW148" s="229"/>
      <c r="CCX148" s="229"/>
      <c r="CCY148" s="229"/>
      <c r="CCZ148" s="229"/>
      <c r="CDA148" s="229"/>
      <c r="CDB148" s="229"/>
      <c r="CDC148" s="229"/>
      <c r="CDD148" s="229"/>
      <c r="CDE148" s="229"/>
      <c r="CDF148" s="229"/>
      <c r="CDG148" s="229"/>
      <c r="CDH148" s="229"/>
      <c r="CDI148" s="229"/>
      <c r="CDJ148" s="229"/>
      <c r="CDK148" s="229"/>
      <c r="CDL148" s="229"/>
      <c r="CDM148" s="229"/>
      <c r="CDN148" s="229"/>
      <c r="CDO148" s="229"/>
      <c r="CDP148" s="229"/>
      <c r="CDQ148" s="229"/>
      <c r="CDR148" s="229"/>
      <c r="CDS148" s="229"/>
      <c r="CDT148" s="229"/>
      <c r="CDU148" s="229"/>
      <c r="CDV148" s="229"/>
      <c r="CDW148" s="229"/>
      <c r="CDX148" s="229"/>
      <c r="CDY148" s="229"/>
      <c r="CDZ148" s="229"/>
      <c r="CEA148" s="229"/>
      <c r="CEB148" s="229"/>
      <c r="CEC148" s="229"/>
      <c r="CED148" s="229"/>
      <c r="CEE148" s="229"/>
      <c r="CEF148" s="229"/>
      <c r="CEG148" s="229"/>
      <c r="CEH148" s="229"/>
      <c r="CEI148" s="229"/>
      <c r="CEJ148" s="229"/>
      <c r="CEK148" s="229"/>
      <c r="CEL148" s="229"/>
      <c r="CEM148" s="229"/>
      <c r="CEN148" s="229"/>
      <c r="CEO148" s="229"/>
      <c r="CEP148" s="229"/>
      <c r="CEQ148" s="229"/>
      <c r="CER148" s="229"/>
      <c r="CES148" s="229"/>
      <c r="CET148" s="229"/>
      <c r="CEU148" s="229"/>
      <c r="CEV148" s="229"/>
      <c r="CEW148" s="229"/>
      <c r="CEX148" s="229"/>
      <c r="CEY148" s="229"/>
      <c r="CEZ148" s="229"/>
      <c r="CFA148" s="229"/>
      <c r="CFB148" s="229"/>
      <c r="CFC148" s="229"/>
      <c r="CFD148" s="229"/>
      <c r="CFE148" s="229"/>
      <c r="CFF148" s="229"/>
      <c r="CFG148" s="229"/>
      <c r="CFH148" s="229"/>
      <c r="CFI148" s="229"/>
      <c r="CFJ148" s="229"/>
      <c r="CFK148" s="229"/>
      <c r="CFL148" s="229"/>
      <c r="CFM148" s="229"/>
      <c r="CFN148" s="229"/>
      <c r="CFO148" s="229"/>
      <c r="CFP148" s="229"/>
      <c r="CFQ148" s="229"/>
      <c r="CFR148" s="229"/>
      <c r="CFS148" s="229"/>
      <c r="CFT148" s="229"/>
      <c r="CFU148" s="229"/>
      <c r="CFV148" s="229"/>
      <c r="CFW148" s="229"/>
      <c r="CFX148" s="229"/>
      <c r="CFY148" s="229"/>
      <c r="CFZ148" s="229"/>
      <c r="CGA148" s="229"/>
      <c r="CGB148" s="229"/>
      <c r="CGC148" s="229"/>
      <c r="CGD148" s="229"/>
      <c r="CGE148" s="229"/>
      <c r="CGF148" s="229"/>
      <c r="CGG148" s="229"/>
      <c r="CGH148" s="229"/>
      <c r="CGI148" s="229"/>
      <c r="CGJ148" s="229"/>
      <c r="CGK148" s="229"/>
      <c r="CGL148" s="229"/>
      <c r="CGM148" s="229"/>
      <c r="CGN148" s="229"/>
      <c r="CGO148" s="229"/>
      <c r="CGP148" s="229"/>
      <c r="CGQ148" s="229"/>
      <c r="CGR148" s="229"/>
      <c r="CGS148" s="229"/>
      <c r="CGT148" s="229"/>
      <c r="CGU148" s="229"/>
      <c r="CGV148" s="229"/>
      <c r="CGW148" s="229"/>
      <c r="CGX148" s="229"/>
      <c r="CGY148" s="229"/>
      <c r="CGZ148" s="229"/>
      <c r="CHA148" s="229"/>
      <c r="CHB148" s="229"/>
      <c r="CHC148" s="229"/>
      <c r="CHD148" s="229"/>
      <c r="CHE148" s="229"/>
      <c r="CHF148" s="229"/>
      <c r="CHG148" s="229"/>
      <c r="CHH148" s="229"/>
      <c r="CHI148" s="229"/>
      <c r="CHJ148" s="229"/>
      <c r="CHK148" s="229"/>
      <c r="CHL148" s="229"/>
      <c r="CHM148" s="229"/>
      <c r="CHN148" s="229"/>
      <c r="CHO148" s="229"/>
      <c r="CHP148" s="229"/>
      <c r="CHQ148" s="229"/>
      <c r="CHR148" s="229"/>
      <c r="CHS148" s="229"/>
      <c r="CHT148" s="229"/>
      <c r="CHU148" s="229"/>
      <c r="CHV148" s="229"/>
      <c r="CHW148" s="229"/>
      <c r="CHX148" s="229"/>
      <c r="CHY148" s="229"/>
      <c r="CHZ148" s="229"/>
      <c r="CIA148" s="229"/>
      <c r="CIB148" s="229"/>
      <c r="CIC148" s="229"/>
      <c r="CID148" s="229"/>
      <c r="CIE148" s="229"/>
      <c r="CIF148" s="229"/>
      <c r="CIG148" s="229"/>
      <c r="CIH148" s="229"/>
      <c r="CII148" s="229"/>
      <c r="CIJ148" s="229"/>
      <c r="CIK148" s="229"/>
      <c r="CIL148" s="229"/>
      <c r="CIM148" s="229"/>
      <c r="CIN148" s="229"/>
      <c r="CIO148" s="229"/>
      <c r="CIP148" s="229"/>
      <c r="CIQ148" s="229"/>
      <c r="CIR148" s="229"/>
      <c r="CIS148" s="229"/>
      <c r="CIT148" s="229"/>
      <c r="CIU148" s="229"/>
      <c r="CIV148" s="229"/>
      <c r="CIW148" s="229"/>
      <c r="CIX148" s="229"/>
      <c r="CIY148" s="229"/>
      <c r="CIZ148" s="229"/>
      <c r="CJA148" s="229"/>
      <c r="CJB148" s="229"/>
      <c r="CJC148" s="229"/>
      <c r="CJD148" s="229"/>
      <c r="CJE148" s="229"/>
      <c r="CJF148" s="229"/>
      <c r="CJG148" s="229"/>
      <c r="CJH148" s="229"/>
      <c r="CJI148" s="229"/>
      <c r="CJJ148" s="229"/>
      <c r="CJK148" s="229"/>
      <c r="CJL148" s="229"/>
      <c r="CJM148" s="229"/>
      <c r="CJN148" s="229"/>
      <c r="CJO148" s="229"/>
      <c r="CJP148" s="229"/>
      <c r="CJQ148" s="229"/>
      <c r="CJR148" s="229"/>
      <c r="CJS148" s="229"/>
      <c r="CJT148" s="229"/>
      <c r="CJU148" s="229"/>
      <c r="CJV148" s="229"/>
      <c r="CJW148" s="229"/>
      <c r="CJX148" s="229"/>
      <c r="CJY148" s="229"/>
      <c r="CJZ148" s="229"/>
      <c r="CKA148" s="229"/>
      <c r="CKB148" s="229"/>
      <c r="CKC148" s="229"/>
      <c r="CKD148" s="229"/>
      <c r="CKE148" s="229"/>
      <c r="CKF148" s="229"/>
      <c r="CKG148" s="229"/>
      <c r="CKH148" s="229"/>
      <c r="CKI148" s="229"/>
      <c r="CKJ148" s="229"/>
      <c r="CKK148" s="229"/>
      <c r="CKL148" s="229"/>
      <c r="CKM148" s="229"/>
      <c r="CKN148" s="229"/>
      <c r="CKO148" s="229"/>
      <c r="CKP148" s="229"/>
      <c r="CKQ148" s="229"/>
      <c r="CKR148" s="229"/>
      <c r="CKS148" s="229"/>
      <c r="CKT148" s="229"/>
      <c r="CKU148" s="229"/>
      <c r="CKV148" s="229"/>
      <c r="CKW148" s="229"/>
      <c r="CKX148" s="229"/>
      <c r="CKY148" s="229"/>
      <c r="CKZ148" s="229"/>
      <c r="CLA148" s="229"/>
      <c r="CLB148" s="229"/>
      <c r="CLC148" s="229"/>
      <c r="CLD148" s="229"/>
      <c r="CLE148" s="229"/>
      <c r="CLF148" s="229"/>
      <c r="CLG148" s="229"/>
      <c r="CLH148" s="229"/>
      <c r="CLI148" s="229"/>
      <c r="CLJ148" s="229"/>
      <c r="CLK148" s="229"/>
      <c r="CLL148" s="229"/>
      <c r="CLM148" s="229"/>
      <c r="CLN148" s="229"/>
      <c r="CLO148" s="229"/>
      <c r="CLP148" s="229"/>
      <c r="CLQ148" s="229"/>
      <c r="CLR148" s="229"/>
      <c r="CLS148" s="229"/>
      <c r="CLT148" s="229"/>
      <c r="CLU148" s="229"/>
      <c r="CLV148" s="229"/>
      <c r="CLW148" s="229"/>
      <c r="CLX148" s="229"/>
      <c r="CLY148" s="229"/>
      <c r="CLZ148" s="229"/>
      <c r="CMA148" s="229"/>
      <c r="CMB148" s="229"/>
      <c r="CMC148" s="229"/>
      <c r="CMD148" s="229"/>
      <c r="CME148" s="229"/>
      <c r="CMF148" s="229"/>
      <c r="CMG148" s="229"/>
      <c r="CMH148" s="229"/>
      <c r="CMI148" s="229"/>
      <c r="CMJ148" s="229"/>
      <c r="CMK148" s="229"/>
      <c r="CML148" s="229"/>
      <c r="CMM148" s="229"/>
      <c r="CMN148" s="229"/>
      <c r="CMO148" s="229"/>
      <c r="CMP148" s="229"/>
      <c r="CMQ148" s="229"/>
      <c r="CMR148" s="229"/>
      <c r="CMS148" s="229"/>
      <c r="CMT148" s="229"/>
      <c r="CMU148" s="229"/>
      <c r="CMV148" s="229"/>
      <c r="CMW148" s="229"/>
      <c r="CMX148" s="229"/>
      <c r="CMY148" s="229"/>
      <c r="CMZ148" s="229"/>
      <c r="CNA148" s="229"/>
      <c r="CNB148" s="229"/>
      <c r="CNC148" s="229"/>
      <c r="CND148" s="229"/>
      <c r="CNE148" s="229"/>
      <c r="CNF148" s="229"/>
      <c r="CNG148" s="229"/>
      <c r="CNH148" s="229"/>
      <c r="CNI148" s="229"/>
      <c r="CNJ148" s="229"/>
      <c r="CNK148" s="229"/>
      <c r="CNL148" s="229"/>
      <c r="CNM148" s="229"/>
      <c r="CNN148" s="229"/>
      <c r="CNO148" s="229"/>
      <c r="CNP148" s="229"/>
      <c r="CNQ148" s="229"/>
      <c r="CNR148" s="229"/>
      <c r="CNS148" s="229"/>
      <c r="CNT148" s="229"/>
      <c r="CNU148" s="229"/>
      <c r="CNV148" s="229"/>
      <c r="CNW148" s="229"/>
      <c r="CNX148" s="229"/>
      <c r="CNY148" s="229"/>
      <c r="CNZ148" s="229"/>
      <c r="COA148" s="229"/>
      <c r="COB148" s="229"/>
      <c r="COC148" s="229"/>
      <c r="COD148" s="229"/>
      <c r="COE148" s="229"/>
      <c r="COF148" s="229"/>
      <c r="COG148" s="229"/>
      <c r="COH148" s="229"/>
      <c r="COI148" s="229"/>
      <c r="COJ148" s="229"/>
      <c r="COK148" s="229"/>
      <c r="COL148" s="229"/>
      <c r="COM148" s="229"/>
      <c r="CON148" s="229"/>
      <c r="COO148" s="229"/>
      <c r="COP148" s="229"/>
      <c r="COQ148" s="229"/>
      <c r="COR148" s="229"/>
      <c r="COS148" s="229"/>
      <c r="COT148" s="229"/>
      <c r="COU148" s="229"/>
      <c r="COV148" s="229"/>
      <c r="COW148" s="229"/>
      <c r="COX148" s="229"/>
      <c r="COY148" s="229"/>
      <c r="COZ148" s="229"/>
      <c r="CPA148" s="229"/>
      <c r="CPB148" s="229"/>
      <c r="CPC148" s="229"/>
      <c r="CPD148" s="229"/>
      <c r="CPE148" s="229"/>
      <c r="CPF148" s="229"/>
      <c r="CPG148" s="229"/>
      <c r="CPH148" s="229"/>
      <c r="CPI148" s="229"/>
      <c r="CPJ148" s="229"/>
      <c r="CPK148" s="229"/>
      <c r="CPL148" s="229"/>
      <c r="CPM148" s="229"/>
      <c r="CPN148" s="229"/>
      <c r="CPO148" s="229"/>
      <c r="CPP148" s="229"/>
      <c r="CPQ148" s="229"/>
      <c r="CPR148" s="229"/>
      <c r="CPS148" s="229"/>
      <c r="CPT148" s="229"/>
      <c r="CPU148" s="229"/>
      <c r="CPV148" s="229"/>
      <c r="CPW148" s="229"/>
      <c r="CPX148" s="229"/>
      <c r="CPY148" s="229"/>
      <c r="CPZ148" s="229"/>
      <c r="CQA148" s="229"/>
      <c r="CQB148" s="229"/>
      <c r="CQC148" s="229"/>
      <c r="CQD148" s="229"/>
      <c r="CQE148" s="229"/>
      <c r="CQF148" s="229"/>
      <c r="CQG148" s="229"/>
      <c r="CQH148" s="229"/>
      <c r="CQI148" s="229"/>
      <c r="CQJ148" s="229"/>
      <c r="CQK148" s="229"/>
      <c r="CQL148" s="229"/>
      <c r="CQM148" s="229"/>
      <c r="CQN148" s="229"/>
      <c r="CQO148" s="229"/>
      <c r="CQP148" s="229"/>
      <c r="CQQ148" s="229"/>
      <c r="CQR148" s="229"/>
      <c r="CQS148" s="229"/>
      <c r="CQT148" s="229"/>
      <c r="CQU148" s="229"/>
      <c r="CQV148" s="229"/>
      <c r="CQW148" s="229"/>
      <c r="CQX148" s="229"/>
      <c r="CQY148" s="229"/>
      <c r="CQZ148" s="229"/>
      <c r="CRA148" s="229"/>
      <c r="CRB148" s="229"/>
      <c r="CRC148" s="229"/>
      <c r="CRD148" s="229"/>
      <c r="CRE148" s="229"/>
      <c r="CRF148" s="229"/>
      <c r="CRG148" s="229"/>
      <c r="CRH148" s="229"/>
      <c r="CRI148" s="229"/>
      <c r="CRJ148" s="229"/>
      <c r="CRK148" s="229"/>
      <c r="CRL148" s="229"/>
      <c r="CRM148" s="229"/>
      <c r="CRN148" s="229"/>
      <c r="CRO148" s="229"/>
      <c r="CRP148" s="229"/>
      <c r="CRQ148" s="229"/>
      <c r="CRR148" s="229"/>
      <c r="CRS148" s="229"/>
      <c r="CRT148" s="229"/>
      <c r="CRU148" s="229"/>
      <c r="CRV148" s="229"/>
      <c r="CRW148" s="229"/>
      <c r="CRX148" s="229"/>
      <c r="CRY148" s="229"/>
      <c r="CRZ148" s="229"/>
      <c r="CSA148" s="229"/>
      <c r="CSB148" s="229"/>
      <c r="CSC148" s="229"/>
      <c r="CSD148" s="229"/>
      <c r="CSE148" s="229"/>
      <c r="CSF148" s="229"/>
      <c r="CSG148" s="229"/>
      <c r="CSH148" s="229"/>
      <c r="CSI148" s="229"/>
      <c r="CSJ148" s="229"/>
      <c r="CSK148" s="229"/>
      <c r="CSL148" s="229"/>
      <c r="CSM148" s="229"/>
      <c r="CSN148" s="229"/>
      <c r="CSO148" s="229"/>
      <c r="CSP148" s="229"/>
      <c r="CSQ148" s="229"/>
      <c r="CSR148" s="229"/>
      <c r="CSS148" s="229"/>
      <c r="CST148" s="229"/>
      <c r="CSU148" s="229"/>
      <c r="CSV148" s="229"/>
      <c r="CSW148" s="229"/>
      <c r="CSX148" s="229"/>
      <c r="CSY148" s="229"/>
      <c r="CSZ148" s="229"/>
      <c r="CTA148" s="229"/>
      <c r="CTB148" s="229"/>
      <c r="CTC148" s="229"/>
      <c r="CTD148" s="229"/>
      <c r="CTE148" s="229"/>
      <c r="CTF148" s="229"/>
      <c r="CTG148" s="229"/>
      <c r="CTH148" s="229"/>
      <c r="CTI148" s="229"/>
      <c r="CTJ148" s="229"/>
      <c r="CTK148" s="229"/>
      <c r="CTL148" s="229"/>
      <c r="CTM148" s="229"/>
      <c r="CTN148" s="229"/>
      <c r="CTO148" s="229"/>
      <c r="CTP148" s="229"/>
      <c r="CTQ148" s="229"/>
      <c r="CTR148" s="229"/>
      <c r="CTS148" s="229"/>
      <c r="CTT148" s="229"/>
      <c r="CTU148" s="229"/>
      <c r="CTV148" s="229"/>
      <c r="CTW148" s="229"/>
      <c r="CTX148" s="229"/>
      <c r="CTY148" s="229"/>
      <c r="CTZ148" s="229"/>
      <c r="CUA148" s="229"/>
    </row>
    <row r="149" spans="1:2575" s="224" customFormat="1" ht="108.75" customHeight="1">
      <c r="A149" s="241">
        <f>+A147+1</f>
        <v>63</v>
      </c>
      <c r="B149" s="242" t="str">
        <f>IFERROR(INDEX(OB!B:B,MATCH('BIHOURLY  (2)'!A:A,OB!A:A,0)),"")</f>
        <v>HANGTAG</v>
      </c>
      <c r="C149" s="243"/>
      <c r="D149" s="232" t="str">
        <f>IFERROR(INDEX(OB!G:G,MATCH('BIHOURLY  (2)'!A:A,OB!A:A,0)),"")</f>
        <v>TAG GUN</v>
      </c>
      <c r="E149" s="244">
        <v>1</v>
      </c>
      <c r="F149" s="245">
        <v>200</v>
      </c>
      <c r="G149" s="246"/>
      <c r="H149" s="246"/>
      <c r="I149" s="246"/>
      <c r="J149" s="265"/>
      <c r="K149" s="254"/>
      <c r="L149" s="254"/>
      <c r="N149" s="229"/>
      <c r="O149" s="229"/>
      <c r="P149" s="229"/>
      <c r="Q149" s="229"/>
      <c r="R149" s="229"/>
      <c r="S149" s="229"/>
      <c r="T149" s="229"/>
      <c r="U149" s="229"/>
      <c r="V149" s="229"/>
      <c r="W149" s="229"/>
      <c r="X149" s="229"/>
      <c r="Y149" s="229"/>
      <c r="Z149" s="229"/>
      <c r="AA149" s="229"/>
      <c r="AB149" s="229"/>
      <c r="AC149" s="229"/>
      <c r="AD149" s="229"/>
      <c r="AE149" s="229"/>
      <c r="AF149" s="229"/>
      <c r="AG149" s="229"/>
      <c r="AH149" s="229"/>
      <c r="AI149" s="229"/>
      <c r="AJ149" s="229"/>
      <c r="AK149" s="229"/>
      <c r="AL149" s="229"/>
      <c r="AM149" s="229"/>
      <c r="AN149" s="229"/>
      <c r="AO149" s="229"/>
      <c r="AP149" s="229"/>
      <c r="AQ149" s="229"/>
      <c r="AR149" s="229"/>
      <c r="AS149" s="229"/>
      <c r="AT149" s="229"/>
      <c r="AU149" s="229"/>
      <c r="AV149" s="229"/>
      <c r="AW149" s="229"/>
      <c r="AX149" s="229"/>
      <c r="AY149" s="229"/>
      <c r="AZ149" s="229"/>
      <c r="BA149" s="229"/>
      <c r="BB149" s="229"/>
      <c r="BC149" s="229"/>
      <c r="BD149" s="229"/>
      <c r="BE149" s="229"/>
      <c r="BF149" s="229"/>
      <c r="BG149" s="229"/>
      <c r="BH149" s="229"/>
      <c r="BI149" s="229"/>
      <c r="BJ149" s="229"/>
      <c r="BK149" s="229"/>
      <c r="BL149" s="229"/>
      <c r="BM149" s="229"/>
      <c r="BN149" s="229"/>
      <c r="BO149" s="229"/>
      <c r="BP149" s="229"/>
      <c r="BQ149" s="229"/>
      <c r="BR149" s="229"/>
      <c r="BS149" s="229"/>
      <c r="BT149" s="229"/>
      <c r="BU149" s="229"/>
      <c r="BV149" s="229"/>
      <c r="BW149" s="229"/>
      <c r="BX149" s="229"/>
      <c r="BY149" s="229"/>
      <c r="BZ149" s="229"/>
      <c r="CA149" s="229"/>
      <c r="CB149" s="229"/>
      <c r="CC149" s="229"/>
      <c r="CD149" s="229"/>
      <c r="CE149" s="229"/>
      <c r="CF149" s="229"/>
      <c r="CG149" s="229"/>
      <c r="CH149" s="229"/>
      <c r="CI149" s="229"/>
      <c r="CJ149" s="229"/>
      <c r="CK149" s="229"/>
      <c r="CL149" s="229"/>
      <c r="CM149" s="229"/>
      <c r="CN149" s="229"/>
      <c r="CO149" s="229"/>
      <c r="CP149" s="229"/>
      <c r="CQ149" s="229"/>
      <c r="CR149" s="229"/>
      <c r="CS149" s="229"/>
      <c r="CT149" s="229"/>
      <c r="CU149" s="229"/>
      <c r="CV149" s="229"/>
      <c r="CW149" s="229"/>
      <c r="CX149" s="229"/>
      <c r="CY149" s="229"/>
      <c r="CZ149" s="229"/>
      <c r="DA149" s="229"/>
      <c r="DB149" s="229"/>
      <c r="DC149" s="229"/>
      <c r="DD149" s="229"/>
      <c r="DE149" s="229"/>
      <c r="DF149" s="229"/>
      <c r="DG149" s="229"/>
      <c r="DH149" s="229"/>
      <c r="DI149" s="229"/>
      <c r="DJ149" s="229"/>
      <c r="DK149" s="229"/>
      <c r="DL149" s="229"/>
      <c r="DM149" s="229"/>
      <c r="DN149" s="229"/>
      <c r="DO149" s="229"/>
      <c r="DP149" s="229"/>
      <c r="DQ149" s="229"/>
      <c r="DR149" s="229"/>
      <c r="DS149" s="229"/>
      <c r="DT149" s="229"/>
      <c r="DU149" s="229"/>
      <c r="DV149" s="229"/>
      <c r="DW149" s="229"/>
      <c r="DX149" s="229"/>
      <c r="DY149" s="229"/>
      <c r="DZ149" s="229"/>
      <c r="EA149" s="229"/>
      <c r="EB149" s="229"/>
      <c r="EC149" s="229"/>
      <c r="ED149" s="229"/>
      <c r="EE149" s="229"/>
      <c r="EF149" s="229"/>
      <c r="EG149" s="229"/>
      <c r="EH149" s="229"/>
      <c r="EI149" s="229"/>
      <c r="EJ149" s="229"/>
      <c r="EK149" s="229"/>
      <c r="EL149" s="229"/>
      <c r="EM149" s="229"/>
      <c r="EN149" s="229"/>
      <c r="EO149" s="229"/>
      <c r="EP149" s="229"/>
      <c r="EQ149" s="229"/>
      <c r="ER149" s="229"/>
      <c r="ES149" s="229"/>
      <c r="ET149" s="229"/>
      <c r="EU149" s="229"/>
      <c r="EV149" s="229"/>
      <c r="EW149" s="229"/>
      <c r="EX149" s="229"/>
      <c r="EY149" s="229"/>
      <c r="EZ149" s="229"/>
      <c r="FA149" s="229"/>
      <c r="FB149" s="229"/>
      <c r="FC149" s="229"/>
      <c r="FD149" s="229"/>
      <c r="FE149" s="229"/>
      <c r="FF149" s="229"/>
      <c r="FG149" s="229"/>
      <c r="FH149" s="229"/>
      <c r="FI149" s="229"/>
      <c r="FJ149" s="229"/>
      <c r="FK149" s="229"/>
      <c r="FL149" s="229"/>
      <c r="FM149" s="229"/>
      <c r="FN149" s="229"/>
      <c r="FO149" s="229"/>
      <c r="FP149" s="229"/>
      <c r="FQ149" s="229"/>
      <c r="FR149" s="229"/>
      <c r="FS149" s="229"/>
      <c r="FT149" s="229"/>
      <c r="FU149" s="229"/>
      <c r="FV149" s="229"/>
      <c r="FW149" s="229"/>
      <c r="FX149" s="229"/>
      <c r="FY149" s="229"/>
      <c r="FZ149" s="229"/>
      <c r="GA149" s="229"/>
      <c r="GB149" s="229"/>
      <c r="GC149" s="229"/>
      <c r="GD149" s="229"/>
      <c r="GE149" s="229"/>
      <c r="GF149" s="229"/>
      <c r="GG149" s="229"/>
      <c r="GH149" s="229"/>
      <c r="GI149" s="229"/>
      <c r="GJ149" s="229"/>
      <c r="GK149" s="229"/>
      <c r="GL149" s="229"/>
      <c r="GM149" s="229"/>
      <c r="GN149" s="229"/>
      <c r="GO149" s="229"/>
      <c r="GP149" s="229"/>
      <c r="GQ149" s="229"/>
      <c r="GR149" s="229"/>
      <c r="GS149" s="229"/>
      <c r="GT149" s="229"/>
      <c r="GU149" s="229"/>
      <c r="GV149" s="229"/>
      <c r="GW149" s="229"/>
      <c r="GX149" s="229"/>
      <c r="GY149" s="229"/>
      <c r="GZ149" s="229"/>
      <c r="HA149" s="229"/>
      <c r="HB149" s="229"/>
      <c r="HC149" s="229"/>
      <c r="HD149" s="229"/>
      <c r="HE149" s="229"/>
      <c r="HF149" s="229"/>
      <c r="HG149" s="229"/>
      <c r="HH149" s="229"/>
      <c r="HI149" s="229"/>
      <c r="HJ149" s="229"/>
      <c r="HK149" s="229"/>
      <c r="HL149" s="229"/>
      <c r="HM149" s="229"/>
      <c r="HN149" s="229"/>
      <c r="HO149" s="229"/>
      <c r="HP149" s="229"/>
      <c r="HQ149" s="229"/>
      <c r="HR149" s="229"/>
      <c r="HS149" s="229"/>
      <c r="HT149" s="229"/>
      <c r="HU149" s="229"/>
      <c r="HV149" s="229"/>
      <c r="HW149" s="229"/>
      <c r="HX149" s="229"/>
      <c r="HY149" s="229"/>
      <c r="HZ149" s="229"/>
      <c r="IA149" s="229"/>
      <c r="IB149" s="229"/>
      <c r="IC149" s="229"/>
      <c r="ID149" s="229"/>
      <c r="IE149" s="229"/>
      <c r="IF149" s="229"/>
      <c r="IG149" s="229"/>
      <c r="IH149" s="229"/>
      <c r="II149" s="229"/>
      <c r="IJ149" s="229"/>
      <c r="IK149" s="229"/>
      <c r="IL149" s="229"/>
      <c r="IM149" s="229"/>
      <c r="IN149" s="229"/>
      <c r="IO149" s="229"/>
      <c r="IP149" s="229"/>
      <c r="IQ149" s="229"/>
      <c r="IR149" s="229"/>
      <c r="IS149" s="229"/>
      <c r="IT149" s="229"/>
      <c r="IU149" s="229"/>
      <c r="IV149" s="229"/>
      <c r="IW149" s="229"/>
      <c r="IX149" s="229"/>
      <c r="IY149" s="229"/>
      <c r="IZ149" s="229"/>
      <c r="JA149" s="229"/>
      <c r="JB149" s="229"/>
      <c r="JC149" s="229"/>
      <c r="JD149" s="229"/>
      <c r="JE149" s="229"/>
      <c r="JF149" s="229"/>
      <c r="JG149" s="229"/>
      <c r="JH149" s="229"/>
      <c r="JI149" s="229"/>
      <c r="JJ149" s="229"/>
      <c r="JK149" s="229"/>
      <c r="JL149" s="229"/>
      <c r="JM149" s="229"/>
      <c r="JN149" s="229"/>
      <c r="JO149" s="229"/>
      <c r="JP149" s="229"/>
      <c r="JQ149" s="229"/>
      <c r="JR149" s="229"/>
      <c r="JS149" s="229"/>
      <c r="JT149" s="229"/>
      <c r="JU149" s="229"/>
      <c r="JV149" s="229"/>
      <c r="JW149" s="229"/>
      <c r="JX149" s="229"/>
      <c r="JY149" s="229"/>
      <c r="JZ149" s="229"/>
      <c r="KA149" s="229"/>
      <c r="KB149" s="229"/>
      <c r="KC149" s="229"/>
      <c r="KD149" s="229"/>
      <c r="KE149" s="229"/>
      <c r="KF149" s="229"/>
      <c r="KG149" s="229"/>
      <c r="KH149" s="229"/>
      <c r="KI149" s="229"/>
      <c r="KJ149" s="229"/>
      <c r="KK149" s="229"/>
      <c r="KL149" s="229"/>
      <c r="KM149" s="229"/>
      <c r="KN149" s="229"/>
      <c r="KO149" s="229"/>
      <c r="KP149" s="229"/>
      <c r="KQ149" s="229"/>
      <c r="KR149" s="229"/>
      <c r="KS149" s="229"/>
      <c r="KT149" s="229"/>
      <c r="KU149" s="229"/>
      <c r="KV149" s="229"/>
      <c r="KW149" s="229"/>
      <c r="KX149" s="229"/>
      <c r="KY149" s="229"/>
      <c r="KZ149" s="229"/>
      <c r="LA149" s="229"/>
      <c r="LB149" s="229"/>
      <c r="LC149" s="229"/>
      <c r="LD149" s="229"/>
      <c r="LE149" s="229"/>
      <c r="LF149" s="229"/>
      <c r="LG149" s="229"/>
      <c r="LH149" s="229"/>
      <c r="LI149" s="229"/>
      <c r="LJ149" s="229"/>
      <c r="LK149" s="229"/>
      <c r="LL149" s="229"/>
      <c r="LM149" s="229"/>
      <c r="LN149" s="229"/>
      <c r="LO149" s="229"/>
      <c r="LP149" s="229"/>
      <c r="LQ149" s="229"/>
      <c r="LR149" s="229"/>
      <c r="LS149" s="229"/>
      <c r="LT149" s="229"/>
      <c r="LU149" s="229"/>
      <c r="LV149" s="229"/>
      <c r="LW149" s="229"/>
      <c r="LX149" s="229"/>
      <c r="LY149" s="229"/>
      <c r="LZ149" s="229"/>
      <c r="MA149" s="229"/>
      <c r="MB149" s="229"/>
      <c r="MC149" s="229"/>
      <c r="MD149" s="229"/>
      <c r="ME149" s="229"/>
      <c r="MF149" s="229"/>
      <c r="MG149" s="229"/>
      <c r="MH149" s="229"/>
      <c r="MI149" s="229"/>
      <c r="MJ149" s="229"/>
      <c r="MK149" s="229"/>
      <c r="ML149" s="229"/>
      <c r="MM149" s="229"/>
      <c r="MN149" s="229"/>
      <c r="MO149" s="229"/>
      <c r="MP149" s="229"/>
      <c r="MQ149" s="229"/>
      <c r="MR149" s="229"/>
      <c r="MS149" s="229"/>
      <c r="MT149" s="229"/>
      <c r="MU149" s="229"/>
      <c r="MV149" s="229"/>
      <c r="MW149" s="229"/>
      <c r="MX149" s="229"/>
      <c r="MY149" s="229"/>
      <c r="MZ149" s="229"/>
      <c r="NA149" s="229"/>
      <c r="NB149" s="229"/>
      <c r="NC149" s="229"/>
      <c r="ND149" s="229"/>
      <c r="NE149" s="229"/>
      <c r="NF149" s="229"/>
      <c r="NG149" s="229"/>
      <c r="NH149" s="229"/>
      <c r="NI149" s="229"/>
      <c r="NJ149" s="229"/>
      <c r="NK149" s="229"/>
      <c r="NL149" s="229"/>
      <c r="NM149" s="229"/>
      <c r="NN149" s="229"/>
      <c r="NO149" s="229"/>
      <c r="NP149" s="229"/>
      <c r="NQ149" s="229"/>
      <c r="NR149" s="229"/>
      <c r="NS149" s="229"/>
      <c r="NT149" s="229"/>
      <c r="NU149" s="229"/>
      <c r="NV149" s="229"/>
      <c r="NW149" s="229"/>
      <c r="NX149" s="229"/>
      <c r="NY149" s="229"/>
      <c r="NZ149" s="229"/>
      <c r="OA149" s="229"/>
      <c r="OB149" s="229"/>
      <c r="OC149" s="229"/>
      <c r="OD149" s="229"/>
      <c r="OE149" s="229"/>
      <c r="OF149" s="229"/>
      <c r="OG149" s="229"/>
      <c r="OH149" s="229"/>
      <c r="OI149" s="229"/>
      <c r="OJ149" s="229"/>
      <c r="OK149" s="229"/>
      <c r="OL149" s="229"/>
      <c r="OM149" s="229"/>
      <c r="ON149" s="229"/>
      <c r="OO149" s="229"/>
      <c r="OP149" s="229"/>
      <c r="OQ149" s="229"/>
      <c r="OR149" s="229"/>
      <c r="OS149" s="229"/>
      <c r="OT149" s="229"/>
      <c r="OU149" s="229"/>
      <c r="OV149" s="229"/>
      <c r="OW149" s="229"/>
      <c r="OX149" s="229"/>
      <c r="OY149" s="229"/>
      <c r="OZ149" s="229"/>
      <c r="PA149" s="229"/>
      <c r="PB149" s="229"/>
      <c r="PC149" s="229"/>
      <c r="PD149" s="229"/>
      <c r="PE149" s="229"/>
      <c r="PF149" s="229"/>
      <c r="PG149" s="229"/>
      <c r="PH149" s="229"/>
      <c r="PI149" s="229"/>
      <c r="PJ149" s="229"/>
      <c r="PK149" s="229"/>
      <c r="PL149" s="229"/>
      <c r="PM149" s="229"/>
      <c r="PN149" s="229"/>
      <c r="PO149" s="229"/>
      <c r="PP149" s="229"/>
      <c r="PQ149" s="229"/>
      <c r="PR149" s="229"/>
      <c r="PS149" s="229"/>
      <c r="PT149" s="229"/>
      <c r="PU149" s="229"/>
      <c r="PV149" s="229"/>
      <c r="PW149" s="229"/>
      <c r="PX149" s="229"/>
      <c r="PY149" s="229"/>
      <c r="PZ149" s="229"/>
      <c r="QA149" s="229"/>
      <c r="QB149" s="229"/>
      <c r="QC149" s="229"/>
      <c r="QD149" s="229"/>
      <c r="QE149" s="229"/>
      <c r="QF149" s="229"/>
      <c r="QG149" s="229"/>
      <c r="QH149" s="229"/>
      <c r="QI149" s="229"/>
      <c r="QJ149" s="229"/>
      <c r="QK149" s="229"/>
      <c r="QL149" s="229"/>
      <c r="QM149" s="229"/>
      <c r="QN149" s="229"/>
      <c r="QO149" s="229"/>
      <c r="QP149" s="229"/>
      <c r="QQ149" s="229"/>
      <c r="QR149" s="229"/>
      <c r="QS149" s="229"/>
      <c r="QT149" s="229"/>
      <c r="QU149" s="229"/>
      <c r="QV149" s="229"/>
      <c r="QW149" s="229"/>
      <c r="QX149" s="229"/>
      <c r="QY149" s="229"/>
      <c r="QZ149" s="229"/>
      <c r="RA149" s="229"/>
      <c r="RB149" s="229"/>
      <c r="RC149" s="229"/>
      <c r="RD149" s="229"/>
      <c r="RE149" s="229"/>
      <c r="RF149" s="229"/>
      <c r="RG149" s="229"/>
      <c r="RH149" s="229"/>
      <c r="RI149" s="229"/>
      <c r="RJ149" s="229"/>
      <c r="RK149" s="229"/>
      <c r="RL149" s="229"/>
      <c r="RM149" s="229"/>
      <c r="RN149" s="229"/>
      <c r="RO149" s="229"/>
      <c r="RP149" s="229"/>
      <c r="RQ149" s="229"/>
      <c r="RR149" s="229"/>
      <c r="RS149" s="229"/>
      <c r="RT149" s="229"/>
      <c r="RU149" s="229"/>
      <c r="RV149" s="229"/>
      <c r="RW149" s="229"/>
      <c r="RX149" s="229"/>
      <c r="RY149" s="229"/>
      <c r="RZ149" s="229"/>
      <c r="SA149" s="229"/>
      <c r="SB149" s="229"/>
      <c r="SC149" s="229"/>
      <c r="SD149" s="229"/>
      <c r="SE149" s="229"/>
      <c r="SF149" s="229"/>
      <c r="SG149" s="229"/>
      <c r="SH149" s="229"/>
      <c r="SI149" s="229"/>
      <c r="SJ149" s="229"/>
      <c r="SK149" s="229"/>
      <c r="SL149" s="229"/>
      <c r="SM149" s="229"/>
      <c r="SN149" s="229"/>
      <c r="SO149" s="229"/>
      <c r="SP149" s="229"/>
      <c r="SQ149" s="229"/>
      <c r="SR149" s="229"/>
      <c r="SS149" s="229"/>
      <c r="ST149" s="229"/>
      <c r="SU149" s="229"/>
      <c r="SV149" s="229"/>
      <c r="SW149" s="229"/>
      <c r="SX149" s="229"/>
      <c r="SY149" s="229"/>
      <c r="SZ149" s="229"/>
      <c r="TA149" s="229"/>
      <c r="TB149" s="229"/>
      <c r="TC149" s="229"/>
      <c r="TD149" s="229"/>
      <c r="TE149" s="229"/>
      <c r="TF149" s="229"/>
      <c r="TG149" s="229"/>
      <c r="TH149" s="229"/>
      <c r="TI149" s="229"/>
      <c r="TJ149" s="229"/>
      <c r="TK149" s="229"/>
      <c r="TL149" s="229"/>
      <c r="TM149" s="229"/>
      <c r="TN149" s="229"/>
      <c r="TO149" s="229"/>
      <c r="TP149" s="229"/>
      <c r="TQ149" s="229"/>
      <c r="TR149" s="229"/>
      <c r="TS149" s="229"/>
      <c r="TT149" s="229"/>
      <c r="TU149" s="229"/>
      <c r="TV149" s="229"/>
      <c r="TW149" s="229"/>
      <c r="TX149" s="229"/>
      <c r="TY149" s="229"/>
      <c r="TZ149" s="229"/>
      <c r="UA149" s="229"/>
      <c r="UB149" s="229"/>
      <c r="UC149" s="229"/>
      <c r="UD149" s="229"/>
      <c r="UE149" s="229"/>
      <c r="UF149" s="229"/>
      <c r="UG149" s="229"/>
      <c r="UH149" s="229"/>
      <c r="UI149" s="229"/>
      <c r="UJ149" s="229"/>
      <c r="UK149" s="229"/>
      <c r="UL149" s="229"/>
      <c r="UM149" s="229"/>
      <c r="UN149" s="229"/>
      <c r="UO149" s="229"/>
      <c r="UP149" s="229"/>
      <c r="UQ149" s="229"/>
      <c r="UR149" s="229"/>
      <c r="US149" s="229"/>
      <c r="UT149" s="229"/>
      <c r="UU149" s="229"/>
      <c r="UV149" s="229"/>
      <c r="UW149" s="229"/>
      <c r="UX149" s="229"/>
      <c r="UY149" s="229"/>
      <c r="UZ149" s="229"/>
      <c r="VA149" s="229"/>
      <c r="VB149" s="229"/>
      <c r="VC149" s="229"/>
      <c r="VD149" s="229"/>
      <c r="VE149" s="229"/>
      <c r="VF149" s="229"/>
      <c r="VG149" s="229"/>
      <c r="VH149" s="229"/>
      <c r="VI149" s="229"/>
      <c r="VJ149" s="229"/>
      <c r="VK149" s="229"/>
      <c r="VL149" s="229"/>
      <c r="VM149" s="229"/>
      <c r="VN149" s="229"/>
      <c r="VO149" s="229"/>
      <c r="VP149" s="229"/>
      <c r="VQ149" s="229"/>
      <c r="VR149" s="229"/>
      <c r="VS149" s="229"/>
      <c r="VT149" s="229"/>
      <c r="VU149" s="229"/>
      <c r="VV149" s="229"/>
      <c r="VW149" s="229"/>
      <c r="VX149" s="229"/>
      <c r="VY149" s="229"/>
      <c r="VZ149" s="229"/>
      <c r="WA149" s="229"/>
      <c r="WB149" s="229"/>
      <c r="WC149" s="229"/>
      <c r="WD149" s="229"/>
      <c r="WE149" s="229"/>
      <c r="WF149" s="229"/>
      <c r="WG149" s="229"/>
      <c r="WH149" s="229"/>
      <c r="WI149" s="229"/>
      <c r="WJ149" s="229"/>
      <c r="WK149" s="229"/>
      <c r="WL149" s="229"/>
      <c r="WM149" s="229"/>
      <c r="WN149" s="229"/>
      <c r="WO149" s="229"/>
      <c r="WP149" s="229"/>
      <c r="WQ149" s="229"/>
      <c r="WR149" s="229"/>
      <c r="WS149" s="229"/>
      <c r="WT149" s="229"/>
      <c r="WU149" s="229"/>
      <c r="WV149" s="229"/>
      <c r="WW149" s="229"/>
      <c r="WX149" s="229"/>
      <c r="WY149" s="229"/>
      <c r="WZ149" s="229"/>
      <c r="XA149" s="229"/>
      <c r="XB149" s="229"/>
      <c r="XC149" s="229"/>
      <c r="XD149" s="229"/>
      <c r="XE149" s="229"/>
      <c r="XF149" s="229"/>
      <c r="XG149" s="229"/>
      <c r="XH149" s="229"/>
      <c r="XI149" s="229"/>
      <c r="XJ149" s="229"/>
      <c r="XK149" s="229"/>
      <c r="XL149" s="229"/>
      <c r="XM149" s="229"/>
      <c r="XN149" s="229"/>
      <c r="XO149" s="229"/>
      <c r="XP149" s="229"/>
      <c r="XQ149" s="229"/>
      <c r="XR149" s="229"/>
      <c r="XS149" s="229"/>
      <c r="XT149" s="229"/>
      <c r="XU149" s="229"/>
      <c r="XV149" s="229"/>
      <c r="XW149" s="229"/>
      <c r="XX149" s="229"/>
      <c r="XY149" s="229"/>
      <c r="XZ149" s="229"/>
      <c r="YA149" s="229"/>
      <c r="YB149" s="229"/>
      <c r="YC149" s="229"/>
      <c r="YD149" s="229"/>
      <c r="YE149" s="229"/>
      <c r="YF149" s="229"/>
      <c r="YG149" s="229"/>
      <c r="YH149" s="229"/>
      <c r="YI149" s="229"/>
      <c r="YJ149" s="229"/>
      <c r="YK149" s="229"/>
      <c r="YL149" s="229"/>
      <c r="YM149" s="229"/>
      <c r="YN149" s="229"/>
      <c r="YO149" s="229"/>
      <c r="YP149" s="229"/>
      <c r="YQ149" s="229"/>
      <c r="YR149" s="229"/>
      <c r="YS149" s="229"/>
      <c r="YT149" s="229"/>
      <c r="YU149" s="229"/>
      <c r="YV149" s="229"/>
      <c r="YW149" s="229"/>
      <c r="YX149" s="229"/>
      <c r="YY149" s="229"/>
      <c r="YZ149" s="229"/>
      <c r="ZA149" s="229"/>
      <c r="ZB149" s="229"/>
      <c r="ZC149" s="229"/>
      <c r="ZD149" s="229"/>
      <c r="ZE149" s="229"/>
      <c r="ZF149" s="229"/>
      <c r="ZG149" s="229"/>
      <c r="ZH149" s="229"/>
      <c r="ZI149" s="229"/>
      <c r="ZJ149" s="229"/>
      <c r="ZK149" s="229"/>
      <c r="ZL149" s="229"/>
      <c r="ZM149" s="229"/>
      <c r="ZN149" s="229"/>
      <c r="ZO149" s="229"/>
      <c r="ZP149" s="229"/>
      <c r="ZQ149" s="229"/>
      <c r="ZR149" s="229"/>
      <c r="ZS149" s="229"/>
      <c r="ZT149" s="229"/>
      <c r="ZU149" s="229"/>
      <c r="ZV149" s="229"/>
      <c r="ZW149" s="229"/>
      <c r="ZX149" s="229"/>
      <c r="ZY149" s="229"/>
      <c r="ZZ149" s="229"/>
      <c r="AAA149" s="229"/>
      <c r="AAB149" s="229"/>
      <c r="AAC149" s="229"/>
      <c r="AAD149" s="229"/>
      <c r="AAE149" s="229"/>
      <c r="AAF149" s="229"/>
      <c r="AAG149" s="229"/>
      <c r="AAH149" s="229"/>
      <c r="AAI149" s="229"/>
      <c r="AAJ149" s="229"/>
      <c r="AAK149" s="229"/>
      <c r="AAL149" s="229"/>
      <c r="AAM149" s="229"/>
      <c r="AAN149" s="229"/>
      <c r="AAO149" s="229"/>
      <c r="AAP149" s="229"/>
      <c r="AAQ149" s="229"/>
      <c r="AAR149" s="229"/>
      <c r="AAS149" s="229"/>
      <c r="AAT149" s="229"/>
      <c r="AAU149" s="229"/>
      <c r="AAV149" s="229"/>
      <c r="AAW149" s="229"/>
      <c r="AAX149" s="229"/>
      <c r="AAY149" s="229"/>
      <c r="AAZ149" s="229"/>
      <c r="ABA149" s="229"/>
      <c r="ABB149" s="229"/>
      <c r="ABC149" s="229"/>
      <c r="ABD149" s="229"/>
      <c r="ABE149" s="229"/>
      <c r="ABF149" s="229"/>
      <c r="ABG149" s="229"/>
      <c r="ABH149" s="229"/>
      <c r="ABI149" s="229"/>
      <c r="ABJ149" s="229"/>
      <c r="ABK149" s="229"/>
      <c r="ABL149" s="229"/>
      <c r="ABM149" s="229"/>
      <c r="ABN149" s="229"/>
      <c r="ABO149" s="229"/>
      <c r="ABP149" s="229"/>
      <c r="ABQ149" s="229"/>
      <c r="ABR149" s="229"/>
      <c r="ABS149" s="229"/>
      <c r="ABT149" s="229"/>
      <c r="ABU149" s="229"/>
      <c r="ABV149" s="229"/>
      <c r="ABW149" s="229"/>
      <c r="ABX149" s="229"/>
      <c r="ABY149" s="229"/>
      <c r="ABZ149" s="229"/>
      <c r="ACA149" s="229"/>
      <c r="ACB149" s="229"/>
      <c r="ACC149" s="229"/>
      <c r="ACD149" s="229"/>
      <c r="ACE149" s="229"/>
      <c r="ACF149" s="229"/>
      <c r="ACG149" s="229"/>
      <c r="ACH149" s="229"/>
      <c r="ACI149" s="229"/>
      <c r="ACJ149" s="229"/>
      <c r="ACK149" s="229"/>
      <c r="ACL149" s="229"/>
      <c r="ACM149" s="229"/>
      <c r="ACN149" s="229"/>
      <c r="ACO149" s="229"/>
      <c r="ACP149" s="229"/>
      <c r="ACQ149" s="229"/>
      <c r="ACR149" s="229"/>
      <c r="ACS149" s="229"/>
      <c r="ACT149" s="229"/>
      <c r="ACU149" s="229"/>
      <c r="ACV149" s="229"/>
      <c r="ACW149" s="229"/>
      <c r="ACX149" s="229"/>
      <c r="ACY149" s="229"/>
      <c r="ACZ149" s="229"/>
      <c r="ADA149" s="229"/>
      <c r="ADB149" s="229"/>
      <c r="ADC149" s="229"/>
      <c r="ADD149" s="229"/>
      <c r="ADE149" s="229"/>
      <c r="ADF149" s="229"/>
      <c r="ADG149" s="229"/>
      <c r="ADH149" s="229"/>
      <c r="ADI149" s="229"/>
      <c r="ADJ149" s="229"/>
      <c r="ADK149" s="229"/>
      <c r="ADL149" s="229"/>
      <c r="ADM149" s="229"/>
      <c r="ADN149" s="229"/>
      <c r="ADO149" s="229"/>
      <c r="ADP149" s="229"/>
      <c r="ADQ149" s="229"/>
      <c r="ADR149" s="229"/>
      <c r="ADS149" s="229"/>
      <c r="ADT149" s="229"/>
      <c r="ADU149" s="229"/>
      <c r="ADV149" s="229"/>
      <c r="ADW149" s="229"/>
      <c r="ADX149" s="229"/>
      <c r="ADY149" s="229"/>
      <c r="ADZ149" s="229"/>
      <c r="AEA149" s="229"/>
      <c r="AEB149" s="229"/>
      <c r="AEC149" s="229"/>
      <c r="AED149" s="229"/>
      <c r="AEE149" s="229"/>
      <c r="AEF149" s="229"/>
      <c r="AEG149" s="229"/>
      <c r="AEH149" s="229"/>
      <c r="AEI149" s="229"/>
      <c r="AEJ149" s="229"/>
      <c r="AEK149" s="229"/>
      <c r="AEL149" s="229"/>
      <c r="AEM149" s="229"/>
      <c r="AEN149" s="229"/>
      <c r="AEO149" s="229"/>
      <c r="AEP149" s="229"/>
      <c r="AEQ149" s="229"/>
      <c r="AER149" s="229"/>
      <c r="AES149" s="229"/>
      <c r="AET149" s="229"/>
      <c r="AEU149" s="229"/>
      <c r="AEV149" s="229"/>
      <c r="AEW149" s="229"/>
      <c r="AEX149" s="229"/>
      <c r="AEY149" s="229"/>
      <c r="AEZ149" s="229"/>
      <c r="AFA149" s="229"/>
      <c r="AFB149" s="229"/>
      <c r="AFC149" s="229"/>
      <c r="AFD149" s="229"/>
      <c r="AFE149" s="229"/>
      <c r="AFF149" s="229"/>
      <c r="AFG149" s="229"/>
      <c r="AFH149" s="229"/>
      <c r="AFI149" s="229"/>
      <c r="AFJ149" s="229"/>
      <c r="AFK149" s="229"/>
      <c r="AFL149" s="229"/>
      <c r="AFM149" s="229"/>
      <c r="AFN149" s="229"/>
      <c r="AFO149" s="229"/>
      <c r="AFP149" s="229"/>
      <c r="AFQ149" s="229"/>
      <c r="AFR149" s="229"/>
      <c r="AFS149" s="229"/>
      <c r="AFT149" s="229"/>
      <c r="AFU149" s="229"/>
      <c r="AFV149" s="229"/>
      <c r="AFW149" s="229"/>
      <c r="AFX149" s="229"/>
      <c r="AFY149" s="229"/>
      <c r="AFZ149" s="229"/>
      <c r="AGA149" s="229"/>
      <c r="AGB149" s="229"/>
      <c r="AGC149" s="229"/>
      <c r="AGD149" s="229"/>
      <c r="AGE149" s="229"/>
      <c r="AGF149" s="229"/>
      <c r="AGG149" s="229"/>
      <c r="AGH149" s="229"/>
      <c r="AGI149" s="229"/>
      <c r="AGJ149" s="229"/>
      <c r="AGK149" s="229"/>
      <c r="AGL149" s="229"/>
      <c r="AGM149" s="229"/>
      <c r="AGN149" s="229"/>
      <c r="AGO149" s="229"/>
      <c r="AGP149" s="229"/>
      <c r="AGQ149" s="229"/>
      <c r="AGR149" s="229"/>
      <c r="AGS149" s="229"/>
      <c r="AGT149" s="229"/>
      <c r="AGU149" s="229"/>
      <c r="AGV149" s="229"/>
      <c r="AGW149" s="229"/>
      <c r="AGX149" s="229"/>
      <c r="AGY149" s="229"/>
      <c r="AGZ149" s="229"/>
      <c r="AHA149" s="229"/>
      <c r="AHB149" s="229"/>
      <c r="AHC149" s="229"/>
      <c r="AHD149" s="229"/>
      <c r="AHE149" s="229"/>
      <c r="AHF149" s="229"/>
      <c r="AHG149" s="229"/>
      <c r="AHH149" s="229"/>
      <c r="AHI149" s="229"/>
      <c r="AHJ149" s="229"/>
      <c r="AHK149" s="229"/>
      <c r="AHL149" s="229"/>
      <c r="AHM149" s="229"/>
      <c r="AHN149" s="229"/>
      <c r="AHO149" s="229"/>
      <c r="AHP149" s="229"/>
      <c r="AHQ149" s="229"/>
      <c r="AHR149" s="229"/>
      <c r="AHS149" s="229"/>
      <c r="AHT149" s="229"/>
      <c r="AHU149" s="229"/>
      <c r="AHV149" s="229"/>
      <c r="AHW149" s="229"/>
      <c r="AHX149" s="229"/>
      <c r="AHY149" s="229"/>
      <c r="AHZ149" s="229"/>
      <c r="AIA149" s="229"/>
      <c r="AIB149" s="229"/>
      <c r="AIC149" s="229"/>
      <c r="AID149" s="229"/>
      <c r="AIE149" s="229"/>
      <c r="AIF149" s="229"/>
      <c r="AIG149" s="229"/>
      <c r="AIH149" s="229"/>
      <c r="AII149" s="229"/>
      <c r="AIJ149" s="229"/>
      <c r="AIK149" s="229"/>
      <c r="AIL149" s="229"/>
      <c r="AIM149" s="229"/>
      <c r="AIN149" s="229"/>
      <c r="AIO149" s="229"/>
      <c r="AIP149" s="229"/>
      <c r="AIQ149" s="229"/>
      <c r="AIR149" s="229"/>
      <c r="AIS149" s="229"/>
      <c r="AIT149" s="229"/>
      <c r="AIU149" s="229"/>
      <c r="AIV149" s="229"/>
      <c r="AIW149" s="229"/>
      <c r="AIX149" s="229"/>
      <c r="AIY149" s="229"/>
      <c r="AIZ149" s="229"/>
      <c r="AJA149" s="229"/>
      <c r="AJB149" s="229"/>
      <c r="AJC149" s="229"/>
      <c r="AJD149" s="229"/>
      <c r="AJE149" s="229"/>
      <c r="AJF149" s="229"/>
      <c r="AJG149" s="229"/>
      <c r="AJH149" s="229"/>
      <c r="AJI149" s="229"/>
      <c r="AJJ149" s="229"/>
      <c r="AJK149" s="229"/>
      <c r="AJL149" s="229"/>
      <c r="AJM149" s="229"/>
      <c r="AJN149" s="229"/>
      <c r="AJO149" s="229"/>
      <c r="AJP149" s="229"/>
      <c r="AJQ149" s="229"/>
      <c r="AJR149" s="229"/>
      <c r="AJS149" s="229"/>
      <c r="AJT149" s="229"/>
      <c r="AJU149" s="229"/>
      <c r="AJV149" s="229"/>
      <c r="AJW149" s="229"/>
      <c r="AJX149" s="229"/>
      <c r="AJY149" s="229"/>
      <c r="AJZ149" s="229"/>
      <c r="AKA149" s="229"/>
      <c r="AKB149" s="229"/>
      <c r="AKC149" s="229"/>
      <c r="AKD149" s="229"/>
      <c r="AKE149" s="229"/>
      <c r="AKF149" s="229"/>
      <c r="AKG149" s="229"/>
      <c r="AKH149" s="229"/>
      <c r="AKI149" s="229"/>
      <c r="AKJ149" s="229"/>
      <c r="AKK149" s="229"/>
      <c r="AKL149" s="229"/>
      <c r="AKM149" s="229"/>
      <c r="AKN149" s="229"/>
      <c r="AKO149" s="229"/>
      <c r="AKP149" s="229"/>
      <c r="AKQ149" s="229"/>
      <c r="AKR149" s="229"/>
      <c r="AKS149" s="229"/>
      <c r="AKT149" s="229"/>
      <c r="AKU149" s="229"/>
      <c r="AKV149" s="229"/>
      <c r="AKW149" s="229"/>
      <c r="AKX149" s="229"/>
      <c r="AKY149" s="229"/>
      <c r="AKZ149" s="229"/>
      <c r="ALA149" s="229"/>
      <c r="ALB149" s="229"/>
      <c r="ALC149" s="229"/>
      <c r="ALD149" s="229"/>
      <c r="ALE149" s="229"/>
      <c r="ALF149" s="229"/>
      <c r="ALG149" s="229"/>
      <c r="ALH149" s="229"/>
      <c r="ALI149" s="229"/>
      <c r="ALJ149" s="229"/>
      <c r="ALK149" s="229"/>
      <c r="ALL149" s="229"/>
      <c r="ALM149" s="229"/>
      <c r="ALN149" s="229"/>
      <c r="ALO149" s="229"/>
      <c r="ALP149" s="229"/>
      <c r="ALQ149" s="229"/>
      <c r="ALR149" s="229"/>
      <c r="ALS149" s="229"/>
      <c r="ALT149" s="229"/>
      <c r="ALU149" s="229"/>
      <c r="ALV149" s="229"/>
      <c r="ALW149" s="229"/>
      <c r="ALX149" s="229"/>
      <c r="ALY149" s="229"/>
      <c r="ALZ149" s="229"/>
      <c r="AMA149" s="229"/>
      <c r="AMB149" s="229"/>
      <c r="AMC149" s="229"/>
      <c r="AMD149" s="229"/>
      <c r="AME149" s="229"/>
      <c r="AMF149" s="229"/>
      <c r="AMG149" s="229"/>
      <c r="AMH149" s="229"/>
      <c r="AMI149" s="229"/>
      <c r="AMJ149" s="229"/>
      <c r="AMK149" s="229"/>
      <c r="AML149" s="229"/>
      <c r="AMM149" s="229"/>
      <c r="AMN149" s="229"/>
      <c r="AMO149" s="229"/>
      <c r="AMP149" s="229"/>
      <c r="AMQ149" s="229"/>
      <c r="AMR149" s="229"/>
      <c r="AMS149" s="229"/>
      <c r="AMT149" s="229"/>
      <c r="AMU149" s="229"/>
      <c r="AMV149" s="229"/>
      <c r="AMW149" s="229"/>
      <c r="AMX149" s="229"/>
      <c r="AMY149" s="229"/>
      <c r="AMZ149" s="229"/>
      <c r="ANA149" s="229"/>
      <c r="ANB149" s="229"/>
      <c r="ANC149" s="229"/>
      <c r="AND149" s="229"/>
      <c r="ANE149" s="229"/>
      <c r="ANF149" s="229"/>
      <c r="ANG149" s="229"/>
      <c r="ANH149" s="229"/>
      <c r="ANI149" s="229"/>
      <c r="ANJ149" s="229"/>
      <c r="ANK149" s="229"/>
      <c r="ANL149" s="229"/>
      <c r="ANM149" s="229"/>
      <c r="ANN149" s="229"/>
      <c r="ANO149" s="229"/>
      <c r="ANP149" s="229"/>
      <c r="ANQ149" s="229"/>
      <c r="ANR149" s="229"/>
      <c r="ANS149" s="229"/>
      <c r="ANT149" s="229"/>
      <c r="ANU149" s="229"/>
      <c r="ANV149" s="229"/>
      <c r="ANW149" s="229"/>
      <c r="ANX149" s="229"/>
      <c r="ANY149" s="229"/>
      <c r="ANZ149" s="229"/>
      <c r="AOA149" s="229"/>
      <c r="AOB149" s="229"/>
      <c r="AOC149" s="229"/>
      <c r="AOD149" s="229"/>
      <c r="AOE149" s="229"/>
      <c r="AOF149" s="229"/>
      <c r="AOG149" s="229"/>
      <c r="AOH149" s="229"/>
      <c r="AOI149" s="229"/>
      <c r="AOJ149" s="229"/>
      <c r="AOK149" s="229"/>
      <c r="AOL149" s="229"/>
      <c r="AOM149" s="229"/>
      <c r="AON149" s="229"/>
      <c r="AOO149" s="229"/>
      <c r="AOP149" s="229"/>
      <c r="AOQ149" s="229"/>
      <c r="AOR149" s="229"/>
      <c r="AOS149" s="229"/>
      <c r="AOT149" s="229"/>
      <c r="AOU149" s="229"/>
      <c r="AOV149" s="229"/>
      <c r="AOW149" s="229"/>
      <c r="AOX149" s="229"/>
      <c r="AOY149" s="229"/>
      <c r="AOZ149" s="229"/>
      <c r="APA149" s="229"/>
      <c r="APB149" s="229"/>
      <c r="APC149" s="229"/>
      <c r="APD149" s="229"/>
      <c r="APE149" s="229"/>
      <c r="APF149" s="229"/>
      <c r="APG149" s="229"/>
      <c r="APH149" s="229"/>
      <c r="API149" s="229"/>
      <c r="APJ149" s="229"/>
      <c r="APK149" s="229"/>
      <c r="APL149" s="229"/>
      <c r="APM149" s="229"/>
      <c r="APN149" s="229"/>
      <c r="APO149" s="229"/>
      <c r="APP149" s="229"/>
      <c r="APQ149" s="229"/>
      <c r="APR149" s="229"/>
      <c r="APS149" s="229"/>
      <c r="APT149" s="229"/>
      <c r="APU149" s="229"/>
      <c r="APV149" s="229"/>
      <c r="APW149" s="229"/>
      <c r="APX149" s="229"/>
      <c r="APY149" s="229"/>
      <c r="APZ149" s="229"/>
      <c r="AQA149" s="229"/>
      <c r="AQB149" s="229"/>
      <c r="AQC149" s="229"/>
      <c r="AQD149" s="229"/>
      <c r="AQE149" s="229"/>
      <c r="AQF149" s="229"/>
      <c r="AQG149" s="229"/>
      <c r="AQH149" s="229"/>
      <c r="AQI149" s="229"/>
      <c r="AQJ149" s="229"/>
      <c r="AQK149" s="229"/>
      <c r="AQL149" s="229"/>
      <c r="AQM149" s="229"/>
      <c r="AQN149" s="229"/>
      <c r="AQO149" s="229"/>
      <c r="AQP149" s="229"/>
      <c r="AQQ149" s="229"/>
      <c r="AQR149" s="229"/>
      <c r="AQS149" s="229"/>
      <c r="AQT149" s="229"/>
      <c r="AQU149" s="229"/>
      <c r="AQV149" s="229"/>
      <c r="AQW149" s="229"/>
      <c r="AQX149" s="229"/>
      <c r="AQY149" s="229"/>
      <c r="AQZ149" s="229"/>
      <c r="ARA149" s="229"/>
      <c r="ARB149" s="229"/>
      <c r="ARC149" s="229"/>
      <c r="ARD149" s="229"/>
      <c r="ARE149" s="229"/>
      <c r="ARF149" s="229"/>
      <c r="ARG149" s="229"/>
      <c r="ARH149" s="229"/>
      <c r="ARI149" s="229"/>
      <c r="ARJ149" s="229"/>
      <c r="ARK149" s="229"/>
      <c r="ARL149" s="229"/>
      <c r="ARM149" s="229"/>
      <c r="ARN149" s="229"/>
      <c r="ARO149" s="229"/>
      <c r="ARP149" s="229"/>
      <c r="ARQ149" s="229"/>
      <c r="ARR149" s="229"/>
      <c r="ARS149" s="229"/>
      <c r="ART149" s="229"/>
      <c r="ARU149" s="229"/>
      <c r="ARV149" s="229"/>
      <c r="ARW149" s="229"/>
      <c r="ARX149" s="229"/>
      <c r="ARY149" s="229"/>
      <c r="ARZ149" s="229"/>
      <c r="ASA149" s="229"/>
      <c r="ASB149" s="229"/>
      <c r="ASC149" s="229"/>
      <c r="ASD149" s="229"/>
      <c r="ASE149" s="229"/>
      <c r="ASF149" s="229"/>
      <c r="ASG149" s="229"/>
      <c r="ASH149" s="229"/>
      <c r="ASI149" s="229"/>
      <c r="ASJ149" s="229"/>
      <c r="ASK149" s="229"/>
      <c r="ASL149" s="229"/>
      <c r="ASM149" s="229"/>
      <c r="ASN149" s="229"/>
      <c r="ASO149" s="229"/>
      <c r="ASP149" s="229"/>
      <c r="ASQ149" s="229"/>
      <c r="ASR149" s="229"/>
      <c r="ASS149" s="229"/>
      <c r="AST149" s="229"/>
      <c r="ASU149" s="229"/>
      <c r="ASV149" s="229"/>
      <c r="ASW149" s="229"/>
      <c r="ASX149" s="229"/>
      <c r="ASY149" s="229"/>
      <c r="ASZ149" s="229"/>
      <c r="ATA149" s="229"/>
      <c r="ATB149" s="229"/>
      <c r="ATC149" s="229"/>
      <c r="ATD149" s="229"/>
      <c r="ATE149" s="229"/>
      <c r="ATF149" s="229"/>
      <c r="ATG149" s="229"/>
      <c r="ATH149" s="229"/>
      <c r="ATI149" s="229"/>
      <c r="ATJ149" s="229"/>
      <c r="ATK149" s="229"/>
      <c r="ATL149" s="229"/>
      <c r="ATM149" s="229"/>
      <c r="ATN149" s="229"/>
      <c r="ATO149" s="229"/>
      <c r="ATP149" s="229"/>
      <c r="ATQ149" s="229"/>
      <c r="ATR149" s="229"/>
      <c r="ATS149" s="229"/>
      <c r="ATT149" s="229"/>
      <c r="ATU149" s="229"/>
      <c r="ATV149" s="229"/>
      <c r="ATW149" s="229"/>
      <c r="ATX149" s="229"/>
      <c r="ATY149" s="229"/>
      <c r="ATZ149" s="229"/>
      <c r="AUA149" s="229"/>
      <c r="AUB149" s="229"/>
      <c r="AUC149" s="229"/>
      <c r="AUD149" s="229"/>
      <c r="AUE149" s="229"/>
      <c r="AUF149" s="229"/>
      <c r="AUG149" s="229"/>
      <c r="AUH149" s="229"/>
      <c r="AUI149" s="229"/>
      <c r="AUJ149" s="229"/>
      <c r="AUK149" s="229"/>
      <c r="AUL149" s="229"/>
      <c r="AUM149" s="229"/>
      <c r="AUN149" s="229"/>
      <c r="AUO149" s="229"/>
      <c r="AUP149" s="229"/>
      <c r="AUQ149" s="229"/>
      <c r="AUR149" s="229"/>
      <c r="AUS149" s="229"/>
      <c r="AUT149" s="229"/>
      <c r="AUU149" s="229"/>
      <c r="AUV149" s="229"/>
      <c r="AUW149" s="229"/>
      <c r="AUX149" s="229"/>
      <c r="AUY149" s="229"/>
      <c r="AUZ149" s="229"/>
      <c r="AVA149" s="229"/>
      <c r="AVB149" s="229"/>
      <c r="AVC149" s="229"/>
      <c r="AVD149" s="229"/>
      <c r="AVE149" s="229"/>
      <c r="AVF149" s="229"/>
      <c r="AVG149" s="229"/>
      <c r="AVH149" s="229"/>
      <c r="AVI149" s="229"/>
      <c r="AVJ149" s="229"/>
      <c r="AVK149" s="229"/>
      <c r="AVL149" s="229"/>
      <c r="AVM149" s="229"/>
      <c r="AVN149" s="229"/>
      <c r="AVO149" s="229"/>
      <c r="AVP149" s="229"/>
      <c r="AVQ149" s="229"/>
      <c r="AVR149" s="229"/>
      <c r="AVS149" s="229"/>
      <c r="AVT149" s="229"/>
      <c r="AVU149" s="229"/>
      <c r="AVV149" s="229"/>
      <c r="AVW149" s="229"/>
      <c r="AVX149" s="229"/>
      <c r="AVY149" s="229"/>
      <c r="AVZ149" s="229"/>
      <c r="AWA149" s="229"/>
      <c r="AWB149" s="229"/>
      <c r="AWC149" s="229"/>
      <c r="AWD149" s="229"/>
      <c r="AWE149" s="229"/>
      <c r="AWF149" s="229"/>
      <c r="AWG149" s="229"/>
      <c r="AWH149" s="229"/>
      <c r="AWI149" s="229"/>
      <c r="AWJ149" s="229"/>
      <c r="AWK149" s="229"/>
      <c r="AWL149" s="229"/>
      <c r="AWM149" s="229"/>
      <c r="AWN149" s="229"/>
      <c r="AWO149" s="229"/>
      <c r="AWP149" s="229"/>
      <c r="AWQ149" s="229"/>
      <c r="AWR149" s="229"/>
      <c r="AWS149" s="229"/>
      <c r="AWT149" s="229"/>
      <c r="AWU149" s="229"/>
      <c r="AWV149" s="229"/>
      <c r="AWW149" s="229"/>
      <c r="AWX149" s="229"/>
      <c r="AWY149" s="229"/>
      <c r="AWZ149" s="229"/>
      <c r="AXA149" s="229"/>
      <c r="AXB149" s="229"/>
      <c r="AXC149" s="229"/>
      <c r="AXD149" s="229"/>
      <c r="AXE149" s="229"/>
      <c r="AXF149" s="229"/>
      <c r="AXG149" s="229"/>
      <c r="AXH149" s="229"/>
      <c r="AXI149" s="229"/>
      <c r="AXJ149" s="229"/>
      <c r="AXK149" s="229"/>
      <c r="AXL149" s="229"/>
      <c r="AXM149" s="229"/>
      <c r="AXN149" s="229"/>
      <c r="AXO149" s="229"/>
      <c r="AXP149" s="229"/>
      <c r="AXQ149" s="229"/>
      <c r="AXR149" s="229"/>
      <c r="AXS149" s="229"/>
      <c r="AXT149" s="229"/>
      <c r="AXU149" s="229"/>
      <c r="AXV149" s="229"/>
      <c r="AXW149" s="229"/>
      <c r="AXX149" s="229"/>
      <c r="AXY149" s="229"/>
      <c r="AXZ149" s="229"/>
      <c r="AYA149" s="229"/>
      <c r="AYB149" s="229"/>
      <c r="AYC149" s="229"/>
      <c r="AYD149" s="229"/>
      <c r="AYE149" s="229"/>
      <c r="AYF149" s="229"/>
      <c r="AYG149" s="229"/>
      <c r="AYH149" s="229"/>
      <c r="AYI149" s="229"/>
      <c r="AYJ149" s="229"/>
      <c r="AYK149" s="229"/>
      <c r="AYL149" s="229"/>
      <c r="AYM149" s="229"/>
      <c r="AYN149" s="229"/>
      <c r="AYO149" s="229"/>
      <c r="AYP149" s="229"/>
      <c r="AYQ149" s="229"/>
      <c r="AYR149" s="229"/>
      <c r="AYS149" s="229"/>
      <c r="AYT149" s="229"/>
      <c r="AYU149" s="229"/>
      <c r="AYV149" s="229"/>
      <c r="AYW149" s="229"/>
      <c r="AYX149" s="229"/>
      <c r="AYY149" s="229"/>
      <c r="AYZ149" s="229"/>
      <c r="AZA149" s="229"/>
      <c r="AZB149" s="229"/>
      <c r="AZC149" s="229"/>
      <c r="AZD149" s="229"/>
      <c r="AZE149" s="229"/>
      <c r="AZF149" s="229"/>
      <c r="AZG149" s="229"/>
      <c r="AZH149" s="229"/>
      <c r="AZI149" s="229"/>
      <c r="AZJ149" s="229"/>
      <c r="AZK149" s="229"/>
      <c r="AZL149" s="229"/>
      <c r="AZM149" s="229"/>
      <c r="AZN149" s="229"/>
      <c r="AZO149" s="229"/>
      <c r="AZP149" s="229"/>
      <c r="AZQ149" s="229"/>
      <c r="AZR149" s="229"/>
      <c r="AZS149" s="229"/>
      <c r="AZT149" s="229"/>
      <c r="AZU149" s="229"/>
      <c r="AZV149" s="229"/>
      <c r="AZW149" s="229"/>
      <c r="AZX149" s="229"/>
      <c r="AZY149" s="229"/>
      <c r="AZZ149" s="229"/>
      <c r="BAA149" s="229"/>
      <c r="BAB149" s="229"/>
      <c r="BAC149" s="229"/>
      <c r="BAD149" s="229"/>
      <c r="BAE149" s="229"/>
      <c r="BAF149" s="229"/>
      <c r="BAG149" s="229"/>
      <c r="BAH149" s="229"/>
      <c r="BAI149" s="229"/>
      <c r="BAJ149" s="229"/>
      <c r="BAK149" s="229"/>
      <c r="BAL149" s="229"/>
      <c r="BAM149" s="229"/>
      <c r="BAN149" s="229"/>
      <c r="BAO149" s="229"/>
      <c r="BAP149" s="229"/>
      <c r="BAQ149" s="229"/>
      <c r="BAR149" s="229"/>
      <c r="BAS149" s="229"/>
      <c r="BAT149" s="229"/>
      <c r="BAU149" s="229"/>
      <c r="BAV149" s="229"/>
      <c r="BAW149" s="229"/>
      <c r="BAX149" s="229"/>
      <c r="BAY149" s="229"/>
      <c r="BAZ149" s="229"/>
      <c r="BBA149" s="229"/>
      <c r="BBB149" s="229"/>
      <c r="BBC149" s="229"/>
      <c r="BBD149" s="229"/>
      <c r="BBE149" s="229"/>
      <c r="BBF149" s="229"/>
      <c r="BBG149" s="229"/>
      <c r="BBH149" s="229"/>
      <c r="BBI149" s="229"/>
      <c r="BBJ149" s="229"/>
      <c r="BBK149" s="229"/>
      <c r="BBL149" s="229"/>
      <c r="BBM149" s="229"/>
      <c r="BBN149" s="229"/>
      <c r="BBO149" s="229"/>
      <c r="BBP149" s="229"/>
      <c r="BBQ149" s="229"/>
      <c r="BBR149" s="229"/>
      <c r="BBS149" s="229"/>
      <c r="BBT149" s="229"/>
      <c r="BBU149" s="229"/>
      <c r="BBV149" s="229"/>
      <c r="BBW149" s="229"/>
      <c r="BBX149" s="229"/>
      <c r="BBY149" s="229"/>
      <c r="BBZ149" s="229"/>
      <c r="BCA149" s="229"/>
      <c r="BCB149" s="229"/>
      <c r="BCC149" s="229"/>
      <c r="BCD149" s="229"/>
      <c r="BCE149" s="229"/>
      <c r="BCF149" s="229"/>
      <c r="BCG149" s="229"/>
      <c r="BCH149" s="229"/>
      <c r="BCI149" s="229"/>
      <c r="BCJ149" s="229"/>
      <c r="BCK149" s="229"/>
      <c r="BCL149" s="229"/>
      <c r="BCM149" s="229"/>
      <c r="BCN149" s="229"/>
      <c r="BCO149" s="229"/>
      <c r="BCP149" s="229"/>
      <c r="BCQ149" s="229"/>
      <c r="BCR149" s="229"/>
      <c r="BCS149" s="229"/>
      <c r="BCT149" s="229"/>
      <c r="BCU149" s="229"/>
      <c r="BCV149" s="229"/>
      <c r="BCW149" s="229"/>
      <c r="BCX149" s="229"/>
      <c r="BCY149" s="229"/>
      <c r="BCZ149" s="229"/>
      <c r="BDA149" s="229"/>
      <c r="BDB149" s="229"/>
      <c r="BDC149" s="229"/>
      <c r="BDD149" s="229"/>
      <c r="BDE149" s="229"/>
      <c r="BDF149" s="229"/>
      <c r="BDG149" s="229"/>
      <c r="BDH149" s="229"/>
      <c r="BDI149" s="229"/>
      <c r="BDJ149" s="229"/>
      <c r="BDK149" s="229"/>
      <c r="BDL149" s="229"/>
      <c r="BDM149" s="229"/>
      <c r="BDN149" s="229"/>
      <c r="BDO149" s="229"/>
      <c r="BDP149" s="229"/>
      <c r="BDQ149" s="229"/>
      <c r="BDR149" s="229"/>
      <c r="BDS149" s="229"/>
      <c r="BDT149" s="229"/>
      <c r="BDU149" s="229"/>
      <c r="BDV149" s="229"/>
      <c r="BDW149" s="229"/>
      <c r="BDX149" s="229"/>
      <c r="BDY149" s="229"/>
      <c r="BDZ149" s="229"/>
      <c r="BEA149" s="229"/>
      <c r="BEB149" s="229"/>
      <c r="BEC149" s="229"/>
      <c r="BED149" s="229"/>
      <c r="BEE149" s="229"/>
      <c r="BEF149" s="229"/>
      <c r="BEG149" s="229"/>
      <c r="BEH149" s="229"/>
      <c r="BEI149" s="229"/>
      <c r="BEJ149" s="229"/>
      <c r="BEK149" s="229"/>
      <c r="BEL149" s="229"/>
      <c r="BEM149" s="229"/>
      <c r="BEN149" s="229"/>
      <c r="BEO149" s="229"/>
      <c r="BEP149" s="229"/>
      <c r="BEQ149" s="229"/>
      <c r="BER149" s="229"/>
      <c r="BES149" s="229"/>
      <c r="BET149" s="229"/>
      <c r="BEU149" s="229"/>
      <c r="BEV149" s="229"/>
      <c r="BEW149" s="229"/>
      <c r="BEX149" s="229"/>
      <c r="BEY149" s="229"/>
      <c r="BEZ149" s="229"/>
      <c r="BFA149" s="229"/>
      <c r="BFB149" s="229"/>
      <c r="BFC149" s="229"/>
      <c r="BFD149" s="229"/>
      <c r="BFE149" s="229"/>
      <c r="BFF149" s="229"/>
      <c r="BFG149" s="229"/>
      <c r="BFH149" s="229"/>
      <c r="BFI149" s="229"/>
      <c r="BFJ149" s="229"/>
      <c r="BFK149" s="229"/>
      <c r="BFL149" s="229"/>
      <c r="BFM149" s="229"/>
      <c r="BFN149" s="229"/>
      <c r="BFO149" s="229"/>
      <c r="BFP149" s="229"/>
      <c r="BFQ149" s="229"/>
      <c r="BFR149" s="229"/>
      <c r="BFS149" s="229"/>
      <c r="BFT149" s="229"/>
      <c r="BFU149" s="229"/>
      <c r="BFV149" s="229"/>
      <c r="BFW149" s="229"/>
      <c r="BFX149" s="229"/>
      <c r="BFY149" s="229"/>
      <c r="BFZ149" s="229"/>
      <c r="BGA149" s="229"/>
      <c r="BGB149" s="229"/>
      <c r="BGC149" s="229"/>
      <c r="BGD149" s="229"/>
      <c r="BGE149" s="229"/>
      <c r="BGF149" s="229"/>
      <c r="BGG149" s="229"/>
      <c r="BGH149" s="229"/>
      <c r="BGI149" s="229"/>
      <c r="BGJ149" s="229"/>
      <c r="BGK149" s="229"/>
      <c r="BGL149" s="229"/>
      <c r="BGM149" s="229"/>
      <c r="BGN149" s="229"/>
      <c r="BGO149" s="229"/>
      <c r="BGP149" s="229"/>
      <c r="BGQ149" s="229"/>
      <c r="BGR149" s="229"/>
      <c r="BGS149" s="229"/>
      <c r="BGT149" s="229"/>
      <c r="BGU149" s="229"/>
      <c r="BGV149" s="229"/>
      <c r="BGW149" s="229"/>
      <c r="BGX149" s="229"/>
      <c r="BGY149" s="229"/>
      <c r="BGZ149" s="229"/>
      <c r="BHA149" s="229"/>
      <c r="BHB149" s="229"/>
      <c r="BHC149" s="229"/>
      <c r="BHD149" s="229"/>
      <c r="BHE149" s="229"/>
      <c r="BHF149" s="229"/>
      <c r="BHG149" s="229"/>
      <c r="BHH149" s="229"/>
      <c r="BHI149" s="229"/>
      <c r="BHJ149" s="229"/>
      <c r="BHK149" s="229"/>
      <c r="BHL149" s="229"/>
      <c r="BHM149" s="229"/>
      <c r="BHN149" s="229"/>
      <c r="BHO149" s="229"/>
      <c r="BHP149" s="229"/>
      <c r="BHQ149" s="229"/>
      <c r="BHR149" s="229"/>
      <c r="BHS149" s="229"/>
      <c r="BHT149" s="229"/>
      <c r="BHU149" s="229"/>
      <c r="BHV149" s="229"/>
      <c r="BHW149" s="229"/>
      <c r="BHX149" s="229"/>
      <c r="BHY149" s="229"/>
      <c r="BHZ149" s="229"/>
      <c r="BIA149" s="229"/>
      <c r="BIB149" s="229"/>
      <c r="BIC149" s="229"/>
      <c r="BID149" s="229"/>
      <c r="BIE149" s="229"/>
      <c r="BIF149" s="229"/>
      <c r="BIG149" s="229"/>
      <c r="BIH149" s="229"/>
      <c r="BII149" s="229"/>
      <c r="BIJ149" s="229"/>
      <c r="BIK149" s="229"/>
      <c r="BIL149" s="229"/>
      <c r="BIM149" s="229"/>
      <c r="BIN149" s="229"/>
      <c r="BIO149" s="229"/>
      <c r="BIP149" s="229"/>
      <c r="BIQ149" s="229"/>
      <c r="BIR149" s="229"/>
      <c r="BIS149" s="229"/>
      <c r="BIT149" s="229"/>
      <c r="BIU149" s="229"/>
      <c r="BIV149" s="229"/>
      <c r="BIW149" s="229"/>
      <c r="BIX149" s="229"/>
      <c r="BIY149" s="229"/>
      <c r="BIZ149" s="229"/>
      <c r="BJA149" s="229"/>
      <c r="BJB149" s="229"/>
      <c r="BJC149" s="229"/>
      <c r="BJD149" s="229"/>
      <c r="BJE149" s="229"/>
      <c r="BJF149" s="229"/>
      <c r="BJG149" s="229"/>
      <c r="BJH149" s="229"/>
      <c r="BJI149" s="229"/>
      <c r="BJJ149" s="229"/>
      <c r="BJK149" s="229"/>
      <c r="BJL149" s="229"/>
      <c r="BJM149" s="229"/>
      <c r="BJN149" s="229"/>
      <c r="BJO149" s="229"/>
      <c r="BJP149" s="229"/>
      <c r="BJQ149" s="229"/>
      <c r="BJR149" s="229"/>
      <c r="BJS149" s="229"/>
      <c r="BJT149" s="229"/>
      <c r="BJU149" s="229"/>
      <c r="BJV149" s="229"/>
      <c r="BJW149" s="229"/>
      <c r="BJX149" s="229"/>
      <c r="BJY149" s="229"/>
      <c r="BJZ149" s="229"/>
      <c r="BKA149" s="229"/>
      <c r="BKB149" s="229"/>
      <c r="BKC149" s="229"/>
      <c r="BKD149" s="229"/>
      <c r="BKE149" s="229"/>
      <c r="BKF149" s="229"/>
      <c r="BKG149" s="229"/>
      <c r="BKH149" s="229"/>
      <c r="BKI149" s="229"/>
      <c r="BKJ149" s="229"/>
      <c r="BKK149" s="229"/>
      <c r="BKL149" s="229"/>
      <c r="BKM149" s="229"/>
      <c r="BKN149" s="229"/>
      <c r="BKO149" s="229"/>
      <c r="BKP149" s="229"/>
      <c r="BKQ149" s="229"/>
      <c r="BKR149" s="229"/>
      <c r="BKS149" s="229"/>
      <c r="BKT149" s="229"/>
      <c r="BKU149" s="229"/>
      <c r="BKV149" s="229"/>
      <c r="BKW149" s="229"/>
      <c r="BKX149" s="229"/>
      <c r="BKY149" s="229"/>
      <c r="BKZ149" s="229"/>
      <c r="BLA149" s="229"/>
      <c r="BLB149" s="229"/>
      <c r="BLC149" s="229"/>
      <c r="BLD149" s="229"/>
      <c r="BLE149" s="229"/>
      <c r="BLF149" s="229"/>
      <c r="BLG149" s="229"/>
      <c r="BLH149" s="229"/>
      <c r="BLI149" s="229"/>
      <c r="BLJ149" s="229"/>
      <c r="BLK149" s="229"/>
      <c r="BLL149" s="229"/>
      <c r="BLM149" s="229"/>
      <c r="BLN149" s="229"/>
      <c r="BLO149" s="229"/>
      <c r="BLP149" s="229"/>
      <c r="BLQ149" s="229"/>
      <c r="BLR149" s="229"/>
      <c r="BLS149" s="229"/>
      <c r="BLT149" s="229"/>
      <c r="BLU149" s="229"/>
      <c r="BLV149" s="229"/>
      <c r="BLW149" s="229"/>
      <c r="BLX149" s="229"/>
      <c r="BLY149" s="229"/>
      <c r="BLZ149" s="229"/>
      <c r="BMA149" s="229"/>
      <c r="BMB149" s="229"/>
      <c r="BMC149" s="229"/>
      <c r="BMD149" s="229"/>
      <c r="BME149" s="229"/>
      <c r="BMF149" s="229"/>
      <c r="BMG149" s="229"/>
      <c r="BMH149" s="229"/>
      <c r="BMI149" s="229"/>
      <c r="BMJ149" s="229"/>
      <c r="BMK149" s="229"/>
      <c r="BML149" s="229"/>
      <c r="BMM149" s="229"/>
      <c r="BMN149" s="229"/>
      <c r="BMO149" s="229"/>
      <c r="BMP149" s="229"/>
      <c r="BMQ149" s="229"/>
      <c r="BMR149" s="229"/>
      <c r="BMS149" s="229"/>
      <c r="BMT149" s="229"/>
      <c r="BMU149" s="229"/>
      <c r="BMV149" s="229"/>
      <c r="BMW149" s="229"/>
      <c r="BMX149" s="229"/>
      <c r="BMY149" s="229"/>
      <c r="BMZ149" s="229"/>
      <c r="BNA149" s="229"/>
      <c r="BNB149" s="229"/>
      <c r="BNC149" s="229"/>
      <c r="BND149" s="229"/>
      <c r="BNE149" s="229"/>
      <c r="BNF149" s="229"/>
      <c r="BNG149" s="229"/>
      <c r="BNH149" s="229"/>
      <c r="BNI149" s="229"/>
      <c r="BNJ149" s="229"/>
      <c r="BNK149" s="229"/>
      <c r="BNL149" s="229"/>
      <c r="BNM149" s="229"/>
      <c r="BNN149" s="229"/>
      <c r="BNO149" s="229"/>
      <c r="BNP149" s="229"/>
      <c r="BNQ149" s="229"/>
      <c r="BNR149" s="229"/>
      <c r="BNS149" s="229"/>
      <c r="BNT149" s="229"/>
      <c r="BNU149" s="229"/>
      <c r="BNV149" s="229"/>
      <c r="BNW149" s="229"/>
      <c r="BNX149" s="229"/>
      <c r="BNY149" s="229"/>
      <c r="BNZ149" s="229"/>
      <c r="BOA149" s="229"/>
      <c r="BOB149" s="229"/>
      <c r="BOC149" s="229"/>
      <c r="BOD149" s="229"/>
      <c r="BOE149" s="229"/>
      <c r="BOF149" s="229"/>
      <c r="BOG149" s="229"/>
      <c r="BOH149" s="229"/>
      <c r="BOI149" s="229"/>
      <c r="BOJ149" s="229"/>
      <c r="BOK149" s="229"/>
      <c r="BOL149" s="229"/>
      <c r="BOM149" s="229"/>
      <c r="BON149" s="229"/>
      <c r="BOO149" s="229"/>
      <c r="BOP149" s="229"/>
      <c r="BOQ149" s="229"/>
      <c r="BOR149" s="229"/>
      <c r="BOS149" s="229"/>
      <c r="BOT149" s="229"/>
      <c r="BOU149" s="229"/>
      <c r="BOV149" s="229"/>
      <c r="BOW149" s="229"/>
      <c r="BOX149" s="229"/>
      <c r="BOY149" s="229"/>
      <c r="BOZ149" s="229"/>
      <c r="BPA149" s="229"/>
      <c r="BPB149" s="229"/>
      <c r="BPC149" s="229"/>
      <c r="BPD149" s="229"/>
      <c r="BPE149" s="229"/>
      <c r="BPF149" s="229"/>
      <c r="BPG149" s="229"/>
      <c r="BPH149" s="229"/>
      <c r="BPI149" s="229"/>
      <c r="BPJ149" s="229"/>
      <c r="BPK149" s="229"/>
      <c r="BPL149" s="229"/>
      <c r="BPM149" s="229"/>
      <c r="BPN149" s="229"/>
      <c r="BPO149" s="229"/>
      <c r="BPP149" s="229"/>
      <c r="BPQ149" s="229"/>
      <c r="BPR149" s="229"/>
      <c r="BPS149" s="229"/>
      <c r="BPT149" s="229"/>
      <c r="BPU149" s="229"/>
      <c r="BPV149" s="229"/>
      <c r="BPW149" s="229"/>
      <c r="BPX149" s="229"/>
      <c r="BPY149" s="229"/>
      <c r="BPZ149" s="229"/>
      <c r="BQA149" s="229"/>
      <c r="BQB149" s="229"/>
      <c r="BQC149" s="229"/>
      <c r="BQD149" s="229"/>
      <c r="BQE149" s="229"/>
      <c r="BQF149" s="229"/>
      <c r="BQG149" s="229"/>
      <c r="BQH149" s="229"/>
      <c r="BQI149" s="229"/>
      <c r="BQJ149" s="229"/>
      <c r="BQK149" s="229"/>
      <c r="BQL149" s="229"/>
      <c r="BQM149" s="229"/>
      <c r="BQN149" s="229"/>
      <c r="BQO149" s="229"/>
      <c r="BQP149" s="229"/>
      <c r="BQQ149" s="229"/>
      <c r="BQR149" s="229"/>
      <c r="BQS149" s="229"/>
      <c r="BQT149" s="229"/>
      <c r="BQU149" s="229"/>
      <c r="BQV149" s="229"/>
      <c r="BQW149" s="229"/>
      <c r="BQX149" s="229"/>
      <c r="BQY149" s="229"/>
      <c r="BQZ149" s="229"/>
      <c r="BRA149" s="229"/>
      <c r="BRB149" s="229"/>
      <c r="BRC149" s="229"/>
      <c r="BRD149" s="229"/>
      <c r="BRE149" s="229"/>
      <c r="BRF149" s="229"/>
      <c r="BRG149" s="229"/>
      <c r="BRH149" s="229"/>
      <c r="BRI149" s="229"/>
      <c r="BRJ149" s="229"/>
      <c r="BRK149" s="229"/>
      <c r="BRL149" s="229"/>
      <c r="BRM149" s="229"/>
      <c r="BRN149" s="229"/>
      <c r="BRO149" s="229"/>
      <c r="BRP149" s="229"/>
      <c r="BRQ149" s="229"/>
      <c r="BRR149" s="229"/>
      <c r="BRS149" s="229"/>
      <c r="BRT149" s="229"/>
      <c r="BRU149" s="229"/>
      <c r="BRV149" s="229"/>
      <c r="BRW149" s="229"/>
      <c r="BRX149" s="229"/>
      <c r="BRY149" s="229"/>
      <c r="BRZ149" s="229"/>
      <c r="BSA149" s="229"/>
      <c r="BSB149" s="229"/>
      <c r="BSC149" s="229"/>
      <c r="BSD149" s="229"/>
      <c r="BSE149" s="229"/>
      <c r="BSF149" s="229"/>
      <c r="BSG149" s="229"/>
      <c r="BSH149" s="229"/>
      <c r="BSI149" s="229"/>
      <c r="BSJ149" s="229"/>
      <c r="BSK149" s="229"/>
      <c r="BSL149" s="229"/>
      <c r="BSM149" s="229"/>
      <c r="BSN149" s="229"/>
      <c r="BSO149" s="229"/>
      <c r="BSP149" s="229"/>
      <c r="BSQ149" s="229"/>
      <c r="BSR149" s="229"/>
      <c r="BSS149" s="229"/>
      <c r="BST149" s="229"/>
      <c r="BSU149" s="229"/>
      <c r="BSV149" s="229"/>
      <c r="BSW149" s="229"/>
      <c r="BSX149" s="229"/>
      <c r="BSY149" s="229"/>
      <c r="BSZ149" s="229"/>
      <c r="BTA149" s="229"/>
      <c r="BTB149" s="229"/>
      <c r="BTC149" s="229"/>
      <c r="BTD149" s="229"/>
      <c r="BTE149" s="229"/>
      <c r="BTF149" s="229"/>
      <c r="BTG149" s="229"/>
      <c r="BTH149" s="229"/>
      <c r="BTI149" s="229"/>
      <c r="BTJ149" s="229"/>
      <c r="BTK149" s="229"/>
      <c r="BTL149" s="229"/>
      <c r="BTM149" s="229"/>
      <c r="BTN149" s="229"/>
      <c r="BTO149" s="229"/>
      <c r="BTP149" s="229"/>
      <c r="BTQ149" s="229"/>
      <c r="BTR149" s="229"/>
      <c r="BTS149" s="229"/>
      <c r="BTT149" s="229"/>
      <c r="BTU149" s="229"/>
      <c r="BTV149" s="229"/>
      <c r="BTW149" s="229"/>
      <c r="BTX149" s="229"/>
      <c r="BTY149" s="229"/>
      <c r="BTZ149" s="229"/>
      <c r="BUA149" s="229"/>
      <c r="BUB149" s="229"/>
      <c r="BUC149" s="229"/>
      <c r="BUD149" s="229"/>
      <c r="BUE149" s="229"/>
      <c r="BUF149" s="229"/>
      <c r="BUG149" s="229"/>
      <c r="BUH149" s="229"/>
      <c r="BUI149" s="229"/>
      <c r="BUJ149" s="229"/>
      <c r="BUK149" s="229"/>
      <c r="BUL149" s="229"/>
      <c r="BUM149" s="229"/>
      <c r="BUN149" s="229"/>
      <c r="BUO149" s="229"/>
      <c r="BUP149" s="229"/>
      <c r="BUQ149" s="229"/>
      <c r="BUR149" s="229"/>
      <c r="BUS149" s="229"/>
      <c r="BUT149" s="229"/>
      <c r="BUU149" s="229"/>
      <c r="BUV149" s="229"/>
      <c r="BUW149" s="229"/>
      <c r="BUX149" s="229"/>
      <c r="BUY149" s="229"/>
      <c r="BUZ149" s="229"/>
      <c r="BVA149" s="229"/>
      <c r="BVB149" s="229"/>
      <c r="BVC149" s="229"/>
      <c r="BVD149" s="229"/>
      <c r="BVE149" s="229"/>
      <c r="BVF149" s="229"/>
      <c r="BVG149" s="229"/>
      <c r="BVH149" s="229"/>
      <c r="BVI149" s="229"/>
      <c r="BVJ149" s="229"/>
      <c r="BVK149" s="229"/>
      <c r="BVL149" s="229"/>
      <c r="BVM149" s="229"/>
      <c r="BVN149" s="229"/>
      <c r="BVO149" s="229"/>
      <c r="BVP149" s="229"/>
      <c r="BVQ149" s="229"/>
      <c r="BVR149" s="229"/>
      <c r="BVS149" s="229"/>
      <c r="BVT149" s="229"/>
      <c r="BVU149" s="229"/>
      <c r="BVV149" s="229"/>
      <c r="BVW149" s="229"/>
      <c r="BVX149" s="229"/>
      <c r="BVY149" s="229"/>
      <c r="BVZ149" s="229"/>
      <c r="BWA149" s="229"/>
      <c r="BWB149" s="229"/>
      <c r="BWC149" s="229"/>
      <c r="BWD149" s="229"/>
      <c r="BWE149" s="229"/>
      <c r="BWF149" s="229"/>
      <c r="BWG149" s="229"/>
      <c r="BWH149" s="229"/>
      <c r="BWI149" s="229"/>
      <c r="BWJ149" s="229"/>
      <c r="BWK149" s="229"/>
      <c r="BWL149" s="229"/>
      <c r="BWM149" s="229"/>
      <c r="BWN149" s="229"/>
      <c r="BWO149" s="229"/>
      <c r="BWP149" s="229"/>
      <c r="BWQ149" s="229"/>
      <c r="BWR149" s="229"/>
      <c r="BWS149" s="229"/>
      <c r="BWT149" s="229"/>
      <c r="BWU149" s="229"/>
      <c r="BWV149" s="229"/>
      <c r="BWW149" s="229"/>
      <c r="BWX149" s="229"/>
      <c r="BWY149" s="229"/>
      <c r="BWZ149" s="229"/>
      <c r="BXA149" s="229"/>
      <c r="BXB149" s="229"/>
      <c r="BXC149" s="229"/>
      <c r="BXD149" s="229"/>
      <c r="BXE149" s="229"/>
      <c r="BXF149" s="229"/>
      <c r="BXG149" s="229"/>
      <c r="BXH149" s="229"/>
      <c r="BXI149" s="229"/>
      <c r="BXJ149" s="229"/>
      <c r="BXK149" s="229"/>
      <c r="BXL149" s="229"/>
      <c r="BXM149" s="229"/>
      <c r="BXN149" s="229"/>
      <c r="BXO149" s="229"/>
      <c r="BXP149" s="229"/>
      <c r="BXQ149" s="229"/>
      <c r="BXR149" s="229"/>
      <c r="BXS149" s="229"/>
      <c r="BXT149" s="229"/>
      <c r="BXU149" s="229"/>
      <c r="BXV149" s="229"/>
      <c r="BXW149" s="229"/>
      <c r="BXX149" s="229"/>
      <c r="BXY149" s="229"/>
      <c r="BXZ149" s="229"/>
      <c r="BYA149" s="229"/>
      <c r="BYB149" s="229"/>
      <c r="BYC149" s="229"/>
      <c r="BYD149" s="229"/>
      <c r="BYE149" s="229"/>
      <c r="BYF149" s="229"/>
      <c r="BYG149" s="229"/>
      <c r="BYH149" s="229"/>
      <c r="BYI149" s="229"/>
      <c r="BYJ149" s="229"/>
      <c r="BYK149" s="229"/>
      <c r="BYL149" s="229"/>
      <c r="BYM149" s="229"/>
      <c r="BYN149" s="229"/>
      <c r="BYO149" s="229"/>
      <c r="BYP149" s="229"/>
      <c r="BYQ149" s="229"/>
      <c r="BYR149" s="229"/>
      <c r="BYS149" s="229"/>
      <c r="BYT149" s="229"/>
      <c r="BYU149" s="229"/>
      <c r="BYV149" s="229"/>
      <c r="BYW149" s="229"/>
      <c r="BYX149" s="229"/>
      <c r="BYY149" s="229"/>
      <c r="BYZ149" s="229"/>
      <c r="BZA149" s="229"/>
      <c r="BZB149" s="229"/>
      <c r="BZC149" s="229"/>
      <c r="BZD149" s="229"/>
      <c r="BZE149" s="229"/>
      <c r="BZF149" s="229"/>
      <c r="BZG149" s="229"/>
      <c r="BZH149" s="229"/>
      <c r="BZI149" s="229"/>
      <c r="BZJ149" s="229"/>
      <c r="BZK149" s="229"/>
      <c r="BZL149" s="229"/>
      <c r="BZM149" s="229"/>
      <c r="BZN149" s="229"/>
      <c r="BZO149" s="229"/>
      <c r="BZP149" s="229"/>
      <c r="BZQ149" s="229"/>
      <c r="BZR149" s="229"/>
      <c r="BZS149" s="229"/>
      <c r="BZT149" s="229"/>
      <c r="BZU149" s="229"/>
      <c r="BZV149" s="229"/>
      <c r="BZW149" s="229"/>
      <c r="BZX149" s="229"/>
      <c r="BZY149" s="229"/>
      <c r="BZZ149" s="229"/>
      <c r="CAA149" s="229"/>
      <c r="CAB149" s="229"/>
      <c r="CAC149" s="229"/>
      <c r="CAD149" s="229"/>
      <c r="CAE149" s="229"/>
      <c r="CAF149" s="229"/>
      <c r="CAG149" s="229"/>
      <c r="CAH149" s="229"/>
      <c r="CAI149" s="229"/>
      <c r="CAJ149" s="229"/>
      <c r="CAK149" s="229"/>
      <c r="CAL149" s="229"/>
      <c r="CAM149" s="229"/>
      <c r="CAN149" s="229"/>
      <c r="CAO149" s="229"/>
      <c r="CAP149" s="229"/>
      <c r="CAQ149" s="229"/>
      <c r="CAR149" s="229"/>
      <c r="CAS149" s="229"/>
      <c r="CAT149" s="229"/>
      <c r="CAU149" s="229"/>
      <c r="CAV149" s="229"/>
      <c r="CAW149" s="229"/>
      <c r="CAX149" s="229"/>
      <c r="CAY149" s="229"/>
      <c r="CAZ149" s="229"/>
      <c r="CBA149" s="229"/>
      <c r="CBB149" s="229"/>
      <c r="CBC149" s="229"/>
      <c r="CBD149" s="229"/>
      <c r="CBE149" s="229"/>
      <c r="CBF149" s="229"/>
      <c r="CBG149" s="229"/>
      <c r="CBH149" s="229"/>
      <c r="CBI149" s="229"/>
      <c r="CBJ149" s="229"/>
      <c r="CBK149" s="229"/>
      <c r="CBL149" s="229"/>
      <c r="CBM149" s="229"/>
      <c r="CBN149" s="229"/>
      <c r="CBO149" s="229"/>
      <c r="CBP149" s="229"/>
      <c r="CBQ149" s="229"/>
      <c r="CBR149" s="229"/>
      <c r="CBS149" s="229"/>
      <c r="CBT149" s="229"/>
      <c r="CBU149" s="229"/>
      <c r="CBV149" s="229"/>
      <c r="CBW149" s="229"/>
      <c r="CBX149" s="229"/>
      <c r="CBY149" s="229"/>
      <c r="CBZ149" s="229"/>
      <c r="CCA149" s="229"/>
      <c r="CCB149" s="229"/>
      <c r="CCC149" s="229"/>
      <c r="CCD149" s="229"/>
      <c r="CCE149" s="229"/>
      <c r="CCF149" s="229"/>
      <c r="CCG149" s="229"/>
      <c r="CCH149" s="229"/>
      <c r="CCI149" s="229"/>
      <c r="CCJ149" s="229"/>
      <c r="CCK149" s="229"/>
      <c r="CCL149" s="229"/>
      <c r="CCM149" s="229"/>
      <c r="CCN149" s="229"/>
      <c r="CCO149" s="229"/>
      <c r="CCP149" s="229"/>
      <c r="CCQ149" s="229"/>
      <c r="CCR149" s="229"/>
      <c r="CCS149" s="229"/>
      <c r="CCT149" s="229"/>
      <c r="CCU149" s="229"/>
      <c r="CCV149" s="229"/>
      <c r="CCW149" s="229"/>
      <c r="CCX149" s="229"/>
      <c r="CCY149" s="229"/>
      <c r="CCZ149" s="229"/>
      <c r="CDA149" s="229"/>
      <c r="CDB149" s="229"/>
      <c r="CDC149" s="229"/>
      <c r="CDD149" s="229"/>
      <c r="CDE149" s="229"/>
      <c r="CDF149" s="229"/>
      <c r="CDG149" s="229"/>
      <c r="CDH149" s="229"/>
      <c r="CDI149" s="229"/>
      <c r="CDJ149" s="229"/>
      <c r="CDK149" s="229"/>
      <c r="CDL149" s="229"/>
      <c r="CDM149" s="229"/>
      <c r="CDN149" s="229"/>
      <c r="CDO149" s="229"/>
      <c r="CDP149" s="229"/>
      <c r="CDQ149" s="229"/>
      <c r="CDR149" s="229"/>
      <c r="CDS149" s="229"/>
      <c r="CDT149" s="229"/>
      <c r="CDU149" s="229"/>
      <c r="CDV149" s="229"/>
      <c r="CDW149" s="229"/>
      <c r="CDX149" s="229"/>
      <c r="CDY149" s="229"/>
      <c r="CDZ149" s="229"/>
      <c r="CEA149" s="229"/>
      <c r="CEB149" s="229"/>
      <c r="CEC149" s="229"/>
      <c r="CED149" s="229"/>
      <c r="CEE149" s="229"/>
      <c r="CEF149" s="229"/>
      <c r="CEG149" s="229"/>
      <c r="CEH149" s="229"/>
      <c r="CEI149" s="229"/>
      <c r="CEJ149" s="229"/>
      <c r="CEK149" s="229"/>
      <c r="CEL149" s="229"/>
      <c r="CEM149" s="229"/>
      <c r="CEN149" s="229"/>
      <c r="CEO149" s="229"/>
      <c r="CEP149" s="229"/>
      <c r="CEQ149" s="229"/>
      <c r="CER149" s="229"/>
      <c r="CES149" s="229"/>
      <c r="CET149" s="229"/>
      <c r="CEU149" s="229"/>
      <c r="CEV149" s="229"/>
      <c r="CEW149" s="229"/>
      <c r="CEX149" s="229"/>
      <c r="CEY149" s="229"/>
      <c r="CEZ149" s="229"/>
      <c r="CFA149" s="229"/>
      <c r="CFB149" s="229"/>
      <c r="CFC149" s="229"/>
      <c r="CFD149" s="229"/>
      <c r="CFE149" s="229"/>
      <c r="CFF149" s="229"/>
      <c r="CFG149" s="229"/>
      <c r="CFH149" s="229"/>
      <c r="CFI149" s="229"/>
      <c r="CFJ149" s="229"/>
      <c r="CFK149" s="229"/>
      <c r="CFL149" s="229"/>
      <c r="CFM149" s="229"/>
      <c r="CFN149" s="229"/>
      <c r="CFO149" s="229"/>
      <c r="CFP149" s="229"/>
      <c r="CFQ149" s="229"/>
      <c r="CFR149" s="229"/>
      <c r="CFS149" s="229"/>
      <c r="CFT149" s="229"/>
      <c r="CFU149" s="229"/>
      <c r="CFV149" s="229"/>
      <c r="CFW149" s="229"/>
      <c r="CFX149" s="229"/>
      <c r="CFY149" s="229"/>
      <c r="CFZ149" s="229"/>
      <c r="CGA149" s="229"/>
      <c r="CGB149" s="229"/>
      <c r="CGC149" s="229"/>
      <c r="CGD149" s="229"/>
      <c r="CGE149" s="229"/>
      <c r="CGF149" s="229"/>
      <c r="CGG149" s="229"/>
      <c r="CGH149" s="229"/>
      <c r="CGI149" s="229"/>
      <c r="CGJ149" s="229"/>
      <c r="CGK149" s="229"/>
      <c r="CGL149" s="229"/>
      <c r="CGM149" s="229"/>
      <c r="CGN149" s="229"/>
      <c r="CGO149" s="229"/>
      <c r="CGP149" s="229"/>
      <c r="CGQ149" s="229"/>
      <c r="CGR149" s="229"/>
      <c r="CGS149" s="229"/>
      <c r="CGT149" s="229"/>
      <c r="CGU149" s="229"/>
      <c r="CGV149" s="229"/>
      <c r="CGW149" s="229"/>
      <c r="CGX149" s="229"/>
      <c r="CGY149" s="229"/>
      <c r="CGZ149" s="229"/>
      <c r="CHA149" s="229"/>
      <c r="CHB149" s="229"/>
      <c r="CHC149" s="229"/>
      <c r="CHD149" s="229"/>
      <c r="CHE149" s="229"/>
      <c r="CHF149" s="229"/>
      <c r="CHG149" s="229"/>
      <c r="CHH149" s="229"/>
      <c r="CHI149" s="229"/>
      <c r="CHJ149" s="229"/>
      <c r="CHK149" s="229"/>
      <c r="CHL149" s="229"/>
      <c r="CHM149" s="229"/>
      <c r="CHN149" s="229"/>
      <c r="CHO149" s="229"/>
      <c r="CHP149" s="229"/>
      <c r="CHQ149" s="229"/>
      <c r="CHR149" s="229"/>
      <c r="CHS149" s="229"/>
      <c r="CHT149" s="229"/>
      <c r="CHU149" s="229"/>
      <c r="CHV149" s="229"/>
      <c r="CHW149" s="229"/>
      <c r="CHX149" s="229"/>
      <c r="CHY149" s="229"/>
      <c r="CHZ149" s="229"/>
      <c r="CIA149" s="229"/>
      <c r="CIB149" s="229"/>
      <c r="CIC149" s="229"/>
      <c r="CID149" s="229"/>
      <c r="CIE149" s="229"/>
      <c r="CIF149" s="229"/>
      <c r="CIG149" s="229"/>
      <c r="CIH149" s="229"/>
      <c r="CII149" s="229"/>
      <c r="CIJ149" s="229"/>
      <c r="CIK149" s="229"/>
      <c r="CIL149" s="229"/>
      <c r="CIM149" s="229"/>
      <c r="CIN149" s="229"/>
      <c r="CIO149" s="229"/>
      <c r="CIP149" s="229"/>
      <c r="CIQ149" s="229"/>
      <c r="CIR149" s="229"/>
      <c r="CIS149" s="229"/>
      <c r="CIT149" s="229"/>
      <c r="CIU149" s="229"/>
      <c r="CIV149" s="229"/>
      <c r="CIW149" s="229"/>
      <c r="CIX149" s="229"/>
      <c r="CIY149" s="229"/>
      <c r="CIZ149" s="229"/>
      <c r="CJA149" s="229"/>
      <c r="CJB149" s="229"/>
      <c r="CJC149" s="229"/>
      <c r="CJD149" s="229"/>
      <c r="CJE149" s="229"/>
      <c r="CJF149" s="229"/>
      <c r="CJG149" s="229"/>
      <c r="CJH149" s="229"/>
      <c r="CJI149" s="229"/>
      <c r="CJJ149" s="229"/>
      <c r="CJK149" s="229"/>
      <c r="CJL149" s="229"/>
      <c r="CJM149" s="229"/>
      <c r="CJN149" s="229"/>
      <c r="CJO149" s="229"/>
      <c r="CJP149" s="229"/>
      <c r="CJQ149" s="229"/>
      <c r="CJR149" s="229"/>
      <c r="CJS149" s="229"/>
      <c r="CJT149" s="229"/>
      <c r="CJU149" s="229"/>
      <c r="CJV149" s="229"/>
      <c r="CJW149" s="229"/>
      <c r="CJX149" s="229"/>
      <c r="CJY149" s="229"/>
      <c r="CJZ149" s="229"/>
      <c r="CKA149" s="229"/>
      <c r="CKB149" s="229"/>
      <c r="CKC149" s="229"/>
      <c r="CKD149" s="229"/>
      <c r="CKE149" s="229"/>
      <c r="CKF149" s="229"/>
      <c r="CKG149" s="229"/>
      <c r="CKH149" s="229"/>
      <c r="CKI149" s="229"/>
      <c r="CKJ149" s="229"/>
      <c r="CKK149" s="229"/>
      <c r="CKL149" s="229"/>
      <c r="CKM149" s="229"/>
      <c r="CKN149" s="229"/>
      <c r="CKO149" s="229"/>
      <c r="CKP149" s="229"/>
      <c r="CKQ149" s="229"/>
      <c r="CKR149" s="229"/>
      <c r="CKS149" s="229"/>
      <c r="CKT149" s="229"/>
      <c r="CKU149" s="229"/>
      <c r="CKV149" s="229"/>
      <c r="CKW149" s="229"/>
      <c r="CKX149" s="229"/>
      <c r="CKY149" s="229"/>
      <c r="CKZ149" s="229"/>
      <c r="CLA149" s="229"/>
      <c r="CLB149" s="229"/>
      <c r="CLC149" s="229"/>
      <c r="CLD149" s="229"/>
      <c r="CLE149" s="229"/>
      <c r="CLF149" s="229"/>
      <c r="CLG149" s="229"/>
      <c r="CLH149" s="229"/>
      <c r="CLI149" s="229"/>
      <c r="CLJ149" s="229"/>
      <c r="CLK149" s="229"/>
      <c r="CLL149" s="229"/>
      <c r="CLM149" s="229"/>
      <c r="CLN149" s="229"/>
      <c r="CLO149" s="229"/>
      <c r="CLP149" s="229"/>
      <c r="CLQ149" s="229"/>
      <c r="CLR149" s="229"/>
      <c r="CLS149" s="229"/>
      <c r="CLT149" s="229"/>
      <c r="CLU149" s="229"/>
      <c r="CLV149" s="229"/>
      <c r="CLW149" s="229"/>
      <c r="CLX149" s="229"/>
      <c r="CLY149" s="229"/>
      <c r="CLZ149" s="229"/>
      <c r="CMA149" s="229"/>
      <c r="CMB149" s="229"/>
      <c r="CMC149" s="229"/>
      <c r="CMD149" s="229"/>
      <c r="CME149" s="229"/>
      <c r="CMF149" s="229"/>
      <c r="CMG149" s="229"/>
      <c r="CMH149" s="229"/>
      <c r="CMI149" s="229"/>
      <c r="CMJ149" s="229"/>
      <c r="CMK149" s="229"/>
      <c r="CML149" s="229"/>
      <c r="CMM149" s="229"/>
      <c r="CMN149" s="229"/>
      <c r="CMO149" s="229"/>
      <c r="CMP149" s="229"/>
      <c r="CMQ149" s="229"/>
      <c r="CMR149" s="229"/>
      <c r="CMS149" s="229"/>
      <c r="CMT149" s="229"/>
      <c r="CMU149" s="229"/>
      <c r="CMV149" s="229"/>
      <c r="CMW149" s="229"/>
      <c r="CMX149" s="229"/>
      <c r="CMY149" s="229"/>
      <c r="CMZ149" s="229"/>
      <c r="CNA149" s="229"/>
      <c r="CNB149" s="229"/>
      <c r="CNC149" s="229"/>
      <c r="CND149" s="229"/>
      <c r="CNE149" s="229"/>
      <c r="CNF149" s="229"/>
      <c r="CNG149" s="229"/>
      <c r="CNH149" s="229"/>
      <c r="CNI149" s="229"/>
      <c r="CNJ149" s="229"/>
      <c r="CNK149" s="229"/>
      <c r="CNL149" s="229"/>
      <c r="CNM149" s="229"/>
      <c r="CNN149" s="229"/>
      <c r="CNO149" s="229"/>
      <c r="CNP149" s="229"/>
      <c r="CNQ149" s="229"/>
      <c r="CNR149" s="229"/>
      <c r="CNS149" s="229"/>
      <c r="CNT149" s="229"/>
      <c r="CNU149" s="229"/>
      <c r="CNV149" s="229"/>
      <c r="CNW149" s="229"/>
      <c r="CNX149" s="229"/>
      <c r="CNY149" s="229"/>
      <c r="CNZ149" s="229"/>
      <c r="COA149" s="229"/>
      <c r="COB149" s="229"/>
      <c r="COC149" s="229"/>
      <c r="COD149" s="229"/>
      <c r="COE149" s="229"/>
      <c r="COF149" s="229"/>
      <c r="COG149" s="229"/>
      <c r="COH149" s="229"/>
      <c r="COI149" s="229"/>
      <c r="COJ149" s="229"/>
      <c r="COK149" s="229"/>
      <c r="COL149" s="229"/>
      <c r="COM149" s="229"/>
      <c r="CON149" s="229"/>
      <c r="COO149" s="229"/>
      <c r="COP149" s="229"/>
      <c r="COQ149" s="229"/>
      <c r="COR149" s="229"/>
      <c r="COS149" s="229"/>
      <c r="COT149" s="229"/>
      <c r="COU149" s="229"/>
      <c r="COV149" s="229"/>
      <c r="COW149" s="229"/>
      <c r="COX149" s="229"/>
      <c r="COY149" s="229"/>
      <c r="COZ149" s="229"/>
      <c r="CPA149" s="229"/>
      <c r="CPB149" s="229"/>
      <c r="CPC149" s="229"/>
      <c r="CPD149" s="229"/>
      <c r="CPE149" s="229"/>
      <c r="CPF149" s="229"/>
      <c r="CPG149" s="229"/>
      <c r="CPH149" s="229"/>
      <c r="CPI149" s="229"/>
      <c r="CPJ149" s="229"/>
      <c r="CPK149" s="229"/>
      <c r="CPL149" s="229"/>
      <c r="CPM149" s="229"/>
      <c r="CPN149" s="229"/>
      <c r="CPO149" s="229"/>
      <c r="CPP149" s="229"/>
      <c r="CPQ149" s="229"/>
      <c r="CPR149" s="229"/>
      <c r="CPS149" s="229"/>
      <c r="CPT149" s="229"/>
      <c r="CPU149" s="229"/>
      <c r="CPV149" s="229"/>
      <c r="CPW149" s="229"/>
      <c r="CPX149" s="229"/>
      <c r="CPY149" s="229"/>
      <c r="CPZ149" s="229"/>
      <c r="CQA149" s="229"/>
      <c r="CQB149" s="229"/>
      <c r="CQC149" s="229"/>
      <c r="CQD149" s="229"/>
      <c r="CQE149" s="229"/>
      <c r="CQF149" s="229"/>
      <c r="CQG149" s="229"/>
      <c r="CQH149" s="229"/>
      <c r="CQI149" s="229"/>
      <c r="CQJ149" s="229"/>
      <c r="CQK149" s="229"/>
      <c r="CQL149" s="229"/>
      <c r="CQM149" s="229"/>
      <c r="CQN149" s="229"/>
      <c r="CQO149" s="229"/>
      <c r="CQP149" s="229"/>
      <c r="CQQ149" s="229"/>
      <c r="CQR149" s="229"/>
      <c r="CQS149" s="229"/>
      <c r="CQT149" s="229"/>
      <c r="CQU149" s="229"/>
      <c r="CQV149" s="229"/>
      <c r="CQW149" s="229"/>
      <c r="CQX149" s="229"/>
      <c r="CQY149" s="229"/>
      <c r="CQZ149" s="229"/>
      <c r="CRA149" s="229"/>
      <c r="CRB149" s="229"/>
      <c r="CRC149" s="229"/>
      <c r="CRD149" s="229"/>
      <c r="CRE149" s="229"/>
      <c r="CRF149" s="229"/>
      <c r="CRG149" s="229"/>
      <c r="CRH149" s="229"/>
      <c r="CRI149" s="229"/>
      <c r="CRJ149" s="229"/>
      <c r="CRK149" s="229"/>
      <c r="CRL149" s="229"/>
      <c r="CRM149" s="229"/>
      <c r="CRN149" s="229"/>
      <c r="CRO149" s="229"/>
      <c r="CRP149" s="229"/>
      <c r="CRQ149" s="229"/>
      <c r="CRR149" s="229"/>
      <c r="CRS149" s="229"/>
      <c r="CRT149" s="229"/>
      <c r="CRU149" s="229"/>
      <c r="CRV149" s="229"/>
      <c r="CRW149" s="229"/>
      <c r="CRX149" s="229"/>
      <c r="CRY149" s="229"/>
      <c r="CRZ149" s="229"/>
      <c r="CSA149" s="229"/>
      <c r="CSB149" s="229"/>
      <c r="CSC149" s="229"/>
      <c r="CSD149" s="229"/>
      <c r="CSE149" s="229"/>
      <c r="CSF149" s="229"/>
      <c r="CSG149" s="229"/>
      <c r="CSH149" s="229"/>
      <c r="CSI149" s="229"/>
      <c r="CSJ149" s="229"/>
      <c r="CSK149" s="229"/>
      <c r="CSL149" s="229"/>
      <c r="CSM149" s="229"/>
      <c r="CSN149" s="229"/>
      <c r="CSO149" s="229"/>
      <c r="CSP149" s="229"/>
      <c r="CSQ149" s="229"/>
      <c r="CSR149" s="229"/>
      <c r="CSS149" s="229"/>
      <c r="CST149" s="229"/>
      <c r="CSU149" s="229"/>
      <c r="CSV149" s="229"/>
      <c r="CSW149" s="229"/>
      <c r="CSX149" s="229"/>
      <c r="CSY149" s="229"/>
      <c r="CSZ149" s="229"/>
      <c r="CTA149" s="229"/>
      <c r="CTB149" s="229"/>
      <c r="CTC149" s="229"/>
      <c r="CTD149" s="229"/>
      <c r="CTE149" s="229"/>
      <c r="CTF149" s="229"/>
      <c r="CTG149" s="229"/>
      <c r="CTH149" s="229"/>
      <c r="CTI149" s="229"/>
      <c r="CTJ149" s="229"/>
      <c r="CTK149" s="229"/>
      <c r="CTL149" s="229"/>
      <c r="CTM149" s="229"/>
      <c r="CTN149" s="229"/>
      <c r="CTO149" s="229"/>
      <c r="CTP149" s="229"/>
      <c r="CTQ149" s="229"/>
      <c r="CTR149" s="229"/>
      <c r="CTS149" s="229"/>
      <c r="CTT149" s="229"/>
      <c r="CTU149" s="229"/>
      <c r="CTV149" s="229"/>
      <c r="CTW149" s="229"/>
      <c r="CTX149" s="229"/>
      <c r="CTY149" s="229"/>
      <c r="CTZ149" s="229"/>
      <c r="CUA149" s="229"/>
    </row>
    <row r="150" spans="1:2575" s="224" customFormat="1" ht="108.75" customHeight="1">
      <c r="A150" s="247"/>
      <c r="B150" s="248"/>
      <c r="C150" s="249"/>
      <c r="D150" s="250"/>
      <c r="E150" s="274"/>
      <c r="F150" s="252"/>
      <c r="G150" s="249"/>
      <c r="H150" s="256"/>
      <c r="I150" s="269"/>
      <c r="J150" s="270"/>
      <c r="K150" s="252"/>
      <c r="L150" s="252"/>
      <c r="N150" s="229"/>
      <c r="O150" s="229"/>
      <c r="P150" s="229"/>
      <c r="Q150" s="229"/>
      <c r="R150" s="229"/>
      <c r="S150" s="229"/>
      <c r="T150" s="229"/>
      <c r="U150" s="229"/>
      <c r="V150" s="229"/>
      <c r="W150" s="229"/>
      <c r="X150" s="229"/>
      <c r="Y150" s="229"/>
      <c r="Z150" s="229"/>
      <c r="AA150" s="229"/>
      <c r="AB150" s="229"/>
      <c r="AC150" s="229"/>
      <c r="AD150" s="229"/>
      <c r="AE150" s="229"/>
      <c r="AF150" s="229"/>
      <c r="AG150" s="229"/>
      <c r="AH150" s="229"/>
      <c r="AI150" s="229"/>
      <c r="AJ150" s="229"/>
      <c r="AK150" s="229"/>
      <c r="AL150" s="229"/>
      <c r="AM150" s="229"/>
      <c r="AN150" s="229"/>
      <c r="AO150" s="229"/>
      <c r="AP150" s="229"/>
      <c r="AQ150" s="229"/>
      <c r="AR150" s="229"/>
      <c r="AS150" s="229"/>
      <c r="AT150" s="229"/>
      <c r="AU150" s="229"/>
      <c r="AV150" s="229"/>
      <c r="AW150" s="229"/>
      <c r="AX150" s="229"/>
      <c r="AY150" s="229"/>
      <c r="AZ150" s="229"/>
      <c r="BA150" s="229"/>
      <c r="BB150" s="229"/>
      <c r="BC150" s="229"/>
      <c r="BD150" s="229"/>
      <c r="BE150" s="229"/>
      <c r="BF150" s="229"/>
      <c r="BG150" s="229"/>
      <c r="BH150" s="229"/>
      <c r="BI150" s="229"/>
      <c r="BJ150" s="229"/>
      <c r="BK150" s="229"/>
      <c r="BL150" s="229"/>
      <c r="BM150" s="229"/>
      <c r="BN150" s="229"/>
      <c r="BO150" s="229"/>
      <c r="BP150" s="229"/>
      <c r="BQ150" s="229"/>
      <c r="BR150" s="229"/>
      <c r="BS150" s="229"/>
      <c r="BT150" s="229"/>
      <c r="BU150" s="229"/>
      <c r="BV150" s="229"/>
      <c r="BW150" s="229"/>
      <c r="BX150" s="229"/>
      <c r="BY150" s="229"/>
      <c r="BZ150" s="229"/>
      <c r="CA150" s="229"/>
      <c r="CB150" s="229"/>
      <c r="CC150" s="229"/>
      <c r="CD150" s="229"/>
      <c r="CE150" s="229"/>
      <c r="CF150" s="229"/>
      <c r="CG150" s="229"/>
      <c r="CH150" s="229"/>
      <c r="CI150" s="229"/>
      <c r="CJ150" s="229"/>
      <c r="CK150" s="229"/>
      <c r="CL150" s="229"/>
      <c r="CM150" s="229"/>
      <c r="CN150" s="229"/>
      <c r="CO150" s="229"/>
      <c r="CP150" s="229"/>
      <c r="CQ150" s="229"/>
      <c r="CR150" s="229"/>
      <c r="CS150" s="229"/>
      <c r="CT150" s="229"/>
      <c r="CU150" s="229"/>
      <c r="CV150" s="229"/>
      <c r="CW150" s="229"/>
      <c r="CX150" s="229"/>
      <c r="CY150" s="229"/>
      <c r="CZ150" s="229"/>
      <c r="DA150" s="229"/>
      <c r="DB150" s="229"/>
      <c r="DC150" s="229"/>
      <c r="DD150" s="229"/>
      <c r="DE150" s="229"/>
      <c r="DF150" s="229"/>
      <c r="DG150" s="229"/>
      <c r="DH150" s="229"/>
      <c r="DI150" s="229"/>
      <c r="DJ150" s="229"/>
      <c r="DK150" s="229"/>
      <c r="DL150" s="229"/>
      <c r="DM150" s="229"/>
      <c r="DN150" s="229"/>
      <c r="DO150" s="229"/>
      <c r="DP150" s="229"/>
      <c r="DQ150" s="229"/>
      <c r="DR150" s="229"/>
      <c r="DS150" s="229"/>
      <c r="DT150" s="229"/>
      <c r="DU150" s="229"/>
      <c r="DV150" s="229"/>
      <c r="DW150" s="229"/>
      <c r="DX150" s="229"/>
      <c r="DY150" s="229"/>
      <c r="DZ150" s="229"/>
      <c r="EA150" s="229"/>
      <c r="EB150" s="229"/>
      <c r="EC150" s="229"/>
      <c r="ED150" s="229"/>
      <c r="EE150" s="229"/>
      <c r="EF150" s="229"/>
      <c r="EG150" s="229"/>
      <c r="EH150" s="229"/>
      <c r="EI150" s="229"/>
      <c r="EJ150" s="229"/>
      <c r="EK150" s="229"/>
      <c r="EL150" s="229"/>
      <c r="EM150" s="229"/>
      <c r="EN150" s="229"/>
      <c r="EO150" s="229"/>
      <c r="EP150" s="229"/>
      <c r="EQ150" s="229"/>
      <c r="ER150" s="229"/>
      <c r="ES150" s="229"/>
      <c r="ET150" s="229"/>
      <c r="EU150" s="229"/>
      <c r="EV150" s="229"/>
      <c r="EW150" s="229"/>
      <c r="EX150" s="229"/>
      <c r="EY150" s="229"/>
      <c r="EZ150" s="229"/>
      <c r="FA150" s="229"/>
      <c r="FB150" s="229"/>
      <c r="FC150" s="229"/>
      <c r="FD150" s="229"/>
      <c r="FE150" s="229"/>
      <c r="FF150" s="229"/>
      <c r="FG150" s="229"/>
      <c r="FH150" s="229"/>
      <c r="FI150" s="229"/>
      <c r="FJ150" s="229"/>
      <c r="FK150" s="229"/>
      <c r="FL150" s="229"/>
      <c r="FM150" s="229"/>
      <c r="FN150" s="229"/>
      <c r="FO150" s="229"/>
      <c r="FP150" s="229"/>
      <c r="FQ150" s="229"/>
      <c r="FR150" s="229"/>
      <c r="FS150" s="229"/>
      <c r="FT150" s="229"/>
      <c r="FU150" s="229"/>
      <c r="FV150" s="229"/>
      <c r="FW150" s="229"/>
      <c r="FX150" s="229"/>
      <c r="FY150" s="229"/>
      <c r="FZ150" s="229"/>
      <c r="GA150" s="229"/>
      <c r="GB150" s="229"/>
      <c r="GC150" s="229"/>
      <c r="GD150" s="229"/>
      <c r="GE150" s="229"/>
      <c r="GF150" s="229"/>
      <c r="GG150" s="229"/>
      <c r="GH150" s="229"/>
      <c r="GI150" s="229"/>
      <c r="GJ150" s="229"/>
      <c r="GK150" s="229"/>
      <c r="GL150" s="229"/>
      <c r="GM150" s="229"/>
      <c r="GN150" s="229"/>
      <c r="GO150" s="229"/>
      <c r="GP150" s="229"/>
      <c r="GQ150" s="229"/>
      <c r="GR150" s="229"/>
      <c r="GS150" s="229"/>
      <c r="GT150" s="229"/>
      <c r="GU150" s="229"/>
      <c r="GV150" s="229"/>
      <c r="GW150" s="229"/>
      <c r="GX150" s="229"/>
      <c r="GY150" s="229"/>
      <c r="GZ150" s="229"/>
      <c r="HA150" s="229"/>
      <c r="HB150" s="229"/>
      <c r="HC150" s="229"/>
      <c r="HD150" s="229"/>
      <c r="HE150" s="229"/>
      <c r="HF150" s="229"/>
      <c r="HG150" s="229"/>
      <c r="HH150" s="229"/>
      <c r="HI150" s="229"/>
      <c r="HJ150" s="229"/>
      <c r="HK150" s="229"/>
      <c r="HL150" s="229"/>
      <c r="HM150" s="229"/>
      <c r="HN150" s="229"/>
      <c r="HO150" s="229"/>
      <c r="HP150" s="229"/>
      <c r="HQ150" s="229"/>
      <c r="HR150" s="229"/>
      <c r="HS150" s="229"/>
      <c r="HT150" s="229"/>
      <c r="HU150" s="229"/>
      <c r="HV150" s="229"/>
      <c r="HW150" s="229"/>
      <c r="HX150" s="229"/>
      <c r="HY150" s="229"/>
      <c r="HZ150" s="229"/>
      <c r="IA150" s="229"/>
      <c r="IB150" s="229"/>
      <c r="IC150" s="229"/>
      <c r="ID150" s="229"/>
      <c r="IE150" s="229"/>
      <c r="IF150" s="229"/>
      <c r="IG150" s="229"/>
      <c r="IH150" s="229"/>
      <c r="II150" s="229"/>
      <c r="IJ150" s="229"/>
      <c r="IK150" s="229"/>
      <c r="IL150" s="229"/>
      <c r="IM150" s="229"/>
      <c r="IN150" s="229"/>
      <c r="IO150" s="229"/>
      <c r="IP150" s="229"/>
      <c r="IQ150" s="229"/>
      <c r="IR150" s="229"/>
      <c r="IS150" s="229"/>
      <c r="IT150" s="229"/>
      <c r="IU150" s="229"/>
      <c r="IV150" s="229"/>
      <c r="IW150" s="229"/>
      <c r="IX150" s="229"/>
      <c r="IY150" s="229"/>
      <c r="IZ150" s="229"/>
      <c r="JA150" s="229"/>
      <c r="JB150" s="229"/>
      <c r="JC150" s="229"/>
      <c r="JD150" s="229"/>
      <c r="JE150" s="229"/>
      <c r="JF150" s="229"/>
      <c r="JG150" s="229"/>
      <c r="JH150" s="229"/>
      <c r="JI150" s="229"/>
      <c r="JJ150" s="229"/>
      <c r="JK150" s="229"/>
      <c r="JL150" s="229"/>
      <c r="JM150" s="229"/>
      <c r="JN150" s="229"/>
      <c r="JO150" s="229"/>
      <c r="JP150" s="229"/>
      <c r="JQ150" s="229"/>
      <c r="JR150" s="229"/>
      <c r="JS150" s="229"/>
      <c r="JT150" s="229"/>
      <c r="JU150" s="229"/>
      <c r="JV150" s="229"/>
      <c r="JW150" s="229"/>
      <c r="JX150" s="229"/>
      <c r="JY150" s="229"/>
      <c r="JZ150" s="229"/>
      <c r="KA150" s="229"/>
      <c r="KB150" s="229"/>
      <c r="KC150" s="229"/>
      <c r="KD150" s="229"/>
      <c r="KE150" s="229"/>
      <c r="KF150" s="229"/>
      <c r="KG150" s="229"/>
      <c r="KH150" s="229"/>
      <c r="KI150" s="229"/>
      <c r="KJ150" s="229"/>
      <c r="KK150" s="229"/>
      <c r="KL150" s="229"/>
      <c r="KM150" s="229"/>
      <c r="KN150" s="229"/>
      <c r="KO150" s="229"/>
      <c r="KP150" s="229"/>
      <c r="KQ150" s="229"/>
      <c r="KR150" s="229"/>
      <c r="KS150" s="229"/>
      <c r="KT150" s="229"/>
      <c r="KU150" s="229"/>
      <c r="KV150" s="229"/>
      <c r="KW150" s="229"/>
      <c r="KX150" s="229"/>
      <c r="KY150" s="229"/>
      <c r="KZ150" s="229"/>
      <c r="LA150" s="229"/>
      <c r="LB150" s="229"/>
      <c r="LC150" s="229"/>
      <c r="LD150" s="229"/>
      <c r="LE150" s="229"/>
      <c r="LF150" s="229"/>
      <c r="LG150" s="229"/>
      <c r="LH150" s="229"/>
      <c r="LI150" s="229"/>
      <c r="LJ150" s="229"/>
      <c r="LK150" s="229"/>
      <c r="LL150" s="229"/>
      <c r="LM150" s="229"/>
      <c r="LN150" s="229"/>
      <c r="LO150" s="229"/>
      <c r="LP150" s="229"/>
      <c r="LQ150" s="229"/>
      <c r="LR150" s="229"/>
      <c r="LS150" s="229"/>
      <c r="LT150" s="229"/>
      <c r="LU150" s="229"/>
      <c r="LV150" s="229"/>
      <c r="LW150" s="229"/>
      <c r="LX150" s="229"/>
      <c r="LY150" s="229"/>
      <c r="LZ150" s="229"/>
      <c r="MA150" s="229"/>
      <c r="MB150" s="229"/>
      <c r="MC150" s="229"/>
      <c r="MD150" s="229"/>
      <c r="ME150" s="229"/>
      <c r="MF150" s="229"/>
      <c r="MG150" s="229"/>
      <c r="MH150" s="229"/>
      <c r="MI150" s="229"/>
      <c r="MJ150" s="229"/>
      <c r="MK150" s="229"/>
      <c r="ML150" s="229"/>
      <c r="MM150" s="229"/>
      <c r="MN150" s="229"/>
      <c r="MO150" s="229"/>
      <c r="MP150" s="229"/>
      <c r="MQ150" s="229"/>
      <c r="MR150" s="229"/>
      <c r="MS150" s="229"/>
      <c r="MT150" s="229"/>
      <c r="MU150" s="229"/>
      <c r="MV150" s="229"/>
      <c r="MW150" s="229"/>
      <c r="MX150" s="229"/>
      <c r="MY150" s="229"/>
      <c r="MZ150" s="229"/>
      <c r="NA150" s="229"/>
      <c r="NB150" s="229"/>
      <c r="NC150" s="229"/>
      <c r="ND150" s="229"/>
      <c r="NE150" s="229"/>
      <c r="NF150" s="229"/>
      <c r="NG150" s="229"/>
      <c r="NH150" s="229"/>
      <c r="NI150" s="229"/>
      <c r="NJ150" s="229"/>
      <c r="NK150" s="229"/>
      <c r="NL150" s="229"/>
      <c r="NM150" s="229"/>
      <c r="NN150" s="229"/>
      <c r="NO150" s="229"/>
      <c r="NP150" s="229"/>
      <c r="NQ150" s="229"/>
      <c r="NR150" s="229"/>
      <c r="NS150" s="229"/>
      <c r="NT150" s="229"/>
      <c r="NU150" s="229"/>
      <c r="NV150" s="229"/>
      <c r="NW150" s="229"/>
      <c r="NX150" s="229"/>
      <c r="NY150" s="229"/>
      <c r="NZ150" s="229"/>
      <c r="OA150" s="229"/>
      <c r="OB150" s="229"/>
      <c r="OC150" s="229"/>
      <c r="OD150" s="229"/>
      <c r="OE150" s="229"/>
      <c r="OF150" s="229"/>
      <c r="OG150" s="229"/>
      <c r="OH150" s="229"/>
      <c r="OI150" s="229"/>
      <c r="OJ150" s="229"/>
      <c r="OK150" s="229"/>
      <c r="OL150" s="229"/>
      <c r="OM150" s="229"/>
      <c r="ON150" s="229"/>
      <c r="OO150" s="229"/>
      <c r="OP150" s="229"/>
      <c r="OQ150" s="229"/>
      <c r="OR150" s="229"/>
      <c r="OS150" s="229"/>
      <c r="OT150" s="229"/>
      <c r="OU150" s="229"/>
      <c r="OV150" s="229"/>
      <c r="OW150" s="229"/>
      <c r="OX150" s="229"/>
      <c r="OY150" s="229"/>
      <c r="OZ150" s="229"/>
      <c r="PA150" s="229"/>
      <c r="PB150" s="229"/>
      <c r="PC150" s="229"/>
      <c r="PD150" s="229"/>
      <c r="PE150" s="229"/>
      <c r="PF150" s="229"/>
      <c r="PG150" s="229"/>
      <c r="PH150" s="229"/>
      <c r="PI150" s="229"/>
      <c r="PJ150" s="229"/>
      <c r="PK150" s="229"/>
      <c r="PL150" s="229"/>
      <c r="PM150" s="229"/>
      <c r="PN150" s="229"/>
      <c r="PO150" s="229"/>
      <c r="PP150" s="229"/>
      <c r="PQ150" s="229"/>
      <c r="PR150" s="229"/>
      <c r="PS150" s="229"/>
      <c r="PT150" s="229"/>
      <c r="PU150" s="229"/>
      <c r="PV150" s="229"/>
      <c r="PW150" s="229"/>
      <c r="PX150" s="229"/>
      <c r="PY150" s="229"/>
      <c r="PZ150" s="229"/>
      <c r="QA150" s="229"/>
      <c r="QB150" s="229"/>
      <c r="QC150" s="229"/>
      <c r="QD150" s="229"/>
      <c r="QE150" s="229"/>
      <c r="QF150" s="229"/>
      <c r="QG150" s="229"/>
      <c r="QH150" s="229"/>
      <c r="QI150" s="229"/>
      <c r="QJ150" s="229"/>
      <c r="QK150" s="229"/>
      <c r="QL150" s="229"/>
      <c r="QM150" s="229"/>
      <c r="QN150" s="229"/>
      <c r="QO150" s="229"/>
      <c r="QP150" s="229"/>
      <c r="QQ150" s="229"/>
      <c r="QR150" s="229"/>
      <c r="QS150" s="229"/>
      <c r="QT150" s="229"/>
      <c r="QU150" s="229"/>
      <c r="QV150" s="229"/>
      <c r="QW150" s="229"/>
      <c r="QX150" s="229"/>
      <c r="QY150" s="229"/>
      <c r="QZ150" s="229"/>
      <c r="RA150" s="229"/>
      <c r="RB150" s="229"/>
      <c r="RC150" s="229"/>
      <c r="RD150" s="229"/>
      <c r="RE150" s="229"/>
      <c r="RF150" s="229"/>
      <c r="RG150" s="229"/>
      <c r="RH150" s="229"/>
      <c r="RI150" s="229"/>
      <c r="RJ150" s="229"/>
      <c r="RK150" s="229"/>
      <c r="RL150" s="229"/>
      <c r="RM150" s="229"/>
      <c r="RN150" s="229"/>
      <c r="RO150" s="229"/>
      <c r="RP150" s="229"/>
      <c r="RQ150" s="229"/>
      <c r="RR150" s="229"/>
      <c r="RS150" s="229"/>
      <c r="RT150" s="229"/>
      <c r="RU150" s="229"/>
      <c r="RV150" s="229"/>
      <c r="RW150" s="229"/>
      <c r="RX150" s="229"/>
      <c r="RY150" s="229"/>
      <c r="RZ150" s="229"/>
      <c r="SA150" s="229"/>
      <c r="SB150" s="229"/>
      <c r="SC150" s="229"/>
      <c r="SD150" s="229"/>
      <c r="SE150" s="229"/>
      <c r="SF150" s="229"/>
      <c r="SG150" s="229"/>
      <c r="SH150" s="229"/>
      <c r="SI150" s="229"/>
      <c r="SJ150" s="229"/>
      <c r="SK150" s="229"/>
      <c r="SL150" s="229"/>
      <c r="SM150" s="229"/>
      <c r="SN150" s="229"/>
      <c r="SO150" s="229"/>
      <c r="SP150" s="229"/>
      <c r="SQ150" s="229"/>
      <c r="SR150" s="229"/>
      <c r="SS150" s="229"/>
      <c r="ST150" s="229"/>
      <c r="SU150" s="229"/>
      <c r="SV150" s="229"/>
      <c r="SW150" s="229"/>
      <c r="SX150" s="229"/>
      <c r="SY150" s="229"/>
      <c r="SZ150" s="229"/>
      <c r="TA150" s="229"/>
      <c r="TB150" s="229"/>
      <c r="TC150" s="229"/>
      <c r="TD150" s="229"/>
      <c r="TE150" s="229"/>
      <c r="TF150" s="229"/>
      <c r="TG150" s="229"/>
      <c r="TH150" s="229"/>
      <c r="TI150" s="229"/>
      <c r="TJ150" s="229"/>
      <c r="TK150" s="229"/>
      <c r="TL150" s="229"/>
      <c r="TM150" s="229"/>
      <c r="TN150" s="229"/>
      <c r="TO150" s="229"/>
      <c r="TP150" s="229"/>
      <c r="TQ150" s="229"/>
      <c r="TR150" s="229"/>
      <c r="TS150" s="229"/>
      <c r="TT150" s="229"/>
      <c r="TU150" s="229"/>
      <c r="TV150" s="229"/>
      <c r="TW150" s="229"/>
      <c r="TX150" s="229"/>
      <c r="TY150" s="229"/>
      <c r="TZ150" s="229"/>
      <c r="UA150" s="229"/>
      <c r="UB150" s="229"/>
      <c r="UC150" s="229"/>
      <c r="UD150" s="229"/>
      <c r="UE150" s="229"/>
      <c r="UF150" s="229"/>
      <c r="UG150" s="229"/>
      <c r="UH150" s="229"/>
      <c r="UI150" s="229"/>
      <c r="UJ150" s="229"/>
      <c r="UK150" s="229"/>
      <c r="UL150" s="229"/>
      <c r="UM150" s="229"/>
      <c r="UN150" s="229"/>
      <c r="UO150" s="229"/>
      <c r="UP150" s="229"/>
      <c r="UQ150" s="229"/>
      <c r="UR150" s="229"/>
      <c r="US150" s="229"/>
      <c r="UT150" s="229"/>
      <c r="UU150" s="229"/>
      <c r="UV150" s="229"/>
      <c r="UW150" s="229"/>
      <c r="UX150" s="229"/>
      <c r="UY150" s="229"/>
      <c r="UZ150" s="229"/>
      <c r="VA150" s="229"/>
      <c r="VB150" s="229"/>
      <c r="VC150" s="229"/>
      <c r="VD150" s="229"/>
      <c r="VE150" s="229"/>
      <c r="VF150" s="229"/>
      <c r="VG150" s="229"/>
      <c r="VH150" s="229"/>
      <c r="VI150" s="229"/>
      <c r="VJ150" s="229"/>
      <c r="VK150" s="229"/>
      <c r="VL150" s="229"/>
      <c r="VM150" s="229"/>
      <c r="VN150" s="229"/>
      <c r="VO150" s="229"/>
      <c r="VP150" s="229"/>
      <c r="VQ150" s="229"/>
      <c r="VR150" s="229"/>
      <c r="VS150" s="229"/>
      <c r="VT150" s="229"/>
      <c r="VU150" s="229"/>
      <c r="VV150" s="229"/>
      <c r="VW150" s="229"/>
      <c r="VX150" s="229"/>
      <c r="VY150" s="229"/>
      <c r="VZ150" s="229"/>
      <c r="WA150" s="229"/>
      <c r="WB150" s="229"/>
      <c r="WC150" s="229"/>
      <c r="WD150" s="229"/>
      <c r="WE150" s="229"/>
      <c r="WF150" s="229"/>
      <c r="WG150" s="229"/>
      <c r="WH150" s="229"/>
      <c r="WI150" s="229"/>
      <c r="WJ150" s="229"/>
      <c r="WK150" s="229"/>
      <c r="WL150" s="229"/>
      <c r="WM150" s="229"/>
      <c r="WN150" s="229"/>
      <c r="WO150" s="229"/>
      <c r="WP150" s="229"/>
      <c r="WQ150" s="229"/>
      <c r="WR150" s="229"/>
      <c r="WS150" s="229"/>
      <c r="WT150" s="229"/>
      <c r="WU150" s="229"/>
      <c r="WV150" s="229"/>
      <c r="WW150" s="229"/>
      <c r="WX150" s="229"/>
      <c r="WY150" s="229"/>
      <c r="WZ150" s="229"/>
      <c r="XA150" s="229"/>
      <c r="XB150" s="229"/>
      <c r="XC150" s="229"/>
      <c r="XD150" s="229"/>
      <c r="XE150" s="229"/>
      <c r="XF150" s="229"/>
      <c r="XG150" s="229"/>
      <c r="XH150" s="229"/>
      <c r="XI150" s="229"/>
      <c r="XJ150" s="229"/>
      <c r="XK150" s="229"/>
      <c r="XL150" s="229"/>
      <c r="XM150" s="229"/>
      <c r="XN150" s="229"/>
      <c r="XO150" s="229"/>
      <c r="XP150" s="229"/>
      <c r="XQ150" s="229"/>
      <c r="XR150" s="229"/>
      <c r="XS150" s="229"/>
      <c r="XT150" s="229"/>
      <c r="XU150" s="229"/>
      <c r="XV150" s="229"/>
      <c r="XW150" s="229"/>
      <c r="XX150" s="229"/>
      <c r="XY150" s="229"/>
      <c r="XZ150" s="229"/>
      <c r="YA150" s="229"/>
      <c r="YB150" s="229"/>
      <c r="YC150" s="229"/>
      <c r="YD150" s="229"/>
      <c r="YE150" s="229"/>
      <c r="YF150" s="229"/>
      <c r="YG150" s="229"/>
      <c r="YH150" s="229"/>
      <c r="YI150" s="229"/>
      <c r="YJ150" s="229"/>
      <c r="YK150" s="229"/>
      <c r="YL150" s="229"/>
      <c r="YM150" s="229"/>
      <c r="YN150" s="229"/>
      <c r="YO150" s="229"/>
      <c r="YP150" s="229"/>
      <c r="YQ150" s="229"/>
      <c r="YR150" s="229"/>
      <c r="YS150" s="229"/>
      <c r="YT150" s="229"/>
      <c r="YU150" s="229"/>
      <c r="YV150" s="229"/>
      <c r="YW150" s="229"/>
      <c r="YX150" s="229"/>
      <c r="YY150" s="229"/>
      <c r="YZ150" s="229"/>
      <c r="ZA150" s="229"/>
      <c r="ZB150" s="229"/>
      <c r="ZC150" s="229"/>
      <c r="ZD150" s="229"/>
      <c r="ZE150" s="229"/>
      <c r="ZF150" s="229"/>
      <c r="ZG150" s="229"/>
      <c r="ZH150" s="229"/>
      <c r="ZI150" s="229"/>
      <c r="ZJ150" s="229"/>
      <c r="ZK150" s="229"/>
      <c r="ZL150" s="229"/>
      <c r="ZM150" s="229"/>
      <c r="ZN150" s="229"/>
      <c r="ZO150" s="229"/>
      <c r="ZP150" s="229"/>
      <c r="ZQ150" s="229"/>
      <c r="ZR150" s="229"/>
      <c r="ZS150" s="229"/>
      <c r="ZT150" s="229"/>
      <c r="ZU150" s="229"/>
      <c r="ZV150" s="229"/>
      <c r="ZW150" s="229"/>
      <c r="ZX150" s="229"/>
      <c r="ZY150" s="229"/>
      <c r="ZZ150" s="229"/>
      <c r="AAA150" s="229"/>
      <c r="AAB150" s="229"/>
      <c r="AAC150" s="229"/>
      <c r="AAD150" s="229"/>
      <c r="AAE150" s="229"/>
      <c r="AAF150" s="229"/>
      <c r="AAG150" s="229"/>
      <c r="AAH150" s="229"/>
      <c r="AAI150" s="229"/>
      <c r="AAJ150" s="229"/>
      <c r="AAK150" s="229"/>
      <c r="AAL150" s="229"/>
      <c r="AAM150" s="229"/>
      <c r="AAN150" s="229"/>
      <c r="AAO150" s="229"/>
      <c r="AAP150" s="229"/>
      <c r="AAQ150" s="229"/>
      <c r="AAR150" s="229"/>
      <c r="AAS150" s="229"/>
      <c r="AAT150" s="229"/>
      <c r="AAU150" s="229"/>
      <c r="AAV150" s="229"/>
      <c r="AAW150" s="229"/>
      <c r="AAX150" s="229"/>
      <c r="AAY150" s="229"/>
      <c r="AAZ150" s="229"/>
      <c r="ABA150" s="229"/>
      <c r="ABB150" s="229"/>
      <c r="ABC150" s="229"/>
      <c r="ABD150" s="229"/>
      <c r="ABE150" s="229"/>
      <c r="ABF150" s="229"/>
      <c r="ABG150" s="229"/>
      <c r="ABH150" s="229"/>
      <c r="ABI150" s="229"/>
      <c r="ABJ150" s="229"/>
      <c r="ABK150" s="229"/>
      <c r="ABL150" s="229"/>
      <c r="ABM150" s="229"/>
      <c r="ABN150" s="229"/>
      <c r="ABO150" s="229"/>
      <c r="ABP150" s="229"/>
      <c r="ABQ150" s="229"/>
      <c r="ABR150" s="229"/>
      <c r="ABS150" s="229"/>
      <c r="ABT150" s="229"/>
      <c r="ABU150" s="229"/>
      <c r="ABV150" s="229"/>
      <c r="ABW150" s="229"/>
      <c r="ABX150" s="229"/>
      <c r="ABY150" s="229"/>
      <c r="ABZ150" s="229"/>
      <c r="ACA150" s="229"/>
      <c r="ACB150" s="229"/>
      <c r="ACC150" s="229"/>
      <c r="ACD150" s="229"/>
      <c r="ACE150" s="229"/>
      <c r="ACF150" s="229"/>
      <c r="ACG150" s="229"/>
      <c r="ACH150" s="229"/>
      <c r="ACI150" s="229"/>
      <c r="ACJ150" s="229"/>
      <c r="ACK150" s="229"/>
      <c r="ACL150" s="229"/>
      <c r="ACM150" s="229"/>
      <c r="ACN150" s="229"/>
      <c r="ACO150" s="229"/>
      <c r="ACP150" s="229"/>
      <c r="ACQ150" s="229"/>
      <c r="ACR150" s="229"/>
      <c r="ACS150" s="229"/>
      <c r="ACT150" s="229"/>
      <c r="ACU150" s="229"/>
      <c r="ACV150" s="229"/>
      <c r="ACW150" s="229"/>
      <c r="ACX150" s="229"/>
      <c r="ACY150" s="229"/>
      <c r="ACZ150" s="229"/>
      <c r="ADA150" s="229"/>
      <c r="ADB150" s="229"/>
      <c r="ADC150" s="229"/>
      <c r="ADD150" s="229"/>
      <c r="ADE150" s="229"/>
      <c r="ADF150" s="229"/>
      <c r="ADG150" s="229"/>
      <c r="ADH150" s="229"/>
      <c r="ADI150" s="229"/>
      <c r="ADJ150" s="229"/>
      <c r="ADK150" s="229"/>
      <c r="ADL150" s="229"/>
      <c r="ADM150" s="229"/>
      <c r="ADN150" s="229"/>
      <c r="ADO150" s="229"/>
      <c r="ADP150" s="229"/>
      <c r="ADQ150" s="229"/>
      <c r="ADR150" s="229"/>
      <c r="ADS150" s="229"/>
      <c r="ADT150" s="229"/>
      <c r="ADU150" s="229"/>
      <c r="ADV150" s="229"/>
      <c r="ADW150" s="229"/>
      <c r="ADX150" s="229"/>
      <c r="ADY150" s="229"/>
      <c r="ADZ150" s="229"/>
      <c r="AEA150" s="229"/>
      <c r="AEB150" s="229"/>
      <c r="AEC150" s="229"/>
      <c r="AED150" s="229"/>
      <c r="AEE150" s="229"/>
      <c r="AEF150" s="229"/>
      <c r="AEG150" s="229"/>
      <c r="AEH150" s="229"/>
      <c r="AEI150" s="229"/>
      <c r="AEJ150" s="229"/>
      <c r="AEK150" s="229"/>
      <c r="AEL150" s="229"/>
      <c r="AEM150" s="229"/>
      <c r="AEN150" s="229"/>
      <c r="AEO150" s="229"/>
      <c r="AEP150" s="229"/>
      <c r="AEQ150" s="229"/>
      <c r="AER150" s="229"/>
      <c r="AES150" s="229"/>
      <c r="AET150" s="229"/>
      <c r="AEU150" s="229"/>
      <c r="AEV150" s="229"/>
      <c r="AEW150" s="229"/>
      <c r="AEX150" s="229"/>
      <c r="AEY150" s="229"/>
      <c r="AEZ150" s="229"/>
      <c r="AFA150" s="229"/>
      <c r="AFB150" s="229"/>
      <c r="AFC150" s="229"/>
      <c r="AFD150" s="229"/>
      <c r="AFE150" s="229"/>
      <c r="AFF150" s="229"/>
      <c r="AFG150" s="229"/>
      <c r="AFH150" s="229"/>
      <c r="AFI150" s="229"/>
      <c r="AFJ150" s="229"/>
      <c r="AFK150" s="229"/>
      <c r="AFL150" s="229"/>
      <c r="AFM150" s="229"/>
      <c r="AFN150" s="229"/>
      <c r="AFO150" s="229"/>
      <c r="AFP150" s="229"/>
      <c r="AFQ150" s="229"/>
      <c r="AFR150" s="229"/>
      <c r="AFS150" s="229"/>
      <c r="AFT150" s="229"/>
      <c r="AFU150" s="229"/>
      <c r="AFV150" s="229"/>
      <c r="AFW150" s="229"/>
      <c r="AFX150" s="229"/>
      <c r="AFY150" s="229"/>
      <c r="AFZ150" s="229"/>
      <c r="AGA150" s="229"/>
      <c r="AGB150" s="229"/>
      <c r="AGC150" s="229"/>
      <c r="AGD150" s="229"/>
      <c r="AGE150" s="229"/>
      <c r="AGF150" s="229"/>
      <c r="AGG150" s="229"/>
      <c r="AGH150" s="229"/>
      <c r="AGI150" s="229"/>
      <c r="AGJ150" s="229"/>
      <c r="AGK150" s="229"/>
      <c r="AGL150" s="229"/>
      <c r="AGM150" s="229"/>
      <c r="AGN150" s="229"/>
      <c r="AGO150" s="229"/>
      <c r="AGP150" s="229"/>
      <c r="AGQ150" s="229"/>
      <c r="AGR150" s="229"/>
      <c r="AGS150" s="229"/>
      <c r="AGT150" s="229"/>
      <c r="AGU150" s="229"/>
      <c r="AGV150" s="229"/>
      <c r="AGW150" s="229"/>
      <c r="AGX150" s="229"/>
      <c r="AGY150" s="229"/>
      <c r="AGZ150" s="229"/>
      <c r="AHA150" s="229"/>
      <c r="AHB150" s="229"/>
      <c r="AHC150" s="229"/>
      <c r="AHD150" s="229"/>
      <c r="AHE150" s="229"/>
      <c r="AHF150" s="229"/>
      <c r="AHG150" s="229"/>
      <c r="AHH150" s="229"/>
      <c r="AHI150" s="229"/>
      <c r="AHJ150" s="229"/>
      <c r="AHK150" s="229"/>
      <c r="AHL150" s="229"/>
      <c r="AHM150" s="229"/>
      <c r="AHN150" s="229"/>
      <c r="AHO150" s="229"/>
      <c r="AHP150" s="229"/>
      <c r="AHQ150" s="229"/>
      <c r="AHR150" s="229"/>
      <c r="AHS150" s="229"/>
      <c r="AHT150" s="229"/>
      <c r="AHU150" s="229"/>
      <c r="AHV150" s="229"/>
      <c r="AHW150" s="229"/>
      <c r="AHX150" s="229"/>
      <c r="AHY150" s="229"/>
      <c r="AHZ150" s="229"/>
      <c r="AIA150" s="229"/>
      <c r="AIB150" s="229"/>
      <c r="AIC150" s="229"/>
      <c r="AID150" s="229"/>
      <c r="AIE150" s="229"/>
      <c r="AIF150" s="229"/>
      <c r="AIG150" s="229"/>
      <c r="AIH150" s="229"/>
      <c r="AII150" s="229"/>
      <c r="AIJ150" s="229"/>
      <c r="AIK150" s="229"/>
      <c r="AIL150" s="229"/>
      <c r="AIM150" s="229"/>
      <c r="AIN150" s="229"/>
      <c r="AIO150" s="229"/>
      <c r="AIP150" s="229"/>
      <c r="AIQ150" s="229"/>
      <c r="AIR150" s="229"/>
      <c r="AIS150" s="229"/>
      <c r="AIT150" s="229"/>
      <c r="AIU150" s="229"/>
      <c r="AIV150" s="229"/>
      <c r="AIW150" s="229"/>
      <c r="AIX150" s="229"/>
      <c r="AIY150" s="229"/>
      <c r="AIZ150" s="229"/>
      <c r="AJA150" s="229"/>
      <c r="AJB150" s="229"/>
      <c r="AJC150" s="229"/>
      <c r="AJD150" s="229"/>
      <c r="AJE150" s="229"/>
      <c r="AJF150" s="229"/>
      <c r="AJG150" s="229"/>
      <c r="AJH150" s="229"/>
      <c r="AJI150" s="229"/>
      <c r="AJJ150" s="229"/>
      <c r="AJK150" s="229"/>
      <c r="AJL150" s="229"/>
      <c r="AJM150" s="229"/>
      <c r="AJN150" s="229"/>
      <c r="AJO150" s="229"/>
      <c r="AJP150" s="229"/>
      <c r="AJQ150" s="229"/>
      <c r="AJR150" s="229"/>
      <c r="AJS150" s="229"/>
      <c r="AJT150" s="229"/>
      <c r="AJU150" s="229"/>
      <c r="AJV150" s="229"/>
      <c r="AJW150" s="229"/>
      <c r="AJX150" s="229"/>
      <c r="AJY150" s="229"/>
      <c r="AJZ150" s="229"/>
      <c r="AKA150" s="229"/>
      <c r="AKB150" s="229"/>
      <c r="AKC150" s="229"/>
      <c r="AKD150" s="229"/>
      <c r="AKE150" s="229"/>
      <c r="AKF150" s="229"/>
      <c r="AKG150" s="229"/>
      <c r="AKH150" s="229"/>
      <c r="AKI150" s="229"/>
      <c r="AKJ150" s="229"/>
      <c r="AKK150" s="229"/>
      <c r="AKL150" s="229"/>
      <c r="AKM150" s="229"/>
      <c r="AKN150" s="229"/>
      <c r="AKO150" s="229"/>
      <c r="AKP150" s="229"/>
      <c r="AKQ150" s="229"/>
      <c r="AKR150" s="229"/>
      <c r="AKS150" s="229"/>
      <c r="AKT150" s="229"/>
      <c r="AKU150" s="229"/>
      <c r="AKV150" s="229"/>
      <c r="AKW150" s="229"/>
      <c r="AKX150" s="229"/>
      <c r="AKY150" s="229"/>
      <c r="AKZ150" s="229"/>
      <c r="ALA150" s="229"/>
      <c r="ALB150" s="229"/>
      <c r="ALC150" s="229"/>
      <c r="ALD150" s="229"/>
      <c r="ALE150" s="229"/>
      <c r="ALF150" s="229"/>
      <c r="ALG150" s="229"/>
      <c r="ALH150" s="229"/>
      <c r="ALI150" s="229"/>
      <c r="ALJ150" s="229"/>
      <c r="ALK150" s="229"/>
      <c r="ALL150" s="229"/>
      <c r="ALM150" s="229"/>
      <c r="ALN150" s="229"/>
      <c r="ALO150" s="229"/>
      <c r="ALP150" s="229"/>
      <c r="ALQ150" s="229"/>
      <c r="ALR150" s="229"/>
      <c r="ALS150" s="229"/>
      <c r="ALT150" s="229"/>
      <c r="ALU150" s="229"/>
      <c r="ALV150" s="229"/>
      <c r="ALW150" s="229"/>
      <c r="ALX150" s="229"/>
      <c r="ALY150" s="229"/>
      <c r="ALZ150" s="229"/>
      <c r="AMA150" s="229"/>
      <c r="AMB150" s="229"/>
      <c r="AMC150" s="229"/>
      <c r="AMD150" s="229"/>
      <c r="AME150" s="229"/>
      <c r="AMF150" s="229"/>
      <c r="AMG150" s="229"/>
      <c r="AMH150" s="229"/>
      <c r="AMI150" s="229"/>
      <c r="AMJ150" s="229"/>
      <c r="AMK150" s="229"/>
      <c r="AML150" s="229"/>
      <c r="AMM150" s="229"/>
      <c r="AMN150" s="229"/>
      <c r="AMO150" s="229"/>
      <c r="AMP150" s="229"/>
      <c r="AMQ150" s="229"/>
      <c r="AMR150" s="229"/>
      <c r="AMS150" s="229"/>
      <c r="AMT150" s="229"/>
      <c r="AMU150" s="229"/>
      <c r="AMV150" s="229"/>
      <c r="AMW150" s="229"/>
      <c r="AMX150" s="229"/>
      <c r="AMY150" s="229"/>
      <c r="AMZ150" s="229"/>
      <c r="ANA150" s="229"/>
      <c r="ANB150" s="229"/>
      <c r="ANC150" s="229"/>
      <c r="AND150" s="229"/>
      <c r="ANE150" s="229"/>
      <c r="ANF150" s="229"/>
      <c r="ANG150" s="229"/>
      <c r="ANH150" s="229"/>
      <c r="ANI150" s="229"/>
      <c r="ANJ150" s="229"/>
      <c r="ANK150" s="229"/>
      <c r="ANL150" s="229"/>
      <c r="ANM150" s="229"/>
      <c r="ANN150" s="229"/>
      <c r="ANO150" s="229"/>
      <c r="ANP150" s="229"/>
      <c r="ANQ150" s="229"/>
      <c r="ANR150" s="229"/>
      <c r="ANS150" s="229"/>
      <c r="ANT150" s="229"/>
      <c r="ANU150" s="229"/>
      <c r="ANV150" s="229"/>
      <c r="ANW150" s="229"/>
      <c r="ANX150" s="229"/>
      <c r="ANY150" s="229"/>
      <c r="ANZ150" s="229"/>
      <c r="AOA150" s="229"/>
      <c r="AOB150" s="229"/>
      <c r="AOC150" s="229"/>
      <c r="AOD150" s="229"/>
      <c r="AOE150" s="229"/>
      <c r="AOF150" s="229"/>
      <c r="AOG150" s="229"/>
      <c r="AOH150" s="229"/>
      <c r="AOI150" s="229"/>
      <c r="AOJ150" s="229"/>
      <c r="AOK150" s="229"/>
      <c r="AOL150" s="229"/>
      <c r="AOM150" s="229"/>
      <c r="AON150" s="229"/>
      <c r="AOO150" s="229"/>
      <c r="AOP150" s="229"/>
      <c r="AOQ150" s="229"/>
      <c r="AOR150" s="229"/>
      <c r="AOS150" s="229"/>
      <c r="AOT150" s="229"/>
      <c r="AOU150" s="229"/>
      <c r="AOV150" s="229"/>
      <c r="AOW150" s="229"/>
      <c r="AOX150" s="229"/>
      <c r="AOY150" s="229"/>
      <c r="AOZ150" s="229"/>
      <c r="APA150" s="229"/>
      <c r="APB150" s="229"/>
      <c r="APC150" s="229"/>
      <c r="APD150" s="229"/>
      <c r="APE150" s="229"/>
      <c r="APF150" s="229"/>
      <c r="APG150" s="229"/>
      <c r="APH150" s="229"/>
      <c r="API150" s="229"/>
      <c r="APJ150" s="229"/>
      <c r="APK150" s="229"/>
      <c r="APL150" s="229"/>
      <c r="APM150" s="229"/>
      <c r="APN150" s="229"/>
      <c r="APO150" s="229"/>
      <c r="APP150" s="229"/>
      <c r="APQ150" s="229"/>
      <c r="APR150" s="229"/>
      <c r="APS150" s="229"/>
      <c r="APT150" s="229"/>
      <c r="APU150" s="229"/>
      <c r="APV150" s="229"/>
      <c r="APW150" s="229"/>
      <c r="APX150" s="229"/>
      <c r="APY150" s="229"/>
      <c r="APZ150" s="229"/>
      <c r="AQA150" s="229"/>
      <c r="AQB150" s="229"/>
      <c r="AQC150" s="229"/>
      <c r="AQD150" s="229"/>
      <c r="AQE150" s="229"/>
      <c r="AQF150" s="229"/>
      <c r="AQG150" s="229"/>
      <c r="AQH150" s="229"/>
      <c r="AQI150" s="229"/>
      <c r="AQJ150" s="229"/>
      <c r="AQK150" s="229"/>
      <c r="AQL150" s="229"/>
      <c r="AQM150" s="229"/>
      <c r="AQN150" s="229"/>
      <c r="AQO150" s="229"/>
      <c r="AQP150" s="229"/>
      <c r="AQQ150" s="229"/>
      <c r="AQR150" s="229"/>
      <c r="AQS150" s="229"/>
      <c r="AQT150" s="229"/>
      <c r="AQU150" s="229"/>
      <c r="AQV150" s="229"/>
      <c r="AQW150" s="229"/>
      <c r="AQX150" s="229"/>
      <c r="AQY150" s="229"/>
      <c r="AQZ150" s="229"/>
      <c r="ARA150" s="229"/>
      <c r="ARB150" s="229"/>
      <c r="ARC150" s="229"/>
      <c r="ARD150" s="229"/>
      <c r="ARE150" s="229"/>
      <c r="ARF150" s="229"/>
      <c r="ARG150" s="229"/>
      <c r="ARH150" s="229"/>
      <c r="ARI150" s="229"/>
      <c r="ARJ150" s="229"/>
      <c r="ARK150" s="229"/>
      <c r="ARL150" s="229"/>
      <c r="ARM150" s="229"/>
      <c r="ARN150" s="229"/>
      <c r="ARO150" s="229"/>
      <c r="ARP150" s="229"/>
      <c r="ARQ150" s="229"/>
      <c r="ARR150" s="229"/>
      <c r="ARS150" s="229"/>
      <c r="ART150" s="229"/>
      <c r="ARU150" s="229"/>
      <c r="ARV150" s="229"/>
      <c r="ARW150" s="229"/>
      <c r="ARX150" s="229"/>
      <c r="ARY150" s="229"/>
      <c r="ARZ150" s="229"/>
      <c r="ASA150" s="229"/>
      <c r="ASB150" s="229"/>
      <c r="ASC150" s="229"/>
      <c r="ASD150" s="229"/>
      <c r="ASE150" s="229"/>
      <c r="ASF150" s="229"/>
      <c r="ASG150" s="229"/>
      <c r="ASH150" s="229"/>
      <c r="ASI150" s="229"/>
      <c r="ASJ150" s="229"/>
      <c r="ASK150" s="229"/>
      <c r="ASL150" s="229"/>
      <c r="ASM150" s="229"/>
      <c r="ASN150" s="229"/>
      <c r="ASO150" s="229"/>
      <c r="ASP150" s="229"/>
      <c r="ASQ150" s="229"/>
      <c r="ASR150" s="229"/>
      <c r="ASS150" s="229"/>
      <c r="AST150" s="229"/>
      <c r="ASU150" s="229"/>
      <c r="ASV150" s="229"/>
      <c r="ASW150" s="229"/>
      <c r="ASX150" s="229"/>
      <c r="ASY150" s="229"/>
      <c r="ASZ150" s="229"/>
      <c r="ATA150" s="229"/>
      <c r="ATB150" s="229"/>
      <c r="ATC150" s="229"/>
      <c r="ATD150" s="229"/>
      <c r="ATE150" s="229"/>
      <c r="ATF150" s="229"/>
      <c r="ATG150" s="229"/>
      <c r="ATH150" s="229"/>
      <c r="ATI150" s="229"/>
      <c r="ATJ150" s="229"/>
      <c r="ATK150" s="229"/>
      <c r="ATL150" s="229"/>
      <c r="ATM150" s="229"/>
      <c r="ATN150" s="229"/>
      <c r="ATO150" s="229"/>
      <c r="ATP150" s="229"/>
      <c r="ATQ150" s="229"/>
      <c r="ATR150" s="229"/>
      <c r="ATS150" s="229"/>
      <c r="ATT150" s="229"/>
      <c r="ATU150" s="229"/>
      <c r="ATV150" s="229"/>
      <c r="ATW150" s="229"/>
      <c r="ATX150" s="229"/>
      <c r="ATY150" s="229"/>
      <c r="ATZ150" s="229"/>
      <c r="AUA150" s="229"/>
      <c r="AUB150" s="229"/>
      <c r="AUC150" s="229"/>
      <c r="AUD150" s="229"/>
      <c r="AUE150" s="229"/>
      <c r="AUF150" s="229"/>
      <c r="AUG150" s="229"/>
      <c r="AUH150" s="229"/>
      <c r="AUI150" s="229"/>
      <c r="AUJ150" s="229"/>
      <c r="AUK150" s="229"/>
      <c r="AUL150" s="229"/>
      <c r="AUM150" s="229"/>
      <c r="AUN150" s="229"/>
      <c r="AUO150" s="229"/>
      <c r="AUP150" s="229"/>
      <c r="AUQ150" s="229"/>
      <c r="AUR150" s="229"/>
      <c r="AUS150" s="229"/>
      <c r="AUT150" s="229"/>
      <c r="AUU150" s="229"/>
      <c r="AUV150" s="229"/>
      <c r="AUW150" s="229"/>
      <c r="AUX150" s="229"/>
      <c r="AUY150" s="229"/>
      <c r="AUZ150" s="229"/>
      <c r="AVA150" s="229"/>
      <c r="AVB150" s="229"/>
      <c r="AVC150" s="229"/>
      <c r="AVD150" s="229"/>
      <c r="AVE150" s="229"/>
      <c r="AVF150" s="229"/>
      <c r="AVG150" s="229"/>
      <c r="AVH150" s="229"/>
      <c r="AVI150" s="229"/>
      <c r="AVJ150" s="229"/>
      <c r="AVK150" s="229"/>
      <c r="AVL150" s="229"/>
      <c r="AVM150" s="229"/>
      <c r="AVN150" s="229"/>
      <c r="AVO150" s="229"/>
      <c r="AVP150" s="229"/>
      <c r="AVQ150" s="229"/>
      <c r="AVR150" s="229"/>
      <c r="AVS150" s="229"/>
      <c r="AVT150" s="229"/>
      <c r="AVU150" s="229"/>
      <c r="AVV150" s="229"/>
      <c r="AVW150" s="229"/>
      <c r="AVX150" s="229"/>
      <c r="AVY150" s="229"/>
      <c r="AVZ150" s="229"/>
      <c r="AWA150" s="229"/>
      <c r="AWB150" s="229"/>
      <c r="AWC150" s="229"/>
      <c r="AWD150" s="229"/>
      <c r="AWE150" s="229"/>
      <c r="AWF150" s="229"/>
      <c r="AWG150" s="229"/>
      <c r="AWH150" s="229"/>
      <c r="AWI150" s="229"/>
      <c r="AWJ150" s="229"/>
      <c r="AWK150" s="229"/>
      <c r="AWL150" s="229"/>
      <c r="AWM150" s="229"/>
      <c r="AWN150" s="229"/>
      <c r="AWO150" s="229"/>
      <c r="AWP150" s="229"/>
      <c r="AWQ150" s="229"/>
      <c r="AWR150" s="229"/>
      <c r="AWS150" s="229"/>
      <c r="AWT150" s="229"/>
      <c r="AWU150" s="229"/>
      <c r="AWV150" s="229"/>
      <c r="AWW150" s="229"/>
      <c r="AWX150" s="229"/>
      <c r="AWY150" s="229"/>
      <c r="AWZ150" s="229"/>
      <c r="AXA150" s="229"/>
      <c r="AXB150" s="229"/>
      <c r="AXC150" s="229"/>
      <c r="AXD150" s="229"/>
      <c r="AXE150" s="229"/>
      <c r="AXF150" s="229"/>
      <c r="AXG150" s="229"/>
      <c r="AXH150" s="229"/>
      <c r="AXI150" s="229"/>
      <c r="AXJ150" s="229"/>
      <c r="AXK150" s="229"/>
      <c r="AXL150" s="229"/>
      <c r="AXM150" s="229"/>
      <c r="AXN150" s="229"/>
      <c r="AXO150" s="229"/>
      <c r="AXP150" s="229"/>
      <c r="AXQ150" s="229"/>
      <c r="AXR150" s="229"/>
      <c r="AXS150" s="229"/>
      <c r="AXT150" s="229"/>
      <c r="AXU150" s="229"/>
      <c r="AXV150" s="229"/>
      <c r="AXW150" s="229"/>
      <c r="AXX150" s="229"/>
      <c r="AXY150" s="229"/>
      <c r="AXZ150" s="229"/>
      <c r="AYA150" s="229"/>
      <c r="AYB150" s="229"/>
      <c r="AYC150" s="229"/>
      <c r="AYD150" s="229"/>
      <c r="AYE150" s="229"/>
      <c r="AYF150" s="229"/>
      <c r="AYG150" s="229"/>
      <c r="AYH150" s="229"/>
      <c r="AYI150" s="229"/>
      <c r="AYJ150" s="229"/>
      <c r="AYK150" s="229"/>
      <c r="AYL150" s="229"/>
      <c r="AYM150" s="229"/>
      <c r="AYN150" s="229"/>
      <c r="AYO150" s="229"/>
      <c r="AYP150" s="229"/>
      <c r="AYQ150" s="229"/>
      <c r="AYR150" s="229"/>
      <c r="AYS150" s="229"/>
      <c r="AYT150" s="229"/>
      <c r="AYU150" s="229"/>
      <c r="AYV150" s="229"/>
      <c r="AYW150" s="229"/>
      <c r="AYX150" s="229"/>
      <c r="AYY150" s="229"/>
      <c r="AYZ150" s="229"/>
      <c r="AZA150" s="229"/>
      <c r="AZB150" s="229"/>
      <c r="AZC150" s="229"/>
      <c r="AZD150" s="229"/>
      <c r="AZE150" s="229"/>
      <c r="AZF150" s="229"/>
      <c r="AZG150" s="229"/>
      <c r="AZH150" s="229"/>
      <c r="AZI150" s="229"/>
      <c r="AZJ150" s="229"/>
      <c r="AZK150" s="229"/>
      <c r="AZL150" s="229"/>
      <c r="AZM150" s="229"/>
      <c r="AZN150" s="229"/>
      <c r="AZO150" s="229"/>
      <c r="AZP150" s="229"/>
      <c r="AZQ150" s="229"/>
      <c r="AZR150" s="229"/>
      <c r="AZS150" s="229"/>
      <c r="AZT150" s="229"/>
      <c r="AZU150" s="229"/>
      <c r="AZV150" s="229"/>
      <c r="AZW150" s="229"/>
      <c r="AZX150" s="229"/>
      <c r="AZY150" s="229"/>
      <c r="AZZ150" s="229"/>
      <c r="BAA150" s="229"/>
      <c r="BAB150" s="229"/>
      <c r="BAC150" s="229"/>
      <c r="BAD150" s="229"/>
      <c r="BAE150" s="229"/>
      <c r="BAF150" s="229"/>
      <c r="BAG150" s="229"/>
      <c r="BAH150" s="229"/>
      <c r="BAI150" s="229"/>
      <c r="BAJ150" s="229"/>
      <c r="BAK150" s="229"/>
      <c r="BAL150" s="229"/>
      <c r="BAM150" s="229"/>
      <c r="BAN150" s="229"/>
      <c r="BAO150" s="229"/>
      <c r="BAP150" s="229"/>
      <c r="BAQ150" s="229"/>
      <c r="BAR150" s="229"/>
      <c r="BAS150" s="229"/>
      <c r="BAT150" s="229"/>
      <c r="BAU150" s="229"/>
      <c r="BAV150" s="229"/>
      <c r="BAW150" s="229"/>
      <c r="BAX150" s="229"/>
      <c r="BAY150" s="229"/>
      <c r="BAZ150" s="229"/>
      <c r="BBA150" s="229"/>
      <c r="BBB150" s="229"/>
      <c r="BBC150" s="229"/>
      <c r="BBD150" s="229"/>
      <c r="BBE150" s="229"/>
      <c r="BBF150" s="229"/>
      <c r="BBG150" s="229"/>
      <c r="BBH150" s="229"/>
      <c r="BBI150" s="229"/>
      <c r="BBJ150" s="229"/>
      <c r="BBK150" s="229"/>
      <c r="BBL150" s="229"/>
      <c r="BBM150" s="229"/>
      <c r="BBN150" s="229"/>
      <c r="BBO150" s="229"/>
      <c r="BBP150" s="229"/>
      <c r="BBQ150" s="229"/>
      <c r="BBR150" s="229"/>
      <c r="BBS150" s="229"/>
      <c r="BBT150" s="229"/>
      <c r="BBU150" s="229"/>
      <c r="BBV150" s="229"/>
      <c r="BBW150" s="229"/>
      <c r="BBX150" s="229"/>
      <c r="BBY150" s="229"/>
      <c r="BBZ150" s="229"/>
      <c r="BCA150" s="229"/>
      <c r="BCB150" s="229"/>
      <c r="BCC150" s="229"/>
      <c r="BCD150" s="229"/>
      <c r="BCE150" s="229"/>
      <c r="BCF150" s="229"/>
      <c r="BCG150" s="229"/>
      <c r="BCH150" s="229"/>
      <c r="BCI150" s="229"/>
      <c r="BCJ150" s="229"/>
      <c r="BCK150" s="229"/>
      <c r="BCL150" s="229"/>
      <c r="BCM150" s="229"/>
      <c r="BCN150" s="229"/>
      <c r="BCO150" s="229"/>
      <c r="BCP150" s="229"/>
      <c r="BCQ150" s="229"/>
      <c r="BCR150" s="229"/>
      <c r="BCS150" s="229"/>
      <c r="BCT150" s="229"/>
      <c r="BCU150" s="229"/>
      <c r="BCV150" s="229"/>
      <c r="BCW150" s="229"/>
      <c r="BCX150" s="229"/>
      <c r="BCY150" s="229"/>
      <c r="BCZ150" s="229"/>
      <c r="BDA150" s="229"/>
      <c r="BDB150" s="229"/>
      <c r="BDC150" s="229"/>
      <c r="BDD150" s="229"/>
      <c r="BDE150" s="229"/>
      <c r="BDF150" s="229"/>
      <c r="BDG150" s="229"/>
      <c r="BDH150" s="229"/>
      <c r="BDI150" s="229"/>
      <c r="BDJ150" s="229"/>
      <c r="BDK150" s="229"/>
      <c r="BDL150" s="229"/>
      <c r="BDM150" s="229"/>
      <c r="BDN150" s="229"/>
      <c r="BDO150" s="229"/>
      <c r="BDP150" s="229"/>
      <c r="BDQ150" s="229"/>
      <c r="BDR150" s="229"/>
      <c r="BDS150" s="229"/>
      <c r="BDT150" s="229"/>
      <c r="BDU150" s="229"/>
      <c r="BDV150" s="229"/>
      <c r="BDW150" s="229"/>
      <c r="BDX150" s="229"/>
      <c r="BDY150" s="229"/>
      <c r="BDZ150" s="229"/>
      <c r="BEA150" s="229"/>
      <c r="BEB150" s="229"/>
      <c r="BEC150" s="229"/>
      <c r="BED150" s="229"/>
      <c r="BEE150" s="229"/>
      <c r="BEF150" s="229"/>
      <c r="BEG150" s="229"/>
      <c r="BEH150" s="229"/>
      <c r="BEI150" s="229"/>
      <c r="BEJ150" s="229"/>
      <c r="BEK150" s="229"/>
      <c r="BEL150" s="229"/>
      <c r="BEM150" s="229"/>
      <c r="BEN150" s="229"/>
      <c r="BEO150" s="229"/>
      <c r="BEP150" s="229"/>
      <c r="BEQ150" s="229"/>
      <c r="BER150" s="229"/>
      <c r="BES150" s="229"/>
      <c r="BET150" s="229"/>
      <c r="BEU150" s="229"/>
      <c r="BEV150" s="229"/>
      <c r="BEW150" s="229"/>
      <c r="BEX150" s="229"/>
      <c r="BEY150" s="229"/>
      <c r="BEZ150" s="229"/>
      <c r="BFA150" s="229"/>
      <c r="BFB150" s="229"/>
      <c r="BFC150" s="229"/>
      <c r="BFD150" s="229"/>
      <c r="BFE150" s="229"/>
      <c r="BFF150" s="229"/>
      <c r="BFG150" s="229"/>
      <c r="BFH150" s="229"/>
      <c r="BFI150" s="229"/>
      <c r="BFJ150" s="229"/>
      <c r="BFK150" s="229"/>
      <c r="BFL150" s="229"/>
      <c r="BFM150" s="229"/>
      <c r="BFN150" s="229"/>
      <c r="BFO150" s="229"/>
      <c r="BFP150" s="229"/>
      <c r="BFQ150" s="229"/>
      <c r="BFR150" s="229"/>
      <c r="BFS150" s="229"/>
      <c r="BFT150" s="229"/>
      <c r="BFU150" s="229"/>
      <c r="BFV150" s="229"/>
      <c r="BFW150" s="229"/>
      <c r="BFX150" s="229"/>
      <c r="BFY150" s="229"/>
      <c r="BFZ150" s="229"/>
      <c r="BGA150" s="229"/>
      <c r="BGB150" s="229"/>
      <c r="BGC150" s="229"/>
      <c r="BGD150" s="229"/>
      <c r="BGE150" s="229"/>
      <c r="BGF150" s="229"/>
      <c r="BGG150" s="229"/>
      <c r="BGH150" s="229"/>
      <c r="BGI150" s="229"/>
      <c r="BGJ150" s="229"/>
      <c r="BGK150" s="229"/>
      <c r="BGL150" s="229"/>
      <c r="BGM150" s="229"/>
      <c r="BGN150" s="229"/>
      <c r="BGO150" s="229"/>
      <c r="BGP150" s="229"/>
      <c r="BGQ150" s="229"/>
      <c r="BGR150" s="229"/>
      <c r="BGS150" s="229"/>
      <c r="BGT150" s="229"/>
      <c r="BGU150" s="229"/>
      <c r="BGV150" s="229"/>
      <c r="BGW150" s="229"/>
      <c r="BGX150" s="229"/>
      <c r="BGY150" s="229"/>
      <c r="BGZ150" s="229"/>
      <c r="BHA150" s="229"/>
      <c r="BHB150" s="229"/>
      <c r="BHC150" s="229"/>
      <c r="BHD150" s="229"/>
      <c r="BHE150" s="229"/>
      <c r="BHF150" s="229"/>
      <c r="BHG150" s="229"/>
      <c r="BHH150" s="229"/>
      <c r="BHI150" s="229"/>
      <c r="BHJ150" s="229"/>
      <c r="BHK150" s="229"/>
      <c r="BHL150" s="229"/>
      <c r="BHM150" s="229"/>
      <c r="BHN150" s="229"/>
      <c r="BHO150" s="229"/>
      <c r="BHP150" s="229"/>
      <c r="BHQ150" s="229"/>
      <c r="BHR150" s="229"/>
      <c r="BHS150" s="229"/>
      <c r="BHT150" s="229"/>
      <c r="BHU150" s="229"/>
      <c r="BHV150" s="229"/>
      <c r="BHW150" s="229"/>
      <c r="BHX150" s="229"/>
      <c r="BHY150" s="229"/>
      <c r="BHZ150" s="229"/>
      <c r="BIA150" s="229"/>
      <c r="BIB150" s="229"/>
      <c r="BIC150" s="229"/>
      <c r="BID150" s="229"/>
      <c r="BIE150" s="229"/>
      <c r="BIF150" s="229"/>
      <c r="BIG150" s="229"/>
      <c r="BIH150" s="229"/>
      <c r="BII150" s="229"/>
      <c r="BIJ150" s="229"/>
      <c r="BIK150" s="229"/>
      <c r="BIL150" s="229"/>
      <c r="BIM150" s="229"/>
      <c r="BIN150" s="229"/>
      <c r="BIO150" s="229"/>
      <c r="BIP150" s="229"/>
      <c r="BIQ150" s="229"/>
      <c r="BIR150" s="229"/>
      <c r="BIS150" s="229"/>
      <c r="BIT150" s="229"/>
      <c r="BIU150" s="229"/>
      <c r="BIV150" s="229"/>
      <c r="BIW150" s="229"/>
      <c r="BIX150" s="229"/>
      <c r="BIY150" s="229"/>
      <c r="BIZ150" s="229"/>
      <c r="BJA150" s="229"/>
      <c r="BJB150" s="229"/>
      <c r="BJC150" s="229"/>
      <c r="BJD150" s="229"/>
      <c r="BJE150" s="229"/>
      <c r="BJF150" s="229"/>
      <c r="BJG150" s="229"/>
      <c r="BJH150" s="229"/>
      <c r="BJI150" s="229"/>
      <c r="BJJ150" s="229"/>
      <c r="BJK150" s="229"/>
      <c r="BJL150" s="229"/>
      <c r="BJM150" s="229"/>
      <c r="BJN150" s="229"/>
      <c r="BJO150" s="229"/>
      <c r="BJP150" s="229"/>
      <c r="BJQ150" s="229"/>
      <c r="BJR150" s="229"/>
      <c r="BJS150" s="229"/>
      <c r="BJT150" s="229"/>
      <c r="BJU150" s="229"/>
      <c r="BJV150" s="229"/>
      <c r="BJW150" s="229"/>
      <c r="BJX150" s="229"/>
      <c r="BJY150" s="229"/>
      <c r="BJZ150" s="229"/>
      <c r="BKA150" s="229"/>
      <c r="BKB150" s="229"/>
      <c r="BKC150" s="229"/>
      <c r="BKD150" s="229"/>
      <c r="BKE150" s="229"/>
      <c r="BKF150" s="229"/>
      <c r="BKG150" s="229"/>
      <c r="BKH150" s="229"/>
      <c r="BKI150" s="229"/>
      <c r="BKJ150" s="229"/>
      <c r="BKK150" s="229"/>
      <c r="BKL150" s="229"/>
      <c r="BKM150" s="229"/>
      <c r="BKN150" s="229"/>
      <c r="BKO150" s="229"/>
      <c r="BKP150" s="229"/>
      <c r="BKQ150" s="229"/>
      <c r="BKR150" s="229"/>
      <c r="BKS150" s="229"/>
      <c r="BKT150" s="229"/>
      <c r="BKU150" s="229"/>
      <c r="BKV150" s="229"/>
      <c r="BKW150" s="229"/>
      <c r="BKX150" s="229"/>
      <c r="BKY150" s="229"/>
      <c r="BKZ150" s="229"/>
      <c r="BLA150" s="229"/>
      <c r="BLB150" s="229"/>
      <c r="BLC150" s="229"/>
      <c r="BLD150" s="229"/>
      <c r="BLE150" s="229"/>
      <c r="BLF150" s="229"/>
      <c r="BLG150" s="229"/>
      <c r="BLH150" s="229"/>
      <c r="BLI150" s="229"/>
      <c r="BLJ150" s="229"/>
      <c r="BLK150" s="229"/>
      <c r="BLL150" s="229"/>
      <c r="BLM150" s="229"/>
      <c r="BLN150" s="229"/>
      <c r="BLO150" s="229"/>
      <c r="BLP150" s="229"/>
      <c r="BLQ150" s="229"/>
      <c r="BLR150" s="229"/>
      <c r="BLS150" s="229"/>
      <c r="BLT150" s="229"/>
      <c r="BLU150" s="229"/>
      <c r="BLV150" s="229"/>
      <c r="BLW150" s="229"/>
      <c r="BLX150" s="229"/>
      <c r="BLY150" s="229"/>
      <c r="BLZ150" s="229"/>
      <c r="BMA150" s="229"/>
      <c r="BMB150" s="229"/>
      <c r="BMC150" s="229"/>
      <c r="BMD150" s="229"/>
      <c r="BME150" s="229"/>
      <c r="BMF150" s="229"/>
      <c r="BMG150" s="229"/>
      <c r="BMH150" s="229"/>
      <c r="BMI150" s="229"/>
      <c r="BMJ150" s="229"/>
      <c r="BMK150" s="229"/>
      <c r="BML150" s="229"/>
      <c r="BMM150" s="229"/>
      <c r="BMN150" s="229"/>
      <c r="BMO150" s="229"/>
      <c r="BMP150" s="229"/>
      <c r="BMQ150" s="229"/>
      <c r="BMR150" s="229"/>
      <c r="BMS150" s="229"/>
      <c r="BMT150" s="229"/>
      <c r="BMU150" s="229"/>
      <c r="BMV150" s="229"/>
      <c r="BMW150" s="229"/>
      <c r="BMX150" s="229"/>
      <c r="BMY150" s="229"/>
      <c r="BMZ150" s="229"/>
      <c r="BNA150" s="229"/>
      <c r="BNB150" s="229"/>
      <c r="BNC150" s="229"/>
      <c r="BND150" s="229"/>
      <c r="BNE150" s="229"/>
      <c r="BNF150" s="229"/>
      <c r="BNG150" s="229"/>
      <c r="BNH150" s="229"/>
      <c r="BNI150" s="229"/>
      <c r="BNJ150" s="229"/>
      <c r="BNK150" s="229"/>
      <c r="BNL150" s="229"/>
      <c r="BNM150" s="229"/>
      <c r="BNN150" s="229"/>
      <c r="BNO150" s="229"/>
      <c r="BNP150" s="229"/>
      <c r="BNQ150" s="229"/>
      <c r="BNR150" s="229"/>
      <c r="BNS150" s="229"/>
      <c r="BNT150" s="229"/>
      <c r="BNU150" s="229"/>
      <c r="BNV150" s="229"/>
      <c r="BNW150" s="229"/>
      <c r="BNX150" s="229"/>
      <c r="BNY150" s="229"/>
      <c r="BNZ150" s="229"/>
      <c r="BOA150" s="229"/>
      <c r="BOB150" s="229"/>
      <c r="BOC150" s="229"/>
      <c r="BOD150" s="229"/>
      <c r="BOE150" s="229"/>
      <c r="BOF150" s="229"/>
      <c r="BOG150" s="229"/>
      <c r="BOH150" s="229"/>
      <c r="BOI150" s="229"/>
      <c r="BOJ150" s="229"/>
      <c r="BOK150" s="229"/>
      <c r="BOL150" s="229"/>
      <c r="BOM150" s="229"/>
      <c r="BON150" s="229"/>
      <c r="BOO150" s="229"/>
      <c r="BOP150" s="229"/>
      <c r="BOQ150" s="229"/>
      <c r="BOR150" s="229"/>
      <c r="BOS150" s="229"/>
      <c r="BOT150" s="229"/>
      <c r="BOU150" s="229"/>
      <c r="BOV150" s="229"/>
      <c r="BOW150" s="229"/>
      <c r="BOX150" s="229"/>
      <c r="BOY150" s="229"/>
      <c r="BOZ150" s="229"/>
      <c r="BPA150" s="229"/>
      <c r="BPB150" s="229"/>
      <c r="BPC150" s="229"/>
      <c r="BPD150" s="229"/>
      <c r="BPE150" s="229"/>
      <c r="BPF150" s="229"/>
      <c r="BPG150" s="229"/>
      <c r="BPH150" s="229"/>
      <c r="BPI150" s="229"/>
      <c r="BPJ150" s="229"/>
      <c r="BPK150" s="229"/>
      <c r="BPL150" s="229"/>
      <c r="BPM150" s="229"/>
      <c r="BPN150" s="229"/>
      <c r="BPO150" s="229"/>
      <c r="BPP150" s="229"/>
      <c r="BPQ150" s="229"/>
      <c r="BPR150" s="229"/>
      <c r="BPS150" s="229"/>
      <c r="BPT150" s="229"/>
      <c r="BPU150" s="229"/>
      <c r="BPV150" s="229"/>
      <c r="BPW150" s="229"/>
      <c r="BPX150" s="229"/>
      <c r="BPY150" s="229"/>
      <c r="BPZ150" s="229"/>
      <c r="BQA150" s="229"/>
      <c r="BQB150" s="229"/>
      <c r="BQC150" s="229"/>
      <c r="BQD150" s="229"/>
      <c r="BQE150" s="229"/>
      <c r="BQF150" s="229"/>
      <c r="BQG150" s="229"/>
      <c r="BQH150" s="229"/>
      <c r="BQI150" s="229"/>
      <c r="BQJ150" s="229"/>
      <c r="BQK150" s="229"/>
      <c r="BQL150" s="229"/>
      <c r="BQM150" s="229"/>
      <c r="BQN150" s="229"/>
      <c r="BQO150" s="229"/>
      <c r="BQP150" s="229"/>
      <c r="BQQ150" s="229"/>
      <c r="BQR150" s="229"/>
      <c r="BQS150" s="229"/>
      <c r="BQT150" s="229"/>
      <c r="BQU150" s="229"/>
      <c r="BQV150" s="229"/>
      <c r="BQW150" s="229"/>
      <c r="BQX150" s="229"/>
      <c r="BQY150" s="229"/>
      <c r="BQZ150" s="229"/>
      <c r="BRA150" s="229"/>
      <c r="BRB150" s="229"/>
      <c r="BRC150" s="229"/>
      <c r="BRD150" s="229"/>
      <c r="BRE150" s="229"/>
      <c r="BRF150" s="229"/>
      <c r="BRG150" s="229"/>
      <c r="BRH150" s="229"/>
      <c r="BRI150" s="229"/>
      <c r="BRJ150" s="229"/>
      <c r="BRK150" s="229"/>
      <c r="BRL150" s="229"/>
      <c r="BRM150" s="229"/>
      <c r="BRN150" s="229"/>
      <c r="BRO150" s="229"/>
      <c r="BRP150" s="229"/>
      <c r="BRQ150" s="229"/>
      <c r="BRR150" s="229"/>
      <c r="BRS150" s="229"/>
      <c r="BRT150" s="229"/>
      <c r="BRU150" s="229"/>
      <c r="BRV150" s="229"/>
      <c r="BRW150" s="229"/>
      <c r="BRX150" s="229"/>
      <c r="BRY150" s="229"/>
      <c r="BRZ150" s="229"/>
      <c r="BSA150" s="229"/>
      <c r="BSB150" s="229"/>
      <c r="BSC150" s="229"/>
      <c r="BSD150" s="229"/>
      <c r="BSE150" s="229"/>
      <c r="BSF150" s="229"/>
      <c r="BSG150" s="229"/>
      <c r="BSH150" s="229"/>
      <c r="BSI150" s="229"/>
      <c r="BSJ150" s="229"/>
      <c r="BSK150" s="229"/>
      <c r="BSL150" s="229"/>
      <c r="BSM150" s="229"/>
      <c r="BSN150" s="229"/>
      <c r="BSO150" s="229"/>
      <c r="BSP150" s="229"/>
      <c r="BSQ150" s="229"/>
      <c r="BSR150" s="229"/>
      <c r="BSS150" s="229"/>
      <c r="BST150" s="229"/>
      <c r="BSU150" s="229"/>
      <c r="BSV150" s="229"/>
      <c r="BSW150" s="229"/>
      <c r="BSX150" s="229"/>
      <c r="BSY150" s="229"/>
      <c r="BSZ150" s="229"/>
      <c r="BTA150" s="229"/>
      <c r="BTB150" s="229"/>
      <c r="BTC150" s="229"/>
      <c r="BTD150" s="229"/>
      <c r="BTE150" s="229"/>
      <c r="BTF150" s="229"/>
      <c r="BTG150" s="229"/>
      <c r="BTH150" s="229"/>
      <c r="BTI150" s="229"/>
      <c r="BTJ150" s="229"/>
      <c r="BTK150" s="229"/>
      <c r="BTL150" s="229"/>
      <c r="BTM150" s="229"/>
      <c r="BTN150" s="229"/>
      <c r="BTO150" s="229"/>
      <c r="BTP150" s="229"/>
      <c r="BTQ150" s="229"/>
      <c r="BTR150" s="229"/>
      <c r="BTS150" s="229"/>
      <c r="BTT150" s="229"/>
      <c r="BTU150" s="229"/>
      <c r="BTV150" s="229"/>
      <c r="BTW150" s="229"/>
      <c r="BTX150" s="229"/>
      <c r="BTY150" s="229"/>
      <c r="BTZ150" s="229"/>
      <c r="BUA150" s="229"/>
      <c r="BUB150" s="229"/>
      <c r="BUC150" s="229"/>
      <c r="BUD150" s="229"/>
      <c r="BUE150" s="229"/>
      <c r="BUF150" s="229"/>
      <c r="BUG150" s="229"/>
      <c r="BUH150" s="229"/>
      <c r="BUI150" s="229"/>
      <c r="BUJ150" s="229"/>
      <c r="BUK150" s="229"/>
      <c r="BUL150" s="229"/>
      <c r="BUM150" s="229"/>
      <c r="BUN150" s="229"/>
      <c r="BUO150" s="229"/>
      <c r="BUP150" s="229"/>
      <c r="BUQ150" s="229"/>
      <c r="BUR150" s="229"/>
      <c r="BUS150" s="229"/>
      <c r="BUT150" s="229"/>
      <c r="BUU150" s="229"/>
      <c r="BUV150" s="229"/>
      <c r="BUW150" s="229"/>
      <c r="BUX150" s="229"/>
      <c r="BUY150" s="229"/>
      <c r="BUZ150" s="229"/>
      <c r="BVA150" s="229"/>
      <c r="BVB150" s="229"/>
      <c r="BVC150" s="229"/>
      <c r="BVD150" s="229"/>
      <c r="BVE150" s="229"/>
      <c r="BVF150" s="229"/>
      <c r="BVG150" s="229"/>
      <c r="BVH150" s="229"/>
      <c r="BVI150" s="229"/>
      <c r="BVJ150" s="229"/>
      <c r="BVK150" s="229"/>
      <c r="BVL150" s="229"/>
      <c r="BVM150" s="229"/>
      <c r="BVN150" s="229"/>
      <c r="BVO150" s="229"/>
      <c r="BVP150" s="229"/>
      <c r="BVQ150" s="229"/>
      <c r="BVR150" s="229"/>
      <c r="BVS150" s="229"/>
      <c r="BVT150" s="229"/>
      <c r="BVU150" s="229"/>
      <c r="BVV150" s="229"/>
      <c r="BVW150" s="229"/>
      <c r="BVX150" s="229"/>
      <c r="BVY150" s="229"/>
      <c r="BVZ150" s="229"/>
      <c r="BWA150" s="229"/>
      <c r="BWB150" s="229"/>
      <c r="BWC150" s="229"/>
      <c r="BWD150" s="229"/>
      <c r="BWE150" s="229"/>
      <c r="BWF150" s="229"/>
      <c r="BWG150" s="229"/>
      <c r="BWH150" s="229"/>
      <c r="BWI150" s="229"/>
      <c r="BWJ150" s="229"/>
      <c r="BWK150" s="229"/>
      <c r="BWL150" s="229"/>
      <c r="BWM150" s="229"/>
      <c r="BWN150" s="229"/>
      <c r="BWO150" s="229"/>
      <c r="BWP150" s="229"/>
      <c r="BWQ150" s="229"/>
      <c r="BWR150" s="229"/>
      <c r="BWS150" s="229"/>
      <c r="BWT150" s="229"/>
      <c r="BWU150" s="229"/>
      <c r="BWV150" s="229"/>
      <c r="BWW150" s="229"/>
      <c r="BWX150" s="229"/>
      <c r="BWY150" s="229"/>
      <c r="BWZ150" s="229"/>
      <c r="BXA150" s="229"/>
      <c r="BXB150" s="229"/>
      <c r="BXC150" s="229"/>
      <c r="BXD150" s="229"/>
      <c r="BXE150" s="229"/>
      <c r="BXF150" s="229"/>
      <c r="BXG150" s="229"/>
      <c r="BXH150" s="229"/>
      <c r="BXI150" s="229"/>
      <c r="BXJ150" s="229"/>
      <c r="BXK150" s="229"/>
      <c r="BXL150" s="229"/>
      <c r="BXM150" s="229"/>
      <c r="BXN150" s="229"/>
      <c r="BXO150" s="229"/>
      <c r="BXP150" s="229"/>
      <c r="BXQ150" s="229"/>
      <c r="BXR150" s="229"/>
      <c r="BXS150" s="229"/>
      <c r="BXT150" s="229"/>
      <c r="BXU150" s="229"/>
      <c r="BXV150" s="229"/>
      <c r="BXW150" s="229"/>
      <c r="BXX150" s="229"/>
      <c r="BXY150" s="229"/>
      <c r="BXZ150" s="229"/>
      <c r="BYA150" s="229"/>
      <c r="BYB150" s="229"/>
      <c r="BYC150" s="229"/>
      <c r="BYD150" s="229"/>
      <c r="BYE150" s="229"/>
      <c r="BYF150" s="229"/>
      <c r="BYG150" s="229"/>
      <c r="BYH150" s="229"/>
      <c r="BYI150" s="229"/>
      <c r="BYJ150" s="229"/>
      <c r="BYK150" s="229"/>
      <c r="BYL150" s="229"/>
      <c r="BYM150" s="229"/>
      <c r="BYN150" s="229"/>
      <c r="BYO150" s="229"/>
      <c r="BYP150" s="229"/>
      <c r="BYQ150" s="229"/>
      <c r="BYR150" s="229"/>
      <c r="BYS150" s="229"/>
      <c r="BYT150" s="229"/>
      <c r="BYU150" s="229"/>
      <c r="BYV150" s="229"/>
      <c r="BYW150" s="229"/>
      <c r="BYX150" s="229"/>
      <c r="BYY150" s="229"/>
      <c r="BYZ150" s="229"/>
      <c r="BZA150" s="229"/>
      <c r="BZB150" s="229"/>
      <c r="BZC150" s="229"/>
      <c r="BZD150" s="229"/>
      <c r="BZE150" s="229"/>
      <c r="BZF150" s="229"/>
      <c r="BZG150" s="229"/>
      <c r="BZH150" s="229"/>
      <c r="BZI150" s="229"/>
      <c r="BZJ150" s="229"/>
      <c r="BZK150" s="229"/>
      <c r="BZL150" s="229"/>
      <c r="BZM150" s="229"/>
      <c r="BZN150" s="229"/>
      <c r="BZO150" s="229"/>
      <c r="BZP150" s="229"/>
      <c r="BZQ150" s="229"/>
      <c r="BZR150" s="229"/>
      <c r="BZS150" s="229"/>
      <c r="BZT150" s="229"/>
      <c r="BZU150" s="229"/>
      <c r="BZV150" s="229"/>
      <c r="BZW150" s="229"/>
      <c r="BZX150" s="229"/>
      <c r="BZY150" s="229"/>
      <c r="BZZ150" s="229"/>
      <c r="CAA150" s="229"/>
      <c r="CAB150" s="229"/>
      <c r="CAC150" s="229"/>
      <c r="CAD150" s="229"/>
      <c r="CAE150" s="229"/>
      <c r="CAF150" s="229"/>
      <c r="CAG150" s="229"/>
      <c r="CAH150" s="229"/>
      <c r="CAI150" s="229"/>
      <c r="CAJ150" s="229"/>
      <c r="CAK150" s="229"/>
      <c r="CAL150" s="229"/>
      <c r="CAM150" s="229"/>
      <c r="CAN150" s="229"/>
      <c r="CAO150" s="229"/>
      <c r="CAP150" s="229"/>
      <c r="CAQ150" s="229"/>
      <c r="CAR150" s="229"/>
      <c r="CAS150" s="229"/>
      <c r="CAT150" s="229"/>
      <c r="CAU150" s="229"/>
      <c r="CAV150" s="229"/>
      <c r="CAW150" s="229"/>
      <c r="CAX150" s="229"/>
      <c r="CAY150" s="229"/>
      <c r="CAZ150" s="229"/>
      <c r="CBA150" s="229"/>
      <c r="CBB150" s="229"/>
      <c r="CBC150" s="229"/>
      <c r="CBD150" s="229"/>
      <c r="CBE150" s="229"/>
      <c r="CBF150" s="229"/>
      <c r="CBG150" s="229"/>
      <c r="CBH150" s="229"/>
      <c r="CBI150" s="229"/>
      <c r="CBJ150" s="229"/>
      <c r="CBK150" s="229"/>
      <c r="CBL150" s="229"/>
      <c r="CBM150" s="229"/>
      <c r="CBN150" s="229"/>
      <c r="CBO150" s="229"/>
      <c r="CBP150" s="229"/>
      <c r="CBQ150" s="229"/>
      <c r="CBR150" s="229"/>
      <c r="CBS150" s="229"/>
      <c r="CBT150" s="229"/>
      <c r="CBU150" s="229"/>
      <c r="CBV150" s="229"/>
      <c r="CBW150" s="229"/>
      <c r="CBX150" s="229"/>
      <c r="CBY150" s="229"/>
      <c r="CBZ150" s="229"/>
      <c r="CCA150" s="229"/>
      <c r="CCB150" s="229"/>
      <c r="CCC150" s="229"/>
      <c r="CCD150" s="229"/>
      <c r="CCE150" s="229"/>
      <c r="CCF150" s="229"/>
      <c r="CCG150" s="229"/>
      <c r="CCH150" s="229"/>
      <c r="CCI150" s="229"/>
      <c r="CCJ150" s="229"/>
      <c r="CCK150" s="229"/>
      <c r="CCL150" s="229"/>
      <c r="CCM150" s="229"/>
      <c r="CCN150" s="229"/>
      <c r="CCO150" s="229"/>
      <c r="CCP150" s="229"/>
      <c r="CCQ150" s="229"/>
      <c r="CCR150" s="229"/>
      <c r="CCS150" s="229"/>
      <c r="CCT150" s="229"/>
      <c r="CCU150" s="229"/>
      <c r="CCV150" s="229"/>
      <c r="CCW150" s="229"/>
      <c r="CCX150" s="229"/>
      <c r="CCY150" s="229"/>
      <c r="CCZ150" s="229"/>
      <c r="CDA150" s="229"/>
      <c r="CDB150" s="229"/>
      <c r="CDC150" s="229"/>
      <c r="CDD150" s="229"/>
      <c r="CDE150" s="229"/>
      <c r="CDF150" s="229"/>
      <c r="CDG150" s="229"/>
      <c r="CDH150" s="229"/>
      <c r="CDI150" s="229"/>
      <c r="CDJ150" s="229"/>
      <c r="CDK150" s="229"/>
      <c r="CDL150" s="229"/>
      <c r="CDM150" s="229"/>
      <c r="CDN150" s="229"/>
      <c r="CDO150" s="229"/>
      <c r="CDP150" s="229"/>
      <c r="CDQ150" s="229"/>
      <c r="CDR150" s="229"/>
      <c r="CDS150" s="229"/>
      <c r="CDT150" s="229"/>
      <c r="CDU150" s="229"/>
      <c r="CDV150" s="229"/>
      <c r="CDW150" s="229"/>
      <c r="CDX150" s="229"/>
      <c r="CDY150" s="229"/>
      <c r="CDZ150" s="229"/>
      <c r="CEA150" s="229"/>
      <c r="CEB150" s="229"/>
      <c r="CEC150" s="229"/>
      <c r="CED150" s="229"/>
      <c r="CEE150" s="229"/>
      <c r="CEF150" s="229"/>
      <c r="CEG150" s="229"/>
      <c r="CEH150" s="229"/>
      <c r="CEI150" s="229"/>
      <c r="CEJ150" s="229"/>
      <c r="CEK150" s="229"/>
      <c r="CEL150" s="229"/>
      <c r="CEM150" s="229"/>
      <c r="CEN150" s="229"/>
      <c r="CEO150" s="229"/>
      <c r="CEP150" s="229"/>
      <c r="CEQ150" s="229"/>
      <c r="CER150" s="229"/>
      <c r="CES150" s="229"/>
      <c r="CET150" s="229"/>
      <c r="CEU150" s="229"/>
      <c r="CEV150" s="229"/>
      <c r="CEW150" s="229"/>
      <c r="CEX150" s="229"/>
      <c r="CEY150" s="229"/>
      <c r="CEZ150" s="229"/>
      <c r="CFA150" s="229"/>
      <c r="CFB150" s="229"/>
      <c r="CFC150" s="229"/>
      <c r="CFD150" s="229"/>
      <c r="CFE150" s="229"/>
      <c r="CFF150" s="229"/>
      <c r="CFG150" s="229"/>
      <c r="CFH150" s="229"/>
      <c r="CFI150" s="229"/>
      <c r="CFJ150" s="229"/>
      <c r="CFK150" s="229"/>
      <c r="CFL150" s="229"/>
      <c r="CFM150" s="229"/>
      <c r="CFN150" s="229"/>
      <c r="CFO150" s="229"/>
      <c r="CFP150" s="229"/>
      <c r="CFQ150" s="229"/>
      <c r="CFR150" s="229"/>
      <c r="CFS150" s="229"/>
      <c r="CFT150" s="229"/>
      <c r="CFU150" s="229"/>
      <c r="CFV150" s="229"/>
      <c r="CFW150" s="229"/>
      <c r="CFX150" s="229"/>
      <c r="CFY150" s="229"/>
      <c r="CFZ150" s="229"/>
      <c r="CGA150" s="229"/>
      <c r="CGB150" s="229"/>
      <c r="CGC150" s="229"/>
      <c r="CGD150" s="229"/>
      <c r="CGE150" s="229"/>
      <c r="CGF150" s="229"/>
      <c r="CGG150" s="229"/>
      <c r="CGH150" s="229"/>
      <c r="CGI150" s="229"/>
      <c r="CGJ150" s="229"/>
      <c r="CGK150" s="229"/>
      <c r="CGL150" s="229"/>
      <c r="CGM150" s="229"/>
      <c r="CGN150" s="229"/>
      <c r="CGO150" s="229"/>
      <c r="CGP150" s="229"/>
      <c r="CGQ150" s="229"/>
      <c r="CGR150" s="229"/>
      <c r="CGS150" s="229"/>
      <c r="CGT150" s="229"/>
      <c r="CGU150" s="229"/>
      <c r="CGV150" s="229"/>
      <c r="CGW150" s="229"/>
      <c r="CGX150" s="229"/>
      <c r="CGY150" s="229"/>
      <c r="CGZ150" s="229"/>
      <c r="CHA150" s="229"/>
      <c r="CHB150" s="229"/>
      <c r="CHC150" s="229"/>
      <c r="CHD150" s="229"/>
      <c r="CHE150" s="229"/>
      <c r="CHF150" s="229"/>
      <c r="CHG150" s="229"/>
      <c r="CHH150" s="229"/>
      <c r="CHI150" s="229"/>
      <c r="CHJ150" s="229"/>
      <c r="CHK150" s="229"/>
      <c r="CHL150" s="229"/>
      <c r="CHM150" s="229"/>
      <c r="CHN150" s="229"/>
      <c r="CHO150" s="229"/>
      <c r="CHP150" s="229"/>
      <c r="CHQ150" s="229"/>
      <c r="CHR150" s="229"/>
      <c r="CHS150" s="229"/>
      <c r="CHT150" s="229"/>
      <c r="CHU150" s="229"/>
      <c r="CHV150" s="229"/>
      <c r="CHW150" s="229"/>
      <c r="CHX150" s="229"/>
      <c r="CHY150" s="229"/>
      <c r="CHZ150" s="229"/>
      <c r="CIA150" s="229"/>
      <c r="CIB150" s="229"/>
      <c r="CIC150" s="229"/>
      <c r="CID150" s="229"/>
      <c r="CIE150" s="229"/>
      <c r="CIF150" s="229"/>
      <c r="CIG150" s="229"/>
      <c r="CIH150" s="229"/>
      <c r="CII150" s="229"/>
      <c r="CIJ150" s="229"/>
      <c r="CIK150" s="229"/>
      <c r="CIL150" s="229"/>
      <c r="CIM150" s="229"/>
      <c r="CIN150" s="229"/>
      <c r="CIO150" s="229"/>
      <c r="CIP150" s="229"/>
      <c r="CIQ150" s="229"/>
      <c r="CIR150" s="229"/>
      <c r="CIS150" s="229"/>
      <c r="CIT150" s="229"/>
      <c r="CIU150" s="229"/>
      <c r="CIV150" s="229"/>
      <c r="CIW150" s="229"/>
      <c r="CIX150" s="229"/>
      <c r="CIY150" s="229"/>
      <c r="CIZ150" s="229"/>
      <c r="CJA150" s="229"/>
      <c r="CJB150" s="229"/>
      <c r="CJC150" s="229"/>
      <c r="CJD150" s="229"/>
      <c r="CJE150" s="229"/>
      <c r="CJF150" s="229"/>
      <c r="CJG150" s="229"/>
      <c r="CJH150" s="229"/>
      <c r="CJI150" s="229"/>
      <c r="CJJ150" s="229"/>
      <c r="CJK150" s="229"/>
      <c r="CJL150" s="229"/>
      <c r="CJM150" s="229"/>
      <c r="CJN150" s="229"/>
      <c r="CJO150" s="229"/>
      <c r="CJP150" s="229"/>
      <c r="CJQ150" s="229"/>
      <c r="CJR150" s="229"/>
      <c r="CJS150" s="229"/>
      <c r="CJT150" s="229"/>
      <c r="CJU150" s="229"/>
      <c r="CJV150" s="229"/>
      <c r="CJW150" s="229"/>
      <c r="CJX150" s="229"/>
      <c r="CJY150" s="229"/>
      <c r="CJZ150" s="229"/>
      <c r="CKA150" s="229"/>
      <c r="CKB150" s="229"/>
      <c r="CKC150" s="229"/>
      <c r="CKD150" s="229"/>
      <c r="CKE150" s="229"/>
      <c r="CKF150" s="229"/>
      <c r="CKG150" s="229"/>
      <c r="CKH150" s="229"/>
      <c r="CKI150" s="229"/>
      <c r="CKJ150" s="229"/>
      <c r="CKK150" s="229"/>
      <c r="CKL150" s="229"/>
      <c r="CKM150" s="229"/>
      <c r="CKN150" s="229"/>
      <c r="CKO150" s="229"/>
      <c r="CKP150" s="229"/>
      <c r="CKQ150" s="229"/>
      <c r="CKR150" s="229"/>
      <c r="CKS150" s="229"/>
      <c r="CKT150" s="229"/>
      <c r="CKU150" s="229"/>
      <c r="CKV150" s="229"/>
      <c r="CKW150" s="229"/>
      <c r="CKX150" s="229"/>
      <c r="CKY150" s="229"/>
      <c r="CKZ150" s="229"/>
      <c r="CLA150" s="229"/>
      <c r="CLB150" s="229"/>
      <c r="CLC150" s="229"/>
      <c r="CLD150" s="229"/>
      <c r="CLE150" s="229"/>
      <c r="CLF150" s="229"/>
      <c r="CLG150" s="229"/>
      <c r="CLH150" s="229"/>
      <c r="CLI150" s="229"/>
      <c r="CLJ150" s="229"/>
      <c r="CLK150" s="229"/>
      <c r="CLL150" s="229"/>
      <c r="CLM150" s="229"/>
      <c r="CLN150" s="229"/>
      <c r="CLO150" s="229"/>
      <c r="CLP150" s="229"/>
      <c r="CLQ150" s="229"/>
      <c r="CLR150" s="229"/>
      <c r="CLS150" s="229"/>
      <c r="CLT150" s="229"/>
      <c r="CLU150" s="229"/>
      <c r="CLV150" s="229"/>
      <c r="CLW150" s="229"/>
      <c r="CLX150" s="229"/>
      <c r="CLY150" s="229"/>
      <c r="CLZ150" s="229"/>
      <c r="CMA150" s="229"/>
      <c r="CMB150" s="229"/>
      <c r="CMC150" s="229"/>
      <c r="CMD150" s="229"/>
      <c r="CME150" s="229"/>
      <c r="CMF150" s="229"/>
      <c r="CMG150" s="229"/>
      <c r="CMH150" s="229"/>
      <c r="CMI150" s="229"/>
      <c r="CMJ150" s="229"/>
      <c r="CMK150" s="229"/>
      <c r="CML150" s="229"/>
      <c r="CMM150" s="229"/>
      <c r="CMN150" s="229"/>
      <c r="CMO150" s="229"/>
      <c r="CMP150" s="229"/>
      <c r="CMQ150" s="229"/>
      <c r="CMR150" s="229"/>
      <c r="CMS150" s="229"/>
      <c r="CMT150" s="229"/>
      <c r="CMU150" s="229"/>
      <c r="CMV150" s="229"/>
      <c r="CMW150" s="229"/>
      <c r="CMX150" s="229"/>
      <c r="CMY150" s="229"/>
      <c r="CMZ150" s="229"/>
      <c r="CNA150" s="229"/>
      <c r="CNB150" s="229"/>
      <c r="CNC150" s="229"/>
      <c r="CND150" s="229"/>
      <c r="CNE150" s="229"/>
      <c r="CNF150" s="229"/>
      <c r="CNG150" s="229"/>
      <c r="CNH150" s="229"/>
      <c r="CNI150" s="229"/>
      <c r="CNJ150" s="229"/>
      <c r="CNK150" s="229"/>
      <c r="CNL150" s="229"/>
      <c r="CNM150" s="229"/>
      <c r="CNN150" s="229"/>
      <c r="CNO150" s="229"/>
      <c r="CNP150" s="229"/>
      <c r="CNQ150" s="229"/>
      <c r="CNR150" s="229"/>
      <c r="CNS150" s="229"/>
      <c r="CNT150" s="229"/>
      <c r="CNU150" s="229"/>
      <c r="CNV150" s="229"/>
      <c r="CNW150" s="229"/>
      <c r="CNX150" s="229"/>
      <c r="CNY150" s="229"/>
      <c r="CNZ150" s="229"/>
      <c r="COA150" s="229"/>
      <c r="COB150" s="229"/>
      <c r="COC150" s="229"/>
      <c r="COD150" s="229"/>
      <c r="COE150" s="229"/>
      <c r="COF150" s="229"/>
      <c r="COG150" s="229"/>
      <c r="COH150" s="229"/>
      <c r="COI150" s="229"/>
      <c r="COJ150" s="229"/>
      <c r="COK150" s="229"/>
      <c r="COL150" s="229"/>
      <c r="COM150" s="229"/>
      <c r="CON150" s="229"/>
      <c r="COO150" s="229"/>
      <c r="COP150" s="229"/>
      <c r="COQ150" s="229"/>
      <c r="COR150" s="229"/>
      <c r="COS150" s="229"/>
      <c r="COT150" s="229"/>
      <c r="COU150" s="229"/>
      <c r="COV150" s="229"/>
      <c r="COW150" s="229"/>
      <c r="COX150" s="229"/>
      <c r="COY150" s="229"/>
      <c r="COZ150" s="229"/>
      <c r="CPA150" s="229"/>
      <c r="CPB150" s="229"/>
      <c r="CPC150" s="229"/>
      <c r="CPD150" s="229"/>
      <c r="CPE150" s="229"/>
      <c r="CPF150" s="229"/>
      <c r="CPG150" s="229"/>
      <c r="CPH150" s="229"/>
      <c r="CPI150" s="229"/>
      <c r="CPJ150" s="229"/>
      <c r="CPK150" s="229"/>
      <c r="CPL150" s="229"/>
      <c r="CPM150" s="229"/>
      <c r="CPN150" s="229"/>
      <c r="CPO150" s="229"/>
      <c r="CPP150" s="229"/>
      <c r="CPQ150" s="229"/>
      <c r="CPR150" s="229"/>
      <c r="CPS150" s="229"/>
      <c r="CPT150" s="229"/>
      <c r="CPU150" s="229"/>
      <c r="CPV150" s="229"/>
      <c r="CPW150" s="229"/>
      <c r="CPX150" s="229"/>
      <c r="CPY150" s="229"/>
      <c r="CPZ150" s="229"/>
      <c r="CQA150" s="229"/>
      <c r="CQB150" s="229"/>
      <c r="CQC150" s="229"/>
      <c r="CQD150" s="229"/>
      <c r="CQE150" s="229"/>
      <c r="CQF150" s="229"/>
      <c r="CQG150" s="229"/>
      <c r="CQH150" s="229"/>
      <c r="CQI150" s="229"/>
      <c r="CQJ150" s="229"/>
      <c r="CQK150" s="229"/>
      <c r="CQL150" s="229"/>
      <c r="CQM150" s="229"/>
      <c r="CQN150" s="229"/>
      <c r="CQO150" s="229"/>
      <c r="CQP150" s="229"/>
      <c r="CQQ150" s="229"/>
      <c r="CQR150" s="229"/>
      <c r="CQS150" s="229"/>
      <c r="CQT150" s="229"/>
      <c r="CQU150" s="229"/>
      <c r="CQV150" s="229"/>
      <c r="CQW150" s="229"/>
      <c r="CQX150" s="229"/>
      <c r="CQY150" s="229"/>
      <c r="CQZ150" s="229"/>
      <c r="CRA150" s="229"/>
      <c r="CRB150" s="229"/>
      <c r="CRC150" s="229"/>
      <c r="CRD150" s="229"/>
      <c r="CRE150" s="229"/>
      <c r="CRF150" s="229"/>
      <c r="CRG150" s="229"/>
      <c r="CRH150" s="229"/>
      <c r="CRI150" s="229"/>
      <c r="CRJ150" s="229"/>
      <c r="CRK150" s="229"/>
      <c r="CRL150" s="229"/>
      <c r="CRM150" s="229"/>
      <c r="CRN150" s="229"/>
      <c r="CRO150" s="229"/>
      <c r="CRP150" s="229"/>
      <c r="CRQ150" s="229"/>
      <c r="CRR150" s="229"/>
      <c r="CRS150" s="229"/>
      <c r="CRT150" s="229"/>
      <c r="CRU150" s="229"/>
      <c r="CRV150" s="229"/>
      <c r="CRW150" s="229"/>
      <c r="CRX150" s="229"/>
      <c r="CRY150" s="229"/>
      <c r="CRZ150" s="229"/>
      <c r="CSA150" s="229"/>
      <c r="CSB150" s="229"/>
      <c r="CSC150" s="229"/>
      <c r="CSD150" s="229"/>
      <c r="CSE150" s="229"/>
      <c r="CSF150" s="229"/>
      <c r="CSG150" s="229"/>
      <c r="CSH150" s="229"/>
      <c r="CSI150" s="229"/>
      <c r="CSJ150" s="229"/>
      <c r="CSK150" s="229"/>
      <c r="CSL150" s="229"/>
      <c r="CSM150" s="229"/>
      <c r="CSN150" s="229"/>
      <c r="CSO150" s="229"/>
      <c r="CSP150" s="229"/>
      <c r="CSQ150" s="229"/>
      <c r="CSR150" s="229"/>
      <c r="CSS150" s="229"/>
      <c r="CST150" s="229"/>
      <c r="CSU150" s="229"/>
      <c r="CSV150" s="229"/>
      <c r="CSW150" s="229"/>
      <c r="CSX150" s="229"/>
      <c r="CSY150" s="229"/>
      <c r="CSZ150" s="229"/>
      <c r="CTA150" s="229"/>
      <c r="CTB150" s="229"/>
      <c r="CTC150" s="229"/>
      <c r="CTD150" s="229"/>
      <c r="CTE150" s="229"/>
      <c r="CTF150" s="229"/>
      <c r="CTG150" s="229"/>
      <c r="CTH150" s="229"/>
      <c r="CTI150" s="229"/>
      <c r="CTJ150" s="229"/>
      <c r="CTK150" s="229"/>
      <c r="CTL150" s="229"/>
      <c r="CTM150" s="229"/>
      <c r="CTN150" s="229"/>
      <c r="CTO150" s="229"/>
      <c r="CTP150" s="229"/>
      <c r="CTQ150" s="229"/>
      <c r="CTR150" s="229"/>
      <c r="CTS150" s="229"/>
      <c r="CTT150" s="229"/>
      <c r="CTU150" s="229"/>
      <c r="CTV150" s="229"/>
      <c r="CTW150" s="229"/>
      <c r="CTX150" s="229"/>
      <c r="CTY150" s="229"/>
      <c r="CTZ150" s="229"/>
      <c r="CUA150" s="229"/>
    </row>
    <row r="151" spans="1:2575" s="224" customFormat="1" ht="108.75" customHeight="1">
      <c r="A151" s="241">
        <f>+A149+1</f>
        <v>64</v>
      </c>
      <c r="B151" s="242" t="str">
        <f>IFERROR(INDEX(OB!B:B,MATCH('BIHOURLY  (2)'!A:A,OB!A:A,0)),"")</f>
        <v>FOLDING + POLYBAG</v>
      </c>
      <c r="C151" s="243"/>
      <c r="D151" s="232" t="str">
        <f>IFERROR(INDEX(OB!G:G,MATCH('BIHOURLY  (2)'!A:A,OB!A:A,0)),"")</f>
        <v>TABLE</v>
      </c>
      <c r="E151" s="244">
        <f>IFERROR(INDEX(OB!K:K,MATCH('BIHOURLY  (2)'!A:A,OB!A:A,0)),"")</f>
        <v>1</v>
      </c>
      <c r="F151" s="245">
        <v>200</v>
      </c>
      <c r="G151" s="246"/>
      <c r="H151" s="246"/>
      <c r="I151" s="246"/>
      <c r="J151" s="265"/>
      <c r="K151" s="254"/>
      <c r="L151" s="254"/>
      <c r="N151" s="229"/>
      <c r="O151" s="229"/>
      <c r="P151" s="229"/>
      <c r="Q151" s="229"/>
      <c r="R151" s="229"/>
      <c r="S151" s="229"/>
      <c r="T151" s="229"/>
      <c r="U151" s="229"/>
      <c r="V151" s="229"/>
      <c r="W151" s="229"/>
      <c r="X151" s="229"/>
      <c r="Y151" s="229"/>
      <c r="Z151" s="229"/>
      <c r="AA151" s="229"/>
      <c r="AB151" s="229"/>
      <c r="AC151" s="229"/>
      <c r="AD151" s="229"/>
      <c r="AE151" s="229"/>
      <c r="AF151" s="229"/>
      <c r="AG151" s="229"/>
      <c r="AH151" s="229"/>
      <c r="AI151" s="229"/>
      <c r="AJ151" s="229"/>
      <c r="AK151" s="229"/>
      <c r="AL151" s="229"/>
      <c r="AM151" s="229"/>
      <c r="AN151" s="229"/>
      <c r="AO151" s="229"/>
      <c r="AP151" s="229"/>
      <c r="AQ151" s="229"/>
      <c r="AR151" s="229"/>
      <c r="AS151" s="229"/>
      <c r="AT151" s="229"/>
      <c r="AU151" s="229"/>
      <c r="AV151" s="229"/>
      <c r="AW151" s="229"/>
      <c r="AX151" s="229"/>
      <c r="AY151" s="229"/>
      <c r="AZ151" s="229"/>
      <c r="BA151" s="229"/>
      <c r="BB151" s="229"/>
      <c r="BC151" s="229"/>
      <c r="BD151" s="229"/>
      <c r="BE151" s="229"/>
      <c r="BF151" s="229"/>
      <c r="BG151" s="229"/>
      <c r="BH151" s="229"/>
      <c r="BI151" s="229"/>
      <c r="BJ151" s="229"/>
      <c r="BK151" s="229"/>
      <c r="BL151" s="229"/>
      <c r="BM151" s="229"/>
      <c r="BN151" s="229"/>
      <c r="BO151" s="229"/>
      <c r="BP151" s="229"/>
      <c r="BQ151" s="229"/>
      <c r="BR151" s="229"/>
      <c r="BS151" s="229"/>
      <c r="BT151" s="229"/>
      <c r="BU151" s="229"/>
      <c r="BV151" s="229"/>
      <c r="BW151" s="229"/>
      <c r="BX151" s="229"/>
      <c r="BY151" s="229"/>
      <c r="BZ151" s="229"/>
      <c r="CA151" s="229"/>
      <c r="CB151" s="229"/>
      <c r="CC151" s="229"/>
      <c r="CD151" s="229"/>
      <c r="CE151" s="229"/>
      <c r="CF151" s="229"/>
      <c r="CG151" s="229"/>
      <c r="CH151" s="229"/>
      <c r="CI151" s="229"/>
      <c r="CJ151" s="229"/>
      <c r="CK151" s="229"/>
      <c r="CL151" s="229"/>
      <c r="CM151" s="229"/>
      <c r="CN151" s="229"/>
      <c r="CO151" s="229"/>
      <c r="CP151" s="229"/>
      <c r="CQ151" s="229"/>
      <c r="CR151" s="229"/>
      <c r="CS151" s="229"/>
      <c r="CT151" s="229"/>
      <c r="CU151" s="229"/>
      <c r="CV151" s="229"/>
      <c r="CW151" s="229"/>
      <c r="CX151" s="229"/>
      <c r="CY151" s="229"/>
      <c r="CZ151" s="229"/>
      <c r="DA151" s="229"/>
      <c r="DB151" s="229"/>
      <c r="DC151" s="229"/>
      <c r="DD151" s="229"/>
      <c r="DE151" s="229"/>
      <c r="DF151" s="229"/>
      <c r="DG151" s="229"/>
      <c r="DH151" s="229"/>
      <c r="DI151" s="229"/>
      <c r="DJ151" s="229"/>
      <c r="DK151" s="229"/>
      <c r="DL151" s="229"/>
      <c r="DM151" s="229"/>
      <c r="DN151" s="229"/>
      <c r="DO151" s="229"/>
      <c r="DP151" s="229"/>
      <c r="DQ151" s="229"/>
      <c r="DR151" s="229"/>
      <c r="DS151" s="229"/>
      <c r="DT151" s="229"/>
      <c r="DU151" s="229"/>
      <c r="DV151" s="229"/>
      <c r="DW151" s="229"/>
      <c r="DX151" s="229"/>
      <c r="DY151" s="229"/>
      <c r="DZ151" s="229"/>
      <c r="EA151" s="229"/>
      <c r="EB151" s="229"/>
      <c r="EC151" s="229"/>
      <c r="ED151" s="229"/>
      <c r="EE151" s="229"/>
      <c r="EF151" s="229"/>
      <c r="EG151" s="229"/>
      <c r="EH151" s="229"/>
      <c r="EI151" s="229"/>
      <c r="EJ151" s="229"/>
      <c r="EK151" s="229"/>
      <c r="EL151" s="229"/>
      <c r="EM151" s="229"/>
      <c r="EN151" s="229"/>
      <c r="EO151" s="229"/>
      <c r="EP151" s="229"/>
      <c r="EQ151" s="229"/>
      <c r="ER151" s="229"/>
      <c r="ES151" s="229"/>
      <c r="ET151" s="229"/>
      <c r="EU151" s="229"/>
      <c r="EV151" s="229"/>
      <c r="EW151" s="229"/>
      <c r="EX151" s="229"/>
      <c r="EY151" s="229"/>
      <c r="EZ151" s="229"/>
      <c r="FA151" s="229"/>
      <c r="FB151" s="229"/>
      <c r="FC151" s="229"/>
      <c r="FD151" s="229"/>
      <c r="FE151" s="229"/>
      <c r="FF151" s="229"/>
      <c r="FG151" s="229"/>
      <c r="FH151" s="229"/>
      <c r="FI151" s="229"/>
      <c r="FJ151" s="229"/>
      <c r="FK151" s="229"/>
      <c r="FL151" s="229"/>
      <c r="FM151" s="229"/>
      <c r="FN151" s="229"/>
      <c r="FO151" s="229"/>
      <c r="FP151" s="229"/>
      <c r="FQ151" s="229"/>
      <c r="FR151" s="229"/>
      <c r="FS151" s="229"/>
      <c r="FT151" s="229"/>
      <c r="FU151" s="229"/>
      <c r="FV151" s="229"/>
      <c r="FW151" s="229"/>
      <c r="FX151" s="229"/>
      <c r="FY151" s="229"/>
      <c r="FZ151" s="229"/>
      <c r="GA151" s="229"/>
      <c r="GB151" s="229"/>
      <c r="GC151" s="229"/>
      <c r="GD151" s="229"/>
      <c r="GE151" s="229"/>
      <c r="GF151" s="229"/>
      <c r="GG151" s="229"/>
      <c r="GH151" s="229"/>
      <c r="GI151" s="229"/>
      <c r="GJ151" s="229"/>
      <c r="GK151" s="229"/>
      <c r="GL151" s="229"/>
      <c r="GM151" s="229"/>
      <c r="GN151" s="229"/>
      <c r="GO151" s="229"/>
      <c r="GP151" s="229"/>
      <c r="GQ151" s="229"/>
      <c r="GR151" s="229"/>
      <c r="GS151" s="229"/>
      <c r="GT151" s="229"/>
      <c r="GU151" s="229"/>
      <c r="GV151" s="229"/>
      <c r="GW151" s="229"/>
      <c r="GX151" s="229"/>
      <c r="GY151" s="229"/>
      <c r="GZ151" s="229"/>
      <c r="HA151" s="229"/>
      <c r="HB151" s="229"/>
      <c r="HC151" s="229"/>
      <c r="HD151" s="229"/>
      <c r="HE151" s="229"/>
      <c r="HF151" s="229"/>
      <c r="HG151" s="229"/>
      <c r="HH151" s="229"/>
      <c r="HI151" s="229"/>
      <c r="HJ151" s="229"/>
      <c r="HK151" s="229"/>
      <c r="HL151" s="229"/>
      <c r="HM151" s="229"/>
      <c r="HN151" s="229"/>
      <c r="HO151" s="229"/>
      <c r="HP151" s="229"/>
      <c r="HQ151" s="229"/>
      <c r="HR151" s="229"/>
      <c r="HS151" s="229"/>
      <c r="HT151" s="229"/>
      <c r="HU151" s="229"/>
      <c r="HV151" s="229"/>
      <c r="HW151" s="229"/>
      <c r="HX151" s="229"/>
      <c r="HY151" s="229"/>
      <c r="HZ151" s="229"/>
      <c r="IA151" s="229"/>
      <c r="IB151" s="229"/>
      <c r="IC151" s="229"/>
      <c r="ID151" s="229"/>
      <c r="IE151" s="229"/>
      <c r="IF151" s="229"/>
      <c r="IG151" s="229"/>
      <c r="IH151" s="229"/>
      <c r="II151" s="229"/>
      <c r="IJ151" s="229"/>
      <c r="IK151" s="229"/>
      <c r="IL151" s="229"/>
      <c r="IM151" s="229"/>
      <c r="IN151" s="229"/>
      <c r="IO151" s="229"/>
      <c r="IP151" s="229"/>
      <c r="IQ151" s="229"/>
      <c r="IR151" s="229"/>
      <c r="IS151" s="229"/>
      <c r="IT151" s="229"/>
      <c r="IU151" s="229"/>
      <c r="IV151" s="229"/>
      <c r="IW151" s="229"/>
      <c r="IX151" s="229"/>
      <c r="IY151" s="229"/>
      <c r="IZ151" s="229"/>
      <c r="JA151" s="229"/>
      <c r="JB151" s="229"/>
      <c r="JC151" s="229"/>
      <c r="JD151" s="229"/>
      <c r="JE151" s="229"/>
      <c r="JF151" s="229"/>
      <c r="JG151" s="229"/>
      <c r="JH151" s="229"/>
      <c r="JI151" s="229"/>
      <c r="JJ151" s="229"/>
      <c r="JK151" s="229"/>
      <c r="JL151" s="229"/>
      <c r="JM151" s="229"/>
      <c r="JN151" s="229"/>
      <c r="JO151" s="229"/>
      <c r="JP151" s="229"/>
      <c r="JQ151" s="229"/>
      <c r="JR151" s="229"/>
      <c r="JS151" s="229"/>
      <c r="JT151" s="229"/>
      <c r="JU151" s="229"/>
      <c r="JV151" s="229"/>
      <c r="JW151" s="229"/>
      <c r="JX151" s="229"/>
      <c r="JY151" s="229"/>
      <c r="JZ151" s="229"/>
      <c r="KA151" s="229"/>
      <c r="KB151" s="229"/>
      <c r="KC151" s="229"/>
      <c r="KD151" s="229"/>
      <c r="KE151" s="229"/>
      <c r="KF151" s="229"/>
      <c r="KG151" s="229"/>
      <c r="KH151" s="229"/>
      <c r="KI151" s="229"/>
      <c r="KJ151" s="229"/>
      <c r="KK151" s="229"/>
      <c r="KL151" s="229"/>
      <c r="KM151" s="229"/>
      <c r="KN151" s="229"/>
      <c r="KO151" s="229"/>
      <c r="KP151" s="229"/>
      <c r="KQ151" s="229"/>
      <c r="KR151" s="229"/>
      <c r="KS151" s="229"/>
      <c r="KT151" s="229"/>
      <c r="KU151" s="229"/>
      <c r="KV151" s="229"/>
      <c r="KW151" s="229"/>
      <c r="KX151" s="229"/>
      <c r="KY151" s="229"/>
      <c r="KZ151" s="229"/>
      <c r="LA151" s="229"/>
      <c r="LB151" s="229"/>
      <c r="LC151" s="229"/>
      <c r="LD151" s="229"/>
      <c r="LE151" s="229"/>
      <c r="LF151" s="229"/>
      <c r="LG151" s="229"/>
      <c r="LH151" s="229"/>
      <c r="LI151" s="229"/>
      <c r="LJ151" s="229"/>
      <c r="LK151" s="229"/>
      <c r="LL151" s="229"/>
      <c r="LM151" s="229"/>
      <c r="LN151" s="229"/>
      <c r="LO151" s="229"/>
      <c r="LP151" s="229"/>
      <c r="LQ151" s="229"/>
      <c r="LR151" s="229"/>
      <c r="LS151" s="229"/>
      <c r="LT151" s="229"/>
      <c r="LU151" s="229"/>
      <c r="LV151" s="229"/>
      <c r="LW151" s="229"/>
      <c r="LX151" s="229"/>
      <c r="LY151" s="229"/>
      <c r="LZ151" s="229"/>
      <c r="MA151" s="229"/>
      <c r="MB151" s="229"/>
      <c r="MC151" s="229"/>
      <c r="MD151" s="229"/>
      <c r="ME151" s="229"/>
      <c r="MF151" s="229"/>
      <c r="MG151" s="229"/>
      <c r="MH151" s="229"/>
      <c r="MI151" s="229"/>
      <c r="MJ151" s="229"/>
      <c r="MK151" s="229"/>
      <c r="ML151" s="229"/>
      <c r="MM151" s="229"/>
      <c r="MN151" s="229"/>
      <c r="MO151" s="229"/>
      <c r="MP151" s="229"/>
      <c r="MQ151" s="229"/>
      <c r="MR151" s="229"/>
      <c r="MS151" s="229"/>
      <c r="MT151" s="229"/>
      <c r="MU151" s="229"/>
      <c r="MV151" s="229"/>
      <c r="MW151" s="229"/>
      <c r="MX151" s="229"/>
      <c r="MY151" s="229"/>
      <c r="MZ151" s="229"/>
      <c r="NA151" s="229"/>
      <c r="NB151" s="229"/>
      <c r="NC151" s="229"/>
      <c r="ND151" s="229"/>
      <c r="NE151" s="229"/>
      <c r="NF151" s="229"/>
      <c r="NG151" s="229"/>
      <c r="NH151" s="229"/>
      <c r="NI151" s="229"/>
      <c r="NJ151" s="229"/>
      <c r="NK151" s="229"/>
      <c r="NL151" s="229"/>
      <c r="NM151" s="229"/>
      <c r="NN151" s="229"/>
      <c r="NO151" s="229"/>
      <c r="NP151" s="229"/>
      <c r="NQ151" s="229"/>
      <c r="NR151" s="229"/>
      <c r="NS151" s="229"/>
      <c r="NT151" s="229"/>
      <c r="NU151" s="229"/>
      <c r="NV151" s="229"/>
      <c r="NW151" s="229"/>
      <c r="NX151" s="229"/>
      <c r="NY151" s="229"/>
      <c r="NZ151" s="229"/>
      <c r="OA151" s="229"/>
      <c r="OB151" s="229"/>
      <c r="OC151" s="229"/>
      <c r="OD151" s="229"/>
      <c r="OE151" s="229"/>
      <c r="OF151" s="229"/>
      <c r="OG151" s="229"/>
      <c r="OH151" s="229"/>
      <c r="OI151" s="229"/>
      <c r="OJ151" s="229"/>
      <c r="OK151" s="229"/>
      <c r="OL151" s="229"/>
      <c r="OM151" s="229"/>
      <c r="ON151" s="229"/>
      <c r="OO151" s="229"/>
      <c r="OP151" s="229"/>
      <c r="OQ151" s="229"/>
      <c r="OR151" s="229"/>
      <c r="OS151" s="229"/>
      <c r="OT151" s="229"/>
      <c r="OU151" s="229"/>
      <c r="OV151" s="229"/>
      <c r="OW151" s="229"/>
      <c r="OX151" s="229"/>
      <c r="OY151" s="229"/>
      <c r="OZ151" s="229"/>
      <c r="PA151" s="229"/>
      <c r="PB151" s="229"/>
      <c r="PC151" s="229"/>
      <c r="PD151" s="229"/>
      <c r="PE151" s="229"/>
      <c r="PF151" s="229"/>
      <c r="PG151" s="229"/>
      <c r="PH151" s="229"/>
      <c r="PI151" s="229"/>
      <c r="PJ151" s="229"/>
      <c r="PK151" s="229"/>
      <c r="PL151" s="229"/>
      <c r="PM151" s="229"/>
      <c r="PN151" s="229"/>
      <c r="PO151" s="229"/>
      <c r="PP151" s="229"/>
      <c r="PQ151" s="229"/>
      <c r="PR151" s="229"/>
      <c r="PS151" s="229"/>
      <c r="PT151" s="229"/>
      <c r="PU151" s="229"/>
      <c r="PV151" s="229"/>
      <c r="PW151" s="229"/>
      <c r="PX151" s="229"/>
      <c r="PY151" s="229"/>
      <c r="PZ151" s="229"/>
      <c r="QA151" s="229"/>
      <c r="QB151" s="229"/>
      <c r="QC151" s="229"/>
      <c r="QD151" s="229"/>
      <c r="QE151" s="229"/>
      <c r="QF151" s="229"/>
      <c r="QG151" s="229"/>
      <c r="QH151" s="229"/>
      <c r="QI151" s="229"/>
      <c r="QJ151" s="229"/>
      <c r="QK151" s="229"/>
      <c r="QL151" s="229"/>
      <c r="QM151" s="229"/>
      <c r="QN151" s="229"/>
      <c r="QO151" s="229"/>
      <c r="QP151" s="229"/>
      <c r="QQ151" s="229"/>
      <c r="QR151" s="229"/>
      <c r="QS151" s="229"/>
      <c r="QT151" s="229"/>
      <c r="QU151" s="229"/>
      <c r="QV151" s="229"/>
      <c r="QW151" s="229"/>
      <c r="QX151" s="229"/>
      <c r="QY151" s="229"/>
      <c r="QZ151" s="229"/>
      <c r="RA151" s="229"/>
      <c r="RB151" s="229"/>
      <c r="RC151" s="229"/>
      <c r="RD151" s="229"/>
      <c r="RE151" s="229"/>
      <c r="RF151" s="229"/>
      <c r="RG151" s="229"/>
      <c r="RH151" s="229"/>
      <c r="RI151" s="229"/>
      <c r="RJ151" s="229"/>
      <c r="RK151" s="229"/>
      <c r="RL151" s="229"/>
      <c r="RM151" s="229"/>
      <c r="RN151" s="229"/>
      <c r="RO151" s="229"/>
      <c r="RP151" s="229"/>
      <c r="RQ151" s="229"/>
      <c r="RR151" s="229"/>
      <c r="RS151" s="229"/>
      <c r="RT151" s="229"/>
      <c r="RU151" s="229"/>
      <c r="RV151" s="229"/>
      <c r="RW151" s="229"/>
      <c r="RX151" s="229"/>
      <c r="RY151" s="229"/>
      <c r="RZ151" s="229"/>
      <c r="SA151" s="229"/>
      <c r="SB151" s="229"/>
      <c r="SC151" s="229"/>
      <c r="SD151" s="229"/>
      <c r="SE151" s="229"/>
      <c r="SF151" s="229"/>
      <c r="SG151" s="229"/>
      <c r="SH151" s="229"/>
      <c r="SI151" s="229"/>
      <c r="SJ151" s="229"/>
      <c r="SK151" s="229"/>
      <c r="SL151" s="229"/>
      <c r="SM151" s="229"/>
      <c r="SN151" s="229"/>
      <c r="SO151" s="229"/>
      <c r="SP151" s="229"/>
      <c r="SQ151" s="229"/>
      <c r="SR151" s="229"/>
      <c r="SS151" s="229"/>
      <c r="ST151" s="229"/>
      <c r="SU151" s="229"/>
      <c r="SV151" s="229"/>
      <c r="SW151" s="229"/>
      <c r="SX151" s="229"/>
      <c r="SY151" s="229"/>
      <c r="SZ151" s="229"/>
      <c r="TA151" s="229"/>
      <c r="TB151" s="229"/>
      <c r="TC151" s="229"/>
      <c r="TD151" s="229"/>
      <c r="TE151" s="229"/>
      <c r="TF151" s="229"/>
      <c r="TG151" s="229"/>
      <c r="TH151" s="229"/>
      <c r="TI151" s="229"/>
      <c r="TJ151" s="229"/>
      <c r="TK151" s="229"/>
      <c r="TL151" s="229"/>
      <c r="TM151" s="229"/>
      <c r="TN151" s="229"/>
      <c r="TO151" s="229"/>
      <c r="TP151" s="229"/>
      <c r="TQ151" s="229"/>
      <c r="TR151" s="229"/>
      <c r="TS151" s="229"/>
      <c r="TT151" s="229"/>
      <c r="TU151" s="229"/>
      <c r="TV151" s="229"/>
      <c r="TW151" s="229"/>
      <c r="TX151" s="229"/>
      <c r="TY151" s="229"/>
      <c r="TZ151" s="229"/>
      <c r="UA151" s="229"/>
      <c r="UB151" s="229"/>
      <c r="UC151" s="229"/>
      <c r="UD151" s="229"/>
      <c r="UE151" s="229"/>
      <c r="UF151" s="229"/>
      <c r="UG151" s="229"/>
      <c r="UH151" s="229"/>
      <c r="UI151" s="229"/>
      <c r="UJ151" s="229"/>
      <c r="UK151" s="229"/>
      <c r="UL151" s="229"/>
      <c r="UM151" s="229"/>
      <c r="UN151" s="229"/>
      <c r="UO151" s="229"/>
      <c r="UP151" s="229"/>
      <c r="UQ151" s="229"/>
      <c r="UR151" s="229"/>
      <c r="US151" s="229"/>
      <c r="UT151" s="229"/>
      <c r="UU151" s="229"/>
      <c r="UV151" s="229"/>
      <c r="UW151" s="229"/>
      <c r="UX151" s="229"/>
      <c r="UY151" s="229"/>
      <c r="UZ151" s="229"/>
      <c r="VA151" s="229"/>
      <c r="VB151" s="229"/>
      <c r="VC151" s="229"/>
      <c r="VD151" s="229"/>
      <c r="VE151" s="229"/>
      <c r="VF151" s="229"/>
      <c r="VG151" s="229"/>
      <c r="VH151" s="229"/>
      <c r="VI151" s="229"/>
      <c r="VJ151" s="229"/>
      <c r="VK151" s="229"/>
      <c r="VL151" s="229"/>
      <c r="VM151" s="229"/>
      <c r="VN151" s="229"/>
      <c r="VO151" s="229"/>
      <c r="VP151" s="229"/>
      <c r="VQ151" s="229"/>
      <c r="VR151" s="229"/>
      <c r="VS151" s="229"/>
      <c r="VT151" s="229"/>
      <c r="VU151" s="229"/>
      <c r="VV151" s="229"/>
      <c r="VW151" s="229"/>
      <c r="VX151" s="229"/>
      <c r="VY151" s="229"/>
      <c r="VZ151" s="229"/>
      <c r="WA151" s="229"/>
      <c r="WB151" s="229"/>
      <c r="WC151" s="229"/>
      <c r="WD151" s="229"/>
      <c r="WE151" s="229"/>
      <c r="WF151" s="229"/>
      <c r="WG151" s="229"/>
      <c r="WH151" s="229"/>
      <c r="WI151" s="229"/>
      <c r="WJ151" s="229"/>
      <c r="WK151" s="229"/>
      <c r="WL151" s="229"/>
      <c r="WM151" s="229"/>
      <c r="WN151" s="229"/>
      <c r="WO151" s="229"/>
      <c r="WP151" s="229"/>
      <c r="WQ151" s="229"/>
      <c r="WR151" s="229"/>
      <c r="WS151" s="229"/>
      <c r="WT151" s="229"/>
      <c r="WU151" s="229"/>
      <c r="WV151" s="229"/>
      <c r="WW151" s="229"/>
      <c r="WX151" s="229"/>
      <c r="WY151" s="229"/>
      <c r="WZ151" s="229"/>
      <c r="XA151" s="229"/>
      <c r="XB151" s="229"/>
      <c r="XC151" s="229"/>
      <c r="XD151" s="229"/>
      <c r="XE151" s="229"/>
      <c r="XF151" s="229"/>
      <c r="XG151" s="229"/>
      <c r="XH151" s="229"/>
      <c r="XI151" s="229"/>
      <c r="XJ151" s="229"/>
      <c r="XK151" s="229"/>
      <c r="XL151" s="229"/>
      <c r="XM151" s="229"/>
      <c r="XN151" s="229"/>
      <c r="XO151" s="229"/>
      <c r="XP151" s="229"/>
      <c r="XQ151" s="229"/>
      <c r="XR151" s="229"/>
      <c r="XS151" s="229"/>
      <c r="XT151" s="229"/>
      <c r="XU151" s="229"/>
      <c r="XV151" s="229"/>
      <c r="XW151" s="229"/>
      <c r="XX151" s="229"/>
      <c r="XY151" s="229"/>
      <c r="XZ151" s="229"/>
      <c r="YA151" s="229"/>
      <c r="YB151" s="229"/>
      <c r="YC151" s="229"/>
      <c r="YD151" s="229"/>
      <c r="YE151" s="229"/>
      <c r="YF151" s="229"/>
      <c r="YG151" s="229"/>
      <c r="YH151" s="229"/>
      <c r="YI151" s="229"/>
      <c r="YJ151" s="229"/>
      <c r="YK151" s="229"/>
      <c r="YL151" s="229"/>
      <c r="YM151" s="229"/>
      <c r="YN151" s="229"/>
      <c r="YO151" s="229"/>
      <c r="YP151" s="229"/>
      <c r="YQ151" s="229"/>
      <c r="YR151" s="229"/>
      <c r="YS151" s="229"/>
      <c r="YT151" s="229"/>
      <c r="YU151" s="229"/>
      <c r="YV151" s="229"/>
      <c r="YW151" s="229"/>
      <c r="YX151" s="229"/>
      <c r="YY151" s="229"/>
      <c r="YZ151" s="229"/>
      <c r="ZA151" s="229"/>
      <c r="ZB151" s="229"/>
      <c r="ZC151" s="229"/>
      <c r="ZD151" s="229"/>
      <c r="ZE151" s="229"/>
      <c r="ZF151" s="229"/>
      <c r="ZG151" s="229"/>
      <c r="ZH151" s="229"/>
      <c r="ZI151" s="229"/>
      <c r="ZJ151" s="229"/>
      <c r="ZK151" s="229"/>
      <c r="ZL151" s="229"/>
      <c r="ZM151" s="229"/>
      <c r="ZN151" s="229"/>
      <c r="ZO151" s="229"/>
      <c r="ZP151" s="229"/>
      <c r="ZQ151" s="229"/>
      <c r="ZR151" s="229"/>
      <c r="ZS151" s="229"/>
      <c r="ZT151" s="229"/>
      <c r="ZU151" s="229"/>
      <c r="ZV151" s="229"/>
      <c r="ZW151" s="229"/>
      <c r="ZX151" s="229"/>
      <c r="ZY151" s="229"/>
      <c r="ZZ151" s="229"/>
      <c r="AAA151" s="229"/>
      <c r="AAB151" s="229"/>
      <c r="AAC151" s="229"/>
      <c r="AAD151" s="229"/>
      <c r="AAE151" s="229"/>
      <c r="AAF151" s="229"/>
      <c r="AAG151" s="229"/>
      <c r="AAH151" s="229"/>
      <c r="AAI151" s="229"/>
      <c r="AAJ151" s="229"/>
      <c r="AAK151" s="229"/>
      <c r="AAL151" s="229"/>
      <c r="AAM151" s="229"/>
      <c r="AAN151" s="229"/>
      <c r="AAO151" s="229"/>
      <c r="AAP151" s="229"/>
      <c r="AAQ151" s="229"/>
      <c r="AAR151" s="229"/>
      <c r="AAS151" s="229"/>
      <c r="AAT151" s="229"/>
      <c r="AAU151" s="229"/>
      <c r="AAV151" s="229"/>
      <c r="AAW151" s="229"/>
      <c r="AAX151" s="229"/>
      <c r="AAY151" s="229"/>
      <c r="AAZ151" s="229"/>
      <c r="ABA151" s="229"/>
      <c r="ABB151" s="229"/>
      <c r="ABC151" s="229"/>
      <c r="ABD151" s="229"/>
      <c r="ABE151" s="229"/>
      <c r="ABF151" s="229"/>
      <c r="ABG151" s="229"/>
      <c r="ABH151" s="229"/>
      <c r="ABI151" s="229"/>
      <c r="ABJ151" s="229"/>
      <c r="ABK151" s="229"/>
      <c r="ABL151" s="229"/>
      <c r="ABM151" s="229"/>
      <c r="ABN151" s="229"/>
      <c r="ABO151" s="229"/>
      <c r="ABP151" s="229"/>
      <c r="ABQ151" s="229"/>
      <c r="ABR151" s="229"/>
      <c r="ABS151" s="229"/>
      <c r="ABT151" s="229"/>
      <c r="ABU151" s="229"/>
      <c r="ABV151" s="229"/>
      <c r="ABW151" s="229"/>
      <c r="ABX151" s="229"/>
      <c r="ABY151" s="229"/>
      <c r="ABZ151" s="229"/>
      <c r="ACA151" s="229"/>
      <c r="ACB151" s="229"/>
      <c r="ACC151" s="229"/>
      <c r="ACD151" s="229"/>
      <c r="ACE151" s="229"/>
      <c r="ACF151" s="229"/>
      <c r="ACG151" s="229"/>
      <c r="ACH151" s="229"/>
      <c r="ACI151" s="229"/>
      <c r="ACJ151" s="229"/>
      <c r="ACK151" s="229"/>
      <c r="ACL151" s="229"/>
      <c r="ACM151" s="229"/>
      <c r="ACN151" s="229"/>
      <c r="ACO151" s="229"/>
      <c r="ACP151" s="229"/>
      <c r="ACQ151" s="229"/>
      <c r="ACR151" s="229"/>
      <c r="ACS151" s="229"/>
      <c r="ACT151" s="229"/>
      <c r="ACU151" s="229"/>
      <c r="ACV151" s="229"/>
      <c r="ACW151" s="229"/>
      <c r="ACX151" s="229"/>
      <c r="ACY151" s="229"/>
      <c r="ACZ151" s="229"/>
      <c r="ADA151" s="229"/>
      <c r="ADB151" s="229"/>
      <c r="ADC151" s="229"/>
      <c r="ADD151" s="229"/>
      <c r="ADE151" s="229"/>
      <c r="ADF151" s="229"/>
      <c r="ADG151" s="229"/>
      <c r="ADH151" s="229"/>
      <c r="ADI151" s="229"/>
      <c r="ADJ151" s="229"/>
      <c r="ADK151" s="229"/>
      <c r="ADL151" s="229"/>
      <c r="ADM151" s="229"/>
      <c r="ADN151" s="229"/>
      <c r="ADO151" s="229"/>
      <c r="ADP151" s="229"/>
      <c r="ADQ151" s="229"/>
      <c r="ADR151" s="229"/>
      <c r="ADS151" s="229"/>
      <c r="ADT151" s="229"/>
      <c r="ADU151" s="229"/>
      <c r="ADV151" s="229"/>
      <c r="ADW151" s="229"/>
      <c r="ADX151" s="229"/>
      <c r="ADY151" s="229"/>
      <c r="ADZ151" s="229"/>
      <c r="AEA151" s="229"/>
      <c r="AEB151" s="229"/>
      <c r="AEC151" s="229"/>
      <c r="AED151" s="229"/>
      <c r="AEE151" s="229"/>
      <c r="AEF151" s="229"/>
      <c r="AEG151" s="229"/>
      <c r="AEH151" s="229"/>
      <c r="AEI151" s="229"/>
      <c r="AEJ151" s="229"/>
      <c r="AEK151" s="229"/>
      <c r="AEL151" s="229"/>
      <c r="AEM151" s="229"/>
      <c r="AEN151" s="229"/>
      <c r="AEO151" s="229"/>
      <c r="AEP151" s="229"/>
      <c r="AEQ151" s="229"/>
      <c r="AER151" s="229"/>
      <c r="AES151" s="229"/>
      <c r="AET151" s="229"/>
      <c r="AEU151" s="229"/>
      <c r="AEV151" s="229"/>
      <c r="AEW151" s="229"/>
      <c r="AEX151" s="229"/>
      <c r="AEY151" s="229"/>
      <c r="AEZ151" s="229"/>
      <c r="AFA151" s="229"/>
      <c r="AFB151" s="229"/>
      <c r="AFC151" s="229"/>
      <c r="AFD151" s="229"/>
      <c r="AFE151" s="229"/>
      <c r="AFF151" s="229"/>
      <c r="AFG151" s="229"/>
      <c r="AFH151" s="229"/>
      <c r="AFI151" s="229"/>
      <c r="AFJ151" s="229"/>
      <c r="AFK151" s="229"/>
      <c r="AFL151" s="229"/>
      <c r="AFM151" s="229"/>
      <c r="AFN151" s="229"/>
      <c r="AFO151" s="229"/>
      <c r="AFP151" s="229"/>
      <c r="AFQ151" s="229"/>
      <c r="AFR151" s="229"/>
      <c r="AFS151" s="229"/>
      <c r="AFT151" s="229"/>
      <c r="AFU151" s="229"/>
      <c r="AFV151" s="229"/>
      <c r="AFW151" s="229"/>
      <c r="AFX151" s="229"/>
      <c r="AFY151" s="229"/>
      <c r="AFZ151" s="229"/>
      <c r="AGA151" s="229"/>
      <c r="AGB151" s="229"/>
      <c r="AGC151" s="229"/>
      <c r="AGD151" s="229"/>
      <c r="AGE151" s="229"/>
      <c r="AGF151" s="229"/>
      <c r="AGG151" s="229"/>
      <c r="AGH151" s="229"/>
      <c r="AGI151" s="229"/>
      <c r="AGJ151" s="229"/>
      <c r="AGK151" s="229"/>
      <c r="AGL151" s="229"/>
      <c r="AGM151" s="229"/>
      <c r="AGN151" s="229"/>
      <c r="AGO151" s="229"/>
      <c r="AGP151" s="229"/>
      <c r="AGQ151" s="229"/>
      <c r="AGR151" s="229"/>
      <c r="AGS151" s="229"/>
      <c r="AGT151" s="229"/>
      <c r="AGU151" s="229"/>
      <c r="AGV151" s="229"/>
      <c r="AGW151" s="229"/>
      <c r="AGX151" s="229"/>
      <c r="AGY151" s="229"/>
      <c r="AGZ151" s="229"/>
      <c r="AHA151" s="229"/>
      <c r="AHB151" s="229"/>
      <c r="AHC151" s="229"/>
      <c r="AHD151" s="229"/>
      <c r="AHE151" s="229"/>
      <c r="AHF151" s="229"/>
      <c r="AHG151" s="229"/>
      <c r="AHH151" s="229"/>
      <c r="AHI151" s="229"/>
      <c r="AHJ151" s="229"/>
      <c r="AHK151" s="229"/>
      <c r="AHL151" s="229"/>
      <c r="AHM151" s="229"/>
      <c r="AHN151" s="229"/>
      <c r="AHO151" s="229"/>
      <c r="AHP151" s="229"/>
      <c r="AHQ151" s="229"/>
      <c r="AHR151" s="229"/>
      <c r="AHS151" s="229"/>
      <c r="AHT151" s="229"/>
      <c r="AHU151" s="229"/>
      <c r="AHV151" s="229"/>
      <c r="AHW151" s="229"/>
      <c r="AHX151" s="229"/>
      <c r="AHY151" s="229"/>
      <c r="AHZ151" s="229"/>
      <c r="AIA151" s="229"/>
      <c r="AIB151" s="229"/>
      <c r="AIC151" s="229"/>
      <c r="AID151" s="229"/>
      <c r="AIE151" s="229"/>
      <c r="AIF151" s="229"/>
      <c r="AIG151" s="229"/>
      <c r="AIH151" s="229"/>
      <c r="AII151" s="229"/>
      <c r="AIJ151" s="229"/>
      <c r="AIK151" s="229"/>
      <c r="AIL151" s="229"/>
      <c r="AIM151" s="229"/>
      <c r="AIN151" s="229"/>
      <c r="AIO151" s="229"/>
      <c r="AIP151" s="229"/>
      <c r="AIQ151" s="229"/>
      <c r="AIR151" s="229"/>
      <c r="AIS151" s="229"/>
      <c r="AIT151" s="229"/>
      <c r="AIU151" s="229"/>
      <c r="AIV151" s="229"/>
      <c r="AIW151" s="229"/>
      <c r="AIX151" s="229"/>
      <c r="AIY151" s="229"/>
      <c r="AIZ151" s="229"/>
      <c r="AJA151" s="229"/>
      <c r="AJB151" s="229"/>
      <c r="AJC151" s="229"/>
      <c r="AJD151" s="229"/>
      <c r="AJE151" s="229"/>
      <c r="AJF151" s="229"/>
      <c r="AJG151" s="229"/>
      <c r="AJH151" s="229"/>
      <c r="AJI151" s="229"/>
      <c r="AJJ151" s="229"/>
      <c r="AJK151" s="229"/>
      <c r="AJL151" s="229"/>
      <c r="AJM151" s="229"/>
      <c r="AJN151" s="229"/>
      <c r="AJO151" s="229"/>
      <c r="AJP151" s="229"/>
      <c r="AJQ151" s="229"/>
      <c r="AJR151" s="229"/>
      <c r="AJS151" s="229"/>
      <c r="AJT151" s="229"/>
      <c r="AJU151" s="229"/>
      <c r="AJV151" s="229"/>
      <c r="AJW151" s="229"/>
      <c r="AJX151" s="229"/>
      <c r="AJY151" s="229"/>
      <c r="AJZ151" s="229"/>
      <c r="AKA151" s="229"/>
      <c r="AKB151" s="229"/>
      <c r="AKC151" s="229"/>
      <c r="AKD151" s="229"/>
      <c r="AKE151" s="229"/>
      <c r="AKF151" s="229"/>
      <c r="AKG151" s="229"/>
      <c r="AKH151" s="229"/>
      <c r="AKI151" s="229"/>
      <c r="AKJ151" s="229"/>
      <c r="AKK151" s="229"/>
      <c r="AKL151" s="229"/>
      <c r="AKM151" s="229"/>
      <c r="AKN151" s="229"/>
      <c r="AKO151" s="229"/>
      <c r="AKP151" s="229"/>
      <c r="AKQ151" s="229"/>
      <c r="AKR151" s="229"/>
      <c r="AKS151" s="229"/>
      <c r="AKT151" s="229"/>
      <c r="AKU151" s="229"/>
      <c r="AKV151" s="229"/>
      <c r="AKW151" s="229"/>
      <c r="AKX151" s="229"/>
      <c r="AKY151" s="229"/>
      <c r="AKZ151" s="229"/>
      <c r="ALA151" s="229"/>
      <c r="ALB151" s="229"/>
      <c r="ALC151" s="229"/>
      <c r="ALD151" s="229"/>
      <c r="ALE151" s="229"/>
      <c r="ALF151" s="229"/>
      <c r="ALG151" s="229"/>
      <c r="ALH151" s="229"/>
      <c r="ALI151" s="229"/>
      <c r="ALJ151" s="229"/>
      <c r="ALK151" s="229"/>
      <c r="ALL151" s="229"/>
      <c r="ALM151" s="229"/>
      <c r="ALN151" s="229"/>
      <c r="ALO151" s="229"/>
      <c r="ALP151" s="229"/>
      <c r="ALQ151" s="229"/>
      <c r="ALR151" s="229"/>
      <c r="ALS151" s="229"/>
      <c r="ALT151" s="229"/>
      <c r="ALU151" s="229"/>
      <c r="ALV151" s="229"/>
      <c r="ALW151" s="229"/>
      <c r="ALX151" s="229"/>
      <c r="ALY151" s="229"/>
      <c r="ALZ151" s="229"/>
      <c r="AMA151" s="229"/>
      <c r="AMB151" s="229"/>
      <c r="AMC151" s="229"/>
      <c r="AMD151" s="229"/>
      <c r="AME151" s="229"/>
      <c r="AMF151" s="229"/>
      <c r="AMG151" s="229"/>
      <c r="AMH151" s="229"/>
      <c r="AMI151" s="229"/>
      <c r="AMJ151" s="229"/>
      <c r="AMK151" s="229"/>
      <c r="AML151" s="229"/>
      <c r="AMM151" s="229"/>
      <c r="AMN151" s="229"/>
      <c r="AMO151" s="229"/>
      <c r="AMP151" s="229"/>
      <c r="AMQ151" s="229"/>
      <c r="AMR151" s="229"/>
      <c r="AMS151" s="229"/>
      <c r="AMT151" s="229"/>
      <c r="AMU151" s="229"/>
      <c r="AMV151" s="229"/>
      <c r="AMW151" s="229"/>
      <c r="AMX151" s="229"/>
      <c r="AMY151" s="229"/>
      <c r="AMZ151" s="229"/>
      <c r="ANA151" s="229"/>
      <c r="ANB151" s="229"/>
      <c r="ANC151" s="229"/>
      <c r="AND151" s="229"/>
      <c r="ANE151" s="229"/>
      <c r="ANF151" s="229"/>
      <c r="ANG151" s="229"/>
      <c r="ANH151" s="229"/>
      <c r="ANI151" s="229"/>
      <c r="ANJ151" s="229"/>
      <c r="ANK151" s="229"/>
      <c r="ANL151" s="229"/>
      <c r="ANM151" s="229"/>
      <c r="ANN151" s="229"/>
      <c r="ANO151" s="229"/>
      <c r="ANP151" s="229"/>
      <c r="ANQ151" s="229"/>
      <c r="ANR151" s="229"/>
      <c r="ANS151" s="229"/>
      <c r="ANT151" s="229"/>
      <c r="ANU151" s="229"/>
      <c r="ANV151" s="229"/>
      <c r="ANW151" s="229"/>
      <c r="ANX151" s="229"/>
      <c r="ANY151" s="229"/>
      <c r="ANZ151" s="229"/>
      <c r="AOA151" s="229"/>
      <c r="AOB151" s="229"/>
      <c r="AOC151" s="229"/>
      <c r="AOD151" s="229"/>
      <c r="AOE151" s="229"/>
      <c r="AOF151" s="229"/>
      <c r="AOG151" s="229"/>
      <c r="AOH151" s="229"/>
      <c r="AOI151" s="229"/>
      <c r="AOJ151" s="229"/>
      <c r="AOK151" s="229"/>
      <c r="AOL151" s="229"/>
      <c r="AOM151" s="229"/>
      <c r="AON151" s="229"/>
      <c r="AOO151" s="229"/>
      <c r="AOP151" s="229"/>
      <c r="AOQ151" s="229"/>
      <c r="AOR151" s="229"/>
      <c r="AOS151" s="229"/>
      <c r="AOT151" s="229"/>
      <c r="AOU151" s="229"/>
      <c r="AOV151" s="229"/>
      <c r="AOW151" s="229"/>
      <c r="AOX151" s="229"/>
      <c r="AOY151" s="229"/>
      <c r="AOZ151" s="229"/>
      <c r="APA151" s="229"/>
      <c r="APB151" s="229"/>
      <c r="APC151" s="229"/>
      <c r="APD151" s="229"/>
      <c r="APE151" s="229"/>
      <c r="APF151" s="229"/>
      <c r="APG151" s="229"/>
      <c r="APH151" s="229"/>
      <c r="API151" s="229"/>
      <c r="APJ151" s="229"/>
      <c r="APK151" s="229"/>
      <c r="APL151" s="229"/>
      <c r="APM151" s="229"/>
      <c r="APN151" s="229"/>
      <c r="APO151" s="229"/>
      <c r="APP151" s="229"/>
      <c r="APQ151" s="229"/>
      <c r="APR151" s="229"/>
      <c r="APS151" s="229"/>
      <c r="APT151" s="229"/>
      <c r="APU151" s="229"/>
      <c r="APV151" s="229"/>
      <c r="APW151" s="229"/>
      <c r="APX151" s="229"/>
      <c r="APY151" s="229"/>
      <c r="APZ151" s="229"/>
      <c r="AQA151" s="229"/>
      <c r="AQB151" s="229"/>
      <c r="AQC151" s="229"/>
      <c r="AQD151" s="229"/>
      <c r="AQE151" s="229"/>
      <c r="AQF151" s="229"/>
      <c r="AQG151" s="229"/>
      <c r="AQH151" s="229"/>
      <c r="AQI151" s="229"/>
      <c r="AQJ151" s="229"/>
      <c r="AQK151" s="229"/>
      <c r="AQL151" s="229"/>
      <c r="AQM151" s="229"/>
      <c r="AQN151" s="229"/>
      <c r="AQO151" s="229"/>
      <c r="AQP151" s="229"/>
      <c r="AQQ151" s="229"/>
      <c r="AQR151" s="229"/>
      <c r="AQS151" s="229"/>
      <c r="AQT151" s="229"/>
      <c r="AQU151" s="229"/>
      <c r="AQV151" s="229"/>
      <c r="AQW151" s="229"/>
      <c r="AQX151" s="229"/>
      <c r="AQY151" s="229"/>
      <c r="AQZ151" s="229"/>
      <c r="ARA151" s="229"/>
      <c r="ARB151" s="229"/>
      <c r="ARC151" s="229"/>
      <c r="ARD151" s="229"/>
      <c r="ARE151" s="229"/>
      <c r="ARF151" s="229"/>
      <c r="ARG151" s="229"/>
      <c r="ARH151" s="229"/>
      <c r="ARI151" s="229"/>
      <c r="ARJ151" s="229"/>
      <c r="ARK151" s="229"/>
      <c r="ARL151" s="229"/>
      <c r="ARM151" s="229"/>
      <c r="ARN151" s="229"/>
      <c r="ARO151" s="229"/>
      <c r="ARP151" s="229"/>
      <c r="ARQ151" s="229"/>
      <c r="ARR151" s="229"/>
      <c r="ARS151" s="229"/>
      <c r="ART151" s="229"/>
      <c r="ARU151" s="229"/>
      <c r="ARV151" s="229"/>
      <c r="ARW151" s="229"/>
      <c r="ARX151" s="229"/>
      <c r="ARY151" s="229"/>
      <c r="ARZ151" s="229"/>
      <c r="ASA151" s="229"/>
      <c r="ASB151" s="229"/>
      <c r="ASC151" s="229"/>
      <c r="ASD151" s="229"/>
      <c r="ASE151" s="229"/>
      <c r="ASF151" s="229"/>
      <c r="ASG151" s="229"/>
      <c r="ASH151" s="229"/>
      <c r="ASI151" s="229"/>
      <c r="ASJ151" s="229"/>
      <c r="ASK151" s="229"/>
      <c r="ASL151" s="229"/>
      <c r="ASM151" s="229"/>
      <c r="ASN151" s="229"/>
      <c r="ASO151" s="229"/>
      <c r="ASP151" s="229"/>
      <c r="ASQ151" s="229"/>
      <c r="ASR151" s="229"/>
      <c r="ASS151" s="229"/>
      <c r="AST151" s="229"/>
      <c r="ASU151" s="229"/>
      <c r="ASV151" s="229"/>
      <c r="ASW151" s="229"/>
      <c r="ASX151" s="229"/>
      <c r="ASY151" s="229"/>
      <c r="ASZ151" s="229"/>
      <c r="ATA151" s="229"/>
      <c r="ATB151" s="229"/>
      <c r="ATC151" s="229"/>
      <c r="ATD151" s="229"/>
      <c r="ATE151" s="229"/>
      <c r="ATF151" s="229"/>
      <c r="ATG151" s="229"/>
      <c r="ATH151" s="229"/>
      <c r="ATI151" s="229"/>
      <c r="ATJ151" s="229"/>
      <c r="ATK151" s="229"/>
      <c r="ATL151" s="229"/>
      <c r="ATM151" s="229"/>
      <c r="ATN151" s="229"/>
      <c r="ATO151" s="229"/>
      <c r="ATP151" s="229"/>
      <c r="ATQ151" s="229"/>
      <c r="ATR151" s="229"/>
      <c r="ATS151" s="229"/>
      <c r="ATT151" s="229"/>
      <c r="ATU151" s="229"/>
      <c r="ATV151" s="229"/>
      <c r="ATW151" s="229"/>
      <c r="ATX151" s="229"/>
      <c r="ATY151" s="229"/>
      <c r="ATZ151" s="229"/>
      <c r="AUA151" s="229"/>
      <c r="AUB151" s="229"/>
      <c r="AUC151" s="229"/>
      <c r="AUD151" s="229"/>
      <c r="AUE151" s="229"/>
      <c r="AUF151" s="229"/>
      <c r="AUG151" s="229"/>
      <c r="AUH151" s="229"/>
      <c r="AUI151" s="229"/>
      <c r="AUJ151" s="229"/>
      <c r="AUK151" s="229"/>
      <c r="AUL151" s="229"/>
      <c r="AUM151" s="229"/>
      <c r="AUN151" s="229"/>
      <c r="AUO151" s="229"/>
      <c r="AUP151" s="229"/>
      <c r="AUQ151" s="229"/>
      <c r="AUR151" s="229"/>
      <c r="AUS151" s="229"/>
      <c r="AUT151" s="229"/>
      <c r="AUU151" s="229"/>
      <c r="AUV151" s="229"/>
      <c r="AUW151" s="229"/>
      <c r="AUX151" s="229"/>
      <c r="AUY151" s="229"/>
      <c r="AUZ151" s="229"/>
      <c r="AVA151" s="229"/>
      <c r="AVB151" s="229"/>
      <c r="AVC151" s="229"/>
      <c r="AVD151" s="229"/>
      <c r="AVE151" s="229"/>
      <c r="AVF151" s="229"/>
      <c r="AVG151" s="229"/>
      <c r="AVH151" s="229"/>
      <c r="AVI151" s="229"/>
      <c r="AVJ151" s="229"/>
      <c r="AVK151" s="229"/>
      <c r="AVL151" s="229"/>
      <c r="AVM151" s="229"/>
      <c r="AVN151" s="229"/>
      <c r="AVO151" s="229"/>
      <c r="AVP151" s="229"/>
      <c r="AVQ151" s="229"/>
      <c r="AVR151" s="229"/>
      <c r="AVS151" s="229"/>
      <c r="AVT151" s="229"/>
      <c r="AVU151" s="229"/>
      <c r="AVV151" s="229"/>
      <c r="AVW151" s="229"/>
      <c r="AVX151" s="229"/>
      <c r="AVY151" s="229"/>
      <c r="AVZ151" s="229"/>
      <c r="AWA151" s="229"/>
      <c r="AWB151" s="229"/>
      <c r="AWC151" s="229"/>
      <c r="AWD151" s="229"/>
      <c r="AWE151" s="229"/>
      <c r="AWF151" s="229"/>
      <c r="AWG151" s="229"/>
      <c r="AWH151" s="229"/>
      <c r="AWI151" s="229"/>
      <c r="AWJ151" s="229"/>
      <c r="AWK151" s="229"/>
      <c r="AWL151" s="229"/>
      <c r="AWM151" s="229"/>
      <c r="AWN151" s="229"/>
      <c r="AWO151" s="229"/>
      <c r="AWP151" s="229"/>
      <c r="AWQ151" s="229"/>
      <c r="AWR151" s="229"/>
      <c r="AWS151" s="229"/>
      <c r="AWT151" s="229"/>
      <c r="AWU151" s="229"/>
      <c r="AWV151" s="229"/>
      <c r="AWW151" s="229"/>
      <c r="AWX151" s="229"/>
      <c r="AWY151" s="229"/>
      <c r="AWZ151" s="229"/>
      <c r="AXA151" s="229"/>
      <c r="AXB151" s="229"/>
      <c r="AXC151" s="229"/>
      <c r="AXD151" s="229"/>
      <c r="AXE151" s="229"/>
      <c r="AXF151" s="229"/>
      <c r="AXG151" s="229"/>
      <c r="AXH151" s="229"/>
      <c r="AXI151" s="229"/>
      <c r="AXJ151" s="229"/>
      <c r="AXK151" s="229"/>
      <c r="AXL151" s="229"/>
      <c r="AXM151" s="229"/>
      <c r="AXN151" s="229"/>
      <c r="AXO151" s="229"/>
      <c r="AXP151" s="229"/>
      <c r="AXQ151" s="229"/>
      <c r="AXR151" s="229"/>
      <c r="AXS151" s="229"/>
      <c r="AXT151" s="229"/>
      <c r="AXU151" s="229"/>
      <c r="AXV151" s="229"/>
      <c r="AXW151" s="229"/>
      <c r="AXX151" s="229"/>
      <c r="AXY151" s="229"/>
      <c r="AXZ151" s="229"/>
      <c r="AYA151" s="229"/>
      <c r="AYB151" s="229"/>
      <c r="AYC151" s="229"/>
      <c r="AYD151" s="229"/>
      <c r="AYE151" s="229"/>
      <c r="AYF151" s="229"/>
      <c r="AYG151" s="229"/>
      <c r="AYH151" s="229"/>
      <c r="AYI151" s="229"/>
      <c r="AYJ151" s="229"/>
      <c r="AYK151" s="229"/>
      <c r="AYL151" s="229"/>
      <c r="AYM151" s="229"/>
      <c r="AYN151" s="229"/>
      <c r="AYO151" s="229"/>
      <c r="AYP151" s="229"/>
      <c r="AYQ151" s="229"/>
      <c r="AYR151" s="229"/>
      <c r="AYS151" s="229"/>
      <c r="AYT151" s="229"/>
      <c r="AYU151" s="229"/>
      <c r="AYV151" s="229"/>
      <c r="AYW151" s="229"/>
      <c r="AYX151" s="229"/>
      <c r="AYY151" s="229"/>
      <c r="AYZ151" s="229"/>
      <c r="AZA151" s="229"/>
      <c r="AZB151" s="229"/>
      <c r="AZC151" s="229"/>
      <c r="AZD151" s="229"/>
      <c r="AZE151" s="229"/>
      <c r="AZF151" s="229"/>
      <c r="AZG151" s="229"/>
      <c r="AZH151" s="229"/>
      <c r="AZI151" s="229"/>
      <c r="AZJ151" s="229"/>
      <c r="AZK151" s="229"/>
      <c r="AZL151" s="229"/>
      <c r="AZM151" s="229"/>
      <c r="AZN151" s="229"/>
      <c r="AZO151" s="229"/>
      <c r="AZP151" s="229"/>
      <c r="AZQ151" s="229"/>
      <c r="AZR151" s="229"/>
      <c r="AZS151" s="229"/>
      <c r="AZT151" s="229"/>
      <c r="AZU151" s="229"/>
      <c r="AZV151" s="229"/>
      <c r="AZW151" s="229"/>
      <c r="AZX151" s="229"/>
      <c r="AZY151" s="229"/>
      <c r="AZZ151" s="229"/>
      <c r="BAA151" s="229"/>
      <c r="BAB151" s="229"/>
      <c r="BAC151" s="229"/>
      <c r="BAD151" s="229"/>
      <c r="BAE151" s="229"/>
      <c r="BAF151" s="229"/>
      <c r="BAG151" s="229"/>
      <c r="BAH151" s="229"/>
      <c r="BAI151" s="229"/>
      <c r="BAJ151" s="229"/>
      <c r="BAK151" s="229"/>
      <c r="BAL151" s="229"/>
      <c r="BAM151" s="229"/>
      <c r="BAN151" s="229"/>
      <c r="BAO151" s="229"/>
      <c r="BAP151" s="229"/>
      <c r="BAQ151" s="229"/>
      <c r="BAR151" s="229"/>
      <c r="BAS151" s="229"/>
      <c r="BAT151" s="229"/>
      <c r="BAU151" s="229"/>
      <c r="BAV151" s="229"/>
      <c r="BAW151" s="229"/>
      <c r="BAX151" s="229"/>
      <c r="BAY151" s="229"/>
      <c r="BAZ151" s="229"/>
      <c r="BBA151" s="229"/>
      <c r="BBB151" s="229"/>
      <c r="BBC151" s="229"/>
      <c r="BBD151" s="229"/>
      <c r="BBE151" s="229"/>
      <c r="BBF151" s="229"/>
      <c r="BBG151" s="229"/>
      <c r="BBH151" s="229"/>
      <c r="BBI151" s="229"/>
      <c r="BBJ151" s="229"/>
      <c r="BBK151" s="229"/>
      <c r="BBL151" s="229"/>
      <c r="BBM151" s="229"/>
      <c r="BBN151" s="229"/>
      <c r="BBO151" s="229"/>
      <c r="BBP151" s="229"/>
      <c r="BBQ151" s="229"/>
      <c r="BBR151" s="229"/>
      <c r="BBS151" s="229"/>
      <c r="BBT151" s="229"/>
      <c r="BBU151" s="229"/>
      <c r="BBV151" s="229"/>
      <c r="BBW151" s="229"/>
      <c r="BBX151" s="229"/>
      <c r="BBY151" s="229"/>
      <c r="BBZ151" s="229"/>
      <c r="BCA151" s="229"/>
      <c r="BCB151" s="229"/>
      <c r="BCC151" s="229"/>
      <c r="BCD151" s="229"/>
      <c r="BCE151" s="229"/>
      <c r="BCF151" s="229"/>
      <c r="BCG151" s="229"/>
      <c r="BCH151" s="229"/>
      <c r="BCI151" s="229"/>
      <c r="BCJ151" s="229"/>
      <c r="BCK151" s="229"/>
      <c r="BCL151" s="229"/>
      <c r="BCM151" s="229"/>
      <c r="BCN151" s="229"/>
      <c r="BCO151" s="229"/>
      <c r="BCP151" s="229"/>
      <c r="BCQ151" s="229"/>
      <c r="BCR151" s="229"/>
      <c r="BCS151" s="229"/>
      <c r="BCT151" s="229"/>
      <c r="BCU151" s="229"/>
      <c r="BCV151" s="229"/>
      <c r="BCW151" s="229"/>
      <c r="BCX151" s="229"/>
      <c r="BCY151" s="229"/>
      <c r="BCZ151" s="229"/>
      <c r="BDA151" s="229"/>
      <c r="BDB151" s="229"/>
      <c r="BDC151" s="229"/>
      <c r="BDD151" s="229"/>
      <c r="BDE151" s="229"/>
      <c r="BDF151" s="229"/>
      <c r="BDG151" s="229"/>
      <c r="BDH151" s="229"/>
      <c r="BDI151" s="229"/>
      <c r="BDJ151" s="229"/>
      <c r="BDK151" s="229"/>
      <c r="BDL151" s="229"/>
      <c r="BDM151" s="229"/>
      <c r="BDN151" s="229"/>
      <c r="BDO151" s="229"/>
      <c r="BDP151" s="229"/>
      <c r="BDQ151" s="229"/>
      <c r="BDR151" s="229"/>
      <c r="BDS151" s="229"/>
      <c r="BDT151" s="229"/>
      <c r="BDU151" s="229"/>
      <c r="BDV151" s="229"/>
      <c r="BDW151" s="229"/>
      <c r="BDX151" s="229"/>
      <c r="BDY151" s="229"/>
      <c r="BDZ151" s="229"/>
      <c r="BEA151" s="229"/>
      <c r="BEB151" s="229"/>
      <c r="BEC151" s="229"/>
      <c r="BED151" s="229"/>
      <c r="BEE151" s="229"/>
      <c r="BEF151" s="229"/>
      <c r="BEG151" s="229"/>
      <c r="BEH151" s="229"/>
      <c r="BEI151" s="229"/>
      <c r="BEJ151" s="229"/>
      <c r="BEK151" s="229"/>
      <c r="BEL151" s="229"/>
      <c r="BEM151" s="229"/>
      <c r="BEN151" s="229"/>
      <c r="BEO151" s="229"/>
      <c r="BEP151" s="229"/>
      <c r="BEQ151" s="229"/>
      <c r="BER151" s="229"/>
      <c r="BES151" s="229"/>
      <c r="BET151" s="229"/>
      <c r="BEU151" s="229"/>
      <c r="BEV151" s="229"/>
      <c r="BEW151" s="229"/>
      <c r="BEX151" s="229"/>
      <c r="BEY151" s="229"/>
      <c r="BEZ151" s="229"/>
      <c r="BFA151" s="229"/>
      <c r="BFB151" s="229"/>
      <c r="BFC151" s="229"/>
      <c r="BFD151" s="229"/>
      <c r="BFE151" s="229"/>
      <c r="BFF151" s="229"/>
      <c r="BFG151" s="229"/>
      <c r="BFH151" s="229"/>
      <c r="BFI151" s="229"/>
      <c r="BFJ151" s="229"/>
      <c r="BFK151" s="229"/>
      <c r="BFL151" s="229"/>
      <c r="BFM151" s="229"/>
      <c r="BFN151" s="229"/>
      <c r="BFO151" s="229"/>
      <c r="BFP151" s="229"/>
      <c r="BFQ151" s="229"/>
      <c r="BFR151" s="229"/>
      <c r="BFS151" s="229"/>
      <c r="BFT151" s="229"/>
      <c r="BFU151" s="229"/>
      <c r="BFV151" s="229"/>
      <c r="BFW151" s="229"/>
      <c r="BFX151" s="229"/>
      <c r="BFY151" s="229"/>
      <c r="BFZ151" s="229"/>
      <c r="BGA151" s="229"/>
      <c r="BGB151" s="229"/>
      <c r="BGC151" s="229"/>
      <c r="BGD151" s="229"/>
      <c r="BGE151" s="229"/>
      <c r="BGF151" s="229"/>
      <c r="BGG151" s="229"/>
      <c r="BGH151" s="229"/>
      <c r="BGI151" s="229"/>
      <c r="BGJ151" s="229"/>
      <c r="BGK151" s="229"/>
      <c r="BGL151" s="229"/>
      <c r="BGM151" s="229"/>
      <c r="BGN151" s="229"/>
      <c r="BGO151" s="229"/>
      <c r="BGP151" s="229"/>
      <c r="BGQ151" s="229"/>
      <c r="BGR151" s="229"/>
      <c r="BGS151" s="229"/>
      <c r="BGT151" s="229"/>
      <c r="BGU151" s="229"/>
      <c r="BGV151" s="229"/>
      <c r="BGW151" s="229"/>
      <c r="BGX151" s="229"/>
      <c r="BGY151" s="229"/>
      <c r="BGZ151" s="229"/>
      <c r="BHA151" s="229"/>
      <c r="BHB151" s="229"/>
      <c r="BHC151" s="229"/>
      <c r="BHD151" s="229"/>
      <c r="BHE151" s="229"/>
      <c r="BHF151" s="229"/>
      <c r="BHG151" s="229"/>
      <c r="BHH151" s="229"/>
      <c r="BHI151" s="229"/>
      <c r="BHJ151" s="229"/>
      <c r="BHK151" s="229"/>
      <c r="BHL151" s="229"/>
      <c r="BHM151" s="229"/>
      <c r="BHN151" s="229"/>
      <c r="BHO151" s="229"/>
      <c r="BHP151" s="229"/>
      <c r="BHQ151" s="229"/>
      <c r="BHR151" s="229"/>
      <c r="BHS151" s="229"/>
      <c r="BHT151" s="229"/>
      <c r="BHU151" s="229"/>
      <c r="BHV151" s="229"/>
      <c r="BHW151" s="229"/>
      <c r="BHX151" s="229"/>
      <c r="BHY151" s="229"/>
      <c r="BHZ151" s="229"/>
      <c r="BIA151" s="229"/>
      <c r="BIB151" s="229"/>
      <c r="BIC151" s="229"/>
      <c r="BID151" s="229"/>
      <c r="BIE151" s="229"/>
      <c r="BIF151" s="229"/>
      <c r="BIG151" s="229"/>
      <c r="BIH151" s="229"/>
      <c r="BII151" s="229"/>
      <c r="BIJ151" s="229"/>
      <c r="BIK151" s="229"/>
      <c r="BIL151" s="229"/>
      <c r="BIM151" s="229"/>
      <c r="BIN151" s="229"/>
      <c r="BIO151" s="229"/>
      <c r="BIP151" s="229"/>
      <c r="BIQ151" s="229"/>
      <c r="BIR151" s="229"/>
      <c r="BIS151" s="229"/>
      <c r="BIT151" s="229"/>
      <c r="BIU151" s="229"/>
      <c r="BIV151" s="229"/>
      <c r="BIW151" s="229"/>
      <c r="BIX151" s="229"/>
      <c r="BIY151" s="229"/>
      <c r="BIZ151" s="229"/>
      <c r="BJA151" s="229"/>
      <c r="BJB151" s="229"/>
      <c r="BJC151" s="229"/>
      <c r="BJD151" s="229"/>
      <c r="BJE151" s="229"/>
      <c r="BJF151" s="229"/>
      <c r="BJG151" s="229"/>
      <c r="BJH151" s="229"/>
      <c r="BJI151" s="229"/>
      <c r="BJJ151" s="229"/>
      <c r="BJK151" s="229"/>
      <c r="BJL151" s="229"/>
      <c r="BJM151" s="229"/>
      <c r="BJN151" s="229"/>
      <c r="BJO151" s="229"/>
      <c r="BJP151" s="229"/>
      <c r="BJQ151" s="229"/>
      <c r="BJR151" s="229"/>
      <c r="BJS151" s="229"/>
      <c r="BJT151" s="229"/>
      <c r="BJU151" s="229"/>
      <c r="BJV151" s="229"/>
      <c r="BJW151" s="229"/>
      <c r="BJX151" s="229"/>
      <c r="BJY151" s="229"/>
      <c r="BJZ151" s="229"/>
      <c r="BKA151" s="229"/>
      <c r="BKB151" s="229"/>
      <c r="BKC151" s="229"/>
      <c r="BKD151" s="229"/>
      <c r="BKE151" s="229"/>
      <c r="BKF151" s="229"/>
      <c r="BKG151" s="229"/>
      <c r="BKH151" s="229"/>
      <c r="BKI151" s="229"/>
      <c r="BKJ151" s="229"/>
      <c r="BKK151" s="229"/>
      <c r="BKL151" s="229"/>
      <c r="BKM151" s="229"/>
      <c r="BKN151" s="229"/>
      <c r="BKO151" s="229"/>
      <c r="BKP151" s="229"/>
      <c r="BKQ151" s="229"/>
      <c r="BKR151" s="229"/>
      <c r="BKS151" s="229"/>
      <c r="BKT151" s="229"/>
      <c r="BKU151" s="229"/>
      <c r="BKV151" s="229"/>
      <c r="BKW151" s="229"/>
      <c r="BKX151" s="229"/>
      <c r="BKY151" s="229"/>
      <c r="BKZ151" s="229"/>
      <c r="BLA151" s="229"/>
      <c r="BLB151" s="229"/>
      <c r="BLC151" s="229"/>
      <c r="BLD151" s="229"/>
      <c r="BLE151" s="229"/>
      <c r="BLF151" s="229"/>
      <c r="BLG151" s="229"/>
      <c r="BLH151" s="229"/>
      <c r="BLI151" s="229"/>
      <c r="BLJ151" s="229"/>
      <c r="BLK151" s="229"/>
      <c r="BLL151" s="229"/>
      <c r="BLM151" s="229"/>
      <c r="BLN151" s="229"/>
      <c r="BLO151" s="229"/>
      <c r="BLP151" s="229"/>
      <c r="BLQ151" s="229"/>
      <c r="BLR151" s="229"/>
      <c r="BLS151" s="229"/>
      <c r="BLT151" s="229"/>
      <c r="BLU151" s="229"/>
      <c r="BLV151" s="229"/>
      <c r="BLW151" s="229"/>
      <c r="BLX151" s="229"/>
      <c r="BLY151" s="229"/>
      <c r="BLZ151" s="229"/>
      <c r="BMA151" s="229"/>
      <c r="BMB151" s="229"/>
      <c r="BMC151" s="229"/>
      <c r="BMD151" s="229"/>
      <c r="BME151" s="229"/>
      <c r="BMF151" s="229"/>
      <c r="BMG151" s="229"/>
      <c r="BMH151" s="229"/>
      <c r="BMI151" s="229"/>
      <c r="BMJ151" s="229"/>
      <c r="BMK151" s="229"/>
      <c r="BML151" s="229"/>
      <c r="BMM151" s="229"/>
      <c r="BMN151" s="229"/>
      <c r="BMO151" s="229"/>
      <c r="BMP151" s="229"/>
      <c r="BMQ151" s="229"/>
      <c r="BMR151" s="229"/>
      <c r="BMS151" s="229"/>
      <c r="BMT151" s="229"/>
      <c r="BMU151" s="229"/>
      <c r="BMV151" s="229"/>
      <c r="BMW151" s="229"/>
      <c r="BMX151" s="229"/>
      <c r="BMY151" s="229"/>
      <c r="BMZ151" s="229"/>
      <c r="BNA151" s="229"/>
      <c r="BNB151" s="229"/>
      <c r="BNC151" s="229"/>
      <c r="BND151" s="229"/>
      <c r="BNE151" s="229"/>
      <c r="BNF151" s="229"/>
      <c r="BNG151" s="229"/>
      <c r="BNH151" s="229"/>
      <c r="BNI151" s="229"/>
      <c r="BNJ151" s="229"/>
      <c r="BNK151" s="229"/>
      <c r="BNL151" s="229"/>
      <c r="BNM151" s="229"/>
      <c r="BNN151" s="229"/>
      <c r="BNO151" s="229"/>
      <c r="BNP151" s="229"/>
      <c r="BNQ151" s="229"/>
      <c r="BNR151" s="229"/>
      <c r="BNS151" s="229"/>
      <c r="BNT151" s="229"/>
      <c r="BNU151" s="229"/>
      <c r="BNV151" s="229"/>
      <c r="BNW151" s="229"/>
      <c r="BNX151" s="229"/>
      <c r="BNY151" s="229"/>
      <c r="BNZ151" s="229"/>
      <c r="BOA151" s="229"/>
      <c r="BOB151" s="229"/>
      <c r="BOC151" s="229"/>
      <c r="BOD151" s="229"/>
      <c r="BOE151" s="229"/>
      <c r="BOF151" s="229"/>
      <c r="BOG151" s="229"/>
      <c r="BOH151" s="229"/>
      <c r="BOI151" s="229"/>
      <c r="BOJ151" s="229"/>
      <c r="BOK151" s="229"/>
      <c r="BOL151" s="229"/>
      <c r="BOM151" s="229"/>
      <c r="BON151" s="229"/>
      <c r="BOO151" s="229"/>
      <c r="BOP151" s="229"/>
      <c r="BOQ151" s="229"/>
      <c r="BOR151" s="229"/>
      <c r="BOS151" s="229"/>
      <c r="BOT151" s="229"/>
      <c r="BOU151" s="229"/>
      <c r="BOV151" s="229"/>
      <c r="BOW151" s="229"/>
      <c r="BOX151" s="229"/>
      <c r="BOY151" s="229"/>
      <c r="BOZ151" s="229"/>
      <c r="BPA151" s="229"/>
      <c r="BPB151" s="229"/>
      <c r="BPC151" s="229"/>
      <c r="BPD151" s="229"/>
      <c r="BPE151" s="229"/>
      <c r="BPF151" s="229"/>
      <c r="BPG151" s="229"/>
      <c r="BPH151" s="229"/>
      <c r="BPI151" s="229"/>
      <c r="BPJ151" s="229"/>
      <c r="BPK151" s="229"/>
      <c r="BPL151" s="229"/>
      <c r="BPM151" s="229"/>
      <c r="BPN151" s="229"/>
      <c r="BPO151" s="229"/>
      <c r="BPP151" s="229"/>
      <c r="BPQ151" s="229"/>
      <c r="BPR151" s="229"/>
      <c r="BPS151" s="229"/>
      <c r="BPT151" s="229"/>
      <c r="BPU151" s="229"/>
      <c r="BPV151" s="229"/>
      <c r="BPW151" s="229"/>
      <c r="BPX151" s="229"/>
      <c r="BPY151" s="229"/>
      <c r="BPZ151" s="229"/>
      <c r="BQA151" s="229"/>
      <c r="BQB151" s="229"/>
      <c r="BQC151" s="229"/>
      <c r="BQD151" s="229"/>
      <c r="BQE151" s="229"/>
      <c r="BQF151" s="229"/>
      <c r="BQG151" s="229"/>
      <c r="BQH151" s="229"/>
      <c r="BQI151" s="229"/>
      <c r="BQJ151" s="229"/>
      <c r="BQK151" s="229"/>
      <c r="BQL151" s="229"/>
      <c r="BQM151" s="229"/>
      <c r="BQN151" s="229"/>
      <c r="BQO151" s="229"/>
      <c r="BQP151" s="229"/>
      <c r="BQQ151" s="229"/>
      <c r="BQR151" s="229"/>
      <c r="BQS151" s="229"/>
      <c r="BQT151" s="229"/>
      <c r="BQU151" s="229"/>
      <c r="BQV151" s="229"/>
      <c r="BQW151" s="229"/>
      <c r="BQX151" s="229"/>
      <c r="BQY151" s="229"/>
      <c r="BQZ151" s="229"/>
      <c r="BRA151" s="229"/>
      <c r="BRB151" s="229"/>
      <c r="BRC151" s="229"/>
      <c r="BRD151" s="229"/>
      <c r="BRE151" s="229"/>
      <c r="BRF151" s="229"/>
      <c r="BRG151" s="229"/>
      <c r="BRH151" s="229"/>
      <c r="BRI151" s="229"/>
      <c r="BRJ151" s="229"/>
      <c r="BRK151" s="229"/>
      <c r="BRL151" s="229"/>
      <c r="BRM151" s="229"/>
      <c r="BRN151" s="229"/>
      <c r="BRO151" s="229"/>
      <c r="BRP151" s="229"/>
      <c r="BRQ151" s="229"/>
      <c r="BRR151" s="229"/>
      <c r="BRS151" s="229"/>
      <c r="BRT151" s="229"/>
      <c r="BRU151" s="229"/>
      <c r="BRV151" s="229"/>
      <c r="BRW151" s="229"/>
      <c r="BRX151" s="229"/>
      <c r="BRY151" s="229"/>
      <c r="BRZ151" s="229"/>
      <c r="BSA151" s="229"/>
      <c r="BSB151" s="229"/>
      <c r="BSC151" s="229"/>
      <c r="BSD151" s="229"/>
      <c r="BSE151" s="229"/>
      <c r="BSF151" s="229"/>
      <c r="BSG151" s="229"/>
      <c r="BSH151" s="229"/>
      <c r="BSI151" s="229"/>
      <c r="BSJ151" s="229"/>
      <c r="BSK151" s="229"/>
      <c r="BSL151" s="229"/>
      <c r="BSM151" s="229"/>
      <c r="BSN151" s="229"/>
      <c r="BSO151" s="229"/>
      <c r="BSP151" s="229"/>
      <c r="BSQ151" s="229"/>
      <c r="BSR151" s="229"/>
      <c r="BSS151" s="229"/>
      <c r="BST151" s="229"/>
      <c r="BSU151" s="229"/>
      <c r="BSV151" s="229"/>
      <c r="BSW151" s="229"/>
      <c r="BSX151" s="229"/>
      <c r="BSY151" s="229"/>
      <c r="BSZ151" s="229"/>
      <c r="BTA151" s="229"/>
      <c r="BTB151" s="229"/>
      <c r="BTC151" s="229"/>
      <c r="BTD151" s="229"/>
      <c r="BTE151" s="229"/>
      <c r="BTF151" s="229"/>
      <c r="BTG151" s="229"/>
      <c r="BTH151" s="229"/>
      <c r="BTI151" s="229"/>
      <c r="BTJ151" s="229"/>
      <c r="BTK151" s="229"/>
      <c r="BTL151" s="229"/>
      <c r="BTM151" s="229"/>
      <c r="BTN151" s="229"/>
      <c r="BTO151" s="229"/>
      <c r="BTP151" s="229"/>
      <c r="BTQ151" s="229"/>
      <c r="BTR151" s="229"/>
      <c r="BTS151" s="229"/>
      <c r="BTT151" s="229"/>
      <c r="BTU151" s="229"/>
      <c r="BTV151" s="229"/>
      <c r="BTW151" s="229"/>
      <c r="BTX151" s="229"/>
      <c r="BTY151" s="229"/>
      <c r="BTZ151" s="229"/>
      <c r="BUA151" s="229"/>
      <c r="BUB151" s="229"/>
      <c r="BUC151" s="229"/>
      <c r="BUD151" s="229"/>
      <c r="BUE151" s="229"/>
      <c r="BUF151" s="229"/>
      <c r="BUG151" s="229"/>
      <c r="BUH151" s="229"/>
      <c r="BUI151" s="229"/>
      <c r="BUJ151" s="229"/>
      <c r="BUK151" s="229"/>
      <c r="BUL151" s="229"/>
      <c r="BUM151" s="229"/>
      <c r="BUN151" s="229"/>
      <c r="BUO151" s="229"/>
      <c r="BUP151" s="229"/>
      <c r="BUQ151" s="229"/>
      <c r="BUR151" s="229"/>
      <c r="BUS151" s="229"/>
      <c r="BUT151" s="229"/>
      <c r="BUU151" s="229"/>
      <c r="BUV151" s="229"/>
      <c r="BUW151" s="229"/>
      <c r="BUX151" s="229"/>
      <c r="BUY151" s="229"/>
      <c r="BUZ151" s="229"/>
      <c r="BVA151" s="229"/>
      <c r="BVB151" s="229"/>
      <c r="BVC151" s="229"/>
      <c r="BVD151" s="229"/>
      <c r="BVE151" s="229"/>
      <c r="BVF151" s="229"/>
      <c r="BVG151" s="229"/>
      <c r="BVH151" s="229"/>
      <c r="BVI151" s="229"/>
      <c r="BVJ151" s="229"/>
      <c r="BVK151" s="229"/>
      <c r="BVL151" s="229"/>
      <c r="BVM151" s="229"/>
      <c r="BVN151" s="229"/>
      <c r="BVO151" s="229"/>
      <c r="BVP151" s="229"/>
      <c r="BVQ151" s="229"/>
      <c r="BVR151" s="229"/>
      <c r="BVS151" s="229"/>
      <c r="BVT151" s="229"/>
      <c r="BVU151" s="229"/>
      <c r="BVV151" s="229"/>
      <c r="BVW151" s="229"/>
      <c r="BVX151" s="229"/>
      <c r="BVY151" s="229"/>
      <c r="BVZ151" s="229"/>
      <c r="BWA151" s="229"/>
      <c r="BWB151" s="229"/>
      <c r="BWC151" s="229"/>
      <c r="BWD151" s="229"/>
      <c r="BWE151" s="229"/>
      <c r="BWF151" s="229"/>
      <c r="BWG151" s="229"/>
      <c r="BWH151" s="229"/>
      <c r="BWI151" s="229"/>
      <c r="BWJ151" s="229"/>
      <c r="BWK151" s="229"/>
      <c r="BWL151" s="229"/>
      <c r="BWM151" s="229"/>
      <c r="BWN151" s="229"/>
      <c r="BWO151" s="229"/>
      <c r="BWP151" s="229"/>
      <c r="BWQ151" s="229"/>
      <c r="BWR151" s="229"/>
      <c r="BWS151" s="229"/>
      <c r="BWT151" s="229"/>
      <c r="BWU151" s="229"/>
      <c r="BWV151" s="229"/>
      <c r="BWW151" s="229"/>
      <c r="BWX151" s="229"/>
      <c r="BWY151" s="229"/>
      <c r="BWZ151" s="229"/>
      <c r="BXA151" s="229"/>
      <c r="BXB151" s="229"/>
      <c r="BXC151" s="229"/>
      <c r="BXD151" s="229"/>
      <c r="BXE151" s="229"/>
      <c r="BXF151" s="229"/>
      <c r="BXG151" s="229"/>
      <c r="BXH151" s="229"/>
      <c r="BXI151" s="229"/>
      <c r="BXJ151" s="229"/>
      <c r="BXK151" s="229"/>
      <c r="BXL151" s="229"/>
      <c r="BXM151" s="229"/>
      <c r="BXN151" s="229"/>
      <c r="BXO151" s="229"/>
      <c r="BXP151" s="229"/>
      <c r="BXQ151" s="229"/>
      <c r="BXR151" s="229"/>
      <c r="BXS151" s="229"/>
      <c r="BXT151" s="229"/>
      <c r="BXU151" s="229"/>
      <c r="BXV151" s="229"/>
      <c r="BXW151" s="229"/>
      <c r="BXX151" s="229"/>
      <c r="BXY151" s="229"/>
      <c r="BXZ151" s="229"/>
      <c r="BYA151" s="229"/>
      <c r="BYB151" s="229"/>
      <c r="BYC151" s="229"/>
      <c r="BYD151" s="229"/>
      <c r="BYE151" s="229"/>
      <c r="BYF151" s="229"/>
      <c r="BYG151" s="229"/>
      <c r="BYH151" s="229"/>
      <c r="BYI151" s="229"/>
      <c r="BYJ151" s="229"/>
      <c r="BYK151" s="229"/>
      <c r="BYL151" s="229"/>
      <c r="BYM151" s="229"/>
      <c r="BYN151" s="229"/>
      <c r="BYO151" s="229"/>
      <c r="BYP151" s="229"/>
      <c r="BYQ151" s="229"/>
      <c r="BYR151" s="229"/>
      <c r="BYS151" s="229"/>
      <c r="BYT151" s="229"/>
      <c r="BYU151" s="229"/>
      <c r="BYV151" s="229"/>
      <c r="BYW151" s="229"/>
      <c r="BYX151" s="229"/>
      <c r="BYY151" s="229"/>
      <c r="BYZ151" s="229"/>
      <c r="BZA151" s="229"/>
      <c r="BZB151" s="229"/>
      <c r="BZC151" s="229"/>
      <c r="BZD151" s="229"/>
      <c r="BZE151" s="229"/>
      <c r="BZF151" s="229"/>
      <c r="BZG151" s="229"/>
      <c r="BZH151" s="229"/>
      <c r="BZI151" s="229"/>
      <c r="BZJ151" s="229"/>
      <c r="BZK151" s="229"/>
      <c r="BZL151" s="229"/>
      <c r="BZM151" s="229"/>
      <c r="BZN151" s="229"/>
      <c r="BZO151" s="229"/>
      <c r="BZP151" s="229"/>
      <c r="BZQ151" s="229"/>
      <c r="BZR151" s="229"/>
      <c r="BZS151" s="229"/>
      <c r="BZT151" s="229"/>
      <c r="BZU151" s="229"/>
      <c r="BZV151" s="229"/>
      <c r="BZW151" s="229"/>
      <c r="BZX151" s="229"/>
      <c r="BZY151" s="229"/>
      <c r="BZZ151" s="229"/>
      <c r="CAA151" s="229"/>
      <c r="CAB151" s="229"/>
      <c r="CAC151" s="229"/>
      <c r="CAD151" s="229"/>
      <c r="CAE151" s="229"/>
      <c r="CAF151" s="229"/>
      <c r="CAG151" s="229"/>
      <c r="CAH151" s="229"/>
      <c r="CAI151" s="229"/>
      <c r="CAJ151" s="229"/>
      <c r="CAK151" s="229"/>
      <c r="CAL151" s="229"/>
      <c r="CAM151" s="229"/>
      <c r="CAN151" s="229"/>
      <c r="CAO151" s="229"/>
      <c r="CAP151" s="229"/>
      <c r="CAQ151" s="229"/>
      <c r="CAR151" s="229"/>
      <c r="CAS151" s="229"/>
      <c r="CAT151" s="229"/>
      <c r="CAU151" s="229"/>
      <c r="CAV151" s="229"/>
      <c r="CAW151" s="229"/>
      <c r="CAX151" s="229"/>
      <c r="CAY151" s="229"/>
      <c r="CAZ151" s="229"/>
      <c r="CBA151" s="229"/>
      <c r="CBB151" s="229"/>
      <c r="CBC151" s="229"/>
      <c r="CBD151" s="229"/>
      <c r="CBE151" s="229"/>
      <c r="CBF151" s="229"/>
      <c r="CBG151" s="229"/>
      <c r="CBH151" s="229"/>
      <c r="CBI151" s="229"/>
      <c r="CBJ151" s="229"/>
      <c r="CBK151" s="229"/>
      <c r="CBL151" s="229"/>
      <c r="CBM151" s="229"/>
      <c r="CBN151" s="229"/>
      <c r="CBO151" s="229"/>
      <c r="CBP151" s="229"/>
      <c r="CBQ151" s="229"/>
      <c r="CBR151" s="229"/>
      <c r="CBS151" s="229"/>
      <c r="CBT151" s="229"/>
      <c r="CBU151" s="229"/>
      <c r="CBV151" s="229"/>
      <c r="CBW151" s="229"/>
      <c r="CBX151" s="229"/>
      <c r="CBY151" s="229"/>
      <c r="CBZ151" s="229"/>
      <c r="CCA151" s="229"/>
      <c r="CCB151" s="229"/>
      <c r="CCC151" s="229"/>
      <c r="CCD151" s="229"/>
      <c r="CCE151" s="229"/>
      <c r="CCF151" s="229"/>
      <c r="CCG151" s="229"/>
      <c r="CCH151" s="229"/>
      <c r="CCI151" s="229"/>
      <c r="CCJ151" s="229"/>
      <c r="CCK151" s="229"/>
      <c r="CCL151" s="229"/>
      <c r="CCM151" s="229"/>
      <c r="CCN151" s="229"/>
      <c r="CCO151" s="229"/>
      <c r="CCP151" s="229"/>
      <c r="CCQ151" s="229"/>
      <c r="CCR151" s="229"/>
      <c r="CCS151" s="229"/>
      <c r="CCT151" s="229"/>
      <c r="CCU151" s="229"/>
      <c r="CCV151" s="229"/>
      <c r="CCW151" s="229"/>
      <c r="CCX151" s="229"/>
      <c r="CCY151" s="229"/>
      <c r="CCZ151" s="229"/>
      <c r="CDA151" s="229"/>
      <c r="CDB151" s="229"/>
      <c r="CDC151" s="229"/>
      <c r="CDD151" s="229"/>
      <c r="CDE151" s="229"/>
      <c r="CDF151" s="229"/>
      <c r="CDG151" s="229"/>
      <c r="CDH151" s="229"/>
      <c r="CDI151" s="229"/>
      <c r="CDJ151" s="229"/>
      <c r="CDK151" s="229"/>
      <c r="CDL151" s="229"/>
      <c r="CDM151" s="229"/>
      <c r="CDN151" s="229"/>
      <c r="CDO151" s="229"/>
      <c r="CDP151" s="229"/>
      <c r="CDQ151" s="229"/>
      <c r="CDR151" s="229"/>
      <c r="CDS151" s="229"/>
      <c r="CDT151" s="229"/>
      <c r="CDU151" s="229"/>
      <c r="CDV151" s="229"/>
      <c r="CDW151" s="229"/>
      <c r="CDX151" s="229"/>
      <c r="CDY151" s="229"/>
      <c r="CDZ151" s="229"/>
      <c r="CEA151" s="229"/>
      <c r="CEB151" s="229"/>
      <c r="CEC151" s="229"/>
      <c r="CED151" s="229"/>
      <c r="CEE151" s="229"/>
      <c r="CEF151" s="229"/>
      <c r="CEG151" s="229"/>
      <c r="CEH151" s="229"/>
      <c r="CEI151" s="229"/>
      <c r="CEJ151" s="229"/>
      <c r="CEK151" s="229"/>
      <c r="CEL151" s="229"/>
      <c r="CEM151" s="229"/>
      <c r="CEN151" s="229"/>
      <c r="CEO151" s="229"/>
      <c r="CEP151" s="229"/>
      <c r="CEQ151" s="229"/>
      <c r="CER151" s="229"/>
      <c r="CES151" s="229"/>
      <c r="CET151" s="229"/>
      <c r="CEU151" s="229"/>
      <c r="CEV151" s="229"/>
      <c r="CEW151" s="229"/>
      <c r="CEX151" s="229"/>
      <c r="CEY151" s="229"/>
      <c r="CEZ151" s="229"/>
      <c r="CFA151" s="229"/>
      <c r="CFB151" s="229"/>
      <c r="CFC151" s="229"/>
      <c r="CFD151" s="229"/>
      <c r="CFE151" s="229"/>
      <c r="CFF151" s="229"/>
      <c r="CFG151" s="229"/>
      <c r="CFH151" s="229"/>
      <c r="CFI151" s="229"/>
      <c r="CFJ151" s="229"/>
      <c r="CFK151" s="229"/>
      <c r="CFL151" s="229"/>
      <c r="CFM151" s="229"/>
      <c r="CFN151" s="229"/>
      <c r="CFO151" s="229"/>
      <c r="CFP151" s="229"/>
      <c r="CFQ151" s="229"/>
      <c r="CFR151" s="229"/>
      <c r="CFS151" s="229"/>
      <c r="CFT151" s="229"/>
      <c r="CFU151" s="229"/>
      <c r="CFV151" s="229"/>
      <c r="CFW151" s="229"/>
      <c r="CFX151" s="229"/>
      <c r="CFY151" s="229"/>
      <c r="CFZ151" s="229"/>
      <c r="CGA151" s="229"/>
      <c r="CGB151" s="229"/>
      <c r="CGC151" s="229"/>
      <c r="CGD151" s="229"/>
      <c r="CGE151" s="229"/>
      <c r="CGF151" s="229"/>
      <c r="CGG151" s="229"/>
      <c r="CGH151" s="229"/>
      <c r="CGI151" s="229"/>
      <c r="CGJ151" s="229"/>
      <c r="CGK151" s="229"/>
      <c r="CGL151" s="229"/>
      <c r="CGM151" s="229"/>
      <c r="CGN151" s="229"/>
      <c r="CGO151" s="229"/>
      <c r="CGP151" s="229"/>
      <c r="CGQ151" s="229"/>
      <c r="CGR151" s="229"/>
      <c r="CGS151" s="229"/>
      <c r="CGT151" s="229"/>
      <c r="CGU151" s="229"/>
      <c r="CGV151" s="229"/>
      <c r="CGW151" s="229"/>
      <c r="CGX151" s="229"/>
      <c r="CGY151" s="229"/>
      <c r="CGZ151" s="229"/>
      <c r="CHA151" s="229"/>
      <c r="CHB151" s="229"/>
      <c r="CHC151" s="229"/>
      <c r="CHD151" s="229"/>
      <c r="CHE151" s="229"/>
      <c r="CHF151" s="229"/>
      <c r="CHG151" s="229"/>
      <c r="CHH151" s="229"/>
      <c r="CHI151" s="229"/>
      <c r="CHJ151" s="229"/>
      <c r="CHK151" s="229"/>
      <c r="CHL151" s="229"/>
      <c r="CHM151" s="229"/>
      <c r="CHN151" s="229"/>
      <c r="CHO151" s="229"/>
      <c r="CHP151" s="229"/>
      <c r="CHQ151" s="229"/>
      <c r="CHR151" s="229"/>
      <c r="CHS151" s="229"/>
      <c r="CHT151" s="229"/>
      <c r="CHU151" s="229"/>
      <c r="CHV151" s="229"/>
      <c r="CHW151" s="229"/>
      <c r="CHX151" s="229"/>
      <c r="CHY151" s="229"/>
      <c r="CHZ151" s="229"/>
      <c r="CIA151" s="229"/>
      <c r="CIB151" s="229"/>
      <c r="CIC151" s="229"/>
      <c r="CID151" s="229"/>
      <c r="CIE151" s="229"/>
      <c r="CIF151" s="229"/>
      <c r="CIG151" s="229"/>
      <c r="CIH151" s="229"/>
      <c r="CII151" s="229"/>
      <c r="CIJ151" s="229"/>
      <c r="CIK151" s="229"/>
      <c r="CIL151" s="229"/>
      <c r="CIM151" s="229"/>
      <c r="CIN151" s="229"/>
      <c r="CIO151" s="229"/>
      <c r="CIP151" s="229"/>
      <c r="CIQ151" s="229"/>
      <c r="CIR151" s="229"/>
      <c r="CIS151" s="229"/>
      <c r="CIT151" s="229"/>
      <c r="CIU151" s="229"/>
      <c r="CIV151" s="229"/>
      <c r="CIW151" s="229"/>
      <c r="CIX151" s="229"/>
      <c r="CIY151" s="229"/>
      <c r="CIZ151" s="229"/>
      <c r="CJA151" s="229"/>
      <c r="CJB151" s="229"/>
      <c r="CJC151" s="229"/>
      <c r="CJD151" s="229"/>
      <c r="CJE151" s="229"/>
      <c r="CJF151" s="229"/>
      <c r="CJG151" s="229"/>
      <c r="CJH151" s="229"/>
      <c r="CJI151" s="229"/>
      <c r="CJJ151" s="229"/>
      <c r="CJK151" s="229"/>
      <c r="CJL151" s="229"/>
      <c r="CJM151" s="229"/>
      <c r="CJN151" s="229"/>
      <c r="CJO151" s="229"/>
      <c r="CJP151" s="229"/>
      <c r="CJQ151" s="229"/>
      <c r="CJR151" s="229"/>
      <c r="CJS151" s="229"/>
      <c r="CJT151" s="229"/>
      <c r="CJU151" s="229"/>
      <c r="CJV151" s="229"/>
      <c r="CJW151" s="229"/>
      <c r="CJX151" s="229"/>
      <c r="CJY151" s="229"/>
      <c r="CJZ151" s="229"/>
      <c r="CKA151" s="229"/>
      <c r="CKB151" s="229"/>
      <c r="CKC151" s="229"/>
      <c r="CKD151" s="229"/>
      <c r="CKE151" s="229"/>
      <c r="CKF151" s="229"/>
      <c r="CKG151" s="229"/>
      <c r="CKH151" s="229"/>
      <c r="CKI151" s="229"/>
      <c r="CKJ151" s="229"/>
      <c r="CKK151" s="229"/>
      <c r="CKL151" s="229"/>
      <c r="CKM151" s="229"/>
      <c r="CKN151" s="229"/>
      <c r="CKO151" s="229"/>
      <c r="CKP151" s="229"/>
      <c r="CKQ151" s="229"/>
      <c r="CKR151" s="229"/>
      <c r="CKS151" s="229"/>
      <c r="CKT151" s="229"/>
      <c r="CKU151" s="229"/>
      <c r="CKV151" s="229"/>
      <c r="CKW151" s="229"/>
      <c r="CKX151" s="229"/>
      <c r="CKY151" s="229"/>
      <c r="CKZ151" s="229"/>
      <c r="CLA151" s="229"/>
      <c r="CLB151" s="229"/>
      <c r="CLC151" s="229"/>
      <c r="CLD151" s="229"/>
      <c r="CLE151" s="229"/>
      <c r="CLF151" s="229"/>
      <c r="CLG151" s="229"/>
      <c r="CLH151" s="229"/>
      <c r="CLI151" s="229"/>
      <c r="CLJ151" s="229"/>
      <c r="CLK151" s="229"/>
      <c r="CLL151" s="229"/>
      <c r="CLM151" s="229"/>
      <c r="CLN151" s="229"/>
      <c r="CLO151" s="229"/>
      <c r="CLP151" s="229"/>
      <c r="CLQ151" s="229"/>
      <c r="CLR151" s="229"/>
      <c r="CLS151" s="229"/>
      <c r="CLT151" s="229"/>
      <c r="CLU151" s="229"/>
      <c r="CLV151" s="229"/>
      <c r="CLW151" s="229"/>
      <c r="CLX151" s="229"/>
      <c r="CLY151" s="229"/>
      <c r="CLZ151" s="229"/>
      <c r="CMA151" s="229"/>
      <c r="CMB151" s="229"/>
      <c r="CMC151" s="229"/>
      <c r="CMD151" s="229"/>
      <c r="CME151" s="229"/>
      <c r="CMF151" s="229"/>
      <c r="CMG151" s="229"/>
      <c r="CMH151" s="229"/>
      <c r="CMI151" s="229"/>
      <c r="CMJ151" s="229"/>
      <c r="CMK151" s="229"/>
      <c r="CML151" s="229"/>
      <c r="CMM151" s="229"/>
      <c r="CMN151" s="229"/>
      <c r="CMO151" s="229"/>
      <c r="CMP151" s="229"/>
      <c r="CMQ151" s="229"/>
      <c r="CMR151" s="229"/>
      <c r="CMS151" s="229"/>
      <c r="CMT151" s="229"/>
      <c r="CMU151" s="229"/>
      <c r="CMV151" s="229"/>
      <c r="CMW151" s="229"/>
      <c r="CMX151" s="229"/>
      <c r="CMY151" s="229"/>
      <c r="CMZ151" s="229"/>
      <c r="CNA151" s="229"/>
      <c r="CNB151" s="229"/>
      <c r="CNC151" s="229"/>
      <c r="CND151" s="229"/>
      <c r="CNE151" s="229"/>
      <c r="CNF151" s="229"/>
      <c r="CNG151" s="229"/>
      <c r="CNH151" s="229"/>
      <c r="CNI151" s="229"/>
      <c r="CNJ151" s="229"/>
      <c r="CNK151" s="229"/>
      <c r="CNL151" s="229"/>
      <c r="CNM151" s="229"/>
      <c r="CNN151" s="229"/>
      <c r="CNO151" s="229"/>
      <c r="CNP151" s="229"/>
      <c r="CNQ151" s="229"/>
      <c r="CNR151" s="229"/>
      <c r="CNS151" s="229"/>
      <c r="CNT151" s="229"/>
      <c r="CNU151" s="229"/>
      <c r="CNV151" s="229"/>
      <c r="CNW151" s="229"/>
      <c r="CNX151" s="229"/>
      <c r="CNY151" s="229"/>
      <c r="CNZ151" s="229"/>
      <c r="COA151" s="229"/>
      <c r="COB151" s="229"/>
      <c r="COC151" s="229"/>
      <c r="COD151" s="229"/>
      <c r="COE151" s="229"/>
      <c r="COF151" s="229"/>
      <c r="COG151" s="229"/>
      <c r="COH151" s="229"/>
      <c r="COI151" s="229"/>
      <c r="COJ151" s="229"/>
      <c r="COK151" s="229"/>
      <c r="COL151" s="229"/>
      <c r="COM151" s="229"/>
      <c r="CON151" s="229"/>
      <c r="COO151" s="229"/>
      <c r="COP151" s="229"/>
      <c r="COQ151" s="229"/>
      <c r="COR151" s="229"/>
      <c r="COS151" s="229"/>
      <c r="COT151" s="229"/>
      <c r="COU151" s="229"/>
      <c r="COV151" s="229"/>
      <c r="COW151" s="229"/>
      <c r="COX151" s="229"/>
      <c r="COY151" s="229"/>
      <c r="COZ151" s="229"/>
      <c r="CPA151" s="229"/>
      <c r="CPB151" s="229"/>
      <c r="CPC151" s="229"/>
      <c r="CPD151" s="229"/>
      <c r="CPE151" s="229"/>
      <c r="CPF151" s="229"/>
      <c r="CPG151" s="229"/>
      <c r="CPH151" s="229"/>
      <c r="CPI151" s="229"/>
      <c r="CPJ151" s="229"/>
      <c r="CPK151" s="229"/>
      <c r="CPL151" s="229"/>
      <c r="CPM151" s="229"/>
      <c r="CPN151" s="229"/>
      <c r="CPO151" s="229"/>
      <c r="CPP151" s="229"/>
      <c r="CPQ151" s="229"/>
      <c r="CPR151" s="229"/>
      <c r="CPS151" s="229"/>
      <c r="CPT151" s="229"/>
      <c r="CPU151" s="229"/>
      <c r="CPV151" s="229"/>
      <c r="CPW151" s="229"/>
      <c r="CPX151" s="229"/>
      <c r="CPY151" s="229"/>
      <c r="CPZ151" s="229"/>
      <c r="CQA151" s="229"/>
      <c r="CQB151" s="229"/>
      <c r="CQC151" s="229"/>
      <c r="CQD151" s="229"/>
      <c r="CQE151" s="229"/>
      <c r="CQF151" s="229"/>
      <c r="CQG151" s="229"/>
      <c r="CQH151" s="229"/>
      <c r="CQI151" s="229"/>
      <c r="CQJ151" s="229"/>
      <c r="CQK151" s="229"/>
      <c r="CQL151" s="229"/>
      <c r="CQM151" s="229"/>
      <c r="CQN151" s="229"/>
      <c r="CQO151" s="229"/>
      <c r="CQP151" s="229"/>
      <c r="CQQ151" s="229"/>
      <c r="CQR151" s="229"/>
      <c r="CQS151" s="229"/>
      <c r="CQT151" s="229"/>
      <c r="CQU151" s="229"/>
      <c r="CQV151" s="229"/>
      <c r="CQW151" s="229"/>
      <c r="CQX151" s="229"/>
      <c r="CQY151" s="229"/>
      <c r="CQZ151" s="229"/>
      <c r="CRA151" s="229"/>
      <c r="CRB151" s="229"/>
      <c r="CRC151" s="229"/>
      <c r="CRD151" s="229"/>
      <c r="CRE151" s="229"/>
      <c r="CRF151" s="229"/>
      <c r="CRG151" s="229"/>
      <c r="CRH151" s="229"/>
      <c r="CRI151" s="229"/>
      <c r="CRJ151" s="229"/>
      <c r="CRK151" s="229"/>
      <c r="CRL151" s="229"/>
      <c r="CRM151" s="229"/>
      <c r="CRN151" s="229"/>
      <c r="CRO151" s="229"/>
      <c r="CRP151" s="229"/>
      <c r="CRQ151" s="229"/>
      <c r="CRR151" s="229"/>
      <c r="CRS151" s="229"/>
      <c r="CRT151" s="229"/>
      <c r="CRU151" s="229"/>
      <c r="CRV151" s="229"/>
      <c r="CRW151" s="229"/>
      <c r="CRX151" s="229"/>
      <c r="CRY151" s="229"/>
      <c r="CRZ151" s="229"/>
      <c r="CSA151" s="229"/>
      <c r="CSB151" s="229"/>
      <c r="CSC151" s="229"/>
      <c r="CSD151" s="229"/>
      <c r="CSE151" s="229"/>
      <c r="CSF151" s="229"/>
      <c r="CSG151" s="229"/>
      <c r="CSH151" s="229"/>
      <c r="CSI151" s="229"/>
      <c r="CSJ151" s="229"/>
      <c r="CSK151" s="229"/>
      <c r="CSL151" s="229"/>
      <c r="CSM151" s="229"/>
      <c r="CSN151" s="229"/>
      <c r="CSO151" s="229"/>
      <c r="CSP151" s="229"/>
      <c r="CSQ151" s="229"/>
      <c r="CSR151" s="229"/>
      <c r="CSS151" s="229"/>
      <c r="CST151" s="229"/>
      <c r="CSU151" s="229"/>
      <c r="CSV151" s="229"/>
      <c r="CSW151" s="229"/>
      <c r="CSX151" s="229"/>
      <c r="CSY151" s="229"/>
      <c r="CSZ151" s="229"/>
      <c r="CTA151" s="229"/>
      <c r="CTB151" s="229"/>
      <c r="CTC151" s="229"/>
      <c r="CTD151" s="229"/>
      <c r="CTE151" s="229"/>
      <c r="CTF151" s="229"/>
      <c r="CTG151" s="229"/>
      <c r="CTH151" s="229"/>
      <c r="CTI151" s="229"/>
      <c r="CTJ151" s="229"/>
      <c r="CTK151" s="229"/>
      <c r="CTL151" s="229"/>
      <c r="CTM151" s="229"/>
      <c r="CTN151" s="229"/>
      <c r="CTO151" s="229"/>
      <c r="CTP151" s="229"/>
      <c r="CTQ151" s="229"/>
      <c r="CTR151" s="229"/>
      <c r="CTS151" s="229"/>
      <c r="CTT151" s="229"/>
      <c r="CTU151" s="229"/>
      <c r="CTV151" s="229"/>
      <c r="CTW151" s="229"/>
      <c r="CTX151" s="229"/>
      <c r="CTY151" s="229"/>
      <c r="CTZ151" s="229"/>
      <c r="CUA151" s="229"/>
    </row>
    <row r="152" spans="1:2575" s="224" customFormat="1" ht="108.75" customHeight="1">
      <c r="A152" s="247"/>
      <c r="B152" s="248"/>
      <c r="C152" s="249"/>
      <c r="D152" s="250"/>
      <c r="E152" s="274"/>
      <c r="F152" s="252"/>
      <c r="G152" s="249"/>
      <c r="H152" s="256"/>
      <c r="I152" s="269"/>
      <c r="J152" s="270"/>
      <c r="K152" s="252"/>
      <c r="L152" s="252"/>
      <c r="N152" s="229"/>
      <c r="O152" s="229"/>
      <c r="P152" s="229"/>
      <c r="Q152" s="229"/>
      <c r="R152" s="229"/>
      <c r="S152" s="229"/>
      <c r="T152" s="229"/>
      <c r="U152" s="229"/>
      <c r="V152" s="229"/>
      <c r="W152" s="229"/>
      <c r="X152" s="229"/>
      <c r="Y152" s="229"/>
      <c r="Z152" s="229"/>
      <c r="AA152" s="229"/>
      <c r="AB152" s="229"/>
      <c r="AC152" s="229"/>
      <c r="AD152" s="229"/>
      <c r="AE152" s="229"/>
      <c r="AF152" s="229"/>
      <c r="AG152" s="229"/>
      <c r="AH152" s="229"/>
      <c r="AI152" s="229"/>
      <c r="AJ152" s="229"/>
      <c r="AK152" s="229"/>
      <c r="AL152" s="229"/>
      <c r="AM152" s="229"/>
      <c r="AN152" s="229"/>
      <c r="AO152" s="229"/>
      <c r="AP152" s="229"/>
      <c r="AQ152" s="229"/>
      <c r="AR152" s="229"/>
      <c r="AS152" s="229"/>
      <c r="AT152" s="229"/>
      <c r="AU152" s="229"/>
      <c r="AV152" s="229"/>
      <c r="AW152" s="229"/>
      <c r="AX152" s="229"/>
      <c r="AY152" s="229"/>
      <c r="AZ152" s="229"/>
      <c r="BA152" s="229"/>
      <c r="BB152" s="229"/>
      <c r="BC152" s="229"/>
      <c r="BD152" s="229"/>
      <c r="BE152" s="229"/>
      <c r="BF152" s="229"/>
      <c r="BG152" s="229"/>
      <c r="BH152" s="229"/>
      <c r="BI152" s="229"/>
      <c r="BJ152" s="229"/>
      <c r="BK152" s="229"/>
      <c r="BL152" s="229"/>
      <c r="BM152" s="229"/>
      <c r="BN152" s="229"/>
      <c r="BO152" s="229"/>
      <c r="BP152" s="229"/>
      <c r="BQ152" s="229"/>
      <c r="BR152" s="229"/>
      <c r="BS152" s="229"/>
      <c r="BT152" s="229"/>
      <c r="BU152" s="229"/>
      <c r="BV152" s="229"/>
      <c r="BW152" s="229"/>
      <c r="BX152" s="229"/>
      <c r="BY152" s="229"/>
      <c r="BZ152" s="229"/>
      <c r="CA152" s="229"/>
      <c r="CB152" s="229"/>
      <c r="CC152" s="229"/>
      <c r="CD152" s="229"/>
      <c r="CE152" s="229"/>
      <c r="CF152" s="229"/>
      <c r="CG152" s="229"/>
      <c r="CH152" s="229"/>
      <c r="CI152" s="229"/>
      <c r="CJ152" s="229"/>
      <c r="CK152" s="229"/>
      <c r="CL152" s="229"/>
      <c r="CM152" s="229"/>
      <c r="CN152" s="229"/>
      <c r="CO152" s="229"/>
      <c r="CP152" s="229"/>
      <c r="CQ152" s="229"/>
      <c r="CR152" s="229"/>
      <c r="CS152" s="229"/>
      <c r="CT152" s="229"/>
      <c r="CU152" s="229"/>
      <c r="CV152" s="229"/>
      <c r="CW152" s="229"/>
      <c r="CX152" s="229"/>
      <c r="CY152" s="229"/>
      <c r="CZ152" s="229"/>
      <c r="DA152" s="229"/>
      <c r="DB152" s="229"/>
      <c r="DC152" s="229"/>
      <c r="DD152" s="229"/>
      <c r="DE152" s="229"/>
      <c r="DF152" s="229"/>
      <c r="DG152" s="229"/>
      <c r="DH152" s="229"/>
      <c r="DI152" s="229"/>
      <c r="DJ152" s="229"/>
      <c r="DK152" s="229"/>
      <c r="DL152" s="229"/>
      <c r="DM152" s="229"/>
      <c r="DN152" s="229"/>
      <c r="DO152" s="229"/>
      <c r="DP152" s="229"/>
      <c r="DQ152" s="229"/>
      <c r="DR152" s="229"/>
      <c r="DS152" s="229"/>
      <c r="DT152" s="229"/>
      <c r="DU152" s="229"/>
      <c r="DV152" s="229"/>
      <c r="DW152" s="229"/>
      <c r="DX152" s="229"/>
      <c r="DY152" s="229"/>
      <c r="DZ152" s="229"/>
      <c r="EA152" s="229"/>
      <c r="EB152" s="229"/>
      <c r="EC152" s="229"/>
      <c r="ED152" s="229"/>
      <c r="EE152" s="229"/>
      <c r="EF152" s="229"/>
      <c r="EG152" s="229"/>
      <c r="EH152" s="229"/>
      <c r="EI152" s="229"/>
      <c r="EJ152" s="229"/>
      <c r="EK152" s="229"/>
      <c r="EL152" s="229"/>
      <c r="EM152" s="229"/>
      <c r="EN152" s="229"/>
      <c r="EO152" s="229"/>
      <c r="EP152" s="229"/>
      <c r="EQ152" s="229"/>
      <c r="ER152" s="229"/>
      <c r="ES152" s="229"/>
      <c r="ET152" s="229"/>
      <c r="EU152" s="229"/>
      <c r="EV152" s="229"/>
      <c r="EW152" s="229"/>
      <c r="EX152" s="229"/>
      <c r="EY152" s="229"/>
      <c r="EZ152" s="229"/>
      <c r="FA152" s="229"/>
      <c r="FB152" s="229"/>
      <c r="FC152" s="229"/>
      <c r="FD152" s="229"/>
      <c r="FE152" s="229"/>
      <c r="FF152" s="229"/>
      <c r="FG152" s="229"/>
      <c r="FH152" s="229"/>
      <c r="FI152" s="229"/>
      <c r="FJ152" s="229"/>
      <c r="FK152" s="229"/>
      <c r="FL152" s="229"/>
      <c r="FM152" s="229"/>
      <c r="FN152" s="229"/>
      <c r="FO152" s="229"/>
      <c r="FP152" s="229"/>
      <c r="FQ152" s="229"/>
      <c r="FR152" s="229"/>
      <c r="FS152" s="229"/>
      <c r="FT152" s="229"/>
      <c r="FU152" s="229"/>
      <c r="FV152" s="229"/>
      <c r="FW152" s="229"/>
      <c r="FX152" s="229"/>
      <c r="FY152" s="229"/>
      <c r="FZ152" s="229"/>
      <c r="GA152" s="229"/>
      <c r="GB152" s="229"/>
      <c r="GC152" s="229"/>
      <c r="GD152" s="229"/>
      <c r="GE152" s="229"/>
      <c r="GF152" s="229"/>
      <c r="GG152" s="229"/>
      <c r="GH152" s="229"/>
      <c r="GI152" s="229"/>
      <c r="GJ152" s="229"/>
      <c r="GK152" s="229"/>
      <c r="GL152" s="229"/>
      <c r="GM152" s="229"/>
      <c r="GN152" s="229"/>
      <c r="GO152" s="229"/>
      <c r="GP152" s="229"/>
      <c r="GQ152" s="229"/>
      <c r="GR152" s="229"/>
      <c r="GS152" s="229"/>
      <c r="GT152" s="229"/>
      <c r="GU152" s="229"/>
      <c r="GV152" s="229"/>
      <c r="GW152" s="229"/>
      <c r="GX152" s="229"/>
      <c r="GY152" s="229"/>
      <c r="GZ152" s="229"/>
      <c r="HA152" s="229"/>
      <c r="HB152" s="229"/>
      <c r="HC152" s="229"/>
      <c r="HD152" s="229"/>
      <c r="HE152" s="229"/>
      <c r="HF152" s="229"/>
      <c r="HG152" s="229"/>
      <c r="HH152" s="229"/>
      <c r="HI152" s="229"/>
      <c r="HJ152" s="229"/>
      <c r="HK152" s="229"/>
      <c r="HL152" s="229"/>
      <c r="HM152" s="229"/>
      <c r="HN152" s="229"/>
      <c r="HO152" s="229"/>
      <c r="HP152" s="229"/>
      <c r="HQ152" s="229"/>
      <c r="HR152" s="229"/>
      <c r="HS152" s="229"/>
      <c r="HT152" s="229"/>
      <c r="HU152" s="229"/>
      <c r="HV152" s="229"/>
      <c r="HW152" s="229"/>
      <c r="HX152" s="229"/>
      <c r="HY152" s="229"/>
      <c r="HZ152" s="229"/>
      <c r="IA152" s="229"/>
      <c r="IB152" s="229"/>
      <c r="IC152" s="229"/>
      <c r="ID152" s="229"/>
      <c r="IE152" s="229"/>
      <c r="IF152" s="229"/>
      <c r="IG152" s="229"/>
      <c r="IH152" s="229"/>
      <c r="II152" s="229"/>
      <c r="IJ152" s="229"/>
      <c r="IK152" s="229"/>
      <c r="IL152" s="229"/>
      <c r="IM152" s="229"/>
      <c r="IN152" s="229"/>
      <c r="IO152" s="229"/>
      <c r="IP152" s="229"/>
      <c r="IQ152" s="229"/>
      <c r="IR152" s="229"/>
      <c r="IS152" s="229"/>
      <c r="IT152" s="229"/>
      <c r="IU152" s="229"/>
      <c r="IV152" s="229"/>
      <c r="IW152" s="229"/>
      <c r="IX152" s="229"/>
      <c r="IY152" s="229"/>
      <c r="IZ152" s="229"/>
      <c r="JA152" s="229"/>
      <c r="JB152" s="229"/>
      <c r="JC152" s="229"/>
      <c r="JD152" s="229"/>
      <c r="JE152" s="229"/>
      <c r="JF152" s="229"/>
      <c r="JG152" s="229"/>
      <c r="JH152" s="229"/>
      <c r="JI152" s="229"/>
      <c r="JJ152" s="229"/>
      <c r="JK152" s="229"/>
      <c r="JL152" s="229"/>
      <c r="JM152" s="229"/>
      <c r="JN152" s="229"/>
      <c r="JO152" s="229"/>
      <c r="JP152" s="229"/>
      <c r="JQ152" s="229"/>
      <c r="JR152" s="229"/>
      <c r="JS152" s="229"/>
      <c r="JT152" s="229"/>
      <c r="JU152" s="229"/>
      <c r="JV152" s="229"/>
      <c r="JW152" s="229"/>
      <c r="JX152" s="229"/>
      <c r="JY152" s="229"/>
      <c r="JZ152" s="229"/>
      <c r="KA152" s="229"/>
      <c r="KB152" s="229"/>
      <c r="KC152" s="229"/>
      <c r="KD152" s="229"/>
      <c r="KE152" s="229"/>
      <c r="KF152" s="229"/>
      <c r="KG152" s="229"/>
      <c r="KH152" s="229"/>
      <c r="KI152" s="229"/>
      <c r="KJ152" s="229"/>
      <c r="KK152" s="229"/>
      <c r="KL152" s="229"/>
      <c r="KM152" s="229"/>
      <c r="KN152" s="229"/>
      <c r="KO152" s="229"/>
      <c r="KP152" s="229"/>
      <c r="KQ152" s="229"/>
      <c r="KR152" s="229"/>
      <c r="KS152" s="229"/>
      <c r="KT152" s="229"/>
      <c r="KU152" s="229"/>
      <c r="KV152" s="229"/>
      <c r="KW152" s="229"/>
      <c r="KX152" s="229"/>
      <c r="KY152" s="229"/>
      <c r="KZ152" s="229"/>
      <c r="LA152" s="229"/>
      <c r="LB152" s="229"/>
      <c r="LC152" s="229"/>
      <c r="LD152" s="229"/>
      <c r="LE152" s="229"/>
      <c r="LF152" s="229"/>
      <c r="LG152" s="229"/>
      <c r="LH152" s="229"/>
      <c r="LI152" s="229"/>
      <c r="LJ152" s="229"/>
      <c r="LK152" s="229"/>
      <c r="LL152" s="229"/>
      <c r="LM152" s="229"/>
      <c r="LN152" s="229"/>
      <c r="LO152" s="229"/>
      <c r="LP152" s="229"/>
      <c r="LQ152" s="229"/>
      <c r="LR152" s="229"/>
      <c r="LS152" s="229"/>
      <c r="LT152" s="229"/>
      <c r="LU152" s="229"/>
      <c r="LV152" s="229"/>
      <c r="LW152" s="229"/>
      <c r="LX152" s="229"/>
      <c r="LY152" s="229"/>
      <c r="LZ152" s="229"/>
      <c r="MA152" s="229"/>
      <c r="MB152" s="229"/>
      <c r="MC152" s="229"/>
      <c r="MD152" s="229"/>
      <c r="ME152" s="229"/>
      <c r="MF152" s="229"/>
      <c r="MG152" s="229"/>
      <c r="MH152" s="229"/>
      <c r="MI152" s="229"/>
      <c r="MJ152" s="229"/>
      <c r="MK152" s="229"/>
      <c r="ML152" s="229"/>
      <c r="MM152" s="229"/>
      <c r="MN152" s="229"/>
      <c r="MO152" s="229"/>
      <c r="MP152" s="229"/>
      <c r="MQ152" s="229"/>
      <c r="MR152" s="229"/>
      <c r="MS152" s="229"/>
      <c r="MT152" s="229"/>
      <c r="MU152" s="229"/>
      <c r="MV152" s="229"/>
      <c r="MW152" s="229"/>
      <c r="MX152" s="229"/>
      <c r="MY152" s="229"/>
      <c r="MZ152" s="229"/>
      <c r="NA152" s="229"/>
      <c r="NB152" s="229"/>
      <c r="NC152" s="229"/>
      <c r="ND152" s="229"/>
      <c r="NE152" s="229"/>
      <c r="NF152" s="229"/>
      <c r="NG152" s="229"/>
      <c r="NH152" s="229"/>
      <c r="NI152" s="229"/>
      <c r="NJ152" s="229"/>
      <c r="NK152" s="229"/>
      <c r="NL152" s="229"/>
      <c r="NM152" s="229"/>
      <c r="NN152" s="229"/>
      <c r="NO152" s="229"/>
      <c r="NP152" s="229"/>
      <c r="NQ152" s="229"/>
      <c r="NR152" s="229"/>
      <c r="NS152" s="229"/>
      <c r="NT152" s="229"/>
      <c r="NU152" s="229"/>
      <c r="NV152" s="229"/>
      <c r="NW152" s="229"/>
      <c r="NX152" s="229"/>
      <c r="NY152" s="229"/>
      <c r="NZ152" s="229"/>
      <c r="OA152" s="229"/>
      <c r="OB152" s="229"/>
      <c r="OC152" s="229"/>
      <c r="OD152" s="229"/>
      <c r="OE152" s="229"/>
      <c r="OF152" s="229"/>
      <c r="OG152" s="229"/>
      <c r="OH152" s="229"/>
      <c r="OI152" s="229"/>
      <c r="OJ152" s="229"/>
      <c r="OK152" s="229"/>
      <c r="OL152" s="229"/>
      <c r="OM152" s="229"/>
      <c r="ON152" s="229"/>
      <c r="OO152" s="229"/>
      <c r="OP152" s="229"/>
      <c r="OQ152" s="229"/>
      <c r="OR152" s="229"/>
      <c r="OS152" s="229"/>
      <c r="OT152" s="229"/>
      <c r="OU152" s="229"/>
      <c r="OV152" s="229"/>
      <c r="OW152" s="229"/>
      <c r="OX152" s="229"/>
      <c r="OY152" s="229"/>
      <c r="OZ152" s="229"/>
      <c r="PA152" s="229"/>
      <c r="PB152" s="229"/>
      <c r="PC152" s="229"/>
      <c r="PD152" s="229"/>
      <c r="PE152" s="229"/>
      <c r="PF152" s="229"/>
      <c r="PG152" s="229"/>
      <c r="PH152" s="229"/>
      <c r="PI152" s="229"/>
      <c r="PJ152" s="229"/>
      <c r="PK152" s="229"/>
      <c r="PL152" s="229"/>
      <c r="PM152" s="229"/>
      <c r="PN152" s="229"/>
      <c r="PO152" s="229"/>
      <c r="PP152" s="229"/>
      <c r="PQ152" s="229"/>
      <c r="PR152" s="229"/>
      <c r="PS152" s="229"/>
      <c r="PT152" s="229"/>
      <c r="PU152" s="229"/>
      <c r="PV152" s="229"/>
      <c r="PW152" s="229"/>
      <c r="PX152" s="229"/>
      <c r="PY152" s="229"/>
      <c r="PZ152" s="229"/>
      <c r="QA152" s="229"/>
      <c r="QB152" s="229"/>
      <c r="QC152" s="229"/>
      <c r="QD152" s="229"/>
      <c r="QE152" s="229"/>
      <c r="QF152" s="229"/>
      <c r="QG152" s="229"/>
      <c r="QH152" s="229"/>
      <c r="QI152" s="229"/>
      <c r="QJ152" s="229"/>
      <c r="QK152" s="229"/>
      <c r="QL152" s="229"/>
      <c r="QM152" s="229"/>
      <c r="QN152" s="229"/>
      <c r="QO152" s="229"/>
      <c r="QP152" s="229"/>
      <c r="QQ152" s="229"/>
      <c r="QR152" s="229"/>
      <c r="QS152" s="229"/>
      <c r="QT152" s="229"/>
      <c r="QU152" s="229"/>
      <c r="QV152" s="229"/>
      <c r="QW152" s="229"/>
      <c r="QX152" s="229"/>
      <c r="QY152" s="229"/>
      <c r="QZ152" s="229"/>
      <c r="RA152" s="229"/>
      <c r="RB152" s="229"/>
      <c r="RC152" s="229"/>
      <c r="RD152" s="229"/>
      <c r="RE152" s="229"/>
      <c r="RF152" s="229"/>
      <c r="RG152" s="229"/>
      <c r="RH152" s="229"/>
      <c r="RI152" s="229"/>
      <c r="RJ152" s="229"/>
      <c r="RK152" s="229"/>
      <c r="RL152" s="229"/>
      <c r="RM152" s="229"/>
      <c r="RN152" s="229"/>
      <c r="RO152" s="229"/>
      <c r="RP152" s="229"/>
      <c r="RQ152" s="229"/>
      <c r="RR152" s="229"/>
      <c r="RS152" s="229"/>
      <c r="RT152" s="229"/>
      <c r="RU152" s="229"/>
      <c r="RV152" s="229"/>
      <c r="RW152" s="229"/>
      <c r="RX152" s="229"/>
      <c r="RY152" s="229"/>
      <c r="RZ152" s="229"/>
      <c r="SA152" s="229"/>
      <c r="SB152" s="229"/>
      <c r="SC152" s="229"/>
      <c r="SD152" s="229"/>
      <c r="SE152" s="229"/>
      <c r="SF152" s="229"/>
      <c r="SG152" s="229"/>
      <c r="SH152" s="229"/>
      <c r="SI152" s="229"/>
      <c r="SJ152" s="229"/>
      <c r="SK152" s="229"/>
      <c r="SL152" s="229"/>
      <c r="SM152" s="229"/>
      <c r="SN152" s="229"/>
      <c r="SO152" s="229"/>
      <c r="SP152" s="229"/>
      <c r="SQ152" s="229"/>
      <c r="SR152" s="229"/>
      <c r="SS152" s="229"/>
      <c r="ST152" s="229"/>
      <c r="SU152" s="229"/>
      <c r="SV152" s="229"/>
      <c r="SW152" s="229"/>
      <c r="SX152" s="229"/>
      <c r="SY152" s="229"/>
      <c r="SZ152" s="229"/>
      <c r="TA152" s="229"/>
      <c r="TB152" s="229"/>
      <c r="TC152" s="229"/>
      <c r="TD152" s="229"/>
      <c r="TE152" s="229"/>
      <c r="TF152" s="229"/>
      <c r="TG152" s="229"/>
      <c r="TH152" s="229"/>
      <c r="TI152" s="229"/>
      <c r="TJ152" s="229"/>
      <c r="TK152" s="229"/>
      <c r="TL152" s="229"/>
      <c r="TM152" s="229"/>
      <c r="TN152" s="229"/>
      <c r="TO152" s="229"/>
      <c r="TP152" s="229"/>
      <c r="TQ152" s="229"/>
      <c r="TR152" s="229"/>
      <c r="TS152" s="229"/>
      <c r="TT152" s="229"/>
      <c r="TU152" s="229"/>
      <c r="TV152" s="229"/>
      <c r="TW152" s="229"/>
      <c r="TX152" s="229"/>
      <c r="TY152" s="229"/>
      <c r="TZ152" s="229"/>
      <c r="UA152" s="229"/>
      <c r="UB152" s="229"/>
      <c r="UC152" s="229"/>
      <c r="UD152" s="229"/>
      <c r="UE152" s="229"/>
      <c r="UF152" s="229"/>
      <c r="UG152" s="229"/>
      <c r="UH152" s="229"/>
      <c r="UI152" s="229"/>
      <c r="UJ152" s="229"/>
      <c r="UK152" s="229"/>
      <c r="UL152" s="229"/>
      <c r="UM152" s="229"/>
      <c r="UN152" s="229"/>
      <c r="UO152" s="229"/>
      <c r="UP152" s="229"/>
      <c r="UQ152" s="229"/>
      <c r="UR152" s="229"/>
      <c r="US152" s="229"/>
      <c r="UT152" s="229"/>
      <c r="UU152" s="229"/>
      <c r="UV152" s="229"/>
      <c r="UW152" s="229"/>
      <c r="UX152" s="229"/>
      <c r="UY152" s="229"/>
      <c r="UZ152" s="229"/>
      <c r="VA152" s="229"/>
      <c r="VB152" s="229"/>
      <c r="VC152" s="229"/>
      <c r="VD152" s="229"/>
      <c r="VE152" s="229"/>
      <c r="VF152" s="229"/>
      <c r="VG152" s="229"/>
      <c r="VH152" s="229"/>
      <c r="VI152" s="229"/>
      <c r="VJ152" s="229"/>
      <c r="VK152" s="229"/>
      <c r="VL152" s="229"/>
      <c r="VM152" s="229"/>
      <c r="VN152" s="229"/>
      <c r="VO152" s="229"/>
      <c r="VP152" s="229"/>
      <c r="VQ152" s="229"/>
      <c r="VR152" s="229"/>
      <c r="VS152" s="229"/>
      <c r="VT152" s="229"/>
      <c r="VU152" s="229"/>
      <c r="VV152" s="229"/>
      <c r="VW152" s="229"/>
      <c r="VX152" s="229"/>
      <c r="VY152" s="229"/>
      <c r="VZ152" s="229"/>
      <c r="WA152" s="229"/>
      <c r="WB152" s="229"/>
      <c r="WC152" s="229"/>
      <c r="WD152" s="229"/>
      <c r="WE152" s="229"/>
      <c r="WF152" s="229"/>
      <c r="WG152" s="229"/>
      <c r="WH152" s="229"/>
      <c r="WI152" s="229"/>
      <c r="WJ152" s="229"/>
      <c r="WK152" s="229"/>
      <c r="WL152" s="229"/>
      <c r="WM152" s="229"/>
      <c r="WN152" s="229"/>
      <c r="WO152" s="229"/>
      <c r="WP152" s="229"/>
      <c r="WQ152" s="229"/>
      <c r="WR152" s="229"/>
      <c r="WS152" s="229"/>
      <c r="WT152" s="229"/>
      <c r="WU152" s="229"/>
      <c r="WV152" s="229"/>
      <c r="WW152" s="229"/>
      <c r="WX152" s="229"/>
      <c r="WY152" s="229"/>
      <c r="WZ152" s="229"/>
      <c r="XA152" s="229"/>
      <c r="XB152" s="229"/>
      <c r="XC152" s="229"/>
      <c r="XD152" s="229"/>
      <c r="XE152" s="229"/>
      <c r="XF152" s="229"/>
      <c r="XG152" s="229"/>
      <c r="XH152" s="229"/>
      <c r="XI152" s="229"/>
      <c r="XJ152" s="229"/>
      <c r="XK152" s="229"/>
      <c r="XL152" s="229"/>
      <c r="XM152" s="229"/>
      <c r="XN152" s="229"/>
      <c r="XO152" s="229"/>
      <c r="XP152" s="229"/>
      <c r="XQ152" s="229"/>
      <c r="XR152" s="229"/>
      <c r="XS152" s="229"/>
      <c r="XT152" s="229"/>
      <c r="XU152" s="229"/>
      <c r="XV152" s="229"/>
      <c r="XW152" s="229"/>
      <c r="XX152" s="229"/>
      <c r="XY152" s="229"/>
      <c r="XZ152" s="229"/>
      <c r="YA152" s="229"/>
      <c r="YB152" s="229"/>
      <c r="YC152" s="229"/>
      <c r="YD152" s="229"/>
      <c r="YE152" s="229"/>
      <c r="YF152" s="229"/>
      <c r="YG152" s="229"/>
      <c r="YH152" s="229"/>
      <c r="YI152" s="229"/>
      <c r="YJ152" s="229"/>
      <c r="YK152" s="229"/>
      <c r="YL152" s="229"/>
      <c r="YM152" s="229"/>
      <c r="YN152" s="229"/>
      <c r="YO152" s="229"/>
      <c r="YP152" s="229"/>
      <c r="YQ152" s="229"/>
      <c r="YR152" s="229"/>
      <c r="YS152" s="229"/>
      <c r="YT152" s="229"/>
      <c r="YU152" s="229"/>
      <c r="YV152" s="229"/>
      <c r="YW152" s="229"/>
      <c r="YX152" s="229"/>
      <c r="YY152" s="229"/>
      <c r="YZ152" s="229"/>
      <c r="ZA152" s="229"/>
      <c r="ZB152" s="229"/>
      <c r="ZC152" s="229"/>
      <c r="ZD152" s="229"/>
      <c r="ZE152" s="229"/>
      <c r="ZF152" s="229"/>
      <c r="ZG152" s="229"/>
      <c r="ZH152" s="229"/>
      <c r="ZI152" s="229"/>
      <c r="ZJ152" s="229"/>
      <c r="ZK152" s="229"/>
      <c r="ZL152" s="229"/>
      <c r="ZM152" s="229"/>
      <c r="ZN152" s="229"/>
      <c r="ZO152" s="229"/>
      <c r="ZP152" s="229"/>
      <c r="ZQ152" s="229"/>
      <c r="ZR152" s="229"/>
      <c r="ZS152" s="229"/>
      <c r="ZT152" s="229"/>
      <c r="ZU152" s="229"/>
      <c r="ZV152" s="229"/>
      <c r="ZW152" s="229"/>
      <c r="ZX152" s="229"/>
      <c r="ZY152" s="229"/>
      <c r="ZZ152" s="229"/>
      <c r="AAA152" s="229"/>
      <c r="AAB152" s="229"/>
      <c r="AAC152" s="229"/>
      <c r="AAD152" s="229"/>
      <c r="AAE152" s="229"/>
      <c r="AAF152" s="229"/>
      <c r="AAG152" s="229"/>
      <c r="AAH152" s="229"/>
      <c r="AAI152" s="229"/>
      <c r="AAJ152" s="229"/>
      <c r="AAK152" s="229"/>
      <c r="AAL152" s="229"/>
      <c r="AAM152" s="229"/>
      <c r="AAN152" s="229"/>
      <c r="AAO152" s="229"/>
      <c r="AAP152" s="229"/>
      <c r="AAQ152" s="229"/>
      <c r="AAR152" s="229"/>
      <c r="AAS152" s="229"/>
      <c r="AAT152" s="229"/>
      <c r="AAU152" s="229"/>
      <c r="AAV152" s="229"/>
      <c r="AAW152" s="229"/>
      <c r="AAX152" s="229"/>
      <c r="AAY152" s="229"/>
      <c r="AAZ152" s="229"/>
      <c r="ABA152" s="229"/>
      <c r="ABB152" s="229"/>
      <c r="ABC152" s="229"/>
      <c r="ABD152" s="229"/>
      <c r="ABE152" s="229"/>
      <c r="ABF152" s="229"/>
      <c r="ABG152" s="229"/>
      <c r="ABH152" s="229"/>
      <c r="ABI152" s="229"/>
      <c r="ABJ152" s="229"/>
      <c r="ABK152" s="229"/>
      <c r="ABL152" s="229"/>
      <c r="ABM152" s="229"/>
      <c r="ABN152" s="229"/>
      <c r="ABO152" s="229"/>
      <c r="ABP152" s="229"/>
      <c r="ABQ152" s="229"/>
      <c r="ABR152" s="229"/>
      <c r="ABS152" s="229"/>
      <c r="ABT152" s="229"/>
      <c r="ABU152" s="229"/>
      <c r="ABV152" s="229"/>
      <c r="ABW152" s="229"/>
      <c r="ABX152" s="229"/>
      <c r="ABY152" s="229"/>
      <c r="ABZ152" s="229"/>
      <c r="ACA152" s="229"/>
      <c r="ACB152" s="229"/>
      <c r="ACC152" s="229"/>
      <c r="ACD152" s="229"/>
      <c r="ACE152" s="229"/>
      <c r="ACF152" s="229"/>
      <c r="ACG152" s="229"/>
      <c r="ACH152" s="229"/>
      <c r="ACI152" s="229"/>
      <c r="ACJ152" s="229"/>
      <c r="ACK152" s="229"/>
      <c r="ACL152" s="229"/>
      <c r="ACM152" s="229"/>
      <c r="ACN152" s="229"/>
      <c r="ACO152" s="229"/>
      <c r="ACP152" s="229"/>
      <c r="ACQ152" s="229"/>
      <c r="ACR152" s="229"/>
      <c r="ACS152" s="229"/>
      <c r="ACT152" s="229"/>
      <c r="ACU152" s="229"/>
      <c r="ACV152" s="229"/>
      <c r="ACW152" s="229"/>
      <c r="ACX152" s="229"/>
      <c r="ACY152" s="229"/>
      <c r="ACZ152" s="229"/>
      <c r="ADA152" s="229"/>
      <c r="ADB152" s="229"/>
      <c r="ADC152" s="229"/>
      <c r="ADD152" s="229"/>
      <c r="ADE152" s="229"/>
      <c r="ADF152" s="229"/>
      <c r="ADG152" s="229"/>
      <c r="ADH152" s="229"/>
      <c r="ADI152" s="229"/>
      <c r="ADJ152" s="229"/>
      <c r="ADK152" s="229"/>
      <c r="ADL152" s="229"/>
      <c r="ADM152" s="229"/>
      <c r="ADN152" s="229"/>
      <c r="ADO152" s="229"/>
      <c r="ADP152" s="229"/>
      <c r="ADQ152" s="229"/>
      <c r="ADR152" s="229"/>
      <c r="ADS152" s="229"/>
      <c r="ADT152" s="229"/>
      <c r="ADU152" s="229"/>
      <c r="ADV152" s="229"/>
      <c r="ADW152" s="229"/>
      <c r="ADX152" s="229"/>
      <c r="ADY152" s="229"/>
      <c r="ADZ152" s="229"/>
      <c r="AEA152" s="229"/>
      <c r="AEB152" s="229"/>
      <c r="AEC152" s="229"/>
      <c r="AED152" s="229"/>
      <c r="AEE152" s="229"/>
      <c r="AEF152" s="229"/>
      <c r="AEG152" s="229"/>
      <c r="AEH152" s="229"/>
      <c r="AEI152" s="229"/>
      <c r="AEJ152" s="229"/>
      <c r="AEK152" s="229"/>
      <c r="AEL152" s="229"/>
      <c r="AEM152" s="229"/>
      <c r="AEN152" s="229"/>
      <c r="AEO152" s="229"/>
      <c r="AEP152" s="229"/>
      <c r="AEQ152" s="229"/>
      <c r="AER152" s="229"/>
      <c r="AES152" s="229"/>
      <c r="AET152" s="229"/>
      <c r="AEU152" s="229"/>
      <c r="AEV152" s="229"/>
      <c r="AEW152" s="229"/>
      <c r="AEX152" s="229"/>
      <c r="AEY152" s="229"/>
      <c r="AEZ152" s="229"/>
      <c r="AFA152" s="229"/>
      <c r="AFB152" s="229"/>
      <c r="AFC152" s="229"/>
      <c r="AFD152" s="229"/>
      <c r="AFE152" s="229"/>
      <c r="AFF152" s="229"/>
      <c r="AFG152" s="229"/>
      <c r="AFH152" s="229"/>
      <c r="AFI152" s="229"/>
      <c r="AFJ152" s="229"/>
      <c r="AFK152" s="229"/>
      <c r="AFL152" s="229"/>
      <c r="AFM152" s="229"/>
      <c r="AFN152" s="229"/>
      <c r="AFO152" s="229"/>
      <c r="AFP152" s="229"/>
      <c r="AFQ152" s="229"/>
      <c r="AFR152" s="229"/>
      <c r="AFS152" s="229"/>
      <c r="AFT152" s="229"/>
      <c r="AFU152" s="229"/>
      <c r="AFV152" s="229"/>
      <c r="AFW152" s="229"/>
      <c r="AFX152" s="229"/>
      <c r="AFY152" s="229"/>
      <c r="AFZ152" s="229"/>
      <c r="AGA152" s="229"/>
      <c r="AGB152" s="229"/>
      <c r="AGC152" s="229"/>
      <c r="AGD152" s="229"/>
      <c r="AGE152" s="229"/>
      <c r="AGF152" s="229"/>
      <c r="AGG152" s="229"/>
      <c r="AGH152" s="229"/>
      <c r="AGI152" s="229"/>
      <c r="AGJ152" s="229"/>
      <c r="AGK152" s="229"/>
      <c r="AGL152" s="229"/>
      <c r="AGM152" s="229"/>
      <c r="AGN152" s="229"/>
      <c r="AGO152" s="229"/>
      <c r="AGP152" s="229"/>
      <c r="AGQ152" s="229"/>
      <c r="AGR152" s="229"/>
      <c r="AGS152" s="229"/>
      <c r="AGT152" s="229"/>
      <c r="AGU152" s="229"/>
      <c r="AGV152" s="229"/>
      <c r="AGW152" s="229"/>
      <c r="AGX152" s="229"/>
      <c r="AGY152" s="229"/>
      <c r="AGZ152" s="229"/>
      <c r="AHA152" s="229"/>
      <c r="AHB152" s="229"/>
      <c r="AHC152" s="229"/>
      <c r="AHD152" s="229"/>
      <c r="AHE152" s="229"/>
      <c r="AHF152" s="229"/>
      <c r="AHG152" s="229"/>
      <c r="AHH152" s="229"/>
      <c r="AHI152" s="229"/>
      <c r="AHJ152" s="229"/>
      <c r="AHK152" s="229"/>
      <c r="AHL152" s="229"/>
      <c r="AHM152" s="229"/>
      <c r="AHN152" s="229"/>
      <c r="AHO152" s="229"/>
      <c r="AHP152" s="229"/>
      <c r="AHQ152" s="229"/>
      <c r="AHR152" s="229"/>
      <c r="AHS152" s="229"/>
      <c r="AHT152" s="229"/>
      <c r="AHU152" s="229"/>
      <c r="AHV152" s="229"/>
      <c r="AHW152" s="229"/>
      <c r="AHX152" s="229"/>
      <c r="AHY152" s="229"/>
      <c r="AHZ152" s="229"/>
      <c r="AIA152" s="229"/>
      <c r="AIB152" s="229"/>
      <c r="AIC152" s="229"/>
      <c r="AID152" s="229"/>
      <c r="AIE152" s="229"/>
      <c r="AIF152" s="229"/>
      <c r="AIG152" s="229"/>
      <c r="AIH152" s="229"/>
      <c r="AII152" s="229"/>
      <c r="AIJ152" s="229"/>
      <c r="AIK152" s="229"/>
      <c r="AIL152" s="229"/>
      <c r="AIM152" s="229"/>
      <c r="AIN152" s="229"/>
      <c r="AIO152" s="229"/>
      <c r="AIP152" s="229"/>
      <c r="AIQ152" s="229"/>
      <c r="AIR152" s="229"/>
      <c r="AIS152" s="229"/>
      <c r="AIT152" s="229"/>
      <c r="AIU152" s="229"/>
      <c r="AIV152" s="229"/>
      <c r="AIW152" s="229"/>
      <c r="AIX152" s="229"/>
      <c r="AIY152" s="229"/>
      <c r="AIZ152" s="229"/>
      <c r="AJA152" s="229"/>
      <c r="AJB152" s="229"/>
      <c r="AJC152" s="229"/>
      <c r="AJD152" s="229"/>
      <c r="AJE152" s="229"/>
      <c r="AJF152" s="229"/>
      <c r="AJG152" s="229"/>
      <c r="AJH152" s="229"/>
      <c r="AJI152" s="229"/>
      <c r="AJJ152" s="229"/>
      <c r="AJK152" s="229"/>
      <c r="AJL152" s="229"/>
      <c r="AJM152" s="229"/>
      <c r="AJN152" s="229"/>
      <c r="AJO152" s="229"/>
      <c r="AJP152" s="229"/>
      <c r="AJQ152" s="229"/>
      <c r="AJR152" s="229"/>
      <c r="AJS152" s="229"/>
      <c r="AJT152" s="229"/>
      <c r="AJU152" s="229"/>
      <c r="AJV152" s="229"/>
      <c r="AJW152" s="229"/>
      <c r="AJX152" s="229"/>
      <c r="AJY152" s="229"/>
      <c r="AJZ152" s="229"/>
      <c r="AKA152" s="229"/>
      <c r="AKB152" s="229"/>
      <c r="AKC152" s="229"/>
      <c r="AKD152" s="229"/>
      <c r="AKE152" s="229"/>
      <c r="AKF152" s="229"/>
      <c r="AKG152" s="229"/>
      <c r="AKH152" s="229"/>
      <c r="AKI152" s="229"/>
      <c r="AKJ152" s="229"/>
      <c r="AKK152" s="229"/>
      <c r="AKL152" s="229"/>
      <c r="AKM152" s="229"/>
      <c r="AKN152" s="229"/>
      <c r="AKO152" s="229"/>
      <c r="AKP152" s="229"/>
      <c r="AKQ152" s="229"/>
      <c r="AKR152" s="229"/>
      <c r="AKS152" s="229"/>
      <c r="AKT152" s="229"/>
      <c r="AKU152" s="229"/>
      <c r="AKV152" s="229"/>
      <c r="AKW152" s="229"/>
      <c r="AKX152" s="229"/>
      <c r="AKY152" s="229"/>
      <c r="AKZ152" s="229"/>
      <c r="ALA152" s="229"/>
      <c r="ALB152" s="229"/>
      <c r="ALC152" s="229"/>
      <c r="ALD152" s="229"/>
      <c r="ALE152" s="229"/>
      <c r="ALF152" s="229"/>
      <c r="ALG152" s="229"/>
      <c r="ALH152" s="229"/>
      <c r="ALI152" s="229"/>
      <c r="ALJ152" s="229"/>
      <c r="ALK152" s="229"/>
      <c r="ALL152" s="229"/>
      <c r="ALM152" s="229"/>
      <c r="ALN152" s="229"/>
      <c r="ALO152" s="229"/>
      <c r="ALP152" s="229"/>
      <c r="ALQ152" s="229"/>
      <c r="ALR152" s="229"/>
      <c r="ALS152" s="229"/>
      <c r="ALT152" s="229"/>
      <c r="ALU152" s="229"/>
      <c r="ALV152" s="229"/>
      <c r="ALW152" s="229"/>
      <c r="ALX152" s="229"/>
      <c r="ALY152" s="229"/>
      <c r="ALZ152" s="229"/>
      <c r="AMA152" s="229"/>
      <c r="AMB152" s="229"/>
      <c r="AMC152" s="229"/>
      <c r="AMD152" s="229"/>
      <c r="AME152" s="229"/>
      <c r="AMF152" s="229"/>
      <c r="AMG152" s="229"/>
      <c r="AMH152" s="229"/>
      <c r="AMI152" s="229"/>
      <c r="AMJ152" s="229"/>
      <c r="AMK152" s="229"/>
      <c r="AML152" s="229"/>
      <c r="AMM152" s="229"/>
      <c r="AMN152" s="229"/>
      <c r="AMO152" s="229"/>
      <c r="AMP152" s="229"/>
      <c r="AMQ152" s="229"/>
      <c r="AMR152" s="229"/>
      <c r="AMS152" s="229"/>
      <c r="AMT152" s="229"/>
      <c r="AMU152" s="229"/>
      <c r="AMV152" s="229"/>
      <c r="AMW152" s="229"/>
      <c r="AMX152" s="229"/>
      <c r="AMY152" s="229"/>
      <c r="AMZ152" s="229"/>
      <c r="ANA152" s="229"/>
      <c r="ANB152" s="229"/>
      <c r="ANC152" s="229"/>
      <c r="AND152" s="229"/>
      <c r="ANE152" s="229"/>
      <c r="ANF152" s="229"/>
      <c r="ANG152" s="229"/>
      <c r="ANH152" s="229"/>
      <c r="ANI152" s="229"/>
      <c r="ANJ152" s="229"/>
      <c r="ANK152" s="229"/>
      <c r="ANL152" s="229"/>
      <c r="ANM152" s="229"/>
      <c r="ANN152" s="229"/>
      <c r="ANO152" s="229"/>
      <c r="ANP152" s="229"/>
      <c r="ANQ152" s="229"/>
      <c r="ANR152" s="229"/>
      <c r="ANS152" s="229"/>
      <c r="ANT152" s="229"/>
      <c r="ANU152" s="229"/>
      <c r="ANV152" s="229"/>
      <c r="ANW152" s="229"/>
      <c r="ANX152" s="229"/>
      <c r="ANY152" s="229"/>
      <c r="ANZ152" s="229"/>
      <c r="AOA152" s="229"/>
      <c r="AOB152" s="229"/>
      <c r="AOC152" s="229"/>
      <c r="AOD152" s="229"/>
      <c r="AOE152" s="229"/>
      <c r="AOF152" s="229"/>
      <c r="AOG152" s="229"/>
      <c r="AOH152" s="229"/>
      <c r="AOI152" s="229"/>
      <c r="AOJ152" s="229"/>
      <c r="AOK152" s="229"/>
      <c r="AOL152" s="229"/>
      <c r="AOM152" s="229"/>
      <c r="AON152" s="229"/>
      <c r="AOO152" s="229"/>
      <c r="AOP152" s="229"/>
      <c r="AOQ152" s="229"/>
      <c r="AOR152" s="229"/>
      <c r="AOS152" s="229"/>
      <c r="AOT152" s="229"/>
      <c r="AOU152" s="229"/>
      <c r="AOV152" s="229"/>
      <c r="AOW152" s="229"/>
      <c r="AOX152" s="229"/>
      <c r="AOY152" s="229"/>
      <c r="AOZ152" s="229"/>
      <c r="APA152" s="229"/>
      <c r="APB152" s="229"/>
      <c r="APC152" s="229"/>
      <c r="APD152" s="229"/>
      <c r="APE152" s="229"/>
      <c r="APF152" s="229"/>
      <c r="APG152" s="229"/>
      <c r="APH152" s="229"/>
      <c r="API152" s="229"/>
      <c r="APJ152" s="229"/>
      <c r="APK152" s="229"/>
      <c r="APL152" s="229"/>
      <c r="APM152" s="229"/>
      <c r="APN152" s="229"/>
      <c r="APO152" s="229"/>
      <c r="APP152" s="229"/>
      <c r="APQ152" s="229"/>
      <c r="APR152" s="229"/>
      <c r="APS152" s="229"/>
      <c r="APT152" s="229"/>
      <c r="APU152" s="229"/>
      <c r="APV152" s="229"/>
      <c r="APW152" s="229"/>
      <c r="APX152" s="229"/>
      <c r="APY152" s="229"/>
      <c r="APZ152" s="229"/>
      <c r="AQA152" s="229"/>
      <c r="AQB152" s="229"/>
      <c r="AQC152" s="229"/>
      <c r="AQD152" s="229"/>
      <c r="AQE152" s="229"/>
      <c r="AQF152" s="229"/>
      <c r="AQG152" s="229"/>
      <c r="AQH152" s="229"/>
      <c r="AQI152" s="229"/>
      <c r="AQJ152" s="229"/>
      <c r="AQK152" s="229"/>
      <c r="AQL152" s="229"/>
      <c r="AQM152" s="229"/>
      <c r="AQN152" s="229"/>
      <c r="AQO152" s="229"/>
      <c r="AQP152" s="229"/>
      <c r="AQQ152" s="229"/>
      <c r="AQR152" s="229"/>
      <c r="AQS152" s="229"/>
      <c r="AQT152" s="229"/>
      <c r="AQU152" s="229"/>
      <c r="AQV152" s="229"/>
      <c r="AQW152" s="229"/>
      <c r="AQX152" s="229"/>
      <c r="AQY152" s="229"/>
      <c r="AQZ152" s="229"/>
      <c r="ARA152" s="229"/>
      <c r="ARB152" s="229"/>
      <c r="ARC152" s="229"/>
      <c r="ARD152" s="229"/>
      <c r="ARE152" s="229"/>
      <c r="ARF152" s="229"/>
      <c r="ARG152" s="229"/>
      <c r="ARH152" s="229"/>
      <c r="ARI152" s="229"/>
      <c r="ARJ152" s="229"/>
      <c r="ARK152" s="229"/>
      <c r="ARL152" s="229"/>
      <c r="ARM152" s="229"/>
      <c r="ARN152" s="229"/>
      <c r="ARO152" s="229"/>
      <c r="ARP152" s="229"/>
      <c r="ARQ152" s="229"/>
      <c r="ARR152" s="229"/>
      <c r="ARS152" s="229"/>
      <c r="ART152" s="229"/>
      <c r="ARU152" s="229"/>
      <c r="ARV152" s="229"/>
      <c r="ARW152" s="229"/>
      <c r="ARX152" s="229"/>
      <c r="ARY152" s="229"/>
      <c r="ARZ152" s="229"/>
      <c r="ASA152" s="229"/>
      <c r="ASB152" s="229"/>
      <c r="ASC152" s="229"/>
      <c r="ASD152" s="229"/>
      <c r="ASE152" s="229"/>
      <c r="ASF152" s="229"/>
      <c r="ASG152" s="229"/>
      <c r="ASH152" s="229"/>
      <c r="ASI152" s="229"/>
      <c r="ASJ152" s="229"/>
      <c r="ASK152" s="229"/>
      <c r="ASL152" s="229"/>
      <c r="ASM152" s="229"/>
      <c r="ASN152" s="229"/>
      <c r="ASO152" s="229"/>
      <c r="ASP152" s="229"/>
      <c r="ASQ152" s="229"/>
      <c r="ASR152" s="229"/>
      <c r="ASS152" s="229"/>
      <c r="AST152" s="229"/>
      <c r="ASU152" s="229"/>
      <c r="ASV152" s="229"/>
      <c r="ASW152" s="229"/>
      <c r="ASX152" s="229"/>
      <c r="ASY152" s="229"/>
      <c r="ASZ152" s="229"/>
      <c r="ATA152" s="229"/>
      <c r="ATB152" s="229"/>
      <c r="ATC152" s="229"/>
      <c r="ATD152" s="229"/>
      <c r="ATE152" s="229"/>
      <c r="ATF152" s="229"/>
      <c r="ATG152" s="229"/>
      <c r="ATH152" s="229"/>
      <c r="ATI152" s="229"/>
      <c r="ATJ152" s="229"/>
      <c r="ATK152" s="229"/>
      <c r="ATL152" s="229"/>
      <c r="ATM152" s="229"/>
      <c r="ATN152" s="229"/>
      <c r="ATO152" s="229"/>
      <c r="ATP152" s="229"/>
      <c r="ATQ152" s="229"/>
      <c r="ATR152" s="229"/>
      <c r="ATS152" s="229"/>
      <c r="ATT152" s="229"/>
      <c r="ATU152" s="229"/>
      <c r="ATV152" s="229"/>
      <c r="ATW152" s="229"/>
      <c r="ATX152" s="229"/>
      <c r="ATY152" s="229"/>
      <c r="ATZ152" s="229"/>
      <c r="AUA152" s="229"/>
      <c r="AUB152" s="229"/>
      <c r="AUC152" s="229"/>
      <c r="AUD152" s="229"/>
      <c r="AUE152" s="229"/>
      <c r="AUF152" s="229"/>
      <c r="AUG152" s="229"/>
      <c r="AUH152" s="229"/>
      <c r="AUI152" s="229"/>
      <c r="AUJ152" s="229"/>
      <c r="AUK152" s="229"/>
      <c r="AUL152" s="229"/>
      <c r="AUM152" s="229"/>
      <c r="AUN152" s="229"/>
      <c r="AUO152" s="229"/>
      <c r="AUP152" s="229"/>
      <c r="AUQ152" s="229"/>
      <c r="AUR152" s="229"/>
      <c r="AUS152" s="229"/>
      <c r="AUT152" s="229"/>
      <c r="AUU152" s="229"/>
      <c r="AUV152" s="229"/>
      <c r="AUW152" s="229"/>
      <c r="AUX152" s="229"/>
      <c r="AUY152" s="229"/>
      <c r="AUZ152" s="229"/>
      <c r="AVA152" s="229"/>
      <c r="AVB152" s="229"/>
      <c r="AVC152" s="229"/>
      <c r="AVD152" s="229"/>
      <c r="AVE152" s="229"/>
      <c r="AVF152" s="229"/>
      <c r="AVG152" s="229"/>
      <c r="AVH152" s="229"/>
      <c r="AVI152" s="229"/>
      <c r="AVJ152" s="229"/>
      <c r="AVK152" s="229"/>
      <c r="AVL152" s="229"/>
      <c r="AVM152" s="229"/>
      <c r="AVN152" s="229"/>
      <c r="AVO152" s="229"/>
      <c r="AVP152" s="229"/>
      <c r="AVQ152" s="229"/>
      <c r="AVR152" s="229"/>
      <c r="AVS152" s="229"/>
      <c r="AVT152" s="229"/>
      <c r="AVU152" s="229"/>
      <c r="AVV152" s="229"/>
      <c r="AVW152" s="229"/>
      <c r="AVX152" s="229"/>
      <c r="AVY152" s="229"/>
      <c r="AVZ152" s="229"/>
      <c r="AWA152" s="229"/>
      <c r="AWB152" s="229"/>
      <c r="AWC152" s="229"/>
      <c r="AWD152" s="229"/>
      <c r="AWE152" s="229"/>
      <c r="AWF152" s="229"/>
      <c r="AWG152" s="229"/>
      <c r="AWH152" s="229"/>
      <c r="AWI152" s="229"/>
      <c r="AWJ152" s="229"/>
      <c r="AWK152" s="229"/>
      <c r="AWL152" s="229"/>
      <c r="AWM152" s="229"/>
      <c r="AWN152" s="229"/>
      <c r="AWO152" s="229"/>
      <c r="AWP152" s="229"/>
      <c r="AWQ152" s="229"/>
      <c r="AWR152" s="229"/>
      <c r="AWS152" s="229"/>
      <c r="AWT152" s="229"/>
      <c r="AWU152" s="229"/>
      <c r="AWV152" s="229"/>
      <c r="AWW152" s="229"/>
      <c r="AWX152" s="229"/>
      <c r="AWY152" s="229"/>
      <c r="AWZ152" s="229"/>
      <c r="AXA152" s="229"/>
      <c r="AXB152" s="229"/>
      <c r="AXC152" s="229"/>
      <c r="AXD152" s="229"/>
      <c r="AXE152" s="229"/>
      <c r="AXF152" s="229"/>
      <c r="AXG152" s="229"/>
      <c r="AXH152" s="229"/>
      <c r="AXI152" s="229"/>
      <c r="AXJ152" s="229"/>
      <c r="AXK152" s="229"/>
      <c r="AXL152" s="229"/>
      <c r="AXM152" s="229"/>
      <c r="AXN152" s="229"/>
      <c r="AXO152" s="229"/>
      <c r="AXP152" s="229"/>
      <c r="AXQ152" s="229"/>
      <c r="AXR152" s="229"/>
      <c r="AXS152" s="229"/>
      <c r="AXT152" s="229"/>
      <c r="AXU152" s="229"/>
      <c r="AXV152" s="229"/>
      <c r="AXW152" s="229"/>
      <c r="AXX152" s="229"/>
      <c r="AXY152" s="229"/>
      <c r="AXZ152" s="229"/>
      <c r="AYA152" s="229"/>
      <c r="AYB152" s="229"/>
      <c r="AYC152" s="229"/>
      <c r="AYD152" s="229"/>
      <c r="AYE152" s="229"/>
      <c r="AYF152" s="229"/>
      <c r="AYG152" s="229"/>
      <c r="AYH152" s="229"/>
      <c r="AYI152" s="229"/>
      <c r="AYJ152" s="229"/>
      <c r="AYK152" s="229"/>
      <c r="AYL152" s="229"/>
      <c r="AYM152" s="229"/>
      <c r="AYN152" s="229"/>
      <c r="AYO152" s="229"/>
      <c r="AYP152" s="229"/>
      <c r="AYQ152" s="229"/>
      <c r="AYR152" s="229"/>
      <c r="AYS152" s="229"/>
      <c r="AYT152" s="229"/>
      <c r="AYU152" s="229"/>
      <c r="AYV152" s="229"/>
      <c r="AYW152" s="229"/>
      <c r="AYX152" s="229"/>
      <c r="AYY152" s="229"/>
      <c r="AYZ152" s="229"/>
      <c r="AZA152" s="229"/>
      <c r="AZB152" s="229"/>
      <c r="AZC152" s="229"/>
      <c r="AZD152" s="229"/>
      <c r="AZE152" s="229"/>
      <c r="AZF152" s="229"/>
      <c r="AZG152" s="229"/>
      <c r="AZH152" s="229"/>
      <c r="AZI152" s="229"/>
      <c r="AZJ152" s="229"/>
      <c r="AZK152" s="229"/>
      <c r="AZL152" s="229"/>
      <c r="AZM152" s="229"/>
      <c r="AZN152" s="229"/>
      <c r="AZO152" s="229"/>
      <c r="AZP152" s="229"/>
      <c r="AZQ152" s="229"/>
      <c r="AZR152" s="229"/>
      <c r="AZS152" s="229"/>
      <c r="AZT152" s="229"/>
      <c r="AZU152" s="229"/>
      <c r="AZV152" s="229"/>
      <c r="AZW152" s="229"/>
      <c r="AZX152" s="229"/>
      <c r="AZY152" s="229"/>
      <c r="AZZ152" s="229"/>
      <c r="BAA152" s="229"/>
      <c r="BAB152" s="229"/>
      <c r="BAC152" s="229"/>
      <c r="BAD152" s="229"/>
      <c r="BAE152" s="229"/>
      <c r="BAF152" s="229"/>
      <c r="BAG152" s="229"/>
      <c r="BAH152" s="229"/>
      <c r="BAI152" s="229"/>
      <c r="BAJ152" s="229"/>
      <c r="BAK152" s="229"/>
      <c r="BAL152" s="229"/>
      <c r="BAM152" s="229"/>
      <c r="BAN152" s="229"/>
      <c r="BAO152" s="229"/>
      <c r="BAP152" s="229"/>
      <c r="BAQ152" s="229"/>
      <c r="BAR152" s="229"/>
      <c r="BAS152" s="229"/>
      <c r="BAT152" s="229"/>
      <c r="BAU152" s="229"/>
      <c r="BAV152" s="229"/>
      <c r="BAW152" s="229"/>
      <c r="BAX152" s="229"/>
      <c r="BAY152" s="229"/>
      <c r="BAZ152" s="229"/>
      <c r="BBA152" s="229"/>
      <c r="BBB152" s="229"/>
      <c r="BBC152" s="229"/>
      <c r="BBD152" s="229"/>
      <c r="BBE152" s="229"/>
      <c r="BBF152" s="229"/>
      <c r="BBG152" s="229"/>
      <c r="BBH152" s="229"/>
      <c r="BBI152" s="229"/>
      <c r="BBJ152" s="229"/>
      <c r="BBK152" s="229"/>
      <c r="BBL152" s="229"/>
      <c r="BBM152" s="229"/>
      <c r="BBN152" s="229"/>
      <c r="BBO152" s="229"/>
      <c r="BBP152" s="229"/>
      <c r="BBQ152" s="229"/>
      <c r="BBR152" s="229"/>
      <c r="BBS152" s="229"/>
      <c r="BBT152" s="229"/>
      <c r="BBU152" s="229"/>
      <c r="BBV152" s="229"/>
      <c r="BBW152" s="229"/>
      <c r="BBX152" s="229"/>
      <c r="BBY152" s="229"/>
      <c r="BBZ152" s="229"/>
      <c r="BCA152" s="229"/>
      <c r="BCB152" s="229"/>
      <c r="BCC152" s="229"/>
      <c r="BCD152" s="229"/>
      <c r="BCE152" s="229"/>
      <c r="BCF152" s="229"/>
      <c r="BCG152" s="229"/>
      <c r="BCH152" s="229"/>
      <c r="BCI152" s="229"/>
      <c r="BCJ152" s="229"/>
      <c r="BCK152" s="229"/>
      <c r="BCL152" s="229"/>
      <c r="BCM152" s="229"/>
      <c r="BCN152" s="229"/>
      <c r="BCO152" s="229"/>
      <c r="BCP152" s="229"/>
      <c r="BCQ152" s="229"/>
      <c r="BCR152" s="229"/>
      <c r="BCS152" s="229"/>
      <c r="BCT152" s="229"/>
      <c r="BCU152" s="229"/>
      <c r="BCV152" s="229"/>
      <c r="BCW152" s="229"/>
      <c r="BCX152" s="229"/>
      <c r="BCY152" s="229"/>
      <c r="BCZ152" s="229"/>
      <c r="BDA152" s="229"/>
      <c r="BDB152" s="229"/>
      <c r="BDC152" s="229"/>
      <c r="BDD152" s="229"/>
      <c r="BDE152" s="229"/>
      <c r="BDF152" s="229"/>
      <c r="BDG152" s="229"/>
      <c r="BDH152" s="229"/>
      <c r="BDI152" s="229"/>
      <c r="BDJ152" s="229"/>
      <c r="BDK152" s="229"/>
      <c r="BDL152" s="229"/>
      <c r="BDM152" s="229"/>
      <c r="BDN152" s="229"/>
      <c r="BDO152" s="229"/>
      <c r="BDP152" s="229"/>
      <c r="BDQ152" s="229"/>
      <c r="BDR152" s="229"/>
      <c r="BDS152" s="229"/>
      <c r="BDT152" s="229"/>
      <c r="BDU152" s="229"/>
      <c r="BDV152" s="229"/>
      <c r="BDW152" s="229"/>
      <c r="BDX152" s="229"/>
      <c r="BDY152" s="229"/>
      <c r="BDZ152" s="229"/>
      <c r="BEA152" s="229"/>
      <c r="BEB152" s="229"/>
      <c r="BEC152" s="229"/>
      <c r="BED152" s="229"/>
      <c r="BEE152" s="229"/>
      <c r="BEF152" s="229"/>
      <c r="BEG152" s="229"/>
      <c r="BEH152" s="229"/>
      <c r="BEI152" s="229"/>
      <c r="BEJ152" s="229"/>
      <c r="BEK152" s="229"/>
      <c r="BEL152" s="229"/>
      <c r="BEM152" s="229"/>
      <c r="BEN152" s="229"/>
      <c r="BEO152" s="229"/>
      <c r="BEP152" s="229"/>
      <c r="BEQ152" s="229"/>
      <c r="BER152" s="229"/>
      <c r="BES152" s="229"/>
      <c r="BET152" s="229"/>
      <c r="BEU152" s="229"/>
      <c r="BEV152" s="229"/>
      <c r="BEW152" s="229"/>
      <c r="BEX152" s="229"/>
      <c r="BEY152" s="229"/>
      <c r="BEZ152" s="229"/>
      <c r="BFA152" s="229"/>
      <c r="BFB152" s="229"/>
      <c r="BFC152" s="229"/>
      <c r="BFD152" s="229"/>
      <c r="BFE152" s="229"/>
      <c r="BFF152" s="229"/>
      <c r="BFG152" s="229"/>
      <c r="BFH152" s="229"/>
      <c r="BFI152" s="229"/>
      <c r="BFJ152" s="229"/>
      <c r="BFK152" s="229"/>
      <c r="BFL152" s="229"/>
      <c r="BFM152" s="229"/>
      <c r="BFN152" s="229"/>
      <c r="BFO152" s="229"/>
      <c r="BFP152" s="229"/>
      <c r="BFQ152" s="229"/>
      <c r="BFR152" s="229"/>
      <c r="BFS152" s="229"/>
      <c r="BFT152" s="229"/>
      <c r="BFU152" s="229"/>
      <c r="BFV152" s="229"/>
      <c r="BFW152" s="229"/>
      <c r="BFX152" s="229"/>
      <c r="BFY152" s="229"/>
      <c r="BFZ152" s="229"/>
      <c r="BGA152" s="229"/>
      <c r="BGB152" s="229"/>
      <c r="BGC152" s="229"/>
      <c r="BGD152" s="229"/>
      <c r="BGE152" s="229"/>
      <c r="BGF152" s="229"/>
      <c r="BGG152" s="229"/>
      <c r="BGH152" s="229"/>
      <c r="BGI152" s="229"/>
      <c r="BGJ152" s="229"/>
      <c r="BGK152" s="229"/>
      <c r="BGL152" s="229"/>
      <c r="BGM152" s="229"/>
      <c r="BGN152" s="229"/>
      <c r="BGO152" s="229"/>
      <c r="BGP152" s="229"/>
      <c r="BGQ152" s="229"/>
      <c r="BGR152" s="229"/>
      <c r="BGS152" s="229"/>
      <c r="BGT152" s="229"/>
      <c r="BGU152" s="229"/>
      <c r="BGV152" s="229"/>
      <c r="BGW152" s="229"/>
      <c r="BGX152" s="229"/>
      <c r="BGY152" s="229"/>
      <c r="BGZ152" s="229"/>
      <c r="BHA152" s="229"/>
      <c r="BHB152" s="229"/>
      <c r="BHC152" s="229"/>
      <c r="BHD152" s="229"/>
      <c r="BHE152" s="229"/>
      <c r="BHF152" s="229"/>
      <c r="BHG152" s="229"/>
      <c r="BHH152" s="229"/>
      <c r="BHI152" s="229"/>
      <c r="BHJ152" s="229"/>
      <c r="BHK152" s="229"/>
      <c r="BHL152" s="229"/>
      <c r="BHM152" s="229"/>
      <c r="BHN152" s="229"/>
      <c r="BHO152" s="229"/>
      <c r="BHP152" s="229"/>
      <c r="BHQ152" s="229"/>
      <c r="BHR152" s="229"/>
      <c r="BHS152" s="229"/>
      <c r="BHT152" s="229"/>
      <c r="BHU152" s="229"/>
      <c r="BHV152" s="229"/>
      <c r="BHW152" s="229"/>
      <c r="BHX152" s="229"/>
      <c r="BHY152" s="229"/>
      <c r="BHZ152" s="229"/>
      <c r="BIA152" s="229"/>
      <c r="BIB152" s="229"/>
      <c r="BIC152" s="229"/>
      <c r="BID152" s="229"/>
      <c r="BIE152" s="229"/>
      <c r="BIF152" s="229"/>
      <c r="BIG152" s="229"/>
      <c r="BIH152" s="229"/>
      <c r="BII152" s="229"/>
      <c r="BIJ152" s="229"/>
      <c r="BIK152" s="229"/>
      <c r="BIL152" s="229"/>
      <c r="BIM152" s="229"/>
      <c r="BIN152" s="229"/>
      <c r="BIO152" s="229"/>
      <c r="BIP152" s="229"/>
      <c r="BIQ152" s="229"/>
      <c r="BIR152" s="229"/>
      <c r="BIS152" s="229"/>
      <c r="BIT152" s="229"/>
      <c r="BIU152" s="229"/>
      <c r="BIV152" s="229"/>
      <c r="BIW152" s="229"/>
      <c r="BIX152" s="229"/>
      <c r="BIY152" s="229"/>
      <c r="BIZ152" s="229"/>
      <c r="BJA152" s="229"/>
      <c r="BJB152" s="229"/>
      <c r="BJC152" s="229"/>
      <c r="BJD152" s="229"/>
      <c r="BJE152" s="229"/>
      <c r="BJF152" s="229"/>
      <c r="BJG152" s="229"/>
      <c r="BJH152" s="229"/>
      <c r="BJI152" s="229"/>
      <c r="BJJ152" s="229"/>
      <c r="BJK152" s="229"/>
      <c r="BJL152" s="229"/>
      <c r="BJM152" s="229"/>
      <c r="BJN152" s="229"/>
      <c r="BJO152" s="229"/>
      <c r="BJP152" s="229"/>
      <c r="BJQ152" s="229"/>
      <c r="BJR152" s="229"/>
      <c r="BJS152" s="229"/>
      <c r="BJT152" s="229"/>
      <c r="BJU152" s="229"/>
      <c r="BJV152" s="229"/>
      <c r="BJW152" s="229"/>
      <c r="BJX152" s="229"/>
      <c r="BJY152" s="229"/>
      <c r="BJZ152" s="229"/>
      <c r="BKA152" s="229"/>
      <c r="BKB152" s="229"/>
      <c r="BKC152" s="229"/>
      <c r="BKD152" s="229"/>
      <c r="BKE152" s="229"/>
      <c r="BKF152" s="229"/>
      <c r="BKG152" s="229"/>
      <c r="BKH152" s="229"/>
      <c r="BKI152" s="229"/>
      <c r="BKJ152" s="229"/>
      <c r="BKK152" s="229"/>
      <c r="BKL152" s="229"/>
      <c r="BKM152" s="229"/>
      <c r="BKN152" s="229"/>
      <c r="BKO152" s="229"/>
      <c r="BKP152" s="229"/>
      <c r="BKQ152" s="229"/>
      <c r="BKR152" s="229"/>
      <c r="BKS152" s="229"/>
      <c r="BKT152" s="229"/>
      <c r="BKU152" s="229"/>
      <c r="BKV152" s="229"/>
      <c r="BKW152" s="229"/>
      <c r="BKX152" s="229"/>
      <c r="BKY152" s="229"/>
      <c r="BKZ152" s="229"/>
      <c r="BLA152" s="229"/>
      <c r="BLB152" s="229"/>
      <c r="BLC152" s="229"/>
      <c r="BLD152" s="229"/>
      <c r="BLE152" s="229"/>
      <c r="BLF152" s="229"/>
      <c r="BLG152" s="229"/>
      <c r="BLH152" s="229"/>
      <c r="BLI152" s="229"/>
      <c r="BLJ152" s="229"/>
      <c r="BLK152" s="229"/>
      <c r="BLL152" s="229"/>
      <c r="BLM152" s="229"/>
      <c r="BLN152" s="229"/>
      <c r="BLO152" s="229"/>
      <c r="BLP152" s="229"/>
      <c r="BLQ152" s="229"/>
      <c r="BLR152" s="229"/>
      <c r="BLS152" s="229"/>
      <c r="BLT152" s="229"/>
      <c r="BLU152" s="229"/>
      <c r="BLV152" s="229"/>
      <c r="BLW152" s="229"/>
      <c r="BLX152" s="229"/>
      <c r="BLY152" s="229"/>
      <c r="BLZ152" s="229"/>
      <c r="BMA152" s="229"/>
      <c r="BMB152" s="229"/>
      <c r="BMC152" s="229"/>
      <c r="BMD152" s="229"/>
      <c r="BME152" s="229"/>
      <c r="BMF152" s="229"/>
      <c r="BMG152" s="229"/>
      <c r="BMH152" s="229"/>
      <c r="BMI152" s="229"/>
      <c r="BMJ152" s="229"/>
      <c r="BMK152" s="229"/>
      <c r="BML152" s="229"/>
      <c r="BMM152" s="229"/>
      <c r="BMN152" s="229"/>
      <c r="BMO152" s="229"/>
      <c r="BMP152" s="229"/>
      <c r="BMQ152" s="229"/>
      <c r="BMR152" s="229"/>
      <c r="BMS152" s="229"/>
      <c r="BMT152" s="229"/>
      <c r="BMU152" s="229"/>
      <c r="BMV152" s="229"/>
      <c r="BMW152" s="229"/>
      <c r="BMX152" s="229"/>
      <c r="BMY152" s="229"/>
      <c r="BMZ152" s="229"/>
      <c r="BNA152" s="229"/>
      <c r="BNB152" s="229"/>
      <c r="BNC152" s="229"/>
      <c r="BND152" s="229"/>
      <c r="BNE152" s="229"/>
      <c r="BNF152" s="229"/>
      <c r="BNG152" s="229"/>
      <c r="BNH152" s="229"/>
      <c r="BNI152" s="229"/>
      <c r="BNJ152" s="229"/>
      <c r="BNK152" s="229"/>
      <c r="BNL152" s="229"/>
      <c r="BNM152" s="229"/>
      <c r="BNN152" s="229"/>
      <c r="BNO152" s="229"/>
      <c r="BNP152" s="229"/>
      <c r="BNQ152" s="229"/>
      <c r="BNR152" s="229"/>
      <c r="BNS152" s="229"/>
      <c r="BNT152" s="229"/>
      <c r="BNU152" s="229"/>
      <c r="BNV152" s="229"/>
      <c r="BNW152" s="229"/>
      <c r="BNX152" s="229"/>
      <c r="BNY152" s="229"/>
      <c r="BNZ152" s="229"/>
      <c r="BOA152" s="229"/>
      <c r="BOB152" s="229"/>
      <c r="BOC152" s="229"/>
      <c r="BOD152" s="229"/>
      <c r="BOE152" s="229"/>
      <c r="BOF152" s="229"/>
      <c r="BOG152" s="229"/>
      <c r="BOH152" s="229"/>
      <c r="BOI152" s="229"/>
      <c r="BOJ152" s="229"/>
      <c r="BOK152" s="229"/>
      <c r="BOL152" s="229"/>
      <c r="BOM152" s="229"/>
      <c r="BON152" s="229"/>
      <c r="BOO152" s="229"/>
      <c r="BOP152" s="229"/>
      <c r="BOQ152" s="229"/>
      <c r="BOR152" s="229"/>
      <c r="BOS152" s="229"/>
      <c r="BOT152" s="229"/>
      <c r="BOU152" s="229"/>
      <c r="BOV152" s="229"/>
      <c r="BOW152" s="229"/>
      <c r="BOX152" s="229"/>
      <c r="BOY152" s="229"/>
      <c r="BOZ152" s="229"/>
      <c r="BPA152" s="229"/>
      <c r="BPB152" s="229"/>
      <c r="BPC152" s="229"/>
      <c r="BPD152" s="229"/>
      <c r="BPE152" s="229"/>
      <c r="BPF152" s="229"/>
      <c r="BPG152" s="229"/>
      <c r="BPH152" s="229"/>
      <c r="BPI152" s="229"/>
      <c r="BPJ152" s="229"/>
      <c r="BPK152" s="229"/>
      <c r="BPL152" s="229"/>
      <c r="BPM152" s="229"/>
      <c r="BPN152" s="229"/>
      <c r="BPO152" s="229"/>
      <c r="BPP152" s="229"/>
      <c r="BPQ152" s="229"/>
      <c r="BPR152" s="229"/>
      <c r="BPS152" s="229"/>
      <c r="BPT152" s="229"/>
      <c r="BPU152" s="229"/>
      <c r="BPV152" s="229"/>
      <c r="BPW152" s="229"/>
      <c r="BPX152" s="229"/>
      <c r="BPY152" s="229"/>
      <c r="BPZ152" s="229"/>
      <c r="BQA152" s="229"/>
      <c r="BQB152" s="229"/>
      <c r="BQC152" s="229"/>
      <c r="BQD152" s="229"/>
      <c r="BQE152" s="229"/>
      <c r="BQF152" s="229"/>
      <c r="BQG152" s="229"/>
      <c r="BQH152" s="229"/>
      <c r="BQI152" s="229"/>
      <c r="BQJ152" s="229"/>
      <c r="BQK152" s="229"/>
      <c r="BQL152" s="229"/>
      <c r="BQM152" s="229"/>
      <c r="BQN152" s="229"/>
      <c r="BQO152" s="229"/>
      <c r="BQP152" s="229"/>
      <c r="BQQ152" s="229"/>
      <c r="BQR152" s="229"/>
      <c r="BQS152" s="229"/>
      <c r="BQT152" s="229"/>
      <c r="BQU152" s="229"/>
      <c r="BQV152" s="229"/>
      <c r="BQW152" s="229"/>
      <c r="BQX152" s="229"/>
      <c r="BQY152" s="229"/>
      <c r="BQZ152" s="229"/>
      <c r="BRA152" s="229"/>
      <c r="BRB152" s="229"/>
      <c r="BRC152" s="229"/>
      <c r="BRD152" s="229"/>
      <c r="BRE152" s="229"/>
      <c r="BRF152" s="229"/>
      <c r="BRG152" s="229"/>
      <c r="BRH152" s="229"/>
      <c r="BRI152" s="229"/>
      <c r="BRJ152" s="229"/>
      <c r="BRK152" s="229"/>
      <c r="BRL152" s="229"/>
      <c r="BRM152" s="229"/>
      <c r="BRN152" s="229"/>
      <c r="BRO152" s="229"/>
      <c r="BRP152" s="229"/>
      <c r="BRQ152" s="229"/>
      <c r="BRR152" s="229"/>
      <c r="BRS152" s="229"/>
      <c r="BRT152" s="229"/>
      <c r="BRU152" s="229"/>
      <c r="BRV152" s="229"/>
      <c r="BRW152" s="229"/>
      <c r="BRX152" s="229"/>
      <c r="BRY152" s="229"/>
      <c r="BRZ152" s="229"/>
      <c r="BSA152" s="229"/>
      <c r="BSB152" s="229"/>
      <c r="BSC152" s="229"/>
      <c r="BSD152" s="229"/>
      <c r="BSE152" s="229"/>
      <c r="BSF152" s="229"/>
      <c r="BSG152" s="229"/>
      <c r="BSH152" s="229"/>
      <c r="BSI152" s="229"/>
      <c r="BSJ152" s="229"/>
      <c r="BSK152" s="229"/>
      <c r="BSL152" s="229"/>
      <c r="BSM152" s="229"/>
      <c r="BSN152" s="229"/>
      <c r="BSO152" s="229"/>
      <c r="BSP152" s="229"/>
      <c r="BSQ152" s="229"/>
      <c r="BSR152" s="229"/>
      <c r="BSS152" s="229"/>
      <c r="BST152" s="229"/>
      <c r="BSU152" s="229"/>
      <c r="BSV152" s="229"/>
      <c r="BSW152" s="229"/>
      <c r="BSX152" s="229"/>
      <c r="BSY152" s="229"/>
      <c r="BSZ152" s="229"/>
      <c r="BTA152" s="229"/>
      <c r="BTB152" s="229"/>
      <c r="BTC152" s="229"/>
      <c r="BTD152" s="229"/>
      <c r="BTE152" s="229"/>
      <c r="BTF152" s="229"/>
      <c r="BTG152" s="229"/>
      <c r="BTH152" s="229"/>
      <c r="BTI152" s="229"/>
      <c r="BTJ152" s="229"/>
      <c r="BTK152" s="229"/>
      <c r="BTL152" s="229"/>
      <c r="BTM152" s="229"/>
      <c r="BTN152" s="229"/>
      <c r="BTO152" s="229"/>
      <c r="BTP152" s="229"/>
      <c r="BTQ152" s="229"/>
      <c r="BTR152" s="229"/>
      <c r="BTS152" s="229"/>
      <c r="BTT152" s="229"/>
      <c r="BTU152" s="229"/>
      <c r="BTV152" s="229"/>
      <c r="BTW152" s="229"/>
      <c r="BTX152" s="229"/>
      <c r="BTY152" s="229"/>
      <c r="BTZ152" s="229"/>
      <c r="BUA152" s="229"/>
      <c r="BUB152" s="229"/>
      <c r="BUC152" s="229"/>
      <c r="BUD152" s="229"/>
      <c r="BUE152" s="229"/>
      <c r="BUF152" s="229"/>
      <c r="BUG152" s="229"/>
      <c r="BUH152" s="229"/>
      <c r="BUI152" s="229"/>
      <c r="BUJ152" s="229"/>
      <c r="BUK152" s="229"/>
      <c r="BUL152" s="229"/>
      <c r="BUM152" s="229"/>
      <c r="BUN152" s="229"/>
      <c r="BUO152" s="229"/>
      <c r="BUP152" s="229"/>
      <c r="BUQ152" s="229"/>
      <c r="BUR152" s="229"/>
      <c r="BUS152" s="229"/>
      <c r="BUT152" s="229"/>
      <c r="BUU152" s="229"/>
      <c r="BUV152" s="229"/>
      <c r="BUW152" s="229"/>
      <c r="BUX152" s="229"/>
      <c r="BUY152" s="229"/>
      <c r="BUZ152" s="229"/>
      <c r="BVA152" s="229"/>
      <c r="BVB152" s="229"/>
      <c r="BVC152" s="229"/>
      <c r="BVD152" s="229"/>
      <c r="BVE152" s="229"/>
      <c r="BVF152" s="229"/>
      <c r="BVG152" s="229"/>
      <c r="BVH152" s="229"/>
      <c r="BVI152" s="229"/>
      <c r="BVJ152" s="229"/>
      <c r="BVK152" s="229"/>
      <c r="BVL152" s="229"/>
      <c r="BVM152" s="229"/>
      <c r="BVN152" s="229"/>
      <c r="BVO152" s="229"/>
      <c r="BVP152" s="229"/>
      <c r="BVQ152" s="229"/>
      <c r="BVR152" s="229"/>
      <c r="BVS152" s="229"/>
      <c r="BVT152" s="229"/>
      <c r="BVU152" s="229"/>
      <c r="BVV152" s="229"/>
      <c r="BVW152" s="229"/>
      <c r="BVX152" s="229"/>
      <c r="BVY152" s="229"/>
      <c r="BVZ152" s="229"/>
      <c r="BWA152" s="229"/>
      <c r="BWB152" s="229"/>
      <c r="BWC152" s="229"/>
      <c r="BWD152" s="229"/>
      <c r="BWE152" s="229"/>
      <c r="BWF152" s="229"/>
      <c r="BWG152" s="229"/>
      <c r="BWH152" s="229"/>
      <c r="BWI152" s="229"/>
      <c r="BWJ152" s="229"/>
      <c r="BWK152" s="229"/>
      <c r="BWL152" s="229"/>
      <c r="BWM152" s="229"/>
      <c r="BWN152" s="229"/>
      <c r="BWO152" s="229"/>
      <c r="BWP152" s="229"/>
      <c r="BWQ152" s="229"/>
      <c r="BWR152" s="229"/>
      <c r="BWS152" s="229"/>
      <c r="BWT152" s="229"/>
      <c r="BWU152" s="229"/>
      <c r="BWV152" s="229"/>
      <c r="BWW152" s="229"/>
      <c r="BWX152" s="229"/>
      <c r="BWY152" s="229"/>
      <c r="BWZ152" s="229"/>
      <c r="BXA152" s="229"/>
      <c r="BXB152" s="229"/>
      <c r="BXC152" s="229"/>
      <c r="BXD152" s="229"/>
      <c r="BXE152" s="229"/>
      <c r="BXF152" s="229"/>
      <c r="BXG152" s="229"/>
      <c r="BXH152" s="229"/>
      <c r="BXI152" s="229"/>
      <c r="BXJ152" s="229"/>
      <c r="BXK152" s="229"/>
      <c r="BXL152" s="229"/>
      <c r="BXM152" s="229"/>
      <c r="BXN152" s="229"/>
      <c r="BXO152" s="229"/>
      <c r="BXP152" s="229"/>
      <c r="BXQ152" s="229"/>
      <c r="BXR152" s="229"/>
      <c r="BXS152" s="229"/>
      <c r="BXT152" s="229"/>
      <c r="BXU152" s="229"/>
      <c r="BXV152" s="229"/>
      <c r="BXW152" s="229"/>
      <c r="BXX152" s="229"/>
      <c r="BXY152" s="229"/>
      <c r="BXZ152" s="229"/>
      <c r="BYA152" s="229"/>
      <c r="BYB152" s="229"/>
      <c r="BYC152" s="229"/>
      <c r="BYD152" s="229"/>
      <c r="BYE152" s="229"/>
      <c r="BYF152" s="229"/>
      <c r="BYG152" s="229"/>
      <c r="BYH152" s="229"/>
      <c r="BYI152" s="229"/>
      <c r="BYJ152" s="229"/>
      <c r="BYK152" s="229"/>
      <c r="BYL152" s="229"/>
      <c r="BYM152" s="229"/>
      <c r="BYN152" s="229"/>
      <c r="BYO152" s="229"/>
      <c r="BYP152" s="229"/>
      <c r="BYQ152" s="229"/>
      <c r="BYR152" s="229"/>
      <c r="BYS152" s="229"/>
      <c r="BYT152" s="229"/>
      <c r="BYU152" s="229"/>
      <c r="BYV152" s="229"/>
      <c r="BYW152" s="229"/>
      <c r="BYX152" s="229"/>
      <c r="BYY152" s="229"/>
      <c r="BYZ152" s="229"/>
      <c r="BZA152" s="229"/>
      <c r="BZB152" s="229"/>
      <c r="BZC152" s="229"/>
      <c r="BZD152" s="229"/>
      <c r="BZE152" s="229"/>
      <c r="BZF152" s="229"/>
      <c r="BZG152" s="229"/>
      <c r="BZH152" s="229"/>
      <c r="BZI152" s="229"/>
      <c r="BZJ152" s="229"/>
      <c r="BZK152" s="229"/>
      <c r="BZL152" s="229"/>
      <c r="BZM152" s="229"/>
      <c r="BZN152" s="229"/>
      <c r="BZO152" s="229"/>
      <c r="BZP152" s="229"/>
      <c r="BZQ152" s="229"/>
      <c r="BZR152" s="229"/>
      <c r="BZS152" s="229"/>
      <c r="BZT152" s="229"/>
      <c r="BZU152" s="229"/>
      <c r="BZV152" s="229"/>
      <c r="BZW152" s="229"/>
      <c r="BZX152" s="229"/>
      <c r="BZY152" s="229"/>
      <c r="BZZ152" s="229"/>
      <c r="CAA152" s="229"/>
      <c r="CAB152" s="229"/>
      <c r="CAC152" s="229"/>
      <c r="CAD152" s="229"/>
      <c r="CAE152" s="229"/>
      <c r="CAF152" s="229"/>
      <c r="CAG152" s="229"/>
      <c r="CAH152" s="229"/>
      <c r="CAI152" s="229"/>
      <c r="CAJ152" s="229"/>
      <c r="CAK152" s="229"/>
      <c r="CAL152" s="229"/>
      <c r="CAM152" s="229"/>
      <c r="CAN152" s="229"/>
      <c r="CAO152" s="229"/>
      <c r="CAP152" s="229"/>
      <c r="CAQ152" s="229"/>
      <c r="CAR152" s="229"/>
      <c r="CAS152" s="229"/>
      <c r="CAT152" s="229"/>
      <c r="CAU152" s="229"/>
      <c r="CAV152" s="229"/>
      <c r="CAW152" s="229"/>
      <c r="CAX152" s="229"/>
      <c r="CAY152" s="229"/>
      <c r="CAZ152" s="229"/>
      <c r="CBA152" s="229"/>
      <c r="CBB152" s="229"/>
      <c r="CBC152" s="229"/>
      <c r="CBD152" s="229"/>
      <c r="CBE152" s="229"/>
      <c r="CBF152" s="229"/>
      <c r="CBG152" s="229"/>
      <c r="CBH152" s="229"/>
      <c r="CBI152" s="229"/>
      <c r="CBJ152" s="229"/>
      <c r="CBK152" s="229"/>
      <c r="CBL152" s="229"/>
      <c r="CBM152" s="229"/>
      <c r="CBN152" s="229"/>
      <c r="CBO152" s="229"/>
      <c r="CBP152" s="229"/>
      <c r="CBQ152" s="229"/>
      <c r="CBR152" s="229"/>
      <c r="CBS152" s="229"/>
      <c r="CBT152" s="229"/>
      <c r="CBU152" s="229"/>
      <c r="CBV152" s="229"/>
      <c r="CBW152" s="229"/>
      <c r="CBX152" s="229"/>
      <c r="CBY152" s="229"/>
      <c r="CBZ152" s="229"/>
      <c r="CCA152" s="229"/>
      <c r="CCB152" s="229"/>
      <c r="CCC152" s="229"/>
      <c r="CCD152" s="229"/>
      <c r="CCE152" s="229"/>
      <c r="CCF152" s="229"/>
      <c r="CCG152" s="229"/>
      <c r="CCH152" s="229"/>
      <c r="CCI152" s="229"/>
      <c r="CCJ152" s="229"/>
      <c r="CCK152" s="229"/>
      <c r="CCL152" s="229"/>
      <c r="CCM152" s="229"/>
      <c r="CCN152" s="229"/>
      <c r="CCO152" s="229"/>
      <c r="CCP152" s="229"/>
      <c r="CCQ152" s="229"/>
      <c r="CCR152" s="229"/>
      <c r="CCS152" s="229"/>
      <c r="CCT152" s="229"/>
      <c r="CCU152" s="229"/>
      <c r="CCV152" s="229"/>
      <c r="CCW152" s="229"/>
      <c r="CCX152" s="229"/>
      <c r="CCY152" s="229"/>
      <c r="CCZ152" s="229"/>
      <c r="CDA152" s="229"/>
      <c r="CDB152" s="229"/>
      <c r="CDC152" s="229"/>
      <c r="CDD152" s="229"/>
      <c r="CDE152" s="229"/>
      <c r="CDF152" s="229"/>
      <c r="CDG152" s="229"/>
      <c r="CDH152" s="229"/>
      <c r="CDI152" s="229"/>
      <c r="CDJ152" s="229"/>
      <c r="CDK152" s="229"/>
      <c r="CDL152" s="229"/>
      <c r="CDM152" s="229"/>
      <c r="CDN152" s="229"/>
      <c r="CDO152" s="229"/>
      <c r="CDP152" s="229"/>
      <c r="CDQ152" s="229"/>
      <c r="CDR152" s="229"/>
      <c r="CDS152" s="229"/>
      <c r="CDT152" s="229"/>
      <c r="CDU152" s="229"/>
      <c r="CDV152" s="229"/>
      <c r="CDW152" s="229"/>
      <c r="CDX152" s="229"/>
      <c r="CDY152" s="229"/>
      <c r="CDZ152" s="229"/>
      <c r="CEA152" s="229"/>
      <c r="CEB152" s="229"/>
      <c r="CEC152" s="229"/>
      <c r="CED152" s="229"/>
      <c r="CEE152" s="229"/>
      <c r="CEF152" s="229"/>
      <c r="CEG152" s="229"/>
      <c r="CEH152" s="229"/>
      <c r="CEI152" s="229"/>
      <c r="CEJ152" s="229"/>
      <c r="CEK152" s="229"/>
      <c r="CEL152" s="229"/>
      <c r="CEM152" s="229"/>
      <c r="CEN152" s="229"/>
      <c r="CEO152" s="229"/>
      <c r="CEP152" s="229"/>
      <c r="CEQ152" s="229"/>
      <c r="CER152" s="229"/>
      <c r="CES152" s="229"/>
      <c r="CET152" s="229"/>
      <c r="CEU152" s="229"/>
      <c r="CEV152" s="229"/>
      <c r="CEW152" s="229"/>
      <c r="CEX152" s="229"/>
      <c r="CEY152" s="229"/>
      <c r="CEZ152" s="229"/>
      <c r="CFA152" s="229"/>
      <c r="CFB152" s="229"/>
      <c r="CFC152" s="229"/>
      <c r="CFD152" s="229"/>
      <c r="CFE152" s="229"/>
      <c r="CFF152" s="229"/>
      <c r="CFG152" s="229"/>
      <c r="CFH152" s="229"/>
      <c r="CFI152" s="229"/>
      <c r="CFJ152" s="229"/>
      <c r="CFK152" s="229"/>
      <c r="CFL152" s="229"/>
      <c r="CFM152" s="229"/>
      <c r="CFN152" s="229"/>
      <c r="CFO152" s="229"/>
      <c r="CFP152" s="229"/>
      <c r="CFQ152" s="229"/>
      <c r="CFR152" s="229"/>
      <c r="CFS152" s="229"/>
      <c r="CFT152" s="229"/>
      <c r="CFU152" s="229"/>
      <c r="CFV152" s="229"/>
      <c r="CFW152" s="229"/>
      <c r="CFX152" s="229"/>
      <c r="CFY152" s="229"/>
      <c r="CFZ152" s="229"/>
      <c r="CGA152" s="229"/>
      <c r="CGB152" s="229"/>
      <c r="CGC152" s="229"/>
      <c r="CGD152" s="229"/>
      <c r="CGE152" s="229"/>
      <c r="CGF152" s="229"/>
      <c r="CGG152" s="229"/>
      <c r="CGH152" s="229"/>
      <c r="CGI152" s="229"/>
      <c r="CGJ152" s="229"/>
      <c r="CGK152" s="229"/>
      <c r="CGL152" s="229"/>
      <c r="CGM152" s="229"/>
      <c r="CGN152" s="229"/>
      <c r="CGO152" s="229"/>
      <c r="CGP152" s="229"/>
      <c r="CGQ152" s="229"/>
      <c r="CGR152" s="229"/>
      <c r="CGS152" s="229"/>
      <c r="CGT152" s="229"/>
      <c r="CGU152" s="229"/>
      <c r="CGV152" s="229"/>
      <c r="CGW152" s="229"/>
      <c r="CGX152" s="229"/>
      <c r="CGY152" s="229"/>
      <c r="CGZ152" s="229"/>
      <c r="CHA152" s="229"/>
      <c r="CHB152" s="229"/>
      <c r="CHC152" s="229"/>
      <c r="CHD152" s="229"/>
      <c r="CHE152" s="229"/>
      <c r="CHF152" s="229"/>
      <c r="CHG152" s="229"/>
      <c r="CHH152" s="229"/>
      <c r="CHI152" s="229"/>
      <c r="CHJ152" s="229"/>
      <c r="CHK152" s="229"/>
      <c r="CHL152" s="229"/>
      <c r="CHM152" s="229"/>
      <c r="CHN152" s="229"/>
      <c r="CHO152" s="229"/>
      <c r="CHP152" s="229"/>
      <c r="CHQ152" s="229"/>
      <c r="CHR152" s="229"/>
      <c r="CHS152" s="229"/>
      <c r="CHT152" s="229"/>
      <c r="CHU152" s="229"/>
      <c r="CHV152" s="229"/>
      <c r="CHW152" s="229"/>
      <c r="CHX152" s="229"/>
      <c r="CHY152" s="229"/>
      <c r="CHZ152" s="229"/>
      <c r="CIA152" s="229"/>
      <c r="CIB152" s="229"/>
      <c r="CIC152" s="229"/>
      <c r="CID152" s="229"/>
      <c r="CIE152" s="229"/>
      <c r="CIF152" s="229"/>
      <c r="CIG152" s="229"/>
      <c r="CIH152" s="229"/>
      <c r="CII152" s="229"/>
      <c r="CIJ152" s="229"/>
      <c r="CIK152" s="229"/>
      <c r="CIL152" s="229"/>
      <c r="CIM152" s="229"/>
      <c r="CIN152" s="229"/>
      <c r="CIO152" s="229"/>
      <c r="CIP152" s="229"/>
      <c r="CIQ152" s="229"/>
      <c r="CIR152" s="229"/>
      <c r="CIS152" s="229"/>
      <c r="CIT152" s="229"/>
      <c r="CIU152" s="229"/>
      <c r="CIV152" s="229"/>
      <c r="CIW152" s="229"/>
      <c r="CIX152" s="229"/>
      <c r="CIY152" s="229"/>
      <c r="CIZ152" s="229"/>
      <c r="CJA152" s="229"/>
      <c r="CJB152" s="229"/>
      <c r="CJC152" s="229"/>
      <c r="CJD152" s="229"/>
      <c r="CJE152" s="229"/>
      <c r="CJF152" s="229"/>
      <c r="CJG152" s="229"/>
      <c r="CJH152" s="229"/>
      <c r="CJI152" s="229"/>
      <c r="CJJ152" s="229"/>
      <c r="CJK152" s="229"/>
      <c r="CJL152" s="229"/>
      <c r="CJM152" s="229"/>
      <c r="CJN152" s="229"/>
      <c r="CJO152" s="229"/>
      <c r="CJP152" s="229"/>
      <c r="CJQ152" s="229"/>
      <c r="CJR152" s="229"/>
      <c r="CJS152" s="229"/>
      <c r="CJT152" s="229"/>
      <c r="CJU152" s="229"/>
      <c r="CJV152" s="229"/>
      <c r="CJW152" s="229"/>
      <c r="CJX152" s="229"/>
      <c r="CJY152" s="229"/>
      <c r="CJZ152" s="229"/>
      <c r="CKA152" s="229"/>
      <c r="CKB152" s="229"/>
      <c r="CKC152" s="229"/>
      <c r="CKD152" s="229"/>
      <c r="CKE152" s="229"/>
      <c r="CKF152" s="229"/>
      <c r="CKG152" s="229"/>
      <c r="CKH152" s="229"/>
      <c r="CKI152" s="229"/>
      <c r="CKJ152" s="229"/>
      <c r="CKK152" s="229"/>
      <c r="CKL152" s="229"/>
      <c r="CKM152" s="229"/>
      <c r="CKN152" s="229"/>
      <c r="CKO152" s="229"/>
      <c r="CKP152" s="229"/>
      <c r="CKQ152" s="229"/>
      <c r="CKR152" s="229"/>
      <c r="CKS152" s="229"/>
      <c r="CKT152" s="229"/>
      <c r="CKU152" s="229"/>
      <c r="CKV152" s="229"/>
      <c r="CKW152" s="229"/>
      <c r="CKX152" s="229"/>
      <c r="CKY152" s="229"/>
      <c r="CKZ152" s="229"/>
      <c r="CLA152" s="229"/>
      <c r="CLB152" s="229"/>
      <c r="CLC152" s="229"/>
      <c r="CLD152" s="229"/>
      <c r="CLE152" s="229"/>
      <c r="CLF152" s="229"/>
      <c r="CLG152" s="229"/>
      <c r="CLH152" s="229"/>
      <c r="CLI152" s="229"/>
      <c r="CLJ152" s="229"/>
      <c r="CLK152" s="229"/>
      <c r="CLL152" s="229"/>
      <c r="CLM152" s="229"/>
      <c r="CLN152" s="229"/>
      <c r="CLO152" s="229"/>
      <c r="CLP152" s="229"/>
      <c r="CLQ152" s="229"/>
      <c r="CLR152" s="229"/>
      <c r="CLS152" s="229"/>
      <c r="CLT152" s="229"/>
      <c r="CLU152" s="229"/>
      <c r="CLV152" s="229"/>
      <c r="CLW152" s="229"/>
      <c r="CLX152" s="229"/>
      <c r="CLY152" s="229"/>
      <c r="CLZ152" s="229"/>
      <c r="CMA152" s="229"/>
      <c r="CMB152" s="229"/>
      <c r="CMC152" s="229"/>
      <c r="CMD152" s="229"/>
      <c r="CME152" s="229"/>
      <c r="CMF152" s="229"/>
      <c r="CMG152" s="229"/>
      <c r="CMH152" s="229"/>
      <c r="CMI152" s="229"/>
      <c r="CMJ152" s="229"/>
      <c r="CMK152" s="229"/>
      <c r="CML152" s="229"/>
      <c r="CMM152" s="229"/>
      <c r="CMN152" s="229"/>
      <c r="CMO152" s="229"/>
      <c r="CMP152" s="229"/>
      <c r="CMQ152" s="229"/>
      <c r="CMR152" s="229"/>
      <c r="CMS152" s="229"/>
      <c r="CMT152" s="229"/>
      <c r="CMU152" s="229"/>
      <c r="CMV152" s="229"/>
      <c r="CMW152" s="229"/>
      <c r="CMX152" s="229"/>
      <c r="CMY152" s="229"/>
      <c r="CMZ152" s="229"/>
      <c r="CNA152" s="229"/>
      <c r="CNB152" s="229"/>
      <c r="CNC152" s="229"/>
      <c r="CND152" s="229"/>
      <c r="CNE152" s="229"/>
      <c r="CNF152" s="229"/>
      <c r="CNG152" s="229"/>
      <c r="CNH152" s="229"/>
      <c r="CNI152" s="229"/>
      <c r="CNJ152" s="229"/>
      <c r="CNK152" s="229"/>
      <c r="CNL152" s="229"/>
      <c r="CNM152" s="229"/>
      <c r="CNN152" s="229"/>
      <c r="CNO152" s="229"/>
      <c r="CNP152" s="229"/>
      <c r="CNQ152" s="229"/>
      <c r="CNR152" s="229"/>
      <c r="CNS152" s="229"/>
      <c r="CNT152" s="229"/>
      <c r="CNU152" s="229"/>
      <c r="CNV152" s="229"/>
      <c r="CNW152" s="229"/>
      <c r="CNX152" s="229"/>
      <c r="CNY152" s="229"/>
      <c r="CNZ152" s="229"/>
      <c r="COA152" s="229"/>
      <c r="COB152" s="229"/>
      <c r="COC152" s="229"/>
      <c r="COD152" s="229"/>
      <c r="COE152" s="229"/>
      <c r="COF152" s="229"/>
      <c r="COG152" s="229"/>
      <c r="COH152" s="229"/>
      <c r="COI152" s="229"/>
      <c r="COJ152" s="229"/>
      <c r="COK152" s="229"/>
      <c r="COL152" s="229"/>
      <c r="COM152" s="229"/>
      <c r="CON152" s="229"/>
      <c r="COO152" s="229"/>
      <c r="COP152" s="229"/>
      <c r="COQ152" s="229"/>
      <c r="COR152" s="229"/>
      <c r="COS152" s="229"/>
      <c r="COT152" s="229"/>
      <c r="COU152" s="229"/>
      <c r="COV152" s="229"/>
      <c r="COW152" s="229"/>
      <c r="COX152" s="229"/>
      <c r="COY152" s="229"/>
      <c r="COZ152" s="229"/>
      <c r="CPA152" s="229"/>
      <c r="CPB152" s="229"/>
      <c r="CPC152" s="229"/>
      <c r="CPD152" s="229"/>
      <c r="CPE152" s="229"/>
      <c r="CPF152" s="229"/>
      <c r="CPG152" s="229"/>
      <c r="CPH152" s="229"/>
      <c r="CPI152" s="229"/>
      <c r="CPJ152" s="229"/>
      <c r="CPK152" s="229"/>
      <c r="CPL152" s="229"/>
      <c r="CPM152" s="229"/>
      <c r="CPN152" s="229"/>
      <c r="CPO152" s="229"/>
      <c r="CPP152" s="229"/>
      <c r="CPQ152" s="229"/>
      <c r="CPR152" s="229"/>
      <c r="CPS152" s="229"/>
      <c r="CPT152" s="229"/>
      <c r="CPU152" s="229"/>
      <c r="CPV152" s="229"/>
      <c r="CPW152" s="229"/>
      <c r="CPX152" s="229"/>
      <c r="CPY152" s="229"/>
      <c r="CPZ152" s="229"/>
      <c r="CQA152" s="229"/>
      <c r="CQB152" s="229"/>
      <c r="CQC152" s="229"/>
      <c r="CQD152" s="229"/>
      <c r="CQE152" s="229"/>
      <c r="CQF152" s="229"/>
      <c r="CQG152" s="229"/>
      <c r="CQH152" s="229"/>
      <c r="CQI152" s="229"/>
      <c r="CQJ152" s="229"/>
      <c r="CQK152" s="229"/>
      <c r="CQL152" s="229"/>
      <c r="CQM152" s="229"/>
      <c r="CQN152" s="229"/>
      <c r="CQO152" s="229"/>
      <c r="CQP152" s="229"/>
      <c r="CQQ152" s="229"/>
      <c r="CQR152" s="229"/>
      <c r="CQS152" s="229"/>
      <c r="CQT152" s="229"/>
      <c r="CQU152" s="229"/>
      <c r="CQV152" s="229"/>
      <c r="CQW152" s="229"/>
      <c r="CQX152" s="229"/>
      <c r="CQY152" s="229"/>
      <c r="CQZ152" s="229"/>
      <c r="CRA152" s="229"/>
      <c r="CRB152" s="229"/>
      <c r="CRC152" s="229"/>
      <c r="CRD152" s="229"/>
      <c r="CRE152" s="229"/>
      <c r="CRF152" s="229"/>
      <c r="CRG152" s="229"/>
      <c r="CRH152" s="229"/>
      <c r="CRI152" s="229"/>
      <c r="CRJ152" s="229"/>
      <c r="CRK152" s="229"/>
      <c r="CRL152" s="229"/>
      <c r="CRM152" s="229"/>
      <c r="CRN152" s="229"/>
      <c r="CRO152" s="229"/>
      <c r="CRP152" s="229"/>
      <c r="CRQ152" s="229"/>
      <c r="CRR152" s="229"/>
      <c r="CRS152" s="229"/>
      <c r="CRT152" s="229"/>
      <c r="CRU152" s="229"/>
      <c r="CRV152" s="229"/>
      <c r="CRW152" s="229"/>
      <c r="CRX152" s="229"/>
      <c r="CRY152" s="229"/>
      <c r="CRZ152" s="229"/>
      <c r="CSA152" s="229"/>
      <c r="CSB152" s="229"/>
      <c r="CSC152" s="229"/>
      <c r="CSD152" s="229"/>
      <c r="CSE152" s="229"/>
      <c r="CSF152" s="229"/>
      <c r="CSG152" s="229"/>
      <c r="CSH152" s="229"/>
      <c r="CSI152" s="229"/>
      <c r="CSJ152" s="229"/>
      <c r="CSK152" s="229"/>
      <c r="CSL152" s="229"/>
      <c r="CSM152" s="229"/>
      <c r="CSN152" s="229"/>
      <c r="CSO152" s="229"/>
      <c r="CSP152" s="229"/>
      <c r="CSQ152" s="229"/>
      <c r="CSR152" s="229"/>
      <c r="CSS152" s="229"/>
      <c r="CST152" s="229"/>
      <c r="CSU152" s="229"/>
      <c r="CSV152" s="229"/>
      <c r="CSW152" s="229"/>
      <c r="CSX152" s="229"/>
      <c r="CSY152" s="229"/>
      <c r="CSZ152" s="229"/>
      <c r="CTA152" s="229"/>
      <c r="CTB152" s="229"/>
      <c r="CTC152" s="229"/>
      <c r="CTD152" s="229"/>
      <c r="CTE152" s="229"/>
      <c r="CTF152" s="229"/>
      <c r="CTG152" s="229"/>
      <c r="CTH152" s="229"/>
      <c r="CTI152" s="229"/>
      <c r="CTJ152" s="229"/>
      <c r="CTK152" s="229"/>
      <c r="CTL152" s="229"/>
      <c r="CTM152" s="229"/>
      <c r="CTN152" s="229"/>
      <c r="CTO152" s="229"/>
      <c r="CTP152" s="229"/>
      <c r="CTQ152" s="229"/>
      <c r="CTR152" s="229"/>
      <c r="CTS152" s="229"/>
      <c r="CTT152" s="229"/>
      <c r="CTU152" s="229"/>
      <c r="CTV152" s="229"/>
      <c r="CTW152" s="229"/>
      <c r="CTX152" s="229"/>
      <c r="CTY152" s="229"/>
      <c r="CTZ152" s="229"/>
      <c r="CUA152" s="229"/>
    </row>
    <row r="153" spans="1:2575" s="224" customFormat="1" ht="108.75" customHeight="1">
      <c r="A153" s="241">
        <f>+A151+1</f>
        <v>65</v>
      </c>
      <c r="B153" s="242" t="str">
        <f>IFERROR(INDEX(OB!B:B,MATCH('BIHOURLY  (2)'!A:A,OB!A:A,0)),"")</f>
        <v>SKU + CTN</v>
      </c>
      <c r="C153" s="243"/>
      <c r="D153" s="232" t="str">
        <f>IFERROR(INDEX(OB!G:G,MATCH('BIHOURLY  (2)'!A:A,OB!A:A,0)),"")</f>
        <v>TABLE</v>
      </c>
      <c r="E153" s="244">
        <f>IFERROR(INDEX(OB!K:K,MATCH('BIHOURLY  (2)'!A:A,OB!A:A,0)),"")</f>
        <v>1</v>
      </c>
      <c r="F153" s="245">
        <v>20</v>
      </c>
      <c r="G153" s="246"/>
      <c r="H153" s="246"/>
      <c r="I153" s="246"/>
      <c r="J153" s="265"/>
      <c r="K153" s="254"/>
      <c r="L153" s="254"/>
      <c r="N153" s="229"/>
      <c r="O153" s="229"/>
      <c r="P153" s="229"/>
      <c r="Q153" s="229"/>
      <c r="R153" s="229"/>
      <c r="S153" s="229"/>
      <c r="T153" s="229"/>
      <c r="U153" s="229"/>
      <c r="V153" s="229"/>
      <c r="W153" s="229"/>
      <c r="X153" s="229"/>
      <c r="Y153" s="229"/>
      <c r="Z153" s="229"/>
      <c r="AA153" s="229"/>
      <c r="AB153" s="229"/>
      <c r="AC153" s="229"/>
      <c r="AD153" s="229"/>
      <c r="AE153" s="229"/>
      <c r="AF153" s="229"/>
      <c r="AG153" s="229"/>
      <c r="AH153" s="229"/>
      <c r="AI153" s="229"/>
      <c r="AJ153" s="229"/>
      <c r="AK153" s="229"/>
      <c r="AL153" s="229"/>
      <c r="AM153" s="229"/>
      <c r="AN153" s="229"/>
      <c r="AO153" s="229"/>
      <c r="AP153" s="229"/>
      <c r="AQ153" s="229"/>
      <c r="AR153" s="229"/>
      <c r="AS153" s="229"/>
      <c r="AT153" s="229"/>
      <c r="AU153" s="229"/>
      <c r="AV153" s="229"/>
      <c r="AW153" s="229"/>
      <c r="AX153" s="229"/>
      <c r="AY153" s="229"/>
      <c r="AZ153" s="229"/>
      <c r="BA153" s="229"/>
      <c r="BB153" s="229"/>
      <c r="BC153" s="229"/>
      <c r="BD153" s="229"/>
      <c r="BE153" s="229"/>
      <c r="BF153" s="229"/>
      <c r="BG153" s="229"/>
      <c r="BH153" s="229"/>
      <c r="BI153" s="229"/>
      <c r="BJ153" s="229"/>
      <c r="BK153" s="229"/>
      <c r="BL153" s="229"/>
      <c r="BM153" s="229"/>
      <c r="BN153" s="229"/>
      <c r="BO153" s="229"/>
      <c r="BP153" s="229"/>
      <c r="BQ153" s="229"/>
      <c r="BR153" s="229"/>
      <c r="BS153" s="229"/>
      <c r="BT153" s="229"/>
      <c r="BU153" s="229"/>
      <c r="BV153" s="229"/>
      <c r="BW153" s="229"/>
      <c r="BX153" s="229"/>
      <c r="BY153" s="229"/>
      <c r="BZ153" s="229"/>
      <c r="CA153" s="229"/>
      <c r="CB153" s="229"/>
      <c r="CC153" s="229"/>
      <c r="CD153" s="229"/>
      <c r="CE153" s="229"/>
      <c r="CF153" s="229"/>
      <c r="CG153" s="229"/>
      <c r="CH153" s="229"/>
      <c r="CI153" s="229"/>
      <c r="CJ153" s="229"/>
      <c r="CK153" s="229"/>
      <c r="CL153" s="229"/>
      <c r="CM153" s="229"/>
      <c r="CN153" s="229"/>
      <c r="CO153" s="229"/>
      <c r="CP153" s="229"/>
      <c r="CQ153" s="229"/>
      <c r="CR153" s="229"/>
      <c r="CS153" s="229"/>
      <c r="CT153" s="229"/>
      <c r="CU153" s="229"/>
      <c r="CV153" s="229"/>
      <c r="CW153" s="229"/>
      <c r="CX153" s="229"/>
      <c r="CY153" s="229"/>
      <c r="CZ153" s="229"/>
      <c r="DA153" s="229"/>
      <c r="DB153" s="229"/>
      <c r="DC153" s="229"/>
      <c r="DD153" s="229"/>
      <c r="DE153" s="229"/>
      <c r="DF153" s="229"/>
      <c r="DG153" s="229"/>
      <c r="DH153" s="229"/>
      <c r="DI153" s="229"/>
      <c r="DJ153" s="229"/>
      <c r="DK153" s="229"/>
      <c r="DL153" s="229"/>
      <c r="DM153" s="229"/>
      <c r="DN153" s="229"/>
      <c r="DO153" s="229"/>
      <c r="DP153" s="229"/>
      <c r="DQ153" s="229"/>
      <c r="DR153" s="229"/>
      <c r="DS153" s="229"/>
      <c r="DT153" s="229"/>
      <c r="DU153" s="229"/>
      <c r="DV153" s="229"/>
      <c r="DW153" s="229"/>
      <c r="DX153" s="229"/>
      <c r="DY153" s="229"/>
      <c r="DZ153" s="229"/>
      <c r="EA153" s="229"/>
      <c r="EB153" s="229"/>
      <c r="EC153" s="229"/>
      <c r="ED153" s="229"/>
      <c r="EE153" s="229"/>
      <c r="EF153" s="229"/>
      <c r="EG153" s="229"/>
      <c r="EH153" s="229"/>
      <c r="EI153" s="229"/>
      <c r="EJ153" s="229"/>
      <c r="EK153" s="229"/>
      <c r="EL153" s="229"/>
      <c r="EM153" s="229"/>
      <c r="EN153" s="229"/>
      <c r="EO153" s="229"/>
      <c r="EP153" s="229"/>
      <c r="EQ153" s="229"/>
      <c r="ER153" s="229"/>
      <c r="ES153" s="229"/>
      <c r="ET153" s="229"/>
      <c r="EU153" s="229"/>
      <c r="EV153" s="229"/>
      <c r="EW153" s="229"/>
      <c r="EX153" s="229"/>
      <c r="EY153" s="229"/>
      <c r="EZ153" s="229"/>
      <c r="FA153" s="229"/>
      <c r="FB153" s="229"/>
      <c r="FC153" s="229"/>
      <c r="FD153" s="229"/>
      <c r="FE153" s="229"/>
      <c r="FF153" s="229"/>
      <c r="FG153" s="229"/>
      <c r="FH153" s="229"/>
      <c r="FI153" s="229"/>
      <c r="FJ153" s="229"/>
      <c r="FK153" s="229"/>
      <c r="FL153" s="229"/>
      <c r="FM153" s="229"/>
      <c r="FN153" s="229"/>
      <c r="FO153" s="229"/>
      <c r="FP153" s="229"/>
      <c r="FQ153" s="229"/>
      <c r="FR153" s="229"/>
      <c r="FS153" s="229"/>
      <c r="FT153" s="229"/>
      <c r="FU153" s="229"/>
      <c r="FV153" s="229"/>
      <c r="FW153" s="229"/>
      <c r="FX153" s="229"/>
      <c r="FY153" s="229"/>
      <c r="FZ153" s="229"/>
      <c r="GA153" s="229"/>
      <c r="GB153" s="229"/>
      <c r="GC153" s="229"/>
      <c r="GD153" s="229"/>
      <c r="GE153" s="229"/>
      <c r="GF153" s="229"/>
      <c r="GG153" s="229"/>
      <c r="GH153" s="229"/>
      <c r="GI153" s="229"/>
      <c r="GJ153" s="229"/>
      <c r="GK153" s="229"/>
      <c r="GL153" s="229"/>
      <c r="GM153" s="229"/>
      <c r="GN153" s="229"/>
      <c r="GO153" s="229"/>
      <c r="GP153" s="229"/>
      <c r="GQ153" s="229"/>
      <c r="GR153" s="229"/>
      <c r="GS153" s="229"/>
      <c r="GT153" s="229"/>
      <c r="GU153" s="229"/>
      <c r="GV153" s="229"/>
      <c r="GW153" s="229"/>
      <c r="GX153" s="229"/>
      <c r="GY153" s="229"/>
      <c r="GZ153" s="229"/>
      <c r="HA153" s="229"/>
      <c r="HB153" s="229"/>
      <c r="HC153" s="229"/>
      <c r="HD153" s="229"/>
      <c r="HE153" s="229"/>
      <c r="HF153" s="229"/>
      <c r="HG153" s="229"/>
      <c r="HH153" s="229"/>
      <c r="HI153" s="229"/>
      <c r="HJ153" s="229"/>
      <c r="HK153" s="229"/>
      <c r="HL153" s="229"/>
      <c r="HM153" s="229"/>
      <c r="HN153" s="229"/>
      <c r="HO153" s="229"/>
      <c r="HP153" s="229"/>
      <c r="HQ153" s="229"/>
      <c r="HR153" s="229"/>
      <c r="HS153" s="229"/>
      <c r="HT153" s="229"/>
      <c r="HU153" s="229"/>
      <c r="HV153" s="229"/>
      <c r="HW153" s="229"/>
      <c r="HX153" s="229"/>
      <c r="HY153" s="229"/>
      <c r="HZ153" s="229"/>
      <c r="IA153" s="229"/>
      <c r="IB153" s="229"/>
      <c r="IC153" s="229"/>
      <c r="ID153" s="229"/>
      <c r="IE153" s="229"/>
      <c r="IF153" s="229"/>
      <c r="IG153" s="229"/>
      <c r="IH153" s="229"/>
      <c r="II153" s="229"/>
      <c r="IJ153" s="229"/>
      <c r="IK153" s="229"/>
      <c r="IL153" s="229"/>
      <c r="IM153" s="229"/>
      <c r="IN153" s="229"/>
      <c r="IO153" s="229"/>
      <c r="IP153" s="229"/>
      <c r="IQ153" s="229"/>
      <c r="IR153" s="229"/>
      <c r="IS153" s="229"/>
      <c r="IT153" s="229"/>
      <c r="IU153" s="229"/>
      <c r="IV153" s="229"/>
      <c r="IW153" s="229"/>
      <c r="IX153" s="229"/>
      <c r="IY153" s="229"/>
      <c r="IZ153" s="229"/>
      <c r="JA153" s="229"/>
      <c r="JB153" s="229"/>
      <c r="JC153" s="229"/>
      <c r="JD153" s="229"/>
      <c r="JE153" s="229"/>
      <c r="JF153" s="229"/>
      <c r="JG153" s="229"/>
      <c r="JH153" s="229"/>
      <c r="JI153" s="229"/>
      <c r="JJ153" s="229"/>
      <c r="JK153" s="229"/>
      <c r="JL153" s="229"/>
      <c r="JM153" s="229"/>
      <c r="JN153" s="229"/>
      <c r="JO153" s="229"/>
      <c r="JP153" s="229"/>
      <c r="JQ153" s="229"/>
      <c r="JR153" s="229"/>
      <c r="JS153" s="229"/>
      <c r="JT153" s="229"/>
      <c r="JU153" s="229"/>
      <c r="JV153" s="229"/>
      <c r="JW153" s="229"/>
      <c r="JX153" s="229"/>
      <c r="JY153" s="229"/>
      <c r="JZ153" s="229"/>
      <c r="KA153" s="229"/>
      <c r="KB153" s="229"/>
      <c r="KC153" s="229"/>
      <c r="KD153" s="229"/>
      <c r="KE153" s="229"/>
      <c r="KF153" s="229"/>
      <c r="KG153" s="229"/>
      <c r="KH153" s="229"/>
      <c r="KI153" s="229"/>
      <c r="KJ153" s="229"/>
      <c r="KK153" s="229"/>
      <c r="KL153" s="229"/>
      <c r="KM153" s="229"/>
      <c r="KN153" s="229"/>
      <c r="KO153" s="229"/>
      <c r="KP153" s="229"/>
      <c r="KQ153" s="229"/>
      <c r="KR153" s="229"/>
      <c r="KS153" s="229"/>
      <c r="KT153" s="229"/>
      <c r="KU153" s="229"/>
      <c r="KV153" s="229"/>
      <c r="KW153" s="229"/>
      <c r="KX153" s="229"/>
      <c r="KY153" s="229"/>
      <c r="KZ153" s="229"/>
      <c r="LA153" s="229"/>
      <c r="LB153" s="229"/>
      <c r="LC153" s="229"/>
      <c r="LD153" s="229"/>
      <c r="LE153" s="229"/>
      <c r="LF153" s="229"/>
      <c r="LG153" s="229"/>
      <c r="LH153" s="229"/>
      <c r="LI153" s="229"/>
      <c r="LJ153" s="229"/>
      <c r="LK153" s="229"/>
      <c r="LL153" s="229"/>
      <c r="LM153" s="229"/>
      <c r="LN153" s="229"/>
      <c r="LO153" s="229"/>
      <c r="LP153" s="229"/>
      <c r="LQ153" s="229"/>
      <c r="LR153" s="229"/>
      <c r="LS153" s="229"/>
      <c r="LT153" s="229"/>
      <c r="LU153" s="229"/>
      <c r="LV153" s="229"/>
      <c r="LW153" s="229"/>
      <c r="LX153" s="229"/>
      <c r="LY153" s="229"/>
      <c r="LZ153" s="229"/>
      <c r="MA153" s="229"/>
      <c r="MB153" s="229"/>
      <c r="MC153" s="229"/>
      <c r="MD153" s="229"/>
      <c r="ME153" s="229"/>
      <c r="MF153" s="229"/>
      <c r="MG153" s="229"/>
      <c r="MH153" s="229"/>
      <c r="MI153" s="229"/>
      <c r="MJ153" s="229"/>
      <c r="MK153" s="229"/>
      <c r="ML153" s="229"/>
      <c r="MM153" s="229"/>
      <c r="MN153" s="229"/>
      <c r="MO153" s="229"/>
      <c r="MP153" s="229"/>
      <c r="MQ153" s="229"/>
      <c r="MR153" s="229"/>
      <c r="MS153" s="229"/>
      <c r="MT153" s="229"/>
      <c r="MU153" s="229"/>
      <c r="MV153" s="229"/>
      <c r="MW153" s="229"/>
      <c r="MX153" s="229"/>
      <c r="MY153" s="229"/>
      <c r="MZ153" s="229"/>
      <c r="NA153" s="229"/>
      <c r="NB153" s="229"/>
      <c r="NC153" s="229"/>
      <c r="ND153" s="229"/>
      <c r="NE153" s="229"/>
      <c r="NF153" s="229"/>
      <c r="NG153" s="229"/>
      <c r="NH153" s="229"/>
      <c r="NI153" s="229"/>
      <c r="NJ153" s="229"/>
      <c r="NK153" s="229"/>
      <c r="NL153" s="229"/>
      <c r="NM153" s="229"/>
      <c r="NN153" s="229"/>
      <c r="NO153" s="229"/>
      <c r="NP153" s="229"/>
      <c r="NQ153" s="229"/>
      <c r="NR153" s="229"/>
      <c r="NS153" s="229"/>
      <c r="NT153" s="229"/>
      <c r="NU153" s="229"/>
      <c r="NV153" s="229"/>
      <c r="NW153" s="229"/>
      <c r="NX153" s="229"/>
      <c r="NY153" s="229"/>
      <c r="NZ153" s="229"/>
      <c r="OA153" s="229"/>
      <c r="OB153" s="229"/>
      <c r="OC153" s="229"/>
      <c r="OD153" s="229"/>
      <c r="OE153" s="229"/>
      <c r="OF153" s="229"/>
      <c r="OG153" s="229"/>
      <c r="OH153" s="229"/>
      <c r="OI153" s="229"/>
      <c r="OJ153" s="229"/>
      <c r="OK153" s="229"/>
      <c r="OL153" s="229"/>
      <c r="OM153" s="229"/>
      <c r="ON153" s="229"/>
      <c r="OO153" s="229"/>
      <c r="OP153" s="229"/>
      <c r="OQ153" s="229"/>
      <c r="OR153" s="229"/>
      <c r="OS153" s="229"/>
      <c r="OT153" s="229"/>
      <c r="OU153" s="229"/>
      <c r="OV153" s="229"/>
      <c r="OW153" s="229"/>
      <c r="OX153" s="229"/>
      <c r="OY153" s="229"/>
      <c r="OZ153" s="229"/>
      <c r="PA153" s="229"/>
      <c r="PB153" s="229"/>
      <c r="PC153" s="229"/>
      <c r="PD153" s="229"/>
      <c r="PE153" s="229"/>
      <c r="PF153" s="229"/>
      <c r="PG153" s="229"/>
      <c r="PH153" s="229"/>
      <c r="PI153" s="229"/>
      <c r="PJ153" s="229"/>
      <c r="PK153" s="229"/>
      <c r="PL153" s="229"/>
      <c r="PM153" s="229"/>
      <c r="PN153" s="229"/>
      <c r="PO153" s="229"/>
      <c r="PP153" s="229"/>
      <c r="PQ153" s="229"/>
      <c r="PR153" s="229"/>
      <c r="PS153" s="229"/>
      <c r="PT153" s="229"/>
      <c r="PU153" s="229"/>
      <c r="PV153" s="229"/>
      <c r="PW153" s="229"/>
      <c r="PX153" s="229"/>
      <c r="PY153" s="229"/>
      <c r="PZ153" s="229"/>
      <c r="QA153" s="229"/>
      <c r="QB153" s="229"/>
      <c r="QC153" s="229"/>
      <c r="QD153" s="229"/>
      <c r="QE153" s="229"/>
      <c r="QF153" s="229"/>
      <c r="QG153" s="229"/>
      <c r="QH153" s="229"/>
      <c r="QI153" s="229"/>
      <c r="QJ153" s="229"/>
      <c r="QK153" s="229"/>
      <c r="QL153" s="229"/>
      <c r="QM153" s="229"/>
      <c r="QN153" s="229"/>
      <c r="QO153" s="229"/>
      <c r="QP153" s="229"/>
      <c r="QQ153" s="229"/>
      <c r="QR153" s="229"/>
      <c r="QS153" s="229"/>
      <c r="QT153" s="229"/>
      <c r="QU153" s="229"/>
      <c r="QV153" s="229"/>
      <c r="QW153" s="229"/>
      <c r="QX153" s="229"/>
      <c r="QY153" s="229"/>
      <c r="QZ153" s="229"/>
      <c r="RA153" s="229"/>
      <c r="RB153" s="229"/>
      <c r="RC153" s="229"/>
      <c r="RD153" s="229"/>
      <c r="RE153" s="229"/>
      <c r="RF153" s="229"/>
      <c r="RG153" s="229"/>
      <c r="RH153" s="229"/>
      <c r="RI153" s="229"/>
      <c r="RJ153" s="229"/>
      <c r="RK153" s="229"/>
      <c r="RL153" s="229"/>
      <c r="RM153" s="229"/>
      <c r="RN153" s="229"/>
      <c r="RO153" s="229"/>
      <c r="RP153" s="229"/>
      <c r="RQ153" s="229"/>
      <c r="RR153" s="229"/>
      <c r="RS153" s="229"/>
      <c r="RT153" s="229"/>
      <c r="RU153" s="229"/>
      <c r="RV153" s="229"/>
      <c r="RW153" s="229"/>
      <c r="RX153" s="229"/>
      <c r="RY153" s="229"/>
      <c r="RZ153" s="229"/>
      <c r="SA153" s="229"/>
      <c r="SB153" s="229"/>
      <c r="SC153" s="229"/>
      <c r="SD153" s="229"/>
      <c r="SE153" s="229"/>
      <c r="SF153" s="229"/>
      <c r="SG153" s="229"/>
      <c r="SH153" s="229"/>
      <c r="SI153" s="229"/>
      <c r="SJ153" s="229"/>
      <c r="SK153" s="229"/>
      <c r="SL153" s="229"/>
      <c r="SM153" s="229"/>
      <c r="SN153" s="229"/>
      <c r="SO153" s="229"/>
      <c r="SP153" s="229"/>
      <c r="SQ153" s="229"/>
      <c r="SR153" s="229"/>
      <c r="SS153" s="229"/>
      <c r="ST153" s="229"/>
      <c r="SU153" s="229"/>
      <c r="SV153" s="229"/>
      <c r="SW153" s="229"/>
      <c r="SX153" s="229"/>
      <c r="SY153" s="229"/>
      <c r="SZ153" s="229"/>
      <c r="TA153" s="229"/>
      <c r="TB153" s="229"/>
      <c r="TC153" s="229"/>
      <c r="TD153" s="229"/>
      <c r="TE153" s="229"/>
      <c r="TF153" s="229"/>
      <c r="TG153" s="229"/>
      <c r="TH153" s="229"/>
      <c r="TI153" s="229"/>
      <c r="TJ153" s="229"/>
      <c r="TK153" s="229"/>
      <c r="TL153" s="229"/>
      <c r="TM153" s="229"/>
      <c r="TN153" s="229"/>
      <c r="TO153" s="229"/>
      <c r="TP153" s="229"/>
      <c r="TQ153" s="229"/>
      <c r="TR153" s="229"/>
      <c r="TS153" s="229"/>
      <c r="TT153" s="229"/>
      <c r="TU153" s="229"/>
      <c r="TV153" s="229"/>
      <c r="TW153" s="229"/>
      <c r="TX153" s="229"/>
      <c r="TY153" s="229"/>
      <c r="TZ153" s="229"/>
      <c r="UA153" s="229"/>
      <c r="UB153" s="229"/>
      <c r="UC153" s="229"/>
      <c r="UD153" s="229"/>
      <c r="UE153" s="229"/>
      <c r="UF153" s="229"/>
      <c r="UG153" s="229"/>
      <c r="UH153" s="229"/>
      <c r="UI153" s="229"/>
      <c r="UJ153" s="229"/>
      <c r="UK153" s="229"/>
      <c r="UL153" s="229"/>
      <c r="UM153" s="229"/>
      <c r="UN153" s="229"/>
      <c r="UO153" s="229"/>
      <c r="UP153" s="229"/>
      <c r="UQ153" s="229"/>
      <c r="UR153" s="229"/>
      <c r="US153" s="229"/>
      <c r="UT153" s="229"/>
      <c r="UU153" s="229"/>
      <c r="UV153" s="229"/>
      <c r="UW153" s="229"/>
      <c r="UX153" s="229"/>
      <c r="UY153" s="229"/>
      <c r="UZ153" s="229"/>
      <c r="VA153" s="229"/>
      <c r="VB153" s="229"/>
      <c r="VC153" s="229"/>
      <c r="VD153" s="229"/>
      <c r="VE153" s="229"/>
      <c r="VF153" s="229"/>
      <c r="VG153" s="229"/>
      <c r="VH153" s="229"/>
      <c r="VI153" s="229"/>
      <c r="VJ153" s="229"/>
      <c r="VK153" s="229"/>
      <c r="VL153" s="229"/>
      <c r="VM153" s="229"/>
      <c r="VN153" s="229"/>
      <c r="VO153" s="229"/>
      <c r="VP153" s="229"/>
      <c r="VQ153" s="229"/>
      <c r="VR153" s="229"/>
      <c r="VS153" s="229"/>
      <c r="VT153" s="229"/>
      <c r="VU153" s="229"/>
      <c r="VV153" s="229"/>
      <c r="VW153" s="229"/>
      <c r="VX153" s="229"/>
      <c r="VY153" s="229"/>
      <c r="VZ153" s="229"/>
      <c r="WA153" s="229"/>
      <c r="WB153" s="229"/>
      <c r="WC153" s="229"/>
      <c r="WD153" s="229"/>
      <c r="WE153" s="229"/>
      <c r="WF153" s="229"/>
      <c r="WG153" s="229"/>
      <c r="WH153" s="229"/>
      <c r="WI153" s="229"/>
      <c r="WJ153" s="229"/>
      <c r="WK153" s="229"/>
      <c r="WL153" s="229"/>
      <c r="WM153" s="229"/>
      <c r="WN153" s="229"/>
      <c r="WO153" s="229"/>
      <c r="WP153" s="229"/>
      <c r="WQ153" s="229"/>
      <c r="WR153" s="229"/>
      <c r="WS153" s="229"/>
      <c r="WT153" s="229"/>
      <c r="WU153" s="229"/>
      <c r="WV153" s="229"/>
      <c r="WW153" s="229"/>
      <c r="WX153" s="229"/>
      <c r="WY153" s="229"/>
      <c r="WZ153" s="229"/>
      <c r="XA153" s="229"/>
      <c r="XB153" s="229"/>
      <c r="XC153" s="229"/>
      <c r="XD153" s="229"/>
      <c r="XE153" s="229"/>
      <c r="XF153" s="229"/>
      <c r="XG153" s="229"/>
      <c r="XH153" s="229"/>
      <c r="XI153" s="229"/>
      <c r="XJ153" s="229"/>
      <c r="XK153" s="229"/>
      <c r="XL153" s="229"/>
      <c r="XM153" s="229"/>
      <c r="XN153" s="229"/>
      <c r="XO153" s="229"/>
      <c r="XP153" s="229"/>
      <c r="XQ153" s="229"/>
      <c r="XR153" s="229"/>
      <c r="XS153" s="229"/>
      <c r="XT153" s="229"/>
      <c r="XU153" s="229"/>
      <c r="XV153" s="229"/>
      <c r="XW153" s="229"/>
      <c r="XX153" s="229"/>
      <c r="XY153" s="229"/>
      <c r="XZ153" s="229"/>
      <c r="YA153" s="229"/>
      <c r="YB153" s="229"/>
      <c r="YC153" s="229"/>
      <c r="YD153" s="229"/>
      <c r="YE153" s="229"/>
      <c r="YF153" s="229"/>
      <c r="YG153" s="229"/>
      <c r="YH153" s="229"/>
      <c r="YI153" s="229"/>
      <c r="YJ153" s="229"/>
      <c r="YK153" s="229"/>
      <c r="YL153" s="229"/>
      <c r="YM153" s="229"/>
      <c r="YN153" s="229"/>
      <c r="YO153" s="229"/>
      <c r="YP153" s="229"/>
      <c r="YQ153" s="229"/>
      <c r="YR153" s="229"/>
      <c r="YS153" s="229"/>
      <c r="YT153" s="229"/>
      <c r="YU153" s="229"/>
      <c r="YV153" s="229"/>
      <c r="YW153" s="229"/>
      <c r="YX153" s="229"/>
      <c r="YY153" s="229"/>
      <c r="YZ153" s="229"/>
      <c r="ZA153" s="229"/>
      <c r="ZB153" s="229"/>
      <c r="ZC153" s="229"/>
      <c r="ZD153" s="229"/>
      <c r="ZE153" s="229"/>
      <c r="ZF153" s="229"/>
      <c r="ZG153" s="229"/>
      <c r="ZH153" s="229"/>
      <c r="ZI153" s="229"/>
      <c r="ZJ153" s="229"/>
      <c r="ZK153" s="229"/>
      <c r="ZL153" s="229"/>
      <c r="ZM153" s="229"/>
      <c r="ZN153" s="229"/>
      <c r="ZO153" s="229"/>
      <c r="ZP153" s="229"/>
      <c r="ZQ153" s="229"/>
      <c r="ZR153" s="229"/>
      <c r="ZS153" s="229"/>
      <c r="ZT153" s="229"/>
      <c r="ZU153" s="229"/>
      <c r="ZV153" s="229"/>
      <c r="ZW153" s="229"/>
      <c r="ZX153" s="229"/>
      <c r="ZY153" s="229"/>
      <c r="ZZ153" s="229"/>
      <c r="AAA153" s="229"/>
      <c r="AAB153" s="229"/>
      <c r="AAC153" s="229"/>
      <c r="AAD153" s="229"/>
      <c r="AAE153" s="229"/>
      <c r="AAF153" s="229"/>
      <c r="AAG153" s="229"/>
      <c r="AAH153" s="229"/>
      <c r="AAI153" s="229"/>
      <c r="AAJ153" s="229"/>
      <c r="AAK153" s="229"/>
      <c r="AAL153" s="229"/>
      <c r="AAM153" s="229"/>
      <c r="AAN153" s="229"/>
      <c r="AAO153" s="229"/>
      <c r="AAP153" s="229"/>
      <c r="AAQ153" s="229"/>
      <c r="AAR153" s="229"/>
      <c r="AAS153" s="229"/>
      <c r="AAT153" s="229"/>
      <c r="AAU153" s="229"/>
      <c r="AAV153" s="229"/>
      <c r="AAW153" s="229"/>
      <c r="AAX153" s="229"/>
      <c r="AAY153" s="229"/>
      <c r="AAZ153" s="229"/>
      <c r="ABA153" s="229"/>
      <c r="ABB153" s="229"/>
      <c r="ABC153" s="229"/>
      <c r="ABD153" s="229"/>
      <c r="ABE153" s="229"/>
      <c r="ABF153" s="229"/>
      <c r="ABG153" s="229"/>
      <c r="ABH153" s="229"/>
      <c r="ABI153" s="229"/>
      <c r="ABJ153" s="229"/>
      <c r="ABK153" s="229"/>
      <c r="ABL153" s="229"/>
      <c r="ABM153" s="229"/>
      <c r="ABN153" s="229"/>
      <c r="ABO153" s="229"/>
      <c r="ABP153" s="229"/>
      <c r="ABQ153" s="229"/>
      <c r="ABR153" s="229"/>
      <c r="ABS153" s="229"/>
      <c r="ABT153" s="229"/>
      <c r="ABU153" s="229"/>
      <c r="ABV153" s="229"/>
      <c r="ABW153" s="229"/>
      <c r="ABX153" s="229"/>
      <c r="ABY153" s="229"/>
      <c r="ABZ153" s="229"/>
      <c r="ACA153" s="229"/>
      <c r="ACB153" s="229"/>
      <c r="ACC153" s="229"/>
      <c r="ACD153" s="229"/>
      <c r="ACE153" s="229"/>
      <c r="ACF153" s="229"/>
      <c r="ACG153" s="229"/>
      <c r="ACH153" s="229"/>
      <c r="ACI153" s="229"/>
      <c r="ACJ153" s="229"/>
      <c r="ACK153" s="229"/>
      <c r="ACL153" s="229"/>
      <c r="ACM153" s="229"/>
      <c r="ACN153" s="229"/>
      <c r="ACO153" s="229"/>
      <c r="ACP153" s="229"/>
      <c r="ACQ153" s="229"/>
      <c r="ACR153" s="229"/>
      <c r="ACS153" s="229"/>
      <c r="ACT153" s="229"/>
      <c r="ACU153" s="229"/>
      <c r="ACV153" s="229"/>
      <c r="ACW153" s="229"/>
      <c r="ACX153" s="229"/>
      <c r="ACY153" s="229"/>
      <c r="ACZ153" s="229"/>
      <c r="ADA153" s="229"/>
      <c r="ADB153" s="229"/>
      <c r="ADC153" s="229"/>
      <c r="ADD153" s="229"/>
      <c r="ADE153" s="229"/>
      <c r="ADF153" s="229"/>
      <c r="ADG153" s="229"/>
      <c r="ADH153" s="229"/>
      <c r="ADI153" s="229"/>
      <c r="ADJ153" s="229"/>
      <c r="ADK153" s="229"/>
      <c r="ADL153" s="229"/>
      <c r="ADM153" s="229"/>
      <c r="ADN153" s="229"/>
      <c r="ADO153" s="229"/>
      <c r="ADP153" s="229"/>
      <c r="ADQ153" s="229"/>
      <c r="ADR153" s="229"/>
      <c r="ADS153" s="229"/>
      <c r="ADT153" s="229"/>
      <c r="ADU153" s="229"/>
      <c r="ADV153" s="229"/>
      <c r="ADW153" s="229"/>
      <c r="ADX153" s="229"/>
      <c r="ADY153" s="229"/>
      <c r="ADZ153" s="229"/>
      <c r="AEA153" s="229"/>
      <c r="AEB153" s="229"/>
      <c r="AEC153" s="229"/>
      <c r="AED153" s="229"/>
      <c r="AEE153" s="229"/>
      <c r="AEF153" s="229"/>
      <c r="AEG153" s="229"/>
      <c r="AEH153" s="229"/>
      <c r="AEI153" s="229"/>
      <c r="AEJ153" s="229"/>
      <c r="AEK153" s="229"/>
      <c r="AEL153" s="229"/>
      <c r="AEM153" s="229"/>
      <c r="AEN153" s="229"/>
      <c r="AEO153" s="229"/>
      <c r="AEP153" s="229"/>
      <c r="AEQ153" s="229"/>
      <c r="AER153" s="229"/>
      <c r="AES153" s="229"/>
      <c r="AET153" s="229"/>
      <c r="AEU153" s="229"/>
      <c r="AEV153" s="229"/>
      <c r="AEW153" s="229"/>
      <c r="AEX153" s="229"/>
      <c r="AEY153" s="229"/>
      <c r="AEZ153" s="229"/>
      <c r="AFA153" s="229"/>
      <c r="AFB153" s="229"/>
      <c r="AFC153" s="229"/>
      <c r="AFD153" s="229"/>
      <c r="AFE153" s="229"/>
      <c r="AFF153" s="229"/>
      <c r="AFG153" s="229"/>
      <c r="AFH153" s="229"/>
      <c r="AFI153" s="229"/>
      <c r="AFJ153" s="229"/>
      <c r="AFK153" s="229"/>
      <c r="AFL153" s="229"/>
      <c r="AFM153" s="229"/>
      <c r="AFN153" s="229"/>
      <c r="AFO153" s="229"/>
      <c r="AFP153" s="229"/>
      <c r="AFQ153" s="229"/>
      <c r="AFR153" s="229"/>
      <c r="AFS153" s="229"/>
      <c r="AFT153" s="229"/>
      <c r="AFU153" s="229"/>
      <c r="AFV153" s="229"/>
      <c r="AFW153" s="229"/>
      <c r="AFX153" s="229"/>
      <c r="AFY153" s="229"/>
      <c r="AFZ153" s="229"/>
      <c r="AGA153" s="229"/>
      <c r="AGB153" s="229"/>
      <c r="AGC153" s="229"/>
      <c r="AGD153" s="229"/>
      <c r="AGE153" s="229"/>
      <c r="AGF153" s="229"/>
      <c r="AGG153" s="229"/>
      <c r="AGH153" s="229"/>
      <c r="AGI153" s="229"/>
      <c r="AGJ153" s="229"/>
      <c r="AGK153" s="229"/>
      <c r="AGL153" s="229"/>
      <c r="AGM153" s="229"/>
      <c r="AGN153" s="229"/>
      <c r="AGO153" s="229"/>
      <c r="AGP153" s="229"/>
      <c r="AGQ153" s="229"/>
      <c r="AGR153" s="229"/>
      <c r="AGS153" s="229"/>
      <c r="AGT153" s="229"/>
      <c r="AGU153" s="229"/>
      <c r="AGV153" s="229"/>
      <c r="AGW153" s="229"/>
      <c r="AGX153" s="229"/>
      <c r="AGY153" s="229"/>
      <c r="AGZ153" s="229"/>
      <c r="AHA153" s="229"/>
      <c r="AHB153" s="229"/>
      <c r="AHC153" s="229"/>
      <c r="AHD153" s="229"/>
      <c r="AHE153" s="229"/>
      <c r="AHF153" s="229"/>
      <c r="AHG153" s="229"/>
      <c r="AHH153" s="229"/>
      <c r="AHI153" s="229"/>
      <c r="AHJ153" s="229"/>
      <c r="AHK153" s="229"/>
      <c r="AHL153" s="229"/>
      <c r="AHM153" s="229"/>
      <c r="AHN153" s="229"/>
      <c r="AHO153" s="229"/>
      <c r="AHP153" s="229"/>
      <c r="AHQ153" s="229"/>
      <c r="AHR153" s="229"/>
      <c r="AHS153" s="229"/>
      <c r="AHT153" s="229"/>
      <c r="AHU153" s="229"/>
      <c r="AHV153" s="229"/>
      <c r="AHW153" s="229"/>
      <c r="AHX153" s="229"/>
      <c r="AHY153" s="229"/>
      <c r="AHZ153" s="229"/>
      <c r="AIA153" s="229"/>
      <c r="AIB153" s="229"/>
      <c r="AIC153" s="229"/>
      <c r="AID153" s="229"/>
      <c r="AIE153" s="229"/>
      <c r="AIF153" s="229"/>
      <c r="AIG153" s="229"/>
      <c r="AIH153" s="229"/>
      <c r="AII153" s="229"/>
      <c r="AIJ153" s="229"/>
      <c r="AIK153" s="229"/>
      <c r="AIL153" s="229"/>
      <c r="AIM153" s="229"/>
      <c r="AIN153" s="229"/>
      <c r="AIO153" s="229"/>
      <c r="AIP153" s="229"/>
      <c r="AIQ153" s="229"/>
      <c r="AIR153" s="229"/>
      <c r="AIS153" s="229"/>
      <c r="AIT153" s="229"/>
      <c r="AIU153" s="229"/>
      <c r="AIV153" s="229"/>
      <c r="AIW153" s="229"/>
      <c r="AIX153" s="229"/>
      <c r="AIY153" s="229"/>
      <c r="AIZ153" s="229"/>
      <c r="AJA153" s="229"/>
      <c r="AJB153" s="229"/>
      <c r="AJC153" s="229"/>
      <c r="AJD153" s="229"/>
      <c r="AJE153" s="229"/>
      <c r="AJF153" s="229"/>
      <c r="AJG153" s="229"/>
      <c r="AJH153" s="229"/>
      <c r="AJI153" s="229"/>
      <c r="AJJ153" s="229"/>
      <c r="AJK153" s="229"/>
      <c r="AJL153" s="229"/>
      <c r="AJM153" s="229"/>
      <c r="AJN153" s="229"/>
      <c r="AJO153" s="229"/>
      <c r="AJP153" s="229"/>
      <c r="AJQ153" s="229"/>
      <c r="AJR153" s="229"/>
      <c r="AJS153" s="229"/>
      <c r="AJT153" s="229"/>
      <c r="AJU153" s="229"/>
      <c r="AJV153" s="229"/>
      <c r="AJW153" s="229"/>
      <c r="AJX153" s="229"/>
      <c r="AJY153" s="229"/>
      <c r="AJZ153" s="229"/>
      <c r="AKA153" s="229"/>
      <c r="AKB153" s="229"/>
      <c r="AKC153" s="229"/>
      <c r="AKD153" s="229"/>
      <c r="AKE153" s="229"/>
      <c r="AKF153" s="229"/>
      <c r="AKG153" s="229"/>
      <c r="AKH153" s="229"/>
      <c r="AKI153" s="229"/>
      <c r="AKJ153" s="229"/>
      <c r="AKK153" s="229"/>
      <c r="AKL153" s="229"/>
      <c r="AKM153" s="229"/>
      <c r="AKN153" s="229"/>
      <c r="AKO153" s="229"/>
      <c r="AKP153" s="229"/>
      <c r="AKQ153" s="229"/>
      <c r="AKR153" s="229"/>
      <c r="AKS153" s="229"/>
      <c r="AKT153" s="229"/>
      <c r="AKU153" s="229"/>
      <c r="AKV153" s="229"/>
      <c r="AKW153" s="229"/>
      <c r="AKX153" s="229"/>
      <c r="AKY153" s="229"/>
      <c r="AKZ153" s="229"/>
      <c r="ALA153" s="229"/>
      <c r="ALB153" s="229"/>
      <c r="ALC153" s="229"/>
      <c r="ALD153" s="229"/>
      <c r="ALE153" s="229"/>
      <c r="ALF153" s="229"/>
      <c r="ALG153" s="229"/>
      <c r="ALH153" s="229"/>
      <c r="ALI153" s="229"/>
      <c r="ALJ153" s="229"/>
      <c r="ALK153" s="229"/>
      <c r="ALL153" s="229"/>
      <c r="ALM153" s="229"/>
      <c r="ALN153" s="229"/>
      <c r="ALO153" s="229"/>
      <c r="ALP153" s="229"/>
      <c r="ALQ153" s="229"/>
      <c r="ALR153" s="229"/>
      <c r="ALS153" s="229"/>
      <c r="ALT153" s="229"/>
      <c r="ALU153" s="229"/>
      <c r="ALV153" s="229"/>
      <c r="ALW153" s="229"/>
      <c r="ALX153" s="229"/>
      <c r="ALY153" s="229"/>
      <c r="ALZ153" s="229"/>
      <c r="AMA153" s="229"/>
      <c r="AMB153" s="229"/>
      <c r="AMC153" s="229"/>
      <c r="AMD153" s="229"/>
      <c r="AME153" s="229"/>
      <c r="AMF153" s="229"/>
      <c r="AMG153" s="229"/>
      <c r="AMH153" s="229"/>
      <c r="AMI153" s="229"/>
      <c r="AMJ153" s="229"/>
      <c r="AMK153" s="229"/>
      <c r="AML153" s="229"/>
      <c r="AMM153" s="229"/>
      <c r="AMN153" s="229"/>
      <c r="AMO153" s="229"/>
      <c r="AMP153" s="229"/>
      <c r="AMQ153" s="229"/>
      <c r="AMR153" s="229"/>
      <c r="AMS153" s="229"/>
      <c r="AMT153" s="229"/>
      <c r="AMU153" s="229"/>
      <c r="AMV153" s="229"/>
      <c r="AMW153" s="229"/>
      <c r="AMX153" s="229"/>
      <c r="AMY153" s="229"/>
      <c r="AMZ153" s="229"/>
      <c r="ANA153" s="229"/>
      <c r="ANB153" s="229"/>
      <c r="ANC153" s="229"/>
      <c r="AND153" s="229"/>
      <c r="ANE153" s="229"/>
      <c r="ANF153" s="229"/>
      <c r="ANG153" s="229"/>
      <c r="ANH153" s="229"/>
      <c r="ANI153" s="229"/>
      <c r="ANJ153" s="229"/>
      <c r="ANK153" s="229"/>
      <c r="ANL153" s="229"/>
      <c r="ANM153" s="229"/>
      <c r="ANN153" s="229"/>
      <c r="ANO153" s="229"/>
      <c r="ANP153" s="229"/>
      <c r="ANQ153" s="229"/>
      <c r="ANR153" s="229"/>
      <c r="ANS153" s="229"/>
      <c r="ANT153" s="229"/>
      <c r="ANU153" s="229"/>
      <c r="ANV153" s="229"/>
      <c r="ANW153" s="229"/>
      <c r="ANX153" s="229"/>
      <c r="ANY153" s="229"/>
      <c r="ANZ153" s="229"/>
      <c r="AOA153" s="229"/>
      <c r="AOB153" s="229"/>
      <c r="AOC153" s="229"/>
      <c r="AOD153" s="229"/>
      <c r="AOE153" s="229"/>
      <c r="AOF153" s="229"/>
      <c r="AOG153" s="229"/>
      <c r="AOH153" s="229"/>
      <c r="AOI153" s="229"/>
      <c r="AOJ153" s="229"/>
      <c r="AOK153" s="229"/>
      <c r="AOL153" s="229"/>
      <c r="AOM153" s="229"/>
      <c r="AON153" s="229"/>
      <c r="AOO153" s="229"/>
      <c r="AOP153" s="229"/>
      <c r="AOQ153" s="229"/>
      <c r="AOR153" s="229"/>
      <c r="AOS153" s="229"/>
      <c r="AOT153" s="229"/>
      <c r="AOU153" s="229"/>
      <c r="AOV153" s="229"/>
      <c r="AOW153" s="229"/>
      <c r="AOX153" s="229"/>
      <c r="AOY153" s="229"/>
      <c r="AOZ153" s="229"/>
      <c r="APA153" s="229"/>
      <c r="APB153" s="229"/>
      <c r="APC153" s="229"/>
      <c r="APD153" s="229"/>
      <c r="APE153" s="229"/>
      <c r="APF153" s="229"/>
      <c r="APG153" s="229"/>
      <c r="APH153" s="229"/>
      <c r="API153" s="229"/>
      <c r="APJ153" s="229"/>
      <c r="APK153" s="229"/>
      <c r="APL153" s="229"/>
      <c r="APM153" s="229"/>
      <c r="APN153" s="229"/>
      <c r="APO153" s="229"/>
      <c r="APP153" s="229"/>
      <c r="APQ153" s="229"/>
      <c r="APR153" s="229"/>
      <c r="APS153" s="229"/>
      <c r="APT153" s="229"/>
      <c r="APU153" s="229"/>
      <c r="APV153" s="229"/>
      <c r="APW153" s="229"/>
      <c r="APX153" s="229"/>
      <c r="APY153" s="229"/>
      <c r="APZ153" s="229"/>
      <c r="AQA153" s="229"/>
      <c r="AQB153" s="229"/>
      <c r="AQC153" s="229"/>
      <c r="AQD153" s="229"/>
      <c r="AQE153" s="229"/>
      <c r="AQF153" s="229"/>
      <c r="AQG153" s="229"/>
      <c r="AQH153" s="229"/>
      <c r="AQI153" s="229"/>
      <c r="AQJ153" s="229"/>
      <c r="AQK153" s="229"/>
      <c r="AQL153" s="229"/>
      <c r="AQM153" s="229"/>
      <c r="AQN153" s="229"/>
      <c r="AQO153" s="229"/>
      <c r="AQP153" s="229"/>
      <c r="AQQ153" s="229"/>
      <c r="AQR153" s="229"/>
      <c r="AQS153" s="229"/>
      <c r="AQT153" s="229"/>
      <c r="AQU153" s="229"/>
      <c r="AQV153" s="229"/>
      <c r="AQW153" s="229"/>
      <c r="AQX153" s="229"/>
      <c r="AQY153" s="229"/>
      <c r="AQZ153" s="229"/>
      <c r="ARA153" s="229"/>
      <c r="ARB153" s="229"/>
      <c r="ARC153" s="229"/>
      <c r="ARD153" s="229"/>
      <c r="ARE153" s="229"/>
      <c r="ARF153" s="229"/>
      <c r="ARG153" s="229"/>
      <c r="ARH153" s="229"/>
      <c r="ARI153" s="229"/>
      <c r="ARJ153" s="229"/>
      <c r="ARK153" s="229"/>
      <c r="ARL153" s="229"/>
      <c r="ARM153" s="229"/>
      <c r="ARN153" s="229"/>
      <c r="ARO153" s="229"/>
      <c r="ARP153" s="229"/>
      <c r="ARQ153" s="229"/>
      <c r="ARR153" s="229"/>
      <c r="ARS153" s="229"/>
      <c r="ART153" s="229"/>
      <c r="ARU153" s="229"/>
      <c r="ARV153" s="229"/>
      <c r="ARW153" s="229"/>
      <c r="ARX153" s="229"/>
      <c r="ARY153" s="229"/>
      <c r="ARZ153" s="229"/>
      <c r="ASA153" s="229"/>
      <c r="ASB153" s="229"/>
      <c r="ASC153" s="229"/>
      <c r="ASD153" s="229"/>
      <c r="ASE153" s="229"/>
      <c r="ASF153" s="229"/>
      <c r="ASG153" s="229"/>
      <c r="ASH153" s="229"/>
      <c r="ASI153" s="229"/>
      <c r="ASJ153" s="229"/>
      <c r="ASK153" s="229"/>
      <c r="ASL153" s="229"/>
      <c r="ASM153" s="229"/>
      <c r="ASN153" s="229"/>
      <c r="ASO153" s="229"/>
      <c r="ASP153" s="229"/>
      <c r="ASQ153" s="229"/>
      <c r="ASR153" s="229"/>
      <c r="ASS153" s="229"/>
      <c r="AST153" s="229"/>
      <c r="ASU153" s="229"/>
      <c r="ASV153" s="229"/>
      <c r="ASW153" s="229"/>
      <c r="ASX153" s="229"/>
      <c r="ASY153" s="229"/>
      <c r="ASZ153" s="229"/>
      <c r="ATA153" s="229"/>
      <c r="ATB153" s="229"/>
      <c r="ATC153" s="229"/>
      <c r="ATD153" s="229"/>
      <c r="ATE153" s="229"/>
      <c r="ATF153" s="229"/>
      <c r="ATG153" s="229"/>
      <c r="ATH153" s="229"/>
      <c r="ATI153" s="229"/>
      <c r="ATJ153" s="229"/>
      <c r="ATK153" s="229"/>
      <c r="ATL153" s="229"/>
      <c r="ATM153" s="229"/>
      <c r="ATN153" s="229"/>
      <c r="ATO153" s="229"/>
      <c r="ATP153" s="229"/>
      <c r="ATQ153" s="229"/>
      <c r="ATR153" s="229"/>
      <c r="ATS153" s="229"/>
      <c r="ATT153" s="229"/>
      <c r="ATU153" s="229"/>
      <c r="ATV153" s="229"/>
      <c r="ATW153" s="229"/>
      <c r="ATX153" s="229"/>
      <c r="ATY153" s="229"/>
      <c r="ATZ153" s="229"/>
      <c r="AUA153" s="229"/>
      <c r="AUB153" s="229"/>
      <c r="AUC153" s="229"/>
      <c r="AUD153" s="229"/>
      <c r="AUE153" s="229"/>
      <c r="AUF153" s="229"/>
      <c r="AUG153" s="229"/>
      <c r="AUH153" s="229"/>
      <c r="AUI153" s="229"/>
      <c r="AUJ153" s="229"/>
      <c r="AUK153" s="229"/>
      <c r="AUL153" s="229"/>
      <c r="AUM153" s="229"/>
      <c r="AUN153" s="229"/>
      <c r="AUO153" s="229"/>
      <c r="AUP153" s="229"/>
      <c r="AUQ153" s="229"/>
      <c r="AUR153" s="229"/>
      <c r="AUS153" s="229"/>
      <c r="AUT153" s="229"/>
      <c r="AUU153" s="229"/>
      <c r="AUV153" s="229"/>
      <c r="AUW153" s="229"/>
      <c r="AUX153" s="229"/>
      <c r="AUY153" s="229"/>
      <c r="AUZ153" s="229"/>
      <c r="AVA153" s="229"/>
      <c r="AVB153" s="229"/>
      <c r="AVC153" s="229"/>
      <c r="AVD153" s="229"/>
      <c r="AVE153" s="229"/>
      <c r="AVF153" s="229"/>
      <c r="AVG153" s="229"/>
      <c r="AVH153" s="229"/>
      <c r="AVI153" s="229"/>
      <c r="AVJ153" s="229"/>
      <c r="AVK153" s="229"/>
      <c r="AVL153" s="229"/>
      <c r="AVM153" s="229"/>
      <c r="AVN153" s="229"/>
      <c r="AVO153" s="229"/>
      <c r="AVP153" s="229"/>
      <c r="AVQ153" s="229"/>
      <c r="AVR153" s="229"/>
      <c r="AVS153" s="229"/>
      <c r="AVT153" s="229"/>
      <c r="AVU153" s="229"/>
      <c r="AVV153" s="229"/>
      <c r="AVW153" s="229"/>
      <c r="AVX153" s="229"/>
      <c r="AVY153" s="229"/>
      <c r="AVZ153" s="229"/>
      <c r="AWA153" s="229"/>
      <c r="AWB153" s="229"/>
      <c r="AWC153" s="229"/>
      <c r="AWD153" s="229"/>
      <c r="AWE153" s="229"/>
      <c r="AWF153" s="229"/>
      <c r="AWG153" s="229"/>
      <c r="AWH153" s="229"/>
      <c r="AWI153" s="229"/>
      <c r="AWJ153" s="229"/>
      <c r="AWK153" s="229"/>
      <c r="AWL153" s="229"/>
      <c r="AWM153" s="229"/>
      <c r="AWN153" s="229"/>
      <c r="AWO153" s="229"/>
      <c r="AWP153" s="229"/>
      <c r="AWQ153" s="229"/>
      <c r="AWR153" s="229"/>
      <c r="AWS153" s="229"/>
      <c r="AWT153" s="229"/>
      <c r="AWU153" s="229"/>
      <c r="AWV153" s="229"/>
      <c r="AWW153" s="229"/>
      <c r="AWX153" s="229"/>
      <c r="AWY153" s="229"/>
      <c r="AWZ153" s="229"/>
      <c r="AXA153" s="229"/>
      <c r="AXB153" s="229"/>
      <c r="AXC153" s="229"/>
      <c r="AXD153" s="229"/>
      <c r="AXE153" s="229"/>
      <c r="AXF153" s="229"/>
      <c r="AXG153" s="229"/>
      <c r="AXH153" s="229"/>
      <c r="AXI153" s="229"/>
      <c r="AXJ153" s="229"/>
      <c r="AXK153" s="229"/>
      <c r="AXL153" s="229"/>
      <c r="AXM153" s="229"/>
      <c r="AXN153" s="229"/>
      <c r="AXO153" s="229"/>
      <c r="AXP153" s="229"/>
      <c r="AXQ153" s="229"/>
      <c r="AXR153" s="229"/>
      <c r="AXS153" s="229"/>
      <c r="AXT153" s="229"/>
      <c r="AXU153" s="229"/>
      <c r="AXV153" s="229"/>
      <c r="AXW153" s="229"/>
      <c r="AXX153" s="229"/>
      <c r="AXY153" s="229"/>
      <c r="AXZ153" s="229"/>
      <c r="AYA153" s="229"/>
      <c r="AYB153" s="229"/>
      <c r="AYC153" s="229"/>
      <c r="AYD153" s="229"/>
      <c r="AYE153" s="229"/>
      <c r="AYF153" s="229"/>
      <c r="AYG153" s="229"/>
      <c r="AYH153" s="229"/>
      <c r="AYI153" s="229"/>
      <c r="AYJ153" s="229"/>
      <c r="AYK153" s="229"/>
      <c r="AYL153" s="229"/>
      <c r="AYM153" s="229"/>
      <c r="AYN153" s="229"/>
      <c r="AYO153" s="229"/>
      <c r="AYP153" s="229"/>
      <c r="AYQ153" s="229"/>
      <c r="AYR153" s="229"/>
      <c r="AYS153" s="229"/>
      <c r="AYT153" s="229"/>
      <c r="AYU153" s="229"/>
      <c r="AYV153" s="229"/>
      <c r="AYW153" s="229"/>
      <c r="AYX153" s="229"/>
      <c r="AYY153" s="229"/>
      <c r="AYZ153" s="229"/>
      <c r="AZA153" s="229"/>
      <c r="AZB153" s="229"/>
      <c r="AZC153" s="229"/>
      <c r="AZD153" s="229"/>
      <c r="AZE153" s="229"/>
      <c r="AZF153" s="229"/>
      <c r="AZG153" s="229"/>
      <c r="AZH153" s="229"/>
      <c r="AZI153" s="229"/>
      <c r="AZJ153" s="229"/>
      <c r="AZK153" s="229"/>
      <c r="AZL153" s="229"/>
      <c r="AZM153" s="229"/>
      <c r="AZN153" s="229"/>
      <c r="AZO153" s="229"/>
      <c r="AZP153" s="229"/>
      <c r="AZQ153" s="229"/>
      <c r="AZR153" s="229"/>
      <c r="AZS153" s="229"/>
      <c r="AZT153" s="229"/>
      <c r="AZU153" s="229"/>
      <c r="AZV153" s="229"/>
      <c r="AZW153" s="229"/>
      <c r="AZX153" s="229"/>
      <c r="AZY153" s="229"/>
      <c r="AZZ153" s="229"/>
      <c r="BAA153" s="229"/>
      <c r="BAB153" s="229"/>
      <c r="BAC153" s="229"/>
      <c r="BAD153" s="229"/>
      <c r="BAE153" s="229"/>
      <c r="BAF153" s="229"/>
      <c r="BAG153" s="229"/>
      <c r="BAH153" s="229"/>
      <c r="BAI153" s="229"/>
      <c r="BAJ153" s="229"/>
      <c r="BAK153" s="229"/>
      <c r="BAL153" s="229"/>
      <c r="BAM153" s="229"/>
      <c r="BAN153" s="229"/>
      <c r="BAO153" s="229"/>
      <c r="BAP153" s="229"/>
      <c r="BAQ153" s="229"/>
      <c r="BAR153" s="229"/>
      <c r="BAS153" s="229"/>
      <c r="BAT153" s="229"/>
      <c r="BAU153" s="229"/>
      <c r="BAV153" s="229"/>
      <c r="BAW153" s="229"/>
      <c r="BAX153" s="229"/>
      <c r="BAY153" s="229"/>
      <c r="BAZ153" s="229"/>
      <c r="BBA153" s="229"/>
      <c r="BBB153" s="229"/>
      <c r="BBC153" s="229"/>
      <c r="BBD153" s="229"/>
      <c r="BBE153" s="229"/>
      <c r="BBF153" s="229"/>
      <c r="BBG153" s="229"/>
      <c r="BBH153" s="229"/>
      <c r="BBI153" s="229"/>
      <c r="BBJ153" s="229"/>
      <c r="BBK153" s="229"/>
      <c r="BBL153" s="229"/>
      <c r="BBM153" s="229"/>
      <c r="BBN153" s="229"/>
      <c r="BBO153" s="229"/>
      <c r="BBP153" s="229"/>
      <c r="BBQ153" s="229"/>
      <c r="BBR153" s="229"/>
      <c r="BBS153" s="229"/>
      <c r="BBT153" s="229"/>
      <c r="BBU153" s="229"/>
      <c r="BBV153" s="229"/>
      <c r="BBW153" s="229"/>
      <c r="BBX153" s="229"/>
      <c r="BBY153" s="229"/>
      <c r="BBZ153" s="229"/>
      <c r="BCA153" s="229"/>
      <c r="BCB153" s="229"/>
      <c r="BCC153" s="229"/>
      <c r="BCD153" s="229"/>
      <c r="BCE153" s="229"/>
      <c r="BCF153" s="229"/>
      <c r="BCG153" s="229"/>
      <c r="BCH153" s="229"/>
      <c r="BCI153" s="229"/>
      <c r="BCJ153" s="229"/>
      <c r="BCK153" s="229"/>
      <c r="BCL153" s="229"/>
      <c r="BCM153" s="229"/>
      <c r="BCN153" s="229"/>
      <c r="BCO153" s="229"/>
      <c r="BCP153" s="229"/>
      <c r="BCQ153" s="229"/>
      <c r="BCR153" s="229"/>
      <c r="BCS153" s="229"/>
      <c r="BCT153" s="229"/>
      <c r="BCU153" s="229"/>
      <c r="BCV153" s="229"/>
      <c r="BCW153" s="229"/>
      <c r="BCX153" s="229"/>
      <c r="BCY153" s="229"/>
      <c r="BCZ153" s="229"/>
      <c r="BDA153" s="229"/>
      <c r="BDB153" s="229"/>
      <c r="BDC153" s="229"/>
      <c r="BDD153" s="229"/>
      <c r="BDE153" s="229"/>
      <c r="BDF153" s="229"/>
      <c r="BDG153" s="229"/>
      <c r="BDH153" s="229"/>
      <c r="BDI153" s="229"/>
      <c r="BDJ153" s="229"/>
      <c r="BDK153" s="229"/>
      <c r="BDL153" s="229"/>
      <c r="BDM153" s="229"/>
      <c r="BDN153" s="229"/>
      <c r="BDO153" s="229"/>
      <c r="BDP153" s="229"/>
      <c r="BDQ153" s="229"/>
      <c r="BDR153" s="229"/>
      <c r="BDS153" s="229"/>
      <c r="BDT153" s="229"/>
      <c r="BDU153" s="229"/>
      <c r="BDV153" s="229"/>
      <c r="BDW153" s="229"/>
      <c r="BDX153" s="229"/>
      <c r="BDY153" s="229"/>
      <c r="BDZ153" s="229"/>
      <c r="BEA153" s="229"/>
      <c r="BEB153" s="229"/>
      <c r="BEC153" s="229"/>
      <c r="BED153" s="229"/>
      <c r="BEE153" s="229"/>
      <c r="BEF153" s="229"/>
      <c r="BEG153" s="229"/>
      <c r="BEH153" s="229"/>
      <c r="BEI153" s="229"/>
      <c r="BEJ153" s="229"/>
      <c r="BEK153" s="229"/>
      <c r="BEL153" s="229"/>
      <c r="BEM153" s="229"/>
      <c r="BEN153" s="229"/>
      <c r="BEO153" s="229"/>
      <c r="BEP153" s="229"/>
      <c r="BEQ153" s="229"/>
      <c r="BER153" s="229"/>
      <c r="BES153" s="229"/>
      <c r="BET153" s="229"/>
      <c r="BEU153" s="229"/>
      <c r="BEV153" s="229"/>
      <c r="BEW153" s="229"/>
      <c r="BEX153" s="229"/>
      <c r="BEY153" s="229"/>
      <c r="BEZ153" s="229"/>
      <c r="BFA153" s="229"/>
      <c r="BFB153" s="229"/>
      <c r="BFC153" s="229"/>
      <c r="BFD153" s="229"/>
      <c r="BFE153" s="229"/>
      <c r="BFF153" s="229"/>
      <c r="BFG153" s="229"/>
      <c r="BFH153" s="229"/>
      <c r="BFI153" s="229"/>
      <c r="BFJ153" s="229"/>
      <c r="BFK153" s="229"/>
      <c r="BFL153" s="229"/>
      <c r="BFM153" s="229"/>
      <c r="BFN153" s="229"/>
      <c r="BFO153" s="229"/>
      <c r="BFP153" s="229"/>
      <c r="BFQ153" s="229"/>
      <c r="BFR153" s="229"/>
      <c r="BFS153" s="229"/>
      <c r="BFT153" s="229"/>
      <c r="BFU153" s="229"/>
      <c r="BFV153" s="229"/>
      <c r="BFW153" s="229"/>
      <c r="BFX153" s="229"/>
      <c r="BFY153" s="229"/>
      <c r="BFZ153" s="229"/>
      <c r="BGA153" s="229"/>
      <c r="BGB153" s="229"/>
      <c r="BGC153" s="229"/>
      <c r="BGD153" s="229"/>
      <c r="BGE153" s="229"/>
      <c r="BGF153" s="229"/>
      <c r="BGG153" s="229"/>
      <c r="BGH153" s="229"/>
      <c r="BGI153" s="229"/>
      <c r="BGJ153" s="229"/>
      <c r="BGK153" s="229"/>
      <c r="BGL153" s="229"/>
      <c r="BGM153" s="229"/>
      <c r="BGN153" s="229"/>
      <c r="BGO153" s="229"/>
      <c r="BGP153" s="229"/>
      <c r="BGQ153" s="229"/>
      <c r="BGR153" s="229"/>
      <c r="BGS153" s="229"/>
      <c r="BGT153" s="229"/>
      <c r="BGU153" s="229"/>
      <c r="BGV153" s="229"/>
      <c r="BGW153" s="229"/>
      <c r="BGX153" s="229"/>
      <c r="BGY153" s="229"/>
      <c r="BGZ153" s="229"/>
      <c r="BHA153" s="229"/>
      <c r="BHB153" s="229"/>
      <c r="BHC153" s="229"/>
      <c r="BHD153" s="229"/>
      <c r="BHE153" s="229"/>
      <c r="BHF153" s="229"/>
      <c r="BHG153" s="229"/>
      <c r="BHH153" s="229"/>
      <c r="BHI153" s="229"/>
      <c r="BHJ153" s="229"/>
      <c r="BHK153" s="229"/>
      <c r="BHL153" s="229"/>
      <c r="BHM153" s="229"/>
      <c r="BHN153" s="229"/>
      <c r="BHO153" s="229"/>
      <c r="BHP153" s="229"/>
      <c r="BHQ153" s="229"/>
      <c r="BHR153" s="229"/>
      <c r="BHS153" s="229"/>
      <c r="BHT153" s="229"/>
      <c r="BHU153" s="229"/>
      <c r="BHV153" s="229"/>
      <c r="BHW153" s="229"/>
      <c r="BHX153" s="229"/>
      <c r="BHY153" s="229"/>
      <c r="BHZ153" s="229"/>
      <c r="BIA153" s="229"/>
      <c r="BIB153" s="229"/>
      <c r="BIC153" s="229"/>
      <c r="BID153" s="229"/>
      <c r="BIE153" s="229"/>
      <c r="BIF153" s="229"/>
      <c r="BIG153" s="229"/>
      <c r="BIH153" s="229"/>
      <c r="BII153" s="229"/>
      <c r="BIJ153" s="229"/>
      <c r="BIK153" s="229"/>
      <c r="BIL153" s="229"/>
      <c r="BIM153" s="229"/>
      <c r="BIN153" s="229"/>
      <c r="BIO153" s="229"/>
      <c r="BIP153" s="229"/>
      <c r="BIQ153" s="229"/>
      <c r="BIR153" s="229"/>
      <c r="BIS153" s="229"/>
      <c r="BIT153" s="229"/>
      <c r="BIU153" s="229"/>
      <c r="BIV153" s="229"/>
      <c r="BIW153" s="229"/>
      <c r="BIX153" s="229"/>
      <c r="BIY153" s="229"/>
      <c r="BIZ153" s="229"/>
      <c r="BJA153" s="229"/>
      <c r="BJB153" s="229"/>
      <c r="BJC153" s="229"/>
      <c r="BJD153" s="229"/>
      <c r="BJE153" s="229"/>
      <c r="BJF153" s="229"/>
      <c r="BJG153" s="229"/>
      <c r="BJH153" s="229"/>
      <c r="BJI153" s="229"/>
      <c r="BJJ153" s="229"/>
      <c r="BJK153" s="229"/>
      <c r="BJL153" s="229"/>
      <c r="BJM153" s="229"/>
      <c r="BJN153" s="229"/>
      <c r="BJO153" s="229"/>
      <c r="BJP153" s="229"/>
      <c r="BJQ153" s="229"/>
      <c r="BJR153" s="229"/>
      <c r="BJS153" s="229"/>
      <c r="BJT153" s="229"/>
      <c r="BJU153" s="229"/>
      <c r="BJV153" s="229"/>
      <c r="BJW153" s="229"/>
      <c r="BJX153" s="229"/>
      <c r="BJY153" s="229"/>
      <c r="BJZ153" s="229"/>
      <c r="BKA153" s="229"/>
      <c r="BKB153" s="229"/>
      <c r="BKC153" s="229"/>
      <c r="BKD153" s="229"/>
      <c r="BKE153" s="229"/>
      <c r="BKF153" s="229"/>
      <c r="BKG153" s="229"/>
      <c r="BKH153" s="229"/>
      <c r="BKI153" s="229"/>
      <c r="BKJ153" s="229"/>
      <c r="BKK153" s="229"/>
      <c r="BKL153" s="229"/>
      <c r="BKM153" s="229"/>
      <c r="BKN153" s="229"/>
      <c r="BKO153" s="229"/>
      <c r="BKP153" s="229"/>
      <c r="BKQ153" s="229"/>
      <c r="BKR153" s="229"/>
      <c r="BKS153" s="229"/>
      <c r="BKT153" s="229"/>
      <c r="BKU153" s="229"/>
      <c r="BKV153" s="229"/>
      <c r="BKW153" s="229"/>
      <c r="BKX153" s="229"/>
      <c r="BKY153" s="229"/>
      <c r="BKZ153" s="229"/>
      <c r="BLA153" s="229"/>
      <c r="BLB153" s="229"/>
      <c r="BLC153" s="229"/>
      <c r="BLD153" s="229"/>
      <c r="BLE153" s="229"/>
      <c r="BLF153" s="229"/>
      <c r="BLG153" s="229"/>
      <c r="BLH153" s="229"/>
      <c r="BLI153" s="229"/>
      <c r="BLJ153" s="229"/>
      <c r="BLK153" s="229"/>
      <c r="BLL153" s="229"/>
      <c r="BLM153" s="229"/>
      <c r="BLN153" s="229"/>
      <c r="BLO153" s="229"/>
      <c r="BLP153" s="229"/>
      <c r="BLQ153" s="229"/>
      <c r="BLR153" s="229"/>
      <c r="BLS153" s="229"/>
      <c r="BLT153" s="229"/>
      <c r="BLU153" s="229"/>
      <c r="BLV153" s="229"/>
      <c r="BLW153" s="229"/>
      <c r="BLX153" s="229"/>
      <c r="BLY153" s="229"/>
      <c r="BLZ153" s="229"/>
      <c r="BMA153" s="229"/>
      <c r="BMB153" s="229"/>
      <c r="BMC153" s="229"/>
      <c r="BMD153" s="229"/>
      <c r="BME153" s="229"/>
      <c r="BMF153" s="229"/>
      <c r="BMG153" s="229"/>
      <c r="BMH153" s="229"/>
      <c r="BMI153" s="229"/>
      <c r="BMJ153" s="229"/>
      <c r="BMK153" s="229"/>
      <c r="BML153" s="229"/>
      <c r="BMM153" s="229"/>
      <c r="BMN153" s="229"/>
      <c r="BMO153" s="229"/>
      <c r="BMP153" s="229"/>
      <c r="BMQ153" s="229"/>
      <c r="BMR153" s="229"/>
      <c r="BMS153" s="229"/>
      <c r="BMT153" s="229"/>
      <c r="BMU153" s="229"/>
      <c r="BMV153" s="229"/>
      <c r="BMW153" s="229"/>
      <c r="BMX153" s="229"/>
      <c r="BMY153" s="229"/>
      <c r="BMZ153" s="229"/>
      <c r="BNA153" s="229"/>
      <c r="BNB153" s="229"/>
      <c r="BNC153" s="229"/>
      <c r="BND153" s="229"/>
      <c r="BNE153" s="229"/>
      <c r="BNF153" s="229"/>
      <c r="BNG153" s="229"/>
      <c r="BNH153" s="229"/>
      <c r="BNI153" s="229"/>
      <c r="BNJ153" s="229"/>
      <c r="BNK153" s="229"/>
      <c r="BNL153" s="229"/>
      <c r="BNM153" s="229"/>
      <c r="BNN153" s="229"/>
      <c r="BNO153" s="229"/>
      <c r="BNP153" s="229"/>
      <c r="BNQ153" s="229"/>
      <c r="BNR153" s="229"/>
      <c r="BNS153" s="229"/>
      <c r="BNT153" s="229"/>
      <c r="BNU153" s="229"/>
      <c r="BNV153" s="229"/>
      <c r="BNW153" s="229"/>
      <c r="BNX153" s="229"/>
      <c r="BNY153" s="229"/>
      <c r="BNZ153" s="229"/>
      <c r="BOA153" s="229"/>
      <c r="BOB153" s="229"/>
      <c r="BOC153" s="229"/>
      <c r="BOD153" s="229"/>
      <c r="BOE153" s="229"/>
      <c r="BOF153" s="229"/>
      <c r="BOG153" s="229"/>
      <c r="BOH153" s="229"/>
      <c r="BOI153" s="229"/>
      <c r="BOJ153" s="229"/>
      <c r="BOK153" s="229"/>
      <c r="BOL153" s="229"/>
      <c r="BOM153" s="229"/>
      <c r="BON153" s="229"/>
      <c r="BOO153" s="229"/>
      <c r="BOP153" s="229"/>
      <c r="BOQ153" s="229"/>
      <c r="BOR153" s="229"/>
      <c r="BOS153" s="229"/>
      <c r="BOT153" s="229"/>
      <c r="BOU153" s="229"/>
      <c r="BOV153" s="229"/>
      <c r="BOW153" s="229"/>
      <c r="BOX153" s="229"/>
      <c r="BOY153" s="229"/>
      <c r="BOZ153" s="229"/>
      <c r="BPA153" s="229"/>
      <c r="BPB153" s="229"/>
      <c r="BPC153" s="229"/>
      <c r="BPD153" s="229"/>
      <c r="BPE153" s="229"/>
      <c r="BPF153" s="229"/>
      <c r="BPG153" s="229"/>
      <c r="BPH153" s="229"/>
      <c r="BPI153" s="229"/>
      <c r="BPJ153" s="229"/>
      <c r="BPK153" s="229"/>
      <c r="BPL153" s="229"/>
      <c r="BPM153" s="229"/>
      <c r="BPN153" s="229"/>
      <c r="BPO153" s="229"/>
      <c r="BPP153" s="229"/>
      <c r="BPQ153" s="229"/>
      <c r="BPR153" s="229"/>
      <c r="BPS153" s="229"/>
      <c r="BPT153" s="229"/>
      <c r="BPU153" s="229"/>
      <c r="BPV153" s="229"/>
      <c r="BPW153" s="229"/>
      <c r="BPX153" s="229"/>
      <c r="BPY153" s="229"/>
      <c r="BPZ153" s="229"/>
      <c r="BQA153" s="229"/>
      <c r="BQB153" s="229"/>
      <c r="BQC153" s="229"/>
      <c r="BQD153" s="229"/>
      <c r="BQE153" s="229"/>
      <c r="BQF153" s="229"/>
      <c r="BQG153" s="229"/>
      <c r="BQH153" s="229"/>
      <c r="BQI153" s="229"/>
      <c r="BQJ153" s="229"/>
      <c r="BQK153" s="229"/>
      <c r="BQL153" s="229"/>
      <c r="BQM153" s="229"/>
      <c r="BQN153" s="229"/>
      <c r="BQO153" s="229"/>
      <c r="BQP153" s="229"/>
      <c r="BQQ153" s="229"/>
      <c r="BQR153" s="229"/>
      <c r="BQS153" s="229"/>
      <c r="BQT153" s="229"/>
      <c r="BQU153" s="229"/>
      <c r="BQV153" s="229"/>
      <c r="BQW153" s="229"/>
      <c r="BQX153" s="229"/>
      <c r="BQY153" s="229"/>
      <c r="BQZ153" s="229"/>
      <c r="BRA153" s="229"/>
      <c r="BRB153" s="229"/>
      <c r="BRC153" s="229"/>
      <c r="BRD153" s="229"/>
      <c r="BRE153" s="229"/>
      <c r="BRF153" s="229"/>
      <c r="BRG153" s="229"/>
      <c r="BRH153" s="229"/>
      <c r="BRI153" s="229"/>
      <c r="BRJ153" s="229"/>
      <c r="BRK153" s="229"/>
      <c r="BRL153" s="229"/>
      <c r="BRM153" s="229"/>
      <c r="BRN153" s="229"/>
      <c r="BRO153" s="229"/>
      <c r="BRP153" s="229"/>
      <c r="BRQ153" s="229"/>
      <c r="BRR153" s="229"/>
      <c r="BRS153" s="229"/>
      <c r="BRT153" s="229"/>
      <c r="BRU153" s="229"/>
      <c r="BRV153" s="229"/>
      <c r="BRW153" s="229"/>
      <c r="BRX153" s="229"/>
      <c r="BRY153" s="229"/>
      <c r="BRZ153" s="229"/>
      <c r="BSA153" s="229"/>
      <c r="BSB153" s="229"/>
      <c r="BSC153" s="229"/>
      <c r="BSD153" s="229"/>
      <c r="BSE153" s="229"/>
      <c r="BSF153" s="229"/>
      <c r="BSG153" s="229"/>
      <c r="BSH153" s="229"/>
      <c r="BSI153" s="229"/>
      <c r="BSJ153" s="229"/>
      <c r="BSK153" s="229"/>
      <c r="BSL153" s="229"/>
      <c r="BSM153" s="229"/>
      <c r="BSN153" s="229"/>
      <c r="BSO153" s="229"/>
      <c r="BSP153" s="229"/>
      <c r="BSQ153" s="229"/>
      <c r="BSR153" s="229"/>
      <c r="BSS153" s="229"/>
      <c r="BST153" s="229"/>
      <c r="BSU153" s="229"/>
      <c r="BSV153" s="229"/>
      <c r="BSW153" s="229"/>
      <c r="BSX153" s="229"/>
      <c r="BSY153" s="229"/>
      <c r="BSZ153" s="229"/>
      <c r="BTA153" s="229"/>
      <c r="BTB153" s="229"/>
      <c r="BTC153" s="229"/>
      <c r="BTD153" s="229"/>
      <c r="BTE153" s="229"/>
      <c r="BTF153" s="229"/>
      <c r="BTG153" s="229"/>
      <c r="BTH153" s="229"/>
      <c r="BTI153" s="229"/>
      <c r="BTJ153" s="229"/>
      <c r="BTK153" s="229"/>
      <c r="BTL153" s="229"/>
      <c r="BTM153" s="229"/>
      <c r="BTN153" s="229"/>
      <c r="BTO153" s="229"/>
      <c r="BTP153" s="229"/>
      <c r="BTQ153" s="229"/>
      <c r="BTR153" s="229"/>
      <c r="BTS153" s="229"/>
      <c r="BTT153" s="229"/>
      <c r="BTU153" s="229"/>
      <c r="BTV153" s="229"/>
      <c r="BTW153" s="229"/>
      <c r="BTX153" s="229"/>
      <c r="BTY153" s="229"/>
      <c r="BTZ153" s="229"/>
      <c r="BUA153" s="229"/>
      <c r="BUB153" s="229"/>
      <c r="BUC153" s="229"/>
      <c r="BUD153" s="229"/>
      <c r="BUE153" s="229"/>
      <c r="BUF153" s="229"/>
      <c r="BUG153" s="229"/>
      <c r="BUH153" s="229"/>
      <c r="BUI153" s="229"/>
      <c r="BUJ153" s="229"/>
      <c r="BUK153" s="229"/>
      <c r="BUL153" s="229"/>
      <c r="BUM153" s="229"/>
      <c r="BUN153" s="229"/>
      <c r="BUO153" s="229"/>
      <c r="BUP153" s="229"/>
      <c r="BUQ153" s="229"/>
      <c r="BUR153" s="229"/>
      <c r="BUS153" s="229"/>
      <c r="BUT153" s="229"/>
      <c r="BUU153" s="229"/>
      <c r="BUV153" s="229"/>
      <c r="BUW153" s="229"/>
      <c r="BUX153" s="229"/>
      <c r="BUY153" s="229"/>
      <c r="BUZ153" s="229"/>
      <c r="BVA153" s="229"/>
      <c r="BVB153" s="229"/>
      <c r="BVC153" s="229"/>
      <c r="BVD153" s="229"/>
      <c r="BVE153" s="229"/>
      <c r="BVF153" s="229"/>
      <c r="BVG153" s="229"/>
      <c r="BVH153" s="229"/>
      <c r="BVI153" s="229"/>
      <c r="BVJ153" s="229"/>
      <c r="BVK153" s="229"/>
      <c r="BVL153" s="229"/>
      <c r="BVM153" s="229"/>
      <c r="BVN153" s="229"/>
      <c r="BVO153" s="229"/>
      <c r="BVP153" s="229"/>
      <c r="BVQ153" s="229"/>
      <c r="BVR153" s="229"/>
      <c r="BVS153" s="229"/>
      <c r="BVT153" s="229"/>
      <c r="BVU153" s="229"/>
      <c r="BVV153" s="229"/>
      <c r="BVW153" s="229"/>
      <c r="BVX153" s="229"/>
      <c r="BVY153" s="229"/>
      <c r="BVZ153" s="229"/>
      <c r="BWA153" s="229"/>
      <c r="BWB153" s="229"/>
      <c r="BWC153" s="229"/>
      <c r="BWD153" s="229"/>
      <c r="BWE153" s="229"/>
      <c r="BWF153" s="229"/>
      <c r="BWG153" s="229"/>
      <c r="BWH153" s="229"/>
      <c r="BWI153" s="229"/>
      <c r="BWJ153" s="229"/>
      <c r="BWK153" s="229"/>
      <c r="BWL153" s="229"/>
      <c r="BWM153" s="229"/>
      <c r="BWN153" s="229"/>
      <c r="BWO153" s="229"/>
      <c r="BWP153" s="229"/>
      <c r="BWQ153" s="229"/>
      <c r="BWR153" s="229"/>
      <c r="BWS153" s="229"/>
      <c r="BWT153" s="229"/>
      <c r="BWU153" s="229"/>
      <c r="BWV153" s="229"/>
      <c r="BWW153" s="229"/>
      <c r="BWX153" s="229"/>
      <c r="BWY153" s="229"/>
      <c r="BWZ153" s="229"/>
      <c r="BXA153" s="229"/>
      <c r="BXB153" s="229"/>
      <c r="BXC153" s="229"/>
      <c r="BXD153" s="229"/>
      <c r="BXE153" s="229"/>
      <c r="BXF153" s="229"/>
      <c r="BXG153" s="229"/>
      <c r="BXH153" s="229"/>
      <c r="BXI153" s="229"/>
      <c r="BXJ153" s="229"/>
      <c r="BXK153" s="229"/>
      <c r="BXL153" s="229"/>
      <c r="BXM153" s="229"/>
      <c r="BXN153" s="229"/>
      <c r="BXO153" s="229"/>
      <c r="BXP153" s="229"/>
      <c r="BXQ153" s="229"/>
      <c r="BXR153" s="229"/>
      <c r="BXS153" s="229"/>
      <c r="BXT153" s="229"/>
      <c r="BXU153" s="229"/>
      <c r="BXV153" s="229"/>
      <c r="BXW153" s="229"/>
      <c r="BXX153" s="229"/>
      <c r="BXY153" s="229"/>
      <c r="BXZ153" s="229"/>
      <c r="BYA153" s="229"/>
      <c r="BYB153" s="229"/>
      <c r="BYC153" s="229"/>
      <c r="BYD153" s="229"/>
      <c r="BYE153" s="229"/>
      <c r="BYF153" s="229"/>
      <c r="BYG153" s="229"/>
      <c r="BYH153" s="229"/>
      <c r="BYI153" s="229"/>
      <c r="BYJ153" s="229"/>
      <c r="BYK153" s="229"/>
      <c r="BYL153" s="229"/>
      <c r="BYM153" s="229"/>
      <c r="BYN153" s="229"/>
      <c r="BYO153" s="229"/>
      <c r="BYP153" s="229"/>
      <c r="BYQ153" s="229"/>
      <c r="BYR153" s="229"/>
      <c r="BYS153" s="229"/>
      <c r="BYT153" s="229"/>
      <c r="BYU153" s="229"/>
      <c r="BYV153" s="229"/>
      <c r="BYW153" s="229"/>
      <c r="BYX153" s="229"/>
      <c r="BYY153" s="229"/>
      <c r="BYZ153" s="229"/>
      <c r="BZA153" s="229"/>
      <c r="BZB153" s="229"/>
      <c r="BZC153" s="229"/>
      <c r="BZD153" s="229"/>
      <c r="BZE153" s="229"/>
      <c r="BZF153" s="229"/>
      <c r="BZG153" s="229"/>
      <c r="BZH153" s="229"/>
      <c r="BZI153" s="229"/>
      <c r="BZJ153" s="229"/>
      <c r="BZK153" s="229"/>
      <c r="BZL153" s="229"/>
      <c r="BZM153" s="229"/>
      <c r="BZN153" s="229"/>
      <c r="BZO153" s="229"/>
      <c r="BZP153" s="229"/>
      <c r="BZQ153" s="229"/>
      <c r="BZR153" s="229"/>
      <c r="BZS153" s="229"/>
      <c r="BZT153" s="229"/>
      <c r="BZU153" s="229"/>
      <c r="BZV153" s="229"/>
      <c r="BZW153" s="229"/>
      <c r="BZX153" s="229"/>
      <c r="BZY153" s="229"/>
      <c r="BZZ153" s="229"/>
      <c r="CAA153" s="229"/>
      <c r="CAB153" s="229"/>
      <c r="CAC153" s="229"/>
      <c r="CAD153" s="229"/>
      <c r="CAE153" s="229"/>
      <c r="CAF153" s="229"/>
      <c r="CAG153" s="229"/>
      <c r="CAH153" s="229"/>
      <c r="CAI153" s="229"/>
      <c r="CAJ153" s="229"/>
      <c r="CAK153" s="229"/>
      <c r="CAL153" s="229"/>
      <c r="CAM153" s="229"/>
      <c r="CAN153" s="229"/>
      <c r="CAO153" s="229"/>
      <c r="CAP153" s="229"/>
      <c r="CAQ153" s="229"/>
      <c r="CAR153" s="229"/>
      <c r="CAS153" s="229"/>
      <c r="CAT153" s="229"/>
      <c r="CAU153" s="229"/>
      <c r="CAV153" s="229"/>
      <c r="CAW153" s="229"/>
      <c r="CAX153" s="229"/>
      <c r="CAY153" s="229"/>
      <c r="CAZ153" s="229"/>
      <c r="CBA153" s="229"/>
      <c r="CBB153" s="229"/>
      <c r="CBC153" s="229"/>
      <c r="CBD153" s="229"/>
      <c r="CBE153" s="229"/>
      <c r="CBF153" s="229"/>
      <c r="CBG153" s="229"/>
      <c r="CBH153" s="229"/>
      <c r="CBI153" s="229"/>
      <c r="CBJ153" s="229"/>
      <c r="CBK153" s="229"/>
      <c r="CBL153" s="229"/>
      <c r="CBM153" s="229"/>
      <c r="CBN153" s="229"/>
      <c r="CBO153" s="229"/>
      <c r="CBP153" s="229"/>
      <c r="CBQ153" s="229"/>
      <c r="CBR153" s="229"/>
      <c r="CBS153" s="229"/>
      <c r="CBT153" s="229"/>
      <c r="CBU153" s="229"/>
      <c r="CBV153" s="229"/>
      <c r="CBW153" s="229"/>
      <c r="CBX153" s="229"/>
      <c r="CBY153" s="229"/>
      <c r="CBZ153" s="229"/>
      <c r="CCA153" s="229"/>
      <c r="CCB153" s="229"/>
      <c r="CCC153" s="229"/>
      <c r="CCD153" s="229"/>
      <c r="CCE153" s="229"/>
      <c r="CCF153" s="229"/>
      <c r="CCG153" s="229"/>
      <c r="CCH153" s="229"/>
      <c r="CCI153" s="229"/>
      <c r="CCJ153" s="229"/>
      <c r="CCK153" s="229"/>
      <c r="CCL153" s="229"/>
      <c r="CCM153" s="229"/>
      <c r="CCN153" s="229"/>
      <c r="CCO153" s="229"/>
      <c r="CCP153" s="229"/>
      <c r="CCQ153" s="229"/>
      <c r="CCR153" s="229"/>
      <c r="CCS153" s="229"/>
      <c r="CCT153" s="229"/>
      <c r="CCU153" s="229"/>
      <c r="CCV153" s="229"/>
      <c r="CCW153" s="229"/>
      <c r="CCX153" s="229"/>
      <c r="CCY153" s="229"/>
      <c r="CCZ153" s="229"/>
      <c r="CDA153" s="229"/>
      <c r="CDB153" s="229"/>
      <c r="CDC153" s="229"/>
      <c r="CDD153" s="229"/>
      <c r="CDE153" s="229"/>
      <c r="CDF153" s="229"/>
      <c r="CDG153" s="229"/>
      <c r="CDH153" s="229"/>
      <c r="CDI153" s="229"/>
      <c r="CDJ153" s="229"/>
      <c r="CDK153" s="229"/>
      <c r="CDL153" s="229"/>
      <c r="CDM153" s="229"/>
      <c r="CDN153" s="229"/>
      <c r="CDO153" s="229"/>
      <c r="CDP153" s="229"/>
      <c r="CDQ153" s="229"/>
      <c r="CDR153" s="229"/>
      <c r="CDS153" s="229"/>
      <c r="CDT153" s="229"/>
      <c r="CDU153" s="229"/>
      <c r="CDV153" s="229"/>
      <c r="CDW153" s="229"/>
      <c r="CDX153" s="229"/>
      <c r="CDY153" s="229"/>
      <c r="CDZ153" s="229"/>
      <c r="CEA153" s="229"/>
      <c r="CEB153" s="229"/>
      <c r="CEC153" s="229"/>
      <c r="CED153" s="229"/>
      <c r="CEE153" s="229"/>
      <c r="CEF153" s="229"/>
      <c r="CEG153" s="229"/>
      <c r="CEH153" s="229"/>
      <c r="CEI153" s="229"/>
      <c r="CEJ153" s="229"/>
      <c r="CEK153" s="229"/>
      <c r="CEL153" s="229"/>
      <c r="CEM153" s="229"/>
      <c r="CEN153" s="229"/>
      <c r="CEO153" s="229"/>
      <c r="CEP153" s="229"/>
      <c r="CEQ153" s="229"/>
      <c r="CER153" s="229"/>
      <c r="CES153" s="229"/>
      <c r="CET153" s="229"/>
      <c r="CEU153" s="229"/>
      <c r="CEV153" s="229"/>
      <c r="CEW153" s="229"/>
      <c r="CEX153" s="229"/>
      <c r="CEY153" s="229"/>
      <c r="CEZ153" s="229"/>
      <c r="CFA153" s="229"/>
      <c r="CFB153" s="229"/>
      <c r="CFC153" s="229"/>
      <c r="CFD153" s="229"/>
      <c r="CFE153" s="229"/>
      <c r="CFF153" s="229"/>
      <c r="CFG153" s="229"/>
      <c r="CFH153" s="229"/>
      <c r="CFI153" s="229"/>
      <c r="CFJ153" s="229"/>
      <c r="CFK153" s="229"/>
      <c r="CFL153" s="229"/>
      <c r="CFM153" s="229"/>
      <c r="CFN153" s="229"/>
      <c r="CFO153" s="229"/>
      <c r="CFP153" s="229"/>
      <c r="CFQ153" s="229"/>
      <c r="CFR153" s="229"/>
      <c r="CFS153" s="229"/>
      <c r="CFT153" s="229"/>
      <c r="CFU153" s="229"/>
      <c r="CFV153" s="229"/>
      <c r="CFW153" s="229"/>
      <c r="CFX153" s="229"/>
      <c r="CFY153" s="229"/>
      <c r="CFZ153" s="229"/>
      <c r="CGA153" s="229"/>
      <c r="CGB153" s="229"/>
      <c r="CGC153" s="229"/>
      <c r="CGD153" s="229"/>
      <c r="CGE153" s="229"/>
      <c r="CGF153" s="229"/>
      <c r="CGG153" s="229"/>
      <c r="CGH153" s="229"/>
      <c r="CGI153" s="229"/>
      <c r="CGJ153" s="229"/>
      <c r="CGK153" s="229"/>
      <c r="CGL153" s="229"/>
      <c r="CGM153" s="229"/>
      <c r="CGN153" s="229"/>
      <c r="CGO153" s="229"/>
      <c r="CGP153" s="229"/>
      <c r="CGQ153" s="229"/>
      <c r="CGR153" s="229"/>
      <c r="CGS153" s="229"/>
      <c r="CGT153" s="229"/>
      <c r="CGU153" s="229"/>
      <c r="CGV153" s="229"/>
      <c r="CGW153" s="229"/>
      <c r="CGX153" s="229"/>
      <c r="CGY153" s="229"/>
      <c r="CGZ153" s="229"/>
      <c r="CHA153" s="229"/>
      <c r="CHB153" s="229"/>
      <c r="CHC153" s="229"/>
      <c r="CHD153" s="229"/>
      <c r="CHE153" s="229"/>
      <c r="CHF153" s="229"/>
      <c r="CHG153" s="229"/>
      <c r="CHH153" s="229"/>
      <c r="CHI153" s="229"/>
      <c r="CHJ153" s="229"/>
      <c r="CHK153" s="229"/>
      <c r="CHL153" s="229"/>
      <c r="CHM153" s="229"/>
      <c r="CHN153" s="229"/>
      <c r="CHO153" s="229"/>
      <c r="CHP153" s="229"/>
      <c r="CHQ153" s="229"/>
      <c r="CHR153" s="229"/>
      <c r="CHS153" s="229"/>
      <c r="CHT153" s="229"/>
      <c r="CHU153" s="229"/>
      <c r="CHV153" s="229"/>
      <c r="CHW153" s="229"/>
      <c r="CHX153" s="229"/>
      <c r="CHY153" s="229"/>
      <c r="CHZ153" s="229"/>
      <c r="CIA153" s="229"/>
      <c r="CIB153" s="229"/>
      <c r="CIC153" s="229"/>
      <c r="CID153" s="229"/>
      <c r="CIE153" s="229"/>
      <c r="CIF153" s="229"/>
      <c r="CIG153" s="229"/>
      <c r="CIH153" s="229"/>
      <c r="CII153" s="229"/>
      <c r="CIJ153" s="229"/>
      <c r="CIK153" s="229"/>
      <c r="CIL153" s="229"/>
      <c r="CIM153" s="229"/>
      <c r="CIN153" s="229"/>
      <c r="CIO153" s="229"/>
      <c r="CIP153" s="229"/>
      <c r="CIQ153" s="229"/>
      <c r="CIR153" s="229"/>
      <c r="CIS153" s="229"/>
      <c r="CIT153" s="229"/>
      <c r="CIU153" s="229"/>
      <c r="CIV153" s="229"/>
      <c r="CIW153" s="229"/>
      <c r="CIX153" s="229"/>
      <c r="CIY153" s="229"/>
      <c r="CIZ153" s="229"/>
      <c r="CJA153" s="229"/>
      <c r="CJB153" s="229"/>
      <c r="CJC153" s="229"/>
      <c r="CJD153" s="229"/>
      <c r="CJE153" s="229"/>
      <c r="CJF153" s="229"/>
      <c r="CJG153" s="229"/>
      <c r="CJH153" s="229"/>
      <c r="CJI153" s="229"/>
      <c r="CJJ153" s="229"/>
      <c r="CJK153" s="229"/>
      <c r="CJL153" s="229"/>
      <c r="CJM153" s="229"/>
      <c r="CJN153" s="229"/>
      <c r="CJO153" s="229"/>
      <c r="CJP153" s="229"/>
      <c r="CJQ153" s="229"/>
      <c r="CJR153" s="229"/>
      <c r="CJS153" s="229"/>
      <c r="CJT153" s="229"/>
      <c r="CJU153" s="229"/>
      <c r="CJV153" s="229"/>
      <c r="CJW153" s="229"/>
      <c r="CJX153" s="229"/>
      <c r="CJY153" s="229"/>
      <c r="CJZ153" s="229"/>
      <c r="CKA153" s="229"/>
      <c r="CKB153" s="229"/>
      <c r="CKC153" s="229"/>
      <c r="CKD153" s="229"/>
      <c r="CKE153" s="229"/>
      <c r="CKF153" s="229"/>
      <c r="CKG153" s="229"/>
      <c r="CKH153" s="229"/>
      <c r="CKI153" s="229"/>
      <c r="CKJ153" s="229"/>
      <c r="CKK153" s="229"/>
      <c r="CKL153" s="229"/>
      <c r="CKM153" s="229"/>
      <c r="CKN153" s="229"/>
      <c r="CKO153" s="229"/>
      <c r="CKP153" s="229"/>
      <c r="CKQ153" s="229"/>
      <c r="CKR153" s="229"/>
      <c r="CKS153" s="229"/>
      <c r="CKT153" s="229"/>
      <c r="CKU153" s="229"/>
      <c r="CKV153" s="229"/>
      <c r="CKW153" s="229"/>
      <c r="CKX153" s="229"/>
      <c r="CKY153" s="229"/>
      <c r="CKZ153" s="229"/>
      <c r="CLA153" s="229"/>
      <c r="CLB153" s="229"/>
      <c r="CLC153" s="229"/>
      <c r="CLD153" s="229"/>
      <c r="CLE153" s="229"/>
      <c r="CLF153" s="229"/>
      <c r="CLG153" s="229"/>
      <c r="CLH153" s="229"/>
      <c r="CLI153" s="229"/>
      <c r="CLJ153" s="229"/>
      <c r="CLK153" s="229"/>
      <c r="CLL153" s="229"/>
      <c r="CLM153" s="229"/>
      <c r="CLN153" s="229"/>
      <c r="CLO153" s="229"/>
      <c r="CLP153" s="229"/>
      <c r="CLQ153" s="229"/>
      <c r="CLR153" s="229"/>
      <c r="CLS153" s="229"/>
      <c r="CLT153" s="229"/>
      <c r="CLU153" s="229"/>
      <c r="CLV153" s="229"/>
      <c r="CLW153" s="229"/>
      <c r="CLX153" s="229"/>
      <c r="CLY153" s="229"/>
      <c r="CLZ153" s="229"/>
      <c r="CMA153" s="229"/>
      <c r="CMB153" s="229"/>
      <c r="CMC153" s="229"/>
      <c r="CMD153" s="229"/>
      <c r="CME153" s="229"/>
      <c r="CMF153" s="229"/>
      <c r="CMG153" s="229"/>
      <c r="CMH153" s="229"/>
      <c r="CMI153" s="229"/>
      <c r="CMJ153" s="229"/>
      <c r="CMK153" s="229"/>
      <c r="CML153" s="229"/>
      <c r="CMM153" s="229"/>
      <c r="CMN153" s="229"/>
      <c r="CMO153" s="229"/>
      <c r="CMP153" s="229"/>
      <c r="CMQ153" s="229"/>
      <c r="CMR153" s="229"/>
      <c r="CMS153" s="229"/>
      <c r="CMT153" s="229"/>
      <c r="CMU153" s="229"/>
      <c r="CMV153" s="229"/>
      <c r="CMW153" s="229"/>
      <c r="CMX153" s="229"/>
      <c r="CMY153" s="229"/>
      <c r="CMZ153" s="229"/>
      <c r="CNA153" s="229"/>
      <c r="CNB153" s="229"/>
      <c r="CNC153" s="229"/>
      <c r="CND153" s="229"/>
      <c r="CNE153" s="229"/>
      <c r="CNF153" s="229"/>
      <c r="CNG153" s="229"/>
      <c r="CNH153" s="229"/>
      <c r="CNI153" s="229"/>
      <c r="CNJ153" s="229"/>
      <c r="CNK153" s="229"/>
      <c r="CNL153" s="229"/>
      <c r="CNM153" s="229"/>
      <c r="CNN153" s="229"/>
      <c r="CNO153" s="229"/>
      <c r="CNP153" s="229"/>
      <c r="CNQ153" s="229"/>
      <c r="CNR153" s="229"/>
      <c r="CNS153" s="229"/>
      <c r="CNT153" s="229"/>
      <c r="CNU153" s="229"/>
      <c r="CNV153" s="229"/>
      <c r="CNW153" s="229"/>
      <c r="CNX153" s="229"/>
      <c r="CNY153" s="229"/>
      <c r="CNZ153" s="229"/>
      <c r="COA153" s="229"/>
      <c r="COB153" s="229"/>
      <c r="COC153" s="229"/>
      <c r="COD153" s="229"/>
      <c r="COE153" s="229"/>
      <c r="COF153" s="229"/>
      <c r="COG153" s="229"/>
      <c r="COH153" s="229"/>
      <c r="COI153" s="229"/>
      <c r="COJ153" s="229"/>
      <c r="COK153" s="229"/>
      <c r="COL153" s="229"/>
      <c r="COM153" s="229"/>
      <c r="CON153" s="229"/>
      <c r="COO153" s="229"/>
      <c r="COP153" s="229"/>
      <c r="COQ153" s="229"/>
      <c r="COR153" s="229"/>
      <c r="COS153" s="229"/>
      <c r="COT153" s="229"/>
      <c r="COU153" s="229"/>
      <c r="COV153" s="229"/>
      <c r="COW153" s="229"/>
      <c r="COX153" s="229"/>
      <c r="COY153" s="229"/>
      <c r="COZ153" s="229"/>
      <c r="CPA153" s="229"/>
      <c r="CPB153" s="229"/>
      <c r="CPC153" s="229"/>
      <c r="CPD153" s="229"/>
      <c r="CPE153" s="229"/>
      <c r="CPF153" s="229"/>
      <c r="CPG153" s="229"/>
      <c r="CPH153" s="229"/>
      <c r="CPI153" s="229"/>
      <c r="CPJ153" s="229"/>
      <c r="CPK153" s="229"/>
      <c r="CPL153" s="229"/>
      <c r="CPM153" s="229"/>
      <c r="CPN153" s="229"/>
      <c r="CPO153" s="229"/>
      <c r="CPP153" s="229"/>
      <c r="CPQ153" s="229"/>
      <c r="CPR153" s="229"/>
      <c r="CPS153" s="229"/>
      <c r="CPT153" s="229"/>
      <c r="CPU153" s="229"/>
      <c r="CPV153" s="229"/>
      <c r="CPW153" s="229"/>
      <c r="CPX153" s="229"/>
      <c r="CPY153" s="229"/>
      <c r="CPZ153" s="229"/>
      <c r="CQA153" s="229"/>
      <c r="CQB153" s="229"/>
      <c r="CQC153" s="229"/>
      <c r="CQD153" s="229"/>
      <c r="CQE153" s="229"/>
      <c r="CQF153" s="229"/>
      <c r="CQG153" s="229"/>
      <c r="CQH153" s="229"/>
      <c r="CQI153" s="229"/>
      <c r="CQJ153" s="229"/>
      <c r="CQK153" s="229"/>
      <c r="CQL153" s="229"/>
      <c r="CQM153" s="229"/>
      <c r="CQN153" s="229"/>
      <c r="CQO153" s="229"/>
      <c r="CQP153" s="229"/>
      <c r="CQQ153" s="229"/>
      <c r="CQR153" s="229"/>
      <c r="CQS153" s="229"/>
      <c r="CQT153" s="229"/>
      <c r="CQU153" s="229"/>
      <c r="CQV153" s="229"/>
      <c r="CQW153" s="229"/>
      <c r="CQX153" s="229"/>
      <c r="CQY153" s="229"/>
      <c r="CQZ153" s="229"/>
      <c r="CRA153" s="229"/>
      <c r="CRB153" s="229"/>
      <c r="CRC153" s="229"/>
      <c r="CRD153" s="229"/>
      <c r="CRE153" s="229"/>
      <c r="CRF153" s="229"/>
      <c r="CRG153" s="229"/>
      <c r="CRH153" s="229"/>
      <c r="CRI153" s="229"/>
      <c r="CRJ153" s="229"/>
      <c r="CRK153" s="229"/>
      <c r="CRL153" s="229"/>
      <c r="CRM153" s="229"/>
      <c r="CRN153" s="229"/>
      <c r="CRO153" s="229"/>
      <c r="CRP153" s="229"/>
      <c r="CRQ153" s="229"/>
      <c r="CRR153" s="229"/>
      <c r="CRS153" s="229"/>
      <c r="CRT153" s="229"/>
      <c r="CRU153" s="229"/>
      <c r="CRV153" s="229"/>
      <c r="CRW153" s="229"/>
      <c r="CRX153" s="229"/>
      <c r="CRY153" s="229"/>
      <c r="CRZ153" s="229"/>
      <c r="CSA153" s="229"/>
      <c r="CSB153" s="229"/>
      <c r="CSC153" s="229"/>
      <c r="CSD153" s="229"/>
      <c r="CSE153" s="229"/>
      <c r="CSF153" s="229"/>
      <c r="CSG153" s="229"/>
      <c r="CSH153" s="229"/>
      <c r="CSI153" s="229"/>
      <c r="CSJ153" s="229"/>
      <c r="CSK153" s="229"/>
      <c r="CSL153" s="229"/>
      <c r="CSM153" s="229"/>
      <c r="CSN153" s="229"/>
      <c r="CSO153" s="229"/>
      <c r="CSP153" s="229"/>
      <c r="CSQ153" s="229"/>
      <c r="CSR153" s="229"/>
      <c r="CSS153" s="229"/>
      <c r="CST153" s="229"/>
      <c r="CSU153" s="229"/>
      <c r="CSV153" s="229"/>
      <c r="CSW153" s="229"/>
      <c r="CSX153" s="229"/>
      <c r="CSY153" s="229"/>
      <c r="CSZ153" s="229"/>
      <c r="CTA153" s="229"/>
      <c r="CTB153" s="229"/>
      <c r="CTC153" s="229"/>
      <c r="CTD153" s="229"/>
      <c r="CTE153" s="229"/>
      <c r="CTF153" s="229"/>
      <c r="CTG153" s="229"/>
      <c r="CTH153" s="229"/>
      <c r="CTI153" s="229"/>
      <c r="CTJ153" s="229"/>
      <c r="CTK153" s="229"/>
      <c r="CTL153" s="229"/>
      <c r="CTM153" s="229"/>
      <c r="CTN153" s="229"/>
      <c r="CTO153" s="229"/>
      <c r="CTP153" s="229"/>
      <c r="CTQ153" s="229"/>
      <c r="CTR153" s="229"/>
      <c r="CTS153" s="229"/>
      <c r="CTT153" s="229"/>
      <c r="CTU153" s="229"/>
      <c r="CTV153" s="229"/>
      <c r="CTW153" s="229"/>
      <c r="CTX153" s="229"/>
      <c r="CTY153" s="229"/>
      <c r="CTZ153" s="229"/>
      <c r="CUA153" s="229"/>
    </row>
    <row r="154" spans="1:2575" s="224" customFormat="1" ht="108.75" hidden="1" customHeight="1">
      <c r="A154" s="247"/>
      <c r="B154" s="248"/>
      <c r="C154" s="249"/>
      <c r="D154" s="250"/>
      <c r="E154" s="274"/>
      <c r="F154" s="282"/>
      <c r="G154" s="249"/>
      <c r="H154" s="256"/>
      <c r="I154" s="269"/>
      <c r="J154" s="270"/>
      <c r="K154" s="252"/>
      <c r="L154" s="252"/>
      <c r="N154" s="229"/>
      <c r="O154" s="229"/>
      <c r="P154" s="229"/>
      <c r="Q154" s="229"/>
      <c r="R154" s="229"/>
      <c r="S154" s="229"/>
      <c r="T154" s="229"/>
      <c r="U154" s="229"/>
      <c r="V154" s="229"/>
      <c r="W154" s="229"/>
      <c r="X154" s="229"/>
      <c r="Y154" s="229"/>
      <c r="Z154" s="229"/>
      <c r="AA154" s="229"/>
      <c r="AB154" s="229"/>
      <c r="AC154" s="229"/>
      <c r="AD154" s="229"/>
      <c r="AE154" s="229"/>
      <c r="AF154" s="229"/>
      <c r="AG154" s="229"/>
      <c r="AH154" s="229"/>
      <c r="AI154" s="229"/>
      <c r="AJ154" s="229"/>
      <c r="AK154" s="229"/>
      <c r="AL154" s="229"/>
      <c r="AM154" s="229"/>
      <c r="AN154" s="229"/>
      <c r="AO154" s="229"/>
      <c r="AP154" s="229"/>
      <c r="AQ154" s="229"/>
      <c r="AR154" s="229"/>
      <c r="AS154" s="229"/>
      <c r="AT154" s="229"/>
      <c r="AU154" s="229"/>
      <c r="AV154" s="229"/>
      <c r="AW154" s="229"/>
      <c r="AX154" s="229"/>
      <c r="AY154" s="229"/>
      <c r="AZ154" s="229"/>
      <c r="BA154" s="229"/>
      <c r="BB154" s="229"/>
      <c r="BC154" s="229"/>
      <c r="BD154" s="229"/>
      <c r="BE154" s="229"/>
      <c r="BF154" s="229"/>
      <c r="BG154" s="229"/>
      <c r="BH154" s="229"/>
      <c r="BI154" s="229"/>
      <c r="BJ154" s="229"/>
      <c r="BK154" s="229"/>
      <c r="BL154" s="229"/>
      <c r="BM154" s="229"/>
      <c r="BN154" s="229"/>
      <c r="BO154" s="229"/>
      <c r="BP154" s="229"/>
      <c r="BQ154" s="229"/>
      <c r="BR154" s="229"/>
      <c r="BS154" s="229"/>
      <c r="BT154" s="229"/>
      <c r="BU154" s="229"/>
      <c r="BV154" s="229"/>
      <c r="BW154" s="229"/>
      <c r="BX154" s="229"/>
      <c r="BY154" s="229"/>
      <c r="BZ154" s="229"/>
      <c r="CA154" s="229"/>
      <c r="CB154" s="229"/>
      <c r="CC154" s="229"/>
      <c r="CD154" s="229"/>
      <c r="CE154" s="229"/>
      <c r="CF154" s="229"/>
      <c r="CG154" s="229"/>
      <c r="CH154" s="229"/>
      <c r="CI154" s="229"/>
      <c r="CJ154" s="229"/>
      <c r="CK154" s="229"/>
      <c r="CL154" s="229"/>
      <c r="CM154" s="229"/>
      <c r="CN154" s="229"/>
      <c r="CO154" s="229"/>
      <c r="CP154" s="229"/>
      <c r="CQ154" s="229"/>
      <c r="CR154" s="229"/>
      <c r="CS154" s="229"/>
      <c r="CT154" s="229"/>
      <c r="CU154" s="229"/>
      <c r="CV154" s="229"/>
      <c r="CW154" s="229"/>
      <c r="CX154" s="229"/>
      <c r="CY154" s="229"/>
      <c r="CZ154" s="229"/>
      <c r="DA154" s="229"/>
      <c r="DB154" s="229"/>
      <c r="DC154" s="229"/>
      <c r="DD154" s="229"/>
      <c r="DE154" s="229"/>
      <c r="DF154" s="229"/>
      <c r="DG154" s="229"/>
      <c r="DH154" s="229"/>
      <c r="DI154" s="229"/>
      <c r="DJ154" s="229"/>
      <c r="DK154" s="229"/>
      <c r="DL154" s="229"/>
      <c r="DM154" s="229"/>
      <c r="DN154" s="229"/>
      <c r="DO154" s="229"/>
      <c r="DP154" s="229"/>
      <c r="DQ154" s="229"/>
      <c r="DR154" s="229"/>
      <c r="DS154" s="229"/>
      <c r="DT154" s="229"/>
      <c r="DU154" s="229"/>
      <c r="DV154" s="229"/>
      <c r="DW154" s="229"/>
      <c r="DX154" s="229"/>
      <c r="DY154" s="229"/>
      <c r="DZ154" s="229"/>
      <c r="EA154" s="229"/>
      <c r="EB154" s="229"/>
      <c r="EC154" s="229"/>
      <c r="ED154" s="229"/>
      <c r="EE154" s="229"/>
      <c r="EF154" s="229"/>
      <c r="EG154" s="229"/>
      <c r="EH154" s="229"/>
      <c r="EI154" s="229"/>
      <c r="EJ154" s="229"/>
      <c r="EK154" s="229"/>
      <c r="EL154" s="229"/>
      <c r="EM154" s="229"/>
      <c r="EN154" s="229"/>
      <c r="EO154" s="229"/>
      <c r="EP154" s="229"/>
      <c r="EQ154" s="229"/>
      <c r="ER154" s="229"/>
      <c r="ES154" s="229"/>
      <c r="ET154" s="229"/>
      <c r="EU154" s="229"/>
      <c r="EV154" s="229"/>
      <c r="EW154" s="229"/>
      <c r="EX154" s="229"/>
      <c r="EY154" s="229"/>
      <c r="EZ154" s="229"/>
      <c r="FA154" s="229"/>
      <c r="FB154" s="229"/>
      <c r="FC154" s="229"/>
      <c r="FD154" s="229"/>
      <c r="FE154" s="229"/>
      <c r="FF154" s="229"/>
      <c r="FG154" s="229"/>
      <c r="FH154" s="229"/>
      <c r="FI154" s="229"/>
      <c r="FJ154" s="229"/>
      <c r="FK154" s="229"/>
      <c r="FL154" s="229"/>
      <c r="FM154" s="229"/>
      <c r="FN154" s="229"/>
      <c r="FO154" s="229"/>
      <c r="FP154" s="229"/>
      <c r="FQ154" s="229"/>
      <c r="FR154" s="229"/>
      <c r="FS154" s="229"/>
      <c r="FT154" s="229"/>
      <c r="FU154" s="229"/>
      <c r="FV154" s="229"/>
      <c r="FW154" s="229"/>
      <c r="FX154" s="229"/>
      <c r="FY154" s="229"/>
      <c r="FZ154" s="229"/>
      <c r="GA154" s="229"/>
      <c r="GB154" s="229"/>
      <c r="GC154" s="229"/>
      <c r="GD154" s="229"/>
      <c r="GE154" s="229"/>
      <c r="GF154" s="229"/>
      <c r="GG154" s="229"/>
      <c r="GH154" s="229"/>
      <c r="GI154" s="229"/>
      <c r="GJ154" s="229"/>
      <c r="GK154" s="229"/>
      <c r="GL154" s="229"/>
      <c r="GM154" s="229"/>
      <c r="GN154" s="229"/>
      <c r="GO154" s="229"/>
      <c r="GP154" s="229"/>
      <c r="GQ154" s="229"/>
      <c r="GR154" s="229"/>
      <c r="GS154" s="229"/>
      <c r="GT154" s="229"/>
      <c r="GU154" s="229"/>
      <c r="GV154" s="229"/>
      <c r="GW154" s="229"/>
      <c r="GX154" s="229"/>
      <c r="GY154" s="229"/>
      <c r="GZ154" s="229"/>
      <c r="HA154" s="229"/>
      <c r="HB154" s="229"/>
      <c r="HC154" s="229"/>
      <c r="HD154" s="229"/>
      <c r="HE154" s="229"/>
      <c r="HF154" s="229"/>
      <c r="HG154" s="229"/>
      <c r="HH154" s="229"/>
      <c r="HI154" s="229"/>
      <c r="HJ154" s="229"/>
      <c r="HK154" s="229"/>
      <c r="HL154" s="229"/>
      <c r="HM154" s="229"/>
      <c r="HN154" s="229"/>
      <c r="HO154" s="229"/>
      <c r="HP154" s="229"/>
      <c r="HQ154" s="229"/>
      <c r="HR154" s="229"/>
      <c r="HS154" s="229"/>
      <c r="HT154" s="229"/>
      <c r="HU154" s="229"/>
      <c r="HV154" s="229"/>
      <c r="HW154" s="229"/>
      <c r="HX154" s="229"/>
      <c r="HY154" s="229"/>
      <c r="HZ154" s="229"/>
      <c r="IA154" s="229"/>
      <c r="IB154" s="229"/>
      <c r="IC154" s="229"/>
      <c r="ID154" s="229"/>
      <c r="IE154" s="229"/>
      <c r="IF154" s="229"/>
      <c r="IG154" s="229"/>
      <c r="IH154" s="229"/>
      <c r="II154" s="229"/>
      <c r="IJ154" s="229"/>
      <c r="IK154" s="229"/>
      <c r="IL154" s="229"/>
      <c r="IM154" s="229"/>
      <c r="IN154" s="229"/>
      <c r="IO154" s="229"/>
      <c r="IP154" s="229"/>
      <c r="IQ154" s="229"/>
      <c r="IR154" s="229"/>
      <c r="IS154" s="229"/>
      <c r="IT154" s="229"/>
      <c r="IU154" s="229"/>
      <c r="IV154" s="229"/>
      <c r="IW154" s="229"/>
      <c r="IX154" s="229"/>
      <c r="IY154" s="229"/>
      <c r="IZ154" s="229"/>
      <c r="JA154" s="229"/>
      <c r="JB154" s="229"/>
      <c r="JC154" s="229"/>
      <c r="JD154" s="229"/>
      <c r="JE154" s="229"/>
      <c r="JF154" s="229"/>
      <c r="JG154" s="229"/>
      <c r="JH154" s="229"/>
      <c r="JI154" s="229"/>
      <c r="JJ154" s="229"/>
      <c r="JK154" s="229"/>
      <c r="JL154" s="229"/>
      <c r="JM154" s="229"/>
      <c r="JN154" s="229"/>
      <c r="JO154" s="229"/>
      <c r="JP154" s="229"/>
      <c r="JQ154" s="229"/>
      <c r="JR154" s="229"/>
      <c r="JS154" s="229"/>
      <c r="JT154" s="229"/>
      <c r="JU154" s="229"/>
      <c r="JV154" s="229"/>
      <c r="JW154" s="229"/>
      <c r="JX154" s="229"/>
      <c r="JY154" s="229"/>
      <c r="JZ154" s="229"/>
      <c r="KA154" s="229"/>
      <c r="KB154" s="229"/>
      <c r="KC154" s="229"/>
      <c r="KD154" s="229"/>
      <c r="KE154" s="229"/>
      <c r="KF154" s="229"/>
      <c r="KG154" s="229"/>
      <c r="KH154" s="229"/>
      <c r="KI154" s="229"/>
      <c r="KJ154" s="229"/>
      <c r="KK154" s="229"/>
      <c r="KL154" s="229"/>
      <c r="KM154" s="229"/>
      <c r="KN154" s="229"/>
      <c r="KO154" s="229"/>
      <c r="KP154" s="229"/>
      <c r="KQ154" s="229"/>
      <c r="KR154" s="229"/>
      <c r="KS154" s="229"/>
      <c r="KT154" s="229"/>
      <c r="KU154" s="229"/>
      <c r="KV154" s="229"/>
      <c r="KW154" s="229"/>
      <c r="KX154" s="229"/>
      <c r="KY154" s="229"/>
      <c r="KZ154" s="229"/>
      <c r="LA154" s="229"/>
      <c r="LB154" s="229"/>
      <c r="LC154" s="229"/>
      <c r="LD154" s="229"/>
      <c r="LE154" s="229"/>
      <c r="LF154" s="229"/>
      <c r="LG154" s="229"/>
      <c r="LH154" s="229"/>
      <c r="LI154" s="229"/>
      <c r="LJ154" s="229"/>
      <c r="LK154" s="229"/>
      <c r="LL154" s="229"/>
      <c r="LM154" s="229"/>
      <c r="LN154" s="229"/>
      <c r="LO154" s="229"/>
      <c r="LP154" s="229"/>
      <c r="LQ154" s="229"/>
      <c r="LR154" s="229"/>
      <c r="LS154" s="229"/>
      <c r="LT154" s="229"/>
      <c r="LU154" s="229"/>
      <c r="LV154" s="229"/>
      <c r="LW154" s="229"/>
      <c r="LX154" s="229"/>
      <c r="LY154" s="229"/>
      <c r="LZ154" s="229"/>
      <c r="MA154" s="229"/>
      <c r="MB154" s="229"/>
      <c r="MC154" s="229"/>
      <c r="MD154" s="229"/>
      <c r="ME154" s="229"/>
      <c r="MF154" s="229"/>
      <c r="MG154" s="229"/>
      <c r="MH154" s="229"/>
      <c r="MI154" s="229"/>
      <c r="MJ154" s="229"/>
      <c r="MK154" s="229"/>
      <c r="ML154" s="229"/>
      <c r="MM154" s="229"/>
      <c r="MN154" s="229"/>
      <c r="MO154" s="229"/>
      <c r="MP154" s="229"/>
      <c r="MQ154" s="229"/>
      <c r="MR154" s="229"/>
      <c r="MS154" s="229"/>
      <c r="MT154" s="229"/>
      <c r="MU154" s="229"/>
      <c r="MV154" s="229"/>
      <c r="MW154" s="229"/>
      <c r="MX154" s="229"/>
      <c r="MY154" s="229"/>
      <c r="MZ154" s="229"/>
      <c r="NA154" s="229"/>
      <c r="NB154" s="229"/>
      <c r="NC154" s="229"/>
      <c r="ND154" s="229"/>
      <c r="NE154" s="229"/>
      <c r="NF154" s="229"/>
      <c r="NG154" s="229"/>
      <c r="NH154" s="229"/>
      <c r="NI154" s="229"/>
      <c r="NJ154" s="229"/>
      <c r="NK154" s="229"/>
      <c r="NL154" s="229"/>
      <c r="NM154" s="229"/>
      <c r="NN154" s="229"/>
      <c r="NO154" s="229"/>
      <c r="NP154" s="229"/>
      <c r="NQ154" s="229"/>
      <c r="NR154" s="229"/>
      <c r="NS154" s="229"/>
      <c r="NT154" s="229"/>
      <c r="NU154" s="229"/>
      <c r="NV154" s="229"/>
      <c r="NW154" s="229"/>
      <c r="NX154" s="229"/>
      <c r="NY154" s="229"/>
      <c r="NZ154" s="229"/>
      <c r="OA154" s="229"/>
      <c r="OB154" s="229"/>
      <c r="OC154" s="229"/>
      <c r="OD154" s="229"/>
      <c r="OE154" s="229"/>
      <c r="OF154" s="229"/>
      <c r="OG154" s="229"/>
      <c r="OH154" s="229"/>
      <c r="OI154" s="229"/>
      <c r="OJ154" s="229"/>
      <c r="OK154" s="229"/>
      <c r="OL154" s="229"/>
      <c r="OM154" s="229"/>
      <c r="ON154" s="229"/>
      <c r="OO154" s="229"/>
      <c r="OP154" s="229"/>
      <c r="OQ154" s="229"/>
      <c r="OR154" s="229"/>
      <c r="OS154" s="229"/>
      <c r="OT154" s="229"/>
      <c r="OU154" s="229"/>
      <c r="OV154" s="229"/>
      <c r="OW154" s="229"/>
      <c r="OX154" s="229"/>
      <c r="OY154" s="229"/>
      <c r="OZ154" s="229"/>
      <c r="PA154" s="229"/>
      <c r="PB154" s="229"/>
      <c r="PC154" s="229"/>
      <c r="PD154" s="229"/>
      <c r="PE154" s="229"/>
      <c r="PF154" s="229"/>
      <c r="PG154" s="229"/>
      <c r="PH154" s="229"/>
      <c r="PI154" s="229"/>
      <c r="PJ154" s="229"/>
      <c r="PK154" s="229"/>
      <c r="PL154" s="229"/>
      <c r="PM154" s="229"/>
      <c r="PN154" s="229"/>
      <c r="PO154" s="229"/>
      <c r="PP154" s="229"/>
      <c r="PQ154" s="229"/>
      <c r="PR154" s="229"/>
      <c r="PS154" s="229"/>
      <c r="PT154" s="229"/>
      <c r="PU154" s="229"/>
      <c r="PV154" s="229"/>
      <c r="PW154" s="229"/>
      <c r="PX154" s="229"/>
      <c r="PY154" s="229"/>
      <c r="PZ154" s="229"/>
      <c r="QA154" s="229"/>
      <c r="QB154" s="229"/>
      <c r="QC154" s="229"/>
      <c r="QD154" s="229"/>
      <c r="QE154" s="229"/>
      <c r="QF154" s="229"/>
      <c r="QG154" s="229"/>
      <c r="QH154" s="229"/>
      <c r="QI154" s="229"/>
      <c r="QJ154" s="229"/>
      <c r="QK154" s="229"/>
      <c r="QL154" s="229"/>
      <c r="QM154" s="229"/>
      <c r="QN154" s="229"/>
      <c r="QO154" s="229"/>
      <c r="QP154" s="229"/>
      <c r="QQ154" s="229"/>
      <c r="QR154" s="229"/>
      <c r="QS154" s="229"/>
      <c r="QT154" s="229"/>
      <c r="QU154" s="229"/>
      <c r="QV154" s="229"/>
      <c r="QW154" s="229"/>
      <c r="QX154" s="229"/>
      <c r="QY154" s="229"/>
      <c r="QZ154" s="229"/>
      <c r="RA154" s="229"/>
      <c r="RB154" s="229"/>
      <c r="RC154" s="229"/>
      <c r="RD154" s="229"/>
      <c r="RE154" s="229"/>
      <c r="RF154" s="229"/>
      <c r="RG154" s="229"/>
      <c r="RH154" s="229"/>
      <c r="RI154" s="229"/>
      <c r="RJ154" s="229"/>
      <c r="RK154" s="229"/>
      <c r="RL154" s="229"/>
      <c r="RM154" s="229"/>
      <c r="RN154" s="229"/>
      <c r="RO154" s="229"/>
      <c r="RP154" s="229"/>
      <c r="RQ154" s="229"/>
      <c r="RR154" s="229"/>
      <c r="RS154" s="229"/>
      <c r="RT154" s="229"/>
      <c r="RU154" s="229"/>
      <c r="RV154" s="229"/>
      <c r="RW154" s="229"/>
      <c r="RX154" s="229"/>
      <c r="RY154" s="229"/>
      <c r="RZ154" s="229"/>
      <c r="SA154" s="229"/>
      <c r="SB154" s="229"/>
      <c r="SC154" s="229"/>
      <c r="SD154" s="229"/>
      <c r="SE154" s="229"/>
      <c r="SF154" s="229"/>
      <c r="SG154" s="229"/>
      <c r="SH154" s="229"/>
      <c r="SI154" s="229"/>
      <c r="SJ154" s="229"/>
      <c r="SK154" s="229"/>
      <c r="SL154" s="229"/>
      <c r="SM154" s="229"/>
      <c r="SN154" s="229"/>
      <c r="SO154" s="229"/>
      <c r="SP154" s="229"/>
      <c r="SQ154" s="229"/>
      <c r="SR154" s="229"/>
      <c r="SS154" s="229"/>
      <c r="ST154" s="229"/>
      <c r="SU154" s="229"/>
      <c r="SV154" s="229"/>
      <c r="SW154" s="229"/>
      <c r="SX154" s="229"/>
      <c r="SY154" s="229"/>
      <c r="SZ154" s="229"/>
      <c r="TA154" s="229"/>
      <c r="TB154" s="229"/>
      <c r="TC154" s="229"/>
      <c r="TD154" s="229"/>
      <c r="TE154" s="229"/>
      <c r="TF154" s="229"/>
      <c r="TG154" s="229"/>
      <c r="TH154" s="229"/>
      <c r="TI154" s="229"/>
      <c r="TJ154" s="229"/>
      <c r="TK154" s="229"/>
      <c r="TL154" s="229"/>
      <c r="TM154" s="229"/>
      <c r="TN154" s="229"/>
      <c r="TO154" s="229"/>
      <c r="TP154" s="229"/>
      <c r="TQ154" s="229"/>
      <c r="TR154" s="229"/>
      <c r="TS154" s="229"/>
      <c r="TT154" s="229"/>
      <c r="TU154" s="229"/>
      <c r="TV154" s="229"/>
      <c r="TW154" s="229"/>
      <c r="TX154" s="229"/>
      <c r="TY154" s="229"/>
      <c r="TZ154" s="229"/>
      <c r="UA154" s="229"/>
      <c r="UB154" s="229"/>
      <c r="UC154" s="229"/>
      <c r="UD154" s="229"/>
      <c r="UE154" s="229"/>
      <c r="UF154" s="229"/>
      <c r="UG154" s="229"/>
      <c r="UH154" s="229"/>
      <c r="UI154" s="229"/>
      <c r="UJ154" s="229"/>
      <c r="UK154" s="229"/>
      <c r="UL154" s="229"/>
      <c r="UM154" s="229"/>
      <c r="UN154" s="229"/>
      <c r="UO154" s="229"/>
      <c r="UP154" s="229"/>
      <c r="UQ154" s="229"/>
      <c r="UR154" s="229"/>
      <c r="US154" s="229"/>
      <c r="UT154" s="229"/>
      <c r="UU154" s="229"/>
      <c r="UV154" s="229"/>
      <c r="UW154" s="229"/>
      <c r="UX154" s="229"/>
      <c r="UY154" s="229"/>
      <c r="UZ154" s="229"/>
      <c r="VA154" s="229"/>
      <c r="VB154" s="229"/>
      <c r="VC154" s="229"/>
      <c r="VD154" s="229"/>
      <c r="VE154" s="229"/>
      <c r="VF154" s="229"/>
      <c r="VG154" s="229"/>
      <c r="VH154" s="229"/>
      <c r="VI154" s="229"/>
      <c r="VJ154" s="229"/>
      <c r="VK154" s="229"/>
      <c r="VL154" s="229"/>
      <c r="VM154" s="229"/>
      <c r="VN154" s="229"/>
      <c r="VO154" s="229"/>
      <c r="VP154" s="229"/>
      <c r="VQ154" s="229"/>
      <c r="VR154" s="229"/>
      <c r="VS154" s="229"/>
      <c r="VT154" s="229"/>
      <c r="VU154" s="229"/>
      <c r="VV154" s="229"/>
      <c r="VW154" s="229"/>
      <c r="VX154" s="229"/>
      <c r="VY154" s="229"/>
      <c r="VZ154" s="229"/>
      <c r="WA154" s="229"/>
      <c r="WB154" s="229"/>
      <c r="WC154" s="229"/>
      <c r="WD154" s="229"/>
      <c r="WE154" s="229"/>
      <c r="WF154" s="229"/>
      <c r="WG154" s="229"/>
      <c r="WH154" s="229"/>
      <c r="WI154" s="229"/>
      <c r="WJ154" s="229"/>
      <c r="WK154" s="229"/>
      <c r="WL154" s="229"/>
      <c r="WM154" s="229"/>
      <c r="WN154" s="229"/>
      <c r="WO154" s="229"/>
      <c r="WP154" s="229"/>
      <c r="WQ154" s="229"/>
      <c r="WR154" s="229"/>
      <c r="WS154" s="229"/>
      <c r="WT154" s="229"/>
      <c r="WU154" s="229"/>
      <c r="WV154" s="229"/>
      <c r="WW154" s="229"/>
      <c r="WX154" s="229"/>
      <c r="WY154" s="229"/>
      <c r="WZ154" s="229"/>
      <c r="XA154" s="229"/>
      <c r="XB154" s="229"/>
      <c r="XC154" s="229"/>
      <c r="XD154" s="229"/>
      <c r="XE154" s="229"/>
      <c r="XF154" s="229"/>
      <c r="XG154" s="229"/>
      <c r="XH154" s="229"/>
      <c r="XI154" s="229"/>
      <c r="XJ154" s="229"/>
      <c r="XK154" s="229"/>
      <c r="XL154" s="229"/>
      <c r="XM154" s="229"/>
      <c r="XN154" s="229"/>
      <c r="XO154" s="229"/>
      <c r="XP154" s="229"/>
      <c r="XQ154" s="229"/>
      <c r="XR154" s="229"/>
      <c r="XS154" s="229"/>
      <c r="XT154" s="229"/>
      <c r="XU154" s="229"/>
      <c r="XV154" s="229"/>
      <c r="XW154" s="229"/>
      <c r="XX154" s="229"/>
      <c r="XY154" s="229"/>
      <c r="XZ154" s="229"/>
      <c r="YA154" s="229"/>
      <c r="YB154" s="229"/>
      <c r="YC154" s="229"/>
      <c r="YD154" s="229"/>
      <c r="YE154" s="229"/>
      <c r="YF154" s="229"/>
      <c r="YG154" s="229"/>
      <c r="YH154" s="229"/>
      <c r="YI154" s="229"/>
      <c r="YJ154" s="229"/>
      <c r="YK154" s="229"/>
      <c r="YL154" s="229"/>
      <c r="YM154" s="229"/>
      <c r="YN154" s="229"/>
      <c r="YO154" s="229"/>
      <c r="YP154" s="229"/>
      <c r="YQ154" s="229"/>
      <c r="YR154" s="229"/>
      <c r="YS154" s="229"/>
      <c r="YT154" s="229"/>
      <c r="YU154" s="229"/>
      <c r="YV154" s="229"/>
      <c r="YW154" s="229"/>
      <c r="YX154" s="229"/>
      <c r="YY154" s="229"/>
      <c r="YZ154" s="229"/>
      <c r="ZA154" s="229"/>
      <c r="ZB154" s="229"/>
      <c r="ZC154" s="229"/>
      <c r="ZD154" s="229"/>
      <c r="ZE154" s="229"/>
      <c r="ZF154" s="229"/>
      <c r="ZG154" s="229"/>
      <c r="ZH154" s="229"/>
      <c r="ZI154" s="229"/>
      <c r="ZJ154" s="229"/>
      <c r="ZK154" s="229"/>
      <c r="ZL154" s="229"/>
      <c r="ZM154" s="229"/>
      <c r="ZN154" s="229"/>
      <c r="ZO154" s="229"/>
      <c r="ZP154" s="229"/>
      <c r="ZQ154" s="229"/>
      <c r="ZR154" s="229"/>
      <c r="ZS154" s="229"/>
      <c r="ZT154" s="229"/>
      <c r="ZU154" s="229"/>
      <c r="ZV154" s="229"/>
      <c r="ZW154" s="229"/>
      <c r="ZX154" s="229"/>
      <c r="ZY154" s="229"/>
      <c r="ZZ154" s="229"/>
      <c r="AAA154" s="229"/>
      <c r="AAB154" s="229"/>
      <c r="AAC154" s="229"/>
      <c r="AAD154" s="229"/>
      <c r="AAE154" s="229"/>
      <c r="AAF154" s="229"/>
      <c r="AAG154" s="229"/>
      <c r="AAH154" s="229"/>
      <c r="AAI154" s="229"/>
      <c r="AAJ154" s="229"/>
      <c r="AAK154" s="229"/>
      <c r="AAL154" s="229"/>
      <c r="AAM154" s="229"/>
      <c r="AAN154" s="229"/>
      <c r="AAO154" s="229"/>
      <c r="AAP154" s="229"/>
      <c r="AAQ154" s="229"/>
      <c r="AAR154" s="229"/>
      <c r="AAS154" s="229"/>
      <c r="AAT154" s="229"/>
      <c r="AAU154" s="229"/>
      <c r="AAV154" s="229"/>
      <c r="AAW154" s="229"/>
      <c r="AAX154" s="229"/>
      <c r="AAY154" s="229"/>
      <c r="AAZ154" s="229"/>
      <c r="ABA154" s="229"/>
      <c r="ABB154" s="229"/>
      <c r="ABC154" s="229"/>
      <c r="ABD154" s="229"/>
      <c r="ABE154" s="229"/>
      <c r="ABF154" s="229"/>
      <c r="ABG154" s="229"/>
      <c r="ABH154" s="229"/>
      <c r="ABI154" s="229"/>
      <c r="ABJ154" s="229"/>
      <c r="ABK154" s="229"/>
      <c r="ABL154" s="229"/>
      <c r="ABM154" s="229"/>
      <c r="ABN154" s="229"/>
      <c r="ABO154" s="229"/>
      <c r="ABP154" s="229"/>
      <c r="ABQ154" s="229"/>
      <c r="ABR154" s="229"/>
      <c r="ABS154" s="229"/>
      <c r="ABT154" s="229"/>
      <c r="ABU154" s="229"/>
      <c r="ABV154" s="229"/>
      <c r="ABW154" s="229"/>
      <c r="ABX154" s="229"/>
      <c r="ABY154" s="229"/>
      <c r="ABZ154" s="229"/>
      <c r="ACA154" s="229"/>
      <c r="ACB154" s="229"/>
      <c r="ACC154" s="229"/>
      <c r="ACD154" s="229"/>
      <c r="ACE154" s="229"/>
      <c r="ACF154" s="229"/>
      <c r="ACG154" s="229"/>
      <c r="ACH154" s="229"/>
      <c r="ACI154" s="229"/>
      <c r="ACJ154" s="229"/>
      <c r="ACK154" s="229"/>
      <c r="ACL154" s="229"/>
      <c r="ACM154" s="229"/>
      <c r="ACN154" s="229"/>
      <c r="ACO154" s="229"/>
      <c r="ACP154" s="229"/>
      <c r="ACQ154" s="229"/>
      <c r="ACR154" s="229"/>
      <c r="ACS154" s="229"/>
      <c r="ACT154" s="229"/>
      <c r="ACU154" s="229"/>
      <c r="ACV154" s="229"/>
      <c r="ACW154" s="229"/>
      <c r="ACX154" s="229"/>
      <c r="ACY154" s="229"/>
      <c r="ACZ154" s="229"/>
      <c r="ADA154" s="229"/>
      <c r="ADB154" s="229"/>
      <c r="ADC154" s="229"/>
      <c r="ADD154" s="229"/>
      <c r="ADE154" s="229"/>
      <c r="ADF154" s="229"/>
      <c r="ADG154" s="229"/>
      <c r="ADH154" s="229"/>
      <c r="ADI154" s="229"/>
      <c r="ADJ154" s="229"/>
      <c r="ADK154" s="229"/>
      <c r="ADL154" s="229"/>
      <c r="ADM154" s="229"/>
      <c r="ADN154" s="229"/>
      <c r="ADO154" s="229"/>
      <c r="ADP154" s="229"/>
      <c r="ADQ154" s="229"/>
      <c r="ADR154" s="229"/>
      <c r="ADS154" s="229"/>
      <c r="ADT154" s="229"/>
      <c r="ADU154" s="229"/>
      <c r="ADV154" s="229"/>
      <c r="ADW154" s="229"/>
      <c r="ADX154" s="229"/>
      <c r="ADY154" s="229"/>
      <c r="ADZ154" s="229"/>
      <c r="AEA154" s="229"/>
      <c r="AEB154" s="229"/>
      <c r="AEC154" s="229"/>
      <c r="AED154" s="229"/>
      <c r="AEE154" s="229"/>
      <c r="AEF154" s="229"/>
      <c r="AEG154" s="229"/>
      <c r="AEH154" s="229"/>
      <c r="AEI154" s="229"/>
      <c r="AEJ154" s="229"/>
      <c r="AEK154" s="229"/>
      <c r="AEL154" s="229"/>
      <c r="AEM154" s="229"/>
      <c r="AEN154" s="229"/>
      <c r="AEO154" s="229"/>
      <c r="AEP154" s="229"/>
      <c r="AEQ154" s="229"/>
      <c r="AER154" s="229"/>
      <c r="AES154" s="229"/>
      <c r="AET154" s="229"/>
      <c r="AEU154" s="229"/>
      <c r="AEV154" s="229"/>
      <c r="AEW154" s="229"/>
      <c r="AEX154" s="229"/>
      <c r="AEY154" s="229"/>
      <c r="AEZ154" s="229"/>
      <c r="AFA154" s="229"/>
      <c r="AFB154" s="229"/>
      <c r="AFC154" s="229"/>
      <c r="AFD154" s="229"/>
      <c r="AFE154" s="229"/>
      <c r="AFF154" s="229"/>
      <c r="AFG154" s="229"/>
      <c r="AFH154" s="229"/>
      <c r="AFI154" s="229"/>
      <c r="AFJ154" s="229"/>
      <c r="AFK154" s="229"/>
      <c r="AFL154" s="229"/>
      <c r="AFM154" s="229"/>
      <c r="AFN154" s="229"/>
      <c r="AFO154" s="229"/>
      <c r="AFP154" s="229"/>
      <c r="AFQ154" s="229"/>
      <c r="AFR154" s="229"/>
      <c r="AFS154" s="229"/>
      <c r="AFT154" s="229"/>
      <c r="AFU154" s="229"/>
      <c r="AFV154" s="229"/>
      <c r="AFW154" s="229"/>
      <c r="AFX154" s="229"/>
      <c r="AFY154" s="229"/>
      <c r="AFZ154" s="229"/>
      <c r="AGA154" s="229"/>
      <c r="AGB154" s="229"/>
      <c r="AGC154" s="229"/>
      <c r="AGD154" s="229"/>
      <c r="AGE154" s="229"/>
      <c r="AGF154" s="229"/>
      <c r="AGG154" s="229"/>
      <c r="AGH154" s="229"/>
      <c r="AGI154" s="229"/>
      <c r="AGJ154" s="229"/>
      <c r="AGK154" s="229"/>
      <c r="AGL154" s="229"/>
      <c r="AGM154" s="229"/>
      <c r="AGN154" s="229"/>
      <c r="AGO154" s="229"/>
      <c r="AGP154" s="229"/>
      <c r="AGQ154" s="229"/>
      <c r="AGR154" s="229"/>
      <c r="AGS154" s="229"/>
      <c r="AGT154" s="229"/>
      <c r="AGU154" s="229"/>
      <c r="AGV154" s="229"/>
      <c r="AGW154" s="229"/>
      <c r="AGX154" s="229"/>
      <c r="AGY154" s="229"/>
      <c r="AGZ154" s="229"/>
      <c r="AHA154" s="229"/>
      <c r="AHB154" s="229"/>
      <c r="AHC154" s="229"/>
      <c r="AHD154" s="229"/>
      <c r="AHE154" s="229"/>
      <c r="AHF154" s="229"/>
      <c r="AHG154" s="229"/>
      <c r="AHH154" s="229"/>
      <c r="AHI154" s="229"/>
      <c r="AHJ154" s="229"/>
      <c r="AHK154" s="229"/>
      <c r="AHL154" s="229"/>
      <c r="AHM154" s="229"/>
      <c r="AHN154" s="229"/>
      <c r="AHO154" s="229"/>
      <c r="AHP154" s="229"/>
      <c r="AHQ154" s="229"/>
      <c r="AHR154" s="229"/>
      <c r="AHS154" s="229"/>
      <c r="AHT154" s="229"/>
      <c r="AHU154" s="229"/>
      <c r="AHV154" s="229"/>
      <c r="AHW154" s="229"/>
      <c r="AHX154" s="229"/>
      <c r="AHY154" s="229"/>
      <c r="AHZ154" s="229"/>
      <c r="AIA154" s="229"/>
      <c r="AIB154" s="229"/>
      <c r="AIC154" s="229"/>
      <c r="AID154" s="229"/>
      <c r="AIE154" s="229"/>
      <c r="AIF154" s="229"/>
      <c r="AIG154" s="229"/>
      <c r="AIH154" s="229"/>
      <c r="AII154" s="229"/>
      <c r="AIJ154" s="229"/>
      <c r="AIK154" s="229"/>
      <c r="AIL154" s="229"/>
      <c r="AIM154" s="229"/>
      <c r="AIN154" s="229"/>
      <c r="AIO154" s="229"/>
      <c r="AIP154" s="229"/>
      <c r="AIQ154" s="229"/>
      <c r="AIR154" s="229"/>
      <c r="AIS154" s="229"/>
      <c r="AIT154" s="229"/>
      <c r="AIU154" s="229"/>
      <c r="AIV154" s="229"/>
      <c r="AIW154" s="229"/>
      <c r="AIX154" s="229"/>
      <c r="AIY154" s="229"/>
      <c r="AIZ154" s="229"/>
      <c r="AJA154" s="229"/>
      <c r="AJB154" s="229"/>
      <c r="AJC154" s="229"/>
      <c r="AJD154" s="229"/>
      <c r="AJE154" s="229"/>
      <c r="AJF154" s="229"/>
      <c r="AJG154" s="229"/>
      <c r="AJH154" s="229"/>
      <c r="AJI154" s="229"/>
      <c r="AJJ154" s="229"/>
      <c r="AJK154" s="229"/>
      <c r="AJL154" s="229"/>
      <c r="AJM154" s="229"/>
      <c r="AJN154" s="229"/>
      <c r="AJO154" s="229"/>
      <c r="AJP154" s="229"/>
      <c r="AJQ154" s="229"/>
      <c r="AJR154" s="229"/>
      <c r="AJS154" s="229"/>
      <c r="AJT154" s="229"/>
      <c r="AJU154" s="229"/>
      <c r="AJV154" s="229"/>
      <c r="AJW154" s="229"/>
      <c r="AJX154" s="229"/>
      <c r="AJY154" s="229"/>
      <c r="AJZ154" s="229"/>
      <c r="AKA154" s="229"/>
      <c r="AKB154" s="229"/>
      <c r="AKC154" s="229"/>
      <c r="AKD154" s="229"/>
      <c r="AKE154" s="229"/>
      <c r="AKF154" s="229"/>
      <c r="AKG154" s="229"/>
      <c r="AKH154" s="229"/>
      <c r="AKI154" s="229"/>
      <c r="AKJ154" s="229"/>
      <c r="AKK154" s="229"/>
      <c r="AKL154" s="229"/>
      <c r="AKM154" s="229"/>
      <c r="AKN154" s="229"/>
      <c r="AKO154" s="229"/>
      <c r="AKP154" s="229"/>
      <c r="AKQ154" s="229"/>
      <c r="AKR154" s="229"/>
      <c r="AKS154" s="229"/>
      <c r="AKT154" s="229"/>
      <c r="AKU154" s="229"/>
      <c r="AKV154" s="229"/>
      <c r="AKW154" s="229"/>
      <c r="AKX154" s="229"/>
      <c r="AKY154" s="229"/>
      <c r="AKZ154" s="229"/>
      <c r="ALA154" s="229"/>
      <c r="ALB154" s="229"/>
      <c r="ALC154" s="229"/>
      <c r="ALD154" s="229"/>
      <c r="ALE154" s="229"/>
      <c r="ALF154" s="229"/>
      <c r="ALG154" s="229"/>
      <c r="ALH154" s="229"/>
      <c r="ALI154" s="229"/>
      <c r="ALJ154" s="229"/>
      <c r="ALK154" s="229"/>
      <c r="ALL154" s="229"/>
      <c r="ALM154" s="229"/>
      <c r="ALN154" s="229"/>
      <c r="ALO154" s="229"/>
      <c r="ALP154" s="229"/>
      <c r="ALQ154" s="229"/>
      <c r="ALR154" s="229"/>
      <c r="ALS154" s="229"/>
      <c r="ALT154" s="229"/>
      <c r="ALU154" s="229"/>
      <c r="ALV154" s="229"/>
      <c r="ALW154" s="229"/>
      <c r="ALX154" s="229"/>
      <c r="ALY154" s="229"/>
      <c r="ALZ154" s="229"/>
      <c r="AMA154" s="229"/>
      <c r="AMB154" s="229"/>
      <c r="AMC154" s="229"/>
      <c r="AMD154" s="229"/>
      <c r="AME154" s="229"/>
      <c r="AMF154" s="229"/>
      <c r="AMG154" s="229"/>
      <c r="AMH154" s="229"/>
      <c r="AMI154" s="229"/>
      <c r="AMJ154" s="229"/>
      <c r="AMK154" s="229"/>
      <c r="AML154" s="229"/>
      <c r="AMM154" s="229"/>
      <c r="AMN154" s="229"/>
      <c r="AMO154" s="229"/>
      <c r="AMP154" s="229"/>
      <c r="AMQ154" s="229"/>
      <c r="AMR154" s="229"/>
      <c r="AMS154" s="229"/>
      <c r="AMT154" s="229"/>
      <c r="AMU154" s="229"/>
      <c r="AMV154" s="229"/>
      <c r="AMW154" s="229"/>
      <c r="AMX154" s="229"/>
      <c r="AMY154" s="229"/>
      <c r="AMZ154" s="229"/>
      <c r="ANA154" s="229"/>
      <c r="ANB154" s="229"/>
      <c r="ANC154" s="229"/>
      <c r="AND154" s="229"/>
      <c r="ANE154" s="229"/>
      <c r="ANF154" s="229"/>
      <c r="ANG154" s="229"/>
      <c r="ANH154" s="229"/>
      <c r="ANI154" s="229"/>
      <c r="ANJ154" s="229"/>
      <c r="ANK154" s="229"/>
      <c r="ANL154" s="229"/>
      <c r="ANM154" s="229"/>
      <c r="ANN154" s="229"/>
      <c r="ANO154" s="229"/>
      <c r="ANP154" s="229"/>
      <c r="ANQ154" s="229"/>
      <c r="ANR154" s="229"/>
      <c r="ANS154" s="229"/>
      <c r="ANT154" s="229"/>
      <c r="ANU154" s="229"/>
      <c r="ANV154" s="229"/>
      <c r="ANW154" s="229"/>
      <c r="ANX154" s="229"/>
      <c r="ANY154" s="229"/>
      <c r="ANZ154" s="229"/>
      <c r="AOA154" s="229"/>
      <c r="AOB154" s="229"/>
      <c r="AOC154" s="229"/>
      <c r="AOD154" s="229"/>
      <c r="AOE154" s="229"/>
      <c r="AOF154" s="229"/>
      <c r="AOG154" s="229"/>
      <c r="AOH154" s="229"/>
      <c r="AOI154" s="229"/>
      <c r="AOJ154" s="229"/>
      <c r="AOK154" s="229"/>
      <c r="AOL154" s="229"/>
      <c r="AOM154" s="229"/>
      <c r="AON154" s="229"/>
      <c r="AOO154" s="229"/>
      <c r="AOP154" s="229"/>
      <c r="AOQ154" s="229"/>
      <c r="AOR154" s="229"/>
      <c r="AOS154" s="229"/>
      <c r="AOT154" s="229"/>
      <c r="AOU154" s="229"/>
      <c r="AOV154" s="229"/>
      <c r="AOW154" s="229"/>
      <c r="AOX154" s="229"/>
      <c r="AOY154" s="229"/>
      <c r="AOZ154" s="229"/>
      <c r="APA154" s="229"/>
      <c r="APB154" s="229"/>
      <c r="APC154" s="229"/>
      <c r="APD154" s="229"/>
      <c r="APE154" s="229"/>
      <c r="APF154" s="229"/>
      <c r="APG154" s="229"/>
      <c r="APH154" s="229"/>
      <c r="API154" s="229"/>
      <c r="APJ154" s="229"/>
      <c r="APK154" s="229"/>
      <c r="APL154" s="229"/>
      <c r="APM154" s="229"/>
      <c r="APN154" s="229"/>
      <c r="APO154" s="229"/>
      <c r="APP154" s="229"/>
      <c r="APQ154" s="229"/>
      <c r="APR154" s="229"/>
      <c r="APS154" s="229"/>
      <c r="APT154" s="229"/>
      <c r="APU154" s="229"/>
      <c r="APV154" s="229"/>
      <c r="APW154" s="229"/>
      <c r="APX154" s="229"/>
      <c r="APY154" s="229"/>
      <c r="APZ154" s="229"/>
      <c r="AQA154" s="229"/>
      <c r="AQB154" s="229"/>
      <c r="AQC154" s="229"/>
      <c r="AQD154" s="229"/>
      <c r="AQE154" s="229"/>
      <c r="AQF154" s="229"/>
      <c r="AQG154" s="229"/>
      <c r="AQH154" s="229"/>
      <c r="AQI154" s="229"/>
      <c r="AQJ154" s="229"/>
      <c r="AQK154" s="229"/>
      <c r="AQL154" s="229"/>
      <c r="AQM154" s="229"/>
      <c r="AQN154" s="229"/>
      <c r="AQO154" s="229"/>
      <c r="AQP154" s="229"/>
      <c r="AQQ154" s="229"/>
      <c r="AQR154" s="229"/>
      <c r="AQS154" s="229"/>
      <c r="AQT154" s="229"/>
      <c r="AQU154" s="229"/>
      <c r="AQV154" s="229"/>
      <c r="AQW154" s="229"/>
      <c r="AQX154" s="229"/>
      <c r="AQY154" s="229"/>
      <c r="AQZ154" s="229"/>
      <c r="ARA154" s="229"/>
      <c r="ARB154" s="229"/>
      <c r="ARC154" s="229"/>
      <c r="ARD154" s="229"/>
      <c r="ARE154" s="229"/>
      <c r="ARF154" s="229"/>
      <c r="ARG154" s="229"/>
      <c r="ARH154" s="229"/>
      <c r="ARI154" s="229"/>
      <c r="ARJ154" s="229"/>
      <c r="ARK154" s="229"/>
      <c r="ARL154" s="229"/>
      <c r="ARM154" s="229"/>
      <c r="ARN154" s="229"/>
      <c r="ARO154" s="229"/>
      <c r="ARP154" s="229"/>
      <c r="ARQ154" s="229"/>
      <c r="ARR154" s="229"/>
      <c r="ARS154" s="229"/>
      <c r="ART154" s="229"/>
      <c r="ARU154" s="229"/>
      <c r="ARV154" s="229"/>
      <c r="ARW154" s="229"/>
      <c r="ARX154" s="229"/>
      <c r="ARY154" s="229"/>
      <c r="ARZ154" s="229"/>
      <c r="ASA154" s="229"/>
      <c r="ASB154" s="229"/>
      <c r="ASC154" s="229"/>
      <c r="ASD154" s="229"/>
      <c r="ASE154" s="229"/>
      <c r="ASF154" s="229"/>
      <c r="ASG154" s="229"/>
      <c r="ASH154" s="229"/>
      <c r="ASI154" s="229"/>
      <c r="ASJ154" s="229"/>
      <c r="ASK154" s="229"/>
      <c r="ASL154" s="229"/>
      <c r="ASM154" s="229"/>
      <c r="ASN154" s="229"/>
      <c r="ASO154" s="229"/>
      <c r="ASP154" s="229"/>
      <c r="ASQ154" s="229"/>
      <c r="ASR154" s="229"/>
      <c r="ASS154" s="229"/>
      <c r="AST154" s="229"/>
      <c r="ASU154" s="229"/>
      <c r="ASV154" s="229"/>
      <c r="ASW154" s="229"/>
      <c r="ASX154" s="229"/>
      <c r="ASY154" s="229"/>
      <c r="ASZ154" s="229"/>
      <c r="ATA154" s="229"/>
      <c r="ATB154" s="229"/>
      <c r="ATC154" s="229"/>
      <c r="ATD154" s="229"/>
      <c r="ATE154" s="229"/>
      <c r="ATF154" s="229"/>
      <c r="ATG154" s="229"/>
      <c r="ATH154" s="229"/>
      <c r="ATI154" s="229"/>
      <c r="ATJ154" s="229"/>
      <c r="ATK154" s="229"/>
      <c r="ATL154" s="229"/>
      <c r="ATM154" s="229"/>
      <c r="ATN154" s="229"/>
      <c r="ATO154" s="229"/>
      <c r="ATP154" s="229"/>
      <c r="ATQ154" s="229"/>
      <c r="ATR154" s="229"/>
      <c r="ATS154" s="229"/>
      <c r="ATT154" s="229"/>
      <c r="ATU154" s="229"/>
      <c r="ATV154" s="229"/>
      <c r="ATW154" s="229"/>
      <c r="ATX154" s="229"/>
      <c r="ATY154" s="229"/>
      <c r="ATZ154" s="229"/>
      <c r="AUA154" s="229"/>
      <c r="AUB154" s="229"/>
      <c r="AUC154" s="229"/>
      <c r="AUD154" s="229"/>
      <c r="AUE154" s="229"/>
      <c r="AUF154" s="229"/>
      <c r="AUG154" s="229"/>
      <c r="AUH154" s="229"/>
      <c r="AUI154" s="229"/>
      <c r="AUJ154" s="229"/>
      <c r="AUK154" s="229"/>
      <c r="AUL154" s="229"/>
      <c r="AUM154" s="229"/>
      <c r="AUN154" s="229"/>
      <c r="AUO154" s="229"/>
      <c r="AUP154" s="229"/>
      <c r="AUQ154" s="229"/>
      <c r="AUR154" s="229"/>
      <c r="AUS154" s="229"/>
      <c r="AUT154" s="229"/>
      <c r="AUU154" s="229"/>
      <c r="AUV154" s="229"/>
      <c r="AUW154" s="229"/>
      <c r="AUX154" s="229"/>
      <c r="AUY154" s="229"/>
      <c r="AUZ154" s="229"/>
      <c r="AVA154" s="229"/>
      <c r="AVB154" s="229"/>
      <c r="AVC154" s="229"/>
      <c r="AVD154" s="229"/>
      <c r="AVE154" s="229"/>
      <c r="AVF154" s="229"/>
      <c r="AVG154" s="229"/>
      <c r="AVH154" s="229"/>
      <c r="AVI154" s="229"/>
      <c r="AVJ154" s="229"/>
      <c r="AVK154" s="229"/>
      <c r="AVL154" s="229"/>
      <c r="AVM154" s="229"/>
      <c r="AVN154" s="229"/>
      <c r="AVO154" s="229"/>
      <c r="AVP154" s="229"/>
      <c r="AVQ154" s="229"/>
      <c r="AVR154" s="229"/>
      <c r="AVS154" s="229"/>
      <c r="AVT154" s="229"/>
      <c r="AVU154" s="229"/>
      <c r="AVV154" s="229"/>
      <c r="AVW154" s="229"/>
      <c r="AVX154" s="229"/>
      <c r="AVY154" s="229"/>
      <c r="AVZ154" s="229"/>
      <c r="AWA154" s="229"/>
      <c r="AWB154" s="229"/>
      <c r="AWC154" s="229"/>
      <c r="AWD154" s="229"/>
      <c r="AWE154" s="229"/>
      <c r="AWF154" s="229"/>
      <c r="AWG154" s="229"/>
      <c r="AWH154" s="229"/>
      <c r="AWI154" s="229"/>
      <c r="AWJ154" s="229"/>
      <c r="AWK154" s="229"/>
      <c r="AWL154" s="229"/>
      <c r="AWM154" s="229"/>
      <c r="AWN154" s="229"/>
      <c r="AWO154" s="229"/>
      <c r="AWP154" s="229"/>
      <c r="AWQ154" s="229"/>
      <c r="AWR154" s="229"/>
      <c r="AWS154" s="229"/>
      <c r="AWT154" s="229"/>
      <c r="AWU154" s="229"/>
      <c r="AWV154" s="229"/>
      <c r="AWW154" s="229"/>
      <c r="AWX154" s="229"/>
      <c r="AWY154" s="229"/>
      <c r="AWZ154" s="229"/>
      <c r="AXA154" s="229"/>
      <c r="AXB154" s="229"/>
      <c r="AXC154" s="229"/>
      <c r="AXD154" s="229"/>
      <c r="AXE154" s="229"/>
      <c r="AXF154" s="229"/>
      <c r="AXG154" s="229"/>
      <c r="AXH154" s="229"/>
      <c r="AXI154" s="229"/>
      <c r="AXJ154" s="229"/>
      <c r="AXK154" s="229"/>
      <c r="AXL154" s="229"/>
      <c r="AXM154" s="229"/>
      <c r="AXN154" s="229"/>
      <c r="AXO154" s="229"/>
      <c r="AXP154" s="229"/>
      <c r="AXQ154" s="229"/>
      <c r="AXR154" s="229"/>
      <c r="AXS154" s="229"/>
      <c r="AXT154" s="229"/>
      <c r="AXU154" s="229"/>
      <c r="AXV154" s="229"/>
      <c r="AXW154" s="229"/>
      <c r="AXX154" s="229"/>
      <c r="AXY154" s="229"/>
      <c r="AXZ154" s="229"/>
      <c r="AYA154" s="229"/>
      <c r="AYB154" s="229"/>
      <c r="AYC154" s="229"/>
      <c r="AYD154" s="229"/>
      <c r="AYE154" s="229"/>
      <c r="AYF154" s="229"/>
      <c r="AYG154" s="229"/>
      <c r="AYH154" s="229"/>
      <c r="AYI154" s="229"/>
      <c r="AYJ154" s="229"/>
      <c r="AYK154" s="229"/>
      <c r="AYL154" s="229"/>
      <c r="AYM154" s="229"/>
      <c r="AYN154" s="229"/>
      <c r="AYO154" s="229"/>
      <c r="AYP154" s="229"/>
      <c r="AYQ154" s="229"/>
      <c r="AYR154" s="229"/>
      <c r="AYS154" s="229"/>
      <c r="AYT154" s="229"/>
      <c r="AYU154" s="229"/>
      <c r="AYV154" s="229"/>
      <c r="AYW154" s="229"/>
      <c r="AYX154" s="229"/>
      <c r="AYY154" s="229"/>
      <c r="AYZ154" s="229"/>
      <c r="AZA154" s="229"/>
      <c r="AZB154" s="229"/>
      <c r="AZC154" s="229"/>
      <c r="AZD154" s="229"/>
      <c r="AZE154" s="229"/>
      <c r="AZF154" s="229"/>
      <c r="AZG154" s="229"/>
      <c r="AZH154" s="229"/>
      <c r="AZI154" s="229"/>
      <c r="AZJ154" s="229"/>
      <c r="AZK154" s="229"/>
      <c r="AZL154" s="229"/>
      <c r="AZM154" s="229"/>
      <c r="AZN154" s="229"/>
      <c r="AZO154" s="229"/>
      <c r="AZP154" s="229"/>
      <c r="AZQ154" s="229"/>
      <c r="AZR154" s="229"/>
      <c r="AZS154" s="229"/>
      <c r="AZT154" s="229"/>
      <c r="AZU154" s="229"/>
      <c r="AZV154" s="229"/>
      <c r="AZW154" s="229"/>
      <c r="AZX154" s="229"/>
      <c r="AZY154" s="229"/>
      <c r="AZZ154" s="229"/>
      <c r="BAA154" s="229"/>
      <c r="BAB154" s="229"/>
      <c r="BAC154" s="229"/>
      <c r="BAD154" s="229"/>
      <c r="BAE154" s="229"/>
      <c r="BAF154" s="229"/>
      <c r="BAG154" s="229"/>
      <c r="BAH154" s="229"/>
      <c r="BAI154" s="229"/>
      <c r="BAJ154" s="229"/>
      <c r="BAK154" s="229"/>
      <c r="BAL154" s="229"/>
      <c r="BAM154" s="229"/>
      <c r="BAN154" s="229"/>
      <c r="BAO154" s="229"/>
      <c r="BAP154" s="229"/>
      <c r="BAQ154" s="229"/>
      <c r="BAR154" s="229"/>
      <c r="BAS154" s="229"/>
      <c r="BAT154" s="229"/>
      <c r="BAU154" s="229"/>
      <c r="BAV154" s="229"/>
      <c r="BAW154" s="229"/>
      <c r="BAX154" s="229"/>
      <c r="BAY154" s="229"/>
      <c r="BAZ154" s="229"/>
      <c r="BBA154" s="229"/>
      <c r="BBB154" s="229"/>
      <c r="BBC154" s="229"/>
      <c r="BBD154" s="229"/>
      <c r="BBE154" s="229"/>
      <c r="BBF154" s="229"/>
      <c r="BBG154" s="229"/>
      <c r="BBH154" s="229"/>
      <c r="BBI154" s="229"/>
      <c r="BBJ154" s="229"/>
      <c r="BBK154" s="229"/>
      <c r="BBL154" s="229"/>
      <c r="BBM154" s="229"/>
      <c r="BBN154" s="229"/>
      <c r="BBO154" s="229"/>
      <c r="BBP154" s="229"/>
      <c r="BBQ154" s="229"/>
      <c r="BBR154" s="229"/>
      <c r="BBS154" s="229"/>
      <c r="BBT154" s="229"/>
      <c r="BBU154" s="229"/>
      <c r="BBV154" s="229"/>
      <c r="BBW154" s="229"/>
      <c r="BBX154" s="229"/>
      <c r="BBY154" s="229"/>
      <c r="BBZ154" s="229"/>
      <c r="BCA154" s="229"/>
      <c r="BCB154" s="229"/>
      <c r="BCC154" s="229"/>
      <c r="BCD154" s="229"/>
      <c r="BCE154" s="229"/>
      <c r="BCF154" s="229"/>
      <c r="BCG154" s="229"/>
      <c r="BCH154" s="229"/>
      <c r="BCI154" s="229"/>
      <c r="BCJ154" s="229"/>
      <c r="BCK154" s="229"/>
      <c r="BCL154" s="229"/>
      <c r="BCM154" s="229"/>
      <c r="BCN154" s="229"/>
      <c r="BCO154" s="229"/>
      <c r="BCP154" s="229"/>
      <c r="BCQ154" s="229"/>
      <c r="BCR154" s="229"/>
      <c r="BCS154" s="229"/>
      <c r="BCT154" s="229"/>
      <c r="BCU154" s="229"/>
      <c r="BCV154" s="229"/>
      <c r="BCW154" s="229"/>
      <c r="BCX154" s="229"/>
      <c r="BCY154" s="229"/>
      <c r="BCZ154" s="229"/>
      <c r="BDA154" s="229"/>
      <c r="BDB154" s="229"/>
      <c r="BDC154" s="229"/>
      <c r="BDD154" s="229"/>
      <c r="BDE154" s="229"/>
      <c r="BDF154" s="229"/>
      <c r="BDG154" s="229"/>
      <c r="BDH154" s="229"/>
      <c r="BDI154" s="229"/>
      <c r="BDJ154" s="229"/>
      <c r="BDK154" s="229"/>
      <c r="BDL154" s="229"/>
      <c r="BDM154" s="229"/>
      <c r="BDN154" s="229"/>
      <c r="BDO154" s="229"/>
      <c r="BDP154" s="229"/>
      <c r="BDQ154" s="229"/>
      <c r="BDR154" s="229"/>
      <c r="BDS154" s="229"/>
      <c r="BDT154" s="229"/>
      <c r="BDU154" s="229"/>
      <c r="BDV154" s="229"/>
      <c r="BDW154" s="229"/>
      <c r="BDX154" s="229"/>
      <c r="BDY154" s="229"/>
      <c r="BDZ154" s="229"/>
      <c r="BEA154" s="229"/>
      <c r="BEB154" s="229"/>
      <c r="BEC154" s="229"/>
      <c r="BED154" s="229"/>
      <c r="BEE154" s="229"/>
      <c r="BEF154" s="229"/>
      <c r="BEG154" s="229"/>
      <c r="BEH154" s="229"/>
      <c r="BEI154" s="229"/>
      <c r="BEJ154" s="229"/>
      <c r="BEK154" s="229"/>
      <c r="BEL154" s="229"/>
      <c r="BEM154" s="229"/>
      <c r="BEN154" s="229"/>
      <c r="BEO154" s="229"/>
      <c r="BEP154" s="229"/>
      <c r="BEQ154" s="229"/>
      <c r="BER154" s="229"/>
      <c r="BES154" s="229"/>
      <c r="BET154" s="229"/>
      <c r="BEU154" s="229"/>
      <c r="BEV154" s="229"/>
      <c r="BEW154" s="229"/>
      <c r="BEX154" s="229"/>
      <c r="BEY154" s="229"/>
      <c r="BEZ154" s="229"/>
      <c r="BFA154" s="229"/>
      <c r="BFB154" s="229"/>
      <c r="BFC154" s="229"/>
      <c r="BFD154" s="229"/>
      <c r="BFE154" s="229"/>
      <c r="BFF154" s="229"/>
      <c r="BFG154" s="229"/>
      <c r="BFH154" s="229"/>
      <c r="BFI154" s="229"/>
      <c r="BFJ154" s="229"/>
      <c r="BFK154" s="229"/>
      <c r="BFL154" s="229"/>
      <c r="BFM154" s="229"/>
      <c r="BFN154" s="229"/>
      <c r="BFO154" s="229"/>
      <c r="BFP154" s="229"/>
      <c r="BFQ154" s="229"/>
      <c r="BFR154" s="229"/>
      <c r="BFS154" s="229"/>
      <c r="BFT154" s="229"/>
      <c r="BFU154" s="229"/>
      <c r="BFV154" s="229"/>
      <c r="BFW154" s="229"/>
      <c r="BFX154" s="229"/>
      <c r="BFY154" s="229"/>
      <c r="BFZ154" s="229"/>
      <c r="BGA154" s="229"/>
      <c r="BGB154" s="229"/>
      <c r="BGC154" s="229"/>
      <c r="BGD154" s="229"/>
      <c r="BGE154" s="229"/>
      <c r="BGF154" s="229"/>
      <c r="BGG154" s="229"/>
      <c r="BGH154" s="229"/>
      <c r="BGI154" s="229"/>
      <c r="BGJ154" s="229"/>
      <c r="BGK154" s="229"/>
      <c r="BGL154" s="229"/>
      <c r="BGM154" s="229"/>
      <c r="BGN154" s="229"/>
      <c r="BGO154" s="229"/>
      <c r="BGP154" s="229"/>
      <c r="BGQ154" s="229"/>
      <c r="BGR154" s="229"/>
      <c r="BGS154" s="229"/>
      <c r="BGT154" s="229"/>
      <c r="BGU154" s="229"/>
      <c r="BGV154" s="229"/>
      <c r="BGW154" s="229"/>
      <c r="BGX154" s="229"/>
      <c r="BGY154" s="229"/>
      <c r="BGZ154" s="229"/>
      <c r="BHA154" s="229"/>
      <c r="BHB154" s="229"/>
      <c r="BHC154" s="229"/>
      <c r="BHD154" s="229"/>
      <c r="BHE154" s="229"/>
      <c r="BHF154" s="229"/>
      <c r="BHG154" s="229"/>
      <c r="BHH154" s="229"/>
      <c r="BHI154" s="229"/>
      <c r="BHJ154" s="229"/>
      <c r="BHK154" s="229"/>
      <c r="BHL154" s="229"/>
      <c r="BHM154" s="229"/>
      <c r="BHN154" s="229"/>
      <c r="BHO154" s="229"/>
      <c r="BHP154" s="229"/>
      <c r="BHQ154" s="229"/>
      <c r="BHR154" s="229"/>
      <c r="BHS154" s="229"/>
      <c r="BHT154" s="229"/>
      <c r="BHU154" s="229"/>
      <c r="BHV154" s="229"/>
      <c r="BHW154" s="229"/>
      <c r="BHX154" s="229"/>
      <c r="BHY154" s="229"/>
      <c r="BHZ154" s="229"/>
      <c r="BIA154" s="229"/>
      <c r="BIB154" s="229"/>
      <c r="BIC154" s="229"/>
      <c r="BID154" s="229"/>
      <c r="BIE154" s="229"/>
      <c r="BIF154" s="229"/>
      <c r="BIG154" s="229"/>
      <c r="BIH154" s="229"/>
      <c r="BII154" s="229"/>
      <c r="BIJ154" s="229"/>
      <c r="BIK154" s="229"/>
      <c r="BIL154" s="229"/>
      <c r="BIM154" s="229"/>
      <c r="BIN154" s="229"/>
      <c r="BIO154" s="229"/>
      <c r="BIP154" s="229"/>
      <c r="BIQ154" s="229"/>
      <c r="BIR154" s="229"/>
      <c r="BIS154" s="229"/>
      <c r="BIT154" s="229"/>
      <c r="BIU154" s="229"/>
      <c r="BIV154" s="229"/>
      <c r="BIW154" s="229"/>
      <c r="BIX154" s="229"/>
      <c r="BIY154" s="229"/>
      <c r="BIZ154" s="229"/>
      <c r="BJA154" s="229"/>
      <c r="BJB154" s="229"/>
      <c r="BJC154" s="229"/>
      <c r="BJD154" s="229"/>
      <c r="BJE154" s="229"/>
      <c r="BJF154" s="229"/>
      <c r="BJG154" s="229"/>
      <c r="BJH154" s="229"/>
      <c r="BJI154" s="229"/>
      <c r="BJJ154" s="229"/>
      <c r="BJK154" s="229"/>
      <c r="BJL154" s="229"/>
      <c r="BJM154" s="229"/>
      <c r="BJN154" s="229"/>
      <c r="BJO154" s="229"/>
      <c r="BJP154" s="229"/>
      <c r="BJQ154" s="229"/>
      <c r="BJR154" s="229"/>
      <c r="BJS154" s="229"/>
      <c r="BJT154" s="229"/>
      <c r="BJU154" s="229"/>
      <c r="BJV154" s="229"/>
      <c r="BJW154" s="229"/>
      <c r="BJX154" s="229"/>
      <c r="BJY154" s="229"/>
      <c r="BJZ154" s="229"/>
      <c r="BKA154" s="229"/>
      <c r="BKB154" s="229"/>
      <c r="BKC154" s="229"/>
      <c r="BKD154" s="229"/>
      <c r="BKE154" s="229"/>
      <c r="BKF154" s="229"/>
      <c r="BKG154" s="229"/>
      <c r="BKH154" s="229"/>
      <c r="BKI154" s="229"/>
      <c r="BKJ154" s="229"/>
      <c r="BKK154" s="229"/>
      <c r="BKL154" s="229"/>
      <c r="BKM154" s="229"/>
      <c r="BKN154" s="229"/>
      <c r="BKO154" s="229"/>
      <c r="BKP154" s="229"/>
      <c r="BKQ154" s="229"/>
      <c r="BKR154" s="229"/>
      <c r="BKS154" s="229"/>
      <c r="BKT154" s="229"/>
      <c r="BKU154" s="229"/>
      <c r="BKV154" s="229"/>
      <c r="BKW154" s="229"/>
      <c r="BKX154" s="229"/>
      <c r="BKY154" s="229"/>
      <c r="BKZ154" s="229"/>
      <c r="BLA154" s="229"/>
      <c r="BLB154" s="229"/>
      <c r="BLC154" s="229"/>
      <c r="BLD154" s="229"/>
      <c r="BLE154" s="229"/>
      <c r="BLF154" s="229"/>
      <c r="BLG154" s="229"/>
      <c r="BLH154" s="229"/>
      <c r="BLI154" s="229"/>
      <c r="BLJ154" s="229"/>
      <c r="BLK154" s="229"/>
      <c r="BLL154" s="229"/>
      <c r="BLM154" s="229"/>
      <c r="BLN154" s="229"/>
      <c r="BLO154" s="229"/>
      <c r="BLP154" s="229"/>
      <c r="BLQ154" s="229"/>
      <c r="BLR154" s="229"/>
      <c r="BLS154" s="229"/>
      <c r="BLT154" s="229"/>
      <c r="BLU154" s="229"/>
      <c r="BLV154" s="229"/>
      <c r="BLW154" s="229"/>
      <c r="BLX154" s="229"/>
      <c r="BLY154" s="229"/>
      <c r="BLZ154" s="229"/>
      <c r="BMA154" s="229"/>
      <c r="BMB154" s="229"/>
      <c r="BMC154" s="229"/>
      <c r="BMD154" s="229"/>
      <c r="BME154" s="229"/>
      <c r="BMF154" s="229"/>
      <c r="BMG154" s="229"/>
      <c r="BMH154" s="229"/>
      <c r="BMI154" s="229"/>
      <c r="BMJ154" s="229"/>
      <c r="BMK154" s="229"/>
      <c r="BML154" s="229"/>
      <c r="BMM154" s="229"/>
      <c r="BMN154" s="229"/>
      <c r="BMO154" s="229"/>
      <c r="BMP154" s="229"/>
      <c r="BMQ154" s="229"/>
      <c r="BMR154" s="229"/>
      <c r="BMS154" s="229"/>
      <c r="BMT154" s="229"/>
      <c r="BMU154" s="229"/>
      <c r="BMV154" s="229"/>
      <c r="BMW154" s="229"/>
      <c r="BMX154" s="229"/>
      <c r="BMY154" s="229"/>
      <c r="BMZ154" s="229"/>
      <c r="BNA154" s="229"/>
      <c r="BNB154" s="229"/>
      <c r="BNC154" s="229"/>
      <c r="BND154" s="229"/>
      <c r="BNE154" s="229"/>
      <c r="BNF154" s="229"/>
      <c r="BNG154" s="229"/>
      <c r="BNH154" s="229"/>
      <c r="BNI154" s="229"/>
      <c r="BNJ154" s="229"/>
      <c r="BNK154" s="229"/>
      <c r="BNL154" s="229"/>
      <c r="BNM154" s="229"/>
      <c r="BNN154" s="229"/>
      <c r="BNO154" s="229"/>
      <c r="BNP154" s="229"/>
      <c r="BNQ154" s="229"/>
      <c r="BNR154" s="229"/>
      <c r="BNS154" s="229"/>
      <c r="BNT154" s="229"/>
      <c r="BNU154" s="229"/>
      <c r="BNV154" s="229"/>
      <c r="BNW154" s="229"/>
      <c r="BNX154" s="229"/>
      <c r="BNY154" s="229"/>
      <c r="BNZ154" s="229"/>
      <c r="BOA154" s="229"/>
      <c r="BOB154" s="229"/>
      <c r="BOC154" s="229"/>
      <c r="BOD154" s="229"/>
      <c r="BOE154" s="229"/>
      <c r="BOF154" s="229"/>
      <c r="BOG154" s="229"/>
      <c r="BOH154" s="229"/>
      <c r="BOI154" s="229"/>
      <c r="BOJ154" s="229"/>
      <c r="BOK154" s="229"/>
      <c r="BOL154" s="229"/>
      <c r="BOM154" s="229"/>
      <c r="BON154" s="229"/>
      <c r="BOO154" s="229"/>
      <c r="BOP154" s="229"/>
      <c r="BOQ154" s="229"/>
      <c r="BOR154" s="229"/>
      <c r="BOS154" s="229"/>
      <c r="BOT154" s="229"/>
      <c r="BOU154" s="229"/>
      <c r="BOV154" s="229"/>
      <c r="BOW154" s="229"/>
      <c r="BOX154" s="229"/>
      <c r="BOY154" s="229"/>
      <c r="BOZ154" s="229"/>
      <c r="BPA154" s="229"/>
      <c r="BPB154" s="229"/>
      <c r="BPC154" s="229"/>
      <c r="BPD154" s="229"/>
      <c r="BPE154" s="229"/>
      <c r="BPF154" s="229"/>
      <c r="BPG154" s="229"/>
      <c r="BPH154" s="229"/>
      <c r="BPI154" s="229"/>
      <c r="BPJ154" s="229"/>
      <c r="BPK154" s="229"/>
      <c r="BPL154" s="229"/>
      <c r="BPM154" s="229"/>
      <c r="BPN154" s="229"/>
      <c r="BPO154" s="229"/>
      <c r="BPP154" s="229"/>
      <c r="BPQ154" s="229"/>
      <c r="BPR154" s="229"/>
      <c r="BPS154" s="229"/>
      <c r="BPT154" s="229"/>
      <c r="BPU154" s="229"/>
      <c r="BPV154" s="229"/>
      <c r="BPW154" s="229"/>
      <c r="BPX154" s="229"/>
      <c r="BPY154" s="229"/>
      <c r="BPZ154" s="229"/>
      <c r="BQA154" s="229"/>
      <c r="BQB154" s="229"/>
      <c r="BQC154" s="229"/>
      <c r="BQD154" s="229"/>
      <c r="BQE154" s="229"/>
      <c r="BQF154" s="229"/>
      <c r="BQG154" s="229"/>
      <c r="BQH154" s="229"/>
      <c r="BQI154" s="229"/>
      <c r="BQJ154" s="229"/>
      <c r="BQK154" s="229"/>
      <c r="BQL154" s="229"/>
      <c r="BQM154" s="229"/>
      <c r="BQN154" s="229"/>
      <c r="BQO154" s="229"/>
      <c r="BQP154" s="229"/>
      <c r="BQQ154" s="229"/>
      <c r="BQR154" s="229"/>
      <c r="BQS154" s="229"/>
      <c r="BQT154" s="229"/>
      <c r="BQU154" s="229"/>
      <c r="BQV154" s="229"/>
      <c r="BQW154" s="229"/>
      <c r="BQX154" s="229"/>
      <c r="BQY154" s="229"/>
      <c r="BQZ154" s="229"/>
      <c r="BRA154" s="229"/>
      <c r="BRB154" s="229"/>
      <c r="BRC154" s="229"/>
      <c r="BRD154" s="229"/>
      <c r="BRE154" s="229"/>
      <c r="BRF154" s="229"/>
      <c r="BRG154" s="229"/>
      <c r="BRH154" s="229"/>
      <c r="BRI154" s="229"/>
      <c r="BRJ154" s="229"/>
      <c r="BRK154" s="229"/>
      <c r="BRL154" s="229"/>
      <c r="BRM154" s="229"/>
      <c r="BRN154" s="229"/>
      <c r="BRO154" s="229"/>
      <c r="BRP154" s="229"/>
      <c r="BRQ154" s="229"/>
      <c r="BRR154" s="229"/>
      <c r="BRS154" s="229"/>
      <c r="BRT154" s="229"/>
      <c r="BRU154" s="229"/>
      <c r="BRV154" s="229"/>
      <c r="BRW154" s="229"/>
      <c r="BRX154" s="229"/>
      <c r="BRY154" s="229"/>
      <c r="BRZ154" s="229"/>
      <c r="BSA154" s="229"/>
      <c r="BSB154" s="229"/>
      <c r="BSC154" s="229"/>
      <c r="BSD154" s="229"/>
      <c r="BSE154" s="229"/>
      <c r="BSF154" s="229"/>
      <c r="BSG154" s="229"/>
      <c r="BSH154" s="229"/>
      <c r="BSI154" s="229"/>
      <c r="BSJ154" s="229"/>
      <c r="BSK154" s="229"/>
      <c r="BSL154" s="229"/>
      <c r="BSM154" s="229"/>
      <c r="BSN154" s="229"/>
      <c r="BSO154" s="229"/>
      <c r="BSP154" s="229"/>
      <c r="BSQ154" s="229"/>
      <c r="BSR154" s="229"/>
      <c r="BSS154" s="229"/>
      <c r="BST154" s="229"/>
      <c r="BSU154" s="229"/>
      <c r="BSV154" s="229"/>
      <c r="BSW154" s="229"/>
      <c r="BSX154" s="229"/>
      <c r="BSY154" s="229"/>
      <c r="BSZ154" s="229"/>
      <c r="BTA154" s="229"/>
      <c r="BTB154" s="229"/>
      <c r="BTC154" s="229"/>
      <c r="BTD154" s="229"/>
      <c r="BTE154" s="229"/>
      <c r="BTF154" s="229"/>
      <c r="BTG154" s="229"/>
      <c r="BTH154" s="229"/>
      <c r="BTI154" s="229"/>
      <c r="BTJ154" s="229"/>
      <c r="BTK154" s="229"/>
      <c r="BTL154" s="229"/>
      <c r="BTM154" s="229"/>
      <c r="BTN154" s="229"/>
      <c r="BTO154" s="229"/>
      <c r="BTP154" s="229"/>
      <c r="BTQ154" s="229"/>
      <c r="BTR154" s="229"/>
      <c r="BTS154" s="229"/>
      <c r="BTT154" s="229"/>
      <c r="BTU154" s="229"/>
      <c r="BTV154" s="229"/>
      <c r="BTW154" s="229"/>
      <c r="BTX154" s="229"/>
      <c r="BTY154" s="229"/>
      <c r="BTZ154" s="229"/>
      <c r="BUA154" s="229"/>
      <c r="BUB154" s="229"/>
      <c r="BUC154" s="229"/>
      <c r="BUD154" s="229"/>
      <c r="BUE154" s="229"/>
      <c r="BUF154" s="229"/>
      <c r="BUG154" s="229"/>
      <c r="BUH154" s="229"/>
      <c r="BUI154" s="229"/>
      <c r="BUJ154" s="229"/>
      <c r="BUK154" s="229"/>
      <c r="BUL154" s="229"/>
      <c r="BUM154" s="229"/>
      <c r="BUN154" s="229"/>
      <c r="BUO154" s="229"/>
      <c r="BUP154" s="229"/>
      <c r="BUQ154" s="229"/>
      <c r="BUR154" s="229"/>
      <c r="BUS154" s="229"/>
      <c r="BUT154" s="229"/>
      <c r="BUU154" s="229"/>
      <c r="BUV154" s="229"/>
      <c r="BUW154" s="229"/>
      <c r="BUX154" s="229"/>
      <c r="BUY154" s="229"/>
      <c r="BUZ154" s="229"/>
      <c r="BVA154" s="229"/>
      <c r="BVB154" s="229"/>
      <c r="BVC154" s="229"/>
      <c r="BVD154" s="229"/>
      <c r="BVE154" s="229"/>
      <c r="BVF154" s="229"/>
      <c r="BVG154" s="229"/>
      <c r="BVH154" s="229"/>
      <c r="BVI154" s="229"/>
      <c r="BVJ154" s="229"/>
      <c r="BVK154" s="229"/>
      <c r="BVL154" s="229"/>
      <c r="BVM154" s="229"/>
      <c r="BVN154" s="229"/>
      <c r="BVO154" s="229"/>
      <c r="BVP154" s="229"/>
      <c r="BVQ154" s="229"/>
      <c r="BVR154" s="229"/>
      <c r="BVS154" s="229"/>
      <c r="BVT154" s="229"/>
      <c r="BVU154" s="229"/>
      <c r="BVV154" s="229"/>
      <c r="BVW154" s="229"/>
      <c r="BVX154" s="229"/>
      <c r="BVY154" s="229"/>
      <c r="BVZ154" s="229"/>
      <c r="BWA154" s="229"/>
      <c r="BWB154" s="229"/>
      <c r="BWC154" s="229"/>
      <c r="BWD154" s="229"/>
      <c r="BWE154" s="229"/>
      <c r="BWF154" s="229"/>
      <c r="BWG154" s="229"/>
      <c r="BWH154" s="229"/>
      <c r="BWI154" s="229"/>
      <c r="BWJ154" s="229"/>
      <c r="BWK154" s="229"/>
      <c r="BWL154" s="229"/>
      <c r="BWM154" s="229"/>
      <c r="BWN154" s="229"/>
      <c r="BWO154" s="229"/>
      <c r="BWP154" s="229"/>
      <c r="BWQ154" s="229"/>
      <c r="BWR154" s="229"/>
      <c r="BWS154" s="229"/>
      <c r="BWT154" s="229"/>
      <c r="BWU154" s="229"/>
      <c r="BWV154" s="229"/>
      <c r="BWW154" s="229"/>
      <c r="BWX154" s="229"/>
      <c r="BWY154" s="229"/>
      <c r="BWZ154" s="229"/>
      <c r="BXA154" s="229"/>
      <c r="BXB154" s="229"/>
      <c r="BXC154" s="229"/>
      <c r="BXD154" s="229"/>
      <c r="BXE154" s="229"/>
      <c r="BXF154" s="229"/>
      <c r="BXG154" s="229"/>
      <c r="BXH154" s="229"/>
      <c r="BXI154" s="229"/>
      <c r="BXJ154" s="229"/>
      <c r="BXK154" s="229"/>
      <c r="BXL154" s="229"/>
      <c r="BXM154" s="229"/>
      <c r="BXN154" s="229"/>
      <c r="BXO154" s="229"/>
      <c r="BXP154" s="229"/>
      <c r="BXQ154" s="229"/>
      <c r="BXR154" s="229"/>
      <c r="BXS154" s="229"/>
      <c r="BXT154" s="229"/>
      <c r="BXU154" s="229"/>
      <c r="BXV154" s="229"/>
      <c r="BXW154" s="229"/>
      <c r="BXX154" s="229"/>
      <c r="BXY154" s="229"/>
      <c r="BXZ154" s="229"/>
      <c r="BYA154" s="229"/>
      <c r="BYB154" s="229"/>
      <c r="BYC154" s="229"/>
      <c r="BYD154" s="229"/>
      <c r="BYE154" s="229"/>
      <c r="BYF154" s="229"/>
      <c r="BYG154" s="229"/>
      <c r="BYH154" s="229"/>
      <c r="BYI154" s="229"/>
      <c r="BYJ154" s="229"/>
      <c r="BYK154" s="229"/>
      <c r="BYL154" s="229"/>
      <c r="BYM154" s="229"/>
      <c r="BYN154" s="229"/>
      <c r="BYO154" s="229"/>
      <c r="BYP154" s="229"/>
      <c r="BYQ154" s="229"/>
      <c r="BYR154" s="229"/>
      <c r="BYS154" s="229"/>
      <c r="BYT154" s="229"/>
      <c r="BYU154" s="229"/>
      <c r="BYV154" s="229"/>
      <c r="BYW154" s="229"/>
      <c r="BYX154" s="229"/>
      <c r="BYY154" s="229"/>
      <c r="BYZ154" s="229"/>
      <c r="BZA154" s="229"/>
      <c r="BZB154" s="229"/>
      <c r="BZC154" s="229"/>
      <c r="BZD154" s="229"/>
      <c r="BZE154" s="229"/>
      <c r="BZF154" s="229"/>
      <c r="BZG154" s="229"/>
      <c r="BZH154" s="229"/>
      <c r="BZI154" s="229"/>
      <c r="BZJ154" s="229"/>
      <c r="BZK154" s="229"/>
      <c r="BZL154" s="229"/>
      <c r="BZM154" s="229"/>
      <c r="BZN154" s="229"/>
      <c r="BZO154" s="229"/>
      <c r="BZP154" s="229"/>
      <c r="BZQ154" s="229"/>
      <c r="BZR154" s="229"/>
      <c r="BZS154" s="229"/>
      <c r="BZT154" s="229"/>
      <c r="BZU154" s="229"/>
      <c r="BZV154" s="229"/>
      <c r="BZW154" s="229"/>
      <c r="BZX154" s="229"/>
      <c r="BZY154" s="229"/>
      <c r="BZZ154" s="229"/>
      <c r="CAA154" s="229"/>
      <c r="CAB154" s="229"/>
      <c r="CAC154" s="229"/>
      <c r="CAD154" s="229"/>
      <c r="CAE154" s="229"/>
      <c r="CAF154" s="229"/>
      <c r="CAG154" s="229"/>
      <c r="CAH154" s="229"/>
      <c r="CAI154" s="229"/>
      <c r="CAJ154" s="229"/>
      <c r="CAK154" s="229"/>
      <c r="CAL154" s="229"/>
      <c r="CAM154" s="229"/>
      <c r="CAN154" s="229"/>
      <c r="CAO154" s="229"/>
      <c r="CAP154" s="229"/>
      <c r="CAQ154" s="229"/>
      <c r="CAR154" s="229"/>
      <c r="CAS154" s="229"/>
      <c r="CAT154" s="229"/>
      <c r="CAU154" s="229"/>
      <c r="CAV154" s="229"/>
      <c r="CAW154" s="229"/>
      <c r="CAX154" s="229"/>
      <c r="CAY154" s="229"/>
      <c r="CAZ154" s="229"/>
      <c r="CBA154" s="229"/>
      <c r="CBB154" s="229"/>
      <c r="CBC154" s="229"/>
      <c r="CBD154" s="229"/>
      <c r="CBE154" s="229"/>
      <c r="CBF154" s="229"/>
      <c r="CBG154" s="229"/>
      <c r="CBH154" s="229"/>
      <c r="CBI154" s="229"/>
      <c r="CBJ154" s="229"/>
      <c r="CBK154" s="229"/>
      <c r="CBL154" s="229"/>
      <c r="CBM154" s="229"/>
      <c r="CBN154" s="229"/>
      <c r="CBO154" s="229"/>
      <c r="CBP154" s="229"/>
      <c r="CBQ154" s="229"/>
      <c r="CBR154" s="229"/>
      <c r="CBS154" s="229"/>
      <c r="CBT154" s="229"/>
      <c r="CBU154" s="229"/>
      <c r="CBV154" s="229"/>
      <c r="CBW154" s="229"/>
      <c r="CBX154" s="229"/>
      <c r="CBY154" s="229"/>
      <c r="CBZ154" s="229"/>
      <c r="CCA154" s="229"/>
      <c r="CCB154" s="229"/>
      <c r="CCC154" s="229"/>
      <c r="CCD154" s="229"/>
      <c r="CCE154" s="229"/>
      <c r="CCF154" s="229"/>
      <c r="CCG154" s="229"/>
      <c r="CCH154" s="229"/>
      <c r="CCI154" s="229"/>
      <c r="CCJ154" s="229"/>
      <c r="CCK154" s="229"/>
      <c r="CCL154" s="229"/>
      <c r="CCM154" s="229"/>
      <c r="CCN154" s="229"/>
      <c r="CCO154" s="229"/>
      <c r="CCP154" s="229"/>
      <c r="CCQ154" s="229"/>
      <c r="CCR154" s="229"/>
      <c r="CCS154" s="229"/>
      <c r="CCT154" s="229"/>
      <c r="CCU154" s="229"/>
      <c r="CCV154" s="229"/>
      <c r="CCW154" s="229"/>
      <c r="CCX154" s="229"/>
      <c r="CCY154" s="229"/>
      <c r="CCZ154" s="229"/>
      <c r="CDA154" s="229"/>
      <c r="CDB154" s="229"/>
      <c r="CDC154" s="229"/>
      <c r="CDD154" s="229"/>
      <c r="CDE154" s="229"/>
      <c r="CDF154" s="229"/>
      <c r="CDG154" s="229"/>
      <c r="CDH154" s="229"/>
      <c r="CDI154" s="229"/>
      <c r="CDJ154" s="229"/>
      <c r="CDK154" s="229"/>
      <c r="CDL154" s="229"/>
      <c r="CDM154" s="229"/>
      <c r="CDN154" s="229"/>
      <c r="CDO154" s="229"/>
      <c r="CDP154" s="229"/>
      <c r="CDQ154" s="229"/>
      <c r="CDR154" s="229"/>
      <c r="CDS154" s="229"/>
      <c r="CDT154" s="229"/>
      <c r="CDU154" s="229"/>
      <c r="CDV154" s="229"/>
      <c r="CDW154" s="229"/>
      <c r="CDX154" s="229"/>
      <c r="CDY154" s="229"/>
      <c r="CDZ154" s="229"/>
      <c r="CEA154" s="229"/>
      <c r="CEB154" s="229"/>
      <c r="CEC154" s="229"/>
      <c r="CED154" s="229"/>
      <c r="CEE154" s="229"/>
      <c r="CEF154" s="229"/>
      <c r="CEG154" s="229"/>
      <c r="CEH154" s="229"/>
      <c r="CEI154" s="229"/>
      <c r="CEJ154" s="229"/>
      <c r="CEK154" s="229"/>
      <c r="CEL154" s="229"/>
      <c r="CEM154" s="229"/>
      <c r="CEN154" s="229"/>
      <c r="CEO154" s="229"/>
      <c r="CEP154" s="229"/>
      <c r="CEQ154" s="229"/>
      <c r="CER154" s="229"/>
      <c r="CES154" s="229"/>
      <c r="CET154" s="229"/>
      <c r="CEU154" s="229"/>
      <c r="CEV154" s="229"/>
      <c r="CEW154" s="229"/>
      <c r="CEX154" s="229"/>
      <c r="CEY154" s="229"/>
      <c r="CEZ154" s="229"/>
      <c r="CFA154" s="229"/>
      <c r="CFB154" s="229"/>
      <c r="CFC154" s="229"/>
      <c r="CFD154" s="229"/>
      <c r="CFE154" s="229"/>
      <c r="CFF154" s="229"/>
      <c r="CFG154" s="229"/>
      <c r="CFH154" s="229"/>
      <c r="CFI154" s="229"/>
      <c r="CFJ154" s="229"/>
      <c r="CFK154" s="229"/>
      <c r="CFL154" s="229"/>
      <c r="CFM154" s="229"/>
      <c r="CFN154" s="229"/>
      <c r="CFO154" s="229"/>
      <c r="CFP154" s="229"/>
      <c r="CFQ154" s="229"/>
      <c r="CFR154" s="229"/>
      <c r="CFS154" s="229"/>
      <c r="CFT154" s="229"/>
      <c r="CFU154" s="229"/>
      <c r="CFV154" s="229"/>
      <c r="CFW154" s="229"/>
      <c r="CFX154" s="229"/>
      <c r="CFY154" s="229"/>
      <c r="CFZ154" s="229"/>
      <c r="CGA154" s="229"/>
      <c r="CGB154" s="229"/>
      <c r="CGC154" s="229"/>
      <c r="CGD154" s="229"/>
      <c r="CGE154" s="229"/>
      <c r="CGF154" s="229"/>
      <c r="CGG154" s="229"/>
      <c r="CGH154" s="229"/>
      <c r="CGI154" s="229"/>
      <c r="CGJ154" s="229"/>
      <c r="CGK154" s="229"/>
      <c r="CGL154" s="229"/>
      <c r="CGM154" s="229"/>
      <c r="CGN154" s="229"/>
      <c r="CGO154" s="229"/>
      <c r="CGP154" s="229"/>
      <c r="CGQ154" s="229"/>
      <c r="CGR154" s="229"/>
      <c r="CGS154" s="229"/>
      <c r="CGT154" s="229"/>
      <c r="CGU154" s="229"/>
      <c r="CGV154" s="229"/>
      <c r="CGW154" s="229"/>
      <c r="CGX154" s="229"/>
      <c r="CGY154" s="229"/>
      <c r="CGZ154" s="229"/>
      <c r="CHA154" s="229"/>
      <c r="CHB154" s="229"/>
      <c r="CHC154" s="229"/>
      <c r="CHD154" s="229"/>
      <c r="CHE154" s="229"/>
      <c r="CHF154" s="229"/>
      <c r="CHG154" s="229"/>
      <c r="CHH154" s="229"/>
      <c r="CHI154" s="229"/>
      <c r="CHJ154" s="229"/>
      <c r="CHK154" s="229"/>
      <c r="CHL154" s="229"/>
      <c r="CHM154" s="229"/>
      <c r="CHN154" s="229"/>
      <c r="CHO154" s="229"/>
      <c r="CHP154" s="229"/>
      <c r="CHQ154" s="229"/>
      <c r="CHR154" s="229"/>
      <c r="CHS154" s="229"/>
      <c r="CHT154" s="229"/>
      <c r="CHU154" s="229"/>
      <c r="CHV154" s="229"/>
      <c r="CHW154" s="229"/>
      <c r="CHX154" s="229"/>
      <c r="CHY154" s="229"/>
      <c r="CHZ154" s="229"/>
      <c r="CIA154" s="229"/>
      <c r="CIB154" s="229"/>
      <c r="CIC154" s="229"/>
      <c r="CID154" s="229"/>
      <c r="CIE154" s="229"/>
      <c r="CIF154" s="229"/>
      <c r="CIG154" s="229"/>
      <c r="CIH154" s="229"/>
      <c r="CII154" s="229"/>
      <c r="CIJ154" s="229"/>
      <c r="CIK154" s="229"/>
      <c r="CIL154" s="229"/>
      <c r="CIM154" s="229"/>
      <c r="CIN154" s="229"/>
      <c r="CIO154" s="229"/>
      <c r="CIP154" s="229"/>
      <c r="CIQ154" s="229"/>
      <c r="CIR154" s="229"/>
      <c r="CIS154" s="229"/>
      <c r="CIT154" s="229"/>
      <c r="CIU154" s="229"/>
      <c r="CIV154" s="229"/>
      <c r="CIW154" s="229"/>
      <c r="CIX154" s="229"/>
      <c r="CIY154" s="229"/>
      <c r="CIZ154" s="229"/>
      <c r="CJA154" s="229"/>
      <c r="CJB154" s="229"/>
      <c r="CJC154" s="229"/>
      <c r="CJD154" s="229"/>
      <c r="CJE154" s="229"/>
      <c r="CJF154" s="229"/>
      <c r="CJG154" s="229"/>
      <c r="CJH154" s="229"/>
      <c r="CJI154" s="229"/>
      <c r="CJJ154" s="229"/>
      <c r="CJK154" s="229"/>
      <c r="CJL154" s="229"/>
      <c r="CJM154" s="229"/>
      <c r="CJN154" s="229"/>
      <c r="CJO154" s="229"/>
      <c r="CJP154" s="229"/>
      <c r="CJQ154" s="229"/>
      <c r="CJR154" s="229"/>
      <c r="CJS154" s="229"/>
      <c r="CJT154" s="229"/>
      <c r="CJU154" s="229"/>
      <c r="CJV154" s="229"/>
      <c r="CJW154" s="229"/>
      <c r="CJX154" s="229"/>
      <c r="CJY154" s="229"/>
      <c r="CJZ154" s="229"/>
      <c r="CKA154" s="229"/>
      <c r="CKB154" s="229"/>
      <c r="CKC154" s="229"/>
      <c r="CKD154" s="229"/>
      <c r="CKE154" s="229"/>
      <c r="CKF154" s="229"/>
      <c r="CKG154" s="229"/>
      <c r="CKH154" s="229"/>
      <c r="CKI154" s="229"/>
      <c r="CKJ154" s="229"/>
      <c r="CKK154" s="229"/>
      <c r="CKL154" s="229"/>
      <c r="CKM154" s="229"/>
      <c r="CKN154" s="229"/>
      <c r="CKO154" s="229"/>
      <c r="CKP154" s="229"/>
      <c r="CKQ154" s="229"/>
      <c r="CKR154" s="229"/>
      <c r="CKS154" s="229"/>
      <c r="CKT154" s="229"/>
      <c r="CKU154" s="229"/>
      <c r="CKV154" s="229"/>
      <c r="CKW154" s="229"/>
      <c r="CKX154" s="229"/>
      <c r="CKY154" s="229"/>
      <c r="CKZ154" s="229"/>
      <c r="CLA154" s="229"/>
      <c r="CLB154" s="229"/>
      <c r="CLC154" s="229"/>
      <c r="CLD154" s="229"/>
      <c r="CLE154" s="229"/>
      <c r="CLF154" s="229"/>
      <c r="CLG154" s="229"/>
      <c r="CLH154" s="229"/>
      <c r="CLI154" s="229"/>
      <c r="CLJ154" s="229"/>
      <c r="CLK154" s="229"/>
      <c r="CLL154" s="229"/>
      <c r="CLM154" s="229"/>
      <c r="CLN154" s="229"/>
      <c r="CLO154" s="229"/>
      <c r="CLP154" s="229"/>
      <c r="CLQ154" s="229"/>
      <c r="CLR154" s="229"/>
      <c r="CLS154" s="229"/>
      <c r="CLT154" s="229"/>
      <c r="CLU154" s="229"/>
      <c r="CLV154" s="229"/>
      <c r="CLW154" s="229"/>
      <c r="CLX154" s="229"/>
      <c r="CLY154" s="229"/>
      <c r="CLZ154" s="229"/>
      <c r="CMA154" s="229"/>
      <c r="CMB154" s="229"/>
      <c r="CMC154" s="229"/>
      <c r="CMD154" s="229"/>
      <c r="CME154" s="229"/>
      <c r="CMF154" s="229"/>
      <c r="CMG154" s="229"/>
      <c r="CMH154" s="229"/>
      <c r="CMI154" s="229"/>
      <c r="CMJ154" s="229"/>
      <c r="CMK154" s="229"/>
      <c r="CML154" s="229"/>
      <c r="CMM154" s="229"/>
      <c r="CMN154" s="229"/>
      <c r="CMO154" s="229"/>
      <c r="CMP154" s="229"/>
      <c r="CMQ154" s="229"/>
      <c r="CMR154" s="229"/>
      <c r="CMS154" s="229"/>
      <c r="CMT154" s="229"/>
      <c r="CMU154" s="229"/>
      <c r="CMV154" s="229"/>
      <c r="CMW154" s="229"/>
      <c r="CMX154" s="229"/>
      <c r="CMY154" s="229"/>
      <c r="CMZ154" s="229"/>
      <c r="CNA154" s="229"/>
      <c r="CNB154" s="229"/>
      <c r="CNC154" s="229"/>
      <c r="CND154" s="229"/>
      <c r="CNE154" s="229"/>
      <c r="CNF154" s="229"/>
      <c r="CNG154" s="229"/>
      <c r="CNH154" s="229"/>
      <c r="CNI154" s="229"/>
      <c r="CNJ154" s="229"/>
      <c r="CNK154" s="229"/>
      <c r="CNL154" s="229"/>
      <c r="CNM154" s="229"/>
      <c r="CNN154" s="229"/>
      <c r="CNO154" s="229"/>
      <c r="CNP154" s="229"/>
      <c r="CNQ154" s="229"/>
      <c r="CNR154" s="229"/>
      <c r="CNS154" s="229"/>
      <c r="CNT154" s="229"/>
      <c r="CNU154" s="229"/>
      <c r="CNV154" s="229"/>
      <c r="CNW154" s="229"/>
      <c r="CNX154" s="229"/>
      <c r="CNY154" s="229"/>
      <c r="CNZ154" s="229"/>
      <c r="COA154" s="229"/>
      <c r="COB154" s="229"/>
      <c r="COC154" s="229"/>
      <c r="COD154" s="229"/>
      <c r="COE154" s="229"/>
      <c r="COF154" s="229"/>
      <c r="COG154" s="229"/>
      <c r="COH154" s="229"/>
      <c r="COI154" s="229"/>
      <c r="COJ154" s="229"/>
      <c r="COK154" s="229"/>
      <c r="COL154" s="229"/>
      <c r="COM154" s="229"/>
      <c r="CON154" s="229"/>
      <c r="COO154" s="229"/>
      <c r="COP154" s="229"/>
      <c r="COQ154" s="229"/>
      <c r="COR154" s="229"/>
      <c r="COS154" s="229"/>
      <c r="COT154" s="229"/>
      <c r="COU154" s="229"/>
      <c r="COV154" s="229"/>
      <c r="COW154" s="229"/>
      <c r="COX154" s="229"/>
      <c r="COY154" s="229"/>
      <c r="COZ154" s="229"/>
      <c r="CPA154" s="229"/>
      <c r="CPB154" s="229"/>
      <c r="CPC154" s="229"/>
      <c r="CPD154" s="229"/>
      <c r="CPE154" s="229"/>
      <c r="CPF154" s="229"/>
      <c r="CPG154" s="229"/>
      <c r="CPH154" s="229"/>
      <c r="CPI154" s="229"/>
      <c r="CPJ154" s="229"/>
      <c r="CPK154" s="229"/>
      <c r="CPL154" s="229"/>
      <c r="CPM154" s="229"/>
      <c r="CPN154" s="229"/>
      <c r="CPO154" s="229"/>
      <c r="CPP154" s="229"/>
      <c r="CPQ154" s="229"/>
      <c r="CPR154" s="229"/>
      <c r="CPS154" s="229"/>
      <c r="CPT154" s="229"/>
      <c r="CPU154" s="229"/>
      <c r="CPV154" s="229"/>
      <c r="CPW154" s="229"/>
      <c r="CPX154" s="229"/>
      <c r="CPY154" s="229"/>
      <c r="CPZ154" s="229"/>
      <c r="CQA154" s="229"/>
      <c r="CQB154" s="229"/>
      <c r="CQC154" s="229"/>
      <c r="CQD154" s="229"/>
      <c r="CQE154" s="229"/>
      <c r="CQF154" s="229"/>
      <c r="CQG154" s="229"/>
      <c r="CQH154" s="229"/>
      <c r="CQI154" s="229"/>
      <c r="CQJ154" s="229"/>
      <c r="CQK154" s="229"/>
      <c r="CQL154" s="229"/>
      <c r="CQM154" s="229"/>
      <c r="CQN154" s="229"/>
      <c r="CQO154" s="229"/>
      <c r="CQP154" s="229"/>
      <c r="CQQ154" s="229"/>
      <c r="CQR154" s="229"/>
      <c r="CQS154" s="229"/>
      <c r="CQT154" s="229"/>
      <c r="CQU154" s="229"/>
      <c r="CQV154" s="229"/>
      <c r="CQW154" s="229"/>
      <c r="CQX154" s="229"/>
      <c r="CQY154" s="229"/>
      <c r="CQZ154" s="229"/>
      <c r="CRA154" s="229"/>
      <c r="CRB154" s="229"/>
      <c r="CRC154" s="229"/>
      <c r="CRD154" s="229"/>
      <c r="CRE154" s="229"/>
      <c r="CRF154" s="229"/>
      <c r="CRG154" s="229"/>
      <c r="CRH154" s="229"/>
      <c r="CRI154" s="229"/>
      <c r="CRJ154" s="229"/>
      <c r="CRK154" s="229"/>
      <c r="CRL154" s="229"/>
      <c r="CRM154" s="229"/>
      <c r="CRN154" s="229"/>
      <c r="CRO154" s="229"/>
      <c r="CRP154" s="229"/>
      <c r="CRQ154" s="229"/>
      <c r="CRR154" s="229"/>
      <c r="CRS154" s="229"/>
      <c r="CRT154" s="229"/>
      <c r="CRU154" s="229"/>
      <c r="CRV154" s="229"/>
      <c r="CRW154" s="229"/>
      <c r="CRX154" s="229"/>
      <c r="CRY154" s="229"/>
      <c r="CRZ154" s="229"/>
      <c r="CSA154" s="229"/>
      <c r="CSB154" s="229"/>
      <c r="CSC154" s="229"/>
      <c r="CSD154" s="229"/>
      <c r="CSE154" s="229"/>
      <c r="CSF154" s="229"/>
      <c r="CSG154" s="229"/>
      <c r="CSH154" s="229"/>
      <c r="CSI154" s="229"/>
      <c r="CSJ154" s="229"/>
      <c r="CSK154" s="229"/>
      <c r="CSL154" s="229"/>
      <c r="CSM154" s="229"/>
      <c r="CSN154" s="229"/>
      <c r="CSO154" s="229"/>
      <c r="CSP154" s="229"/>
      <c r="CSQ154" s="229"/>
      <c r="CSR154" s="229"/>
      <c r="CSS154" s="229"/>
      <c r="CST154" s="229"/>
      <c r="CSU154" s="229"/>
      <c r="CSV154" s="229"/>
      <c r="CSW154" s="229"/>
      <c r="CSX154" s="229"/>
      <c r="CSY154" s="229"/>
      <c r="CSZ154" s="229"/>
      <c r="CTA154" s="229"/>
      <c r="CTB154" s="229"/>
      <c r="CTC154" s="229"/>
      <c r="CTD154" s="229"/>
      <c r="CTE154" s="229"/>
      <c r="CTF154" s="229"/>
      <c r="CTG154" s="229"/>
      <c r="CTH154" s="229"/>
      <c r="CTI154" s="229"/>
      <c r="CTJ154" s="229"/>
      <c r="CTK154" s="229"/>
      <c r="CTL154" s="229"/>
      <c r="CTM154" s="229"/>
      <c r="CTN154" s="229"/>
      <c r="CTO154" s="229"/>
      <c r="CTP154" s="229"/>
      <c r="CTQ154" s="229"/>
      <c r="CTR154" s="229"/>
      <c r="CTS154" s="229"/>
      <c r="CTT154" s="229"/>
      <c r="CTU154" s="229"/>
      <c r="CTV154" s="229"/>
      <c r="CTW154" s="229"/>
      <c r="CTX154" s="229"/>
      <c r="CTY154" s="229"/>
      <c r="CTZ154" s="229"/>
      <c r="CUA154" s="229"/>
    </row>
    <row r="155" spans="1:2575" s="224" customFormat="1" ht="108.75" hidden="1" customHeight="1">
      <c r="A155" s="241">
        <f>+A153+1</f>
        <v>66</v>
      </c>
      <c r="B155" s="242" t="str">
        <f>IFERROR(INDEX(OB!B:B,MATCH('BIHOURLY  (2)'!A:A,OB!A:A,0)),"")</f>
        <v/>
      </c>
      <c r="C155" s="243"/>
      <c r="D155" s="232" t="str">
        <f>IFERROR(INDEX(OB!G:G,MATCH('BIHOURLY  (2)'!A:A,OB!A:A,0)),"")</f>
        <v/>
      </c>
      <c r="E155" s="244" t="str">
        <f>IFERROR(INDEX(OB!K:K,MATCH('BIHOURLY  (2)'!A:A,OB!A:A,0)),"")</f>
        <v/>
      </c>
      <c r="F155" s="245" t="str">
        <f>IFERROR((OB!$K$3/'BIHOURLY  (2)'!E155)/5,"")</f>
        <v/>
      </c>
      <c r="G155" s="246"/>
      <c r="H155" s="246"/>
      <c r="I155" s="246"/>
      <c r="J155" s="265"/>
      <c r="K155" s="254"/>
      <c r="L155" s="254"/>
      <c r="N155" s="229"/>
      <c r="O155" s="229"/>
      <c r="P155" s="229"/>
      <c r="Q155" s="229"/>
      <c r="R155" s="229"/>
      <c r="S155" s="229"/>
      <c r="T155" s="229"/>
      <c r="U155" s="229"/>
      <c r="V155" s="229"/>
      <c r="W155" s="229"/>
      <c r="X155" s="229"/>
      <c r="Y155" s="229"/>
      <c r="Z155" s="229"/>
      <c r="AA155" s="229"/>
      <c r="AB155" s="229"/>
      <c r="AC155" s="229"/>
      <c r="AD155" s="229"/>
      <c r="AE155" s="229"/>
      <c r="AF155" s="229"/>
      <c r="AG155" s="229"/>
      <c r="AH155" s="229"/>
      <c r="AI155" s="229"/>
      <c r="AJ155" s="229"/>
      <c r="AK155" s="229"/>
      <c r="AL155" s="229"/>
      <c r="AM155" s="229"/>
      <c r="AN155" s="229"/>
      <c r="AO155" s="229"/>
      <c r="AP155" s="229"/>
      <c r="AQ155" s="229"/>
      <c r="AR155" s="229"/>
      <c r="AS155" s="229"/>
      <c r="AT155" s="229"/>
      <c r="AU155" s="229"/>
      <c r="AV155" s="229"/>
      <c r="AW155" s="229"/>
      <c r="AX155" s="229"/>
      <c r="AY155" s="229"/>
      <c r="AZ155" s="229"/>
      <c r="BA155" s="229"/>
      <c r="BB155" s="229"/>
      <c r="BC155" s="229"/>
      <c r="BD155" s="229"/>
      <c r="BE155" s="229"/>
      <c r="BF155" s="229"/>
      <c r="BG155" s="229"/>
      <c r="BH155" s="229"/>
      <c r="BI155" s="229"/>
      <c r="BJ155" s="229"/>
      <c r="BK155" s="229"/>
      <c r="BL155" s="229"/>
      <c r="BM155" s="229"/>
      <c r="BN155" s="229"/>
      <c r="BO155" s="229"/>
      <c r="BP155" s="229"/>
      <c r="BQ155" s="229"/>
      <c r="BR155" s="229"/>
      <c r="BS155" s="229"/>
      <c r="BT155" s="229"/>
      <c r="BU155" s="229"/>
      <c r="BV155" s="229"/>
      <c r="BW155" s="229"/>
      <c r="BX155" s="229"/>
      <c r="BY155" s="229"/>
      <c r="BZ155" s="229"/>
      <c r="CA155" s="229"/>
      <c r="CB155" s="229"/>
      <c r="CC155" s="229"/>
      <c r="CD155" s="229"/>
      <c r="CE155" s="229"/>
      <c r="CF155" s="229"/>
      <c r="CG155" s="229"/>
      <c r="CH155" s="229"/>
      <c r="CI155" s="229"/>
      <c r="CJ155" s="229"/>
      <c r="CK155" s="229"/>
      <c r="CL155" s="229"/>
      <c r="CM155" s="229"/>
      <c r="CN155" s="229"/>
      <c r="CO155" s="229"/>
      <c r="CP155" s="229"/>
      <c r="CQ155" s="229"/>
      <c r="CR155" s="229"/>
      <c r="CS155" s="229"/>
      <c r="CT155" s="229"/>
      <c r="CU155" s="229"/>
      <c r="CV155" s="229"/>
      <c r="CW155" s="229"/>
      <c r="CX155" s="229"/>
      <c r="CY155" s="229"/>
      <c r="CZ155" s="229"/>
      <c r="DA155" s="229"/>
      <c r="DB155" s="229"/>
      <c r="DC155" s="229"/>
      <c r="DD155" s="229"/>
      <c r="DE155" s="229"/>
      <c r="DF155" s="229"/>
      <c r="DG155" s="229"/>
      <c r="DH155" s="229"/>
      <c r="DI155" s="229"/>
      <c r="DJ155" s="229"/>
      <c r="DK155" s="229"/>
      <c r="DL155" s="229"/>
      <c r="DM155" s="229"/>
      <c r="DN155" s="229"/>
      <c r="DO155" s="229"/>
      <c r="DP155" s="229"/>
      <c r="DQ155" s="229"/>
      <c r="DR155" s="229"/>
      <c r="DS155" s="229"/>
      <c r="DT155" s="229"/>
      <c r="DU155" s="229"/>
      <c r="DV155" s="229"/>
      <c r="DW155" s="229"/>
      <c r="DX155" s="229"/>
      <c r="DY155" s="229"/>
      <c r="DZ155" s="229"/>
      <c r="EA155" s="229"/>
      <c r="EB155" s="229"/>
      <c r="EC155" s="229"/>
      <c r="ED155" s="229"/>
      <c r="EE155" s="229"/>
      <c r="EF155" s="229"/>
      <c r="EG155" s="229"/>
      <c r="EH155" s="229"/>
      <c r="EI155" s="229"/>
      <c r="EJ155" s="229"/>
      <c r="EK155" s="229"/>
      <c r="EL155" s="229"/>
      <c r="EM155" s="229"/>
      <c r="EN155" s="229"/>
      <c r="EO155" s="229"/>
      <c r="EP155" s="229"/>
      <c r="EQ155" s="229"/>
      <c r="ER155" s="229"/>
      <c r="ES155" s="229"/>
      <c r="ET155" s="229"/>
      <c r="EU155" s="229"/>
      <c r="EV155" s="229"/>
      <c r="EW155" s="229"/>
      <c r="EX155" s="229"/>
      <c r="EY155" s="229"/>
      <c r="EZ155" s="229"/>
      <c r="FA155" s="229"/>
      <c r="FB155" s="229"/>
      <c r="FC155" s="229"/>
      <c r="FD155" s="229"/>
      <c r="FE155" s="229"/>
      <c r="FF155" s="229"/>
      <c r="FG155" s="229"/>
      <c r="FH155" s="229"/>
      <c r="FI155" s="229"/>
      <c r="FJ155" s="229"/>
      <c r="FK155" s="229"/>
      <c r="FL155" s="229"/>
      <c r="FM155" s="229"/>
      <c r="FN155" s="229"/>
      <c r="FO155" s="229"/>
      <c r="FP155" s="229"/>
      <c r="FQ155" s="229"/>
      <c r="FR155" s="229"/>
      <c r="FS155" s="229"/>
      <c r="FT155" s="229"/>
      <c r="FU155" s="229"/>
      <c r="FV155" s="229"/>
      <c r="FW155" s="229"/>
      <c r="FX155" s="229"/>
      <c r="FY155" s="229"/>
      <c r="FZ155" s="229"/>
      <c r="GA155" s="229"/>
      <c r="GB155" s="229"/>
      <c r="GC155" s="229"/>
      <c r="GD155" s="229"/>
      <c r="GE155" s="229"/>
      <c r="GF155" s="229"/>
      <c r="GG155" s="229"/>
      <c r="GH155" s="229"/>
      <c r="GI155" s="229"/>
      <c r="GJ155" s="229"/>
      <c r="GK155" s="229"/>
      <c r="GL155" s="229"/>
      <c r="GM155" s="229"/>
      <c r="GN155" s="229"/>
      <c r="GO155" s="229"/>
      <c r="GP155" s="229"/>
      <c r="GQ155" s="229"/>
      <c r="GR155" s="229"/>
      <c r="GS155" s="229"/>
      <c r="GT155" s="229"/>
      <c r="GU155" s="229"/>
      <c r="GV155" s="229"/>
      <c r="GW155" s="229"/>
      <c r="GX155" s="229"/>
      <c r="GY155" s="229"/>
      <c r="GZ155" s="229"/>
      <c r="HA155" s="229"/>
      <c r="HB155" s="229"/>
      <c r="HC155" s="229"/>
      <c r="HD155" s="229"/>
      <c r="HE155" s="229"/>
      <c r="HF155" s="229"/>
      <c r="HG155" s="229"/>
      <c r="HH155" s="229"/>
      <c r="HI155" s="229"/>
      <c r="HJ155" s="229"/>
      <c r="HK155" s="229"/>
      <c r="HL155" s="229"/>
      <c r="HM155" s="229"/>
      <c r="HN155" s="229"/>
      <c r="HO155" s="229"/>
      <c r="HP155" s="229"/>
      <c r="HQ155" s="229"/>
      <c r="HR155" s="229"/>
      <c r="HS155" s="229"/>
      <c r="HT155" s="229"/>
      <c r="HU155" s="229"/>
      <c r="HV155" s="229"/>
      <c r="HW155" s="229"/>
      <c r="HX155" s="229"/>
      <c r="HY155" s="229"/>
      <c r="HZ155" s="229"/>
      <c r="IA155" s="229"/>
      <c r="IB155" s="229"/>
      <c r="IC155" s="229"/>
      <c r="ID155" s="229"/>
      <c r="IE155" s="229"/>
      <c r="IF155" s="229"/>
      <c r="IG155" s="229"/>
      <c r="IH155" s="229"/>
      <c r="II155" s="229"/>
      <c r="IJ155" s="229"/>
      <c r="IK155" s="229"/>
      <c r="IL155" s="229"/>
      <c r="IM155" s="229"/>
      <c r="IN155" s="229"/>
      <c r="IO155" s="229"/>
      <c r="IP155" s="229"/>
      <c r="IQ155" s="229"/>
      <c r="IR155" s="229"/>
      <c r="IS155" s="229"/>
      <c r="IT155" s="229"/>
      <c r="IU155" s="229"/>
      <c r="IV155" s="229"/>
      <c r="IW155" s="229"/>
      <c r="IX155" s="229"/>
      <c r="IY155" s="229"/>
      <c r="IZ155" s="229"/>
      <c r="JA155" s="229"/>
      <c r="JB155" s="229"/>
      <c r="JC155" s="229"/>
      <c r="JD155" s="229"/>
      <c r="JE155" s="229"/>
      <c r="JF155" s="229"/>
      <c r="JG155" s="229"/>
      <c r="JH155" s="229"/>
      <c r="JI155" s="229"/>
      <c r="JJ155" s="229"/>
      <c r="JK155" s="229"/>
      <c r="JL155" s="229"/>
      <c r="JM155" s="229"/>
      <c r="JN155" s="229"/>
      <c r="JO155" s="229"/>
      <c r="JP155" s="229"/>
      <c r="JQ155" s="229"/>
      <c r="JR155" s="229"/>
      <c r="JS155" s="229"/>
      <c r="JT155" s="229"/>
      <c r="JU155" s="229"/>
      <c r="JV155" s="229"/>
      <c r="JW155" s="229"/>
      <c r="JX155" s="229"/>
      <c r="JY155" s="229"/>
      <c r="JZ155" s="229"/>
      <c r="KA155" s="229"/>
      <c r="KB155" s="229"/>
      <c r="KC155" s="229"/>
      <c r="KD155" s="229"/>
      <c r="KE155" s="229"/>
      <c r="KF155" s="229"/>
      <c r="KG155" s="229"/>
      <c r="KH155" s="229"/>
      <c r="KI155" s="229"/>
      <c r="KJ155" s="229"/>
      <c r="KK155" s="229"/>
      <c r="KL155" s="229"/>
      <c r="KM155" s="229"/>
      <c r="KN155" s="229"/>
      <c r="KO155" s="229"/>
      <c r="KP155" s="229"/>
      <c r="KQ155" s="229"/>
      <c r="KR155" s="229"/>
      <c r="KS155" s="229"/>
      <c r="KT155" s="229"/>
      <c r="KU155" s="229"/>
      <c r="KV155" s="229"/>
      <c r="KW155" s="229"/>
      <c r="KX155" s="229"/>
      <c r="KY155" s="229"/>
      <c r="KZ155" s="229"/>
      <c r="LA155" s="229"/>
      <c r="LB155" s="229"/>
      <c r="LC155" s="229"/>
      <c r="LD155" s="229"/>
      <c r="LE155" s="229"/>
      <c r="LF155" s="229"/>
      <c r="LG155" s="229"/>
      <c r="LH155" s="229"/>
      <c r="LI155" s="229"/>
      <c r="LJ155" s="229"/>
      <c r="LK155" s="229"/>
      <c r="LL155" s="229"/>
      <c r="LM155" s="229"/>
      <c r="LN155" s="229"/>
      <c r="LO155" s="229"/>
      <c r="LP155" s="229"/>
      <c r="LQ155" s="229"/>
      <c r="LR155" s="229"/>
      <c r="LS155" s="229"/>
      <c r="LT155" s="229"/>
      <c r="LU155" s="229"/>
      <c r="LV155" s="229"/>
      <c r="LW155" s="229"/>
      <c r="LX155" s="229"/>
      <c r="LY155" s="229"/>
      <c r="LZ155" s="229"/>
      <c r="MA155" s="229"/>
      <c r="MB155" s="229"/>
      <c r="MC155" s="229"/>
      <c r="MD155" s="229"/>
      <c r="ME155" s="229"/>
      <c r="MF155" s="229"/>
      <c r="MG155" s="229"/>
      <c r="MH155" s="229"/>
      <c r="MI155" s="229"/>
      <c r="MJ155" s="229"/>
      <c r="MK155" s="229"/>
      <c r="ML155" s="229"/>
      <c r="MM155" s="229"/>
      <c r="MN155" s="229"/>
      <c r="MO155" s="229"/>
      <c r="MP155" s="229"/>
      <c r="MQ155" s="229"/>
      <c r="MR155" s="229"/>
      <c r="MS155" s="229"/>
      <c r="MT155" s="229"/>
      <c r="MU155" s="229"/>
      <c r="MV155" s="229"/>
      <c r="MW155" s="229"/>
      <c r="MX155" s="229"/>
      <c r="MY155" s="229"/>
      <c r="MZ155" s="229"/>
      <c r="NA155" s="229"/>
      <c r="NB155" s="229"/>
      <c r="NC155" s="229"/>
      <c r="ND155" s="229"/>
      <c r="NE155" s="229"/>
      <c r="NF155" s="229"/>
      <c r="NG155" s="229"/>
      <c r="NH155" s="229"/>
      <c r="NI155" s="229"/>
      <c r="NJ155" s="229"/>
      <c r="NK155" s="229"/>
      <c r="NL155" s="229"/>
      <c r="NM155" s="229"/>
      <c r="NN155" s="229"/>
      <c r="NO155" s="229"/>
      <c r="NP155" s="229"/>
      <c r="NQ155" s="229"/>
      <c r="NR155" s="229"/>
      <c r="NS155" s="229"/>
      <c r="NT155" s="229"/>
      <c r="NU155" s="229"/>
      <c r="NV155" s="229"/>
      <c r="NW155" s="229"/>
      <c r="NX155" s="229"/>
      <c r="NY155" s="229"/>
      <c r="NZ155" s="229"/>
      <c r="OA155" s="229"/>
      <c r="OB155" s="229"/>
      <c r="OC155" s="229"/>
      <c r="OD155" s="229"/>
      <c r="OE155" s="229"/>
      <c r="OF155" s="229"/>
      <c r="OG155" s="229"/>
      <c r="OH155" s="229"/>
      <c r="OI155" s="229"/>
      <c r="OJ155" s="229"/>
      <c r="OK155" s="229"/>
      <c r="OL155" s="229"/>
      <c r="OM155" s="229"/>
      <c r="ON155" s="229"/>
      <c r="OO155" s="229"/>
      <c r="OP155" s="229"/>
      <c r="OQ155" s="229"/>
      <c r="OR155" s="229"/>
      <c r="OS155" s="229"/>
      <c r="OT155" s="229"/>
      <c r="OU155" s="229"/>
      <c r="OV155" s="229"/>
      <c r="OW155" s="229"/>
      <c r="OX155" s="229"/>
      <c r="OY155" s="229"/>
      <c r="OZ155" s="229"/>
      <c r="PA155" s="229"/>
      <c r="PB155" s="229"/>
      <c r="PC155" s="229"/>
      <c r="PD155" s="229"/>
      <c r="PE155" s="229"/>
      <c r="PF155" s="229"/>
      <c r="PG155" s="229"/>
      <c r="PH155" s="229"/>
      <c r="PI155" s="229"/>
      <c r="PJ155" s="229"/>
      <c r="PK155" s="229"/>
      <c r="PL155" s="229"/>
      <c r="PM155" s="229"/>
      <c r="PN155" s="229"/>
      <c r="PO155" s="229"/>
      <c r="PP155" s="229"/>
      <c r="PQ155" s="229"/>
      <c r="PR155" s="229"/>
      <c r="PS155" s="229"/>
      <c r="PT155" s="229"/>
      <c r="PU155" s="229"/>
      <c r="PV155" s="229"/>
      <c r="PW155" s="229"/>
      <c r="PX155" s="229"/>
      <c r="PY155" s="229"/>
      <c r="PZ155" s="229"/>
      <c r="QA155" s="229"/>
      <c r="QB155" s="229"/>
      <c r="QC155" s="229"/>
      <c r="QD155" s="229"/>
      <c r="QE155" s="229"/>
      <c r="QF155" s="229"/>
      <c r="QG155" s="229"/>
      <c r="QH155" s="229"/>
      <c r="QI155" s="229"/>
      <c r="QJ155" s="229"/>
      <c r="QK155" s="229"/>
      <c r="QL155" s="229"/>
      <c r="QM155" s="229"/>
      <c r="QN155" s="229"/>
      <c r="QO155" s="229"/>
      <c r="QP155" s="229"/>
      <c r="QQ155" s="229"/>
      <c r="QR155" s="229"/>
      <c r="QS155" s="229"/>
      <c r="QT155" s="229"/>
      <c r="QU155" s="229"/>
      <c r="QV155" s="229"/>
      <c r="QW155" s="229"/>
      <c r="QX155" s="229"/>
      <c r="QY155" s="229"/>
      <c r="QZ155" s="229"/>
      <c r="RA155" s="229"/>
      <c r="RB155" s="229"/>
      <c r="RC155" s="229"/>
      <c r="RD155" s="229"/>
      <c r="RE155" s="229"/>
      <c r="RF155" s="229"/>
      <c r="RG155" s="229"/>
      <c r="RH155" s="229"/>
      <c r="RI155" s="229"/>
      <c r="RJ155" s="229"/>
      <c r="RK155" s="229"/>
      <c r="RL155" s="229"/>
      <c r="RM155" s="229"/>
      <c r="RN155" s="229"/>
      <c r="RO155" s="229"/>
      <c r="RP155" s="229"/>
      <c r="RQ155" s="229"/>
      <c r="RR155" s="229"/>
      <c r="RS155" s="229"/>
      <c r="RT155" s="229"/>
      <c r="RU155" s="229"/>
      <c r="RV155" s="229"/>
      <c r="RW155" s="229"/>
      <c r="RX155" s="229"/>
      <c r="RY155" s="229"/>
      <c r="RZ155" s="229"/>
      <c r="SA155" s="229"/>
      <c r="SB155" s="229"/>
      <c r="SC155" s="229"/>
      <c r="SD155" s="229"/>
      <c r="SE155" s="229"/>
      <c r="SF155" s="229"/>
      <c r="SG155" s="229"/>
      <c r="SH155" s="229"/>
      <c r="SI155" s="229"/>
      <c r="SJ155" s="229"/>
      <c r="SK155" s="229"/>
      <c r="SL155" s="229"/>
      <c r="SM155" s="229"/>
      <c r="SN155" s="229"/>
      <c r="SO155" s="229"/>
      <c r="SP155" s="229"/>
      <c r="SQ155" s="229"/>
      <c r="SR155" s="229"/>
      <c r="SS155" s="229"/>
      <c r="ST155" s="229"/>
      <c r="SU155" s="229"/>
      <c r="SV155" s="229"/>
      <c r="SW155" s="229"/>
      <c r="SX155" s="229"/>
      <c r="SY155" s="229"/>
      <c r="SZ155" s="229"/>
      <c r="TA155" s="229"/>
      <c r="TB155" s="229"/>
      <c r="TC155" s="229"/>
      <c r="TD155" s="229"/>
      <c r="TE155" s="229"/>
      <c r="TF155" s="229"/>
      <c r="TG155" s="229"/>
      <c r="TH155" s="229"/>
      <c r="TI155" s="229"/>
      <c r="TJ155" s="229"/>
      <c r="TK155" s="229"/>
      <c r="TL155" s="229"/>
      <c r="TM155" s="229"/>
      <c r="TN155" s="229"/>
      <c r="TO155" s="229"/>
      <c r="TP155" s="229"/>
      <c r="TQ155" s="229"/>
      <c r="TR155" s="229"/>
      <c r="TS155" s="229"/>
      <c r="TT155" s="229"/>
      <c r="TU155" s="229"/>
      <c r="TV155" s="229"/>
      <c r="TW155" s="229"/>
      <c r="TX155" s="229"/>
      <c r="TY155" s="229"/>
      <c r="TZ155" s="229"/>
      <c r="UA155" s="229"/>
      <c r="UB155" s="229"/>
      <c r="UC155" s="229"/>
      <c r="UD155" s="229"/>
      <c r="UE155" s="229"/>
      <c r="UF155" s="229"/>
      <c r="UG155" s="229"/>
      <c r="UH155" s="229"/>
      <c r="UI155" s="229"/>
      <c r="UJ155" s="229"/>
      <c r="UK155" s="229"/>
      <c r="UL155" s="229"/>
      <c r="UM155" s="229"/>
      <c r="UN155" s="229"/>
      <c r="UO155" s="229"/>
      <c r="UP155" s="229"/>
      <c r="UQ155" s="229"/>
      <c r="UR155" s="229"/>
      <c r="US155" s="229"/>
      <c r="UT155" s="229"/>
      <c r="UU155" s="229"/>
      <c r="UV155" s="229"/>
      <c r="UW155" s="229"/>
      <c r="UX155" s="229"/>
      <c r="UY155" s="229"/>
      <c r="UZ155" s="229"/>
      <c r="VA155" s="229"/>
      <c r="VB155" s="229"/>
      <c r="VC155" s="229"/>
      <c r="VD155" s="229"/>
      <c r="VE155" s="229"/>
      <c r="VF155" s="229"/>
      <c r="VG155" s="229"/>
      <c r="VH155" s="229"/>
      <c r="VI155" s="229"/>
      <c r="VJ155" s="229"/>
      <c r="VK155" s="229"/>
      <c r="VL155" s="229"/>
      <c r="VM155" s="229"/>
      <c r="VN155" s="229"/>
      <c r="VO155" s="229"/>
      <c r="VP155" s="229"/>
      <c r="VQ155" s="229"/>
      <c r="VR155" s="229"/>
      <c r="VS155" s="229"/>
      <c r="VT155" s="229"/>
      <c r="VU155" s="229"/>
      <c r="VV155" s="229"/>
      <c r="VW155" s="229"/>
      <c r="VX155" s="229"/>
      <c r="VY155" s="229"/>
      <c r="VZ155" s="229"/>
      <c r="WA155" s="229"/>
      <c r="WB155" s="229"/>
      <c r="WC155" s="229"/>
      <c r="WD155" s="229"/>
      <c r="WE155" s="229"/>
      <c r="WF155" s="229"/>
      <c r="WG155" s="229"/>
      <c r="WH155" s="229"/>
      <c r="WI155" s="229"/>
      <c r="WJ155" s="229"/>
      <c r="WK155" s="229"/>
      <c r="WL155" s="229"/>
      <c r="WM155" s="229"/>
      <c r="WN155" s="229"/>
      <c r="WO155" s="229"/>
      <c r="WP155" s="229"/>
      <c r="WQ155" s="229"/>
      <c r="WR155" s="229"/>
      <c r="WS155" s="229"/>
      <c r="WT155" s="229"/>
      <c r="WU155" s="229"/>
      <c r="WV155" s="229"/>
      <c r="WW155" s="229"/>
      <c r="WX155" s="229"/>
      <c r="WY155" s="229"/>
      <c r="WZ155" s="229"/>
      <c r="XA155" s="229"/>
      <c r="XB155" s="229"/>
      <c r="XC155" s="229"/>
      <c r="XD155" s="229"/>
      <c r="XE155" s="229"/>
      <c r="XF155" s="229"/>
      <c r="XG155" s="229"/>
      <c r="XH155" s="229"/>
      <c r="XI155" s="229"/>
      <c r="XJ155" s="229"/>
      <c r="XK155" s="229"/>
      <c r="XL155" s="229"/>
      <c r="XM155" s="229"/>
      <c r="XN155" s="229"/>
      <c r="XO155" s="229"/>
      <c r="XP155" s="229"/>
      <c r="XQ155" s="229"/>
      <c r="XR155" s="229"/>
      <c r="XS155" s="229"/>
      <c r="XT155" s="229"/>
      <c r="XU155" s="229"/>
      <c r="XV155" s="229"/>
      <c r="XW155" s="229"/>
      <c r="XX155" s="229"/>
      <c r="XY155" s="229"/>
      <c r="XZ155" s="229"/>
      <c r="YA155" s="229"/>
      <c r="YB155" s="229"/>
      <c r="YC155" s="229"/>
      <c r="YD155" s="229"/>
      <c r="YE155" s="229"/>
      <c r="YF155" s="229"/>
      <c r="YG155" s="229"/>
      <c r="YH155" s="229"/>
      <c r="YI155" s="229"/>
      <c r="YJ155" s="229"/>
      <c r="YK155" s="229"/>
      <c r="YL155" s="229"/>
      <c r="YM155" s="229"/>
      <c r="YN155" s="229"/>
      <c r="YO155" s="229"/>
      <c r="YP155" s="229"/>
      <c r="YQ155" s="229"/>
      <c r="YR155" s="229"/>
      <c r="YS155" s="229"/>
      <c r="YT155" s="229"/>
      <c r="YU155" s="229"/>
      <c r="YV155" s="229"/>
      <c r="YW155" s="229"/>
      <c r="YX155" s="229"/>
      <c r="YY155" s="229"/>
      <c r="YZ155" s="229"/>
      <c r="ZA155" s="229"/>
      <c r="ZB155" s="229"/>
      <c r="ZC155" s="229"/>
      <c r="ZD155" s="229"/>
      <c r="ZE155" s="229"/>
      <c r="ZF155" s="229"/>
      <c r="ZG155" s="229"/>
      <c r="ZH155" s="229"/>
      <c r="ZI155" s="229"/>
      <c r="ZJ155" s="229"/>
      <c r="ZK155" s="229"/>
      <c r="ZL155" s="229"/>
      <c r="ZM155" s="229"/>
      <c r="ZN155" s="229"/>
      <c r="ZO155" s="229"/>
      <c r="ZP155" s="229"/>
      <c r="ZQ155" s="229"/>
      <c r="ZR155" s="229"/>
      <c r="ZS155" s="229"/>
      <c r="ZT155" s="229"/>
      <c r="ZU155" s="229"/>
      <c r="ZV155" s="229"/>
      <c r="ZW155" s="229"/>
      <c r="ZX155" s="229"/>
      <c r="ZY155" s="229"/>
      <c r="ZZ155" s="229"/>
      <c r="AAA155" s="229"/>
      <c r="AAB155" s="229"/>
      <c r="AAC155" s="229"/>
      <c r="AAD155" s="229"/>
      <c r="AAE155" s="229"/>
      <c r="AAF155" s="229"/>
      <c r="AAG155" s="229"/>
      <c r="AAH155" s="229"/>
      <c r="AAI155" s="229"/>
      <c r="AAJ155" s="229"/>
      <c r="AAK155" s="229"/>
      <c r="AAL155" s="229"/>
      <c r="AAM155" s="229"/>
      <c r="AAN155" s="229"/>
      <c r="AAO155" s="229"/>
      <c r="AAP155" s="229"/>
      <c r="AAQ155" s="229"/>
      <c r="AAR155" s="229"/>
      <c r="AAS155" s="229"/>
      <c r="AAT155" s="229"/>
      <c r="AAU155" s="229"/>
      <c r="AAV155" s="229"/>
      <c r="AAW155" s="229"/>
      <c r="AAX155" s="229"/>
      <c r="AAY155" s="229"/>
      <c r="AAZ155" s="229"/>
      <c r="ABA155" s="229"/>
      <c r="ABB155" s="229"/>
      <c r="ABC155" s="229"/>
      <c r="ABD155" s="229"/>
      <c r="ABE155" s="229"/>
      <c r="ABF155" s="229"/>
      <c r="ABG155" s="229"/>
      <c r="ABH155" s="229"/>
      <c r="ABI155" s="229"/>
      <c r="ABJ155" s="229"/>
      <c r="ABK155" s="229"/>
      <c r="ABL155" s="229"/>
      <c r="ABM155" s="229"/>
      <c r="ABN155" s="229"/>
      <c r="ABO155" s="229"/>
      <c r="ABP155" s="229"/>
      <c r="ABQ155" s="229"/>
      <c r="ABR155" s="229"/>
      <c r="ABS155" s="229"/>
      <c r="ABT155" s="229"/>
      <c r="ABU155" s="229"/>
      <c r="ABV155" s="229"/>
      <c r="ABW155" s="229"/>
      <c r="ABX155" s="229"/>
      <c r="ABY155" s="229"/>
      <c r="ABZ155" s="229"/>
      <c r="ACA155" s="229"/>
      <c r="ACB155" s="229"/>
      <c r="ACC155" s="229"/>
      <c r="ACD155" s="229"/>
      <c r="ACE155" s="229"/>
      <c r="ACF155" s="229"/>
      <c r="ACG155" s="229"/>
      <c r="ACH155" s="229"/>
      <c r="ACI155" s="229"/>
      <c r="ACJ155" s="229"/>
      <c r="ACK155" s="229"/>
      <c r="ACL155" s="229"/>
      <c r="ACM155" s="229"/>
      <c r="ACN155" s="229"/>
      <c r="ACO155" s="229"/>
      <c r="ACP155" s="229"/>
      <c r="ACQ155" s="229"/>
      <c r="ACR155" s="229"/>
      <c r="ACS155" s="229"/>
      <c r="ACT155" s="229"/>
      <c r="ACU155" s="229"/>
      <c r="ACV155" s="229"/>
      <c r="ACW155" s="229"/>
      <c r="ACX155" s="229"/>
      <c r="ACY155" s="229"/>
      <c r="ACZ155" s="229"/>
      <c r="ADA155" s="229"/>
      <c r="ADB155" s="229"/>
      <c r="ADC155" s="229"/>
      <c r="ADD155" s="229"/>
      <c r="ADE155" s="229"/>
      <c r="ADF155" s="229"/>
      <c r="ADG155" s="229"/>
      <c r="ADH155" s="229"/>
      <c r="ADI155" s="229"/>
      <c r="ADJ155" s="229"/>
      <c r="ADK155" s="229"/>
      <c r="ADL155" s="229"/>
      <c r="ADM155" s="229"/>
      <c r="ADN155" s="229"/>
      <c r="ADO155" s="229"/>
      <c r="ADP155" s="229"/>
      <c r="ADQ155" s="229"/>
      <c r="ADR155" s="229"/>
      <c r="ADS155" s="229"/>
      <c r="ADT155" s="229"/>
      <c r="ADU155" s="229"/>
      <c r="ADV155" s="229"/>
      <c r="ADW155" s="229"/>
      <c r="ADX155" s="229"/>
      <c r="ADY155" s="229"/>
      <c r="ADZ155" s="229"/>
      <c r="AEA155" s="229"/>
      <c r="AEB155" s="229"/>
      <c r="AEC155" s="229"/>
      <c r="AED155" s="229"/>
      <c r="AEE155" s="229"/>
      <c r="AEF155" s="229"/>
      <c r="AEG155" s="229"/>
      <c r="AEH155" s="229"/>
      <c r="AEI155" s="229"/>
      <c r="AEJ155" s="229"/>
      <c r="AEK155" s="229"/>
      <c r="AEL155" s="229"/>
      <c r="AEM155" s="229"/>
      <c r="AEN155" s="229"/>
      <c r="AEO155" s="229"/>
      <c r="AEP155" s="229"/>
      <c r="AEQ155" s="229"/>
      <c r="AER155" s="229"/>
      <c r="AES155" s="229"/>
      <c r="AET155" s="229"/>
      <c r="AEU155" s="229"/>
      <c r="AEV155" s="229"/>
      <c r="AEW155" s="229"/>
      <c r="AEX155" s="229"/>
      <c r="AEY155" s="229"/>
      <c r="AEZ155" s="229"/>
      <c r="AFA155" s="229"/>
      <c r="AFB155" s="229"/>
      <c r="AFC155" s="229"/>
      <c r="AFD155" s="229"/>
      <c r="AFE155" s="229"/>
      <c r="AFF155" s="229"/>
      <c r="AFG155" s="229"/>
      <c r="AFH155" s="229"/>
      <c r="AFI155" s="229"/>
      <c r="AFJ155" s="229"/>
      <c r="AFK155" s="229"/>
      <c r="AFL155" s="229"/>
      <c r="AFM155" s="229"/>
      <c r="AFN155" s="229"/>
      <c r="AFO155" s="229"/>
      <c r="AFP155" s="229"/>
      <c r="AFQ155" s="229"/>
      <c r="AFR155" s="229"/>
      <c r="AFS155" s="229"/>
      <c r="AFT155" s="229"/>
      <c r="AFU155" s="229"/>
      <c r="AFV155" s="229"/>
      <c r="AFW155" s="229"/>
      <c r="AFX155" s="229"/>
      <c r="AFY155" s="229"/>
      <c r="AFZ155" s="229"/>
      <c r="AGA155" s="229"/>
      <c r="AGB155" s="229"/>
      <c r="AGC155" s="229"/>
      <c r="AGD155" s="229"/>
      <c r="AGE155" s="229"/>
      <c r="AGF155" s="229"/>
      <c r="AGG155" s="229"/>
      <c r="AGH155" s="229"/>
      <c r="AGI155" s="229"/>
      <c r="AGJ155" s="229"/>
      <c r="AGK155" s="229"/>
      <c r="AGL155" s="229"/>
      <c r="AGM155" s="229"/>
      <c r="AGN155" s="229"/>
      <c r="AGO155" s="229"/>
      <c r="AGP155" s="229"/>
      <c r="AGQ155" s="229"/>
      <c r="AGR155" s="229"/>
      <c r="AGS155" s="229"/>
      <c r="AGT155" s="229"/>
      <c r="AGU155" s="229"/>
      <c r="AGV155" s="229"/>
      <c r="AGW155" s="229"/>
      <c r="AGX155" s="229"/>
      <c r="AGY155" s="229"/>
      <c r="AGZ155" s="229"/>
      <c r="AHA155" s="229"/>
      <c r="AHB155" s="229"/>
      <c r="AHC155" s="229"/>
      <c r="AHD155" s="229"/>
      <c r="AHE155" s="229"/>
      <c r="AHF155" s="229"/>
      <c r="AHG155" s="229"/>
      <c r="AHH155" s="229"/>
      <c r="AHI155" s="229"/>
      <c r="AHJ155" s="229"/>
      <c r="AHK155" s="229"/>
      <c r="AHL155" s="229"/>
      <c r="AHM155" s="229"/>
      <c r="AHN155" s="229"/>
      <c r="AHO155" s="229"/>
      <c r="AHP155" s="229"/>
      <c r="AHQ155" s="229"/>
      <c r="AHR155" s="229"/>
      <c r="AHS155" s="229"/>
      <c r="AHT155" s="229"/>
      <c r="AHU155" s="229"/>
      <c r="AHV155" s="229"/>
      <c r="AHW155" s="229"/>
      <c r="AHX155" s="229"/>
      <c r="AHY155" s="229"/>
      <c r="AHZ155" s="229"/>
      <c r="AIA155" s="229"/>
      <c r="AIB155" s="229"/>
      <c r="AIC155" s="229"/>
      <c r="AID155" s="229"/>
      <c r="AIE155" s="229"/>
      <c r="AIF155" s="229"/>
      <c r="AIG155" s="229"/>
      <c r="AIH155" s="229"/>
      <c r="AII155" s="229"/>
      <c r="AIJ155" s="229"/>
      <c r="AIK155" s="229"/>
      <c r="AIL155" s="229"/>
      <c r="AIM155" s="229"/>
      <c r="AIN155" s="229"/>
      <c r="AIO155" s="229"/>
      <c r="AIP155" s="229"/>
      <c r="AIQ155" s="229"/>
      <c r="AIR155" s="229"/>
      <c r="AIS155" s="229"/>
      <c r="AIT155" s="229"/>
      <c r="AIU155" s="229"/>
      <c r="AIV155" s="229"/>
      <c r="AIW155" s="229"/>
      <c r="AIX155" s="229"/>
      <c r="AIY155" s="229"/>
      <c r="AIZ155" s="229"/>
      <c r="AJA155" s="229"/>
      <c r="AJB155" s="229"/>
      <c r="AJC155" s="229"/>
      <c r="AJD155" s="229"/>
      <c r="AJE155" s="229"/>
      <c r="AJF155" s="229"/>
      <c r="AJG155" s="229"/>
      <c r="AJH155" s="229"/>
      <c r="AJI155" s="229"/>
      <c r="AJJ155" s="229"/>
      <c r="AJK155" s="229"/>
      <c r="AJL155" s="229"/>
      <c r="AJM155" s="229"/>
      <c r="AJN155" s="229"/>
      <c r="AJO155" s="229"/>
      <c r="AJP155" s="229"/>
      <c r="AJQ155" s="229"/>
      <c r="AJR155" s="229"/>
      <c r="AJS155" s="229"/>
      <c r="AJT155" s="229"/>
      <c r="AJU155" s="229"/>
      <c r="AJV155" s="229"/>
      <c r="AJW155" s="229"/>
      <c r="AJX155" s="229"/>
      <c r="AJY155" s="229"/>
      <c r="AJZ155" s="229"/>
      <c r="AKA155" s="229"/>
      <c r="AKB155" s="229"/>
      <c r="AKC155" s="229"/>
      <c r="AKD155" s="229"/>
      <c r="AKE155" s="229"/>
      <c r="AKF155" s="229"/>
      <c r="AKG155" s="229"/>
      <c r="AKH155" s="229"/>
      <c r="AKI155" s="229"/>
      <c r="AKJ155" s="229"/>
      <c r="AKK155" s="229"/>
      <c r="AKL155" s="229"/>
      <c r="AKM155" s="229"/>
      <c r="AKN155" s="229"/>
      <c r="AKO155" s="229"/>
      <c r="AKP155" s="229"/>
      <c r="AKQ155" s="229"/>
      <c r="AKR155" s="229"/>
      <c r="AKS155" s="229"/>
      <c r="AKT155" s="229"/>
      <c r="AKU155" s="229"/>
      <c r="AKV155" s="229"/>
      <c r="AKW155" s="229"/>
      <c r="AKX155" s="229"/>
      <c r="AKY155" s="229"/>
      <c r="AKZ155" s="229"/>
      <c r="ALA155" s="229"/>
      <c r="ALB155" s="229"/>
      <c r="ALC155" s="229"/>
      <c r="ALD155" s="229"/>
      <c r="ALE155" s="229"/>
      <c r="ALF155" s="229"/>
      <c r="ALG155" s="229"/>
      <c r="ALH155" s="229"/>
      <c r="ALI155" s="229"/>
      <c r="ALJ155" s="229"/>
      <c r="ALK155" s="229"/>
      <c r="ALL155" s="229"/>
      <c r="ALM155" s="229"/>
      <c r="ALN155" s="229"/>
      <c r="ALO155" s="229"/>
      <c r="ALP155" s="229"/>
      <c r="ALQ155" s="229"/>
      <c r="ALR155" s="229"/>
      <c r="ALS155" s="229"/>
      <c r="ALT155" s="229"/>
      <c r="ALU155" s="229"/>
      <c r="ALV155" s="229"/>
      <c r="ALW155" s="229"/>
      <c r="ALX155" s="229"/>
      <c r="ALY155" s="229"/>
      <c r="ALZ155" s="229"/>
      <c r="AMA155" s="229"/>
      <c r="AMB155" s="229"/>
      <c r="AMC155" s="229"/>
      <c r="AMD155" s="229"/>
      <c r="AME155" s="229"/>
      <c r="AMF155" s="229"/>
      <c r="AMG155" s="229"/>
      <c r="AMH155" s="229"/>
      <c r="AMI155" s="229"/>
      <c r="AMJ155" s="229"/>
      <c r="AMK155" s="229"/>
      <c r="AML155" s="229"/>
      <c r="AMM155" s="229"/>
      <c r="AMN155" s="229"/>
      <c r="AMO155" s="229"/>
      <c r="AMP155" s="229"/>
      <c r="AMQ155" s="229"/>
      <c r="AMR155" s="229"/>
      <c r="AMS155" s="229"/>
      <c r="AMT155" s="229"/>
      <c r="AMU155" s="229"/>
      <c r="AMV155" s="229"/>
      <c r="AMW155" s="229"/>
      <c r="AMX155" s="229"/>
      <c r="AMY155" s="229"/>
      <c r="AMZ155" s="229"/>
      <c r="ANA155" s="229"/>
      <c r="ANB155" s="229"/>
      <c r="ANC155" s="229"/>
      <c r="AND155" s="229"/>
      <c r="ANE155" s="229"/>
      <c r="ANF155" s="229"/>
      <c r="ANG155" s="229"/>
      <c r="ANH155" s="229"/>
      <c r="ANI155" s="229"/>
      <c r="ANJ155" s="229"/>
      <c r="ANK155" s="229"/>
      <c r="ANL155" s="229"/>
      <c r="ANM155" s="229"/>
      <c r="ANN155" s="229"/>
      <c r="ANO155" s="229"/>
      <c r="ANP155" s="229"/>
      <c r="ANQ155" s="229"/>
      <c r="ANR155" s="229"/>
      <c r="ANS155" s="229"/>
      <c r="ANT155" s="229"/>
      <c r="ANU155" s="229"/>
      <c r="ANV155" s="229"/>
      <c r="ANW155" s="229"/>
      <c r="ANX155" s="229"/>
      <c r="ANY155" s="229"/>
      <c r="ANZ155" s="229"/>
      <c r="AOA155" s="229"/>
      <c r="AOB155" s="229"/>
      <c r="AOC155" s="229"/>
      <c r="AOD155" s="229"/>
      <c r="AOE155" s="229"/>
      <c r="AOF155" s="229"/>
      <c r="AOG155" s="229"/>
      <c r="AOH155" s="229"/>
      <c r="AOI155" s="229"/>
      <c r="AOJ155" s="229"/>
      <c r="AOK155" s="229"/>
      <c r="AOL155" s="229"/>
      <c r="AOM155" s="229"/>
      <c r="AON155" s="229"/>
      <c r="AOO155" s="229"/>
      <c r="AOP155" s="229"/>
      <c r="AOQ155" s="229"/>
      <c r="AOR155" s="229"/>
      <c r="AOS155" s="229"/>
      <c r="AOT155" s="229"/>
      <c r="AOU155" s="229"/>
      <c r="AOV155" s="229"/>
      <c r="AOW155" s="229"/>
      <c r="AOX155" s="229"/>
      <c r="AOY155" s="229"/>
      <c r="AOZ155" s="229"/>
      <c r="APA155" s="229"/>
      <c r="APB155" s="229"/>
      <c r="APC155" s="229"/>
      <c r="APD155" s="229"/>
      <c r="APE155" s="229"/>
      <c r="APF155" s="229"/>
      <c r="APG155" s="229"/>
      <c r="APH155" s="229"/>
      <c r="API155" s="229"/>
      <c r="APJ155" s="229"/>
      <c r="APK155" s="229"/>
      <c r="APL155" s="229"/>
      <c r="APM155" s="229"/>
      <c r="APN155" s="229"/>
      <c r="APO155" s="229"/>
      <c r="APP155" s="229"/>
      <c r="APQ155" s="229"/>
      <c r="APR155" s="229"/>
      <c r="APS155" s="229"/>
      <c r="APT155" s="229"/>
      <c r="APU155" s="229"/>
      <c r="APV155" s="229"/>
      <c r="APW155" s="229"/>
      <c r="APX155" s="229"/>
      <c r="APY155" s="229"/>
      <c r="APZ155" s="229"/>
      <c r="AQA155" s="229"/>
      <c r="AQB155" s="229"/>
      <c r="AQC155" s="229"/>
      <c r="AQD155" s="229"/>
      <c r="AQE155" s="229"/>
      <c r="AQF155" s="229"/>
      <c r="AQG155" s="229"/>
      <c r="AQH155" s="229"/>
      <c r="AQI155" s="229"/>
      <c r="AQJ155" s="229"/>
      <c r="AQK155" s="229"/>
      <c r="AQL155" s="229"/>
      <c r="AQM155" s="229"/>
      <c r="AQN155" s="229"/>
      <c r="AQO155" s="229"/>
      <c r="AQP155" s="229"/>
      <c r="AQQ155" s="229"/>
      <c r="AQR155" s="229"/>
      <c r="AQS155" s="229"/>
      <c r="AQT155" s="229"/>
      <c r="AQU155" s="229"/>
      <c r="AQV155" s="229"/>
      <c r="AQW155" s="229"/>
      <c r="AQX155" s="229"/>
      <c r="AQY155" s="229"/>
      <c r="AQZ155" s="229"/>
      <c r="ARA155" s="229"/>
      <c r="ARB155" s="229"/>
      <c r="ARC155" s="229"/>
      <c r="ARD155" s="229"/>
      <c r="ARE155" s="229"/>
      <c r="ARF155" s="229"/>
      <c r="ARG155" s="229"/>
      <c r="ARH155" s="229"/>
      <c r="ARI155" s="229"/>
      <c r="ARJ155" s="229"/>
      <c r="ARK155" s="229"/>
      <c r="ARL155" s="229"/>
      <c r="ARM155" s="229"/>
      <c r="ARN155" s="229"/>
      <c r="ARO155" s="229"/>
      <c r="ARP155" s="229"/>
      <c r="ARQ155" s="229"/>
      <c r="ARR155" s="229"/>
      <c r="ARS155" s="229"/>
      <c r="ART155" s="229"/>
      <c r="ARU155" s="229"/>
      <c r="ARV155" s="229"/>
      <c r="ARW155" s="229"/>
      <c r="ARX155" s="229"/>
      <c r="ARY155" s="229"/>
      <c r="ARZ155" s="229"/>
      <c r="ASA155" s="229"/>
      <c r="ASB155" s="229"/>
      <c r="ASC155" s="229"/>
      <c r="ASD155" s="229"/>
      <c r="ASE155" s="229"/>
      <c r="ASF155" s="229"/>
      <c r="ASG155" s="229"/>
      <c r="ASH155" s="229"/>
      <c r="ASI155" s="229"/>
      <c r="ASJ155" s="229"/>
      <c r="ASK155" s="229"/>
      <c r="ASL155" s="229"/>
      <c r="ASM155" s="229"/>
      <c r="ASN155" s="229"/>
      <c r="ASO155" s="229"/>
      <c r="ASP155" s="229"/>
      <c r="ASQ155" s="229"/>
      <c r="ASR155" s="229"/>
      <c r="ASS155" s="229"/>
      <c r="AST155" s="229"/>
      <c r="ASU155" s="229"/>
      <c r="ASV155" s="229"/>
      <c r="ASW155" s="229"/>
      <c r="ASX155" s="229"/>
      <c r="ASY155" s="229"/>
      <c r="ASZ155" s="229"/>
      <c r="ATA155" s="229"/>
      <c r="ATB155" s="229"/>
      <c r="ATC155" s="229"/>
      <c r="ATD155" s="229"/>
      <c r="ATE155" s="229"/>
      <c r="ATF155" s="229"/>
      <c r="ATG155" s="229"/>
      <c r="ATH155" s="229"/>
      <c r="ATI155" s="229"/>
      <c r="ATJ155" s="229"/>
      <c r="ATK155" s="229"/>
      <c r="ATL155" s="229"/>
      <c r="ATM155" s="229"/>
      <c r="ATN155" s="229"/>
      <c r="ATO155" s="229"/>
      <c r="ATP155" s="229"/>
      <c r="ATQ155" s="229"/>
      <c r="ATR155" s="229"/>
      <c r="ATS155" s="229"/>
      <c r="ATT155" s="229"/>
      <c r="ATU155" s="229"/>
      <c r="ATV155" s="229"/>
      <c r="ATW155" s="229"/>
      <c r="ATX155" s="229"/>
      <c r="ATY155" s="229"/>
      <c r="ATZ155" s="229"/>
      <c r="AUA155" s="229"/>
      <c r="AUB155" s="229"/>
      <c r="AUC155" s="229"/>
      <c r="AUD155" s="229"/>
      <c r="AUE155" s="229"/>
      <c r="AUF155" s="229"/>
      <c r="AUG155" s="229"/>
      <c r="AUH155" s="229"/>
      <c r="AUI155" s="229"/>
      <c r="AUJ155" s="229"/>
      <c r="AUK155" s="229"/>
      <c r="AUL155" s="229"/>
      <c r="AUM155" s="229"/>
      <c r="AUN155" s="229"/>
      <c r="AUO155" s="229"/>
      <c r="AUP155" s="229"/>
      <c r="AUQ155" s="229"/>
      <c r="AUR155" s="229"/>
      <c r="AUS155" s="229"/>
      <c r="AUT155" s="229"/>
      <c r="AUU155" s="229"/>
      <c r="AUV155" s="229"/>
      <c r="AUW155" s="229"/>
      <c r="AUX155" s="229"/>
      <c r="AUY155" s="229"/>
      <c r="AUZ155" s="229"/>
      <c r="AVA155" s="229"/>
      <c r="AVB155" s="229"/>
      <c r="AVC155" s="229"/>
      <c r="AVD155" s="229"/>
      <c r="AVE155" s="229"/>
      <c r="AVF155" s="229"/>
      <c r="AVG155" s="229"/>
      <c r="AVH155" s="229"/>
      <c r="AVI155" s="229"/>
      <c r="AVJ155" s="229"/>
      <c r="AVK155" s="229"/>
      <c r="AVL155" s="229"/>
      <c r="AVM155" s="229"/>
      <c r="AVN155" s="229"/>
      <c r="AVO155" s="229"/>
      <c r="AVP155" s="229"/>
      <c r="AVQ155" s="229"/>
      <c r="AVR155" s="229"/>
      <c r="AVS155" s="229"/>
      <c r="AVT155" s="229"/>
      <c r="AVU155" s="229"/>
      <c r="AVV155" s="229"/>
      <c r="AVW155" s="229"/>
      <c r="AVX155" s="229"/>
      <c r="AVY155" s="229"/>
      <c r="AVZ155" s="229"/>
      <c r="AWA155" s="229"/>
      <c r="AWB155" s="229"/>
      <c r="AWC155" s="229"/>
      <c r="AWD155" s="229"/>
      <c r="AWE155" s="229"/>
      <c r="AWF155" s="229"/>
      <c r="AWG155" s="229"/>
      <c r="AWH155" s="229"/>
      <c r="AWI155" s="229"/>
      <c r="AWJ155" s="229"/>
      <c r="AWK155" s="229"/>
      <c r="AWL155" s="229"/>
      <c r="AWM155" s="229"/>
      <c r="AWN155" s="229"/>
      <c r="AWO155" s="229"/>
      <c r="AWP155" s="229"/>
      <c r="AWQ155" s="229"/>
      <c r="AWR155" s="229"/>
      <c r="AWS155" s="229"/>
      <c r="AWT155" s="229"/>
      <c r="AWU155" s="229"/>
      <c r="AWV155" s="229"/>
      <c r="AWW155" s="229"/>
      <c r="AWX155" s="229"/>
      <c r="AWY155" s="229"/>
      <c r="AWZ155" s="229"/>
      <c r="AXA155" s="229"/>
      <c r="AXB155" s="229"/>
      <c r="AXC155" s="229"/>
      <c r="AXD155" s="229"/>
      <c r="AXE155" s="229"/>
      <c r="AXF155" s="229"/>
      <c r="AXG155" s="229"/>
      <c r="AXH155" s="229"/>
      <c r="AXI155" s="229"/>
      <c r="AXJ155" s="229"/>
      <c r="AXK155" s="229"/>
      <c r="AXL155" s="229"/>
      <c r="AXM155" s="229"/>
      <c r="AXN155" s="229"/>
      <c r="AXO155" s="229"/>
      <c r="AXP155" s="229"/>
      <c r="AXQ155" s="229"/>
      <c r="AXR155" s="229"/>
      <c r="AXS155" s="229"/>
      <c r="AXT155" s="229"/>
      <c r="AXU155" s="229"/>
      <c r="AXV155" s="229"/>
      <c r="AXW155" s="229"/>
      <c r="AXX155" s="229"/>
      <c r="AXY155" s="229"/>
      <c r="AXZ155" s="229"/>
      <c r="AYA155" s="229"/>
      <c r="AYB155" s="229"/>
      <c r="AYC155" s="229"/>
      <c r="AYD155" s="229"/>
      <c r="AYE155" s="229"/>
      <c r="AYF155" s="229"/>
      <c r="AYG155" s="229"/>
      <c r="AYH155" s="229"/>
      <c r="AYI155" s="229"/>
      <c r="AYJ155" s="229"/>
      <c r="AYK155" s="229"/>
      <c r="AYL155" s="229"/>
      <c r="AYM155" s="229"/>
      <c r="AYN155" s="229"/>
      <c r="AYO155" s="229"/>
      <c r="AYP155" s="229"/>
      <c r="AYQ155" s="229"/>
      <c r="AYR155" s="229"/>
      <c r="AYS155" s="229"/>
      <c r="AYT155" s="229"/>
      <c r="AYU155" s="229"/>
      <c r="AYV155" s="229"/>
      <c r="AYW155" s="229"/>
      <c r="AYX155" s="229"/>
      <c r="AYY155" s="229"/>
      <c r="AYZ155" s="229"/>
      <c r="AZA155" s="229"/>
      <c r="AZB155" s="229"/>
      <c r="AZC155" s="229"/>
      <c r="AZD155" s="229"/>
      <c r="AZE155" s="229"/>
      <c r="AZF155" s="229"/>
      <c r="AZG155" s="229"/>
      <c r="AZH155" s="229"/>
      <c r="AZI155" s="229"/>
      <c r="AZJ155" s="229"/>
      <c r="AZK155" s="229"/>
      <c r="AZL155" s="229"/>
      <c r="AZM155" s="229"/>
      <c r="AZN155" s="229"/>
      <c r="AZO155" s="229"/>
      <c r="AZP155" s="229"/>
      <c r="AZQ155" s="229"/>
      <c r="AZR155" s="229"/>
      <c r="AZS155" s="229"/>
      <c r="AZT155" s="229"/>
      <c r="AZU155" s="229"/>
      <c r="AZV155" s="229"/>
      <c r="AZW155" s="229"/>
      <c r="AZX155" s="229"/>
      <c r="AZY155" s="229"/>
      <c r="AZZ155" s="229"/>
      <c r="BAA155" s="229"/>
      <c r="BAB155" s="229"/>
      <c r="BAC155" s="229"/>
      <c r="BAD155" s="229"/>
      <c r="BAE155" s="229"/>
      <c r="BAF155" s="229"/>
      <c r="BAG155" s="229"/>
      <c r="BAH155" s="229"/>
      <c r="BAI155" s="229"/>
      <c r="BAJ155" s="229"/>
      <c r="BAK155" s="229"/>
      <c r="BAL155" s="229"/>
      <c r="BAM155" s="229"/>
      <c r="BAN155" s="229"/>
      <c r="BAO155" s="229"/>
      <c r="BAP155" s="229"/>
      <c r="BAQ155" s="229"/>
      <c r="BAR155" s="229"/>
      <c r="BAS155" s="229"/>
      <c r="BAT155" s="229"/>
      <c r="BAU155" s="229"/>
      <c r="BAV155" s="229"/>
      <c r="BAW155" s="229"/>
      <c r="BAX155" s="229"/>
      <c r="BAY155" s="229"/>
      <c r="BAZ155" s="229"/>
      <c r="BBA155" s="229"/>
      <c r="BBB155" s="229"/>
      <c r="BBC155" s="229"/>
      <c r="BBD155" s="229"/>
      <c r="BBE155" s="229"/>
      <c r="BBF155" s="229"/>
      <c r="BBG155" s="229"/>
      <c r="BBH155" s="229"/>
      <c r="BBI155" s="229"/>
      <c r="BBJ155" s="229"/>
      <c r="BBK155" s="229"/>
      <c r="BBL155" s="229"/>
      <c r="BBM155" s="229"/>
      <c r="BBN155" s="229"/>
      <c r="BBO155" s="229"/>
      <c r="BBP155" s="229"/>
      <c r="BBQ155" s="229"/>
      <c r="BBR155" s="229"/>
      <c r="BBS155" s="229"/>
      <c r="BBT155" s="229"/>
      <c r="BBU155" s="229"/>
      <c r="BBV155" s="229"/>
      <c r="BBW155" s="229"/>
      <c r="BBX155" s="229"/>
      <c r="BBY155" s="229"/>
      <c r="BBZ155" s="229"/>
      <c r="BCA155" s="229"/>
      <c r="BCB155" s="229"/>
      <c r="BCC155" s="229"/>
      <c r="BCD155" s="229"/>
      <c r="BCE155" s="229"/>
      <c r="BCF155" s="229"/>
      <c r="BCG155" s="229"/>
      <c r="BCH155" s="229"/>
      <c r="BCI155" s="229"/>
      <c r="BCJ155" s="229"/>
      <c r="BCK155" s="229"/>
      <c r="BCL155" s="229"/>
      <c r="BCM155" s="229"/>
      <c r="BCN155" s="229"/>
      <c r="BCO155" s="229"/>
      <c r="BCP155" s="229"/>
      <c r="BCQ155" s="229"/>
      <c r="BCR155" s="229"/>
      <c r="BCS155" s="229"/>
      <c r="BCT155" s="229"/>
      <c r="BCU155" s="229"/>
      <c r="BCV155" s="229"/>
      <c r="BCW155" s="229"/>
      <c r="BCX155" s="229"/>
      <c r="BCY155" s="229"/>
      <c r="BCZ155" s="229"/>
      <c r="BDA155" s="229"/>
      <c r="BDB155" s="229"/>
      <c r="BDC155" s="229"/>
      <c r="BDD155" s="229"/>
      <c r="BDE155" s="229"/>
      <c r="BDF155" s="229"/>
      <c r="BDG155" s="229"/>
      <c r="BDH155" s="229"/>
      <c r="BDI155" s="229"/>
      <c r="BDJ155" s="229"/>
      <c r="BDK155" s="229"/>
      <c r="BDL155" s="229"/>
      <c r="BDM155" s="229"/>
      <c r="BDN155" s="229"/>
      <c r="BDO155" s="229"/>
      <c r="BDP155" s="229"/>
      <c r="BDQ155" s="229"/>
      <c r="BDR155" s="229"/>
      <c r="BDS155" s="229"/>
      <c r="BDT155" s="229"/>
      <c r="BDU155" s="229"/>
      <c r="BDV155" s="229"/>
      <c r="BDW155" s="229"/>
      <c r="BDX155" s="229"/>
      <c r="BDY155" s="229"/>
      <c r="BDZ155" s="229"/>
      <c r="BEA155" s="229"/>
      <c r="BEB155" s="229"/>
      <c r="BEC155" s="229"/>
      <c r="BED155" s="229"/>
      <c r="BEE155" s="229"/>
      <c r="BEF155" s="229"/>
      <c r="BEG155" s="229"/>
      <c r="BEH155" s="229"/>
      <c r="BEI155" s="229"/>
      <c r="BEJ155" s="229"/>
      <c r="BEK155" s="229"/>
      <c r="BEL155" s="229"/>
      <c r="BEM155" s="229"/>
      <c r="BEN155" s="229"/>
      <c r="BEO155" s="229"/>
      <c r="BEP155" s="229"/>
      <c r="BEQ155" s="229"/>
      <c r="BER155" s="229"/>
      <c r="BES155" s="229"/>
      <c r="BET155" s="229"/>
      <c r="BEU155" s="229"/>
      <c r="BEV155" s="229"/>
      <c r="BEW155" s="229"/>
      <c r="BEX155" s="229"/>
      <c r="BEY155" s="229"/>
      <c r="BEZ155" s="229"/>
      <c r="BFA155" s="229"/>
      <c r="BFB155" s="229"/>
      <c r="BFC155" s="229"/>
      <c r="BFD155" s="229"/>
      <c r="BFE155" s="229"/>
      <c r="BFF155" s="229"/>
      <c r="BFG155" s="229"/>
      <c r="BFH155" s="229"/>
      <c r="BFI155" s="229"/>
      <c r="BFJ155" s="229"/>
      <c r="BFK155" s="229"/>
      <c r="BFL155" s="229"/>
      <c r="BFM155" s="229"/>
      <c r="BFN155" s="229"/>
      <c r="BFO155" s="229"/>
      <c r="BFP155" s="229"/>
      <c r="BFQ155" s="229"/>
      <c r="BFR155" s="229"/>
      <c r="BFS155" s="229"/>
      <c r="BFT155" s="229"/>
      <c r="BFU155" s="229"/>
      <c r="BFV155" s="229"/>
      <c r="BFW155" s="229"/>
      <c r="BFX155" s="229"/>
      <c r="BFY155" s="229"/>
      <c r="BFZ155" s="229"/>
      <c r="BGA155" s="229"/>
      <c r="BGB155" s="229"/>
      <c r="BGC155" s="229"/>
      <c r="BGD155" s="229"/>
      <c r="BGE155" s="229"/>
      <c r="BGF155" s="229"/>
      <c r="BGG155" s="229"/>
      <c r="BGH155" s="229"/>
      <c r="BGI155" s="229"/>
      <c r="BGJ155" s="229"/>
      <c r="BGK155" s="229"/>
      <c r="BGL155" s="229"/>
      <c r="BGM155" s="229"/>
      <c r="BGN155" s="229"/>
      <c r="BGO155" s="229"/>
      <c r="BGP155" s="229"/>
      <c r="BGQ155" s="229"/>
      <c r="BGR155" s="229"/>
      <c r="BGS155" s="229"/>
      <c r="BGT155" s="229"/>
      <c r="BGU155" s="229"/>
      <c r="BGV155" s="229"/>
      <c r="BGW155" s="229"/>
      <c r="BGX155" s="229"/>
      <c r="BGY155" s="229"/>
      <c r="BGZ155" s="229"/>
      <c r="BHA155" s="229"/>
      <c r="BHB155" s="229"/>
      <c r="BHC155" s="229"/>
      <c r="BHD155" s="229"/>
      <c r="BHE155" s="229"/>
      <c r="BHF155" s="229"/>
      <c r="BHG155" s="229"/>
      <c r="BHH155" s="229"/>
      <c r="BHI155" s="229"/>
      <c r="BHJ155" s="229"/>
      <c r="BHK155" s="229"/>
      <c r="BHL155" s="229"/>
      <c r="BHM155" s="229"/>
      <c r="BHN155" s="229"/>
      <c r="BHO155" s="229"/>
      <c r="BHP155" s="229"/>
      <c r="BHQ155" s="229"/>
      <c r="BHR155" s="229"/>
      <c r="BHS155" s="229"/>
      <c r="BHT155" s="229"/>
      <c r="BHU155" s="229"/>
      <c r="BHV155" s="229"/>
      <c r="BHW155" s="229"/>
      <c r="BHX155" s="229"/>
      <c r="BHY155" s="229"/>
      <c r="BHZ155" s="229"/>
      <c r="BIA155" s="229"/>
      <c r="BIB155" s="229"/>
      <c r="BIC155" s="229"/>
      <c r="BID155" s="229"/>
      <c r="BIE155" s="229"/>
      <c r="BIF155" s="229"/>
      <c r="BIG155" s="229"/>
      <c r="BIH155" s="229"/>
      <c r="BII155" s="229"/>
      <c r="BIJ155" s="229"/>
      <c r="BIK155" s="229"/>
      <c r="BIL155" s="229"/>
      <c r="BIM155" s="229"/>
      <c r="BIN155" s="229"/>
      <c r="BIO155" s="229"/>
      <c r="BIP155" s="229"/>
      <c r="BIQ155" s="229"/>
      <c r="BIR155" s="229"/>
      <c r="BIS155" s="229"/>
      <c r="BIT155" s="229"/>
      <c r="BIU155" s="229"/>
      <c r="BIV155" s="229"/>
      <c r="BIW155" s="229"/>
      <c r="BIX155" s="229"/>
      <c r="BIY155" s="229"/>
      <c r="BIZ155" s="229"/>
      <c r="BJA155" s="229"/>
      <c r="BJB155" s="229"/>
      <c r="BJC155" s="229"/>
      <c r="BJD155" s="229"/>
      <c r="BJE155" s="229"/>
      <c r="BJF155" s="229"/>
      <c r="BJG155" s="229"/>
      <c r="BJH155" s="229"/>
      <c r="BJI155" s="229"/>
      <c r="BJJ155" s="229"/>
      <c r="BJK155" s="229"/>
      <c r="BJL155" s="229"/>
      <c r="BJM155" s="229"/>
      <c r="BJN155" s="229"/>
      <c r="BJO155" s="229"/>
      <c r="BJP155" s="229"/>
      <c r="BJQ155" s="229"/>
      <c r="BJR155" s="229"/>
      <c r="BJS155" s="229"/>
      <c r="BJT155" s="229"/>
      <c r="BJU155" s="229"/>
      <c r="BJV155" s="229"/>
      <c r="BJW155" s="229"/>
      <c r="BJX155" s="229"/>
      <c r="BJY155" s="229"/>
      <c r="BJZ155" s="229"/>
      <c r="BKA155" s="229"/>
      <c r="BKB155" s="229"/>
      <c r="BKC155" s="229"/>
      <c r="BKD155" s="229"/>
      <c r="BKE155" s="229"/>
      <c r="BKF155" s="229"/>
      <c r="BKG155" s="229"/>
      <c r="BKH155" s="229"/>
      <c r="BKI155" s="229"/>
      <c r="BKJ155" s="229"/>
      <c r="BKK155" s="229"/>
      <c r="BKL155" s="229"/>
      <c r="BKM155" s="229"/>
      <c r="BKN155" s="229"/>
      <c r="BKO155" s="229"/>
      <c r="BKP155" s="229"/>
      <c r="BKQ155" s="229"/>
      <c r="BKR155" s="229"/>
      <c r="BKS155" s="229"/>
      <c r="BKT155" s="229"/>
      <c r="BKU155" s="229"/>
      <c r="BKV155" s="229"/>
      <c r="BKW155" s="229"/>
      <c r="BKX155" s="229"/>
      <c r="BKY155" s="229"/>
      <c r="BKZ155" s="229"/>
      <c r="BLA155" s="229"/>
      <c r="BLB155" s="229"/>
      <c r="BLC155" s="229"/>
      <c r="BLD155" s="229"/>
      <c r="BLE155" s="229"/>
      <c r="BLF155" s="229"/>
      <c r="BLG155" s="229"/>
      <c r="BLH155" s="229"/>
      <c r="BLI155" s="229"/>
      <c r="BLJ155" s="229"/>
      <c r="BLK155" s="229"/>
      <c r="BLL155" s="229"/>
      <c r="BLM155" s="229"/>
      <c r="BLN155" s="229"/>
      <c r="BLO155" s="229"/>
      <c r="BLP155" s="229"/>
      <c r="BLQ155" s="229"/>
      <c r="BLR155" s="229"/>
      <c r="BLS155" s="229"/>
      <c r="BLT155" s="229"/>
      <c r="BLU155" s="229"/>
      <c r="BLV155" s="229"/>
      <c r="BLW155" s="229"/>
      <c r="BLX155" s="229"/>
      <c r="BLY155" s="229"/>
      <c r="BLZ155" s="229"/>
      <c r="BMA155" s="229"/>
      <c r="BMB155" s="229"/>
      <c r="BMC155" s="229"/>
      <c r="BMD155" s="229"/>
      <c r="BME155" s="229"/>
      <c r="BMF155" s="229"/>
      <c r="BMG155" s="229"/>
      <c r="BMH155" s="229"/>
      <c r="BMI155" s="229"/>
      <c r="BMJ155" s="229"/>
      <c r="BMK155" s="229"/>
      <c r="BML155" s="229"/>
      <c r="BMM155" s="229"/>
      <c r="BMN155" s="229"/>
      <c r="BMO155" s="229"/>
      <c r="BMP155" s="229"/>
      <c r="BMQ155" s="229"/>
      <c r="BMR155" s="229"/>
      <c r="BMS155" s="229"/>
      <c r="BMT155" s="229"/>
      <c r="BMU155" s="229"/>
      <c r="BMV155" s="229"/>
      <c r="BMW155" s="229"/>
      <c r="BMX155" s="229"/>
      <c r="BMY155" s="229"/>
      <c r="BMZ155" s="229"/>
      <c r="BNA155" s="229"/>
      <c r="BNB155" s="229"/>
      <c r="BNC155" s="229"/>
      <c r="BND155" s="229"/>
      <c r="BNE155" s="229"/>
      <c r="BNF155" s="229"/>
      <c r="BNG155" s="229"/>
      <c r="BNH155" s="229"/>
      <c r="BNI155" s="229"/>
      <c r="BNJ155" s="229"/>
      <c r="BNK155" s="229"/>
      <c r="BNL155" s="229"/>
      <c r="BNM155" s="229"/>
      <c r="BNN155" s="229"/>
      <c r="BNO155" s="229"/>
      <c r="BNP155" s="229"/>
      <c r="BNQ155" s="229"/>
      <c r="BNR155" s="229"/>
      <c r="BNS155" s="229"/>
      <c r="BNT155" s="229"/>
      <c r="BNU155" s="229"/>
      <c r="BNV155" s="229"/>
      <c r="BNW155" s="229"/>
      <c r="BNX155" s="229"/>
      <c r="BNY155" s="229"/>
      <c r="BNZ155" s="229"/>
      <c r="BOA155" s="229"/>
      <c r="BOB155" s="229"/>
      <c r="BOC155" s="229"/>
      <c r="BOD155" s="229"/>
      <c r="BOE155" s="229"/>
      <c r="BOF155" s="229"/>
      <c r="BOG155" s="229"/>
      <c r="BOH155" s="229"/>
      <c r="BOI155" s="229"/>
      <c r="BOJ155" s="229"/>
      <c r="BOK155" s="229"/>
      <c r="BOL155" s="229"/>
      <c r="BOM155" s="229"/>
      <c r="BON155" s="229"/>
      <c r="BOO155" s="229"/>
      <c r="BOP155" s="229"/>
      <c r="BOQ155" s="229"/>
      <c r="BOR155" s="229"/>
      <c r="BOS155" s="229"/>
      <c r="BOT155" s="229"/>
      <c r="BOU155" s="229"/>
      <c r="BOV155" s="229"/>
      <c r="BOW155" s="229"/>
      <c r="BOX155" s="229"/>
      <c r="BOY155" s="229"/>
      <c r="BOZ155" s="229"/>
      <c r="BPA155" s="229"/>
      <c r="BPB155" s="229"/>
      <c r="BPC155" s="229"/>
      <c r="BPD155" s="229"/>
      <c r="BPE155" s="229"/>
      <c r="BPF155" s="229"/>
      <c r="BPG155" s="229"/>
      <c r="BPH155" s="229"/>
      <c r="BPI155" s="229"/>
      <c r="BPJ155" s="229"/>
      <c r="BPK155" s="229"/>
      <c r="BPL155" s="229"/>
      <c r="BPM155" s="229"/>
      <c r="BPN155" s="229"/>
      <c r="BPO155" s="229"/>
      <c r="BPP155" s="229"/>
      <c r="BPQ155" s="229"/>
      <c r="BPR155" s="229"/>
      <c r="BPS155" s="229"/>
      <c r="BPT155" s="229"/>
      <c r="BPU155" s="229"/>
      <c r="BPV155" s="229"/>
      <c r="BPW155" s="229"/>
      <c r="BPX155" s="229"/>
      <c r="BPY155" s="229"/>
      <c r="BPZ155" s="229"/>
      <c r="BQA155" s="229"/>
      <c r="BQB155" s="229"/>
      <c r="BQC155" s="229"/>
      <c r="BQD155" s="229"/>
      <c r="BQE155" s="229"/>
      <c r="BQF155" s="229"/>
      <c r="BQG155" s="229"/>
      <c r="BQH155" s="229"/>
      <c r="BQI155" s="229"/>
      <c r="BQJ155" s="229"/>
      <c r="BQK155" s="229"/>
      <c r="BQL155" s="229"/>
      <c r="BQM155" s="229"/>
      <c r="BQN155" s="229"/>
      <c r="BQO155" s="229"/>
      <c r="BQP155" s="229"/>
      <c r="BQQ155" s="229"/>
      <c r="BQR155" s="229"/>
      <c r="BQS155" s="229"/>
      <c r="BQT155" s="229"/>
      <c r="BQU155" s="229"/>
      <c r="BQV155" s="229"/>
      <c r="BQW155" s="229"/>
      <c r="BQX155" s="229"/>
      <c r="BQY155" s="229"/>
      <c r="BQZ155" s="229"/>
      <c r="BRA155" s="229"/>
      <c r="BRB155" s="229"/>
      <c r="BRC155" s="229"/>
      <c r="BRD155" s="229"/>
      <c r="BRE155" s="229"/>
      <c r="BRF155" s="229"/>
      <c r="BRG155" s="229"/>
      <c r="BRH155" s="229"/>
      <c r="BRI155" s="229"/>
      <c r="BRJ155" s="229"/>
      <c r="BRK155" s="229"/>
      <c r="BRL155" s="229"/>
      <c r="BRM155" s="229"/>
      <c r="BRN155" s="229"/>
      <c r="BRO155" s="229"/>
      <c r="BRP155" s="229"/>
      <c r="BRQ155" s="229"/>
      <c r="BRR155" s="229"/>
      <c r="BRS155" s="229"/>
      <c r="BRT155" s="229"/>
      <c r="BRU155" s="229"/>
      <c r="BRV155" s="229"/>
      <c r="BRW155" s="229"/>
      <c r="BRX155" s="229"/>
      <c r="BRY155" s="229"/>
      <c r="BRZ155" s="229"/>
      <c r="BSA155" s="229"/>
      <c r="BSB155" s="229"/>
      <c r="BSC155" s="229"/>
      <c r="BSD155" s="229"/>
      <c r="BSE155" s="229"/>
      <c r="BSF155" s="229"/>
      <c r="BSG155" s="229"/>
      <c r="BSH155" s="229"/>
      <c r="BSI155" s="229"/>
      <c r="BSJ155" s="229"/>
      <c r="BSK155" s="229"/>
      <c r="BSL155" s="229"/>
      <c r="BSM155" s="229"/>
      <c r="BSN155" s="229"/>
      <c r="BSO155" s="229"/>
      <c r="BSP155" s="229"/>
      <c r="BSQ155" s="229"/>
      <c r="BSR155" s="229"/>
      <c r="BSS155" s="229"/>
      <c r="BST155" s="229"/>
      <c r="BSU155" s="229"/>
      <c r="BSV155" s="229"/>
      <c r="BSW155" s="229"/>
      <c r="BSX155" s="229"/>
      <c r="BSY155" s="229"/>
      <c r="BSZ155" s="229"/>
      <c r="BTA155" s="229"/>
      <c r="BTB155" s="229"/>
      <c r="BTC155" s="229"/>
      <c r="BTD155" s="229"/>
      <c r="BTE155" s="229"/>
      <c r="BTF155" s="229"/>
      <c r="BTG155" s="229"/>
      <c r="BTH155" s="229"/>
      <c r="BTI155" s="229"/>
      <c r="BTJ155" s="229"/>
      <c r="BTK155" s="229"/>
      <c r="BTL155" s="229"/>
      <c r="BTM155" s="229"/>
      <c r="BTN155" s="229"/>
      <c r="BTO155" s="229"/>
      <c r="BTP155" s="229"/>
      <c r="BTQ155" s="229"/>
      <c r="BTR155" s="229"/>
      <c r="BTS155" s="229"/>
      <c r="BTT155" s="229"/>
      <c r="BTU155" s="229"/>
      <c r="BTV155" s="229"/>
      <c r="BTW155" s="229"/>
      <c r="BTX155" s="229"/>
      <c r="BTY155" s="229"/>
      <c r="BTZ155" s="229"/>
      <c r="BUA155" s="229"/>
      <c r="BUB155" s="229"/>
      <c r="BUC155" s="229"/>
      <c r="BUD155" s="229"/>
      <c r="BUE155" s="229"/>
      <c r="BUF155" s="229"/>
      <c r="BUG155" s="229"/>
      <c r="BUH155" s="229"/>
      <c r="BUI155" s="229"/>
      <c r="BUJ155" s="229"/>
      <c r="BUK155" s="229"/>
      <c r="BUL155" s="229"/>
      <c r="BUM155" s="229"/>
      <c r="BUN155" s="229"/>
      <c r="BUO155" s="229"/>
      <c r="BUP155" s="229"/>
      <c r="BUQ155" s="229"/>
      <c r="BUR155" s="229"/>
      <c r="BUS155" s="229"/>
      <c r="BUT155" s="229"/>
      <c r="BUU155" s="229"/>
      <c r="BUV155" s="229"/>
      <c r="BUW155" s="229"/>
      <c r="BUX155" s="229"/>
      <c r="BUY155" s="229"/>
      <c r="BUZ155" s="229"/>
      <c r="BVA155" s="229"/>
      <c r="BVB155" s="229"/>
      <c r="BVC155" s="229"/>
      <c r="BVD155" s="229"/>
      <c r="BVE155" s="229"/>
      <c r="BVF155" s="229"/>
      <c r="BVG155" s="229"/>
      <c r="BVH155" s="229"/>
      <c r="BVI155" s="229"/>
      <c r="BVJ155" s="229"/>
      <c r="BVK155" s="229"/>
      <c r="BVL155" s="229"/>
      <c r="BVM155" s="229"/>
      <c r="BVN155" s="229"/>
      <c r="BVO155" s="229"/>
      <c r="BVP155" s="229"/>
      <c r="BVQ155" s="229"/>
      <c r="BVR155" s="229"/>
      <c r="BVS155" s="229"/>
      <c r="BVT155" s="229"/>
      <c r="BVU155" s="229"/>
      <c r="BVV155" s="229"/>
      <c r="BVW155" s="229"/>
      <c r="BVX155" s="229"/>
      <c r="BVY155" s="229"/>
      <c r="BVZ155" s="229"/>
      <c r="BWA155" s="229"/>
      <c r="BWB155" s="229"/>
      <c r="BWC155" s="229"/>
      <c r="BWD155" s="229"/>
      <c r="BWE155" s="229"/>
      <c r="BWF155" s="229"/>
      <c r="BWG155" s="229"/>
      <c r="BWH155" s="229"/>
      <c r="BWI155" s="229"/>
      <c r="BWJ155" s="229"/>
      <c r="BWK155" s="229"/>
      <c r="BWL155" s="229"/>
      <c r="BWM155" s="229"/>
      <c r="BWN155" s="229"/>
      <c r="BWO155" s="229"/>
      <c r="BWP155" s="229"/>
      <c r="BWQ155" s="229"/>
      <c r="BWR155" s="229"/>
      <c r="BWS155" s="229"/>
      <c r="BWT155" s="229"/>
      <c r="BWU155" s="229"/>
      <c r="BWV155" s="229"/>
      <c r="BWW155" s="229"/>
      <c r="BWX155" s="229"/>
      <c r="BWY155" s="229"/>
      <c r="BWZ155" s="229"/>
      <c r="BXA155" s="229"/>
      <c r="BXB155" s="229"/>
      <c r="BXC155" s="229"/>
      <c r="BXD155" s="229"/>
      <c r="BXE155" s="229"/>
      <c r="BXF155" s="229"/>
      <c r="BXG155" s="229"/>
      <c r="BXH155" s="229"/>
      <c r="BXI155" s="229"/>
      <c r="BXJ155" s="229"/>
      <c r="BXK155" s="229"/>
      <c r="BXL155" s="229"/>
      <c r="BXM155" s="229"/>
      <c r="BXN155" s="229"/>
      <c r="BXO155" s="229"/>
      <c r="BXP155" s="229"/>
      <c r="BXQ155" s="229"/>
      <c r="BXR155" s="229"/>
      <c r="BXS155" s="229"/>
      <c r="BXT155" s="229"/>
      <c r="BXU155" s="229"/>
      <c r="BXV155" s="229"/>
      <c r="BXW155" s="229"/>
      <c r="BXX155" s="229"/>
      <c r="BXY155" s="229"/>
      <c r="BXZ155" s="229"/>
      <c r="BYA155" s="229"/>
      <c r="BYB155" s="229"/>
      <c r="BYC155" s="229"/>
      <c r="BYD155" s="229"/>
      <c r="BYE155" s="229"/>
      <c r="BYF155" s="229"/>
      <c r="BYG155" s="229"/>
      <c r="BYH155" s="229"/>
      <c r="BYI155" s="229"/>
      <c r="BYJ155" s="229"/>
      <c r="BYK155" s="229"/>
      <c r="BYL155" s="229"/>
      <c r="BYM155" s="229"/>
      <c r="BYN155" s="229"/>
      <c r="BYO155" s="229"/>
      <c r="BYP155" s="229"/>
      <c r="BYQ155" s="229"/>
      <c r="BYR155" s="229"/>
      <c r="BYS155" s="229"/>
      <c r="BYT155" s="229"/>
      <c r="BYU155" s="229"/>
      <c r="BYV155" s="229"/>
      <c r="BYW155" s="229"/>
      <c r="BYX155" s="229"/>
      <c r="BYY155" s="229"/>
      <c r="BYZ155" s="229"/>
      <c r="BZA155" s="229"/>
      <c r="BZB155" s="229"/>
      <c r="BZC155" s="229"/>
      <c r="BZD155" s="229"/>
      <c r="BZE155" s="229"/>
      <c r="BZF155" s="229"/>
      <c r="BZG155" s="229"/>
      <c r="BZH155" s="229"/>
      <c r="BZI155" s="229"/>
      <c r="BZJ155" s="229"/>
      <c r="BZK155" s="229"/>
      <c r="BZL155" s="229"/>
      <c r="BZM155" s="229"/>
      <c r="BZN155" s="229"/>
      <c r="BZO155" s="229"/>
      <c r="BZP155" s="229"/>
      <c r="BZQ155" s="229"/>
      <c r="BZR155" s="229"/>
      <c r="BZS155" s="229"/>
      <c r="BZT155" s="229"/>
      <c r="BZU155" s="229"/>
      <c r="BZV155" s="229"/>
      <c r="BZW155" s="229"/>
      <c r="BZX155" s="229"/>
      <c r="BZY155" s="229"/>
      <c r="BZZ155" s="229"/>
      <c r="CAA155" s="229"/>
      <c r="CAB155" s="229"/>
      <c r="CAC155" s="229"/>
      <c r="CAD155" s="229"/>
      <c r="CAE155" s="229"/>
      <c r="CAF155" s="229"/>
      <c r="CAG155" s="229"/>
      <c r="CAH155" s="229"/>
      <c r="CAI155" s="229"/>
      <c r="CAJ155" s="229"/>
      <c r="CAK155" s="229"/>
      <c r="CAL155" s="229"/>
      <c r="CAM155" s="229"/>
      <c r="CAN155" s="229"/>
      <c r="CAO155" s="229"/>
      <c r="CAP155" s="229"/>
      <c r="CAQ155" s="229"/>
      <c r="CAR155" s="229"/>
      <c r="CAS155" s="229"/>
      <c r="CAT155" s="229"/>
      <c r="CAU155" s="229"/>
      <c r="CAV155" s="229"/>
      <c r="CAW155" s="229"/>
      <c r="CAX155" s="229"/>
      <c r="CAY155" s="229"/>
      <c r="CAZ155" s="229"/>
      <c r="CBA155" s="229"/>
      <c r="CBB155" s="229"/>
      <c r="CBC155" s="229"/>
      <c r="CBD155" s="229"/>
      <c r="CBE155" s="229"/>
      <c r="CBF155" s="229"/>
      <c r="CBG155" s="229"/>
      <c r="CBH155" s="229"/>
      <c r="CBI155" s="229"/>
      <c r="CBJ155" s="229"/>
      <c r="CBK155" s="229"/>
      <c r="CBL155" s="229"/>
      <c r="CBM155" s="229"/>
      <c r="CBN155" s="229"/>
      <c r="CBO155" s="229"/>
      <c r="CBP155" s="229"/>
      <c r="CBQ155" s="229"/>
      <c r="CBR155" s="229"/>
      <c r="CBS155" s="229"/>
      <c r="CBT155" s="229"/>
      <c r="CBU155" s="229"/>
      <c r="CBV155" s="229"/>
      <c r="CBW155" s="229"/>
      <c r="CBX155" s="229"/>
      <c r="CBY155" s="229"/>
      <c r="CBZ155" s="229"/>
      <c r="CCA155" s="229"/>
      <c r="CCB155" s="229"/>
      <c r="CCC155" s="229"/>
      <c r="CCD155" s="229"/>
      <c r="CCE155" s="229"/>
      <c r="CCF155" s="229"/>
      <c r="CCG155" s="229"/>
      <c r="CCH155" s="229"/>
      <c r="CCI155" s="229"/>
      <c r="CCJ155" s="229"/>
      <c r="CCK155" s="229"/>
      <c r="CCL155" s="229"/>
      <c r="CCM155" s="229"/>
      <c r="CCN155" s="229"/>
      <c r="CCO155" s="229"/>
      <c r="CCP155" s="229"/>
      <c r="CCQ155" s="229"/>
      <c r="CCR155" s="229"/>
      <c r="CCS155" s="229"/>
      <c r="CCT155" s="229"/>
      <c r="CCU155" s="229"/>
      <c r="CCV155" s="229"/>
      <c r="CCW155" s="229"/>
      <c r="CCX155" s="229"/>
      <c r="CCY155" s="229"/>
      <c r="CCZ155" s="229"/>
      <c r="CDA155" s="229"/>
      <c r="CDB155" s="229"/>
      <c r="CDC155" s="229"/>
      <c r="CDD155" s="229"/>
      <c r="CDE155" s="229"/>
      <c r="CDF155" s="229"/>
      <c r="CDG155" s="229"/>
      <c r="CDH155" s="229"/>
      <c r="CDI155" s="229"/>
      <c r="CDJ155" s="229"/>
      <c r="CDK155" s="229"/>
      <c r="CDL155" s="229"/>
      <c r="CDM155" s="229"/>
      <c r="CDN155" s="229"/>
      <c r="CDO155" s="229"/>
      <c r="CDP155" s="229"/>
      <c r="CDQ155" s="229"/>
      <c r="CDR155" s="229"/>
      <c r="CDS155" s="229"/>
      <c r="CDT155" s="229"/>
      <c r="CDU155" s="229"/>
      <c r="CDV155" s="229"/>
      <c r="CDW155" s="229"/>
      <c r="CDX155" s="229"/>
      <c r="CDY155" s="229"/>
      <c r="CDZ155" s="229"/>
      <c r="CEA155" s="229"/>
      <c r="CEB155" s="229"/>
      <c r="CEC155" s="229"/>
      <c r="CED155" s="229"/>
      <c r="CEE155" s="229"/>
      <c r="CEF155" s="229"/>
      <c r="CEG155" s="229"/>
      <c r="CEH155" s="229"/>
      <c r="CEI155" s="229"/>
      <c r="CEJ155" s="229"/>
      <c r="CEK155" s="229"/>
      <c r="CEL155" s="229"/>
      <c r="CEM155" s="229"/>
      <c r="CEN155" s="229"/>
      <c r="CEO155" s="229"/>
      <c r="CEP155" s="229"/>
      <c r="CEQ155" s="229"/>
      <c r="CER155" s="229"/>
      <c r="CES155" s="229"/>
      <c r="CET155" s="229"/>
      <c r="CEU155" s="229"/>
      <c r="CEV155" s="229"/>
      <c r="CEW155" s="229"/>
      <c r="CEX155" s="229"/>
      <c r="CEY155" s="229"/>
      <c r="CEZ155" s="229"/>
      <c r="CFA155" s="229"/>
      <c r="CFB155" s="229"/>
      <c r="CFC155" s="229"/>
      <c r="CFD155" s="229"/>
      <c r="CFE155" s="229"/>
      <c r="CFF155" s="229"/>
      <c r="CFG155" s="229"/>
      <c r="CFH155" s="229"/>
      <c r="CFI155" s="229"/>
      <c r="CFJ155" s="229"/>
      <c r="CFK155" s="229"/>
      <c r="CFL155" s="229"/>
      <c r="CFM155" s="229"/>
      <c r="CFN155" s="229"/>
      <c r="CFO155" s="229"/>
      <c r="CFP155" s="229"/>
      <c r="CFQ155" s="229"/>
      <c r="CFR155" s="229"/>
      <c r="CFS155" s="229"/>
      <c r="CFT155" s="229"/>
      <c r="CFU155" s="229"/>
      <c r="CFV155" s="229"/>
      <c r="CFW155" s="229"/>
      <c r="CFX155" s="229"/>
      <c r="CFY155" s="229"/>
      <c r="CFZ155" s="229"/>
      <c r="CGA155" s="229"/>
      <c r="CGB155" s="229"/>
      <c r="CGC155" s="229"/>
      <c r="CGD155" s="229"/>
      <c r="CGE155" s="229"/>
      <c r="CGF155" s="229"/>
      <c r="CGG155" s="229"/>
      <c r="CGH155" s="229"/>
      <c r="CGI155" s="229"/>
      <c r="CGJ155" s="229"/>
      <c r="CGK155" s="229"/>
      <c r="CGL155" s="229"/>
      <c r="CGM155" s="229"/>
      <c r="CGN155" s="229"/>
      <c r="CGO155" s="229"/>
      <c r="CGP155" s="229"/>
      <c r="CGQ155" s="229"/>
      <c r="CGR155" s="229"/>
      <c r="CGS155" s="229"/>
      <c r="CGT155" s="229"/>
      <c r="CGU155" s="229"/>
      <c r="CGV155" s="229"/>
      <c r="CGW155" s="229"/>
      <c r="CGX155" s="229"/>
      <c r="CGY155" s="229"/>
      <c r="CGZ155" s="229"/>
      <c r="CHA155" s="229"/>
      <c r="CHB155" s="229"/>
      <c r="CHC155" s="229"/>
      <c r="CHD155" s="229"/>
      <c r="CHE155" s="229"/>
      <c r="CHF155" s="229"/>
      <c r="CHG155" s="229"/>
      <c r="CHH155" s="229"/>
      <c r="CHI155" s="229"/>
      <c r="CHJ155" s="229"/>
      <c r="CHK155" s="229"/>
      <c r="CHL155" s="229"/>
      <c r="CHM155" s="229"/>
      <c r="CHN155" s="229"/>
      <c r="CHO155" s="229"/>
      <c r="CHP155" s="229"/>
      <c r="CHQ155" s="229"/>
      <c r="CHR155" s="229"/>
      <c r="CHS155" s="229"/>
      <c r="CHT155" s="229"/>
      <c r="CHU155" s="229"/>
      <c r="CHV155" s="229"/>
      <c r="CHW155" s="229"/>
      <c r="CHX155" s="229"/>
      <c r="CHY155" s="229"/>
      <c r="CHZ155" s="229"/>
      <c r="CIA155" s="229"/>
      <c r="CIB155" s="229"/>
      <c r="CIC155" s="229"/>
      <c r="CID155" s="229"/>
      <c r="CIE155" s="229"/>
      <c r="CIF155" s="229"/>
      <c r="CIG155" s="229"/>
      <c r="CIH155" s="229"/>
      <c r="CII155" s="229"/>
      <c r="CIJ155" s="229"/>
      <c r="CIK155" s="229"/>
      <c r="CIL155" s="229"/>
      <c r="CIM155" s="229"/>
      <c r="CIN155" s="229"/>
      <c r="CIO155" s="229"/>
      <c r="CIP155" s="229"/>
      <c r="CIQ155" s="229"/>
      <c r="CIR155" s="229"/>
      <c r="CIS155" s="229"/>
      <c r="CIT155" s="229"/>
      <c r="CIU155" s="229"/>
      <c r="CIV155" s="229"/>
      <c r="CIW155" s="229"/>
      <c r="CIX155" s="229"/>
      <c r="CIY155" s="229"/>
      <c r="CIZ155" s="229"/>
      <c r="CJA155" s="229"/>
      <c r="CJB155" s="229"/>
      <c r="CJC155" s="229"/>
      <c r="CJD155" s="229"/>
      <c r="CJE155" s="229"/>
      <c r="CJF155" s="229"/>
      <c r="CJG155" s="229"/>
      <c r="CJH155" s="229"/>
      <c r="CJI155" s="229"/>
      <c r="CJJ155" s="229"/>
      <c r="CJK155" s="229"/>
      <c r="CJL155" s="229"/>
      <c r="CJM155" s="229"/>
      <c r="CJN155" s="229"/>
      <c r="CJO155" s="229"/>
      <c r="CJP155" s="229"/>
      <c r="CJQ155" s="229"/>
      <c r="CJR155" s="229"/>
      <c r="CJS155" s="229"/>
      <c r="CJT155" s="229"/>
      <c r="CJU155" s="229"/>
      <c r="CJV155" s="229"/>
      <c r="CJW155" s="229"/>
      <c r="CJX155" s="229"/>
      <c r="CJY155" s="229"/>
      <c r="CJZ155" s="229"/>
      <c r="CKA155" s="229"/>
      <c r="CKB155" s="229"/>
      <c r="CKC155" s="229"/>
      <c r="CKD155" s="229"/>
      <c r="CKE155" s="229"/>
      <c r="CKF155" s="229"/>
      <c r="CKG155" s="229"/>
      <c r="CKH155" s="229"/>
      <c r="CKI155" s="229"/>
      <c r="CKJ155" s="229"/>
      <c r="CKK155" s="229"/>
      <c r="CKL155" s="229"/>
      <c r="CKM155" s="229"/>
      <c r="CKN155" s="229"/>
      <c r="CKO155" s="229"/>
      <c r="CKP155" s="229"/>
      <c r="CKQ155" s="229"/>
      <c r="CKR155" s="229"/>
      <c r="CKS155" s="229"/>
      <c r="CKT155" s="229"/>
      <c r="CKU155" s="229"/>
      <c r="CKV155" s="229"/>
      <c r="CKW155" s="229"/>
      <c r="CKX155" s="229"/>
      <c r="CKY155" s="229"/>
      <c r="CKZ155" s="229"/>
      <c r="CLA155" s="229"/>
      <c r="CLB155" s="229"/>
      <c r="CLC155" s="229"/>
      <c r="CLD155" s="229"/>
      <c r="CLE155" s="229"/>
      <c r="CLF155" s="229"/>
      <c r="CLG155" s="229"/>
      <c r="CLH155" s="229"/>
      <c r="CLI155" s="229"/>
      <c r="CLJ155" s="229"/>
      <c r="CLK155" s="229"/>
      <c r="CLL155" s="229"/>
      <c r="CLM155" s="229"/>
      <c r="CLN155" s="229"/>
      <c r="CLO155" s="229"/>
      <c r="CLP155" s="229"/>
      <c r="CLQ155" s="229"/>
      <c r="CLR155" s="229"/>
      <c r="CLS155" s="229"/>
      <c r="CLT155" s="229"/>
      <c r="CLU155" s="229"/>
      <c r="CLV155" s="229"/>
      <c r="CLW155" s="229"/>
      <c r="CLX155" s="229"/>
      <c r="CLY155" s="229"/>
      <c r="CLZ155" s="229"/>
      <c r="CMA155" s="229"/>
      <c r="CMB155" s="229"/>
      <c r="CMC155" s="229"/>
      <c r="CMD155" s="229"/>
      <c r="CME155" s="229"/>
      <c r="CMF155" s="229"/>
      <c r="CMG155" s="229"/>
      <c r="CMH155" s="229"/>
      <c r="CMI155" s="229"/>
      <c r="CMJ155" s="229"/>
      <c r="CMK155" s="229"/>
      <c r="CML155" s="229"/>
      <c r="CMM155" s="229"/>
      <c r="CMN155" s="229"/>
      <c r="CMO155" s="229"/>
      <c r="CMP155" s="229"/>
      <c r="CMQ155" s="229"/>
      <c r="CMR155" s="229"/>
      <c r="CMS155" s="229"/>
      <c r="CMT155" s="229"/>
      <c r="CMU155" s="229"/>
      <c r="CMV155" s="229"/>
      <c r="CMW155" s="229"/>
      <c r="CMX155" s="229"/>
      <c r="CMY155" s="229"/>
      <c r="CMZ155" s="229"/>
      <c r="CNA155" s="229"/>
      <c r="CNB155" s="229"/>
      <c r="CNC155" s="229"/>
      <c r="CND155" s="229"/>
      <c r="CNE155" s="229"/>
      <c r="CNF155" s="229"/>
      <c r="CNG155" s="229"/>
      <c r="CNH155" s="229"/>
      <c r="CNI155" s="229"/>
      <c r="CNJ155" s="229"/>
      <c r="CNK155" s="229"/>
      <c r="CNL155" s="229"/>
      <c r="CNM155" s="229"/>
      <c r="CNN155" s="229"/>
      <c r="CNO155" s="229"/>
      <c r="CNP155" s="229"/>
      <c r="CNQ155" s="229"/>
      <c r="CNR155" s="229"/>
      <c r="CNS155" s="229"/>
      <c r="CNT155" s="229"/>
      <c r="CNU155" s="229"/>
      <c r="CNV155" s="229"/>
      <c r="CNW155" s="229"/>
      <c r="CNX155" s="229"/>
      <c r="CNY155" s="229"/>
      <c r="CNZ155" s="229"/>
      <c r="COA155" s="229"/>
      <c r="COB155" s="229"/>
      <c r="COC155" s="229"/>
      <c r="COD155" s="229"/>
      <c r="COE155" s="229"/>
      <c r="COF155" s="229"/>
      <c r="COG155" s="229"/>
      <c r="COH155" s="229"/>
      <c r="COI155" s="229"/>
      <c r="COJ155" s="229"/>
      <c r="COK155" s="229"/>
      <c r="COL155" s="229"/>
      <c r="COM155" s="229"/>
      <c r="CON155" s="229"/>
      <c r="COO155" s="229"/>
      <c r="COP155" s="229"/>
      <c r="COQ155" s="229"/>
      <c r="COR155" s="229"/>
      <c r="COS155" s="229"/>
      <c r="COT155" s="229"/>
      <c r="COU155" s="229"/>
      <c r="COV155" s="229"/>
      <c r="COW155" s="229"/>
      <c r="COX155" s="229"/>
      <c r="COY155" s="229"/>
      <c r="COZ155" s="229"/>
      <c r="CPA155" s="229"/>
      <c r="CPB155" s="229"/>
      <c r="CPC155" s="229"/>
      <c r="CPD155" s="229"/>
      <c r="CPE155" s="229"/>
      <c r="CPF155" s="229"/>
      <c r="CPG155" s="229"/>
      <c r="CPH155" s="229"/>
      <c r="CPI155" s="229"/>
      <c r="CPJ155" s="229"/>
      <c r="CPK155" s="229"/>
      <c r="CPL155" s="229"/>
      <c r="CPM155" s="229"/>
      <c r="CPN155" s="229"/>
      <c r="CPO155" s="229"/>
      <c r="CPP155" s="229"/>
      <c r="CPQ155" s="229"/>
      <c r="CPR155" s="229"/>
      <c r="CPS155" s="229"/>
      <c r="CPT155" s="229"/>
      <c r="CPU155" s="229"/>
      <c r="CPV155" s="229"/>
      <c r="CPW155" s="229"/>
      <c r="CPX155" s="229"/>
      <c r="CPY155" s="229"/>
      <c r="CPZ155" s="229"/>
      <c r="CQA155" s="229"/>
      <c r="CQB155" s="229"/>
      <c r="CQC155" s="229"/>
      <c r="CQD155" s="229"/>
      <c r="CQE155" s="229"/>
      <c r="CQF155" s="229"/>
      <c r="CQG155" s="229"/>
      <c r="CQH155" s="229"/>
      <c r="CQI155" s="229"/>
      <c r="CQJ155" s="229"/>
      <c r="CQK155" s="229"/>
      <c r="CQL155" s="229"/>
      <c r="CQM155" s="229"/>
      <c r="CQN155" s="229"/>
      <c r="CQO155" s="229"/>
      <c r="CQP155" s="229"/>
      <c r="CQQ155" s="229"/>
      <c r="CQR155" s="229"/>
      <c r="CQS155" s="229"/>
      <c r="CQT155" s="229"/>
      <c r="CQU155" s="229"/>
      <c r="CQV155" s="229"/>
      <c r="CQW155" s="229"/>
      <c r="CQX155" s="229"/>
      <c r="CQY155" s="229"/>
      <c r="CQZ155" s="229"/>
      <c r="CRA155" s="229"/>
      <c r="CRB155" s="229"/>
      <c r="CRC155" s="229"/>
      <c r="CRD155" s="229"/>
      <c r="CRE155" s="229"/>
      <c r="CRF155" s="229"/>
      <c r="CRG155" s="229"/>
      <c r="CRH155" s="229"/>
      <c r="CRI155" s="229"/>
      <c r="CRJ155" s="229"/>
      <c r="CRK155" s="229"/>
      <c r="CRL155" s="229"/>
      <c r="CRM155" s="229"/>
      <c r="CRN155" s="229"/>
      <c r="CRO155" s="229"/>
      <c r="CRP155" s="229"/>
      <c r="CRQ155" s="229"/>
      <c r="CRR155" s="229"/>
      <c r="CRS155" s="229"/>
      <c r="CRT155" s="229"/>
      <c r="CRU155" s="229"/>
      <c r="CRV155" s="229"/>
      <c r="CRW155" s="229"/>
      <c r="CRX155" s="229"/>
      <c r="CRY155" s="229"/>
      <c r="CRZ155" s="229"/>
      <c r="CSA155" s="229"/>
      <c r="CSB155" s="229"/>
      <c r="CSC155" s="229"/>
      <c r="CSD155" s="229"/>
      <c r="CSE155" s="229"/>
      <c r="CSF155" s="229"/>
      <c r="CSG155" s="229"/>
      <c r="CSH155" s="229"/>
      <c r="CSI155" s="229"/>
      <c r="CSJ155" s="229"/>
      <c r="CSK155" s="229"/>
      <c r="CSL155" s="229"/>
      <c r="CSM155" s="229"/>
      <c r="CSN155" s="229"/>
      <c r="CSO155" s="229"/>
      <c r="CSP155" s="229"/>
      <c r="CSQ155" s="229"/>
      <c r="CSR155" s="229"/>
      <c r="CSS155" s="229"/>
      <c r="CST155" s="229"/>
      <c r="CSU155" s="229"/>
      <c r="CSV155" s="229"/>
      <c r="CSW155" s="229"/>
      <c r="CSX155" s="229"/>
      <c r="CSY155" s="229"/>
      <c r="CSZ155" s="229"/>
      <c r="CTA155" s="229"/>
      <c r="CTB155" s="229"/>
      <c r="CTC155" s="229"/>
      <c r="CTD155" s="229"/>
      <c r="CTE155" s="229"/>
      <c r="CTF155" s="229"/>
      <c r="CTG155" s="229"/>
      <c r="CTH155" s="229"/>
      <c r="CTI155" s="229"/>
      <c r="CTJ155" s="229"/>
      <c r="CTK155" s="229"/>
      <c r="CTL155" s="229"/>
      <c r="CTM155" s="229"/>
      <c r="CTN155" s="229"/>
      <c r="CTO155" s="229"/>
      <c r="CTP155" s="229"/>
      <c r="CTQ155" s="229"/>
      <c r="CTR155" s="229"/>
      <c r="CTS155" s="229"/>
      <c r="CTT155" s="229"/>
      <c r="CTU155" s="229"/>
      <c r="CTV155" s="229"/>
      <c r="CTW155" s="229"/>
      <c r="CTX155" s="229"/>
      <c r="CTY155" s="229"/>
      <c r="CTZ155" s="229"/>
      <c r="CUA155" s="229"/>
    </row>
    <row r="156" spans="1:2575" s="224" customFormat="1" ht="108.75" hidden="1" customHeight="1">
      <c r="A156" s="247"/>
      <c r="B156" s="248"/>
      <c r="C156" s="249"/>
      <c r="D156" s="250"/>
      <c r="E156" s="274"/>
      <c r="F156" s="252"/>
      <c r="G156" s="249"/>
      <c r="H156" s="256"/>
      <c r="I156" s="269"/>
      <c r="J156" s="270"/>
      <c r="K156" s="252"/>
      <c r="L156" s="252"/>
      <c r="N156" s="229"/>
      <c r="O156" s="229"/>
      <c r="P156" s="229"/>
      <c r="Q156" s="229"/>
      <c r="R156" s="229"/>
      <c r="S156" s="229"/>
      <c r="T156" s="229"/>
      <c r="U156" s="229"/>
      <c r="V156" s="229"/>
      <c r="W156" s="229"/>
      <c r="X156" s="229"/>
      <c r="Y156" s="229"/>
      <c r="Z156" s="229"/>
      <c r="AA156" s="229"/>
      <c r="AB156" s="229"/>
      <c r="AC156" s="229"/>
      <c r="AD156" s="229"/>
      <c r="AE156" s="229"/>
      <c r="AF156" s="229"/>
      <c r="AG156" s="229"/>
      <c r="AH156" s="229"/>
      <c r="AI156" s="229"/>
      <c r="AJ156" s="229"/>
      <c r="AK156" s="229"/>
      <c r="AL156" s="229"/>
      <c r="AM156" s="229"/>
      <c r="AN156" s="229"/>
      <c r="AO156" s="229"/>
      <c r="AP156" s="229"/>
      <c r="AQ156" s="229"/>
      <c r="AR156" s="229"/>
      <c r="AS156" s="229"/>
      <c r="AT156" s="229"/>
      <c r="AU156" s="229"/>
      <c r="AV156" s="229"/>
      <c r="AW156" s="229"/>
      <c r="AX156" s="229"/>
      <c r="AY156" s="229"/>
      <c r="AZ156" s="229"/>
      <c r="BA156" s="229"/>
      <c r="BB156" s="229"/>
      <c r="BC156" s="229"/>
      <c r="BD156" s="229"/>
      <c r="BE156" s="229"/>
      <c r="BF156" s="229"/>
      <c r="BG156" s="229"/>
      <c r="BH156" s="229"/>
      <c r="BI156" s="229"/>
      <c r="BJ156" s="229"/>
      <c r="BK156" s="229"/>
      <c r="BL156" s="229"/>
      <c r="BM156" s="229"/>
      <c r="BN156" s="229"/>
      <c r="BO156" s="229"/>
      <c r="BP156" s="229"/>
      <c r="BQ156" s="229"/>
      <c r="BR156" s="229"/>
      <c r="BS156" s="229"/>
      <c r="BT156" s="229"/>
      <c r="BU156" s="229"/>
      <c r="BV156" s="229"/>
      <c r="BW156" s="229"/>
      <c r="BX156" s="229"/>
      <c r="BY156" s="229"/>
      <c r="BZ156" s="229"/>
      <c r="CA156" s="229"/>
      <c r="CB156" s="229"/>
      <c r="CC156" s="229"/>
      <c r="CD156" s="229"/>
      <c r="CE156" s="229"/>
      <c r="CF156" s="229"/>
      <c r="CG156" s="229"/>
      <c r="CH156" s="229"/>
      <c r="CI156" s="229"/>
      <c r="CJ156" s="229"/>
      <c r="CK156" s="229"/>
      <c r="CL156" s="229"/>
      <c r="CM156" s="229"/>
      <c r="CN156" s="229"/>
      <c r="CO156" s="229"/>
      <c r="CP156" s="229"/>
      <c r="CQ156" s="229"/>
      <c r="CR156" s="229"/>
      <c r="CS156" s="229"/>
      <c r="CT156" s="229"/>
      <c r="CU156" s="229"/>
      <c r="CV156" s="229"/>
      <c r="CW156" s="229"/>
      <c r="CX156" s="229"/>
      <c r="CY156" s="229"/>
      <c r="CZ156" s="229"/>
      <c r="DA156" s="229"/>
      <c r="DB156" s="229"/>
      <c r="DC156" s="229"/>
      <c r="DD156" s="229"/>
      <c r="DE156" s="229"/>
      <c r="DF156" s="229"/>
      <c r="DG156" s="229"/>
      <c r="DH156" s="229"/>
      <c r="DI156" s="229"/>
      <c r="DJ156" s="229"/>
      <c r="DK156" s="229"/>
      <c r="DL156" s="229"/>
      <c r="DM156" s="229"/>
      <c r="DN156" s="229"/>
      <c r="DO156" s="229"/>
      <c r="DP156" s="229"/>
      <c r="DQ156" s="229"/>
      <c r="DR156" s="229"/>
      <c r="DS156" s="229"/>
      <c r="DT156" s="229"/>
      <c r="DU156" s="229"/>
      <c r="DV156" s="229"/>
      <c r="DW156" s="229"/>
      <c r="DX156" s="229"/>
      <c r="DY156" s="229"/>
      <c r="DZ156" s="229"/>
      <c r="EA156" s="229"/>
      <c r="EB156" s="229"/>
      <c r="EC156" s="229"/>
      <c r="ED156" s="229"/>
      <c r="EE156" s="229"/>
      <c r="EF156" s="229"/>
      <c r="EG156" s="229"/>
      <c r="EH156" s="229"/>
      <c r="EI156" s="229"/>
      <c r="EJ156" s="229"/>
      <c r="EK156" s="229"/>
      <c r="EL156" s="229"/>
      <c r="EM156" s="229"/>
      <c r="EN156" s="229"/>
      <c r="EO156" s="229"/>
      <c r="EP156" s="229"/>
      <c r="EQ156" s="229"/>
      <c r="ER156" s="229"/>
      <c r="ES156" s="229"/>
      <c r="ET156" s="229"/>
      <c r="EU156" s="229"/>
      <c r="EV156" s="229"/>
      <c r="EW156" s="229"/>
      <c r="EX156" s="229"/>
      <c r="EY156" s="229"/>
      <c r="EZ156" s="229"/>
      <c r="FA156" s="229"/>
      <c r="FB156" s="229"/>
      <c r="FC156" s="229"/>
      <c r="FD156" s="229"/>
      <c r="FE156" s="229"/>
      <c r="FF156" s="229"/>
      <c r="FG156" s="229"/>
      <c r="FH156" s="229"/>
      <c r="FI156" s="229"/>
      <c r="FJ156" s="229"/>
      <c r="FK156" s="229"/>
      <c r="FL156" s="229"/>
      <c r="FM156" s="229"/>
      <c r="FN156" s="229"/>
      <c r="FO156" s="229"/>
      <c r="FP156" s="229"/>
      <c r="FQ156" s="229"/>
      <c r="FR156" s="229"/>
      <c r="FS156" s="229"/>
      <c r="FT156" s="229"/>
      <c r="FU156" s="229"/>
      <c r="FV156" s="229"/>
      <c r="FW156" s="229"/>
      <c r="FX156" s="229"/>
      <c r="FY156" s="229"/>
      <c r="FZ156" s="229"/>
      <c r="GA156" s="229"/>
      <c r="GB156" s="229"/>
      <c r="GC156" s="229"/>
      <c r="GD156" s="229"/>
      <c r="GE156" s="229"/>
      <c r="GF156" s="229"/>
      <c r="GG156" s="229"/>
      <c r="GH156" s="229"/>
      <c r="GI156" s="229"/>
      <c r="GJ156" s="229"/>
      <c r="GK156" s="229"/>
      <c r="GL156" s="229"/>
      <c r="GM156" s="229"/>
      <c r="GN156" s="229"/>
      <c r="GO156" s="229"/>
      <c r="GP156" s="229"/>
      <c r="GQ156" s="229"/>
      <c r="GR156" s="229"/>
      <c r="GS156" s="229"/>
      <c r="GT156" s="229"/>
      <c r="GU156" s="229"/>
      <c r="GV156" s="229"/>
      <c r="GW156" s="229"/>
      <c r="GX156" s="229"/>
      <c r="GY156" s="229"/>
      <c r="GZ156" s="229"/>
      <c r="HA156" s="229"/>
      <c r="HB156" s="229"/>
      <c r="HC156" s="229"/>
      <c r="HD156" s="229"/>
      <c r="HE156" s="229"/>
      <c r="HF156" s="229"/>
      <c r="HG156" s="229"/>
      <c r="HH156" s="229"/>
      <c r="HI156" s="229"/>
      <c r="HJ156" s="229"/>
      <c r="HK156" s="229"/>
      <c r="HL156" s="229"/>
      <c r="HM156" s="229"/>
      <c r="HN156" s="229"/>
      <c r="HO156" s="229"/>
      <c r="HP156" s="229"/>
      <c r="HQ156" s="229"/>
      <c r="HR156" s="229"/>
      <c r="HS156" s="229"/>
      <c r="HT156" s="229"/>
      <c r="HU156" s="229"/>
      <c r="HV156" s="229"/>
      <c r="HW156" s="229"/>
      <c r="HX156" s="229"/>
      <c r="HY156" s="229"/>
      <c r="HZ156" s="229"/>
      <c r="IA156" s="229"/>
      <c r="IB156" s="229"/>
      <c r="IC156" s="229"/>
      <c r="ID156" s="229"/>
      <c r="IE156" s="229"/>
      <c r="IF156" s="229"/>
      <c r="IG156" s="229"/>
      <c r="IH156" s="229"/>
      <c r="II156" s="229"/>
      <c r="IJ156" s="229"/>
      <c r="IK156" s="229"/>
      <c r="IL156" s="229"/>
      <c r="IM156" s="229"/>
      <c r="IN156" s="229"/>
      <c r="IO156" s="229"/>
      <c r="IP156" s="229"/>
      <c r="IQ156" s="229"/>
      <c r="IR156" s="229"/>
      <c r="IS156" s="229"/>
      <c r="IT156" s="229"/>
      <c r="IU156" s="229"/>
      <c r="IV156" s="229"/>
      <c r="IW156" s="229"/>
      <c r="IX156" s="229"/>
      <c r="IY156" s="229"/>
      <c r="IZ156" s="229"/>
      <c r="JA156" s="229"/>
      <c r="JB156" s="229"/>
      <c r="JC156" s="229"/>
      <c r="JD156" s="229"/>
      <c r="JE156" s="229"/>
      <c r="JF156" s="229"/>
      <c r="JG156" s="229"/>
      <c r="JH156" s="229"/>
      <c r="JI156" s="229"/>
      <c r="JJ156" s="229"/>
      <c r="JK156" s="229"/>
      <c r="JL156" s="229"/>
      <c r="JM156" s="229"/>
      <c r="JN156" s="229"/>
      <c r="JO156" s="229"/>
      <c r="JP156" s="229"/>
      <c r="JQ156" s="229"/>
      <c r="JR156" s="229"/>
      <c r="JS156" s="229"/>
      <c r="JT156" s="229"/>
      <c r="JU156" s="229"/>
      <c r="JV156" s="229"/>
      <c r="JW156" s="229"/>
      <c r="JX156" s="229"/>
      <c r="JY156" s="229"/>
      <c r="JZ156" s="229"/>
      <c r="KA156" s="229"/>
      <c r="KB156" s="229"/>
      <c r="KC156" s="229"/>
      <c r="KD156" s="229"/>
      <c r="KE156" s="229"/>
      <c r="KF156" s="229"/>
      <c r="KG156" s="229"/>
      <c r="KH156" s="229"/>
      <c r="KI156" s="229"/>
      <c r="KJ156" s="229"/>
      <c r="KK156" s="229"/>
      <c r="KL156" s="229"/>
      <c r="KM156" s="229"/>
      <c r="KN156" s="229"/>
      <c r="KO156" s="229"/>
      <c r="KP156" s="229"/>
      <c r="KQ156" s="229"/>
      <c r="KR156" s="229"/>
      <c r="KS156" s="229"/>
      <c r="KT156" s="229"/>
      <c r="KU156" s="229"/>
      <c r="KV156" s="229"/>
      <c r="KW156" s="229"/>
      <c r="KX156" s="229"/>
      <c r="KY156" s="229"/>
      <c r="KZ156" s="229"/>
      <c r="LA156" s="229"/>
      <c r="LB156" s="229"/>
      <c r="LC156" s="229"/>
      <c r="LD156" s="229"/>
      <c r="LE156" s="229"/>
      <c r="LF156" s="229"/>
      <c r="LG156" s="229"/>
      <c r="LH156" s="229"/>
      <c r="LI156" s="229"/>
      <c r="LJ156" s="229"/>
      <c r="LK156" s="229"/>
      <c r="LL156" s="229"/>
      <c r="LM156" s="229"/>
      <c r="LN156" s="229"/>
      <c r="LO156" s="229"/>
      <c r="LP156" s="229"/>
      <c r="LQ156" s="229"/>
      <c r="LR156" s="229"/>
      <c r="LS156" s="229"/>
      <c r="LT156" s="229"/>
      <c r="LU156" s="229"/>
      <c r="LV156" s="229"/>
      <c r="LW156" s="229"/>
      <c r="LX156" s="229"/>
      <c r="LY156" s="229"/>
      <c r="LZ156" s="229"/>
      <c r="MA156" s="229"/>
      <c r="MB156" s="229"/>
      <c r="MC156" s="229"/>
      <c r="MD156" s="229"/>
      <c r="ME156" s="229"/>
      <c r="MF156" s="229"/>
      <c r="MG156" s="229"/>
      <c r="MH156" s="229"/>
      <c r="MI156" s="229"/>
      <c r="MJ156" s="229"/>
      <c r="MK156" s="229"/>
      <c r="ML156" s="229"/>
      <c r="MM156" s="229"/>
      <c r="MN156" s="229"/>
      <c r="MO156" s="229"/>
      <c r="MP156" s="229"/>
      <c r="MQ156" s="229"/>
      <c r="MR156" s="229"/>
      <c r="MS156" s="229"/>
      <c r="MT156" s="229"/>
      <c r="MU156" s="229"/>
      <c r="MV156" s="229"/>
      <c r="MW156" s="229"/>
      <c r="MX156" s="229"/>
      <c r="MY156" s="229"/>
      <c r="MZ156" s="229"/>
      <c r="NA156" s="229"/>
      <c r="NB156" s="229"/>
      <c r="NC156" s="229"/>
      <c r="ND156" s="229"/>
      <c r="NE156" s="229"/>
      <c r="NF156" s="229"/>
      <c r="NG156" s="229"/>
      <c r="NH156" s="229"/>
      <c r="NI156" s="229"/>
      <c r="NJ156" s="229"/>
      <c r="NK156" s="229"/>
      <c r="NL156" s="229"/>
      <c r="NM156" s="229"/>
      <c r="NN156" s="229"/>
      <c r="NO156" s="229"/>
      <c r="NP156" s="229"/>
      <c r="NQ156" s="229"/>
      <c r="NR156" s="229"/>
      <c r="NS156" s="229"/>
      <c r="NT156" s="229"/>
      <c r="NU156" s="229"/>
      <c r="NV156" s="229"/>
      <c r="NW156" s="229"/>
      <c r="NX156" s="229"/>
      <c r="NY156" s="229"/>
      <c r="NZ156" s="229"/>
      <c r="OA156" s="229"/>
      <c r="OB156" s="229"/>
      <c r="OC156" s="229"/>
      <c r="OD156" s="229"/>
      <c r="OE156" s="229"/>
      <c r="OF156" s="229"/>
      <c r="OG156" s="229"/>
      <c r="OH156" s="229"/>
      <c r="OI156" s="229"/>
      <c r="OJ156" s="229"/>
      <c r="OK156" s="229"/>
      <c r="OL156" s="229"/>
      <c r="OM156" s="229"/>
      <c r="ON156" s="229"/>
      <c r="OO156" s="229"/>
      <c r="OP156" s="229"/>
      <c r="OQ156" s="229"/>
      <c r="OR156" s="229"/>
      <c r="OS156" s="229"/>
      <c r="OT156" s="229"/>
      <c r="OU156" s="229"/>
      <c r="OV156" s="229"/>
      <c r="OW156" s="229"/>
      <c r="OX156" s="229"/>
      <c r="OY156" s="229"/>
      <c r="OZ156" s="229"/>
      <c r="PA156" s="229"/>
      <c r="PB156" s="229"/>
      <c r="PC156" s="229"/>
      <c r="PD156" s="229"/>
      <c r="PE156" s="229"/>
      <c r="PF156" s="229"/>
      <c r="PG156" s="229"/>
      <c r="PH156" s="229"/>
      <c r="PI156" s="229"/>
      <c r="PJ156" s="229"/>
      <c r="PK156" s="229"/>
      <c r="PL156" s="229"/>
      <c r="PM156" s="229"/>
      <c r="PN156" s="229"/>
      <c r="PO156" s="229"/>
      <c r="PP156" s="229"/>
      <c r="PQ156" s="229"/>
      <c r="PR156" s="229"/>
      <c r="PS156" s="229"/>
      <c r="PT156" s="229"/>
      <c r="PU156" s="229"/>
      <c r="PV156" s="229"/>
      <c r="PW156" s="229"/>
      <c r="PX156" s="229"/>
      <c r="PY156" s="229"/>
      <c r="PZ156" s="229"/>
      <c r="QA156" s="229"/>
      <c r="QB156" s="229"/>
      <c r="QC156" s="229"/>
      <c r="QD156" s="229"/>
      <c r="QE156" s="229"/>
      <c r="QF156" s="229"/>
      <c r="QG156" s="229"/>
      <c r="QH156" s="229"/>
      <c r="QI156" s="229"/>
      <c r="QJ156" s="229"/>
      <c r="QK156" s="229"/>
      <c r="QL156" s="229"/>
      <c r="QM156" s="229"/>
      <c r="QN156" s="229"/>
      <c r="QO156" s="229"/>
      <c r="QP156" s="229"/>
      <c r="QQ156" s="229"/>
      <c r="QR156" s="229"/>
      <c r="QS156" s="229"/>
      <c r="QT156" s="229"/>
      <c r="QU156" s="229"/>
      <c r="QV156" s="229"/>
      <c r="QW156" s="229"/>
      <c r="QX156" s="229"/>
      <c r="QY156" s="229"/>
      <c r="QZ156" s="229"/>
      <c r="RA156" s="229"/>
      <c r="RB156" s="229"/>
      <c r="RC156" s="229"/>
      <c r="RD156" s="229"/>
      <c r="RE156" s="229"/>
      <c r="RF156" s="229"/>
      <c r="RG156" s="229"/>
      <c r="RH156" s="229"/>
      <c r="RI156" s="229"/>
      <c r="RJ156" s="229"/>
      <c r="RK156" s="229"/>
      <c r="RL156" s="229"/>
      <c r="RM156" s="229"/>
      <c r="RN156" s="229"/>
      <c r="RO156" s="229"/>
      <c r="RP156" s="229"/>
      <c r="RQ156" s="229"/>
      <c r="RR156" s="229"/>
      <c r="RS156" s="229"/>
      <c r="RT156" s="229"/>
      <c r="RU156" s="229"/>
      <c r="RV156" s="229"/>
      <c r="RW156" s="229"/>
      <c r="RX156" s="229"/>
      <c r="RY156" s="229"/>
      <c r="RZ156" s="229"/>
      <c r="SA156" s="229"/>
      <c r="SB156" s="229"/>
      <c r="SC156" s="229"/>
      <c r="SD156" s="229"/>
      <c r="SE156" s="229"/>
      <c r="SF156" s="229"/>
      <c r="SG156" s="229"/>
      <c r="SH156" s="229"/>
      <c r="SI156" s="229"/>
      <c r="SJ156" s="229"/>
      <c r="SK156" s="229"/>
      <c r="SL156" s="229"/>
      <c r="SM156" s="229"/>
      <c r="SN156" s="229"/>
      <c r="SO156" s="229"/>
      <c r="SP156" s="229"/>
      <c r="SQ156" s="229"/>
      <c r="SR156" s="229"/>
      <c r="SS156" s="229"/>
      <c r="ST156" s="229"/>
      <c r="SU156" s="229"/>
      <c r="SV156" s="229"/>
      <c r="SW156" s="229"/>
      <c r="SX156" s="229"/>
      <c r="SY156" s="229"/>
      <c r="SZ156" s="229"/>
      <c r="TA156" s="229"/>
      <c r="TB156" s="229"/>
      <c r="TC156" s="229"/>
      <c r="TD156" s="229"/>
      <c r="TE156" s="229"/>
      <c r="TF156" s="229"/>
      <c r="TG156" s="229"/>
      <c r="TH156" s="229"/>
      <c r="TI156" s="229"/>
      <c r="TJ156" s="229"/>
      <c r="TK156" s="229"/>
      <c r="TL156" s="229"/>
      <c r="TM156" s="229"/>
      <c r="TN156" s="229"/>
      <c r="TO156" s="229"/>
      <c r="TP156" s="229"/>
      <c r="TQ156" s="229"/>
      <c r="TR156" s="229"/>
      <c r="TS156" s="229"/>
      <c r="TT156" s="229"/>
      <c r="TU156" s="229"/>
      <c r="TV156" s="229"/>
      <c r="TW156" s="229"/>
      <c r="TX156" s="229"/>
      <c r="TY156" s="229"/>
      <c r="TZ156" s="229"/>
      <c r="UA156" s="229"/>
      <c r="UB156" s="229"/>
      <c r="UC156" s="229"/>
      <c r="UD156" s="229"/>
      <c r="UE156" s="229"/>
      <c r="UF156" s="229"/>
      <c r="UG156" s="229"/>
      <c r="UH156" s="229"/>
      <c r="UI156" s="229"/>
      <c r="UJ156" s="229"/>
      <c r="UK156" s="229"/>
      <c r="UL156" s="229"/>
      <c r="UM156" s="229"/>
      <c r="UN156" s="229"/>
      <c r="UO156" s="229"/>
      <c r="UP156" s="229"/>
      <c r="UQ156" s="229"/>
      <c r="UR156" s="229"/>
      <c r="US156" s="229"/>
      <c r="UT156" s="229"/>
      <c r="UU156" s="229"/>
      <c r="UV156" s="229"/>
      <c r="UW156" s="229"/>
      <c r="UX156" s="229"/>
      <c r="UY156" s="229"/>
      <c r="UZ156" s="229"/>
      <c r="VA156" s="229"/>
      <c r="VB156" s="229"/>
      <c r="VC156" s="229"/>
      <c r="VD156" s="229"/>
      <c r="VE156" s="229"/>
      <c r="VF156" s="229"/>
      <c r="VG156" s="229"/>
      <c r="VH156" s="229"/>
      <c r="VI156" s="229"/>
      <c r="VJ156" s="229"/>
      <c r="VK156" s="229"/>
      <c r="VL156" s="229"/>
      <c r="VM156" s="229"/>
      <c r="VN156" s="229"/>
      <c r="VO156" s="229"/>
      <c r="VP156" s="229"/>
      <c r="VQ156" s="229"/>
      <c r="VR156" s="229"/>
      <c r="VS156" s="229"/>
      <c r="VT156" s="229"/>
      <c r="VU156" s="229"/>
      <c r="VV156" s="229"/>
      <c r="VW156" s="229"/>
      <c r="VX156" s="229"/>
      <c r="VY156" s="229"/>
      <c r="VZ156" s="229"/>
      <c r="WA156" s="229"/>
      <c r="WB156" s="229"/>
      <c r="WC156" s="229"/>
      <c r="WD156" s="229"/>
      <c r="WE156" s="229"/>
      <c r="WF156" s="229"/>
      <c r="WG156" s="229"/>
      <c r="WH156" s="229"/>
      <c r="WI156" s="229"/>
      <c r="WJ156" s="229"/>
      <c r="WK156" s="229"/>
      <c r="WL156" s="229"/>
      <c r="WM156" s="229"/>
      <c r="WN156" s="229"/>
      <c r="WO156" s="229"/>
      <c r="WP156" s="229"/>
      <c r="WQ156" s="229"/>
      <c r="WR156" s="229"/>
      <c r="WS156" s="229"/>
      <c r="WT156" s="229"/>
      <c r="WU156" s="229"/>
      <c r="WV156" s="229"/>
      <c r="WW156" s="229"/>
      <c r="WX156" s="229"/>
      <c r="WY156" s="229"/>
      <c r="WZ156" s="229"/>
      <c r="XA156" s="229"/>
      <c r="XB156" s="229"/>
      <c r="XC156" s="229"/>
      <c r="XD156" s="229"/>
      <c r="XE156" s="229"/>
      <c r="XF156" s="229"/>
      <c r="XG156" s="229"/>
      <c r="XH156" s="229"/>
      <c r="XI156" s="229"/>
      <c r="XJ156" s="229"/>
      <c r="XK156" s="229"/>
      <c r="XL156" s="229"/>
      <c r="XM156" s="229"/>
      <c r="XN156" s="229"/>
      <c r="XO156" s="229"/>
      <c r="XP156" s="229"/>
      <c r="XQ156" s="229"/>
      <c r="XR156" s="229"/>
      <c r="XS156" s="229"/>
      <c r="XT156" s="229"/>
      <c r="XU156" s="229"/>
      <c r="XV156" s="229"/>
      <c r="XW156" s="229"/>
      <c r="XX156" s="229"/>
      <c r="XY156" s="229"/>
      <c r="XZ156" s="229"/>
      <c r="YA156" s="229"/>
      <c r="YB156" s="229"/>
      <c r="YC156" s="229"/>
      <c r="YD156" s="229"/>
      <c r="YE156" s="229"/>
      <c r="YF156" s="229"/>
      <c r="YG156" s="229"/>
      <c r="YH156" s="229"/>
      <c r="YI156" s="229"/>
      <c r="YJ156" s="229"/>
      <c r="YK156" s="229"/>
      <c r="YL156" s="229"/>
      <c r="YM156" s="229"/>
      <c r="YN156" s="229"/>
      <c r="YO156" s="229"/>
      <c r="YP156" s="229"/>
      <c r="YQ156" s="229"/>
      <c r="YR156" s="229"/>
      <c r="YS156" s="229"/>
      <c r="YT156" s="229"/>
      <c r="YU156" s="229"/>
      <c r="YV156" s="229"/>
      <c r="YW156" s="229"/>
      <c r="YX156" s="229"/>
      <c r="YY156" s="229"/>
      <c r="YZ156" s="229"/>
      <c r="ZA156" s="229"/>
      <c r="ZB156" s="229"/>
      <c r="ZC156" s="229"/>
      <c r="ZD156" s="229"/>
      <c r="ZE156" s="229"/>
      <c r="ZF156" s="229"/>
      <c r="ZG156" s="229"/>
      <c r="ZH156" s="229"/>
      <c r="ZI156" s="229"/>
      <c r="ZJ156" s="229"/>
      <c r="ZK156" s="229"/>
      <c r="ZL156" s="229"/>
      <c r="ZM156" s="229"/>
      <c r="ZN156" s="229"/>
      <c r="ZO156" s="229"/>
      <c r="ZP156" s="229"/>
      <c r="ZQ156" s="229"/>
      <c r="ZR156" s="229"/>
      <c r="ZS156" s="229"/>
      <c r="ZT156" s="229"/>
      <c r="ZU156" s="229"/>
      <c r="ZV156" s="229"/>
      <c r="ZW156" s="229"/>
      <c r="ZX156" s="229"/>
      <c r="ZY156" s="229"/>
      <c r="ZZ156" s="229"/>
      <c r="AAA156" s="229"/>
      <c r="AAB156" s="229"/>
      <c r="AAC156" s="229"/>
      <c r="AAD156" s="229"/>
      <c r="AAE156" s="229"/>
      <c r="AAF156" s="229"/>
      <c r="AAG156" s="229"/>
      <c r="AAH156" s="229"/>
      <c r="AAI156" s="229"/>
      <c r="AAJ156" s="229"/>
      <c r="AAK156" s="229"/>
      <c r="AAL156" s="229"/>
      <c r="AAM156" s="229"/>
      <c r="AAN156" s="229"/>
      <c r="AAO156" s="229"/>
      <c r="AAP156" s="229"/>
      <c r="AAQ156" s="229"/>
      <c r="AAR156" s="229"/>
      <c r="AAS156" s="229"/>
      <c r="AAT156" s="229"/>
      <c r="AAU156" s="229"/>
      <c r="AAV156" s="229"/>
      <c r="AAW156" s="229"/>
      <c r="AAX156" s="229"/>
      <c r="AAY156" s="229"/>
      <c r="AAZ156" s="229"/>
      <c r="ABA156" s="229"/>
      <c r="ABB156" s="229"/>
      <c r="ABC156" s="229"/>
      <c r="ABD156" s="229"/>
      <c r="ABE156" s="229"/>
      <c r="ABF156" s="229"/>
      <c r="ABG156" s="229"/>
      <c r="ABH156" s="229"/>
      <c r="ABI156" s="229"/>
      <c r="ABJ156" s="229"/>
      <c r="ABK156" s="229"/>
      <c r="ABL156" s="229"/>
      <c r="ABM156" s="229"/>
      <c r="ABN156" s="229"/>
      <c r="ABO156" s="229"/>
      <c r="ABP156" s="229"/>
      <c r="ABQ156" s="229"/>
      <c r="ABR156" s="229"/>
      <c r="ABS156" s="229"/>
      <c r="ABT156" s="229"/>
      <c r="ABU156" s="229"/>
      <c r="ABV156" s="229"/>
      <c r="ABW156" s="229"/>
      <c r="ABX156" s="229"/>
      <c r="ABY156" s="229"/>
      <c r="ABZ156" s="229"/>
      <c r="ACA156" s="229"/>
      <c r="ACB156" s="229"/>
      <c r="ACC156" s="229"/>
      <c r="ACD156" s="229"/>
      <c r="ACE156" s="229"/>
      <c r="ACF156" s="229"/>
      <c r="ACG156" s="229"/>
      <c r="ACH156" s="229"/>
      <c r="ACI156" s="229"/>
      <c r="ACJ156" s="229"/>
      <c r="ACK156" s="229"/>
      <c r="ACL156" s="229"/>
      <c r="ACM156" s="229"/>
      <c r="ACN156" s="229"/>
      <c r="ACO156" s="229"/>
      <c r="ACP156" s="229"/>
      <c r="ACQ156" s="229"/>
      <c r="ACR156" s="229"/>
      <c r="ACS156" s="229"/>
      <c r="ACT156" s="229"/>
      <c r="ACU156" s="229"/>
      <c r="ACV156" s="229"/>
      <c r="ACW156" s="229"/>
      <c r="ACX156" s="229"/>
      <c r="ACY156" s="229"/>
      <c r="ACZ156" s="229"/>
      <c r="ADA156" s="229"/>
      <c r="ADB156" s="229"/>
      <c r="ADC156" s="229"/>
      <c r="ADD156" s="229"/>
      <c r="ADE156" s="229"/>
      <c r="ADF156" s="229"/>
      <c r="ADG156" s="229"/>
      <c r="ADH156" s="229"/>
      <c r="ADI156" s="229"/>
      <c r="ADJ156" s="229"/>
      <c r="ADK156" s="229"/>
      <c r="ADL156" s="229"/>
      <c r="ADM156" s="229"/>
      <c r="ADN156" s="229"/>
      <c r="ADO156" s="229"/>
      <c r="ADP156" s="229"/>
      <c r="ADQ156" s="229"/>
      <c r="ADR156" s="229"/>
      <c r="ADS156" s="229"/>
      <c r="ADT156" s="229"/>
      <c r="ADU156" s="229"/>
      <c r="ADV156" s="229"/>
      <c r="ADW156" s="229"/>
      <c r="ADX156" s="229"/>
      <c r="ADY156" s="229"/>
      <c r="ADZ156" s="229"/>
      <c r="AEA156" s="229"/>
      <c r="AEB156" s="229"/>
      <c r="AEC156" s="229"/>
      <c r="AED156" s="229"/>
      <c r="AEE156" s="229"/>
      <c r="AEF156" s="229"/>
      <c r="AEG156" s="229"/>
      <c r="AEH156" s="229"/>
      <c r="AEI156" s="229"/>
      <c r="AEJ156" s="229"/>
      <c r="AEK156" s="229"/>
      <c r="AEL156" s="229"/>
      <c r="AEM156" s="229"/>
      <c r="AEN156" s="229"/>
      <c r="AEO156" s="229"/>
      <c r="AEP156" s="229"/>
      <c r="AEQ156" s="229"/>
      <c r="AER156" s="229"/>
      <c r="AES156" s="229"/>
      <c r="AET156" s="229"/>
      <c r="AEU156" s="229"/>
      <c r="AEV156" s="229"/>
      <c r="AEW156" s="229"/>
      <c r="AEX156" s="229"/>
      <c r="AEY156" s="229"/>
      <c r="AEZ156" s="229"/>
      <c r="AFA156" s="229"/>
      <c r="AFB156" s="229"/>
      <c r="AFC156" s="229"/>
      <c r="AFD156" s="229"/>
      <c r="AFE156" s="229"/>
      <c r="AFF156" s="229"/>
      <c r="AFG156" s="229"/>
      <c r="AFH156" s="229"/>
      <c r="AFI156" s="229"/>
      <c r="AFJ156" s="229"/>
      <c r="AFK156" s="229"/>
      <c r="AFL156" s="229"/>
      <c r="AFM156" s="229"/>
      <c r="AFN156" s="229"/>
      <c r="AFO156" s="229"/>
      <c r="AFP156" s="229"/>
      <c r="AFQ156" s="229"/>
      <c r="AFR156" s="229"/>
      <c r="AFS156" s="229"/>
      <c r="AFT156" s="229"/>
      <c r="AFU156" s="229"/>
      <c r="AFV156" s="229"/>
      <c r="AFW156" s="229"/>
      <c r="AFX156" s="229"/>
      <c r="AFY156" s="229"/>
      <c r="AFZ156" s="229"/>
      <c r="AGA156" s="229"/>
      <c r="AGB156" s="229"/>
      <c r="AGC156" s="229"/>
      <c r="AGD156" s="229"/>
      <c r="AGE156" s="229"/>
      <c r="AGF156" s="229"/>
      <c r="AGG156" s="229"/>
      <c r="AGH156" s="229"/>
      <c r="AGI156" s="229"/>
      <c r="AGJ156" s="229"/>
      <c r="AGK156" s="229"/>
      <c r="AGL156" s="229"/>
      <c r="AGM156" s="229"/>
      <c r="AGN156" s="229"/>
      <c r="AGO156" s="229"/>
      <c r="AGP156" s="229"/>
      <c r="AGQ156" s="229"/>
      <c r="AGR156" s="229"/>
      <c r="AGS156" s="229"/>
      <c r="AGT156" s="229"/>
      <c r="AGU156" s="229"/>
      <c r="AGV156" s="229"/>
      <c r="AGW156" s="229"/>
      <c r="AGX156" s="229"/>
      <c r="AGY156" s="229"/>
      <c r="AGZ156" s="229"/>
      <c r="AHA156" s="229"/>
      <c r="AHB156" s="229"/>
      <c r="AHC156" s="229"/>
      <c r="AHD156" s="229"/>
      <c r="AHE156" s="229"/>
      <c r="AHF156" s="229"/>
      <c r="AHG156" s="229"/>
      <c r="AHH156" s="229"/>
      <c r="AHI156" s="229"/>
      <c r="AHJ156" s="229"/>
      <c r="AHK156" s="229"/>
      <c r="AHL156" s="229"/>
      <c r="AHM156" s="229"/>
      <c r="AHN156" s="229"/>
      <c r="AHO156" s="229"/>
      <c r="AHP156" s="229"/>
      <c r="AHQ156" s="229"/>
      <c r="AHR156" s="229"/>
      <c r="AHS156" s="229"/>
      <c r="AHT156" s="229"/>
      <c r="AHU156" s="229"/>
      <c r="AHV156" s="229"/>
      <c r="AHW156" s="229"/>
      <c r="AHX156" s="229"/>
      <c r="AHY156" s="229"/>
      <c r="AHZ156" s="229"/>
      <c r="AIA156" s="229"/>
      <c r="AIB156" s="229"/>
      <c r="AIC156" s="229"/>
      <c r="AID156" s="229"/>
      <c r="AIE156" s="229"/>
      <c r="AIF156" s="229"/>
      <c r="AIG156" s="229"/>
      <c r="AIH156" s="229"/>
      <c r="AII156" s="229"/>
      <c r="AIJ156" s="229"/>
      <c r="AIK156" s="229"/>
      <c r="AIL156" s="229"/>
      <c r="AIM156" s="229"/>
      <c r="AIN156" s="229"/>
      <c r="AIO156" s="229"/>
      <c r="AIP156" s="229"/>
      <c r="AIQ156" s="229"/>
      <c r="AIR156" s="229"/>
      <c r="AIS156" s="229"/>
      <c r="AIT156" s="229"/>
      <c r="AIU156" s="229"/>
      <c r="AIV156" s="229"/>
      <c r="AIW156" s="229"/>
      <c r="AIX156" s="229"/>
      <c r="AIY156" s="229"/>
      <c r="AIZ156" s="229"/>
      <c r="AJA156" s="229"/>
      <c r="AJB156" s="229"/>
      <c r="AJC156" s="229"/>
      <c r="AJD156" s="229"/>
      <c r="AJE156" s="229"/>
      <c r="AJF156" s="229"/>
      <c r="AJG156" s="229"/>
      <c r="AJH156" s="229"/>
      <c r="AJI156" s="229"/>
      <c r="AJJ156" s="229"/>
      <c r="AJK156" s="229"/>
      <c r="AJL156" s="229"/>
      <c r="AJM156" s="229"/>
      <c r="AJN156" s="229"/>
      <c r="AJO156" s="229"/>
      <c r="AJP156" s="229"/>
      <c r="AJQ156" s="229"/>
      <c r="AJR156" s="229"/>
      <c r="AJS156" s="229"/>
      <c r="AJT156" s="229"/>
      <c r="AJU156" s="229"/>
      <c r="AJV156" s="229"/>
      <c r="AJW156" s="229"/>
      <c r="AJX156" s="229"/>
      <c r="AJY156" s="229"/>
      <c r="AJZ156" s="229"/>
      <c r="AKA156" s="229"/>
      <c r="AKB156" s="229"/>
      <c r="AKC156" s="229"/>
      <c r="AKD156" s="229"/>
      <c r="AKE156" s="229"/>
      <c r="AKF156" s="229"/>
      <c r="AKG156" s="229"/>
      <c r="AKH156" s="229"/>
      <c r="AKI156" s="229"/>
      <c r="AKJ156" s="229"/>
      <c r="AKK156" s="229"/>
      <c r="AKL156" s="229"/>
      <c r="AKM156" s="229"/>
      <c r="AKN156" s="229"/>
      <c r="AKO156" s="229"/>
      <c r="AKP156" s="229"/>
      <c r="AKQ156" s="229"/>
      <c r="AKR156" s="229"/>
      <c r="AKS156" s="229"/>
      <c r="AKT156" s="229"/>
      <c r="AKU156" s="229"/>
      <c r="AKV156" s="229"/>
      <c r="AKW156" s="229"/>
      <c r="AKX156" s="229"/>
      <c r="AKY156" s="229"/>
      <c r="AKZ156" s="229"/>
      <c r="ALA156" s="229"/>
      <c r="ALB156" s="229"/>
      <c r="ALC156" s="229"/>
      <c r="ALD156" s="229"/>
      <c r="ALE156" s="229"/>
      <c r="ALF156" s="229"/>
      <c r="ALG156" s="229"/>
      <c r="ALH156" s="229"/>
      <c r="ALI156" s="229"/>
      <c r="ALJ156" s="229"/>
      <c r="ALK156" s="229"/>
      <c r="ALL156" s="229"/>
      <c r="ALM156" s="229"/>
      <c r="ALN156" s="229"/>
      <c r="ALO156" s="229"/>
      <c r="ALP156" s="229"/>
      <c r="ALQ156" s="229"/>
      <c r="ALR156" s="229"/>
      <c r="ALS156" s="229"/>
      <c r="ALT156" s="229"/>
      <c r="ALU156" s="229"/>
      <c r="ALV156" s="229"/>
      <c r="ALW156" s="229"/>
      <c r="ALX156" s="229"/>
      <c r="ALY156" s="229"/>
      <c r="ALZ156" s="229"/>
      <c r="AMA156" s="229"/>
      <c r="AMB156" s="229"/>
      <c r="AMC156" s="229"/>
      <c r="AMD156" s="229"/>
      <c r="AME156" s="229"/>
      <c r="AMF156" s="229"/>
      <c r="AMG156" s="229"/>
      <c r="AMH156" s="229"/>
      <c r="AMI156" s="229"/>
      <c r="AMJ156" s="229"/>
      <c r="AMK156" s="229"/>
      <c r="AML156" s="229"/>
      <c r="AMM156" s="229"/>
      <c r="AMN156" s="229"/>
      <c r="AMO156" s="229"/>
      <c r="AMP156" s="229"/>
      <c r="AMQ156" s="229"/>
      <c r="AMR156" s="229"/>
      <c r="AMS156" s="229"/>
      <c r="AMT156" s="229"/>
      <c r="AMU156" s="229"/>
      <c r="AMV156" s="229"/>
      <c r="AMW156" s="229"/>
      <c r="AMX156" s="229"/>
      <c r="AMY156" s="229"/>
      <c r="AMZ156" s="229"/>
      <c r="ANA156" s="229"/>
      <c r="ANB156" s="229"/>
      <c r="ANC156" s="229"/>
      <c r="AND156" s="229"/>
      <c r="ANE156" s="229"/>
      <c r="ANF156" s="229"/>
      <c r="ANG156" s="229"/>
      <c r="ANH156" s="229"/>
      <c r="ANI156" s="229"/>
      <c r="ANJ156" s="229"/>
      <c r="ANK156" s="229"/>
      <c r="ANL156" s="229"/>
      <c r="ANM156" s="229"/>
      <c r="ANN156" s="229"/>
      <c r="ANO156" s="229"/>
      <c r="ANP156" s="229"/>
      <c r="ANQ156" s="229"/>
      <c r="ANR156" s="229"/>
      <c r="ANS156" s="229"/>
      <c r="ANT156" s="229"/>
      <c r="ANU156" s="229"/>
      <c r="ANV156" s="229"/>
      <c r="ANW156" s="229"/>
      <c r="ANX156" s="229"/>
      <c r="ANY156" s="229"/>
      <c r="ANZ156" s="229"/>
      <c r="AOA156" s="229"/>
      <c r="AOB156" s="229"/>
      <c r="AOC156" s="229"/>
      <c r="AOD156" s="229"/>
      <c r="AOE156" s="229"/>
      <c r="AOF156" s="229"/>
      <c r="AOG156" s="229"/>
      <c r="AOH156" s="229"/>
      <c r="AOI156" s="229"/>
      <c r="AOJ156" s="229"/>
      <c r="AOK156" s="229"/>
      <c r="AOL156" s="229"/>
      <c r="AOM156" s="229"/>
      <c r="AON156" s="229"/>
      <c r="AOO156" s="229"/>
      <c r="AOP156" s="229"/>
      <c r="AOQ156" s="229"/>
      <c r="AOR156" s="229"/>
      <c r="AOS156" s="229"/>
      <c r="AOT156" s="229"/>
      <c r="AOU156" s="229"/>
      <c r="AOV156" s="229"/>
      <c r="AOW156" s="229"/>
      <c r="AOX156" s="229"/>
      <c r="AOY156" s="229"/>
      <c r="AOZ156" s="229"/>
      <c r="APA156" s="229"/>
      <c r="APB156" s="229"/>
      <c r="APC156" s="229"/>
      <c r="APD156" s="229"/>
      <c r="APE156" s="229"/>
      <c r="APF156" s="229"/>
      <c r="APG156" s="229"/>
      <c r="APH156" s="229"/>
      <c r="API156" s="229"/>
      <c r="APJ156" s="229"/>
      <c r="APK156" s="229"/>
      <c r="APL156" s="229"/>
      <c r="APM156" s="229"/>
      <c r="APN156" s="229"/>
      <c r="APO156" s="229"/>
      <c r="APP156" s="229"/>
      <c r="APQ156" s="229"/>
      <c r="APR156" s="229"/>
      <c r="APS156" s="229"/>
      <c r="APT156" s="229"/>
      <c r="APU156" s="229"/>
      <c r="APV156" s="229"/>
      <c r="APW156" s="229"/>
      <c r="APX156" s="229"/>
      <c r="APY156" s="229"/>
      <c r="APZ156" s="229"/>
      <c r="AQA156" s="229"/>
      <c r="AQB156" s="229"/>
      <c r="AQC156" s="229"/>
      <c r="AQD156" s="229"/>
      <c r="AQE156" s="229"/>
      <c r="AQF156" s="229"/>
      <c r="AQG156" s="229"/>
      <c r="AQH156" s="229"/>
      <c r="AQI156" s="229"/>
      <c r="AQJ156" s="229"/>
      <c r="AQK156" s="229"/>
      <c r="AQL156" s="229"/>
      <c r="AQM156" s="229"/>
      <c r="AQN156" s="229"/>
      <c r="AQO156" s="229"/>
      <c r="AQP156" s="229"/>
      <c r="AQQ156" s="229"/>
      <c r="AQR156" s="229"/>
      <c r="AQS156" s="229"/>
      <c r="AQT156" s="229"/>
      <c r="AQU156" s="229"/>
      <c r="AQV156" s="229"/>
      <c r="AQW156" s="229"/>
      <c r="AQX156" s="229"/>
      <c r="AQY156" s="229"/>
      <c r="AQZ156" s="229"/>
      <c r="ARA156" s="229"/>
      <c r="ARB156" s="229"/>
      <c r="ARC156" s="229"/>
      <c r="ARD156" s="229"/>
      <c r="ARE156" s="229"/>
      <c r="ARF156" s="229"/>
      <c r="ARG156" s="229"/>
      <c r="ARH156" s="229"/>
      <c r="ARI156" s="229"/>
      <c r="ARJ156" s="229"/>
      <c r="ARK156" s="229"/>
      <c r="ARL156" s="229"/>
      <c r="ARM156" s="229"/>
      <c r="ARN156" s="229"/>
      <c r="ARO156" s="229"/>
      <c r="ARP156" s="229"/>
      <c r="ARQ156" s="229"/>
      <c r="ARR156" s="229"/>
      <c r="ARS156" s="229"/>
      <c r="ART156" s="229"/>
      <c r="ARU156" s="229"/>
      <c r="ARV156" s="229"/>
      <c r="ARW156" s="229"/>
      <c r="ARX156" s="229"/>
      <c r="ARY156" s="229"/>
      <c r="ARZ156" s="229"/>
      <c r="ASA156" s="229"/>
      <c r="ASB156" s="229"/>
      <c r="ASC156" s="229"/>
      <c r="ASD156" s="229"/>
      <c r="ASE156" s="229"/>
      <c r="ASF156" s="229"/>
      <c r="ASG156" s="229"/>
      <c r="ASH156" s="229"/>
      <c r="ASI156" s="229"/>
      <c r="ASJ156" s="229"/>
      <c r="ASK156" s="229"/>
      <c r="ASL156" s="229"/>
      <c r="ASM156" s="229"/>
      <c r="ASN156" s="229"/>
      <c r="ASO156" s="229"/>
      <c r="ASP156" s="229"/>
      <c r="ASQ156" s="229"/>
      <c r="ASR156" s="229"/>
      <c r="ASS156" s="229"/>
      <c r="AST156" s="229"/>
      <c r="ASU156" s="229"/>
      <c r="ASV156" s="229"/>
      <c r="ASW156" s="229"/>
      <c r="ASX156" s="229"/>
      <c r="ASY156" s="229"/>
      <c r="ASZ156" s="229"/>
      <c r="ATA156" s="229"/>
      <c r="ATB156" s="229"/>
      <c r="ATC156" s="229"/>
      <c r="ATD156" s="229"/>
      <c r="ATE156" s="229"/>
      <c r="ATF156" s="229"/>
      <c r="ATG156" s="229"/>
      <c r="ATH156" s="229"/>
      <c r="ATI156" s="229"/>
      <c r="ATJ156" s="229"/>
      <c r="ATK156" s="229"/>
      <c r="ATL156" s="229"/>
      <c r="ATM156" s="229"/>
      <c r="ATN156" s="229"/>
      <c r="ATO156" s="229"/>
      <c r="ATP156" s="229"/>
      <c r="ATQ156" s="229"/>
      <c r="ATR156" s="229"/>
      <c r="ATS156" s="229"/>
      <c r="ATT156" s="229"/>
      <c r="ATU156" s="229"/>
      <c r="ATV156" s="229"/>
      <c r="ATW156" s="229"/>
      <c r="ATX156" s="229"/>
      <c r="ATY156" s="229"/>
      <c r="ATZ156" s="229"/>
      <c r="AUA156" s="229"/>
      <c r="AUB156" s="229"/>
      <c r="AUC156" s="229"/>
      <c r="AUD156" s="229"/>
      <c r="AUE156" s="229"/>
      <c r="AUF156" s="229"/>
      <c r="AUG156" s="229"/>
      <c r="AUH156" s="229"/>
      <c r="AUI156" s="229"/>
      <c r="AUJ156" s="229"/>
      <c r="AUK156" s="229"/>
      <c r="AUL156" s="229"/>
      <c r="AUM156" s="229"/>
      <c r="AUN156" s="229"/>
      <c r="AUO156" s="229"/>
      <c r="AUP156" s="229"/>
      <c r="AUQ156" s="229"/>
      <c r="AUR156" s="229"/>
      <c r="AUS156" s="229"/>
      <c r="AUT156" s="229"/>
      <c r="AUU156" s="229"/>
      <c r="AUV156" s="229"/>
      <c r="AUW156" s="229"/>
      <c r="AUX156" s="229"/>
      <c r="AUY156" s="229"/>
      <c r="AUZ156" s="229"/>
      <c r="AVA156" s="229"/>
      <c r="AVB156" s="229"/>
      <c r="AVC156" s="229"/>
      <c r="AVD156" s="229"/>
      <c r="AVE156" s="229"/>
      <c r="AVF156" s="229"/>
      <c r="AVG156" s="229"/>
      <c r="AVH156" s="229"/>
      <c r="AVI156" s="229"/>
      <c r="AVJ156" s="229"/>
      <c r="AVK156" s="229"/>
      <c r="AVL156" s="229"/>
      <c r="AVM156" s="229"/>
      <c r="AVN156" s="229"/>
      <c r="AVO156" s="229"/>
      <c r="AVP156" s="229"/>
      <c r="AVQ156" s="229"/>
      <c r="AVR156" s="229"/>
      <c r="AVS156" s="229"/>
      <c r="AVT156" s="229"/>
      <c r="AVU156" s="229"/>
      <c r="AVV156" s="229"/>
      <c r="AVW156" s="229"/>
      <c r="AVX156" s="229"/>
      <c r="AVY156" s="229"/>
      <c r="AVZ156" s="229"/>
      <c r="AWA156" s="229"/>
      <c r="AWB156" s="229"/>
      <c r="AWC156" s="229"/>
      <c r="AWD156" s="229"/>
      <c r="AWE156" s="229"/>
      <c r="AWF156" s="229"/>
      <c r="AWG156" s="229"/>
      <c r="AWH156" s="229"/>
      <c r="AWI156" s="229"/>
      <c r="AWJ156" s="229"/>
      <c r="AWK156" s="229"/>
      <c r="AWL156" s="229"/>
      <c r="AWM156" s="229"/>
      <c r="AWN156" s="229"/>
      <c r="AWO156" s="229"/>
      <c r="AWP156" s="229"/>
      <c r="AWQ156" s="229"/>
      <c r="AWR156" s="229"/>
      <c r="AWS156" s="229"/>
      <c r="AWT156" s="229"/>
      <c r="AWU156" s="229"/>
      <c r="AWV156" s="229"/>
      <c r="AWW156" s="229"/>
      <c r="AWX156" s="229"/>
      <c r="AWY156" s="229"/>
      <c r="AWZ156" s="229"/>
      <c r="AXA156" s="229"/>
      <c r="AXB156" s="229"/>
      <c r="AXC156" s="229"/>
      <c r="AXD156" s="229"/>
      <c r="AXE156" s="229"/>
      <c r="AXF156" s="229"/>
      <c r="AXG156" s="229"/>
      <c r="AXH156" s="229"/>
      <c r="AXI156" s="229"/>
      <c r="AXJ156" s="229"/>
      <c r="AXK156" s="229"/>
      <c r="AXL156" s="229"/>
      <c r="AXM156" s="229"/>
      <c r="AXN156" s="229"/>
      <c r="AXO156" s="229"/>
      <c r="AXP156" s="229"/>
      <c r="AXQ156" s="229"/>
      <c r="AXR156" s="229"/>
      <c r="AXS156" s="229"/>
      <c r="AXT156" s="229"/>
      <c r="AXU156" s="229"/>
      <c r="AXV156" s="229"/>
      <c r="AXW156" s="229"/>
      <c r="AXX156" s="229"/>
      <c r="AXY156" s="229"/>
      <c r="AXZ156" s="229"/>
      <c r="AYA156" s="229"/>
      <c r="AYB156" s="229"/>
      <c r="AYC156" s="229"/>
      <c r="AYD156" s="229"/>
      <c r="AYE156" s="229"/>
      <c r="AYF156" s="229"/>
      <c r="AYG156" s="229"/>
      <c r="AYH156" s="229"/>
      <c r="AYI156" s="229"/>
      <c r="AYJ156" s="229"/>
      <c r="AYK156" s="229"/>
      <c r="AYL156" s="229"/>
      <c r="AYM156" s="229"/>
      <c r="AYN156" s="229"/>
      <c r="AYO156" s="229"/>
      <c r="AYP156" s="229"/>
      <c r="AYQ156" s="229"/>
      <c r="AYR156" s="229"/>
      <c r="AYS156" s="229"/>
      <c r="AYT156" s="229"/>
      <c r="AYU156" s="229"/>
      <c r="AYV156" s="229"/>
      <c r="AYW156" s="229"/>
      <c r="AYX156" s="229"/>
      <c r="AYY156" s="229"/>
      <c r="AYZ156" s="229"/>
      <c r="AZA156" s="229"/>
      <c r="AZB156" s="229"/>
      <c r="AZC156" s="229"/>
      <c r="AZD156" s="229"/>
      <c r="AZE156" s="229"/>
      <c r="AZF156" s="229"/>
      <c r="AZG156" s="229"/>
      <c r="AZH156" s="229"/>
      <c r="AZI156" s="229"/>
      <c r="AZJ156" s="229"/>
      <c r="AZK156" s="229"/>
      <c r="AZL156" s="229"/>
      <c r="AZM156" s="229"/>
      <c r="AZN156" s="229"/>
      <c r="AZO156" s="229"/>
      <c r="AZP156" s="229"/>
      <c r="AZQ156" s="229"/>
      <c r="AZR156" s="229"/>
      <c r="AZS156" s="229"/>
      <c r="AZT156" s="229"/>
      <c r="AZU156" s="229"/>
      <c r="AZV156" s="229"/>
      <c r="AZW156" s="229"/>
      <c r="AZX156" s="229"/>
      <c r="AZY156" s="229"/>
      <c r="AZZ156" s="229"/>
      <c r="BAA156" s="229"/>
      <c r="BAB156" s="229"/>
      <c r="BAC156" s="229"/>
      <c r="BAD156" s="229"/>
      <c r="BAE156" s="229"/>
      <c r="BAF156" s="229"/>
      <c r="BAG156" s="229"/>
      <c r="BAH156" s="229"/>
      <c r="BAI156" s="229"/>
      <c r="BAJ156" s="229"/>
      <c r="BAK156" s="229"/>
      <c r="BAL156" s="229"/>
      <c r="BAM156" s="229"/>
      <c r="BAN156" s="229"/>
      <c r="BAO156" s="229"/>
      <c r="BAP156" s="229"/>
      <c r="BAQ156" s="229"/>
      <c r="BAR156" s="229"/>
      <c r="BAS156" s="229"/>
      <c r="BAT156" s="229"/>
      <c r="BAU156" s="229"/>
      <c r="BAV156" s="229"/>
      <c r="BAW156" s="229"/>
      <c r="BAX156" s="229"/>
      <c r="BAY156" s="229"/>
      <c r="BAZ156" s="229"/>
      <c r="BBA156" s="229"/>
      <c r="BBB156" s="229"/>
      <c r="BBC156" s="229"/>
      <c r="BBD156" s="229"/>
      <c r="BBE156" s="229"/>
      <c r="BBF156" s="229"/>
      <c r="BBG156" s="229"/>
      <c r="BBH156" s="229"/>
      <c r="BBI156" s="229"/>
      <c r="BBJ156" s="229"/>
      <c r="BBK156" s="229"/>
      <c r="BBL156" s="229"/>
      <c r="BBM156" s="229"/>
      <c r="BBN156" s="229"/>
      <c r="BBO156" s="229"/>
      <c r="BBP156" s="229"/>
      <c r="BBQ156" s="229"/>
      <c r="BBR156" s="229"/>
      <c r="BBS156" s="229"/>
      <c r="BBT156" s="229"/>
      <c r="BBU156" s="229"/>
      <c r="BBV156" s="229"/>
      <c r="BBW156" s="229"/>
      <c r="BBX156" s="229"/>
      <c r="BBY156" s="229"/>
      <c r="BBZ156" s="229"/>
      <c r="BCA156" s="229"/>
      <c r="BCB156" s="229"/>
      <c r="BCC156" s="229"/>
      <c r="BCD156" s="229"/>
      <c r="BCE156" s="229"/>
      <c r="BCF156" s="229"/>
      <c r="BCG156" s="229"/>
      <c r="BCH156" s="229"/>
      <c r="BCI156" s="229"/>
      <c r="BCJ156" s="229"/>
      <c r="BCK156" s="229"/>
      <c r="BCL156" s="229"/>
      <c r="BCM156" s="229"/>
      <c r="BCN156" s="229"/>
      <c r="BCO156" s="229"/>
      <c r="BCP156" s="229"/>
      <c r="BCQ156" s="229"/>
      <c r="BCR156" s="229"/>
      <c r="BCS156" s="229"/>
      <c r="BCT156" s="229"/>
      <c r="BCU156" s="229"/>
      <c r="BCV156" s="229"/>
      <c r="BCW156" s="229"/>
      <c r="BCX156" s="229"/>
      <c r="BCY156" s="229"/>
      <c r="BCZ156" s="229"/>
      <c r="BDA156" s="229"/>
      <c r="BDB156" s="229"/>
      <c r="BDC156" s="229"/>
      <c r="BDD156" s="229"/>
      <c r="BDE156" s="229"/>
      <c r="BDF156" s="229"/>
      <c r="BDG156" s="229"/>
      <c r="BDH156" s="229"/>
      <c r="BDI156" s="229"/>
      <c r="BDJ156" s="229"/>
      <c r="BDK156" s="229"/>
      <c r="BDL156" s="229"/>
      <c r="BDM156" s="229"/>
      <c r="BDN156" s="229"/>
      <c r="BDO156" s="229"/>
      <c r="BDP156" s="229"/>
      <c r="BDQ156" s="229"/>
      <c r="BDR156" s="229"/>
      <c r="BDS156" s="229"/>
      <c r="BDT156" s="229"/>
      <c r="BDU156" s="229"/>
      <c r="BDV156" s="229"/>
      <c r="BDW156" s="229"/>
      <c r="BDX156" s="229"/>
      <c r="BDY156" s="229"/>
      <c r="BDZ156" s="229"/>
      <c r="BEA156" s="229"/>
      <c r="BEB156" s="229"/>
      <c r="BEC156" s="229"/>
      <c r="BED156" s="229"/>
      <c r="BEE156" s="229"/>
      <c r="BEF156" s="229"/>
      <c r="BEG156" s="229"/>
      <c r="BEH156" s="229"/>
      <c r="BEI156" s="229"/>
      <c r="BEJ156" s="229"/>
      <c r="BEK156" s="229"/>
      <c r="BEL156" s="229"/>
      <c r="BEM156" s="229"/>
      <c r="BEN156" s="229"/>
      <c r="BEO156" s="229"/>
      <c r="BEP156" s="229"/>
      <c r="BEQ156" s="229"/>
      <c r="BER156" s="229"/>
      <c r="BES156" s="229"/>
      <c r="BET156" s="229"/>
      <c r="BEU156" s="229"/>
      <c r="BEV156" s="229"/>
      <c r="BEW156" s="229"/>
      <c r="BEX156" s="229"/>
      <c r="BEY156" s="229"/>
      <c r="BEZ156" s="229"/>
      <c r="BFA156" s="229"/>
      <c r="BFB156" s="229"/>
      <c r="BFC156" s="229"/>
      <c r="BFD156" s="229"/>
      <c r="BFE156" s="229"/>
      <c r="BFF156" s="229"/>
      <c r="BFG156" s="229"/>
      <c r="BFH156" s="229"/>
      <c r="BFI156" s="229"/>
      <c r="BFJ156" s="229"/>
      <c r="BFK156" s="229"/>
      <c r="BFL156" s="229"/>
      <c r="BFM156" s="229"/>
      <c r="BFN156" s="229"/>
      <c r="BFO156" s="229"/>
      <c r="BFP156" s="229"/>
      <c r="BFQ156" s="229"/>
      <c r="BFR156" s="229"/>
      <c r="BFS156" s="229"/>
      <c r="BFT156" s="229"/>
      <c r="BFU156" s="229"/>
      <c r="BFV156" s="229"/>
      <c r="BFW156" s="229"/>
      <c r="BFX156" s="229"/>
      <c r="BFY156" s="229"/>
      <c r="BFZ156" s="229"/>
      <c r="BGA156" s="229"/>
      <c r="BGB156" s="229"/>
      <c r="BGC156" s="229"/>
      <c r="BGD156" s="229"/>
      <c r="BGE156" s="229"/>
      <c r="BGF156" s="229"/>
      <c r="BGG156" s="229"/>
      <c r="BGH156" s="229"/>
      <c r="BGI156" s="229"/>
      <c r="BGJ156" s="229"/>
      <c r="BGK156" s="229"/>
      <c r="BGL156" s="229"/>
      <c r="BGM156" s="229"/>
      <c r="BGN156" s="229"/>
      <c r="BGO156" s="229"/>
      <c r="BGP156" s="229"/>
      <c r="BGQ156" s="229"/>
      <c r="BGR156" s="229"/>
      <c r="BGS156" s="229"/>
      <c r="BGT156" s="229"/>
      <c r="BGU156" s="229"/>
      <c r="BGV156" s="229"/>
      <c r="BGW156" s="229"/>
      <c r="BGX156" s="229"/>
      <c r="BGY156" s="229"/>
      <c r="BGZ156" s="229"/>
      <c r="BHA156" s="229"/>
      <c r="BHB156" s="229"/>
      <c r="BHC156" s="229"/>
      <c r="BHD156" s="229"/>
      <c r="BHE156" s="229"/>
      <c r="BHF156" s="229"/>
      <c r="BHG156" s="229"/>
      <c r="BHH156" s="229"/>
      <c r="BHI156" s="229"/>
      <c r="BHJ156" s="229"/>
      <c r="BHK156" s="229"/>
      <c r="BHL156" s="229"/>
      <c r="BHM156" s="229"/>
      <c r="BHN156" s="229"/>
      <c r="BHO156" s="229"/>
      <c r="BHP156" s="229"/>
      <c r="BHQ156" s="229"/>
      <c r="BHR156" s="229"/>
      <c r="BHS156" s="229"/>
      <c r="BHT156" s="229"/>
      <c r="BHU156" s="229"/>
      <c r="BHV156" s="229"/>
      <c r="BHW156" s="229"/>
      <c r="BHX156" s="229"/>
      <c r="BHY156" s="229"/>
      <c r="BHZ156" s="229"/>
      <c r="BIA156" s="229"/>
      <c r="BIB156" s="229"/>
      <c r="BIC156" s="229"/>
      <c r="BID156" s="229"/>
      <c r="BIE156" s="229"/>
      <c r="BIF156" s="229"/>
      <c r="BIG156" s="229"/>
      <c r="BIH156" s="229"/>
      <c r="BII156" s="229"/>
      <c r="BIJ156" s="229"/>
      <c r="BIK156" s="229"/>
      <c r="BIL156" s="229"/>
      <c r="BIM156" s="229"/>
      <c r="BIN156" s="229"/>
      <c r="BIO156" s="229"/>
      <c r="BIP156" s="229"/>
      <c r="BIQ156" s="229"/>
      <c r="BIR156" s="229"/>
      <c r="BIS156" s="229"/>
      <c r="BIT156" s="229"/>
      <c r="BIU156" s="229"/>
      <c r="BIV156" s="229"/>
      <c r="BIW156" s="229"/>
      <c r="BIX156" s="229"/>
      <c r="BIY156" s="229"/>
      <c r="BIZ156" s="229"/>
      <c r="BJA156" s="229"/>
      <c r="BJB156" s="229"/>
      <c r="BJC156" s="229"/>
      <c r="BJD156" s="229"/>
      <c r="BJE156" s="229"/>
      <c r="BJF156" s="229"/>
      <c r="BJG156" s="229"/>
      <c r="BJH156" s="229"/>
      <c r="BJI156" s="229"/>
      <c r="BJJ156" s="229"/>
      <c r="BJK156" s="229"/>
      <c r="BJL156" s="229"/>
      <c r="BJM156" s="229"/>
      <c r="BJN156" s="229"/>
      <c r="BJO156" s="229"/>
      <c r="BJP156" s="229"/>
      <c r="BJQ156" s="229"/>
      <c r="BJR156" s="229"/>
      <c r="BJS156" s="229"/>
      <c r="BJT156" s="229"/>
      <c r="BJU156" s="229"/>
      <c r="BJV156" s="229"/>
      <c r="BJW156" s="229"/>
      <c r="BJX156" s="229"/>
      <c r="BJY156" s="229"/>
      <c r="BJZ156" s="229"/>
      <c r="BKA156" s="229"/>
      <c r="BKB156" s="229"/>
      <c r="BKC156" s="229"/>
      <c r="BKD156" s="229"/>
      <c r="BKE156" s="229"/>
      <c r="BKF156" s="229"/>
      <c r="BKG156" s="229"/>
      <c r="BKH156" s="229"/>
      <c r="BKI156" s="229"/>
      <c r="BKJ156" s="229"/>
      <c r="BKK156" s="229"/>
      <c r="BKL156" s="229"/>
      <c r="BKM156" s="229"/>
      <c r="BKN156" s="229"/>
      <c r="BKO156" s="229"/>
      <c r="BKP156" s="229"/>
      <c r="BKQ156" s="229"/>
      <c r="BKR156" s="229"/>
      <c r="BKS156" s="229"/>
      <c r="BKT156" s="229"/>
      <c r="BKU156" s="229"/>
      <c r="BKV156" s="229"/>
      <c r="BKW156" s="229"/>
      <c r="BKX156" s="229"/>
      <c r="BKY156" s="229"/>
      <c r="BKZ156" s="229"/>
      <c r="BLA156" s="229"/>
      <c r="BLB156" s="229"/>
      <c r="BLC156" s="229"/>
      <c r="BLD156" s="229"/>
      <c r="BLE156" s="229"/>
      <c r="BLF156" s="229"/>
      <c r="BLG156" s="229"/>
      <c r="BLH156" s="229"/>
      <c r="BLI156" s="229"/>
      <c r="BLJ156" s="229"/>
      <c r="BLK156" s="229"/>
      <c r="BLL156" s="229"/>
      <c r="BLM156" s="229"/>
      <c r="BLN156" s="229"/>
      <c r="BLO156" s="229"/>
      <c r="BLP156" s="229"/>
      <c r="BLQ156" s="229"/>
      <c r="BLR156" s="229"/>
      <c r="BLS156" s="229"/>
      <c r="BLT156" s="229"/>
      <c r="BLU156" s="229"/>
      <c r="BLV156" s="229"/>
      <c r="BLW156" s="229"/>
      <c r="BLX156" s="229"/>
      <c r="BLY156" s="229"/>
      <c r="BLZ156" s="229"/>
      <c r="BMA156" s="229"/>
      <c r="BMB156" s="229"/>
      <c r="BMC156" s="229"/>
      <c r="BMD156" s="229"/>
      <c r="BME156" s="229"/>
      <c r="BMF156" s="229"/>
      <c r="BMG156" s="229"/>
      <c r="BMH156" s="229"/>
      <c r="BMI156" s="229"/>
      <c r="BMJ156" s="229"/>
      <c r="BMK156" s="229"/>
      <c r="BML156" s="229"/>
      <c r="BMM156" s="229"/>
      <c r="BMN156" s="229"/>
      <c r="BMO156" s="229"/>
      <c r="BMP156" s="229"/>
      <c r="BMQ156" s="229"/>
      <c r="BMR156" s="229"/>
      <c r="BMS156" s="229"/>
      <c r="BMT156" s="229"/>
      <c r="BMU156" s="229"/>
      <c r="BMV156" s="229"/>
      <c r="BMW156" s="229"/>
      <c r="BMX156" s="229"/>
      <c r="BMY156" s="229"/>
      <c r="BMZ156" s="229"/>
      <c r="BNA156" s="229"/>
      <c r="BNB156" s="229"/>
      <c r="BNC156" s="229"/>
      <c r="BND156" s="229"/>
      <c r="BNE156" s="229"/>
      <c r="BNF156" s="229"/>
      <c r="BNG156" s="229"/>
      <c r="BNH156" s="229"/>
      <c r="BNI156" s="229"/>
      <c r="BNJ156" s="229"/>
      <c r="BNK156" s="229"/>
      <c r="BNL156" s="229"/>
      <c r="BNM156" s="229"/>
      <c r="BNN156" s="229"/>
      <c r="BNO156" s="229"/>
      <c r="BNP156" s="229"/>
      <c r="BNQ156" s="229"/>
      <c r="BNR156" s="229"/>
      <c r="BNS156" s="229"/>
      <c r="BNT156" s="229"/>
      <c r="BNU156" s="229"/>
      <c r="BNV156" s="229"/>
      <c r="BNW156" s="229"/>
      <c r="BNX156" s="229"/>
      <c r="BNY156" s="229"/>
      <c r="BNZ156" s="229"/>
      <c r="BOA156" s="229"/>
      <c r="BOB156" s="229"/>
      <c r="BOC156" s="229"/>
      <c r="BOD156" s="229"/>
      <c r="BOE156" s="229"/>
      <c r="BOF156" s="229"/>
      <c r="BOG156" s="229"/>
      <c r="BOH156" s="229"/>
      <c r="BOI156" s="229"/>
      <c r="BOJ156" s="229"/>
      <c r="BOK156" s="229"/>
      <c r="BOL156" s="229"/>
      <c r="BOM156" s="229"/>
      <c r="BON156" s="229"/>
      <c r="BOO156" s="229"/>
      <c r="BOP156" s="229"/>
      <c r="BOQ156" s="229"/>
      <c r="BOR156" s="229"/>
      <c r="BOS156" s="229"/>
      <c r="BOT156" s="229"/>
      <c r="BOU156" s="229"/>
      <c r="BOV156" s="229"/>
      <c r="BOW156" s="229"/>
      <c r="BOX156" s="229"/>
      <c r="BOY156" s="229"/>
      <c r="BOZ156" s="229"/>
      <c r="BPA156" s="229"/>
      <c r="BPB156" s="229"/>
      <c r="BPC156" s="229"/>
      <c r="BPD156" s="229"/>
      <c r="BPE156" s="229"/>
      <c r="BPF156" s="229"/>
      <c r="BPG156" s="229"/>
      <c r="BPH156" s="229"/>
      <c r="BPI156" s="229"/>
      <c r="BPJ156" s="229"/>
      <c r="BPK156" s="229"/>
      <c r="BPL156" s="229"/>
      <c r="BPM156" s="229"/>
      <c r="BPN156" s="229"/>
      <c r="BPO156" s="229"/>
      <c r="BPP156" s="229"/>
      <c r="BPQ156" s="229"/>
      <c r="BPR156" s="229"/>
      <c r="BPS156" s="229"/>
      <c r="BPT156" s="229"/>
      <c r="BPU156" s="229"/>
      <c r="BPV156" s="229"/>
      <c r="BPW156" s="229"/>
      <c r="BPX156" s="229"/>
      <c r="BPY156" s="229"/>
      <c r="BPZ156" s="229"/>
      <c r="BQA156" s="229"/>
      <c r="BQB156" s="229"/>
      <c r="BQC156" s="229"/>
      <c r="BQD156" s="229"/>
      <c r="BQE156" s="229"/>
      <c r="BQF156" s="229"/>
      <c r="BQG156" s="229"/>
      <c r="BQH156" s="229"/>
      <c r="BQI156" s="229"/>
      <c r="BQJ156" s="229"/>
      <c r="BQK156" s="229"/>
      <c r="BQL156" s="229"/>
      <c r="BQM156" s="229"/>
      <c r="BQN156" s="229"/>
      <c r="BQO156" s="229"/>
      <c r="BQP156" s="229"/>
      <c r="BQQ156" s="229"/>
      <c r="BQR156" s="229"/>
      <c r="BQS156" s="229"/>
      <c r="BQT156" s="229"/>
      <c r="BQU156" s="229"/>
      <c r="BQV156" s="229"/>
      <c r="BQW156" s="229"/>
      <c r="BQX156" s="229"/>
      <c r="BQY156" s="229"/>
      <c r="BQZ156" s="229"/>
      <c r="BRA156" s="229"/>
      <c r="BRB156" s="229"/>
      <c r="BRC156" s="229"/>
      <c r="BRD156" s="229"/>
      <c r="BRE156" s="229"/>
      <c r="BRF156" s="229"/>
      <c r="BRG156" s="229"/>
      <c r="BRH156" s="229"/>
      <c r="BRI156" s="229"/>
      <c r="BRJ156" s="229"/>
      <c r="BRK156" s="229"/>
      <c r="BRL156" s="229"/>
      <c r="BRM156" s="229"/>
      <c r="BRN156" s="229"/>
      <c r="BRO156" s="229"/>
      <c r="BRP156" s="229"/>
      <c r="BRQ156" s="229"/>
      <c r="BRR156" s="229"/>
      <c r="BRS156" s="229"/>
      <c r="BRT156" s="229"/>
      <c r="BRU156" s="229"/>
      <c r="BRV156" s="229"/>
      <c r="BRW156" s="229"/>
      <c r="BRX156" s="229"/>
      <c r="BRY156" s="229"/>
      <c r="BRZ156" s="229"/>
      <c r="BSA156" s="229"/>
      <c r="BSB156" s="229"/>
      <c r="BSC156" s="229"/>
      <c r="BSD156" s="229"/>
      <c r="BSE156" s="229"/>
      <c r="BSF156" s="229"/>
      <c r="BSG156" s="229"/>
      <c r="BSH156" s="229"/>
      <c r="BSI156" s="229"/>
      <c r="BSJ156" s="229"/>
      <c r="BSK156" s="229"/>
      <c r="BSL156" s="229"/>
      <c r="BSM156" s="229"/>
      <c r="BSN156" s="229"/>
      <c r="BSO156" s="229"/>
      <c r="BSP156" s="229"/>
      <c r="BSQ156" s="229"/>
      <c r="BSR156" s="229"/>
      <c r="BSS156" s="229"/>
      <c r="BST156" s="229"/>
      <c r="BSU156" s="229"/>
      <c r="BSV156" s="229"/>
      <c r="BSW156" s="229"/>
      <c r="BSX156" s="229"/>
      <c r="BSY156" s="229"/>
      <c r="BSZ156" s="229"/>
      <c r="BTA156" s="229"/>
      <c r="BTB156" s="229"/>
      <c r="BTC156" s="229"/>
      <c r="BTD156" s="229"/>
      <c r="BTE156" s="229"/>
      <c r="BTF156" s="229"/>
      <c r="BTG156" s="229"/>
      <c r="BTH156" s="229"/>
      <c r="BTI156" s="229"/>
      <c r="BTJ156" s="229"/>
      <c r="BTK156" s="229"/>
      <c r="BTL156" s="229"/>
      <c r="BTM156" s="229"/>
      <c r="BTN156" s="229"/>
      <c r="BTO156" s="229"/>
      <c r="BTP156" s="229"/>
      <c r="BTQ156" s="229"/>
      <c r="BTR156" s="229"/>
      <c r="BTS156" s="229"/>
      <c r="BTT156" s="229"/>
      <c r="BTU156" s="229"/>
      <c r="BTV156" s="229"/>
      <c r="BTW156" s="229"/>
      <c r="BTX156" s="229"/>
      <c r="BTY156" s="229"/>
      <c r="BTZ156" s="229"/>
      <c r="BUA156" s="229"/>
      <c r="BUB156" s="229"/>
      <c r="BUC156" s="229"/>
      <c r="BUD156" s="229"/>
      <c r="BUE156" s="229"/>
      <c r="BUF156" s="229"/>
      <c r="BUG156" s="229"/>
      <c r="BUH156" s="229"/>
      <c r="BUI156" s="229"/>
      <c r="BUJ156" s="229"/>
      <c r="BUK156" s="229"/>
      <c r="BUL156" s="229"/>
      <c r="BUM156" s="229"/>
      <c r="BUN156" s="229"/>
      <c r="BUO156" s="229"/>
      <c r="BUP156" s="229"/>
      <c r="BUQ156" s="229"/>
      <c r="BUR156" s="229"/>
      <c r="BUS156" s="229"/>
      <c r="BUT156" s="229"/>
      <c r="BUU156" s="229"/>
      <c r="BUV156" s="229"/>
      <c r="BUW156" s="229"/>
      <c r="BUX156" s="229"/>
      <c r="BUY156" s="229"/>
      <c r="BUZ156" s="229"/>
      <c r="BVA156" s="229"/>
      <c r="BVB156" s="229"/>
      <c r="BVC156" s="229"/>
      <c r="BVD156" s="229"/>
      <c r="BVE156" s="229"/>
      <c r="BVF156" s="229"/>
      <c r="BVG156" s="229"/>
      <c r="BVH156" s="229"/>
      <c r="BVI156" s="229"/>
      <c r="BVJ156" s="229"/>
      <c r="BVK156" s="229"/>
      <c r="BVL156" s="229"/>
      <c r="BVM156" s="229"/>
      <c r="BVN156" s="229"/>
      <c r="BVO156" s="229"/>
      <c r="BVP156" s="229"/>
      <c r="BVQ156" s="229"/>
      <c r="BVR156" s="229"/>
      <c r="BVS156" s="229"/>
      <c r="BVT156" s="229"/>
      <c r="BVU156" s="229"/>
      <c r="BVV156" s="229"/>
      <c r="BVW156" s="229"/>
      <c r="BVX156" s="229"/>
      <c r="BVY156" s="229"/>
      <c r="BVZ156" s="229"/>
      <c r="BWA156" s="229"/>
      <c r="BWB156" s="229"/>
      <c r="BWC156" s="229"/>
      <c r="BWD156" s="229"/>
      <c r="BWE156" s="229"/>
      <c r="BWF156" s="229"/>
      <c r="BWG156" s="229"/>
      <c r="BWH156" s="229"/>
      <c r="BWI156" s="229"/>
      <c r="BWJ156" s="229"/>
      <c r="BWK156" s="229"/>
      <c r="BWL156" s="229"/>
      <c r="BWM156" s="229"/>
      <c r="BWN156" s="229"/>
      <c r="BWO156" s="229"/>
      <c r="BWP156" s="229"/>
      <c r="BWQ156" s="229"/>
      <c r="BWR156" s="229"/>
      <c r="BWS156" s="229"/>
      <c r="BWT156" s="229"/>
      <c r="BWU156" s="229"/>
      <c r="BWV156" s="229"/>
      <c r="BWW156" s="229"/>
      <c r="BWX156" s="229"/>
      <c r="BWY156" s="229"/>
      <c r="BWZ156" s="229"/>
      <c r="BXA156" s="229"/>
      <c r="BXB156" s="229"/>
      <c r="BXC156" s="229"/>
      <c r="BXD156" s="229"/>
      <c r="BXE156" s="229"/>
      <c r="BXF156" s="229"/>
      <c r="BXG156" s="229"/>
      <c r="BXH156" s="229"/>
      <c r="BXI156" s="229"/>
      <c r="BXJ156" s="229"/>
      <c r="BXK156" s="229"/>
      <c r="BXL156" s="229"/>
      <c r="BXM156" s="229"/>
      <c r="BXN156" s="229"/>
      <c r="BXO156" s="229"/>
      <c r="BXP156" s="229"/>
      <c r="BXQ156" s="229"/>
      <c r="BXR156" s="229"/>
      <c r="BXS156" s="229"/>
      <c r="BXT156" s="229"/>
      <c r="BXU156" s="229"/>
      <c r="BXV156" s="229"/>
      <c r="BXW156" s="229"/>
      <c r="BXX156" s="229"/>
      <c r="BXY156" s="229"/>
      <c r="BXZ156" s="229"/>
      <c r="BYA156" s="229"/>
      <c r="BYB156" s="229"/>
      <c r="BYC156" s="229"/>
      <c r="BYD156" s="229"/>
      <c r="BYE156" s="229"/>
      <c r="BYF156" s="229"/>
      <c r="BYG156" s="229"/>
      <c r="BYH156" s="229"/>
      <c r="BYI156" s="229"/>
      <c r="BYJ156" s="229"/>
      <c r="BYK156" s="229"/>
      <c r="BYL156" s="229"/>
      <c r="BYM156" s="229"/>
      <c r="BYN156" s="229"/>
      <c r="BYO156" s="229"/>
      <c r="BYP156" s="229"/>
      <c r="BYQ156" s="229"/>
      <c r="BYR156" s="229"/>
      <c r="BYS156" s="229"/>
      <c r="BYT156" s="229"/>
      <c r="BYU156" s="229"/>
      <c r="BYV156" s="229"/>
      <c r="BYW156" s="229"/>
      <c r="BYX156" s="229"/>
      <c r="BYY156" s="229"/>
      <c r="BYZ156" s="229"/>
      <c r="BZA156" s="229"/>
      <c r="BZB156" s="229"/>
      <c r="BZC156" s="229"/>
      <c r="BZD156" s="229"/>
      <c r="BZE156" s="229"/>
      <c r="BZF156" s="229"/>
      <c r="BZG156" s="229"/>
      <c r="BZH156" s="229"/>
      <c r="BZI156" s="229"/>
      <c r="BZJ156" s="229"/>
      <c r="BZK156" s="229"/>
      <c r="BZL156" s="229"/>
      <c r="BZM156" s="229"/>
      <c r="BZN156" s="229"/>
      <c r="BZO156" s="229"/>
      <c r="BZP156" s="229"/>
      <c r="BZQ156" s="229"/>
      <c r="BZR156" s="229"/>
      <c r="BZS156" s="229"/>
      <c r="BZT156" s="229"/>
      <c r="BZU156" s="229"/>
      <c r="BZV156" s="229"/>
      <c r="BZW156" s="229"/>
      <c r="BZX156" s="229"/>
      <c r="BZY156" s="229"/>
      <c r="BZZ156" s="229"/>
      <c r="CAA156" s="229"/>
      <c r="CAB156" s="229"/>
      <c r="CAC156" s="229"/>
      <c r="CAD156" s="229"/>
      <c r="CAE156" s="229"/>
      <c r="CAF156" s="229"/>
      <c r="CAG156" s="229"/>
      <c r="CAH156" s="229"/>
      <c r="CAI156" s="229"/>
      <c r="CAJ156" s="229"/>
      <c r="CAK156" s="229"/>
      <c r="CAL156" s="229"/>
      <c r="CAM156" s="229"/>
      <c r="CAN156" s="229"/>
      <c r="CAO156" s="229"/>
      <c r="CAP156" s="229"/>
      <c r="CAQ156" s="229"/>
      <c r="CAR156" s="229"/>
      <c r="CAS156" s="229"/>
      <c r="CAT156" s="229"/>
      <c r="CAU156" s="229"/>
      <c r="CAV156" s="229"/>
      <c r="CAW156" s="229"/>
      <c r="CAX156" s="229"/>
      <c r="CAY156" s="229"/>
      <c r="CAZ156" s="229"/>
      <c r="CBA156" s="229"/>
      <c r="CBB156" s="229"/>
      <c r="CBC156" s="229"/>
      <c r="CBD156" s="229"/>
      <c r="CBE156" s="229"/>
      <c r="CBF156" s="229"/>
      <c r="CBG156" s="229"/>
      <c r="CBH156" s="229"/>
      <c r="CBI156" s="229"/>
      <c r="CBJ156" s="229"/>
      <c r="CBK156" s="229"/>
      <c r="CBL156" s="229"/>
      <c r="CBM156" s="229"/>
      <c r="CBN156" s="229"/>
      <c r="CBO156" s="229"/>
      <c r="CBP156" s="229"/>
      <c r="CBQ156" s="229"/>
      <c r="CBR156" s="229"/>
      <c r="CBS156" s="229"/>
      <c r="CBT156" s="229"/>
      <c r="CBU156" s="229"/>
      <c r="CBV156" s="229"/>
      <c r="CBW156" s="229"/>
      <c r="CBX156" s="229"/>
      <c r="CBY156" s="229"/>
      <c r="CBZ156" s="229"/>
      <c r="CCA156" s="229"/>
      <c r="CCB156" s="229"/>
      <c r="CCC156" s="229"/>
      <c r="CCD156" s="229"/>
      <c r="CCE156" s="229"/>
      <c r="CCF156" s="229"/>
      <c r="CCG156" s="229"/>
      <c r="CCH156" s="229"/>
      <c r="CCI156" s="229"/>
      <c r="CCJ156" s="229"/>
      <c r="CCK156" s="229"/>
      <c r="CCL156" s="229"/>
      <c r="CCM156" s="229"/>
      <c r="CCN156" s="229"/>
      <c r="CCO156" s="229"/>
      <c r="CCP156" s="229"/>
      <c r="CCQ156" s="229"/>
      <c r="CCR156" s="229"/>
      <c r="CCS156" s="229"/>
      <c r="CCT156" s="229"/>
      <c r="CCU156" s="229"/>
      <c r="CCV156" s="229"/>
      <c r="CCW156" s="229"/>
      <c r="CCX156" s="229"/>
      <c r="CCY156" s="229"/>
      <c r="CCZ156" s="229"/>
      <c r="CDA156" s="229"/>
      <c r="CDB156" s="229"/>
      <c r="CDC156" s="229"/>
      <c r="CDD156" s="229"/>
      <c r="CDE156" s="229"/>
      <c r="CDF156" s="229"/>
      <c r="CDG156" s="229"/>
      <c r="CDH156" s="229"/>
      <c r="CDI156" s="229"/>
      <c r="CDJ156" s="229"/>
      <c r="CDK156" s="229"/>
      <c r="CDL156" s="229"/>
      <c r="CDM156" s="229"/>
      <c r="CDN156" s="229"/>
      <c r="CDO156" s="229"/>
      <c r="CDP156" s="229"/>
      <c r="CDQ156" s="229"/>
      <c r="CDR156" s="229"/>
      <c r="CDS156" s="229"/>
      <c r="CDT156" s="229"/>
      <c r="CDU156" s="229"/>
      <c r="CDV156" s="229"/>
      <c r="CDW156" s="229"/>
      <c r="CDX156" s="229"/>
      <c r="CDY156" s="229"/>
      <c r="CDZ156" s="229"/>
      <c r="CEA156" s="229"/>
      <c r="CEB156" s="229"/>
      <c r="CEC156" s="229"/>
      <c r="CED156" s="229"/>
      <c r="CEE156" s="229"/>
      <c r="CEF156" s="229"/>
      <c r="CEG156" s="229"/>
      <c r="CEH156" s="229"/>
      <c r="CEI156" s="229"/>
      <c r="CEJ156" s="229"/>
      <c r="CEK156" s="229"/>
      <c r="CEL156" s="229"/>
      <c r="CEM156" s="229"/>
      <c r="CEN156" s="229"/>
      <c r="CEO156" s="229"/>
      <c r="CEP156" s="229"/>
      <c r="CEQ156" s="229"/>
      <c r="CER156" s="229"/>
      <c r="CES156" s="229"/>
      <c r="CET156" s="229"/>
      <c r="CEU156" s="229"/>
      <c r="CEV156" s="229"/>
      <c r="CEW156" s="229"/>
      <c r="CEX156" s="229"/>
      <c r="CEY156" s="229"/>
      <c r="CEZ156" s="229"/>
      <c r="CFA156" s="229"/>
      <c r="CFB156" s="229"/>
      <c r="CFC156" s="229"/>
      <c r="CFD156" s="229"/>
      <c r="CFE156" s="229"/>
      <c r="CFF156" s="229"/>
      <c r="CFG156" s="229"/>
      <c r="CFH156" s="229"/>
      <c r="CFI156" s="229"/>
      <c r="CFJ156" s="229"/>
      <c r="CFK156" s="229"/>
      <c r="CFL156" s="229"/>
      <c r="CFM156" s="229"/>
      <c r="CFN156" s="229"/>
      <c r="CFO156" s="229"/>
      <c r="CFP156" s="229"/>
      <c r="CFQ156" s="229"/>
      <c r="CFR156" s="229"/>
      <c r="CFS156" s="229"/>
      <c r="CFT156" s="229"/>
      <c r="CFU156" s="229"/>
      <c r="CFV156" s="229"/>
      <c r="CFW156" s="229"/>
      <c r="CFX156" s="229"/>
      <c r="CFY156" s="229"/>
      <c r="CFZ156" s="229"/>
      <c r="CGA156" s="229"/>
      <c r="CGB156" s="229"/>
      <c r="CGC156" s="229"/>
      <c r="CGD156" s="229"/>
      <c r="CGE156" s="229"/>
      <c r="CGF156" s="229"/>
      <c r="CGG156" s="229"/>
      <c r="CGH156" s="229"/>
      <c r="CGI156" s="229"/>
      <c r="CGJ156" s="229"/>
      <c r="CGK156" s="229"/>
      <c r="CGL156" s="229"/>
      <c r="CGM156" s="229"/>
      <c r="CGN156" s="229"/>
      <c r="CGO156" s="229"/>
      <c r="CGP156" s="229"/>
      <c r="CGQ156" s="229"/>
      <c r="CGR156" s="229"/>
      <c r="CGS156" s="229"/>
      <c r="CGT156" s="229"/>
      <c r="CGU156" s="229"/>
      <c r="CGV156" s="229"/>
      <c r="CGW156" s="229"/>
      <c r="CGX156" s="229"/>
      <c r="CGY156" s="229"/>
      <c r="CGZ156" s="229"/>
      <c r="CHA156" s="229"/>
      <c r="CHB156" s="229"/>
      <c r="CHC156" s="229"/>
      <c r="CHD156" s="229"/>
      <c r="CHE156" s="229"/>
      <c r="CHF156" s="229"/>
      <c r="CHG156" s="229"/>
      <c r="CHH156" s="229"/>
      <c r="CHI156" s="229"/>
      <c r="CHJ156" s="229"/>
      <c r="CHK156" s="229"/>
      <c r="CHL156" s="229"/>
      <c r="CHM156" s="229"/>
      <c r="CHN156" s="229"/>
      <c r="CHO156" s="229"/>
      <c r="CHP156" s="229"/>
      <c r="CHQ156" s="229"/>
      <c r="CHR156" s="229"/>
      <c r="CHS156" s="229"/>
      <c r="CHT156" s="229"/>
      <c r="CHU156" s="229"/>
      <c r="CHV156" s="229"/>
      <c r="CHW156" s="229"/>
      <c r="CHX156" s="229"/>
      <c r="CHY156" s="229"/>
      <c r="CHZ156" s="229"/>
      <c r="CIA156" s="229"/>
      <c r="CIB156" s="229"/>
      <c r="CIC156" s="229"/>
      <c r="CID156" s="229"/>
      <c r="CIE156" s="229"/>
      <c r="CIF156" s="229"/>
      <c r="CIG156" s="229"/>
      <c r="CIH156" s="229"/>
      <c r="CII156" s="229"/>
      <c r="CIJ156" s="229"/>
      <c r="CIK156" s="229"/>
      <c r="CIL156" s="229"/>
      <c r="CIM156" s="229"/>
      <c r="CIN156" s="229"/>
      <c r="CIO156" s="229"/>
      <c r="CIP156" s="229"/>
      <c r="CIQ156" s="229"/>
      <c r="CIR156" s="229"/>
      <c r="CIS156" s="229"/>
      <c r="CIT156" s="229"/>
      <c r="CIU156" s="229"/>
      <c r="CIV156" s="229"/>
      <c r="CIW156" s="229"/>
      <c r="CIX156" s="229"/>
      <c r="CIY156" s="229"/>
      <c r="CIZ156" s="229"/>
      <c r="CJA156" s="229"/>
      <c r="CJB156" s="229"/>
      <c r="CJC156" s="229"/>
      <c r="CJD156" s="229"/>
      <c r="CJE156" s="229"/>
      <c r="CJF156" s="229"/>
      <c r="CJG156" s="229"/>
      <c r="CJH156" s="229"/>
      <c r="CJI156" s="229"/>
      <c r="CJJ156" s="229"/>
      <c r="CJK156" s="229"/>
      <c r="CJL156" s="229"/>
      <c r="CJM156" s="229"/>
      <c r="CJN156" s="229"/>
      <c r="CJO156" s="229"/>
      <c r="CJP156" s="229"/>
      <c r="CJQ156" s="229"/>
      <c r="CJR156" s="229"/>
      <c r="CJS156" s="229"/>
      <c r="CJT156" s="229"/>
      <c r="CJU156" s="229"/>
      <c r="CJV156" s="229"/>
      <c r="CJW156" s="229"/>
      <c r="CJX156" s="229"/>
      <c r="CJY156" s="229"/>
      <c r="CJZ156" s="229"/>
      <c r="CKA156" s="229"/>
      <c r="CKB156" s="229"/>
      <c r="CKC156" s="229"/>
      <c r="CKD156" s="229"/>
      <c r="CKE156" s="229"/>
      <c r="CKF156" s="229"/>
      <c r="CKG156" s="229"/>
      <c r="CKH156" s="229"/>
      <c r="CKI156" s="229"/>
      <c r="CKJ156" s="229"/>
      <c r="CKK156" s="229"/>
      <c r="CKL156" s="229"/>
      <c r="CKM156" s="229"/>
      <c r="CKN156" s="229"/>
      <c r="CKO156" s="229"/>
      <c r="CKP156" s="229"/>
      <c r="CKQ156" s="229"/>
      <c r="CKR156" s="229"/>
      <c r="CKS156" s="229"/>
      <c r="CKT156" s="229"/>
      <c r="CKU156" s="229"/>
      <c r="CKV156" s="229"/>
      <c r="CKW156" s="229"/>
      <c r="CKX156" s="229"/>
      <c r="CKY156" s="229"/>
      <c r="CKZ156" s="229"/>
      <c r="CLA156" s="229"/>
      <c r="CLB156" s="229"/>
      <c r="CLC156" s="229"/>
      <c r="CLD156" s="229"/>
      <c r="CLE156" s="229"/>
      <c r="CLF156" s="229"/>
      <c r="CLG156" s="229"/>
      <c r="CLH156" s="229"/>
      <c r="CLI156" s="229"/>
      <c r="CLJ156" s="229"/>
      <c r="CLK156" s="229"/>
      <c r="CLL156" s="229"/>
      <c r="CLM156" s="229"/>
      <c r="CLN156" s="229"/>
      <c r="CLO156" s="229"/>
      <c r="CLP156" s="229"/>
      <c r="CLQ156" s="229"/>
      <c r="CLR156" s="229"/>
      <c r="CLS156" s="229"/>
      <c r="CLT156" s="229"/>
      <c r="CLU156" s="229"/>
      <c r="CLV156" s="229"/>
      <c r="CLW156" s="229"/>
      <c r="CLX156" s="229"/>
      <c r="CLY156" s="229"/>
      <c r="CLZ156" s="229"/>
      <c r="CMA156" s="229"/>
      <c r="CMB156" s="229"/>
      <c r="CMC156" s="229"/>
      <c r="CMD156" s="229"/>
      <c r="CME156" s="229"/>
      <c r="CMF156" s="229"/>
      <c r="CMG156" s="229"/>
      <c r="CMH156" s="229"/>
      <c r="CMI156" s="229"/>
      <c r="CMJ156" s="229"/>
      <c r="CMK156" s="229"/>
      <c r="CML156" s="229"/>
      <c r="CMM156" s="229"/>
      <c r="CMN156" s="229"/>
      <c r="CMO156" s="229"/>
      <c r="CMP156" s="229"/>
      <c r="CMQ156" s="229"/>
      <c r="CMR156" s="229"/>
      <c r="CMS156" s="229"/>
      <c r="CMT156" s="229"/>
      <c r="CMU156" s="229"/>
      <c r="CMV156" s="229"/>
      <c r="CMW156" s="229"/>
      <c r="CMX156" s="229"/>
      <c r="CMY156" s="229"/>
      <c r="CMZ156" s="229"/>
      <c r="CNA156" s="229"/>
      <c r="CNB156" s="229"/>
      <c r="CNC156" s="229"/>
      <c r="CND156" s="229"/>
      <c r="CNE156" s="229"/>
      <c r="CNF156" s="229"/>
      <c r="CNG156" s="229"/>
      <c r="CNH156" s="229"/>
      <c r="CNI156" s="229"/>
      <c r="CNJ156" s="229"/>
      <c r="CNK156" s="229"/>
      <c r="CNL156" s="229"/>
      <c r="CNM156" s="229"/>
      <c r="CNN156" s="229"/>
      <c r="CNO156" s="229"/>
      <c r="CNP156" s="229"/>
      <c r="CNQ156" s="229"/>
      <c r="CNR156" s="229"/>
      <c r="CNS156" s="229"/>
      <c r="CNT156" s="229"/>
      <c r="CNU156" s="229"/>
      <c r="CNV156" s="229"/>
      <c r="CNW156" s="229"/>
      <c r="CNX156" s="229"/>
      <c r="CNY156" s="229"/>
      <c r="CNZ156" s="229"/>
      <c r="COA156" s="229"/>
      <c r="COB156" s="229"/>
      <c r="COC156" s="229"/>
      <c r="COD156" s="229"/>
      <c r="COE156" s="229"/>
      <c r="COF156" s="229"/>
      <c r="COG156" s="229"/>
      <c r="COH156" s="229"/>
      <c r="COI156" s="229"/>
      <c r="COJ156" s="229"/>
      <c r="COK156" s="229"/>
      <c r="COL156" s="229"/>
      <c r="COM156" s="229"/>
      <c r="CON156" s="229"/>
      <c r="COO156" s="229"/>
      <c r="COP156" s="229"/>
      <c r="COQ156" s="229"/>
      <c r="COR156" s="229"/>
      <c r="COS156" s="229"/>
      <c r="COT156" s="229"/>
      <c r="COU156" s="229"/>
      <c r="COV156" s="229"/>
      <c r="COW156" s="229"/>
      <c r="COX156" s="229"/>
      <c r="COY156" s="229"/>
      <c r="COZ156" s="229"/>
      <c r="CPA156" s="229"/>
      <c r="CPB156" s="229"/>
      <c r="CPC156" s="229"/>
      <c r="CPD156" s="229"/>
      <c r="CPE156" s="229"/>
      <c r="CPF156" s="229"/>
      <c r="CPG156" s="229"/>
      <c r="CPH156" s="229"/>
      <c r="CPI156" s="229"/>
      <c r="CPJ156" s="229"/>
      <c r="CPK156" s="229"/>
      <c r="CPL156" s="229"/>
      <c r="CPM156" s="229"/>
      <c r="CPN156" s="229"/>
      <c r="CPO156" s="229"/>
      <c r="CPP156" s="229"/>
      <c r="CPQ156" s="229"/>
      <c r="CPR156" s="229"/>
      <c r="CPS156" s="229"/>
      <c r="CPT156" s="229"/>
      <c r="CPU156" s="229"/>
      <c r="CPV156" s="229"/>
      <c r="CPW156" s="229"/>
      <c r="CPX156" s="229"/>
      <c r="CPY156" s="229"/>
      <c r="CPZ156" s="229"/>
      <c r="CQA156" s="229"/>
      <c r="CQB156" s="229"/>
      <c r="CQC156" s="229"/>
      <c r="CQD156" s="229"/>
      <c r="CQE156" s="229"/>
      <c r="CQF156" s="229"/>
      <c r="CQG156" s="229"/>
      <c r="CQH156" s="229"/>
      <c r="CQI156" s="229"/>
      <c r="CQJ156" s="229"/>
      <c r="CQK156" s="229"/>
      <c r="CQL156" s="229"/>
      <c r="CQM156" s="229"/>
      <c r="CQN156" s="229"/>
      <c r="CQO156" s="229"/>
      <c r="CQP156" s="229"/>
      <c r="CQQ156" s="229"/>
      <c r="CQR156" s="229"/>
      <c r="CQS156" s="229"/>
      <c r="CQT156" s="229"/>
      <c r="CQU156" s="229"/>
      <c r="CQV156" s="229"/>
      <c r="CQW156" s="229"/>
      <c r="CQX156" s="229"/>
      <c r="CQY156" s="229"/>
      <c r="CQZ156" s="229"/>
      <c r="CRA156" s="229"/>
      <c r="CRB156" s="229"/>
      <c r="CRC156" s="229"/>
      <c r="CRD156" s="229"/>
      <c r="CRE156" s="229"/>
      <c r="CRF156" s="229"/>
      <c r="CRG156" s="229"/>
      <c r="CRH156" s="229"/>
      <c r="CRI156" s="229"/>
      <c r="CRJ156" s="229"/>
      <c r="CRK156" s="229"/>
      <c r="CRL156" s="229"/>
      <c r="CRM156" s="229"/>
      <c r="CRN156" s="229"/>
      <c r="CRO156" s="229"/>
      <c r="CRP156" s="229"/>
      <c r="CRQ156" s="229"/>
      <c r="CRR156" s="229"/>
      <c r="CRS156" s="229"/>
      <c r="CRT156" s="229"/>
      <c r="CRU156" s="229"/>
      <c r="CRV156" s="229"/>
      <c r="CRW156" s="229"/>
      <c r="CRX156" s="229"/>
      <c r="CRY156" s="229"/>
      <c r="CRZ156" s="229"/>
      <c r="CSA156" s="229"/>
      <c r="CSB156" s="229"/>
      <c r="CSC156" s="229"/>
      <c r="CSD156" s="229"/>
      <c r="CSE156" s="229"/>
      <c r="CSF156" s="229"/>
      <c r="CSG156" s="229"/>
      <c r="CSH156" s="229"/>
      <c r="CSI156" s="229"/>
      <c r="CSJ156" s="229"/>
      <c r="CSK156" s="229"/>
      <c r="CSL156" s="229"/>
      <c r="CSM156" s="229"/>
      <c r="CSN156" s="229"/>
      <c r="CSO156" s="229"/>
      <c r="CSP156" s="229"/>
      <c r="CSQ156" s="229"/>
      <c r="CSR156" s="229"/>
      <c r="CSS156" s="229"/>
      <c r="CST156" s="229"/>
      <c r="CSU156" s="229"/>
      <c r="CSV156" s="229"/>
      <c r="CSW156" s="229"/>
      <c r="CSX156" s="229"/>
      <c r="CSY156" s="229"/>
      <c r="CSZ156" s="229"/>
      <c r="CTA156" s="229"/>
      <c r="CTB156" s="229"/>
      <c r="CTC156" s="229"/>
      <c r="CTD156" s="229"/>
      <c r="CTE156" s="229"/>
      <c r="CTF156" s="229"/>
      <c r="CTG156" s="229"/>
      <c r="CTH156" s="229"/>
      <c r="CTI156" s="229"/>
      <c r="CTJ156" s="229"/>
      <c r="CTK156" s="229"/>
      <c r="CTL156" s="229"/>
      <c r="CTM156" s="229"/>
      <c r="CTN156" s="229"/>
      <c r="CTO156" s="229"/>
      <c r="CTP156" s="229"/>
      <c r="CTQ156" s="229"/>
      <c r="CTR156" s="229"/>
      <c r="CTS156" s="229"/>
      <c r="CTT156" s="229"/>
      <c r="CTU156" s="229"/>
      <c r="CTV156" s="229"/>
      <c r="CTW156" s="229"/>
      <c r="CTX156" s="229"/>
      <c r="CTY156" s="229"/>
      <c r="CTZ156" s="229"/>
      <c r="CUA156" s="229"/>
    </row>
    <row r="157" spans="1:2575" s="224" customFormat="1" ht="108.75" hidden="1" customHeight="1">
      <c r="A157" s="241">
        <f>+A155+1</f>
        <v>67</v>
      </c>
      <c r="B157" s="242" t="str">
        <f>IFERROR(INDEX(OB!B:B,MATCH('BIHOURLY  (2)'!A:A,OB!A:A,0)),"")</f>
        <v/>
      </c>
      <c r="C157" s="243"/>
      <c r="D157" s="232" t="str">
        <f>IFERROR(INDEX(OB!G:G,MATCH('BIHOURLY  (2)'!A:A,OB!A:A,0)),"")</f>
        <v/>
      </c>
      <c r="E157" s="244" t="str">
        <f>IFERROR(INDEX(OB!K:K,MATCH('BIHOURLY  (2)'!A:A,OB!A:A,0)),"")</f>
        <v/>
      </c>
      <c r="F157" s="245" t="str">
        <f>IFERROR((OB!$K$3/'BIHOURLY  (2)'!E157)/5,"")</f>
        <v/>
      </c>
      <c r="G157" s="246"/>
      <c r="H157" s="246"/>
      <c r="I157" s="246"/>
      <c r="J157" s="265"/>
      <c r="K157" s="254"/>
      <c r="L157" s="254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  <c r="X157" s="229"/>
      <c r="Y157" s="229"/>
      <c r="Z157" s="229"/>
      <c r="AA157" s="229"/>
      <c r="AB157" s="229"/>
      <c r="AC157" s="229"/>
      <c r="AD157" s="229"/>
      <c r="AE157" s="229"/>
      <c r="AF157" s="229"/>
      <c r="AG157" s="229"/>
      <c r="AH157" s="229"/>
      <c r="AI157" s="229"/>
      <c r="AJ157" s="229"/>
      <c r="AK157" s="229"/>
      <c r="AL157" s="229"/>
      <c r="AM157" s="229"/>
      <c r="AN157" s="229"/>
      <c r="AO157" s="229"/>
      <c r="AP157" s="229"/>
      <c r="AQ157" s="229"/>
      <c r="AR157" s="229"/>
      <c r="AS157" s="229"/>
      <c r="AT157" s="229"/>
      <c r="AU157" s="229"/>
      <c r="AV157" s="229"/>
      <c r="AW157" s="229"/>
      <c r="AX157" s="229"/>
      <c r="AY157" s="229"/>
      <c r="AZ157" s="229"/>
      <c r="BA157" s="229"/>
      <c r="BB157" s="229"/>
      <c r="BC157" s="229"/>
      <c r="BD157" s="229"/>
      <c r="BE157" s="229"/>
      <c r="BF157" s="229"/>
      <c r="BG157" s="229"/>
      <c r="BH157" s="229"/>
      <c r="BI157" s="229"/>
      <c r="BJ157" s="229"/>
      <c r="BK157" s="229"/>
      <c r="BL157" s="229"/>
      <c r="BM157" s="229"/>
      <c r="BN157" s="229"/>
      <c r="BO157" s="229"/>
      <c r="BP157" s="229"/>
      <c r="BQ157" s="229"/>
      <c r="BR157" s="229"/>
      <c r="BS157" s="229"/>
      <c r="BT157" s="229"/>
      <c r="BU157" s="229"/>
      <c r="BV157" s="229"/>
      <c r="BW157" s="229"/>
      <c r="BX157" s="229"/>
      <c r="BY157" s="229"/>
      <c r="BZ157" s="229"/>
      <c r="CA157" s="229"/>
      <c r="CB157" s="229"/>
      <c r="CC157" s="229"/>
      <c r="CD157" s="229"/>
      <c r="CE157" s="229"/>
      <c r="CF157" s="229"/>
      <c r="CG157" s="229"/>
      <c r="CH157" s="229"/>
      <c r="CI157" s="229"/>
      <c r="CJ157" s="229"/>
      <c r="CK157" s="229"/>
      <c r="CL157" s="229"/>
      <c r="CM157" s="229"/>
      <c r="CN157" s="229"/>
      <c r="CO157" s="229"/>
      <c r="CP157" s="229"/>
      <c r="CQ157" s="229"/>
      <c r="CR157" s="229"/>
      <c r="CS157" s="229"/>
      <c r="CT157" s="229"/>
      <c r="CU157" s="229"/>
      <c r="CV157" s="229"/>
      <c r="CW157" s="229"/>
      <c r="CX157" s="229"/>
      <c r="CY157" s="229"/>
      <c r="CZ157" s="229"/>
      <c r="DA157" s="229"/>
      <c r="DB157" s="229"/>
      <c r="DC157" s="229"/>
      <c r="DD157" s="229"/>
      <c r="DE157" s="229"/>
      <c r="DF157" s="229"/>
      <c r="DG157" s="229"/>
      <c r="DH157" s="229"/>
      <c r="DI157" s="229"/>
      <c r="DJ157" s="229"/>
      <c r="DK157" s="229"/>
      <c r="DL157" s="229"/>
      <c r="DM157" s="229"/>
      <c r="DN157" s="229"/>
      <c r="DO157" s="229"/>
      <c r="DP157" s="229"/>
      <c r="DQ157" s="229"/>
      <c r="DR157" s="229"/>
      <c r="DS157" s="229"/>
      <c r="DT157" s="229"/>
      <c r="DU157" s="229"/>
      <c r="DV157" s="229"/>
      <c r="DW157" s="229"/>
      <c r="DX157" s="229"/>
      <c r="DY157" s="229"/>
      <c r="DZ157" s="229"/>
      <c r="EA157" s="229"/>
      <c r="EB157" s="229"/>
      <c r="EC157" s="229"/>
      <c r="ED157" s="229"/>
      <c r="EE157" s="229"/>
      <c r="EF157" s="229"/>
      <c r="EG157" s="229"/>
      <c r="EH157" s="229"/>
      <c r="EI157" s="229"/>
      <c r="EJ157" s="229"/>
      <c r="EK157" s="229"/>
      <c r="EL157" s="229"/>
      <c r="EM157" s="229"/>
      <c r="EN157" s="229"/>
      <c r="EO157" s="229"/>
      <c r="EP157" s="229"/>
      <c r="EQ157" s="229"/>
      <c r="ER157" s="229"/>
      <c r="ES157" s="229"/>
      <c r="ET157" s="229"/>
      <c r="EU157" s="229"/>
      <c r="EV157" s="229"/>
      <c r="EW157" s="229"/>
      <c r="EX157" s="229"/>
      <c r="EY157" s="229"/>
      <c r="EZ157" s="229"/>
      <c r="FA157" s="229"/>
      <c r="FB157" s="229"/>
      <c r="FC157" s="229"/>
      <c r="FD157" s="229"/>
      <c r="FE157" s="229"/>
      <c r="FF157" s="229"/>
      <c r="FG157" s="229"/>
      <c r="FH157" s="229"/>
      <c r="FI157" s="229"/>
      <c r="FJ157" s="229"/>
      <c r="FK157" s="229"/>
      <c r="FL157" s="229"/>
      <c r="FM157" s="229"/>
      <c r="FN157" s="229"/>
      <c r="FO157" s="229"/>
      <c r="FP157" s="229"/>
      <c r="FQ157" s="229"/>
      <c r="FR157" s="229"/>
      <c r="FS157" s="229"/>
      <c r="FT157" s="229"/>
      <c r="FU157" s="229"/>
      <c r="FV157" s="229"/>
      <c r="FW157" s="229"/>
      <c r="FX157" s="229"/>
      <c r="FY157" s="229"/>
      <c r="FZ157" s="229"/>
      <c r="GA157" s="229"/>
      <c r="GB157" s="229"/>
      <c r="GC157" s="229"/>
      <c r="GD157" s="229"/>
      <c r="GE157" s="229"/>
      <c r="GF157" s="229"/>
      <c r="GG157" s="229"/>
      <c r="GH157" s="229"/>
      <c r="GI157" s="229"/>
      <c r="GJ157" s="229"/>
      <c r="GK157" s="229"/>
      <c r="GL157" s="229"/>
      <c r="GM157" s="229"/>
      <c r="GN157" s="229"/>
      <c r="GO157" s="229"/>
      <c r="GP157" s="229"/>
      <c r="GQ157" s="229"/>
      <c r="GR157" s="229"/>
      <c r="GS157" s="229"/>
      <c r="GT157" s="229"/>
      <c r="GU157" s="229"/>
      <c r="GV157" s="229"/>
      <c r="GW157" s="229"/>
      <c r="GX157" s="229"/>
      <c r="GY157" s="229"/>
      <c r="GZ157" s="229"/>
      <c r="HA157" s="229"/>
      <c r="HB157" s="229"/>
      <c r="HC157" s="229"/>
      <c r="HD157" s="229"/>
      <c r="HE157" s="229"/>
      <c r="HF157" s="229"/>
      <c r="HG157" s="229"/>
      <c r="HH157" s="229"/>
      <c r="HI157" s="229"/>
      <c r="HJ157" s="229"/>
      <c r="HK157" s="229"/>
      <c r="HL157" s="229"/>
      <c r="HM157" s="229"/>
      <c r="HN157" s="229"/>
      <c r="HO157" s="229"/>
      <c r="HP157" s="229"/>
      <c r="HQ157" s="229"/>
      <c r="HR157" s="229"/>
      <c r="HS157" s="229"/>
      <c r="HT157" s="229"/>
      <c r="HU157" s="229"/>
      <c r="HV157" s="229"/>
      <c r="HW157" s="229"/>
      <c r="HX157" s="229"/>
      <c r="HY157" s="229"/>
      <c r="HZ157" s="229"/>
      <c r="IA157" s="229"/>
      <c r="IB157" s="229"/>
      <c r="IC157" s="229"/>
      <c r="ID157" s="229"/>
      <c r="IE157" s="229"/>
      <c r="IF157" s="229"/>
      <c r="IG157" s="229"/>
      <c r="IH157" s="229"/>
      <c r="II157" s="229"/>
      <c r="IJ157" s="229"/>
      <c r="IK157" s="229"/>
      <c r="IL157" s="229"/>
      <c r="IM157" s="229"/>
      <c r="IN157" s="229"/>
      <c r="IO157" s="229"/>
      <c r="IP157" s="229"/>
      <c r="IQ157" s="229"/>
      <c r="IR157" s="229"/>
      <c r="IS157" s="229"/>
      <c r="IT157" s="229"/>
      <c r="IU157" s="229"/>
      <c r="IV157" s="229"/>
      <c r="IW157" s="229"/>
      <c r="IX157" s="229"/>
      <c r="IY157" s="229"/>
      <c r="IZ157" s="229"/>
      <c r="JA157" s="229"/>
      <c r="JB157" s="229"/>
      <c r="JC157" s="229"/>
      <c r="JD157" s="229"/>
      <c r="JE157" s="229"/>
      <c r="JF157" s="229"/>
      <c r="JG157" s="229"/>
      <c r="JH157" s="229"/>
      <c r="JI157" s="229"/>
      <c r="JJ157" s="229"/>
      <c r="JK157" s="229"/>
      <c r="JL157" s="229"/>
      <c r="JM157" s="229"/>
      <c r="JN157" s="229"/>
      <c r="JO157" s="229"/>
      <c r="JP157" s="229"/>
      <c r="JQ157" s="229"/>
      <c r="JR157" s="229"/>
      <c r="JS157" s="229"/>
      <c r="JT157" s="229"/>
      <c r="JU157" s="229"/>
      <c r="JV157" s="229"/>
      <c r="JW157" s="229"/>
      <c r="JX157" s="229"/>
      <c r="JY157" s="229"/>
      <c r="JZ157" s="229"/>
      <c r="KA157" s="229"/>
      <c r="KB157" s="229"/>
      <c r="KC157" s="229"/>
      <c r="KD157" s="229"/>
      <c r="KE157" s="229"/>
      <c r="KF157" s="229"/>
      <c r="KG157" s="229"/>
      <c r="KH157" s="229"/>
      <c r="KI157" s="229"/>
      <c r="KJ157" s="229"/>
      <c r="KK157" s="229"/>
      <c r="KL157" s="229"/>
      <c r="KM157" s="229"/>
      <c r="KN157" s="229"/>
      <c r="KO157" s="229"/>
      <c r="KP157" s="229"/>
      <c r="KQ157" s="229"/>
      <c r="KR157" s="229"/>
      <c r="KS157" s="229"/>
      <c r="KT157" s="229"/>
      <c r="KU157" s="229"/>
      <c r="KV157" s="229"/>
      <c r="KW157" s="229"/>
      <c r="KX157" s="229"/>
      <c r="KY157" s="229"/>
      <c r="KZ157" s="229"/>
      <c r="LA157" s="229"/>
      <c r="LB157" s="229"/>
      <c r="LC157" s="229"/>
      <c r="LD157" s="229"/>
      <c r="LE157" s="229"/>
      <c r="LF157" s="229"/>
      <c r="LG157" s="229"/>
      <c r="LH157" s="229"/>
      <c r="LI157" s="229"/>
      <c r="LJ157" s="229"/>
      <c r="LK157" s="229"/>
      <c r="LL157" s="229"/>
      <c r="LM157" s="229"/>
      <c r="LN157" s="229"/>
      <c r="LO157" s="229"/>
      <c r="LP157" s="229"/>
      <c r="LQ157" s="229"/>
      <c r="LR157" s="229"/>
      <c r="LS157" s="229"/>
      <c r="LT157" s="229"/>
      <c r="LU157" s="229"/>
      <c r="LV157" s="229"/>
      <c r="LW157" s="229"/>
      <c r="LX157" s="229"/>
      <c r="LY157" s="229"/>
      <c r="LZ157" s="229"/>
      <c r="MA157" s="229"/>
      <c r="MB157" s="229"/>
      <c r="MC157" s="229"/>
      <c r="MD157" s="229"/>
      <c r="ME157" s="229"/>
      <c r="MF157" s="229"/>
      <c r="MG157" s="229"/>
      <c r="MH157" s="229"/>
      <c r="MI157" s="229"/>
      <c r="MJ157" s="229"/>
      <c r="MK157" s="229"/>
      <c r="ML157" s="229"/>
      <c r="MM157" s="229"/>
      <c r="MN157" s="229"/>
      <c r="MO157" s="229"/>
      <c r="MP157" s="229"/>
      <c r="MQ157" s="229"/>
      <c r="MR157" s="229"/>
      <c r="MS157" s="229"/>
      <c r="MT157" s="229"/>
      <c r="MU157" s="229"/>
      <c r="MV157" s="229"/>
      <c r="MW157" s="229"/>
      <c r="MX157" s="229"/>
      <c r="MY157" s="229"/>
      <c r="MZ157" s="229"/>
      <c r="NA157" s="229"/>
      <c r="NB157" s="229"/>
      <c r="NC157" s="229"/>
      <c r="ND157" s="229"/>
      <c r="NE157" s="229"/>
      <c r="NF157" s="229"/>
      <c r="NG157" s="229"/>
      <c r="NH157" s="229"/>
      <c r="NI157" s="229"/>
      <c r="NJ157" s="229"/>
      <c r="NK157" s="229"/>
      <c r="NL157" s="229"/>
      <c r="NM157" s="229"/>
      <c r="NN157" s="229"/>
      <c r="NO157" s="229"/>
      <c r="NP157" s="229"/>
      <c r="NQ157" s="229"/>
      <c r="NR157" s="229"/>
      <c r="NS157" s="229"/>
      <c r="NT157" s="229"/>
      <c r="NU157" s="229"/>
      <c r="NV157" s="229"/>
      <c r="NW157" s="229"/>
      <c r="NX157" s="229"/>
      <c r="NY157" s="229"/>
      <c r="NZ157" s="229"/>
      <c r="OA157" s="229"/>
      <c r="OB157" s="229"/>
      <c r="OC157" s="229"/>
      <c r="OD157" s="229"/>
      <c r="OE157" s="229"/>
      <c r="OF157" s="229"/>
      <c r="OG157" s="229"/>
      <c r="OH157" s="229"/>
      <c r="OI157" s="229"/>
      <c r="OJ157" s="229"/>
      <c r="OK157" s="229"/>
      <c r="OL157" s="229"/>
      <c r="OM157" s="229"/>
      <c r="ON157" s="229"/>
      <c r="OO157" s="229"/>
      <c r="OP157" s="229"/>
      <c r="OQ157" s="229"/>
      <c r="OR157" s="229"/>
      <c r="OS157" s="229"/>
      <c r="OT157" s="229"/>
      <c r="OU157" s="229"/>
      <c r="OV157" s="229"/>
      <c r="OW157" s="229"/>
      <c r="OX157" s="229"/>
      <c r="OY157" s="229"/>
      <c r="OZ157" s="229"/>
      <c r="PA157" s="229"/>
      <c r="PB157" s="229"/>
      <c r="PC157" s="229"/>
      <c r="PD157" s="229"/>
      <c r="PE157" s="229"/>
      <c r="PF157" s="229"/>
      <c r="PG157" s="229"/>
      <c r="PH157" s="229"/>
      <c r="PI157" s="229"/>
      <c r="PJ157" s="229"/>
      <c r="PK157" s="229"/>
      <c r="PL157" s="229"/>
      <c r="PM157" s="229"/>
      <c r="PN157" s="229"/>
      <c r="PO157" s="229"/>
      <c r="PP157" s="229"/>
      <c r="PQ157" s="229"/>
      <c r="PR157" s="229"/>
      <c r="PS157" s="229"/>
      <c r="PT157" s="229"/>
      <c r="PU157" s="229"/>
      <c r="PV157" s="229"/>
      <c r="PW157" s="229"/>
      <c r="PX157" s="229"/>
      <c r="PY157" s="229"/>
      <c r="PZ157" s="229"/>
      <c r="QA157" s="229"/>
      <c r="QB157" s="229"/>
      <c r="QC157" s="229"/>
      <c r="QD157" s="229"/>
      <c r="QE157" s="229"/>
      <c r="QF157" s="229"/>
      <c r="QG157" s="229"/>
      <c r="QH157" s="229"/>
      <c r="QI157" s="229"/>
      <c r="QJ157" s="229"/>
      <c r="QK157" s="229"/>
      <c r="QL157" s="229"/>
      <c r="QM157" s="229"/>
      <c r="QN157" s="229"/>
      <c r="QO157" s="229"/>
      <c r="QP157" s="229"/>
      <c r="QQ157" s="229"/>
      <c r="QR157" s="229"/>
      <c r="QS157" s="229"/>
      <c r="QT157" s="229"/>
      <c r="QU157" s="229"/>
      <c r="QV157" s="229"/>
      <c r="QW157" s="229"/>
      <c r="QX157" s="229"/>
      <c r="QY157" s="229"/>
      <c r="QZ157" s="229"/>
      <c r="RA157" s="229"/>
      <c r="RB157" s="229"/>
      <c r="RC157" s="229"/>
      <c r="RD157" s="229"/>
      <c r="RE157" s="229"/>
      <c r="RF157" s="229"/>
      <c r="RG157" s="229"/>
      <c r="RH157" s="229"/>
      <c r="RI157" s="229"/>
      <c r="RJ157" s="229"/>
      <c r="RK157" s="229"/>
      <c r="RL157" s="229"/>
      <c r="RM157" s="229"/>
      <c r="RN157" s="229"/>
      <c r="RO157" s="229"/>
      <c r="RP157" s="229"/>
      <c r="RQ157" s="229"/>
      <c r="RR157" s="229"/>
      <c r="RS157" s="229"/>
      <c r="RT157" s="229"/>
      <c r="RU157" s="229"/>
      <c r="RV157" s="229"/>
      <c r="RW157" s="229"/>
      <c r="RX157" s="229"/>
      <c r="RY157" s="229"/>
      <c r="RZ157" s="229"/>
      <c r="SA157" s="229"/>
      <c r="SB157" s="229"/>
      <c r="SC157" s="229"/>
      <c r="SD157" s="229"/>
      <c r="SE157" s="229"/>
      <c r="SF157" s="229"/>
      <c r="SG157" s="229"/>
      <c r="SH157" s="229"/>
      <c r="SI157" s="229"/>
      <c r="SJ157" s="229"/>
      <c r="SK157" s="229"/>
      <c r="SL157" s="229"/>
      <c r="SM157" s="229"/>
      <c r="SN157" s="229"/>
      <c r="SO157" s="229"/>
      <c r="SP157" s="229"/>
      <c r="SQ157" s="229"/>
      <c r="SR157" s="229"/>
      <c r="SS157" s="229"/>
      <c r="ST157" s="229"/>
      <c r="SU157" s="229"/>
      <c r="SV157" s="229"/>
      <c r="SW157" s="229"/>
      <c r="SX157" s="229"/>
      <c r="SY157" s="229"/>
      <c r="SZ157" s="229"/>
      <c r="TA157" s="229"/>
      <c r="TB157" s="229"/>
      <c r="TC157" s="229"/>
      <c r="TD157" s="229"/>
      <c r="TE157" s="229"/>
      <c r="TF157" s="229"/>
      <c r="TG157" s="229"/>
      <c r="TH157" s="229"/>
      <c r="TI157" s="229"/>
      <c r="TJ157" s="229"/>
      <c r="TK157" s="229"/>
      <c r="TL157" s="229"/>
      <c r="TM157" s="229"/>
      <c r="TN157" s="229"/>
      <c r="TO157" s="229"/>
      <c r="TP157" s="229"/>
      <c r="TQ157" s="229"/>
      <c r="TR157" s="229"/>
      <c r="TS157" s="229"/>
      <c r="TT157" s="229"/>
      <c r="TU157" s="229"/>
      <c r="TV157" s="229"/>
      <c r="TW157" s="229"/>
      <c r="TX157" s="229"/>
      <c r="TY157" s="229"/>
      <c r="TZ157" s="229"/>
      <c r="UA157" s="229"/>
      <c r="UB157" s="229"/>
      <c r="UC157" s="229"/>
      <c r="UD157" s="229"/>
      <c r="UE157" s="229"/>
      <c r="UF157" s="229"/>
      <c r="UG157" s="229"/>
      <c r="UH157" s="229"/>
      <c r="UI157" s="229"/>
      <c r="UJ157" s="229"/>
      <c r="UK157" s="229"/>
      <c r="UL157" s="229"/>
      <c r="UM157" s="229"/>
      <c r="UN157" s="229"/>
      <c r="UO157" s="229"/>
      <c r="UP157" s="229"/>
      <c r="UQ157" s="229"/>
      <c r="UR157" s="229"/>
      <c r="US157" s="229"/>
      <c r="UT157" s="229"/>
      <c r="UU157" s="229"/>
      <c r="UV157" s="229"/>
      <c r="UW157" s="229"/>
      <c r="UX157" s="229"/>
      <c r="UY157" s="229"/>
      <c r="UZ157" s="229"/>
      <c r="VA157" s="229"/>
      <c r="VB157" s="229"/>
      <c r="VC157" s="229"/>
      <c r="VD157" s="229"/>
      <c r="VE157" s="229"/>
      <c r="VF157" s="229"/>
      <c r="VG157" s="229"/>
      <c r="VH157" s="229"/>
      <c r="VI157" s="229"/>
      <c r="VJ157" s="229"/>
      <c r="VK157" s="229"/>
      <c r="VL157" s="229"/>
      <c r="VM157" s="229"/>
      <c r="VN157" s="229"/>
      <c r="VO157" s="229"/>
      <c r="VP157" s="229"/>
      <c r="VQ157" s="229"/>
      <c r="VR157" s="229"/>
      <c r="VS157" s="229"/>
      <c r="VT157" s="229"/>
      <c r="VU157" s="229"/>
      <c r="VV157" s="229"/>
      <c r="VW157" s="229"/>
      <c r="VX157" s="229"/>
      <c r="VY157" s="229"/>
      <c r="VZ157" s="229"/>
      <c r="WA157" s="229"/>
      <c r="WB157" s="229"/>
      <c r="WC157" s="229"/>
      <c r="WD157" s="229"/>
      <c r="WE157" s="229"/>
      <c r="WF157" s="229"/>
      <c r="WG157" s="229"/>
      <c r="WH157" s="229"/>
      <c r="WI157" s="229"/>
      <c r="WJ157" s="229"/>
      <c r="WK157" s="229"/>
      <c r="WL157" s="229"/>
      <c r="WM157" s="229"/>
      <c r="WN157" s="229"/>
      <c r="WO157" s="229"/>
      <c r="WP157" s="229"/>
      <c r="WQ157" s="229"/>
      <c r="WR157" s="229"/>
      <c r="WS157" s="229"/>
      <c r="WT157" s="229"/>
      <c r="WU157" s="229"/>
      <c r="WV157" s="229"/>
      <c r="WW157" s="229"/>
      <c r="WX157" s="229"/>
      <c r="WY157" s="229"/>
      <c r="WZ157" s="229"/>
      <c r="XA157" s="229"/>
      <c r="XB157" s="229"/>
      <c r="XC157" s="229"/>
      <c r="XD157" s="229"/>
      <c r="XE157" s="229"/>
      <c r="XF157" s="229"/>
      <c r="XG157" s="229"/>
      <c r="XH157" s="229"/>
      <c r="XI157" s="229"/>
      <c r="XJ157" s="229"/>
      <c r="XK157" s="229"/>
      <c r="XL157" s="229"/>
      <c r="XM157" s="229"/>
      <c r="XN157" s="229"/>
      <c r="XO157" s="229"/>
      <c r="XP157" s="229"/>
      <c r="XQ157" s="229"/>
      <c r="XR157" s="229"/>
      <c r="XS157" s="229"/>
      <c r="XT157" s="229"/>
      <c r="XU157" s="229"/>
      <c r="XV157" s="229"/>
      <c r="XW157" s="229"/>
      <c r="XX157" s="229"/>
      <c r="XY157" s="229"/>
      <c r="XZ157" s="229"/>
      <c r="YA157" s="229"/>
      <c r="YB157" s="229"/>
      <c r="YC157" s="229"/>
      <c r="YD157" s="229"/>
      <c r="YE157" s="229"/>
      <c r="YF157" s="229"/>
      <c r="YG157" s="229"/>
      <c r="YH157" s="229"/>
      <c r="YI157" s="229"/>
      <c r="YJ157" s="229"/>
      <c r="YK157" s="229"/>
      <c r="YL157" s="229"/>
      <c r="YM157" s="229"/>
      <c r="YN157" s="229"/>
      <c r="YO157" s="229"/>
      <c r="YP157" s="229"/>
      <c r="YQ157" s="229"/>
      <c r="YR157" s="229"/>
      <c r="YS157" s="229"/>
      <c r="YT157" s="229"/>
      <c r="YU157" s="229"/>
      <c r="YV157" s="229"/>
      <c r="YW157" s="229"/>
      <c r="YX157" s="229"/>
      <c r="YY157" s="229"/>
      <c r="YZ157" s="229"/>
      <c r="ZA157" s="229"/>
      <c r="ZB157" s="229"/>
      <c r="ZC157" s="229"/>
      <c r="ZD157" s="229"/>
      <c r="ZE157" s="229"/>
      <c r="ZF157" s="229"/>
      <c r="ZG157" s="229"/>
      <c r="ZH157" s="229"/>
      <c r="ZI157" s="229"/>
      <c r="ZJ157" s="229"/>
      <c r="ZK157" s="229"/>
      <c r="ZL157" s="229"/>
      <c r="ZM157" s="229"/>
      <c r="ZN157" s="229"/>
      <c r="ZO157" s="229"/>
      <c r="ZP157" s="229"/>
      <c r="ZQ157" s="229"/>
      <c r="ZR157" s="229"/>
      <c r="ZS157" s="229"/>
      <c r="ZT157" s="229"/>
      <c r="ZU157" s="229"/>
      <c r="ZV157" s="229"/>
      <c r="ZW157" s="229"/>
      <c r="ZX157" s="229"/>
      <c r="ZY157" s="229"/>
      <c r="ZZ157" s="229"/>
      <c r="AAA157" s="229"/>
      <c r="AAB157" s="229"/>
      <c r="AAC157" s="229"/>
      <c r="AAD157" s="229"/>
      <c r="AAE157" s="229"/>
      <c r="AAF157" s="229"/>
      <c r="AAG157" s="229"/>
      <c r="AAH157" s="229"/>
      <c r="AAI157" s="229"/>
      <c r="AAJ157" s="229"/>
      <c r="AAK157" s="229"/>
      <c r="AAL157" s="229"/>
      <c r="AAM157" s="229"/>
      <c r="AAN157" s="229"/>
      <c r="AAO157" s="229"/>
      <c r="AAP157" s="229"/>
      <c r="AAQ157" s="229"/>
      <c r="AAR157" s="229"/>
      <c r="AAS157" s="229"/>
      <c r="AAT157" s="229"/>
      <c r="AAU157" s="229"/>
      <c r="AAV157" s="229"/>
      <c r="AAW157" s="229"/>
      <c r="AAX157" s="229"/>
      <c r="AAY157" s="229"/>
      <c r="AAZ157" s="229"/>
      <c r="ABA157" s="229"/>
      <c r="ABB157" s="229"/>
      <c r="ABC157" s="229"/>
      <c r="ABD157" s="229"/>
      <c r="ABE157" s="229"/>
      <c r="ABF157" s="229"/>
      <c r="ABG157" s="229"/>
      <c r="ABH157" s="229"/>
      <c r="ABI157" s="229"/>
      <c r="ABJ157" s="229"/>
      <c r="ABK157" s="229"/>
      <c r="ABL157" s="229"/>
      <c r="ABM157" s="229"/>
      <c r="ABN157" s="229"/>
      <c r="ABO157" s="229"/>
      <c r="ABP157" s="229"/>
      <c r="ABQ157" s="229"/>
      <c r="ABR157" s="229"/>
      <c r="ABS157" s="229"/>
      <c r="ABT157" s="229"/>
      <c r="ABU157" s="229"/>
      <c r="ABV157" s="229"/>
      <c r="ABW157" s="229"/>
      <c r="ABX157" s="229"/>
      <c r="ABY157" s="229"/>
      <c r="ABZ157" s="229"/>
      <c r="ACA157" s="229"/>
      <c r="ACB157" s="229"/>
      <c r="ACC157" s="229"/>
      <c r="ACD157" s="229"/>
      <c r="ACE157" s="229"/>
      <c r="ACF157" s="229"/>
      <c r="ACG157" s="229"/>
      <c r="ACH157" s="229"/>
      <c r="ACI157" s="229"/>
      <c r="ACJ157" s="229"/>
      <c r="ACK157" s="229"/>
      <c r="ACL157" s="229"/>
      <c r="ACM157" s="229"/>
      <c r="ACN157" s="229"/>
      <c r="ACO157" s="229"/>
      <c r="ACP157" s="229"/>
      <c r="ACQ157" s="229"/>
      <c r="ACR157" s="229"/>
      <c r="ACS157" s="229"/>
      <c r="ACT157" s="229"/>
      <c r="ACU157" s="229"/>
      <c r="ACV157" s="229"/>
      <c r="ACW157" s="229"/>
      <c r="ACX157" s="229"/>
      <c r="ACY157" s="229"/>
      <c r="ACZ157" s="229"/>
      <c r="ADA157" s="229"/>
      <c r="ADB157" s="229"/>
      <c r="ADC157" s="229"/>
      <c r="ADD157" s="229"/>
      <c r="ADE157" s="229"/>
      <c r="ADF157" s="229"/>
      <c r="ADG157" s="229"/>
      <c r="ADH157" s="229"/>
      <c r="ADI157" s="229"/>
      <c r="ADJ157" s="229"/>
      <c r="ADK157" s="229"/>
      <c r="ADL157" s="229"/>
      <c r="ADM157" s="229"/>
      <c r="ADN157" s="229"/>
      <c r="ADO157" s="229"/>
      <c r="ADP157" s="229"/>
      <c r="ADQ157" s="229"/>
      <c r="ADR157" s="229"/>
      <c r="ADS157" s="229"/>
      <c r="ADT157" s="229"/>
      <c r="ADU157" s="229"/>
      <c r="ADV157" s="229"/>
      <c r="ADW157" s="229"/>
      <c r="ADX157" s="229"/>
      <c r="ADY157" s="229"/>
      <c r="ADZ157" s="229"/>
      <c r="AEA157" s="229"/>
      <c r="AEB157" s="229"/>
      <c r="AEC157" s="229"/>
      <c r="AED157" s="229"/>
      <c r="AEE157" s="229"/>
      <c r="AEF157" s="229"/>
      <c r="AEG157" s="229"/>
      <c r="AEH157" s="229"/>
      <c r="AEI157" s="229"/>
      <c r="AEJ157" s="229"/>
      <c r="AEK157" s="229"/>
      <c r="AEL157" s="229"/>
      <c r="AEM157" s="229"/>
      <c r="AEN157" s="229"/>
      <c r="AEO157" s="229"/>
      <c r="AEP157" s="229"/>
      <c r="AEQ157" s="229"/>
      <c r="AER157" s="229"/>
      <c r="AES157" s="229"/>
      <c r="AET157" s="229"/>
      <c r="AEU157" s="229"/>
      <c r="AEV157" s="229"/>
      <c r="AEW157" s="229"/>
      <c r="AEX157" s="229"/>
      <c r="AEY157" s="229"/>
      <c r="AEZ157" s="229"/>
      <c r="AFA157" s="229"/>
      <c r="AFB157" s="229"/>
      <c r="AFC157" s="229"/>
      <c r="AFD157" s="229"/>
      <c r="AFE157" s="229"/>
      <c r="AFF157" s="229"/>
      <c r="AFG157" s="229"/>
      <c r="AFH157" s="229"/>
      <c r="AFI157" s="229"/>
      <c r="AFJ157" s="229"/>
      <c r="AFK157" s="229"/>
      <c r="AFL157" s="229"/>
      <c r="AFM157" s="229"/>
      <c r="AFN157" s="229"/>
      <c r="AFO157" s="229"/>
      <c r="AFP157" s="229"/>
      <c r="AFQ157" s="229"/>
      <c r="AFR157" s="229"/>
      <c r="AFS157" s="229"/>
      <c r="AFT157" s="229"/>
      <c r="AFU157" s="229"/>
      <c r="AFV157" s="229"/>
      <c r="AFW157" s="229"/>
      <c r="AFX157" s="229"/>
      <c r="AFY157" s="229"/>
      <c r="AFZ157" s="229"/>
      <c r="AGA157" s="229"/>
      <c r="AGB157" s="229"/>
      <c r="AGC157" s="229"/>
      <c r="AGD157" s="229"/>
      <c r="AGE157" s="229"/>
      <c r="AGF157" s="229"/>
      <c r="AGG157" s="229"/>
      <c r="AGH157" s="229"/>
      <c r="AGI157" s="229"/>
      <c r="AGJ157" s="229"/>
      <c r="AGK157" s="229"/>
      <c r="AGL157" s="229"/>
      <c r="AGM157" s="229"/>
      <c r="AGN157" s="229"/>
      <c r="AGO157" s="229"/>
      <c r="AGP157" s="229"/>
      <c r="AGQ157" s="229"/>
      <c r="AGR157" s="229"/>
      <c r="AGS157" s="229"/>
      <c r="AGT157" s="229"/>
      <c r="AGU157" s="229"/>
      <c r="AGV157" s="229"/>
      <c r="AGW157" s="229"/>
      <c r="AGX157" s="229"/>
      <c r="AGY157" s="229"/>
      <c r="AGZ157" s="229"/>
      <c r="AHA157" s="229"/>
      <c r="AHB157" s="229"/>
      <c r="AHC157" s="229"/>
      <c r="AHD157" s="229"/>
      <c r="AHE157" s="229"/>
      <c r="AHF157" s="229"/>
      <c r="AHG157" s="229"/>
      <c r="AHH157" s="229"/>
      <c r="AHI157" s="229"/>
      <c r="AHJ157" s="229"/>
      <c r="AHK157" s="229"/>
      <c r="AHL157" s="229"/>
      <c r="AHM157" s="229"/>
      <c r="AHN157" s="229"/>
      <c r="AHO157" s="229"/>
      <c r="AHP157" s="229"/>
      <c r="AHQ157" s="229"/>
      <c r="AHR157" s="229"/>
      <c r="AHS157" s="229"/>
      <c r="AHT157" s="229"/>
      <c r="AHU157" s="229"/>
      <c r="AHV157" s="229"/>
      <c r="AHW157" s="229"/>
      <c r="AHX157" s="229"/>
      <c r="AHY157" s="229"/>
      <c r="AHZ157" s="229"/>
      <c r="AIA157" s="229"/>
      <c r="AIB157" s="229"/>
      <c r="AIC157" s="229"/>
      <c r="AID157" s="229"/>
      <c r="AIE157" s="229"/>
      <c r="AIF157" s="229"/>
      <c r="AIG157" s="229"/>
      <c r="AIH157" s="229"/>
      <c r="AII157" s="229"/>
      <c r="AIJ157" s="229"/>
      <c r="AIK157" s="229"/>
      <c r="AIL157" s="229"/>
      <c r="AIM157" s="229"/>
      <c r="AIN157" s="229"/>
      <c r="AIO157" s="229"/>
      <c r="AIP157" s="229"/>
      <c r="AIQ157" s="229"/>
      <c r="AIR157" s="229"/>
      <c r="AIS157" s="229"/>
      <c r="AIT157" s="229"/>
      <c r="AIU157" s="229"/>
      <c r="AIV157" s="229"/>
      <c r="AIW157" s="229"/>
      <c r="AIX157" s="229"/>
      <c r="AIY157" s="229"/>
      <c r="AIZ157" s="229"/>
      <c r="AJA157" s="229"/>
      <c r="AJB157" s="229"/>
      <c r="AJC157" s="229"/>
      <c r="AJD157" s="229"/>
      <c r="AJE157" s="229"/>
      <c r="AJF157" s="229"/>
      <c r="AJG157" s="229"/>
      <c r="AJH157" s="229"/>
      <c r="AJI157" s="229"/>
      <c r="AJJ157" s="229"/>
      <c r="AJK157" s="229"/>
      <c r="AJL157" s="229"/>
      <c r="AJM157" s="229"/>
      <c r="AJN157" s="229"/>
      <c r="AJO157" s="229"/>
      <c r="AJP157" s="229"/>
      <c r="AJQ157" s="229"/>
      <c r="AJR157" s="229"/>
      <c r="AJS157" s="229"/>
      <c r="AJT157" s="229"/>
      <c r="AJU157" s="229"/>
      <c r="AJV157" s="229"/>
      <c r="AJW157" s="229"/>
      <c r="AJX157" s="229"/>
      <c r="AJY157" s="229"/>
      <c r="AJZ157" s="229"/>
      <c r="AKA157" s="229"/>
      <c r="AKB157" s="229"/>
      <c r="AKC157" s="229"/>
      <c r="AKD157" s="229"/>
      <c r="AKE157" s="229"/>
      <c r="AKF157" s="229"/>
      <c r="AKG157" s="229"/>
      <c r="AKH157" s="229"/>
      <c r="AKI157" s="229"/>
      <c r="AKJ157" s="229"/>
      <c r="AKK157" s="229"/>
      <c r="AKL157" s="229"/>
      <c r="AKM157" s="229"/>
      <c r="AKN157" s="229"/>
      <c r="AKO157" s="229"/>
      <c r="AKP157" s="229"/>
      <c r="AKQ157" s="229"/>
      <c r="AKR157" s="229"/>
      <c r="AKS157" s="229"/>
      <c r="AKT157" s="229"/>
      <c r="AKU157" s="229"/>
      <c r="AKV157" s="229"/>
      <c r="AKW157" s="229"/>
      <c r="AKX157" s="229"/>
      <c r="AKY157" s="229"/>
      <c r="AKZ157" s="229"/>
      <c r="ALA157" s="229"/>
      <c r="ALB157" s="229"/>
      <c r="ALC157" s="229"/>
      <c r="ALD157" s="229"/>
      <c r="ALE157" s="229"/>
      <c r="ALF157" s="229"/>
      <c r="ALG157" s="229"/>
      <c r="ALH157" s="229"/>
      <c r="ALI157" s="229"/>
      <c r="ALJ157" s="229"/>
      <c r="ALK157" s="229"/>
      <c r="ALL157" s="229"/>
      <c r="ALM157" s="229"/>
      <c r="ALN157" s="229"/>
      <c r="ALO157" s="229"/>
      <c r="ALP157" s="229"/>
      <c r="ALQ157" s="229"/>
      <c r="ALR157" s="229"/>
      <c r="ALS157" s="229"/>
      <c r="ALT157" s="229"/>
      <c r="ALU157" s="229"/>
      <c r="ALV157" s="229"/>
      <c r="ALW157" s="229"/>
      <c r="ALX157" s="229"/>
      <c r="ALY157" s="229"/>
      <c r="ALZ157" s="229"/>
      <c r="AMA157" s="229"/>
      <c r="AMB157" s="229"/>
      <c r="AMC157" s="229"/>
      <c r="AMD157" s="229"/>
      <c r="AME157" s="229"/>
      <c r="AMF157" s="229"/>
      <c r="AMG157" s="229"/>
      <c r="AMH157" s="229"/>
      <c r="AMI157" s="229"/>
      <c r="AMJ157" s="229"/>
      <c r="AMK157" s="229"/>
      <c r="AML157" s="229"/>
      <c r="AMM157" s="229"/>
      <c r="AMN157" s="229"/>
      <c r="AMO157" s="229"/>
      <c r="AMP157" s="229"/>
      <c r="AMQ157" s="229"/>
      <c r="AMR157" s="229"/>
      <c r="AMS157" s="229"/>
      <c r="AMT157" s="229"/>
      <c r="AMU157" s="229"/>
      <c r="AMV157" s="229"/>
      <c r="AMW157" s="229"/>
      <c r="AMX157" s="229"/>
      <c r="AMY157" s="229"/>
      <c r="AMZ157" s="229"/>
      <c r="ANA157" s="229"/>
      <c r="ANB157" s="229"/>
      <c r="ANC157" s="229"/>
      <c r="AND157" s="229"/>
      <c r="ANE157" s="229"/>
      <c r="ANF157" s="229"/>
      <c r="ANG157" s="229"/>
      <c r="ANH157" s="229"/>
      <c r="ANI157" s="229"/>
      <c r="ANJ157" s="229"/>
      <c r="ANK157" s="229"/>
      <c r="ANL157" s="229"/>
      <c r="ANM157" s="229"/>
      <c r="ANN157" s="229"/>
      <c r="ANO157" s="229"/>
      <c r="ANP157" s="229"/>
      <c r="ANQ157" s="229"/>
      <c r="ANR157" s="229"/>
      <c r="ANS157" s="229"/>
      <c r="ANT157" s="229"/>
      <c r="ANU157" s="229"/>
      <c r="ANV157" s="229"/>
      <c r="ANW157" s="229"/>
      <c r="ANX157" s="229"/>
      <c r="ANY157" s="229"/>
      <c r="ANZ157" s="229"/>
      <c r="AOA157" s="229"/>
      <c r="AOB157" s="229"/>
      <c r="AOC157" s="229"/>
      <c r="AOD157" s="229"/>
      <c r="AOE157" s="229"/>
      <c r="AOF157" s="229"/>
      <c r="AOG157" s="229"/>
      <c r="AOH157" s="229"/>
      <c r="AOI157" s="229"/>
      <c r="AOJ157" s="229"/>
      <c r="AOK157" s="229"/>
      <c r="AOL157" s="229"/>
      <c r="AOM157" s="229"/>
      <c r="AON157" s="229"/>
      <c r="AOO157" s="229"/>
      <c r="AOP157" s="229"/>
      <c r="AOQ157" s="229"/>
      <c r="AOR157" s="229"/>
      <c r="AOS157" s="229"/>
      <c r="AOT157" s="229"/>
      <c r="AOU157" s="229"/>
      <c r="AOV157" s="229"/>
      <c r="AOW157" s="229"/>
      <c r="AOX157" s="229"/>
      <c r="AOY157" s="229"/>
      <c r="AOZ157" s="229"/>
      <c r="APA157" s="229"/>
      <c r="APB157" s="229"/>
      <c r="APC157" s="229"/>
      <c r="APD157" s="229"/>
      <c r="APE157" s="229"/>
      <c r="APF157" s="229"/>
      <c r="APG157" s="229"/>
      <c r="APH157" s="229"/>
      <c r="API157" s="229"/>
      <c r="APJ157" s="229"/>
      <c r="APK157" s="229"/>
      <c r="APL157" s="229"/>
      <c r="APM157" s="229"/>
      <c r="APN157" s="229"/>
      <c r="APO157" s="229"/>
      <c r="APP157" s="229"/>
      <c r="APQ157" s="229"/>
      <c r="APR157" s="229"/>
      <c r="APS157" s="229"/>
      <c r="APT157" s="229"/>
      <c r="APU157" s="229"/>
      <c r="APV157" s="229"/>
      <c r="APW157" s="229"/>
      <c r="APX157" s="229"/>
      <c r="APY157" s="229"/>
      <c r="APZ157" s="229"/>
      <c r="AQA157" s="229"/>
      <c r="AQB157" s="229"/>
      <c r="AQC157" s="229"/>
      <c r="AQD157" s="229"/>
      <c r="AQE157" s="229"/>
      <c r="AQF157" s="229"/>
      <c r="AQG157" s="229"/>
      <c r="AQH157" s="229"/>
      <c r="AQI157" s="229"/>
      <c r="AQJ157" s="229"/>
      <c r="AQK157" s="229"/>
      <c r="AQL157" s="229"/>
      <c r="AQM157" s="229"/>
      <c r="AQN157" s="229"/>
      <c r="AQO157" s="229"/>
      <c r="AQP157" s="229"/>
      <c r="AQQ157" s="229"/>
      <c r="AQR157" s="229"/>
      <c r="AQS157" s="229"/>
      <c r="AQT157" s="229"/>
      <c r="AQU157" s="229"/>
      <c r="AQV157" s="229"/>
      <c r="AQW157" s="229"/>
      <c r="AQX157" s="229"/>
      <c r="AQY157" s="229"/>
      <c r="AQZ157" s="229"/>
      <c r="ARA157" s="229"/>
      <c r="ARB157" s="229"/>
      <c r="ARC157" s="229"/>
      <c r="ARD157" s="229"/>
      <c r="ARE157" s="229"/>
      <c r="ARF157" s="229"/>
      <c r="ARG157" s="229"/>
      <c r="ARH157" s="229"/>
      <c r="ARI157" s="229"/>
      <c r="ARJ157" s="229"/>
      <c r="ARK157" s="229"/>
      <c r="ARL157" s="229"/>
      <c r="ARM157" s="229"/>
      <c r="ARN157" s="229"/>
      <c r="ARO157" s="229"/>
      <c r="ARP157" s="229"/>
      <c r="ARQ157" s="229"/>
      <c r="ARR157" s="229"/>
      <c r="ARS157" s="229"/>
      <c r="ART157" s="229"/>
      <c r="ARU157" s="229"/>
      <c r="ARV157" s="229"/>
      <c r="ARW157" s="229"/>
      <c r="ARX157" s="229"/>
      <c r="ARY157" s="229"/>
      <c r="ARZ157" s="229"/>
      <c r="ASA157" s="229"/>
      <c r="ASB157" s="229"/>
      <c r="ASC157" s="229"/>
      <c r="ASD157" s="229"/>
      <c r="ASE157" s="229"/>
      <c r="ASF157" s="229"/>
      <c r="ASG157" s="229"/>
      <c r="ASH157" s="229"/>
      <c r="ASI157" s="229"/>
      <c r="ASJ157" s="229"/>
      <c r="ASK157" s="229"/>
      <c r="ASL157" s="229"/>
      <c r="ASM157" s="229"/>
      <c r="ASN157" s="229"/>
      <c r="ASO157" s="229"/>
      <c r="ASP157" s="229"/>
      <c r="ASQ157" s="229"/>
      <c r="ASR157" s="229"/>
      <c r="ASS157" s="229"/>
      <c r="AST157" s="229"/>
      <c r="ASU157" s="229"/>
      <c r="ASV157" s="229"/>
      <c r="ASW157" s="229"/>
      <c r="ASX157" s="229"/>
      <c r="ASY157" s="229"/>
      <c r="ASZ157" s="229"/>
      <c r="ATA157" s="229"/>
      <c r="ATB157" s="229"/>
      <c r="ATC157" s="229"/>
      <c r="ATD157" s="229"/>
      <c r="ATE157" s="229"/>
      <c r="ATF157" s="229"/>
      <c r="ATG157" s="229"/>
      <c r="ATH157" s="229"/>
      <c r="ATI157" s="229"/>
      <c r="ATJ157" s="229"/>
      <c r="ATK157" s="229"/>
      <c r="ATL157" s="229"/>
      <c r="ATM157" s="229"/>
      <c r="ATN157" s="229"/>
      <c r="ATO157" s="229"/>
      <c r="ATP157" s="229"/>
      <c r="ATQ157" s="229"/>
      <c r="ATR157" s="229"/>
      <c r="ATS157" s="229"/>
      <c r="ATT157" s="229"/>
      <c r="ATU157" s="229"/>
      <c r="ATV157" s="229"/>
      <c r="ATW157" s="229"/>
      <c r="ATX157" s="229"/>
      <c r="ATY157" s="229"/>
      <c r="ATZ157" s="229"/>
      <c r="AUA157" s="229"/>
      <c r="AUB157" s="229"/>
      <c r="AUC157" s="229"/>
      <c r="AUD157" s="229"/>
      <c r="AUE157" s="229"/>
      <c r="AUF157" s="229"/>
      <c r="AUG157" s="229"/>
      <c r="AUH157" s="229"/>
      <c r="AUI157" s="229"/>
      <c r="AUJ157" s="229"/>
      <c r="AUK157" s="229"/>
      <c r="AUL157" s="229"/>
      <c r="AUM157" s="229"/>
      <c r="AUN157" s="229"/>
      <c r="AUO157" s="229"/>
      <c r="AUP157" s="229"/>
      <c r="AUQ157" s="229"/>
      <c r="AUR157" s="229"/>
      <c r="AUS157" s="229"/>
      <c r="AUT157" s="229"/>
      <c r="AUU157" s="229"/>
      <c r="AUV157" s="229"/>
      <c r="AUW157" s="229"/>
      <c r="AUX157" s="229"/>
      <c r="AUY157" s="229"/>
      <c r="AUZ157" s="229"/>
      <c r="AVA157" s="229"/>
      <c r="AVB157" s="229"/>
      <c r="AVC157" s="229"/>
      <c r="AVD157" s="229"/>
      <c r="AVE157" s="229"/>
      <c r="AVF157" s="229"/>
      <c r="AVG157" s="229"/>
      <c r="AVH157" s="229"/>
      <c r="AVI157" s="229"/>
      <c r="AVJ157" s="229"/>
      <c r="AVK157" s="229"/>
      <c r="AVL157" s="229"/>
      <c r="AVM157" s="229"/>
      <c r="AVN157" s="229"/>
      <c r="AVO157" s="229"/>
      <c r="AVP157" s="229"/>
      <c r="AVQ157" s="229"/>
      <c r="AVR157" s="229"/>
      <c r="AVS157" s="229"/>
      <c r="AVT157" s="229"/>
      <c r="AVU157" s="229"/>
      <c r="AVV157" s="229"/>
      <c r="AVW157" s="229"/>
      <c r="AVX157" s="229"/>
      <c r="AVY157" s="229"/>
      <c r="AVZ157" s="229"/>
      <c r="AWA157" s="229"/>
      <c r="AWB157" s="229"/>
      <c r="AWC157" s="229"/>
      <c r="AWD157" s="229"/>
      <c r="AWE157" s="229"/>
      <c r="AWF157" s="229"/>
      <c r="AWG157" s="229"/>
      <c r="AWH157" s="229"/>
      <c r="AWI157" s="229"/>
      <c r="AWJ157" s="229"/>
      <c r="AWK157" s="229"/>
      <c r="AWL157" s="229"/>
      <c r="AWM157" s="229"/>
      <c r="AWN157" s="229"/>
      <c r="AWO157" s="229"/>
      <c r="AWP157" s="229"/>
      <c r="AWQ157" s="229"/>
      <c r="AWR157" s="229"/>
      <c r="AWS157" s="229"/>
      <c r="AWT157" s="229"/>
      <c r="AWU157" s="229"/>
      <c r="AWV157" s="229"/>
      <c r="AWW157" s="229"/>
      <c r="AWX157" s="229"/>
      <c r="AWY157" s="229"/>
      <c r="AWZ157" s="229"/>
      <c r="AXA157" s="229"/>
      <c r="AXB157" s="229"/>
      <c r="AXC157" s="229"/>
      <c r="AXD157" s="229"/>
      <c r="AXE157" s="229"/>
      <c r="AXF157" s="229"/>
      <c r="AXG157" s="229"/>
      <c r="AXH157" s="229"/>
      <c r="AXI157" s="229"/>
      <c r="AXJ157" s="229"/>
      <c r="AXK157" s="229"/>
      <c r="AXL157" s="229"/>
      <c r="AXM157" s="229"/>
      <c r="AXN157" s="229"/>
      <c r="AXO157" s="229"/>
      <c r="AXP157" s="229"/>
      <c r="AXQ157" s="229"/>
      <c r="AXR157" s="229"/>
      <c r="AXS157" s="229"/>
      <c r="AXT157" s="229"/>
      <c r="AXU157" s="229"/>
      <c r="AXV157" s="229"/>
      <c r="AXW157" s="229"/>
      <c r="AXX157" s="229"/>
      <c r="AXY157" s="229"/>
      <c r="AXZ157" s="229"/>
      <c r="AYA157" s="229"/>
      <c r="AYB157" s="229"/>
      <c r="AYC157" s="229"/>
      <c r="AYD157" s="229"/>
      <c r="AYE157" s="229"/>
      <c r="AYF157" s="229"/>
      <c r="AYG157" s="229"/>
      <c r="AYH157" s="229"/>
      <c r="AYI157" s="229"/>
      <c r="AYJ157" s="229"/>
      <c r="AYK157" s="229"/>
      <c r="AYL157" s="229"/>
      <c r="AYM157" s="229"/>
      <c r="AYN157" s="229"/>
      <c r="AYO157" s="229"/>
      <c r="AYP157" s="229"/>
      <c r="AYQ157" s="229"/>
      <c r="AYR157" s="229"/>
      <c r="AYS157" s="229"/>
      <c r="AYT157" s="229"/>
      <c r="AYU157" s="229"/>
      <c r="AYV157" s="229"/>
      <c r="AYW157" s="229"/>
      <c r="AYX157" s="229"/>
      <c r="AYY157" s="229"/>
      <c r="AYZ157" s="229"/>
      <c r="AZA157" s="229"/>
      <c r="AZB157" s="229"/>
      <c r="AZC157" s="229"/>
      <c r="AZD157" s="229"/>
      <c r="AZE157" s="229"/>
      <c r="AZF157" s="229"/>
      <c r="AZG157" s="229"/>
      <c r="AZH157" s="229"/>
      <c r="AZI157" s="229"/>
      <c r="AZJ157" s="229"/>
      <c r="AZK157" s="229"/>
      <c r="AZL157" s="229"/>
      <c r="AZM157" s="229"/>
      <c r="AZN157" s="229"/>
      <c r="AZO157" s="229"/>
      <c r="AZP157" s="229"/>
      <c r="AZQ157" s="229"/>
      <c r="AZR157" s="229"/>
      <c r="AZS157" s="229"/>
      <c r="AZT157" s="229"/>
      <c r="AZU157" s="229"/>
      <c r="AZV157" s="229"/>
      <c r="AZW157" s="229"/>
      <c r="AZX157" s="229"/>
      <c r="AZY157" s="229"/>
      <c r="AZZ157" s="229"/>
      <c r="BAA157" s="229"/>
      <c r="BAB157" s="229"/>
      <c r="BAC157" s="229"/>
      <c r="BAD157" s="229"/>
      <c r="BAE157" s="229"/>
      <c r="BAF157" s="229"/>
      <c r="BAG157" s="229"/>
      <c r="BAH157" s="229"/>
      <c r="BAI157" s="229"/>
      <c r="BAJ157" s="229"/>
      <c r="BAK157" s="229"/>
      <c r="BAL157" s="229"/>
      <c r="BAM157" s="229"/>
      <c r="BAN157" s="229"/>
      <c r="BAO157" s="229"/>
      <c r="BAP157" s="229"/>
      <c r="BAQ157" s="229"/>
      <c r="BAR157" s="229"/>
      <c r="BAS157" s="229"/>
      <c r="BAT157" s="229"/>
      <c r="BAU157" s="229"/>
      <c r="BAV157" s="229"/>
      <c r="BAW157" s="229"/>
      <c r="BAX157" s="229"/>
      <c r="BAY157" s="229"/>
      <c r="BAZ157" s="229"/>
      <c r="BBA157" s="229"/>
      <c r="BBB157" s="229"/>
      <c r="BBC157" s="229"/>
      <c r="BBD157" s="229"/>
      <c r="BBE157" s="229"/>
      <c r="BBF157" s="229"/>
      <c r="BBG157" s="229"/>
      <c r="BBH157" s="229"/>
      <c r="BBI157" s="229"/>
      <c r="BBJ157" s="229"/>
      <c r="BBK157" s="229"/>
      <c r="BBL157" s="229"/>
      <c r="BBM157" s="229"/>
      <c r="BBN157" s="229"/>
      <c r="BBO157" s="229"/>
      <c r="BBP157" s="229"/>
      <c r="BBQ157" s="229"/>
      <c r="BBR157" s="229"/>
      <c r="BBS157" s="229"/>
      <c r="BBT157" s="229"/>
      <c r="BBU157" s="229"/>
      <c r="BBV157" s="229"/>
      <c r="BBW157" s="229"/>
      <c r="BBX157" s="229"/>
      <c r="BBY157" s="229"/>
      <c r="BBZ157" s="229"/>
      <c r="BCA157" s="229"/>
      <c r="BCB157" s="229"/>
      <c r="BCC157" s="229"/>
      <c r="BCD157" s="229"/>
      <c r="BCE157" s="229"/>
      <c r="BCF157" s="229"/>
      <c r="BCG157" s="229"/>
      <c r="BCH157" s="229"/>
      <c r="BCI157" s="229"/>
      <c r="BCJ157" s="229"/>
      <c r="BCK157" s="229"/>
      <c r="BCL157" s="229"/>
      <c r="BCM157" s="229"/>
      <c r="BCN157" s="229"/>
      <c r="BCO157" s="229"/>
      <c r="BCP157" s="229"/>
      <c r="BCQ157" s="229"/>
      <c r="BCR157" s="229"/>
      <c r="BCS157" s="229"/>
      <c r="BCT157" s="229"/>
      <c r="BCU157" s="229"/>
      <c r="BCV157" s="229"/>
      <c r="BCW157" s="229"/>
      <c r="BCX157" s="229"/>
      <c r="BCY157" s="229"/>
      <c r="BCZ157" s="229"/>
      <c r="BDA157" s="229"/>
      <c r="BDB157" s="229"/>
      <c r="BDC157" s="229"/>
      <c r="BDD157" s="229"/>
      <c r="BDE157" s="229"/>
      <c r="BDF157" s="229"/>
      <c r="BDG157" s="229"/>
      <c r="BDH157" s="229"/>
      <c r="BDI157" s="229"/>
      <c r="BDJ157" s="229"/>
      <c r="BDK157" s="229"/>
      <c r="BDL157" s="229"/>
      <c r="BDM157" s="229"/>
      <c r="BDN157" s="229"/>
      <c r="BDO157" s="229"/>
      <c r="BDP157" s="229"/>
      <c r="BDQ157" s="229"/>
      <c r="BDR157" s="229"/>
      <c r="BDS157" s="229"/>
      <c r="BDT157" s="229"/>
      <c r="BDU157" s="229"/>
      <c r="BDV157" s="229"/>
      <c r="BDW157" s="229"/>
      <c r="BDX157" s="229"/>
      <c r="BDY157" s="229"/>
      <c r="BDZ157" s="229"/>
      <c r="BEA157" s="229"/>
      <c r="BEB157" s="229"/>
      <c r="BEC157" s="229"/>
      <c r="BED157" s="229"/>
      <c r="BEE157" s="229"/>
      <c r="BEF157" s="229"/>
      <c r="BEG157" s="229"/>
      <c r="BEH157" s="229"/>
      <c r="BEI157" s="229"/>
      <c r="BEJ157" s="229"/>
      <c r="BEK157" s="229"/>
      <c r="BEL157" s="229"/>
      <c r="BEM157" s="229"/>
      <c r="BEN157" s="229"/>
      <c r="BEO157" s="229"/>
      <c r="BEP157" s="229"/>
      <c r="BEQ157" s="229"/>
      <c r="BER157" s="229"/>
      <c r="BES157" s="229"/>
      <c r="BET157" s="229"/>
      <c r="BEU157" s="229"/>
      <c r="BEV157" s="229"/>
      <c r="BEW157" s="229"/>
      <c r="BEX157" s="229"/>
      <c r="BEY157" s="229"/>
      <c r="BEZ157" s="229"/>
      <c r="BFA157" s="229"/>
      <c r="BFB157" s="229"/>
      <c r="BFC157" s="229"/>
      <c r="BFD157" s="229"/>
      <c r="BFE157" s="229"/>
      <c r="BFF157" s="229"/>
      <c r="BFG157" s="229"/>
      <c r="BFH157" s="229"/>
      <c r="BFI157" s="229"/>
      <c r="BFJ157" s="229"/>
      <c r="BFK157" s="229"/>
      <c r="BFL157" s="229"/>
      <c r="BFM157" s="229"/>
      <c r="BFN157" s="229"/>
      <c r="BFO157" s="229"/>
      <c r="BFP157" s="229"/>
      <c r="BFQ157" s="229"/>
      <c r="BFR157" s="229"/>
      <c r="BFS157" s="229"/>
      <c r="BFT157" s="229"/>
      <c r="BFU157" s="229"/>
      <c r="BFV157" s="229"/>
      <c r="BFW157" s="229"/>
      <c r="BFX157" s="229"/>
      <c r="BFY157" s="229"/>
      <c r="BFZ157" s="229"/>
      <c r="BGA157" s="229"/>
      <c r="BGB157" s="229"/>
      <c r="BGC157" s="229"/>
      <c r="BGD157" s="229"/>
      <c r="BGE157" s="229"/>
      <c r="BGF157" s="229"/>
      <c r="BGG157" s="229"/>
      <c r="BGH157" s="229"/>
      <c r="BGI157" s="229"/>
      <c r="BGJ157" s="229"/>
      <c r="BGK157" s="229"/>
      <c r="BGL157" s="229"/>
      <c r="BGM157" s="229"/>
      <c r="BGN157" s="229"/>
      <c r="BGO157" s="229"/>
      <c r="BGP157" s="229"/>
      <c r="BGQ157" s="229"/>
      <c r="BGR157" s="229"/>
      <c r="BGS157" s="229"/>
      <c r="BGT157" s="229"/>
      <c r="BGU157" s="229"/>
      <c r="BGV157" s="229"/>
      <c r="BGW157" s="229"/>
      <c r="BGX157" s="229"/>
      <c r="BGY157" s="229"/>
      <c r="BGZ157" s="229"/>
      <c r="BHA157" s="229"/>
      <c r="BHB157" s="229"/>
      <c r="BHC157" s="229"/>
      <c r="BHD157" s="229"/>
      <c r="BHE157" s="229"/>
      <c r="BHF157" s="229"/>
      <c r="BHG157" s="229"/>
      <c r="BHH157" s="229"/>
      <c r="BHI157" s="229"/>
      <c r="BHJ157" s="229"/>
      <c r="BHK157" s="229"/>
      <c r="BHL157" s="229"/>
      <c r="BHM157" s="229"/>
      <c r="BHN157" s="229"/>
      <c r="BHO157" s="229"/>
      <c r="BHP157" s="229"/>
      <c r="BHQ157" s="229"/>
      <c r="BHR157" s="229"/>
      <c r="BHS157" s="229"/>
      <c r="BHT157" s="229"/>
      <c r="BHU157" s="229"/>
      <c r="BHV157" s="229"/>
      <c r="BHW157" s="229"/>
      <c r="BHX157" s="229"/>
      <c r="BHY157" s="229"/>
      <c r="BHZ157" s="229"/>
      <c r="BIA157" s="229"/>
      <c r="BIB157" s="229"/>
      <c r="BIC157" s="229"/>
      <c r="BID157" s="229"/>
      <c r="BIE157" s="229"/>
      <c r="BIF157" s="229"/>
      <c r="BIG157" s="229"/>
      <c r="BIH157" s="229"/>
      <c r="BII157" s="229"/>
      <c r="BIJ157" s="229"/>
      <c r="BIK157" s="229"/>
      <c r="BIL157" s="229"/>
      <c r="BIM157" s="229"/>
      <c r="BIN157" s="229"/>
      <c r="BIO157" s="229"/>
      <c r="BIP157" s="229"/>
      <c r="BIQ157" s="229"/>
      <c r="BIR157" s="229"/>
      <c r="BIS157" s="229"/>
      <c r="BIT157" s="229"/>
      <c r="BIU157" s="229"/>
      <c r="BIV157" s="229"/>
      <c r="BIW157" s="229"/>
      <c r="BIX157" s="229"/>
      <c r="BIY157" s="229"/>
      <c r="BIZ157" s="229"/>
      <c r="BJA157" s="229"/>
      <c r="BJB157" s="229"/>
      <c r="BJC157" s="229"/>
      <c r="BJD157" s="229"/>
      <c r="BJE157" s="229"/>
      <c r="BJF157" s="229"/>
      <c r="BJG157" s="229"/>
      <c r="BJH157" s="229"/>
      <c r="BJI157" s="229"/>
      <c r="BJJ157" s="229"/>
      <c r="BJK157" s="229"/>
      <c r="BJL157" s="229"/>
      <c r="BJM157" s="229"/>
      <c r="BJN157" s="229"/>
      <c r="BJO157" s="229"/>
      <c r="BJP157" s="229"/>
      <c r="BJQ157" s="229"/>
      <c r="BJR157" s="229"/>
      <c r="BJS157" s="229"/>
      <c r="BJT157" s="229"/>
      <c r="BJU157" s="229"/>
      <c r="BJV157" s="229"/>
      <c r="BJW157" s="229"/>
      <c r="BJX157" s="229"/>
      <c r="BJY157" s="229"/>
      <c r="BJZ157" s="229"/>
      <c r="BKA157" s="229"/>
      <c r="BKB157" s="229"/>
      <c r="BKC157" s="229"/>
      <c r="BKD157" s="229"/>
      <c r="BKE157" s="229"/>
      <c r="BKF157" s="229"/>
      <c r="BKG157" s="229"/>
      <c r="BKH157" s="229"/>
      <c r="BKI157" s="229"/>
      <c r="BKJ157" s="229"/>
      <c r="BKK157" s="229"/>
      <c r="BKL157" s="229"/>
      <c r="BKM157" s="229"/>
      <c r="BKN157" s="229"/>
      <c r="BKO157" s="229"/>
      <c r="BKP157" s="229"/>
      <c r="BKQ157" s="229"/>
      <c r="BKR157" s="229"/>
      <c r="BKS157" s="229"/>
      <c r="BKT157" s="229"/>
      <c r="BKU157" s="229"/>
      <c r="BKV157" s="229"/>
      <c r="BKW157" s="229"/>
      <c r="BKX157" s="229"/>
      <c r="BKY157" s="229"/>
      <c r="BKZ157" s="229"/>
      <c r="BLA157" s="229"/>
      <c r="BLB157" s="229"/>
      <c r="BLC157" s="229"/>
      <c r="BLD157" s="229"/>
      <c r="BLE157" s="229"/>
      <c r="BLF157" s="229"/>
      <c r="BLG157" s="229"/>
      <c r="BLH157" s="229"/>
      <c r="BLI157" s="229"/>
      <c r="BLJ157" s="229"/>
      <c r="BLK157" s="229"/>
      <c r="BLL157" s="229"/>
      <c r="BLM157" s="229"/>
      <c r="BLN157" s="229"/>
      <c r="BLO157" s="229"/>
      <c r="BLP157" s="229"/>
      <c r="BLQ157" s="229"/>
      <c r="BLR157" s="229"/>
      <c r="BLS157" s="229"/>
      <c r="BLT157" s="229"/>
      <c r="BLU157" s="229"/>
      <c r="BLV157" s="229"/>
      <c r="BLW157" s="229"/>
      <c r="BLX157" s="229"/>
      <c r="BLY157" s="229"/>
      <c r="BLZ157" s="229"/>
      <c r="BMA157" s="229"/>
      <c r="BMB157" s="229"/>
      <c r="BMC157" s="229"/>
      <c r="BMD157" s="229"/>
      <c r="BME157" s="229"/>
      <c r="BMF157" s="229"/>
      <c r="BMG157" s="229"/>
      <c r="BMH157" s="229"/>
      <c r="BMI157" s="229"/>
      <c r="BMJ157" s="229"/>
      <c r="BMK157" s="229"/>
      <c r="BML157" s="229"/>
      <c r="BMM157" s="229"/>
      <c r="BMN157" s="229"/>
      <c r="BMO157" s="229"/>
      <c r="BMP157" s="229"/>
      <c r="BMQ157" s="229"/>
      <c r="BMR157" s="229"/>
      <c r="BMS157" s="229"/>
      <c r="BMT157" s="229"/>
      <c r="BMU157" s="229"/>
      <c r="BMV157" s="229"/>
      <c r="BMW157" s="229"/>
      <c r="BMX157" s="229"/>
      <c r="BMY157" s="229"/>
      <c r="BMZ157" s="229"/>
      <c r="BNA157" s="229"/>
      <c r="BNB157" s="229"/>
      <c r="BNC157" s="229"/>
      <c r="BND157" s="229"/>
      <c r="BNE157" s="229"/>
      <c r="BNF157" s="229"/>
      <c r="BNG157" s="229"/>
      <c r="BNH157" s="229"/>
      <c r="BNI157" s="229"/>
      <c r="BNJ157" s="229"/>
      <c r="BNK157" s="229"/>
      <c r="BNL157" s="229"/>
      <c r="BNM157" s="229"/>
      <c r="BNN157" s="229"/>
      <c r="BNO157" s="229"/>
      <c r="BNP157" s="229"/>
      <c r="BNQ157" s="229"/>
      <c r="BNR157" s="229"/>
      <c r="BNS157" s="229"/>
      <c r="BNT157" s="229"/>
      <c r="BNU157" s="229"/>
      <c r="BNV157" s="229"/>
      <c r="BNW157" s="229"/>
      <c r="BNX157" s="229"/>
      <c r="BNY157" s="229"/>
      <c r="BNZ157" s="229"/>
      <c r="BOA157" s="229"/>
      <c r="BOB157" s="229"/>
      <c r="BOC157" s="229"/>
      <c r="BOD157" s="229"/>
      <c r="BOE157" s="229"/>
      <c r="BOF157" s="229"/>
      <c r="BOG157" s="229"/>
      <c r="BOH157" s="229"/>
      <c r="BOI157" s="229"/>
      <c r="BOJ157" s="229"/>
      <c r="BOK157" s="229"/>
      <c r="BOL157" s="229"/>
      <c r="BOM157" s="229"/>
      <c r="BON157" s="229"/>
      <c r="BOO157" s="229"/>
      <c r="BOP157" s="229"/>
      <c r="BOQ157" s="229"/>
      <c r="BOR157" s="229"/>
      <c r="BOS157" s="229"/>
      <c r="BOT157" s="229"/>
      <c r="BOU157" s="229"/>
      <c r="BOV157" s="229"/>
      <c r="BOW157" s="229"/>
      <c r="BOX157" s="229"/>
      <c r="BOY157" s="229"/>
      <c r="BOZ157" s="229"/>
      <c r="BPA157" s="229"/>
      <c r="BPB157" s="229"/>
      <c r="BPC157" s="229"/>
      <c r="BPD157" s="229"/>
      <c r="BPE157" s="229"/>
      <c r="BPF157" s="229"/>
      <c r="BPG157" s="229"/>
      <c r="BPH157" s="229"/>
      <c r="BPI157" s="229"/>
      <c r="BPJ157" s="229"/>
      <c r="BPK157" s="229"/>
      <c r="BPL157" s="229"/>
      <c r="BPM157" s="229"/>
      <c r="BPN157" s="229"/>
      <c r="BPO157" s="229"/>
      <c r="BPP157" s="229"/>
      <c r="BPQ157" s="229"/>
      <c r="BPR157" s="229"/>
      <c r="BPS157" s="229"/>
      <c r="BPT157" s="229"/>
      <c r="BPU157" s="229"/>
      <c r="BPV157" s="229"/>
      <c r="BPW157" s="229"/>
      <c r="BPX157" s="229"/>
      <c r="BPY157" s="229"/>
      <c r="BPZ157" s="229"/>
      <c r="BQA157" s="229"/>
      <c r="BQB157" s="229"/>
      <c r="BQC157" s="229"/>
      <c r="BQD157" s="229"/>
      <c r="BQE157" s="229"/>
      <c r="BQF157" s="229"/>
      <c r="BQG157" s="229"/>
      <c r="BQH157" s="229"/>
      <c r="BQI157" s="229"/>
      <c r="BQJ157" s="229"/>
      <c r="BQK157" s="229"/>
      <c r="BQL157" s="229"/>
      <c r="BQM157" s="229"/>
      <c r="BQN157" s="229"/>
      <c r="BQO157" s="229"/>
      <c r="BQP157" s="229"/>
      <c r="BQQ157" s="229"/>
      <c r="BQR157" s="229"/>
      <c r="BQS157" s="229"/>
      <c r="BQT157" s="229"/>
      <c r="BQU157" s="229"/>
      <c r="BQV157" s="229"/>
      <c r="BQW157" s="229"/>
      <c r="BQX157" s="229"/>
      <c r="BQY157" s="229"/>
      <c r="BQZ157" s="229"/>
      <c r="BRA157" s="229"/>
      <c r="BRB157" s="229"/>
      <c r="BRC157" s="229"/>
      <c r="BRD157" s="229"/>
      <c r="BRE157" s="229"/>
      <c r="BRF157" s="229"/>
      <c r="BRG157" s="229"/>
      <c r="BRH157" s="229"/>
      <c r="BRI157" s="229"/>
      <c r="BRJ157" s="229"/>
      <c r="BRK157" s="229"/>
      <c r="BRL157" s="229"/>
      <c r="BRM157" s="229"/>
      <c r="BRN157" s="229"/>
      <c r="BRO157" s="229"/>
      <c r="BRP157" s="229"/>
      <c r="BRQ157" s="229"/>
      <c r="BRR157" s="229"/>
      <c r="BRS157" s="229"/>
      <c r="BRT157" s="229"/>
      <c r="BRU157" s="229"/>
      <c r="BRV157" s="229"/>
      <c r="BRW157" s="229"/>
      <c r="BRX157" s="229"/>
      <c r="BRY157" s="229"/>
      <c r="BRZ157" s="229"/>
      <c r="BSA157" s="229"/>
      <c r="BSB157" s="229"/>
      <c r="BSC157" s="229"/>
      <c r="BSD157" s="229"/>
      <c r="BSE157" s="229"/>
      <c r="BSF157" s="229"/>
      <c r="BSG157" s="229"/>
      <c r="BSH157" s="229"/>
      <c r="BSI157" s="229"/>
      <c r="BSJ157" s="229"/>
      <c r="BSK157" s="229"/>
      <c r="BSL157" s="229"/>
      <c r="BSM157" s="229"/>
      <c r="BSN157" s="229"/>
      <c r="BSO157" s="229"/>
      <c r="BSP157" s="229"/>
      <c r="BSQ157" s="229"/>
      <c r="BSR157" s="229"/>
      <c r="BSS157" s="229"/>
      <c r="BST157" s="229"/>
      <c r="BSU157" s="229"/>
      <c r="BSV157" s="229"/>
      <c r="BSW157" s="229"/>
      <c r="BSX157" s="229"/>
      <c r="BSY157" s="229"/>
      <c r="BSZ157" s="229"/>
      <c r="BTA157" s="229"/>
      <c r="BTB157" s="229"/>
      <c r="BTC157" s="229"/>
      <c r="BTD157" s="229"/>
      <c r="BTE157" s="229"/>
      <c r="BTF157" s="229"/>
      <c r="BTG157" s="229"/>
      <c r="BTH157" s="229"/>
      <c r="BTI157" s="229"/>
      <c r="BTJ157" s="229"/>
      <c r="BTK157" s="229"/>
      <c r="BTL157" s="229"/>
      <c r="BTM157" s="229"/>
      <c r="BTN157" s="229"/>
      <c r="BTO157" s="229"/>
      <c r="BTP157" s="229"/>
      <c r="BTQ157" s="229"/>
      <c r="BTR157" s="229"/>
      <c r="BTS157" s="229"/>
      <c r="BTT157" s="229"/>
      <c r="BTU157" s="229"/>
      <c r="BTV157" s="229"/>
      <c r="BTW157" s="229"/>
      <c r="BTX157" s="229"/>
      <c r="BTY157" s="229"/>
      <c r="BTZ157" s="229"/>
      <c r="BUA157" s="229"/>
      <c r="BUB157" s="229"/>
      <c r="BUC157" s="229"/>
      <c r="BUD157" s="229"/>
      <c r="BUE157" s="229"/>
      <c r="BUF157" s="229"/>
      <c r="BUG157" s="229"/>
      <c r="BUH157" s="229"/>
      <c r="BUI157" s="229"/>
      <c r="BUJ157" s="229"/>
      <c r="BUK157" s="229"/>
      <c r="BUL157" s="229"/>
      <c r="BUM157" s="229"/>
      <c r="BUN157" s="229"/>
      <c r="BUO157" s="229"/>
      <c r="BUP157" s="229"/>
      <c r="BUQ157" s="229"/>
      <c r="BUR157" s="229"/>
      <c r="BUS157" s="229"/>
      <c r="BUT157" s="229"/>
      <c r="BUU157" s="229"/>
      <c r="BUV157" s="229"/>
      <c r="BUW157" s="229"/>
      <c r="BUX157" s="229"/>
      <c r="BUY157" s="229"/>
      <c r="BUZ157" s="229"/>
      <c r="BVA157" s="229"/>
      <c r="BVB157" s="229"/>
      <c r="BVC157" s="229"/>
      <c r="BVD157" s="229"/>
      <c r="BVE157" s="229"/>
      <c r="BVF157" s="229"/>
      <c r="BVG157" s="229"/>
      <c r="BVH157" s="229"/>
      <c r="BVI157" s="229"/>
      <c r="BVJ157" s="229"/>
      <c r="BVK157" s="229"/>
      <c r="BVL157" s="229"/>
      <c r="BVM157" s="229"/>
      <c r="BVN157" s="229"/>
      <c r="BVO157" s="229"/>
      <c r="BVP157" s="229"/>
      <c r="BVQ157" s="229"/>
      <c r="BVR157" s="229"/>
      <c r="BVS157" s="229"/>
      <c r="BVT157" s="229"/>
      <c r="BVU157" s="229"/>
      <c r="BVV157" s="229"/>
      <c r="BVW157" s="229"/>
      <c r="BVX157" s="229"/>
      <c r="BVY157" s="229"/>
      <c r="BVZ157" s="229"/>
      <c r="BWA157" s="229"/>
      <c r="BWB157" s="229"/>
      <c r="BWC157" s="229"/>
      <c r="BWD157" s="229"/>
      <c r="BWE157" s="229"/>
      <c r="BWF157" s="229"/>
      <c r="BWG157" s="229"/>
      <c r="BWH157" s="229"/>
      <c r="BWI157" s="229"/>
      <c r="BWJ157" s="229"/>
      <c r="BWK157" s="229"/>
      <c r="BWL157" s="229"/>
      <c r="BWM157" s="229"/>
      <c r="BWN157" s="229"/>
      <c r="BWO157" s="229"/>
      <c r="BWP157" s="229"/>
      <c r="BWQ157" s="229"/>
      <c r="BWR157" s="229"/>
      <c r="BWS157" s="229"/>
      <c r="BWT157" s="229"/>
      <c r="BWU157" s="229"/>
      <c r="BWV157" s="229"/>
      <c r="BWW157" s="229"/>
      <c r="BWX157" s="229"/>
      <c r="BWY157" s="229"/>
      <c r="BWZ157" s="229"/>
      <c r="BXA157" s="229"/>
      <c r="BXB157" s="229"/>
      <c r="BXC157" s="229"/>
      <c r="BXD157" s="229"/>
      <c r="BXE157" s="229"/>
      <c r="BXF157" s="229"/>
      <c r="BXG157" s="229"/>
      <c r="BXH157" s="229"/>
      <c r="BXI157" s="229"/>
      <c r="BXJ157" s="229"/>
      <c r="BXK157" s="229"/>
      <c r="BXL157" s="229"/>
      <c r="BXM157" s="229"/>
      <c r="BXN157" s="229"/>
      <c r="BXO157" s="229"/>
      <c r="BXP157" s="229"/>
      <c r="BXQ157" s="229"/>
      <c r="BXR157" s="229"/>
      <c r="BXS157" s="229"/>
      <c r="BXT157" s="229"/>
      <c r="BXU157" s="229"/>
      <c r="BXV157" s="229"/>
      <c r="BXW157" s="229"/>
      <c r="BXX157" s="229"/>
      <c r="BXY157" s="229"/>
      <c r="BXZ157" s="229"/>
      <c r="BYA157" s="229"/>
      <c r="BYB157" s="229"/>
      <c r="BYC157" s="229"/>
      <c r="BYD157" s="229"/>
      <c r="BYE157" s="229"/>
      <c r="BYF157" s="229"/>
      <c r="BYG157" s="229"/>
      <c r="BYH157" s="229"/>
      <c r="BYI157" s="229"/>
      <c r="BYJ157" s="229"/>
      <c r="BYK157" s="229"/>
      <c r="BYL157" s="229"/>
      <c r="BYM157" s="229"/>
      <c r="BYN157" s="229"/>
      <c r="BYO157" s="229"/>
      <c r="BYP157" s="229"/>
      <c r="BYQ157" s="229"/>
      <c r="BYR157" s="229"/>
      <c r="BYS157" s="229"/>
      <c r="BYT157" s="229"/>
      <c r="BYU157" s="229"/>
      <c r="BYV157" s="229"/>
      <c r="BYW157" s="229"/>
      <c r="BYX157" s="229"/>
      <c r="BYY157" s="229"/>
      <c r="BYZ157" s="229"/>
      <c r="BZA157" s="229"/>
      <c r="BZB157" s="229"/>
      <c r="BZC157" s="229"/>
      <c r="BZD157" s="229"/>
      <c r="BZE157" s="229"/>
      <c r="BZF157" s="229"/>
      <c r="BZG157" s="229"/>
      <c r="BZH157" s="229"/>
      <c r="BZI157" s="229"/>
      <c r="BZJ157" s="229"/>
      <c r="BZK157" s="229"/>
      <c r="BZL157" s="229"/>
      <c r="BZM157" s="229"/>
      <c r="BZN157" s="229"/>
      <c r="BZO157" s="229"/>
      <c r="BZP157" s="229"/>
      <c r="BZQ157" s="229"/>
      <c r="BZR157" s="229"/>
      <c r="BZS157" s="229"/>
      <c r="BZT157" s="229"/>
      <c r="BZU157" s="229"/>
      <c r="BZV157" s="229"/>
      <c r="BZW157" s="229"/>
      <c r="BZX157" s="229"/>
      <c r="BZY157" s="229"/>
      <c r="BZZ157" s="229"/>
      <c r="CAA157" s="229"/>
      <c r="CAB157" s="229"/>
      <c r="CAC157" s="229"/>
      <c r="CAD157" s="229"/>
      <c r="CAE157" s="229"/>
      <c r="CAF157" s="229"/>
      <c r="CAG157" s="229"/>
      <c r="CAH157" s="229"/>
      <c r="CAI157" s="229"/>
      <c r="CAJ157" s="229"/>
      <c r="CAK157" s="229"/>
      <c r="CAL157" s="229"/>
      <c r="CAM157" s="229"/>
      <c r="CAN157" s="229"/>
      <c r="CAO157" s="229"/>
      <c r="CAP157" s="229"/>
      <c r="CAQ157" s="229"/>
      <c r="CAR157" s="229"/>
      <c r="CAS157" s="229"/>
      <c r="CAT157" s="229"/>
      <c r="CAU157" s="229"/>
      <c r="CAV157" s="229"/>
      <c r="CAW157" s="229"/>
      <c r="CAX157" s="229"/>
      <c r="CAY157" s="229"/>
      <c r="CAZ157" s="229"/>
      <c r="CBA157" s="229"/>
      <c r="CBB157" s="229"/>
      <c r="CBC157" s="229"/>
      <c r="CBD157" s="229"/>
      <c r="CBE157" s="229"/>
      <c r="CBF157" s="229"/>
      <c r="CBG157" s="229"/>
      <c r="CBH157" s="229"/>
      <c r="CBI157" s="229"/>
      <c r="CBJ157" s="229"/>
      <c r="CBK157" s="229"/>
      <c r="CBL157" s="229"/>
      <c r="CBM157" s="229"/>
      <c r="CBN157" s="229"/>
      <c r="CBO157" s="229"/>
      <c r="CBP157" s="229"/>
      <c r="CBQ157" s="229"/>
      <c r="CBR157" s="229"/>
      <c r="CBS157" s="229"/>
      <c r="CBT157" s="229"/>
      <c r="CBU157" s="229"/>
      <c r="CBV157" s="229"/>
      <c r="CBW157" s="229"/>
      <c r="CBX157" s="229"/>
      <c r="CBY157" s="229"/>
      <c r="CBZ157" s="229"/>
      <c r="CCA157" s="229"/>
      <c r="CCB157" s="229"/>
      <c r="CCC157" s="229"/>
      <c r="CCD157" s="229"/>
      <c r="CCE157" s="229"/>
      <c r="CCF157" s="229"/>
      <c r="CCG157" s="229"/>
      <c r="CCH157" s="229"/>
      <c r="CCI157" s="229"/>
      <c r="CCJ157" s="229"/>
      <c r="CCK157" s="229"/>
      <c r="CCL157" s="229"/>
      <c r="CCM157" s="229"/>
      <c r="CCN157" s="229"/>
      <c r="CCO157" s="229"/>
      <c r="CCP157" s="229"/>
      <c r="CCQ157" s="229"/>
      <c r="CCR157" s="229"/>
      <c r="CCS157" s="229"/>
      <c r="CCT157" s="229"/>
      <c r="CCU157" s="229"/>
      <c r="CCV157" s="229"/>
      <c r="CCW157" s="229"/>
      <c r="CCX157" s="229"/>
      <c r="CCY157" s="229"/>
      <c r="CCZ157" s="229"/>
      <c r="CDA157" s="229"/>
      <c r="CDB157" s="229"/>
      <c r="CDC157" s="229"/>
      <c r="CDD157" s="229"/>
      <c r="CDE157" s="229"/>
      <c r="CDF157" s="229"/>
      <c r="CDG157" s="229"/>
      <c r="CDH157" s="229"/>
      <c r="CDI157" s="229"/>
      <c r="CDJ157" s="229"/>
      <c r="CDK157" s="229"/>
      <c r="CDL157" s="229"/>
      <c r="CDM157" s="229"/>
      <c r="CDN157" s="229"/>
      <c r="CDO157" s="229"/>
      <c r="CDP157" s="229"/>
      <c r="CDQ157" s="229"/>
      <c r="CDR157" s="229"/>
      <c r="CDS157" s="229"/>
      <c r="CDT157" s="229"/>
      <c r="CDU157" s="229"/>
      <c r="CDV157" s="229"/>
      <c r="CDW157" s="229"/>
      <c r="CDX157" s="229"/>
      <c r="CDY157" s="229"/>
      <c r="CDZ157" s="229"/>
      <c r="CEA157" s="229"/>
      <c r="CEB157" s="229"/>
      <c r="CEC157" s="229"/>
      <c r="CED157" s="229"/>
      <c r="CEE157" s="229"/>
      <c r="CEF157" s="229"/>
      <c r="CEG157" s="229"/>
      <c r="CEH157" s="229"/>
      <c r="CEI157" s="229"/>
      <c r="CEJ157" s="229"/>
      <c r="CEK157" s="229"/>
      <c r="CEL157" s="229"/>
      <c r="CEM157" s="229"/>
      <c r="CEN157" s="229"/>
      <c r="CEO157" s="229"/>
      <c r="CEP157" s="229"/>
      <c r="CEQ157" s="229"/>
      <c r="CER157" s="229"/>
      <c r="CES157" s="229"/>
      <c r="CET157" s="229"/>
      <c r="CEU157" s="229"/>
      <c r="CEV157" s="229"/>
      <c r="CEW157" s="229"/>
      <c r="CEX157" s="229"/>
      <c r="CEY157" s="229"/>
      <c r="CEZ157" s="229"/>
      <c r="CFA157" s="229"/>
      <c r="CFB157" s="229"/>
      <c r="CFC157" s="229"/>
      <c r="CFD157" s="229"/>
      <c r="CFE157" s="229"/>
      <c r="CFF157" s="229"/>
      <c r="CFG157" s="229"/>
      <c r="CFH157" s="229"/>
      <c r="CFI157" s="229"/>
      <c r="CFJ157" s="229"/>
      <c r="CFK157" s="229"/>
      <c r="CFL157" s="229"/>
      <c r="CFM157" s="229"/>
      <c r="CFN157" s="229"/>
      <c r="CFO157" s="229"/>
      <c r="CFP157" s="229"/>
      <c r="CFQ157" s="229"/>
      <c r="CFR157" s="229"/>
      <c r="CFS157" s="229"/>
      <c r="CFT157" s="229"/>
      <c r="CFU157" s="229"/>
      <c r="CFV157" s="229"/>
      <c r="CFW157" s="229"/>
      <c r="CFX157" s="229"/>
      <c r="CFY157" s="229"/>
      <c r="CFZ157" s="229"/>
      <c r="CGA157" s="229"/>
      <c r="CGB157" s="229"/>
      <c r="CGC157" s="229"/>
      <c r="CGD157" s="229"/>
      <c r="CGE157" s="229"/>
      <c r="CGF157" s="229"/>
      <c r="CGG157" s="229"/>
      <c r="CGH157" s="229"/>
      <c r="CGI157" s="229"/>
      <c r="CGJ157" s="229"/>
      <c r="CGK157" s="229"/>
      <c r="CGL157" s="229"/>
      <c r="CGM157" s="229"/>
      <c r="CGN157" s="229"/>
      <c r="CGO157" s="229"/>
      <c r="CGP157" s="229"/>
      <c r="CGQ157" s="229"/>
      <c r="CGR157" s="229"/>
      <c r="CGS157" s="229"/>
      <c r="CGT157" s="229"/>
      <c r="CGU157" s="229"/>
      <c r="CGV157" s="229"/>
      <c r="CGW157" s="229"/>
      <c r="CGX157" s="229"/>
      <c r="CGY157" s="229"/>
      <c r="CGZ157" s="229"/>
      <c r="CHA157" s="229"/>
      <c r="CHB157" s="229"/>
      <c r="CHC157" s="229"/>
      <c r="CHD157" s="229"/>
      <c r="CHE157" s="229"/>
      <c r="CHF157" s="229"/>
      <c r="CHG157" s="229"/>
      <c r="CHH157" s="229"/>
      <c r="CHI157" s="229"/>
      <c r="CHJ157" s="229"/>
      <c r="CHK157" s="229"/>
      <c r="CHL157" s="229"/>
      <c r="CHM157" s="229"/>
      <c r="CHN157" s="229"/>
      <c r="CHO157" s="229"/>
      <c r="CHP157" s="229"/>
      <c r="CHQ157" s="229"/>
      <c r="CHR157" s="229"/>
      <c r="CHS157" s="229"/>
      <c r="CHT157" s="229"/>
      <c r="CHU157" s="229"/>
      <c r="CHV157" s="229"/>
      <c r="CHW157" s="229"/>
      <c r="CHX157" s="229"/>
      <c r="CHY157" s="229"/>
      <c r="CHZ157" s="229"/>
      <c r="CIA157" s="229"/>
      <c r="CIB157" s="229"/>
      <c r="CIC157" s="229"/>
      <c r="CID157" s="229"/>
      <c r="CIE157" s="229"/>
      <c r="CIF157" s="229"/>
      <c r="CIG157" s="229"/>
      <c r="CIH157" s="229"/>
      <c r="CII157" s="229"/>
      <c r="CIJ157" s="229"/>
      <c r="CIK157" s="229"/>
      <c r="CIL157" s="229"/>
      <c r="CIM157" s="229"/>
      <c r="CIN157" s="229"/>
      <c r="CIO157" s="229"/>
      <c r="CIP157" s="229"/>
      <c r="CIQ157" s="229"/>
      <c r="CIR157" s="229"/>
      <c r="CIS157" s="229"/>
      <c r="CIT157" s="229"/>
      <c r="CIU157" s="229"/>
      <c r="CIV157" s="229"/>
      <c r="CIW157" s="229"/>
      <c r="CIX157" s="229"/>
      <c r="CIY157" s="229"/>
      <c r="CIZ157" s="229"/>
      <c r="CJA157" s="229"/>
      <c r="CJB157" s="229"/>
      <c r="CJC157" s="229"/>
      <c r="CJD157" s="229"/>
      <c r="CJE157" s="229"/>
      <c r="CJF157" s="229"/>
      <c r="CJG157" s="229"/>
      <c r="CJH157" s="229"/>
      <c r="CJI157" s="229"/>
      <c r="CJJ157" s="229"/>
      <c r="CJK157" s="229"/>
      <c r="CJL157" s="229"/>
      <c r="CJM157" s="229"/>
      <c r="CJN157" s="229"/>
      <c r="CJO157" s="229"/>
      <c r="CJP157" s="229"/>
      <c r="CJQ157" s="229"/>
      <c r="CJR157" s="229"/>
      <c r="CJS157" s="229"/>
      <c r="CJT157" s="229"/>
      <c r="CJU157" s="229"/>
      <c r="CJV157" s="229"/>
      <c r="CJW157" s="229"/>
      <c r="CJX157" s="229"/>
      <c r="CJY157" s="229"/>
      <c r="CJZ157" s="229"/>
      <c r="CKA157" s="229"/>
      <c r="CKB157" s="229"/>
      <c r="CKC157" s="229"/>
      <c r="CKD157" s="229"/>
      <c r="CKE157" s="229"/>
      <c r="CKF157" s="229"/>
      <c r="CKG157" s="229"/>
      <c r="CKH157" s="229"/>
      <c r="CKI157" s="229"/>
      <c r="CKJ157" s="229"/>
      <c r="CKK157" s="229"/>
      <c r="CKL157" s="229"/>
      <c r="CKM157" s="229"/>
      <c r="CKN157" s="229"/>
      <c r="CKO157" s="229"/>
      <c r="CKP157" s="229"/>
      <c r="CKQ157" s="229"/>
      <c r="CKR157" s="229"/>
      <c r="CKS157" s="229"/>
      <c r="CKT157" s="229"/>
      <c r="CKU157" s="229"/>
      <c r="CKV157" s="229"/>
      <c r="CKW157" s="229"/>
      <c r="CKX157" s="229"/>
      <c r="CKY157" s="229"/>
      <c r="CKZ157" s="229"/>
      <c r="CLA157" s="229"/>
      <c r="CLB157" s="229"/>
      <c r="CLC157" s="229"/>
      <c r="CLD157" s="229"/>
      <c r="CLE157" s="229"/>
      <c r="CLF157" s="229"/>
      <c r="CLG157" s="229"/>
      <c r="CLH157" s="229"/>
      <c r="CLI157" s="229"/>
      <c r="CLJ157" s="229"/>
      <c r="CLK157" s="229"/>
      <c r="CLL157" s="229"/>
      <c r="CLM157" s="229"/>
      <c r="CLN157" s="229"/>
      <c r="CLO157" s="229"/>
      <c r="CLP157" s="229"/>
      <c r="CLQ157" s="229"/>
      <c r="CLR157" s="229"/>
      <c r="CLS157" s="229"/>
      <c r="CLT157" s="229"/>
      <c r="CLU157" s="229"/>
      <c r="CLV157" s="229"/>
      <c r="CLW157" s="229"/>
      <c r="CLX157" s="229"/>
      <c r="CLY157" s="229"/>
      <c r="CLZ157" s="229"/>
      <c r="CMA157" s="229"/>
      <c r="CMB157" s="229"/>
      <c r="CMC157" s="229"/>
      <c r="CMD157" s="229"/>
      <c r="CME157" s="229"/>
      <c r="CMF157" s="229"/>
      <c r="CMG157" s="229"/>
      <c r="CMH157" s="229"/>
      <c r="CMI157" s="229"/>
      <c r="CMJ157" s="229"/>
      <c r="CMK157" s="229"/>
      <c r="CML157" s="229"/>
      <c r="CMM157" s="229"/>
      <c r="CMN157" s="229"/>
      <c r="CMO157" s="229"/>
      <c r="CMP157" s="229"/>
      <c r="CMQ157" s="229"/>
      <c r="CMR157" s="229"/>
      <c r="CMS157" s="229"/>
      <c r="CMT157" s="229"/>
      <c r="CMU157" s="229"/>
      <c r="CMV157" s="229"/>
      <c r="CMW157" s="229"/>
      <c r="CMX157" s="229"/>
      <c r="CMY157" s="229"/>
      <c r="CMZ157" s="229"/>
      <c r="CNA157" s="229"/>
      <c r="CNB157" s="229"/>
      <c r="CNC157" s="229"/>
      <c r="CND157" s="229"/>
      <c r="CNE157" s="229"/>
      <c r="CNF157" s="229"/>
      <c r="CNG157" s="229"/>
      <c r="CNH157" s="229"/>
      <c r="CNI157" s="229"/>
      <c r="CNJ157" s="229"/>
      <c r="CNK157" s="229"/>
      <c r="CNL157" s="229"/>
      <c r="CNM157" s="229"/>
      <c r="CNN157" s="229"/>
      <c r="CNO157" s="229"/>
      <c r="CNP157" s="229"/>
      <c r="CNQ157" s="229"/>
      <c r="CNR157" s="229"/>
      <c r="CNS157" s="229"/>
      <c r="CNT157" s="229"/>
      <c r="CNU157" s="229"/>
      <c r="CNV157" s="229"/>
      <c r="CNW157" s="229"/>
      <c r="CNX157" s="229"/>
      <c r="CNY157" s="229"/>
      <c r="CNZ157" s="229"/>
      <c r="COA157" s="229"/>
      <c r="COB157" s="229"/>
      <c r="COC157" s="229"/>
      <c r="COD157" s="229"/>
      <c r="COE157" s="229"/>
      <c r="COF157" s="229"/>
      <c r="COG157" s="229"/>
      <c r="COH157" s="229"/>
      <c r="COI157" s="229"/>
      <c r="COJ157" s="229"/>
      <c r="COK157" s="229"/>
      <c r="COL157" s="229"/>
      <c r="COM157" s="229"/>
      <c r="CON157" s="229"/>
      <c r="COO157" s="229"/>
      <c r="COP157" s="229"/>
      <c r="COQ157" s="229"/>
      <c r="COR157" s="229"/>
      <c r="COS157" s="229"/>
      <c r="COT157" s="229"/>
      <c r="COU157" s="229"/>
      <c r="COV157" s="229"/>
      <c r="COW157" s="229"/>
      <c r="COX157" s="229"/>
      <c r="COY157" s="229"/>
      <c r="COZ157" s="229"/>
      <c r="CPA157" s="229"/>
      <c r="CPB157" s="229"/>
      <c r="CPC157" s="229"/>
      <c r="CPD157" s="229"/>
      <c r="CPE157" s="229"/>
      <c r="CPF157" s="229"/>
      <c r="CPG157" s="229"/>
      <c r="CPH157" s="229"/>
      <c r="CPI157" s="229"/>
      <c r="CPJ157" s="229"/>
      <c r="CPK157" s="229"/>
      <c r="CPL157" s="229"/>
      <c r="CPM157" s="229"/>
      <c r="CPN157" s="229"/>
      <c r="CPO157" s="229"/>
      <c r="CPP157" s="229"/>
      <c r="CPQ157" s="229"/>
      <c r="CPR157" s="229"/>
      <c r="CPS157" s="229"/>
      <c r="CPT157" s="229"/>
      <c r="CPU157" s="229"/>
      <c r="CPV157" s="229"/>
      <c r="CPW157" s="229"/>
      <c r="CPX157" s="229"/>
      <c r="CPY157" s="229"/>
      <c r="CPZ157" s="229"/>
      <c r="CQA157" s="229"/>
      <c r="CQB157" s="229"/>
      <c r="CQC157" s="229"/>
      <c r="CQD157" s="229"/>
      <c r="CQE157" s="229"/>
      <c r="CQF157" s="229"/>
      <c r="CQG157" s="229"/>
      <c r="CQH157" s="229"/>
      <c r="CQI157" s="229"/>
      <c r="CQJ157" s="229"/>
      <c r="CQK157" s="229"/>
      <c r="CQL157" s="229"/>
      <c r="CQM157" s="229"/>
      <c r="CQN157" s="229"/>
      <c r="CQO157" s="229"/>
      <c r="CQP157" s="229"/>
      <c r="CQQ157" s="229"/>
      <c r="CQR157" s="229"/>
      <c r="CQS157" s="229"/>
      <c r="CQT157" s="229"/>
      <c r="CQU157" s="229"/>
      <c r="CQV157" s="229"/>
      <c r="CQW157" s="229"/>
      <c r="CQX157" s="229"/>
      <c r="CQY157" s="229"/>
      <c r="CQZ157" s="229"/>
      <c r="CRA157" s="229"/>
      <c r="CRB157" s="229"/>
      <c r="CRC157" s="229"/>
      <c r="CRD157" s="229"/>
      <c r="CRE157" s="229"/>
      <c r="CRF157" s="229"/>
      <c r="CRG157" s="229"/>
      <c r="CRH157" s="229"/>
      <c r="CRI157" s="229"/>
      <c r="CRJ157" s="229"/>
      <c r="CRK157" s="229"/>
      <c r="CRL157" s="229"/>
      <c r="CRM157" s="229"/>
      <c r="CRN157" s="229"/>
      <c r="CRO157" s="229"/>
      <c r="CRP157" s="229"/>
      <c r="CRQ157" s="229"/>
      <c r="CRR157" s="229"/>
      <c r="CRS157" s="229"/>
      <c r="CRT157" s="229"/>
      <c r="CRU157" s="229"/>
      <c r="CRV157" s="229"/>
      <c r="CRW157" s="229"/>
      <c r="CRX157" s="229"/>
      <c r="CRY157" s="229"/>
      <c r="CRZ157" s="229"/>
      <c r="CSA157" s="229"/>
      <c r="CSB157" s="229"/>
      <c r="CSC157" s="229"/>
      <c r="CSD157" s="229"/>
      <c r="CSE157" s="229"/>
      <c r="CSF157" s="229"/>
      <c r="CSG157" s="229"/>
      <c r="CSH157" s="229"/>
      <c r="CSI157" s="229"/>
      <c r="CSJ157" s="229"/>
      <c r="CSK157" s="229"/>
      <c r="CSL157" s="229"/>
      <c r="CSM157" s="229"/>
      <c r="CSN157" s="229"/>
      <c r="CSO157" s="229"/>
      <c r="CSP157" s="229"/>
      <c r="CSQ157" s="229"/>
      <c r="CSR157" s="229"/>
      <c r="CSS157" s="229"/>
      <c r="CST157" s="229"/>
      <c r="CSU157" s="229"/>
      <c r="CSV157" s="229"/>
      <c r="CSW157" s="229"/>
      <c r="CSX157" s="229"/>
      <c r="CSY157" s="229"/>
      <c r="CSZ157" s="229"/>
      <c r="CTA157" s="229"/>
      <c r="CTB157" s="229"/>
      <c r="CTC157" s="229"/>
      <c r="CTD157" s="229"/>
      <c r="CTE157" s="229"/>
      <c r="CTF157" s="229"/>
      <c r="CTG157" s="229"/>
      <c r="CTH157" s="229"/>
      <c r="CTI157" s="229"/>
      <c r="CTJ157" s="229"/>
      <c r="CTK157" s="229"/>
      <c r="CTL157" s="229"/>
      <c r="CTM157" s="229"/>
      <c r="CTN157" s="229"/>
      <c r="CTO157" s="229"/>
      <c r="CTP157" s="229"/>
      <c r="CTQ157" s="229"/>
      <c r="CTR157" s="229"/>
      <c r="CTS157" s="229"/>
      <c r="CTT157" s="229"/>
      <c r="CTU157" s="229"/>
      <c r="CTV157" s="229"/>
      <c r="CTW157" s="229"/>
      <c r="CTX157" s="229"/>
      <c r="CTY157" s="229"/>
      <c r="CTZ157" s="229"/>
      <c r="CUA157" s="229"/>
    </row>
    <row r="158" spans="1:2575" s="224" customFormat="1" ht="108.75" hidden="1" customHeight="1">
      <c r="A158" s="247"/>
      <c r="B158" s="248"/>
      <c r="C158" s="249"/>
      <c r="D158" s="250"/>
      <c r="E158" s="274"/>
      <c r="F158" s="252"/>
      <c r="G158" s="249"/>
      <c r="H158" s="256"/>
      <c r="I158" s="269"/>
      <c r="J158" s="270"/>
      <c r="K158" s="252"/>
      <c r="L158" s="252"/>
      <c r="N158" s="229"/>
      <c r="O158" s="229"/>
      <c r="P158" s="229"/>
      <c r="Q158" s="229"/>
      <c r="R158" s="229"/>
      <c r="S158" s="229"/>
      <c r="T158" s="229"/>
      <c r="U158" s="229"/>
      <c r="V158" s="229"/>
      <c r="W158" s="229"/>
      <c r="X158" s="229"/>
      <c r="Y158" s="229"/>
      <c r="Z158" s="229"/>
      <c r="AA158" s="229"/>
      <c r="AB158" s="229"/>
      <c r="AC158" s="229"/>
      <c r="AD158" s="229"/>
      <c r="AE158" s="229"/>
      <c r="AF158" s="229"/>
      <c r="AG158" s="229"/>
      <c r="AH158" s="229"/>
      <c r="AI158" s="229"/>
      <c r="AJ158" s="229"/>
      <c r="AK158" s="229"/>
      <c r="AL158" s="229"/>
      <c r="AM158" s="229"/>
      <c r="AN158" s="229"/>
      <c r="AO158" s="229"/>
      <c r="AP158" s="229"/>
      <c r="AQ158" s="229"/>
      <c r="AR158" s="229"/>
      <c r="AS158" s="229"/>
      <c r="AT158" s="229"/>
      <c r="AU158" s="229"/>
      <c r="AV158" s="229"/>
      <c r="AW158" s="229"/>
      <c r="AX158" s="229"/>
      <c r="AY158" s="229"/>
      <c r="AZ158" s="229"/>
      <c r="BA158" s="229"/>
      <c r="BB158" s="229"/>
      <c r="BC158" s="229"/>
      <c r="BD158" s="229"/>
      <c r="BE158" s="229"/>
      <c r="BF158" s="229"/>
      <c r="BG158" s="229"/>
      <c r="BH158" s="229"/>
      <c r="BI158" s="229"/>
      <c r="BJ158" s="229"/>
      <c r="BK158" s="229"/>
      <c r="BL158" s="229"/>
      <c r="BM158" s="229"/>
      <c r="BN158" s="229"/>
      <c r="BO158" s="229"/>
      <c r="BP158" s="229"/>
      <c r="BQ158" s="229"/>
      <c r="BR158" s="229"/>
      <c r="BS158" s="229"/>
      <c r="BT158" s="229"/>
      <c r="BU158" s="229"/>
      <c r="BV158" s="229"/>
      <c r="BW158" s="229"/>
      <c r="BX158" s="229"/>
      <c r="BY158" s="229"/>
      <c r="BZ158" s="229"/>
      <c r="CA158" s="229"/>
      <c r="CB158" s="229"/>
      <c r="CC158" s="229"/>
      <c r="CD158" s="229"/>
      <c r="CE158" s="229"/>
      <c r="CF158" s="229"/>
      <c r="CG158" s="229"/>
      <c r="CH158" s="229"/>
      <c r="CI158" s="229"/>
      <c r="CJ158" s="229"/>
      <c r="CK158" s="229"/>
      <c r="CL158" s="229"/>
      <c r="CM158" s="229"/>
      <c r="CN158" s="229"/>
      <c r="CO158" s="229"/>
      <c r="CP158" s="229"/>
      <c r="CQ158" s="229"/>
      <c r="CR158" s="229"/>
      <c r="CS158" s="229"/>
      <c r="CT158" s="229"/>
      <c r="CU158" s="229"/>
      <c r="CV158" s="229"/>
      <c r="CW158" s="229"/>
      <c r="CX158" s="229"/>
      <c r="CY158" s="229"/>
      <c r="CZ158" s="229"/>
      <c r="DA158" s="229"/>
      <c r="DB158" s="229"/>
      <c r="DC158" s="229"/>
      <c r="DD158" s="229"/>
      <c r="DE158" s="229"/>
      <c r="DF158" s="229"/>
      <c r="DG158" s="229"/>
      <c r="DH158" s="229"/>
      <c r="DI158" s="229"/>
      <c r="DJ158" s="229"/>
      <c r="DK158" s="229"/>
      <c r="DL158" s="229"/>
      <c r="DM158" s="229"/>
      <c r="DN158" s="229"/>
      <c r="DO158" s="229"/>
      <c r="DP158" s="229"/>
      <c r="DQ158" s="229"/>
      <c r="DR158" s="229"/>
      <c r="DS158" s="229"/>
      <c r="DT158" s="229"/>
      <c r="DU158" s="229"/>
      <c r="DV158" s="229"/>
      <c r="DW158" s="229"/>
      <c r="DX158" s="229"/>
      <c r="DY158" s="229"/>
      <c r="DZ158" s="229"/>
      <c r="EA158" s="229"/>
      <c r="EB158" s="229"/>
      <c r="EC158" s="229"/>
      <c r="ED158" s="229"/>
      <c r="EE158" s="229"/>
      <c r="EF158" s="229"/>
      <c r="EG158" s="229"/>
      <c r="EH158" s="229"/>
      <c r="EI158" s="229"/>
      <c r="EJ158" s="229"/>
      <c r="EK158" s="229"/>
      <c r="EL158" s="229"/>
      <c r="EM158" s="229"/>
      <c r="EN158" s="229"/>
      <c r="EO158" s="229"/>
      <c r="EP158" s="229"/>
      <c r="EQ158" s="229"/>
      <c r="ER158" s="229"/>
      <c r="ES158" s="229"/>
      <c r="ET158" s="229"/>
      <c r="EU158" s="229"/>
      <c r="EV158" s="229"/>
      <c r="EW158" s="229"/>
      <c r="EX158" s="229"/>
      <c r="EY158" s="229"/>
      <c r="EZ158" s="229"/>
      <c r="FA158" s="229"/>
      <c r="FB158" s="229"/>
      <c r="FC158" s="229"/>
      <c r="FD158" s="229"/>
      <c r="FE158" s="229"/>
      <c r="FF158" s="229"/>
      <c r="FG158" s="229"/>
      <c r="FH158" s="229"/>
      <c r="FI158" s="229"/>
      <c r="FJ158" s="229"/>
      <c r="FK158" s="229"/>
      <c r="FL158" s="229"/>
      <c r="FM158" s="229"/>
      <c r="FN158" s="229"/>
      <c r="FO158" s="229"/>
      <c r="FP158" s="229"/>
      <c r="FQ158" s="229"/>
      <c r="FR158" s="229"/>
      <c r="FS158" s="229"/>
      <c r="FT158" s="229"/>
      <c r="FU158" s="229"/>
      <c r="FV158" s="229"/>
      <c r="FW158" s="229"/>
      <c r="FX158" s="229"/>
      <c r="FY158" s="229"/>
      <c r="FZ158" s="229"/>
      <c r="GA158" s="229"/>
      <c r="GB158" s="229"/>
      <c r="GC158" s="229"/>
      <c r="GD158" s="229"/>
      <c r="GE158" s="229"/>
      <c r="GF158" s="229"/>
      <c r="GG158" s="229"/>
      <c r="GH158" s="229"/>
      <c r="GI158" s="229"/>
      <c r="GJ158" s="229"/>
      <c r="GK158" s="229"/>
      <c r="GL158" s="229"/>
      <c r="GM158" s="229"/>
      <c r="GN158" s="229"/>
      <c r="GO158" s="229"/>
      <c r="GP158" s="229"/>
      <c r="GQ158" s="229"/>
      <c r="GR158" s="229"/>
      <c r="GS158" s="229"/>
      <c r="GT158" s="229"/>
      <c r="GU158" s="229"/>
      <c r="GV158" s="229"/>
      <c r="GW158" s="229"/>
      <c r="GX158" s="229"/>
      <c r="GY158" s="229"/>
      <c r="GZ158" s="229"/>
      <c r="HA158" s="229"/>
      <c r="HB158" s="229"/>
      <c r="HC158" s="229"/>
      <c r="HD158" s="229"/>
      <c r="HE158" s="229"/>
      <c r="HF158" s="229"/>
      <c r="HG158" s="229"/>
      <c r="HH158" s="229"/>
      <c r="HI158" s="229"/>
      <c r="HJ158" s="229"/>
      <c r="HK158" s="229"/>
      <c r="HL158" s="229"/>
      <c r="HM158" s="229"/>
      <c r="HN158" s="229"/>
      <c r="HO158" s="229"/>
      <c r="HP158" s="229"/>
      <c r="HQ158" s="229"/>
      <c r="HR158" s="229"/>
      <c r="HS158" s="229"/>
      <c r="HT158" s="229"/>
      <c r="HU158" s="229"/>
      <c r="HV158" s="229"/>
      <c r="HW158" s="229"/>
      <c r="HX158" s="229"/>
      <c r="HY158" s="229"/>
      <c r="HZ158" s="229"/>
      <c r="IA158" s="229"/>
      <c r="IB158" s="229"/>
      <c r="IC158" s="229"/>
      <c r="ID158" s="229"/>
      <c r="IE158" s="229"/>
      <c r="IF158" s="229"/>
      <c r="IG158" s="229"/>
      <c r="IH158" s="229"/>
      <c r="II158" s="229"/>
      <c r="IJ158" s="229"/>
      <c r="IK158" s="229"/>
      <c r="IL158" s="229"/>
      <c r="IM158" s="229"/>
      <c r="IN158" s="229"/>
      <c r="IO158" s="229"/>
      <c r="IP158" s="229"/>
      <c r="IQ158" s="229"/>
      <c r="IR158" s="229"/>
      <c r="IS158" s="229"/>
      <c r="IT158" s="229"/>
      <c r="IU158" s="229"/>
      <c r="IV158" s="229"/>
      <c r="IW158" s="229"/>
      <c r="IX158" s="229"/>
      <c r="IY158" s="229"/>
      <c r="IZ158" s="229"/>
      <c r="JA158" s="229"/>
      <c r="JB158" s="229"/>
      <c r="JC158" s="229"/>
      <c r="JD158" s="229"/>
      <c r="JE158" s="229"/>
      <c r="JF158" s="229"/>
      <c r="JG158" s="229"/>
      <c r="JH158" s="229"/>
      <c r="JI158" s="229"/>
      <c r="JJ158" s="229"/>
      <c r="JK158" s="229"/>
      <c r="JL158" s="229"/>
      <c r="JM158" s="229"/>
      <c r="JN158" s="229"/>
      <c r="JO158" s="229"/>
      <c r="JP158" s="229"/>
      <c r="JQ158" s="229"/>
      <c r="JR158" s="229"/>
      <c r="JS158" s="229"/>
      <c r="JT158" s="229"/>
      <c r="JU158" s="229"/>
      <c r="JV158" s="229"/>
      <c r="JW158" s="229"/>
      <c r="JX158" s="229"/>
      <c r="JY158" s="229"/>
      <c r="JZ158" s="229"/>
      <c r="KA158" s="229"/>
      <c r="KB158" s="229"/>
      <c r="KC158" s="229"/>
      <c r="KD158" s="229"/>
      <c r="KE158" s="229"/>
      <c r="KF158" s="229"/>
      <c r="KG158" s="229"/>
      <c r="KH158" s="229"/>
      <c r="KI158" s="229"/>
      <c r="KJ158" s="229"/>
      <c r="KK158" s="229"/>
      <c r="KL158" s="229"/>
      <c r="KM158" s="229"/>
      <c r="KN158" s="229"/>
      <c r="KO158" s="229"/>
      <c r="KP158" s="229"/>
      <c r="KQ158" s="229"/>
      <c r="KR158" s="229"/>
      <c r="KS158" s="229"/>
      <c r="KT158" s="229"/>
      <c r="KU158" s="229"/>
      <c r="KV158" s="229"/>
      <c r="KW158" s="229"/>
      <c r="KX158" s="229"/>
      <c r="KY158" s="229"/>
      <c r="KZ158" s="229"/>
      <c r="LA158" s="229"/>
      <c r="LB158" s="229"/>
      <c r="LC158" s="229"/>
      <c r="LD158" s="229"/>
      <c r="LE158" s="229"/>
      <c r="LF158" s="229"/>
      <c r="LG158" s="229"/>
      <c r="LH158" s="229"/>
      <c r="LI158" s="229"/>
      <c r="LJ158" s="229"/>
      <c r="LK158" s="229"/>
      <c r="LL158" s="229"/>
      <c r="LM158" s="229"/>
      <c r="LN158" s="229"/>
      <c r="LO158" s="229"/>
      <c r="LP158" s="229"/>
      <c r="LQ158" s="229"/>
      <c r="LR158" s="229"/>
      <c r="LS158" s="229"/>
      <c r="LT158" s="229"/>
      <c r="LU158" s="229"/>
      <c r="LV158" s="229"/>
      <c r="LW158" s="229"/>
      <c r="LX158" s="229"/>
      <c r="LY158" s="229"/>
      <c r="LZ158" s="229"/>
      <c r="MA158" s="229"/>
      <c r="MB158" s="229"/>
      <c r="MC158" s="229"/>
      <c r="MD158" s="229"/>
      <c r="ME158" s="229"/>
      <c r="MF158" s="229"/>
      <c r="MG158" s="229"/>
      <c r="MH158" s="229"/>
      <c r="MI158" s="229"/>
      <c r="MJ158" s="229"/>
      <c r="MK158" s="229"/>
      <c r="ML158" s="229"/>
      <c r="MM158" s="229"/>
      <c r="MN158" s="229"/>
      <c r="MO158" s="229"/>
      <c r="MP158" s="229"/>
      <c r="MQ158" s="229"/>
      <c r="MR158" s="229"/>
      <c r="MS158" s="229"/>
      <c r="MT158" s="229"/>
      <c r="MU158" s="229"/>
      <c r="MV158" s="229"/>
      <c r="MW158" s="229"/>
      <c r="MX158" s="229"/>
      <c r="MY158" s="229"/>
      <c r="MZ158" s="229"/>
      <c r="NA158" s="229"/>
      <c r="NB158" s="229"/>
      <c r="NC158" s="229"/>
      <c r="ND158" s="229"/>
      <c r="NE158" s="229"/>
      <c r="NF158" s="229"/>
      <c r="NG158" s="229"/>
      <c r="NH158" s="229"/>
      <c r="NI158" s="229"/>
      <c r="NJ158" s="229"/>
      <c r="NK158" s="229"/>
      <c r="NL158" s="229"/>
      <c r="NM158" s="229"/>
      <c r="NN158" s="229"/>
      <c r="NO158" s="229"/>
      <c r="NP158" s="229"/>
      <c r="NQ158" s="229"/>
      <c r="NR158" s="229"/>
      <c r="NS158" s="229"/>
      <c r="NT158" s="229"/>
      <c r="NU158" s="229"/>
      <c r="NV158" s="229"/>
      <c r="NW158" s="229"/>
      <c r="NX158" s="229"/>
      <c r="NY158" s="229"/>
      <c r="NZ158" s="229"/>
      <c r="OA158" s="229"/>
      <c r="OB158" s="229"/>
      <c r="OC158" s="229"/>
      <c r="OD158" s="229"/>
      <c r="OE158" s="229"/>
      <c r="OF158" s="229"/>
      <c r="OG158" s="229"/>
      <c r="OH158" s="229"/>
      <c r="OI158" s="229"/>
      <c r="OJ158" s="229"/>
      <c r="OK158" s="229"/>
      <c r="OL158" s="229"/>
      <c r="OM158" s="229"/>
      <c r="ON158" s="229"/>
      <c r="OO158" s="229"/>
      <c r="OP158" s="229"/>
      <c r="OQ158" s="229"/>
      <c r="OR158" s="229"/>
      <c r="OS158" s="229"/>
      <c r="OT158" s="229"/>
      <c r="OU158" s="229"/>
      <c r="OV158" s="229"/>
      <c r="OW158" s="229"/>
      <c r="OX158" s="229"/>
      <c r="OY158" s="229"/>
      <c r="OZ158" s="229"/>
      <c r="PA158" s="229"/>
      <c r="PB158" s="229"/>
      <c r="PC158" s="229"/>
      <c r="PD158" s="229"/>
      <c r="PE158" s="229"/>
      <c r="PF158" s="229"/>
      <c r="PG158" s="229"/>
      <c r="PH158" s="229"/>
      <c r="PI158" s="229"/>
      <c r="PJ158" s="229"/>
      <c r="PK158" s="229"/>
      <c r="PL158" s="229"/>
      <c r="PM158" s="229"/>
      <c r="PN158" s="229"/>
      <c r="PO158" s="229"/>
      <c r="PP158" s="229"/>
      <c r="PQ158" s="229"/>
      <c r="PR158" s="229"/>
      <c r="PS158" s="229"/>
      <c r="PT158" s="229"/>
      <c r="PU158" s="229"/>
      <c r="PV158" s="229"/>
      <c r="PW158" s="229"/>
      <c r="PX158" s="229"/>
      <c r="PY158" s="229"/>
      <c r="PZ158" s="229"/>
      <c r="QA158" s="229"/>
      <c r="QB158" s="229"/>
      <c r="QC158" s="229"/>
      <c r="QD158" s="229"/>
      <c r="QE158" s="229"/>
      <c r="QF158" s="229"/>
      <c r="QG158" s="229"/>
      <c r="QH158" s="229"/>
      <c r="QI158" s="229"/>
      <c r="QJ158" s="229"/>
      <c r="QK158" s="229"/>
      <c r="QL158" s="229"/>
      <c r="QM158" s="229"/>
      <c r="QN158" s="229"/>
      <c r="QO158" s="229"/>
      <c r="QP158" s="229"/>
      <c r="QQ158" s="229"/>
      <c r="QR158" s="229"/>
      <c r="QS158" s="229"/>
      <c r="QT158" s="229"/>
      <c r="QU158" s="229"/>
      <c r="QV158" s="229"/>
      <c r="QW158" s="229"/>
      <c r="QX158" s="229"/>
      <c r="QY158" s="229"/>
      <c r="QZ158" s="229"/>
      <c r="RA158" s="229"/>
      <c r="RB158" s="229"/>
      <c r="RC158" s="229"/>
      <c r="RD158" s="229"/>
      <c r="RE158" s="229"/>
      <c r="RF158" s="229"/>
      <c r="RG158" s="229"/>
      <c r="RH158" s="229"/>
      <c r="RI158" s="229"/>
      <c r="RJ158" s="229"/>
      <c r="RK158" s="229"/>
      <c r="RL158" s="229"/>
      <c r="RM158" s="229"/>
      <c r="RN158" s="229"/>
      <c r="RO158" s="229"/>
      <c r="RP158" s="229"/>
      <c r="RQ158" s="229"/>
      <c r="RR158" s="229"/>
      <c r="RS158" s="229"/>
      <c r="RT158" s="229"/>
      <c r="RU158" s="229"/>
      <c r="RV158" s="229"/>
      <c r="RW158" s="229"/>
      <c r="RX158" s="229"/>
      <c r="RY158" s="229"/>
      <c r="RZ158" s="229"/>
      <c r="SA158" s="229"/>
      <c r="SB158" s="229"/>
      <c r="SC158" s="229"/>
      <c r="SD158" s="229"/>
      <c r="SE158" s="229"/>
      <c r="SF158" s="229"/>
      <c r="SG158" s="229"/>
      <c r="SH158" s="229"/>
      <c r="SI158" s="229"/>
      <c r="SJ158" s="229"/>
      <c r="SK158" s="229"/>
      <c r="SL158" s="229"/>
      <c r="SM158" s="229"/>
      <c r="SN158" s="229"/>
      <c r="SO158" s="229"/>
      <c r="SP158" s="229"/>
      <c r="SQ158" s="229"/>
      <c r="SR158" s="229"/>
      <c r="SS158" s="229"/>
      <c r="ST158" s="229"/>
      <c r="SU158" s="229"/>
      <c r="SV158" s="229"/>
      <c r="SW158" s="229"/>
      <c r="SX158" s="229"/>
      <c r="SY158" s="229"/>
      <c r="SZ158" s="229"/>
      <c r="TA158" s="229"/>
      <c r="TB158" s="229"/>
      <c r="TC158" s="229"/>
      <c r="TD158" s="229"/>
      <c r="TE158" s="229"/>
      <c r="TF158" s="229"/>
      <c r="TG158" s="229"/>
      <c r="TH158" s="229"/>
      <c r="TI158" s="229"/>
      <c r="TJ158" s="229"/>
      <c r="TK158" s="229"/>
      <c r="TL158" s="229"/>
      <c r="TM158" s="229"/>
      <c r="TN158" s="229"/>
      <c r="TO158" s="229"/>
      <c r="TP158" s="229"/>
      <c r="TQ158" s="229"/>
      <c r="TR158" s="229"/>
      <c r="TS158" s="229"/>
      <c r="TT158" s="229"/>
      <c r="TU158" s="229"/>
      <c r="TV158" s="229"/>
      <c r="TW158" s="229"/>
      <c r="TX158" s="229"/>
      <c r="TY158" s="229"/>
      <c r="TZ158" s="229"/>
      <c r="UA158" s="229"/>
      <c r="UB158" s="229"/>
      <c r="UC158" s="229"/>
      <c r="UD158" s="229"/>
      <c r="UE158" s="229"/>
      <c r="UF158" s="229"/>
      <c r="UG158" s="229"/>
      <c r="UH158" s="229"/>
      <c r="UI158" s="229"/>
      <c r="UJ158" s="229"/>
      <c r="UK158" s="229"/>
      <c r="UL158" s="229"/>
      <c r="UM158" s="229"/>
      <c r="UN158" s="229"/>
      <c r="UO158" s="229"/>
      <c r="UP158" s="229"/>
      <c r="UQ158" s="229"/>
      <c r="UR158" s="229"/>
      <c r="US158" s="229"/>
      <c r="UT158" s="229"/>
      <c r="UU158" s="229"/>
      <c r="UV158" s="229"/>
      <c r="UW158" s="229"/>
      <c r="UX158" s="229"/>
      <c r="UY158" s="229"/>
      <c r="UZ158" s="229"/>
      <c r="VA158" s="229"/>
      <c r="VB158" s="229"/>
      <c r="VC158" s="229"/>
      <c r="VD158" s="229"/>
      <c r="VE158" s="229"/>
      <c r="VF158" s="229"/>
      <c r="VG158" s="229"/>
      <c r="VH158" s="229"/>
      <c r="VI158" s="229"/>
      <c r="VJ158" s="229"/>
      <c r="VK158" s="229"/>
      <c r="VL158" s="229"/>
      <c r="VM158" s="229"/>
      <c r="VN158" s="229"/>
      <c r="VO158" s="229"/>
      <c r="VP158" s="229"/>
      <c r="VQ158" s="229"/>
      <c r="VR158" s="229"/>
      <c r="VS158" s="229"/>
      <c r="VT158" s="229"/>
      <c r="VU158" s="229"/>
      <c r="VV158" s="229"/>
      <c r="VW158" s="229"/>
      <c r="VX158" s="229"/>
      <c r="VY158" s="229"/>
      <c r="VZ158" s="229"/>
      <c r="WA158" s="229"/>
      <c r="WB158" s="229"/>
      <c r="WC158" s="229"/>
      <c r="WD158" s="229"/>
      <c r="WE158" s="229"/>
      <c r="WF158" s="229"/>
      <c r="WG158" s="229"/>
      <c r="WH158" s="229"/>
      <c r="WI158" s="229"/>
      <c r="WJ158" s="229"/>
      <c r="WK158" s="229"/>
      <c r="WL158" s="229"/>
      <c r="WM158" s="229"/>
      <c r="WN158" s="229"/>
      <c r="WO158" s="229"/>
      <c r="WP158" s="229"/>
      <c r="WQ158" s="229"/>
      <c r="WR158" s="229"/>
      <c r="WS158" s="229"/>
      <c r="WT158" s="229"/>
      <c r="WU158" s="229"/>
      <c r="WV158" s="229"/>
      <c r="WW158" s="229"/>
      <c r="WX158" s="229"/>
      <c r="WY158" s="229"/>
      <c r="WZ158" s="229"/>
      <c r="XA158" s="229"/>
      <c r="XB158" s="229"/>
      <c r="XC158" s="229"/>
      <c r="XD158" s="229"/>
      <c r="XE158" s="229"/>
      <c r="XF158" s="229"/>
      <c r="XG158" s="229"/>
      <c r="XH158" s="229"/>
      <c r="XI158" s="229"/>
      <c r="XJ158" s="229"/>
      <c r="XK158" s="229"/>
      <c r="XL158" s="229"/>
      <c r="XM158" s="229"/>
      <c r="XN158" s="229"/>
      <c r="XO158" s="229"/>
      <c r="XP158" s="229"/>
      <c r="XQ158" s="229"/>
      <c r="XR158" s="229"/>
      <c r="XS158" s="229"/>
      <c r="XT158" s="229"/>
      <c r="XU158" s="229"/>
      <c r="XV158" s="229"/>
      <c r="XW158" s="229"/>
      <c r="XX158" s="229"/>
      <c r="XY158" s="229"/>
      <c r="XZ158" s="229"/>
      <c r="YA158" s="229"/>
      <c r="YB158" s="229"/>
      <c r="YC158" s="229"/>
      <c r="YD158" s="229"/>
      <c r="YE158" s="229"/>
      <c r="YF158" s="229"/>
      <c r="YG158" s="229"/>
      <c r="YH158" s="229"/>
      <c r="YI158" s="229"/>
      <c r="YJ158" s="229"/>
      <c r="YK158" s="229"/>
      <c r="YL158" s="229"/>
      <c r="YM158" s="229"/>
      <c r="YN158" s="229"/>
      <c r="YO158" s="229"/>
      <c r="YP158" s="229"/>
      <c r="YQ158" s="229"/>
      <c r="YR158" s="229"/>
      <c r="YS158" s="229"/>
      <c r="YT158" s="229"/>
      <c r="YU158" s="229"/>
      <c r="YV158" s="229"/>
      <c r="YW158" s="229"/>
      <c r="YX158" s="229"/>
      <c r="YY158" s="229"/>
      <c r="YZ158" s="229"/>
      <c r="ZA158" s="229"/>
      <c r="ZB158" s="229"/>
      <c r="ZC158" s="229"/>
      <c r="ZD158" s="229"/>
      <c r="ZE158" s="229"/>
      <c r="ZF158" s="229"/>
      <c r="ZG158" s="229"/>
      <c r="ZH158" s="229"/>
      <c r="ZI158" s="229"/>
      <c r="ZJ158" s="229"/>
      <c r="ZK158" s="229"/>
      <c r="ZL158" s="229"/>
      <c r="ZM158" s="229"/>
      <c r="ZN158" s="229"/>
      <c r="ZO158" s="229"/>
      <c r="ZP158" s="229"/>
      <c r="ZQ158" s="229"/>
      <c r="ZR158" s="229"/>
      <c r="ZS158" s="229"/>
      <c r="ZT158" s="229"/>
      <c r="ZU158" s="229"/>
      <c r="ZV158" s="229"/>
      <c r="ZW158" s="229"/>
      <c r="ZX158" s="229"/>
      <c r="ZY158" s="229"/>
      <c r="ZZ158" s="229"/>
      <c r="AAA158" s="229"/>
      <c r="AAB158" s="229"/>
      <c r="AAC158" s="229"/>
      <c r="AAD158" s="229"/>
      <c r="AAE158" s="229"/>
      <c r="AAF158" s="229"/>
      <c r="AAG158" s="229"/>
      <c r="AAH158" s="229"/>
      <c r="AAI158" s="229"/>
      <c r="AAJ158" s="229"/>
      <c r="AAK158" s="229"/>
      <c r="AAL158" s="229"/>
      <c r="AAM158" s="229"/>
      <c r="AAN158" s="229"/>
      <c r="AAO158" s="229"/>
      <c r="AAP158" s="229"/>
      <c r="AAQ158" s="229"/>
      <c r="AAR158" s="229"/>
      <c r="AAS158" s="229"/>
      <c r="AAT158" s="229"/>
      <c r="AAU158" s="229"/>
      <c r="AAV158" s="229"/>
      <c r="AAW158" s="229"/>
      <c r="AAX158" s="229"/>
      <c r="AAY158" s="229"/>
      <c r="AAZ158" s="229"/>
      <c r="ABA158" s="229"/>
      <c r="ABB158" s="229"/>
      <c r="ABC158" s="229"/>
      <c r="ABD158" s="229"/>
      <c r="ABE158" s="229"/>
      <c r="ABF158" s="229"/>
      <c r="ABG158" s="229"/>
      <c r="ABH158" s="229"/>
      <c r="ABI158" s="229"/>
      <c r="ABJ158" s="229"/>
      <c r="ABK158" s="229"/>
      <c r="ABL158" s="229"/>
      <c r="ABM158" s="229"/>
      <c r="ABN158" s="229"/>
      <c r="ABO158" s="229"/>
      <c r="ABP158" s="229"/>
      <c r="ABQ158" s="229"/>
      <c r="ABR158" s="229"/>
      <c r="ABS158" s="229"/>
      <c r="ABT158" s="229"/>
      <c r="ABU158" s="229"/>
      <c r="ABV158" s="229"/>
      <c r="ABW158" s="229"/>
      <c r="ABX158" s="229"/>
      <c r="ABY158" s="229"/>
      <c r="ABZ158" s="229"/>
      <c r="ACA158" s="229"/>
      <c r="ACB158" s="229"/>
      <c r="ACC158" s="229"/>
      <c r="ACD158" s="229"/>
      <c r="ACE158" s="229"/>
      <c r="ACF158" s="229"/>
      <c r="ACG158" s="229"/>
      <c r="ACH158" s="229"/>
      <c r="ACI158" s="229"/>
      <c r="ACJ158" s="229"/>
      <c r="ACK158" s="229"/>
      <c r="ACL158" s="229"/>
      <c r="ACM158" s="229"/>
      <c r="ACN158" s="229"/>
      <c r="ACO158" s="229"/>
      <c r="ACP158" s="229"/>
      <c r="ACQ158" s="229"/>
      <c r="ACR158" s="229"/>
      <c r="ACS158" s="229"/>
      <c r="ACT158" s="229"/>
      <c r="ACU158" s="229"/>
      <c r="ACV158" s="229"/>
      <c r="ACW158" s="229"/>
      <c r="ACX158" s="229"/>
      <c r="ACY158" s="229"/>
      <c r="ACZ158" s="229"/>
      <c r="ADA158" s="229"/>
      <c r="ADB158" s="229"/>
      <c r="ADC158" s="229"/>
      <c r="ADD158" s="229"/>
      <c r="ADE158" s="229"/>
      <c r="ADF158" s="229"/>
      <c r="ADG158" s="229"/>
      <c r="ADH158" s="229"/>
      <c r="ADI158" s="229"/>
      <c r="ADJ158" s="229"/>
      <c r="ADK158" s="229"/>
      <c r="ADL158" s="229"/>
      <c r="ADM158" s="229"/>
      <c r="ADN158" s="229"/>
      <c r="ADO158" s="229"/>
      <c r="ADP158" s="229"/>
      <c r="ADQ158" s="229"/>
      <c r="ADR158" s="229"/>
      <c r="ADS158" s="229"/>
      <c r="ADT158" s="229"/>
      <c r="ADU158" s="229"/>
      <c r="ADV158" s="229"/>
      <c r="ADW158" s="229"/>
      <c r="ADX158" s="229"/>
      <c r="ADY158" s="229"/>
      <c r="ADZ158" s="229"/>
      <c r="AEA158" s="229"/>
      <c r="AEB158" s="229"/>
      <c r="AEC158" s="229"/>
      <c r="AED158" s="229"/>
      <c r="AEE158" s="229"/>
      <c r="AEF158" s="229"/>
      <c r="AEG158" s="229"/>
      <c r="AEH158" s="229"/>
      <c r="AEI158" s="229"/>
      <c r="AEJ158" s="229"/>
      <c r="AEK158" s="229"/>
      <c r="AEL158" s="229"/>
      <c r="AEM158" s="229"/>
      <c r="AEN158" s="229"/>
      <c r="AEO158" s="229"/>
      <c r="AEP158" s="229"/>
      <c r="AEQ158" s="229"/>
      <c r="AER158" s="229"/>
      <c r="AES158" s="229"/>
      <c r="AET158" s="229"/>
      <c r="AEU158" s="229"/>
      <c r="AEV158" s="229"/>
      <c r="AEW158" s="229"/>
      <c r="AEX158" s="229"/>
      <c r="AEY158" s="229"/>
      <c r="AEZ158" s="229"/>
      <c r="AFA158" s="229"/>
      <c r="AFB158" s="229"/>
      <c r="AFC158" s="229"/>
      <c r="AFD158" s="229"/>
      <c r="AFE158" s="229"/>
      <c r="AFF158" s="229"/>
      <c r="AFG158" s="229"/>
      <c r="AFH158" s="229"/>
      <c r="AFI158" s="229"/>
      <c r="AFJ158" s="229"/>
      <c r="AFK158" s="229"/>
      <c r="AFL158" s="229"/>
      <c r="AFM158" s="229"/>
      <c r="AFN158" s="229"/>
      <c r="AFO158" s="229"/>
      <c r="AFP158" s="229"/>
      <c r="AFQ158" s="229"/>
      <c r="AFR158" s="229"/>
      <c r="AFS158" s="229"/>
      <c r="AFT158" s="229"/>
      <c r="AFU158" s="229"/>
      <c r="AFV158" s="229"/>
      <c r="AFW158" s="229"/>
      <c r="AFX158" s="229"/>
      <c r="AFY158" s="229"/>
      <c r="AFZ158" s="229"/>
      <c r="AGA158" s="229"/>
      <c r="AGB158" s="229"/>
      <c r="AGC158" s="229"/>
      <c r="AGD158" s="229"/>
      <c r="AGE158" s="229"/>
      <c r="AGF158" s="229"/>
      <c r="AGG158" s="229"/>
      <c r="AGH158" s="229"/>
      <c r="AGI158" s="229"/>
      <c r="AGJ158" s="229"/>
      <c r="AGK158" s="229"/>
      <c r="AGL158" s="229"/>
      <c r="AGM158" s="229"/>
      <c r="AGN158" s="229"/>
      <c r="AGO158" s="229"/>
      <c r="AGP158" s="229"/>
      <c r="AGQ158" s="229"/>
      <c r="AGR158" s="229"/>
      <c r="AGS158" s="229"/>
      <c r="AGT158" s="229"/>
      <c r="AGU158" s="229"/>
      <c r="AGV158" s="229"/>
      <c r="AGW158" s="229"/>
      <c r="AGX158" s="229"/>
      <c r="AGY158" s="229"/>
      <c r="AGZ158" s="229"/>
      <c r="AHA158" s="229"/>
      <c r="AHB158" s="229"/>
      <c r="AHC158" s="229"/>
      <c r="AHD158" s="229"/>
      <c r="AHE158" s="229"/>
      <c r="AHF158" s="229"/>
      <c r="AHG158" s="229"/>
      <c r="AHH158" s="229"/>
      <c r="AHI158" s="229"/>
      <c r="AHJ158" s="229"/>
      <c r="AHK158" s="229"/>
      <c r="AHL158" s="229"/>
      <c r="AHM158" s="229"/>
      <c r="AHN158" s="229"/>
      <c r="AHO158" s="229"/>
      <c r="AHP158" s="229"/>
      <c r="AHQ158" s="229"/>
      <c r="AHR158" s="229"/>
      <c r="AHS158" s="229"/>
      <c r="AHT158" s="229"/>
      <c r="AHU158" s="229"/>
      <c r="AHV158" s="229"/>
      <c r="AHW158" s="229"/>
      <c r="AHX158" s="229"/>
      <c r="AHY158" s="229"/>
      <c r="AHZ158" s="229"/>
      <c r="AIA158" s="229"/>
      <c r="AIB158" s="229"/>
      <c r="AIC158" s="229"/>
      <c r="AID158" s="229"/>
      <c r="AIE158" s="229"/>
      <c r="AIF158" s="229"/>
      <c r="AIG158" s="229"/>
      <c r="AIH158" s="229"/>
      <c r="AII158" s="229"/>
      <c r="AIJ158" s="229"/>
      <c r="AIK158" s="229"/>
      <c r="AIL158" s="229"/>
      <c r="AIM158" s="229"/>
      <c r="AIN158" s="229"/>
      <c r="AIO158" s="229"/>
      <c r="AIP158" s="229"/>
      <c r="AIQ158" s="229"/>
      <c r="AIR158" s="229"/>
      <c r="AIS158" s="229"/>
      <c r="AIT158" s="229"/>
      <c r="AIU158" s="229"/>
      <c r="AIV158" s="229"/>
      <c r="AIW158" s="229"/>
      <c r="AIX158" s="229"/>
      <c r="AIY158" s="229"/>
      <c r="AIZ158" s="229"/>
      <c r="AJA158" s="229"/>
      <c r="AJB158" s="229"/>
      <c r="AJC158" s="229"/>
      <c r="AJD158" s="229"/>
      <c r="AJE158" s="229"/>
      <c r="AJF158" s="229"/>
      <c r="AJG158" s="229"/>
      <c r="AJH158" s="229"/>
      <c r="AJI158" s="229"/>
      <c r="AJJ158" s="229"/>
      <c r="AJK158" s="229"/>
      <c r="AJL158" s="229"/>
      <c r="AJM158" s="229"/>
      <c r="AJN158" s="229"/>
      <c r="AJO158" s="229"/>
      <c r="AJP158" s="229"/>
      <c r="AJQ158" s="229"/>
      <c r="AJR158" s="229"/>
      <c r="AJS158" s="229"/>
      <c r="AJT158" s="229"/>
      <c r="AJU158" s="229"/>
      <c r="AJV158" s="229"/>
      <c r="AJW158" s="229"/>
      <c r="AJX158" s="229"/>
      <c r="AJY158" s="229"/>
      <c r="AJZ158" s="229"/>
      <c r="AKA158" s="229"/>
      <c r="AKB158" s="229"/>
      <c r="AKC158" s="229"/>
      <c r="AKD158" s="229"/>
      <c r="AKE158" s="229"/>
      <c r="AKF158" s="229"/>
      <c r="AKG158" s="229"/>
      <c r="AKH158" s="229"/>
      <c r="AKI158" s="229"/>
      <c r="AKJ158" s="229"/>
      <c r="AKK158" s="229"/>
      <c r="AKL158" s="229"/>
      <c r="AKM158" s="229"/>
      <c r="AKN158" s="229"/>
      <c r="AKO158" s="229"/>
      <c r="AKP158" s="229"/>
      <c r="AKQ158" s="229"/>
      <c r="AKR158" s="229"/>
      <c r="AKS158" s="229"/>
      <c r="AKT158" s="229"/>
      <c r="AKU158" s="229"/>
      <c r="AKV158" s="229"/>
      <c r="AKW158" s="229"/>
      <c r="AKX158" s="229"/>
      <c r="AKY158" s="229"/>
      <c r="AKZ158" s="229"/>
      <c r="ALA158" s="229"/>
      <c r="ALB158" s="229"/>
      <c r="ALC158" s="229"/>
      <c r="ALD158" s="229"/>
      <c r="ALE158" s="229"/>
      <c r="ALF158" s="229"/>
      <c r="ALG158" s="229"/>
      <c r="ALH158" s="229"/>
      <c r="ALI158" s="229"/>
      <c r="ALJ158" s="229"/>
      <c r="ALK158" s="229"/>
      <c r="ALL158" s="229"/>
      <c r="ALM158" s="229"/>
      <c r="ALN158" s="229"/>
      <c r="ALO158" s="229"/>
      <c r="ALP158" s="229"/>
      <c r="ALQ158" s="229"/>
      <c r="ALR158" s="229"/>
      <c r="ALS158" s="229"/>
      <c r="ALT158" s="229"/>
      <c r="ALU158" s="229"/>
      <c r="ALV158" s="229"/>
      <c r="ALW158" s="229"/>
      <c r="ALX158" s="229"/>
      <c r="ALY158" s="229"/>
      <c r="ALZ158" s="229"/>
      <c r="AMA158" s="229"/>
      <c r="AMB158" s="229"/>
      <c r="AMC158" s="229"/>
      <c r="AMD158" s="229"/>
      <c r="AME158" s="229"/>
      <c r="AMF158" s="229"/>
      <c r="AMG158" s="229"/>
      <c r="AMH158" s="229"/>
      <c r="AMI158" s="229"/>
      <c r="AMJ158" s="229"/>
      <c r="AMK158" s="229"/>
      <c r="AML158" s="229"/>
      <c r="AMM158" s="229"/>
      <c r="AMN158" s="229"/>
      <c r="AMO158" s="229"/>
      <c r="AMP158" s="229"/>
      <c r="AMQ158" s="229"/>
      <c r="AMR158" s="229"/>
      <c r="AMS158" s="229"/>
      <c r="AMT158" s="229"/>
      <c r="AMU158" s="229"/>
      <c r="AMV158" s="229"/>
      <c r="AMW158" s="229"/>
      <c r="AMX158" s="229"/>
      <c r="AMY158" s="229"/>
      <c r="AMZ158" s="229"/>
      <c r="ANA158" s="229"/>
      <c r="ANB158" s="229"/>
      <c r="ANC158" s="229"/>
      <c r="AND158" s="229"/>
      <c r="ANE158" s="229"/>
      <c r="ANF158" s="229"/>
      <c r="ANG158" s="229"/>
      <c r="ANH158" s="229"/>
      <c r="ANI158" s="229"/>
      <c r="ANJ158" s="229"/>
      <c r="ANK158" s="229"/>
      <c r="ANL158" s="229"/>
      <c r="ANM158" s="229"/>
      <c r="ANN158" s="229"/>
      <c r="ANO158" s="229"/>
      <c r="ANP158" s="229"/>
      <c r="ANQ158" s="229"/>
      <c r="ANR158" s="229"/>
      <c r="ANS158" s="229"/>
      <c r="ANT158" s="229"/>
      <c r="ANU158" s="229"/>
      <c r="ANV158" s="229"/>
      <c r="ANW158" s="229"/>
      <c r="ANX158" s="229"/>
      <c r="ANY158" s="229"/>
      <c r="ANZ158" s="229"/>
      <c r="AOA158" s="229"/>
      <c r="AOB158" s="229"/>
      <c r="AOC158" s="229"/>
      <c r="AOD158" s="229"/>
      <c r="AOE158" s="229"/>
      <c r="AOF158" s="229"/>
      <c r="AOG158" s="229"/>
      <c r="AOH158" s="229"/>
      <c r="AOI158" s="229"/>
      <c r="AOJ158" s="229"/>
      <c r="AOK158" s="229"/>
      <c r="AOL158" s="229"/>
      <c r="AOM158" s="229"/>
      <c r="AON158" s="229"/>
      <c r="AOO158" s="229"/>
      <c r="AOP158" s="229"/>
      <c r="AOQ158" s="229"/>
      <c r="AOR158" s="229"/>
      <c r="AOS158" s="229"/>
      <c r="AOT158" s="229"/>
      <c r="AOU158" s="229"/>
      <c r="AOV158" s="229"/>
      <c r="AOW158" s="229"/>
      <c r="AOX158" s="229"/>
      <c r="AOY158" s="229"/>
      <c r="AOZ158" s="229"/>
      <c r="APA158" s="229"/>
      <c r="APB158" s="229"/>
      <c r="APC158" s="229"/>
      <c r="APD158" s="229"/>
      <c r="APE158" s="229"/>
      <c r="APF158" s="229"/>
      <c r="APG158" s="229"/>
      <c r="APH158" s="229"/>
      <c r="API158" s="229"/>
      <c r="APJ158" s="229"/>
      <c r="APK158" s="229"/>
      <c r="APL158" s="229"/>
      <c r="APM158" s="229"/>
      <c r="APN158" s="229"/>
      <c r="APO158" s="229"/>
      <c r="APP158" s="229"/>
      <c r="APQ158" s="229"/>
      <c r="APR158" s="229"/>
      <c r="APS158" s="229"/>
      <c r="APT158" s="229"/>
      <c r="APU158" s="229"/>
      <c r="APV158" s="229"/>
      <c r="APW158" s="229"/>
      <c r="APX158" s="229"/>
      <c r="APY158" s="229"/>
      <c r="APZ158" s="229"/>
      <c r="AQA158" s="229"/>
      <c r="AQB158" s="229"/>
      <c r="AQC158" s="229"/>
      <c r="AQD158" s="229"/>
      <c r="AQE158" s="229"/>
      <c r="AQF158" s="229"/>
      <c r="AQG158" s="229"/>
      <c r="AQH158" s="229"/>
      <c r="AQI158" s="229"/>
      <c r="AQJ158" s="229"/>
      <c r="AQK158" s="229"/>
      <c r="AQL158" s="229"/>
      <c r="AQM158" s="229"/>
      <c r="AQN158" s="229"/>
      <c r="AQO158" s="229"/>
      <c r="AQP158" s="229"/>
      <c r="AQQ158" s="229"/>
      <c r="AQR158" s="229"/>
      <c r="AQS158" s="229"/>
      <c r="AQT158" s="229"/>
      <c r="AQU158" s="229"/>
      <c r="AQV158" s="229"/>
      <c r="AQW158" s="229"/>
      <c r="AQX158" s="229"/>
      <c r="AQY158" s="229"/>
      <c r="AQZ158" s="229"/>
      <c r="ARA158" s="229"/>
      <c r="ARB158" s="229"/>
      <c r="ARC158" s="229"/>
      <c r="ARD158" s="229"/>
      <c r="ARE158" s="229"/>
      <c r="ARF158" s="229"/>
      <c r="ARG158" s="229"/>
      <c r="ARH158" s="229"/>
      <c r="ARI158" s="229"/>
      <c r="ARJ158" s="229"/>
      <c r="ARK158" s="229"/>
      <c r="ARL158" s="229"/>
      <c r="ARM158" s="229"/>
      <c r="ARN158" s="229"/>
      <c r="ARO158" s="229"/>
      <c r="ARP158" s="229"/>
      <c r="ARQ158" s="229"/>
      <c r="ARR158" s="229"/>
      <c r="ARS158" s="229"/>
      <c r="ART158" s="229"/>
      <c r="ARU158" s="229"/>
      <c r="ARV158" s="229"/>
      <c r="ARW158" s="229"/>
      <c r="ARX158" s="229"/>
      <c r="ARY158" s="229"/>
      <c r="ARZ158" s="229"/>
      <c r="ASA158" s="229"/>
      <c r="ASB158" s="229"/>
      <c r="ASC158" s="229"/>
      <c r="ASD158" s="229"/>
      <c r="ASE158" s="229"/>
      <c r="ASF158" s="229"/>
      <c r="ASG158" s="229"/>
      <c r="ASH158" s="229"/>
      <c r="ASI158" s="229"/>
      <c r="ASJ158" s="229"/>
      <c r="ASK158" s="229"/>
      <c r="ASL158" s="229"/>
      <c r="ASM158" s="229"/>
      <c r="ASN158" s="229"/>
      <c r="ASO158" s="229"/>
      <c r="ASP158" s="229"/>
      <c r="ASQ158" s="229"/>
      <c r="ASR158" s="229"/>
      <c r="ASS158" s="229"/>
      <c r="AST158" s="229"/>
      <c r="ASU158" s="229"/>
      <c r="ASV158" s="229"/>
      <c r="ASW158" s="229"/>
      <c r="ASX158" s="229"/>
      <c r="ASY158" s="229"/>
      <c r="ASZ158" s="229"/>
      <c r="ATA158" s="229"/>
      <c r="ATB158" s="229"/>
      <c r="ATC158" s="229"/>
      <c r="ATD158" s="229"/>
      <c r="ATE158" s="229"/>
      <c r="ATF158" s="229"/>
      <c r="ATG158" s="229"/>
      <c r="ATH158" s="229"/>
      <c r="ATI158" s="229"/>
      <c r="ATJ158" s="229"/>
      <c r="ATK158" s="229"/>
      <c r="ATL158" s="229"/>
      <c r="ATM158" s="229"/>
      <c r="ATN158" s="229"/>
      <c r="ATO158" s="229"/>
      <c r="ATP158" s="229"/>
      <c r="ATQ158" s="229"/>
      <c r="ATR158" s="229"/>
      <c r="ATS158" s="229"/>
      <c r="ATT158" s="229"/>
      <c r="ATU158" s="229"/>
      <c r="ATV158" s="229"/>
      <c r="ATW158" s="229"/>
      <c r="ATX158" s="229"/>
      <c r="ATY158" s="229"/>
      <c r="ATZ158" s="229"/>
      <c r="AUA158" s="229"/>
      <c r="AUB158" s="229"/>
      <c r="AUC158" s="229"/>
      <c r="AUD158" s="229"/>
      <c r="AUE158" s="229"/>
      <c r="AUF158" s="229"/>
      <c r="AUG158" s="229"/>
      <c r="AUH158" s="229"/>
      <c r="AUI158" s="229"/>
      <c r="AUJ158" s="229"/>
      <c r="AUK158" s="229"/>
      <c r="AUL158" s="229"/>
      <c r="AUM158" s="229"/>
      <c r="AUN158" s="229"/>
      <c r="AUO158" s="229"/>
      <c r="AUP158" s="229"/>
      <c r="AUQ158" s="229"/>
      <c r="AUR158" s="229"/>
      <c r="AUS158" s="229"/>
      <c r="AUT158" s="229"/>
      <c r="AUU158" s="229"/>
      <c r="AUV158" s="229"/>
      <c r="AUW158" s="229"/>
      <c r="AUX158" s="229"/>
      <c r="AUY158" s="229"/>
      <c r="AUZ158" s="229"/>
      <c r="AVA158" s="229"/>
      <c r="AVB158" s="229"/>
      <c r="AVC158" s="229"/>
      <c r="AVD158" s="229"/>
      <c r="AVE158" s="229"/>
      <c r="AVF158" s="229"/>
      <c r="AVG158" s="229"/>
      <c r="AVH158" s="229"/>
      <c r="AVI158" s="229"/>
      <c r="AVJ158" s="229"/>
      <c r="AVK158" s="229"/>
      <c r="AVL158" s="229"/>
      <c r="AVM158" s="229"/>
      <c r="AVN158" s="229"/>
      <c r="AVO158" s="229"/>
      <c r="AVP158" s="229"/>
      <c r="AVQ158" s="229"/>
      <c r="AVR158" s="229"/>
      <c r="AVS158" s="229"/>
      <c r="AVT158" s="229"/>
      <c r="AVU158" s="229"/>
      <c r="AVV158" s="229"/>
      <c r="AVW158" s="229"/>
      <c r="AVX158" s="229"/>
      <c r="AVY158" s="229"/>
      <c r="AVZ158" s="229"/>
      <c r="AWA158" s="229"/>
      <c r="AWB158" s="229"/>
      <c r="AWC158" s="229"/>
      <c r="AWD158" s="229"/>
      <c r="AWE158" s="229"/>
      <c r="AWF158" s="229"/>
      <c r="AWG158" s="229"/>
      <c r="AWH158" s="229"/>
      <c r="AWI158" s="229"/>
      <c r="AWJ158" s="229"/>
      <c r="AWK158" s="229"/>
      <c r="AWL158" s="229"/>
      <c r="AWM158" s="229"/>
      <c r="AWN158" s="229"/>
      <c r="AWO158" s="229"/>
      <c r="AWP158" s="229"/>
      <c r="AWQ158" s="229"/>
      <c r="AWR158" s="229"/>
      <c r="AWS158" s="229"/>
      <c r="AWT158" s="229"/>
      <c r="AWU158" s="229"/>
      <c r="AWV158" s="229"/>
      <c r="AWW158" s="229"/>
      <c r="AWX158" s="229"/>
      <c r="AWY158" s="229"/>
      <c r="AWZ158" s="229"/>
      <c r="AXA158" s="229"/>
      <c r="AXB158" s="229"/>
      <c r="AXC158" s="229"/>
      <c r="AXD158" s="229"/>
      <c r="AXE158" s="229"/>
      <c r="AXF158" s="229"/>
      <c r="AXG158" s="229"/>
      <c r="AXH158" s="229"/>
      <c r="AXI158" s="229"/>
      <c r="AXJ158" s="229"/>
      <c r="AXK158" s="229"/>
      <c r="AXL158" s="229"/>
      <c r="AXM158" s="229"/>
      <c r="AXN158" s="229"/>
      <c r="AXO158" s="229"/>
      <c r="AXP158" s="229"/>
      <c r="AXQ158" s="229"/>
      <c r="AXR158" s="229"/>
      <c r="AXS158" s="229"/>
      <c r="AXT158" s="229"/>
      <c r="AXU158" s="229"/>
      <c r="AXV158" s="229"/>
      <c r="AXW158" s="229"/>
      <c r="AXX158" s="229"/>
      <c r="AXY158" s="229"/>
      <c r="AXZ158" s="229"/>
      <c r="AYA158" s="229"/>
      <c r="AYB158" s="229"/>
      <c r="AYC158" s="229"/>
      <c r="AYD158" s="229"/>
      <c r="AYE158" s="229"/>
      <c r="AYF158" s="229"/>
      <c r="AYG158" s="229"/>
      <c r="AYH158" s="229"/>
      <c r="AYI158" s="229"/>
      <c r="AYJ158" s="229"/>
      <c r="AYK158" s="229"/>
      <c r="AYL158" s="229"/>
      <c r="AYM158" s="229"/>
      <c r="AYN158" s="229"/>
      <c r="AYO158" s="229"/>
      <c r="AYP158" s="229"/>
      <c r="AYQ158" s="229"/>
      <c r="AYR158" s="229"/>
      <c r="AYS158" s="229"/>
      <c r="AYT158" s="229"/>
      <c r="AYU158" s="229"/>
      <c r="AYV158" s="229"/>
      <c r="AYW158" s="229"/>
      <c r="AYX158" s="229"/>
      <c r="AYY158" s="229"/>
      <c r="AYZ158" s="229"/>
      <c r="AZA158" s="229"/>
      <c r="AZB158" s="229"/>
      <c r="AZC158" s="229"/>
      <c r="AZD158" s="229"/>
      <c r="AZE158" s="229"/>
      <c r="AZF158" s="229"/>
      <c r="AZG158" s="229"/>
      <c r="AZH158" s="229"/>
      <c r="AZI158" s="229"/>
      <c r="AZJ158" s="229"/>
      <c r="AZK158" s="229"/>
      <c r="AZL158" s="229"/>
      <c r="AZM158" s="229"/>
      <c r="AZN158" s="229"/>
      <c r="AZO158" s="229"/>
      <c r="AZP158" s="229"/>
      <c r="AZQ158" s="229"/>
      <c r="AZR158" s="229"/>
      <c r="AZS158" s="229"/>
      <c r="AZT158" s="229"/>
      <c r="AZU158" s="229"/>
      <c r="AZV158" s="229"/>
      <c r="AZW158" s="229"/>
      <c r="AZX158" s="229"/>
      <c r="AZY158" s="229"/>
      <c r="AZZ158" s="229"/>
      <c r="BAA158" s="229"/>
      <c r="BAB158" s="229"/>
      <c r="BAC158" s="229"/>
      <c r="BAD158" s="229"/>
      <c r="BAE158" s="229"/>
      <c r="BAF158" s="229"/>
      <c r="BAG158" s="229"/>
      <c r="BAH158" s="229"/>
      <c r="BAI158" s="229"/>
      <c r="BAJ158" s="229"/>
      <c r="BAK158" s="229"/>
      <c r="BAL158" s="229"/>
      <c r="BAM158" s="229"/>
      <c r="BAN158" s="229"/>
      <c r="BAO158" s="229"/>
      <c r="BAP158" s="229"/>
      <c r="BAQ158" s="229"/>
      <c r="BAR158" s="229"/>
      <c r="BAS158" s="229"/>
      <c r="BAT158" s="229"/>
      <c r="BAU158" s="229"/>
      <c r="BAV158" s="229"/>
      <c r="BAW158" s="229"/>
      <c r="BAX158" s="229"/>
      <c r="BAY158" s="229"/>
      <c r="BAZ158" s="229"/>
      <c r="BBA158" s="229"/>
      <c r="BBB158" s="229"/>
      <c r="BBC158" s="229"/>
      <c r="BBD158" s="229"/>
      <c r="BBE158" s="229"/>
      <c r="BBF158" s="229"/>
      <c r="BBG158" s="229"/>
      <c r="BBH158" s="229"/>
      <c r="BBI158" s="229"/>
      <c r="BBJ158" s="229"/>
      <c r="BBK158" s="229"/>
      <c r="BBL158" s="229"/>
      <c r="BBM158" s="229"/>
      <c r="BBN158" s="229"/>
      <c r="BBO158" s="229"/>
      <c r="BBP158" s="229"/>
      <c r="BBQ158" s="229"/>
      <c r="BBR158" s="229"/>
      <c r="BBS158" s="229"/>
      <c r="BBT158" s="229"/>
      <c r="BBU158" s="229"/>
      <c r="BBV158" s="229"/>
      <c r="BBW158" s="229"/>
      <c r="BBX158" s="229"/>
      <c r="BBY158" s="229"/>
      <c r="BBZ158" s="229"/>
      <c r="BCA158" s="229"/>
      <c r="BCB158" s="229"/>
      <c r="BCC158" s="229"/>
      <c r="BCD158" s="229"/>
      <c r="BCE158" s="229"/>
      <c r="BCF158" s="229"/>
      <c r="BCG158" s="229"/>
      <c r="BCH158" s="229"/>
      <c r="BCI158" s="229"/>
      <c r="BCJ158" s="229"/>
      <c r="BCK158" s="229"/>
      <c r="BCL158" s="229"/>
      <c r="BCM158" s="229"/>
      <c r="BCN158" s="229"/>
      <c r="BCO158" s="229"/>
      <c r="BCP158" s="229"/>
      <c r="BCQ158" s="229"/>
      <c r="BCR158" s="229"/>
      <c r="BCS158" s="229"/>
      <c r="BCT158" s="229"/>
      <c r="BCU158" s="229"/>
      <c r="BCV158" s="229"/>
      <c r="BCW158" s="229"/>
      <c r="BCX158" s="229"/>
      <c r="BCY158" s="229"/>
      <c r="BCZ158" s="229"/>
      <c r="BDA158" s="229"/>
      <c r="BDB158" s="229"/>
      <c r="BDC158" s="229"/>
      <c r="BDD158" s="229"/>
      <c r="BDE158" s="229"/>
      <c r="BDF158" s="229"/>
      <c r="BDG158" s="229"/>
      <c r="BDH158" s="229"/>
      <c r="BDI158" s="229"/>
      <c r="BDJ158" s="229"/>
      <c r="BDK158" s="229"/>
      <c r="BDL158" s="229"/>
      <c r="BDM158" s="229"/>
      <c r="BDN158" s="229"/>
      <c r="BDO158" s="229"/>
      <c r="BDP158" s="229"/>
      <c r="BDQ158" s="229"/>
      <c r="BDR158" s="229"/>
      <c r="BDS158" s="229"/>
      <c r="BDT158" s="229"/>
      <c r="BDU158" s="229"/>
      <c r="BDV158" s="229"/>
      <c r="BDW158" s="229"/>
      <c r="BDX158" s="229"/>
      <c r="BDY158" s="229"/>
      <c r="BDZ158" s="229"/>
      <c r="BEA158" s="229"/>
      <c r="BEB158" s="229"/>
      <c r="BEC158" s="229"/>
      <c r="BED158" s="229"/>
      <c r="BEE158" s="229"/>
      <c r="BEF158" s="229"/>
      <c r="BEG158" s="229"/>
      <c r="BEH158" s="229"/>
      <c r="BEI158" s="229"/>
      <c r="BEJ158" s="229"/>
      <c r="BEK158" s="229"/>
      <c r="BEL158" s="229"/>
      <c r="BEM158" s="229"/>
      <c r="BEN158" s="229"/>
      <c r="BEO158" s="229"/>
      <c r="BEP158" s="229"/>
      <c r="BEQ158" s="229"/>
      <c r="BER158" s="229"/>
      <c r="BES158" s="229"/>
      <c r="BET158" s="229"/>
      <c r="BEU158" s="229"/>
      <c r="BEV158" s="229"/>
      <c r="BEW158" s="229"/>
      <c r="BEX158" s="229"/>
      <c r="BEY158" s="229"/>
      <c r="BEZ158" s="229"/>
      <c r="BFA158" s="229"/>
      <c r="BFB158" s="229"/>
      <c r="BFC158" s="229"/>
      <c r="BFD158" s="229"/>
      <c r="BFE158" s="229"/>
      <c r="BFF158" s="229"/>
      <c r="BFG158" s="229"/>
      <c r="BFH158" s="229"/>
      <c r="BFI158" s="229"/>
      <c r="BFJ158" s="229"/>
      <c r="BFK158" s="229"/>
      <c r="BFL158" s="229"/>
      <c r="BFM158" s="229"/>
      <c r="BFN158" s="229"/>
      <c r="BFO158" s="229"/>
      <c r="BFP158" s="229"/>
      <c r="BFQ158" s="229"/>
      <c r="BFR158" s="229"/>
      <c r="BFS158" s="229"/>
      <c r="BFT158" s="229"/>
      <c r="BFU158" s="229"/>
      <c r="BFV158" s="229"/>
      <c r="BFW158" s="229"/>
      <c r="BFX158" s="229"/>
      <c r="BFY158" s="229"/>
      <c r="BFZ158" s="229"/>
      <c r="BGA158" s="229"/>
      <c r="BGB158" s="229"/>
      <c r="BGC158" s="229"/>
      <c r="BGD158" s="229"/>
      <c r="BGE158" s="229"/>
      <c r="BGF158" s="229"/>
      <c r="BGG158" s="229"/>
      <c r="BGH158" s="229"/>
      <c r="BGI158" s="229"/>
      <c r="BGJ158" s="229"/>
      <c r="BGK158" s="229"/>
      <c r="BGL158" s="229"/>
      <c r="BGM158" s="229"/>
      <c r="BGN158" s="229"/>
      <c r="BGO158" s="229"/>
      <c r="BGP158" s="229"/>
      <c r="BGQ158" s="229"/>
      <c r="BGR158" s="229"/>
      <c r="BGS158" s="229"/>
      <c r="BGT158" s="229"/>
      <c r="BGU158" s="229"/>
      <c r="BGV158" s="229"/>
      <c r="BGW158" s="229"/>
      <c r="BGX158" s="229"/>
      <c r="BGY158" s="229"/>
      <c r="BGZ158" s="229"/>
      <c r="BHA158" s="229"/>
      <c r="BHB158" s="229"/>
      <c r="BHC158" s="229"/>
      <c r="BHD158" s="229"/>
      <c r="BHE158" s="229"/>
      <c r="BHF158" s="229"/>
      <c r="BHG158" s="229"/>
      <c r="BHH158" s="229"/>
      <c r="BHI158" s="229"/>
      <c r="BHJ158" s="229"/>
      <c r="BHK158" s="229"/>
      <c r="BHL158" s="229"/>
      <c r="BHM158" s="229"/>
      <c r="BHN158" s="229"/>
      <c r="BHO158" s="229"/>
      <c r="BHP158" s="229"/>
      <c r="BHQ158" s="229"/>
      <c r="BHR158" s="229"/>
      <c r="BHS158" s="229"/>
      <c r="BHT158" s="229"/>
      <c r="BHU158" s="229"/>
      <c r="BHV158" s="229"/>
      <c r="BHW158" s="229"/>
      <c r="BHX158" s="229"/>
      <c r="BHY158" s="229"/>
      <c r="BHZ158" s="229"/>
      <c r="BIA158" s="229"/>
      <c r="BIB158" s="229"/>
      <c r="BIC158" s="229"/>
      <c r="BID158" s="229"/>
      <c r="BIE158" s="229"/>
      <c r="BIF158" s="229"/>
      <c r="BIG158" s="229"/>
      <c r="BIH158" s="229"/>
      <c r="BII158" s="229"/>
      <c r="BIJ158" s="229"/>
      <c r="BIK158" s="229"/>
      <c r="BIL158" s="229"/>
      <c r="BIM158" s="229"/>
      <c r="BIN158" s="229"/>
      <c r="BIO158" s="229"/>
      <c r="BIP158" s="229"/>
      <c r="BIQ158" s="229"/>
      <c r="BIR158" s="229"/>
      <c r="BIS158" s="229"/>
      <c r="BIT158" s="229"/>
      <c r="BIU158" s="229"/>
      <c r="BIV158" s="229"/>
      <c r="BIW158" s="229"/>
      <c r="BIX158" s="229"/>
      <c r="BIY158" s="229"/>
      <c r="BIZ158" s="229"/>
      <c r="BJA158" s="229"/>
      <c r="BJB158" s="229"/>
      <c r="BJC158" s="229"/>
      <c r="BJD158" s="229"/>
      <c r="BJE158" s="229"/>
      <c r="BJF158" s="229"/>
      <c r="BJG158" s="229"/>
      <c r="BJH158" s="229"/>
      <c r="BJI158" s="229"/>
      <c r="BJJ158" s="229"/>
      <c r="BJK158" s="229"/>
      <c r="BJL158" s="229"/>
      <c r="BJM158" s="229"/>
      <c r="BJN158" s="229"/>
      <c r="BJO158" s="229"/>
      <c r="BJP158" s="229"/>
      <c r="BJQ158" s="229"/>
      <c r="BJR158" s="229"/>
      <c r="BJS158" s="229"/>
      <c r="BJT158" s="229"/>
      <c r="BJU158" s="229"/>
      <c r="BJV158" s="229"/>
      <c r="BJW158" s="229"/>
      <c r="BJX158" s="229"/>
      <c r="BJY158" s="229"/>
      <c r="BJZ158" s="229"/>
      <c r="BKA158" s="229"/>
      <c r="BKB158" s="229"/>
      <c r="BKC158" s="229"/>
      <c r="BKD158" s="229"/>
      <c r="BKE158" s="229"/>
      <c r="BKF158" s="229"/>
      <c r="BKG158" s="229"/>
      <c r="BKH158" s="229"/>
      <c r="BKI158" s="229"/>
      <c r="BKJ158" s="229"/>
      <c r="BKK158" s="229"/>
      <c r="BKL158" s="229"/>
      <c r="BKM158" s="229"/>
      <c r="BKN158" s="229"/>
      <c r="BKO158" s="229"/>
      <c r="BKP158" s="229"/>
      <c r="BKQ158" s="229"/>
      <c r="BKR158" s="229"/>
      <c r="BKS158" s="229"/>
      <c r="BKT158" s="229"/>
      <c r="BKU158" s="229"/>
      <c r="BKV158" s="229"/>
      <c r="BKW158" s="229"/>
      <c r="BKX158" s="229"/>
      <c r="BKY158" s="229"/>
      <c r="BKZ158" s="229"/>
      <c r="BLA158" s="229"/>
      <c r="BLB158" s="229"/>
      <c r="BLC158" s="229"/>
      <c r="BLD158" s="229"/>
      <c r="BLE158" s="229"/>
      <c r="BLF158" s="229"/>
      <c r="BLG158" s="229"/>
      <c r="BLH158" s="229"/>
      <c r="BLI158" s="229"/>
      <c r="BLJ158" s="229"/>
      <c r="BLK158" s="229"/>
      <c r="BLL158" s="229"/>
      <c r="BLM158" s="229"/>
      <c r="BLN158" s="229"/>
      <c r="BLO158" s="229"/>
      <c r="BLP158" s="229"/>
      <c r="BLQ158" s="229"/>
      <c r="BLR158" s="229"/>
      <c r="BLS158" s="229"/>
      <c r="BLT158" s="229"/>
      <c r="BLU158" s="229"/>
      <c r="BLV158" s="229"/>
      <c r="BLW158" s="229"/>
      <c r="BLX158" s="229"/>
      <c r="BLY158" s="229"/>
      <c r="BLZ158" s="229"/>
      <c r="BMA158" s="229"/>
      <c r="BMB158" s="229"/>
      <c r="BMC158" s="229"/>
      <c r="BMD158" s="229"/>
      <c r="BME158" s="229"/>
      <c r="BMF158" s="229"/>
      <c r="BMG158" s="229"/>
      <c r="BMH158" s="229"/>
      <c r="BMI158" s="229"/>
      <c r="BMJ158" s="229"/>
      <c r="BMK158" s="229"/>
      <c r="BML158" s="229"/>
      <c r="BMM158" s="229"/>
      <c r="BMN158" s="229"/>
      <c r="BMO158" s="229"/>
      <c r="BMP158" s="229"/>
      <c r="BMQ158" s="229"/>
      <c r="BMR158" s="229"/>
      <c r="BMS158" s="229"/>
      <c r="BMT158" s="229"/>
      <c r="BMU158" s="229"/>
      <c r="BMV158" s="229"/>
      <c r="BMW158" s="229"/>
      <c r="BMX158" s="229"/>
      <c r="BMY158" s="229"/>
      <c r="BMZ158" s="229"/>
      <c r="BNA158" s="229"/>
      <c r="BNB158" s="229"/>
      <c r="BNC158" s="229"/>
      <c r="BND158" s="229"/>
      <c r="BNE158" s="229"/>
      <c r="BNF158" s="229"/>
      <c r="BNG158" s="229"/>
      <c r="BNH158" s="229"/>
      <c r="BNI158" s="229"/>
      <c r="BNJ158" s="229"/>
      <c r="BNK158" s="229"/>
      <c r="BNL158" s="229"/>
      <c r="BNM158" s="229"/>
      <c r="BNN158" s="229"/>
      <c r="BNO158" s="229"/>
      <c r="BNP158" s="229"/>
      <c r="BNQ158" s="229"/>
      <c r="BNR158" s="229"/>
      <c r="BNS158" s="229"/>
      <c r="BNT158" s="229"/>
      <c r="BNU158" s="229"/>
      <c r="BNV158" s="229"/>
      <c r="BNW158" s="229"/>
      <c r="BNX158" s="229"/>
      <c r="BNY158" s="229"/>
      <c r="BNZ158" s="229"/>
      <c r="BOA158" s="229"/>
      <c r="BOB158" s="229"/>
      <c r="BOC158" s="229"/>
      <c r="BOD158" s="229"/>
      <c r="BOE158" s="229"/>
      <c r="BOF158" s="229"/>
      <c r="BOG158" s="229"/>
      <c r="BOH158" s="229"/>
      <c r="BOI158" s="229"/>
      <c r="BOJ158" s="229"/>
      <c r="BOK158" s="229"/>
      <c r="BOL158" s="229"/>
      <c r="BOM158" s="229"/>
      <c r="BON158" s="229"/>
      <c r="BOO158" s="229"/>
      <c r="BOP158" s="229"/>
      <c r="BOQ158" s="229"/>
      <c r="BOR158" s="229"/>
      <c r="BOS158" s="229"/>
      <c r="BOT158" s="229"/>
      <c r="BOU158" s="229"/>
      <c r="BOV158" s="229"/>
      <c r="BOW158" s="229"/>
      <c r="BOX158" s="229"/>
      <c r="BOY158" s="229"/>
      <c r="BOZ158" s="229"/>
      <c r="BPA158" s="229"/>
      <c r="BPB158" s="229"/>
      <c r="BPC158" s="229"/>
      <c r="BPD158" s="229"/>
      <c r="BPE158" s="229"/>
      <c r="BPF158" s="229"/>
      <c r="BPG158" s="229"/>
      <c r="BPH158" s="229"/>
      <c r="BPI158" s="229"/>
      <c r="BPJ158" s="229"/>
      <c r="BPK158" s="229"/>
      <c r="BPL158" s="229"/>
      <c r="BPM158" s="229"/>
      <c r="BPN158" s="229"/>
      <c r="BPO158" s="229"/>
      <c r="BPP158" s="229"/>
      <c r="BPQ158" s="229"/>
      <c r="BPR158" s="229"/>
      <c r="BPS158" s="229"/>
      <c r="BPT158" s="229"/>
      <c r="BPU158" s="229"/>
      <c r="BPV158" s="229"/>
      <c r="BPW158" s="229"/>
      <c r="BPX158" s="229"/>
      <c r="BPY158" s="229"/>
      <c r="BPZ158" s="229"/>
      <c r="BQA158" s="229"/>
      <c r="BQB158" s="229"/>
      <c r="BQC158" s="229"/>
      <c r="BQD158" s="229"/>
      <c r="BQE158" s="229"/>
      <c r="BQF158" s="229"/>
      <c r="BQG158" s="229"/>
      <c r="BQH158" s="229"/>
      <c r="BQI158" s="229"/>
      <c r="BQJ158" s="229"/>
      <c r="BQK158" s="229"/>
      <c r="BQL158" s="229"/>
      <c r="BQM158" s="229"/>
      <c r="BQN158" s="229"/>
      <c r="BQO158" s="229"/>
      <c r="BQP158" s="229"/>
      <c r="BQQ158" s="229"/>
      <c r="BQR158" s="229"/>
      <c r="BQS158" s="229"/>
      <c r="BQT158" s="229"/>
      <c r="BQU158" s="229"/>
      <c r="BQV158" s="229"/>
      <c r="BQW158" s="229"/>
      <c r="BQX158" s="229"/>
      <c r="BQY158" s="229"/>
      <c r="BQZ158" s="229"/>
      <c r="BRA158" s="229"/>
      <c r="BRB158" s="229"/>
      <c r="BRC158" s="229"/>
      <c r="BRD158" s="229"/>
      <c r="BRE158" s="229"/>
      <c r="BRF158" s="229"/>
      <c r="BRG158" s="229"/>
      <c r="BRH158" s="229"/>
      <c r="BRI158" s="229"/>
      <c r="BRJ158" s="229"/>
      <c r="BRK158" s="229"/>
      <c r="BRL158" s="229"/>
      <c r="BRM158" s="229"/>
      <c r="BRN158" s="229"/>
      <c r="BRO158" s="229"/>
      <c r="BRP158" s="229"/>
      <c r="BRQ158" s="229"/>
      <c r="BRR158" s="229"/>
      <c r="BRS158" s="229"/>
      <c r="BRT158" s="229"/>
      <c r="BRU158" s="229"/>
      <c r="BRV158" s="229"/>
      <c r="BRW158" s="229"/>
      <c r="BRX158" s="229"/>
      <c r="BRY158" s="229"/>
      <c r="BRZ158" s="229"/>
      <c r="BSA158" s="229"/>
      <c r="BSB158" s="229"/>
      <c r="BSC158" s="229"/>
      <c r="BSD158" s="229"/>
      <c r="BSE158" s="229"/>
      <c r="BSF158" s="229"/>
      <c r="BSG158" s="229"/>
      <c r="BSH158" s="229"/>
      <c r="BSI158" s="229"/>
      <c r="BSJ158" s="229"/>
      <c r="BSK158" s="229"/>
      <c r="BSL158" s="229"/>
      <c r="BSM158" s="229"/>
      <c r="BSN158" s="229"/>
      <c r="BSO158" s="229"/>
      <c r="BSP158" s="229"/>
      <c r="BSQ158" s="229"/>
      <c r="BSR158" s="229"/>
      <c r="BSS158" s="229"/>
      <c r="BST158" s="229"/>
      <c r="BSU158" s="229"/>
      <c r="BSV158" s="229"/>
      <c r="BSW158" s="229"/>
      <c r="BSX158" s="229"/>
      <c r="BSY158" s="229"/>
      <c r="BSZ158" s="229"/>
      <c r="BTA158" s="229"/>
      <c r="BTB158" s="229"/>
      <c r="BTC158" s="229"/>
      <c r="BTD158" s="229"/>
      <c r="BTE158" s="229"/>
      <c r="BTF158" s="229"/>
      <c r="BTG158" s="229"/>
      <c r="BTH158" s="229"/>
      <c r="BTI158" s="229"/>
      <c r="BTJ158" s="229"/>
      <c r="BTK158" s="229"/>
      <c r="BTL158" s="229"/>
      <c r="BTM158" s="229"/>
      <c r="BTN158" s="229"/>
      <c r="BTO158" s="229"/>
      <c r="BTP158" s="229"/>
      <c r="BTQ158" s="229"/>
      <c r="BTR158" s="229"/>
      <c r="BTS158" s="229"/>
      <c r="BTT158" s="229"/>
      <c r="BTU158" s="229"/>
      <c r="BTV158" s="229"/>
      <c r="BTW158" s="229"/>
      <c r="BTX158" s="229"/>
      <c r="BTY158" s="229"/>
      <c r="BTZ158" s="229"/>
      <c r="BUA158" s="229"/>
      <c r="BUB158" s="229"/>
      <c r="BUC158" s="229"/>
      <c r="BUD158" s="229"/>
      <c r="BUE158" s="229"/>
      <c r="BUF158" s="229"/>
      <c r="BUG158" s="229"/>
      <c r="BUH158" s="229"/>
      <c r="BUI158" s="229"/>
      <c r="BUJ158" s="229"/>
      <c r="BUK158" s="229"/>
      <c r="BUL158" s="229"/>
      <c r="BUM158" s="229"/>
      <c r="BUN158" s="229"/>
      <c r="BUO158" s="229"/>
      <c r="BUP158" s="229"/>
      <c r="BUQ158" s="229"/>
      <c r="BUR158" s="229"/>
      <c r="BUS158" s="229"/>
      <c r="BUT158" s="229"/>
      <c r="BUU158" s="229"/>
      <c r="BUV158" s="229"/>
      <c r="BUW158" s="229"/>
      <c r="BUX158" s="229"/>
      <c r="BUY158" s="229"/>
      <c r="BUZ158" s="229"/>
      <c r="BVA158" s="229"/>
      <c r="BVB158" s="229"/>
      <c r="BVC158" s="229"/>
      <c r="BVD158" s="229"/>
      <c r="BVE158" s="229"/>
      <c r="BVF158" s="229"/>
      <c r="BVG158" s="229"/>
      <c r="BVH158" s="229"/>
      <c r="BVI158" s="229"/>
      <c r="BVJ158" s="229"/>
      <c r="BVK158" s="229"/>
      <c r="BVL158" s="229"/>
      <c r="BVM158" s="229"/>
      <c r="BVN158" s="229"/>
      <c r="BVO158" s="229"/>
      <c r="BVP158" s="229"/>
      <c r="BVQ158" s="229"/>
      <c r="BVR158" s="229"/>
      <c r="BVS158" s="229"/>
      <c r="BVT158" s="229"/>
      <c r="BVU158" s="229"/>
      <c r="BVV158" s="229"/>
      <c r="BVW158" s="229"/>
      <c r="BVX158" s="229"/>
      <c r="BVY158" s="229"/>
      <c r="BVZ158" s="229"/>
      <c r="BWA158" s="229"/>
      <c r="BWB158" s="229"/>
      <c r="BWC158" s="229"/>
      <c r="BWD158" s="229"/>
      <c r="BWE158" s="229"/>
      <c r="BWF158" s="229"/>
      <c r="BWG158" s="229"/>
      <c r="BWH158" s="229"/>
      <c r="BWI158" s="229"/>
      <c r="BWJ158" s="229"/>
      <c r="BWK158" s="229"/>
      <c r="BWL158" s="229"/>
      <c r="BWM158" s="229"/>
      <c r="BWN158" s="229"/>
      <c r="BWO158" s="229"/>
      <c r="BWP158" s="229"/>
      <c r="BWQ158" s="229"/>
      <c r="BWR158" s="229"/>
      <c r="BWS158" s="229"/>
      <c r="BWT158" s="229"/>
      <c r="BWU158" s="229"/>
      <c r="BWV158" s="229"/>
      <c r="BWW158" s="229"/>
      <c r="BWX158" s="229"/>
      <c r="BWY158" s="229"/>
      <c r="BWZ158" s="229"/>
      <c r="BXA158" s="229"/>
      <c r="BXB158" s="229"/>
      <c r="BXC158" s="229"/>
      <c r="BXD158" s="229"/>
      <c r="BXE158" s="229"/>
      <c r="BXF158" s="229"/>
      <c r="BXG158" s="229"/>
      <c r="BXH158" s="229"/>
      <c r="BXI158" s="229"/>
      <c r="BXJ158" s="229"/>
      <c r="BXK158" s="229"/>
      <c r="BXL158" s="229"/>
      <c r="BXM158" s="229"/>
      <c r="BXN158" s="229"/>
      <c r="BXO158" s="229"/>
      <c r="BXP158" s="229"/>
      <c r="BXQ158" s="229"/>
      <c r="BXR158" s="229"/>
      <c r="BXS158" s="229"/>
      <c r="BXT158" s="229"/>
      <c r="BXU158" s="229"/>
      <c r="BXV158" s="229"/>
      <c r="BXW158" s="229"/>
      <c r="BXX158" s="229"/>
      <c r="BXY158" s="229"/>
      <c r="BXZ158" s="229"/>
      <c r="BYA158" s="229"/>
      <c r="BYB158" s="229"/>
      <c r="BYC158" s="229"/>
      <c r="BYD158" s="229"/>
      <c r="BYE158" s="229"/>
      <c r="BYF158" s="229"/>
      <c r="BYG158" s="229"/>
      <c r="BYH158" s="229"/>
      <c r="BYI158" s="229"/>
      <c r="BYJ158" s="229"/>
      <c r="BYK158" s="229"/>
      <c r="BYL158" s="229"/>
      <c r="BYM158" s="229"/>
      <c r="BYN158" s="229"/>
      <c r="BYO158" s="229"/>
      <c r="BYP158" s="229"/>
      <c r="BYQ158" s="229"/>
      <c r="BYR158" s="229"/>
      <c r="BYS158" s="229"/>
      <c r="BYT158" s="229"/>
      <c r="BYU158" s="229"/>
      <c r="BYV158" s="229"/>
      <c r="BYW158" s="229"/>
      <c r="BYX158" s="229"/>
      <c r="BYY158" s="229"/>
      <c r="BYZ158" s="229"/>
      <c r="BZA158" s="229"/>
      <c r="BZB158" s="229"/>
      <c r="BZC158" s="229"/>
      <c r="BZD158" s="229"/>
      <c r="BZE158" s="229"/>
      <c r="BZF158" s="229"/>
      <c r="BZG158" s="229"/>
      <c r="BZH158" s="229"/>
      <c r="BZI158" s="229"/>
      <c r="BZJ158" s="229"/>
      <c r="BZK158" s="229"/>
      <c r="BZL158" s="229"/>
      <c r="BZM158" s="229"/>
      <c r="BZN158" s="229"/>
      <c r="BZO158" s="229"/>
      <c r="BZP158" s="229"/>
      <c r="BZQ158" s="229"/>
      <c r="BZR158" s="229"/>
      <c r="BZS158" s="229"/>
      <c r="BZT158" s="229"/>
      <c r="BZU158" s="229"/>
      <c r="BZV158" s="229"/>
      <c r="BZW158" s="229"/>
      <c r="BZX158" s="229"/>
      <c r="BZY158" s="229"/>
      <c r="BZZ158" s="229"/>
      <c r="CAA158" s="229"/>
      <c r="CAB158" s="229"/>
      <c r="CAC158" s="229"/>
      <c r="CAD158" s="229"/>
      <c r="CAE158" s="229"/>
      <c r="CAF158" s="229"/>
      <c r="CAG158" s="229"/>
      <c r="CAH158" s="229"/>
      <c r="CAI158" s="229"/>
      <c r="CAJ158" s="229"/>
      <c r="CAK158" s="229"/>
      <c r="CAL158" s="229"/>
      <c r="CAM158" s="229"/>
      <c r="CAN158" s="229"/>
      <c r="CAO158" s="229"/>
      <c r="CAP158" s="229"/>
      <c r="CAQ158" s="229"/>
      <c r="CAR158" s="229"/>
      <c r="CAS158" s="229"/>
      <c r="CAT158" s="229"/>
      <c r="CAU158" s="229"/>
      <c r="CAV158" s="229"/>
      <c r="CAW158" s="229"/>
      <c r="CAX158" s="229"/>
      <c r="CAY158" s="229"/>
      <c r="CAZ158" s="229"/>
      <c r="CBA158" s="229"/>
      <c r="CBB158" s="229"/>
      <c r="CBC158" s="229"/>
      <c r="CBD158" s="229"/>
      <c r="CBE158" s="229"/>
      <c r="CBF158" s="229"/>
      <c r="CBG158" s="229"/>
      <c r="CBH158" s="229"/>
      <c r="CBI158" s="229"/>
      <c r="CBJ158" s="229"/>
      <c r="CBK158" s="229"/>
      <c r="CBL158" s="229"/>
      <c r="CBM158" s="229"/>
      <c r="CBN158" s="229"/>
      <c r="CBO158" s="229"/>
      <c r="CBP158" s="229"/>
      <c r="CBQ158" s="229"/>
      <c r="CBR158" s="229"/>
      <c r="CBS158" s="229"/>
      <c r="CBT158" s="229"/>
      <c r="CBU158" s="229"/>
      <c r="CBV158" s="229"/>
      <c r="CBW158" s="229"/>
      <c r="CBX158" s="229"/>
      <c r="CBY158" s="229"/>
      <c r="CBZ158" s="229"/>
      <c r="CCA158" s="229"/>
      <c r="CCB158" s="229"/>
      <c r="CCC158" s="229"/>
      <c r="CCD158" s="229"/>
      <c r="CCE158" s="229"/>
      <c r="CCF158" s="229"/>
      <c r="CCG158" s="229"/>
      <c r="CCH158" s="229"/>
      <c r="CCI158" s="229"/>
      <c r="CCJ158" s="229"/>
      <c r="CCK158" s="229"/>
      <c r="CCL158" s="229"/>
      <c r="CCM158" s="229"/>
      <c r="CCN158" s="229"/>
      <c r="CCO158" s="229"/>
      <c r="CCP158" s="229"/>
      <c r="CCQ158" s="229"/>
      <c r="CCR158" s="229"/>
      <c r="CCS158" s="229"/>
      <c r="CCT158" s="229"/>
      <c r="CCU158" s="229"/>
      <c r="CCV158" s="229"/>
      <c r="CCW158" s="229"/>
      <c r="CCX158" s="229"/>
      <c r="CCY158" s="229"/>
      <c r="CCZ158" s="229"/>
      <c r="CDA158" s="229"/>
      <c r="CDB158" s="229"/>
      <c r="CDC158" s="229"/>
      <c r="CDD158" s="229"/>
      <c r="CDE158" s="229"/>
      <c r="CDF158" s="229"/>
      <c r="CDG158" s="229"/>
      <c r="CDH158" s="229"/>
      <c r="CDI158" s="229"/>
      <c r="CDJ158" s="229"/>
      <c r="CDK158" s="229"/>
      <c r="CDL158" s="229"/>
      <c r="CDM158" s="229"/>
      <c r="CDN158" s="229"/>
      <c r="CDO158" s="229"/>
      <c r="CDP158" s="229"/>
      <c r="CDQ158" s="229"/>
      <c r="CDR158" s="229"/>
      <c r="CDS158" s="229"/>
      <c r="CDT158" s="229"/>
      <c r="CDU158" s="229"/>
      <c r="CDV158" s="229"/>
      <c r="CDW158" s="229"/>
      <c r="CDX158" s="229"/>
      <c r="CDY158" s="229"/>
      <c r="CDZ158" s="229"/>
      <c r="CEA158" s="229"/>
      <c r="CEB158" s="229"/>
      <c r="CEC158" s="229"/>
      <c r="CED158" s="229"/>
      <c r="CEE158" s="229"/>
      <c r="CEF158" s="229"/>
      <c r="CEG158" s="229"/>
      <c r="CEH158" s="229"/>
      <c r="CEI158" s="229"/>
      <c r="CEJ158" s="229"/>
      <c r="CEK158" s="229"/>
      <c r="CEL158" s="229"/>
      <c r="CEM158" s="229"/>
      <c r="CEN158" s="229"/>
      <c r="CEO158" s="229"/>
      <c r="CEP158" s="229"/>
      <c r="CEQ158" s="229"/>
      <c r="CER158" s="229"/>
      <c r="CES158" s="229"/>
      <c r="CET158" s="229"/>
      <c r="CEU158" s="229"/>
      <c r="CEV158" s="229"/>
      <c r="CEW158" s="229"/>
      <c r="CEX158" s="229"/>
      <c r="CEY158" s="229"/>
      <c r="CEZ158" s="229"/>
      <c r="CFA158" s="229"/>
      <c r="CFB158" s="229"/>
      <c r="CFC158" s="229"/>
      <c r="CFD158" s="229"/>
      <c r="CFE158" s="229"/>
      <c r="CFF158" s="229"/>
      <c r="CFG158" s="229"/>
      <c r="CFH158" s="229"/>
      <c r="CFI158" s="229"/>
      <c r="CFJ158" s="229"/>
      <c r="CFK158" s="229"/>
      <c r="CFL158" s="229"/>
      <c r="CFM158" s="229"/>
      <c r="CFN158" s="229"/>
      <c r="CFO158" s="229"/>
      <c r="CFP158" s="229"/>
      <c r="CFQ158" s="229"/>
      <c r="CFR158" s="229"/>
      <c r="CFS158" s="229"/>
      <c r="CFT158" s="229"/>
      <c r="CFU158" s="229"/>
      <c r="CFV158" s="229"/>
      <c r="CFW158" s="229"/>
      <c r="CFX158" s="229"/>
      <c r="CFY158" s="229"/>
      <c r="CFZ158" s="229"/>
      <c r="CGA158" s="229"/>
      <c r="CGB158" s="229"/>
      <c r="CGC158" s="229"/>
      <c r="CGD158" s="229"/>
      <c r="CGE158" s="229"/>
      <c r="CGF158" s="229"/>
      <c r="CGG158" s="229"/>
      <c r="CGH158" s="229"/>
      <c r="CGI158" s="229"/>
      <c r="CGJ158" s="229"/>
      <c r="CGK158" s="229"/>
      <c r="CGL158" s="229"/>
      <c r="CGM158" s="229"/>
      <c r="CGN158" s="229"/>
      <c r="CGO158" s="229"/>
      <c r="CGP158" s="229"/>
      <c r="CGQ158" s="229"/>
      <c r="CGR158" s="229"/>
      <c r="CGS158" s="229"/>
      <c r="CGT158" s="229"/>
      <c r="CGU158" s="229"/>
      <c r="CGV158" s="229"/>
      <c r="CGW158" s="229"/>
      <c r="CGX158" s="229"/>
      <c r="CGY158" s="229"/>
      <c r="CGZ158" s="229"/>
      <c r="CHA158" s="229"/>
      <c r="CHB158" s="229"/>
      <c r="CHC158" s="229"/>
      <c r="CHD158" s="229"/>
      <c r="CHE158" s="229"/>
      <c r="CHF158" s="229"/>
      <c r="CHG158" s="229"/>
      <c r="CHH158" s="229"/>
      <c r="CHI158" s="229"/>
      <c r="CHJ158" s="229"/>
      <c r="CHK158" s="229"/>
      <c r="CHL158" s="229"/>
      <c r="CHM158" s="229"/>
      <c r="CHN158" s="229"/>
      <c r="CHO158" s="229"/>
      <c r="CHP158" s="229"/>
      <c r="CHQ158" s="229"/>
      <c r="CHR158" s="229"/>
      <c r="CHS158" s="229"/>
      <c r="CHT158" s="229"/>
      <c r="CHU158" s="229"/>
      <c r="CHV158" s="229"/>
      <c r="CHW158" s="229"/>
      <c r="CHX158" s="229"/>
      <c r="CHY158" s="229"/>
      <c r="CHZ158" s="229"/>
      <c r="CIA158" s="229"/>
      <c r="CIB158" s="229"/>
      <c r="CIC158" s="229"/>
      <c r="CID158" s="229"/>
      <c r="CIE158" s="229"/>
      <c r="CIF158" s="229"/>
      <c r="CIG158" s="229"/>
      <c r="CIH158" s="229"/>
      <c r="CII158" s="229"/>
      <c r="CIJ158" s="229"/>
      <c r="CIK158" s="229"/>
      <c r="CIL158" s="229"/>
      <c r="CIM158" s="229"/>
      <c r="CIN158" s="229"/>
      <c r="CIO158" s="229"/>
      <c r="CIP158" s="229"/>
      <c r="CIQ158" s="229"/>
      <c r="CIR158" s="229"/>
      <c r="CIS158" s="229"/>
      <c r="CIT158" s="229"/>
      <c r="CIU158" s="229"/>
      <c r="CIV158" s="229"/>
      <c r="CIW158" s="229"/>
      <c r="CIX158" s="229"/>
      <c r="CIY158" s="229"/>
      <c r="CIZ158" s="229"/>
      <c r="CJA158" s="229"/>
      <c r="CJB158" s="229"/>
      <c r="CJC158" s="229"/>
      <c r="CJD158" s="229"/>
      <c r="CJE158" s="229"/>
      <c r="CJF158" s="229"/>
      <c r="CJG158" s="229"/>
      <c r="CJH158" s="229"/>
      <c r="CJI158" s="229"/>
      <c r="CJJ158" s="229"/>
      <c r="CJK158" s="229"/>
      <c r="CJL158" s="229"/>
      <c r="CJM158" s="229"/>
      <c r="CJN158" s="229"/>
      <c r="CJO158" s="229"/>
      <c r="CJP158" s="229"/>
      <c r="CJQ158" s="229"/>
      <c r="CJR158" s="229"/>
      <c r="CJS158" s="229"/>
      <c r="CJT158" s="229"/>
      <c r="CJU158" s="229"/>
      <c r="CJV158" s="229"/>
      <c r="CJW158" s="229"/>
      <c r="CJX158" s="229"/>
      <c r="CJY158" s="229"/>
      <c r="CJZ158" s="229"/>
      <c r="CKA158" s="229"/>
      <c r="CKB158" s="229"/>
      <c r="CKC158" s="229"/>
      <c r="CKD158" s="229"/>
      <c r="CKE158" s="229"/>
      <c r="CKF158" s="229"/>
      <c r="CKG158" s="229"/>
      <c r="CKH158" s="229"/>
      <c r="CKI158" s="229"/>
      <c r="CKJ158" s="229"/>
      <c r="CKK158" s="229"/>
      <c r="CKL158" s="229"/>
      <c r="CKM158" s="229"/>
      <c r="CKN158" s="229"/>
      <c r="CKO158" s="229"/>
      <c r="CKP158" s="229"/>
      <c r="CKQ158" s="229"/>
      <c r="CKR158" s="229"/>
      <c r="CKS158" s="229"/>
      <c r="CKT158" s="229"/>
      <c r="CKU158" s="229"/>
      <c r="CKV158" s="229"/>
      <c r="CKW158" s="229"/>
      <c r="CKX158" s="229"/>
      <c r="CKY158" s="229"/>
      <c r="CKZ158" s="229"/>
      <c r="CLA158" s="229"/>
      <c r="CLB158" s="229"/>
      <c r="CLC158" s="229"/>
      <c r="CLD158" s="229"/>
      <c r="CLE158" s="229"/>
      <c r="CLF158" s="229"/>
      <c r="CLG158" s="229"/>
      <c r="CLH158" s="229"/>
      <c r="CLI158" s="229"/>
      <c r="CLJ158" s="229"/>
      <c r="CLK158" s="229"/>
      <c r="CLL158" s="229"/>
      <c r="CLM158" s="229"/>
      <c r="CLN158" s="229"/>
      <c r="CLO158" s="229"/>
      <c r="CLP158" s="229"/>
      <c r="CLQ158" s="229"/>
      <c r="CLR158" s="229"/>
      <c r="CLS158" s="229"/>
      <c r="CLT158" s="229"/>
      <c r="CLU158" s="229"/>
      <c r="CLV158" s="229"/>
      <c r="CLW158" s="229"/>
      <c r="CLX158" s="229"/>
      <c r="CLY158" s="229"/>
      <c r="CLZ158" s="229"/>
      <c r="CMA158" s="229"/>
      <c r="CMB158" s="229"/>
      <c r="CMC158" s="229"/>
      <c r="CMD158" s="229"/>
      <c r="CME158" s="229"/>
      <c r="CMF158" s="229"/>
      <c r="CMG158" s="229"/>
      <c r="CMH158" s="229"/>
      <c r="CMI158" s="229"/>
      <c r="CMJ158" s="229"/>
      <c r="CMK158" s="229"/>
      <c r="CML158" s="229"/>
      <c r="CMM158" s="229"/>
      <c r="CMN158" s="229"/>
      <c r="CMO158" s="229"/>
      <c r="CMP158" s="229"/>
      <c r="CMQ158" s="229"/>
      <c r="CMR158" s="229"/>
      <c r="CMS158" s="229"/>
      <c r="CMT158" s="229"/>
      <c r="CMU158" s="229"/>
      <c r="CMV158" s="229"/>
      <c r="CMW158" s="229"/>
      <c r="CMX158" s="229"/>
      <c r="CMY158" s="229"/>
      <c r="CMZ158" s="229"/>
      <c r="CNA158" s="229"/>
      <c r="CNB158" s="229"/>
      <c r="CNC158" s="229"/>
      <c r="CND158" s="229"/>
      <c r="CNE158" s="229"/>
      <c r="CNF158" s="229"/>
      <c r="CNG158" s="229"/>
      <c r="CNH158" s="229"/>
      <c r="CNI158" s="229"/>
      <c r="CNJ158" s="229"/>
      <c r="CNK158" s="229"/>
      <c r="CNL158" s="229"/>
      <c r="CNM158" s="229"/>
      <c r="CNN158" s="229"/>
      <c r="CNO158" s="229"/>
      <c r="CNP158" s="229"/>
      <c r="CNQ158" s="229"/>
      <c r="CNR158" s="229"/>
      <c r="CNS158" s="229"/>
      <c r="CNT158" s="229"/>
      <c r="CNU158" s="229"/>
      <c r="CNV158" s="229"/>
      <c r="CNW158" s="229"/>
      <c r="CNX158" s="229"/>
      <c r="CNY158" s="229"/>
      <c r="CNZ158" s="229"/>
      <c r="COA158" s="229"/>
      <c r="COB158" s="229"/>
      <c r="COC158" s="229"/>
      <c r="COD158" s="229"/>
      <c r="COE158" s="229"/>
      <c r="COF158" s="229"/>
      <c r="COG158" s="229"/>
      <c r="COH158" s="229"/>
      <c r="COI158" s="229"/>
      <c r="COJ158" s="229"/>
      <c r="COK158" s="229"/>
      <c r="COL158" s="229"/>
      <c r="COM158" s="229"/>
      <c r="CON158" s="229"/>
      <c r="COO158" s="229"/>
      <c r="COP158" s="229"/>
      <c r="COQ158" s="229"/>
      <c r="COR158" s="229"/>
      <c r="COS158" s="229"/>
      <c r="COT158" s="229"/>
      <c r="COU158" s="229"/>
      <c r="COV158" s="229"/>
      <c r="COW158" s="229"/>
      <c r="COX158" s="229"/>
      <c r="COY158" s="229"/>
      <c r="COZ158" s="229"/>
      <c r="CPA158" s="229"/>
      <c r="CPB158" s="229"/>
      <c r="CPC158" s="229"/>
      <c r="CPD158" s="229"/>
      <c r="CPE158" s="229"/>
      <c r="CPF158" s="229"/>
      <c r="CPG158" s="229"/>
      <c r="CPH158" s="229"/>
      <c r="CPI158" s="229"/>
      <c r="CPJ158" s="229"/>
      <c r="CPK158" s="229"/>
      <c r="CPL158" s="229"/>
      <c r="CPM158" s="229"/>
      <c r="CPN158" s="229"/>
      <c r="CPO158" s="229"/>
      <c r="CPP158" s="229"/>
      <c r="CPQ158" s="229"/>
      <c r="CPR158" s="229"/>
      <c r="CPS158" s="229"/>
      <c r="CPT158" s="229"/>
      <c r="CPU158" s="229"/>
      <c r="CPV158" s="229"/>
      <c r="CPW158" s="229"/>
      <c r="CPX158" s="229"/>
      <c r="CPY158" s="229"/>
      <c r="CPZ158" s="229"/>
      <c r="CQA158" s="229"/>
      <c r="CQB158" s="229"/>
      <c r="CQC158" s="229"/>
      <c r="CQD158" s="229"/>
      <c r="CQE158" s="229"/>
      <c r="CQF158" s="229"/>
      <c r="CQG158" s="229"/>
      <c r="CQH158" s="229"/>
      <c r="CQI158" s="229"/>
      <c r="CQJ158" s="229"/>
      <c r="CQK158" s="229"/>
      <c r="CQL158" s="229"/>
      <c r="CQM158" s="229"/>
      <c r="CQN158" s="229"/>
      <c r="CQO158" s="229"/>
      <c r="CQP158" s="229"/>
      <c r="CQQ158" s="229"/>
      <c r="CQR158" s="229"/>
      <c r="CQS158" s="229"/>
      <c r="CQT158" s="229"/>
      <c r="CQU158" s="229"/>
      <c r="CQV158" s="229"/>
      <c r="CQW158" s="229"/>
      <c r="CQX158" s="229"/>
      <c r="CQY158" s="229"/>
      <c r="CQZ158" s="229"/>
      <c r="CRA158" s="229"/>
      <c r="CRB158" s="229"/>
      <c r="CRC158" s="229"/>
      <c r="CRD158" s="229"/>
      <c r="CRE158" s="229"/>
      <c r="CRF158" s="229"/>
      <c r="CRG158" s="229"/>
      <c r="CRH158" s="229"/>
      <c r="CRI158" s="229"/>
      <c r="CRJ158" s="229"/>
      <c r="CRK158" s="229"/>
      <c r="CRL158" s="229"/>
      <c r="CRM158" s="229"/>
      <c r="CRN158" s="229"/>
      <c r="CRO158" s="229"/>
      <c r="CRP158" s="229"/>
      <c r="CRQ158" s="229"/>
      <c r="CRR158" s="229"/>
      <c r="CRS158" s="229"/>
      <c r="CRT158" s="229"/>
      <c r="CRU158" s="229"/>
      <c r="CRV158" s="229"/>
      <c r="CRW158" s="229"/>
      <c r="CRX158" s="229"/>
      <c r="CRY158" s="229"/>
      <c r="CRZ158" s="229"/>
      <c r="CSA158" s="229"/>
      <c r="CSB158" s="229"/>
      <c r="CSC158" s="229"/>
      <c r="CSD158" s="229"/>
      <c r="CSE158" s="229"/>
      <c r="CSF158" s="229"/>
      <c r="CSG158" s="229"/>
      <c r="CSH158" s="229"/>
      <c r="CSI158" s="229"/>
      <c r="CSJ158" s="229"/>
      <c r="CSK158" s="229"/>
      <c r="CSL158" s="229"/>
      <c r="CSM158" s="229"/>
      <c r="CSN158" s="229"/>
      <c r="CSO158" s="229"/>
      <c r="CSP158" s="229"/>
      <c r="CSQ158" s="229"/>
      <c r="CSR158" s="229"/>
      <c r="CSS158" s="229"/>
      <c r="CST158" s="229"/>
      <c r="CSU158" s="229"/>
      <c r="CSV158" s="229"/>
      <c r="CSW158" s="229"/>
      <c r="CSX158" s="229"/>
      <c r="CSY158" s="229"/>
      <c r="CSZ158" s="229"/>
      <c r="CTA158" s="229"/>
      <c r="CTB158" s="229"/>
      <c r="CTC158" s="229"/>
      <c r="CTD158" s="229"/>
      <c r="CTE158" s="229"/>
      <c r="CTF158" s="229"/>
      <c r="CTG158" s="229"/>
      <c r="CTH158" s="229"/>
      <c r="CTI158" s="229"/>
      <c r="CTJ158" s="229"/>
      <c r="CTK158" s="229"/>
      <c r="CTL158" s="229"/>
      <c r="CTM158" s="229"/>
      <c r="CTN158" s="229"/>
      <c r="CTO158" s="229"/>
      <c r="CTP158" s="229"/>
      <c r="CTQ158" s="229"/>
      <c r="CTR158" s="229"/>
      <c r="CTS158" s="229"/>
      <c r="CTT158" s="229"/>
      <c r="CTU158" s="229"/>
      <c r="CTV158" s="229"/>
      <c r="CTW158" s="229"/>
      <c r="CTX158" s="229"/>
      <c r="CTY158" s="229"/>
      <c r="CTZ158" s="229"/>
      <c r="CUA158" s="229"/>
    </row>
    <row r="159" spans="1:2575" s="224" customFormat="1" ht="108.75" hidden="1" customHeight="1">
      <c r="A159" s="241">
        <f>+A157+1</f>
        <v>68</v>
      </c>
      <c r="B159" s="242" t="str">
        <f>IFERROR(INDEX(OB!B:B,MATCH('BIHOURLY  (2)'!A:A,OB!A:A,0)),"")</f>
        <v/>
      </c>
      <c r="C159" s="243"/>
      <c r="D159" s="232" t="str">
        <f>IFERROR(INDEX(OB!G:G,MATCH('BIHOURLY  (2)'!A:A,OB!A:A,0)),"")</f>
        <v/>
      </c>
      <c r="E159" s="244" t="str">
        <f>IFERROR(INDEX(OB!K:K,MATCH('BIHOURLY  (2)'!A:A,OB!A:A,0)),"")</f>
        <v/>
      </c>
      <c r="F159" s="245" t="str">
        <f>IFERROR((OB!$K$3/'BIHOURLY  (2)'!E159)/5,"")</f>
        <v/>
      </c>
      <c r="G159" s="246"/>
      <c r="H159" s="246"/>
      <c r="I159" s="246"/>
      <c r="J159" s="265"/>
      <c r="K159" s="254"/>
      <c r="L159" s="254"/>
      <c r="N159" s="229"/>
      <c r="O159" s="229"/>
      <c r="P159" s="229"/>
      <c r="Q159" s="229"/>
      <c r="R159" s="229"/>
      <c r="S159" s="229"/>
      <c r="T159" s="229"/>
      <c r="U159" s="229"/>
      <c r="V159" s="229"/>
      <c r="W159" s="229"/>
      <c r="X159" s="229"/>
      <c r="Y159" s="229"/>
      <c r="Z159" s="229"/>
      <c r="AA159" s="229"/>
      <c r="AB159" s="229"/>
      <c r="AC159" s="229"/>
      <c r="AD159" s="229"/>
      <c r="AE159" s="229"/>
      <c r="AF159" s="229"/>
      <c r="AG159" s="229"/>
      <c r="AH159" s="229"/>
      <c r="AI159" s="229"/>
      <c r="AJ159" s="229"/>
      <c r="AK159" s="229"/>
      <c r="AL159" s="229"/>
      <c r="AM159" s="229"/>
      <c r="AN159" s="229"/>
      <c r="AO159" s="229"/>
      <c r="AP159" s="229"/>
      <c r="AQ159" s="229"/>
      <c r="AR159" s="229"/>
      <c r="AS159" s="229"/>
      <c r="AT159" s="229"/>
      <c r="AU159" s="229"/>
      <c r="AV159" s="229"/>
      <c r="AW159" s="229"/>
      <c r="AX159" s="229"/>
      <c r="AY159" s="229"/>
      <c r="AZ159" s="229"/>
      <c r="BA159" s="229"/>
      <c r="BB159" s="229"/>
      <c r="BC159" s="229"/>
      <c r="BD159" s="229"/>
      <c r="BE159" s="229"/>
      <c r="BF159" s="229"/>
      <c r="BG159" s="229"/>
      <c r="BH159" s="229"/>
      <c r="BI159" s="229"/>
      <c r="BJ159" s="229"/>
      <c r="BK159" s="229"/>
      <c r="BL159" s="229"/>
      <c r="BM159" s="229"/>
      <c r="BN159" s="229"/>
      <c r="BO159" s="229"/>
      <c r="BP159" s="229"/>
      <c r="BQ159" s="229"/>
      <c r="BR159" s="229"/>
      <c r="BS159" s="229"/>
      <c r="BT159" s="229"/>
      <c r="BU159" s="229"/>
      <c r="BV159" s="229"/>
      <c r="BW159" s="229"/>
      <c r="BX159" s="229"/>
      <c r="BY159" s="229"/>
      <c r="BZ159" s="229"/>
      <c r="CA159" s="229"/>
      <c r="CB159" s="229"/>
      <c r="CC159" s="229"/>
      <c r="CD159" s="229"/>
      <c r="CE159" s="229"/>
      <c r="CF159" s="229"/>
      <c r="CG159" s="229"/>
      <c r="CH159" s="229"/>
      <c r="CI159" s="229"/>
      <c r="CJ159" s="229"/>
      <c r="CK159" s="229"/>
      <c r="CL159" s="229"/>
      <c r="CM159" s="229"/>
      <c r="CN159" s="229"/>
      <c r="CO159" s="229"/>
      <c r="CP159" s="229"/>
      <c r="CQ159" s="229"/>
      <c r="CR159" s="229"/>
      <c r="CS159" s="229"/>
      <c r="CT159" s="229"/>
      <c r="CU159" s="229"/>
      <c r="CV159" s="229"/>
      <c r="CW159" s="229"/>
      <c r="CX159" s="229"/>
      <c r="CY159" s="229"/>
      <c r="CZ159" s="229"/>
      <c r="DA159" s="229"/>
      <c r="DB159" s="229"/>
      <c r="DC159" s="229"/>
      <c r="DD159" s="229"/>
      <c r="DE159" s="229"/>
      <c r="DF159" s="229"/>
      <c r="DG159" s="229"/>
      <c r="DH159" s="229"/>
      <c r="DI159" s="229"/>
      <c r="DJ159" s="229"/>
      <c r="DK159" s="229"/>
      <c r="DL159" s="229"/>
      <c r="DM159" s="229"/>
      <c r="DN159" s="229"/>
      <c r="DO159" s="229"/>
      <c r="DP159" s="229"/>
      <c r="DQ159" s="229"/>
      <c r="DR159" s="229"/>
      <c r="DS159" s="229"/>
      <c r="DT159" s="229"/>
      <c r="DU159" s="229"/>
      <c r="DV159" s="229"/>
      <c r="DW159" s="229"/>
      <c r="DX159" s="229"/>
      <c r="DY159" s="229"/>
      <c r="DZ159" s="229"/>
      <c r="EA159" s="229"/>
      <c r="EB159" s="229"/>
      <c r="EC159" s="229"/>
      <c r="ED159" s="229"/>
      <c r="EE159" s="229"/>
      <c r="EF159" s="229"/>
      <c r="EG159" s="229"/>
      <c r="EH159" s="229"/>
      <c r="EI159" s="229"/>
      <c r="EJ159" s="229"/>
      <c r="EK159" s="229"/>
      <c r="EL159" s="229"/>
      <c r="EM159" s="229"/>
      <c r="EN159" s="229"/>
      <c r="EO159" s="229"/>
      <c r="EP159" s="229"/>
      <c r="EQ159" s="229"/>
      <c r="ER159" s="229"/>
      <c r="ES159" s="229"/>
      <c r="ET159" s="229"/>
      <c r="EU159" s="229"/>
      <c r="EV159" s="229"/>
      <c r="EW159" s="229"/>
      <c r="EX159" s="229"/>
      <c r="EY159" s="229"/>
      <c r="EZ159" s="229"/>
      <c r="FA159" s="229"/>
      <c r="FB159" s="229"/>
      <c r="FC159" s="229"/>
      <c r="FD159" s="229"/>
      <c r="FE159" s="229"/>
      <c r="FF159" s="229"/>
      <c r="FG159" s="229"/>
      <c r="FH159" s="229"/>
      <c r="FI159" s="229"/>
      <c r="FJ159" s="229"/>
      <c r="FK159" s="229"/>
      <c r="FL159" s="229"/>
      <c r="FM159" s="229"/>
      <c r="FN159" s="229"/>
      <c r="FO159" s="229"/>
      <c r="FP159" s="229"/>
      <c r="FQ159" s="229"/>
      <c r="FR159" s="229"/>
      <c r="FS159" s="229"/>
      <c r="FT159" s="229"/>
      <c r="FU159" s="229"/>
      <c r="FV159" s="229"/>
      <c r="FW159" s="229"/>
      <c r="FX159" s="229"/>
      <c r="FY159" s="229"/>
      <c r="FZ159" s="229"/>
      <c r="GA159" s="229"/>
      <c r="GB159" s="229"/>
      <c r="GC159" s="229"/>
      <c r="GD159" s="229"/>
      <c r="GE159" s="229"/>
      <c r="GF159" s="229"/>
      <c r="GG159" s="229"/>
      <c r="GH159" s="229"/>
      <c r="GI159" s="229"/>
      <c r="GJ159" s="229"/>
      <c r="GK159" s="229"/>
      <c r="GL159" s="229"/>
      <c r="GM159" s="229"/>
      <c r="GN159" s="229"/>
      <c r="GO159" s="229"/>
      <c r="GP159" s="229"/>
      <c r="GQ159" s="229"/>
      <c r="GR159" s="229"/>
      <c r="GS159" s="229"/>
      <c r="GT159" s="229"/>
      <c r="GU159" s="229"/>
      <c r="GV159" s="229"/>
      <c r="GW159" s="229"/>
      <c r="GX159" s="229"/>
      <c r="GY159" s="229"/>
      <c r="GZ159" s="229"/>
      <c r="HA159" s="229"/>
      <c r="HB159" s="229"/>
      <c r="HC159" s="229"/>
      <c r="HD159" s="229"/>
      <c r="HE159" s="229"/>
      <c r="HF159" s="229"/>
      <c r="HG159" s="229"/>
      <c r="HH159" s="229"/>
      <c r="HI159" s="229"/>
      <c r="HJ159" s="229"/>
      <c r="HK159" s="229"/>
      <c r="HL159" s="229"/>
      <c r="HM159" s="229"/>
      <c r="HN159" s="229"/>
      <c r="HO159" s="229"/>
      <c r="HP159" s="229"/>
      <c r="HQ159" s="229"/>
      <c r="HR159" s="229"/>
      <c r="HS159" s="229"/>
      <c r="HT159" s="229"/>
      <c r="HU159" s="229"/>
      <c r="HV159" s="229"/>
      <c r="HW159" s="229"/>
      <c r="HX159" s="229"/>
      <c r="HY159" s="229"/>
      <c r="HZ159" s="229"/>
      <c r="IA159" s="229"/>
      <c r="IB159" s="229"/>
      <c r="IC159" s="229"/>
      <c r="ID159" s="229"/>
      <c r="IE159" s="229"/>
      <c r="IF159" s="229"/>
      <c r="IG159" s="229"/>
      <c r="IH159" s="229"/>
      <c r="II159" s="229"/>
      <c r="IJ159" s="229"/>
      <c r="IK159" s="229"/>
      <c r="IL159" s="229"/>
      <c r="IM159" s="229"/>
      <c r="IN159" s="229"/>
      <c r="IO159" s="229"/>
      <c r="IP159" s="229"/>
      <c r="IQ159" s="229"/>
      <c r="IR159" s="229"/>
      <c r="IS159" s="229"/>
      <c r="IT159" s="229"/>
      <c r="IU159" s="229"/>
      <c r="IV159" s="229"/>
      <c r="IW159" s="229"/>
      <c r="IX159" s="229"/>
      <c r="IY159" s="229"/>
      <c r="IZ159" s="229"/>
      <c r="JA159" s="229"/>
      <c r="JB159" s="229"/>
      <c r="JC159" s="229"/>
      <c r="JD159" s="229"/>
      <c r="JE159" s="229"/>
      <c r="JF159" s="229"/>
      <c r="JG159" s="229"/>
      <c r="JH159" s="229"/>
      <c r="JI159" s="229"/>
      <c r="JJ159" s="229"/>
      <c r="JK159" s="229"/>
      <c r="JL159" s="229"/>
      <c r="JM159" s="229"/>
      <c r="JN159" s="229"/>
      <c r="JO159" s="229"/>
      <c r="JP159" s="229"/>
      <c r="JQ159" s="229"/>
      <c r="JR159" s="229"/>
      <c r="JS159" s="229"/>
      <c r="JT159" s="229"/>
      <c r="JU159" s="229"/>
      <c r="JV159" s="229"/>
      <c r="JW159" s="229"/>
      <c r="JX159" s="229"/>
      <c r="JY159" s="229"/>
      <c r="JZ159" s="229"/>
      <c r="KA159" s="229"/>
      <c r="KB159" s="229"/>
      <c r="KC159" s="229"/>
      <c r="KD159" s="229"/>
      <c r="KE159" s="229"/>
      <c r="KF159" s="229"/>
      <c r="KG159" s="229"/>
      <c r="KH159" s="229"/>
      <c r="KI159" s="229"/>
      <c r="KJ159" s="229"/>
      <c r="KK159" s="229"/>
      <c r="KL159" s="229"/>
      <c r="KM159" s="229"/>
      <c r="KN159" s="229"/>
      <c r="KO159" s="229"/>
      <c r="KP159" s="229"/>
      <c r="KQ159" s="229"/>
      <c r="KR159" s="229"/>
      <c r="KS159" s="229"/>
      <c r="KT159" s="229"/>
      <c r="KU159" s="229"/>
      <c r="KV159" s="229"/>
      <c r="KW159" s="229"/>
      <c r="KX159" s="229"/>
      <c r="KY159" s="229"/>
      <c r="KZ159" s="229"/>
      <c r="LA159" s="229"/>
      <c r="LB159" s="229"/>
      <c r="LC159" s="229"/>
      <c r="LD159" s="229"/>
      <c r="LE159" s="229"/>
      <c r="LF159" s="229"/>
      <c r="LG159" s="229"/>
      <c r="LH159" s="229"/>
      <c r="LI159" s="229"/>
      <c r="LJ159" s="229"/>
      <c r="LK159" s="229"/>
      <c r="LL159" s="229"/>
      <c r="LM159" s="229"/>
      <c r="LN159" s="229"/>
      <c r="LO159" s="229"/>
      <c r="LP159" s="229"/>
      <c r="LQ159" s="229"/>
      <c r="LR159" s="229"/>
      <c r="LS159" s="229"/>
      <c r="LT159" s="229"/>
      <c r="LU159" s="229"/>
      <c r="LV159" s="229"/>
      <c r="LW159" s="229"/>
      <c r="LX159" s="229"/>
      <c r="LY159" s="229"/>
      <c r="LZ159" s="229"/>
      <c r="MA159" s="229"/>
      <c r="MB159" s="229"/>
      <c r="MC159" s="229"/>
      <c r="MD159" s="229"/>
      <c r="ME159" s="229"/>
      <c r="MF159" s="229"/>
      <c r="MG159" s="229"/>
      <c r="MH159" s="229"/>
      <c r="MI159" s="229"/>
      <c r="MJ159" s="229"/>
      <c r="MK159" s="229"/>
      <c r="ML159" s="229"/>
      <c r="MM159" s="229"/>
      <c r="MN159" s="229"/>
      <c r="MO159" s="229"/>
      <c r="MP159" s="229"/>
      <c r="MQ159" s="229"/>
      <c r="MR159" s="229"/>
      <c r="MS159" s="229"/>
      <c r="MT159" s="229"/>
      <c r="MU159" s="229"/>
      <c r="MV159" s="229"/>
      <c r="MW159" s="229"/>
      <c r="MX159" s="229"/>
      <c r="MY159" s="229"/>
      <c r="MZ159" s="229"/>
      <c r="NA159" s="229"/>
      <c r="NB159" s="229"/>
      <c r="NC159" s="229"/>
      <c r="ND159" s="229"/>
      <c r="NE159" s="229"/>
      <c r="NF159" s="229"/>
      <c r="NG159" s="229"/>
      <c r="NH159" s="229"/>
      <c r="NI159" s="229"/>
      <c r="NJ159" s="229"/>
      <c r="NK159" s="229"/>
      <c r="NL159" s="229"/>
      <c r="NM159" s="229"/>
      <c r="NN159" s="229"/>
      <c r="NO159" s="229"/>
      <c r="NP159" s="229"/>
      <c r="NQ159" s="229"/>
      <c r="NR159" s="229"/>
      <c r="NS159" s="229"/>
      <c r="NT159" s="229"/>
      <c r="NU159" s="229"/>
      <c r="NV159" s="229"/>
      <c r="NW159" s="229"/>
      <c r="NX159" s="229"/>
      <c r="NY159" s="229"/>
      <c r="NZ159" s="229"/>
      <c r="OA159" s="229"/>
      <c r="OB159" s="229"/>
      <c r="OC159" s="229"/>
      <c r="OD159" s="229"/>
      <c r="OE159" s="229"/>
      <c r="OF159" s="229"/>
      <c r="OG159" s="229"/>
      <c r="OH159" s="229"/>
      <c r="OI159" s="229"/>
      <c r="OJ159" s="229"/>
      <c r="OK159" s="229"/>
      <c r="OL159" s="229"/>
      <c r="OM159" s="229"/>
      <c r="ON159" s="229"/>
      <c r="OO159" s="229"/>
      <c r="OP159" s="229"/>
      <c r="OQ159" s="229"/>
      <c r="OR159" s="229"/>
      <c r="OS159" s="229"/>
      <c r="OT159" s="229"/>
      <c r="OU159" s="229"/>
      <c r="OV159" s="229"/>
      <c r="OW159" s="229"/>
      <c r="OX159" s="229"/>
      <c r="OY159" s="229"/>
      <c r="OZ159" s="229"/>
      <c r="PA159" s="229"/>
      <c r="PB159" s="229"/>
      <c r="PC159" s="229"/>
      <c r="PD159" s="229"/>
      <c r="PE159" s="229"/>
      <c r="PF159" s="229"/>
      <c r="PG159" s="229"/>
      <c r="PH159" s="229"/>
      <c r="PI159" s="229"/>
      <c r="PJ159" s="229"/>
      <c r="PK159" s="229"/>
      <c r="PL159" s="229"/>
      <c r="PM159" s="229"/>
      <c r="PN159" s="229"/>
      <c r="PO159" s="229"/>
      <c r="PP159" s="229"/>
      <c r="PQ159" s="229"/>
      <c r="PR159" s="229"/>
      <c r="PS159" s="229"/>
      <c r="PT159" s="229"/>
      <c r="PU159" s="229"/>
      <c r="PV159" s="229"/>
      <c r="PW159" s="229"/>
      <c r="PX159" s="229"/>
      <c r="PY159" s="229"/>
      <c r="PZ159" s="229"/>
      <c r="QA159" s="229"/>
      <c r="QB159" s="229"/>
      <c r="QC159" s="229"/>
      <c r="QD159" s="229"/>
      <c r="QE159" s="229"/>
      <c r="QF159" s="229"/>
      <c r="QG159" s="229"/>
      <c r="QH159" s="229"/>
      <c r="QI159" s="229"/>
      <c r="QJ159" s="229"/>
      <c r="QK159" s="229"/>
      <c r="QL159" s="229"/>
      <c r="QM159" s="229"/>
      <c r="QN159" s="229"/>
      <c r="QO159" s="229"/>
      <c r="QP159" s="229"/>
      <c r="QQ159" s="229"/>
      <c r="QR159" s="229"/>
      <c r="QS159" s="229"/>
      <c r="QT159" s="229"/>
      <c r="QU159" s="229"/>
      <c r="QV159" s="229"/>
      <c r="QW159" s="229"/>
      <c r="QX159" s="229"/>
      <c r="QY159" s="229"/>
      <c r="QZ159" s="229"/>
      <c r="RA159" s="229"/>
      <c r="RB159" s="229"/>
      <c r="RC159" s="229"/>
      <c r="RD159" s="229"/>
      <c r="RE159" s="229"/>
      <c r="RF159" s="229"/>
      <c r="RG159" s="229"/>
      <c r="RH159" s="229"/>
      <c r="RI159" s="229"/>
      <c r="RJ159" s="229"/>
      <c r="RK159" s="229"/>
      <c r="RL159" s="229"/>
      <c r="RM159" s="229"/>
      <c r="RN159" s="229"/>
      <c r="RO159" s="229"/>
      <c r="RP159" s="229"/>
      <c r="RQ159" s="229"/>
      <c r="RR159" s="229"/>
      <c r="RS159" s="229"/>
      <c r="RT159" s="229"/>
      <c r="RU159" s="229"/>
      <c r="RV159" s="229"/>
      <c r="RW159" s="229"/>
      <c r="RX159" s="229"/>
      <c r="RY159" s="229"/>
      <c r="RZ159" s="229"/>
      <c r="SA159" s="229"/>
      <c r="SB159" s="229"/>
      <c r="SC159" s="229"/>
      <c r="SD159" s="229"/>
      <c r="SE159" s="229"/>
      <c r="SF159" s="229"/>
      <c r="SG159" s="229"/>
      <c r="SH159" s="229"/>
      <c r="SI159" s="229"/>
      <c r="SJ159" s="229"/>
      <c r="SK159" s="229"/>
      <c r="SL159" s="229"/>
      <c r="SM159" s="229"/>
      <c r="SN159" s="229"/>
      <c r="SO159" s="229"/>
      <c r="SP159" s="229"/>
      <c r="SQ159" s="229"/>
      <c r="SR159" s="229"/>
      <c r="SS159" s="229"/>
      <c r="ST159" s="229"/>
      <c r="SU159" s="229"/>
      <c r="SV159" s="229"/>
      <c r="SW159" s="229"/>
      <c r="SX159" s="229"/>
      <c r="SY159" s="229"/>
      <c r="SZ159" s="229"/>
      <c r="TA159" s="229"/>
      <c r="TB159" s="229"/>
      <c r="TC159" s="229"/>
      <c r="TD159" s="229"/>
      <c r="TE159" s="229"/>
      <c r="TF159" s="229"/>
      <c r="TG159" s="229"/>
      <c r="TH159" s="229"/>
      <c r="TI159" s="229"/>
      <c r="TJ159" s="229"/>
      <c r="TK159" s="229"/>
      <c r="TL159" s="229"/>
      <c r="TM159" s="229"/>
      <c r="TN159" s="229"/>
      <c r="TO159" s="229"/>
      <c r="TP159" s="229"/>
      <c r="TQ159" s="229"/>
      <c r="TR159" s="229"/>
      <c r="TS159" s="229"/>
      <c r="TT159" s="229"/>
      <c r="TU159" s="229"/>
      <c r="TV159" s="229"/>
      <c r="TW159" s="229"/>
      <c r="TX159" s="229"/>
      <c r="TY159" s="229"/>
      <c r="TZ159" s="229"/>
      <c r="UA159" s="229"/>
      <c r="UB159" s="229"/>
      <c r="UC159" s="229"/>
      <c r="UD159" s="229"/>
      <c r="UE159" s="229"/>
      <c r="UF159" s="229"/>
      <c r="UG159" s="229"/>
      <c r="UH159" s="229"/>
      <c r="UI159" s="229"/>
      <c r="UJ159" s="229"/>
      <c r="UK159" s="229"/>
      <c r="UL159" s="229"/>
      <c r="UM159" s="229"/>
      <c r="UN159" s="229"/>
      <c r="UO159" s="229"/>
      <c r="UP159" s="229"/>
      <c r="UQ159" s="229"/>
      <c r="UR159" s="229"/>
      <c r="US159" s="229"/>
      <c r="UT159" s="229"/>
      <c r="UU159" s="229"/>
      <c r="UV159" s="229"/>
      <c r="UW159" s="229"/>
      <c r="UX159" s="229"/>
      <c r="UY159" s="229"/>
      <c r="UZ159" s="229"/>
      <c r="VA159" s="229"/>
      <c r="VB159" s="229"/>
      <c r="VC159" s="229"/>
      <c r="VD159" s="229"/>
      <c r="VE159" s="229"/>
      <c r="VF159" s="229"/>
      <c r="VG159" s="229"/>
      <c r="VH159" s="229"/>
      <c r="VI159" s="229"/>
      <c r="VJ159" s="229"/>
      <c r="VK159" s="229"/>
      <c r="VL159" s="229"/>
      <c r="VM159" s="229"/>
      <c r="VN159" s="229"/>
      <c r="VO159" s="229"/>
      <c r="VP159" s="229"/>
      <c r="VQ159" s="229"/>
      <c r="VR159" s="229"/>
      <c r="VS159" s="229"/>
      <c r="VT159" s="229"/>
      <c r="VU159" s="229"/>
      <c r="VV159" s="229"/>
      <c r="VW159" s="229"/>
      <c r="VX159" s="229"/>
      <c r="VY159" s="229"/>
      <c r="VZ159" s="229"/>
      <c r="WA159" s="229"/>
      <c r="WB159" s="229"/>
      <c r="WC159" s="229"/>
      <c r="WD159" s="229"/>
      <c r="WE159" s="229"/>
      <c r="WF159" s="229"/>
      <c r="WG159" s="229"/>
      <c r="WH159" s="229"/>
      <c r="WI159" s="229"/>
      <c r="WJ159" s="229"/>
      <c r="WK159" s="229"/>
      <c r="WL159" s="229"/>
      <c r="WM159" s="229"/>
      <c r="WN159" s="229"/>
      <c r="WO159" s="229"/>
      <c r="WP159" s="229"/>
      <c r="WQ159" s="229"/>
      <c r="WR159" s="229"/>
      <c r="WS159" s="229"/>
      <c r="WT159" s="229"/>
      <c r="WU159" s="229"/>
      <c r="WV159" s="229"/>
      <c r="WW159" s="229"/>
      <c r="WX159" s="229"/>
      <c r="WY159" s="229"/>
      <c r="WZ159" s="229"/>
      <c r="XA159" s="229"/>
      <c r="XB159" s="229"/>
      <c r="XC159" s="229"/>
      <c r="XD159" s="229"/>
      <c r="XE159" s="229"/>
      <c r="XF159" s="229"/>
      <c r="XG159" s="229"/>
      <c r="XH159" s="229"/>
      <c r="XI159" s="229"/>
      <c r="XJ159" s="229"/>
      <c r="XK159" s="229"/>
      <c r="XL159" s="229"/>
      <c r="XM159" s="229"/>
      <c r="XN159" s="229"/>
      <c r="XO159" s="229"/>
      <c r="XP159" s="229"/>
      <c r="XQ159" s="229"/>
      <c r="XR159" s="229"/>
      <c r="XS159" s="229"/>
      <c r="XT159" s="229"/>
      <c r="XU159" s="229"/>
      <c r="XV159" s="229"/>
      <c r="XW159" s="229"/>
      <c r="XX159" s="229"/>
      <c r="XY159" s="229"/>
      <c r="XZ159" s="229"/>
      <c r="YA159" s="229"/>
      <c r="YB159" s="229"/>
      <c r="YC159" s="229"/>
      <c r="YD159" s="229"/>
      <c r="YE159" s="229"/>
      <c r="YF159" s="229"/>
      <c r="YG159" s="229"/>
      <c r="YH159" s="229"/>
      <c r="YI159" s="229"/>
      <c r="YJ159" s="229"/>
      <c r="YK159" s="229"/>
      <c r="YL159" s="229"/>
      <c r="YM159" s="229"/>
      <c r="YN159" s="229"/>
      <c r="YO159" s="229"/>
      <c r="YP159" s="229"/>
      <c r="YQ159" s="229"/>
      <c r="YR159" s="229"/>
      <c r="YS159" s="229"/>
      <c r="YT159" s="229"/>
      <c r="YU159" s="229"/>
      <c r="YV159" s="229"/>
      <c r="YW159" s="229"/>
      <c r="YX159" s="229"/>
      <c r="YY159" s="229"/>
      <c r="YZ159" s="229"/>
      <c r="ZA159" s="229"/>
      <c r="ZB159" s="229"/>
      <c r="ZC159" s="229"/>
      <c r="ZD159" s="229"/>
      <c r="ZE159" s="229"/>
      <c r="ZF159" s="229"/>
      <c r="ZG159" s="229"/>
      <c r="ZH159" s="229"/>
      <c r="ZI159" s="229"/>
      <c r="ZJ159" s="229"/>
      <c r="ZK159" s="229"/>
      <c r="ZL159" s="229"/>
      <c r="ZM159" s="229"/>
      <c r="ZN159" s="229"/>
      <c r="ZO159" s="229"/>
      <c r="ZP159" s="229"/>
      <c r="ZQ159" s="229"/>
      <c r="ZR159" s="229"/>
      <c r="ZS159" s="229"/>
      <c r="ZT159" s="229"/>
      <c r="ZU159" s="229"/>
      <c r="ZV159" s="229"/>
      <c r="ZW159" s="229"/>
      <c r="ZX159" s="229"/>
      <c r="ZY159" s="229"/>
      <c r="ZZ159" s="229"/>
      <c r="AAA159" s="229"/>
      <c r="AAB159" s="229"/>
      <c r="AAC159" s="229"/>
      <c r="AAD159" s="229"/>
      <c r="AAE159" s="229"/>
      <c r="AAF159" s="229"/>
      <c r="AAG159" s="229"/>
      <c r="AAH159" s="229"/>
      <c r="AAI159" s="229"/>
      <c r="AAJ159" s="229"/>
      <c r="AAK159" s="229"/>
      <c r="AAL159" s="229"/>
      <c r="AAM159" s="229"/>
      <c r="AAN159" s="229"/>
      <c r="AAO159" s="229"/>
      <c r="AAP159" s="229"/>
      <c r="AAQ159" s="229"/>
      <c r="AAR159" s="229"/>
      <c r="AAS159" s="229"/>
      <c r="AAT159" s="229"/>
      <c r="AAU159" s="229"/>
      <c r="AAV159" s="229"/>
      <c r="AAW159" s="229"/>
      <c r="AAX159" s="229"/>
      <c r="AAY159" s="229"/>
      <c r="AAZ159" s="229"/>
      <c r="ABA159" s="229"/>
      <c r="ABB159" s="229"/>
      <c r="ABC159" s="229"/>
      <c r="ABD159" s="229"/>
      <c r="ABE159" s="229"/>
      <c r="ABF159" s="229"/>
      <c r="ABG159" s="229"/>
      <c r="ABH159" s="229"/>
      <c r="ABI159" s="229"/>
      <c r="ABJ159" s="229"/>
      <c r="ABK159" s="229"/>
      <c r="ABL159" s="229"/>
      <c r="ABM159" s="229"/>
      <c r="ABN159" s="229"/>
      <c r="ABO159" s="229"/>
      <c r="ABP159" s="229"/>
      <c r="ABQ159" s="229"/>
      <c r="ABR159" s="229"/>
      <c r="ABS159" s="229"/>
      <c r="ABT159" s="229"/>
      <c r="ABU159" s="229"/>
      <c r="ABV159" s="229"/>
      <c r="ABW159" s="229"/>
      <c r="ABX159" s="229"/>
      <c r="ABY159" s="229"/>
      <c r="ABZ159" s="229"/>
      <c r="ACA159" s="229"/>
      <c r="ACB159" s="229"/>
      <c r="ACC159" s="229"/>
      <c r="ACD159" s="229"/>
      <c r="ACE159" s="229"/>
      <c r="ACF159" s="229"/>
      <c r="ACG159" s="229"/>
      <c r="ACH159" s="229"/>
      <c r="ACI159" s="229"/>
      <c r="ACJ159" s="229"/>
      <c r="ACK159" s="229"/>
      <c r="ACL159" s="229"/>
      <c r="ACM159" s="229"/>
      <c r="ACN159" s="229"/>
      <c r="ACO159" s="229"/>
      <c r="ACP159" s="229"/>
      <c r="ACQ159" s="229"/>
      <c r="ACR159" s="229"/>
      <c r="ACS159" s="229"/>
      <c r="ACT159" s="229"/>
      <c r="ACU159" s="229"/>
      <c r="ACV159" s="229"/>
      <c r="ACW159" s="229"/>
      <c r="ACX159" s="229"/>
      <c r="ACY159" s="229"/>
      <c r="ACZ159" s="229"/>
      <c r="ADA159" s="229"/>
      <c r="ADB159" s="229"/>
      <c r="ADC159" s="229"/>
      <c r="ADD159" s="229"/>
      <c r="ADE159" s="229"/>
      <c r="ADF159" s="229"/>
      <c r="ADG159" s="229"/>
      <c r="ADH159" s="229"/>
      <c r="ADI159" s="229"/>
      <c r="ADJ159" s="229"/>
      <c r="ADK159" s="229"/>
      <c r="ADL159" s="229"/>
      <c r="ADM159" s="229"/>
      <c r="ADN159" s="229"/>
      <c r="ADO159" s="229"/>
      <c r="ADP159" s="229"/>
      <c r="ADQ159" s="229"/>
      <c r="ADR159" s="229"/>
      <c r="ADS159" s="229"/>
      <c r="ADT159" s="229"/>
      <c r="ADU159" s="229"/>
      <c r="ADV159" s="229"/>
      <c r="ADW159" s="229"/>
      <c r="ADX159" s="229"/>
      <c r="ADY159" s="229"/>
      <c r="ADZ159" s="229"/>
      <c r="AEA159" s="229"/>
      <c r="AEB159" s="229"/>
      <c r="AEC159" s="229"/>
      <c r="AED159" s="229"/>
      <c r="AEE159" s="229"/>
      <c r="AEF159" s="229"/>
      <c r="AEG159" s="229"/>
      <c r="AEH159" s="229"/>
      <c r="AEI159" s="229"/>
      <c r="AEJ159" s="229"/>
      <c r="AEK159" s="229"/>
      <c r="AEL159" s="229"/>
      <c r="AEM159" s="229"/>
      <c r="AEN159" s="229"/>
      <c r="AEO159" s="229"/>
      <c r="AEP159" s="229"/>
      <c r="AEQ159" s="229"/>
      <c r="AER159" s="229"/>
      <c r="AES159" s="229"/>
      <c r="AET159" s="229"/>
      <c r="AEU159" s="229"/>
      <c r="AEV159" s="229"/>
      <c r="AEW159" s="229"/>
      <c r="AEX159" s="229"/>
      <c r="AEY159" s="229"/>
      <c r="AEZ159" s="229"/>
      <c r="AFA159" s="229"/>
      <c r="AFB159" s="229"/>
      <c r="AFC159" s="229"/>
      <c r="AFD159" s="229"/>
      <c r="AFE159" s="229"/>
      <c r="AFF159" s="229"/>
      <c r="AFG159" s="229"/>
      <c r="AFH159" s="229"/>
      <c r="AFI159" s="229"/>
      <c r="AFJ159" s="229"/>
      <c r="AFK159" s="229"/>
      <c r="AFL159" s="229"/>
      <c r="AFM159" s="229"/>
      <c r="AFN159" s="229"/>
      <c r="AFO159" s="229"/>
      <c r="AFP159" s="229"/>
      <c r="AFQ159" s="229"/>
      <c r="AFR159" s="229"/>
      <c r="AFS159" s="229"/>
      <c r="AFT159" s="229"/>
      <c r="AFU159" s="229"/>
      <c r="AFV159" s="229"/>
      <c r="AFW159" s="229"/>
      <c r="AFX159" s="229"/>
      <c r="AFY159" s="229"/>
      <c r="AFZ159" s="229"/>
      <c r="AGA159" s="229"/>
      <c r="AGB159" s="229"/>
      <c r="AGC159" s="229"/>
      <c r="AGD159" s="229"/>
      <c r="AGE159" s="229"/>
      <c r="AGF159" s="229"/>
      <c r="AGG159" s="229"/>
      <c r="AGH159" s="229"/>
      <c r="AGI159" s="229"/>
      <c r="AGJ159" s="229"/>
      <c r="AGK159" s="229"/>
      <c r="AGL159" s="229"/>
      <c r="AGM159" s="229"/>
      <c r="AGN159" s="229"/>
      <c r="AGO159" s="229"/>
      <c r="AGP159" s="229"/>
      <c r="AGQ159" s="229"/>
      <c r="AGR159" s="229"/>
      <c r="AGS159" s="229"/>
      <c r="AGT159" s="229"/>
      <c r="AGU159" s="229"/>
      <c r="AGV159" s="229"/>
      <c r="AGW159" s="229"/>
      <c r="AGX159" s="229"/>
      <c r="AGY159" s="229"/>
      <c r="AGZ159" s="229"/>
      <c r="AHA159" s="229"/>
      <c r="AHB159" s="229"/>
      <c r="AHC159" s="229"/>
      <c r="AHD159" s="229"/>
      <c r="AHE159" s="229"/>
      <c r="AHF159" s="229"/>
      <c r="AHG159" s="229"/>
      <c r="AHH159" s="229"/>
      <c r="AHI159" s="229"/>
      <c r="AHJ159" s="229"/>
      <c r="AHK159" s="229"/>
      <c r="AHL159" s="229"/>
      <c r="AHM159" s="229"/>
      <c r="AHN159" s="229"/>
      <c r="AHO159" s="229"/>
      <c r="AHP159" s="229"/>
      <c r="AHQ159" s="229"/>
      <c r="AHR159" s="229"/>
      <c r="AHS159" s="229"/>
      <c r="AHT159" s="229"/>
      <c r="AHU159" s="229"/>
      <c r="AHV159" s="229"/>
      <c r="AHW159" s="229"/>
      <c r="AHX159" s="229"/>
      <c r="AHY159" s="229"/>
      <c r="AHZ159" s="229"/>
      <c r="AIA159" s="229"/>
      <c r="AIB159" s="229"/>
      <c r="AIC159" s="229"/>
      <c r="AID159" s="229"/>
      <c r="AIE159" s="229"/>
      <c r="AIF159" s="229"/>
      <c r="AIG159" s="229"/>
      <c r="AIH159" s="229"/>
      <c r="AII159" s="229"/>
      <c r="AIJ159" s="229"/>
      <c r="AIK159" s="229"/>
      <c r="AIL159" s="229"/>
      <c r="AIM159" s="229"/>
      <c r="AIN159" s="229"/>
      <c r="AIO159" s="229"/>
      <c r="AIP159" s="229"/>
      <c r="AIQ159" s="229"/>
      <c r="AIR159" s="229"/>
      <c r="AIS159" s="229"/>
      <c r="AIT159" s="229"/>
      <c r="AIU159" s="229"/>
      <c r="AIV159" s="229"/>
      <c r="AIW159" s="229"/>
      <c r="AIX159" s="229"/>
      <c r="AIY159" s="229"/>
      <c r="AIZ159" s="229"/>
      <c r="AJA159" s="229"/>
      <c r="AJB159" s="229"/>
      <c r="AJC159" s="229"/>
      <c r="AJD159" s="229"/>
      <c r="AJE159" s="229"/>
      <c r="AJF159" s="229"/>
      <c r="AJG159" s="229"/>
      <c r="AJH159" s="229"/>
      <c r="AJI159" s="229"/>
      <c r="AJJ159" s="229"/>
      <c r="AJK159" s="229"/>
      <c r="AJL159" s="229"/>
      <c r="AJM159" s="229"/>
      <c r="AJN159" s="229"/>
      <c r="AJO159" s="229"/>
      <c r="AJP159" s="229"/>
      <c r="AJQ159" s="229"/>
      <c r="AJR159" s="229"/>
      <c r="AJS159" s="229"/>
      <c r="AJT159" s="229"/>
      <c r="AJU159" s="229"/>
      <c r="AJV159" s="229"/>
      <c r="AJW159" s="229"/>
      <c r="AJX159" s="229"/>
      <c r="AJY159" s="229"/>
      <c r="AJZ159" s="229"/>
      <c r="AKA159" s="229"/>
      <c r="AKB159" s="229"/>
      <c r="AKC159" s="229"/>
      <c r="AKD159" s="229"/>
      <c r="AKE159" s="229"/>
      <c r="AKF159" s="229"/>
      <c r="AKG159" s="229"/>
      <c r="AKH159" s="229"/>
      <c r="AKI159" s="229"/>
      <c r="AKJ159" s="229"/>
      <c r="AKK159" s="229"/>
      <c r="AKL159" s="229"/>
      <c r="AKM159" s="229"/>
      <c r="AKN159" s="229"/>
      <c r="AKO159" s="229"/>
      <c r="AKP159" s="229"/>
      <c r="AKQ159" s="229"/>
      <c r="AKR159" s="229"/>
      <c r="AKS159" s="229"/>
      <c r="AKT159" s="229"/>
      <c r="AKU159" s="229"/>
      <c r="AKV159" s="229"/>
      <c r="AKW159" s="229"/>
      <c r="AKX159" s="229"/>
      <c r="AKY159" s="229"/>
      <c r="AKZ159" s="229"/>
      <c r="ALA159" s="229"/>
      <c r="ALB159" s="229"/>
      <c r="ALC159" s="229"/>
      <c r="ALD159" s="229"/>
      <c r="ALE159" s="229"/>
      <c r="ALF159" s="229"/>
      <c r="ALG159" s="229"/>
      <c r="ALH159" s="229"/>
      <c r="ALI159" s="229"/>
      <c r="ALJ159" s="229"/>
      <c r="ALK159" s="229"/>
      <c r="ALL159" s="229"/>
      <c r="ALM159" s="229"/>
      <c r="ALN159" s="229"/>
      <c r="ALO159" s="229"/>
      <c r="ALP159" s="229"/>
      <c r="ALQ159" s="229"/>
      <c r="ALR159" s="229"/>
      <c r="ALS159" s="229"/>
      <c r="ALT159" s="229"/>
      <c r="ALU159" s="229"/>
      <c r="ALV159" s="229"/>
      <c r="ALW159" s="229"/>
      <c r="ALX159" s="229"/>
      <c r="ALY159" s="229"/>
      <c r="ALZ159" s="229"/>
      <c r="AMA159" s="229"/>
      <c r="AMB159" s="229"/>
      <c r="AMC159" s="229"/>
      <c r="AMD159" s="229"/>
      <c r="AME159" s="229"/>
      <c r="AMF159" s="229"/>
      <c r="AMG159" s="229"/>
      <c r="AMH159" s="229"/>
      <c r="AMI159" s="229"/>
      <c r="AMJ159" s="229"/>
      <c r="AMK159" s="229"/>
      <c r="AML159" s="229"/>
      <c r="AMM159" s="229"/>
      <c r="AMN159" s="229"/>
      <c r="AMO159" s="229"/>
      <c r="AMP159" s="229"/>
      <c r="AMQ159" s="229"/>
      <c r="AMR159" s="229"/>
      <c r="AMS159" s="229"/>
      <c r="AMT159" s="229"/>
      <c r="AMU159" s="229"/>
      <c r="AMV159" s="229"/>
      <c r="AMW159" s="229"/>
      <c r="AMX159" s="229"/>
      <c r="AMY159" s="229"/>
      <c r="AMZ159" s="229"/>
      <c r="ANA159" s="229"/>
      <c r="ANB159" s="229"/>
      <c r="ANC159" s="229"/>
      <c r="AND159" s="229"/>
      <c r="ANE159" s="229"/>
      <c r="ANF159" s="229"/>
      <c r="ANG159" s="229"/>
      <c r="ANH159" s="229"/>
      <c r="ANI159" s="229"/>
      <c r="ANJ159" s="229"/>
      <c r="ANK159" s="229"/>
      <c r="ANL159" s="229"/>
      <c r="ANM159" s="229"/>
      <c r="ANN159" s="229"/>
      <c r="ANO159" s="229"/>
      <c r="ANP159" s="229"/>
      <c r="ANQ159" s="229"/>
      <c r="ANR159" s="229"/>
      <c r="ANS159" s="229"/>
      <c r="ANT159" s="229"/>
      <c r="ANU159" s="229"/>
      <c r="ANV159" s="229"/>
      <c r="ANW159" s="229"/>
      <c r="ANX159" s="229"/>
      <c r="ANY159" s="229"/>
      <c r="ANZ159" s="229"/>
      <c r="AOA159" s="229"/>
      <c r="AOB159" s="229"/>
      <c r="AOC159" s="229"/>
      <c r="AOD159" s="229"/>
      <c r="AOE159" s="229"/>
      <c r="AOF159" s="229"/>
      <c r="AOG159" s="229"/>
      <c r="AOH159" s="229"/>
      <c r="AOI159" s="229"/>
      <c r="AOJ159" s="229"/>
      <c r="AOK159" s="229"/>
      <c r="AOL159" s="229"/>
      <c r="AOM159" s="229"/>
      <c r="AON159" s="229"/>
      <c r="AOO159" s="229"/>
      <c r="AOP159" s="229"/>
      <c r="AOQ159" s="229"/>
      <c r="AOR159" s="229"/>
      <c r="AOS159" s="229"/>
      <c r="AOT159" s="229"/>
      <c r="AOU159" s="229"/>
      <c r="AOV159" s="229"/>
      <c r="AOW159" s="229"/>
      <c r="AOX159" s="229"/>
      <c r="AOY159" s="229"/>
      <c r="AOZ159" s="229"/>
      <c r="APA159" s="229"/>
      <c r="APB159" s="229"/>
      <c r="APC159" s="229"/>
      <c r="APD159" s="229"/>
      <c r="APE159" s="229"/>
      <c r="APF159" s="229"/>
      <c r="APG159" s="229"/>
      <c r="APH159" s="229"/>
      <c r="API159" s="229"/>
      <c r="APJ159" s="229"/>
      <c r="APK159" s="229"/>
      <c r="APL159" s="229"/>
      <c r="APM159" s="229"/>
      <c r="APN159" s="229"/>
      <c r="APO159" s="229"/>
      <c r="APP159" s="229"/>
      <c r="APQ159" s="229"/>
      <c r="APR159" s="229"/>
      <c r="APS159" s="229"/>
      <c r="APT159" s="229"/>
      <c r="APU159" s="229"/>
      <c r="APV159" s="229"/>
      <c r="APW159" s="229"/>
      <c r="APX159" s="229"/>
      <c r="APY159" s="229"/>
      <c r="APZ159" s="229"/>
      <c r="AQA159" s="229"/>
      <c r="AQB159" s="229"/>
      <c r="AQC159" s="229"/>
      <c r="AQD159" s="229"/>
      <c r="AQE159" s="229"/>
      <c r="AQF159" s="229"/>
      <c r="AQG159" s="229"/>
      <c r="AQH159" s="229"/>
      <c r="AQI159" s="229"/>
      <c r="AQJ159" s="229"/>
      <c r="AQK159" s="229"/>
      <c r="AQL159" s="229"/>
      <c r="AQM159" s="229"/>
      <c r="AQN159" s="229"/>
      <c r="AQO159" s="229"/>
      <c r="AQP159" s="229"/>
      <c r="AQQ159" s="229"/>
      <c r="AQR159" s="229"/>
      <c r="AQS159" s="229"/>
      <c r="AQT159" s="229"/>
      <c r="AQU159" s="229"/>
      <c r="AQV159" s="229"/>
      <c r="AQW159" s="229"/>
      <c r="AQX159" s="229"/>
      <c r="AQY159" s="229"/>
      <c r="AQZ159" s="229"/>
      <c r="ARA159" s="229"/>
      <c r="ARB159" s="229"/>
      <c r="ARC159" s="229"/>
      <c r="ARD159" s="229"/>
      <c r="ARE159" s="229"/>
      <c r="ARF159" s="229"/>
      <c r="ARG159" s="229"/>
      <c r="ARH159" s="229"/>
      <c r="ARI159" s="229"/>
      <c r="ARJ159" s="229"/>
      <c r="ARK159" s="229"/>
      <c r="ARL159" s="229"/>
      <c r="ARM159" s="229"/>
      <c r="ARN159" s="229"/>
      <c r="ARO159" s="229"/>
      <c r="ARP159" s="229"/>
      <c r="ARQ159" s="229"/>
      <c r="ARR159" s="229"/>
      <c r="ARS159" s="229"/>
      <c r="ART159" s="229"/>
      <c r="ARU159" s="229"/>
      <c r="ARV159" s="229"/>
      <c r="ARW159" s="229"/>
      <c r="ARX159" s="229"/>
      <c r="ARY159" s="229"/>
      <c r="ARZ159" s="229"/>
      <c r="ASA159" s="229"/>
      <c r="ASB159" s="229"/>
      <c r="ASC159" s="229"/>
      <c r="ASD159" s="229"/>
      <c r="ASE159" s="229"/>
      <c r="ASF159" s="229"/>
      <c r="ASG159" s="229"/>
      <c r="ASH159" s="229"/>
      <c r="ASI159" s="229"/>
      <c r="ASJ159" s="229"/>
      <c r="ASK159" s="229"/>
      <c r="ASL159" s="229"/>
      <c r="ASM159" s="229"/>
      <c r="ASN159" s="229"/>
      <c r="ASO159" s="229"/>
      <c r="ASP159" s="229"/>
      <c r="ASQ159" s="229"/>
      <c r="ASR159" s="229"/>
      <c r="ASS159" s="229"/>
      <c r="AST159" s="229"/>
      <c r="ASU159" s="229"/>
      <c r="ASV159" s="229"/>
      <c r="ASW159" s="229"/>
      <c r="ASX159" s="229"/>
      <c r="ASY159" s="229"/>
      <c r="ASZ159" s="229"/>
      <c r="ATA159" s="229"/>
      <c r="ATB159" s="229"/>
      <c r="ATC159" s="229"/>
      <c r="ATD159" s="229"/>
      <c r="ATE159" s="229"/>
      <c r="ATF159" s="229"/>
      <c r="ATG159" s="229"/>
      <c r="ATH159" s="229"/>
      <c r="ATI159" s="229"/>
      <c r="ATJ159" s="229"/>
      <c r="ATK159" s="229"/>
      <c r="ATL159" s="229"/>
      <c r="ATM159" s="229"/>
      <c r="ATN159" s="229"/>
      <c r="ATO159" s="229"/>
      <c r="ATP159" s="229"/>
      <c r="ATQ159" s="229"/>
      <c r="ATR159" s="229"/>
      <c r="ATS159" s="229"/>
      <c r="ATT159" s="229"/>
      <c r="ATU159" s="229"/>
      <c r="ATV159" s="229"/>
      <c r="ATW159" s="229"/>
      <c r="ATX159" s="229"/>
      <c r="ATY159" s="229"/>
      <c r="ATZ159" s="229"/>
      <c r="AUA159" s="229"/>
      <c r="AUB159" s="229"/>
      <c r="AUC159" s="229"/>
      <c r="AUD159" s="229"/>
      <c r="AUE159" s="229"/>
      <c r="AUF159" s="229"/>
      <c r="AUG159" s="229"/>
      <c r="AUH159" s="229"/>
      <c r="AUI159" s="229"/>
      <c r="AUJ159" s="229"/>
      <c r="AUK159" s="229"/>
      <c r="AUL159" s="229"/>
      <c r="AUM159" s="229"/>
      <c r="AUN159" s="229"/>
      <c r="AUO159" s="229"/>
      <c r="AUP159" s="229"/>
      <c r="AUQ159" s="229"/>
      <c r="AUR159" s="229"/>
      <c r="AUS159" s="229"/>
      <c r="AUT159" s="229"/>
      <c r="AUU159" s="229"/>
      <c r="AUV159" s="229"/>
      <c r="AUW159" s="229"/>
      <c r="AUX159" s="229"/>
      <c r="AUY159" s="229"/>
      <c r="AUZ159" s="229"/>
      <c r="AVA159" s="229"/>
      <c r="AVB159" s="229"/>
      <c r="AVC159" s="229"/>
      <c r="AVD159" s="229"/>
      <c r="AVE159" s="229"/>
      <c r="AVF159" s="229"/>
      <c r="AVG159" s="229"/>
      <c r="AVH159" s="229"/>
      <c r="AVI159" s="229"/>
      <c r="AVJ159" s="229"/>
      <c r="AVK159" s="229"/>
      <c r="AVL159" s="229"/>
      <c r="AVM159" s="229"/>
      <c r="AVN159" s="229"/>
      <c r="AVO159" s="229"/>
      <c r="AVP159" s="229"/>
      <c r="AVQ159" s="229"/>
      <c r="AVR159" s="229"/>
      <c r="AVS159" s="229"/>
      <c r="AVT159" s="229"/>
      <c r="AVU159" s="229"/>
      <c r="AVV159" s="229"/>
      <c r="AVW159" s="229"/>
      <c r="AVX159" s="229"/>
      <c r="AVY159" s="229"/>
      <c r="AVZ159" s="229"/>
      <c r="AWA159" s="229"/>
      <c r="AWB159" s="229"/>
      <c r="AWC159" s="229"/>
      <c r="AWD159" s="229"/>
      <c r="AWE159" s="229"/>
      <c r="AWF159" s="229"/>
      <c r="AWG159" s="229"/>
      <c r="AWH159" s="229"/>
      <c r="AWI159" s="229"/>
      <c r="AWJ159" s="229"/>
      <c r="AWK159" s="229"/>
      <c r="AWL159" s="229"/>
      <c r="AWM159" s="229"/>
      <c r="AWN159" s="229"/>
      <c r="AWO159" s="229"/>
      <c r="AWP159" s="229"/>
      <c r="AWQ159" s="229"/>
      <c r="AWR159" s="229"/>
      <c r="AWS159" s="229"/>
      <c r="AWT159" s="229"/>
      <c r="AWU159" s="229"/>
      <c r="AWV159" s="229"/>
      <c r="AWW159" s="229"/>
      <c r="AWX159" s="229"/>
      <c r="AWY159" s="229"/>
      <c r="AWZ159" s="229"/>
      <c r="AXA159" s="229"/>
      <c r="AXB159" s="229"/>
      <c r="AXC159" s="229"/>
      <c r="AXD159" s="229"/>
      <c r="AXE159" s="229"/>
      <c r="AXF159" s="229"/>
      <c r="AXG159" s="229"/>
      <c r="AXH159" s="229"/>
      <c r="AXI159" s="229"/>
      <c r="AXJ159" s="229"/>
      <c r="AXK159" s="229"/>
      <c r="AXL159" s="229"/>
      <c r="AXM159" s="229"/>
      <c r="AXN159" s="229"/>
      <c r="AXO159" s="229"/>
      <c r="AXP159" s="229"/>
      <c r="AXQ159" s="229"/>
      <c r="AXR159" s="229"/>
      <c r="AXS159" s="229"/>
      <c r="AXT159" s="229"/>
      <c r="AXU159" s="229"/>
      <c r="AXV159" s="229"/>
      <c r="AXW159" s="229"/>
      <c r="AXX159" s="229"/>
      <c r="AXY159" s="229"/>
      <c r="AXZ159" s="229"/>
      <c r="AYA159" s="229"/>
      <c r="AYB159" s="229"/>
      <c r="AYC159" s="229"/>
      <c r="AYD159" s="229"/>
      <c r="AYE159" s="229"/>
      <c r="AYF159" s="229"/>
      <c r="AYG159" s="229"/>
      <c r="AYH159" s="229"/>
      <c r="AYI159" s="229"/>
      <c r="AYJ159" s="229"/>
      <c r="AYK159" s="229"/>
      <c r="AYL159" s="229"/>
      <c r="AYM159" s="229"/>
      <c r="AYN159" s="229"/>
      <c r="AYO159" s="229"/>
      <c r="AYP159" s="229"/>
      <c r="AYQ159" s="229"/>
      <c r="AYR159" s="229"/>
      <c r="AYS159" s="229"/>
      <c r="AYT159" s="229"/>
      <c r="AYU159" s="229"/>
      <c r="AYV159" s="229"/>
      <c r="AYW159" s="229"/>
      <c r="AYX159" s="229"/>
      <c r="AYY159" s="229"/>
      <c r="AYZ159" s="229"/>
      <c r="AZA159" s="229"/>
      <c r="AZB159" s="229"/>
      <c r="AZC159" s="229"/>
      <c r="AZD159" s="229"/>
      <c r="AZE159" s="229"/>
      <c r="AZF159" s="229"/>
      <c r="AZG159" s="229"/>
      <c r="AZH159" s="229"/>
      <c r="AZI159" s="229"/>
      <c r="AZJ159" s="229"/>
      <c r="AZK159" s="229"/>
      <c r="AZL159" s="229"/>
      <c r="AZM159" s="229"/>
      <c r="AZN159" s="229"/>
      <c r="AZO159" s="229"/>
      <c r="AZP159" s="229"/>
      <c r="AZQ159" s="229"/>
      <c r="AZR159" s="229"/>
      <c r="AZS159" s="229"/>
      <c r="AZT159" s="229"/>
      <c r="AZU159" s="229"/>
      <c r="AZV159" s="229"/>
      <c r="AZW159" s="229"/>
      <c r="AZX159" s="229"/>
      <c r="AZY159" s="229"/>
      <c r="AZZ159" s="229"/>
      <c r="BAA159" s="229"/>
      <c r="BAB159" s="229"/>
      <c r="BAC159" s="229"/>
      <c r="BAD159" s="229"/>
      <c r="BAE159" s="229"/>
      <c r="BAF159" s="229"/>
      <c r="BAG159" s="229"/>
      <c r="BAH159" s="229"/>
      <c r="BAI159" s="229"/>
      <c r="BAJ159" s="229"/>
      <c r="BAK159" s="229"/>
      <c r="BAL159" s="229"/>
      <c r="BAM159" s="229"/>
      <c r="BAN159" s="229"/>
      <c r="BAO159" s="229"/>
      <c r="BAP159" s="229"/>
      <c r="BAQ159" s="229"/>
      <c r="BAR159" s="229"/>
      <c r="BAS159" s="229"/>
      <c r="BAT159" s="229"/>
      <c r="BAU159" s="229"/>
      <c r="BAV159" s="229"/>
      <c r="BAW159" s="229"/>
      <c r="BAX159" s="229"/>
      <c r="BAY159" s="229"/>
      <c r="BAZ159" s="229"/>
      <c r="BBA159" s="229"/>
      <c r="BBB159" s="229"/>
      <c r="BBC159" s="229"/>
      <c r="BBD159" s="229"/>
      <c r="BBE159" s="229"/>
      <c r="BBF159" s="229"/>
      <c r="BBG159" s="229"/>
      <c r="BBH159" s="229"/>
      <c r="BBI159" s="229"/>
      <c r="BBJ159" s="229"/>
      <c r="BBK159" s="229"/>
      <c r="BBL159" s="229"/>
      <c r="BBM159" s="229"/>
      <c r="BBN159" s="229"/>
      <c r="BBO159" s="229"/>
      <c r="BBP159" s="229"/>
      <c r="BBQ159" s="229"/>
      <c r="BBR159" s="229"/>
      <c r="BBS159" s="229"/>
      <c r="BBT159" s="229"/>
      <c r="BBU159" s="229"/>
      <c r="BBV159" s="229"/>
      <c r="BBW159" s="229"/>
      <c r="BBX159" s="229"/>
      <c r="BBY159" s="229"/>
      <c r="BBZ159" s="229"/>
      <c r="BCA159" s="229"/>
      <c r="BCB159" s="229"/>
      <c r="BCC159" s="229"/>
      <c r="BCD159" s="229"/>
      <c r="BCE159" s="229"/>
      <c r="BCF159" s="229"/>
      <c r="BCG159" s="229"/>
      <c r="BCH159" s="229"/>
      <c r="BCI159" s="229"/>
      <c r="BCJ159" s="229"/>
      <c r="BCK159" s="229"/>
      <c r="BCL159" s="229"/>
      <c r="BCM159" s="229"/>
      <c r="BCN159" s="229"/>
      <c r="BCO159" s="229"/>
      <c r="BCP159" s="229"/>
      <c r="BCQ159" s="229"/>
      <c r="BCR159" s="229"/>
      <c r="BCS159" s="229"/>
      <c r="BCT159" s="229"/>
      <c r="BCU159" s="229"/>
      <c r="BCV159" s="229"/>
      <c r="BCW159" s="229"/>
      <c r="BCX159" s="229"/>
      <c r="BCY159" s="229"/>
      <c r="BCZ159" s="229"/>
      <c r="BDA159" s="229"/>
      <c r="BDB159" s="229"/>
      <c r="BDC159" s="229"/>
      <c r="BDD159" s="229"/>
      <c r="BDE159" s="229"/>
      <c r="BDF159" s="229"/>
      <c r="BDG159" s="229"/>
      <c r="BDH159" s="229"/>
      <c r="BDI159" s="229"/>
      <c r="BDJ159" s="229"/>
      <c r="BDK159" s="229"/>
      <c r="BDL159" s="229"/>
      <c r="BDM159" s="229"/>
      <c r="BDN159" s="229"/>
      <c r="BDO159" s="229"/>
      <c r="BDP159" s="229"/>
      <c r="BDQ159" s="229"/>
      <c r="BDR159" s="229"/>
      <c r="BDS159" s="229"/>
      <c r="BDT159" s="229"/>
      <c r="BDU159" s="229"/>
      <c r="BDV159" s="229"/>
      <c r="BDW159" s="229"/>
      <c r="BDX159" s="229"/>
      <c r="BDY159" s="229"/>
      <c r="BDZ159" s="229"/>
      <c r="BEA159" s="229"/>
      <c r="BEB159" s="229"/>
      <c r="BEC159" s="229"/>
      <c r="BED159" s="229"/>
      <c r="BEE159" s="229"/>
      <c r="BEF159" s="229"/>
      <c r="BEG159" s="229"/>
      <c r="BEH159" s="229"/>
      <c r="BEI159" s="229"/>
      <c r="BEJ159" s="229"/>
      <c r="BEK159" s="229"/>
      <c r="BEL159" s="229"/>
      <c r="BEM159" s="229"/>
      <c r="BEN159" s="229"/>
      <c r="BEO159" s="229"/>
      <c r="BEP159" s="229"/>
      <c r="BEQ159" s="229"/>
      <c r="BER159" s="229"/>
      <c r="BES159" s="229"/>
      <c r="BET159" s="229"/>
      <c r="BEU159" s="229"/>
      <c r="BEV159" s="229"/>
      <c r="BEW159" s="229"/>
      <c r="BEX159" s="229"/>
      <c r="BEY159" s="229"/>
      <c r="BEZ159" s="229"/>
      <c r="BFA159" s="229"/>
      <c r="BFB159" s="229"/>
      <c r="BFC159" s="229"/>
      <c r="BFD159" s="229"/>
      <c r="BFE159" s="229"/>
      <c r="BFF159" s="229"/>
      <c r="BFG159" s="229"/>
      <c r="BFH159" s="229"/>
      <c r="BFI159" s="229"/>
      <c r="BFJ159" s="229"/>
      <c r="BFK159" s="229"/>
      <c r="BFL159" s="229"/>
      <c r="BFM159" s="229"/>
      <c r="BFN159" s="229"/>
      <c r="BFO159" s="229"/>
      <c r="BFP159" s="229"/>
      <c r="BFQ159" s="229"/>
      <c r="BFR159" s="229"/>
      <c r="BFS159" s="229"/>
      <c r="BFT159" s="229"/>
      <c r="BFU159" s="229"/>
      <c r="BFV159" s="229"/>
      <c r="BFW159" s="229"/>
      <c r="BFX159" s="229"/>
      <c r="BFY159" s="229"/>
      <c r="BFZ159" s="229"/>
      <c r="BGA159" s="229"/>
      <c r="BGB159" s="229"/>
      <c r="BGC159" s="229"/>
      <c r="BGD159" s="229"/>
      <c r="BGE159" s="229"/>
      <c r="BGF159" s="229"/>
      <c r="BGG159" s="229"/>
      <c r="BGH159" s="229"/>
      <c r="BGI159" s="229"/>
      <c r="BGJ159" s="229"/>
      <c r="BGK159" s="229"/>
      <c r="BGL159" s="229"/>
      <c r="BGM159" s="229"/>
      <c r="BGN159" s="229"/>
      <c r="BGO159" s="229"/>
      <c r="BGP159" s="229"/>
      <c r="BGQ159" s="229"/>
      <c r="BGR159" s="229"/>
      <c r="BGS159" s="229"/>
      <c r="BGT159" s="229"/>
      <c r="BGU159" s="229"/>
      <c r="BGV159" s="229"/>
      <c r="BGW159" s="229"/>
      <c r="BGX159" s="229"/>
      <c r="BGY159" s="229"/>
      <c r="BGZ159" s="229"/>
      <c r="BHA159" s="229"/>
      <c r="BHB159" s="229"/>
      <c r="BHC159" s="229"/>
      <c r="BHD159" s="229"/>
      <c r="BHE159" s="229"/>
      <c r="BHF159" s="229"/>
      <c r="BHG159" s="229"/>
      <c r="BHH159" s="229"/>
      <c r="BHI159" s="229"/>
      <c r="BHJ159" s="229"/>
      <c r="BHK159" s="229"/>
      <c r="BHL159" s="229"/>
      <c r="BHM159" s="229"/>
      <c r="BHN159" s="229"/>
      <c r="BHO159" s="229"/>
      <c r="BHP159" s="229"/>
      <c r="BHQ159" s="229"/>
      <c r="BHR159" s="229"/>
      <c r="BHS159" s="229"/>
      <c r="BHT159" s="229"/>
      <c r="BHU159" s="229"/>
      <c r="BHV159" s="229"/>
      <c r="BHW159" s="229"/>
      <c r="BHX159" s="229"/>
      <c r="BHY159" s="229"/>
      <c r="BHZ159" s="229"/>
      <c r="BIA159" s="229"/>
      <c r="BIB159" s="229"/>
      <c r="BIC159" s="229"/>
      <c r="BID159" s="229"/>
      <c r="BIE159" s="229"/>
      <c r="BIF159" s="229"/>
      <c r="BIG159" s="229"/>
      <c r="BIH159" s="229"/>
      <c r="BII159" s="229"/>
      <c r="BIJ159" s="229"/>
      <c r="BIK159" s="229"/>
      <c r="BIL159" s="229"/>
      <c r="BIM159" s="229"/>
      <c r="BIN159" s="229"/>
      <c r="BIO159" s="229"/>
      <c r="BIP159" s="229"/>
      <c r="BIQ159" s="229"/>
      <c r="BIR159" s="229"/>
      <c r="BIS159" s="229"/>
      <c r="BIT159" s="229"/>
      <c r="BIU159" s="229"/>
      <c r="BIV159" s="229"/>
      <c r="BIW159" s="229"/>
      <c r="BIX159" s="229"/>
      <c r="BIY159" s="229"/>
      <c r="BIZ159" s="229"/>
      <c r="BJA159" s="229"/>
      <c r="BJB159" s="229"/>
      <c r="BJC159" s="229"/>
      <c r="BJD159" s="229"/>
      <c r="BJE159" s="229"/>
      <c r="BJF159" s="229"/>
      <c r="BJG159" s="229"/>
      <c r="BJH159" s="229"/>
      <c r="BJI159" s="229"/>
      <c r="BJJ159" s="229"/>
      <c r="BJK159" s="229"/>
      <c r="BJL159" s="229"/>
      <c r="BJM159" s="229"/>
      <c r="BJN159" s="229"/>
      <c r="BJO159" s="229"/>
      <c r="BJP159" s="229"/>
      <c r="BJQ159" s="229"/>
      <c r="BJR159" s="229"/>
      <c r="BJS159" s="229"/>
      <c r="BJT159" s="229"/>
      <c r="BJU159" s="229"/>
      <c r="BJV159" s="229"/>
      <c r="BJW159" s="229"/>
      <c r="BJX159" s="229"/>
      <c r="BJY159" s="229"/>
      <c r="BJZ159" s="229"/>
      <c r="BKA159" s="229"/>
      <c r="BKB159" s="229"/>
      <c r="BKC159" s="229"/>
      <c r="BKD159" s="229"/>
      <c r="BKE159" s="229"/>
      <c r="BKF159" s="229"/>
      <c r="BKG159" s="229"/>
      <c r="BKH159" s="229"/>
      <c r="BKI159" s="229"/>
      <c r="BKJ159" s="229"/>
      <c r="BKK159" s="229"/>
      <c r="BKL159" s="229"/>
      <c r="BKM159" s="229"/>
      <c r="BKN159" s="229"/>
      <c r="BKO159" s="229"/>
      <c r="BKP159" s="229"/>
      <c r="BKQ159" s="229"/>
      <c r="BKR159" s="229"/>
      <c r="BKS159" s="229"/>
      <c r="BKT159" s="229"/>
      <c r="BKU159" s="229"/>
      <c r="BKV159" s="229"/>
      <c r="BKW159" s="229"/>
      <c r="BKX159" s="229"/>
      <c r="BKY159" s="229"/>
      <c r="BKZ159" s="229"/>
      <c r="BLA159" s="229"/>
      <c r="BLB159" s="229"/>
      <c r="BLC159" s="229"/>
      <c r="BLD159" s="229"/>
      <c r="BLE159" s="229"/>
      <c r="BLF159" s="229"/>
      <c r="BLG159" s="229"/>
      <c r="BLH159" s="229"/>
      <c r="BLI159" s="229"/>
      <c r="BLJ159" s="229"/>
      <c r="BLK159" s="229"/>
      <c r="BLL159" s="229"/>
      <c r="BLM159" s="229"/>
      <c r="BLN159" s="229"/>
      <c r="BLO159" s="229"/>
      <c r="BLP159" s="229"/>
      <c r="BLQ159" s="229"/>
      <c r="BLR159" s="229"/>
      <c r="BLS159" s="229"/>
      <c r="BLT159" s="229"/>
      <c r="BLU159" s="229"/>
      <c r="BLV159" s="229"/>
      <c r="BLW159" s="229"/>
      <c r="BLX159" s="229"/>
      <c r="BLY159" s="229"/>
      <c r="BLZ159" s="229"/>
      <c r="BMA159" s="229"/>
      <c r="BMB159" s="229"/>
      <c r="BMC159" s="229"/>
      <c r="BMD159" s="229"/>
      <c r="BME159" s="229"/>
      <c r="BMF159" s="229"/>
      <c r="BMG159" s="229"/>
      <c r="BMH159" s="229"/>
      <c r="BMI159" s="229"/>
      <c r="BMJ159" s="229"/>
      <c r="BMK159" s="229"/>
      <c r="BML159" s="229"/>
      <c r="BMM159" s="229"/>
      <c r="BMN159" s="229"/>
      <c r="BMO159" s="229"/>
      <c r="BMP159" s="229"/>
      <c r="BMQ159" s="229"/>
      <c r="BMR159" s="229"/>
      <c r="BMS159" s="229"/>
      <c r="BMT159" s="229"/>
      <c r="BMU159" s="229"/>
      <c r="BMV159" s="229"/>
      <c r="BMW159" s="229"/>
      <c r="BMX159" s="229"/>
      <c r="BMY159" s="229"/>
      <c r="BMZ159" s="229"/>
      <c r="BNA159" s="229"/>
      <c r="BNB159" s="229"/>
      <c r="BNC159" s="229"/>
      <c r="BND159" s="229"/>
      <c r="BNE159" s="229"/>
      <c r="BNF159" s="229"/>
      <c r="BNG159" s="229"/>
      <c r="BNH159" s="229"/>
      <c r="BNI159" s="229"/>
      <c r="BNJ159" s="229"/>
      <c r="BNK159" s="229"/>
      <c r="BNL159" s="229"/>
      <c r="BNM159" s="229"/>
      <c r="BNN159" s="229"/>
      <c r="BNO159" s="229"/>
      <c r="BNP159" s="229"/>
      <c r="BNQ159" s="229"/>
      <c r="BNR159" s="229"/>
      <c r="BNS159" s="229"/>
      <c r="BNT159" s="229"/>
      <c r="BNU159" s="229"/>
      <c r="BNV159" s="229"/>
      <c r="BNW159" s="229"/>
      <c r="BNX159" s="229"/>
      <c r="BNY159" s="229"/>
      <c r="BNZ159" s="229"/>
      <c r="BOA159" s="229"/>
      <c r="BOB159" s="229"/>
      <c r="BOC159" s="229"/>
      <c r="BOD159" s="229"/>
      <c r="BOE159" s="229"/>
      <c r="BOF159" s="229"/>
      <c r="BOG159" s="229"/>
      <c r="BOH159" s="229"/>
      <c r="BOI159" s="229"/>
      <c r="BOJ159" s="229"/>
      <c r="BOK159" s="229"/>
      <c r="BOL159" s="229"/>
      <c r="BOM159" s="229"/>
      <c r="BON159" s="229"/>
      <c r="BOO159" s="229"/>
      <c r="BOP159" s="229"/>
      <c r="BOQ159" s="229"/>
      <c r="BOR159" s="229"/>
      <c r="BOS159" s="229"/>
      <c r="BOT159" s="229"/>
      <c r="BOU159" s="229"/>
      <c r="BOV159" s="229"/>
      <c r="BOW159" s="229"/>
      <c r="BOX159" s="229"/>
      <c r="BOY159" s="229"/>
      <c r="BOZ159" s="229"/>
      <c r="BPA159" s="229"/>
      <c r="BPB159" s="229"/>
      <c r="BPC159" s="229"/>
      <c r="BPD159" s="229"/>
      <c r="BPE159" s="229"/>
      <c r="BPF159" s="229"/>
      <c r="BPG159" s="229"/>
      <c r="BPH159" s="229"/>
      <c r="BPI159" s="229"/>
      <c r="BPJ159" s="229"/>
      <c r="BPK159" s="229"/>
      <c r="BPL159" s="229"/>
      <c r="BPM159" s="229"/>
      <c r="BPN159" s="229"/>
      <c r="BPO159" s="229"/>
      <c r="BPP159" s="229"/>
      <c r="BPQ159" s="229"/>
      <c r="BPR159" s="229"/>
      <c r="BPS159" s="229"/>
      <c r="BPT159" s="229"/>
      <c r="BPU159" s="229"/>
      <c r="BPV159" s="229"/>
      <c r="BPW159" s="229"/>
      <c r="BPX159" s="229"/>
      <c r="BPY159" s="229"/>
      <c r="BPZ159" s="229"/>
      <c r="BQA159" s="229"/>
      <c r="BQB159" s="229"/>
      <c r="BQC159" s="229"/>
      <c r="BQD159" s="229"/>
      <c r="BQE159" s="229"/>
      <c r="BQF159" s="229"/>
      <c r="BQG159" s="229"/>
      <c r="BQH159" s="229"/>
      <c r="BQI159" s="229"/>
      <c r="BQJ159" s="229"/>
      <c r="BQK159" s="229"/>
      <c r="BQL159" s="229"/>
      <c r="BQM159" s="229"/>
      <c r="BQN159" s="229"/>
      <c r="BQO159" s="229"/>
      <c r="BQP159" s="229"/>
      <c r="BQQ159" s="229"/>
      <c r="BQR159" s="229"/>
      <c r="BQS159" s="229"/>
      <c r="BQT159" s="229"/>
      <c r="BQU159" s="229"/>
      <c r="BQV159" s="229"/>
      <c r="BQW159" s="229"/>
      <c r="BQX159" s="229"/>
      <c r="BQY159" s="229"/>
      <c r="BQZ159" s="229"/>
      <c r="BRA159" s="229"/>
      <c r="BRB159" s="229"/>
      <c r="BRC159" s="229"/>
      <c r="BRD159" s="229"/>
      <c r="BRE159" s="229"/>
      <c r="BRF159" s="229"/>
      <c r="BRG159" s="229"/>
      <c r="BRH159" s="229"/>
      <c r="BRI159" s="229"/>
      <c r="BRJ159" s="229"/>
      <c r="BRK159" s="229"/>
      <c r="BRL159" s="229"/>
      <c r="BRM159" s="229"/>
      <c r="BRN159" s="229"/>
      <c r="BRO159" s="229"/>
      <c r="BRP159" s="229"/>
      <c r="BRQ159" s="229"/>
      <c r="BRR159" s="229"/>
      <c r="BRS159" s="229"/>
      <c r="BRT159" s="229"/>
      <c r="BRU159" s="229"/>
      <c r="BRV159" s="229"/>
      <c r="BRW159" s="229"/>
      <c r="BRX159" s="229"/>
      <c r="BRY159" s="229"/>
      <c r="BRZ159" s="229"/>
      <c r="BSA159" s="229"/>
      <c r="BSB159" s="229"/>
      <c r="BSC159" s="229"/>
      <c r="BSD159" s="229"/>
      <c r="BSE159" s="229"/>
      <c r="BSF159" s="229"/>
      <c r="BSG159" s="229"/>
      <c r="BSH159" s="229"/>
      <c r="BSI159" s="229"/>
      <c r="BSJ159" s="229"/>
      <c r="BSK159" s="229"/>
      <c r="BSL159" s="229"/>
      <c r="BSM159" s="229"/>
      <c r="BSN159" s="229"/>
      <c r="BSO159" s="229"/>
      <c r="BSP159" s="229"/>
      <c r="BSQ159" s="229"/>
      <c r="BSR159" s="229"/>
      <c r="BSS159" s="229"/>
      <c r="BST159" s="229"/>
      <c r="BSU159" s="229"/>
      <c r="BSV159" s="229"/>
      <c r="BSW159" s="229"/>
      <c r="BSX159" s="229"/>
      <c r="BSY159" s="229"/>
      <c r="BSZ159" s="229"/>
      <c r="BTA159" s="229"/>
      <c r="BTB159" s="229"/>
      <c r="BTC159" s="229"/>
      <c r="BTD159" s="229"/>
      <c r="BTE159" s="229"/>
      <c r="BTF159" s="229"/>
      <c r="BTG159" s="229"/>
      <c r="BTH159" s="229"/>
      <c r="BTI159" s="229"/>
      <c r="BTJ159" s="229"/>
      <c r="BTK159" s="229"/>
      <c r="BTL159" s="229"/>
      <c r="BTM159" s="229"/>
      <c r="BTN159" s="229"/>
      <c r="BTO159" s="229"/>
      <c r="BTP159" s="229"/>
      <c r="BTQ159" s="229"/>
      <c r="BTR159" s="229"/>
      <c r="BTS159" s="229"/>
      <c r="BTT159" s="229"/>
      <c r="BTU159" s="229"/>
      <c r="BTV159" s="229"/>
      <c r="BTW159" s="229"/>
      <c r="BTX159" s="229"/>
      <c r="BTY159" s="229"/>
      <c r="BTZ159" s="229"/>
      <c r="BUA159" s="229"/>
      <c r="BUB159" s="229"/>
      <c r="BUC159" s="229"/>
      <c r="BUD159" s="229"/>
      <c r="BUE159" s="229"/>
      <c r="BUF159" s="229"/>
      <c r="BUG159" s="229"/>
      <c r="BUH159" s="229"/>
      <c r="BUI159" s="229"/>
      <c r="BUJ159" s="229"/>
      <c r="BUK159" s="229"/>
      <c r="BUL159" s="229"/>
      <c r="BUM159" s="229"/>
      <c r="BUN159" s="229"/>
      <c r="BUO159" s="229"/>
      <c r="BUP159" s="229"/>
      <c r="BUQ159" s="229"/>
      <c r="BUR159" s="229"/>
      <c r="BUS159" s="229"/>
      <c r="BUT159" s="229"/>
      <c r="BUU159" s="229"/>
      <c r="BUV159" s="229"/>
      <c r="BUW159" s="229"/>
      <c r="BUX159" s="229"/>
      <c r="BUY159" s="229"/>
      <c r="BUZ159" s="229"/>
      <c r="BVA159" s="229"/>
      <c r="BVB159" s="229"/>
      <c r="BVC159" s="229"/>
      <c r="BVD159" s="229"/>
      <c r="BVE159" s="229"/>
      <c r="BVF159" s="229"/>
      <c r="BVG159" s="229"/>
      <c r="BVH159" s="229"/>
      <c r="BVI159" s="229"/>
      <c r="BVJ159" s="229"/>
      <c r="BVK159" s="229"/>
      <c r="BVL159" s="229"/>
      <c r="BVM159" s="229"/>
      <c r="BVN159" s="229"/>
      <c r="BVO159" s="229"/>
      <c r="BVP159" s="229"/>
      <c r="BVQ159" s="229"/>
      <c r="BVR159" s="229"/>
      <c r="BVS159" s="229"/>
      <c r="BVT159" s="229"/>
      <c r="BVU159" s="229"/>
      <c r="BVV159" s="229"/>
      <c r="BVW159" s="229"/>
      <c r="BVX159" s="229"/>
      <c r="BVY159" s="229"/>
      <c r="BVZ159" s="229"/>
      <c r="BWA159" s="229"/>
      <c r="BWB159" s="229"/>
      <c r="BWC159" s="229"/>
      <c r="BWD159" s="229"/>
      <c r="BWE159" s="229"/>
      <c r="BWF159" s="229"/>
      <c r="BWG159" s="229"/>
      <c r="BWH159" s="229"/>
      <c r="BWI159" s="229"/>
      <c r="BWJ159" s="229"/>
      <c r="BWK159" s="229"/>
      <c r="BWL159" s="229"/>
      <c r="BWM159" s="229"/>
      <c r="BWN159" s="229"/>
      <c r="BWO159" s="229"/>
      <c r="BWP159" s="229"/>
      <c r="BWQ159" s="229"/>
      <c r="BWR159" s="229"/>
      <c r="BWS159" s="229"/>
      <c r="BWT159" s="229"/>
      <c r="BWU159" s="229"/>
      <c r="BWV159" s="229"/>
      <c r="BWW159" s="229"/>
      <c r="BWX159" s="229"/>
      <c r="BWY159" s="229"/>
      <c r="BWZ159" s="229"/>
      <c r="BXA159" s="229"/>
      <c r="BXB159" s="229"/>
      <c r="BXC159" s="229"/>
      <c r="BXD159" s="229"/>
      <c r="BXE159" s="229"/>
      <c r="BXF159" s="229"/>
      <c r="BXG159" s="229"/>
      <c r="BXH159" s="229"/>
      <c r="BXI159" s="229"/>
      <c r="BXJ159" s="229"/>
      <c r="BXK159" s="229"/>
      <c r="BXL159" s="229"/>
      <c r="BXM159" s="229"/>
      <c r="BXN159" s="229"/>
      <c r="BXO159" s="229"/>
      <c r="BXP159" s="229"/>
      <c r="BXQ159" s="229"/>
      <c r="BXR159" s="229"/>
      <c r="BXS159" s="229"/>
      <c r="BXT159" s="229"/>
      <c r="BXU159" s="229"/>
      <c r="BXV159" s="229"/>
      <c r="BXW159" s="229"/>
      <c r="BXX159" s="229"/>
      <c r="BXY159" s="229"/>
      <c r="BXZ159" s="229"/>
      <c r="BYA159" s="229"/>
      <c r="BYB159" s="229"/>
      <c r="BYC159" s="229"/>
      <c r="BYD159" s="229"/>
      <c r="BYE159" s="229"/>
      <c r="BYF159" s="229"/>
      <c r="BYG159" s="229"/>
      <c r="BYH159" s="229"/>
      <c r="BYI159" s="229"/>
      <c r="BYJ159" s="229"/>
      <c r="BYK159" s="229"/>
      <c r="BYL159" s="229"/>
      <c r="BYM159" s="229"/>
      <c r="BYN159" s="229"/>
      <c r="BYO159" s="229"/>
      <c r="BYP159" s="229"/>
      <c r="BYQ159" s="229"/>
      <c r="BYR159" s="229"/>
      <c r="BYS159" s="229"/>
      <c r="BYT159" s="229"/>
      <c r="BYU159" s="229"/>
      <c r="BYV159" s="229"/>
      <c r="BYW159" s="229"/>
      <c r="BYX159" s="229"/>
      <c r="BYY159" s="229"/>
      <c r="BYZ159" s="229"/>
      <c r="BZA159" s="229"/>
      <c r="BZB159" s="229"/>
      <c r="BZC159" s="229"/>
      <c r="BZD159" s="229"/>
      <c r="BZE159" s="229"/>
      <c r="BZF159" s="229"/>
      <c r="BZG159" s="229"/>
      <c r="BZH159" s="229"/>
      <c r="BZI159" s="229"/>
      <c r="BZJ159" s="229"/>
      <c r="BZK159" s="229"/>
      <c r="BZL159" s="229"/>
      <c r="BZM159" s="229"/>
      <c r="BZN159" s="229"/>
      <c r="BZO159" s="229"/>
      <c r="BZP159" s="229"/>
      <c r="BZQ159" s="229"/>
      <c r="BZR159" s="229"/>
      <c r="BZS159" s="229"/>
      <c r="BZT159" s="229"/>
      <c r="BZU159" s="229"/>
      <c r="BZV159" s="229"/>
      <c r="BZW159" s="229"/>
      <c r="BZX159" s="229"/>
      <c r="BZY159" s="229"/>
      <c r="BZZ159" s="229"/>
      <c r="CAA159" s="229"/>
      <c r="CAB159" s="229"/>
      <c r="CAC159" s="229"/>
      <c r="CAD159" s="229"/>
      <c r="CAE159" s="229"/>
      <c r="CAF159" s="229"/>
      <c r="CAG159" s="229"/>
      <c r="CAH159" s="229"/>
      <c r="CAI159" s="229"/>
      <c r="CAJ159" s="229"/>
      <c r="CAK159" s="229"/>
      <c r="CAL159" s="229"/>
      <c r="CAM159" s="229"/>
      <c r="CAN159" s="229"/>
      <c r="CAO159" s="229"/>
      <c r="CAP159" s="229"/>
      <c r="CAQ159" s="229"/>
      <c r="CAR159" s="229"/>
      <c r="CAS159" s="229"/>
      <c r="CAT159" s="229"/>
      <c r="CAU159" s="229"/>
      <c r="CAV159" s="229"/>
      <c r="CAW159" s="229"/>
      <c r="CAX159" s="229"/>
      <c r="CAY159" s="229"/>
      <c r="CAZ159" s="229"/>
      <c r="CBA159" s="229"/>
      <c r="CBB159" s="229"/>
      <c r="CBC159" s="229"/>
      <c r="CBD159" s="229"/>
      <c r="CBE159" s="229"/>
      <c r="CBF159" s="229"/>
      <c r="CBG159" s="229"/>
      <c r="CBH159" s="229"/>
      <c r="CBI159" s="229"/>
      <c r="CBJ159" s="229"/>
      <c r="CBK159" s="229"/>
      <c r="CBL159" s="229"/>
      <c r="CBM159" s="229"/>
      <c r="CBN159" s="229"/>
      <c r="CBO159" s="229"/>
      <c r="CBP159" s="229"/>
      <c r="CBQ159" s="229"/>
      <c r="CBR159" s="229"/>
      <c r="CBS159" s="229"/>
      <c r="CBT159" s="229"/>
      <c r="CBU159" s="229"/>
      <c r="CBV159" s="229"/>
      <c r="CBW159" s="229"/>
      <c r="CBX159" s="229"/>
      <c r="CBY159" s="229"/>
      <c r="CBZ159" s="229"/>
      <c r="CCA159" s="229"/>
      <c r="CCB159" s="229"/>
      <c r="CCC159" s="229"/>
      <c r="CCD159" s="229"/>
      <c r="CCE159" s="229"/>
      <c r="CCF159" s="229"/>
      <c r="CCG159" s="229"/>
      <c r="CCH159" s="229"/>
      <c r="CCI159" s="229"/>
      <c r="CCJ159" s="229"/>
      <c r="CCK159" s="229"/>
      <c r="CCL159" s="229"/>
      <c r="CCM159" s="229"/>
      <c r="CCN159" s="229"/>
      <c r="CCO159" s="229"/>
      <c r="CCP159" s="229"/>
      <c r="CCQ159" s="229"/>
      <c r="CCR159" s="229"/>
      <c r="CCS159" s="229"/>
      <c r="CCT159" s="229"/>
      <c r="CCU159" s="229"/>
      <c r="CCV159" s="229"/>
      <c r="CCW159" s="229"/>
      <c r="CCX159" s="229"/>
      <c r="CCY159" s="229"/>
      <c r="CCZ159" s="229"/>
      <c r="CDA159" s="229"/>
      <c r="CDB159" s="229"/>
      <c r="CDC159" s="229"/>
      <c r="CDD159" s="229"/>
      <c r="CDE159" s="229"/>
      <c r="CDF159" s="229"/>
      <c r="CDG159" s="229"/>
      <c r="CDH159" s="229"/>
      <c r="CDI159" s="229"/>
      <c r="CDJ159" s="229"/>
      <c r="CDK159" s="229"/>
      <c r="CDL159" s="229"/>
      <c r="CDM159" s="229"/>
      <c r="CDN159" s="229"/>
      <c r="CDO159" s="229"/>
      <c r="CDP159" s="229"/>
      <c r="CDQ159" s="229"/>
      <c r="CDR159" s="229"/>
      <c r="CDS159" s="229"/>
      <c r="CDT159" s="229"/>
      <c r="CDU159" s="229"/>
      <c r="CDV159" s="229"/>
      <c r="CDW159" s="229"/>
      <c r="CDX159" s="229"/>
      <c r="CDY159" s="229"/>
      <c r="CDZ159" s="229"/>
      <c r="CEA159" s="229"/>
      <c r="CEB159" s="229"/>
      <c r="CEC159" s="229"/>
      <c r="CED159" s="229"/>
      <c r="CEE159" s="229"/>
      <c r="CEF159" s="229"/>
      <c r="CEG159" s="229"/>
      <c r="CEH159" s="229"/>
      <c r="CEI159" s="229"/>
      <c r="CEJ159" s="229"/>
      <c r="CEK159" s="229"/>
      <c r="CEL159" s="229"/>
      <c r="CEM159" s="229"/>
      <c r="CEN159" s="229"/>
      <c r="CEO159" s="229"/>
      <c r="CEP159" s="229"/>
      <c r="CEQ159" s="229"/>
      <c r="CER159" s="229"/>
      <c r="CES159" s="229"/>
      <c r="CET159" s="229"/>
      <c r="CEU159" s="229"/>
      <c r="CEV159" s="229"/>
      <c r="CEW159" s="229"/>
      <c r="CEX159" s="229"/>
      <c r="CEY159" s="229"/>
      <c r="CEZ159" s="229"/>
      <c r="CFA159" s="229"/>
      <c r="CFB159" s="229"/>
      <c r="CFC159" s="229"/>
      <c r="CFD159" s="229"/>
      <c r="CFE159" s="229"/>
      <c r="CFF159" s="229"/>
      <c r="CFG159" s="229"/>
      <c r="CFH159" s="229"/>
      <c r="CFI159" s="229"/>
      <c r="CFJ159" s="229"/>
      <c r="CFK159" s="229"/>
      <c r="CFL159" s="229"/>
      <c r="CFM159" s="229"/>
      <c r="CFN159" s="229"/>
      <c r="CFO159" s="229"/>
      <c r="CFP159" s="229"/>
      <c r="CFQ159" s="229"/>
      <c r="CFR159" s="229"/>
      <c r="CFS159" s="229"/>
      <c r="CFT159" s="229"/>
      <c r="CFU159" s="229"/>
      <c r="CFV159" s="229"/>
      <c r="CFW159" s="229"/>
      <c r="CFX159" s="229"/>
      <c r="CFY159" s="229"/>
      <c r="CFZ159" s="229"/>
      <c r="CGA159" s="229"/>
      <c r="CGB159" s="229"/>
      <c r="CGC159" s="229"/>
      <c r="CGD159" s="229"/>
      <c r="CGE159" s="229"/>
      <c r="CGF159" s="229"/>
      <c r="CGG159" s="229"/>
      <c r="CGH159" s="229"/>
      <c r="CGI159" s="229"/>
      <c r="CGJ159" s="229"/>
      <c r="CGK159" s="229"/>
      <c r="CGL159" s="229"/>
      <c r="CGM159" s="229"/>
      <c r="CGN159" s="229"/>
      <c r="CGO159" s="229"/>
      <c r="CGP159" s="229"/>
      <c r="CGQ159" s="229"/>
      <c r="CGR159" s="229"/>
      <c r="CGS159" s="229"/>
      <c r="CGT159" s="229"/>
      <c r="CGU159" s="229"/>
      <c r="CGV159" s="229"/>
      <c r="CGW159" s="229"/>
      <c r="CGX159" s="229"/>
      <c r="CGY159" s="229"/>
      <c r="CGZ159" s="229"/>
      <c r="CHA159" s="229"/>
      <c r="CHB159" s="229"/>
      <c r="CHC159" s="229"/>
      <c r="CHD159" s="229"/>
      <c r="CHE159" s="229"/>
      <c r="CHF159" s="229"/>
      <c r="CHG159" s="229"/>
      <c r="CHH159" s="229"/>
      <c r="CHI159" s="229"/>
      <c r="CHJ159" s="229"/>
      <c r="CHK159" s="229"/>
      <c r="CHL159" s="229"/>
      <c r="CHM159" s="229"/>
      <c r="CHN159" s="229"/>
      <c r="CHO159" s="229"/>
      <c r="CHP159" s="229"/>
      <c r="CHQ159" s="229"/>
      <c r="CHR159" s="229"/>
      <c r="CHS159" s="229"/>
      <c r="CHT159" s="229"/>
      <c r="CHU159" s="229"/>
      <c r="CHV159" s="229"/>
      <c r="CHW159" s="229"/>
      <c r="CHX159" s="229"/>
      <c r="CHY159" s="229"/>
      <c r="CHZ159" s="229"/>
      <c r="CIA159" s="229"/>
      <c r="CIB159" s="229"/>
      <c r="CIC159" s="229"/>
      <c r="CID159" s="229"/>
      <c r="CIE159" s="229"/>
      <c r="CIF159" s="229"/>
      <c r="CIG159" s="229"/>
      <c r="CIH159" s="229"/>
      <c r="CII159" s="229"/>
      <c r="CIJ159" s="229"/>
      <c r="CIK159" s="229"/>
      <c r="CIL159" s="229"/>
      <c r="CIM159" s="229"/>
      <c r="CIN159" s="229"/>
      <c r="CIO159" s="229"/>
      <c r="CIP159" s="229"/>
      <c r="CIQ159" s="229"/>
      <c r="CIR159" s="229"/>
      <c r="CIS159" s="229"/>
      <c r="CIT159" s="229"/>
      <c r="CIU159" s="229"/>
      <c r="CIV159" s="229"/>
      <c r="CIW159" s="229"/>
      <c r="CIX159" s="229"/>
      <c r="CIY159" s="229"/>
      <c r="CIZ159" s="229"/>
      <c r="CJA159" s="229"/>
      <c r="CJB159" s="229"/>
      <c r="CJC159" s="229"/>
      <c r="CJD159" s="229"/>
      <c r="CJE159" s="229"/>
      <c r="CJF159" s="229"/>
      <c r="CJG159" s="229"/>
      <c r="CJH159" s="229"/>
      <c r="CJI159" s="229"/>
      <c r="CJJ159" s="229"/>
      <c r="CJK159" s="229"/>
      <c r="CJL159" s="229"/>
      <c r="CJM159" s="229"/>
      <c r="CJN159" s="229"/>
      <c r="CJO159" s="229"/>
      <c r="CJP159" s="229"/>
      <c r="CJQ159" s="229"/>
      <c r="CJR159" s="229"/>
      <c r="CJS159" s="229"/>
      <c r="CJT159" s="229"/>
      <c r="CJU159" s="229"/>
      <c r="CJV159" s="229"/>
      <c r="CJW159" s="229"/>
      <c r="CJX159" s="229"/>
      <c r="CJY159" s="229"/>
      <c r="CJZ159" s="229"/>
      <c r="CKA159" s="229"/>
      <c r="CKB159" s="229"/>
      <c r="CKC159" s="229"/>
      <c r="CKD159" s="229"/>
      <c r="CKE159" s="229"/>
      <c r="CKF159" s="229"/>
      <c r="CKG159" s="229"/>
      <c r="CKH159" s="229"/>
      <c r="CKI159" s="229"/>
      <c r="CKJ159" s="229"/>
      <c r="CKK159" s="229"/>
      <c r="CKL159" s="229"/>
      <c r="CKM159" s="229"/>
      <c r="CKN159" s="229"/>
      <c r="CKO159" s="229"/>
      <c r="CKP159" s="229"/>
      <c r="CKQ159" s="229"/>
      <c r="CKR159" s="229"/>
      <c r="CKS159" s="229"/>
      <c r="CKT159" s="229"/>
      <c r="CKU159" s="229"/>
      <c r="CKV159" s="229"/>
      <c r="CKW159" s="229"/>
      <c r="CKX159" s="229"/>
      <c r="CKY159" s="229"/>
      <c r="CKZ159" s="229"/>
      <c r="CLA159" s="229"/>
      <c r="CLB159" s="229"/>
      <c r="CLC159" s="229"/>
      <c r="CLD159" s="229"/>
      <c r="CLE159" s="229"/>
      <c r="CLF159" s="229"/>
      <c r="CLG159" s="229"/>
      <c r="CLH159" s="229"/>
      <c r="CLI159" s="229"/>
      <c r="CLJ159" s="229"/>
      <c r="CLK159" s="229"/>
      <c r="CLL159" s="229"/>
      <c r="CLM159" s="229"/>
      <c r="CLN159" s="229"/>
      <c r="CLO159" s="229"/>
      <c r="CLP159" s="229"/>
      <c r="CLQ159" s="229"/>
      <c r="CLR159" s="229"/>
      <c r="CLS159" s="229"/>
      <c r="CLT159" s="229"/>
      <c r="CLU159" s="229"/>
      <c r="CLV159" s="229"/>
      <c r="CLW159" s="229"/>
      <c r="CLX159" s="229"/>
      <c r="CLY159" s="229"/>
      <c r="CLZ159" s="229"/>
      <c r="CMA159" s="229"/>
      <c r="CMB159" s="229"/>
      <c r="CMC159" s="229"/>
      <c r="CMD159" s="229"/>
      <c r="CME159" s="229"/>
      <c r="CMF159" s="229"/>
      <c r="CMG159" s="229"/>
      <c r="CMH159" s="229"/>
      <c r="CMI159" s="229"/>
      <c r="CMJ159" s="229"/>
      <c r="CMK159" s="229"/>
      <c r="CML159" s="229"/>
      <c r="CMM159" s="229"/>
      <c r="CMN159" s="229"/>
      <c r="CMO159" s="229"/>
      <c r="CMP159" s="229"/>
      <c r="CMQ159" s="229"/>
      <c r="CMR159" s="229"/>
      <c r="CMS159" s="229"/>
      <c r="CMT159" s="229"/>
      <c r="CMU159" s="229"/>
      <c r="CMV159" s="229"/>
      <c r="CMW159" s="229"/>
      <c r="CMX159" s="229"/>
      <c r="CMY159" s="229"/>
      <c r="CMZ159" s="229"/>
      <c r="CNA159" s="229"/>
      <c r="CNB159" s="229"/>
      <c r="CNC159" s="229"/>
      <c r="CND159" s="229"/>
      <c r="CNE159" s="229"/>
      <c r="CNF159" s="229"/>
      <c r="CNG159" s="229"/>
      <c r="CNH159" s="229"/>
      <c r="CNI159" s="229"/>
      <c r="CNJ159" s="229"/>
      <c r="CNK159" s="229"/>
      <c r="CNL159" s="229"/>
      <c r="CNM159" s="229"/>
      <c r="CNN159" s="229"/>
      <c r="CNO159" s="229"/>
      <c r="CNP159" s="229"/>
      <c r="CNQ159" s="229"/>
      <c r="CNR159" s="229"/>
      <c r="CNS159" s="229"/>
      <c r="CNT159" s="229"/>
      <c r="CNU159" s="229"/>
      <c r="CNV159" s="229"/>
      <c r="CNW159" s="229"/>
      <c r="CNX159" s="229"/>
      <c r="CNY159" s="229"/>
      <c r="CNZ159" s="229"/>
      <c r="COA159" s="229"/>
      <c r="COB159" s="229"/>
      <c r="COC159" s="229"/>
      <c r="COD159" s="229"/>
      <c r="COE159" s="229"/>
      <c r="COF159" s="229"/>
      <c r="COG159" s="229"/>
      <c r="COH159" s="229"/>
      <c r="COI159" s="229"/>
      <c r="COJ159" s="229"/>
      <c r="COK159" s="229"/>
      <c r="COL159" s="229"/>
      <c r="COM159" s="229"/>
      <c r="CON159" s="229"/>
      <c r="COO159" s="229"/>
      <c r="COP159" s="229"/>
      <c r="COQ159" s="229"/>
      <c r="COR159" s="229"/>
      <c r="COS159" s="229"/>
      <c r="COT159" s="229"/>
      <c r="COU159" s="229"/>
      <c r="COV159" s="229"/>
      <c r="COW159" s="229"/>
      <c r="COX159" s="229"/>
      <c r="COY159" s="229"/>
      <c r="COZ159" s="229"/>
      <c r="CPA159" s="229"/>
      <c r="CPB159" s="229"/>
      <c r="CPC159" s="229"/>
      <c r="CPD159" s="229"/>
      <c r="CPE159" s="229"/>
      <c r="CPF159" s="229"/>
      <c r="CPG159" s="229"/>
      <c r="CPH159" s="229"/>
      <c r="CPI159" s="229"/>
      <c r="CPJ159" s="229"/>
      <c r="CPK159" s="229"/>
      <c r="CPL159" s="229"/>
      <c r="CPM159" s="229"/>
      <c r="CPN159" s="229"/>
      <c r="CPO159" s="229"/>
      <c r="CPP159" s="229"/>
      <c r="CPQ159" s="229"/>
      <c r="CPR159" s="229"/>
      <c r="CPS159" s="229"/>
      <c r="CPT159" s="229"/>
      <c r="CPU159" s="229"/>
      <c r="CPV159" s="229"/>
      <c r="CPW159" s="229"/>
      <c r="CPX159" s="229"/>
      <c r="CPY159" s="229"/>
      <c r="CPZ159" s="229"/>
      <c r="CQA159" s="229"/>
      <c r="CQB159" s="229"/>
      <c r="CQC159" s="229"/>
      <c r="CQD159" s="229"/>
      <c r="CQE159" s="229"/>
      <c r="CQF159" s="229"/>
      <c r="CQG159" s="229"/>
      <c r="CQH159" s="229"/>
      <c r="CQI159" s="229"/>
      <c r="CQJ159" s="229"/>
      <c r="CQK159" s="229"/>
      <c r="CQL159" s="229"/>
      <c r="CQM159" s="229"/>
      <c r="CQN159" s="229"/>
      <c r="CQO159" s="229"/>
      <c r="CQP159" s="229"/>
      <c r="CQQ159" s="229"/>
      <c r="CQR159" s="229"/>
      <c r="CQS159" s="229"/>
      <c r="CQT159" s="229"/>
      <c r="CQU159" s="229"/>
      <c r="CQV159" s="229"/>
      <c r="CQW159" s="229"/>
      <c r="CQX159" s="229"/>
      <c r="CQY159" s="229"/>
      <c r="CQZ159" s="229"/>
      <c r="CRA159" s="229"/>
      <c r="CRB159" s="229"/>
      <c r="CRC159" s="229"/>
      <c r="CRD159" s="229"/>
      <c r="CRE159" s="229"/>
      <c r="CRF159" s="229"/>
      <c r="CRG159" s="229"/>
      <c r="CRH159" s="229"/>
      <c r="CRI159" s="229"/>
      <c r="CRJ159" s="229"/>
      <c r="CRK159" s="229"/>
      <c r="CRL159" s="229"/>
      <c r="CRM159" s="229"/>
      <c r="CRN159" s="229"/>
      <c r="CRO159" s="229"/>
      <c r="CRP159" s="229"/>
      <c r="CRQ159" s="229"/>
      <c r="CRR159" s="229"/>
      <c r="CRS159" s="229"/>
      <c r="CRT159" s="229"/>
      <c r="CRU159" s="229"/>
      <c r="CRV159" s="229"/>
      <c r="CRW159" s="229"/>
      <c r="CRX159" s="229"/>
      <c r="CRY159" s="229"/>
      <c r="CRZ159" s="229"/>
      <c r="CSA159" s="229"/>
      <c r="CSB159" s="229"/>
      <c r="CSC159" s="229"/>
      <c r="CSD159" s="229"/>
      <c r="CSE159" s="229"/>
      <c r="CSF159" s="229"/>
      <c r="CSG159" s="229"/>
      <c r="CSH159" s="229"/>
      <c r="CSI159" s="229"/>
      <c r="CSJ159" s="229"/>
      <c r="CSK159" s="229"/>
      <c r="CSL159" s="229"/>
      <c r="CSM159" s="229"/>
      <c r="CSN159" s="229"/>
      <c r="CSO159" s="229"/>
      <c r="CSP159" s="229"/>
      <c r="CSQ159" s="229"/>
      <c r="CSR159" s="229"/>
      <c r="CSS159" s="229"/>
      <c r="CST159" s="229"/>
      <c r="CSU159" s="229"/>
      <c r="CSV159" s="229"/>
      <c r="CSW159" s="229"/>
      <c r="CSX159" s="229"/>
      <c r="CSY159" s="229"/>
      <c r="CSZ159" s="229"/>
      <c r="CTA159" s="229"/>
      <c r="CTB159" s="229"/>
      <c r="CTC159" s="229"/>
      <c r="CTD159" s="229"/>
      <c r="CTE159" s="229"/>
      <c r="CTF159" s="229"/>
      <c r="CTG159" s="229"/>
      <c r="CTH159" s="229"/>
      <c r="CTI159" s="229"/>
      <c r="CTJ159" s="229"/>
      <c r="CTK159" s="229"/>
      <c r="CTL159" s="229"/>
      <c r="CTM159" s="229"/>
      <c r="CTN159" s="229"/>
      <c r="CTO159" s="229"/>
      <c r="CTP159" s="229"/>
      <c r="CTQ159" s="229"/>
      <c r="CTR159" s="229"/>
      <c r="CTS159" s="229"/>
      <c r="CTT159" s="229"/>
      <c r="CTU159" s="229"/>
      <c r="CTV159" s="229"/>
      <c r="CTW159" s="229"/>
      <c r="CTX159" s="229"/>
      <c r="CTY159" s="229"/>
      <c r="CTZ159" s="229"/>
      <c r="CUA159" s="229"/>
    </row>
    <row r="160" spans="1:2575" s="224" customFormat="1" ht="108.75" hidden="1" customHeight="1">
      <c r="A160" s="247"/>
      <c r="B160" s="248"/>
      <c r="C160" s="249"/>
      <c r="D160" s="250"/>
      <c r="E160" s="274"/>
      <c r="F160" s="252"/>
      <c r="G160" s="249"/>
      <c r="H160" s="256"/>
      <c r="I160" s="269"/>
      <c r="J160" s="270"/>
      <c r="K160" s="252"/>
      <c r="L160" s="252"/>
      <c r="N160" s="229"/>
      <c r="O160" s="229"/>
      <c r="P160" s="229"/>
      <c r="Q160" s="229"/>
      <c r="R160" s="229"/>
      <c r="S160" s="229"/>
      <c r="T160" s="229"/>
      <c r="U160" s="229"/>
      <c r="V160" s="229"/>
      <c r="W160" s="229"/>
      <c r="X160" s="229"/>
      <c r="Y160" s="229"/>
      <c r="Z160" s="229"/>
      <c r="AA160" s="229"/>
      <c r="AB160" s="229"/>
      <c r="AC160" s="229"/>
      <c r="AD160" s="229"/>
      <c r="AE160" s="229"/>
      <c r="AF160" s="229"/>
      <c r="AG160" s="229"/>
      <c r="AH160" s="229"/>
      <c r="AI160" s="229"/>
      <c r="AJ160" s="229"/>
      <c r="AK160" s="229"/>
      <c r="AL160" s="229"/>
      <c r="AM160" s="229"/>
      <c r="AN160" s="229"/>
      <c r="AO160" s="229"/>
      <c r="AP160" s="229"/>
      <c r="AQ160" s="229"/>
      <c r="AR160" s="229"/>
      <c r="AS160" s="229"/>
      <c r="AT160" s="229"/>
      <c r="AU160" s="229"/>
      <c r="AV160" s="229"/>
      <c r="AW160" s="229"/>
      <c r="AX160" s="229"/>
      <c r="AY160" s="229"/>
      <c r="AZ160" s="229"/>
      <c r="BA160" s="229"/>
      <c r="BB160" s="229"/>
      <c r="BC160" s="229"/>
      <c r="BD160" s="229"/>
      <c r="BE160" s="229"/>
      <c r="BF160" s="229"/>
      <c r="BG160" s="229"/>
      <c r="BH160" s="229"/>
      <c r="BI160" s="229"/>
      <c r="BJ160" s="229"/>
      <c r="BK160" s="229"/>
      <c r="BL160" s="229"/>
      <c r="BM160" s="229"/>
      <c r="BN160" s="229"/>
      <c r="BO160" s="229"/>
      <c r="BP160" s="229"/>
      <c r="BQ160" s="229"/>
      <c r="BR160" s="229"/>
      <c r="BS160" s="229"/>
      <c r="BT160" s="229"/>
      <c r="BU160" s="229"/>
      <c r="BV160" s="229"/>
      <c r="BW160" s="229"/>
      <c r="BX160" s="229"/>
      <c r="BY160" s="229"/>
      <c r="BZ160" s="229"/>
      <c r="CA160" s="229"/>
      <c r="CB160" s="229"/>
      <c r="CC160" s="229"/>
      <c r="CD160" s="229"/>
      <c r="CE160" s="229"/>
      <c r="CF160" s="229"/>
      <c r="CG160" s="229"/>
      <c r="CH160" s="229"/>
      <c r="CI160" s="229"/>
      <c r="CJ160" s="229"/>
      <c r="CK160" s="229"/>
      <c r="CL160" s="229"/>
      <c r="CM160" s="229"/>
      <c r="CN160" s="229"/>
      <c r="CO160" s="229"/>
      <c r="CP160" s="229"/>
      <c r="CQ160" s="229"/>
      <c r="CR160" s="229"/>
      <c r="CS160" s="229"/>
      <c r="CT160" s="229"/>
      <c r="CU160" s="229"/>
      <c r="CV160" s="229"/>
      <c r="CW160" s="229"/>
      <c r="CX160" s="229"/>
      <c r="CY160" s="229"/>
      <c r="CZ160" s="229"/>
      <c r="DA160" s="229"/>
      <c r="DB160" s="229"/>
      <c r="DC160" s="229"/>
      <c r="DD160" s="229"/>
      <c r="DE160" s="229"/>
      <c r="DF160" s="229"/>
      <c r="DG160" s="229"/>
      <c r="DH160" s="229"/>
      <c r="DI160" s="229"/>
      <c r="DJ160" s="229"/>
      <c r="DK160" s="229"/>
      <c r="DL160" s="229"/>
      <c r="DM160" s="229"/>
      <c r="DN160" s="229"/>
      <c r="DO160" s="229"/>
      <c r="DP160" s="229"/>
      <c r="DQ160" s="229"/>
      <c r="DR160" s="229"/>
      <c r="DS160" s="229"/>
      <c r="DT160" s="229"/>
      <c r="DU160" s="229"/>
      <c r="DV160" s="229"/>
      <c r="DW160" s="229"/>
      <c r="DX160" s="229"/>
      <c r="DY160" s="229"/>
      <c r="DZ160" s="229"/>
      <c r="EA160" s="229"/>
      <c r="EB160" s="229"/>
      <c r="EC160" s="229"/>
      <c r="ED160" s="229"/>
      <c r="EE160" s="229"/>
      <c r="EF160" s="229"/>
      <c r="EG160" s="229"/>
      <c r="EH160" s="229"/>
      <c r="EI160" s="229"/>
      <c r="EJ160" s="229"/>
      <c r="EK160" s="229"/>
      <c r="EL160" s="229"/>
      <c r="EM160" s="229"/>
      <c r="EN160" s="229"/>
      <c r="EO160" s="229"/>
      <c r="EP160" s="229"/>
      <c r="EQ160" s="229"/>
      <c r="ER160" s="229"/>
      <c r="ES160" s="229"/>
      <c r="ET160" s="229"/>
      <c r="EU160" s="229"/>
      <c r="EV160" s="229"/>
      <c r="EW160" s="229"/>
      <c r="EX160" s="229"/>
      <c r="EY160" s="229"/>
      <c r="EZ160" s="229"/>
      <c r="FA160" s="229"/>
      <c r="FB160" s="229"/>
      <c r="FC160" s="229"/>
      <c r="FD160" s="229"/>
      <c r="FE160" s="229"/>
      <c r="FF160" s="229"/>
      <c r="FG160" s="229"/>
      <c r="FH160" s="229"/>
      <c r="FI160" s="229"/>
      <c r="FJ160" s="229"/>
      <c r="FK160" s="229"/>
      <c r="FL160" s="229"/>
      <c r="FM160" s="229"/>
      <c r="FN160" s="229"/>
      <c r="FO160" s="229"/>
      <c r="FP160" s="229"/>
      <c r="FQ160" s="229"/>
      <c r="FR160" s="229"/>
      <c r="FS160" s="229"/>
      <c r="FT160" s="229"/>
      <c r="FU160" s="229"/>
      <c r="FV160" s="229"/>
      <c r="FW160" s="229"/>
      <c r="FX160" s="229"/>
      <c r="FY160" s="229"/>
      <c r="FZ160" s="229"/>
      <c r="GA160" s="229"/>
      <c r="GB160" s="229"/>
      <c r="GC160" s="229"/>
      <c r="GD160" s="229"/>
      <c r="GE160" s="229"/>
      <c r="GF160" s="229"/>
      <c r="GG160" s="229"/>
      <c r="GH160" s="229"/>
      <c r="GI160" s="229"/>
      <c r="GJ160" s="229"/>
      <c r="GK160" s="229"/>
      <c r="GL160" s="229"/>
      <c r="GM160" s="229"/>
      <c r="GN160" s="229"/>
      <c r="GO160" s="229"/>
      <c r="GP160" s="229"/>
      <c r="GQ160" s="229"/>
      <c r="GR160" s="229"/>
      <c r="GS160" s="229"/>
      <c r="GT160" s="229"/>
      <c r="GU160" s="229"/>
      <c r="GV160" s="229"/>
      <c r="GW160" s="229"/>
      <c r="GX160" s="229"/>
      <c r="GY160" s="229"/>
      <c r="GZ160" s="229"/>
      <c r="HA160" s="229"/>
      <c r="HB160" s="229"/>
      <c r="HC160" s="229"/>
      <c r="HD160" s="229"/>
      <c r="HE160" s="229"/>
      <c r="HF160" s="229"/>
      <c r="HG160" s="229"/>
      <c r="HH160" s="229"/>
      <c r="HI160" s="229"/>
      <c r="HJ160" s="229"/>
      <c r="HK160" s="229"/>
      <c r="HL160" s="229"/>
      <c r="HM160" s="229"/>
      <c r="HN160" s="229"/>
      <c r="HO160" s="229"/>
      <c r="HP160" s="229"/>
      <c r="HQ160" s="229"/>
      <c r="HR160" s="229"/>
      <c r="HS160" s="229"/>
      <c r="HT160" s="229"/>
      <c r="HU160" s="229"/>
      <c r="HV160" s="229"/>
      <c r="HW160" s="229"/>
      <c r="HX160" s="229"/>
      <c r="HY160" s="229"/>
      <c r="HZ160" s="229"/>
      <c r="IA160" s="229"/>
      <c r="IB160" s="229"/>
      <c r="IC160" s="229"/>
      <c r="ID160" s="229"/>
      <c r="IE160" s="229"/>
      <c r="IF160" s="229"/>
      <c r="IG160" s="229"/>
      <c r="IH160" s="229"/>
      <c r="II160" s="229"/>
      <c r="IJ160" s="229"/>
      <c r="IK160" s="229"/>
      <c r="IL160" s="229"/>
      <c r="IM160" s="229"/>
      <c r="IN160" s="229"/>
      <c r="IO160" s="229"/>
      <c r="IP160" s="229"/>
      <c r="IQ160" s="229"/>
      <c r="IR160" s="229"/>
      <c r="IS160" s="229"/>
      <c r="IT160" s="229"/>
      <c r="IU160" s="229"/>
      <c r="IV160" s="229"/>
      <c r="IW160" s="229"/>
      <c r="IX160" s="229"/>
      <c r="IY160" s="229"/>
      <c r="IZ160" s="229"/>
      <c r="JA160" s="229"/>
      <c r="JB160" s="229"/>
      <c r="JC160" s="229"/>
      <c r="JD160" s="229"/>
      <c r="JE160" s="229"/>
      <c r="JF160" s="229"/>
      <c r="JG160" s="229"/>
      <c r="JH160" s="229"/>
      <c r="JI160" s="229"/>
      <c r="JJ160" s="229"/>
      <c r="JK160" s="229"/>
      <c r="JL160" s="229"/>
      <c r="JM160" s="229"/>
      <c r="JN160" s="229"/>
      <c r="JO160" s="229"/>
      <c r="JP160" s="229"/>
      <c r="JQ160" s="229"/>
      <c r="JR160" s="229"/>
      <c r="JS160" s="229"/>
      <c r="JT160" s="229"/>
      <c r="JU160" s="229"/>
      <c r="JV160" s="229"/>
      <c r="JW160" s="229"/>
      <c r="JX160" s="229"/>
      <c r="JY160" s="229"/>
      <c r="JZ160" s="229"/>
      <c r="KA160" s="229"/>
      <c r="KB160" s="229"/>
      <c r="KC160" s="229"/>
      <c r="KD160" s="229"/>
      <c r="KE160" s="229"/>
      <c r="KF160" s="229"/>
      <c r="KG160" s="229"/>
      <c r="KH160" s="229"/>
      <c r="KI160" s="229"/>
      <c r="KJ160" s="229"/>
      <c r="KK160" s="229"/>
      <c r="KL160" s="229"/>
      <c r="KM160" s="229"/>
      <c r="KN160" s="229"/>
      <c r="KO160" s="229"/>
      <c r="KP160" s="229"/>
      <c r="KQ160" s="229"/>
      <c r="KR160" s="229"/>
      <c r="KS160" s="229"/>
      <c r="KT160" s="229"/>
      <c r="KU160" s="229"/>
      <c r="KV160" s="229"/>
      <c r="KW160" s="229"/>
      <c r="KX160" s="229"/>
      <c r="KY160" s="229"/>
      <c r="KZ160" s="229"/>
      <c r="LA160" s="229"/>
      <c r="LB160" s="229"/>
      <c r="LC160" s="229"/>
      <c r="LD160" s="229"/>
      <c r="LE160" s="229"/>
      <c r="LF160" s="229"/>
      <c r="LG160" s="229"/>
      <c r="LH160" s="229"/>
      <c r="LI160" s="229"/>
      <c r="LJ160" s="229"/>
      <c r="LK160" s="229"/>
      <c r="LL160" s="229"/>
      <c r="LM160" s="229"/>
      <c r="LN160" s="229"/>
      <c r="LO160" s="229"/>
      <c r="LP160" s="229"/>
      <c r="LQ160" s="229"/>
      <c r="LR160" s="229"/>
      <c r="LS160" s="229"/>
      <c r="LT160" s="229"/>
      <c r="LU160" s="229"/>
      <c r="LV160" s="229"/>
      <c r="LW160" s="229"/>
      <c r="LX160" s="229"/>
      <c r="LY160" s="229"/>
      <c r="LZ160" s="229"/>
      <c r="MA160" s="229"/>
      <c r="MB160" s="229"/>
      <c r="MC160" s="229"/>
      <c r="MD160" s="229"/>
      <c r="ME160" s="229"/>
      <c r="MF160" s="229"/>
      <c r="MG160" s="229"/>
      <c r="MH160" s="229"/>
      <c r="MI160" s="229"/>
      <c r="MJ160" s="229"/>
      <c r="MK160" s="229"/>
      <c r="ML160" s="229"/>
      <c r="MM160" s="229"/>
      <c r="MN160" s="229"/>
      <c r="MO160" s="229"/>
      <c r="MP160" s="229"/>
      <c r="MQ160" s="229"/>
      <c r="MR160" s="229"/>
      <c r="MS160" s="229"/>
      <c r="MT160" s="229"/>
      <c r="MU160" s="229"/>
      <c r="MV160" s="229"/>
      <c r="MW160" s="229"/>
      <c r="MX160" s="229"/>
      <c r="MY160" s="229"/>
      <c r="MZ160" s="229"/>
      <c r="NA160" s="229"/>
      <c r="NB160" s="229"/>
      <c r="NC160" s="229"/>
      <c r="ND160" s="229"/>
      <c r="NE160" s="229"/>
      <c r="NF160" s="229"/>
      <c r="NG160" s="229"/>
      <c r="NH160" s="229"/>
      <c r="NI160" s="229"/>
      <c r="NJ160" s="229"/>
      <c r="NK160" s="229"/>
      <c r="NL160" s="229"/>
      <c r="NM160" s="229"/>
      <c r="NN160" s="229"/>
      <c r="NO160" s="229"/>
      <c r="NP160" s="229"/>
      <c r="NQ160" s="229"/>
      <c r="NR160" s="229"/>
      <c r="NS160" s="229"/>
      <c r="NT160" s="229"/>
      <c r="NU160" s="229"/>
      <c r="NV160" s="229"/>
      <c r="NW160" s="229"/>
      <c r="NX160" s="229"/>
      <c r="NY160" s="229"/>
      <c r="NZ160" s="229"/>
      <c r="OA160" s="229"/>
      <c r="OB160" s="229"/>
      <c r="OC160" s="229"/>
      <c r="OD160" s="229"/>
      <c r="OE160" s="229"/>
      <c r="OF160" s="229"/>
      <c r="OG160" s="229"/>
      <c r="OH160" s="229"/>
      <c r="OI160" s="229"/>
      <c r="OJ160" s="229"/>
      <c r="OK160" s="229"/>
      <c r="OL160" s="229"/>
      <c r="OM160" s="229"/>
      <c r="ON160" s="229"/>
      <c r="OO160" s="229"/>
      <c r="OP160" s="229"/>
      <c r="OQ160" s="229"/>
      <c r="OR160" s="229"/>
      <c r="OS160" s="229"/>
      <c r="OT160" s="229"/>
      <c r="OU160" s="229"/>
      <c r="OV160" s="229"/>
      <c r="OW160" s="229"/>
      <c r="OX160" s="229"/>
      <c r="OY160" s="229"/>
      <c r="OZ160" s="229"/>
      <c r="PA160" s="229"/>
      <c r="PB160" s="229"/>
      <c r="PC160" s="229"/>
      <c r="PD160" s="229"/>
      <c r="PE160" s="229"/>
      <c r="PF160" s="229"/>
      <c r="PG160" s="229"/>
      <c r="PH160" s="229"/>
      <c r="PI160" s="229"/>
      <c r="PJ160" s="229"/>
      <c r="PK160" s="229"/>
      <c r="PL160" s="229"/>
      <c r="PM160" s="229"/>
      <c r="PN160" s="229"/>
      <c r="PO160" s="229"/>
      <c r="PP160" s="229"/>
      <c r="PQ160" s="229"/>
      <c r="PR160" s="229"/>
      <c r="PS160" s="229"/>
      <c r="PT160" s="229"/>
      <c r="PU160" s="229"/>
      <c r="PV160" s="229"/>
      <c r="PW160" s="229"/>
      <c r="PX160" s="229"/>
      <c r="PY160" s="229"/>
      <c r="PZ160" s="229"/>
      <c r="QA160" s="229"/>
      <c r="QB160" s="229"/>
      <c r="QC160" s="229"/>
      <c r="QD160" s="229"/>
      <c r="QE160" s="229"/>
      <c r="QF160" s="229"/>
      <c r="QG160" s="229"/>
      <c r="QH160" s="229"/>
      <c r="QI160" s="229"/>
      <c r="QJ160" s="229"/>
      <c r="QK160" s="229"/>
      <c r="QL160" s="229"/>
      <c r="QM160" s="229"/>
      <c r="QN160" s="229"/>
      <c r="QO160" s="229"/>
      <c r="QP160" s="229"/>
      <c r="QQ160" s="229"/>
      <c r="QR160" s="229"/>
      <c r="QS160" s="229"/>
      <c r="QT160" s="229"/>
      <c r="QU160" s="229"/>
      <c r="QV160" s="229"/>
      <c r="QW160" s="229"/>
      <c r="QX160" s="229"/>
      <c r="QY160" s="229"/>
      <c r="QZ160" s="229"/>
      <c r="RA160" s="229"/>
      <c r="RB160" s="229"/>
      <c r="RC160" s="229"/>
      <c r="RD160" s="229"/>
      <c r="RE160" s="229"/>
      <c r="RF160" s="229"/>
      <c r="RG160" s="229"/>
      <c r="RH160" s="229"/>
      <c r="RI160" s="229"/>
      <c r="RJ160" s="229"/>
      <c r="RK160" s="229"/>
      <c r="RL160" s="229"/>
      <c r="RM160" s="229"/>
      <c r="RN160" s="229"/>
      <c r="RO160" s="229"/>
      <c r="RP160" s="229"/>
      <c r="RQ160" s="229"/>
      <c r="RR160" s="229"/>
      <c r="RS160" s="229"/>
      <c r="RT160" s="229"/>
      <c r="RU160" s="229"/>
      <c r="RV160" s="229"/>
      <c r="RW160" s="229"/>
      <c r="RX160" s="229"/>
      <c r="RY160" s="229"/>
      <c r="RZ160" s="229"/>
      <c r="SA160" s="229"/>
      <c r="SB160" s="229"/>
      <c r="SC160" s="229"/>
      <c r="SD160" s="229"/>
      <c r="SE160" s="229"/>
      <c r="SF160" s="229"/>
      <c r="SG160" s="229"/>
      <c r="SH160" s="229"/>
      <c r="SI160" s="229"/>
      <c r="SJ160" s="229"/>
      <c r="SK160" s="229"/>
      <c r="SL160" s="229"/>
      <c r="SM160" s="229"/>
      <c r="SN160" s="229"/>
      <c r="SO160" s="229"/>
      <c r="SP160" s="229"/>
      <c r="SQ160" s="229"/>
      <c r="SR160" s="229"/>
      <c r="SS160" s="229"/>
      <c r="ST160" s="229"/>
      <c r="SU160" s="229"/>
      <c r="SV160" s="229"/>
      <c r="SW160" s="229"/>
      <c r="SX160" s="229"/>
      <c r="SY160" s="229"/>
      <c r="SZ160" s="229"/>
      <c r="TA160" s="229"/>
      <c r="TB160" s="229"/>
      <c r="TC160" s="229"/>
      <c r="TD160" s="229"/>
      <c r="TE160" s="229"/>
      <c r="TF160" s="229"/>
      <c r="TG160" s="229"/>
      <c r="TH160" s="229"/>
      <c r="TI160" s="229"/>
      <c r="TJ160" s="229"/>
      <c r="TK160" s="229"/>
      <c r="TL160" s="229"/>
      <c r="TM160" s="229"/>
      <c r="TN160" s="229"/>
      <c r="TO160" s="229"/>
      <c r="TP160" s="229"/>
      <c r="TQ160" s="229"/>
      <c r="TR160" s="229"/>
      <c r="TS160" s="229"/>
      <c r="TT160" s="229"/>
      <c r="TU160" s="229"/>
      <c r="TV160" s="229"/>
      <c r="TW160" s="229"/>
      <c r="TX160" s="229"/>
      <c r="TY160" s="229"/>
      <c r="TZ160" s="229"/>
      <c r="UA160" s="229"/>
      <c r="UB160" s="229"/>
      <c r="UC160" s="229"/>
      <c r="UD160" s="229"/>
      <c r="UE160" s="229"/>
      <c r="UF160" s="229"/>
      <c r="UG160" s="229"/>
      <c r="UH160" s="229"/>
      <c r="UI160" s="229"/>
      <c r="UJ160" s="229"/>
      <c r="UK160" s="229"/>
      <c r="UL160" s="229"/>
      <c r="UM160" s="229"/>
      <c r="UN160" s="229"/>
      <c r="UO160" s="229"/>
      <c r="UP160" s="229"/>
      <c r="UQ160" s="229"/>
      <c r="UR160" s="229"/>
      <c r="US160" s="229"/>
      <c r="UT160" s="229"/>
      <c r="UU160" s="229"/>
      <c r="UV160" s="229"/>
      <c r="UW160" s="229"/>
      <c r="UX160" s="229"/>
      <c r="UY160" s="229"/>
      <c r="UZ160" s="229"/>
      <c r="VA160" s="229"/>
      <c r="VB160" s="229"/>
      <c r="VC160" s="229"/>
      <c r="VD160" s="229"/>
      <c r="VE160" s="229"/>
      <c r="VF160" s="229"/>
      <c r="VG160" s="229"/>
      <c r="VH160" s="229"/>
      <c r="VI160" s="229"/>
      <c r="VJ160" s="229"/>
      <c r="VK160" s="229"/>
      <c r="VL160" s="229"/>
      <c r="VM160" s="229"/>
      <c r="VN160" s="229"/>
      <c r="VO160" s="229"/>
      <c r="VP160" s="229"/>
      <c r="VQ160" s="229"/>
      <c r="VR160" s="229"/>
      <c r="VS160" s="229"/>
      <c r="VT160" s="229"/>
      <c r="VU160" s="229"/>
      <c r="VV160" s="229"/>
      <c r="VW160" s="229"/>
      <c r="VX160" s="229"/>
      <c r="VY160" s="229"/>
      <c r="VZ160" s="229"/>
      <c r="WA160" s="229"/>
      <c r="WB160" s="229"/>
      <c r="WC160" s="229"/>
      <c r="WD160" s="229"/>
      <c r="WE160" s="229"/>
      <c r="WF160" s="229"/>
      <c r="WG160" s="229"/>
      <c r="WH160" s="229"/>
      <c r="WI160" s="229"/>
      <c r="WJ160" s="229"/>
      <c r="WK160" s="229"/>
      <c r="WL160" s="229"/>
      <c r="WM160" s="229"/>
      <c r="WN160" s="229"/>
      <c r="WO160" s="229"/>
      <c r="WP160" s="229"/>
      <c r="WQ160" s="229"/>
      <c r="WR160" s="229"/>
      <c r="WS160" s="229"/>
      <c r="WT160" s="229"/>
      <c r="WU160" s="229"/>
      <c r="WV160" s="229"/>
      <c r="WW160" s="229"/>
      <c r="WX160" s="229"/>
      <c r="WY160" s="229"/>
      <c r="WZ160" s="229"/>
      <c r="XA160" s="229"/>
      <c r="XB160" s="229"/>
      <c r="XC160" s="229"/>
      <c r="XD160" s="229"/>
      <c r="XE160" s="229"/>
      <c r="XF160" s="229"/>
      <c r="XG160" s="229"/>
      <c r="XH160" s="229"/>
      <c r="XI160" s="229"/>
      <c r="XJ160" s="229"/>
      <c r="XK160" s="229"/>
      <c r="XL160" s="229"/>
      <c r="XM160" s="229"/>
      <c r="XN160" s="229"/>
      <c r="XO160" s="229"/>
      <c r="XP160" s="229"/>
      <c r="XQ160" s="229"/>
      <c r="XR160" s="229"/>
      <c r="XS160" s="229"/>
      <c r="XT160" s="229"/>
      <c r="XU160" s="229"/>
      <c r="XV160" s="229"/>
      <c r="XW160" s="229"/>
      <c r="XX160" s="229"/>
      <c r="XY160" s="229"/>
      <c r="XZ160" s="229"/>
      <c r="YA160" s="229"/>
      <c r="YB160" s="229"/>
      <c r="YC160" s="229"/>
      <c r="YD160" s="229"/>
      <c r="YE160" s="229"/>
      <c r="YF160" s="229"/>
      <c r="YG160" s="229"/>
      <c r="YH160" s="229"/>
      <c r="YI160" s="229"/>
      <c r="YJ160" s="229"/>
      <c r="YK160" s="229"/>
      <c r="YL160" s="229"/>
      <c r="YM160" s="229"/>
      <c r="YN160" s="229"/>
      <c r="YO160" s="229"/>
      <c r="YP160" s="229"/>
      <c r="YQ160" s="229"/>
      <c r="YR160" s="229"/>
      <c r="YS160" s="229"/>
      <c r="YT160" s="229"/>
      <c r="YU160" s="229"/>
      <c r="YV160" s="229"/>
      <c r="YW160" s="229"/>
      <c r="YX160" s="229"/>
      <c r="YY160" s="229"/>
      <c r="YZ160" s="229"/>
      <c r="ZA160" s="229"/>
      <c r="ZB160" s="229"/>
      <c r="ZC160" s="229"/>
      <c r="ZD160" s="229"/>
      <c r="ZE160" s="229"/>
      <c r="ZF160" s="229"/>
      <c r="ZG160" s="229"/>
      <c r="ZH160" s="229"/>
      <c r="ZI160" s="229"/>
      <c r="ZJ160" s="229"/>
      <c r="ZK160" s="229"/>
      <c r="ZL160" s="229"/>
      <c r="ZM160" s="229"/>
      <c r="ZN160" s="229"/>
      <c r="ZO160" s="229"/>
      <c r="ZP160" s="229"/>
      <c r="ZQ160" s="229"/>
      <c r="ZR160" s="229"/>
      <c r="ZS160" s="229"/>
      <c r="ZT160" s="229"/>
      <c r="ZU160" s="229"/>
      <c r="ZV160" s="229"/>
      <c r="ZW160" s="229"/>
      <c r="ZX160" s="229"/>
      <c r="ZY160" s="229"/>
      <c r="ZZ160" s="229"/>
      <c r="AAA160" s="229"/>
      <c r="AAB160" s="229"/>
      <c r="AAC160" s="229"/>
      <c r="AAD160" s="229"/>
      <c r="AAE160" s="229"/>
      <c r="AAF160" s="229"/>
      <c r="AAG160" s="229"/>
      <c r="AAH160" s="229"/>
      <c r="AAI160" s="229"/>
      <c r="AAJ160" s="229"/>
      <c r="AAK160" s="229"/>
      <c r="AAL160" s="229"/>
      <c r="AAM160" s="229"/>
      <c r="AAN160" s="229"/>
      <c r="AAO160" s="229"/>
      <c r="AAP160" s="229"/>
      <c r="AAQ160" s="229"/>
      <c r="AAR160" s="229"/>
      <c r="AAS160" s="229"/>
      <c r="AAT160" s="229"/>
      <c r="AAU160" s="229"/>
      <c r="AAV160" s="229"/>
      <c r="AAW160" s="229"/>
      <c r="AAX160" s="229"/>
      <c r="AAY160" s="229"/>
      <c r="AAZ160" s="229"/>
      <c r="ABA160" s="229"/>
      <c r="ABB160" s="229"/>
      <c r="ABC160" s="229"/>
      <c r="ABD160" s="229"/>
      <c r="ABE160" s="229"/>
      <c r="ABF160" s="229"/>
      <c r="ABG160" s="229"/>
      <c r="ABH160" s="229"/>
      <c r="ABI160" s="229"/>
      <c r="ABJ160" s="229"/>
      <c r="ABK160" s="229"/>
      <c r="ABL160" s="229"/>
      <c r="ABM160" s="229"/>
      <c r="ABN160" s="229"/>
      <c r="ABO160" s="229"/>
      <c r="ABP160" s="229"/>
      <c r="ABQ160" s="229"/>
      <c r="ABR160" s="229"/>
      <c r="ABS160" s="229"/>
      <c r="ABT160" s="229"/>
      <c r="ABU160" s="229"/>
      <c r="ABV160" s="229"/>
      <c r="ABW160" s="229"/>
      <c r="ABX160" s="229"/>
      <c r="ABY160" s="229"/>
      <c r="ABZ160" s="229"/>
      <c r="ACA160" s="229"/>
      <c r="ACB160" s="229"/>
      <c r="ACC160" s="229"/>
      <c r="ACD160" s="229"/>
      <c r="ACE160" s="229"/>
      <c r="ACF160" s="229"/>
      <c r="ACG160" s="229"/>
      <c r="ACH160" s="229"/>
      <c r="ACI160" s="229"/>
      <c r="ACJ160" s="229"/>
      <c r="ACK160" s="229"/>
      <c r="ACL160" s="229"/>
      <c r="ACM160" s="229"/>
      <c r="ACN160" s="229"/>
      <c r="ACO160" s="229"/>
      <c r="ACP160" s="229"/>
      <c r="ACQ160" s="229"/>
      <c r="ACR160" s="229"/>
      <c r="ACS160" s="229"/>
      <c r="ACT160" s="229"/>
      <c r="ACU160" s="229"/>
      <c r="ACV160" s="229"/>
      <c r="ACW160" s="229"/>
      <c r="ACX160" s="229"/>
      <c r="ACY160" s="229"/>
      <c r="ACZ160" s="229"/>
      <c r="ADA160" s="229"/>
      <c r="ADB160" s="229"/>
      <c r="ADC160" s="229"/>
      <c r="ADD160" s="229"/>
      <c r="ADE160" s="229"/>
      <c r="ADF160" s="229"/>
      <c r="ADG160" s="229"/>
      <c r="ADH160" s="229"/>
      <c r="ADI160" s="229"/>
      <c r="ADJ160" s="229"/>
      <c r="ADK160" s="229"/>
      <c r="ADL160" s="229"/>
      <c r="ADM160" s="229"/>
      <c r="ADN160" s="229"/>
      <c r="ADO160" s="229"/>
      <c r="ADP160" s="229"/>
      <c r="ADQ160" s="229"/>
      <c r="ADR160" s="229"/>
      <c r="ADS160" s="229"/>
      <c r="ADT160" s="229"/>
      <c r="ADU160" s="229"/>
      <c r="ADV160" s="229"/>
      <c r="ADW160" s="229"/>
      <c r="ADX160" s="229"/>
      <c r="ADY160" s="229"/>
      <c r="ADZ160" s="229"/>
      <c r="AEA160" s="229"/>
      <c r="AEB160" s="229"/>
      <c r="AEC160" s="229"/>
      <c r="AED160" s="229"/>
      <c r="AEE160" s="229"/>
      <c r="AEF160" s="229"/>
      <c r="AEG160" s="229"/>
      <c r="AEH160" s="229"/>
      <c r="AEI160" s="229"/>
      <c r="AEJ160" s="229"/>
      <c r="AEK160" s="229"/>
      <c r="AEL160" s="229"/>
      <c r="AEM160" s="229"/>
      <c r="AEN160" s="229"/>
      <c r="AEO160" s="229"/>
      <c r="AEP160" s="229"/>
      <c r="AEQ160" s="229"/>
      <c r="AER160" s="229"/>
      <c r="AES160" s="229"/>
      <c r="AET160" s="229"/>
      <c r="AEU160" s="229"/>
      <c r="AEV160" s="229"/>
      <c r="AEW160" s="229"/>
      <c r="AEX160" s="229"/>
      <c r="AEY160" s="229"/>
      <c r="AEZ160" s="229"/>
      <c r="AFA160" s="229"/>
      <c r="AFB160" s="229"/>
      <c r="AFC160" s="229"/>
      <c r="AFD160" s="229"/>
      <c r="AFE160" s="229"/>
      <c r="AFF160" s="229"/>
      <c r="AFG160" s="229"/>
      <c r="AFH160" s="229"/>
      <c r="AFI160" s="229"/>
      <c r="AFJ160" s="229"/>
      <c r="AFK160" s="229"/>
      <c r="AFL160" s="229"/>
      <c r="AFM160" s="229"/>
      <c r="AFN160" s="229"/>
      <c r="AFO160" s="229"/>
      <c r="AFP160" s="229"/>
      <c r="AFQ160" s="229"/>
      <c r="AFR160" s="229"/>
      <c r="AFS160" s="229"/>
      <c r="AFT160" s="229"/>
      <c r="AFU160" s="229"/>
      <c r="AFV160" s="229"/>
      <c r="AFW160" s="229"/>
      <c r="AFX160" s="229"/>
      <c r="AFY160" s="229"/>
      <c r="AFZ160" s="229"/>
      <c r="AGA160" s="229"/>
      <c r="AGB160" s="229"/>
      <c r="AGC160" s="229"/>
      <c r="AGD160" s="229"/>
      <c r="AGE160" s="229"/>
      <c r="AGF160" s="229"/>
      <c r="AGG160" s="229"/>
      <c r="AGH160" s="229"/>
      <c r="AGI160" s="229"/>
      <c r="AGJ160" s="229"/>
      <c r="AGK160" s="229"/>
      <c r="AGL160" s="229"/>
      <c r="AGM160" s="229"/>
      <c r="AGN160" s="229"/>
      <c r="AGO160" s="229"/>
      <c r="AGP160" s="229"/>
      <c r="AGQ160" s="229"/>
      <c r="AGR160" s="229"/>
      <c r="AGS160" s="229"/>
      <c r="AGT160" s="229"/>
      <c r="AGU160" s="229"/>
      <c r="AGV160" s="229"/>
      <c r="AGW160" s="229"/>
      <c r="AGX160" s="229"/>
      <c r="AGY160" s="229"/>
      <c r="AGZ160" s="229"/>
      <c r="AHA160" s="229"/>
      <c r="AHB160" s="229"/>
      <c r="AHC160" s="229"/>
      <c r="AHD160" s="229"/>
      <c r="AHE160" s="229"/>
      <c r="AHF160" s="229"/>
      <c r="AHG160" s="229"/>
      <c r="AHH160" s="229"/>
      <c r="AHI160" s="229"/>
      <c r="AHJ160" s="229"/>
      <c r="AHK160" s="229"/>
      <c r="AHL160" s="229"/>
      <c r="AHM160" s="229"/>
      <c r="AHN160" s="229"/>
      <c r="AHO160" s="229"/>
      <c r="AHP160" s="229"/>
      <c r="AHQ160" s="229"/>
      <c r="AHR160" s="229"/>
      <c r="AHS160" s="229"/>
      <c r="AHT160" s="229"/>
      <c r="AHU160" s="229"/>
      <c r="AHV160" s="229"/>
      <c r="AHW160" s="229"/>
      <c r="AHX160" s="229"/>
      <c r="AHY160" s="229"/>
      <c r="AHZ160" s="229"/>
      <c r="AIA160" s="229"/>
      <c r="AIB160" s="229"/>
      <c r="AIC160" s="229"/>
      <c r="AID160" s="229"/>
      <c r="AIE160" s="229"/>
      <c r="AIF160" s="229"/>
      <c r="AIG160" s="229"/>
      <c r="AIH160" s="229"/>
      <c r="AII160" s="229"/>
      <c r="AIJ160" s="229"/>
      <c r="AIK160" s="229"/>
      <c r="AIL160" s="229"/>
      <c r="AIM160" s="229"/>
      <c r="AIN160" s="229"/>
      <c r="AIO160" s="229"/>
      <c r="AIP160" s="229"/>
      <c r="AIQ160" s="229"/>
      <c r="AIR160" s="229"/>
      <c r="AIS160" s="229"/>
      <c r="AIT160" s="229"/>
      <c r="AIU160" s="229"/>
      <c r="AIV160" s="229"/>
      <c r="AIW160" s="229"/>
      <c r="AIX160" s="229"/>
      <c r="AIY160" s="229"/>
      <c r="AIZ160" s="229"/>
      <c r="AJA160" s="229"/>
      <c r="AJB160" s="229"/>
      <c r="AJC160" s="229"/>
      <c r="AJD160" s="229"/>
      <c r="AJE160" s="229"/>
      <c r="AJF160" s="229"/>
      <c r="AJG160" s="229"/>
      <c r="AJH160" s="229"/>
      <c r="AJI160" s="229"/>
      <c r="AJJ160" s="229"/>
      <c r="AJK160" s="229"/>
      <c r="AJL160" s="229"/>
      <c r="AJM160" s="229"/>
      <c r="AJN160" s="229"/>
      <c r="AJO160" s="229"/>
      <c r="AJP160" s="229"/>
      <c r="AJQ160" s="229"/>
      <c r="AJR160" s="229"/>
      <c r="AJS160" s="229"/>
      <c r="AJT160" s="229"/>
      <c r="AJU160" s="229"/>
      <c r="AJV160" s="229"/>
      <c r="AJW160" s="229"/>
      <c r="AJX160" s="229"/>
      <c r="AJY160" s="229"/>
      <c r="AJZ160" s="229"/>
      <c r="AKA160" s="229"/>
      <c r="AKB160" s="229"/>
      <c r="AKC160" s="229"/>
      <c r="AKD160" s="229"/>
      <c r="AKE160" s="229"/>
      <c r="AKF160" s="229"/>
      <c r="AKG160" s="229"/>
      <c r="AKH160" s="229"/>
      <c r="AKI160" s="229"/>
      <c r="AKJ160" s="229"/>
      <c r="AKK160" s="229"/>
      <c r="AKL160" s="229"/>
      <c r="AKM160" s="229"/>
      <c r="AKN160" s="229"/>
      <c r="AKO160" s="229"/>
      <c r="AKP160" s="229"/>
      <c r="AKQ160" s="229"/>
      <c r="AKR160" s="229"/>
      <c r="AKS160" s="229"/>
      <c r="AKT160" s="229"/>
      <c r="AKU160" s="229"/>
      <c r="AKV160" s="229"/>
      <c r="AKW160" s="229"/>
      <c r="AKX160" s="229"/>
      <c r="AKY160" s="229"/>
      <c r="AKZ160" s="229"/>
      <c r="ALA160" s="229"/>
      <c r="ALB160" s="229"/>
      <c r="ALC160" s="229"/>
      <c r="ALD160" s="229"/>
      <c r="ALE160" s="229"/>
      <c r="ALF160" s="229"/>
      <c r="ALG160" s="229"/>
      <c r="ALH160" s="229"/>
      <c r="ALI160" s="229"/>
      <c r="ALJ160" s="229"/>
      <c r="ALK160" s="229"/>
      <c r="ALL160" s="229"/>
      <c r="ALM160" s="229"/>
      <c r="ALN160" s="229"/>
      <c r="ALO160" s="229"/>
      <c r="ALP160" s="229"/>
      <c r="ALQ160" s="229"/>
      <c r="ALR160" s="229"/>
      <c r="ALS160" s="229"/>
      <c r="ALT160" s="229"/>
      <c r="ALU160" s="229"/>
      <c r="ALV160" s="229"/>
      <c r="ALW160" s="229"/>
      <c r="ALX160" s="229"/>
      <c r="ALY160" s="229"/>
      <c r="ALZ160" s="229"/>
      <c r="AMA160" s="229"/>
      <c r="AMB160" s="229"/>
      <c r="AMC160" s="229"/>
      <c r="AMD160" s="229"/>
      <c r="AME160" s="229"/>
      <c r="AMF160" s="229"/>
      <c r="AMG160" s="229"/>
      <c r="AMH160" s="229"/>
      <c r="AMI160" s="229"/>
      <c r="AMJ160" s="229"/>
      <c r="AMK160" s="229"/>
      <c r="AML160" s="229"/>
      <c r="AMM160" s="229"/>
      <c r="AMN160" s="229"/>
      <c r="AMO160" s="229"/>
      <c r="AMP160" s="229"/>
      <c r="AMQ160" s="229"/>
      <c r="AMR160" s="229"/>
      <c r="AMS160" s="229"/>
      <c r="AMT160" s="229"/>
      <c r="AMU160" s="229"/>
      <c r="AMV160" s="229"/>
      <c r="AMW160" s="229"/>
      <c r="AMX160" s="229"/>
      <c r="AMY160" s="229"/>
      <c r="AMZ160" s="229"/>
      <c r="ANA160" s="229"/>
      <c r="ANB160" s="229"/>
      <c r="ANC160" s="229"/>
      <c r="AND160" s="229"/>
      <c r="ANE160" s="229"/>
      <c r="ANF160" s="229"/>
      <c r="ANG160" s="229"/>
      <c r="ANH160" s="229"/>
      <c r="ANI160" s="229"/>
      <c r="ANJ160" s="229"/>
      <c r="ANK160" s="229"/>
      <c r="ANL160" s="229"/>
      <c r="ANM160" s="229"/>
      <c r="ANN160" s="229"/>
      <c r="ANO160" s="229"/>
      <c r="ANP160" s="229"/>
      <c r="ANQ160" s="229"/>
      <c r="ANR160" s="229"/>
      <c r="ANS160" s="229"/>
      <c r="ANT160" s="229"/>
      <c r="ANU160" s="229"/>
      <c r="ANV160" s="229"/>
      <c r="ANW160" s="229"/>
      <c r="ANX160" s="229"/>
      <c r="ANY160" s="229"/>
      <c r="ANZ160" s="229"/>
      <c r="AOA160" s="229"/>
      <c r="AOB160" s="229"/>
      <c r="AOC160" s="229"/>
      <c r="AOD160" s="229"/>
      <c r="AOE160" s="229"/>
      <c r="AOF160" s="229"/>
      <c r="AOG160" s="229"/>
      <c r="AOH160" s="229"/>
      <c r="AOI160" s="229"/>
      <c r="AOJ160" s="229"/>
      <c r="AOK160" s="229"/>
      <c r="AOL160" s="229"/>
      <c r="AOM160" s="229"/>
      <c r="AON160" s="229"/>
      <c r="AOO160" s="229"/>
      <c r="AOP160" s="229"/>
      <c r="AOQ160" s="229"/>
      <c r="AOR160" s="229"/>
      <c r="AOS160" s="229"/>
      <c r="AOT160" s="229"/>
      <c r="AOU160" s="229"/>
      <c r="AOV160" s="229"/>
      <c r="AOW160" s="229"/>
      <c r="AOX160" s="229"/>
      <c r="AOY160" s="229"/>
      <c r="AOZ160" s="229"/>
      <c r="APA160" s="229"/>
      <c r="APB160" s="229"/>
      <c r="APC160" s="229"/>
      <c r="APD160" s="229"/>
      <c r="APE160" s="229"/>
      <c r="APF160" s="229"/>
      <c r="APG160" s="229"/>
      <c r="APH160" s="229"/>
      <c r="API160" s="229"/>
      <c r="APJ160" s="229"/>
      <c r="APK160" s="229"/>
      <c r="APL160" s="229"/>
      <c r="APM160" s="229"/>
      <c r="APN160" s="229"/>
      <c r="APO160" s="229"/>
      <c r="APP160" s="229"/>
      <c r="APQ160" s="229"/>
      <c r="APR160" s="229"/>
      <c r="APS160" s="229"/>
      <c r="APT160" s="229"/>
      <c r="APU160" s="229"/>
      <c r="APV160" s="229"/>
      <c r="APW160" s="229"/>
      <c r="APX160" s="229"/>
      <c r="APY160" s="229"/>
      <c r="APZ160" s="229"/>
      <c r="AQA160" s="229"/>
      <c r="AQB160" s="229"/>
      <c r="AQC160" s="229"/>
      <c r="AQD160" s="229"/>
      <c r="AQE160" s="229"/>
      <c r="AQF160" s="229"/>
      <c r="AQG160" s="229"/>
      <c r="AQH160" s="229"/>
      <c r="AQI160" s="229"/>
      <c r="AQJ160" s="229"/>
      <c r="AQK160" s="229"/>
      <c r="AQL160" s="229"/>
      <c r="AQM160" s="229"/>
      <c r="AQN160" s="229"/>
      <c r="AQO160" s="229"/>
      <c r="AQP160" s="229"/>
      <c r="AQQ160" s="229"/>
      <c r="AQR160" s="229"/>
      <c r="AQS160" s="229"/>
      <c r="AQT160" s="229"/>
      <c r="AQU160" s="229"/>
      <c r="AQV160" s="229"/>
      <c r="AQW160" s="229"/>
      <c r="AQX160" s="229"/>
      <c r="AQY160" s="229"/>
      <c r="AQZ160" s="229"/>
      <c r="ARA160" s="229"/>
      <c r="ARB160" s="229"/>
      <c r="ARC160" s="229"/>
      <c r="ARD160" s="229"/>
      <c r="ARE160" s="229"/>
      <c r="ARF160" s="229"/>
      <c r="ARG160" s="229"/>
      <c r="ARH160" s="229"/>
      <c r="ARI160" s="229"/>
      <c r="ARJ160" s="229"/>
      <c r="ARK160" s="229"/>
      <c r="ARL160" s="229"/>
      <c r="ARM160" s="229"/>
      <c r="ARN160" s="229"/>
      <c r="ARO160" s="229"/>
      <c r="ARP160" s="229"/>
      <c r="ARQ160" s="229"/>
      <c r="ARR160" s="229"/>
      <c r="ARS160" s="229"/>
      <c r="ART160" s="229"/>
      <c r="ARU160" s="229"/>
      <c r="ARV160" s="229"/>
      <c r="ARW160" s="229"/>
      <c r="ARX160" s="229"/>
      <c r="ARY160" s="229"/>
      <c r="ARZ160" s="229"/>
      <c r="ASA160" s="229"/>
      <c r="ASB160" s="229"/>
      <c r="ASC160" s="229"/>
      <c r="ASD160" s="229"/>
      <c r="ASE160" s="229"/>
      <c r="ASF160" s="229"/>
      <c r="ASG160" s="229"/>
      <c r="ASH160" s="229"/>
      <c r="ASI160" s="229"/>
      <c r="ASJ160" s="229"/>
      <c r="ASK160" s="229"/>
      <c r="ASL160" s="229"/>
      <c r="ASM160" s="229"/>
      <c r="ASN160" s="229"/>
      <c r="ASO160" s="229"/>
      <c r="ASP160" s="229"/>
      <c r="ASQ160" s="229"/>
      <c r="ASR160" s="229"/>
      <c r="ASS160" s="229"/>
      <c r="AST160" s="229"/>
      <c r="ASU160" s="229"/>
      <c r="ASV160" s="229"/>
      <c r="ASW160" s="229"/>
      <c r="ASX160" s="229"/>
      <c r="ASY160" s="229"/>
      <c r="ASZ160" s="229"/>
      <c r="ATA160" s="229"/>
      <c r="ATB160" s="229"/>
      <c r="ATC160" s="229"/>
      <c r="ATD160" s="229"/>
      <c r="ATE160" s="229"/>
      <c r="ATF160" s="229"/>
      <c r="ATG160" s="229"/>
      <c r="ATH160" s="229"/>
      <c r="ATI160" s="229"/>
      <c r="ATJ160" s="229"/>
      <c r="ATK160" s="229"/>
      <c r="ATL160" s="229"/>
      <c r="ATM160" s="229"/>
      <c r="ATN160" s="229"/>
      <c r="ATO160" s="229"/>
      <c r="ATP160" s="229"/>
      <c r="ATQ160" s="229"/>
      <c r="ATR160" s="229"/>
      <c r="ATS160" s="229"/>
      <c r="ATT160" s="229"/>
      <c r="ATU160" s="229"/>
      <c r="ATV160" s="229"/>
      <c r="ATW160" s="229"/>
      <c r="ATX160" s="229"/>
      <c r="ATY160" s="229"/>
      <c r="ATZ160" s="229"/>
      <c r="AUA160" s="229"/>
      <c r="AUB160" s="229"/>
      <c r="AUC160" s="229"/>
      <c r="AUD160" s="229"/>
      <c r="AUE160" s="229"/>
      <c r="AUF160" s="229"/>
      <c r="AUG160" s="229"/>
      <c r="AUH160" s="229"/>
      <c r="AUI160" s="229"/>
      <c r="AUJ160" s="229"/>
      <c r="AUK160" s="229"/>
      <c r="AUL160" s="229"/>
      <c r="AUM160" s="229"/>
      <c r="AUN160" s="229"/>
      <c r="AUO160" s="229"/>
      <c r="AUP160" s="229"/>
      <c r="AUQ160" s="229"/>
      <c r="AUR160" s="229"/>
      <c r="AUS160" s="229"/>
      <c r="AUT160" s="229"/>
      <c r="AUU160" s="229"/>
      <c r="AUV160" s="229"/>
      <c r="AUW160" s="229"/>
      <c r="AUX160" s="229"/>
      <c r="AUY160" s="229"/>
      <c r="AUZ160" s="229"/>
      <c r="AVA160" s="229"/>
      <c r="AVB160" s="229"/>
      <c r="AVC160" s="229"/>
      <c r="AVD160" s="229"/>
      <c r="AVE160" s="229"/>
      <c r="AVF160" s="229"/>
      <c r="AVG160" s="229"/>
      <c r="AVH160" s="229"/>
      <c r="AVI160" s="229"/>
      <c r="AVJ160" s="229"/>
      <c r="AVK160" s="229"/>
      <c r="AVL160" s="229"/>
      <c r="AVM160" s="229"/>
      <c r="AVN160" s="229"/>
      <c r="AVO160" s="229"/>
      <c r="AVP160" s="229"/>
      <c r="AVQ160" s="229"/>
      <c r="AVR160" s="229"/>
      <c r="AVS160" s="229"/>
      <c r="AVT160" s="229"/>
      <c r="AVU160" s="229"/>
      <c r="AVV160" s="229"/>
      <c r="AVW160" s="229"/>
      <c r="AVX160" s="229"/>
      <c r="AVY160" s="229"/>
      <c r="AVZ160" s="229"/>
      <c r="AWA160" s="229"/>
      <c r="AWB160" s="229"/>
      <c r="AWC160" s="229"/>
      <c r="AWD160" s="229"/>
      <c r="AWE160" s="229"/>
      <c r="AWF160" s="229"/>
      <c r="AWG160" s="229"/>
      <c r="AWH160" s="229"/>
      <c r="AWI160" s="229"/>
      <c r="AWJ160" s="229"/>
      <c r="AWK160" s="229"/>
      <c r="AWL160" s="229"/>
      <c r="AWM160" s="229"/>
      <c r="AWN160" s="229"/>
      <c r="AWO160" s="229"/>
      <c r="AWP160" s="229"/>
      <c r="AWQ160" s="229"/>
      <c r="AWR160" s="229"/>
      <c r="AWS160" s="229"/>
      <c r="AWT160" s="229"/>
      <c r="AWU160" s="229"/>
      <c r="AWV160" s="229"/>
      <c r="AWW160" s="229"/>
      <c r="AWX160" s="229"/>
      <c r="AWY160" s="229"/>
      <c r="AWZ160" s="229"/>
      <c r="AXA160" s="229"/>
      <c r="AXB160" s="229"/>
      <c r="AXC160" s="229"/>
      <c r="AXD160" s="229"/>
      <c r="AXE160" s="229"/>
      <c r="AXF160" s="229"/>
      <c r="AXG160" s="229"/>
      <c r="AXH160" s="229"/>
      <c r="AXI160" s="229"/>
      <c r="AXJ160" s="229"/>
      <c r="AXK160" s="229"/>
      <c r="AXL160" s="229"/>
      <c r="AXM160" s="229"/>
      <c r="AXN160" s="229"/>
      <c r="AXO160" s="229"/>
      <c r="AXP160" s="229"/>
      <c r="AXQ160" s="229"/>
      <c r="AXR160" s="229"/>
      <c r="AXS160" s="229"/>
      <c r="AXT160" s="229"/>
      <c r="AXU160" s="229"/>
      <c r="AXV160" s="229"/>
      <c r="AXW160" s="229"/>
      <c r="AXX160" s="229"/>
      <c r="AXY160" s="229"/>
      <c r="AXZ160" s="229"/>
      <c r="AYA160" s="229"/>
      <c r="AYB160" s="229"/>
      <c r="AYC160" s="229"/>
      <c r="AYD160" s="229"/>
      <c r="AYE160" s="229"/>
      <c r="AYF160" s="229"/>
      <c r="AYG160" s="229"/>
      <c r="AYH160" s="229"/>
      <c r="AYI160" s="229"/>
      <c r="AYJ160" s="229"/>
      <c r="AYK160" s="229"/>
      <c r="AYL160" s="229"/>
      <c r="AYM160" s="229"/>
      <c r="AYN160" s="229"/>
      <c r="AYO160" s="229"/>
      <c r="AYP160" s="229"/>
      <c r="AYQ160" s="229"/>
      <c r="AYR160" s="229"/>
      <c r="AYS160" s="229"/>
      <c r="AYT160" s="229"/>
      <c r="AYU160" s="229"/>
      <c r="AYV160" s="229"/>
      <c r="AYW160" s="229"/>
      <c r="AYX160" s="229"/>
      <c r="AYY160" s="229"/>
      <c r="AYZ160" s="229"/>
      <c r="AZA160" s="229"/>
      <c r="AZB160" s="229"/>
      <c r="AZC160" s="229"/>
      <c r="AZD160" s="229"/>
      <c r="AZE160" s="229"/>
      <c r="AZF160" s="229"/>
      <c r="AZG160" s="229"/>
      <c r="AZH160" s="229"/>
      <c r="AZI160" s="229"/>
      <c r="AZJ160" s="229"/>
      <c r="AZK160" s="229"/>
      <c r="AZL160" s="229"/>
      <c r="AZM160" s="229"/>
      <c r="AZN160" s="229"/>
      <c r="AZO160" s="229"/>
      <c r="AZP160" s="229"/>
      <c r="AZQ160" s="229"/>
      <c r="AZR160" s="229"/>
      <c r="AZS160" s="229"/>
      <c r="AZT160" s="229"/>
      <c r="AZU160" s="229"/>
      <c r="AZV160" s="229"/>
      <c r="AZW160" s="229"/>
      <c r="AZX160" s="229"/>
      <c r="AZY160" s="229"/>
      <c r="AZZ160" s="229"/>
      <c r="BAA160" s="229"/>
      <c r="BAB160" s="229"/>
      <c r="BAC160" s="229"/>
      <c r="BAD160" s="229"/>
      <c r="BAE160" s="229"/>
      <c r="BAF160" s="229"/>
      <c r="BAG160" s="229"/>
      <c r="BAH160" s="229"/>
      <c r="BAI160" s="229"/>
      <c r="BAJ160" s="229"/>
      <c r="BAK160" s="229"/>
      <c r="BAL160" s="229"/>
      <c r="BAM160" s="229"/>
      <c r="BAN160" s="229"/>
      <c r="BAO160" s="229"/>
      <c r="BAP160" s="229"/>
      <c r="BAQ160" s="229"/>
      <c r="BAR160" s="229"/>
      <c r="BAS160" s="229"/>
      <c r="BAT160" s="229"/>
      <c r="BAU160" s="229"/>
      <c r="BAV160" s="229"/>
      <c r="BAW160" s="229"/>
      <c r="BAX160" s="229"/>
      <c r="BAY160" s="229"/>
      <c r="BAZ160" s="229"/>
      <c r="BBA160" s="229"/>
      <c r="BBB160" s="229"/>
      <c r="BBC160" s="229"/>
      <c r="BBD160" s="229"/>
      <c r="BBE160" s="229"/>
      <c r="BBF160" s="229"/>
      <c r="BBG160" s="229"/>
      <c r="BBH160" s="229"/>
      <c r="BBI160" s="229"/>
      <c r="BBJ160" s="229"/>
      <c r="BBK160" s="229"/>
      <c r="BBL160" s="229"/>
      <c r="BBM160" s="229"/>
      <c r="BBN160" s="229"/>
      <c r="BBO160" s="229"/>
      <c r="BBP160" s="229"/>
      <c r="BBQ160" s="229"/>
      <c r="BBR160" s="229"/>
      <c r="BBS160" s="229"/>
      <c r="BBT160" s="229"/>
      <c r="BBU160" s="229"/>
      <c r="BBV160" s="229"/>
      <c r="BBW160" s="229"/>
      <c r="BBX160" s="229"/>
      <c r="BBY160" s="229"/>
      <c r="BBZ160" s="229"/>
      <c r="BCA160" s="229"/>
      <c r="BCB160" s="229"/>
      <c r="BCC160" s="229"/>
      <c r="BCD160" s="229"/>
      <c r="BCE160" s="229"/>
      <c r="BCF160" s="229"/>
      <c r="BCG160" s="229"/>
      <c r="BCH160" s="229"/>
      <c r="BCI160" s="229"/>
      <c r="BCJ160" s="229"/>
      <c r="BCK160" s="229"/>
      <c r="BCL160" s="229"/>
      <c r="BCM160" s="229"/>
      <c r="BCN160" s="229"/>
      <c r="BCO160" s="229"/>
      <c r="BCP160" s="229"/>
      <c r="BCQ160" s="229"/>
      <c r="BCR160" s="229"/>
      <c r="BCS160" s="229"/>
      <c r="BCT160" s="229"/>
      <c r="BCU160" s="229"/>
      <c r="BCV160" s="229"/>
      <c r="BCW160" s="229"/>
      <c r="BCX160" s="229"/>
      <c r="BCY160" s="229"/>
      <c r="BCZ160" s="229"/>
      <c r="BDA160" s="229"/>
      <c r="BDB160" s="229"/>
      <c r="BDC160" s="229"/>
      <c r="BDD160" s="229"/>
      <c r="BDE160" s="229"/>
      <c r="BDF160" s="229"/>
      <c r="BDG160" s="229"/>
      <c r="BDH160" s="229"/>
      <c r="BDI160" s="229"/>
      <c r="BDJ160" s="229"/>
      <c r="BDK160" s="229"/>
      <c r="BDL160" s="229"/>
      <c r="BDM160" s="229"/>
      <c r="BDN160" s="229"/>
      <c r="BDO160" s="229"/>
      <c r="BDP160" s="229"/>
      <c r="BDQ160" s="229"/>
      <c r="BDR160" s="229"/>
      <c r="BDS160" s="229"/>
      <c r="BDT160" s="229"/>
      <c r="BDU160" s="229"/>
      <c r="BDV160" s="229"/>
      <c r="BDW160" s="229"/>
      <c r="BDX160" s="229"/>
      <c r="BDY160" s="229"/>
      <c r="BDZ160" s="229"/>
      <c r="BEA160" s="229"/>
      <c r="BEB160" s="229"/>
      <c r="BEC160" s="229"/>
      <c r="BED160" s="229"/>
      <c r="BEE160" s="229"/>
      <c r="BEF160" s="229"/>
      <c r="BEG160" s="229"/>
      <c r="BEH160" s="229"/>
      <c r="BEI160" s="229"/>
      <c r="BEJ160" s="229"/>
      <c r="BEK160" s="229"/>
      <c r="BEL160" s="229"/>
      <c r="BEM160" s="229"/>
      <c r="BEN160" s="229"/>
      <c r="BEO160" s="229"/>
      <c r="BEP160" s="229"/>
      <c r="BEQ160" s="229"/>
      <c r="BER160" s="229"/>
      <c r="BES160" s="229"/>
      <c r="BET160" s="229"/>
      <c r="BEU160" s="229"/>
      <c r="BEV160" s="229"/>
      <c r="BEW160" s="229"/>
      <c r="BEX160" s="229"/>
      <c r="BEY160" s="229"/>
      <c r="BEZ160" s="229"/>
      <c r="BFA160" s="229"/>
      <c r="BFB160" s="229"/>
      <c r="BFC160" s="229"/>
      <c r="BFD160" s="229"/>
      <c r="BFE160" s="229"/>
      <c r="BFF160" s="229"/>
      <c r="BFG160" s="229"/>
      <c r="BFH160" s="229"/>
      <c r="BFI160" s="229"/>
      <c r="BFJ160" s="229"/>
      <c r="BFK160" s="229"/>
      <c r="BFL160" s="229"/>
      <c r="BFM160" s="229"/>
      <c r="BFN160" s="229"/>
      <c r="BFO160" s="229"/>
      <c r="BFP160" s="229"/>
      <c r="BFQ160" s="229"/>
      <c r="BFR160" s="229"/>
      <c r="BFS160" s="229"/>
      <c r="BFT160" s="229"/>
      <c r="BFU160" s="229"/>
      <c r="BFV160" s="229"/>
      <c r="BFW160" s="229"/>
      <c r="BFX160" s="229"/>
      <c r="BFY160" s="229"/>
      <c r="BFZ160" s="229"/>
      <c r="BGA160" s="229"/>
      <c r="BGB160" s="229"/>
      <c r="BGC160" s="229"/>
      <c r="BGD160" s="229"/>
      <c r="BGE160" s="229"/>
      <c r="BGF160" s="229"/>
      <c r="BGG160" s="229"/>
      <c r="BGH160" s="229"/>
      <c r="BGI160" s="229"/>
      <c r="BGJ160" s="229"/>
      <c r="BGK160" s="229"/>
      <c r="BGL160" s="229"/>
      <c r="BGM160" s="229"/>
      <c r="BGN160" s="229"/>
      <c r="BGO160" s="229"/>
      <c r="BGP160" s="229"/>
      <c r="BGQ160" s="229"/>
      <c r="BGR160" s="229"/>
      <c r="BGS160" s="229"/>
      <c r="BGT160" s="229"/>
      <c r="BGU160" s="229"/>
      <c r="BGV160" s="229"/>
      <c r="BGW160" s="229"/>
      <c r="BGX160" s="229"/>
      <c r="BGY160" s="229"/>
      <c r="BGZ160" s="229"/>
      <c r="BHA160" s="229"/>
      <c r="BHB160" s="229"/>
      <c r="BHC160" s="229"/>
      <c r="BHD160" s="229"/>
      <c r="BHE160" s="229"/>
      <c r="BHF160" s="229"/>
      <c r="BHG160" s="229"/>
      <c r="BHH160" s="229"/>
      <c r="BHI160" s="229"/>
      <c r="BHJ160" s="229"/>
      <c r="BHK160" s="229"/>
      <c r="BHL160" s="229"/>
      <c r="BHM160" s="229"/>
      <c r="BHN160" s="229"/>
      <c r="BHO160" s="229"/>
      <c r="BHP160" s="229"/>
      <c r="BHQ160" s="229"/>
      <c r="BHR160" s="229"/>
      <c r="BHS160" s="229"/>
      <c r="BHT160" s="229"/>
      <c r="BHU160" s="229"/>
      <c r="BHV160" s="229"/>
      <c r="BHW160" s="229"/>
      <c r="BHX160" s="229"/>
      <c r="BHY160" s="229"/>
      <c r="BHZ160" s="229"/>
      <c r="BIA160" s="229"/>
      <c r="BIB160" s="229"/>
      <c r="BIC160" s="229"/>
      <c r="BID160" s="229"/>
      <c r="BIE160" s="229"/>
      <c r="BIF160" s="229"/>
      <c r="BIG160" s="229"/>
      <c r="BIH160" s="229"/>
      <c r="BII160" s="229"/>
      <c r="BIJ160" s="229"/>
      <c r="BIK160" s="229"/>
      <c r="BIL160" s="229"/>
      <c r="BIM160" s="229"/>
      <c r="BIN160" s="229"/>
      <c r="BIO160" s="229"/>
      <c r="BIP160" s="229"/>
      <c r="BIQ160" s="229"/>
      <c r="BIR160" s="229"/>
      <c r="BIS160" s="229"/>
      <c r="BIT160" s="229"/>
      <c r="BIU160" s="229"/>
      <c r="BIV160" s="229"/>
      <c r="BIW160" s="229"/>
      <c r="BIX160" s="229"/>
      <c r="BIY160" s="229"/>
      <c r="BIZ160" s="229"/>
      <c r="BJA160" s="229"/>
      <c r="BJB160" s="229"/>
      <c r="BJC160" s="229"/>
      <c r="BJD160" s="229"/>
      <c r="BJE160" s="229"/>
      <c r="BJF160" s="229"/>
      <c r="BJG160" s="229"/>
      <c r="BJH160" s="229"/>
      <c r="BJI160" s="229"/>
      <c r="BJJ160" s="229"/>
      <c r="BJK160" s="229"/>
      <c r="BJL160" s="229"/>
      <c r="BJM160" s="229"/>
      <c r="BJN160" s="229"/>
      <c r="BJO160" s="229"/>
      <c r="BJP160" s="229"/>
      <c r="BJQ160" s="229"/>
      <c r="BJR160" s="229"/>
      <c r="BJS160" s="229"/>
      <c r="BJT160" s="229"/>
      <c r="BJU160" s="229"/>
      <c r="BJV160" s="229"/>
      <c r="BJW160" s="229"/>
      <c r="BJX160" s="229"/>
      <c r="BJY160" s="229"/>
      <c r="BJZ160" s="229"/>
      <c r="BKA160" s="229"/>
      <c r="BKB160" s="229"/>
      <c r="BKC160" s="229"/>
      <c r="BKD160" s="229"/>
      <c r="BKE160" s="229"/>
      <c r="BKF160" s="229"/>
      <c r="BKG160" s="229"/>
      <c r="BKH160" s="229"/>
      <c r="BKI160" s="229"/>
      <c r="BKJ160" s="229"/>
      <c r="BKK160" s="229"/>
      <c r="BKL160" s="229"/>
      <c r="BKM160" s="229"/>
      <c r="BKN160" s="229"/>
      <c r="BKO160" s="229"/>
      <c r="BKP160" s="229"/>
      <c r="BKQ160" s="229"/>
      <c r="BKR160" s="229"/>
      <c r="BKS160" s="229"/>
      <c r="BKT160" s="229"/>
      <c r="BKU160" s="229"/>
      <c r="BKV160" s="229"/>
      <c r="BKW160" s="229"/>
      <c r="BKX160" s="229"/>
      <c r="BKY160" s="229"/>
      <c r="BKZ160" s="229"/>
      <c r="BLA160" s="229"/>
      <c r="BLB160" s="229"/>
      <c r="BLC160" s="229"/>
      <c r="BLD160" s="229"/>
      <c r="BLE160" s="229"/>
      <c r="BLF160" s="229"/>
      <c r="BLG160" s="229"/>
      <c r="BLH160" s="229"/>
      <c r="BLI160" s="229"/>
      <c r="BLJ160" s="229"/>
      <c r="BLK160" s="229"/>
      <c r="BLL160" s="229"/>
      <c r="BLM160" s="229"/>
      <c r="BLN160" s="229"/>
      <c r="BLO160" s="229"/>
      <c r="BLP160" s="229"/>
      <c r="BLQ160" s="229"/>
      <c r="BLR160" s="229"/>
      <c r="BLS160" s="229"/>
      <c r="BLT160" s="229"/>
      <c r="BLU160" s="229"/>
      <c r="BLV160" s="229"/>
      <c r="BLW160" s="229"/>
      <c r="BLX160" s="229"/>
      <c r="BLY160" s="229"/>
      <c r="BLZ160" s="229"/>
      <c r="BMA160" s="229"/>
      <c r="BMB160" s="229"/>
      <c r="BMC160" s="229"/>
      <c r="BMD160" s="229"/>
      <c r="BME160" s="229"/>
      <c r="BMF160" s="229"/>
      <c r="BMG160" s="229"/>
      <c r="BMH160" s="229"/>
      <c r="BMI160" s="229"/>
      <c r="BMJ160" s="229"/>
      <c r="BMK160" s="229"/>
      <c r="BML160" s="229"/>
      <c r="BMM160" s="229"/>
      <c r="BMN160" s="229"/>
      <c r="BMO160" s="229"/>
      <c r="BMP160" s="229"/>
      <c r="BMQ160" s="229"/>
      <c r="BMR160" s="229"/>
      <c r="BMS160" s="229"/>
      <c r="BMT160" s="229"/>
      <c r="BMU160" s="229"/>
      <c r="BMV160" s="229"/>
      <c r="BMW160" s="229"/>
      <c r="BMX160" s="229"/>
      <c r="BMY160" s="229"/>
      <c r="BMZ160" s="229"/>
      <c r="BNA160" s="229"/>
      <c r="BNB160" s="229"/>
      <c r="BNC160" s="229"/>
      <c r="BND160" s="229"/>
      <c r="BNE160" s="229"/>
      <c r="BNF160" s="229"/>
      <c r="BNG160" s="229"/>
      <c r="BNH160" s="229"/>
      <c r="BNI160" s="229"/>
      <c r="BNJ160" s="229"/>
      <c r="BNK160" s="229"/>
      <c r="BNL160" s="229"/>
      <c r="BNM160" s="229"/>
      <c r="BNN160" s="229"/>
      <c r="BNO160" s="229"/>
      <c r="BNP160" s="229"/>
      <c r="BNQ160" s="229"/>
      <c r="BNR160" s="229"/>
      <c r="BNS160" s="229"/>
      <c r="BNT160" s="229"/>
      <c r="BNU160" s="229"/>
      <c r="BNV160" s="229"/>
      <c r="BNW160" s="229"/>
      <c r="BNX160" s="229"/>
      <c r="BNY160" s="229"/>
      <c r="BNZ160" s="229"/>
      <c r="BOA160" s="229"/>
      <c r="BOB160" s="229"/>
      <c r="BOC160" s="229"/>
      <c r="BOD160" s="229"/>
      <c r="BOE160" s="229"/>
      <c r="BOF160" s="229"/>
      <c r="BOG160" s="229"/>
      <c r="BOH160" s="229"/>
      <c r="BOI160" s="229"/>
      <c r="BOJ160" s="229"/>
      <c r="BOK160" s="229"/>
      <c r="BOL160" s="229"/>
      <c r="BOM160" s="229"/>
      <c r="BON160" s="229"/>
      <c r="BOO160" s="229"/>
      <c r="BOP160" s="229"/>
      <c r="BOQ160" s="229"/>
      <c r="BOR160" s="229"/>
      <c r="BOS160" s="229"/>
      <c r="BOT160" s="229"/>
      <c r="BOU160" s="229"/>
      <c r="BOV160" s="229"/>
      <c r="BOW160" s="229"/>
      <c r="BOX160" s="229"/>
      <c r="BOY160" s="229"/>
      <c r="BOZ160" s="229"/>
      <c r="BPA160" s="229"/>
      <c r="BPB160" s="229"/>
      <c r="BPC160" s="229"/>
      <c r="BPD160" s="229"/>
      <c r="BPE160" s="229"/>
      <c r="BPF160" s="229"/>
      <c r="BPG160" s="229"/>
      <c r="BPH160" s="229"/>
      <c r="BPI160" s="229"/>
      <c r="BPJ160" s="229"/>
      <c r="BPK160" s="229"/>
      <c r="BPL160" s="229"/>
      <c r="BPM160" s="229"/>
      <c r="BPN160" s="229"/>
      <c r="BPO160" s="229"/>
      <c r="BPP160" s="229"/>
      <c r="BPQ160" s="229"/>
      <c r="BPR160" s="229"/>
      <c r="BPS160" s="229"/>
      <c r="BPT160" s="229"/>
      <c r="BPU160" s="229"/>
      <c r="BPV160" s="229"/>
      <c r="BPW160" s="229"/>
      <c r="BPX160" s="229"/>
      <c r="BPY160" s="229"/>
      <c r="BPZ160" s="229"/>
      <c r="BQA160" s="229"/>
      <c r="BQB160" s="229"/>
      <c r="BQC160" s="229"/>
      <c r="BQD160" s="229"/>
      <c r="BQE160" s="229"/>
      <c r="BQF160" s="229"/>
      <c r="BQG160" s="229"/>
      <c r="BQH160" s="229"/>
      <c r="BQI160" s="229"/>
      <c r="BQJ160" s="229"/>
      <c r="BQK160" s="229"/>
      <c r="BQL160" s="229"/>
      <c r="BQM160" s="229"/>
      <c r="BQN160" s="229"/>
      <c r="BQO160" s="229"/>
      <c r="BQP160" s="229"/>
      <c r="BQQ160" s="229"/>
      <c r="BQR160" s="229"/>
      <c r="BQS160" s="229"/>
      <c r="BQT160" s="229"/>
      <c r="BQU160" s="229"/>
      <c r="BQV160" s="229"/>
      <c r="BQW160" s="229"/>
      <c r="BQX160" s="229"/>
      <c r="BQY160" s="229"/>
      <c r="BQZ160" s="229"/>
      <c r="BRA160" s="229"/>
      <c r="BRB160" s="229"/>
      <c r="BRC160" s="229"/>
      <c r="BRD160" s="229"/>
      <c r="BRE160" s="229"/>
      <c r="BRF160" s="229"/>
      <c r="BRG160" s="229"/>
      <c r="BRH160" s="229"/>
      <c r="BRI160" s="229"/>
      <c r="BRJ160" s="229"/>
      <c r="BRK160" s="229"/>
      <c r="BRL160" s="229"/>
      <c r="BRM160" s="229"/>
      <c r="BRN160" s="229"/>
      <c r="BRO160" s="229"/>
      <c r="BRP160" s="229"/>
      <c r="BRQ160" s="229"/>
      <c r="BRR160" s="229"/>
      <c r="BRS160" s="229"/>
      <c r="BRT160" s="229"/>
      <c r="BRU160" s="229"/>
      <c r="BRV160" s="229"/>
      <c r="BRW160" s="229"/>
      <c r="BRX160" s="229"/>
      <c r="BRY160" s="229"/>
      <c r="BRZ160" s="229"/>
      <c r="BSA160" s="229"/>
      <c r="BSB160" s="229"/>
      <c r="BSC160" s="229"/>
      <c r="BSD160" s="229"/>
      <c r="BSE160" s="229"/>
      <c r="BSF160" s="229"/>
      <c r="BSG160" s="229"/>
      <c r="BSH160" s="229"/>
      <c r="BSI160" s="229"/>
      <c r="BSJ160" s="229"/>
      <c r="BSK160" s="229"/>
      <c r="BSL160" s="229"/>
      <c r="BSM160" s="229"/>
      <c r="BSN160" s="229"/>
      <c r="BSO160" s="229"/>
      <c r="BSP160" s="229"/>
      <c r="BSQ160" s="229"/>
      <c r="BSR160" s="229"/>
      <c r="BSS160" s="229"/>
      <c r="BST160" s="229"/>
      <c r="BSU160" s="229"/>
      <c r="BSV160" s="229"/>
      <c r="BSW160" s="229"/>
      <c r="BSX160" s="229"/>
      <c r="BSY160" s="229"/>
      <c r="BSZ160" s="229"/>
      <c r="BTA160" s="229"/>
      <c r="BTB160" s="229"/>
      <c r="BTC160" s="229"/>
      <c r="BTD160" s="229"/>
      <c r="BTE160" s="229"/>
      <c r="BTF160" s="229"/>
      <c r="BTG160" s="229"/>
      <c r="BTH160" s="229"/>
      <c r="BTI160" s="229"/>
      <c r="BTJ160" s="229"/>
      <c r="BTK160" s="229"/>
      <c r="BTL160" s="229"/>
      <c r="BTM160" s="229"/>
      <c r="BTN160" s="229"/>
      <c r="BTO160" s="229"/>
      <c r="BTP160" s="229"/>
      <c r="BTQ160" s="229"/>
      <c r="BTR160" s="229"/>
      <c r="BTS160" s="229"/>
      <c r="BTT160" s="229"/>
      <c r="BTU160" s="229"/>
      <c r="BTV160" s="229"/>
      <c r="BTW160" s="229"/>
      <c r="BTX160" s="229"/>
      <c r="BTY160" s="229"/>
      <c r="BTZ160" s="229"/>
      <c r="BUA160" s="229"/>
      <c r="BUB160" s="229"/>
      <c r="BUC160" s="229"/>
      <c r="BUD160" s="229"/>
      <c r="BUE160" s="229"/>
      <c r="BUF160" s="229"/>
      <c r="BUG160" s="229"/>
      <c r="BUH160" s="229"/>
      <c r="BUI160" s="229"/>
      <c r="BUJ160" s="229"/>
      <c r="BUK160" s="229"/>
      <c r="BUL160" s="229"/>
      <c r="BUM160" s="229"/>
      <c r="BUN160" s="229"/>
      <c r="BUO160" s="229"/>
      <c r="BUP160" s="229"/>
      <c r="BUQ160" s="229"/>
      <c r="BUR160" s="229"/>
      <c r="BUS160" s="229"/>
      <c r="BUT160" s="229"/>
      <c r="BUU160" s="229"/>
      <c r="BUV160" s="229"/>
      <c r="BUW160" s="229"/>
      <c r="BUX160" s="229"/>
      <c r="BUY160" s="229"/>
      <c r="BUZ160" s="229"/>
      <c r="BVA160" s="229"/>
      <c r="BVB160" s="229"/>
      <c r="BVC160" s="229"/>
      <c r="BVD160" s="229"/>
      <c r="BVE160" s="229"/>
      <c r="BVF160" s="229"/>
      <c r="BVG160" s="229"/>
      <c r="BVH160" s="229"/>
      <c r="BVI160" s="229"/>
      <c r="BVJ160" s="229"/>
      <c r="BVK160" s="229"/>
      <c r="BVL160" s="229"/>
      <c r="BVM160" s="229"/>
      <c r="BVN160" s="229"/>
      <c r="BVO160" s="229"/>
      <c r="BVP160" s="229"/>
      <c r="BVQ160" s="229"/>
      <c r="BVR160" s="229"/>
      <c r="BVS160" s="229"/>
      <c r="BVT160" s="229"/>
      <c r="BVU160" s="229"/>
      <c r="BVV160" s="229"/>
      <c r="BVW160" s="229"/>
      <c r="BVX160" s="229"/>
      <c r="BVY160" s="229"/>
      <c r="BVZ160" s="229"/>
      <c r="BWA160" s="229"/>
      <c r="BWB160" s="229"/>
      <c r="BWC160" s="229"/>
      <c r="BWD160" s="229"/>
      <c r="BWE160" s="229"/>
      <c r="BWF160" s="229"/>
      <c r="BWG160" s="229"/>
      <c r="BWH160" s="229"/>
      <c r="BWI160" s="229"/>
      <c r="BWJ160" s="229"/>
      <c r="BWK160" s="229"/>
      <c r="BWL160" s="229"/>
      <c r="BWM160" s="229"/>
      <c r="BWN160" s="229"/>
      <c r="BWO160" s="229"/>
      <c r="BWP160" s="229"/>
      <c r="BWQ160" s="229"/>
      <c r="BWR160" s="229"/>
      <c r="BWS160" s="229"/>
      <c r="BWT160" s="229"/>
      <c r="BWU160" s="229"/>
      <c r="BWV160" s="229"/>
      <c r="BWW160" s="229"/>
      <c r="BWX160" s="229"/>
      <c r="BWY160" s="229"/>
      <c r="BWZ160" s="229"/>
      <c r="BXA160" s="229"/>
      <c r="BXB160" s="229"/>
      <c r="BXC160" s="229"/>
      <c r="BXD160" s="229"/>
      <c r="BXE160" s="229"/>
      <c r="BXF160" s="229"/>
      <c r="BXG160" s="229"/>
      <c r="BXH160" s="229"/>
      <c r="BXI160" s="229"/>
      <c r="BXJ160" s="229"/>
      <c r="BXK160" s="229"/>
      <c r="BXL160" s="229"/>
      <c r="BXM160" s="229"/>
      <c r="BXN160" s="229"/>
      <c r="BXO160" s="229"/>
      <c r="BXP160" s="229"/>
      <c r="BXQ160" s="229"/>
      <c r="BXR160" s="229"/>
      <c r="BXS160" s="229"/>
      <c r="BXT160" s="229"/>
      <c r="BXU160" s="229"/>
      <c r="BXV160" s="229"/>
      <c r="BXW160" s="229"/>
      <c r="BXX160" s="229"/>
      <c r="BXY160" s="229"/>
      <c r="BXZ160" s="229"/>
      <c r="BYA160" s="229"/>
      <c r="BYB160" s="229"/>
      <c r="BYC160" s="229"/>
      <c r="BYD160" s="229"/>
      <c r="BYE160" s="229"/>
      <c r="BYF160" s="229"/>
      <c r="BYG160" s="229"/>
      <c r="BYH160" s="229"/>
      <c r="BYI160" s="229"/>
      <c r="BYJ160" s="229"/>
      <c r="BYK160" s="229"/>
      <c r="BYL160" s="229"/>
      <c r="BYM160" s="229"/>
      <c r="BYN160" s="229"/>
      <c r="BYO160" s="229"/>
      <c r="BYP160" s="229"/>
      <c r="BYQ160" s="229"/>
      <c r="BYR160" s="229"/>
      <c r="BYS160" s="229"/>
      <c r="BYT160" s="229"/>
      <c r="BYU160" s="229"/>
      <c r="BYV160" s="229"/>
      <c r="BYW160" s="229"/>
      <c r="BYX160" s="229"/>
      <c r="BYY160" s="229"/>
      <c r="BYZ160" s="229"/>
      <c r="BZA160" s="229"/>
      <c r="BZB160" s="229"/>
      <c r="BZC160" s="229"/>
      <c r="BZD160" s="229"/>
      <c r="BZE160" s="229"/>
      <c r="BZF160" s="229"/>
      <c r="BZG160" s="229"/>
      <c r="BZH160" s="229"/>
      <c r="BZI160" s="229"/>
      <c r="BZJ160" s="229"/>
      <c r="BZK160" s="229"/>
      <c r="BZL160" s="229"/>
      <c r="BZM160" s="229"/>
      <c r="BZN160" s="229"/>
      <c r="BZO160" s="229"/>
      <c r="BZP160" s="229"/>
      <c r="BZQ160" s="229"/>
      <c r="BZR160" s="229"/>
      <c r="BZS160" s="229"/>
      <c r="BZT160" s="229"/>
      <c r="BZU160" s="229"/>
      <c r="BZV160" s="229"/>
      <c r="BZW160" s="229"/>
      <c r="BZX160" s="229"/>
      <c r="BZY160" s="229"/>
      <c r="BZZ160" s="229"/>
      <c r="CAA160" s="229"/>
      <c r="CAB160" s="229"/>
      <c r="CAC160" s="229"/>
      <c r="CAD160" s="229"/>
      <c r="CAE160" s="229"/>
      <c r="CAF160" s="229"/>
      <c r="CAG160" s="229"/>
      <c r="CAH160" s="229"/>
      <c r="CAI160" s="229"/>
      <c r="CAJ160" s="229"/>
      <c r="CAK160" s="229"/>
      <c r="CAL160" s="229"/>
      <c r="CAM160" s="229"/>
      <c r="CAN160" s="229"/>
      <c r="CAO160" s="229"/>
      <c r="CAP160" s="229"/>
      <c r="CAQ160" s="229"/>
      <c r="CAR160" s="229"/>
      <c r="CAS160" s="229"/>
      <c r="CAT160" s="229"/>
      <c r="CAU160" s="229"/>
      <c r="CAV160" s="229"/>
      <c r="CAW160" s="229"/>
      <c r="CAX160" s="229"/>
      <c r="CAY160" s="229"/>
      <c r="CAZ160" s="229"/>
      <c r="CBA160" s="229"/>
      <c r="CBB160" s="229"/>
      <c r="CBC160" s="229"/>
      <c r="CBD160" s="229"/>
      <c r="CBE160" s="229"/>
      <c r="CBF160" s="229"/>
      <c r="CBG160" s="229"/>
      <c r="CBH160" s="229"/>
      <c r="CBI160" s="229"/>
      <c r="CBJ160" s="229"/>
      <c r="CBK160" s="229"/>
      <c r="CBL160" s="229"/>
      <c r="CBM160" s="229"/>
      <c r="CBN160" s="229"/>
      <c r="CBO160" s="229"/>
      <c r="CBP160" s="229"/>
      <c r="CBQ160" s="229"/>
      <c r="CBR160" s="229"/>
      <c r="CBS160" s="229"/>
      <c r="CBT160" s="229"/>
      <c r="CBU160" s="229"/>
      <c r="CBV160" s="229"/>
      <c r="CBW160" s="229"/>
      <c r="CBX160" s="229"/>
      <c r="CBY160" s="229"/>
      <c r="CBZ160" s="229"/>
      <c r="CCA160" s="229"/>
      <c r="CCB160" s="229"/>
      <c r="CCC160" s="229"/>
      <c r="CCD160" s="229"/>
      <c r="CCE160" s="229"/>
      <c r="CCF160" s="229"/>
      <c r="CCG160" s="229"/>
      <c r="CCH160" s="229"/>
      <c r="CCI160" s="229"/>
      <c r="CCJ160" s="229"/>
      <c r="CCK160" s="229"/>
      <c r="CCL160" s="229"/>
      <c r="CCM160" s="229"/>
      <c r="CCN160" s="229"/>
      <c r="CCO160" s="229"/>
      <c r="CCP160" s="229"/>
      <c r="CCQ160" s="229"/>
      <c r="CCR160" s="229"/>
      <c r="CCS160" s="229"/>
      <c r="CCT160" s="229"/>
      <c r="CCU160" s="229"/>
      <c r="CCV160" s="229"/>
      <c r="CCW160" s="229"/>
      <c r="CCX160" s="229"/>
      <c r="CCY160" s="229"/>
      <c r="CCZ160" s="229"/>
      <c r="CDA160" s="229"/>
      <c r="CDB160" s="229"/>
      <c r="CDC160" s="229"/>
      <c r="CDD160" s="229"/>
      <c r="CDE160" s="229"/>
      <c r="CDF160" s="229"/>
      <c r="CDG160" s="229"/>
      <c r="CDH160" s="229"/>
      <c r="CDI160" s="229"/>
      <c r="CDJ160" s="229"/>
      <c r="CDK160" s="229"/>
      <c r="CDL160" s="229"/>
      <c r="CDM160" s="229"/>
      <c r="CDN160" s="229"/>
      <c r="CDO160" s="229"/>
      <c r="CDP160" s="229"/>
      <c r="CDQ160" s="229"/>
      <c r="CDR160" s="229"/>
      <c r="CDS160" s="229"/>
      <c r="CDT160" s="229"/>
      <c r="CDU160" s="229"/>
      <c r="CDV160" s="229"/>
      <c r="CDW160" s="229"/>
      <c r="CDX160" s="229"/>
      <c r="CDY160" s="229"/>
      <c r="CDZ160" s="229"/>
      <c r="CEA160" s="229"/>
      <c r="CEB160" s="229"/>
      <c r="CEC160" s="229"/>
      <c r="CED160" s="229"/>
      <c r="CEE160" s="229"/>
      <c r="CEF160" s="229"/>
      <c r="CEG160" s="229"/>
      <c r="CEH160" s="229"/>
      <c r="CEI160" s="229"/>
      <c r="CEJ160" s="229"/>
      <c r="CEK160" s="229"/>
      <c r="CEL160" s="229"/>
      <c r="CEM160" s="229"/>
      <c r="CEN160" s="229"/>
      <c r="CEO160" s="229"/>
      <c r="CEP160" s="229"/>
      <c r="CEQ160" s="229"/>
      <c r="CER160" s="229"/>
      <c r="CES160" s="229"/>
      <c r="CET160" s="229"/>
      <c r="CEU160" s="229"/>
      <c r="CEV160" s="229"/>
      <c r="CEW160" s="229"/>
      <c r="CEX160" s="229"/>
      <c r="CEY160" s="229"/>
      <c r="CEZ160" s="229"/>
      <c r="CFA160" s="229"/>
      <c r="CFB160" s="229"/>
      <c r="CFC160" s="229"/>
      <c r="CFD160" s="229"/>
      <c r="CFE160" s="229"/>
      <c r="CFF160" s="229"/>
      <c r="CFG160" s="229"/>
      <c r="CFH160" s="229"/>
      <c r="CFI160" s="229"/>
      <c r="CFJ160" s="229"/>
      <c r="CFK160" s="229"/>
      <c r="CFL160" s="229"/>
      <c r="CFM160" s="229"/>
      <c r="CFN160" s="229"/>
      <c r="CFO160" s="229"/>
      <c r="CFP160" s="229"/>
      <c r="CFQ160" s="229"/>
      <c r="CFR160" s="229"/>
      <c r="CFS160" s="229"/>
      <c r="CFT160" s="229"/>
      <c r="CFU160" s="229"/>
      <c r="CFV160" s="229"/>
      <c r="CFW160" s="229"/>
      <c r="CFX160" s="229"/>
      <c r="CFY160" s="229"/>
      <c r="CFZ160" s="229"/>
      <c r="CGA160" s="229"/>
      <c r="CGB160" s="229"/>
      <c r="CGC160" s="229"/>
      <c r="CGD160" s="229"/>
      <c r="CGE160" s="229"/>
      <c r="CGF160" s="229"/>
      <c r="CGG160" s="229"/>
      <c r="CGH160" s="229"/>
      <c r="CGI160" s="229"/>
      <c r="CGJ160" s="229"/>
      <c r="CGK160" s="229"/>
      <c r="CGL160" s="229"/>
      <c r="CGM160" s="229"/>
      <c r="CGN160" s="229"/>
      <c r="CGO160" s="229"/>
      <c r="CGP160" s="229"/>
      <c r="CGQ160" s="229"/>
      <c r="CGR160" s="229"/>
      <c r="CGS160" s="229"/>
      <c r="CGT160" s="229"/>
      <c r="CGU160" s="229"/>
      <c r="CGV160" s="229"/>
      <c r="CGW160" s="229"/>
      <c r="CGX160" s="229"/>
      <c r="CGY160" s="229"/>
      <c r="CGZ160" s="229"/>
      <c r="CHA160" s="229"/>
      <c r="CHB160" s="229"/>
      <c r="CHC160" s="229"/>
      <c r="CHD160" s="229"/>
      <c r="CHE160" s="229"/>
      <c r="CHF160" s="229"/>
      <c r="CHG160" s="229"/>
      <c r="CHH160" s="229"/>
      <c r="CHI160" s="229"/>
      <c r="CHJ160" s="229"/>
      <c r="CHK160" s="229"/>
      <c r="CHL160" s="229"/>
      <c r="CHM160" s="229"/>
      <c r="CHN160" s="229"/>
      <c r="CHO160" s="229"/>
      <c r="CHP160" s="229"/>
      <c r="CHQ160" s="229"/>
      <c r="CHR160" s="229"/>
      <c r="CHS160" s="229"/>
      <c r="CHT160" s="229"/>
      <c r="CHU160" s="229"/>
      <c r="CHV160" s="229"/>
      <c r="CHW160" s="229"/>
      <c r="CHX160" s="229"/>
      <c r="CHY160" s="229"/>
      <c r="CHZ160" s="229"/>
      <c r="CIA160" s="229"/>
      <c r="CIB160" s="229"/>
      <c r="CIC160" s="229"/>
      <c r="CID160" s="229"/>
      <c r="CIE160" s="229"/>
      <c r="CIF160" s="229"/>
      <c r="CIG160" s="229"/>
      <c r="CIH160" s="229"/>
      <c r="CII160" s="229"/>
      <c r="CIJ160" s="229"/>
      <c r="CIK160" s="229"/>
      <c r="CIL160" s="229"/>
      <c r="CIM160" s="229"/>
      <c r="CIN160" s="229"/>
      <c r="CIO160" s="229"/>
      <c r="CIP160" s="229"/>
      <c r="CIQ160" s="229"/>
      <c r="CIR160" s="229"/>
      <c r="CIS160" s="229"/>
      <c r="CIT160" s="229"/>
      <c r="CIU160" s="229"/>
      <c r="CIV160" s="229"/>
      <c r="CIW160" s="229"/>
      <c r="CIX160" s="229"/>
      <c r="CIY160" s="229"/>
      <c r="CIZ160" s="229"/>
      <c r="CJA160" s="229"/>
      <c r="CJB160" s="229"/>
      <c r="CJC160" s="229"/>
      <c r="CJD160" s="229"/>
      <c r="CJE160" s="229"/>
      <c r="CJF160" s="229"/>
      <c r="CJG160" s="229"/>
      <c r="CJH160" s="229"/>
      <c r="CJI160" s="229"/>
      <c r="CJJ160" s="229"/>
      <c r="CJK160" s="229"/>
      <c r="CJL160" s="229"/>
      <c r="CJM160" s="229"/>
      <c r="CJN160" s="229"/>
      <c r="CJO160" s="229"/>
      <c r="CJP160" s="229"/>
      <c r="CJQ160" s="229"/>
      <c r="CJR160" s="229"/>
      <c r="CJS160" s="229"/>
      <c r="CJT160" s="229"/>
      <c r="CJU160" s="229"/>
      <c r="CJV160" s="229"/>
      <c r="CJW160" s="229"/>
      <c r="CJX160" s="229"/>
      <c r="CJY160" s="229"/>
      <c r="CJZ160" s="229"/>
      <c r="CKA160" s="229"/>
      <c r="CKB160" s="229"/>
      <c r="CKC160" s="229"/>
      <c r="CKD160" s="229"/>
      <c r="CKE160" s="229"/>
      <c r="CKF160" s="229"/>
      <c r="CKG160" s="229"/>
      <c r="CKH160" s="229"/>
      <c r="CKI160" s="229"/>
      <c r="CKJ160" s="229"/>
      <c r="CKK160" s="229"/>
      <c r="CKL160" s="229"/>
      <c r="CKM160" s="229"/>
      <c r="CKN160" s="229"/>
      <c r="CKO160" s="229"/>
      <c r="CKP160" s="229"/>
      <c r="CKQ160" s="229"/>
      <c r="CKR160" s="229"/>
      <c r="CKS160" s="229"/>
      <c r="CKT160" s="229"/>
      <c r="CKU160" s="229"/>
      <c r="CKV160" s="229"/>
      <c r="CKW160" s="229"/>
      <c r="CKX160" s="229"/>
      <c r="CKY160" s="229"/>
      <c r="CKZ160" s="229"/>
      <c r="CLA160" s="229"/>
      <c r="CLB160" s="229"/>
      <c r="CLC160" s="229"/>
      <c r="CLD160" s="229"/>
      <c r="CLE160" s="229"/>
      <c r="CLF160" s="229"/>
      <c r="CLG160" s="229"/>
      <c r="CLH160" s="229"/>
      <c r="CLI160" s="229"/>
      <c r="CLJ160" s="229"/>
      <c r="CLK160" s="229"/>
      <c r="CLL160" s="229"/>
      <c r="CLM160" s="229"/>
      <c r="CLN160" s="229"/>
      <c r="CLO160" s="229"/>
      <c r="CLP160" s="229"/>
      <c r="CLQ160" s="229"/>
      <c r="CLR160" s="229"/>
      <c r="CLS160" s="229"/>
      <c r="CLT160" s="229"/>
      <c r="CLU160" s="229"/>
      <c r="CLV160" s="229"/>
      <c r="CLW160" s="229"/>
      <c r="CLX160" s="229"/>
      <c r="CLY160" s="229"/>
      <c r="CLZ160" s="229"/>
      <c r="CMA160" s="229"/>
      <c r="CMB160" s="229"/>
      <c r="CMC160" s="229"/>
      <c r="CMD160" s="229"/>
      <c r="CME160" s="229"/>
      <c r="CMF160" s="229"/>
      <c r="CMG160" s="229"/>
      <c r="CMH160" s="229"/>
      <c r="CMI160" s="229"/>
      <c r="CMJ160" s="229"/>
      <c r="CMK160" s="229"/>
      <c r="CML160" s="229"/>
      <c r="CMM160" s="229"/>
      <c r="CMN160" s="229"/>
      <c r="CMO160" s="229"/>
      <c r="CMP160" s="229"/>
      <c r="CMQ160" s="229"/>
      <c r="CMR160" s="229"/>
      <c r="CMS160" s="229"/>
      <c r="CMT160" s="229"/>
      <c r="CMU160" s="229"/>
      <c r="CMV160" s="229"/>
      <c r="CMW160" s="229"/>
      <c r="CMX160" s="229"/>
      <c r="CMY160" s="229"/>
      <c r="CMZ160" s="229"/>
      <c r="CNA160" s="229"/>
      <c r="CNB160" s="229"/>
      <c r="CNC160" s="229"/>
      <c r="CND160" s="229"/>
      <c r="CNE160" s="229"/>
      <c r="CNF160" s="229"/>
      <c r="CNG160" s="229"/>
      <c r="CNH160" s="229"/>
      <c r="CNI160" s="229"/>
      <c r="CNJ160" s="229"/>
      <c r="CNK160" s="229"/>
      <c r="CNL160" s="229"/>
      <c r="CNM160" s="229"/>
      <c r="CNN160" s="229"/>
      <c r="CNO160" s="229"/>
      <c r="CNP160" s="229"/>
      <c r="CNQ160" s="229"/>
      <c r="CNR160" s="229"/>
      <c r="CNS160" s="229"/>
      <c r="CNT160" s="229"/>
      <c r="CNU160" s="229"/>
      <c r="CNV160" s="229"/>
      <c r="CNW160" s="229"/>
      <c r="CNX160" s="229"/>
      <c r="CNY160" s="229"/>
      <c r="CNZ160" s="229"/>
      <c r="COA160" s="229"/>
      <c r="COB160" s="229"/>
      <c r="COC160" s="229"/>
      <c r="COD160" s="229"/>
      <c r="COE160" s="229"/>
      <c r="COF160" s="229"/>
      <c r="COG160" s="229"/>
      <c r="COH160" s="229"/>
      <c r="COI160" s="229"/>
      <c r="COJ160" s="229"/>
      <c r="COK160" s="229"/>
      <c r="COL160" s="229"/>
      <c r="COM160" s="229"/>
      <c r="CON160" s="229"/>
      <c r="COO160" s="229"/>
      <c r="COP160" s="229"/>
      <c r="COQ160" s="229"/>
      <c r="COR160" s="229"/>
      <c r="COS160" s="229"/>
      <c r="COT160" s="229"/>
      <c r="COU160" s="229"/>
      <c r="COV160" s="229"/>
      <c r="COW160" s="229"/>
      <c r="COX160" s="229"/>
      <c r="COY160" s="229"/>
      <c r="COZ160" s="229"/>
      <c r="CPA160" s="229"/>
      <c r="CPB160" s="229"/>
      <c r="CPC160" s="229"/>
      <c r="CPD160" s="229"/>
      <c r="CPE160" s="229"/>
      <c r="CPF160" s="229"/>
      <c r="CPG160" s="229"/>
      <c r="CPH160" s="229"/>
      <c r="CPI160" s="229"/>
      <c r="CPJ160" s="229"/>
      <c r="CPK160" s="229"/>
      <c r="CPL160" s="229"/>
      <c r="CPM160" s="229"/>
      <c r="CPN160" s="229"/>
      <c r="CPO160" s="229"/>
      <c r="CPP160" s="229"/>
      <c r="CPQ160" s="229"/>
      <c r="CPR160" s="229"/>
      <c r="CPS160" s="229"/>
      <c r="CPT160" s="229"/>
      <c r="CPU160" s="229"/>
      <c r="CPV160" s="229"/>
      <c r="CPW160" s="229"/>
      <c r="CPX160" s="229"/>
      <c r="CPY160" s="229"/>
      <c r="CPZ160" s="229"/>
      <c r="CQA160" s="229"/>
      <c r="CQB160" s="229"/>
      <c r="CQC160" s="229"/>
      <c r="CQD160" s="229"/>
      <c r="CQE160" s="229"/>
      <c r="CQF160" s="229"/>
      <c r="CQG160" s="229"/>
      <c r="CQH160" s="229"/>
      <c r="CQI160" s="229"/>
      <c r="CQJ160" s="229"/>
      <c r="CQK160" s="229"/>
      <c r="CQL160" s="229"/>
      <c r="CQM160" s="229"/>
      <c r="CQN160" s="229"/>
      <c r="CQO160" s="229"/>
      <c r="CQP160" s="229"/>
      <c r="CQQ160" s="229"/>
      <c r="CQR160" s="229"/>
      <c r="CQS160" s="229"/>
      <c r="CQT160" s="229"/>
      <c r="CQU160" s="229"/>
      <c r="CQV160" s="229"/>
      <c r="CQW160" s="229"/>
      <c r="CQX160" s="229"/>
      <c r="CQY160" s="229"/>
      <c r="CQZ160" s="229"/>
      <c r="CRA160" s="229"/>
      <c r="CRB160" s="229"/>
      <c r="CRC160" s="229"/>
      <c r="CRD160" s="229"/>
      <c r="CRE160" s="229"/>
      <c r="CRF160" s="229"/>
      <c r="CRG160" s="229"/>
      <c r="CRH160" s="229"/>
      <c r="CRI160" s="229"/>
      <c r="CRJ160" s="229"/>
      <c r="CRK160" s="229"/>
      <c r="CRL160" s="229"/>
      <c r="CRM160" s="229"/>
      <c r="CRN160" s="229"/>
      <c r="CRO160" s="229"/>
      <c r="CRP160" s="229"/>
      <c r="CRQ160" s="229"/>
      <c r="CRR160" s="229"/>
      <c r="CRS160" s="229"/>
      <c r="CRT160" s="229"/>
      <c r="CRU160" s="229"/>
      <c r="CRV160" s="229"/>
      <c r="CRW160" s="229"/>
      <c r="CRX160" s="229"/>
      <c r="CRY160" s="229"/>
      <c r="CRZ160" s="229"/>
      <c r="CSA160" s="229"/>
      <c r="CSB160" s="229"/>
      <c r="CSC160" s="229"/>
      <c r="CSD160" s="229"/>
      <c r="CSE160" s="229"/>
      <c r="CSF160" s="229"/>
      <c r="CSG160" s="229"/>
      <c r="CSH160" s="229"/>
      <c r="CSI160" s="229"/>
      <c r="CSJ160" s="229"/>
      <c r="CSK160" s="229"/>
      <c r="CSL160" s="229"/>
      <c r="CSM160" s="229"/>
      <c r="CSN160" s="229"/>
      <c r="CSO160" s="229"/>
      <c r="CSP160" s="229"/>
      <c r="CSQ160" s="229"/>
      <c r="CSR160" s="229"/>
      <c r="CSS160" s="229"/>
      <c r="CST160" s="229"/>
      <c r="CSU160" s="229"/>
      <c r="CSV160" s="229"/>
      <c r="CSW160" s="229"/>
      <c r="CSX160" s="229"/>
      <c r="CSY160" s="229"/>
      <c r="CSZ160" s="229"/>
      <c r="CTA160" s="229"/>
      <c r="CTB160" s="229"/>
      <c r="CTC160" s="229"/>
      <c r="CTD160" s="229"/>
      <c r="CTE160" s="229"/>
      <c r="CTF160" s="229"/>
      <c r="CTG160" s="229"/>
      <c r="CTH160" s="229"/>
      <c r="CTI160" s="229"/>
      <c r="CTJ160" s="229"/>
      <c r="CTK160" s="229"/>
      <c r="CTL160" s="229"/>
      <c r="CTM160" s="229"/>
      <c r="CTN160" s="229"/>
      <c r="CTO160" s="229"/>
      <c r="CTP160" s="229"/>
      <c r="CTQ160" s="229"/>
      <c r="CTR160" s="229"/>
      <c r="CTS160" s="229"/>
      <c r="CTT160" s="229"/>
      <c r="CTU160" s="229"/>
      <c r="CTV160" s="229"/>
      <c r="CTW160" s="229"/>
      <c r="CTX160" s="229"/>
      <c r="CTY160" s="229"/>
      <c r="CTZ160" s="229"/>
      <c r="CUA160" s="229"/>
    </row>
    <row r="161" spans="1:2575" s="224" customFormat="1" ht="108.75" hidden="1" customHeight="1">
      <c r="A161" s="241">
        <f>+A159+1</f>
        <v>69</v>
      </c>
      <c r="B161" s="242" t="str">
        <f>IFERROR(INDEX(OB!B:B,MATCH('BIHOURLY  (2)'!A:A,OB!A:A,0)),"")</f>
        <v/>
      </c>
      <c r="C161" s="243"/>
      <c r="D161" s="232" t="str">
        <f>IFERROR(INDEX(OB!G:G,MATCH('BIHOURLY  (2)'!A:A,OB!A:A,0)),"")</f>
        <v/>
      </c>
      <c r="E161" s="244" t="str">
        <f>IFERROR(INDEX(OB!K:K,MATCH('BIHOURLY  (2)'!A:A,OB!A:A,0)),"")</f>
        <v/>
      </c>
      <c r="F161" s="245" t="str">
        <f>IFERROR((OB!$K$3/'BIHOURLY  (2)'!E161)/5,"")</f>
        <v/>
      </c>
      <c r="G161" s="246"/>
      <c r="H161" s="246"/>
      <c r="I161" s="246"/>
      <c r="J161" s="265"/>
      <c r="K161" s="254"/>
      <c r="L161" s="254"/>
      <c r="N161" s="229"/>
      <c r="O161" s="229"/>
      <c r="P161" s="229"/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  <c r="AA161" s="229"/>
      <c r="AB161" s="229"/>
      <c r="AC161" s="229"/>
      <c r="AD161" s="229"/>
      <c r="AE161" s="229"/>
      <c r="AF161" s="229"/>
      <c r="AG161" s="229"/>
      <c r="AH161" s="229"/>
      <c r="AI161" s="229"/>
      <c r="AJ161" s="229"/>
      <c r="AK161" s="229"/>
      <c r="AL161" s="229"/>
      <c r="AM161" s="229"/>
      <c r="AN161" s="229"/>
      <c r="AO161" s="229"/>
      <c r="AP161" s="229"/>
      <c r="AQ161" s="229"/>
      <c r="AR161" s="229"/>
      <c r="AS161" s="229"/>
      <c r="AT161" s="229"/>
      <c r="AU161" s="229"/>
      <c r="AV161" s="229"/>
      <c r="AW161" s="229"/>
      <c r="AX161" s="229"/>
      <c r="AY161" s="229"/>
      <c r="AZ161" s="229"/>
      <c r="BA161" s="229"/>
      <c r="BB161" s="229"/>
      <c r="BC161" s="229"/>
      <c r="BD161" s="229"/>
      <c r="BE161" s="229"/>
      <c r="BF161" s="229"/>
      <c r="BG161" s="229"/>
      <c r="BH161" s="229"/>
      <c r="BI161" s="229"/>
      <c r="BJ161" s="229"/>
      <c r="BK161" s="229"/>
      <c r="BL161" s="229"/>
      <c r="BM161" s="229"/>
      <c r="BN161" s="229"/>
      <c r="BO161" s="229"/>
      <c r="BP161" s="229"/>
      <c r="BQ161" s="229"/>
      <c r="BR161" s="229"/>
      <c r="BS161" s="229"/>
      <c r="BT161" s="229"/>
      <c r="BU161" s="229"/>
      <c r="BV161" s="229"/>
      <c r="BW161" s="229"/>
      <c r="BX161" s="229"/>
      <c r="BY161" s="229"/>
      <c r="BZ161" s="229"/>
      <c r="CA161" s="229"/>
      <c r="CB161" s="229"/>
      <c r="CC161" s="229"/>
      <c r="CD161" s="229"/>
      <c r="CE161" s="229"/>
      <c r="CF161" s="229"/>
      <c r="CG161" s="229"/>
      <c r="CH161" s="229"/>
      <c r="CI161" s="229"/>
      <c r="CJ161" s="229"/>
      <c r="CK161" s="229"/>
      <c r="CL161" s="229"/>
      <c r="CM161" s="229"/>
      <c r="CN161" s="229"/>
      <c r="CO161" s="229"/>
      <c r="CP161" s="229"/>
      <c r="CQ161" s="229"/>
      <c r="CR161" s="229"/>
      <c r="CS161" s="229"/>
      <c r="CT161" s="229"/>
      <c r="CU161" s="229"/>
      <c r="CV161" s="229"/>
      <c r="CW161" s="229"/>
      <c r="CX161" s="229"/>
      <c r="CY161" s="229"/>
      <c r="CZ161" s="229"/>
      <c r="DA161" s="229"/>
      <c r="DB161" s="229"/>
      <c r="DC161" s="229"/>
      <c r="DD161" s="229"/>
      <c r="DE161" s="229"/>
      <c r="DF161" s="229"/>
      <c r="DG161" s="229"/>
      <c r="DH161" s="229"/>
      <c r="DI161" s="229"/>
      <c r="DJ161" s="229"/>
      <c r="DK161" s="229"/>
      <c r="DL161" s="229"/>
      <c r="DM161" s="229"/>
      <c r="DN161" s="229"/>
      <c r="DO161" s="229"/>
      <c r="DP161" s="229"/>
      <c r="DQ161" s="229"/>
      <c r="DR161" s="229"/>
      <c r="DS161" s="229"/>
      <c r="DT161" s="229"/>
      <c r="DU161" s="229"/>
      <c r="DV161" s="229"/>
      <c r="DW161" s="229"/>
      <c r="DX161" s="229"/>
      <c r="DY161" s="229"/>
      <c r="DZ161" s="229"/>
      <c r="EA161" s="229"/>
      <c r="EB161" s="229"/>
      <c r="EC161" s="229"/>
      <c r="ED161" s="229"/>
      <c r="EE161" s="229"/>
      <c r="EF161" s="229"/>
      <c r="EG161" s="229"/>
      <c r="EH161" s="229"/>
      <c r="EI161" s="229"/>
      <c r="EJ161" s="229"/>
      <c r="EK161" s="229"/>
      <c r="EL161" s="229"/>
      <c r="EM161" s="229"/>
      <c r="EN161" s="229"/>
      <c r="EO161" s="229"/>
      <c r="EP161" s="229"/>
      <c r="EQ161" s="229"/>
      <c r="ER161" s="229"/>
      <c r="ES161" s="229"/>
      <c r="ET161" s="229"/>
      <c r="EU161" s="229"/>
      <c r="EV161" s="229"/>
      <c r="EW161" s="229"/>
      <c r="EX161" s="229"/>
      <c r="EY161" s="229"/>
      <c r="EZ161" s="229"/>
      <c r="FA161" s="229"/>
      <c r="FB161" s="229"/>
      <c r="FC161" s="229"/>
      <c r="FD161" s="229"/>
      <c r="FE161" s="229"/>
      <c r="FF161" s="229"/>
      <c r="FG161" s="229"/>
      <c r="FH161" s="229"/>
      <c r="FI161" s="229"/>
      <c r="FJ161" s="229"/>
      <c r="FK161" s="229"/>
      <c r="FL161" s="229"/>
      <c r="FM161" s="229"/>
      <c r="FN161" s="229"/>
      <c r="FO161" s="229"/>
      <c r="FP161" s="229"/>
      <c r="FQ161" s="229"/>
      <c r="FR161" s="229"/>
      <c r="FS161" s="229"/>
      <c r="FT161" s="229"/>
      <c r="FU161" s="229"/>
      <c r="FV161" s="229"/>
      <c r="FW161" s="229"/>
      <c r="FX161" s="229"/>
      <c r="FY161" s="229"/>
      <c r="FZ161" s="229"/>
      <c r="GA161" s="229"/>
      <c r="GB161" s="229"/>
      <c r="GC161" s="229"/>
      <c r="GD161" s="229"/>
      <c r="GE161" s="229"/>
      <c r="GF161" s="229"/>
      <c r="GG161" s="229"/>
      <c r="GH161" s="229"/>
      <c r="GI161" s="229"/>
      <c r="GJ161" s="229"/>
      <c r="GK161" s="229"/>
      <c r="GL161" s="229"/>
      <c r="GM161" s="229"/>
      <c r="GN161" s="229"/>
      <c r="GO161" s="229"/>
      <c r="GP161" s="229"/>
      <c r="GQ161" s="229"/>
      <c r="GR161" s="229"/>
      <c r="GS161" s="229"/>
      <c r="GT161" s="229"/>
      <c r="GU161" s="229"/>
      <c r="GV161" s="229"/>
      <c r="GW161" s="229"/>
      <c r="GX161" s="229"/>
      <c r="GY161" s="229"/>
      <c r="GZ161" s="229"/>
      <c r="HA161" s="229"/>
      <c r="HB161" s="229"/>
      <c r="HC161" s="229"/>
      <c r="HD161" s="229"/>
      <c r="HE161" s="229"/>
      <c r="HF161" s="229"/>
      <c r="HG161" s="229"/>
      <c r="HH161" s="229"/>
      <c r="HI161" s="229"/>
      <c r="HJ161" s="229"/>
      <c r="HK161" s="229"/>
      <c r="HL161" s="229"/>
      <c r="HM161" s="229"/>
      <c r="HN161" s="229"/>
      <c r="HO161" s="229"/>
      <c r="HP161" s="229"/>
      <c r="HQ161" s="229"/>
      <c r="HR161" s="229"/>
      <c r="HS161" s="229"/>
      <c r="HT161" s="229"/>
      <c r="HU161" s="229"/>
      <c r="HV161" s="229"/>
      <c r="HW161" s="229"/>
      <c r="HX161" s="229"/>
      <c r="HY161" s="229"/>
      <c r="HZ161" s="229"/>
      <c r="IA161" s="229"/>
      <c r="IB161" s="229"/>
      <c r="IC161" s="229"/>
      <c r="ID161" s="229"/>
      <c r="IE161" s="229"/>
      <c r="IF161" s="229"/>
      <c r="IG161" s="229"/>
      <c r="IH161" s="229"/>
      <c r="II161" s="229"/>
      <c r="IJ161" s="229"/>
      <c r="IK161" s="229"/>
      <c r="IL161" s="229"/>
      <c r="IM161" s="229"/>
      <c r="IN161" s="229"/>
      <c r="IO161" s="229"/>
      <c r="IP161" s="229"/>
      <c r="IQ161" s="229"/>
      <c r="IR161" s="229"/>
      <c r="IS161" s="229"/>
      <c r="IT161" s="229"/>
      <c r="IU161" s="229"/>
      <c r="IV161" s="229"/>
      <c r="IW161" s="229"/>
      <c r="IX161" s="229"/>
      <c r="IY161" s="229"/>
      <c r="IZ161" s="229"/>
      <c r="JA161" s="229"/>
      <c r="JB161" s="229"/>
      <c r="JC161" s="229"/>
      <c r="JD161" s="229"/>
      <c r="JE161" s="229"/>
      <c r="JF161" s="229"/>
      <c r="JG161" s="229"/>
      <c r="JH161" s="229"/>
      <c r="JI161" s="229"/>
      <c r="JJ161" s="229"/>
      <c r="JK161" s="229"/>
      <c r="JL161" s="229"/>
      <c r="JM161" s="229"/>
      <c r="JN161" s="229"/>
      <c r="JO161" s="229"/>
      <c r="JP161" s="229"/>
      <c r="JQ161" s="229"/>
      <c r="JR161" s="229"/>
      <c r="JS161" s="229"/>
      <c r="JT161" s="229"/>
      <c r="JU161" s="229"/>
      <c r="JV161" s="229"/>
      <c r="JW161" s="229"/>
      <c r="JX161" s="229"/>
      <c r="JY161" s="229"/>
      <c r="JZ161" s="229"/>
      <c r="KA161" s="229"/>
      <c r="KB161" s="229"/>
      <c r="KC161" s="229"/>
      <c r="KD161" s="229"/>
      <c r="KE161" s="229"/>
      <c r="KF161" s="229"/>
      <c r="KG161" s="229"/>
      <c r="KH161" s="229"/>
      <c r="KI161" s="229"/>
      <c r="KJ161" s="229"/>
      <c r="KK161" s="229"/>
      <c r="KL161" s="229"/>
      <c r="KM161" s="229"/>
      <c r="KN161" s="229"/>
      <c r="KO161" s="229"/>
      <c r="KP161" s="229"/>
      <c r="KQ161" s="229"/>
      <c r="KR161" s="229"/>
      <c r="KS161" s="229"/>
      <c r="KT161" s="229"/>
      <c r="KU161" s="229"/>
      <c r="KV161" s="229"/>
      <c r="KW161" s="229"/>
      <c r="KX161" s="229"/>
      <c r="KY161" s="229"/>
      <c r="KZ161" s="229"/>
      <c r="LA161" s="229"/>
      <c r="LB161" s="229"/>
      <c r="LC161" s="229"/>
      <c r="LD161" s="229"/>
      <c r="LE161" s="229"/>
      <c r="LF161" s="229"/>
      <c r="LG161" s="229"/>
      <c r="LH161" s="229"/>
      <c r="LI161" s="229"/>
      <c r="LJ161" s="229"/>
      <c r="LK161" s="229"/>
      <c r="LL161" s="229"/>
      <c r="LM161" s="229"/>
      <c r="LN161" s="229"/>
      <c r="LO161" s="229"/>
      <c r="LP161" s="229"/>
      <c r="LQ161" s="229"/>
      <c r="LR161" s="229"/>
      <c r="LS161" s="229"/>
      <c r="LT161" s="229"/>
      <c r="LU161" s="229"/>
      <c r="LV161" s="229"/>
      <c r="LW161" s="229"/>
      <c r="LX161" s="229"/>
      <c r="LY161" s="229"/>
      <c r="LZ161" s="229"/>
      <c r="MA161" s="229"/>
      <c r="MB161" s="229"/>
      <c r="MC161" s="229"/>
      <c r="MD161" s="229"/>
      <c r="ME161" s="229"/>
      <c r="MF161" s="229"/>
      <c r="MG161" s="229"/>
      <c r="MH161" s="229"/>
      <c r="MI161" s="229"/>
      <c r="MJ161" s="229"/>
      <c r="MK161" s="229"/>
      <c r="ML161" s="229"/>
      <c r="MM161" s="229"/>
      <c r="MN161" s="229"/>
      <c r="MO161" s="229"/>
      <c r="MP161" s="229"/>
      <c r="MQ161" s="229"/>
      <c r="MR161" s="229"/>
      <c r="MS161" s="229"/>
      <c r="MT161" s="229"/>
      <c r="MU161" s="229"/>
      <c r="MV161" s="229"/>
      <c r="MW161" s="229"/>
      <c r="MX161" s="229"/>
      <c r="MY161" s="229"/>
      <c r="MZ161" s="229"/>
      <c r="NA161" s="229"/>
      <c r="NB161" s="229"/>
      <c r="NC161" s="229"/>
      <c r="ND161" s="229"/>
      <c r="NE161" s="229"/>
      <c r="NF161" s="229"/>
      <c r="NG161" s="229"/>
      <c r="NH161" s="229"/>
      <c r="NI161" s="229"/>
      <c r="NJ161" s="229"/>
      <c r="NK161" s="229"/>
      <c r="NL161" s="229"/>
      <c r="NM161" s="229"/>
      <c r="NN161" s="229"/>
      <c r="NO161" s="229"/>
      <c r="NP161" s="229"/>
      <c r="NQ161" s="229"/>
      <c r="NR161" s="229"/>
      <c r="NS161" s="229"/>
      <c r="NT161" s="229"/>
      <c r="NU161" s="229"/>
      <c r="NV161" s="229"/>
      <c r="NW161" s="229"/>
      <c r="NX161" s="229"/>
      <c r="NY161" s="229"/>
      <c r="NZ161" s="229"/>
      <c r="OA161" s="229"/>
      <c r="OB161" s="229"/>
      <c r="OC161" s="229"/>
      <c r="OD161" s="229"/>
      <c r="OE161" s="229"/>
      <c r="OF161" s="229"/>
      <c r="OG161" s="229"/>
      <c r="OH161" s="229"/>
      <c r="OI161" s="229"/>
      <c r="OJ161" s="229"/>
      <c r="OK161" s="229"/>
      <c r="OL161" s="229"/>
      <c r="OM161" s="229"/>
      <c r="ON161" s="229"/>
      <c r="OO161" s="229"/>
      <c r="OP161" s="229"/>
      <c r="OQ161" s="229"/>
      <c r="OR161" s="229"/>
      <c r="OS161" s="229"/>
      <c r="OT161" s="229"/>
      <c r="OU161" s="229"/>
      <c r="OV161" s="229"/>
      <c r="OW161" s="229"/>
      <c r="OX161" s="229"/>
      <c r="OY161" s="229"/>
      <c r="OZ161" s="229"/>
      <c r="PA161" s="229"/>
      <c r="PB161" s="229"/>
      <c r="PC161" s="229"/>
      <c r="PD161" s="229"/>
      <c r="PE161" s="229"/>
      <c r="PF161" s="229"/>
      <c r="PG161" s="229"/>
      <c r="PH161" s="229"/>
      <c r="PI161" s="229"/>
      <c r="PJ161" s="229"/>
      <c r="PK161" s="229"/>
      <c r="PL161" s="229"/>
      <c r="PM161" s="229"/>
      <c r="PN161" s="229"/>
      <c r="PO161" s="229"/>
      <c r="PP161" s="229"/>
      <c r="PQ161" s="229"/>
      <c r="PR161" s="229"/>
      <c r="PS161" s="229"/>
      <c r="PT161" s="229"/>
      <c r="PU161" s="229"/>
      <c r="PV161" s="229"/>
      <c r="PW161" s="229"/>
      <c r="PX161" s="229"/>
      <c r="PY161" s="229"/>
      <c r="PZ161" s="229"/>
      <c r="QA161" s="229"/>
      <c r="QB161" s="229"/>
      <c r="QC161" s="229"/>
      <c r="QD161" s="229"/>
      <c r="QE161" s="229"/>
      <c r="QF161" s="229"/>
      <c r="QG161" s="229"/>
      <c r="QH161" s="229"/>
      <c r="QI161" s="229"/>
      <c r="QJ161" s="229"/>
      <c r="QK161" s="229"/>
      <c r="QL161" s="229"/>
      <c r="QM161" s="229"/>
      <c r="QN161" s="229"/>
      <c r="QO161" s="229"/>
      <c r="QP161" s="229"/>
      <c r="QQ161" s="229"/>
      <c r="QR161" s="229"/>
      <c r="QS161" s="229"/>
      <c r="QT161" s="229"/>
      <c r="QU161" s="229"/>
      <c r="QV161" s="229"/>
      <c r="QW161" s="229"/>
      <c r="QX161" s="229"/>
      <c r="QY161" s="229"/>
      <c r="QZ161" s="229"/>
      <c r="RA161" s="229"/>
      <c r="RB161" s="229"/>
      <c r="RC161" s="229"/>
      <c r="RD161" s="229"/>
      <c r="RE161" s="229"/>
      <c r="RF161" s="229"/>
      <c r="RG161" s="229"/>
      <c r="RH161" s="229"/>
      <c r="RI161" s="229"/>
      <c r="RJ161" s="229"/>
      <c r="RK161" s="229"/>
      <c r="RL161" s="229"/>
      <c r="RM161" s="229"/>
      <c r="RN161" s="229"/>
      <c r="RO161" s="229"/>
      <c r="RP161" s="229"/>
      <c r="RQ161" s="229"/>
      <c r="RR161" s="229"/>
      <c r="RS161" s="229"/>
      <c r="RT161" s="229"/>
      <c r="RU161" s="229"/>
      <c r="RV161" s="229"/>
      <c r="RW161" s="229"/>
      <c r="RX161" s="229"/>
      <c r="RY161" s="229"/>
      <c r="RZ161" s="229"/>
      <c r="SA161" s="229"/>
      <c r="SB161" s="229"/>
      <c r="SC161" s="229"/>
      <c r="SD161" s="229"/>
      <c r="SE161" s="229"/>
      <c r="SF161" s="229"/>
      <c r="SG161" s="229"/>
      <c r="SH161" s="229"/>
      <c r="SI161" s="229"/>
      <c r="SJ161" s="229"/>
      <c r="SK161" s="229"/>
      <c r="SL161" s="229"/>
      <c r="SM161" s="229"/>
      <c r="SN161" s="229"/>
      <c r="SO161" s="229"/>
      <c r="SP161" s="229"/>
      <c r="SQ161" s="229"/>
      <c r="SR161" s="229"/>
      <c r="SS161" s="229"/>
      <c r="ST161" s="229"/>
      <c r="SU161" s="229"/>
      <c r="SV161" s="229"/>
      <c r="SW161" s="229"/>
      <c r="SX161" s="229"/>
      <c r="SY161" s="229"/>
      <c r="SZ161" s="229"/>
      <c r="TA161" s="229"/>
      <c r="TB161" s="229"/>
      <c r="TC161" s="229"/>
      <c r="TD161" s="229"/>
      <c r="TE161" s="229"/>
      <c r="TF161" s="229"/>
      <c r="TG161" s="229"/>
      <c r="TH161" s="229"/>
      <c r="TI161" s="229"/>
      <c r="TJ161" s="229"/>
      <c r="TK161" s="229"/>
      <c r="TL161" s="229"/>
      <c r="TM161" s="229"/>
      <c r="TN161" s="229"/>
      <c r="TO161" s="229"/>
      <c r="TP161" s="229"/>
      <c r="TQ161" s="229"/>
      <c r="TR161" s="229"/>
      <c r="TS161" s="229"/>
      <c r="TT161" s="229"/>
      <c r="TU161" s="229"/>
      <c r="TV161" s="229"/>
      <c r="TW161" s="229"/>
      <c r="TX161" s="229"/>
      <c r="TY161" s="229"/>
      <c r="TZ161" s="229"/>
      <c r="UA161" s="229"/>
      <c r="UB161" s="229"/>
      <c r="UC161" s="229"/>
      <c r="UD161" s="229"/>
      <c r="UE161" s="229"/>
      <c r="UF161" s="229"/>
      <c r="UG161" s="229"/>
      <c r="UH161" s="229"/>
      <c r="UI161" s="229"/>
      <c r="UJ161" s="229"/>
      <c r="UK161" s="229"/>
      <c r="UL161" s="229"/>
      <c r="UM161" s="229"/>
      <c r="UN161" s="229"/>
      <c r="UO161" s="229"/>
      <c r="UP161" s="229"/>
      <c r="UQ161" s="229"/>
      <c r="UR161" s="229"/>
      <c r="US161" s="229"/>
      <c r="UT161" s="229"/>
      <c r="UU161" s="229"/>
      <c r="UV161" s="229"/>
      <c r="UW161" s="229"/>
      <c r="UX161" s="229"/>
      <c r="UY161" s="229"/>
      <c r="UZ161" s="229"/>
      <c r="VA161" s="229"/>
      <c r="VB161" s="229"/>
      <c r="VC161" s="229"/>
      <c r="VD161" s="229"/>
      <c r="VE161" s="229"/>
      <c r="VF161" s="229"/>
      <c r="VG161" s="229"/>
      <c r="VH161" s="229"/>
      <c r="VI161" s="229"/>
      <c r="VJ161" s="229"/>
      <c r="VK161" s="229"/>
      <c r="VL161" s="229"/>
      <c r="VM161" s="229"/>
      <c r="VN161" s="229"/>
      <c r="VO161" s="229"/>
      <c r="VP161" s="229"/>
      <c r="VQ161" s="229"/>
      <c r="VR161" s="229"/>
      <c r="VS161" s="229"/>
      <c r="VT161" s="229"/>
      <c r="VU161" s="229"/>
      <c r="VV161" s="229"/>
      <c r="VW161" s="229"/>
      <c r="VX161" s="229"/>
      <c r="VY161" s="229"/>
      <c r="VZ161" s="229"/>
      <c r="WA161" s="229"/>
      <c r="WB161" s="229"/>
      <c r="WC161" s="229"/>
      <c r="WD161" s="229"/>
      <c r="WE161" s="229"/>
      <c r="WF161" s="229"/>
      <c r="WG161" s="229"/>
      <c r="WH161" s="229"/>
      <c r="WI161" s="229"/>
      <c r="WJ161" s="229"/>
      <c r="WK161" s="229"/>
      <c r="WL161" s="229"/>
      <c r="WM161" s="229"/>
      <c r="WN161" s="229"/>
      <c r="WO161" s="229"/>
      <c r="WP161" s="229"/>
      <c r="WQ161" s="229"/>
      <c r="WR161" s="229"/>
      <c r="WS161" s="229"/>
      <c r="WT161" s="229"/>
      <c r="WU161" s="229"/>
      <c r="WV161" s="229"/>
      <c r="WW161" s="229"/>
      <c r="WX161" s="229"/>
      <c r="WY161" s="229"/>
      <c r="WZ161" s="229"/>
      <c r="XA161" s="229"/>
      <c r="XB161" s="229"/>
      <c r="XC161" s="229"/>
      <c r="XD161" s="229"/>
      <c r="XE161" s="229"/>
      <c r="XF161" s="229"/>
      <c r="XG161" s="229"/>
      <c r="XH161" s="229"/>
      <c r="XI161" s="229"/>
      <c r="XJ161" s="229"/>
      <c r="XK161" s="229"/>
      <c r="XL161" s="229"/>
      <c r="XM161" s="229"/>
      <c r="XN161" s="229"/>
      <c r="XO161" s="229"/>
      <c r="XP161" s="229"/>
      <c r="XQ161" s="229"/>
      <c r="XR161" s="229"/>
      <c r="XS161" s="229"/>
      <c r="XT161" s="229"/>
      <c r="XU161" s="229"/>
      <c r="XV161" s="229"/>
      <c r="XW161" s="229"/>
      <c r="XX161" s="229"/>
      <c r="XY161" s="229"/>
      <c r="XZ161" s="229"/>
      <c r="YA161" s="229"/>
      <c r="YB161" s="229"/>
      <c r="YC161" s="229"/>
      <c r="YD161" s="229"/>
      <c r="YE161" s="229"/>
      <c r="YF161" s="229"/>
      <c r="YG161" s="229"/>
      <c r="YH161" s="229"/>
      <c r="YI161" s="229"/>
      <c r="YJ161" s="229"/>
      <c r="YK161" s="229"/>
      <c r="YL161" s="229"/>
      <c r="YM161" s="229"/>
      <c r="YN161" s="229"/>
      <c r="YO161" s="229"/>
      <c r="YP161" s="229"/>
      <c r="YQ161" s="229"/>
      <c r="YR161" s="229"/>
      <c r="YS161" s="229"/>
      <c r="YT161" s="229"/>
      <c r="YU161" s="229"/>
      <c r="YV161" s="229"/>
      <c r="YW161" s="229"/>
      <c r="YX161" s="229"/>
      <c r="YY161" s="229"/>
      <c r="YZ161" s="229"/>
      <c r="ZA161" s="229"/>
      <c r="ZB161" s="229"/>
      <c r="ZC161" s="229"/>
      <c r="ZD161" s="229"/>
      <c r="ZE161" s="229"/>
      <c r="ZF161" s="229"/>
      <c r="ZG161" s="229"/>
      <c r="ZH161" s="229"/>
      <c r="ZI161" s="229"/>
      <c r="ZJ161" s="229"/>
      <c r="ZK161" s="229"/>
      <c r="ZL161" s="229"/>
      <c r="ZM161" s="229"/>
      <c r="ZN161" s="229"/>
      <c r="ZO161" s="229"/>
      <c r="ZP161" s="229"/>
      <c r="ZQ161" s="229"/>
      <c r="ZR161" s="229"/>
      <c r="ZS161" s="229"/>
      <c r="ZT161" s="229"/>
      <c r="ZU161" s="229"/>
      <c r="ZV161" s="229"/>
      <c r="ZW161" s="229"/>
      <c r="ZX161" s="229"/>
      <c r="ZY161" s="229"/>
      <c r="ZZ161" s="229"/>
      <c r="AAA161" s="229"/>
      <c r="AAB161" s="229"/>
      <c r="AAC161" s="229"/>
      <c r="AAD161" s="229"/>
      <c r="AAE161" s="229"/>
      <c r="AAF161" s="229"/>
      <c r="AAG161" s="229"/>
      <c r="AAH161" s="229"/>
      <c r="AAI161" s="229"/>
      <c r="AAJ161" s="229"/>
      <c r="AAK161" s="229"/>
      <c r="AAL161" s="229"/>
      <c r="AAM161" s="229"/>
      <c r="AAN161" s="229"/>
      <c r="AAO161" s="229"/>
      <c r="AAP161" s="229"/>
      <c r="AAQ161" s="229"/>
      <c r="AAR161" s="229"/>
      <c r="AAS161" s="229"/>
      <c r="AAT161" s="229"/>
      <c r="AAU161" s="229"/>
      <c r="AAV161" s="229"/>
      <c r="AAW161" s="229"/>
      <c r="AAX161" s="229"/>
      <c r="AAY161" s="229"/>
      <c r="AAZ161" s="229"/>
      <c r="ABA161" s="229"/>
      <c r="ABB161" s="229"/>
      <c r="ABC161" s="229"/>
      <c r="ABD161" s="229"/>
      <c r="ABE161" s="229"/>
      <c r="ABF161" s="229"/>
      <c r="ABG161" s="229"/>
      <c r="ABH161" s="229"/>
      <c r="ABI161" s="229"/>
      <c r="ABJ161" s="229"/>
      <c r="ABK161" s="229"/>
      <c r="ABL161" s="229"/>
      <c r="ABM161" s="229"/>
      <c r="ABN161" s="229"/>
      <c r="ABO161" s="229"/>
      <c r="ABP161" s="229"/>
      <c r="ABQ161" s="229"/>
      <c r="ABR161" s="229"/>
      <c r="ABS161" s="229"/>
      <c r="ABT161" s="229"/>
      <c r="ABU161" s="229"/>
      <c r="ABV161" s="229"/>
      <c r="ABW161" s="229"/>
      <c r="ABX161" s="229"/>
      <c r="ABY161" s="229"/>
      <c r="ABZ161" s="229"/>
      <c r="ACA161" s="229"/>
      <c r="ACB161" s="229"/>
      <c r="ACC161" s="229"/>
      <c r="ACD161" s="229"/>
      <c r="ACE161" s="229"/>
      <c r="ACF161" s="229"/>
      <c r="ACG161" s="229"/>
      <c r="ACH161" s="229"/>
      <c r="ACI161" s="229"/>
      <c r="ACJ161" s="229"/>
      <c r="ACK161" s="229"/>
      <c r="ACL161" s="229"/>
      <c r="ACM161" s="229"/>
      <c r="ACN161" s="229"/>
      <c r="ACO161" s="229"/>
      <c r="ACP161" s="229"/>
      <c r="ACQ161" s="229"/>
      <c r="ACR161" s="229"/>
      <c r="ACS161" s="229"/>
      <c r="ACT161" s="229"/>
      <c r="ACU161" s="229"/>
      <c r="ACV161" s="229"/>
      <c r="ACW161" s="229"/>
      <c r="ACX161" s="229"/>
      <c r="ACY161" s="229"/>
      <c r="ACZ161" s="229"/>
      <c r="ADA161" s="229"/>
      <c r="ADB161" s="229"/>
      <c r="ADC161" s="229"/>
      <c r="ADD161" s="229"/>
      <c r="ADE161" s="229"/>
      <c r="ADF161" s="229"/>
      <c r="ADG161" s="229"/>
      <c r="ADH161" s="229"/>
      <c r="ADI161" s="229"/>
      <c r="ADJ161" s="229"/>
      <c r="ADK161" s="229"/>
      <c r="ADL161" s="229"/>
      <c r="ADM161" s="229"/>
      <c r="ADN161" s="229"/>
      <c r="ADO161" s="229"/>
      <c r="ADP161" s="229"/>
      <c r="ADQ161" s="229"/>
      <c r="ADR161" s="229"/>
      <c r="ADS161" s="229"/>
      <c r="ADT161" s="229"/>
      <c r="ADU161" s="229"/>
      <c r="ADV161" s="229"/>
      <c r="ADW161" s="229"/>
      <c r="ADX161" s="229"/>
      <c r="ADY161" s="229"/>
      <c r="ADZ161" s="229"/>
      <c r="AEA161" s="229"/>
      <c r="AEB161" s="229"/>
      <c r="AEC161" s="229"/>
      <c r="AED161" s="229"/>
      <c r="AEE161" s="229"/>
      <c r="AEF161" s="229"/>
      <c r="AEG161" s="229"/>
      <c r="AEH161" s="229"/>
      <c r="AEI161" s="229"/>
      <c r="AEJ161" s="229"/>
      <c r="AEK161" s="229"/>
      <c r="AEL161" s="229"/>
      <c r="AEM161" s="229"/>
      <c r="AEN161" s="229"/>
      <c r="AEO161" s="229"/>
      <c r="AEP161" s="229"/>
      <c r="AEQ161" s="229"/>
      <c r="AER161" s="229"/>
      <c r="AES161" s="229"/>
      <c r="AET161" s="229"/>
      <c r="AEU161" s="229"/>
      <c r="AEV161" s="229"/>
      <c r="AEW161" s="229"/>
      <c r="AEX161" s="229"/>
      <c r="AEY161" s="229"/>
      <c r="AEZ161" s="229"/>
      <c r="AFA161" s="229"/>
      <c r="AFB161" s="229"/>
      <c r="AFC161" s="229"/>
      <c r="AFD161" s="229"/>
      <c r="AFE161" s="229"/>
      <c r="AFF161" s="229"/>
      <c r="AFG161" s="229"/>
      <c r="AFH161" s="229"/>
      <c r="AFI161" s="229"/>
      <c r="AFJ161" s="229"/>
      <c r="AFK161" s="229"/>
      <c r="AFL161" s="229"/>
      <c r="AFM161" s="229"/>
      <c r="AFN161" s="229"/>
      <c r="AFO161" s="229"/>
      <c r="AFP161" s="229"/>
      <c r="AFQ161" s="229"/>
      <c r="AFR161" s="229"/>
      <c r="AFS161" s="229"/>
      <c r="AFT161" s="229"/>
      <c r="AFU161" s="229"/>
      <c r="AFV161" s="229"/>
      <c r="AFW161" s="229"/>
      <c r="AFX161" s="229"/>
      <c r="AFY161" s="229"/>
      <c r="AFZ161" s="229"/>
      <c r="AGA161" s="229"/>
      <c r="AGB161" s="229"/>
      <c r="AGC161" s="229"/>
      <c r="AGD161" s="229"/>
      <c r="AGE161" s="229"/>
      <c r="AGF161" s="229"/>
      <c r="AGG161" s="229"/>
      <c r="AGH161" s="229"/>
      <c r="AGI161" s="229"/>
      <c r="AGJ161" s="229"/>
      <c r="AGK161" s="229"/>
      <c r="AGL161" s="229"/>
      <c r="AGM161" s="229"/>
      <c r="AGN161" s="229"/>
      <c r="AGO161" s="229"/>
      <c r="AGP161" s="229"/>
      <c r="AGQ161" s="229"/>
      <c r="AGR161" s="229"/>
      <c r="AGS161" s="229"/>
      <c r="AGT161" s="229"/>
      <c r="AGU161" s="229"/>
      <c r="AGV161" s="229"/>
      <c r="AGW161" s="229"/>
      <c r="AGX161" s="229"/>
      <c r="AGY161" s="229"/>
      <c r="AGZ161" s="229"/>
      <c r="AHA161" s="229"/>
      <c r="AHB161" s="229"/>
      <c r="AHC161" s="229"/>
      <c r="AHD161" s="229"/>
      <c r="AHE161" s="229"/>
      <c r="AHF161" s="229"/>
      <c r="AHG161" s="229"/>
      <c r="AHH161" s="229"/>
      <c r="AHI161" s="229"/>
      <c r="AHJ161" s="229"/>
      <c r="AHK161" s="229"/>
      <c r="AHL161" s="229"/>
      <c r="AHM161" s="229"/>
      <c r="AHN161" s="229"/>
      <c r="AHO161" s="229"/>
      <c r="AHP161" s="229"/>
      <c r="AHQ161" s="229"/>
      <c r="AHR161" s="229"/>
      <c r="AHS161" s="229"/>
      <c r="AHT161" s="229"/>
      <c r="AHU161" s="229"/>
      <c r="AHV161" s="229"/>
      <c r="AHW161" s="229"/>
      <c r="AHX161" s="229"/>
      <c r="AHY161" s="229"/>
      <c r="AHZ161" s="229"/>
      <c r="AIA161" s="229"/>
      <c r="AIB161" s="229"/>
      <c r="AIC161" s="229"/>
      <c r="AID161" s="229"/>
      <c r="AIE161" s="229"/>
      <c r="AIF161" s="229"/>
      <c r="AIG161" s="229"/>
      <c r="AIH161" s="229"/>
      <c r="AII161" s="229"/>
      <c r="AIJ161" s="229"/>
      <c r="AIK161" s="229"/>
      <c r="AIL161" s="229"/>
      <c r="AIM161" s="229"/>
      <c r="AIN161" s="229"/>
      <c r="AIO161" s="229"/>
      <c r="AIP161" s="229"/>
      <c r="AIQ161" s="229"/>
      <c r="AIR161" s="229"/>
      <c r="AIS161" s="229"/>
      <c r="AIT161" s="229"/>
      <c r="AIU161" s="229"/>
      <c r="AIV161" s="229"/>
      <c r="AIW161" s="229"/>
      <c r="AIX161" s="229"/>
      <c r="AIY161" s="229"/>
      <c r="AIZ161" s="229"/>
      <c r="AJA161" s="229"/>
      <c r="AJB161" s="229"/>
      <c r="AJC161" s="229"/>
      <c r="AJD161" s="229"/>
      <c r="AJE161" s="229"/>
      <c r="AJF161" s="229"/>
      <c r="AJG161" s="229"/>
      <c r="AJH161" s="229"/>
      <c r="AJI161" s="229"/>
      <c r="AJJ161" s="229"/>
      <c r="AJK161" s="229"/>
      <c r="AJL161" s="229"/>
      <c r="AJM161" s="229"/>
      <c r="AJN161" s="229"/>
      <c r="AJO161" s="229"/>
      <c r="AJP161" s="229"/>
      <c r="AJQ161" s="229"/>
      <c r="AJR161" s="229"/>
      <c r="AJS161" s="229"/>
      <c r="AJT161" s="229"/>
      <c r="AJU161" s="229"/>
      <c r="AJV161" s="229"/>
      <c r="AJW161" s="229"/>
      <c r="AJX161" s="229"/>
      <c r="AJY161" s="229"/>
      <c r="AJZ161" s="229"/>
      <c r="AKA161" s="229"/>
      <c r="AKB161" s="229"/>
      <c r="AKC161" s="229"/>
      <c r="AKD161" s="229"/>
      <c r="AKE161" s="229"/>
      <c r="AKF161" s="229"/>
      <c r="AKG161" s="229"/>
      <c r="AKH161" s="229"/>
      <c r="AKI161" s="229"/>
      <c r="AKJ161" s="229"/>
      <c r="AKK161" s="229"/>
      <c r="AKL161" s="229"/>
      <c r="AKM161" s="229"/>
      <c r="AKN161" s="229"/>
      <c r="AKO161" s="229"/>
      <c r="AKP161" s="229"/>
      <c r="AKQ161" s="229"/>
      <c r="AKR161" s="229"/>
      <c r="AKS161" s="229"/>
      <c r="AKT161" s="229"/>
      <c r="AKU161" s="229"/>
      <c r="AKV161" s="229"/>
      <c r="AKW161" s="229"/>
      <c r="AKX161" s="229"/>
      <c r="AKY161" s="229"/>
      <c r="AKZ161" s="229"/>
      <c r="ALA161" s="229"/>
      <c r="ALB161" s="229"/>
      <c r="ALC161" s="229"/>
      <c r="ALD161" s="229"/>
      <c r="ALE161" s="229"/>
      <c r="ALF161" s="229"/>
      <c r="ALG161" s="229"/>
      <c r="ALH161" s="229"/>
      <c r="ALI161" s="229"/>
      <c r="ALJ161" s="229"/>
      <c r="ALK161" s="229"/>
      <c r="ALL161" s="229"/>
      <c r="ALM161" s="229"/>
      <c r="ALN161" s="229"/>
      <c r="ALO161" s="229"/>
      <c r="ALP161" s="229"/>
      <c r="ALQ161" s="229"/>
      <c r="ALR161" s="229"/>
      <c r="ALS161" s="229"/>
      <c r="ALT161" s="229"/>
      <c r="ALU161" s="229"/>
      <c r="ALV161" s="229"/>
      <c r="ALW161" s="229"/>
      <c r="ALX161" s="229"/>
      <c r="ALY161" s="229"/>
      <c r="ALZ161" s="229"/>
      <c r="AMA161" s="229"/>
      <c r="AMB161" s="229"/>
      <c r="AMC161" s="229"/>
      <c r="AMD161" s="229"/>
      <c r="AME161" s="229"/>
      <c r="AMF161" s="229"/>
      <c r="AMG161" s="229"/>
      <c r="AMH161" s="229"/>
      <c r="AMI161" s="229"/>
      <c r="AMJ161" s="229"/>
      <c r="AMK161" s="229"/>
      <c r="AML161" s="229"/>
      <c r="AMM161" s="229"/>
      <c r="AMN161" s="229"/>
      <c r="AMO161" s="229"/>
      <c r="AMP161" s="229"/>
      <c r="AMQ161" s="229"/>
      <c r="AMR161" s="229"/>
      <c r="AMS161" s="229"/>
      <c r="AMT161" s="229"/>
      <c r="AMU161" s="229"/>
      <c r="AMV161" s="229"/>
      <c r="AMW161" s="229"/>
      <c r="AMX161" s="229"/>
      <c r="AMY161" s="229"/>
      <c r="AMZ161" s="229"/>
      <c r="ANA161" s="229"/>
      <c r="ANB161" s="229"/>
      <c r="ANC161" s="229"/>
      <c r="AND161" s="229"/>
      <c r="ANE161" s="229"/>
      <c r="ANF161" s="229"/>
      <c r="ANG161" s="229"/>
      <c r="ANH161" s="229"/>
      <c r="ANI161" s="229"/>
      <c r="ANJ161" s="229"/>
      <c r="ANK161" s="229"/>
      <c r="ANL161" s="229"/>
      <c r="ANM161" s="229"/>
      <c r="ANN161" s="229"/>
      <c r="ANO161" s="229"/>
      <c r="ANP161" s="229"/>
      <c r="ANQ161" s="229"/>
      <c r="ANR161" s="229"/>
      <c r="ANS161" s="229"/>
      <c r="ANT161" s="229"/>
      <c r="ANU161" s="229"/>
      <c r="ANV161" s="229"/>
      <c r="ANW161" s="229"/>
      <c r="ANX161" s="229"/>
      <c r="ANY161" s="229"/>
      <c r="ANZ161" s="229"/>
      <c r="AOA161" s="229"/>
      <c r="AOB161" s="229"/>
      <c r="AOC161" s="229"/>
      <c r="AOD161" s="229"/>
      <c r="AOE161" s="229"/>
      <c r="AOF161" s="229"/>
      <c r="AOG161" s="229"/>
      <c r="AOH161" s="229"/>
      <c r="AOI161" s="229"/>
      <c r="AOJ161" s="229"/>
      <c r="AOK161" s="229"/>
      <c r="AOL161" s="229"/>
      <c r="AOM161" s="229"/>
      <c r="AON161" s="229"/>
      <c r="AOO161" s="229"/>
      <c r="AOP161" s="229"/>
      <c r="AOQ161" s="229"/>
      <c r="AOR161" s="229"/>
      <c r="AOS161" s="229"/>
      <c r="AOT161" s="229"/>
      <c r="AOU161" s="229"/>
      <c r="AOV161" s="229"/>
      <c r="AOW161" s="229"/>
      <c r="AOX161" s="229"/>
      <c r="AOY161" s="229"/>
      <c r="AOZ161" s="229"/>
      <c r="APA161" s="229"/>
      <c r="APB161" s="229"/>
      <c r="APC161" s="229"/>
      <c r="APD161" s="229"/>
      <c r="APE161" s="229"/>
      <c r="APF161" s="229"/>
      <c r="APG161" s="229"/>
      <c r="APH161" s="229"/>
      <c r="API161" s="229"/>
      <c r="APJ161" s="229"/>
      <c r="APK161" s="229"/>
      <c r="APL161" s="229"/>
      <c r="APM161" s="229"/>
      <c r="APN161" s="229"/>
      <c r="APO161" s="229"/>
      <c r="APP161" s="229"/>
      <c r="APQ161" s="229"/>
      <c r="APR161" s="229"/>
      <c r="APS161" s="229"/>
      <c r="APT161" s="229"/>
      <c r="APU161" s="229"/>
      <c r="APV161" s="229"/>
      <c r="APW161" s="229"/>
      <c r="APX161" s="229"/>
      <c r="APY161" s="229"/>
      <c r="APZ161" s="229"/>
      <c r="AQA161" s="229"/>
      <c r="AQB161" s="229"/>
      <c r="AQC161" s="229"/>
      <c r="AQD161" s="229"/>
      <c r="AQE161" s="229"/>
      <c r="AQF161" s="229"/>
      <c r="AQG161" s="229"/>
      <c r="AQH161" s="229"/>
      <c r="AQI161" s="229"/>
      <c r="AQJ161" s="229"/>
      <c r="AQK161" s="229"/>
      <c r="AQL161" s="229"/>
      <c r="AQM161" s="229"/>
      <c r="AQN161" s="229"/>
      <c r="AQO161" s="229"/>
      <c r="AQP161" s="229"/>
      <c r="AQQ161" s="229"/>
      <c r="AQR161" s="229"/>
      <c r="AQS161" s="229"/>
      <c r="AQT161" s="229"/>
      <c r="AQU161" s="229"/>
      <c r="AQV161" s="229"/>
      <c r="AQW161" s="229"/>
      <c r="AQX161" s="229"/>
      <c r="AQY161" s="229"/>
      <c r="AQZ161" s="229"/>
      <c r="ARA161" s="229"/>
      <c r="ARB161" s="229"/>
      <c r="ARC161" s="229"/>
      <c r="ARD161" s="229"/>
      <c r="ARE161" s="229"/>
      <c r="ARF161" s="229"/>
      <c r="ARG161" s="229"/>
      <c r="ARH161" s="229"/>
      <c r="ARI161" s="229"/>
      <c r="ARJ161" s="229"/>
      <c r="ARK161" s="229"/>
      <c r="ARL161" s="229"/>
      <c r="ARM161" s="229"/>
      <c r="ARN161" s="229"/>
      <c r="ARO161" s="229"/>
      <c r="ARP161" s="229"/>
      <c r="ARQ161" s="229"/>
      <c r="ARR161" s="229"/>
      <c r="ARS161" s="229"/>
      <c r="ART161" s="229"/>
      <c r="ARU161" s="229"/>
      <c r="ARV161" s="229"/>
      <c r="ARW161" s="229"/>
      <c r="ARX161" s="229"/>
      <c r="ARY161" s="229"/>
      <c r="ARZ161" s="229"/>
      <c r="ASA161" s="229"/>
      <c r="ASB161" s="229"/>
      <c r="ASC161" s="229"/>
      <c r="ASD161" s="229"/>
      <c r="ASE161" s="229"/>
      <c r="ASF161" s="229"/>
      <c r="ASG161" s="229"/>
      <c r="ASH161" s="229"/>
      <c r="ASI161" s="229"/>
      <c r="ASJ161" s="229"/>
      <c r="ASK161" s="229"/>
      <c r="ASL161" s="229"/>
      <c r="ASM161" s="229"/>
      <c r="ASN161" s="229"/>
      <c r="ASO161" s="229"/>
      <c r="ASP161" s="229"/>
      <c r="ASQ161" s="229"/>
      <c r="ASR161" s="229"/>
      <c r="ASS161" s="229"/>
      <c r="AST161" s="229"/>
      <c r="ASU161" s="229"/>
      <c r="ASV161" s="229"/>
      <c r="ASW161" s="229"/>
      <c r="ASX161" s="229"/>
      <c r="ASY161" s="229"/>
      <c r="ASZ161" s="229"/>
      <c r="ATA161" s="229"/>
      <c r="ATB161" s="229"/>
      <c r="ATC161" s="229"/>
      <c r="ATD161" s="229"/>
      <c r="ATE161" s="229"/>
      <c r="ATF161" s="229"/>
      <c r="ATG161" s="229"/>
      <c r="ATH161" s="229"/>
      <c r="ATI161" s="229"/>
      <c r="ATJ161" s="229"/>
      <c r="ATK161" s="229"/>
      <c r="ATL161" s="229"/>
      <c r="ATM161" s="229"/>
      <c r="ATN161" s="229"/>
      <c r="ATO161" s="229"/>
      <c r="ATP161" s="229"/>
      <c r="ATQ161" s="229"/>
      <c r="ATR161" s="229"/>
      <c r="ATS161" s="229"/>
      <c r="ATT161" s="229"/>
      <c r="ATU161" s="229"/>
      <c r="ATV161" s="229"/>
      <c r="ATW161" s="229"/>
      <c r="ATX161" s="229"/>
      <c r="ATY161" s="229"/>
      <c r="ATZ161" s="229"/>
      <c r="AUA161" s="229"/>
      <c r="AUB161" s="229"/>
      <c r="AUC161" s="229"/>
      <c r="AUD161" s="229"/>
      <c r="AUE161" s="229"/>
      <c r="AUF161" s="229"/>
      <c r="AUG161" s="229"/>
      <c r="AUH161" s="229"/>
      <c r="AUI161" s="229"/>
      <c r="AUJ161" s="229"/>
      <c r="AUK161" s="229"/>
      <c r="AUL161" s="229"/>
      <c r="AUM161" s="229"/>
      <c r="AUN161" s="229"/>
      <c r="AUO161" s="229"/>
      <c r="AUP161" s="229"/>
      <c r="AUQ161" s="229"/>
      <c r="AUR161" s="229"/>
      <c r="AUS161" s="229"/>
      <c r="AUT161" s="229"/>
      <c r="AUU161" s="229"/>
      <c r="AUV161" s="229"/>
      <c r="AUW161" s="229"/>
      <c r="AUX161" s="229"/>
      <c r="AUY161" s="229"/>
      <c r="AUZ161" s="229"/>
      <c r="AVA161" s="229"/>
      <c r="AVB161" s="229"/>
      <c r="AVC161" s="229"/>
      <c r="AVD161" s="229"/>
      <c r="AVE161" s="229"/>
      <c r="AVF161" s="229"/>
      <c r="AVG161" s="229"/>
      <c r="AVH161" s="229"/>
      <c r="AVI161" s="229"/>
      <c r="AVJ161" s="229"/>
      <c r="AVK161" s="229"/>
      <c r="AVL161" s="229"/>
      <c r="AVM161" s="229"/>
      <c r="AVN161" s="229"/>
      <c r="AVO161" s="229"/>
      <c r="AVP161" s="229"/>
      <c r="AVQ161" s="229"/>
      <c r="AVR161" s="229"/>
      <c r="AVS161" s="229"/>
      <c r="AVT161" s="229"/>
      <c r="AVU161" s="229"/>
      <c r="AVV161" s="229"/>
      <c r="AVW161" s="229"/>
      <c r="AVX161" s="229"/>
      <c r="AVY161" s="229"/>
      <c r="AVZ161" s="229"/>
      <c r="AWA161" s="229"/>
      <c r="AWB161" s="229"/>
      <c r="AWC161" s="229"/>
      <c r="AWD161" s="229"/>
      <c r="AWE161" s="229"/>
      <c r="AWF161" s="229"/>
      <c r="AWG161" s="229"/>
      <c r="AWH161" s="229"/>
      <c r="AWI161" s="229"/>
      <c r="AWJ161" s="229"/>
      <c r="AWK161" s="229"/>
      <c r="AWL161" s="229"/>
      <c r="AWM161" s="229"/>
      <c r="AWN161" s="229"/>
      <c r="AWO161" s="229"/>
      <c r="AWP161" s="229"/>
      <c r="AWQ161" s="229"/>
      <c r="AWR161" s="229"/>
      <c r="AWS161" s="229"/>
      <c r="AWT161" s="229"/>
      <c r="AWU161" s="229"/>
      <c r="AWV161" s="229"/>
      <c r="AWW161" s="229"/>
      <c r="AWX161" s="229"/>
      <c r="AWY161" s="229"/>
      <c r="AWZ161" s="229"/>
      <c r="AXA161" s="229"/>
      <c r="AXB161" s="229"/>
      <c r="AXC161" s="229"/>
      <c r="AXD161" s="229"/>
      <c r="AXE161" s="229"/>
      <c r="AXF161" s="229"/>
      <c r="AXG161" s="229"/>
      <c r="AXH161" s="229"/>
      <c r="AXI161" s="229"/>
      <c r="AXJ161" s="229"/>
      <c r="AXK161" s="229"/>
      <c r="AXL161" s="229"/>
      <c r="AXM161" s="229"/>
      <c r="AXN161" s="229"/>
      <c r="AXO161" s="229"/>
      <c r="AXP161" s="229"/>
      <c r="AXQ161" s="229"/>
      <c r="AXR161" s="229"/>
      <c r="AXS161" s="229"/>
      <c r="AXT161" s="229"/>
      <c r="AXU161" s="229"/>
      <c r="AXV161" s="229"/>
      <c r="AXW161" s="229"/>
      <c r="AXX161" s="229"/>
      <c r="AXY161" s="229"/>
      <c r="AXZ161" s="229"/>
      <c r="AYA161" s="229"/>
      <c r="AYB161" s="229"/>
      <c r="AYC161" s="229"/>
      <c r="AYD161" s="229"/>
      <c r="AYE161" s="229"/>
      <c r="AYF161" s="229"/>
      <c r="AYG161" s="229"/>
      <c r="AYH161" s="229"/>
      <c r="AYI161" s="229"/>
      <c r="AYJ161" s="229"/>
      <c r="AYK161" s="229"/>
      <c r="AYL161" s="229"/>
      <c r="AYM161" s="229"/>
      <c r="AYN161" s="229"/>
      <c r="AYO161" s="229"/>
      <c r="AYP161" s="229"/>
      <c r="AYQ161" s="229"/>
      <c r="AYR161" s="229"/>
      <c r="AYS161" s="229"/>
      <c r="AYT161" s="229"/>
      <c r="AYU161" s="229"/>
      <c r="AYV161" s="229"/>
      <c r="AYW161" s="229"/>
      <c r="AYX161" s="229"/>
      <c r="AYY161" s="229"/>
      <c r="AYZ161" s="229"/>
      <c r="AZA161" s="229"/>
      <c r="AZB161" s="229"/>
      <c r="AZC161" s="229"/>
      <c r="AZD161" s="229"/>
      <c r="AZE161" s="229"/>
      <c r="AZF161" s="229"/>
      <c r="AZG161" s="229"/>
      <c r="AZH161" s="229"/>
      <c r="AZI161" s="229"/>
      <c r="AZJ161" s="229"/>
      <c r="AZK161" s="229"/>
      <c r="AZL161" s="229"/>
      <c r="AZM161" s="229"/>
      <c r="AZN161" s="229"/>
      <c r="AZO161" s="229"/>
      <c r="AZP161" s="229"/>
      <c r="AZQ161" s="229"/>
      <c r="AZR161" s="229"/>
      <c r="AZS161" s="229"/>
      <c r="AZT161" s="229"/>
      <c r="AZU161" s="229"/>
      <c r="AZV161" s="229"/>
      <c r="AZW161" s="229"/>
      <c r="AZX161" s="229"/>
      <c r="AZY161" s="229"/>
      <c r="AZZ161" s="229"/>
      <c r="BAA161" s="229"/>
      <c r="BAB161" s="229"/>
      <c r="BAC161" s="229"/>
      <c r="BAD161" s="229"/>
      <c r="BAE161" s="229"/>
      <c r="BAF161" s="229"/>
      <c r="BAG161" s="229"/>
      <c r="BAH161" s="229"/>
      <c r="BAI161" s="229"/>
      <c r="BAJ161" s="229"/>
      <c r="BAK161" s="229"/>
      <c r="BAL161" s="229"/>
      <c r="BAM161" s="229"/>
      <c r="BAN161" s="229"/>
      <c r="BAO161" s="229"/>
      <c r="BAP161" s="229"/>
      <c r="BAQ161" s="229"/>
      <c r="BAR161" s="229"/>
      <c r="BAS161" s="229"/>
      <c r="BAT161" s="229"/>
      <c r="BAU161" s="229"/>
      <c r="BAV161" s="229"/>
      <c r="BAW161" s="229"/>
      <c r="BAX161" s="229"/>
      <c r="BAY161" s="229"/>
      <c r="BAZ161" s="229"/>
      <c r="BBA161" s="229"/>
      <c r="BBB161" s="229"/>
      <c r="BBC161" s="229"/>
      <c r="BBD161" s="229"/>
      <c r="BBE161" s="229"/>
      <c r="BBF161" s="229"/>
      <c r="BBG161" s="229"/>
      <c r="BBH161" s="229"/>
      <c r="BBI161" s="229"/>
      <c r="BBJ161" s="229"/>
      <c r="BBK161" s="229"/>
      <c r="BBL161" s="229"/>
      <c r="BBM161" s="229"/>
      <c r="BBN161" s="229"/>
      <c r="BBO161" s="229"/>
      <c r="BBP161" s="229"/>
      <c r="BBQ161" s="229"/>
      <c r="BBR161" s="229"/>
      <c r="BBS161" s="229"/>
      <c r="BBT161" s="229"/>
      <c r="BBU161" s="229"/>
      <c r="BBV161" s="229"/>
      <c r="BBW161" s="229"/>
      <c r="BBX161" s="229"/>
      <c r="BBY161" s="229"/>
      <c r="BBZ161" s="229"/>
      <c r="BCA161" s="229"/>
      <c r="BCB161" s="229"/>
      <c r="BCC161" s="229"/>
      <c r="BCD161" s="229"/>
      <c r="BCE161" s="229"/>
      <c r="BCF161" s="229"/>
      <c r="BCG161" s="229"/>
      <c r="BCH161" s="229"/>
      <c r="BCI161" s="229"/>
      <c r="BCJ161" s="229"/>
      <c r="BCK161" s="229"/>
      <c r="BCL161" s="229"/>
      <c r="BCM161" s="229"/>
      <c r="BCN161" s="229"/>
      <c r="BCO161" s="229"/>
      <c r="BCP161" s="229"/>
      <c r="BCQ161" s="229"/>
      <c r="BCR161" s="229"/>
      <c r="BCS161" s="229"/>
      <c r="BCT161" s="229"/>
      <c r="BCU161" s="229"/>
      <c r="BCV161" s="229"/>
      <c r="BCW161" s="229"/>
      <c r="BCX161" s="229"/>
      <c r="BCY161" s="229"/>
      <c r="BCZ161" s="229"/>
      <c r="BDA161" s="229"/>
      <c r="BDB161" s="229"/>
      <c r="BDC161" s="229"/>
      <c r="BDD161" s="229"/>
      <c r="BDE161" s="229"/>
      <c r="BDF161" s="229"/>
      <c r="BDG161" s="229"/>
      <c r="BDH161" s="229"/>
      <c r="BDI161" s="229"/>
      <c r="BDJ161" s="229"/>
      <c r="BDK161" s="229"/>
      <c r="BDL161" s="229"/>
      <c r="BDM161" s="229"/>
      <c r="BDN161" s="229"/>
      <c r="BDO161" s="229"/>
      <c r="BDP161" s="229"/>
      <c r="BDQ161" s="229"/>
      <c r="BDR161" s="229"/>
      <c r="BDS161" s="229"/>
      <c r="BDT161" s="229"/>
      <c r="BDU161" s="229"/>
      <c r="BDV161" s="229"/>
      <c r="BDW161" s="229"/>
      <c r="BDX161" s="229"/>
      <c r="BDY161" s="229"/>
      <c r="BDZ161" s="229"/>
      <c r="BEA161" s="229"/>
      <c r="BEB161" s="229"/>
      <c r="BEC161" s="229"/>
      <c r="BED161" s="229"/>
      <c r="BEE161" s="229"/>
      <c r="BEF161" s="229"/>
      <c r="BEG161" s="229"/>
      <c r="BEH161" s="229"/>
      <c r="BEI161" s="229"/>
      <c r="BEJ161" s="229"/>
      <c r="BEK161" s="229"/>
      <c r="BEL161" s="229"/>
      <c r="BEM161" s="229"/>
      <c r="BEN161" s="229"/>
      <c r="BEO161" s="229"/>
      <c r="BEP161" s="229"/>
      <c r="BEQ161" s="229"/>
      <c r="BER161" s="229"/>
      <c r="BES161" s="229"/>
      <c r="BET161" s="229"/>
      <c r="BEU161" s="229"/>
      <c r="BEV161" s="229"/>
      <c r="BEW161" s="229"/>
      <c r="BEX161" s="229"/>
      <c r="BEY161" s="229"/>
      <c r="BEZ161" s="229"/>
      <c r="BFA161" s="229"/>
      <c r="BFB161" s="229"/>
      <c r="BFC161" s="229"/>
      <c r="BFD161" s="229"/>
      <c r="BFE161" s="229"/>
      <c r="BFF161" s="229"/>
      <c r="BFG161" s="229"/>
      <c r="BFH161" s="229"/>
      <c r="BFI161" s="229"/>
      <c r="BFJ161" s="229"/>
      <c r="BFK161" s="229"/>
      <c r="BFL161" s="229"/>
      <c r="BFM161" s="229"/>
      <c r="BFN161" s="229"/>
      <c r="BFO161" s="229"/>
      <c r="BFP161" s="229"/>
      <c r="BFQ161" s="229"/>
      <c r="BFR161" s="229"/>
      <c r="BFS161" s="229"/>
      <c r="BFT161" s="229"/>
      <c r="BFU161" s="229"/>
      <c r="BFV161" s="229"/>
      <c r="BFW161" s="229"/>
      <c r="BFX161" s="229"/>
      <c r="BFY161" s="229"/>
      <c r="BFZ161" s="229"/>
      <c r="BGA161" s="229"/>
      <c r="BGB161" s="229"/>
      <c r="BGC161" s="229"/>
      <c r="BGD161" s="229"/>
      <c r="BGE161" s="229"/>
      <c r="BGF161" s="229"/>
      <c r="BGG161" s="229"/>
      <c r="BGH161" s="229"/>
      <c r="BGI161" s="229"/>
      <c r="BGJ161" s="229"/>
      <c r="BGK161" s="229"/>
      <c r="BGL161" s="229"/>
      <c r="BGM161" s="229"/>
      <c r="BGN161" s="229"/>
      <c r="BGO161" s="229"/>
      <c r="BGP161" s="229"/>
      <c r="BGQ161" s="229"/>
      <c r="BGR161" s="229"/>
      <c r="BGS161" s="229"/>
      <c r="BGT161" s="229"/>
      <c r="BGU161" s="229"/>
      <c r="BGV161" s="229"/>
      <c r="BGW161" s="229"/>
      <c r="BGX161" s="229"/>
      <c r="BGY161" s="229"/>
      <c r="BGZ161" s="229"/>
      <c r="BHA161" s="229"/>
      <c r="BHB161" s="229"/>
      <c r="BHC161" s="229"/>
      <c r="BHD161" s="229"/>
      <c r="BHE161" s="229"/>
      <c r="BHF161" s="229"/>
      <c r="BHG161" s="229"/>
      <c r="BHH161" s="229"/>
      <c r="BHI161" s="229"/>
      <c r="BHJ161" s="229"/>
      <c r="BHK161" s="229"/>
      <c r="BHL161" s="229"/>
      <c r="BHM161" s="229"/>
      <c r="BHN161" s="229"/>
      <c r="BHO161" s="229"/>
      <c r="BHP161" s="229"/>
      <c r="BHQ161" s="229"/>
      <c r="BHR161" s="229"/>
      <c r="BHS161" s="229"/>
      <c r="BHT161" s="229"/>
      <c r="BHU161" s="229"/>
      <c r="BHV161" s="229"/>
      <c r="BHW161" s="229"/>
      <c r="BHX161" s="229"/>
      <c r="BHY161" s="229"/>
      <c r="BHZ161" s="229"/>
      <c r="BIA161" s="229"/>
      <c r="BIB161" s="229"/>
      <c r="BIC161" s="229"/>
      <c r="BID161" s="229"/>
      <c r="BIE161" s="229"/>
      <c r="BIF161" s="229"/>
      <c r="BIG161" s="229"/>
      <c r="BIH161" s="229"/>
      <c r="BII161" s="229"/>
      <c r="BIJ161" s="229"/>
      <c r="BIK161" s="229"/>
      <c r="BIL161" s="229"/>
      <c r="BIM161" s="229"/>
      <c r="BIN161" s="229"/>
      <c r="BIO161" s="229"/>
      <c r="BIP161" s="229"/>
      <c r="BIQ161" s="229"/>
      <c r="BIR161" s="229"/>
      <c r="BIS161" s="229"/>
      <c r="BIT161" s="229"/>
      <c r="BIU161" s="229"/>
      <c r="BIV161" s="229"/>
      <c r="BIW161" s="229"/>
      <c r="BIX161" s="229"/>
      <c r="BIY161" s="229"/>
      <c r="BIZ161" s="229"/>
      <c r="BJA161" s="229"/>
      <c r="BJB161" s="229"/>
      <c r="BJC161" s="229"/>
      <c r="BJD161" s="229"/>
      <c r="BJE161" s="229"/>
      <c r="BJF161" s="229"/>
      <c r="BJG161" s="229"/>
      <c r="BJH161" s="229"/>
      <c r="BJI161" s="229"/>
      <c r="BJJ161" s="229"/>
      <c r="BJK161" s="229"/>
      <c r="BJL161" s="229"/>
      <c r="BJM161" s="229"/>
      <c r="BJN161" s="229"/>
      <c r="BJO161" s="229"/>
      <c r="BJP161" s="229"/>
      <c r="BJQ161" s="229"/>
      <c r="BJR161" s="229"/>
      <c r="BJS161" s="229"/>
      <c r="BJT161" s="229"/>
      <c r="BJU161" s="229"/>
      <c r="BJV161" s="229"/>
      <c r="BJW161" s="229"/>
      <c r="BJX161" s="229"/>
      <c r="BJY161" s="229"/>
      <c r="BJZ161" s="229"/>
      <c r="BKA161" s="229"/>
      <c r="BKB161" s="229"/>
      <c r="BKC161" s="229"/>
      <c r="BKD161" s="229"/>
      <c r="BKE161" s="229"/>
      <c r="BKF161" s="229"/>
      <c r="BKG161" s="229"/>
      <c r="BKH161" s="229"/>
      <c r="BKI161" s="229"/>
      <c r="BKJ161" s="229"/>
      <c r="BKK161" s="229"/>
      <c r="BKL161" s="229"/>
      <c r="BKM161" s="229"/>
      <c r="BKN161" s="229"/>
      <c r="BKO161" s="229"/>
      <c r="BKP161" s="229"/>
      <c r="BKQ161" s="229"/>
      <c r="BKR161" s="229"/>
      <c r="BKS161" s="229"/>
      <c r="BKT161" s="229"/>
      <c r="BKU161" s="229"/>
      <c r="BKV161" s="229"/>
      <c r="BKW161" s="229"/>
      <c r="BKX161" s="229"/>
      <c r="BKY161" s="229"/>
      <c r="BKZ161" s="229"/>
      <c r="BLA161" s="229"/>
      <c r="BLB161" s="229"/>
      <c r="BLC161" s="229"/>
      <c r="BLD161" s="229"/>
      <c r="BLE161" s="229"/>
      <c r="BLF161" s="229"/>
      <c r="BLG161" s="229"/>
      <c r="BLH161" s="229"/>
      <c r="BLI161" s="229"/>
      <c r="BLJ161" s="229"/>
      <c r="BLK161" s="229"/>
      <c r="BLL161" s="229"/>
      <c r="BLM161" s="229"/>
      <c r="BLN161" s="229"/>
      <c r="BLO161" s="229"/>
      <c r="BLP161" s="229"/>
      <c r="BLQ161" s="229"/>
      <c r="BLR161" s="229"/>
      <c r="BLS161" s="229"/>
      <c r="BLT161" s="229"/>
      <c r="BLU161" s="229"/>
      <c r="BLV161" s="229"/>
      <c r="BLW161" s="229"/>
      <c r="BLX161" s="229"/>
      <c r="BLY161" s="229"/>
      <c r="BLZ161" s="229"/>
      <c r="BMA161" s="229"/>
      <c r="BMB161" s="229"/>
      <c r="BMC161" s="229"/>
      <c r="BMD161" s="229"/>
      <c r="BME161" s="229"/>
      <c r="BMF161" s="229"/>
      <c r="BMG161" s="229"/>
      <c r="BMH161" s="229"/>
      <c r="BMI161" s="229"/>
      <c r="BMJ161" s="229"/>
      <c r="BMK161" s="229"/>
      <c r="BML161" s="229"/>
      <c r="BMM161" s="229"/>
      <c r="BMN161" s="229"/>
      <c r="BMO161" s="229"/>
      <c r="BMP161" s="229"/>
      <c r="BMQ161" s="229"/>
      <c r="BMR161" s="229"/>
      <c r="BMS161" s="229"/>
      <c r="BMT161" s="229"/>
      <c r="BMU161" s="229"/>
      <c r="BMV161" s="229"/>
      <c r="BMW161" s="229"/>
      <c r="BMX161" s="229"/>
      <c r="BMY161" s="229"/>
      <c r="BMZ161" s="229"/>
      <c r="BNA161" s="229"/>
      <c r="BNB161" s="229"/>
      <c r="BNC161" s="229"/>
      <c r="BND161" s="229"/>
      <c r="BNE161" s="229"/>
      <c r="BNF161" s="229"/>
      <c r="BNG161" s="229"/>
      <c r="BNH161" s="229"/>
      <c r="BNI161" s="229"/>
      <c r="BNJ161" s="229"/>
      <c r="BNK161" s="229"/>
      <c r="BNL161" s="229"/>
      <c r="BNM161" s="229"/>
      <c r="BNN161" s="229"/>
      <c r="BNO161" s="229"/>
      <c r="BNP161" s="229"/>
      <c r="BNQ161" s="229"/>
      <c r="BNR161" s="229"/>
      <c r="BNS161" s="229"/>
      <c r="BNT161" s="229"/>
      <c r="BNU161" s="229"/>
      <c r="BNV161" s="229"/>
      <c r="BNW161" s="229"/>
      <c r="BNX161" s="229"/>
      <c r="BNY161" s="229"/>
      <c r="BNZ161" s="229"/>
      <c r="BOA161" s="229"/>
      <c r="BOB161" s="229"/>
      <c r="BOC161" s="229"/>
      <c r="BOD161" s="229"/>
      <c r="BOE161" s="229"/>
      <c r="BOF161" s="229"/>
      <c r="BOG161" s="229"/>
      <c r="BOH161" s="229"/>
      <c r="BOI161" s="229"/>
      <c r="BOJ161" s="229"/>
      <c r="BOK161" s="229"/>
      <c r="BOL161" s="229"/>
      <c r="BOM161" s="229"/>
      <c r="BON161" s="229"/>
      <c r="BOO161" s="229"/>
      <c r="BOP161" s="229"/>
      <c r="BOQ161" s="229"/>
      <c r="BOR161" s="229"/>
      <c r="BOS161" s="229"/>
      <c r="BOT161" s="229"/>
      <c r="BOU161" s="229"/>
      <c r="BOV161" s="229"/>
      <c r="BOW161" s="229"/>
      <c r="BOX161" s="229"/>
      <c r="BOY161" s="229"/>
      <c r="BOZ161" s="229"/>
      <c r="BPA161" s="229"/>
      <c r="BPB161" s="229"/>
      <c r="BPC161" s="229"/>
      <c r="BPD161" s="229"/>
      <c r="BPE161" s="229"/>
      <c r="BPF161" s="229"/>
      <c r="BPG161" s="229"/>
      <c r="BPH161" s="229"/>
      <c r="BPI161" s="229"/>
      <c r="BPJ161" s="229"/>
      <c r="BPK161" s="229"/>
      <c r="BPL161" s="229"/>
      <c r="BPM161" s="229"/>
      <c r="BPN161" s="229"/>
      <c r="BPO161" s="229"/>
      <c r="BPP161" s="229"/>
      <c r="BPQ161" s="229"/>
      <c r="BPR161" s="229"/>
      <c r="BPS161" s="229"/>
      <c r="BPT161" s="229"/>
      <c r="BPU161" s="229"/>
      <c r="BPV161" s="229"/>
      <c r="BPW161" s="229"/>
      <c r="BPX161" s="229"/>
      <c r="BPY161" s="229"/>
      <c r="BPZ161" s="229"/>
      <c r="BQA161" s="229"/>
      <c r="BQB161" s="229"/>
      <c r="BQC161" s="229"/>
      <c r="BQD161" s="229"/>
      <c r="BQE161" s="229"/>
      <c r="BQF161" s="229"/>
      <c r="BQG161" s="229"/>
      <c r="BQH161" s="229"/>
      <c r="BQI161" s="229"/>
      <c r="BQJ161" s="229"/>
      <c r="BQK161" s="229"/>
      <c r="BQL161" s="229"/>
      <c r="BQM161" s="229"/>
      <c r="BQN161" s="229"/>
      <c r="BQO161" s="229"/>
      <c r="BQP161" s="229"/>
      <c r="BQQ161" s="229"/>
      <c r="BQR161" s="229"/>
      <c r="BQS161" s="229"/>
      <c r="BQT161" s="229"/>
      <c r="BQU161" s="229"/>
      <c r="BQV161" s="229"/>
      <c r="BQW161" s="229"/>
      <c r="BQX161" s="229"/>
      <c r="BQY161" s="229"/>
      <c r="BQZ161" s="229"/>
      <c r="BRA161" s="229"/>
      <c r="BRB161" s="229"/>
      <c r="BRC161" s="229"/>
      <c r="BRD161" s="229"/>
      <c r="BRE161" s="229"/>
      <c r="BRF161" s="229"/>
      <c r="BRG161" s="229"/>
      <c r="BRH161" s="229"/>
      <c r="BRI161" s="229"/>
      <c r="BRJ161" s="229"/>
      <c r="BRK161" s="229"/>
      <c r="BRL161" s="229"/>
      <c r="BRM161" s="229"/>
      <c r="BRN161" s="229"/>
      <c r="BRO161" s="229"/>
      <c r="BRP161" s="229"/>
      <c r="BRQ161" s="229"/>
      <c r="BRR161" s="229"/>
      <c r="BRS161" s="229"/>
      <c r="BRT161" s="229"/>
      <c r="BRU161" s="229"/>
      <c r="BRV161" s="229"/>
      <c r="BRW161" s="229"/>
      <c r="BRX161" s="229"/>
      <c r="BRY161" s="229"/>
      <c r="BRZ161" s="229"/>
      <c r="BSA161" s="229"/>
      <c r="BSB161" s="229"/>
      <c r="BSC161" s="229"/>
      <c r="BSD161" s="229"/>
      <c r="BSE161" s="229"/>
      <c r="BSF161" s="229"/>
      <c r="BSG161" s="229"/>
      <c r="BSH161" s="229"/>
      <c r="BSI161" s="229"/>
      <c r="BSJ161" s="229"/>
      <c r="BSK161" s="229"/>
      <c r="BSL161" s="229"/>
      <c r="BSM161" s="229"/>
      <c r="BSN161" s="229"/>
      <c r="BSO161" s="229"/>
      <c r="BSP161" s="229"/>
      <c r="BSQ161" s="229"/>
      <c r="BSR161" s="229"/>
      <c r="BSS161" s="229"/>
      <c r="BST161" s="229"/>
      <c r="BSU161" s="229"/>
      <c r="BSV161" s="229"/>
      <c r="BSW161" s="229"/>
      <c r="BSX161" s="229"/>
      <c r="BSY161" s="229"/>
      <c r="BSZ161" s="229"/>
      <c r="BTA161" s="229"/>
      <c r="BTB161" s="229"/>
      <c r="BTC161" s="229"/>
      <c r="BTD161" s="229"/>
      <c r="BTE161" s="229"/>
      <c r="BTF161" s="229"/>
      <c r="BTG161" s="229"/>
      <c r="BTH161" s="229"/>
      <c r="BTI161" s="229"/>
      <c r="BTJ161" s="229"/>
      <c r="BTK161" s="229"/>
      <c r="BTL161" s="229"/>
      <c r="BTM161" s="229"/>
      <c r="BTN161" s="229"/>
      <c r="BTO161" s="229"/>
      <c r="BTP161" s="229"/>
      <c r="BTQ161" s="229"/>
      <c r="BTR161" s="229"/>
      <c r="BTS161" s="229"/>
      <c r="BTT161" s="229"/>
      <c r="BTU161" s="229"/>
      <c r="BTV161" s="229"/>
      <c r="BTW161" s="229"/>
      <c r="BTX161" s="229"/>
      <c r="BTY161" s="229"/>
      <c r="BTZ161" s="229"/>
      <c r="BUA161" s="229"/>
      <c r="BUB161" s="229"/>
      <c r="BUC161" s="229"/>
      <c r="BUD161" s="229"/>
      <c r="BUE161" s="229"/>
      <c r="BUF161" s="229"/>
      <c r="BUG161" s="229"/>
      <c r="BUH161" s="229"/>
      <c r="BUI161" s="229"/>
      <c r="BUJ161" s="229"/>
      <c r="BUK161" s="229"/>
      <c r="BUL161" s="229"/>
      <c r="BUM161" s="229"/>
      <c r="BUN161" s="229"/>
      <c r="BUO161" s="229"/>
      <c r="BUP161" s="229"/>
      <c r="BUQ161" s="229"/>
      <c r="BUR161" s="229"/>
      <c r="BUS161" s="229"/>
      <c r="BUT161" s="229"/>
      <c r="BUU161" s="229"/>
      <c r="BUV161" s="229"/>
      <c r="BUW161" s="229"/>
      <c r="BUX161" s="229"/>
      <c r="BUY161" s="229"/>
      <c r="BUZ161" s="229"/>
      <c r="BVA161" s="229"/>
      <c r="BVB161" s="229"/>
      <c r="BVC161" s="229"/>
      <c r="BVD161" s="229"/>
      <c r="BVE161" s="229"/>
      <c r="BVF161" s="229"/>
      <c r="BVG161" s="229"/>
      <c r="BVH161" s="229"/>
      <c r="BVI161" s="229"/>
      <c r="BVJ161" s="229"/>
      <c r="BVK161" s="229"/>
      <c r="BVL161" s="229"/>
      <c r="BVM161" s="229"/>
      <c r="BVN161" s="229"/>
      <c r="BVO161" s="229"/>
      <c r="BVP161" s="229"/>
      <c r="BVQ161" s="229"/>
      <c r="BVR161" s="229"/>
      <c r="BVS161" s="229"/>
      <c r="BVT161" s="229"/>
      <c r="BVU161" s="229"/>
      <c r="BVV161" s="229"/>
      <c r="BVW161" s="229"/>
      <c r="BVX161" s="229"/>
      <c r="BVY161" s="229"/>
      <c r="BVZ161" s="229"/>
      <c r="BWA161" s="229"/>
      <c r="BWB161" s="229"/>
      <c r="BWC161" s="229"/>
      <c r="BWD161" s="229"/>
      <c r="BWE161" s="229"/>
      <c r="BWF161" s="229"/>
      <c r="BWG161" s="229"/>
      <c r="BWH161" s="229"/>
      <c r="BWI161" s="229"/>
      <c r="BWJ161" s="229"/>
      <c r="BWK161" s="229"/>
      <c r="BWL161" s="229"/>
      <c r="BWM161" s="229"/>
      <c r="BWN161" s="229"/>
      <c r="BWO161" s="229"/>
      <c r="BWP161" s="229"/>
      <c r="BWQ161" s="229"/>
      <c r="BWR161" s="229"/>
      <c r="BWS161" s="229"/>
      <c r="BWT161" s="229"/>
      <c r="BWU161" s="229"/>
      <c r="BWV161" s="229"/>
      <c r="BWW161" s="229"/>
      <c r="BWX161" s="229"/>
      <c r="BWY161" s="229"/>
      <c r="BWZ161" s="229"/>
      <c r="BXA161" s="229"/>
      <c r="BXB161" s="229"/>
      <c r="BXC161" s="229"/>
      <c r="BXD161" s="229"/>
      <c r="BXE161" s="229"/>
      <c r="BXF161" s="229"/>
      <c r="BXG161" s="229"/>
      <c r="BXH161" s="229"/>
      <c r="BXI161" s="229"/>
      <c r="BXJ161" s="229"/>
      <c r="BXK161" s="229"/>
      <c r="BXL161" s="229"/>
      <c r="BXM161" s="229"/>
      <c r="BXN161" s="229"/>
      <c r="BXO161" s="229"/>
      <c r="BXP161" s="229"/>
      <c r="BXQ161" s="229"/>
      <c r="BXR161" s="229"/>
      <c r="BXS161" s="229"/>
      <c r="BXT161" s="229"/>
      <c r="BXU161" s="229"/>
      <c r="BXV161" s="229"/>
      <c r="BXW161" s="229"/>
      <c r="BXX161" s="229"/>
      <c r="BXY161" s="229"/>
      <c r="BXZ161" s="229"/>
      <c r="BYA161" s="229"/>
      <c r="BYB161" s="229"/>
      <c r="BYC161" s="229"/>
      <c r="BYD161" s="229"/>
      <c r="BYE161" s="229"/>
      <c r="BYF161" s="229"/>
      <c r="BYG161" s="229"/>
      <c r="BYH161" s="229"/>
      <c r="BYI161" s="229"/>
      <c r="BYJ161" s="229"/>
      <c r="BYK161" s="229"/>
      <c r="BYL161" s="229"/>
      <c r="BYM161" s="229"/>
      <c r="BYN161" s="229"/>
      <c r="BYO161" s="229"/>
      <c r="BYP161" s="229"/>
      <c r="BYQ161" s="229"/>
      <c r="BYR161" s="229"/>
      <c r="BYS161" s="229"/>
      <c r="BYT161" s="229"/>
      <c r="BYU161" s="229"/>
      <c r="BYV161" s="229"/>
      <c r="BYW161" s="229"/>
      <c r="BYX161" s="229"/>
      <c r="BYY161" s="229"/>
      <c r="BYZ161" s="229"/>
      <c r="BZA161" s="229"/>
      <c r="BZB161" s="229"/>
      <c r="BZC161" s="229"/>
      <c r="BZD161" s="229"/>
      <c r="BZE161" s="229"/>
      <c r="BZF161" s="229"/>
      <c r="BZG161" s="229"/>
      <c r="BZH161" s="229"/>
      <c r="BZI161" s="229"/>
      <c r="BZJ161" s="229"/>
      <c r="BZK161" s="229"/>
      <c r="BZL161" s="229"/>
      <c r="BZM161" s="229"/>
      <c r="BZN161" s="229"/>
      <c r="BZO161" s="229"/>
      <c r="BZP161" s="229"/>
      <c r="BZQ161" s="229"/>
      <c r="BZR161" s="229"/>
      <c r="BZS161" s="229"/>
      <c r="BZT161" s="229"/>
      <c r="BZU161" s="229"/>
      <c r="BZV161" s="229"/>
      <c r="BZW161" s="229"/>
      <c r="BZX161" s="229"/>
      <c r="BZY161" s="229"/>
      <c r="BZZ161" s="229"/>
      <c r="CAA161" s="229"/>
      <c r="CAB161" s="229"/>
      <c r="CAC161" s="229"/>
      <c r="CAD161" s="229"/>
      <c r="CAE161" s="229"/>
      <c r="CAF161" s="229"/>
      <c r="CAG161" s="229"/>
      <c r="CAH161" s="229"/>
      <c r="CAI161" s="229"/>
      <c r="CAJ161" s="229"/>
      <c r="CAK161" s="229"/>
      <c r="CAL161" s="229"/>
      <c r="CAM161" s="229"/>
      <c r="CAN161" s="229"/>
      <c r="CAO161" s="229"/>
      <c r="CAP161" s="229"/>
      <c r="CAQ161" s="229"/>
      <c r="CAR161" s="229"/>
      <c r="CAS161" s="229"/>
      <c r="CAT161" s="229"/>
      <c r="CAU161" s="229"/>
      <c r="CAV161" s="229"/>
      <c r="CAW161" s="229"/>
      <c r="CAX161" s="229"/>
      <c r="CAY161" s="229"/>
      <c r="CAZ161" s="229"/>
      <c r="CBA161" s="229"/>
      <c r="CBB161" s="229"/>
      <c r="CBC161" s="229"/>
      <c r="CBD161" s="229"/>
      <c r="CBE161" s="229"/>
      <c r="CBF161" s="229"/>
      <c r="CBG161" s="229"/>
      <c r="CBH161" s="229"/>
      <c r="CBI161" s="229"/>
      <c r="CBJ161" s="229"/>
      <c r="CBK161" s="229"/>
      <c r="CBL161" s="229"/>
      <c r="CBM161" s="229"/>
      <c r="CBN161" s="229"/>
      <c r="CBO161" s="229"/>
      <c r="CBP161" s="229"/>
      <c r="CBQ161" s="229"/>
      <c r="CBR161" s="229"/>
      <c r="CBS161" s="229"/>
      <c r="CBT161" s="229"/>
      <c r="CBU161" s="229"/>
      <c r="CBV161" s="229"/>
      <c r="CBW161" s="229"/>
      <c r="CBX161" s="229"/>
      <c r="CBY161" s="229"/>
      <c r="CBZ161" s="229"/>
      <c r="CCA161" s="229"/>
      <c r="CCB161" s="229"/>
      <c r="CCC161" s="229"/>
      <c r="CCD161" s="229"/>
      <c r="CCE161" s="229"/>
      <c r="CCF161" s="229"/>
      <c r="CCG161" s="229"/>
      <c r="CCH161" s="229"/>
      <c r="CCI161" s="229"/>
      <c r="CCJ161" s="229"/>
      <c r="CCK161" s="229"/>
      <c r="CCL161" s="229"/>
      <c r="CCM161" s="229"/>
      <c r="CCN161" s="229"/>
      <c r="CCO161" s="229"/>
      <c r="CCP161" s="229"/>
      <c r="CCQ161" s="229"/>
      <c r="CCR161" s="229"/>
      <c r="CCS161" s="229"/>
      <c r="CCT161" s="229"/>
      <c r="CCU161" s="229"/>
      <c r="CCV161" s="229"/>
      <c r="CCW161" s="229"/>
      <c r="CCX161" s="229"/>
      <c r="CCY161" s="229"/>
      <c r="CCZ161" s="229"/>
      <c r="CDA161" s="229"/>
      <c r="CDB161" s="229"/>
      <c r="CDC161" s="229"/>
      <c r="CDD161" s="229"/>
      <c r="CDE161" s="229"/>
      <c r="CDF161" s="229"/>
      <c r="CDG161" s="229"/>
      <c r="CDH161" s="229"/>
      <c r="CDI161" s="229"/>
      <c r="CDJ161" s="229"/>
      <c r="CDK161" s="229"/>
      <c r="CDL161" s="229"/>
      <c r="CDM161" s="229"/>
      <c r="CDN161" s="229"/>
      <c r="CDO161" s="229"/>
      <c r="CDP161" s="229"/>
      <c r="CDQ161" s="229"/>
      <c r="CDR161" s="229"/>
      <c r="CDS161" s="229"/>
      <c r="CDT161" s="229"/>
      <c r="CDU161" s="229"/>
      <c r="CDV161" s="229"/>
      <c r="CDW161" s="229"/>
      <c r="CDX161" s="229"/>
      <c r="CDY161" s="229"/>
      <c r="CDZ161" s="229"/>
      <c r="CEA161" s="229"/>
      <c r="CEB161" s="229"/>
      <c r="CEC161" s="229"/>
      <c r="CED161" s="229"/>
      <c r="CEE161" s="229"/>
      <c r="CEF161" s="229"/>
      <c r="CEG161" s="229"/>
      <c r="CEH161" s="229"/>
      <c r="CEI161" s="229"/>
      <c r="CEJ161" s="229"/>
      <c r="CEK161" s="229"/>
      <c r="CEL161" s="229"/>
      <c r="CEM161" s="229"/>
      <c r="CEN161" s="229"/>
      <c r="CEO161" s="229"/>
      <c r="CEP161" s="229"/>
      <c r="CEQ161" s="229"/>
      <c r="CER161" s="229"/>
      <c r="CES161" s="229"/>
      <c r="CET161" s="229"/>
      <c r="CEU161" s="229"/>
      <c r="CEV161" s="229"/>
      <c r="CEW161" s="229"/>
      <c r="CEX161" s="229"/>
      <c r="CEY161" s="229"/>
      <c r="CEZ161" s="229"/>
      <c r="CFA161" s="229"/>
      <c r="CFB161" s="229"/>
      <c r="CFC161" s="229"/>
      <c r="CFD161" s="229"/>
      <c r="CFE161" s="229"/>
      <c r="CFF161" s="229"/>
      <c r="CFG161" s="229"/>
      <c r="CFH161" s="229"/>
      <c r="CFI161" s="229"/>
      <c r="CFJ161" s="229"/>
      <c r="CFK161" s="229"/>
      <c r="CFL161" s="229"/>
      <c r="CFM161" s="229"/>
      <c r="CFN161" s="229"/>
      <c r="CFO161" s="229"/>
      <c r="CFP161" s="229"/>
      <c r="CFQ161" s="229"/>
      <c r="CFR161" s="229"/>
      <c r="CFS161" s="229"/>
      <c r="CFT161" s="229"/>
      <c r="CFU161" s="229"/>
      <c r="CFV161" s="229"/>
      <c r="CFW161" s="229"/>
      <c r="CFX161" s="229"/>
      <c r="CFY161" s="229"/>
      <c r="CFZ161" s="229"/>
      <c r="CGA161" s="229"/>
      <c r="CGB161" s="229"/>
      <c r="CGC161" s="229"/>
      <c r="CGD161" s="229"/>
      <c r="CGE161" s="229"/>
      <c r="CGF161" s="229"/>
      <c r="CGG161" s="229"/>
      <c r="CGH161" s="229"/>
      <c r="CGI161" s="229"/>
      <c r="CGJ161" s="229"/>
      <c r="CGK161" s="229"/>
      <c r="CGL161" s="229"/>
      <c r="CGM161" s="229"/>
      <c r="CGN161" s="229"/>
      <c r="CGO161" s="229"/>
      <c r="CGP161" s="229"/>
      <c r="CGQ161" s="229"/>
      <c r="CGR161" s="229"/>
      <c r="CGS161" s="229"/>
      <c r="CGT161" s="229"/>
      <c r="CGU161" s="229"/>
      <c r="CGV161" s="229"/>
      <c r="CGW161" s="229"/>
      <c r="CGX161" s="229"/>
      <c r="CGY161" s="229"/>
      <c r="CGZ161" s="229"/>
      <c r="CHA161" s="229"/>
      <c r="CHB161" s="229"/>
      <c r="CHC161" s="229"/>
      <c r="CHD161" s="229"/>
      <c r="CHE161" s="229"/>
      <c r="CHF161" s="229"/>
      <c r="CHG161" s="229"/>
      <c r="CHH161" s="229"/>
      <c r="CHI161" s="229"/>
      <c r="CHJ161" s="229"/>
      <c r="CHK161" s="229"/>
      <c r="CHL161" s="229"/>
      <c r="CHM161" s="229"/>
      <c r="CHN161" s="229"/>
      <c r="CHO161" s="229"/>
      <c r="CHP161" s="229"/>
      <c r="CHQ161" s="229"/>
      <c r="CHR161" s="229"/>
      <c r="CHS161" s="229"/>
      <c r="CHT161" s="229"/>
      <c r="CHU161" s="229"/>
      <c r="CHV161" s="229"/>
      <c r="CHW161" s="229"/>
      <c r="CHX161" s="229"/>
      <c r="CHY161" s="229"/>
      <c r="CHZ161" s="229"/>
      <c r="CIA161" s="229"/>
      <c r="CIB161" s="229"/>
      <c r="CIC161" s="229"/>
      <c r="CID161" s="229"/>
      <c r="CIE161" s="229"/>
      <c r="CIF161" s="229"/>
      <c r="CIG161" s="229"/>
      <c r="CIH161" s="229"/>
      <c r="CII161" s="229"/>
      <c r="CIJ161" s="229"/>
      <c r="CIK161" s="229"/>
      <c r="CIL161" s="229"/>
      <c r="CIM161" s="229"/>
      <c r="CIN161" s="229"/>
      <c r="CIO161" s="229"/>
      <c r="CIP161" s="229"/>
      <c r="CIQ161" s="229"/>
      <c r="CIR161" s="229"/>
      <c r="CIS161" s="229"/>
      <c r="CIT161" s="229"/>
      <c r="CIU161" s="229"/>
      <c r="CIV161" s="229"/>
      <c r="CIW161" s="229"/>
      <c r="CIX161" s="229"/>
      <c r="CIY161" s="229"/>
      <c r="CIZ161" s="229"/>
      <c r="CJA161" s="229"/>
      <c r="CJB161" s="229"/>
      <c r="CJC161" s="229"/>
      <c r="CJD161" s="229"/>
      <c r="CJE161" s="229"/>
      <c r="CJF161" s="229"/>
      <c r="CJG161" s="229"/>
      <c r="CJH161" s="229"/>
      <c r="CJI161" s="229"/>
      <c r="CJJ161" s="229"/>
      <c r="CJK161" s="229"/>
      <c r="CJL161" s="229"/>
      <c r="CJM161" s="229"/>
      <c r="CJN161" s="229"/>
      <c r="CJO161" s="229"/>
      <c r="CJP161" s="229"/>
      <c r="CJQ161" s="229"/>
      <c r="CJR161" s="229"/>
      <c r="CJS161" s="229"/>
      <c r="CJT161" s="229"/>
      <c r="CJU161" s="229"/>
      <c r="CJV161" s="229"/>
      <c r="CJW161" s="229"/>
      <c r="CJX161" s="229"/>
      <c r="CJY161" s="229"/>
      <c r="CJZ161" s="229"/>
      <c r="CKA161" s="229"/>
      <c r="CKB161" s="229"/>
      <c r="CKC161" s="229"/>
      <c r="CKD161" s="229"/>
      <c r="CKE161" s="229"/>
      <c r="CKF161" s="229"/>
      <c r="CKG161" s="229"/>
      <c r="CKH161" s="229"/>
      <c r="CKI161" s="229"/>
      <c r="CKJ161" s="229"/>
      <c r="CKK161" s="229"/>
      <c r="CKL161" s="229"/>
      <c r="CKM161" s="229"/>
      <c r="CKN161" s="229"/>
      <c r="CKO161" s="229"/>
      <c r="CKP161" s="229"/>
      <c r="CKQ161" s="229"/>
      <c r="CKR161" s="229"/>
      <c r="CKS161" s="229"/>
      <c r="CKT161" s="229"/>
      <c r="CKU161" s="229"/>
      <c r="CKV161" s="229"/>
      <c r="CKW161" s="229"/>
      <c r="CKX161" s="229"/>
      <c r="CKY161" s="229"/>
      <c r="CKZ161" s="229"/>
      <c r="CLA161" s="229"/>
      <c r="CLB161" s="229"/>
      <c r="CLC161" s="229"/>
      <c r="CLD161" s="229"/>
      <c r="CLE161" s="229"/>
      <c r="CLF161" s="229"/>
      <c r="CLG161" s="229"/>
      <c r="CLH161" s="229"/>
      <c r="CLI161" s="229"/>
      <c r="CLJ161" s="229"/>
      <c r="CLK161" s="229"/>
      <c r="CLL161" s="229"/>
      <c r="CLM161" s="229"/>
      <c r="CLN161" s="229"/>
      <c r="CLO161" s="229"/>
      <c r="CLP161" s="229"/>
      <c r="CLQ161" s="229"/>
      <c r="CLR161" s="229"/>
      <c r="CLS161" s="229"/>
      <c r="CLT161" s="229"/>
      <c r="CLU161" s="229"/>
      <c r="CLV161" s="229"/>
      <c r="CLW161" s="229"/>
      <c r="CLX161" s="229"/>
      <c r="CLY161" s="229"/>
      <c r="CLZ161" s="229"/>
      <c r="CMA161" s="229"/>
      <c r="CMB161" s="229"/>
      <c r="CMC161" s="229"/>
      <c r="CMD161" s="229"/>
      <c r="CME161" s="229"/>
      <c r="CMF161" s="229"/>
      <c r="CMG161" s="229"/>
      <c r="CMH161" s="229"/>
      <c r="CMI161" s="229"/>
      <c r="CMJ161" s="229"/>
      <c r="CMK161" s="229"/>
      <c r="CML161" s="229"/>
      <c r="CMM161" s="229"/>
      <c r="CMN161" s="229"/>
      <c r="CMO161" s="229"/>
      <c r="CMP161" s="229"/>
      <c r="CMQ161" s="229"/>
      <c r="CMR161" s="229"/>
      <c r="CMS161" s="229"/>
      <c r="CMT161" s="229"/>
      <c r="CMU161" s="229"/>
      <c r="CMV161" s="229"/>
      <c r="CMW161" s="229"/>
      <c r="CMX161" s="229"/>
      <c r="CMY161" s="229"/>
      <c r="CMZ161" s="229"/>
      <c r="CNA161" s="229"/>
      <c r="CNB161" s="229"/>
      <c r="CNC161" s="229"/>
      <c r="CND161" s="229"/>
      <c r="CNE161" s="229"/>
      <c r="CNF161" s="229"/>
      <c r="CNG161" s="229"/>
      <c r="CNH161" s="229"/>
      <c r="CNI161" s="229"/>
      <c r="CNJ161" s="229"/>
      <c r="CNK161" s="229"/>
      <c r="CNL161" s="229"/>
      <c r="CNM161" s="229"/>
      <c r="CNN161" s="229"/>
      <c r="CNO161" s="229"/>
      <c r="CNP161" s="229"/>
      <c r="CNQ161" s="229"/>
      <c r="CNR161" s="229"/>
      <c r="CNS161" s="229"/>
      <c r="CNT161" s="229"/>
      <c r="CNU161" s="229"/>
      <c r="CNV161" s="229"/>
      <c r="CNW161" s="229"/>
      <c r="CNX161" s="229"/>
      <c r="CNY161" s="229"/>
      <c r="CNZ161" s="229"/>
      <c r="COA161" s="229"/>
      <c r="COB161" s="229"/>
      <c r="COC161" s="229"/>
      <c r="COD161" s="229"/>
      <c r="COE161" s="229"/>
      <c r="COF161" s="229"/>
      <c r="COG161" s="229"/>
      <c r="COH161" s="229"/>
      <c r="COI161" s="229"/>
      <c r="COJ161" s="229"/>
      <c r="COK161" s="229"/>
      <c r="COL161" s="229"/>
      <c r="COM161" s="229"/>
      <c r="CON161" s="229"/>
      <c r="COO161" s="229"/>
      <c r="COP161" s="229"/>
      <c r="COQ161" s="229"/>
      <c r="COR161" s="229"/>
      <c r="COS161" s="229"/>
      <c r="COT161" s="229"/>
      <c r="COU161" s="229"/>
      <c r="COV161" s="229"/>
      <c r="COW161" s="229"/>
      <c r="COX161" s="229"/>
      <c r="COY161" s="229"/>
      <c r="COZ161" s="229"/>
      <c r="CPA161" s="229"/>
      <c r="CPB161" s="229"/>
      <c r="CPC161" s="229"/>
      <c r="CPD161" s="229"/>
      <c r="CPE161" s="229"/>
      <c r="CPF161" s="229"/>
      <c r="CPG161" s="229"/>
      <c r="CPH161" s="229"/>
      <c r="CPI161" s="229"/>
      <c r="CPJ161" s="229"/>
      <c r="CPK161" s="229"/>
      <c r="CPL161" s="229"/>
      <c r="CPM161" s="229"/>
      <c r="CPN161" s="229"/>
      <c r="CPO161" s="229"/>
      <c r="CPP161" s="229"/>
      <c r="CPQ161" s="229"/>
      <c r="CPR161" s="229"/>
      <c r="CPS161" s="229"/>
      <c r="CPT161" s="229"/>
      <c r="CPU161" s="229"/>
      <c r="CPV161" s="229"/>
      <c r="CPW161" s="229"/>
      <c r="CPX161" s="229"/>
      <c r="CPY161" s="229"/>
      <c r="CPZ161" s="229"/>
      <c r="CQA161" s="229"/>
      <c r="CQB161" s="229"/>
      <c r="CQC161" s="229"/>
      <c r="CQD161" s="229"/>
      <c r="CQE161" s="229"/>
      <c r="CQF161" s="229"/>
      <c r="CQG161" s="229"/>
      <c r="CQH161" s="229"/>
      <c r="CQI161" s="229"/>
      <c r="CQJ161" s="229"/>
      <c r="CQK161" s="229"/>
      <c r="CQL161" s="229"/>
      <c r="CQM161" s="229"/>
      <c r="CQN161" s="229"/>
      <c r="CQO161" s="229"/>
      <c r="CQP161" s="229"/>
      <c r="CQQ161" s="229"/>
      <c r="CQR161" s="229"/>
      <c r="CQS161" s="229"/>
      <c r="CQT161" s="229"/>
      <c r="CQU161" s="229"/>
      <c r="CQV161" s="229"/>
      <c r="CQW161" s="229"/>
      <c r="CQX161" s="229"/>
      <c r="CQY161" s="229"/>
      <c r="CQZ161" s="229"/>
      <c r="CRA161" s="229"/>
      <c r="CRB161" s="229"/>
      <c r="CRC161" s="229"/>
      <c r="CRD161" s="229"/>
      <c r="CRE161" s="229"/>
      <c r="CRF161" s="229"/>
      <c r="CRG161" s="229"/>
      <c r="CRH161" s="229"/>
      <c r="CRI161" s="229"/>
      <c r="CRJ161" s="229"/>
      <c r="CRK161" s="229"/>
      <c r="CRL161" s="229"/>
      <c r="CRM161" s="229"/>
      <c r="CRN161" s="229"/>
      <c r="CRO161" s="229"/>
      <c r="CRP161" s="229"/>
      <c r="CRQ161" s="229"/>
      <c r="CRR161" s="229"/>
      <c r="CRS161" s="229"/>
      <c r="CRT161" s="229"/>
      <c r="CRU161" s="229"/>
      <c r="CRV161" s="229"/>
      <c r="CRW161" s="229"/>
      <c r="CRX161" s="229"/>
      <c r="CRY161" s="229"/>
      <c r="CRZ161" s="229"/>
      <c r="CSA161" s="229"/>
      <c r="CSB161" s="229"/>
      <c r="CSC161" s="229"/>
      <c r="CSD161" s="229"/>
      <c r="CSE161" s="229"/>
      <c r="CSF161" s="229"/>
      <c r="CSG161" s="229"/>
      <c r="CSH161" s="229"/>
      <c r="CSI161" s="229"/>
      <c r="CSJ161" s="229"/>
      <c r="CSK161" s="229"/>
      <c r="CSL161" s="229"/>
      <c r="CSM161" s="229"/>
      <c r="CSN161" s="229"/>
      <c r="CSO161" s="229"/>
      <c r="CSP161" s="229"/>
      <c r="CSQ161" s="229"/>
      <c r="CSR161" s="229"/>
      <c r="CSS161" s="229"/>
      <c r="CST161" s="229"/>
      <c r="CSU161" s="229"/>
      <c r="CSV161" s="229"/>
      <c r="CSW161" s="229"/>
      <c r="CSX161" s="229"/>
      <c r="CSY161" s="229"/>
      <c r="CSZ161" s="229"/>
      <c r="CTA161" s="229"/>
      <c r="CTB161" s="229"/>
      <c r="CTC161" s="229"/>
      <c r="CTD161" s="229"/>
      <c r="CTE161" s="229"/>
      <c r="CTF161" s="229"/>
      <c r="CTG161" s="229"/>
      <c r="CTH161" s="229"/>
      <c r="CTI161" s="229"/>
      <c r="CTJ161" s="229"/>
      <c r="CTK161" s="229"/>
      <c r="CTL161" s="229"/>
      <c r="CTM161" s="229"/>
      <c r="CTN161" s="229"/>
      <c r="CTO161" s="229"/>
      <c r="CTP161" s="229"/>
      <c r="CTQ161" s="229"/>
      <c r="CTR161" s="229"/>
      <c r="CTS161" s="229"/>
      <c r="CTT161" s="229"/>
      <c r="CTU161" s="229"/>
      <c r="CTV161" s="229"/>
      <c r="CTW161" s="229"/>
      <c r="CTX161" s="229"/>
      <c r="CTY161" s="229"/>
      <c r="CTZ161" s="229"/>
      <c r="CUA161" s="229"/>
    </row>
    <row r="162" spans="1:2575" s="224" customFormat="1" ht="108.75" hidden="1" customHeight="1">
      <c r="A162" s="247"/>
      <c r="B162" s="248"/>
      <c r="C162" s="249"/>
      <c r="D162" s="250"/>
      <c r="E162" s="274"/>
      <c r="F162" s="252"/>
      <c r="G162" s="249"/>
      <c r="H162" s="256"/>
      <c r="I162" s="269"/>
      <c r="J162" s="270"/>
      <c r="K162" s="252"/>
      <c r="L162" s="252"/>
      <c r="N162" s="229"/>
      <c r="O162" s="229"/>
      <c r="P162" s="229"/>
      <c r="Q162" s="229"/>
      <c r="R162" s="229"/>
      <c r="S162" s="229"/>
      <c r="T162" s="229"/>
      <c r="U162" s="229"/>
      <c r="V162" s="229"/>
      <c r="W162" s="229"/>
      <c r="X162" s="229"/>
      <c r="Y162" s="229"/>
      <c r="Z162" s="229"/>
      <c r="AA162" s="229"/>
      <c r="AB162" s="229"/>
      <c r="AC162" s="229"/>
      <c r="AD162" s="229"/>
      <c r="AE162" s="229"/>
      <c r="AF162" s="229"/>
      <c r="AG162" s="229"/>
      <c r="AH162" s="229"/>
      <c r="AI162" s="229"/>
      <c r="AJ162" s="229"/>
      <c r="AK162" s="229"/>
      <c r="AL162" s="229"/>
      <c r="AM162" s="229"/>
      <c r="AN162" s="229"/>
      <c r="AO162" s="229"/>
      <c r="AP162" s="229"/>
      <c r="AQ162" s="229"/>
      <c r="AR162" s="229"/>
      <c r="AS162" s="229"/>
      <c r="AT162" s="229"/>
      <c r="AU162" s="229"/>
      <c r="AV162" s="229"/>
      <c r="AW162" s="229"/>
      <c r="AX162" s="229"/>
      <c r="AY162" s="229"/>
      <c r="AZ162" s="229"/>
      <c r="BA162" s="229"/>
      <c r="BB162" s="229"/>
      <c r="BC162" s="229"/>
      <c r="BD162" s="229"/>
      <c r="BE162" s="229"/>
      <c r="BF162" s="229"/>
      <c r="BG162" s="229"/>
      <c r="BH162" s="229"/>
      <c r="BI162" s="229"/>
      <c r="BJ162" s="229"/>
      <c r="BK162" s="229"/>
      <c r="BL162" s="229"/>
      <c r="BM162" s="229"/>
      <c r="BN162" s="229"/>
      <c r="BO162" s="229"/>
      <c r="BP162" s="229"/>
      <c r="BQ162" s="229"/>
      <c r="BR162" s="229"/>
      <c r="BS162" s="229"/>
      <c r="BT162" s="229"/>
      <c r="BU162" s="229"/>
      <c r="BV162" s="229"/>
      <c r="BW162" s="229"/>
      <c r="BX162" s="229"/>
      <c r="BY162" s="229"/>
      <c r="BZ162" s="229"/>
      <c r="CA162" s="229"/>
      <c r="CB162" s="229"/>
      <c r="CC162" s="229"/>
      <c r="CD162" s="229"/>
      <c r="CE162" s="229"/>
      <c r="CF162" s="229"/>
      <c r="CG162" s="229"/>
      <c r="CH162" s="229"/>
      <c r="CI162" s="229"/>
      <c r="CJ162" s="229"/>
      <c r="CK162" s="229"/>
      <c r="CL162" s="229"/>
      <c r="CM162" s="229"/>
      <c r="CN162" s="229"/>
      <c r="CO162" s="229"/>
      <c r="CP162" s="229"/>
      <c r="CQ162" s="229"/>
      <c r="CR162" s="229"/>
      <c r="CS162" s="229"/>
      <c r="CT162" s="229"/>
      <c r="CU162" s="229"/>
      <c r="CV162" s="229"/>
      <c r="CW162" s="229"/>
      <c r="CX162" s="229"/>
      <c r="CY162" s="229"/>
      <c r="CZ162" s="229"/>
      <c r="DA162" s="229"/>
      <c r="DB162" s="229"/>
      <c r="DC162" s="229"/>
      <c r="DD162" s="229"/>
      <c r="DE162" s="229"/>
      <c r="DF162" s="229"/>
      <c r="DG162" s="229"/>
      <c r="DH162" s="229"/>
      <c r="DI162" s="229"/>
      <c r="DJ162" s="229"/>
      <c r="DK162" s="229"/>
      <c r="DL162" s="229"/>
      <c r="DM162" s="229"/>
      <c r="DN162" s="229"/>
      <c r="DO162" s="229"/>
      <c r="DP162" s="229"/>
      <c r="DQ162" s="229"/>
      <c r="DR162" s="229"/>
      <c r="DS162" s="229"/>
      <c r="DT162" s="229"/>
      <c r="DU162" s="229"/>
      <c r="DV162" s="229"/>
      <c r="DW162" s="229"/>
      <c r="DX162" s="229"/>
      <c r="DY162" s="229"/>
      <c r="DZ162" s="229"/>
      <c r="EA162" s="229"/>
      <c r="EB162" s="229"/>
      <c r="EC162" s="229"/>
      <c r="ED162" s="229"/>
      <c r="EE162" s="229"/>
      <c r="EF162" s="229"/>
      <c r="EG162" s="229"/>
      <c r="EH162" s="229"/>
      <c r="EI162" s="229"/>
      <c r="EJ162" s="229"/>
      <c r="EK162" s="229"/>
      <c r="EL162" s="229"/>
      <c r="EM162" s="229"/>
      <c r="EN162" s="229"/>
      <c r="EO162" s="229"/>
      <c r="EP162" s="229"/>
      <c r="EQ162" s="229"/>
      <c r="ER162" s="229"/>
      <c r="ES162" s="229"/>
      <c r="ET162" s="229"/>
      <c r="EU162" s="229"/>
      <c r="EV162" s="229"/>
      <c r="EW162" s="229"/>
      <c r="EX162" s="229"/>
      <c r="EY162" s="229"/>
      <c r="EZ162" s="229"/>
      <c r="FA162" s="229"/>
      <c r="FB162" s="229"/>
      <c r="FC162" s="229"/>
      <c r="FD162" s="229"/>
      <c r="FE162" s="229"/>
      <c r="FF162" s="229"/>
      <c r="FG162" s="229"/>
      <c r="FH162" s="229"/>
      <c r="FI162" s="229"/>
      <c r="FJ162" s="229"/>
      <c r="FK162" s="229"/>
      <c r="FL162" s="229"/>
      <c r="FM162" s="229"/>
      <c r="FN162" s="229"/>
      <c r="FO162" s="229"/>
      <c r="FP162" s="229"/>
      <c r="FQ162" s="229"/>
      <c r="FR162" s="229"/>
      <c r="FS162" s="229"/>
      <c r="FT162" s="229"/>
      <c r="FU162" s="229"/>
      <c r="FV162" s="229"/>
      <c r="FW162" s="229"/>
      <c r="FX162" s="229"/>
      <c r="FY162" s="229"/>
      <c r="FZ162" s="229"/>
      <c r="GA162" s="229"/>
      <c r="GB162" s="229"/>
      <c r="GC162" s="229"/>
      <c r="GD162" s="229"/>
      <c r="GE162" s="229"/>
      <c r="GF162" s="229"/>
      <c r="GG162" s="229"/>
      <c r="GH162" s="229"/>
      <c r="GI162" s="229"/>
      <c r="GJ162" s="229"/>
      <c r="GK162" s="229"/>
      <c r="GL162" s="229"/>
      <c r="GM162" s="229"/>
      <c r="GN162" s="229"/>
      <c r="GO162" s="229"/>
      <c r="GP162" s="229"/>
      <c r="GQ162" s="229"/>
      <c r="GR162" s="229"/>
      <c r="GS162" s="229"/>
      <c r="GT162" s="229"/>
      <c r="GU162" s="229"/>
      <c r="GV162" s="229"/>
      <c r="GW162" s="229"/>
      <c r="GX162" s="229"/>
      <c r="GY162" s="229"/>
      <c r="GZ162" s="229"/>
      <c r="HA162" s="229"/>
      <c r="HB162" s="229"/>
      <c r="HC162" s="229"/>
      <c r="HD162" s="229"/>
      <c r="HE162" s="229"/>
      <c r="HF162" s="229"/>
      <c r="HG162" s="229"/>
      <c r="HH162" s="229"/>
      <c r="HI162" s="229"/>
      <c r="HJ162" s="229"/>
      <c r="HK162" s="229"/>
      <c r="HL162" s="229"/>
      <c r="HM162" s="229"/>
      <c r="HN162" s="229"/>
      <c r="HO162" s="229"/>
      <c r="HP162" s="229"/>
      <c r="HQ162" s="229"/>
      <c r="HR162" s="229"/>
      <c r="HS162" s="229"/>
      <c r="HT162" s="229"/>
      <c r="HU162" s="229"/>
      <c r="HV162" s="229"/>
      <c r="HW162" s="229"/>
      <c r="HX162" s="229"/>
      <c r="HY162" s="229"/>
      <c r="HZ162" s="229"/>
      <c r="IA162" s="229"/>
      <c r="IB162" s="229"/>
      <c r="IC162" s="229"/>
      <c r="ID162" s="229"/>
      <c r="IE162" s="229"/>
      <c r="IF162" s="229"/>
      <c r="IG162" s="229"/>
      <c r="IH162" s="229"/>
      <c r="II162" s="229"/>
      <c r="IJ162" s="229"/>
      <c r="IK162" s="229"/>
      <c r="IL162" s="229"/>
      <c r="IM162" s="229"/>
      <c r="IN162" s="229"/>
      <c r="IO162" s="229"/>
      <c r="IP162" s="229"/>
      <c r="IQ162" s="229"/>
      <c r="IR162" s="229"/>
      <c r="IS162" s="229"/>
      <c r="IT162" s="229"/>
      <c r="IU162" s="229"/>
      <c r="IV162" s="229"/>
      <c r="IW162" s="229"/>
      <c r="IX162" s="229"/>
      <c r="IY162" s="229"/>
      <c r="IZ162" s="229"/>
      <c r="JA162" s="229"/>
      <c r="JB162" s="229"/>
      <c r="JC162" s="229"/>
      <c r="JD162" s="229"/>
      <c r="JE162" s="229"/>
      <c r="JF162" s="229"/>
      <c r="JG162" s="229"/>
      <c r="JH162" s="229"/>
      <c r="JI162" s="229"/>
      <c r="JJ162" s="229"/>
      <c r="JK162" s="229"/>
      <c r="JL162" s="229"/>
      <c r="JM162" s="229"/>
      <c r="JN162" s="229"/>
      <c r="JO162" s="229"/>
      <c r="JP162" s="229"/>
      <c r="JQ162" s="229"/>
      <c r="JR162" s="229"/>
      <c r="JS162" s="229"/>
      <c r="JT162" s="229"/>
      <c r="JU162" s="229"/>
      <c r="JV162" s="229"/>
      <c r="JW162" s="229"/>
      <c r="JX162" s="229"/>
      <c r="JY162" s="229"/>
      <c r="JZ162" s="229"/>
      <c r="KA162" s="229"/>
      <c r="KB162" s="229"/>
      <c r="KC162" s="229"/>
      <c r="KD162" s="229"/>
      <c r="KE162" s="229"/>
      <c r="KF162" s="229"/>
      <c r="KG162" s="229"/>
      <c r="KH162" s="229"/>
      <c r="KI162" s="229"/>
      <c r="KJ162" s="229"/>
      <c r="KK162" s="229"/>
      <c r="KL162" s="229"/>
      <c r="KM162" s="229"/>
      <c r="KN162" s="229"/>
      <c r="KO162" s="229"/>
      <c r="KP162" s="229"/>
      <c r="KQ162" s="229"/>
      <c r="KR162" s="229"/>
      <c r="KS162" s="229"/>
      <c r="KT162" s="229"/>
      <c r="KU162" s="229"/>
      <c r="KV162" s="229"/>
      <c r="KW162" s="229"/>
      <c r="KX162" s="229"/>
      <c r="KY162" s="229"/>
      <c r="KZ162" s="229"/>
      <c r="LA162" s="229"/>
      <c r="LB162" s="229"/>
      <c r="LC162" s="229"/>
      <c r="LD162" s="229"/>
      <c r="LE162" s="229"/>
      <c r="LF162" s="229"/>
      <c r="LG162" s="229"/>
      <c r="LH162" s="229"/>
      <c r="LI162" s="229"/>
      <c r="LJ162" s="229"/>
      <c r="LK162" s="229"/>
      <c r="LL162" s="229"/>
      <c r="LM162" s="229"/>
      <c r="LN162" s="229"/>
      <c r="LO162" s="229"/>
      <c r="LP162" s="229"/>
      <c r="LQ162" s="229"/>
      <c r="LR162" s="229"/>
      <c r="LS162" s="229"/>
      <c r="LT162" s="229"/>
      <c r="LU162" s="229"/>
      <c r="LV162" s="229"/>
      <c r="LW162" s="229"/>
      <c r="LX162" s="229"/>
      <c r="LY162" s="229"/>
      <c r="LZ162" s="229"/>
      <c r="MA162" s="229"/>
      <c r="MB162" s="229"/>
      <c r="MC162" s="229"/>
      <c r="MD162" s="229"/>
      <c r="ME162" s="229"/>
      <c r="MF162" s="229"/>
      <c r="MG162" s="229"/>
      <c r="MH162" s="229"/>
      <c r="MI162" s="229"/>
      <c r="MJ162" s="229"/>
      <c r="MK162" s="229"/>
      <c r="ML162" s="229"/>
      <c r="MM162" s="229"/>
      <c r="MN162" s="229"/>
      <c r="MO162" s="229"/>
      <c r="MP162" s="229"/>
      <c r="MQ162" s="229"/>
      <c r="MR162" s="229"/>
      <c r="MS162" s="229"/>
      <c r="MT162" s="229"/>
      <c r="MU162" s="229"/>
      <c r="MV162" s="229"/>
      <c r="MW162" s="229"/>
      <c r="MX162" s="229"/>
      <c r="MY162" s="229"/>
      <c r="MZ162" s="229"/>
      <c r="NA162" s="229"/>
      <c r="NB162" s="229"/>
      <c r="NC162" s="229"/>
      <c r="ND162" s="229"/>
      <c r="NE162" s="229"/>
      <c r="NF162" s="229"/>
      <c r="NG162" s="229"/>
      <c r="NH162" s="229"/>
      <c r="NI162" s="229"/>
      <c r="NJ162" s="229"/>
      <c r="NK162" s="229"/>
      <c r="NL162" s="229"/>
      <c r="NM162" s="229"/>
      <c r="NN162" s="229"/>
      <c r="NO162" s="229"/>
      <c r="NP162" s="229"/>
      <c r="NQ162" s="229"/>
      <c r="NR162" s="229"/>
      <c r="NS162" s="229"/>
      <c r="NT162" s="229"/>
      <c r="NU162" s="229"/>
      <c r="NV162" s="229"/>
      <c r="NW162" s="229"/>
      <c r="NX162" s="229"/>
      <c r="NY162" s="229"/>
      <c r="NZ162" s="229"/>
      <c r="OA162" s="229"/>
      <c r="OB162" s="229"/>
      <c r="OC162" s="229"/>
      <c r="OD162" s="229"/>
      <c r="OE162" s="229"/>
      <c r="OF162" s="229"/>
      <c r="OG162" s="229"/>
      <c r="OH162" s="229"/>
      <c r="OI162" s="229"/>
      <c r="OJ162" s="229"/>
      <c r="OK162" s="229"/>
      <c r="OL162" s="229"/>
      <c r="OM162" s="229"/>
      <c r="ON162" s="229"/>
      <c r="OO162" s="229"/>
      <c r="OP162" s="229"/>
      <c r="OQ162" s="229"/>
      <c r="OR162" s="229"/>
      <c r="OS162" s="229"/>
      <c r="OT162" s="229"/>
      <c r="OU162" s="229"/>
      <c r="OV162" s="229"/>
      <c r="OW162" s="229"/>
      <c r="OX162" s="229"/>
      <c r="OY162" s="229"/>
      <c r="OZ162" s="229"/>
      <c r="PA162" s="229"/>
      <c r="PB162" s="229"/>
      <c r="PC162" s="229"/>
      <c r="PD162" s="229"/>
      <c r="PE162" s="229"/>
      <c r="PF162" s="229"/>
      <c r="PG162" s="229"/>
      <c r="PH162" s="229"/>
      <c r="PI162" s="229"/>
      <c r="PJ162" s="229"/>
      <c r="PK162" s="229"/>
      <c r="PL162" s="229"/>
      <c r="PM162" s="229"/>
      <c r="PN162" s="229"/>
      <c r="PO162" s="229"/>
      <c r="PP162" s="229"/>
      <c r="PQ162" s="229"/>
      <c r="PR162" s="229"/>
      <c r="PS162" s="229"/>
      <c r="PT162" s="229"/>
      <c r="PU162" s="229"/>
      <c r="PV162" s="229"/>
      <c r="PW162" s="229"/>
      <c r="PX162" s="229"/>
      <c r="PY162" s="229"/>
      <c r="PZ162" s="229"/>
      <c r="QA162" s="229"/>
      <c r="QB162" s="229"/>
      <c r="QC162" s="229"/>
      <c r="QD162" s="229"/>
      <c r="QE162" s="229"/>
      <c r="QF162" s="229"/>
      <c r="QG162" s="229"/>
      <c r="QH162" s="229"/>
      <c r="QI162" s="229"/>
      <c r="QJ162" s="229"/>
      <c r="QK162" s="229"/>
      <c r="QL162" s="229"/>
      <c r="QM162" s="229"/>
      <c r="QN162" s="229"/>
      <c r="QO162" s="229"/>
      <c r="QP162" s="229"/>
      <c r="QQ162" s="229"/>
      <c r="QR162" s="229"/>
      <c r="QS162" s="229"/>
      <c r="QT162" s="229"/>
      <c r="QU162" s="229"/>
      <c r="QV162" s="229"/>
      <c r="QW162" s="229"/>
      <c r="QX162" s="229"/>
      <c r="QY162" s="229"/>
      <c r="QZ162" s="229"/>
      <c r="RA162" s="229"/>
      <c r="RB162" s="229"/>
      <c r="RC162" s="229"/>
      <c r="RD162" s="229"/>
      <c r="RE162" s="229"/>
      <c r="RF162" s="229"/>
      <c r="RG162" s="229"/>
      <c r="RH162" s="229"/>
      <c r="RI162" s="229"/>
      <c r="RJ162" s="229"/>
      <c r="RK162" s="229"/>
      <c r="RL162" s="229"/>
      <c r="RM162" s="229"/>
      <c r="RN162" s="229"/>
      <c r="RO162" s="229"/>
      <c r="RP162" s="229"/>
      <c r="RQ162" s="229"/>
      <c r="RR162" s="229"/>
      <c r="RS162" s="229"/>
      <c r="RT162" s="229"/>
      <c r="RU162" s="229"/>
      <c r="RV162" s="229"/>
      <c r="RW162" s="229"/>
      <c r="RX162" s="229"/>
      <c r="RY162" s="229"/>
      <c r="RZ162" s="229"/>
      <c r="SA162" s="229"/>
      <c r="SB162" s="229"/>
      <c r="SC162" s="229"/>
      <c r="SD162" s="229"/>
      <c r="SE162" s="229"/>
      <c r="SF162" s="229"/>
      <c r="SG162" s="229"/>
      <c r="SH162" s="229"/>
      <c r="SI162" s="229"/>
      <c r="SJ162" s="229"/>
      <c r="SK162" s="229"/>
      <c r="SL162" s="229"/>
      <c r="SM162" s="229"/>
      <c r="SN162" s="229"/>
      <c r="SO162" s="229"/>
      <c r="SP162" s="229"/>
      <c r="SQ162" s="229"/>
      <c r="SR162" s="229"/>
      <c r="SS162" s="229"/>
      <c r="ST162" s="229"/>
      <c r="SU162" s="229"/>
      <c r="SV162" s="229"/>
      <c r="SW162" s="229"/>
      <c r="SX162" s="229"/>
      <c r="SY162" s="229"/>
      <c r="SZ162" s="229"/>
      <c r="TA162" s="229"/>
      <c r="TB162" s="229"/>
      <c r="TC162" s="229"/>
      <c r="TD162" s="229"/>
      <c r="TE162" s="229"/>
      <c r="TF162" s="229"/>
      <c r="TG162" s="229"/>
      <c r="TH162" s="229"/>
      <c r="TI162" s="229"/>
      <c r="TJ162" s="229"/>
      <c r="TK162" s="229"/>
      <c r="TL162" s="229"/>
      <c r="TM162" s="229"/>
      <c r="TN162" s="229"/>
      <c r="TO162" s="229"/>
      <c r="TP162" s="229"/>
      <c r="TQ162" s="229"/>
      <c r="TR162" s="229"/>
      <c r="TS162" s="229"/>
      <c r="TT162" s="229"/>
      <c r="TU162" s="229"/>
      <c r="TV162" s="229"/>
      <c r="TW162" s="229"/>
      <c r="TX162" s="229"/>
      <c r="TY162" s="229"/>
      <c r="TZ162" s="229"/>
      <c r="UA162" s="229"/>
      <c r="UB162" s="229"/>
      <c r="UC162" s="229"/>
      <c r="UD162" s="229"/>
      <c r="UE162" s="229"/>
      <c r="UF162" s="229"/>
      <c r="UG162" s="229"/>
      <c r="UH162" s="229"/>
      <c r="UI162" s="229"/>
      <c r="UJ162" s="229"/>
      <c r="UK162" s="229"/>
      <c r="UL162" s="229"/>
      <c r="UM162" s="229"/>
      <c r="UN162" s="229"/>
      <c r="UO162" s="229"/>
      <c r="UP162" s="229"/>
      <c r="UQ162" s="229"/>
      <c r="UR162" s="229"/>
      <c r="US162" s="229"/>
      <c r="UT162" s="229"/>
      <c r="UU162" s="229"/>
      <c r="UV162" s="229"/>
      <c r="UW162" s="229"/>
      <c r="UX162" s="229"/>
      <c r="UY162" s="229"/>
      <c r="UZ162" s="229"/>
      <c r="VA162" s="229"/>
      <c r="VB162" s="229"/>
      <c r="VC162" s="229"/>
      <c r="VD162" s="229"/>
      <c r="VE162" s="229"/>
      <c r="VF162" s="229"/>
      <c r="VG162" s="229"/>
      <c r="VH162" s="229"/>
      <c r="VI162" s="229"/>
      <c r="VJ162" s="229"/>
      <c r="VK162" s="229"/>
      <c r="VL162" s="229"/>
      <c r="VM162" s="229"/>
      <c r="VN162" s="229"/>
      <c r="VO162" s="229"/>
      <c r="VP162" s="229"/>
      <c r="VQ162" s="229"/>
      <c r="VR162" s="229"/>
      <c r="VS162" s="229"/>
      <c r="VT162" s="229"/>
      <c r="VU162" s="229"/>
      <c r="VV162" s="229"/>
      <c r="VW162" s="229"/>
      <c r="VX162" s="229"/>
      <c r="VY162" s="229"/>
      <c r="VZ162" s="229"/>
      <c r="WA162" s="229"/>
      <c r="WB162" s="229"/>
      <c r="WC162" s="229"/>
      <c r="WD162" s="229"/>
      <c r="WE162" s="229"/>
      <c r="WF162" s="229"/>
      <c r="WG162" s="229"/>
      <c r="WH162" s="229"/>
      <c r="WI162" s="229"/>
      <c r="WJ162" s="229"/>
      <c r="WK162" s="229"/>
      <c r="WL162" s="229"/>
      <c r="WM162" s="229"/>
      <c r="WN162" s="229"/>
      <c r="WO162" s="229"/>
      <c r="WP162" s="229"/>
      <c r="WQ162" s="229"/>
      <c r="WR162" s="229"/>
      <c r="WS162" s="229"/>
      <c r="WT162" s="229"/>
      <c r="WU162" s="229"/>
      <c r="WV162" s="229"/>
      <c r="WW162" s="229"/>
      <c r="WX162" s="229"/>
      <c r="WY162" s="229"/>
      <c r="WZ162" s="229"/>
      <c r="XA162" s="229"/>
      <c r="XB162" s="229"/>
      <c r="XC162" s="229"/>
      <c r="XD162" s="229"/>
      <c r="XE162" s="229"/>
      <c r="XF162" s="229"/>
      <c r="XG162" s="229"/>
      <c r="XH162" s="229"/>
      <c r="XI162" s="229"/>
      <c r="XJ162" s="229"/>
      <c r="XK162" s="229"/>
      <c r="XL162" s="229"/>
      <c r="XM162" s="229"/>
      <c r="XN162" s="229"/>
      <c r="XO162" s="229"/>
      <c r="XP162" s="229"/>
      <c r="XQ162" s="229"/>
      <c r="XR162" s="229"/>
      <c r="XS162" s="229"/>
      <c r="XT162" s="229"/>
      <c r="XU162" s="229"/>
      <c r="XV162" s="229"/>
      <c r="XW162" s="229"/>
      <c r="XX162" s="229"/>
      <c r="XY162" s="229"/>
      <c r="XZ162" s="229"/>
      <c r="YA162" s="229"/>
      <c r="YB162" s="229"/>
      <c r="YC162" s="229"/>
      <c r="YD162" s="229"/>
      <c r="YE162" s="229"/>
      <c r="YF162" s="229"/>
      <c r="YG162" s="229"/>
      <c r="YH162" s="229"/>
      <c r="YI162" s="229"/>
      <c r="YJ162" s="229"/>
      <c r="YK162" s="229"/>
      <c r="YL162" s="229"/>
      <c r="YM162" s="229"/>
      <c r="YN162" s="229"/>
      <c r="YO162" s="229"/>
      <c r="YP162" s="229"/>
      <c r="YQ162" s="229"/>
      <c r="YR162" s="229"/>
      <c r="YS162" s="229"/>
      <c r="YT162" s="229"/>
      <c r="YU162" s="229"/>
      <c r="YV162" s="229"/>
      <c r="YW162" s="229"/>
      <c r="YX162" s="229"/>
      <c r="YY162" s="229"/>
      <c r="YZ162" s="229"/>
      <c r="ZA162" s="229"/>
      <c r="ZB162" s="229"/>
      <c r="ZC162" s="229"/>
      <c r="ZD162" s="229"/>
      <c r="ZE162" s="229"/>
      <c r="ZF162" s="229"/>
      <c r="ZG162" s="229"/>
      <c r="ZH162" s="229"/>
      <c r="ZI162" s="229"/>
      <c r="ZJ162" s="229"/>
      <c r="ZK162" s="229"/>
      <c r="ZL162" s="229"/>
      <c r="ZM162" s="229"/>
      <c r="ZN162" s="229"/>
      <c r="ZO162" s="229"/>
      <c r="ZP162" s="229"/>
      <c r="ZQ162" s="229"/>
      <c r="ZR162" s="229"/>
      <c r="ZS162" s="229"/>
      <c r="ZT162" s="229"/>
      <c r="ZU162" s="229"/>
      <c r="ZV162" s="229"/>
      <c r="ZW162" s="229"/>
      <c r="ZX162" s="229"/>
      <c r="ZY162" s="229"/>
      <c r="ZZ162" s="229"/>
      <c r="AAA162" s="229"/>
      <c r="AAB162" s="229"/>
      <c r="AAC162" s="229"/>
      <c r="AAD162" s="229"/>
      <c r="AAE162" s="229"/>
      <c r="AAF162" s="229"/>
      <c r="AAG162" s="229"/>
      <c r="AAH162" s="229"/>
      <c r="AAI162" s="229"/>
      <c r="AAJ162" s="229"/>
      <c r="AAK162" s="229"/>
      <c r="AAL162" s="229"/>
      <c r="AAM162" s="229"/>
      <c r="AAN162" s="229"/>
      <c r="AAO162" s="229"/>
      <c r="AAP162" s="229"/>
      <c r="AAQ162" s="229"/>
      <c r="AAR162" s="229"/>
      <c r="AAS162" s="229"/>
      <c r="AAT162" s="229"/>
      <c r="AAU162" s="229"/>
      <c r="AAV162" s="229"/>
      <c r="AAW162" s="229"/>
      <c r="AAX162" s="229"/>
      <c r="AAY162" s="229"/>
      <c r="AAZ162" s="229"/>
      <c r="ABA162" s="229"/>
      <c r="ABB162" s="229"/>
      <c r="ABC162" s="229"/>
      <c r="ABD162" s="229"/>
      <c r="ABE162" s="229"/>
      <c r="ABF162" s="229"/>
      <c r="ABG162" s="229"/>
      <c r="ABH162" s="229"/>
      <c r="ABI162" s="229"/>
      <c r="ABJ162" s="229"/>
      <c r="ABK162" s="229"/>
      <c r="ABL162" s="229"/>
      <c r="ABM162" s="229"/>
      <c r="ABN162" s="229"/>
      <c r="ABO162" s="229"/>
      <c r="ABP162" s="229"/>
      <c r="ABQ162" s="229"/>
      <c r="ABR162" s="229"/>
      <c r="ABS162" s="229"/>
      <c r="ABT162" s="229"/>
      <c r="ABU162" s="229"/>
      <c r="ABV162" s="229"/>
      <c r="ABW162" s="229"/>
      <c r="ABX162" s="229"/>
      <c r="ABY162" s="229"/>
      <c r="ABZ162" s="229"/>
      <c r="ACA162" s="229"/>
      <c r="ACB162" s="229"/>
      <c r="ACC162" s="229"/>
      <c r="ACD162" s="229"/>
      <c r="ACE162" s="229"/>
      <c r="ACF162" s="229"/>
      <c r="ACG162" s="229"/>
      <c r="ACH162" s="229"/>
      <c r="ACI162" s="229"/>
      <c r="ACJ162" s="229"/>
      <c r="ACK162" s="229"/>
      <c r="ACL162" s="229"/>
      <c r="ACM162" s="229"/>
      <c r="ACN162" s="229"/>
      <c r="ACO162" s="229"/>
      <c r="ACP162" s="229"/>
      <c r="ACQ162" s="229"/>
      <c r="ACR162" s="229"/>
      <c r="ACS162" s="229"/>
      <c r="ACT162" s="229"/>
      <c r="ACU162" s="229"/>
      <c r="ACV162" s="229"/>
      <c r="ACW162" s="229"/>
      <c r="ACX162" s="229"/>
      <c r="ACY162" s="229"/>
      <c r="ACZ162" s="229"/>
      <c r="ADA162" s="229"/>
      <c r="ADB162" s="229"/>
      <c r="ADC162" s="229"/>
      <c r="ADD162" s="229"/>
      <c r="ADE162" s="229"/>
      <c r="ADF162" s="229"/>
      <c r="ADG162" s="229"/>
      <c r="ADH162" s="229"/>
      <c r="ADI162" s="229"/>
      <c r="ADJ162" s="229"/>
      <c r="ADK162" s="229"/>
      <c r="ADL162" s="229"/>
      <c r="ADM162" s="229"/>
      <c r="ADN162" s="229"/>
      <c r="ADO162" s="229"/>
      <c r="ADP162" s="229"/>
      <c r="ADQ162" s="229"/>
      <c r="ADR162" s="229"/>
      <c r="ADS162" s="229"/>
      <c r="ADT162" s="229"/>
      <c r="ADU162" s="229"/>
      <c r="ADV162" s="229"/>
      <c r="ADW162" s="229"/>
      <c r="ADX162" s="229"/>
      <c r="ADY162" s="229"/>
      <c r="ADZ162" s="229"/>
      <c r="AEA162" s="229"/>
      <c r="AEB162" s="229"/>
      <c r="AEC162" s="229"/>
      <c r="AED162" s="229"/>
      <c r="AEE162" s="229"/>
      <c r="AEF162" s="229"/>
      <c r="AEG162" s="229"/>
      <c r="AEH162" s="229"/>
      <c r="AEI162" s="229"/>
      <c r="AEJ162" s="229"/>
      <c r="AEK162" s="229"/>
      <c r="AEL162" s="229"/>
      <c r="AEM162" s="229"/>
      <c r="AEN162" s="229"/>
      <c r="AEO162" s="229"/>
      <c r="AEP162" s="229"/>
      <c r="AEQ162" s="229"/>
      <c r="AER162" s="229"/>
      <c r="AES162" s="229"/>
      <c r="AET162" s="229"/>
      <c r="AEU162" s="229"/>
      <c r="AEV162" s="229"/>
      <c r="AEW162" s="229"/>
      <c r="AEX162" s="229"/>
      <c r="AEY162" s="229"/>
      <c r="AEZ162" s="229"/>
      <c r="AFA162" s="229"/>
      <c r="AFB162" s="229"/>
      <c r="AFC162" s="229"/>
      <c r="AFD162" s="229"/>
      <c r="AFE162" s="229"/>
      <c r="AFF162" s="229"/>
      <c r="AFG162" s="229"/>
      <c r="AFH162" s="229"/>
      <c r="AFI162" s="229"/>
      <c r="AFJ162" s="229"/>
      <c r="AFK162" s="229"/>
      <c r="AFL162" s="229"/>
      <c r="AFM162" s="229"/>
      <c r="AFN162" s="229"/>
      <c r="AFO162" s="229"/>
      <c r="AFP162" s="229"/>
      <c r="AFQ162" s="229"/>
      <c r="AFR162" s="229"/>
      <c r="AFS162" s="229"/>
      <c r="AFT162" s="229"/>
      <c r="AFU162" s="229"/>
      <c r="AFV162" s="229"/>
      <c r="AFW162" s="229"/>
      <c r="AFX162" s="229"/>
      <c r="AFY162" s="229"/>
      <c r="AFZ162" s="229"/>
      <c r="AGA162" s="229"/>
      <c r="AGB162" s="229"/>
      <c r="AGC162" s="229"/>
      <c r="AGD162" s="229"/>
      <c r="AGE162" s="229"/>
      <c r="AGF162" s="229"/>
      <c r="AGG162" s="229"/>
      <c r="AGH162" s="229"/>
      <c r="AGI162" s="229"/>
      <c r="AGJ162" s="229"/>
      <c r="AGK162" s="229"/>
      <c r="AGL162" s="229"/>
      <c r="AGM162" s="229"/>
      <c r="AGN162" s="229"/>
      <c r="AGO162" s="229"/>
      <c r="AGP162" s="229"/>
      <c r="AGQ162" s="229"/>
      <c r="AGR162" s="229"/>
      <c r="AGS162" s="229"/>
      <c r="AGT162" s="229"/>
      <c r="AGU162" s="229"/>
      <c r="AGV162" s="229"/>
      <c r="AGW162" s="229"/>
      <c r="AGX162" s="229"/>
      <c r="AGY162" s="229"/>
      <c r="AGZ162" s="229"/>
      <c r="AHA162" s="229"/>
      <c r="AHB162" s="229"/>
      <c r="AHC162" s="229"/>
      <c r="AHD162" s="229"/>
      <c r="AHE162" s="229"/>
      <c r="AHF162" s="229"/>
      <c r="AHG162" s="229"/>
      <c r="AHH162" s="229"/>
      <c r="AHI162" s="229"/>
      <c r="AHJ162" s="229"/>
      <c r="AHK162" s="229"/>
      <c r="AHL162" s="229"/>
      <c r="AHM162" s="229"/>
      <c r="AHN162" s="229"/>
      <c r="AHO162" s="229"/>
      <c r="AHP162" s="229"/>
      <c r="AHQ162" s="229"/>
      <c r="AHR162" s="229"/>
      <c r="AHS162" s="229"/>
      <c r="AHT162" s="229"/>
      <c r="AHU162" s="229"/>
      <c r="AHV162" s="229"/>
      <c r="AHW162" s="229"/>
      <c r="AHX162" s="229"/>
      <c r="AHY162" s="229"/>
      <c r="AHZ162" s="229"/>
      <c r="AIA162" s="229"/>
      <c r="AIB162" s="229"/>
      <c r="AIC162" s="229"/>
      <c r="AID162" s="229"/>
      <c r="AIE162" s="229"/>
      <c r="AIF162" s="229"/>
      <c r="AIG162" s="229"/>
      <c r="AIH162" s="229"/>
      <c r="AII162" s="229"/>
      <c r="AIJ162" s="229"/>
      <c r="AIK162" s="229"/>
      <c r="AIL162" s="229"/>
      <c r="AIM162" s="229"/>
      <c r="AIN162" s="229"/>
      <c r="AIO162" s="229"/>
      <c r="AIP162" s="229"/>
      <c r="AIQ162" s="229"/>
      <c r="AIR162" s="229"/>
      <c r="AIS162" s="229"/>
      <c r="AIT162" s="229"/>
      <c r="AIU162" s="229"/>
      <c r="AIV162" s="229"/>
      <c r="AIW162" s="229"/>
      <c r="AIX162" s="229"/>
      <c r="AIY162" s="229"/>
      <c r="AIZ162" s="229"/>
      <c r="AJA162" s="229"/>
      <c r="AJB162" s="229"/>
      <c r="AJC162" s="229"/>
      <c r="AJD162" s="229"/>
      <c r="AJE162" s="229"/>
      <c r="AJF162" s="229"/>
      <c r="AJG162" s="229"/>
      <c r="AJH162" s="229"/>
      <c r="AJI162" s="229"/>
      <c r="AJJ162" s="229"/>
      <c r="AJK162" s="229"/>
      <c r="AJL162" s="229"/>
      <c r="AJM162" s="229"/>
      <c r="AJN162" s="229"/>
      <c r="AJO162" s="229"/>
      <c r="AJP162" s="229"/>
      <c r="AJQ162" s="229"/>
      <c r="AJR162" s="229"/>
      <c r="AJS162" s="229"/>
      <c r="AJT162" s="229"/>
      <c r="AJU162" s="229"/>
      <c r="AJV162" s="229"/>
      <c r="AJW162" s="229"/>
      <c r="AJX162" s="229"/>
      <c r="AJY162" s="229"/>
      <c r="AJZ162" s="229"/>
      <c r="AKA162" s="229"/>
      <c r="AKB162" s="229"/>
      <c r="AKC162" s="229"/>
      <c r="AKD162" s="229"/>
      <c r="AKE162" s="229"/>
      <c r="AKF162" s="229"/>
      <c r="AKG162" s="229"/>
      <c r="AKH162" s="229"/>
      <c r="AKI162" s="229"/>
      <c r="AKJ162" s="229"/>
      <c r="AKK162" s="229"/>
      <c r="AKL162" s="229"/>
      <c r="AKM162" s="229"/>
      <c r="AKN162" s="229"/>
      <c r="AKO162" s="229"/>
      <c r="AKP162" s="229"/>
      <c r="AKQ162" s="229"/>
      <c r="AKR162" s="229"/>
      <c r="AKS162" s="229"/>
      <c r="AKT162" s="229"/>
      <c r="AKU162" s="229"/>
      <c r="AKV162" s="229"/>
      <c r="AKW162" s="229"/>
      <c r="AKX162" s="229"/>
      <c r="AKY162" s="229"/>
      <c r="AKZ162" s="229"/>
      <c r="ALA162" s="229"/>
      <c r="ALB162" s="229"/>
      <c r="ALC162" s="229"/>
      <c r="ALD162" s="229"/>
      <c r="ALE162" s="229"/>
      <c r="ALF162" s="229"/>
      <c r="ALG162" s="229"/>
      <c r="ALH162" s="229"/>
      <c r="ALI162" s="229"/>
      <c r="ALJ162" s="229"/>
      <c r="ALK162" s="229"/>
      <c r="ALL162" s="229"/>
      <c r="ALM162" s="229"/>
      <c r="ALN162" s="229"/>
      <c r="ALO162" s="229"/>
      <c r="ALP162" s="229"/>
      <c r="ALQ162" s="229"/>
      <c r="ALR162" s="229"/>
      <c r="ALS162" s="229"/>
      <c r="ALT162" s="229"/>
      <c r="ALU162" s="229"/>
      <c r="ALV162" s="229"/>
      <c r="ALW162" s="229"/>
      <c r="ALX162" s="229"/>
      <c r="ALY162" s="229"/>
      <c r="ALZ162" s="229"/>
      <c r="AMA162" s="229"/>
      <c r="AMB162" s="229"/>
      <c r="AMC162" s="229"/>
      <c r="AMD162" s="229"/>
      <c r="AME162" s="229"/>
      <c r="AMF162" s="229"/>
      <c r="AMG162" s="229"/>
      <c r="AMH162" s="229"/>
      <c r="AMI162" s="229"/>
      <c r="AMJ162" s="229"/>
      <c r="AMK162" s="229"/>
      <c r="AML162" s="229"/>
      <c r="AMM162" s="229"/>
      <c r="AMN162" s="229"/>
      <c r="AMO162" s="229"/>
      <c r="AMP162" s="229"/>
      <c r="AMQ162" s="229"/>
      <c r="AMR162" s="229"/>
      <c r="AMS162" s="229"/>
      <c r="AMT162" s="229"/>
      <c r="AMU162" s="229"/>
      <c r="AMV162" s="229"/>
      <c r="AMW162" s="229"/>
      <c r="AMX162" s="229"/>
      <c r="AMY162" s="229"/>
      <c r="AMZ162" s="229"/>
      <c r="ANA162" s="229"/>
      <c r="ANB162" s="229"/>
      <c r="ANC162" s="229"/>
      <c r="AND162" s="229"/>
      <c r="ANE162" s="229"/>
      <c r="ANF162" s="229"/>
      <c r="ANG162" s="229"/>
      <c r="ANH162" s="229"/>
      <c r="ANI162" s="229"/>
      <c r="ANJ162" s="229"/>
      <c r="ANK162" s="229"/>
      <c r="ANL162" s="229"/>
      <c r="ANM162" s="229"/>
      <c r="ANN162" s="229"/>
      <c r="ANO162" s="229"/>
      <c r="ANP162" s="229"/>
      <c r="ANQ162" s="229"/>
      <c r="ANR162" s="229"/>
      <c r="ANS162" s="229"/>
      <c r="ANT162" s="229"/>
      <c r="ANU162" s="229"/>
      <c r="ANV162" s="229"/>
      <c r="ANW162" s="229"/>
      <c r="ANX162" s="229"/>
      <c r="ANY162" s="229"/>
      <c r="ANZ162" s="229"/>
      <c r="AOA162" s="229"/>
      <c r="AOB162" s="229"/>
      <c r="AOC162" s="229"/>
      <c r="AOD162" s="229"/>
      <c r="AOE162" s="229"/>
      <c r="AOF162" s="229"/>
      <c r="AOG162" s="229"/>
      <c r="AOH162" s="229"/>
      <c r="AOI162" s="229"/>
      <c r="AOJ162" s="229"/>
      <c r="AOK162" s="229"/>
      <c r="AOL162" s="229"/>
      <c r="AOM162" s="229"/>
      <c r="AON162" s="229"/>
      <c r="AOO162" s="229"/>
      <c r="AOP162" s="229"/>
      <c r="AOQ162" s="229"/>
      <c r="AOR162" s="229"/>
      <c r="AOS162" s="229"/>
      <c r="AOT162" s="229"/>
      <c r="AOU162" s="229"/>
      <c r="AOV162" s="229"/>
      <c r="AOW162" s="229"/>
      <c r="AOX162" s="229"/>
      <c r="AOY162" s="229"/>
      <c r="AOZ162" s="229"/>
      <c r="APA162" s="229"/>
      <c r="APB162" s="229"/>
      <c r="APC162" s="229"/>
      <c r="APD162" s="229"/>
      <c r="APE162" s="229"/>
      <c r="APF162" s="229"/>
      <c r="APG162" s="229"/>
      <c r="APH162" s="229"/>
      <c r="API162" s="229"/>
      <c r="APJ162" s="229"/>
      <c r="APK162" s="229"/>
      <c r="APL162" s="229"/>
      <c r="APM162" s="229"/>
      <c r="APN162" s="229"/>
      <c r="APO162" s="229"/>
      <c r="APP162" s="229"/>
      <c r="APQ162" s="229"/>
      <c r="APR162" s="229"/>
      <c r="APS162" s="229"/>
      <c r="APT162" s="229"/>
      <c r="APU162" s="229"/>
      <c r="APV162" s="229"/>
      <c r="APW162" s="229"/>
      <c r="APX162" s="229"/>
      <c r="APY162" s="229"/>
      <c r="APZ162" s="229"/>
      <c r="AQA162" s="229"/>
      <c r="AQB162" s="229"/>
      <c r="AQC162" s="229"/>
      <c r="AQD162" s="229"/>
      <c r="AQE162" s="229"/>
      <c r="AQF162" s="229"/>
      <c r="AQG162" s="229"/>
      <c r="AQH162" s="229"/>
      <c r="AQI162" s="229"/>
      <c r="AQJ162" s="229"/>
      <c r="AQK162" s="229"/>
      <c r="AQL162" s="229"/>
      <c r="AQM162" s="229"/>
      <c r="AQN162" s="229"/>
      <c r="AQO162" s="229"/>
      <c r="AQP162" s="229"/>
      <c r="AQQ162" s="229"/>
      <c r="AQR162" s="229"/>
      <c r="AQS162" s="229"/>
      <c r="AQT162" s="229"/>
      <c r="AQU162" s="229"/>
      <c r="AQV162" s="229"/>
      <c r="AQW162" s="229"/>
      <c r="AQX162" s="229"/>
      <c r="AQY162" s="229"/>
      <c r="AQZ162" s="229"/>
      <c r="ARA162" s="229"/>
      <c r="ARB162" s="229"/>
      <c r="ARC162" s="229"/>
      <c r="ARD162" s="229"/>
      <c r="ARE162" s="229"/>
      <c r="ARF162" s="229"/>
      <c r="ARG162" s="229"/>
      <c r="ARH162" s="229"/>
      <c r="ARI162" s="229"/>
      <c r="ARJ162" s="229"/>
      <c r="ARK162" s="229"/>
      <c r="ARL162" s="229"/>
      <c r="ARM162" s="229"/>
      <c r="ARN162" s="229"/>
      <c r="ARO162" s="229"/>
      <c r="ARP162" s="229"/>
      <c r="ARQ162" s="229"/>
      <c r="ARR162" s="229"/>
      <c r="ARS162" s="229"/>
      <c r="ART162" s="229"/>
      <c r="ARU162" s="229"/>
      <c r="ARV162" s="229"/>
      <c r="ARW162" s="229"/>
      <c r="ARX162" s="229"/>
      <c r="ARY162" s="229"/>
      <c r="ARZ162" s="229"/>
      <c r="ASA162" s="229"/>
      <c r="ASB162" s="229"/>
      <c r="ASC162" s="229"/>
      <c r="ASD162" s="229"/>
      <c r="ASE162" s="229"/>
      <c r="ASF162" s="229"/>
      <c r="ASG162" s="229"/>
      <c r="ASH162" s="229"/>
      <c r="ASI162" s="229"/>
      <c r="ASJ162" s="229"/>
      <c r="ASK162" s="229"/>
      <c r="ASL162" s="229"/>
      <c r="ASM162" s="229"/>
      <c r="ASN162" s="229"/>
      <c r="ASO162" s="229"/>
      <c r="ASP162" s="229"/>
      <c r="ASQ162" s="229"/>
      <c r="ASR162" s="229"/>
      <c r="ASS162" s="229"/>
      <c r="AST162" s="229"/>
      <c r="ASU162" s="229"/>
      <c r="ASV162" s="229"/>
      <c r="ASW162" s="229"/>
      <c r="ASX162" s="229"/>
      <c r="ASY162" s="229"/>
      <c r="ASZ162" s="229"/>
      <c r="ATA162" s="229"/>
      <c r="ATB162" s="229"/>
      <c r="ATC162" s="229"/>
      <c r="ATD162" s="229"/>
      <c r="ATE162" s="229"/>
      <c r="ATF162" s="229"/>
      <c r="ATG162" s="229"/>
      <c r="ATH162" s="229"/>
      <c r="ATI162" s="229"/>
      <c r="ATJ162" s="229"/>
      <c r="ATK162" s="229"/>
      <c r="ATL162" s="229"/>
      <c r="ATM162" s="229"/>
      <c r="ATN162" s="229"/>
      <c r="ATO162" s="229"/>
      <c r="ATP162" s="229"/>
      <c r="ATQ162" s="229"/>
      <c r="ATR162" s="229"/>
      <c r="ATS162" s="229"/>
      <c r="ATT162" s="229"/>
      <c r="ATU162" s="229"/>
      <c r="ATV162" s="229"/>
      <c r="ATW162" s="229"/>
      <c r="ATX162" s="229"/>
      <c r="ATY162" s="229"/>
      <c r="ATZ162" s="229"/>
      <c r="AUA162" s="229"/>
      <c r="AUB162" s="229"/>
      <c r="AUC162" s="229"/>
      <c r="AUD162" s="229"/>
      <c r="AUE162" s="229"/>
      <c r="AUF162" s="229"/>
      <c r="AUG162" s="229"/>
      <c r="AUH162" s="229"/>
      <c r="AUI162" s="229"/>
      <c r="AUJ162" s="229"/>
      <c r="AUK162" s="229"/>
      <c r="AUL162" s="229"/>
      <c r="AUM162" s="229"/>
      <c r="AUN162" s="229"/>
      <c r="AUO162" s="229"/>
      <c r="AUP162" s="229"/>
      <c r="AUQ162" s="229"/>
      <c r="AUR162" s="229"/>
      <c r="AUS162" s="229"/>
      <c r="AUT162" s="229"/>
      <c r="AUU162" s="229"/>
      <c r="AUV162" s="229"/>
      <c r="AUW162" s="229"/>
      <c r="AUX162" s="229"/>
      <c r="AUY162" s="229"/>
      <c r="AUZ162" s="229"/>
      <c r="AVA162" s="229"/>
      <c r="AVB162" s="229"/>
      <c r="AVC162" s="229"/>
      <c r="AVD162" s="229"/>
      <c r="AVE162" s="229"/>
      <c r="AVF162" s="229"/>
      <c r="AVG162" s="229"/>
      <c r="AVH162" s="229"/>
      <c r="AVI162" s="229"/>
      <c r="AVJ162" s="229"/>
      <c r="AVK162" s="229"/>
      <c r="AVL162" s="229"/>
      <c r="AVM162" s="229"/>
      <c r="AVN162" s="229"/>
      <c r="AVO162" s="229"/>
      <c r="AVP162" s="229"/>
      <c r="AVQ162" s="229"/>
      <c r="AVR162" s="229"/>
      <c r="AVS162" s="229"/>
      <c r="AVT162" s="229"/>
      <c r="AVU162" s="229"/>
      <c r="AVV162" s="229"/>
      <c r="AVW162" s="229"/>
      <c r="AVX162" s="229"/>
      <c r="AVY162" s="229"/>
      <c r="AVZ162" s="229"/>
      <c r="AWA162" s="229"/>
      <c r="AWB162" s="229"/>
      <c r="AWC162" s="229"/>
      <c r="AWD162" s="229"/>
      <c r="AWE162" s="229"/>
      <c r="AWF162" s="229"/>
      <c r="AWG162" s="229"/>
      <c r="AWH162" s="229"/>
      <c r="AWI162" s="229"/>
      <c r="AWJ162" s="229"/>
      <c r="AWK162" s="229"/>
      <c r="AWL162" s="229"/>
      <c r="AWM162" s="229"/>
      <c r="AWN162" s="229"/>
      <c r="AWO162" s="229"/>
      <c r="AWP162" s="229"/>
      <c r="AWQ162" s="229"/>
      <c r="AWR162" s="229"/>
      <c r="AWS162" s="229"/>
      <c r="AWT162" s="229"/>
      <c r="AWU162" s="229"/>
      <c r="AWV162" s="229"/>
      <c r="AWW162" s="229"/>
      <c r="AWX162" s="229"/>
      <c r="AWY162" s="229"/>
      <c r="AWZ162" s="229"/>
      <c r="AXA162" s="229"/>
      <c r="AXB162" s="229"/>
      <c r="AXC162" s="229"/>
      <c r="AXD162" s="229"/>
      <c r="AXE162" s="229"/>
      <c r="AXF162" s="229"/>
      <c r="AXG162" s="229"/>
      <c r="AXH162" s="229"/>
      <c r="AXI162" s="229"/>
      <c r="AXJ162" s="229"/>
      <c r="AXK162" s="229"/>
      <c r="AXL162" s="229"/>
      <c r="AXM162" s="229"/>
      <c r="AXN162" s="229"/>
      <c r="AXO162" s="229"/>
      <c r="AXP162" s="229"/>
      <c r="AXQ162" s="229"/>
      <c r="AXR162" s="229"/>
      <c r="AXS162" s="229"/>
      <c r="AXT162" s="229"/>
      <c r="AXU162" s="229"/>
      <c r="AXV162" s="229"/>
      <c r="AXW162" s="229"/>
      <c r="AXX162" s="229"/>
      <c r="AXY162" s="229"/>
      <c r="AXZ162" s="229"/>
      <c r="AYA162" s="229"/>
      <c r="AYB162" s="229"/>
      <c r="AYC162" s="229"/>
      <c r="AYD162" s="229"/>
      <c r="AYE162" s="229"/>
      <c r="AYF162" s="229"/>
      <c r="AYG162" s="229"/>
      <c r="AYH162" s="229"/>
      <c r="AYI162" s="229"/>
      <c r="AYJ162" s="229"/>
      <c r="AYK162" s="229"/>
      <c r="AYL162" s="229"/>
      <c r="AYM162" s="229"/>
      <c r="AYN162" s="229"/>
      <c r="AYO162" s="229"/>
      <c r="AYP162" s="229"/>
      <c r="AYQ162" s="229"/>
      <c r="AYR162" s="229"/>
      <c r="AYS162" s="229"/>
      <c r="AYT162" s="229"/>
      <c r="AYU162" s="229"/>
      <c r="AYV162" s="229"/>
      <c r="AYW162" s="229"/>
      <c r="AYX162" s="229"/>
      <c r="AYY162" s="229"/>
      <c r="AYZ162" s="229"/>
      <c r="AZA162" s="229"/>
      <c r="AZB162" s="229"/>
      <c r="AZC162" s="229"/>
      <c r="AZD162" s="229"/>
      <c r="AZE162" s="229"/>
      <c r="AZF162" s="229"/>
      <c r="AZG162" s="229"/>
      <c r="AZH162" s="229"/>
      <c r="AZI162" s="229"/>
      <c r="AZJ162" s="229"/>
      <c r="AZK162" s="229"/>
      <c r="AZL162" s="229"/>
      <c r="AZM162" s="229"/>
      <c r="AZN162" s="229"/>
      <c r="AZO162" s="229"/>
      <c r="AZP162" s="229"/>
      <c r="AZQ162" s="229"/>
      <c r="AZR162" s="229"/>
      <c r="AZS162" s="229"/>
      <c r="AZT162" s="229"/>
      <c r="AZU162" s="229"/>
      <c r="AZV162" s="229"/>
      <c r="AZW162" s="229"/>
      <c r="AZX162" s="229"/>
      <c r="AZY162" s="229"/>
      <c r="AZZ162" s="229"/>
      <c r="BAA162" s="229"/>
      <c r="BAB162" s="229"/>
      <c r="BAC162" s="229"/>
      <c r="BAD162" s="229"/>
      <c r="BAE162" s="229"/>
      <c r="BAF162" s="229"/>
      <c r="BAG162" s="229"/>
      <c r="BAH162" s="229"/>
      <c r="BAI162" s="229"/>
      <c r="BAJ162" s="229"/>
      <c r="BAK162" s="229"/>
      <c r="BAL162" s="229"/>
      <c r="BAM162" s="229"/>
      <c r="BAN162" s="229"/>
      <c r="BAO162" s="229"/>
      <c r="BAP162" s="229"/>
      <c r="BAQ162" s="229"/>
      <c r="BAR162" s="229"/>
      <c r="BAS162" s="229"/>
      <c r="BAT162" s="229"/>
      <c r="BAU162" s="229"/>
      <c r="BAV162" s="229"/>
      <c r="BAW162" s="229"/>
      <c r="BAX162" s="229"/>
      <c r="BAY162" s="229"/>
      <c r="BAZ162" s="229"/>
      <c r="BBA162" s="229"/>
      <c r="BBB162" s="229"/>
      <c r="BBC162" s="229"/>
      <c r="BBD162" s="229"/>
      <c r="BBE162" s="229"/>
      <c r="BBF162" s="229"/>
      <c r="BBG162" s="229"/>
      <c r="BBH162" s="229"/>
      <c r="BBI162" s="229"/>
      <c r="BBJ162" s="229"/>
      <c r="BBK162" s="229"/>
      <c r="BBL162" s="229"/>
      <c r="BBM162" s="229"/>
      <c r="BBN162" s="229"/>
      <c r="BBO162" s="229"/>
      <c r="BBP162" s="229"/>
      <c r="BBQ162" s="229"/>
      <c r="BBR162" s="229"/>
      <c r="BBS162" s="229"/>
      <c r="BBT162" s="229"/>
      <c r="BBU162" s="229"/>
      <c r="BBV162" s="229"/>
      <c r="BBW162" s="229"/>
      <c r="BBX162" s="229"/>
      <c r="BBY162" s="229"/>
      <c r="BBZ162" s="229"/>
      <c r="BCA162" s="229"/>
      <c r="BCB162" s="229"/>
      <c r="BCC162" s="229"/>
      <c r="BCD162" s="229"/>
      <c r="BCE162" s="229"/>
      <c r="BCF162" s="229"/>
      <c r="BCG162" s="229"/>
      <c r="BCH162" s="229"/>
      <c r="BCI162" s="229"/>
      <c r="BCJ162" s="229"/>
      <c r="BCK162" s="229"/>
      <c r="BCL162" s="229"/>
      <c r="BCM162" s="229"/>
      <c r="BCN162" s="229"/>
      <c r="BCO162" s="229"/>
      <c r="BCP162" s="229"/>
      <c r="BCQ162" s="229"/>
      <c r="BCR162" s="229"/>
      <c r="BCS162" s="229"/>
      <c r="BCT162" s="229"/>
      <c r="BCU162" s="229"/>
      <c r="BCV162" s="229"/>
      <c r="BCW162" s="229"/>
      <c r="BCX162" s="229"/>
      <c r="BCY162" s="229"/>
      <c r="BCZ162" s="229"/>
      <c r="BDA162" s="229"/>
      <c r="BDB162" s="229"/>
      <c r="BDC162" s="229"/>
      <c r="BDD162" s="229"/>
      <c r="BDE162" s="229"/>
      <c r="BDF162" s="229"/>
      <c r="BDG162" s="229"/>
      <c r="BDH162" s="229"/>
      <c r="BDI162" s="229"/>
      <c r="BDJ162" s="229"/>
      <c r="BDK162" s="229"/>
      <c r="BDL162" s="229"/>
      <c r="BDM162" s="229"/>
      <c r="BDN162" s="229"/>
      <c r="BDO162" s="229"/>
      <c r="BDP162" s="229"/>
      <c r="BDQ162" s="229"/>
      <c r="BDR162" s="229"/>
      <c r="BDS162" s="229"/>
      <c r="BDT162" s="229"/>
      <c r="BDU162" s="229"/>
      <c r="BDV162" s="229"/>
      <c r="BDW162" s="229"/>
      <c r="BDX162" s="229"/>
      <c r="BDY162" s="229"/>
      <c r="BDZ162" s="229"/>
      <c r="BEA162" s="229"/>
      <c r="BEB162" s="229"/>
      <c r="BEC162" s="229"/>
      <c r="BED162" s="229"/>
      <c r="BEE162" s="229"/>
      <c r="BEF162" s="229"/>
      <c r="BEG162" s="229"/>
      <c r="BEH162" s="229"/>
      <c r="BEI162" s="229"/>
      <c r="BEJ162" s="229"/>
      <c r="BEK162" s="229"/>
      <c r="BEL162" s="229"/>
      <c r="BEM162" s="229"/>
      <c r="BEN162" s="229"/>
      <c r="BEO162" s="229"/>
      <c r="BEP162" s="229"/>
      <c r="BEQ162" s="229"/>
      <c r="BER162" s="229"/>
      <c r="BES162" s="229"/>
      <c r="BET162" s="229"/>
      <c r="BEU162" s="229"/>
      <c r="BEV162" s="229"/>
      <c r="BEW162" s="229"/>
      <c r="BEX162" s="229"/>
      <c r="BEY162" s="229"/>
      <c r="BEZ162" s="229"/>
      <c r="BFA162" s="229"/>
      <c r="BFB162" s="229"/>
      <c r="BFC162" s="229"/>
      <c r="BFD162" s="229"/>
      <c r="BFE162" s="229"/>
      <c r="BFF162" s="229"/>
      <c r="BFG162" s="229"/>
      <c r="BFH162" s="229"/>
      <c r="BFI162" s="229"/>
      <c r="BFJ162" s="229"/>
      <c r="BFK162" s="229"/>
      <c r="BFL162" s="229"/>
      <c r="BFM162" s="229"/>
      <c r="BFN162" s="229"/>
      <c r="BFO162" s="229"/>
      <c r="BFP162" s="229"/>
      <c r="BFQ162" s="229"/>
      <c r="BFR162" s="229"/>
      <c r="BFS162" s="229"/>
      <c r="BFT162" s="229"/>
      <c r="BFU162" s="229"/>
      <c r="BFV162" s="229"/>
      <c r="BFW162" s="229"/>
      <c r="BFX162" s="229"/>
      <c r="BFY162" s="229"/>
      <c r="BFZ162" s="229"/>
      <c r="BGA162" s="229"/>
      <c r="BGB162" s="229"/>
      <c r="BGC162" s="229"/>
      <c r="BGD162" s="229"/>
      <c r="BGE162" s="229"/>
      <c r="BGF162" s="229"/>
      <c r="BGG162" s="229"/>
      <c r="BGH162" s="229"/>
      <c r="BGI162" s="229"/>
      <c r="BGJ162" s="229"/>
      <c r="BGK162" s="229"/>
      <c r="BGL162" s="229"/>
      <c r="BGM162" s="229"/>
      <c r="BGN162" s="229"/>
      <c r="BGO162" s="229"/>
      <c r="BGP162" s="229"/>
      <c r="BGQ162" s="229"/>
      <c r="BGR162" s="229"/>
      <c r="BGS162" s="229"/>
      <c r="BGT162" s="229"/>
      <c r="BGU162" s="229"/>
      <c r="BGV162" s="229"/>
      <c r="BGW162" s="229"/>
      <c r="BGX162" s="229"/>
      <c r="BGY162" s="229"/>
      <c r="BGZ162" s="229"/>
      <c r="BHA162" s="229"/>
      <c r="BHB162" s="229"/>
      <c r="BHC162" s="229"/>
      <c r="BHD162" s="229"/>
      <c r="BHE162" s="229"/>
      <c r="BHF162" s="229"/>
      <c r="BHG162" s="229"/>
      <c r="BHH162" s="229"/>
      <c r="BHI162" s="229"/>
      <c r="BHJ162" s="229"/>
      <c r="BHK162" s="229"/>
      <c r="BHL162" s="229"/>
      <c r="BHM162" s="229"/>
      <c r="BHN162" s="229"/>
      <c r="BHO162" s="229"/>
      <c r="BHP162" s="229"/>
      <c r="BHQ162" s="229"/>
      <c r="BHR162" s="229"/>
      <c r="BHS162" s="229"/>
      <c r="BHT162" s="229"/>
      <c r="BHU162" s="229"/>
      <c r="BHV162" s="229"/>
      <c r="BHW162" s="229"/>
      <c r="BHX162" s="229"/>
      <c r="BHY162" s="229"/>
      <c r="BHZ162" s="229"/>
      <c r="BIA162" s="229"/>
      <c r="BIB162" s="229"/>
      <c r="BIC162" s="229"/>
      <c r="BID162" s="229"/>
      <c r="BIE162" s="229"/>
      <c r="BIF162" s="229"/>
      <c r="BIG162" s="229"/>
      <c r="BIH162" s="229"/>
      <c r="BII162" s="229"/>
      <c r="BIJ162" s="229"/>
      <c r="BIK162" s="229"/>
      <c r="BIL162" s="229"/>
      <c r="BIM162" s="229"/>
      <c r="BIN162" s="229"/>
      <c r="BIO162" s="229"/>
      <c r="BIP162" s="229"/>
      <c r="BIQ162" s="229"/>
      <c r="BIR162" s="229"/>
      <c r="BIS162" s="229"/>
      <c r="BIT162" s="229"/>
      <c r="BIU162" s="229"/>
      <c r="BIV162" s="229"/>
      <c r="BIW162" s="229"/>
      <c r="BIX162" s="229"/>
      <c r="BIY162" s="229"/>
      <c r="BIZ162" s="229"/>
      <c r="BJA162" s="229"/>
      <c r="BJB162" s="229"/>
      <c r="BJC162" s="229"/>
      <c r="BJD162" s="229"/>
      <c r="BJE162" s="229"/>
      <c r="BJF162" s="229"/>
      <c r="BJG162" s="229"/>
      <c r="BJH162" s="229"/>
      <c r="BJI162" s="229"/>
      <c r="BJJ162" s="229"/>
      <c r="BJK162" s="229"/>
      <c r="BJL162" s="229"/>
      <c r="BJM162" s="229"/>
      <c r="BJN162" s="229"/>
      <c r="BJO162" s="229"/>
      <c r="BJP162" s="229"/>
      <c r="BJQ162" s="229"/>
      <c r="BJR162" s="229"/>
      <c r="BJS162" s="229"/>
      <c r="BJT162" s="229"/>
      <c r="BJU162" s="229"/>
      <c r="BJV162" s="229"/>
      <c r="BJW162" s="229"/>
      <c r="BJX162" s="229"/>
      <c r="BJY162" s="229"/>
      <c r="BJZ162" s="229"/>
      <c r="BKA162" s="229"/>
      <c r="BKB162" s="229"/>
      <c r="BKC162" s="229"/>
      <c r="BKD162" s="229"/>
      <c r="BKE162" s="229"/>
      <c r="BKF162" s="229"/>
      <c r="BKG162" s="229"/>
      <c r="BKH162" s="229"/>
      <c r="BKI162" s="229"/>
      <c r="BKJ162" s="229"/>
      <c r="BKK162" s="229"/>
      <c r="BKL162" s="229"/>
      <c r="BKM162" s="229"/>
      <c r="BKN162" s="229"/>
      <c r="BKO162" s="229"/>
      <c r="BKP162" s="229"/>
      <c r="BKQ162" s="229"/>
      <c r="BKR162" s="229"/>
      <c r="BKS162" s="229"/>
      <c r="BKT162" s="229"/>
      <c r="BKU162" s="229"/>
      <c r="BKV162" s="229"/>
      <c r="BKW162" s="229"/>
      <c r="BKX162" s="229"/>
      <c r="BKY162" s="229"/>
      <c r="BKZ162" s="229"/>
      <c r="BLA162" s="229"/>
      <c r="BLB162" s="229"/>
      <c r="BLC162" s="229"/>
      <c r="BLD162" s="229"/>
      <c r="BLE162" s="229"/>
      <c r="BLF162" s="229"/>
      <c r="BLG162" s="229"/>
      <c r="BLH162" s="229"/>
      <c r="BLI162" s="229"/>
      <c r="BLJ162" s="229"/>
      <c r="BLK162" s="229"/>
      <c r="BLL162" s="229"/>
      <c r="BLM162" s="229"/>
      <c r="BLN162" s="229"/>
      <c r="BLO162" s="229"/>
      <c r="BLP162" s="229"/>
      <c r="BLQ162" s="229"/>
      <c r="BLR162" s="229"/>
      <c r="BLS162" s="229"/>
      <c r="BLT162" s="229"/>
      <c r="BLU162" s="229"/>
      <c r="BLV162" s="229"/>
      <c r="BLW162" s="229"/>
      <c r="BLX162" s="229"/>
      <c r="BLY162" s="229"/>
      <c r="BLZ162" s="229"/>
      <c r="BMA162" s="229"/>
      <c r="BMB162" s="229"/>
      <c r="BMC162" s="229"/>
      <c r="BMD162" s="229"/>
      <c r="BME162" s="229"/>
      <c r="BMF162" s="229"/>
      <c r="BMG162" s="229"/>
      <c r="BMH162" s="229"/>
      <c r="BMI162" s="229"/>
      <c r="BMJ162" s="229"/>
      <c r="BMK162" s="229"/>
      <c r="BML162" s="229"/>
      <c r="BMM162" s="229"/>
      <c r="BMN162" s="229"/>
      <c r="BMO162" s="229"/>
      <c r="BMP162" s="229"/>
      <c r="BMQ162" s="229"/>
      <c r="BMR162" s="229"/>
      <c r="BMS162" s="229"/>
      <c r="BMT162" s="229"/>
      <c r="BMU162" s="229"/>
      <c r="BMV162" s="229"/>
      <c r="BMW162" s="229"/>
      <c r="BMX162" s="229"/>
      <c r="BMY162" s="229"/>
      <c r="BMZ162" s="229"/>
      <c r="BNA162" s="229"/>
      <c r="BNB162" s="229"/>
      <c r="BNC162" s="229"/>
      <c r="BND162" s="229"/>
      <c r="BNE162" s="229"/>
      <c r="BNF162" s="229"/>
      <c r="BNG162" s="229"/>
      <c r="BNH162" s="229"/>
      <c r="BNI162" s="229"/>
      <c r="BNJ162" s="229"/>
      <c r="BNK162" s="229"/>
      <c r="BNL162" s="229"/>
      <c r="BNM162" s="229"/>
      <c r="BNN162" s="229"/>
      <c r="BNO162" s="229"/>
      <c r="BNP162" s="229"/>
      <c r="BNQ162" s="229"/>
      <c r="BNR162" s="229"/>
      <c r="BNS162" s="229"/>
      <c r="BNT162" s="229"/>
      <c r="BNU162" s="229"/>
      <c r="BNV162" s="229"/>
      <c r="BNW162" s="229"/>
      <c r="BNX162" s="229"/>
      <c r="BNY162" s="229"/>
      <c r="BNZ162" s="229"/>
      <c r="BOA162" s="229"/>
      <c r="BOB162" s="229"/>
      <c r="BOC162" s="229"/>
      <c r="BOD162" s="229"/>
      <c r="BOE162" s="229"/>
      <c r="BOF162" s="229"/>
      <c r="BOG162" s="229"/>
      <c r="BOH162" s="229"/>
      <c r="BOI162" s="229"/>
      <c r="BOJ162" s="229"/>
      <c r="BOK162" s="229"/>
      <c r="BOL162" s="229"/>
      <c r="BOM162" s="229"/>
      <c r="BON162" s="229"/>
      <c r="BOO162" s="229"/>
      <c r="BOP162" s="229"/>
      <c r="BOQ162" s="229"/>
      <c r="BOR162" s="229"/>
      <c r="BOS162" s="229"/>
      <c r="BOT162" s="229"/>
      <c r="BOU162" s="229"/>
      <c r="BOV162" s="229"/>
      <c r="BOW162" s="229"/>
      <c r="BOX162" s="229"/>
      <c r="BOY162" s="229"/>
      <c r="BOZ162" s="229"/>
      <c r="BPA162" s="229"/>
      <c r="BPB162" s="229"/>
      <c r="BPC162" s="229"/>
      <c r="BPD162" s="229"/>
      <c r="BPE162" s="229"/>
      <c r="BPF162" s="229"/>
      <c r="BPG162" s="229"/>
      <c r="BPH162" s="229"/>
      <c r="BPI162" s="229"/>
      <c r="BPJ162" s="229"/>
      <c r="BPK162" s="229"/>
      <c r="BPL162" s="229"/>
      <c r="BPM162" s="229"/>
      <c r="BPN162" s="229"/>
      <c r="BPO162" s="229"/>
      <c r="BPP162" s="229"/>
      <c r="BPQ162" s="229"/>
      <c r="BPR162" s="229"/>
      <c r="BPS162" s="229"/>
      <c r="BPT162" s="229"/>
      <c r="BPU162" s="229"/>
      <c r="BPV162" s="229"/>
      <c r="BPW162" s="229"/>
      <c r="BPX162" s="229"/>
      <c r="BPY162" s="229"/>
      <c r="BPZ162" s="229"/>
      <c r="BQA162" s="229"/>
      <c r="BQB162" s="229"/>
      <c r="BQC162" s="229"/>
      <c r="BQD162" s="229"/>
      <c r="BQE162" s="229"/>
      <c r="BQF162" s="229"/>
      <c r="BQG162" s="229"/>
      <c r="BQH162" s="229"/>
      <c r="BQI162" s="229"/>
      <c r="BQJ162" s="229"/>
      <c r="BQK162" s="229"/>
      <c r="BQL162" s="229"/>
      <c r="BQM162" s="229"/>
      <c r="BQN162" s="229"/>
      <c r="BQO162" s="229"/>
      <c r="BQP162" s="229"/>
      <c r="BQQ162" s="229"/>
      <c r="BQR162" s="229"/>
      <c r="BQS162" s="229"/>
      <c r="BQT162" s="229"/>
      <c r="BQU162" s="229"/>
      <c r="BQV162" s="229"/>
      <c r="BQW162" s="229"/>
      <c r="BQX162" s="229"/>
      <c r="BQY162" s="229"/>
      <c r="BQZ162" s="229"/>
      <c r="BRA162" s="229"/>
      <c r="BRB162" s="229"/>
      <c r="BRC162" s="229"/>
      <c r="BRD162" s="229"/>
      <c r="BRE162" s="229"/>
      <c r="BRF162" s="229"/>
      <c r="BRG162" s="229"/>
      <c r="BRH162" s="229"/>
      <c r="BRI162" s="229"/>
      <c r="BRJ162" s="229"/>
      <c r="BRK162" s="229"/>
      <c r="BRL162" s="229"/>
      <c r="BRM162" s="229"/>
      <c r="BRN162" s="229"/>
      <c r="BRO162" s="229"/>
      <c r="BRP162" s="229"/>
      <c r="BRQ162" s="229"/>
      <c r="BRR162" s="229"/>
      <c r="BRS162" s="229"/>
      <c r="BRT162" s="229"/>
      <c r="BRU162" s="229"/>
      <c r="BRV162" s="229"/>
      <c r="BRW162" s="229"/>
      <c r="BRX162" s="229"/>
      <c r="BRY162" s="229"/>
      <c r="BRZ162" s="229"/>
      <c r="BSA162" s="229"/>
      <c r="BSB162" s="229"/>
      <c r="BSC162" s="229"/>
      <c r="BSD162" s="229"/>
      <c r="BSE162" s="229"/>
      <c r="BSF162" s="229"/>
      <c r="BSG162" s="229"/>
      <c r="BSH162" s="229"/>
      <c r="BSI162" s="229"/>
      <c r="BSJ162" s="229"/>
      <c r="BSK162" s="229"/>
      <c r="BSL162" s="229"/>
      <c r="BSM162" s="229"/>
      <c r="BSN162" s="229"/>
      <c r="BSO162" s="229"/>
      <c r="BSP162" s="229"/>
      <c r="BSQ162" s="229"/>
      <c r="BSR162" s="229"/>
      <c r="BSS162" s="229"/>
      <c r="BST162" s="229"/>
      <c r="BSU162" s="229"/>
      <c r="BSV162" s="229"/>
      <c r="BSW162" s="229"/>
      <c r="BSX162" s="229"/>
      <c r="BSY162" s="229"/>
      <c r="BSZ162" s="229"/>
      <c r="BTA162" s="229"/>
      <c r="BTB162" s="229"/>
      <c r="BTC162" s="229"/>
      <c r="BTD162" s="229"/>
      <c r="BTE162" s="229"/>
      <c r="BTF162" s="229"/>
      <c r="BTG162" s="229"/>
      <c r="BTH162" s="229"/>
      <c r="BTI162" s="229"/>
      <c r="BTJ162" s="229"/>
      <c r="BTK162" s="229"/>
      <c r="BTL162" s="229"/>
      <c r="BTM162" s="229"/>
      <c r="BTN162" s="229"/>
      <c r="BTO162" s="229"/>
      <c r="BTP162" s="229"/>
      <c r="BTQ162" s="229"/>
      <c r="BTR162" s="229"/>
      <c r="BTS162" s="229"/>
      <c r="BTT162" s="229"/>
      <c r="BTU162" s="229"/>
      <c r="BTV162" s="229"/>
      <c r="BTW162" s="229"/>
      <c r="BTX162" s="229"/>
      <c r="BTY162" s="229"/>
      <c r="BTZ162" s="229"/>
      <c r="BUA162" s="229"/>
      <c r="BUB162" s="229"/>
      <c r="BUC162" s="229"/>
      <c r="BUD162" s="229"/>
      <c r="BUE162" s="229"/>
      <c r="BUF162" s="229"/>
      <c r="BUG162" s="229"/>
      <c r="BUH162" s="229"/>
      <c r="BUI162" s="229"/>
      <c r="BUJ162" s="229"/>
      <c r="BUK162" s="229"/>
      <c r="BUL162" s="229"/>
      <c r="BUM162" s="229"/>
      <c r="BUN162" s="229"/>
      <c r="BUO162" s="229"/>
      <c r="BUP162" s="229"/>
      <c r="BUQ162" s="229"/>
      <c r="BUR162" s="229"/>
      <c r="BUS162" s="229"/>
      <c r="BUT162" s="229"/>
      <c r="BUU162" s="229"/>
      <c r="BUV162" s="229"/>
      <c r="BUW162" s="229"/>
      <c r="BUX162" s="229"/>
      <c r="BUY162" s="229"/>
      <c r="BUZ162" s="229"/>
      <c r="BVA162" s="229"/>
      <c r="BVB162" s="229"/>
      <c r="BVC162" s="229"/>
      <c r="BVD162" s="229"/>
      <c r="BVE162" s="229"/>
      <c r="BVF162" s="229"/>
      <c r="BVG162" s="229"/>
      <c r="BVH162" s="229"/>
      <c r="BVI162" s="229"/>
      <c r="BVJ162" s="229"/>
      <c r="BVK162" s="229"/>
      <c r="BVL162" s="229"/>
      <c r="BVM162" s="229"/>
      <c r="BVN162" s="229"/>
      <c r="BVO162" s="229"/>
      <c r="BVP162" s="229"/>
      <c r="BVQ162" s="229"/>
      <c r="BVR162" s="229"/>
      <c r="BVS162" s="229"/>
      <c r="BVT162" s="229"/>
      <c r="BVU162" s="229"/>
      <c r="BVV162" s="229"/>
      <c r="BVW162" s="229"/>
      <c r="BVX162" s="229"/>
      <c r="BVY162" s="229"/>
      <c r="BVZ162" s="229"/>
      <c r="BWA162" s="229"/>
      <c r="BWB162" s="229"/>
      <c r="BWC162" s="229"/>
      <c r="BWD162" s="229"/>
      <c r="BWE162" s="229"/>
      <c r="BWF162" s="229"/>
      <c r="BWG162" s="229"/>
      <c r="BWH162" s="229"/>
      <c r="BWI162" s="229"/>
      <c r="BWJ162" s="229"/>
      <c r="BWK162" s="229"/>
      <c r="BWL162" s="229"/>
      <c r="BWM162" s="229"/>
      <c r="BWN162" s="229"/>
      <c r="BWO162" s="229"/>
      <c r="BWP162" s="229"/>
      <c r="BWQ162" s="229"/>
      <c r="BWR162" s="229"/>
      <c r="BWS162" s="229"/>
      <c r="BWT162" s="229"/>
      <c r="BWU162" s="229"/>
      <c r="BWV162" s="229"/>
      <c r="BWW162" s="229"/>
      <c r="BWX162" s="229"/>
      <c r="BWY162" s="229"/>
      <c r="BWZ162" s="229"/>
      <c r="BXA162" s="229"/>
      <c r="BXB162" s="229"/>
      <c r="BXC162" s="229"/>
      <c r="BXD162" s="229"/>
      <c r="BXE162" s="229"/>
      <c r="BXF162" s="229"/>
      <c r="BXG162" s="229"/>
      <c r="BXH162" s="229"/>
      <c r="BXI162" s="229"/>
      <c r="BXJ162" s="229"/>
      <c r="BXK162" s="229"/>
      <c r="BXL162" s="229"/>
      <c r="BXM162" s="229"/>
      <c r="BXN162" s="229"/>
      <c r="BXO162" s="229"/>
      <c r="BXP162" s="229"/>
      <c r="BXQ162" s="229"/>
      <c r="BXR162" s="229"/>
      <c r="BXS162" s="229"/>
      <c r="BXT162" s="229"/>
      <c r="BXU162" s="229"/>
      <c r="BXV162" s="229"/>
      <c r="BXW162" s="229"/>
      <c r="BXX162" s="229"/>
      <c r="BXY162" s="229"/>
      <c r="BXZ162" s="229"/>
      <c r="BYA162" s="229"/>
      <c r="BYB162" s="229"/>
      <c r="BYC162" s="229"/>
      <c r="BYD162" s="229"/>
      <c r="BYE162" s="229"/>
      <c r="BYF162" s="229"/>
      <c r="BYG162" s="229"/>
      <c r="BYH162" s="229"/>
      <c r="BYI162" s="229"/>
      <c r="BYJ162" s="229"/>
      <c r="BYK162" s="229"/>
      <c r="BYL162" s="229"/>
      <c r="BYM162" s="229"/>
      <c r="BYN162" s="229"/>
      <c r="BYO162" s="229"/>
      <c r="BYP162" s="229"/>
      <c r="BYQ162" s="229"/>
      <c r="BYR162" s="229"/>
      <c r="BYS162" s="229"/>
      <c r="BYT162" s="229"/>
      <c r="BYU162" s="229"/>
      <c r="BYV162" s="229"/>
      <c r="BYW162" s="229"/>
      <c r="BYX162" s="229"/>
      <c r="BYY162" s="229"/>
      <c r="BYZ162" s="229"/>
      <c r="BZA162" s="229"/>
      <c r="BZB162" s="229"/>
      <c r="BZC162" s="229"/>
      <c r="BZD162" s="229"/>
      <c r="BZE162" s="229"/>
      <c r="BZF162" s="229"/>
      <c r="BZG162" s="229"/>
      <c r="BZH162" s="229"/>
      <c r="BZI162" s="229"/>
      <c r="BZJ162" s="229"/>
      <c r="BZK162" s="229"/>
      <c r="BZL162" s="229"/>
      <c r="BZM162" s="229"/>
      <c r="BZN162" s="229"/>
      <c r="BZO162" s="229"/>
      <c r="BZP162" s="229"/>
      <c r="BZQ162" s="229"/>
      <c r="BZR162" s="229"/>
      <c r="BZS162" s="229"/>
      <c r="BZT162" s="229"/>
      <c r="BZU162" s="229"/>
      <c r="BZV162" s="229"/>
      <c r="BZW162" s="229"/>
      <c r="BZX162" s="229"/>
      <c r="BZY162" s="229"/>
      <c r="BZZ162" s="229"/>
      <c r="CAA162" s="229"/>
      <c r="CAB162" s="229"/>
      <c r="CAC162" s="229"/>
      <c r="CAD162" s="229"/>
      <c r="CAE162" s="229"/>
      <c r="CAF162" s="229"/>
      <c r="CAG162" s="229"/>
      <c r="CAH162" s="229"/>
      <c r="CAI162" s="229"/>
      <c r="CAJ162" s="229"/>
      <c r="CAK162" s="229"/>
      <c r="CAL162" s="229"/>
      <c r="CAM162" s="229"/>
      <c r="CAN162" s="229"/>
      <c r="CAO162" s="229"/>
      <c r="CAP162" s="229"/>
      <c r="CAQ162" s="229"/>
      <c r="CAR162" s="229"/>
      <c r="CAS162" s="229"/>
      <c r="CAT162" s="229"/>
      <c r="CAU162" s="229"/>
      <c r="CAV162" s="229"/>
      <c r="CAW162" s="229"/>
      <c r="CAX162" s="229"/>
      <c r="CAY162" s="229"/>
      <c r="CAZ162" s="229"/>
      <c r="CBA162" s="229"/>
      <c r="CBB162" s="229"/>
      <c r="CBC162" s="229"/>
      <c r="CBD162" s="229"/>
      <c r="CBE162" s="229"/>
      <c r="CBF162" s="229"/>
      <c r="CBG162" s="229"/>
      <c r="CBH162" s="229"/>
      <c r="CBI162" s="229"/>
      <c r="CBJ162" s="229"/>
      <c r="CBK162" s="229"/>
      <c r="CBL162" s="229"/>
      <c r="CBM162" s="229"/>
      <c r="CBN162" s="229"/>
      <c r="CBO162" s="229"/>
      <c r="CBP162" s="229"/>
      <c r="CBQ162" s="229"/>
      <c r="CBR162" s="229"/>
      <c r="CBS162" s="229"/>
      <c r="CBT162" s="229"/>
      <c r="CBU162" s="229"/>
      <c r="CBV162" s="229"/>
      <c r="CBW162" s="229"/>
      <c r="CBX162" s="229"/>
      <c r="CBY162" s="229"/>
      <c r="CBZ162" s="229"/>
      <c r="CCA162" s="229"/>
      <c r="CCB162" s="229"/>
      <c r="CCC162" s="229"/>
      <c r="CCD162" s="229"/>
      <c r="CCE162" s="229"/>
      <c r="CCF162" s="229"/>
      <c r="CCG162" s="229"/>
      <c r="CCH162" s="229"/>
      <c r="CCI162" s="229"/>
      <c r="CCJ162" s="229"/>
      <c r="CCK162" s="229"/>
      <c r="CCL162" s="229"/>
      <c r="CCM162" s="229"/>
      <c r="CCN162" s="229"/>
      <c r="CCO162" s="229"/>
      <c r="CCP162" s="229"/>
      <c r="CCQ162" s="229"/>
      <c r="CCR162" s="229"/>
      <c r="CCS162" s="229"/>
      <c r="CCT162" s="229"/>
      <c r="CCU162" s="229"/>
      <c r="CCV162" s="229"/>
      <c r="CCW162" s="229"/>
      <c r="CCX162" s="229"/>
      <c r="CCY162" s="229"/>
      <c r="CCZ162" s="229"/>
      <c r="CDA162" s="229"/>
      <c r="CDB162" s="229"/>
      <c r="CDC162" s="229"/>
      <c r="CDD162" s="229"/>
      <c r="CDE162" s="229"/>
      <c r="CDF162" s="229"/>
      <c r="CDG162" s="229"/>
      <c r="CDH162" s="229"/>
      <c r="CDI162" s="229"/>
      <c r="CDJ162" s="229"/>
      <c r="CDK162" s="229"/>
      <c r="CDL162" s="229"/>
      <c r="CDM162" s="229"/>
      <c r="CDN162" s="229"/>
      <c r="CDO162" s="229"/>
      <c r="CDP162" s="229"/>
      <c r="CDQ162" s="229"/>
      <c r="CDR162" s="229"/>
      <c r="CDS162" s="229"/>
      <c r="CDT162" s="229"/>
      <c r="CDU162" s="229"/>
      <c r="CDV162" s="229"/>
      <c r="CDW162" s="229"/>
      <c r="CDX162" s="229"/>
      <c r="CDY162" s="229"/>
      <c r="CDZ162" s="229"/>
      <c r="CEA162" s="229"/>
      <c r="CEB162" s="229"/>
      <c r="CEC162" s="229"/>
      <c r="CED162" s="229"/>
      <c r="CEE162" s="229"/>
      <c r="CEF162" s="229"/>
      <c r="CEG162" s="229"/>
      <c r="CEH162" s="229"/>
      <c r="CEI162" s="229"/>
      <c r="CEJ162" s="229"/>
      <c r="CEK162" s="229"/>
      <c r="CEL162" s="229"/>
      <c r="CEM162" s="229"/>
      <c r="CEN162" s="229"/>
      <c r="CEO162" s="229"/>
      <c r="CEP162" s="229"/>
      <c r="CEQ162" s="229"/>
      <c r="CER162" s="229"/>
      <c r="CES162" s="229"/>
      <c r="CET162" s="229"/>
      <c r="CEU162" s="229"/>
      <c r="CEV162" s="229"/>
      <c r="CEW162" s="229"/>
      <c r="CEX162" s="229"/>
      <c r="CEY162" s="229"/>
      <c r="CEZ162" s="229"/>
      <c r="CFA162" s="229"/>
      <c r="CFB162" s="229"/>
      <c r="CFC162" s="229"/>
      <c r="CFD162" s="229"/>
      <c r="CFE162" s="229"/>
      <c r="CFF162" s="229"/>
      <c r="CFG162" s="229"/>
      <c r="CFH162" s="229"/>
      <c r="CFI162" s="229"/>
      <c r="CFJ162" s="229"/>
      <c r="CFK162" s="229"/>
      <c r="CFL162" s="229"/>
      <c r="CFM162" s="229"/>
      <c r="CFN162" s="229"/>
      <c r="CFO162" s="229"/>
      <c r="CFP162" s="229"/>
      <c r="CFQ162" s="229"/>
      <c r="CFR162" s="229"/>
      <c r="CFS162" s="229"/>
      <c r="CFT162" s="229"/>
      <c r="CFU162" s="229"/>
      <c r="CFV162" s="229"/>
      <c r="CFW162" s="229"/>
      <c r="CFX162" s="229"/>
      <c r="CFY162" s="229"/>
      <c r="CFZ162" s="229"/>
      <c r="CGA162" s="229"/>
      <c r="CGB162" s="229"/>
      <c r="CGC162" s="229"/>
      <c r="CGD162" s="229"/>
      <c r="CGE162" s="229"/>
      <c r="CGF162" s="229"/>
      <c r="CGG162" s="229"/>
      <c r="CGH162" s="229"/>
      <c r="CGI162" s="229"/>
      <c r="CGJ162" s="229"/>
      <c r="CGK162" s="229"/>
      <c r="CGL162" s="229"/>
      <c r="CGM162" s="229"/>
      <c r="CGN162" s="229"/>
      <c r="CGO162" s="229"/>
      <c r="CGP162" s="229"/>
      <c r="CGQ162" s="229"/>
      <c r="CGR162" s="229"/>
      <c r="CGS162" s="229"/>
      <c r="CGT162" s="229"/>
      <c r="CGU162" s="229"/>
      <c r="CGV162" s="229"/>
      <c r="CGW162" s="229"/>
      <c r="CGX162" s="229"/>
      <c r="CGY162" s="229"/>
      <c r="CGZ162" s="229"/>
      <c r="CHA162" s="229"/>
      <c r="CHB162" s="229"/>
      <c r="CHC162" s="229"/>
      <c r="CHD162" s="229"/>
      <c r="CHE162" s="229"/>
      <c r="CHF162" s="229"/>
      <c r="CHG162" s="229"/>
      <c r="CHH162" s="229"/>
      <c r="CHI162" s="229"/>
      <c r="CHJ162" s="229"/>
      <c r="CHK162" s="229"/>
      <c r="CHL162" s="229"/>
      <c r="CHM162" s="229"/>
      <c r="CHN162" s="229"/>
      <c r="CHO162" s="229"/>
      <c r="CHP162" s="229"/>
      <c r="CHQ162" s="229"/>
      <c r="CHR162" s="229"/>
      <c r="CHS162" s="229"/>
      <c r="CHT162" s="229"/>
      <c r="CHU162" s="229"/>
      <c r="CHV162" s="229"/>
      <c r="CHW162" s="229"/>
      <c r="CHX162" s="229"/>
      <c r="CHY162" s="229"/>
      <c r="CHZ162" s="229"/>
      <c r="CIA162" s="229"/>
      <c r="CIB162" s="229"/>
      <c r="CIC162" s="229"/>
      <c r="CID162" s="229"/>
      <c r="CIE162" s="229"/>
      <c r="CIF162" s="229"/>
      <c r="CIG162" s="229"/>
      <c r="CIH162" s="229"/>
      <c r="CII162" s="229"/>
      <c r="CIJ162" s="229"/>
      <c r="CIK162" s="229"/>
      <c r="CIL162" s="229"/>
      <c r="CIM162" s="229"/>
      <c r="CIN162" s="229"/>
      <c r="CIO162" s="229"/>
      <c r="CIP162" s="229"/>
      <c r="CIQ162" s="229"/>
      <c r="CIR162" s="229"/>
      <c r="CIS162" s="229"/>
      <c r="CIT162" s="229"/>
      <c r="CIU162" s="229"/>
      <c r="CIV162" s="229"/>
      <c r="CIW162" s="229"/>
      <c r="CIX162" s="229"/>
      <c r="CIY162" s="229"/>
      <c r="CIZ162" s="229"/>
      <c r="CJA162" s="229"/>
      <c r="CJB162" s="229"/>
      <c r="CJC162" s="229"/>
      <c r="CJD162" s="229"/>
      <c r="CJE162" s="229"/>
      <c r="CJF162" s="229"/>
      <c r="CJG162" s="229"/>
      <c r="CJH162" s="229"/>
      <c r="CJI162" s="229"/>
      <c r="CJJ162" s="229"/>
      <c r="CJK162" s="229"/>
      <c r="CJL162" s="229"/>
      <c r="CJM162" s="229"/>
      <c r="CJN162" s="229"/>
      <c r="CJO162" s="229"/>
      <c r="CJP162" s="229"/>
      <c r="CJQ162" s="229"/>
      <c r="CJR162" s="229"/>
      <c r="CJS162" s="229"/>
      <c r="CJT162" s="229"/>
      <c r="CJU162" s="229"/>
      <c r="CJV162" s="229"/>
      <c r="CJW162" s="229"/>
      <c r="CJX162" s="229"/>
      <c r="CJY162" s="229"/>
      <c r="CJZ162" s="229"/>
      <c r="CKA162" s="229"/>
      <c r="CKB162" s="229"/>
      <c r="CKC162" s="229"/>
      <c r="CKD162" s="229"/>
      <c r="CKE162" s="229"/>
      <c r="CKF162" s="229"/>
      <c r="CKG162" s="229"/>
      <c r="CKH162" s="229"/>
      <c r="CKI162" s="229"/>
      <c r="CKJ162" s="229"/>
      <c r="CKK162" s="229"/>
      <c r="CKL162" s="229"/>
      <c r="CKM162" s="229"/>
      <c r="CKN162" s="229"/>
      <c r="CKO162" s="229"/>
      <c r="CKP162" s="229"/>
      <c r="CKQ162" s="229"/>
      <c r="CKR162" s="229"/>
      <c r="CKS162" s="229"/>
      <c r="CKT162" s="229"/>
      <c r="CKU162" s="229"/>
      <c r="CKV162" s="229"/>
      <c r="CKW162" s="229"/>
      <c r="CKX162" s="229"/>
      <c r="CKY162" s="229"/>
      <c r="CKZ162" s="229"/>
      <c r="CLA162" s="229"/>
      <c r="CLB162" s="229"/>
      <c r="CLC162" s="229"/>
      <c r="CLD162" s="229"/>
      <c r="CLE162" s="229"/>
      <c r="CLF162" s="229"/>
      <c r="CLG162" s="229"/>
      <c r="CLH162" s="229"/>
      <c r="CLI162" s="229"/>
      <c r="CLJ162" s="229"/>
      <c r="CLK162" s="229"/>
      <c r="CLL162" s="229"/>
      <c r="CLM162" s="229"/>
      <c r="CLN162" s="229"/>
      <c r="CLO162" s="229"/>
      <c r="CLP162" s="229"/>
      <c r="CLQ162" s="229"/>
      <c r="CLR162" s="229"/>
      <c r="CLS162" s="229"/>
      <c r="CLT162" s="229"/>
      <c r="CLU162" s="229"/>
      <c r="CLV162" s="229"/>
      <c r="CLW162" s="229"/>
      <c r="CLX162" s="229"/>
      <c r="CLY162" s="229"/>
      <c r="CLZ162" s="229"/>
      <c r="CMA162" s="229"/>
      <c r="CMB162" s="229"/>
      <c r="CMC162" s="229"/>
      <c r="CMD162" s="229"/>
      <c r="CME162" s="229"/>
      <c r="CMF162" s="229"/>
      <c r="CMG162" s="229"/>
      <c r="CMH162" s="229"/>
      <c r="CMI162" s="229"/>
      <c r="CMJ162" s="229"/>
      <c r="CMK162" s="229"/>
      <c r="CML162" s="229"/>
      <c r="CMM162" s="229"/>
      <c r="CMN162" s="229"/>
      <c r="CMO162" s="229"/>
      <c r="CMP162" s="229"/>
      <c r="CMQ162" s="229"/>
      <c r="CMR162" s="229"/>
      <c r="CMS162" s="229"/>
      <c r="CMT162" s="229"/>
      <c r="CMU162" s="229"/>
      <c r="CMV162" s="229"/>
      <c r="CMW162" s="229"/>
      <c r="CMX162" s="229"/>
      <c r="CMY162" s="229"/>
      <c r="CMZ162" s="229"/>
      <c r="CNA162" s="229"/>
      <c r="CNB162" s="229"/>
      <c r="CNC162" s="229"/>
      <c r="CND162" s="229"/>
      <c r="CNE162" s="229"/>
      <c r="CNF162" s="229"/>
      <c r="CNG162" s="229"/>
      <c r="CNH162" s="229"/>
      <c r="CNI162" s="229"/>
      <c r="CNJ162" s="229"/>
      <c r="CNK162" s="229"/>
      <c r="CNL162" s="229"/>
      <c r="CNM162" s="229"/>
      <c r="CNN162" s="229"/>
      <c r="CNO162" s="229"/>
      <c r="CNP162" s="229"/>
      <c r="CNQ162" s="229"/>
      <c r="CNR162" s="229"/>
      <c r="CNS162" s="229"/>
      <c r="CNT162" s="229"/>
      <c r="CNU162" s="229"/>
      <c r="CNV162" s="229"/>
      <c r="CNW162" s="229"/>
      <c r="CNX162" s="229"/>
      <c r="CNY162" s="229"/>
      <c r="CNZ162" s="229"/>
      <c r="COA162" s="229"/>
      <c r="COB162" s="229"/>
      <c r="COC162" s="229"/>
      <c r="COD162" s="229"/>
      <c r="COE162" s="229"/>
      <c r="COF162" s="229"/>
      <c r="COG162" s="229"/>
      <c r="COH162" s="229"/>
      <c r="COI162" s="229"/>
      <c r="COJ162" s="229"/>
      <c r="COK162" s="229"/>
      <c r="COL162" s="229"/>
      <c r="COM162" s="229"/>
      <c r="CON162" s="229"/>
      <c r="COO162" s="229"/>
      <c r="COP162" s="229"/>
      <c r="COQ162" s="229"/>
      <c r="COR162" s="229"/>
      <c r="COS162" s="229"/>
      <c r="COT162" s="229"/>
      <c r="COU162" s="229"/>
      <c r="COV162" s="229"/>
      <c r="COW162" s="229"/>
      <c r="COX162" s="229"/>
      <c r="COY162" s="229"/>
      <c r="COZ162" s="229"/>
      <c r="CPA162" s="229"/>
      <c r="CPB162" s="229"/>
      <c r="CPC162" s="229"/>
      <c r="CPD162" s="229"/>
      <c r="CPE162" s="229"/>
      <c r="CPF162" s="229"/>
      <c r="CPG162" s="229"/>
      <c r="CPH162" s="229"/>
      <c r="CPI162" s="229"/>
      <c r="CPJ162" s="229"/>
      <c r="CPK162" s="229"/>
      <c r="CPL162" s="229"/>
      <c r="CPM162" s="229"/>
      <c r="CPN162" s="229"/>
      <c r="CPO162" s="229"/>
      <c r="CPP162" s="229"/>
      <c r="CPQ162" s="229"/>
      <c r="CPR162" s="229"/>
      <c r="CPS162" s="229"/>
      <c r="CPT162" s="229"/>
      <c r="CPU162" s="229"/>
      <c r="CPV162" s="229"/>
      <c r="CPW162" s="229"/>
      <c r="CPX162" s="229"/>
      <c r="CPY162" s="229"/>
      <c r="CPZ162" s="229"/>
      <c r="CQA162" s="229"/>
      <c r="CQB162" s="229"/>
      <c r="CQC162" s="229"/>
      <c r="CQD162" s="229"/>
      <c r="CQE162" s="229"/>
      <c r="CQF162" s="229"/>
      <c r="CQG162" s="229"/>
      <c r="CQH162" s="229"/>
      <c r="CQI162" s="229"/>
      <c r="CQJ162" s="229"/>
      <c r="CQK162" s="229"/>
      <c r="CQL162" s="229"/>
      <c r="CQM162" s="229"/>
      <c r="CQN162" s="229"/>
      <c r="CQO162" s="229"/>
      <c r="CQP162" s="229"/>
      <c r="CQQ162" s="229"/>
      <c r="CQR162" s="229"/>
      <c r="CQS162" s="229"/>
      <c r="CQT162" s="229"/>
      <c r="CQU162" s="229"/>
      <c r="CQV162" s="229"/>
      <c r="CQW162" s="229"/>
      <c r="CQX162" s="229"/>
      <c r="CQY162" s="229"/>
      <c r="CQZ162" s="229"/>
      <c r="CRA162" s="229"/>
      <c r="CRB162" s="229"/>
      <c r="CRC162" s="229"/>
      <c r="CRD162" s="229"/>
      <c r="CRE162" s="229"/>
      <c r="CRF162" s="229"/>
      <c r="CRG162" s="229"/>
      <c r="CRH162" s="229"/>
      <c r="CRI162" s="229"/>
      <c r="CRJ162" s="229"/>
      <c r="CRK162" s="229"/>
      <c r="CRL162" s="229"/>
      <c r="CRM162" s="229"/>
      <c r="CRN162" s="229"/>
      <c r="CRO162" s="229"/>
      <c r="CRP162" s="229"/>
      <c r="CRQ162" s="229"/>
      <c r="CRR162" s="229"/>
      <c r="CRS162" s="229"/>
      <c r="CRT162" s="229"/>
      <c r="CRU162" s="229"/>
      <c r="CRV162" s="229"/>
      <c r="CRW162" s="229"/>
      <c r="CRX162" s="229"/>
      <c r="CRY162" s="229"/>
      <c r="CRZ162" s="229"/>
      <c r="CSA162" s="229"/>
      <c r="CSB162" s="229"/>
      <c r="CSC162" s="229"/>
      <c r="CSD162" s="229"/>
      <c r="CSE162" s="229"/>
      <c r="CSF162" s="229"/>
      <c r="CSG162" s="229"/>
      <c r="CSH162" s="229"/>
      <c r="CSI162" s="229"/>
      <c r="CSJ162" s="229"/>
      <c r="CSK162" s="229"/>
      <c r="CSL162" s="229"/>
      <c r="CSM162" s="229"/>
      <c r="CSN162" s="229"/>
      <c r="CSO162" s="229"/>
      <c r="CSP162" s="229"/>
      <c r="CSQ162" s="229"/>
      <c r="CSR162" s="229"/>
      <c r="CSS162" s="229"/>
      <c r="CST162" s="229"/>
      <c r="CSU162" s="229"/>
      <c r="CSV162" s="229"/>
      <c r="CSW162" s="229"/>
      <c r="CSX162" s="229"/>
      <c r="CSY162" s="229"/>
      <c r="CSZ162" s="229"/>
      <c r="CTA162" s="229"/>
      <c r="CTB162" s="229"/>
      <c r="CTC162" s="229"/>
      <c r="CTD162" s="229"/>
      <c r="CTE162" s="229"/>
      <c r="CTF162" s="229"/>
      <c r="CTG162" s="229"/>
      <c r="CTH162" s="229"/>
      <c r="CTI162" s="229"/>
      <c r="CTJ162" s="229"/>
      <c r="CTK162" s="229"/>
      <c r="CTL162" s="229"/>
      <c r="CTM162" s="229"/>
      <c r="CTN162" s="229"/>
      <c r="CTO162" s="229"/>
      <c r="CTP162" s="229"/>
      <c r="CTQ162" s="229"/>
      <c r="CTR162" s="229"/>
      <c r="CTS162" s="229"/>
      <c r="CTT162" s="229"/>
      <c r="CTU162" s="229"/>
      <c r="CTV162" s="229"/>
      <c r="CTW162" s="229"/>
      <c r="CTX162" s="229"/>
      <c r="CTY162" s="229"/>
      <c r="CTZ162" s="229"/>
      <c r="CUA162" s="229"/>
    </row>
    <row r="163" spans="1:2575" s="224" customFormat="1" ht="108.75" hidden="1" customHeight="1">
      <c r="A163" s="241">
        <f>+A161+1</f>
        <v>70</v>
      </c>
      <c r="B163" s="242" t="str">
        <f>IFERROR(INDEX(OB!B:B,MATCH('BIHOURLY  (2)'!A:A,OB!A:A,0)),"")</f>
        <v/>
      </c>
      <c r="C163" s="243"/>
      <c r="D163" s="232" t="str">
        <f>IFERROR(INDEX(OB!G:G,MATCH('BIHOURLY  (2)'!A:A,OB!A:A,0)),"")</f>
        <v/>
      </c>
      <c r="E163" s="244" t="str">
        <f>IFERROR(INDEX(OB!K:K,MATCH('BIHOURLY  (2)'!A:A,OB!A:A,0)),"")</f>
        <v/>
      </c>
      <c r="F163" s="245" t="str">
        <f>IFERROR((OB!$K$3/'BIHOURLY  (2)'!E163)/5,"")</f>
        <v/>
      </c>
      <c r="G163" s="246"/>
      <c r="H163" s="246"/>
      <c r="I163" s="246"/>
      <c r="J163" s="265"/>
      <c r="K163" s="254"/>
      <c r="L163" s="254"/>
      <c r="N163" s="229"/>
      <c r="O163" s="229"/>
      <c r="P163" s="229"/>
      <c r="Q163" s="229"/>
      <c r="R163" s="229"/>
      <c r="S163" s="229"/>
      <c r="T163" s="229"/>
      <c r="U163" s="229"/>
      <c r="V163" s="229"/>
      <c r="W163" s="229"/>
      <c r="X163" s="229"/>
      <c r="Y163" s="229"/>
      <c r="Z163" s="229"/>
      <c r="AA163" s="229"/>
      <c r="AB163" s="229"/>
      <c r="AC163" s="229"/>
      <c r="AD163" s="229"/>
      <c r="AE163" s="229"/>
      <c r="AF163" s="229"/>
      <c r="AG163" s="229"/>
      <c r="AH163" s="229"/>
      <c r="AI163" s="229"/>
      <c r="AJ163" s="229"/>
      <c r="AK163" s="229"/>
      <c r="AL163" s="229"/>
      <c r="AM163" s="229"/>
      <c r="AN163" s="229"/>
      <c r="AO163" s="229"/>
      <c r="AP163" s="229"/>
      <c r="AQ163" s="229"/>
      <c r="AR163" s="229"/>
      <c r="AS163" s="229"/>
      <c r="AT163" s="229"/>
      <c r="AU163" s="229"/>
      <c r="AV163" s="229"/>
      <c r="AW163" s="229"/>
      <c r="AX163" s="229"/>
      <c r="AY163" s="229"/>
      <c r="AZ163" s="229"/>
      <c r="BA163" s="229"/>
      <c r="BB163" s="229"/>
      <c r="BC163" s="229"/>
      <c r="BD163" s="229"/>
      <c r="BE163" s="229"/>
      <c r="BF163" s="229"/>
      <c r="BG163" s="229"/>
      <c r="BH163" s="229"/>
      <c r="BI163" s="229"/>
      <c r="BJ163" s="229"/>
      <c r="BK163" s="229"/>
      <c r="BL163" s="229"/>
      <c r="BM163" s="229"/>
      <c r="BN163" s="229"/>
      <c r="BO163" s="229"/>
      <c r="BP163" s="229"/>
      <c r="BQ163" s="229"/>
      <c r="BR163" s="229"/>
      <c r="BS163" s="229"/>
      <c r="BT163" s="229"/>
      <c r="BU163" s="229"/>
      <c r="BV163" s="229"/>
      <c r="BW163" s="229"/>
      <c r="BX163" s="229"/>
      <c r="BY163" s="229"/>
      <c r="BZ163" s="229"/>
      <c r="CA163" s="229"/>
      <c r="CB163" s="229"/>
      <c r="CC163" s="229"/>
      <c r="CD163" s="229"/>
      <c r="CE163" s="229"/>
      <c r="CF163" s="229"/>
      <c r="CG163" s="229"/>
      <c r="CH163" s="229"/>
      <c r="CI163" s="229"/>
      <c r="CJ163" s="229"/>
      <c r="CK163" s="229"/>
      <c r="CL163" s="229"/>
      <c r="CM163" s="229"/>
      <c r="CN163" s="229"/>
      <c r="CO163" s="229"/>
      <c r="CP163" s="229"/>
      <c r="CQ163" s="229"/>
      <c r="CR163" s="229"/>
      <c r="CS163" s="229"/>
      <c r="CT163" s="229"/>
      <c r="CU163" s="229"/>
      <c r="CV163" s="229"/>
      <c r="CW163" s="229"/>
      <c r="CX163" s="229"/>
      <c r="CY163" s="229"/>
      <c r="CZ163" s="229"/>
      <c r="DA163" s="229"/>
      <c r="DB163" s="229"/>
      <c r="DC163" s="229"/>
      <c r="DD163" s="229"/>
      <c r="DE163" s="229"/>
      <c r="DF163" s="229"/>
      <c r="DG163" s="229"/>
      <c r="DH163" s="229"/>
      <c r="DI163" s="229"/>
      <c r="DJ163" s="229"/>
      <c r="DK163" s="229"/>
      <c r="DL163" s="229"/>
      <c r="DM163" s="229"/>
      <c r="DN163" s="229"/>
      <c r="DO163" s="229"/>
      <c r="DP163" s="229"/>
      <c r="DQ163" s="229"/>
      <c r="DR163" s="229"/>
      <c r="DS163" s="229"/>
      <c r="DT163" s="229"/>
      <c r="DU163" s="229"/>
      <c r="DV163" s="229"/>
      <c r="DW163" s="229"/>
      <c r="DX163" s="229"/>
      <c r="DY163" s="229"/>
      <c r="DZ163" s="229"/>
      <c r="EA163" s="229"/>
      <c r="EB163" s="229"/>
      <c r="EC163" s="229"/>
      <c r="ED163" s="229"/>
      <c r="EE163" s="229"/>
      <c r="EF163" s="229"/>
      <c r="EG163" s="229"/>
      <c r="EH163" s="229"/>
      <c r="EI163" s="229"/>
      <c r="EJ163" s="229"/>
      <c r="EK163" s="229"/>
      <c r="EL163" s="229"/>
      <c r="EM163" s="229"/>
      <c r="EN163" s="229"/>
      <c r="EO163" s="229"/>
      <c r="EP163" s="229"/>
      <c r="EQ163" s="229"/>
      <c r="ER163" s="229"/>
      <c r="ES163" s="229"/>
      <c r="ET163" s="229"/>
      <c r="EU163" s="229"/>
      <c r="EV163" s="229"/>
      <c r="EW163" s="229"/>
      <c r="EX163" s="229"/>
      <c r="EY163" s="229"/>
      <c r="EZ163" s="229"/>
      <c r="FA163" s="229"/>
      <c r="FB163" s="229"/>
      <c r="FC163" s="229"/>
      <c r="FD163" s="229"/>
      <c r="FE163" s="229"/>
      <c r="FF163" s="229"/>
      <c r="FG163" s="229"/>
      <c r="FH163" s="229"/>
      <c r="FI163" s="229"/>
      <c r="FJ163" s="229"/>
      <c r="FK163" s="229"/>
      <c r="FL163" s="229"/>
      <c r="FM163" s="229"/>
      <c r="FN163" s="229"/>
      <c r="FO163" s="229"/>
      <c r="FP163" s="229"/>
      <c r="FQ163" s="229"/>
      <c r="FR163" s="229"/>
      <c r="FS163" s="229"/>
      <c r="FT163" s="229"/>
      <c r="FU163" s="229"/>
      <c r="FV163" s="229"/>
      <c r="FW163" s="229"/>
      <c r="FX163" s="229"/>
      <c r="FY163" s="229"/>
      <c r="FZ163" s="229"/>
      <c r="GA163" s="229"/>
      <c r="GB163" s="229"/>
      <c r="GC163" s="229"/>
      <c r="GD163" s="229"/>
      <c r="GE163" s="229"/>
      <c r="GF163" s="229"/>
      <c r="GG163" s="229"/>
      <c r="GH163" s="229"/>
      <c r="GI163" s="229"/>
      <c r="GJ163" s="229"/>
      <c r="GK163" s="229"/>
      <c r="GL163" s="229"/>
      <c r="GM163" s="229"/>
      <c r="GN163" s="229"/>
      <c r="GO163" s="229"/>
      <c r="GP163" s="229"/>
      <c r="GQ163" s="229"/>
      <c r="GR163" s="229"/>
      <c r="GS163" s="229"/>
      <c r="GT163" s="229"/>
      <c r="GU163" s="229"/>
      <c r="GV163" s="229"/>
      <c r="GW163" s="229"/>
      <c r="GX163" s="229"/>
      <c r="GY163" s="229"/>
      <c r="GZ163" s="229"/>
      <c r="HA163" s="229"/>
      <c r="HB163" s="229"/>
      <c r="HC163" s="229"/>
      <c r="HD163" s="229"/>
      <c r="HE163" s="229"/>
      <c r="HF163" s="229"/>
      <c r="HG163" s="229"/>
      <c r="HH163" s="229"/>
      <c r="HI163" s="229"/>
      <c r="HJ163" s="229"/>
      <c r="HK163" s="229"/>
      <c r="HL163" s="229"/>
      <c r="HM163" s="229"/>
      <c r="HN163" s="229"/>
      <c r="HO163" s="229"/>
      <c r="HP163" s="229"/>
      <c r="HQ163" s="229"/>
      <c r="HR163" s="229"/>
      <c r="HS163" s="229"/>
      <c r="HT163" s="229"/>
      <c r="HU163" s="229"/>
      <c r="HV163" s="229"/>
      <c r="HW163" s="229"/>
      <c r="HX163" s="229"/>
      <c r="HY163" s="229"/>
      <c r="HZ163" s="229"/>
      <c r="IA163" s="229"/>
      <c r="IB163" s="229"/>
      <c r="IC163" s="229"/>
      <c r="ID163" s="229"/>
      <c r="IE163" s="229"/>
      <c r="IF163" s="229"/>
      <c r="IG163" s="229"/>
      <c r="IH163" s="229"/>
      <c r="II163" s="229"/>
      <c r="IJ163" s="229"/>
      <c r="IK163" s="229"/>
      <c r="IL163" s="229"/>
      <c r="IM163" s="229"/>
      <c r="IN163" s="229"/>
      <c r="IO163" s="229"/>
      <c r="IP163" s="229"/>
      <c r="IQ163" s="229"/>
      <c r="IR163" s="229"/>
      <c r="IS163" s="229"/>
      <c r="IT163" s="229"/>
      <c r="IU163" s="229"/>
      <c r="IV163" s="229"/>
      <c r="IW163" s="229"/>
      <c r="IX163" s="229"/>
      <c r="IY163" s="229"/>
      <c r="IZ163" s="229"/>
      <c r="JA163" s="229"/>
      <c r="JB163" s="229"/>
      <c r="JC163" s="229"/>
      <c r="JD163" s="229"/>
      <c r="JE163" s="229"/>
      <c r="JF163" s="229"/>
      <c r="JG163" s="229"/>
      <c r="JH163" s="229"/>
      <c r="JI163" s="229"/>
      <c r="JJ163" s="229"/>
      <c r="JK163" s="229"/>
      <c r="JL163" s="229"/>
      <c r="JM163" s="229"/>
      <c r="JN163" s="229"/>
      <c r="JO163" s="229"/>
      <c r="JP163" s="229"/>
      <c r="JQ163" s="229"/>
      <c r="JR163" s="229"/>
      <c r="JS163" s="229"/>
      <c r="JT163" s="229"/>
      <c r="JU163" s="229"/>
      <c r="JV163" s="229"/>
      <c r="JW163" s="229"/>
      <c r="JX163" s="229"/>
      <c r="JY163" s="229"/>
      <c r="JZ163" s="229"/>
      <c r="KA163" s="229"/>
      <c r="KB163" s="229"/>
      <c r="KC163" s="229"/>
      <c r="KD163" s="229"/>
      <c r="KE163" s="229"/>
      <c r="KF163" s="229"/>
      <c r="KG163" s="229"/>
      <c r="KH163" s="229"/>
      <c r="KI163" s="229"/>
      <c r="KJ163" s="229"/>
      <c r="KK163" s="229"/>
      <c r="KL163" s="229"/>
      <c r="KM163" s="229"/>
      <c r="KN163" s="229"/>
      <c r="KO163" s="229"/>
      <c r="KP163" s="229"/>
      <c r="KQ163" s="229"/>
      <c r="KR163" s="229"/>
      <c r="KS163" s="229"/>
      <c r="KT163" s="229"/>
      <c r="KU163" s="229"/>
      <c r="KV163" s="229"/>
      <c r="KW163" s="229"/>
      <c r="KX163" s="229"/>
      <c r="KY163" s="229"/>
      <c r="KZ163" s="229"/>
      <c r="LA163" s="229"/>
      <c r="LB163" s="229"/>
      <c r="LC163" s="229"/>
      <c r="LD163" s="229"/>
      <c r="LE163" s="229"/>
      <c r="LF163" s="229"/>
      <c r="LG163" s="229"/>
      <c r="LH163" s="229"/>
      <c r="LI163" s="229"/>
      <c r="LJ163" s="229"/>
      <c r="LK163" s="229"/>
      <c r="LL163" s="229"/>
      <c r="LM163" s="229"/>
      <c r="LN163" s="229"/>
      <c r="LO163" s="229"/>
      <c r="LP163" s="229"/>
      <c r="LQ163" s="229"/>
      <c r="LR163" s="229"/>
      <c r="LS163" s="229"/>
      <c r="LT163" s="229"/>
      <c r="LU163" s="229"/>
      <c r="LV163" s="229"/>
      <c r="LW163" s="229"/>
      <c r="LX163" s="229"/>
      <c r="LY163" s="229"/>
      <c r="LZ163" s="229"/>
      <c r="MA163" s="229"/>
      <c r="MB163" s="229"/>
      <c r="MC163" s="229"/>
      <c r="MD163" s="229"/>
      <c r="ME163" s="229"/>
      <c r="MF163" s="229"/>
      <c r="MG163" s="229"/>
      <c r="MH163" s="229"/>
      <c r="MI163" s="229"/>
      <c r="MJ163" s="229"/>
      <c r="MK163" s="229"/>
      <c r="ML163" s="229"/>
      <c r="MM163" s="229"/>
      <c r="MN163" s="229"/>
      <c r="MO163" s="229"/>
      <c r="MP163" s="229"/>
      <c r="MQ163" s="229"/>
      <c r="MR163" s="229"/>
      <c r="MS163" s="229"/>
      <c r="MT163" s="229"/>
      <c r="MU163" s="229"/>
      <c r="MV163" s="229"/>
      <c r="MW163" s="229"/>
      <c r="MX163" s="229"/>
      <c r="MY163" s="229"/>
      <c r="MZ163" s="229"/>
      <c r="NA163" s="229"/>
      <c r="NB163" s="229"/>
      <c r="NC163" s="229"/>
      <c r="ND163" s="229"/>
      <c r="NE163" s="229"/>
      <c r="NF163" s="229"/>
      <c r="NG163" s="229"/>
      <c r="NH163" s="229"/>
      <c r="NI163" s="229"/>
      <c r="NJ163" s="229"/>
      <c r="NK163" s="229"/>
      <c r="NL163" s="229"/>
      <c r="NM163" s="229"/>
      <c r="NN163" s="229"/>
      <c r="NO163" s="229"/>
      <c r="NP163" s="229"/>
      <c r="NQ163" s="229"/>
      <c r="NR163" s="229"/>
      <c r="NS163" s="229"/>
      <c r="NT163" s="229"/>
      <c r="NU163" s="229"/>
      <c r="NV163" s="229"/>
      <c r="NW163" s="229"/>
      <c r="NX163" s="229"/>
      <c r="NY163" s="229"/>
      <c r="NZ163" s="229"/>
      <c r="OA163" s="229"/>
      <c r="OB163" s="229"/>
      <c r="OC163" s="229"/>
      <c r="OD163" s="229"/>
      <c r="OE163" s="229"/>
      <c r="OF163" s="229"/>
      <c r="OG163" s="229"/>
      <c r="OH163" s="229"/>
      <c r="OI163" s="229"/>
      <c r="OJ163" s="229"/>
      <c r="OK163" s="229"/>
      <c r="OL163" s="229"/>
      <c r="OM163" s="229"/>
      <c r="ON163" s="229"/>
      <c r="OO163" s="229"/>
      <c r="OP163" s="229"/>
      <c r="OQ163" s="229"/>
      <c r="OR163" s="229"/>
      <c r="OS163" s="229"/>
      <c r="OT163" s="229"/>
      <c r="OU163" s="229"/>
      <c r="OV163" s="229"/>
      <c r="OW163" s="229"/>
      <c r="OX163" s="229"/>
      <c r="OY163" s="229"/>
      <c r="OZ163" s="229"/>
      <c r="PA163" s="229"/>
      <c r="PB163" s="229"/>
      <c r="PC163" s="229"/>
      <c r="PD163" s="229"/>
      <c r="PE163" s="229"/>
      <c r="PF163" s="229"/>
      <c r="PG163" s="229"/>
      <c r="PH163" s="229"/>
      <c r="PI163" s="229"/>
      <c r="PJ163" s="229"/>
      <c r="PK163" s="229"/>
      <c r="PL163" s="229"/>
      <c r="PM163" s="229"/>
      <c r="PN163" s="229"/>
      <c r="PO163" s="229"/>
      <c r="PP163" s="229"/>
      <c r="PQ163" s="229"/>
      <c r="PR163" s="229"/>
      <c r="PS163" s="229"/>
      <c r="PT163" s="229"/>
      <c r="PU163" s="229"/>
      <c r="PV163" s="229"/>
      <c r="PW163" s="229"/>
      <c r="PX163" s="229"/>
      <c r="PY163" s="229"/>
      <c r="PZ163" s="229"/>
      <c r="QA163" s="229"/>
      <c r="QB163" s="229"/>
      <c r="QC163" s="229"/>
      <c r="QD163" s="229"/>
      <c r="QE163" s="229"/>
      <c r="QF163" s="229"/>
      <c r="QG163" s="229"/>
      <c r="QH163" s="229"/>
      <c r="QI163" s="229"/>
      <c r="QJ163" s="229"/>
      <c r="QK163" s="229"/>
      <c r="QL163" s="229"/>
      <c r="QM163" s="229"/>
      <c r="QN163" s="229"/>
      <c r="QO163" s="229"/>
      <c r="QP163" s="229"/>
      <c r="QQ163" s="229"/>
      <c r="QR163" s="229"/>
      <c r="QS163" s="229"/>
      <c r="QT163" s="229"/>
      <c r="QU163" s="229"/>
      <c r="QV163" s="229"/>
      <c r="QW163" s="229"/>
      <c r="QX163" s="229"/>
      <c r="QY163" s="229"/>
      <c r="QZ163" s="229"/>
      <c r="RA163" s="229"/>
      <c r="RB163" s="229"/>
      <c r="RC163" s="229"/>
      <c r="RD163" s="229"/>
      <c r="RE163" s="229"/>
      <c r="RF163" s="229"/>
      <c r="RG163" s="229"/>
      <c r="RH163" s="229"/>
      <c r="RI163" s="229"/>
      <c r="RJ163" s="229"/>
      <c r="RK163" s="229"/>
      <c r="RL163" s="229"/>
      <c r="RM163" s="229"/>
      <c r="RN163" s="229"/>
      <c r="RO163" s="229"/>
      <c r="RP163" s="229"/>
      <c r="RQ163" s="229"/>
      <c r="RR163" s="229"/>
      <c r="RS163" s="229"/>
      <c r="RT163" s="229"/>
      <c r="RU163" s="229"/>
      <c r="RV163" s="229"/>
      <c r="RW163" s="229"/>
      <c r="RX163" s="229"/>
      <c r="RY163" s="229"/>
      <c r="RZ163" s="229"/>
      <c r="SA163" s="229"/>
      <c r="SB163" s="229"/>
      <c r="SC163" s="229"/>
      <c r="SD163" s="229"/>
      <c r="SE163" s="229"/>
      <c r="SF163" s="229"/>
      <c r="SG163" s="229"/>
      <c r="SH163" s="229"/>
      <c r="SI163" s="229"/>
      <c r="SJ163" s="229"/>
      <c r="SK163" s="229"/>
      <c r="SL163" s="229"/>
      <c r="SM163" s="229"/>
      <c r="SN163" s="229"/>
      <c r="SO163" s="229"/>
      <c r="SP163" s="229"/>
      <c r="SQ163" s="229"/>
      <c r="SR163" s="229"/>
      <c r="SS163" s="229"/>
      <c r="ST163" s="229"/>
      <c r="SU163" s="229"/>
      <c r="SV163" s="229"/>
      <c r="SW163" s="229"/>
      <c r="SX163" s="229"/>
      <c r="SY163" s="229"/>
      <c r="SZ163" s="229"/>
      <c r="TA163" s="229"/>
      <c r="TB163" s="229"/>
      <c r="TC163" s="229"/>
      <c r="TD163" s="229"/>
      <c r="TE163" s="229"/>
      <c r="TF163" s="229"/>
      <c r="TG163" s="229"/>
      <c r="TH163" s="229"/>
      <c r="TI163" s="229"/>
      <c r="TJ163" s="229"/>
      <c r="TK163" s="229"/>
      <c r="TL163" s="229"/>
      <c r="TM163" s="229"/>
      <c r="TN163" s="229"/>
      <c r="TO163" s="229"/>
      <c r="TP163" s="229"/>
      <c r="TQ163" s="229"/>
      <c r="TR163" s="229"/>
      <c r="TS163" s="229"/>
      <c r="TT163" s="229"/>
      <c r="TU163" s="229"/>
      <c r="TV163" s="229"/>
      <c r="TW163" s="229"/>
      <c r="TX163" s="229"/>
      <c r="TY163" s="229"/>
      <c r="TZ163" s="229"/>
      <c r="UA163" s="229"/>
      <c r="UB163" s="229"/>
      <c r="UC163" s="229"/>
      <c r="UD163" s="229"/>
      <c r="UE163" s="229"/>
      <c r="UF163" s="229"/>
      <c r="UG163" s="229"/>
      <c r="UH163" s="229"/>
      <c r="UI163" s="229"/>
      <c r="UJ163" s="229"/>
      <c r="UK163" s="229"/>
      <c r="UL163" s="229"/>
      <c r="UM163" s="229"/>
      <c r="UN163" s="229"/>
      <c r="UO163" s="229"/>
      <c r="UP163" s="229"/>
      <c r="UQ163" s="229"/>
      <c r="UR163" s="229"/>
      <c r="US163" s="229"/>
      <c r="UT163" s="229"/>
      <c r="UU163" s="229"/>
      <c r="UV163" s="229"/>
      <c r="UW163" s="229"/>
      <c r="UX163" s="229"/>
      <c r="UY163" s="229"/>
      <c r="UZ163" s="229"/>
      <c r="VA163" s="229"/>
      <c r="VB163" s="229"/>
      <c r="VC163" s="229"/>
      <c r="VD163" s="229"/>
      <c r="VE163" s="229"/>
      <c r="VF163" s="229"/>
      <c r="VG163" s="229"/>
      <c r="VH163" s="229"/>
      <c r="VI163" s="229"/>
      <c r="VJ163" s="229"/>
      <c r="VK163" s="229"/>
      <c r="VL163" s="229"/>
      <c r="VM163" s="229"/>
      <c r="VN163" s="229"/>
      <c r="VO163" s="229"/>
      <c r="VP163" s="229"/>
      <c r="VQ163" s="229"/>
      <c r="VR163" s="229"/>
      <c r="VS163" s="229"/>
      <c r="VT163" s="229"/>
      <c r="VU163" s="229"/>
      <c r="VV163" s="229"/>
      <c r="VW163" s="229"/>
      <c r="VX163" s="229"/>
      <c r="VY163" s="229"/>
      <c r="VZ163" s="229"/>
      <c r="WA163" s="229"/>
      <c r="WB163" s="229"/>
      <c r="WC163" s="229"/>
      <c r="WD163" s="229"/>
      <c r="WE163" s="229"/>
      <c r="WF163" s="229"/>
      <c r="WG163" s="229"/>
      <c r="WH163" s="229"/>
      <c r="WI163" s="229"/>
      <c r="WJ163" s="229"/>
      <c r="WK163" s="229"/>
      <c r="WL163" s="229"/>
      <c r="WM163" s="229"/>
      <c r="WN163" s="229"/>
      <c r="WO163" s="229"/>
      <c r="WP163" s="229"/>
      <c r="WQ163" s="229"/>
      <c r="WR163" s="229"/>
      <c r="WS163" s="229"/>
      <c r="WT163" s="229"/>
      <c r="WU163" s="229"/>
      <c r="WV163" s="229"/>
      <c r="WW163" s="229"/>
      <c r="WX163" s="229"/>
      <c r="WY163" s="229"/>
      <c r="WZ163" s="229"/>
      <c r="XA163" s="229"/>
      <c r="XB163" s="229"/>
      <c r="XC163" s="229"/>
      <c r="XD163" s="229"/>
      <c r="XE163" s="229"/>
      <c r="XF163" s="229"/>
      <c r="XG163" s="229"/>
      <c r="XH163" s="229"/>
      <c r="XI163" s="229"/>
      <c r="XJ163" s="229"/>
      <c r="XK163" s="229"/>
      <c r="XL163" s="229"/>
      <c r="XM163" s="229"/>
      <c r="XN163" s="229"/>
      <c r="XO163" s="229"/>
      <c r="XP163" s="229"/>
      <c r="XQ163" s="229"/>
      <c r="XR163" s="229"/>
      <c r="XS163" s="229"/>
      <c r="XT163" s="229"/>
      <c r="XU163" s="229"/>
      <c r="XV163" s="229"/>
      <c r="XW163" s="229"/>
      <c r="XX163" s="229"/>
      <c r="XY163" s="229"/>
      <c r="XZ163" s="229"/>
      <c r="YA163" s="229"/>
      <c r="YB163" s="229"/>
      <c r="YC163" s="229"/>
      <c r="YD163" s="229"/>
      <c r="YE163" s="229"/>
      <c r="YF163" s="229"/>
      <c r="YG163" s="229"/>
      <c r="YH163" s="229"/>
      <c r="YI163" s="229"/>
      <c r="YJ163" s="229"/>
      <c r="YK163" s="229"/>
      <c r="YL163" s="229"/>
      <c r="YM163" s="229"/>
      <c r="YN163" s="229"/>
      <c r="YO163" s="229"/>
      <c r="YP163" s="229"/>
      <c r="YQ163" s="229"/>
      <c r="YR163" s="229"/>
      <c r="YS163" s="229"/>
      <c r="YT163" s="229"/>
      <c r="YU163" s="229"/>
      <c r="YV163" s="229"/>
      <c r="YW163" s="229"/>
      <c r="YX163" s="229"/>
      <c r="YY163" s="229"/>
      <c r="YZ163" s="229"/>
      <c r="ZA163" s="229"/>
      <c r="ZB163" s="229"/>
      <c r="ZC163" s="229"/>
      <c r="ZD163" s="229"/>
      <c r="ZE163" s="229"/>
      <c r="ZF163" s="229"/>
      <c r="ZG163" s="229"/>
      <c r="ZH163" s="229"/>
      <c r="ZI163" s="229"/>
      <c r="ZJ163" s="229"/>
      <c r="ZK163" s="229"/>
      <c r="ZL163" s="229"/>
      <c r="ZM163" s="229"/>
      <c r="ZN163" s="229"/>
      <c r="ZO163" s="229"/>
      <c r="ZP163" s="229"/>
      <c r="ZQ163" s="229"/>
      <c r="ZR163" s="229"/>
      <c r="ZS163" s="229"/>
      <c r="ZT163" s="229"/>
      <c r="ZU163" s="229"/>
      <c r="ZV163" s="229"/>
      <c r="ZW163" s="229"/>
      <c r="ZX163" s="229"/>
      <c r="ZY163" s="229"/>
      <c r="ZZ163" s="229"/>
      <c r="AAA163" s="229"/>
      <c r="AAB163" s="229"/>
      <c r="AAC163" s="229"/>
      <c r="AAD163" s="229"/>
      <c r="AAE163" s="229"/>
      <c r="AAF163" s="229"/>
      <c r="AAG163" s="229"/>
      <c r="AAH163" s="229"/>
      <c r="AAI163" s="229"/>
      <c r="AAJ163" s="229"/>
      <c r="AAK163" s="229"/>
      <c r="AAL163" s="229"/>
      <c r="AAM163" s="229"/>
      <c r="AAN163" s="229"/>
      <c r="AAO163" s="229"/>
      <c r="AAP163" s="229"/>
      <c r="AAQ163" s="229"/>
      <c r="AAR163" s="229"/>
      <c r="AAS163" s="229"/>
      <c r="AAT163" s="229"/>
      <c r="AAU163" s="229"/>
      <c r="AAV163" s="229"/>
      <c r="AAW163" s="229"/>
      <c r="AAX163" s="229"/>
      <c r="AAY163" s="229"/>
      <c r="AAZ163" s="229"/>
      <c r="ABA163" s="229"/>
      <c r="ABB163" s="229"/>
      <c r="ABC163" s="229"/>
      <c r="ABD163" s="229"/>
      <c r="ABE163" s="229"/>
      <c r="ABF163" s="229"/>
      <c r="ABG163" s="229"/>
      <c r="ABH163" s="229"/>
      <c r="ABI163" s="229"/>
      <c r="ABJ163" s="229"/>
      <c r="ABK163" s="229"/>
      <c r="ABL163" s="229"/>
      <c r="ABM163" s="229"/>
      <c r="ABN163" s="229"/>
      <c r="ABO163" s="229"/>
      <c r="ABP163" s="229"/>
      <c r="ABQ163" s="229"/>
      <c r="ABR163" s="229"/>
      <c r="ABS163" s="229"/>
      <c r="ABT163" s="229"/>
      <c r="ABU163" s="229"/>
      <c r="ABV163" s="229"/>
      <c r="ABW163" s="229"/>
      <c r="ABX163" s="229"/>
      <c r="ABY163" s="229"/>
      <c r="ABZ163" s="229"/>
      <c r="ACA163" s="229"/>
      <c r="ACB163" s="229"/>
      <c r="ACC163" s="229"/>
      <c r="ACD163" s="229"/>
      <c r="ACE163" s="229"/>
      <c r="ACF163" s="229"/>
      <c r="ACG163" s="229"/>
      <c r="ACH163" s="229"/>
      <c r="ACI163" s="229"/>
      <c r="ACJ163" s="229"/>
      <c r="ACK163" s="229"/>
      <c r="ACL163" s="229"/>
      <c r="ACM163" s="229"/>
      <c r="ACN163" s="229"/>
      <c r="ACO163" s="229"/>
      <c r="ACP163" s="229"/>
      <c r="ACQ163" s="229"/>
      <c r="ACR163" s="229"/>
      <c r="ACS163" s="229"/>
      <c r="ACT163" s="229"/>
      <c r="ACU163" s="229"/>
      <c r="ACV163" s="229"/>
      <c r="ACW163" s="229"/>
      <c r="ACX163" s="229"/>
      <c r="ACY163" s="229"/>
      <c r="ACZ163" s="229"/>
      <c r="ADA163" s="229"/>
      <c r="ADB163" s="229"/>
      <c r="ADC163" s="229"/>
      <c r="ADD163" s="229"/>
      <c r="ADE163" s="229"/>
      <c r="ADF163" s="229"/>
      <c r="ADG163" s="229"/>
      <c r="ADH163" s="229"/>
      <c r="ADI163" s="229"/>
      <c r="ADJ163" s="229"/>
      <c r="ADK163" s="229"/>
      <c r="ADL163" s="229"/>
      <c r="ADM163" s="229"/>
      <c r="ADN163" s="229"/>
      <c r="ADO163" s="229"/>
      <c r="ADP163" s="229"/>
      <c r="ADQ163" s="229"/>
      <c r="ADR163" s="229"/>
      <c r="ADS163" s="229"/>
      <c r="ADT163" s="229"/>
      <c r="ADU163" s="229"/>
      <c r="ADV163" s="229"/>
      <c r="ADW163" s="229"/>
      <c r="ADX163" s="229"/>
      <c r="ADY163" s="229"/>
      <c r="ADZ163" s="229"/>
      <c r="AEA163" s="229"/>
      <c r="AEB163" s="229"/>
      <c r="AEC163" s="229"/>
      <c r="AED163" s="229"/>
      <c r="AEE163" s="229"/>
      <c r="AEF163" s="229"/>
      <c r="AEG163" s="229"/>
      <c r="AEH163" s="229"/>
      <c r="AEI163" s="229"/>
      <c r="AEJ163" s="229"/>
      <c r="AEK163" s="229"/>
      <c r="AEL163" s="229"/>
      <c r="AEM163" s="229"/>
      <c r="AEN163" s="229"/>
      <c r="AEO163" s="229"/>
      <c r="AEP163" s="229"/>
      <c r="AEQ163" s="229"/>
      <c r="AER163" s="229"/>
      <c r="AES163" s="229"/>
      <c r="AET163" s="229"/>
      <c r="AEU163" s="229"/>
      <c r="AEV163" s="229"/>
      <c r="AEW163" s="229"/>
      <c r="AEX163" s="229"/>
      <c r="AEY163" s="229"/>
      <c r="AEZ163" s="229"/>
      <c r="AFA163" s="229"/>
      <c r="AFB163" s="229"/>
      <c r="AFC163" s="229"/>
      <c r="AFD163" s="229"/>
      <c r="AFE163" s="229"/>
      <c r="AFF163" s="229"/>
      <c r="AFG163" s="229"/>
      <c r="AFH163" s="229"/>
      <c r="AFI163" s="229"/>
      <c r="AFJ163" s="229"/>
      <c r="AFK163" s="229"/>
      <c r="AFL163" s="229"/>
      <c r="AFM163" s="229"/>
      <c r="AFN163" s="229"/>
      <c r="AFO163" s="229"/>
      <c r="AFP163" s="229"/>
      <c r="AFQ163" s="229"/>
      <c r="AFR163" s="229"/>
      <c r="AFS163" s="229"/>
      <c r="AFT163" s="229"/>
      <c r="AFU163" s="229"/>
      <c r="AFV163" s="229"/>
      <c r="AFW163" s="229"/>
      <c r="AFX163" s="229"/>
      <c r="AFY163" s="229"/>
      <c r="AFZ163" s="229"/>
      <c r="AGA163" s="229"/>
      <c r="AGB163" s="229"/>
      <c r="AGC163" s="229"/>
      <c r="AGD163" s="229"/>
      <c r="AGE163" s="229"/>
      <c r="AGF163" s="229"/>
      <c r="AGG163" s="229"/>
      <c r="AGH163" s="229"/>
      <c r="AGI163" s="229"/>
      <c r="AGJ163" s="229"/>
      <c r="AGK163" s="229"/>
      <c r="AGL163" s="229"/>
      <c r="AGM163" s="229"/>
      <c r="AGN163" s="229"/>
      <c r="AGO163" s="229"/>
      <c r="AGP163" s="229"/>
      <c r="AGQ163" s="229"/>
      <c r="AGR163" s="229"/>
      <c r="AGS163" s="229"/>
      <c r="AGT163" s="229"/>
      <c r="AGU163" s="229"/>
      <c r="AGV163" s="229"/>
      <c r="AGW163" s="229"/>
      <c r="AGX163" s="229"/>
      <c r="AGY163" s="229"/>
      <c r="AGZ163" s="229"/>
      <c r="AHA163" s="229"/>
      <c r="AHB163" s="229"/>
      <c r="AHC163" s="229"/>
      <c r="AHD163" s="229"/>
      <c r="AHE163" s="229"/>
      <c r="AHF163" s="229"/>
      <c r="AHG163" s="229"/>
      <c r="AHH163" s="229"/>
      <c r="AHI163" s="229"/>
      <c r="AHJ163" s="229"/>
      <c r="AHK163" s="229"/>
      <c r="AHL163" s="229"/>
      <c r="AHM163" s="229"/>
      <c r="AHN163" s="229"/>
      <c r="AHO163" s="229"/>
      <c r="AHP163" s="229"/>
      <c r="AHQ163" s="229"/>
      <c r="AHR163" s="229"/>
      <c r="AHS163" s="229"/>
      <c r="AHT163" s="229"/>
      <c r="AHU163" s="229"/>
      <c r="AHV163" s="229"/>
      <c r="AHW163" s="229"/>
      <c r="AHX163" s="229"/>
      <c r="AHY163" s="229"/>
      <c r="AHZ163" s="229"/>
      <c r="AIA163" s="229"/>
      <c r="AIB163" s="229"/>
      <c r="AIC163" s="229"/>
      <c r="AID163" s="229"/>
      <c r="AIE163" s="229"/>
      <c r="AIF163" s="229"/>
      <c r="AIG163" s="229"/>
      <c r="AIH163" s="229"/>
      <c r="AII163" s="229"/>
      <c r="AIJ163" s="229"/>
      <c r="AIK163" s="229"/>
      <c r="AIL163" s="229"/>
      <c r="AIM163" s="229"/>
      <c r="AIN163" s="229"/>
      <c r="AIO163" s="229"/>
      <c r="AIP163" s="229"/>
      <c r="AIQ163" s="229"/>
      <c r="AIR163" s="229"/>
      <c r="AIS163" s="229"/>
      <c r="AIT163" s="229"/>
      <c r="AIU163" s="229"/>
      <c r="AIV163" s="229"/>
      <c r="AIW163" s="229"/>
      <c r="AIX163" s="229"/>
      <c r="AIY163" s="229"/>
      <c r="AIZ163" s="229"/>
      <c r="AJA163" s="229"/>
      <c r="AJB163" s="229"/>
      <c r="AJC163" s="229"/>
      <c r="AJD163" s="229"/>
      <c r="AJE163" s="229"/>
      <c r="AJF163" s="229"/>
      <c r="AJG163" s="229"/>
      <c r="AJH163" s="229"/>
      <c r="AJI163" s="229"/>
      <c r="AJJ163" s="229"/>
      <c r="AJK163" s="229"/>
      <c r="AJL163" s="229"/>
      <c r="AJM163" s="229"/>
      <c r="AJN163" s="229"/>
      <c r="AJO163" s="229"/>
      <c r="AJP163" s="229"/>
      <c r="AJQ163" s="229"/>
      <c r="AJR163" s="229"/>
      <c r="AJS163" s="229"/>
      <c r="AJT163" s="229"/>
      <c r="AJU163" s="229"/>
      <c r="AJV163" s="229"/>
      <c r="AJW163" s="229"/>
      <c r="AJX163" s="229"/>
      <c r="AJY163" s="229"/>
      <c r="AJZ163" s="229"/>
      <c r="AKA163" s="229"/>
      <c r="AKB163" s="229"/>
      <c r="AKC163" s="229"/>
      <c r="AKD163" s="229"/>
      <c r="AKE163" s="229"/>
      <c r="AKF163" s="229"/>
      <c r="AKG163" s="229"/>
      <c r="AKH163" s="229"/>
      <c r="AKI163" s="229"/>
      <c r="AKJ163" s="229"/>
      <c r="AKK163" s="229"/>
      <c r="AKL163" s="229"/>
      <c r="AKM163" s="229"/>
      <c r="AKN163" s="229"/>
      <c r="AKO163" s="229"/>
      <c r="AKP163" s="229"/>
      <c r="AKQ163" s="229"/>
      <c r="AKR163" s="229"/>
      <c r="AKS163" s="229"/>
      <c r="AKT163" s="229"/>
      <c r="AKU163" s="229"/>
      <c r="AKV163" s="229"/>
      <c r="AKW163" s="229"/>
      <c r="AKX163" s="229"/>
      <c r="AKY163" s="229"/>
      <c r="AKZ163" s="229"/>
      <c r="ALA163" s="229"/>
      <c r="ALB163" s="229"/>
      <c r="ALC163" s="229"/>
      <c r="ALD163" s="229"/>
      <c r="ALE163" s="229"/>
      <c r="ALF163" s="229"/>
      <c r="ALG163" s="229"/>
      <c r="ALH163" s="229"/>
      <c r="ALI163" s="229"/>
      <c r="ALJ163" s="229"/>
      <c r="ALK163" s="229"/>
      <c r="ALL163" s="229"/>
      <c r="ALM163" s="229"/>
      <c r="ALN163" s="229"/>
      <c r="ALO163" s="229"/>
      <c r="ALP163" s="229"/>
      <c r="ALQ163" s="229"/>
      <c r="ALR163" s="229"/>
      <c r="ALS163" s="229"/>
      <c r="ALT163" s="229"/>
      <c r="ALU163" s="229"/>
      <c r="ALV163" s="229"/>
      <c r="ALW163" s="229"/>
      <c r="ALX163" s="229"/>
      <c r="ALY163" s="229"/>
      <c r="ALZ163" s="229"/>
      <c r="AMA163" s="229"/>
      <c r="AMB163" s="229"/>
      <c r="AMC163" s="229"/>
      <c r="AMD163" s="229"/>
      <c r="AME163" s="229"/>
      <c r="AMF163" s="229"/>
      <c r="AMG163" s="229"/>
      <c r="AMH163" s="229"/>
      <c r="AMI163" s="229"/>
      <c r="AMJ163" s="229"/>
      <c r="AMK163" s="229"/>
      <c r="AML163" s="229"/>
      <c r="AMM163" s="229"/>
      <c r="AMN163" s="229"/>
      <c r="AMO163" s="229"/>
      <c r="AMP163" s="229"/>
      <c r="AMQ163" s="229"/>
      <c r="AMR163" s="229"/>
      <c r="AMS163" s="229"/>
      <c r="AMT163" s="229"/>
      <c r="AMU163" s="229"/>
      <c r="AMV163" s="229"/>
      <c r="AMW163" s="229"/>
      <c r="AMX163" s="229"/>
      <c r="AMY163" s="229"/>
      <c r="AMZ163" s="229"/>
      <c r="ANA163" s="229"/>
      <c r="ANB163" s="229"/>
      <c r="ANC163" s="229"/>
      <c r="AND163" s="229"/>
      <c r="ANE163" s="229"/>
      <c r="ANF163" s="229"/>
      <c r="ANG163" s="229"/>
      <c r="ANH163" s="229"/>
      <c r="ANI163" s="229"/>
      <c r="ANJ163" s="229"/>
      <c r="ANK163" s="229"/>
      <c r="ANL163" s="229"/>
      <c r="ANM163" s="229"/>
      <c r="ANN163" s="229"/>
      <c r="ANO163" s="229"/>
      <c r="ANP163" s="229"/>
      <c r="ANQ163" s="229"/>
      <c r="ANR163" s="229"/>
      <c r="ANS163" s="229"/>
      <c r="ANT163" s="229"/>
      <c r="ANU163" s="229"/>
      <c r="ANV163" s="229"/>
      <c r="ANW163" s="229"/>
      <c r="ANX163" s="229"/>
      <c r="ANY163" s="229"/>
      <c r="ANZ163" s="229"/>
      <c r="AOA163" s="229"/>
      <c r="AOB163" s="229"/>
      <c r="AOC163" s="229"/>
      <c r="AOD163" s="229"/>
      <c r="AOE163" s="229"/>
      <c r="AOF163" s="229"/>
      <c r="AOG163" s="229"/>
      <c r="AOH163" s="229"/>
      <c r="AOI163" s="229"/>
      <c r="AOJ163" s="229"/>
      <c r="AOK163" s="229"/>
      <c r="AOL163" s="229"/>
      <c r="AOM163" s="229"/>
      <c r="AON163" s="229"/>
      <c r="AOO163" s="229"/>
      <c r="AOP163" s="229"/>
      <c r="AOQ163" s="229"/>
      <c r="AOR163" s="229"/>
      <c r="AOS163" s="229"/>
      <c r="AOT163" s="229"/>
      <c r="AOU163" s="229"/>
      <c r="AOV163" s="229"/>
      <c r="AOW163" s="229"/>
      <c r="AOX163" s="229"/>
      <c r="AOY163" s="229"/>
      <c r="AOZ163" s="229"/>
      <c r="APA163" s="229"/>
      <c r="APB163" s="229"/>
      <c r="APC163" s="229"/>
      <c r="APD163" s="229"/>
      <c r="APE163" s="229"/>
      <c r="APF163" s="229"/>
      <c r="APG163" s="229"/>
      <c r="APH163" s="229"/>
      <c r="API163" s="229"/>
      <c r="APJ163" s="229"/>
      <c r="APK163" s="229"/>
      <c r="APL163" s="229"/>
      <c r="APM163" s="229"/>
      <c r="APN163" s="229"/>
      <c r="APO163" s="229"/>
      <c r="APP163" s="229"/>
      <c r="APQ163" s="229"/>
      <c r="APR163" s="229"/>
      <c r="APS163" s="229"/>
      <c r="APT163" s="229"/>
      <c r="APU163" s="229"/>
      <c r="APV163" s="229"/>
      <c r="APW163" s="229"/>
      <c r="APX163" s="229"/>
      <c r="APY163" s="229"/>
      <c r="APZ163" s="229"/>
      <c r="AQA163" s="229"/>
      <c r="AQB163" s="229"/>
      <c r="AQC163" s="229"/>
      <c r="AQD163" s="229"/>
      <c r="AQE163" s="229"/>
      <c r="AQF163" s="229"/>
      <c r="AQG163" s="229"/>
      <c r="AQH163" s="229"/>
      <c r="AQI163" s="229"/>
      <c r="AQJ163" s="229"/>
      <c r="AQK163" s="229"/>
      <c r="AQL163" s="229"/>
      <c r="AQM163" s="229"/>
      <c r="AQN163" s="229"/>
      <c r="AQO163" s="229"/>
      <c r="AQP163" s="229"/>
      <c r="AQQ163" s="229"/>
      <c r="AQR163" s="229"/>
      <c r="AQS163" s="229"/>
      <c r="AQT163" s="229"/>
      <c r="AQU163" s="229"/>
      <c r="AQV163" s="229"/>
      <c r="AQW163" s="229"/>
      <c r="AQX163" s="229"/>
      <c r="AQY163" s="229"/>
      <c r="AQZ163" s="229"/>
      <c r="ARA163" s="229"/>
      <c r="ARB163" s="229"/>
      <c r="ARC163" s="229"/>
      <c r="ARD163" s="229"/>
      <c r="ARE163" s="229"/>
      <c r="ARF163" s="229"/>
      <c r="ARG163" s="229"/>
      <c r="ARH163" s="229"/>
      <c r="ARI163" s="229"/>
      <c r="ARJ163" s="229"/>
      <c r="ARK163" s="229"/>
      <c r="ARL163" s="229"/>
      <c r="ARM163" s="229"/>
      <c r="ARN163" s="229"/>
      <c r="ARO163" s="229"/>
      <c r="ARP163" s="229"/>
      <c r="ARQ163" s="229"/>
      <c r="ARR163" s="229"/>
      <c r="ARS163" s="229"/>
      <c r="ART163" s="229"/>
      <c r="ARU163" s="229"/>
      <c r="ARV163" s="229"/>
      <c r="ARW163" s="229"/>
      <c r="ARX163" s="229"/>
      <c r="ARY163" s="229"/>
      <c r="ARZ163" s="229"/>
      <c r="ASA163" s="229"/>
      <c r="ASB163" s="229"/>
      <c r="ASC163" s="229"/>
      <c r="ASD163" s="229"/>
      <c r="ASE163" s="229"/>
      <c r="ASF163" s="229"/>
      <c r="ASG163" s="229"/>
      <c r="ASH163" s="229"/>
      <c r="ASI163" s="229"/>
      <c r="ASJ163" s="229"/>
      <c r="ASK163" s="229"/>
      <c r="ASL163" s="229"/>
      <c r="ASM163" s="229"/>
      <c r="ASN163" s="229"/>
      <c r="ASO163" s="229"/>
      <c r="ASP163" s="229"/>
      <c r="ASQ163" s="229"/>
      <c r="ASR163" s="229"/>
      <c r="ASS163" s="229"/>
      <c r="AST163" s="229"/>
      <c r="ASU163" s="229"/>
      <c r="ASV163" s="229"/>
      <c r="ASW163" s="229"/>
      <c r="ASX163" s="229"/>
      <c r="ASY163" s="229"/>
      <c r="ASZ163" s="229"/>
      <c r="ATA163" s="229"/>
      <c r="ATB163" s="229"/>
      <c r="ATC163" s="229"/>
      <c r="ATD163" s="229"/>
      <c r="ATE163" s="229"/>
      <c r="ATF163" s="229"/>
      <c r="ATG163" s="229"/>
      <c r="ATH163" s="229"/>
      <c r="ATI163" s="229"/>
      <c r="ATJ163" s="229"/>
      <c r="ATK163" s="229"/>
      <c r="ATL163" s="229"/>
      <c r="ATM163" s="229"/>
      <c r="ATN163" s="229"/>
      <c r="ATO163" s="229"/>
      <c r="ATP163" s="229"/>
      <c r="ATQ163" s="229"/>
      <c r="ATR163" s="229"/>
      <c r="ATS163" s="229"/>
      <c r="ATT163" s="229"/>
      <c r="ATU163" s="229"/>
      <c r="ATV163" s="229"/>
      <c r="ATW163" s="229"/>
      <c r="ATX163" s="229"/>
      <c r="ATY163" s="229"/>
      <c r="ATZ163" s="229"/>
      <c r="AUA163" s="229"/>
      <c r="AUB163" s="229"/>
      <c r="AUC163" s="229"/>
      <c r="AUD163" s="229"/>
      <c r="AUE163" s="229"/>
      <c r="AUF163" s="229"/>
      <c r="AUG163" s="229"/>
      <c r="AUH163" s="229"/>
      <c r="AUI163" s="229"/>
      <c r="AUJ163" s="229"/>
      <c r="AUK163" s="229"/>
      <c r="AUL163" s="229"/>
      <c r="AUM163" s="229"/>
      <c r="AUN163" s="229"/>
      <c r="AUO163" s="229"/>
      <c r="AUP163" s="229"/>
      <c r="AUQ163" s="229"/>
      <c r="AUR163" s="229"/>
      <c r="AUS163" s="229"/>
      <c r="AUT163" s="229"/>
      <c r="AUU163" s="229"/>
      <c r="AUV163" s="229"/>
      <c r="AUW163" s="229"/>
      <c r="AUX163" s="229"/>
      <c r="AUY163" s="229"/>
      <c r="AUZ163" s="229"/>
      <c r="AVA163" s="229"/>
      <c r="AVB163" s="229"/>
      <c r="AVC163" s="229"/>
      <c r="AVD163" s="229"/>
      <c r="AVE163" s="229"/>
      <c r="AVF163" s="229"/>
      <c r="AVG163" s="229"/>
      <c r="AVH163" s="229"/>
      <c r="AVI163" s="229"/>
      <c r="AVJ163" s="229"/>
      <c r="AVK163" s="229"/>
      <c r="AVL163" s="229"/>
      <c r="AVM163" s="229"/>
      <c r="AVN163" s="229"/>
      <c r="AVO163" s="229"/>
      <c r="AVP163" s="229"/>
      <c r="AVQ163" s="229"/>
      <c r="AVR163" s="229"/>
      <c r="AVS163" s="229"/>
      <c r="AVT163" s="229"/>
      <c r="AVU163" s="229"/>
      <c r="AVV163" s="229"/>
      <c r="AVW163" s="229"/>
      <c r="AVX163" s="229"/>
      <c r="AVY163" s="229"/>
      <c r="AVZ163" s="229"/>
      <c r="AWA163" s="229"/>
      <c r="AWB163" s="229"/>
      <c r="AWC163" s="229"/>
      <c r="AWD163" s="229"/>
      <c r="AWE163" s="229"/>
      <c r="AWF163" s="229"/>
      <c r="AWG163" s="229"/>
      <c r="AWH163" s="229"/>
      <c r="AWI163" s="229"/>
      <c r="AWJ163" s="229"/>
      <c r="AWK163" s="229"/>
      <c r="AWL163" s="229"/>
      <c r="AWM163" s="229"/>
      <c r="AWN163" s="229"/>
      <c r="AWO163" s="229"/>
      <c r="AWP163" s="229"/>
      <c r="AWQ163" s="229"/>
      <c r="AWR163" s="229"/>
      <c r="AWS163" s="229"/>
      <c r="AWT163" s="229"/>
      <c r="AWU163" s="229"/>
      <c r="AWV163" s="229"/>
      <c r="AWW163" s="229"/>
      <c r="AWX163" s="229"/>
      <c r="AWY163" s="229"/>
      <c r="AWZ163" s="229"/>
      <c r="AXA163" s="229"/>
      <c r="AXB163" s="229"/>
      <c r="AXC163" s="229"/>
      <c r="AXD163" s="229"/>
      <c r="AXE163" s="229"/>
      <c r="AXF163" s="229"/>
      <c r="AXG163" s="229"/>
      <c r="AXH163" s="229"/>
      <c r="AXI163" s="229"/>
      <c r="AXJ163" s="229"/>
      <c r="AXK163" s="229"/>
      <c r="AXL163" s="229"/>
      <c r="AXM163" s="229"/>
      <c r="AXN163" s="229"/>
      <c r="AXO163" s="229"/>
      <c r="AXP163" s="229"/>
      <c r="AXQ163" s="229"/>
      <c r="AXR163" s="229"/>
      <c r="AXS163" s="229"/>
      <c r="AXT163" s="229"/>
      <c r="AXU163" s="229"/>
      <c r="AXV163" s="229"/>
      <c r="AXW163" s="229"/>
      <c r="AXX163" s="229"/>
      <c r="AXY163" s="229"/>
      <c r="AXZ163" s="229"/>
      <c r="AYA163" s="229"/>
      <c r="AYB163" s="229"/>
      <c r="AYC163" s="229"/>
      <c r="AYD163" s="229"/>
      <c r="AYE163" s="229"/>
      <c r="AYF163" s="229"/>
      <c r="AYG163" s="229"/>
      <c r="AYH163" s="229"/>
      <c r="AYI163" s="229"/>
      <c r="AYJ163" s="229"/>
      <c r="AYK163" s="229"/>
      <c r="AYL163" s="229"/>
      <c r="AYM163" s="229"/>
      <c r="AYN163" s="229"/>
      <c r="AYO163" s="229"/>
      <c r="AYP163" s="229"/>
      <c r="AYQ163" s="229"/>
      <c r="AYR163" s="229"/>
      <c r="AYS163" s="229"/>
      <c r="AYT163" s="229"/>
      <c r="AYU163" s="229"/>
      <c r="AYV163" s="229"/>
      <c r="AYW163" s="229"/>
      <c r="AYX163" s="229"/>
      <c r="AYY163" s="229"/>
      <c r="AYZ163" s="229"/>
      <c r="AZA163" s="229"/>
      <c r="AZB163" s="229"/>
      <c r="AZC163" s="229"/>
      <c r="AZD163" s="229"/>
      <c r="AZE163" s="229"/>
      <c r="AZF163" s="229"/>
      <c r="AZG163" s="229"/>
      <c r="AZH163" s="229"/>
      <c r="AZI163" s="229"/>
      <c r="AZJ163" s="229"/>
      <c r="AZK163" s="229"/>
      <c r="AZL163" s="229"/>
      <c r="AZM163" s="229"/>
      <c r="AZN163" s="229"/>
      <c r="AZO163" s="229"/>
      <c r="AZP163" s="229"/>
      <c r="AZQ163" s="229"/>
      <c r="AZR163" s="229"/>
      <c r="AZS163" s="229"/>
      <c r="AZT163" s="229"/>
      <c r="AZU163" s="229"/>
      <c r="AZV163" s="229"/>
      <c r="AZW163" s="229"/>
      <c r="AZX163" s="229"/>
      <c r="AZY163" s="229"/>
      <c r="AZZ163" s="229"/>
      <c r="BAA163" s="229"/>
      <c r="BAB163" s="229"/>
      <c r="BAC163" s="229"/>
      <c r="BAD163" s="229"/>
      <c r="BAE163" s="229"/>
      <c r="BAF163" s="229"/>
      <c r="BAG163" s="229"/>
      <c r="BAH163" s="229"/>
      <c r="BAI163" s="229"/>
      <c r="BAJ163" s="229"/>
      <c r="BAK163" s="229"/>
      <c r="BAL163" s="229"/>
      <c r="BAM163" s="229"/>
      <c r="BAN163" s="229"/>
      <c r="BAO163" s="229"/>
      <c r="BAP163" s="229"/>
      <c r="BAQ163" s="229"/>
      <c r="BAR163" s="229"/>
      <c r="BAS163" s="229"/>
      <c r="BAT163" s="229"/>
      <c r="BAU163" s="229"/>
      <c r="BAV163" s="229"/>
      <c r="BAW163" s="229"/>
      <c r="BAX163" s="229"/>
      <c r="BAY163" s="229"/>
      <c r="BAZ163" s="229"/>
      <c r="BBA163" s="229"/>
      <c r="BBB163" s="229"/>
      <c r="BBC163" s="229"/>
      <c r="BBD163" s="229"/>
      <c r="BBE163" s="229"/>
      <c r="BBF163" s="229"/>
      <c r="BBG163" s="229"/>
      <c r="BBH163" s="229"/>
      <c r="BBI163" s="229"/>
      <c r="BBJ163" s="229"/>
      <c r="BBK163" s="229"/>
      <c r="BBL163" s="229"/>
      <c r="BBM163" s="229"/>
      <c r="BBN163" s="229"/>
      <c r="BBO163" s="229"/>
      <c r="BBP163" s="229"/>
      <c r="BBQ163" s="229"/>
      <c r="BBR163" s="229"/>
      <c r="BBS163" s="229"/>
      <c r="BBT163" s="229"/>
      <c r="BBU163" s="229"/>
      <c r="BBV163" s="229"/>
      <c r="BBW163" s="229"/>
      <c r="BBX163" s="229"/>
      <c r="BBY163" s="229"/>
      <c r="BBZ163" s="229"/>
      <c r="BCA163" s="229"/>
      <c r="BCB163" s="229"/>
      <c r="BCC163" s="229"/>
      <c r="BCD163" s="229"/>
      <c r="BCE163" s="229"/>
      <c r="BCF163" s="229"/>
      <c r="BCG163" s="229"/>
      <c r="BCH163" s="229"/>
      <c r="BCI163" s="229"/>
      <c r="BCJ163" s="229"/>
      <c r="BCK163" s="229"/>
      <c r="BCL163" s="229"/>
      <c r="BCM163" s="229"/>
      <c r="BCN163" s="229"/>
      <c r="BCO163" s="229"/>
      <c r="BCP163" s="229"/>
      <c r="BCQ163" s="229"/>
      <c r="BCR163" s="229"/>
      <c r="BCS163" s="229"/>
      <c r="BCT163" s="229"/>
      <c r="BCU163" s="229"/>
      <c r="BCV163" s="229"/>
      <c r="BCW163" s="229"/>
      <c r="BCX163" s="229"/>
      <c r="BCY163" s="229"/>
      <c r="BCZ163" s="229"/>
      <c r="BDA163" s="229"/>
      <c r="BDB163" s="229"/>
      <c r="BDC163" s="229"/>
      <c r="BDD163" s="229"/>
      <c r="BDE163" s="229"/>
      <c r="BDF163" s="229"/>
      <c r="BDG163" s="229"/>
      <c r="BDH163" s="229"/>
      <c r="BDI163" s="229"/>
      <c r="BDJ163" s="229"/>
      <c r="BDK163" s="229"/>
      <c r="BDL163" s="229"/>
      <c r="BDM163" s="229"/>
      <c r="BDN163" s="229"/>
      <c r="BDO163" s="229"/>
      <c r="BDP163" s="229"/>
      <c r="BDQ163" s="229"/>
      <c r="BDR163" s="229"/>
      <c r="BDS163" s="229"/>
      <c r="BDT163" s="229"/>
      <c r="BDU163" s="229"/>
      <c r="BDV163" s="229"/>
      <c r="BDW163" s="229"/>
      <c r="BDX163" s="229"/>
      <c r="BDY163" s="229"/>
      <c r="BDZ163" s="229"/>
      <c r="BEA163" s="229"/>
      <c r="BEB163" s="229"/>
      <c r="BEC163" s="229"/>
      <c r="BED163" s="229"/>
      <c r="BEE163" s="229"/>
      <c r="BEF163" s="229"/>
      <c r="BEG163" s="229"/>
      <c r="BEH163" s="229"/>
      <c r="BEI163" s="229"/>
      <c r="BEJ163" s="229"/>
      <c r="BEK163" s="229"/>
      <c r="BEL163" s="229"/>
      <c r="BEM163" s="229"/>
      <c r="BEN163" s="229"/>
      <c r="BEO163" s="229"/>
      <c r="BEP163" s="229"/>
      <c r="BEQ163" s="229"/>
      <c r="BER163" s="229"/>
      <c r="BES163" s="229"/>
      <c r="BET163" s="229"/>
      <c r="BEU163" s="229"/>
      <c r="BEV163" s="229"/>
      <c r="BEW163" s="229"/>
      <c r="BEX163" s="229"/>
      <c r="BEY163" s="229"/>
      <c r="BEZ163" s="229"/>
      <c r="BFA163" s="229"/>
      <c r="BFB163" s="229"/>
      <c r="BFC163" s="229"/>
      <c r="BFD163" s="229"/>
      <c r="BFE163" s="229"/>
      <c r="BFF163" s="229"/>
      <c r="BFG163" s="229"/>
      <c r="BFH163" s="229"/>
      <c r="BFI163" s="229"/>
      <c r="BFJ163" s="229"/>
      <c r="BFK163" s="229"/>
      <c r="BFL163" s="229"/>
      <c r="BFM163" s="229"/>
      <c r="BFN163" s="229"/>
      <c r="BFO163" s="229"/>
      <c r="BFP163" s="229"/>
      <c r="BFQ163" s="229"/>
      <c r="BFR163" s="229"/>
      <c r="BFS163" s="229"/>
      <c r="BFT163" s="229"/>
      <c r="BFU163" s="229"/>
      <c r="BFV163" s="229"/>
      <c r="BFW163" s="229"/>
      <c r="BFX163" s="229"/>
      <c r="BFY163" s="229"/>
      <c r="BFZ163" s="229"/>
      <c r="BGA163" s="229"/>
      <c r="BGB163" s="229"/>
      <c r="BGC163" s="229"/>
      <c r="BGD163" s="229"/>
      <c r="BGE163" s="229"/>
      <c r="BGF163" s="229"/>
      <c r="BGG163" s="229"/>
      <c r="BGH163" s="229"/>
      <c r="BGI163" s="229"/>
      <c r="BGJ163" s="229"/>
      <c r="BGK163" s="229"/>
      <c r="BGL163" s="229"/>
      <c r="BGM163" s="229"/>
      <c r="BGN163" s="229"/>
      <c r="BGO163" s="229"/>
      <c r="BGP163" s="229"/>
      <c r="BGQ163" s="229"/>
      <c r="BGR163" s="229"/>
      <c r="BGS163" s="229"/>
      <c r="BGT163" s="229"/>
      <c r="BGU163" s="229"/>
      <c r="BGV163" s="229"/>
      <c r="BGW163" s="229"/>
      <c r="BGX163" s="229"/>
      <c r="BGY163" s="229"/>
      <c r="BGZ163" s="229"/>
      <c r="BHA163" s="229"/>
      <c r="BHB163" s="229"/>
      <c r="BHC163" s="229"/>
      <c r="BHD163" s="229"/>
      <c r="BHE163" s="229"/>
      <c r="BHF163" s="229"/>
      <c r="BHG163" s="229"/>
      <c r="BHH163" s="229"/>
      <c r="BHI163" s="229"/>
      <c r="BHJ163" s="229"/>
      <c r="BHK163" s="229"/>
      <c r="BHL163" s="229"/>
      <c r="BHM163" s="229"/>
      <c r="BHN163" s="229"/>
      <c r="BHO163" s="229"/>
      <c r="BHP163" s="229"/>
      <c r="BHQ163" s="229"/>
      <c r="BHR163" s="229"/>
      <c r="BHS163" s="229"/>
      <c r="BHT163" s="229"/>
      <c r="BHU163" s="229"/>
      <c r="BHV163" s="229"/>
      <c r="BHW163" s="229"/>
      <c r="BHX163" s="229"/>
      <c r="BHY163" s="229"/>
      <c r="BHZ163" s="229"/>
      <c r="BIA163" s="229"/>
      <c r="BIB163" s="229"/>
      <c r="BIC163" s="229"/>
      <c r="BID163" s="229"/>
      <c r="BIE163" s="229"/>
      <c r="BIF163" s="229"/>
      <c r="BIG163" s="229"/>
      <c r="BIH163" s="229"/>
      <c r="BII163" s="229"/>
      <c r="BIJ163" s="229"/>
      <c r="BIK163" s="229"/>
      <c r="BIL163" s="229"/>
      <c r="BIM163" s="229"/>
      <c r="BIN163" s="229"/>
      <c r="BIO163" s="229"/>
      <c r="BIP163" s="229"/>
      <c r="BIQ163" s="229"/>
      <c r="BIR163" s="229"/>
      <c r="BIS163" s="229"/>
      <c r="BIT163" s="229"/>
      <c r="BIU163" s="229"/>
      <c r="BIV163" s="229"/>
      <c r="BIW163" s="229"/>
      <c r="BIX163" s="229"/>
      <c r="BIY163" s="229"/>
      <c r="BIZ163" s="229"/>
      <c r="BJA163" s="229"/>
      <c r="BJB163" s="229"/>
      <c r="BJC163" s="229"/>
      <c r="BJD163" s="229"/>
      <c r="BJE163" s="229"/>
      <c r="BJF163" s="229"/>
      <c r="BJG163" s="229"/>
      <c r="BJH163" s="229"/>
      <c r="BJI163" s="229"/>
      <c r="BJJ163" s="229"/>
      <c r="BJK163" s="229"/>
      <c r="BJL163" s="229"/>
      <c r="BJM163" s="229"/>
      <c r="BJN163" s="229"/>
      <c r="BJO163" s="229"/>
      <c r="BJP163" s="229"/>
      <c r="BJQ163" s="229"/>
      <c r="BJR163" s="229"/>
      <c r="BJS163" s="229"/>
      <c r="BJT163" s="229"/>
      <c r="BJU163" s="229"/>
      <c r="BJV163" s="229"/>
      <c r="BJW163" s="229"/>
      <c r="BJX163" s="229"/>
      <c r="BJY163" s="229"/>
      <c r="BJZ163" s="229"/>
      <c r="BKA163" s="229"/>
      <c r="BKB163" s="229"/>
      <c r="BKC163" s="229"/>
      <c r="BKD163" s="229"/>
      <c r="BKE163" s="229"/>
      <c r="BKF163" s="229"/>
      <c r="BKG163" s="229"/>
      <c r="BKH163" s="229"/>
      <c r="BKI163" s="229"/>
      <c r="BKJ163" s="229"/>
      <c r="BKK163" s="229"/>
      <c r="BKL163" s="229"/>
      <c r="BKM163" s="229"/>
      <c r="BKN163" s="229"/>
      <c r="BKO163" s="229"/>
      <c r="BKP163" s="229"/>
      <c r="BKQ163" s="229"/>
      <c r="BKR163" s="229"/>
      <c r="BKS163" s="229"/>
      <c r="BKT163" s="229"/>
      <c r="BKU163" s="229"/>
      <c r="BKV163" s="229"/>
      <c r="BKW163" s="229"/>
      <c r="BKX163" s="229"/>
      <c r="BKY163" s="229"/>
      <c r="BKZ163" s="229"/>
      <c r="BLA163" s="229"/>
      <c r="BLB163" s="229"/>
      <c r="BLC163" s="229"/>
      <c r="BLD163" s="229"/>
      <c r="BLE163" s="229"/>
      <c r="BLF163" s="229"/>
      <c r="BLG163" s="229"/>
      <c r="BLH163" s="229"/>
      <c r="BLI163" s="229"/>
      <c r="BLJ163" s="229"/>
      <c r="BLK163" s="229"/>
      <c r="BLL163" s="229"/>
      <c r="BLM163" s="229"/>
      <c r="BLN163" s="229"/>
      <c r="BLO163" s="229"/>
      <c r="BLP163" s="229"/>
      <c r="BLQ163" s="229"/>
      <c r="BLR163" s="229"/>
      <c r="BLS163" s="229"/>
      <c r="BLT163" s="229"/>
      <c r="BLU163" s="229"/>
      <c r="BLV163" s="229"/>
      <c r="BLW163" s="229"/>
      <c r="BLX163" s="229"/>
      <c r="BLY163" s="229"/>
      <c r="BLZ163" s="229"/>
      <c r="BMA163" s="229"/>
      <c r="BMB163" s="229"/>
      <c r="BMC163" s="229"/>
      <c r="BMD163" s="229"/>
      <c r="BME163" s="229"/>
      <c r="BMF163" s="229"/>
      <c r="BMG163" s="229"/>
      <c r="BMH163" s="229"/>
      <c r="BMI163" s="229"/>
      <c r="BMJ163" s="229"/>
      <c r="BMK163" s="229"/>
      <c r="BML163" s="229"/>
      <c r="BMM163" s="229"/>
      <c r="BMN163" s="229"/>
      <c r="BMO163" s="229"/>
      <c r="BMP163" s="229"/>
      <c r="BMQ163" s="229"/>
      <c r="BMR163" s="229"/>
      <c r="BMS163" s="229"/>
      <c r="BMT163" s="229"/>
      <c r="BMU163" s="229"/>
      <c r="BMV163" s="229"/>
      <c r="BMW163" s="229"/>
      <c r="BMX163" s="229"/>
      <c r="BMY163" s="229"/>
      <c r="BMZ163" s="229"/>
      <c r="BNA163" s="229"/>
      <c r="BNB163" s="229"/>
      <c r="BNC163" s="229"/>
      <c r="BND163" s="229"/>
      <c r="BNE163" s="229"/>
      <c r="BNF163" s="229"/>
      <c r="BNG163" s="229"/>
      <c r="BNH163" s="229"/>
      <c r="BNI163" s="229"/>
      <c r="BNJ163" s="229"/>
      <c r="BNK163" s="229"/>
      <c r="BNL163" s="229"/>
      <c r="BNM163" s="229"/>
      <c r="BNN163" s="229"/>
      <c r="BNO163" s="229"/>
      <c r="BNP163" s="229"/>
      <c r="BNQ163" s="229"/>
      <c r="BNR163" s="229"/>
      <c r="BNS163" s="229"/>
      <c r="BNT163" s="229"/>
      <c r="BNU163" s="229"/>
      <c r="BNV163" s="229"/>
      <c r="BNW163" s="229"/>
      <c r="BNX163" s="229"/>
      <c r="BNY163" s="229"/>
      <c r="BNZ163" s="229"/>
      <c r="BOA163" s="229"/>
      <c r="BOB163" s="229"/>
      <c r="BOC163" s="229"/>
      <c r="BOD163" s="229"/>
      <c r="BOE163" s="229"/>
      <c r="BOF163" s="229"/>
      <c r="BOG163" s="229"/>
      <c r="BOH163" s="229"/>
      <c r="BOI163" s="229"/>
      <c r="BOJ163" s="229"/>
      <c r="BOK163" s="229"/>
      <c r="BOL163" s="229"/>
      <c r="BOM163" s="229"/>
      <c r="BON163" s="229"/>
      <c r="BOO163" s="229"/>
      <c r="BOP163" s="229"/>
      <c r="BOQ163" s="229"/>
      <c r="BOR163" s="229"/>
      <c r="BOS163" s="229"/>
      <c r="BOT163" s="229"/>
      <c r="BOU163" s="229"/>
      <c r="BOV163" s="229"/>
      <c r="BOW163" s="229"/>
      <c r="BOX163" s="229"/>
      <c r="BOY163" s="229"/>
      <c r="BOZ163" s="229"/>
      <c r="BPA163" s="229"/>
      <c r="BPB163" s="229"/>
      <c r="BPC163" s="229"/>
      <c r="BPD163" s="229"/>
      <c r="BPE163" s="229"/>
      <c r="BPF163" s="229"/>
      <c r="BPG163" s="229"/>
      <c r="BPH163" s="229"/>
      <c r="BPI163" s="229"/>
      <c r="BPJ163" s="229"/>
      <c r="BPK163" s="229"/>
      <c r="BPL163" s="229"/>
      <c r="BPM163" s="229"/>
      <c r="BPN163" s="229"/>
      <c r="BPO163" s="229"/>
      <c r="BPP163" s="229"/>
      <c r="BPQ163" s="229"/>
      <c r="BPR163" s="229"/>
      <c r="BPS163" s="229"/>
      <c r="BPT163" s="229"/>
      <c r="BPU163" s="229"/>
      <c r="BPV163" s="229"/>
      <c r="BPW163" s="229"/>
      <c r="BPX163" s="229"/>
      <c r="BPY163" s="229"/>
      <c r="BPZ163" s="229"/>
      <c r="BQA163" s="229"/>
      <c r="BQB163" s="229"/>
      <c r="BQC163" s="229"/>
      <c r="BQD163" s="229"/>
      <c r="BQE163" s="229"/>
      <c r="BQF163" s="229"/>
      <c r="BQG163" s="229"/>
      <c r="BQH163" s="229"/>
      <c r="BQI163" s="229"/>
      <c r="BQJ163" s="229"/>
      <c r="BQK163" s="229"/>
      <c r="BQL163" s="229"/>
      <c r="BQM163" s="229"/>
      <c r="BQN163" s="229"/>
      <c r="BQO163" s="229"/>
      <c r="BQP163" s="229"/>
      <c r="BQQ163" s="229"/>
      <c r="BQR163" s="229"/>
      <c r="BQS163" s="229"/>
      <c r="BQT163" s="229"/>
      <c r="BQU163" s="229"/>
      <c r="BQV163" s="229"/>
      <c r="BQW163" s="229"/>
      <c r="BQX163" s="229"/>
      <c r="BQY163" s="229"/>
      <c r="BQZ163" s="229"/>
      <c r="BRA163" s="229"/>
      <c r="BRB163" s="229"/>
      <c r="BRC163" s="229"/>
      <c r="BRD163" s="229"/>
      <c r="BRE163" s="229"/>
      <c r="BRF163" s="229"/>
      <c r="BRG163" s="229"/>
      <c r="BRH163" s="229"/>
      <c r="BRI163" s="229"/>
      <c r="BRJ163" s="229"/>
      <c r="BRK163" s="229"/>
      <c r="BRL163" s="229"/>
      <c r="BRM163" s="229"/>
      <c r="BRN163" s="229"/>
      <c r="BRO163" s="229"/>
      <c r="BRP163" s="229"/>
      <c r="BRQ163" s="229"/>
      <c r="BRR163" s="229"/>
      <c r="BRS163" s="229"/>
      <c r="BRT163" s="229"/>
      <c r="BRU163" s="229"/>
      <c r="BRV163" s="229"/>
      <c r="BRW163" s="229"/>
      <c r="BRX163" s="229"/>
      <c r="BRY163" s="229"/>
      <c r="BRZ163" s="229"/>
      <c r="BSA163" s="229"/>
      <c r="BSB163" s="229"/>
      <c r="BSC163" s="229"/>
      <c r="BSD163" s="229"/>
      <c r="BSE163" s="229"/>
      <c r="BSF163" s="229"/>
      <c r="BSG163" s="229"/>
      <c r="BSH163" s="229"/>
      <c r="BSI163" s="229"/>
      <c r="BSJ163" s="229"/>
      <c r="BSK163" s="229"/>
      <c r="BSL163" s="229"/>
      <c r="BSM163" s="229"/>
      <c r="BSN163" s="229"/>
      <c r="BSO163" s="229"/>
      <c r="BSP163" s="229"/>
      <c r="BSQ163" s="229"/>
      <c r="BSR163" s="229"/>
      <c r="BSS163" s="229"/>
      <c r="BST163" s="229"/>
      <c r="BSU163" s="229"/>
      <c r="BSV163" s="229"/>
      <c r="BSW163" s="229"/>
      <c r="BSX163" s="229"/>
      <c r="BSY163" s="229"/>
      <c r="BSZ163" s="229"/>
      <c r="BTA163" s="229"/>
      <c r="BTB163" s="229"/>
      <c r="BTC163" s="229"/>
      <c r="BTD163" s="229"/>
      <c r="BTE163" s="229"/>
      <c r="BTF163" s="229"/>
      <c r="BTG163" s="229"/>
      <c r="BTH163" s="229"/>
      <c r="BTI163" s="229"/>
      <c r="BTJ163" s="229"/>
      <c r="BTK163" s="229"/>
      <c r="BTL163" s="229"/>
      <c r="BTM163" s="229"/>
      <c r="BTN163" s="229"/>
      <c r="BTO163" s="229"/>
      <c r="BTP163" s="229"/>
      <c r="BTQ163" s="229"/>
      <c r="BTR163" s="229"/>
      <c r="BTS163" s="229"/>
      <c r="BTT163" s="229"/>
      <c r="BTU163" s="229"/>
      <c r="BTV163" s="229"/>
      <c r="BTW163" s="229"/>
      <c r="BTX163" s="229"/>
      <c r="BTY163" s="229"/>
      <c r="BTZ163" s="229"/>
      <c r="BUA163" s="229"/>
      <c r="BUB163" s="229"/>
      <c r="BUC163" s="229"/>
      <c r="BUD163" s="229"/>
      <c r="BUE163" s="229"/>
      <c r="BUF163" s="229"/>
      <c r="BUG163" s="229"/>
      <c r="BUH163" s="229"/>
      <c r="BUI163" s="229"/>
      <c r="BUJ163" s="229"/>
      <c r="BUK163" s="229"/>
      <c r="BUL163" s="229"/>
      <c r="BUM163" s="229"/>
      <c r="BUN163" s="229"/>
      <c r="BUO163" s="229"/>
      <c r="BUP163" s="229"/>
      <c r="BUQ163" s="229"/>
      <c r="BUR163" s="229"/>
      <c r="BUS163" s="229"/>
      <c r="BUT163" s="229"/>
      <c r="BUU163" s="229"/>
      <c r="BUV163" s="229"/>
      <c r="BUW163" s="229"/>
      <c r="BUX163" s="229"/>
      <c r="BUY163" s="229"/>
      <c r="BUZ163" s="229"/>
      <c r="BVA163" s="229"/>
      <c r="BVB163" s="229"/>
      <c r="BVC163" s="229"/>
      <c r="BVD163" s="229"/>
      <c r="BVE163" s="229"/>
      <c r="BVF163" s="229"/>
      <c r="BVG163" s="229"/>
      <c r="BVH163" s="229"/>
      <c r="BVI163" s="229"/>
      <c r="BVJ163" s="229"/>
      <c r="BVK163" s="229"/>
      <c r="BVL163" s="229"/>
      <c r="BVM163" s="229"/>
      <c r="BVN163" s="229"/>
      <c r="BVO163" s="229"/>
      <c r="BVP163" s="229"/>
      <c r="BVQ163" s="229"/>
      <c r="BVR163" s="229"/>
      <c r="BVS163" s="229"/>
      <c r="BVT163" s="229"/>
      <c r="BVU163" s="229"/>
      <c r="BVV163" s="229"/>
      <c r="BVW163" s="229"/>
      <c r="BVX163" s="229"/>
      <c r="BVY163" s="229"/>
      <c r="BVZ163" s="229"/>
      <c r="BWA163" s="229"/>
      <c r="BWB163" s="229"/>
      <c r="BWC163" s="229"/>
      <c r="BWD163" s="229"/>
      <c r="BWE163" s="229"/>
      <c r="BWF163" s="229"/>
      <c r="BWG163" s="229"/>
      <c r="BWH163" s="229"/>
      <c r="BWI163" s="229"/>
      <c r="BWJ163" s="229"/>
      <c r="BWK163" s="229"/>
      <c r="BWL163" s="229"/>
      <c r="BWM163" s="229"/>
      <c r="BWN163" s="229"/>
      <c r="BWO163" s="229"/>
      <c r="BWP163" s="229"/>
      <c r="BWQ163" s="229"/>
      <c r="BWR163" s="229"/>
      <c r="BWS163" s="229"/>
      <c r="BWT163" s="229"/>
      <c r="BWU163" s="229"/>
      <c r="BWV163" s="229"/>
      <c r="BWW163" s="229"/>
      <c r="BWX163" s="229"/>
      <c r="BWY163" s="229"/>
      <c r="BWZ163" s="229"/>
      <c r="BXA163" s="229"/>
      <c r="BXB163" s="229"/>
      <c r="BXC163" s="229"/>
      <c r="BXD163" s="229"/>
      <c r="BXE163" s="229"/>
      <c r="BXF163" s="229"/>
      <c r="BXG163" s="229"/>
      <c r="BXH163" s="229"/>
      <c r="BXI163" s="229"/>
      <c r="BXJ163" s="229"/>
      <c r="BXK163" s="229"/>
      <c r="BXL163" s="229"/>
      <c r="BXM163" s="229"/>
      <c r="BXN163" s="229"/>
      <c r="BXO163" s="229"/>
      <c r="BXP163" s="229"/>
      <c r="BXQ163" s="229"/>
      <c r="BXR163" s="229"/>
      <c r="BXS163" s="229"/>
      <c r="BXT163" s="229"/>
      <c r="BXU163" s="229"/>
      <c r="BXV163" s="229"/>
      <c r="BXW163" s="229"/>
      <c r="BXX163" s="229"/>
      <c r="BXY163" s="229"/>
      <c r="BXZ163" s="229"/>
      <c r="BYA163" s="229"/>
      <c r="BYB163" s="229"/>
      <c r="BYC163" s="229"/>
      <c r="BYD163" s="229"/>
      <c r="BYE163" s="229"/>
      <c r="BYF163" s="229"/>
      <c r="BYG163" s="229"/>
      <c r="BYH163" s="229"/>
      <c r="BYI163" s="229"/>
      <c r="BYJ163" s="229"/>
      <c r="BYK163" s="229"/>
      <c r="BYL163" s="229"/>
      <c r="BYM163" s="229"/>
      <c r="BYN163" s="229"/>
      <c r="BYO163" s="229"/>
      <c r="BYP163" s="229"/>
      <c r="BYQ163" s="229"/>
      <c r="BYR163" s="229"/>
      <c r="BYS163" s="229"/>
      <c r="BYT163" s="229"/>
      <c r="BYU163" s="229"/>
      <c r="BYV163" s="229"/>
      <c r="BYW163" s="229"/>
      <c r="BYX163" s="229"/>
      <c r="BYY163" s="229"/>
      <c r="BYZ163" s="229"/>
      <c r="BZA163" s="229"/>
      <c r="BZB163" s="229"/>
      <c r="BZC163" s="229"/>
      <c r="BZD163" s="229"/>
      <c r="BZE163" s="229"/>
      <c r="BZF163" s="229"/>
      <c r="BZG163" s="229"/>
      <c r="BZH163" s="229"/>
      <c r="BZI163" s="229"/>
      <c r="BZJ163" s="229"/>
      <c r="BZK163" s="229"/>
      <c r="BZL163" s="229"/>
      <c r="BZM163" s="229"/>
      <c r="BZN163" s="229"/>
      <c r="BZO163" s="229"/>
      <c r="BZP163" s="229"/>
      <c r="BZQ163" s="229"/>
      <c r="BZR163" s="229"/>
      <c r="BZS163" s="229"/>
      <c r="BZT163" s="229"/>
      <c r="BZU163" s="229"/>
      <c r="BZV163" s="229"/>
      <c r="BZW163" s="229"/>
      <c r="BZX163" s="229"/>
      <c r="BZY163" s="229"/>
      <c r="BZZ163" s="229"/>
      <c r="CAA163" s="229"/>
      <c r="CAB163" s="229"/>
      <c r="CAC163" s="229"/>
      <c r="CAD163" s="229"/>
      <c r="CAE163" s="229"/>
      <c r="CAF163" s="229"/>
      <c r="CAG163" s="229"/>
      <c r="CAH163" s="229"/>
      <c r="CAI163" s="229"/>
      <c r="CAJ163" s="229"/>
      <c r="CAK163" s="229"/>
      <c r="CAL163" s="229"/>
      <c r="CAM163" s="229"/>
      <c r="CAN163" s="229"/>
      <c r="CAO163" s="229"/>
      <c r="CAP163" s="229"/>
      <c r="CAQ163" s="229"/>
      <c r="CAR163" s="229"/>
      <c r="CAS163" s="229"/>
      <c r="CAT163" s="229"/>
      <c r="CAU163" s="229"/>
      <c r="CAV163" s="229"/>
      <c r="CAW163" s="229"/>
      <c r="CAX163" s="229"/>
      <c r="CAY163" s="229"/>
      <c r="CAZ163" s="229"/>
      <c r="CBA163" s="229"/>
      <c r="CBB163" s="229"/>
      <c r="CBC163" s="229"/>
      <c r="CBD163" s="229"/>
      <c r="CBE163" s="229"/>
      <c r="CBF163" s="229"/>
      <c r="CBG163" s="229"/>
      <c r="CBH163" s="229"/>
      <c r="CBI163" s="229"/>
      <c r="CBJ163" s="229"/>
      <c r="CBK163" s="229"/>
      <c r="CBL163" s="229"/>
      <c r="CBM163" s="229"/>
      <c r="CBN163" s="229"/>
      <c r="CBO163" s="229"/>
      <c r="CBP163" s="229"/>
      <c r="CBQ163" s="229"/>
      <c r="CBR163" s="229"/>
      <c r="CBS163" s="229"/>
      <c r="CBT163" s="229"/>
      <c r="CBU163" s="229"/>
      <c r="CBV163" s="229"/>
      <c r="CBW163" s="229"/>
      <c r="CBX163" s="229"/>
      <c r="CBY163" s="229"/>
      <c r="CBZ163" s="229"/>
      <c r="CCA163" s="229"/>
      <c r="CCB163" s="229"/>
      <c r="CCC163" s="229"/>
      <c r="CCD163" s="229"/>
      <c r="CCE163" s="229"/>
      <c r="CCF163" s="229"/>
      <c r="CCG163" s="229"/>
      <c r="CCH163" s="229"/>
      <c r="CCI163" s="229"/>
      <c r="CCJ163" s="229"/>
      <c r="CCK163" s="229"/>
      <c r="CCL163" s="229"/>
      <c r="CCM163" s="229"/>
      <c r="CCN163" s="229"/>
      <c r="CCO163" s="229"/>
      <c r="CCP163" s="229"/>
      <c r="CCQ163" s="229"/>
      <c r="CCR163" s="229"/>
      <c r="CCS163" s="229"/>
      <c r="CCT163" s="229"/>
      <c r="CCU163" s="229"/>
      <c r="CCV163" s="229"/>
      <c r="CCW163" s="229"/>
      <c r="CCX163" s="229"/>
      <c r="CCY163" s="229"/>
      <c r="CCZ163" s="229"/>
      <c r="CDA163" s="229"/>
      <c r="CDB163" s="229"/>
      <c r="CDC163" s="229"/>
      <c r="CDD163" s="229"/>
      <c r="CDE163" s="229"/>
      <c r="CDF163" s="229"/>
      <c r="CDG163" s="229"/>
      <c r="CDH163" s="229"/>
      <c r="CDI163" s="229"/>
      <c r="CDJ163" s="229"/>
      <c r="CDK163" s="229"/>
      <c r="CDL163" s="229"/>
      <c r="CDM163" s="229"/>
      <c r="CDN163" s="229"/>
      <c r="CDO163" s="229"/>
      <c r="CDP163" s="229"/>
      <c r="CDQ163" s="229"/>
      <c r="CDR163" s="229"/>
      <c r="CDS163" s="229"/>
      <c r="CDT163" s="229"/>
      <c r="CDU163" s="229"/>
      <c r="CDV163" s="229"/>
      <c r="CDW163" s="229"/>
      <c r="CDX163" s="229"/>
      <c r="CDY163" s="229"/>
      <c r="CDZ163" s="229"/>
      <c r="CEA163" s="229"/>
      <c r="CEB163" s="229"/>
      <c r="CEC163" s="229"/>
      <c r="CED163" s="229"/>
      <c r="CEE163" s="229"/>
      <c r="CEF163" s="229"/>
      <c r="CEG163" s="229"/>
      <c r="CEH163" s="229"/>
      <c r="CEI163" s="229"/>
      <c r="CEJ163" s="229"/>
      <c r="CEK163" s="229"/>
      <c r="CEL163" s="229"/>
      <c r="CEM163" s="229"/>
      <c r="CEN163" s="229"/>
      <c r="CEO163" s="229"/>
      <c r="CEP163" s="229"/>
      <c r="CEQ163" s="229"/>
      <c r="CER163" s="229"/>
      <c r="CES163" s="229"/>
      <c r="CET163" s="229"/>
      <c r="CEU163" s="229"/>
      <c r="CEV163" s="229"/>
      <c r="CEW163" s="229"/>
      <c r="CEX163" s="229"/>
      <c r="CEY163" s="229"/>
      <c r="CEZ163" s="229"/>
      <c r="CFA163" s="229"/>
      <c r="CFB163" s="229"/>
      <c r="CFC163" s="229"/>
      <c r="CFD163" s="229"/>
      <c r="CFE163" s="229"/>
      <c r="CFF163" s="229"/>
      <c r="CFG163" s="229"/>
      <c r="CFH163" s="229"/>
      <c r="CFI163" s="229"/>
      <c r="CFJ163" s="229"/>
      <c r="CFK163" s="229"/>
      <c r="CFL163" s="229"/>
      <c r="CFM163" s="229"/>
      <c r="CFN163" s="229"/>
      <c r="CFO163" s="229"/>
      <c r="CFP163" s="229"/>
      <c r="CFQ163" s="229"/>
      <c r="CFR163" s="229"/>
      <c r="CFS163" s="229"/>
      <c r="CFT163" s="229"/>
      <c r="CFU163" s="229"/>
      <c r="CFV163" s="229"/>
      <c r="CFW163" s="229"/>
      <c r="CFX163" s="229"/>
      <c r="CFY163" s="229"/>
      <c r="CFZ163" s="229"/>
      <c r="CGA163" s="229"/>
      <c r="CGB163" s="229"/>
      <c r="CGC163" s="229"/>
      <c r="CGD163" s="229"/>
      <c r="CGE163" s="229"/>
      <c r="CGF163" s="229"/>
      <c r="CGG163" s="229"/>
      <c r="CGH163" s="229"/>
      <c r="CGI163" s="229"/>
      <c r="CGJ163" s="229"/>
      <c r="CGK163" s="229"/>
      <c r="CGL163" s="229"/>
      <c r="CGM163" s="229"/>
      <c r="CGN163" s="229"/>
      <c r="CGO163" s="229"/>
      <c r="CGP163" s="229"/>
      <c r="CGQ163" s="229"/>
      <c r="CGR163" s="229"/>
      <c r="CGS163" s="229"/>
      <c r="CGT163" s="229"/>
      <c r="CGU163" s="229"/>
      <c r="CGV163" s="229"/>
      <c r="CGW163" s="229"/>
      <c r="CGX163" s="229"/>
      <c r="CGY163" s="229"/>
      <c r="CGZ163" s="229"/>
      <c r="CHA163" s="229"/>
      <c r="CHB163" s="229"/>
      <c r="CHC163" s="229"/>
      <c r="CHD163" s="229"/>
      <c r="CHE163" s="229"/>
      <c r="CHF163" s="229"/>
      <c r="CHG163" s="229"/>
      <c r="CHH163" s="229"/>
      <c r="CHI163" s="229"/>
      <c r="CHJ163" s="229"/>
      <c r="CHK163" s="229"/>
      <c r="CHL163" s="229"/>
      <c r="CHM163" s="229"/>
      <c r="CHN163" s="229"/>
      <c r="CHO163" s="229"/>
      <c r="CHP163" s="229"/>
      <c r="CHQ163" s="229"/>
      <c r="CHR163" s="229"/>
      <c r="CHS163" s="229"/>
      <c r="CHT163" s="229"/>
      <c r="CHU163" s="229"/>
      <c r="CHV163" s="229"/>
      <c r="CHW163" s="229"/>
      <c r="CHX163" s="229"/>
      <c r="CHY163" s="229"/>
      <c r="CHZ163" s="229"/>
      <c r="CIA163" s="229"/>
      <c r="CIB163" s="229"/>
      <c r="CIC163" s="229"/>
      <c r="CID163" s="229"/>
      <c r="CIE163" s="229"/>
      <c r="CIF163" s="229"/>
      <c r="CIG163" s="229"/>
      <c r="CIH163" s="229"/>
      <c r="CII163" s="229"/>
      <c r="CIJ163" s="229"/>
      <c r="CIK163" s="229"/>
      <c r="CIL163" s="229"/>
      <c r="CIM163" s="229"/>
      <c r="CIN163" s="229"/>
      <c r="CIO163" s="229"/>
      <c r="CIP163" s="229"/>
      <c r="CIQ163" s="229"/>
      <c r="CIR163" s="229"/>
      <c r="CIS163" s="229"/>
      <c r="CIT163" s="229"/>
      <c r="CIU163" s="229"/>
      <c r="CIV163" s="229"/>
      <c r="CIW163" s="229"/>
      <c r="CIX163" s="229"/>
      <c r="CIY163" s="229"/>
      <c r="CIZ163" s="229"/>
      <c r="CJA163" s="229"/>
      <c r="CJB163" s="229"/>
      <c r="CJC163" s="229"/>
      <c r="CJD163" s="229"/>
      <c r="CJE163" s="229"/>
      <c r="CJF163" s="229"/>
      <c r="CJG163" s="229"/>
      <c r="CJH163" s="229"/>
      <c r="CJI163" s="229"/>
      <c r="CJJ163" s="229"/>
      <c r="CJK163" s="229"/>
      <c r="CJL163" s="229"/>
      <c r="CJM163" s="229"/>
      <c r="CJN163" s="229"/>
      <c r="CJO163" s="229"/>
      <c r="CJP163" s="229"/>
      <c r="CJQ163" s="229"/>
      <c r="CJR163" s="229"/>
      <c r="CJS163" s="229"/>
      <c r="CJT163" s="229"/>
      <c r="CJU163" s="229"/>
      <c r="CJV163" s="229"/>
      <c r="CJW163" s="229"/>
      <c r="CJX163" s="229"/>
      <c r="CJY163" s="229"/>
      <c r="CJZ163" s="229"/>
      <c r="CKA163" s="229"/>
      <c r="CKB163" s="229"/>
      <c r="CKC163" s="229"/>
      <c r="CKD163" s="229"/>
      <c r="CKE163" s="229"/>
      <c r="CKF163" s="229"/>
      <c r="CKG163" s="229"/>
      <c r="CKH163" s="229"/>
      <c r="CKI163" s="229"/>
      <c r="CKJ163" s="229"/>
      <c r="CKK163" s="229"/>
      <c r="CKL163" s="229"/>
      <c r="CKM163" s="229"/>
      <c r="CKN163" s="229"/>
      <c r="CKO163" s="229"/>
      <c r="CKP163" s="229"/>
      <c r="CKQ163" s="229"/>
      <c r="CKR163" s="229"/>
      <c r="CKS163" s="229"/>
      <c r="CKT163" s="229"/>
      <c r="CKU163" s="229"/>
      <c r="CKV163" s="229"/>
      <c r="CKW163" s="229"/>
      <c r="CKX163" s="229"/>
      <c r="CKY163" s="229"/>
      <c r="CKZ163" s="229"/>
      <c r="CLA163" s="229"/>
      <c r="CLB163" s="229"/>
      <c r="CLC163" s="229"/>
      <c r="CLD163" s="229"/>
      <c r="CLE163" s="229"/>
      <c r="CLF163" s="229"/>
      <c r="CLG163" s="229"/>
      <c r="CLH163" s="229"/>
      <c r="CLI163" s="229"/>
      <c r="CLJ163" s="229"/>
      <c r="CLK163" s="229"/>
      <c r="CLL163" s="229"/>
      <c r="CLM163" s="229"/>
      <c r="CLN163" s="229"/>
      <c r="CLO163" s="229"/>
      <c r="CLP163" s="229"/>
      <c r="CLQ163" s="229"/>
      <c r="CLR163" s="229"/>
      <c r="CLS163" s="229"/>
      <c r="CLT163" s="229"/>
      <c r="CLU163" s="229"/>
      <c r="CLV163" s="229"/>
      <c r="CLW163" s="229"/>
      <c r="CLX163" s="229"/>
      <c r="CLY163" s="229"/>
      <c r="CLZ163" s="229"/>
      <c r="CMA163" s="229"/>
      <c r="CMB163" s="229"/>
      <c r="CMC163" s="229"/>
      <c r="CMD163" s="229"/>
      <c r="CME163" s="229"/>
      <c r="CMF163" s="229"/>
      <c r="CMG163" s="229"/>
      <c r="CMH163" s="229"/>
      <c r="CMI163" s="229"/>
      <c r="CMJ163" s="229"/>
      <c r="CMK163" s="229"/>
      <c r="CML163" s="229"/>
      <c r="CMM163" s="229"/>
      <c r="CMN163" s="229"/>
      <c r="CMO163" s="229"/>
      <c r="CMP163" s="229"/>
      <c r="CMQ163" s="229"/>
      <c r="CMR163" s="229"/>
      <c r="CMS163" s="229"/>
      <c r="CMT163" s="229"/>
      <c r="CMU163" s="229"/>
      <c r="CMV163" s="229"/>
      <c r="CMW163" s="229"/>
      <c r="CMX163" s="229"/>
      <c r="CMY163" s="229"/>
      <c r="CMZ163" s="229"/>
      <c r="CNA163" s="229"/>
      <c r="CNB163" s="229"/>
      <c r="CNC163" s="229"/>
      <c r="CND163" s="229"/>
      <c r="CNE163" s="229"/>
      <c r="CNF163" s="229"/>
      <c r="CNG163" s="229"/>
      <c r="CNH163" s="229"/>
      <c r="CNI163" s="229"/>
      <c r="CNJ163" s="229"/>
      <c r="CNK163" s="229"/>
      <c r="CNL163" s="229"/>
      <c r="CNM163" s="229"/>
      <c r="CNN163" s="229"/>
      <c r="CNO163" s="229"/>
      <c r="CNP163" s="229"/>
      <c r="CNQ163" s="229"/>
      <c r="CNR163" s="229"/>
      <c r="CNS163" s="229"/>
      <c r="CNT163" s="229"/>
      <c r="CNU163" s="229"/>
      <c r="CNV163" s="229"/>
      <c r="CNW163" s="229"/>
      <c r="CNX163" s="229"/>
      <c r="CNY163" s="229"/>
      <c r="CNZ163" s="229"/>
      <c r="COA163" s="229"/>
      <c r="COB163" s="229"/>
      <c r="COC163" s="229"/>
      <c r="COD163" s="229"/>
      <c r="COE163" s="229"/>
      <c r="COF163" s="229"/>
      <c r="COG163" s="229"/>
      <c r="COH163" s="229"/>
      <c r="COI163" s="229"/>
      <c r="COJ163" s="229"/>
      <c r="COK163" s="229"/>
      <c r="COL163" s="229"/>
      <c r="COM163" s="229"/>
      <c r="CON163" s="229"/>
      <c r="COO163" s="229"/>
      <c r="COP163" s="229"/>
      <c r="COQ163" s="229"/>
      <c r="COR163" s="229"/>
      <c r="COS163" s="229"/>
      <c r="COT163" s="229"/>
      <c r="COU163" s="229"/>
      <c r="COV163" s="229"/>
      <c r="COW163" s="229"/>
      <c r="COX163" s="229"/>
      <c r="COY163" s="229"/>
      <c r="COZ163" s="229"/>
      <c r="CPA163" s="229"/>
      <c r="CPB163" s="229"/>
      <c r="CPC163" s="229"/>
      <c r="CPD163" s="229"/>
      <c r="CPE163" s="229"/>
      <c r="CPF163" s="229"/>
      <c r="CPG163" s="229"/>
      <c r="CPH163" s="229"/>
      <c r="CPI163" s="229"/>
      <c r="CPJ163" s="229"/>
      <c r="CPK163" s="229"/>
      <c r="CPL163" s="229"/>
      <c r="CPM163" s="229"/>
      <c r="CPN163" s="229"/>
      <c r="CPO163" s="229"/>
      <c r="CPP163" s="229"/>
      <c r="CPQ163" s="229"/>
      <c r="CPR163" s="229"/>
      <c r="CPS163" s="229"/>
      <c r="CPT163" s="229"/>
      <c r="CPU163" s="229"/>
      <c r="CPV163" s="229"/>
      <c r="CPW163" s="229"/>
      <c r="CPX163" s="229"/>
      <c r="CPY163" s="229"/>
      <c r="CPZ163" s="229"/>
      <c r="CQA163" s="229"/>
      <c r="CQB163" s="229"/>
      <c r="CQC163" s="229"/>
      <c r="CQD163" s="229"/>
      <c r="CQE163" s="229"/>
      <c r="CQF163" s="229"/>
      <c r="CQG163" s="229"/>
      <c r="CQH163" s="229"/>
      <c r="CQI163" s="229"/>
      <c r="CQJ163" s="229"/>
      <c r="CQK163" s="229"/>
      <c r="CQL163" s="229"/>
      <c r="CQM163" s="229"/>
      <c r="CQN163" s="229"/>
      <c r="CQO163" s="229"/>
      <c r="CQP163" s="229"/>
      <c r="CQQ163" s="229"/>
      <c r="CQR163" s="229"/>
      <c r="CQS163" s="229"/>
      <c r="CQT163" s="229"/>
      <c r="CQU163" s="229"/>
      <c r="CQV163" s="229"/>
      <c r="CQW163" s="229"/>
      <c r="CQX163" s="229"/>
      <c r="CQY163" s="229"/>
      <c r="CQZ163" s="229"/>
      <c r="CRA163" s="229"/>
      <c r="CRB163" s="229"/>
      <c r="CRC163" s="229"/>
      <c r="CRD163" s="229"/>
      <c r="CRE163" s="229"/>
      <c r="CRF163" s="229"/>
      <c r="CRG163" s="229"/>
      <c r="CRH163" s="229"/>
      <c r="CRI163" s="229"/>
      <c r="CRJ163" s="229"/>
      <c r="CRK163" s="229"/>
      <c r="CRL163" s="229"/>
      <c r="CRM163" s="229"/>
      <c r="CRN163" s="229"/>
      <c r="CRO163" s="229"/>
      <c r="CRP163" s="229"/>
      <c r="CRQ163" s="229"/>
      <c r="CRR163" s="229"/>
      <c r="CRS163" s="229"/>
      <c r="CRT163" s="229"/>
      <c r="CRU163" s="229"/>
      <c r="CRV163" s="229"/>
      <c r="CRW163" s="229"/>
      <c r="CRX163" s="229"/>
      <c r="CRY163" s="229"/>
      <c r="CRZ163" s="229"/>
      <c r="CSA163" s="229"/>
      <c r="CSB163" s="229"/>
      <c r="CSC163" s="229"/>
      <c r="CSD163" s="229"/>
      <c r="CSE163" s="229"/>
      <c r="CSF163" s="229"/>
      <c r="CSG163" s="229"/>
      <c r="CSH163" s="229"/>
      <c r="CSI163" s="229"/>
      <c r="CSJ163" s="229"/>
      <c r="CSK163" s="229"/>
      <c r="CSL163" s="229"/>
      <c r="CSM163" s="229"/>
      <c r="CSN163" s="229"/>
      <c r="CSO163" s="229"/>
      <c r="CSP163" s="229"/>
      <c r="CSQ163" s="229"/>
      <c r="CSR163" s="229"/>
      <c r="CSS163" s="229"/>
      <c r="CST163" s="229"/>
      <c r="CSU163" s="229"/>
      <c r="CSV163" s="229"/>
      <c r="CSW163" s="229"/>
      <c r="CSX163" s="229"/>
      <c r="CSY163" s="229"/>
      <c r="CSZ163" s="229"/>
      <c r="CTA163" s="229"/>
      <c r="CTB163" s="229"/>
      <c r="CTC163" s="229"/>
      <c r="CTD163" s="229"/>
      <c r="CTE163" s="229"/>
      <c r="CTF163" s="229"/>
      <c r="CTG163" s="229"/>
      <c r="CTH163" s="229"/>
      <c r="CTI163" s="229"/>
      <c r="CTJ163" s="229"/>
      <c r="CTK163" s="229"/>
      <c r="CTL163" s="229"/>
      <c r="CTM163" s="229"/>
      <c r="CTN163" s="229"/>
      <c r="CTO163" s="229"/>
      <c r="CTP163" s="229"/>
      <c r="CTQ163" s="229"/>
      <c r="CTR163" s="229"/>
      <c r="CTS163" s="229"/>
      <c r="CTT163" s="229"/>
      <c r="CTU163" s="229"/>
      <c r="CTV163" s="229"/>
      <c r="CTW163" s="229"/>
      <c r="CTX163" s="229"/>
      <c r="CTY163" s="229"/>
      <c r="CTZ163" s="229"/>
      <c r="CUA163" s="229"/>
    </row>
    <row r="164" spans="1:2575" s="224" customFormat="1" ht="108.75" hidden="1" customHeight="1">
      <c r="A164" s="247"/>
      <c r="B164" s="248"/>
      <c r="C164" s="249"/>
      <c r="D164" s="250"/>
      <c r="E164" s="274"/>
      <c r="F164" s="252"/>
      <c r="G164" s="249"/>
      <c r="H164" s="256"/>
      <c r="I164" s="269"/>
      <c r="J164" s="270"/>
      <c r="K164" s="252"/>
      <c r="L164" s="252"/>
      <c r="N164" s="229"/>
      <c r="O164" s="229"/>
      <c r="P164" s="229"/>
      <c r="Q164" s="229"/>
      <c r="R164" s="229"/>
      <c r="S164" s="229"/>
      <c r="T164" s="229"/>
      <c r="U164" s="229"/>
      <c r="V164" s="229"/>
      <c r="W164" s="229"/>
      <c r="X164" s="229"/>
      <c r="Y164" s="229"/>
      <c r="Z164" s="229"/>
      <c r="AA164" s="229"/>
      <c r="AB164" s="229"/>
      <c r="AC164" s="229"/>
      <c r="AD164" s="229"/>
      <c r="AE164" s="229"/>
      <c r="AF164" s="229"/>
      <c r="AG164" s="229"/>
      <c r="AH164" s="229"/>
      <c r="AI164" s="229"/>
      <c r="AJ164" s="229"/>
      <c r="AK164" s="229"/>
      <c r="AL164" s="229"/>
      <c r="AM164" s="229"/>
      <c r="AN164" s="229"/>
      <c r="AO164" s="229"/>
      <c r="AP164" s="229"/>
      <c r="AQ164" s="229"/>
      <c r="AR164" s="229"/>
      <c r="AS164" s="229"/>
      <c r="AT164" s="229"/>
      <c r="AU164" s="229"/>
      <c r="AV164" s="229"/>
      <c r="AW164" s="229"/>
      <c r="AX164" s="229"/>
      <c r="AY164" s="229"/>
      <c r="AZ164" s="229"/>
      <c r="BA164" s="229"/>
      <c r="BB164" s="229"/>
      <c r="BC164" s="229"/>
      <c r="BD164" s="229"/>
      <c r="BE164" s="229"/>
      <c r="BF164" s="229"/>
      <c r="BG164" s="229"/>
      <c r="BH164" s="229"/>
      <c r="BI164" s="229"/>
      <c r="BJ164" s="229"/>
      <c r="BK164" s="229"/>
      <c r="BL164" s="229"/>
      <c r="BM164" s="229"/>
      <c r="BN164" s="229"/>
      <c r="BO164" s="229"/>
      <c r="BP164" s="229"/>
      <c r="BQ164" s="229"/>
      <c r="BR164" s="229"/>
      <c r="BS164" s="229"/>
      <c r="BT164" s="229"/>
      <c r="BU164" s="229"/>
      <c r="BV164" s="229"/>
      <c r="BW164" s="229"/>
      <c r="BX164" s="229"/>
      <c r="BY164" s="229"/>
      <c r="BZ164" s="229"/>
      <c r="CA164" s="229"/>
      <c r="CB164" s="229"/>
      <c r="CC164" s="229"/>
      <c r="CD164" s="229"/>
      <c r="CE164" s="229"/>
      <c r="CF164" s="229"/>
      <c r="CG164" s="229"/>
      <c r="CH164" s="229"/>
      <c r="CI164" s="229"/>
      <c r="CJ164" s="229"/>
      <c r="CK164" s="229"/>
      <c r="CL164" s="229"/>
      <c r="CM164" s="229"/>
      <c r="CN164" s="229"/>
      <c r="CO164" s="229"/>
      <c r="CP164" s="229"/>
      <c r="CQ164" s="229"/>
      <c r="CR164" s="229"/>
      <c r="CS164" s="229"/>
      <c r="CT164" s="229"/>
      <c r="CU164" s="229"/>
      <c r="CV164" s="229"/>
      <c r="CW164" s="229"/>
      <c r="CX164" s="229"/>
      <c r="CY164" s="229"/>
      <c r="CZ164" s="229"/>
      <c r="DA164" s="229"/>
      <c r="DB164" s="229"/>
      <c r="DC164" s="229"/>
      <c r="DD164" s="229"/>
      <c r="DE164" s="229"/>
      <c r="DF164" s="229"/>
      <c r="DG164" s="229"/>
      <c r="DH164" s="229"/>
      <c r="DI164" s="229"/>
      <c r="DJ164" s="229"/>
      <c r="DK164" s="229"/>
      <c r="DL164" s="229"/>
      <c r="DM164" s="229"/>
      <c r="DN164" s="229"/>
      <c r="DO164" s="229"/>
      <c r="DP164" s="229"/>
      <c r="DQ164" s="229"/>
      <c r="DR164" s="229"/>
      <c r="DS164" s="229"/>
      <c r="DT164" s="229"/>
      <c r="DU164" s="229"/>
      <c r="DV164" s="229"/>
      <c r="DW164" s="229"/>
      <c r="DX164" s="229"/>
      <c r="DY164" s="229"/>
      <c r="DZ164" s="229"/>
      <c r="EA164" s="229"/>
      <c r="EB164" s="229"/>
      <c r="EC164" s="229"/>
      <c r="ED164" s="229"/>
      <c r="EE164" s="229"/>
      <c r="EF164" s="229"/>
      <c r="EG164" s="229"/>
      <c r="EH164" s="229"/>
      <c r="EI164" s="229"/>
      <c r="EJ164" s="229"/>
      <c r="EK164" s="229"/>
      <c r="EL164" s="229"/>
      <c r="EM164" s="229"/>
      <c r="EN164" s="229"/>
      <c r="EO164" s="229"/>
      <c r="EP164" s="229"/>
      <c r="EQ164" s="229"/>
      <c r="ER164" s="229"/>
      <c r="ES164" s="229"/>
      <c r="ET164" s="229"/>
      <c r="EU164" s="229"/>
      <c r="EV164" s="229"/>
      <c r="EW164" s="229"/>
      <c r="EX164" s="229"/>
      <c r="EY164" s="229"/>
      <c r="EZ164" s="229"/>
      <c r="FA164" s="229"/>
      <c r="FB164" s="229"/>
      <c r="FC164" s="229"/>
      <c r="FD164" s="229"/>
      <c r="FE164" s="229"/>
      <c r="FF164" s="229"/>
      <c r="FG164" s="229"/>
      <c r="FH164" s="229"/>
      <c r="FI164" s="229"/>
      <c r="FJ164" s="229"/>
      <c r="FK164" s="229"/>
      <c r="FL164" s="229"/>
      <c r="FM164" s="229"/>
      <c r="FN164" s="229"/>
      <c r="FO164" s="229"/>
      <c r="FP164" s="229"/>
      <c r="FQ164" s="229"/>
      <c r="FR164" s="229"/>
      <c r="FS164" s="229"/>
      <c r="FT164" s="229"/>
      <c r="FU164" s="229"/>
      <c r="FV164" s="229"/>
      <c r="FW164" s="229"/>
      <c r="FX164" s="229"/>
      <c r="FY164" s="229"/>
      <c r="FZ164" s="229"/>
      <c r="GA164" s="229"/>
      <c r="GB164" s="229"/>
      <c r="GC164" s="229"/>
      <c r="GD164" s="229"/>
      <c r="GE164" s="229"/>
      <c r="GF164" s="229"/>
      <c r="GG164" s="229"/>
      <c r="GH164" s="229"/>
      <c r="GI164" s="229"/>
      <c r="GJ164" s="229"/>
      <c r="GK164" s="229"/>
      <c r="GL164" s="229"/>
      <c r="GM164" s="229"/>
      <c r="GN164" s="229"/>
      <c r="GO164" s="229"/>
      <c r="GP164" s="229"/>
      <c r="GQ164" s="229"/>
      <c r="GR164" s="229"/>
      <c r="GS164" s="229"/>
      <c r="GT164" s="229"/>
      <c r="GU164" s="229"/>
      <c r="GV164" s="229"/>
      <c r="GW164" s="229"/>
      <c r="GX164" s="229"/>
      <c r="GY164" s="229"/>
      <c r="GZ164" s="229"/>
      <c r="HA164" s="229"/>
      <c r="HB164" s="229"/>
      <c r="HC164" s="229"/>
      <c r="HD164" s="229"/>
      <c r="HE164" s="229"/>
      <c r="HF164" s="229"/>
      <c r="HG164" s="229"/>
      <c r="HH164" s="229"/>
      <c r="HI164" s="229"/>
      <c r="HJ164" s="229"/>
      <c r="HK164" s="229"/>
      <c r="HL164" s="229"/>
      <c r="HM164" s="229"/>
      <c r="HN164" s="229"/>
      <c r="HO164" s="229"/>
      <c r="HP164" s="229"/>
      <c r="HQ164" s="229"/>
      <c r="HR164" s="229"/>
      <c r="HS164" s="229"/>
      <c r="HT164" s="229"/>
      <c r="HU164" s="229"/>
      <c r="HV164" s="229"/>
      <c r="HW164" s="229"/>
      <c r="HX164" s="229"/>
      <c r="HY164" s="229"/>
      <c r="HZ164" s="229"/>
      <c r="IA164" s="229"/>
      <c r="IB164" s="229"/>
      <c r="IC164" s="229"/>
      <c r="ID164" s="229"/>
      <c r="IE164" s="229"/>
      <c r="IF164" s="229"/>
      <c r="IG164" s="229"/>
      <c r="IH164" s="229"/>
      <c r="II164" s="229"/>
      <c r="IJ164" s="229"/>
      <c r="IK164" s="229"/>
      <c r="IL164" s="229"/>
      <c r="IM164" s="229"/>
      <c r="IN164" s="229"/>
      <c r="IO164" s="229"/>
      <c r="IP164" s="229"/>
      <c r="IQ164" s="229"/>
      <c r="IR164" s="229"/>
      <c r="IS164" s="229"/>
      <c r="IT164" s="229"/>
      <c r="IU164" s="229"/>
      <c r="IV164" s="229"/>
      <c r="IW164" s="229"/>
      <c r="IX164" s="229"/>
      <c r="IY164" s="229"/>
      <c r="IZ164" s="229"/>
      <c r="JA164" s="229"/>
      <c r="JB164" s="229"/>
      <c r="JC164" s="229"/>
      <c r="JD164" s="229"/>
      <c r="JE164" s="229"/>
      <c r="JF164" s="229"/>
      <c r="JG164" s="229"/>
      <c r="JH164" s="229"/>
      <c r="JI164" s="229"/>
      <c r="JJ164" s="229"/>
      <c r="JK164" s="229"/>
      <c r="JL164" s="229"/>
      <c r="JM164" s="229"/>
      <c r="JN164" s="229"/>
      <c r="JO164" s="229"/>
      <c r="JP164" s="229"/>
      <c r="JQ164" s="229"/>
      <c r="JR164" s="229"/>
      <c r="JS164" s="229"/>
      <c r="JT164" s="229"/>
      <c r="JU164" s="229"/>
      <c r="JV164" s="229"/>
      <c r="JW164" s="229"/>
      <c r="JX164" s="229"/>
      <c r="JY164" s="229"/>
      <c r="JZ164" s="229"/>
      <c r="KA164" s="229"/>
      <c r="KB164" s="229"/>
      <c r="KC164" s="229"/>
      <c r="KD164" s="229"/>
      <c r="KE164" s="229"/>
      <c r="KF164" s="229"/>
      <c r="KG164" s="229"/>
      <c r="KH164" s="229"/>
      <c r="KI164" s="229"/>
      <c r="KJ164" s="229"/>
      <c r="KK164" s="229"/>
      <c r="KL164" s="229"/>
      <c r="KM164" s="229"/>
      <c r="KN164" s="229"/>
      <c r="KO164" s="229"/>
      <c r="KP164" s="229"/>
      <c r="KQ164" s="229"/>
      <c r="KR164" s="229"/>
      <c r="KS164" s="229"/>
      <c r="KT164" s="229"/>
      <c r="KU164" s="229"/>
      <c r="KV164" s="229"/>
      <c r="KW164" s="229"/>
      <c r="KX164" s="229"/>
      <c r="KY164" s="229"/>
      <c r="KZ164" s="229"/>
      <c r="LA164" s="229"/>
      <c r="LB164" s="229"/>
      <c r="LC164" s="229"/>
      <c r="LD164" s="229"/>
      <c r="LE164" s="229"/>
      <c r="LF164" s="229"/>
      <c r="LG164" s="229"/>
      <c r="LH164" s="229"/>
      <c r="LI164" s="229"/>
      <c r="LJ164" s="229"/>
      <c r="LK164" s="229"/>
      <c r="LL164" s="229"/>
      <c r="LM164" s="229"/>
      <c r="LN164" s="229"/>
      <c r="LO164" s="229"/>
      <c r="LP164" s="229"/>
      <c r="LQ164" s="229"/>
      <c r="LR164" s="229"/>
      <c r="LS164" s="229"/>
      <c r="LT164" s="229"/>
      <c r="LU164" s="229"/>
      <c r="LV164" s="229"/>
      <c r="LW164" s="229"/>
      <c r="LX164" s="229"/>
      <c r="LY164" s="229"/>
      <c r="LZ164" s="229"/>
      <c r="MA164" s="229"/>
      <c r="MB164" s="229"/>
      <c r="MC164" s="229"/>
      <c r="MD164" s="229"/>
      <c r="ME164" s="229"/>
      <c r="MF164" s="229"/>
      <c r="MG164" s="229"/>
      <c r="MH164" s="229"/>
      <c r="MI164" s="229"/>
      <c r="MJ164" s="229"/>
      <c r="MK164" s="229"/>
      <c r="ML164" s="229"/>
      <c r="MM164" s="229"/>
      <c r="MN164" s="229"/>
      <c r="MO164" s="229"/>
      <c r="MP164" s="229"/>
      <c r="MQ164" s="229"/>
      <c r="MR164" s="229"/>
      <c r="MS164" s="229"/>
      <c r="MT164" s="229"/>
      <c r="MU164" s="229"/>
      <c r="MV164" s="229"/>
      <c r="MW164" s="229"/>
      <c r="MX164" s="229"/>
      <c r="MY164" s="229"/>
      <c r="MZ164" s="229"/>
      <c r="NA164" s="229"/>
      <c r="NB164" s="229"/>
      <c r="NC164" s="229"/>
      <c r="ND164" s="229"/>
      <c r="NE164" s="229"/>
      <c r="NF164" s="229"/>
      <c r="NG164" s="229"/>
      <c r="NH164" s="229"/>
      <c r="NI164" s="229"/>
      <c r="NJ164" s="229"/>
      <c r="NK164" s="229"/>
      <c r="NL164" s="229"/>
      <c r="NM164" s="229"/>
      <c r="NN164" s="229"/>
      <c r="NO164" s="229"/>
      <c r="NP164" s="229"/>
      <c r="NQ164" s="229"/>
      <c r="NR164" s="229"/>
      <c r="NS164" s="229"/>
      <c r="NT164" s="229"/>
      <c r="NU164" s="229"/>
      <c r="NV164" s="229"/>
      <c r="NW164" s="229"/>
      <c r="NX164" s="229"/>
      <c r="NY164" s="229"/>
      <c r="NZ164" s="229"/>
      <c r="OA164" s="229"/>
      <c r="OB164" s="229"/>
      <c r="OC164" s="229"/>
      <c r="OD164" s="229"/>
      <c r="OE164" s="229"/>
      <c r="OF164" s="229"/>
      <c r="OG164" s="229"/>
      <c r="OH164" s="229"/>
      <c r="OI164" s="229"/>
      <c r="OJ164" s="229"/>
      <c r="OK164" s="229"/>
      <c r="OL164" s="229"/>
      <c r="OM164" s="229"/>
      <c r="ON164" s="229"/>
      <c r="OO164" s="229"/>
      <c r="OP164" s="229"/>
      <c r="OQ164" s="229"/>
      <c r="OR164" s="229"/>
      <c r="OS164" s="229"/>
      <c r="OT164" s="229"/>
      <c r="OU164" s="229"/>
      <c r="OV164" s="229"/>
      <c r="OW164" s="229"/>
      <c r="OX164" s="229"/>
      <c r="OY164" s="229"/>
      <c r="OZ164" s="229"/>
      <c r="PA164" s="229"/>
      <c r="PB164" s="229"/>
      <c r="PC164" s="229"/>
      <c r="PD164" s="229"/>
      <c r="PE164" s="229"/>
      <c r="PF164" s="229"/>
      <c r="PG164" s="229"/>
      <c r="PH164" s="229"/>
      <c r="PI164" s="229"/>
      <c r="PJ164" s="229"/>
      <c r="PK164" s="229"/>
      <c r="PL164" s="229"/>
      <c r="PM164" s="229"/>
      <c r="PN164" s="229"/>
      <c r="PO164" s="229"/>
      <c r="PP164" s="229"/>
      <c r="PQ164" s="229"/>
      <c r="PR164" s="229"/>
      <c r="PS164" s="229"/>
      <c r="PT164" s="229"/>
      <c r="PU164" s="229"/>
      <c r="PV164" s="229"/>
      <c r="PW164" s="229"/>
      <c r="PX164" s="229"/>
      <c r="PY164" s="229"/>
      <c r="PZ164" s="229"/>
      <c r="QA164" s="229"/>
      <c r="QB164" s="229"/>
      <c r="QC164" s="229"/>
      <c r="QD164" s="229"/>
      <c r="QE164" s="229"/>
      <c r="QF164" s="229"/>
      <c r="QG164" s="229"/>
      <c r="QH164" s="229"/>
      <c r="QI164" s="229"/>
      <c r="QJ164" s="229"/>
      <c r="QK164" s="229"/>
      <c r="QL164" s="229"/>
      <c r="QM164" s="229"/>
      <c r="QN164" s="229"/>
      <c r="QO164" s="229"/>
      <c r="QP164" s="229"/>
      <c r="QQ164" s="229"/>
      <c r="QR164" s="229"/>
      <c r="QS164" s="229"/>
      <c r="QT164" s="229"/>
      <c r="QU164" s="229"/>
      <c r="QV164" s="229"/>
      <c r="QW164" s="229"/>
      <c r="QX164" s="229"/>
      <c r="QY164" s="229"/>
      <c r="QZ164" s="229"/>
      <c r="RA164" s="229"/>
      <c r="RB164" s="229"/>
      <c r="RC164" s="229"/>
      <c r="RD164" s="229"/>
      <c r="RE164" s="229"/>
      <c r="RF164" s="229"/>
      <c r="RG164" s="229"/>
      <c r="RH164" s="229"/>
      <c r="RI164" s="229"/>
      <c r="RJ164" s="229"/>
      <c r="RK164" s="229"/>
      <c r="RL164" s="229"/>
      <c r="RM164" s="229"/>
      <c r="RN164" s="229"/>
      <c r="RO164" s="229"/>
      <c r="RP164" s="229"/>
      <c r="RQ164" s="229"/>
      <c r="RR164" s="229"/>
      <c r="RS164" s="229"/>
      <c r="RT164" s="229"/>
      <c r="RU164" s="229"/>
      <c r="RV164" s="229"/>
      <c r="RW164" s="229"/>
      <c r="RX164" s="229"/>
      <c r="RY164" s="229"/>
      <c r="RZ164" s="229"/>
      <c r="SA164" s="229"/>
      <c r="SB164" s="229"/>
      <c r="SC164" s="229"/>
      <c r="SD164" s="229"/>
      <c r="SE164" s="229"/>
      <c r="SF164" s="229"/>
      <c r="SG164" s="229"/>
      <c r="SH164" s="229"/>
      <c r="SI164" s="229"/>
      <c r="SJ164" s="229"/>
      <c r="SK164" s="229"/>
      <c r="SL164" s="229"/>
      <c r="SM164" s="229"/>
      <c r="SN164" s="229"/>
      <c r="SO164" s="229"/>
      <c r="SP164" s="229"/>
      <c r="SQ164" s="229"/>
      <c r="SR164" s="229"/>
      <c r="SS164" s="229"/>
      <c r="ST164" s="229"/>
      <c r="SU164" s="229"/>
      <c r="SV164" s="229"/>
      <c r="SW164" s="229"/>
      <c r="SX164" s="229"/>
      <c r="SY164" s="229"/>
      <c r="SZ164" s="229"/>
      <c r="TA164" s="229"/>
      <c r="TB164" s="229"/>
      <c r="TC164" s="229"/>
      <c r="TD164" s="229"/>
      <c r="TE164" s="229"/>
      <c r="TF164" s="229"/>
      <c r="TG164" s="229"/>
      <c r="TH164" s="229"/>
      <c r="TI164" s="229"/>
      <c r="TJ164" s="229"/>
      <c r="TK164" s="229"/>
      <c r="TL164" s="229"/>
      <c r="TM164" s="229"/>
      <c r="TN164" s="229"/>
      <c r="TO164" s="229"/>
      <c r="TP164" s="229"/>
      <c r="TQ164" s="229"/>
      <c r="TR164" s="229"/>
      <c r="TS164" s="229"/>
      <c r="TT164" s="229"/>
      <c r="TU164" s="229"/>
      <c r="TV164" s="229"/>
      <c r="TW164" s="229"/>
      <c r="TX164" s="229"/>
      <c r="TY164" s="229"/>
      <c r="TZ164" s="229"/>
      <c r="UA164" s="229"/>
      <c r="UB164" s="229"/>
      <c r="UC164" s="229"/>
      <c r="UD164" s="229"/>
      <c r="UE164" s="229"/>
      <c r="UF164" s="229"/>
      <c r="UG164" s="229"/>
      <c r="UH164" s="229"/>
      <c r="UI164" s="229"/>
      <c r="UJ164" s="229"/>
      <c r="UK164" s="229"/>
      <c r="UL164" s="229"/>
      <c r="UM164" s="229"/>
      <c r="UN164" s="229"/>
      <c r="UO164" s="229"/>
      <c r="UP164" s="229"/>
      <c r="UQ164" s="229"/>
      <c r="UR164" s="229"/>
      <c r="US164" s="229"/>
      <c r="UT164" s="229"/>
      <c r="UU164" s="229"/>
      <c r="UV164" s="229"/>
      <c r="UW164" s="229"/>
      <c r="UX164" s="229"/>
      <c r="UY164" s="229"/>
      <c r="UZ164" s="229"/>
      <c r="VA164" s="229"/>
      <c r="VB164" s="229"/>
      <c r="VC164" s="229"/>
      <c r="VD164" s="229"/>
      <c r="VE164" s="229"/>
      <c r="VF164" s="229"/>
      <c r="VG164" s="229"/>
      <c r="VH164" s="229"/>
      <c r="VI164" s="229"/>
      <c r="VJ164" s="229"/>
      <c r="VK164" s="229"/>
      <c r="VL164" s="229"/>
      <c r="VM164" s="229"/>
      <c r="VN164" s="229"/>
      <c r="VO164" s="229"/>
      <c r="VP164" s="229"/>
      <c r="VQ164" s="229"/>
      <c r="VR164" s="229"/>
      <c r="VS164" s="229"/>
      <c r="VT164" s="229"/>
      <c r="VU164" s="229"/>
      <c r="VV164" s="229"/>
      <c r="VW164" s="229"/>
      <c r="VX164" s="229"/>
      <c r="VY164" s="229"/>
      <c r="VZ164" s="229"/>
      <c r="WA164" s="229"/>
      <c r="WB164" s="229"/>
      <c r="WC164" s="229"/>
      <c r="WD164" s="229"/>
      <c r="WE164" s="229"/>
      <c r="WF164" s="229"/>
      <c r="WG164" s="229"/>
      <c r="WH164" s="229"/>
      <c r="WI164" s="229"/>
      <c r="WJ164" s="229"/>
      <c r="WK164" s="229"/>
      <c r="WL164" s="229"/>
      <c r="WM164" s="229"/>
      <c r="WN164" s="229"/>
      <c r="WO164" s="229"/>
      <c r="WP164" s="229"/>
      <c r="WQ164" s="229"/>
      <c r="WR164" s="229"/>
      <c r="WS164" s="229"/>
      <c r="WT164" s="229"/>
      <c r="WU164" s="229"/>
      <c r="WV164" s="229"/>
      <c r="WW164" s="229"/>
      <c r="WX164" s="229"/>
      <c r="WY164" s="229"/>
      <c r="WZ164" s="229"/>
      <c r="XA164" s="229"/>
      <c r="XB164" s="229"/>
      <c r="XC164" s="229"/>
      <c r="XD164" s="229"/>
      <c r="XE164" s="229"/>
      <c r="XF164" s="229"/>
      <c r="XG164" s="229"/>
      <c r="XH164" s="229"/>
      <c r="XI164" s="229"/>
      <c r="XJ164" s="229"/>
      <c r="XK164" s="229"/>
      <c r="XL164" s="229"/>
      <c r="XM164" s="229"/>
      <c r="XN164" s="229"/>
      <c r="XO164" s="229"/>
      <c r="XP164" s="229"/>
      <c r="XQ164" s="229"/>
      <c r="XR164" s="229"/>
      <c r="XS164" s="229"/>
      <c r="XT164" s="229"/>
      <c r="XU164" s="229"/>
      <c r="XV164" s="229"/>
      <c r="XW164" s="229"/>
      <c r="XX164" s="229"/>
      <c r="XY164" s="229"/>
      <c r="XZ164" s="229"/>
      <c r="YA164" s="229"/>
      <c r="YB164" s="229"/>
      <c r="YC164" s="229"/>
      <c r="YD164" s="229"/>
      <c r="YE164" s="229"/>
      <c r="YF164" s="229"/>
      <c r="YG164" s="229"/>
      <c r="YH164" s="229"/>
      <c r="YI164" s="229"/>
      <c r="YJ164" s="229"/>
      <c r="YK164" s="229"/>
      <c r="YL164" s="229"/>
      <c r="YM164" s="229"/>
      <c r="YN164" s="229"/>
      <c r="YO164" s="229"/>
      <c r="YP164" s="229"/>
      <c r="YQ164" s="229"/>
      <c r="YR164" s="229"/>
      <c r="YS164" s="229"/>
      <c r="YT164" s="229"/>
      <c r="YU164" s="229"/>
      <c r="YV164" s="229"/>
      <c r="YW164" s="229"/>
      <c r="YX164" s="229"/>
      <c r="YY164" s="229"/>
      <c r="YZ164" s="229"/>
      <c r="ZA164" s="229"/>
      <c r="ZB164" s="229"/>
      <c r="ZC164" s="229"/>
      <c r="ZD164" s="229"/>
      <c r="ZE164" s="229"/>
      <c r="ZF164" s="229"/>
      <c r="ZG164" s="229"/>
      <c r="ZH164" s="229"/>
      <c r="ZI164" s="229"/>
      <c r="ZJ164" s="229"/>
      <c r="ZK164" s="229"/>
      <c r="ZL164" s="229"/>
      <c r="ZM164" s="229"/>
      <c r="ZN164" s="229"/>
      <c r="ZO164" s="229"/>
      <c r="ZP164" s="229"/>
      <c r="ZQ164" s="229"/>
      <c r="ZR164" s="229"/>
      <c r="ZS164" s="229"/>
      <c r="ZT164" s="229"/>
      <c r="ZU164" s="229"/>
      <c r="ZV164" s="229"/>
      <c r="ZW164" s="229"/>
      <c r="ZX164" s="229"/>
      <c r="ZY164" s="229"/>
      <c r="ZZ164" s="229"/>
      <c r="AAA164" s="229"/>
      <c r="AAB164" s="229"/>
      <c r="AAC164" s="229"/>
      <c r="AAD164" s="229"/>
      <c r="AAE164" s="229"/>
      <c r="AAF164" s="229"/>
      <c r="AAG164" s="229"/>
      <c r="AAH164" s="229"/>
      <c r="AAI164" s="229"/>
      <c r="AAJ164" s="229"/>
      <c r="AAK164" s="229"/>
      <c r="AAL164" s="229"/>
      <c r="AAM164" s="229"/>
      <c r="AAN164" s="229"/>
      <c r="AAO164" s="229"/>
      <c r="AAP164" s="229"/>
      <c r="AAQ164" s="229"/>
      <c r="AAR164" s="229"/>
      <c r="AAS164" s="229"/>
      <c r="AAT164" s="229"/>
      <c r="AAU164" s="229"/>
      <c r="AAV164" s="229"/>
      <c r="AAW164" s="229"/>
      <c r="AAX164" s="229"/>
      <c r="AAY164" s="229"/>
      <c r="AAZ164" s="229"/>
      <c r="ABA164" s="229"/>
      <c r="ABB164" s="229"/>
      <c r="ABC164" s="229"/>
      <c r="ABD164" s="229"/>
      <c r="ABE164" s="229"/>
      <c r="ABF164" s="229"/>
      <c r="ABG164" s="229"/>
      <c r="ABH164" s="229"/>
      <c r="ABI164" s="229"/>
      <c r="ABJ164" s="229"/>
      <c r="ABK164" s="229"/>
      <c r="ABL164" s="229"/>
      <c r="ABM164" s="229"/>
      <c r="ABN164" s="229"/>
      <c r="ABO164" s="229"/>
      <c r="ABP164" s="229"/>
      <c r="ABQ164" s="229"/>
      <c r="ABR164" s="229"/>
      <c r="ABS164" s="229"/>
      <c r="ABT164" s="229"/>
      <c r="ABU164" s="229"/>
      <c r="ABV164" s="229"/>
      <c r="ABW164" s="229"/>
      <c r="ABX164" s="229"/>
      <c r="ABY164" s="229"/>
      <c r="ABZ164" s="229"/>
      <c r="ACA164" s="229"/>
      <c r="ACB164" s="229"/>
      <c r="ACC164" s="229"/>
      <c r="ACD164" s="229"/>
      <c r="ACE164" s="229"/>
      <c r="ACF164" s="229"/>
      <c r="ACG164" s="229"/>
      <c r="ACH164" s="229"/>
      <c r="ACI164" s="229"/>
      <c r="ACJ164" s="229"/>
      <c r="ACK164" s="229"/>
      <c r="ACL164" s="229"/>
      <c r="ACM164" s="229"/>
      <c r="ACN164" s="229"/>
      <c r="ACO164" s="229"/>
      <c r="ACP164" s="229"/>
      <c r="ACQ164" s="229"/>
      <c r="ACR164" s="229"/>
      <c r="ACS164" s="229"/>
      <c r="ACT164" s="229"/>
      <c r="ACU164" s="229"/>
      <c r="ACV164" s="229"/>
      <c r="ACW164" s="229"/>
      <c r="ACX164" s="229"/>
      <c r="ACY164" s="229"/>
      <c r="ACZ164" s="229"/>
      <c r="ADA164" s="229"/>
      <c r="ADB164" s="229"/>
      <c r="ADC164" s="229"/>
      <c r="ADD164" s="229"/>
      <c r="ADE164" s="229"/>
      <c r="ADF164" s="229"/>
      <c r="ADG164" s="229"/>
      <c r="ADH164" s="229"/>
      <c r="ADI164" s="229"/>
      <c r="ADJ164" s="229"/>
      <c r="ADK164" s="229"/>
      <c r="ADL164" s="229"/>
      <c r="ADM164" s="229"/>
      <c r="ADN164" s="229"/>
      <c r="ADO164" s="229"/>
      <c r="ADP164" s="229"/>
      <c r="ADQ164" s="229"/>
      <c r="ADR164" s="229"/>
      <c r="ADS164" s="229"/>
      <c r="ADT164" s="229"/>
      <c r="ADU164" s="229"/>
      <c r="ADV164" s="229"/>
      <c r="ADW164" s="229"/>
      <c r="ADX164" s="229"/>
      <c r="ADY164" s="229"/>
      <c r="ADZ164" s="229"/>
      <c r="AEA164" s="229"/>
      <c r="AEB164" s="229"/>
      <c r="AEC164" s="229"/>
      <c r="AED164" s="229"/>
      <c r="AEE164" s="229"/>
      <c r="AEF164" s="229"/>
      <c r="AEG164" s="229"/>
      <c r="AEH164" s="229"/>
      <c r="AEI164" s="229"/>
      <c r="AEJ164" s="229"/>
      <c r="AEK164" s="229"/>
      <c r="AEL164" s="229"/>
      <c r="AEM164" s="229"/>
      <c r="AEN164" s="229"/>
      <c r="AEO164" s="229"/>
      <c r="AEP164" s="229"/>
      <c r="AEQ164" s="229"/>
      <c r="AER164" s="229"/>
      <c r="AES164" s="229"/>
      <c r="AET164" s="229"/>
      <c r="AEU164" s="229"/>
      <c r="AEV164" s="229"/>
      <c r="AEW164" s="229"/>
      <c r="AEX164" s="229"/>
      <c r="AEY164" s="229"/>
      <c r="AEZ164" s="229"/>
      <c r="AFA164" s="229"/>
      <c r="AFB164" s="229"/>
      <c r="AFC164" s="229"/>
      <c r="AFD164" s="229"/>
      <c r="AFE164" s="229"/>
      <c r="AFF164" s="229"/>
      <c r="AFG164" s="229"/>
      <c r="AFH164" s="229"/>
      <c r="AFI164" s="229"/>
      <c r="AFJ164" s="229"/>
      <c r="AFK164" s="229"/>
      <c r="AFL164" s="229"/>
      <c r="AFM164" s="229"/>
      <c r="AFN164" s="229"/>
      <c r="AFO164" s="229"/>
      <c r="AFP164" s="229"/>
      <c r="AFQ164" s="229"/>
      <c r="AFR164" s="229"/>
      <c r="AFS164" s="229"/>
      <c r="AFT164" s="229"/>
      <c r="AFU164" s="229"/>
      <c r="AFV164" s="229"/>
      <c r="AFW164" s="229"/>
      <c r="AFX164" s="229"/>
      <c r="AFY164" s="229"/>
      <c r="AFZ164" s="229"/>
      <c r="AGA164" s="229"/>
      <c r="AGB164" s="229"/>
      <c r="AGC164" s="229"/>
      <c r="AGD164" s="229"/>
      <c r="AGE164" s="229"/>
      <c r="AGF164" s="229"/>
      <c r="AGG164" s="229"/>
      <c r="AGH164" s="229"/>
      <c r="AGI164" s="229"/>
      <c r="AGJ164" s="229"/>
      <c r="AGK164" s="229"/>
      <c r="AGL164" s="229"/>
      <c r="AGM164" s="229"/>
      <c r="AGN164" s="229"/>
      <c r="AGO164" s="229"/>
      <c r="AGP164" s="229"/>
      <c r="AGQ164" s="229"/>
      <c r="AGR164" s="229"/>
      <c r="AGS164" s="229"/>
      <c r="AGT164" s="229"/>
      <c r="AGU164" s="229"/>
      <c r="AGV164" s="229"/>
      <c r="AGW164" s="229"/>
      <c r="AGX164" s="229"/>
      <c r="AGY164" s="229"/>
      <c r="AGZ164" s="229"/>
      <c r="AHA164" s="229"/>
      <c r="AHB164" s="229"/>
      <c r="AHC164" s="229"/>
      <c r="AHD164" s="229"/>
      <c r="AHE164" s="229"/>
      <c r="AHF164" s="229"/>
      <c r="AHG164" s="229"/>
      <c r="AHH164" s="229"/>
      <c r="AHI164" s="229"/>
      <c r="AHJ164" s="229"/>
      <c r="AHK164" s="229"/>
      <c r="AHL164" s="229"/>
      <c r="AHM164" s="229"/>
      <c r="AHN164" s="229"/>
      <c r="AHO164" s="229"/>
      <c r="AHP164" s="229"/>
      <c r="AHQ164" s="229"/>
      <c r="AHR164" s="229"/>
      <c r="AHS164" s="229"/>
      <c r="AHT164" s="229"/>
      <c r="AHU164" s="229"/>
      <c r="AHV164" s="229"/>
      <c r="AHW164" s="229"/>
      <c r="AHX164" s="229"/>
      <c r="AHY164" s="229"/>
      <c r="AHZ164" s="229"/>
      <c r="AIA164" s="229"/>
      <c r="AIB164" s="229"/>
      <c r="AIC164" s="229"/>
      <c r="AID164" s="229"/>
      <c r="AIE164" s="229"/>
      <c r="AIF164" s="229"/>
      <c r="AIG164" s="229"/>
      <c r="AIH164" s="229"/>
      <c r="AII164" s="229"/>
      <c r="AIJ164" s="229"/>
      <c r="AIK164" s="229"/>
      <c r="AIL164" s="229"/>
      <c r="AIM164" s="229"/>
      <c r="AIN164" s="229"/>
      <c r="AIO164" s="229"/>
      <c r="AIP164" s="229"/>
      <c r="AIQ164" s="229"/>
      <c r="AIR164" s="229"/>
      <c r="AIS164" s="229"/>
      <c r="AIT164" s="229"/>
      <c r="AIU164" s="229"/>
      <c r="AIV164" s="229"/>
      <c r="AIW164" s="229"/>
      <c r="AIX164" s="229"/>
      <c r="AIY164" s="229"/>
      <c r="AIZ164" s="229"/>
      <c r="AJA164" s="229"/>
      <c r="AJB164" s="229"/>
      <c r="AJC164" s="229"/>
      <c r="AJD164" s="229"/>
      <c r="AJE164" s="229"/>
      <c r="AJF164" s="229"/>
      <c r="AJG164" s="229"/>
      <c r="AJH164" s="229"/>
      <c r="AJI164" s="229"/>
      <c r="AJJ164" s="229"/>
      <c r="AJK164" s="229"/>
      <c r="AJL164" s="229"/>
      <c r="AJM164" s="229"/>
      <c r="AJN164" s="229"/>
      <c r="AJO164" s="229"/>
      <c r="AJP164" s="229"/>
      <c r="AJQ164" s="229"/>
      <c r="AJR164" s="229"/>
      <c r="AJS164" s="229"/>
      <c r="AJT164" s="229"/>
      <c r="AJU164" s="229"/>
      <c r="AJV164" s="229"/>
      <c r="AJW164" s="229"/>
      <c r="AJX164" s="229"/>
      <c r="AJY164" s="229"/>
      <c r="AJZ164" s="229"/>
      <c r="AKA164" s="229"/>
      <c r="AKB164" s="229"/>
      <c r="AKC164" s="229"/>
      <c r="AKD164" s="229"/>
      <c r="AKE164" s="229"/>
      <c r="AKF164" s="229"/>
      <c r="AKG164" s="229"/>
      <c r="AKH164" s="229"/>
      <c r="AKI164" s="229"/>
      <c r="AKJ164" s="229"/>
      <c r="AKK164" s="229"/>
      <c r="AKL164" s="229"/>
      <c r="AKM164" s="229"/>
      <c r="AKN164" s="229"/>
      <c r="AKO164" s="229"/>
      <c r="AKP164" s="229"/>
      <c r="AKQ164" s="229"/>
      <c r="AKR164" s="229"/>
      <c r="AKS164" s="229"/>
      <c r="AKT164" s="229"/>
      <c r="AKU164" s="229"/>
      <c r="AKV164" s="229"/>
      <c r="AKW164" s="229"/>
      <c r="AKX164" s="229"/>
      <c r="AKY164" s="229"/>
      <c r="AKZ164" s="229"/>
      <c r="ALA164" s="229"/>
      <c r="ALB164" s="229"/>
      <c r="ALC164" s="229"/>
      <c r="ALD164" s="229"/>
      <c r="ALE164" s="229"/>
      <c r="ALF164" s="229"/>
      <c r="ALG164" s="229"/>
      <c r="ALH164" s="229"/>
      <c r="ALI164" s="229"/>
      <c r="ALJ164" s="229"/>
      <c r="ALK164" s="229"/>
      <c r="ALL164" s="229"/>
      <c r="ALM164" s="229"/>
      <c r="ALN164" s="229"/>
      <c r="ALO164" s="229"/>
      <c r="ALP164" s="229"/>
      <c r="ALQ164" s="229"/>
      <c r="ALR164" s="229"/>
      <c r="ALS164" s="229"/>
      <c r="ALT164" s="229"/>
      <c r="ALU164" s="229"/>
      <c r="ALV164" s="229"/>
      <c r="ALW164" s="229"/>
      <c r="ALX164" s="229"/>
      <c r="ALY164" s="229"/>
      <c r="ALZ164" s="229"/>
      <c r="AMA164" s="229"/>
      <c r="AMB164" s="229"/>
      <c r="AMC164" s="229"/>
      <c r="AMD164" s="229"/>
      <c r="AME164" s="229"/>
      <c r="AMF164" s="229"/>
      <c r="AMG164" s="229"/>
      <c r="AMH164" s="229"/>
      <c r="AMI164" s="229"/>
      <c r="AMJ164" s="229"/>
      <c r="AMK164" s="229"/>
      <c r="AML164" s="229"/>
      <c r="AMM164" s="229"/>
      <c r="AMN164" s="229"/>
      <c r="AMO164" s="229"/>
      <c r="AMP164" s="229"/>
      <c r="AMQ164" s="229"/>
      <c r="AMR164" s="229"/>
      <c r="AMS164" s="229"/>
      <c r="AMT164" s="229"/>
      <c r="AMU164" s="229"/>
      <c r="AMV164" s="229"/>
      <c r="AMW164" s="229"/>
      <c r="AMX164" s="229"/>
      <c r="AMY164" s="229"/>
      <c r="AMZ164" s="229"/>
      <c r="ANA164" s="229"/>
      <c r="ANB164" s="229"/>
      <c r="ANC164" s="229"/>
      <c r="AND164" s="229"/>
      <c r="ANE164" s="229"/>
      <c r="ANF164" s="229"/>
      <c r="ANG164" s="229"/>
      <c r="ANH164" s="229"/>
      <c r="ANI164" s="229"/>
      <c r="ANJ164" s="229"/>
      <c r="ANK164" s="229"/>
      <c r="ANL164" s="229"/>
      <c r="ANM164" s="229"/>
      <c r="ANN164" s="229"/>
      <c r="ANO164" s="229"/>
      <c r="ANP164" s="229"/>
      <c r="ANQ164" s="229"/>
      <c r="ANR164" s="229"/>
      <c r="ANS164" s="229"/>
      <c r="ANT164" s="229"/>
      <c r="ANU164" s="229"/>
      <c r="ANV164" s="229"/>
      <c r="ANW164" s="229"/>
      <c r="ANX164" s="229"/>
      <c r="ANY164" s="229"/>
      <c r="ANZ164" s="229"/>
      <c r="AOA164" s="229"/>
      <c r="AOB164" s="229"/>
      <c r="AOC164" s="229"/>
      <c r="AOD164" s="229"/>
      <c r="AOE164" s="229"/>
      <c r="AOF164" s="229"/>
      <c r="AOG164" s="229"/>
      <c r="AOH164" s="229"/>
      <c r="AOI164" s="229"/>
      <c r="AOJ164" s="229"/>
      <c r="AOK164" s="229"/>
      <c r="AOL164" s="229"/>
      <c r="AOM164" s="229"/>
      <c r="AON164" s="229"/>
      <c r="AOO164" s="229"/>
      <c r="AOP164" s="229"/>
      <c r="AOQ164" s="229"/>
      <c r="AOR164" s="229"/>
      <c r="AOS164" s="229"/>
      <c r="AOT164" s="229"/>
      <c r="AOU164" s="229"/>
      <c r="AOV164" s="229"/>
      <c r="AOW164" s="229"/>
      <c r="AOX164" s="229"/>
      <c r="AOY164" s="229"/>
      <c r="AOZ164" s="229"/>
      <c r="APA164" s="229"/>
      <c r="APB164" s="229"/>
      <c r="APC164" s="229"/>
      <c r="APD164" s="229"/>
      <c r="APE164" s="229"/>
      <c r="APF164" s="229"/>
      <c r="APG164" s="229"/>
      <c r="APH164" s="229"/>
      <c r="API164" s="229"/>
      <c r="APJ164" s="229"/>
      <c r="APK164" s="229"/>
      <c r="APL164" s="229"/>
      <c r="APM164" s="229"/>
      <c r="APN164" s="229"/>
      <c r="APO164" s="229"/>
      <c r="APP164" s="229"/>
      <c r="APQ164" s="229"/>
      <c r="APR164" s="229"/>
      <c r="APS164" s="229"/>
      <c r="APT164" s="229"/>
      <c r="APU164" s="229"/>
      <c r="APV164" s="229"/>
      <c r="APW164" s="229"/>
      <c r="APX164" s="229"/>
      <c r="APY164" s="229"/>
      <c r="APZ164" s="229"/>
      <c r="AQA164" s="229"/>
      <c r="AQB164" s="229"/>
      <c r="AQC164" s="229"/>
      <c r="AQD164" s="229"/>
      <c r="AQE164" s="229"/>
      <c r="AQF164" s="229"/>
      <c r="AQG164" s="229"/>
      <c r="AQH164" s="229"/>
      <c r="AQI164" s="229"/>
      <c r="AQJ164" s="229"/>
      <c r="AQK164" s="229"/>
      <c r="AQL164" s="229"/>
      <c r="AQM164" s="229"/>
      <c r="AQN164" s="229"/>
      <c r="AQO164" s="229"/>
      <c r="AQP164" s="229"/>
      <c r="AQQ164" s="229"/>
      <c r="AQR164" s="229"/>
      <c r="AQS164" s="229"/>
      <c r="AQT164" s="229"/>
      <c r="AQU164" s="229"/>
      <c r="AQV164" s="229"/>
      <c r="AQW164" s="229"/>
      <c r="AQX164" s="229"/>
      <c r="AQY164" s="229"/>
      <c r="AQZ164" s="229"/>
      <c r="ARA164" s="229"/>
      <c r="ARB164" s="229"/>
      <c r="ARC164" s="229"/>
      <c r="ARD164" s="229"/>
      <c r="ARE164" s="229"/>
      <c r="ARF164" s="229"/>
      <c r="ARG164" s="229"/>
      <c r="ARH164" s="229"/>
      <c r="ARI164" s="229"/>
      <c r="ARJ164" s="229"/>
      <c r="ARK164" s="229"/>
      <c r="ARL164" s="229"/>
      <c r="ARM164" s="229"/>
      <c r="ARN164" s="229"/>
      <c r="ARO164" s="229"/>
      <c r="ARP164" s="229"/>
      <c r="ARQ164" s="229"/>
      <c r="ARR164" s="229"/>
      <c r="ARS164" s="229"/>
      <c r="ART164" s="229"/>
      <c r="ARU164" s="229"/>
      <c r="ARV164" s="229"/>
      <c r="ARW164" s="229"/>
      <c r="ARX164" s="229"/>
      <c r="ARY164" s="229"/>
      <c r="ARZ164" s="229"/>
      <c r="ASA164" s="229"/>
      <c r="ASB164" s="229"/>
      <c r="ASC164" s="229"/>
      <c r="ASD164" s="229"/>
      <c r="ASE164" s="229"/>
      <c r="ASF164" s="229"/>
      <c r="ASG164" s="229"/>
      <c r="ASH164" s="229"/>
      <c r="ASI164" s="229"/>
      <c r="ASJ164" s="229"/>
      <c r="ASK164" s="229"/>
      <c r="ASL164" s="229"/>
      <c r="ASM164" s="229"/>
      <c r="ASN164" s="229"/>
      <c r="ASO164" s="229"/>
      <c r="ASP164" s="229"/>
      <c r="ASQ164" s="229"/>
      <c r="ASR164" s="229"/>
      <c r="ASS164" s="229"/>
      <c r="AST164" s="229"/>
      <c r="ASU164" s="229"/>
      <c r="ASV164" s="229"/>
      <c r="ASW164" s="229"/>
      <c r="ASX164" s="229"/>
      <c r="ASY164" s="229"/>
      <c r="ASZ164" s="229"/>
      <c r="ATA164" s="229"/>
      <c r="ATB164" s="229"/>
      <c r="ATC164" s="229"/>
      <c r="ATD164" s="229"/>
      <c r="ATE164" s="229"/>
      <c r="ATF164" s="229"/>
      <c r="ATG164" s="229"/>
      <c r="ATH164" s="229"/>
      <c r="ATI164" s="229"/>
      <c r="ATJ164" s="229"/>
      <c r="ATK164" s="229"/>
      <c r="ATL164" s="229"/>
      <c r="ATM164" s="229"/>
      <c r="ATN164" s="229"/>
      <c r="ATO164" s="229"/>
      <c r="ATP164" s="229"/>
      <c r="ATQ164" s="229"/>
      <c r="ATR164" s="229"/>
      <c r="ATS164" s="229"/>
      <c r="ATT164" s="229"/>
      <c r="ATU164" s="229"/>
      <c r="ATV164" s="229"/>
      <c r="ATW164" s="229"/>
      <c r="ATX164" s="229"/>
      <c r="ATY164" s="229"/>
      <c r="ATZ164" s="229"/>
      <c r="AUA164" s="229"/>
      <c r="AUB164" s="229"/>
      <c r="AUC164" s="229"/>
      <c r="AUD164" s="229"/>
      <c r="AUE164" s="229"/>
      <c r="AUF164" s="229"/>
      <c r="AUG164" s="229"/>
      <c r="AUH164" s="229"/>
      <c r="AUI164" s="229"/>
      <c r="AUJ164" s="229"/>
      <c r="AUK164" s="229"/>
      <c r="AUL164" s="229"/>
      <c r="AUM164" s="229"/>
      <c r="AUN164" s="229"/>
      <c r="AUO164" s="229"/>
      <c r="AUP164" s="229"/>
      <c r="AUQ164" s="229"/>
      <c r="AUR164" s="229"/>
      <c r="AUS164" s="229"/>
      <c r="AUT164" s="229"/>
      <c r="AUU164" s="229"/>
      <c r="AUV164" s="229"/>
      <c r="AUW164" s="229"/>
      <c r="AUX164" s="229"/>
      <c r="AUY164" s="229"/>
      <c r="AUZ164" s="229"/>
      <c r="AVA164" s="229"/>
      <c r="AVB164" s="229"/>
      <c r="AVC164" s="229"/>
      <c r="AVD164" s="229"/>
      <c r="AVE164" s="229"/>
      <c r="AVF164" s="229"/>
      <c r="AVG164" s="229"/>
      <c r="AVH164" s="229"/>
      <c r="AVI164" s="229"/>
      <c r="AVJ164" s="229"/>
      <c r="AVK164" s="229"/>
      <c r="AVL164" s="229"/>
      <c r="AVM164" s="229"/>
      <c r="AVN164" s="229"/>
      <c r="AVO164" s="229"/>
      <c r="AVP164" s="229"/>
      <c r="AVQ164" s="229"/>
      <c r="AVR164" s="229"/>
      <c r="AVS164" s="229"/>
      <c r="AVT164" s="229"/>
      <c r="AVU164" s="229"/>
      <c r="AVV164" s="229"/>
      <c r="AVW164" s="229"/>
      <c r="AVX164" s="229"/>
      <c r="AVY164" s="229"/>
      <c r="AVZ164" s="229"/>
      <c r="AWA164" s="229"/>
      <c r="AWB164" s="229"/>
      <c r="AWC164" s="229"/>
      <c r="AWD164" s="229"/>
      <c r="AWE164" s="229"/>
      <c r="AWF164" s="229"/>
      <c r="AWG164" s="229"/>
      <c r="AWH164" s="229"/>
      <c r="AWI164" s="229"/>
      <c r="AWJ164" s="229"/>
      <c r="AWK164" s="229"/>
      <c r="AWL164" s="229"/>
      <c r="AWM164" s="229"/>
      <c r="AWN164" s="229"/>
      <c r="AWO164" s="229"/>
      <c r="AWP164" s="229"/>
      <c r="AWQ164" s="229"/>
      <c r="AWR164" s="229"/>
      <c r="AWS164" s="229"/>
      <c r="AWT164" s="229"/>
      <c r="AWU164" s="229"/>
      <c r="AWV164" s="229"/>
      <c r="AWW164" s="229"/>
      <c r="AWX164" s="229"/>
      <c r="AWY164" s="229"/>
      <c r="AWZ164" s="229"/>
      <c r="AXA164" s="229"/>
      <c r="AXB164" s="229"/>
      <c r="AXC164" s="229"/>
      <c r="AXD164" s="229"/>
      <c r="AXE164" s="229"/>
      <c r="AXF164" s="229"/>
      <c r="AXG164" s="229"/>
      <c r="AXH164" s="229"/>
      <c r="AXI164" s="229"/>
      <c r="AXJ164" s="229"/>
      <c r="AXK164" s="229"/>
      <c r="AXL164" s="229"/>
      <c r="AXM164" s="229"/>
      <c r="AXN164" s="229"/>
      <c r="AXO164" s="229"/>
      <c r="AXP164" s="229"/>
      <c r="AXQ164" s="229"/>
      <c r="AXR164" s="229"/>
      <c r="AXS164" s="229"/>
      <c r="AXT164" s="229"/>
      <c r="AXU164" s="229"/>
      <c r="AXV164" s="229"/>
      <c r="AXW164" s="229"/>
      <c r="AXX164" s="229"/>
      <c r="AXY164" s="229"/>
      <c r="AXZ164" s="229"/>
      <c r="AYA164" s="229"/>
      <c r="AYB164" s="229"/>
      <c r="AYC164" s="229"/>
      <c r="AYD164" s="229"/>
      <c r="AYE164" s="229"/>
      <c r="AYF164" s="229"/>
      <c r="AYG164" s="229"/>
      <c r="AYH164" s="229"/>
      <c r="AYI164" s="229"/>
      <c r="AYJ164" s="229"/>
      <c r="AYK164" s="229"/>
      <c r="AYL164" s="229"/>
      <c r="AYM164" s="229"/>
      <c r="AYN164" s="229"/>
      <c r="AYO164" s="229"/>
      <c r="AYP164" s="229"/>
      <c r="AYQ164" s="229"/>
      <c r="AYR164" s="229"/>
      <c r="AYS164" s="229"/>
      <c r="AYT164" s="229"/>
      <c r="AYU164" s="229"/>
      <c r="AYV164" s="229"/>
      <c r="AYW164" s="229"/>
      <c r="AYX164" s="229"/>
      <c r="AYY164" s="229"/>
      <c r="AYZ164" s="229"/>
      <c r="AZA164" s="229"/>
      <c r="AZB164" s="229"/>
      <c r="AZC164" s="229"/>
      <c r="AZD164" s="229"/>
      <c r="AZE164" s="229"/>
      <c r="AZF164" s="229"/>
      <c r="AZG164" s="229"/>
      <c r="AZH164" s="229"/>
      <c r="AZI164" s="229"/>
      <c r="AZJ164" s="229"/>
      <c r="AZK164" s="229"/>
      <c r="AZL164" s="229"/>
      <c r="AZM164" s="229"/>
      <c r="AZN164" s="229"/>
      <c r="AZO164" s="229"/>
      <c r="AZP164" s="229"/>
      <c r="AZQ164" s="229"/>
      <c r="AZR164" s="229"/>
      <c r="AZS164" s="229"/>
      <c r="AZT164" s="229"/>
      <c r="AZU164" s="229"/>
      <c r="AZV164" s="229"/>
      <c r="AZW164" s="229"/>
      <c r="AZX164" s="229"/>
      <c r="AZY164" s="229"/>
      <c r="AZZ164" s="229"/>
      <c r="BAA164" s="229"/>
      <c r="BAB164" s="229"/>
      <c r="BAC164" s="229"/>
      <c r="BAD164" s="229"/>
      <c r="BAE164" s="229"/>
      <c r="BAF164" s="229"/>
      <c r="BAG164" s="229"/>
      <c r="BAH164" s="229"/>
      <c r="BAI164" s="229"/>
      <c r="BAJ164" s="229"/>
      <c r="BAK164" s="229"/>
      <c r="BAL164" s="229"/>
      <c r="BAM164" s="229"/>
      <c r="BAN164" s="229"/>
      <c r="BAO164" s="229"/>
      <c r="BAP164" s="229"/>
      <c r="BAQ164" s="229"/>
      <c r="BAR164" s="229"/>
      <c r="BAS164" s="229"/>
      <c r="BAT164" s="229"/>
      <c r="BAU164" s="229"/>
      <c r="BAV164" s="229"/>
      <c r="BAW164" s="229"/>
      <c r="BAX164" s="229"/>
      <c r="BAY164" s="229"/>
      <c r="BAZ164" s="229"/>
      <c r="BBA164" s="229"/>
      <c r="BBB164" s="229"/>
      <c r="BBC164" s="229"/>
      <c r="BBD164" s="229"/>
      <c r="BBE164" s="229"/>
      <c r="BBF164" s="229"/>
      <c r="BBG164" s="229"/>
      <c r="BBH164" s="229"/>
      <c r="BBI164" s="229"/>
      <c r="BBJ164" s="229"/>
      <c r="BBK164" s="229"/>
      <c r="BBL164" s="229"/>
      <c r="BBM164" s="229"/>
      <c r="BBN164" s="229"/>
      <c r="BBO164" s="229"/>
      <c r="BBP164" s="229"/>
      <c r="BBQ164" s="229"/>
      <c r="BBR164" s="229"/>
      <c r="BBS164" s="229"/>
      <c r="BBT164" s="229"/>
      <c r="BBU164" s="229"/>
      <c r="BBV164" s="229"/>
      <c r="BBW164" s="229"/>
      <c r="BBX164" s="229"/>
      <c r="BBY164" s="229"/>
      <c r="BBZ164" s="229"/>
      <c r="BCA164" s="229"/>
      <c r="BCB164" s="229"/>
      <c r="BCC164" s="229"/>
      <c r="BCD164" s="229"/>
      <c r="BCE164" s="229"/>
      <c r="BCF164" s="229"/>
      <c r="BCG164" s="229"/>
      <c r="BCH164" s="229"/>
      <c r="BCI164" s="229"/>
      <c r="BCJ164" s="229"/>
      <c r="BCK164" s="229"/>
      <c r="BCL164" s="229"/>
      <c r="BCM164" s="229"/>
      <c r="BCN164" s="229"/>
      <c r="BCO164" s="229"/>
      <c r="BCP164" s="229"/>
      <c r="BCQ164" s="229"/>
      <c r="BCR164" s="229"/>
      <c r="BCS164" s="229"/>
      <c r="BCT164" s="229"/>
      <c r="BCU164" s="229"/>
      <c r="BCV164" s="229"/>
      <c r="BCW164" s="229"/>
      <c r="BCX164" s="229"/>
      <c r="BCY164" s="229"/>
      <c r="BCZ164" s="229"/>
      <c r="BDA164" s="229"/>
      <c r="BDB164" s="229"/>
      <c r="BDC164" s="229"/>
      <c r="BDD164" s="229"/>
      <c r="BDE164" s="229"/>
      <c r="BDF164" s="229"/>
      <c r="BDG164" s="229"/>
      <c r="BDH164" s="229"/>
      <c r="BDI164" s="229"/>
      <c r="BDJ164" s="229"/>
      <c r="BDK164" s="229"/>
      <c r="BDL164" s="229"/>
      <c r="BDM164" s="229"/>
      <c r="BDN164" s="229"/>
      <c r="BDO164" s="229"/>
      <c r="BDP164" s="229"/>
      <c r="BDQ164" s="229"/>
      <c r="BDR164" s="229"/>
      <c r="BDS164" s="229"/>
      <c r="BDT164" s="229"/>
      <c r="BDU164" s="229"/>
      <c r="BDV164" s="229"/>
      <c r="BDW164" s="229"/>
      <c r="BDX164" s="229"/>
      <c r="BDY164" s="229"/>
      <c r="BDZ164" s="229"/>
      <c r="BEA164" s="229"/>
      <c r="BEB164" s="229"/>
      <c r="BEC164" s="229"/>
      <c r="BED164" s="229"/>
      <c r="BEE164" s="229"/>
      <c r="BEF164" s="229"/>
      <c r="BEG164" s="229"/>
      <c r="BEH164" s="229"/>
      <c r="BEI164" s="229"/>
      <c r="BEJ164" s="229"/>
      <c r="BEK164" s="229"/>
      <c r="BEL164" s="229"/>
      <c r="BEM164" s="229"/>
      <c r="BEN164" s="229"/>
      <c r="BEO164" s="229"/>
      <c r="BEP164" s="229"/>
      <c r="BEQ164" s="229"/>
      <c r="BER164" s="229"/>
      <c r="BES164" s="229"/>
      <c r="BET164" s="229"/>
      <c r="BEU164" s="229"/>
      <c r="BEV164" s="229"/>
      <c r="BEW164" s="229"/>
      <c r="BEX164" s="229"/>
      <c r="BEY164" s="229"/>
      <c r="BEZ164" s="229"/>
      <c r="BFA164" s="229"/>
      <c r="BFB164" s="229"/>
      <c r="BFC164" s="229"/>
      <c r="BFD164" s="229"/>
      <c r="BFE164" s="229"/>
      <c r="BFF164" s="229"/>
      <c r="BFG164" s="229"/>
      <c r="BFH164" s="229"/>
      <c r="BFI164" s="229"/>
      <c r="BFJ164" s="229"/>
      <c r="BFK164" s="229"/>
      <c r="BFL164" s="229"/>
      <c r="BFM164" s="229"/>
      <c r="BFN164" s="229"/>
      <c r="BFO164" s="229"/>
      <c r="BFP164" s="229"/>
      <c r="BFQ164" s="229"/>
      <c r="BFR164" s="229"/>
      <c r="BFS164" s="229"/>
      <c r="BFT164" s="229"/>
      <c r="BFU164" s="229"/>
      <c r="BFV164" s="229"/>
      <c r="BFW164" s="229"/>
      <c r="BFX164" s="229"/>
      <c r="BFY164" s="229"/>
      <c r="BFZ164" s="229"/>
      <c r="BGA164" s="229"/>
      <c r="BGB164" s="229"/>
      <c r="BGC164" s="229"/>
      <c r="BGD164" s="229"/>
      <c r="BGE164" s="229"/>
      <c r="BGF164" s="229"/>
      <c r="BGG164" s="229"/>
      <c r="BGH164" s="229"/>
      <c r="BGI164" s="229"/>
      <c r="BGJ164" s="229"/>
      <c r="BGK164" s="229"/>
      <c r="BGL164" s="229"/>
      <c r="BGM164" s="229"/>
      <c r="BGN164" s="229"/>
      <c r="BGO164" s="229"/>
      <c r="BGP164" s="229"/>
      <c r="BGQ164" s="229"/>
      <c r="BGR164" s="229"/>
      <c r="BGS164" s="229"/>
      <c r="BGT164" s="229"/>
      <c r="BGU164" s="229"/>
      <c r="BGV164" s="229"/>
      <c r="BGW164" s="229"/>
      <c r="BGX164" s="229"/>
      <c r="BGY164" s="229"/>
      <c r="BGZ164" s="229"/>
      <c r="BHA164" s="229"/>
      <c r="BHB164" s="229"/>
      <c r="BHC164" s="229"/>
      <c r="BHD164" s="229"/>
      <c r="BHE164" s="229"/>
      <c r="BHF164" s="229"/>
      <c r="BHG164" s="229"/>
      <c r="BHH164" s="229"/>
      <c r="BHI164" s="229"/>
      <c r="BHJ164" s="229"/>
      <c r="BHK164" s="229"/>
      <c r="BHL164" s="229"/>
      <c r="BHM164" s="229"/>
      <c r="BHN164" s="229"/>
      <c r="BHO164" s="229"/>
      <c r="BHP164" s="229"/>
      <c r="BHQ164" s="229"/>
      <c r="BHR164" s="229"/>
      <c r="BHS164" s="229"/>
      <c r="BHT164" s="229"/>
      <c r="BHU164" s="229"/>
      <c r="BHV164" s="229"/>
      <c r="BHW164" s="229"/>
      <c r="BHX164" s="229"/>
      <c r="BHY164" s="229"/>
      <c r="BHZ164" s="229"/>
      <c r="BIA164" s="229"/>
      <c r="BIB164" s="229"/>
      <c r="BIC164" s="229"/>
      <c r="BID164" s="229"/>
      <c r="BIE164" s="229"/>
      <c r="BIF164" s="229"/>
      <c r="BIG164" s="229"/>
      <c r="BIH164" s="229"/>
      <c r="BII164" s="229"/>
      <c r="BIJ164" s="229"/>
      <c r="BIK164" s="229"/>
      <c r="BIL164" s="229"/>
      <c r="BIM164" s="229"/>
      <c r="BIN164" s="229"/>
      <c r="BIO164" s="229"/>
      <c r="BIP164" s="229"/>
      <c r="BIQ164" s="229"/>
      <c r="BIR164" s="229"/>
      <c r="BIS164" s="229"/>
      <c r="BIT164" s="229"/>
      <c r="BIU164" s="229"/>
      <c r="BIV164" s="229"/>
      <c r="BIW164" s="229"/>
      <c r="BIX164" s="229"/>
      <c r="BIY164" s="229"/>
      <c r="BIZ164" s="229"/>
      <c r="BJA164" s="229"/>
      <c r="BJB164" s="229"/>
      <c r="BJC164" s="229"/>
      <c r="BJD164" s="229"/>
      <c r="BJE164" s="229"/>
      <c r="BJF164" s="229"/>
      <c r="BJG164" s="229"/>
      <c r="BJH164" s="229"/>
      <c r="BJI164" s="229"/>
      <c r="BJJ164" s="229"/>
      <c r="BJK164" s="229"/>
      <c r="BJL164" s="229"/>
      <c r="BJM164" s="229"/>
      <c r="BJN164" s="229"/>
      <c r="BJO164" s="229"/>
      <c r="BJP164" s="229"/>
      <c r="BJQ164" s="229"/>
      <c r="BJR164" s="229"/>
      <c r="BJS164" s="229"/>
      <c r="BJT164" s="229"/>
      <c r="BJU164" s="229"/>
      <c r="BJV164" s="229"/>
      <c r="BJW164" s="229"/>
      <c r="BJX164" s="229"/>
      <c r="BJY164" s="229"/>
      <c r="BJZ164" s="229"/>
      <c r="BKA164" s="229"/>
      <c r="BKB164" s="229"/>
      <c r="BKC164" s="229"/>
      <c r="BKD164" s="229"/>
      <c r="BKE164" s="229"/>
      <c r="BKF164" s="229"/>
      <c r="BKG164" s="229"/>
      <c r="BKH164" s="229"/>
      <c r="BKI164" s="229"/>
      <c r="BKJ164" s="229"/>
      <c r="BKK164" s="229"/>
      <c r="BKL164" s="229"/>
      <c r="BKM164" s="229"/>
      <c r="BKN164" s="229"/>
      <c r="BKO164" s="229"/>
      <c r="BKP164" s="229"/>
      <c r="BKQ164" s="229"/>
      <c r="BKR164" s="229"/>
      <c r="BKS164" s="229"/>
      <c r="BKT164" s="229"/>
      <c r="BKU164" s="229"/>
      <c r="BKV164" s="229"/>
      <c r="BKW164" s="229"/>
      <c r="BKX164" s="229"/>
      <c r="BKY164" s="229"/>
      <c r="BKZ164" s="229"/>
      <c r="BLA164" s="229"/>
      <c r="BLB164" s="229"/>
      <c r="BLC164" s="229"/>
      <c r="BLD164" s="229"/>
      <c r="BLE164" s="229"/>
      <c r="BLF164" s="229"/>
      <c r="BLG164" s="229"/>
      <c r="BLH164" s="229"/>
      <c r="BLI164" s="229"/>
      <c r="BLJ164" s="229"/>
      <c r="BLK164" s="229"/>
      <c r="BLL164" s="229"/>
      <c r="BLM164" s="229"/>
      <c r="BLN164" s="229"/>
      <c r="BLO164" s="229"/>
      <c r="BLP164" s="229"/>
      <c r="BLQ164" s="229"/>
      <c r="BLR164" s="229"/>
      <c r="BLS164" s="229"/>
      <c r="BLT164" s="229"/>
      <c r="BLU164" s="229"/>
      <c r="BLV164" s="229"/>
      <c r="BLW164" s="229"/>
      <c r="BLX164" s="229"/>
      <c r="BLY164" s="229"/>
      <c r="BLZ164" s="229"/>
      <c r="BMA164" s="229"/>
      <c r="BMB164" s="229"/>
      <c r="BMC164" s="229"/>
      <c r="BMD164" s="229"/>
      <c r="BME164" s="229"/>
      <c r="BMF164" s="229"/>
      <c r="BMG164" s="229"/>
      <c r="BMH164" s="229"/>
      <c r="BMI164" s="229"/>
      <c r="BMJ164" s="229"/>
      <c r="BMK164" s="229"/>
      <c r="BML164" s="229"/>
      <c r="BMM164" s="229"/>
      <c r="BMN164" s="229"/>
      <c r="BMO164" s="229"/>
      <c r="BMP164" s="229"/>
      <c r="BMQ164" s="229"/>
      <c r="BMR164" s="229"/>
      <c r="BMS164" s="229"/>
      <c r="BMT164" s="229"/>
      <c r="BMU164" s="229"/>
      <c r="BMV164" s="229"/>
      <c r="BMW164" s="229"/>
      <c r="BMX164" s="229"/>
      <c r="BMY164" s="229"/>
      <c r="BMZ164" s="229"/>
      <c r="BNA164" s="229"/>
      <c r="BNB164" s="229"/>
      <c r="BNC164" s="229"/>
      <c r="BND164" s="229"/>
      <c r="BNE164" s="229"/>
      <c r="BNF164" s="229"/>
      <c r="BNG164" s="229"/>
      <c r="BNH164" s="229"/>
      <c r="BNI164" s="229"/>
      <c r="BNJ164" s="229"/>
      <c r="BNK164" s="229"/>
      <c r="BNL164" s="229"/>
      <c r="BNM164" s="229"/>
      <c r="BNN164" s="229"/>
      <c r="BNO164" s="229"/>
      <c r="BNP164" s="229"/>
      <c r="BNQ164" s="229"/>
      <c r="BNR164" s="229"/>
      <c r="BNS164" s="229"/>
      <c r="BNT164" s="229"/>
      <c r="BNU164" s="229"/>
      <c r="BNV164" s="229"/>
      <c r="BNW164" s="229"/>
      <c r="BNX164" s="229"/>
      <c r="BNY164" s="229"/>
      <c r="BNZ164" s="229"/>
      <c r="BOA164" s="229"/>
      <c r="BOB164" s="229"/>
      <c r="BOC164" s="229"/>
      <c r="BOD164" s="229"/>
      <c r="BOE164" s="229"/>
      <c r="BOF164" s="229"/>
      <c r="BOG164" s="229"/>
      <c r="BOH164" s="229"/>
      <c r="BOI164" s="229"/>
      <c r="BOJ164" s="229"/>
      <c r="BOK164" s="229"/>
      <c r="BOL164" s="229"/>
      <c r="BOM164" s="229"/>
      <c r="BON164" s="229"/>
      <c r="BOO164" s="229"/>
      <c r="BOP164" s="229"/>
      <c r="BOQ164" s="229"/>
      <c r="BOR164" s="229"/>
      <c r="BOS164" s="229"/>
      <c r="BOT164" s="229"/>
      <c r="BOU164" s="229"/>
      <c r="BOV164" s="229"/>
      <c r="BOW164" s="229"/>
      <c r="BOX164" s="229"/>
      <c r="BOY164" s="229"/>
      <c r="BOZ164" s="229"/>
      <c r="BPA164" s="229"/>
      <c r="BPB164" s="229"/>
      <c r="BPC164" s="229"/>
      <c r="BPD164" s="229"/>
      <c r="BPE164" s="229"/>
      <c r="BPF164" s="229"/>
      <c r="BPG164" s="229"/>
      <c r="BPH164" s="229"/>
      <c r="BPI164" s="229"/>
      <c r="BPJ164" s="229"/>
      <c r="BPK164" s="229"/>
      <c r="BPL164" s="229"/>
      <c r="BPM164" s="229"/>
      <c r="BPN164" s="229"/>
      <c r="BPO164" s="229"/>
      <c r="BPP164" s="229"/>
      <c r="BPQ164" s="229"/>
      <c r="BPR164" s="229"/>
      <c r="BPS164" s="229"/>
      <c r="BPT164" s="229"/>
      <c r="BPU164" s="229"/>
      <c r="BPV164" s="229"/>
      <c r="BPW164" s="229"/>
      <c r="BPX164" s="229"/>
      <c r="BPY164" s="229"/>
      <c r="BPZ164" s="229"/>
      <c r="BQA164" s="229"/>
      <c r="BQB164" s="229"/>
      <c r="BQC164" s="229"/>
      <c r="BQD164" s="229"/>
      <c r="BQE164" s="229"/>
      <c r="BQF164" s="229"/>
      <c r="BQG164" s="229"/>
      <c r="BQH164" s="229"/>
      <c r="BQI164" s="229"/>
      <c r="BQJ164" s="229"/>
      <c r="BQK164" s="229"/>
      <c r="BQL164" s="229"/>
      <c r="BQM164" s="229"/>
      <c r="BQN164" s="229"/>
      <c r="BQO164" s="229"/>
      <c r="BQP164" s="229"/>
      <c r="BQQ164" s="229"/>
      <c r="BQR164" s="229"/>
      <c r="BQS164" s="229"/>
      <c r="BQT164" s="229"/>
      <c r="BQU164" s="229"/>
      <c r="BQV164" s="229"/>
      <c r="BQW164" s="229"/>
      <c r="BQX164" s="229"/>
      <c r="BQY164" s="229"/>
      <c r="BQZ164" s="229"/>
      <c r="BRA164" s="229"/>
      <c r="BRB164" s="229"/>
      <c r="BRC164" s="229"/>
      <c r="BRD164" s="229"/>
      <c r="BRE164" s="229"/>
      <c r="BRF164" s="229"/>
      <c r="BRG164" s="229"/>
      <c r="BRH164" s="229"/>
      <c r="BRI164" s="229"/>
      <c r="BRJ164" s="229"/>
      <c r="BRK164" s="229"/>
      <c r="BRL164" s="229"/>
      <c r="BRM164" s="229"/>
      <c r="BRN164" s="229"/>
      <c r="BRO164" s="229"/>
      <c r="BRP164" s="229"/>
      <c r="BRQ164" s="229"/>
      <c r="BRR164" s="229"/>
      <c r="BRS164" s="229"/>
      <c r="BRT164" s="229"/>
      <c r="BRU164" s="229"/>
      <c r="BRV164" s="229"/>
      <c r="BRW164" s="229"/>
      <c r="BRX164" s="229"/>
      <c r="BRY164" s="229"/>
      <c r="BRZ164" s="229"/>
      <c r="BSA164" s="229"/>
      <c r="BSB164" s="229"/>
      <c r="BSC164" s="229"/>
      <c r="BSD164" s="229"/>
      <c r="BSE164" s="229"/>
      <c r="BSF164" s="229"/>
      <c r="BSG164" s="229"/>
      <c r="BSH164" s="229"/>
      <c r="BSI164" s="229"/>
      <c r="BSJ164" s="229"/>
      <c r="BSK164" s="229"/>
      <c r="BSL164" s="229"/>
      <c r="BSM164" s="229"/>
      <c r="BSN164" s="229"/>
      <c r="BSO164" s="229"/>
      <c r="BSP164" s="229"/>
      <c r="BSQ164" s="229"/>
      <c r="BSR164" s="229"/>
      <c r="BSS164" s="229"/>
      <c r="BST164" s="229"/>
      <c r="BSU164" s="229"/>
      <c r="BSV164" s="229"/>
      <c r="BSW164" s="229"/>
      <c r="BSX164" s="229"/>
      <c r="BSY164" s="229"/>
      <c r="BSZ164" s="229"/>
      <c r="BTA164" s="229"/>
      <c r="BTB164" s="229"/>
      <c r="BTC164" s="229"/>
      <c r="BTD164" s="229"/>
      <c r="BTE164" s="229"/>
      <c r="BTF164" s="229"/>
      <c r="BTG164" s="229"/>
      <c r="BTH164" s="229"/>
      <c r="BTI164" s="229"/>
      <c r="BTJ164" s="229"/>
      <c r="BTK164" s="229"/>
      <c r="BTL164" s="229"/>
      <c r="BTM164" s="229"/>
      <c r="BTN164" s="229"/>
      <c r="BTO164" s="229"/>
      <c r="BTP164" s="229"/>
      <c r="BTQ164" s="229"/>
      <c r="BTR164" s="229"/>
      <c r="BTS164" s="229"/>
      <c r="BTT164" s="229"/>
      <c r="BTU164" s="229"/>
      <c r="BTV164" s="229"/>
      <c r="BTW164" s="229"/>
      <c r="BTX164" s="229"/>
      <c r="BTY164" s="229"/>
      <c r="BTZ164" s="229"/>
      <c r="BUA164" s="229"/>
      <c r="BUB164" s="229"/>
      <c r="BUC164" s="229"/>
      <c r="BUD164" s="229"/>
      <c r="BUE164" s="229"/>
      <c r="BUF164" s="229"/>
      <c r="BUG164" s="229"/>
      <c r="BUH164" s="229"/>
      <c r="BUI164" s="229"/>
      <c r="BUJ164" s="229"/>
      <c r="BUK164" s="229"/>
      <c r="BUL164" s="229"/>
      <c r="BUM164" s="229"/>
      <c r="BUN164" s="229"/>
      <c r="BUO164" s="229"/>
      <c r="BUP164" s="229"/>
      <c r="BUQ164" s="229"/>
      <c r="BUR164" s="229"/>
      <c r="BUS164" s="229"/>
      <c r="BUT164" s="229"/>
      <c r="BUU164" s="229"/>
      <c r="BUV164" s="229"/>
      <c r="BUW164" s="229"/>
      <c r="BUX164" s="229"/>
      <c r="BUY164" s="229"/>
      <c r="BUZ164" s="229"/>
      <c r="BVA164" s="229"/>
      <c r="BVB164" s="229"/>
      <c r="BVC164" s="229"/>
      <c r="BVD164" s="229"/>
      <c r="BVE164" s="229"/>
      <c r="BVF164" s="229"/>
      <c r="BVG164" s="229"/>
      <c r="BVH164" s="229"/>
      <c r="BVI164" s="229"/>
      <c r="BVJ164" s="229"/>
      <c r="BVK164" s="229"/>
      <c r="BVL164" s="229"/>
      <c r="BVM164" s="229"/>
      <c r="BVN164" s="229"/>
      <c r="BVO164" s="229"/>
      <c r="BVP164" s="229"/>
      <c r="BVQ164" s="229"/>
      <c r="BVR164" s="229"/>
      <c r="BVS164" s="229"/>
      <c r="BVT164" s="229"/>
      <c r="BVU164" s="229"/>
      <c r="BVV164" s="229"/>
      <c r="BVW164" s="229"/>
      <c r="BVX164" s="229"/>
      <c r="BVY164" s="229"/>
      <c r="BVZ164" s="229"/>
      <c r="BWA164" s="229"/>
      <c r="BWB164" s="229"/>
      <c r="BWC164" s="229"/>
      <c r="BWD164" s="229"/>
      <c r="BWE164" s="229"/>
      <c r="BWF164" s="229"/>
      <c r="BWG164" s="229"/>
      <c r="BWH164" s="229"/>
      <c r="BWI164" s="229"/>
      <c r="BWJ164" s="229"/>
      <c r="BWK164" s="229"/>
      <c r="BWL164" s="229"/>
      <c r="BWM164" s="229"/>
      <c r="BWN164" s="229"/>
      <c r="BWO164" s="229"/>
      <c r="BWP164" s="229"/>
      <c r="BWQ164" s="229"/>
      <c r="BWR164" s="229"/>
      <c r="BWS164" s="229"/>
      <c r="BWT164" s="229"/>
      <c r="BWU164" s="229"/>
      <c r="BWV164" s="229"/>
      <c r="BWW164" s="229"/>
      <c r="BWX164" s="229"/>
      <c r="BWY164" s="229"/>
      <c r="BWZ164" s="229"/>
      <c r="BXA164" s="229"/>
      <c r="BXB164" s="229"/>
      <c r="BXC164" s="229"/>
      <c r="BXD164" s="229"/>
      <c r="BXE164" s="229"/>
      <c r="BXF164" s="229"/>
      <c r="BXG164" s="229"/>
      <c r="BXH164" s="229"/>
      <c r="BXI164" s="229"/>
      <c r="BXJ164" s="229"/>
      <c r="BXK164" s="229"/>
      <c r="BXL164" s="229"/>
      <c r="BXM164" s="229"/>
      <c r="BXN164" s="229"/>
      <c r="BXO164" s="229"/>
      <c r="BXP164" s="229"/>
      <c r="BXQ164" s="229"/>
      <c r="BXR164" s="229"/>
      <c r="BXS164" s="229"/>
      <c r="BXT164" s="229"/>
      <c r="BXU164" s="229"/>
      <c r="BXV164" s="229"/>
      <c r="BXW164" s="229"/>
      <c r="BXX164" s="229"/>
      <c r="BXY164" s="229"/>
      <c r="BXZ164" s="229"/>
      <c r="BYA164" s="229"/>
      <c r="BYB164" s="229"/>
      <c r="BYC164" s="229"/>
      <c r="BYD164" s="229"/>
      <c r="BYE164" s="229"/>
      <c r="BYF164" s="229"/>
      <c r="BYG164" s="229"/>
      <c r="BYH164" s="229"/>
      <c r="BYI164" s="229"/>
      <c r="BYJ164" s="229"/>
      <c r="BYK164" s="229"/>
      <c r="BYL164" s="229"/>
      <c r="BYM164" s="229"/>
      <c r="BYN164" s="229"/>
      <c r="BYO164" s="229"/>
      <c r="BYP164" s="229"/>
      <c r="BYQ164" s="229"/>
      <c r="BYR164" s="229"/>
      <c r="BYS164" s="229"/>
      <c r="BYT164" s="229"/>
      <c r="BYU164" s="229"/>
      <c r="BYV164" s="229"/>
      <c r="BYW164" s="229"/>
      <c r="BYX164" s="229"/>
      <c r="BYY164" s="229"/>
      <c r="BYZ164" s="229"/>
      <c r="BZA164" s="229"/>
      <c r="BZB164" s="229"/>
      <c r="BZC164" s="229"/>
      <c r="BZD164" s="229"/>
      <c r="BZE164" s="229"/>
      <c r="BZF164" s="229"/>
      <c r="BZG164" s="229"/>
      <c r="BZH164" s="229"/>
      <c r="BZI164" s="229"/>
      <c r="BZJ164" s="229"/>
      <c r="BZK164" s="229"/>
      <c r="BZL164" s="229"/>
      <c r="BZM164" s="229"/>
      <c r="BZN164" s="229"/>
      <c r="BZO164" s="229"/>
      <c r="BZP164" s="229"/>
      <c r="BZQ164" s="229"/>
      <c r="BZR164" s="229"/>
      <c r="BZS164" s="229"/>
      <c r="BZT164" s="229"/>
      <c r="BZU164" s="229"/>
      <c r="BZV164" s="229"/>
      <c r="BZW164" s="229"/>
      <c r="BZX164" s="229"/>
      <c r="BZY164" s="229"/>
      <c r="BZZ164" s="229"/>
      <c r="CAA164" s="229"/>
      <c r="CAB164" s="229"/>
      <c r="CAC164" s="229"/>
      <c r="CAD164" s="229"/>
      <c r="CAE164" s="229"/>
      <c r="CAF164" s="229"/>
      <c r="CAG164" s="229"/>
      <c r="CAH164" s="229"/>
      <c r="CAI164" s="229"/>
      <c r="CAJ164" s="229"/>
      <c r="CAK164" s="229"/>
      <c r="CAL164" s="229"/>
      <c r="CAM164" s="229"/>
      <c r="CAN164" s="229"/>
      <c r="CAO164" s="229"/>
      <c r="CAP164" s="229"/>
      <c r="CAQ164" s="229"/>
      <c r="CAR164" s="229"/>
      <c r="CAS164" s="229"/>
      <c r="CAT164" s="229"/>
      <c r="CAU164" s="229"/>
      <c r="CAV164" s="229"/>
      <c r="CAW164" s="229"/>
      <c r="CAX164" s="229"/>
      <c r="CAY164" s="229"/>
      <c r="CAZ164" s="229"/>
      <c r="CBA164" s="229"/>
      <c r="CBB164" s="229"/>
      <c r="CBC164" s="229"/>
      <c r="CBD164" s="229"/>
      <c r="CBE164" s="229"/>
      <c r="CBF164" s="229"/>
      <c r="CBG164" s="229"/>
      <c r="CBH164" s="229"/>
      <c r="CBI164" s="229"/>
      <c r="CBJ164" s="229"/>
      <c r="CBK164" s="229"/>
      <c r="CBL164" s="229"/>
      <c r="CBM164" s="229"/>
      <c r="CBN164" s="229"/>
      <c r="CBO164" s="229"/>
      <c r="CBP164" s="229"/>
      <c r="CBQ164" s="229"/>
      <c r="CBR164" s="229"/>
      <c r="CBS164" s="229"/>
      <c r="CBT164" s="229"/>
      <c r="CBU164" s="229"/>
      <c r="CBV164" s="229"/>
      <c r="CBW164" s="229"/>
      <c r="CBX164" s="229"/>
      <c r="CBY164" s="229"/>
      <c r="CBZ164" s="229"/>
      <c r="CCA164" s="229"/>
      <c r="CCB164" s="229"/>
      <c r="CCC164" s="229"/>
      <c r="CCD164" s="229"/>
      <c r="CCE164" s="229"/>
      <c r="CCF164" s="229"/>
      <c r="CCG164" s="229"/>
      <c r="CCH164" s="229"/>
      <c r="CCI164" s="229"/>
      <c r="CCJ164" s="229"/>
      <c r="CCK164" s="229"/>
      <c r="CCL164" s="229"/>
      <c r="CCM164" s="229"/>
      <c r="CCN164" s="229"/>
      <c r="CCO164" s="229"/>
      <c r="CCP164" s="229"/>
      <c r="CCQ164" s="229"/>
      <c r="CCR164" s="229"/>
      <c r="CCS164" s="229"/>
      <c r="CCT164" s="229"/>
      <c r="CCU164" s="229"/>
      <c r="CCV164" s="229"/>
      <c r="CCW164" s="229"/>
      <c r="CCX164" s="229"/>
      <c r="CCY164" s="229"/>
      <c r="CCZ164" s="229"/>
      <c r="CDA164" s="229"/>
      <c r="CDB164" s="229"/>
      <c r="CDC164" s="229"/>
      <c r="CDD164" s="229"/>
      <c r="CDE164" s="229"/>
      <c r="CDF164" s="229"/>
      <c r="CDG164" s="229"/>
      <c r="CDH164" s="229"/>
      <c r="CDI164" s="229"/>
      <c r="CDJ164" s="229"/>
      <c r="CDK164" s="229"/>
      <c r="CDL164" s="229"/>
      <c r="CDM164" s="229"/>
      <c r="CDN164" s="229"/>
      <c r="CDO164" s="229"/>
      <c r="CDP164" s="229"/>
      <c r="CDQ164" s="229"/>
      <c r="CDR164" s="229"/>
      <c r="CDS164" s="229"/>
      <c r="CDT164" s="229"/>
      <c r="CDU164" s="229"/>
      <c r="CDV164" s="229"/>
      <c r="CDW164" s="229"/>
      <c r="CDX164" s="229"/>
      <c r="CDY164" s="229"/>
      <c r="CDZ164" s="229"/>
      <c r="CEA164" s="229"/>
      <c r="CEB164" s="229"/>
      <c r="CEC164" s="229"/>
      <c r="CED164" s="229"/>
      <c r="CEE164" s="229"/>
      <c r="CEF164" s="229"/>
      <c r="CEG164" s="229"/>
      <c r="CEH164" s="229"/>
      <c r="CEI164" s="229"/>
      <c r="CEJ164" s="229"/>
      <c r="CEK164" s="229"/>
      <c r="CEL164" s="229"/>
      <c r="CEM164" s="229"/>
      <c r="CEN164" s="229"/>
      <c r="CEO164" s="229"/>
      <c r="CEP164" s="229"/>
      <c r="CEQ164" s="229"/>
      <c r="CER164" s="229"/>
      <c r="CES164" s="229"/>
      <c r="CET164" s="229"/>
      <c r="CEU164" s="229"/>
      <c r="CEV164" s="229"/>
      <c r="CEW164" s="229"/>
      <c r="CEX164" s="229"/>
      <c r="CEY164" s="229"/>
      <c r="CEZ164" s="229"/>
      <c r="CFA164" s="229"/>
      <c r="CFB164" s="229"/>
      <c r="CFC164" s="229"/>
      <c r="CFD164" s="229"/>
      <c r="CFE164" s="229"/>
      <c r="CFF164" s="229"/>
      <c r="CFG164" s="229"/>
      <c r="CFH164" s="229"/>
      <c r="CFI164" s="229"/>
      <c r="CFJ164" s="229"/>
      <c r="CFK164" s="229"/>
      <c r="CFL164" s="229"/>
      <c r="CFM164" s="229"/>
      <c r="CFN164" s="229"/>
      <c r="CFO164" s="229"/>
      <c r="CFP164" s="229"/>
      <c r="CFQ164" s="229"/>
      <c r="CFR164" s="229"/>
      <c r="CFS164" s="229"/>
      <c r="CFT164" s="229"/>
      <c r="CFU164" s="229"/>
      <c r="CFV164" s="229"/>
      <c r="CFW164" s="229"/>
      <c r="CFX164" s="229"/>
      <c r="CFY164" s="229"/>
      <c r="CFZ164" s="229"/>
      <c r="CGA164" s="229"/>
      <c r="CGB164" s="229"/>
      <c r="CGC164" s="229"/>
      <c r="CGD164" s="229"/>
      <c r="CGE164" s="229"/>
      <c r="CGF164" s="229"/>
      <c r="CGG164" s="229"/>
      <c r="CGH164" s="229"/>
      <c r="CGI164" s="229"/>
      <c r="CGJ164" s="229"/>
      <c r="CGK164" s="229"/>
      <c r="CGL164" s="229"/>
      <c r="CGM164" s="229"/>
      <c r="CGN164" s="229"/>
      <c r="CGO164" s="229"/>
      <c r="CGP164" s="229"/>
      <c r="CGQ164" s="229"/>
      <c r="CGR164" s="229"/>
      <c r="CGS164" s="229"/>
      <c r="CGT164" s="229"/>
      <c r="CGU164" s="229"/>
      <c r="CGV164" s="229"/>
      <c r="CGW164" s="229"/>
      <c r="CGX164" s="229"/>
      <c r="CGY164" s="229"/>
      <c r="CGZ164" s="229"/>
      <c r="CHA164" s="229"/>
      <c r="CHB164" s="229"/>
      <c r="CHC164" s="229"/>
      <c r="CHD164" s="229"/>
      <c r="CHE164" s="229"/>
      <c r="CHF164" s="229"/>
      <c r="CHG164" s="229"/>
      <c r="CHH164" s="229"/>
      <c r="CHI164" s="229"/>
      <c r="CHJ164" s="229"/>
      <c r="CHK164" s="229"/>
      <c r="CHL164" s="229"/>
      <c r="CHM164" s="229"/>
      <c r="CHN164" s="229"/>
      <c r="CHO164" s="229"/>
      <c r="CHP164" s="229"/>
      <c r="CHQ164" s="229"/>
      <c r="CHR164" s="229"/>
      <c r="CHS164" s="229"/>
      <c r="CHT164" s="229"/>
      <c r="CHU164" s="229"/>
      <c r="CHV164" s="229"/>
      <c r="CHW164" s="229"/>
      <c r="CHX164" s="229"/>
      <c r="CHY164" s="229"/>
      <c r="CHZ164" s="229"/>
      <c r="CIA164" s="229"/>
      <c r="CIB164" s="229"/>
      <c r="CIC164" s="229"/>
      <c r="CID164" s="229"/>
      <c r="CIE164" s="229"/>
      <c r="CIF164" s="229"/>
      <c r="CIG164" s="229"/>
      <c r="CIH164" s="229"/>
      <c r="CII164" s="229"/>
      <c r="CIJ164" s="229"/>
      <c r="CIK164" s="229"/>
      <c r="CIL164" s="229"/>
      <c r="CIM164" s="229"/>
      <c r="CIN164" s="229"/>
      <c r="CIO164" s="229"/>
      <c r="CIP164" s="229"/>
      <c r="CIQ164" s="229"/>
      <c r="CIR164" s="229"/>
      <c r="CIS164" s="229"/>
      <c r="CIT164" s="229"/>
      <c r="CIU164" s="229"/>
      <c r="CIV164" s="229"/>
      <c r="CIW164" s="229"/>
      <c r="CIX164" s="229"/>
      <c r="CIY164" s="229"/>
      <c r="CIZ164" s="229"/>
      <c r="CJA164" s="229"/>
      <c r="CJB164" s="229"/>
      <c r="CJC164" s="229"/>
      <c r="CJD164" s="229"/>
      <c r="CJE164" s="229"/>
      <c r="CJF164" s="229"/>
      <c r="CJG164" s="229"/>
      <c r="CJH164" s="229"/>
      <c r="CJI164" s="229"/>
      <c r="CJJ164" s="229"/>
      <c r="CJK164" s="229"/>
      <c r="CJL164" s="229"/>
      <c r="CJM164" s="229"/>
      <c r="CJN164" s="229"/>
      <c r="CJO164" s="229"/>
      <c r="CJP164" s="229"/>
      <c r="CJQ164" s="229"/>
      <c r="CJR164" s="229"/>
      <c r="CJS164" s="229"/>
      <c r="CJT164" s="229"/>
      <c r="CJU164" s="229"/>
      <c r="CJV164" s="229"/>
      <c r="CJW164" s="229"/>
      <c r="CJX164" s="229"/>
      <c r="CJY164" s="229"/>
      <c r="CJZ164" s="229"/>
      <c r="CKA164" s="229"/>
      <c r="CKB164" s="229"/>
      <c r="CKC164" s="229"/>
      <c r="CKD164" s="229"/>
      <c r="CKE164" s="229"/>
      <c r="CKF164" s="229"/>
      <c r="CKG164" s="229"/>
      <c r="CKH164" s="229"/>
      <c r="CKI164" s="229"/>
      <c r="CKJ164" s="229"/>
      <c r="CKK164" s="229"/>
      <c r="CKL164" s="229"/>
      <c r="CKM164" s="229"/>
      <c r="CKN164" s="229"/>
      <c r="CKO164" s="229"/>
      <c r="CKP164" s="229"/>
      <c r="CKQ164" s="229"/>
      <c r="CKR164" s="229"/>
      <c r="CKS164" s="229"/>
      <c r="CKT164" s="229"/>
      <c r="CKU164" s="229"/>
      <c r="CKV164" s="229"/>
      <c r="CKW164" s="229"/>
      <c r="CKX164" s="229"/>
      <c r="CKY164" s="229"/>
      <c r="CKZ164" s="229"/>
      <c r="CLA164" s="229"/>
      <c r="CLB164" s="229"/>
      <c r="CLC164" s="229"/>
      <c r="CLD164" s="229"/>
      <c r="CLE164" s="229"/>
      <c r="CLF164" s="229"/>
      <c r="CLG164" s="229"/>
      <c r="CLH164" s="229"/>
      <c r="CLI164" s="229"/>
      <c r="CLJ164" s="229"/>
      <c r="CLK164" s="229"/>
      <c r="CLL164" s="229"/>
      <c r="CLM164" s="229"/>
      <c r="CLN164" s="229"/>
      <c r="CLO164" s="229"/>
      <c r="CLP164" s="229"/>
      <c r="CLQ164" s="229"/>
      <c r="CLR164" s="229"/>
      <c r="CLS164" s="229"/>
      <c r="CLT164" s="229"/>
      <c r="CLU164" s="229"/>
      <c r="CLV164" s="229"/>
      <c r="CLW164" s="229"/>
      <c r="CLX164" s="229"/>
      <c r="CLY164" s="229"/>
      <c r="CLZ164" s="229"/>
      <c r="CMA164" s="229"/>
      <c r="CMB164" s="229"/>
      <c r="CMC164" s="229"/>
      <c r="CMD164" s="229"/>
      <c r="CME164" s="229"/>
      <c r="CMF164" s="229"/>
      <c r="CMG164" s="229"/>
      <c r="CMH164" s="229"/>
      <c r="CMI164" s="229"/>
      <c r="CMJ164" s="229"/>
      <c r="CMK164" s="229"/>
      <c r="CML164" s="229"/>
      <c r="CMM164" s="229"/>
      <c r="CMN164" s="229"/>
      <c r="CMO164" s="229"/>
      <c r="CMP164" s="229"/>
      <c r="CMQ164" s="229"/>
      <c r="CMR164" s="229"/>
      <c r="CMS164" s="229"/>
      <c r="CMT164" s="229"/>
      <c r="CMU164" s="229"/>
      <c r="CMV164" s="229"/>
      <c r="CMW164" s="229"/>
      <c r="CMX164" s="229"/>
      <c r="CMY164" s="229"/>
      <c r="CMZ164" s="229"/>
      <c r="CNA164" s="229"/>
      <c r="CNB164" s="229"/>
      <c r="CNC164" s="229"/>
      <c r="CND164" s="229"/>
      <c r="CNE164" s="229"/>
      <c r="CNF164" s="229"/>
      <c r="CNG164" s="229"/>
      <c r="CNH164" s="229"/>
      <c r="CNI164" s="229"/>
      <c r="CNJ164" s="229"/>
      <c r="CNK164" s="229"/>
      <c r="CNL164" s="229"/>
      <c r="CNM164" s="229"/>
      <c r="CNN164" s="229"/>
      <c r="CNO164" s="229"/>
      <c r="CNP164" s="229"/>
      <c r="CNQ164" s="229"/>
      <c r="CNR164" s="229"/>
      <c r="CNS164" s="229"/>
      <c r="CNT164" s="229"/>
      <c r="CNU164" s="229"/>
      <c r="CNV164" s="229"/>
      <c r="CNW164" s="229"/>
      <c r="CNX164" s="229"/>
      <c r="CNY164" s="229"/>
      <c r="CNZ164" s="229"/>
      <c r="COA164" s="229"/>
      <c r="COB164" s="229"/>
      <c r="COC164" s="229"/>
      <c r="COD164" s="229"/>
      <c r="COE164" s="229"/>
      <c r="COF164" s="229"/>
      <c r="COG164" s="229"/>
      <c r="COH164" s="229"/>
      <c r="COI164" s="229"/>
      <c r="COJ164" s="229"/>
      <c r="COK164" s="229"/>
      <c r="COL164" s="229"/>
      <c r="COM164" s="229"/>
      <c r="CON164" s="229"/>
      <c r="COO164" s="229"/>
      <c r="COP164" s="229"/>
      <c r="COQ164" s="229"/>
      <c r="COR164" s="229"/>
      <c r="COS164" s="229"/>
      <c r="COT164" s="229"/>
      <c r="COU164" s="229"/>
      <c r="COV164" s="229"/>
      <c r="COW164" s="229"/>
      <c r="COX164" s="229"/>
      <c r="COY164" s="229"/>
      <c r="COZ164" s="229"/>
      <c r="CPA164" s="229"/>
      <c r="CPB164" s="229"/>
      <c r="CPC164" s="229"/>
      <c r="CPD164" s="229"/>
      <c r="CPE164" s="229"/>
      <c r="CPF164" s="229"/>
      <c r="CPG164" s="229"/>
      <c r="CPH164" s="229"/>
      <c r="CPI164" s="229"/>
      <c r="CPJ164" s="229"/>
      <c r="CPK164" s="229"/>
      <c r="CPL164" s="229"/>
      <c r="CPM164" s="229"/>
      <c r="CPN164" s="229"/>
      <c r="CPO164" s="229"/>
      <c r="CPP164" s="229"/>
      <c r="CPQ164" s="229"/>
      <c r="CPR164" s="229"/>
      <c r="CPS164" s="229"/>
      <c r="CPT164" s="229"/>
      <c r="CPU164" s="229"/>
      <c r="CPV164" s="229"/>
      <c r="CPW164" s="229"/>
      <c r="CPX164" s="229"/>
      <c r="CPY164" s="229"/>
      <c r="CPZ164" s="229"/>
      <c r="CQA164" s="229"/>
      <c r="CQB164" s="229"/>
      <c r="CQC164" s="229"/>
      <c r="CQD164" s="229"/>
      <c r="CQE164" s="229"/>
      <c r="CQF164" s="229"/>
      <c r="CQG164" s="229"/>
      <c r="CQH164" s="229"/>
      <c r="CQI164" s="229"/>
      <c r="CQJ164" s="229"/>
      <c r="CQK164" s="229"/>
      <c r="CQL164" s="229"/>
      <c r="CQM164" s="229"/>
      <c r="CQN164" s="229"/>
      <c r="CQO164" s="229"/>
      <c r="CQP164" s="229"/>
      <c r="CQQ164" s="229"/>
      <c r="CQR164" s="229"/>
      <c r="CQS164" s="229"/>
      <c r="CQT164" s="229"/>
      <c r="CQU164" s="229"/>
      <c r="CQV164" s="229"/>
      <c r="CQW164" s="229"/>
      <c r="CQX164" s="229"/>
      <c r="CQY164" s="229"/>
      <c r="CQZ164" s="229"/>
      <c r="CRA164" s="229"/>
      <c r="CRB164" s="229"/>
      <c r="CRC164" s="229"/>
      <c r="CRD164" s="229"/>
      <c r="CRE164" s="229"/>
      <c r="CRF164" s="229"/>
      <c r="CRG164" s="229"/>
      <c r="CRH164" s="229"/>
      <c r="CRI164" s="229"/>
      <c r="CRJ164" s="229"/>
      <c r="CRK164" s="229"/>
      <c r="CRL164" s="229"/>
      <c r="CRM164" s="229"/>
      <c r="CRN164" s="229"/>
      <c r="CRO164" s="229"/>
      <c r="CRP164" s="229"/>
      <c r="CRQ164" s="229"/>
      <c r="CRR164" s="229"/>
      <c r="CRS164" s="229"/>
      <c r="CRT164" s="229"/>
      <c r="CRU164" s="229"/>
      <c r="CRV164" s="229"/>
      <c r="CRW164" s="229"/>
      <c r="CRX164" s="229"/>
      <c r="CRY164" s="229"/>
      <c r="CRZ164" s="229"/>
      <c r="CSA164" s="229"/>
      <c r="CSB164" s="229"/>
      <c r="CSC164" s="229"/>
      <c r="CSD164" s="229"/>
      <c r="CSE164" s="229"/>
      <c r="CSF164" s="229"/>
      <c r="CSG164" s="229"/>
      <c r="CSH164" s="229"/>
      <c r="CSI164" s="229"/>
      <c r="CSJ164" s="229"/>
      <c r="CSK164" s="229"/>
      <c r="CSL164" s="229"/>
      <c r="CSM164" s="229"/>
      <c r="CSN164" s="229"/>
      <c r="CSO164" s="229"/>
      <c r="CSP164" s="229"/>
      <c r="CSQ164" s="229"/>
      <c r="CSR164" s="229"/>
      <c r="CSS164" s="229"/>
      <c r="CST164" s="229"/>
      <c r="CSU164" s="229"/>
      <c r="CSV164" s="229"/>
      <c r="CSW164" s="229"/>
      <c r="CSX164" s="229"/>
      <c r="CSY164" s="229"/>
      <c r="CSZ164" s="229"/>
      <c r="CTA164" s="229"/>
      <c r="CTB164" s="229"/>
      <c r="CTC164" s="229"/>
      <c r="CTD164" s="229"/>
      <c r="CTE164" s="229"/>
      <c r="CTF164" s="229"/>
      <c r="CTG164" s="229"/>
      <c r="CTH164" s="229"/>
      <c r="CTI164" s="229"/>
      <c r="CTJ164" s="229"/>
      <c r="CTK164" s="229"/>
      <c r="CTL164" s="229"/>
      <c r="CTM164" s="229"/>
      <c r="CTN164" s="229"/>
      <c r="CTO164" s="229"/>
      <c r="CTP164" s="229"/>
      <c r="CTQ164" s="229"/>
      <c r="CTR164" s="229"/>
      <c r="CTS164" s="229"/>
      <c r="CTT164" s="229"/>
      <c r="CTU164" s="229"/>
      <c r="CTV164" s="229"/>
      <c r="CTW164" s="229"/>
      <c r="CTX164" s="229"/>
      <c r="CTY164" s="229"/>
      <c r="CTZ164" s="229"/>
      <c r="CUA164" s="229"/>
    </row>
    <row r="165" spans="1:2575" s="224" customFormat="1" ht="108.75" hidden="1" customHeight="1">
      <c r="A165" s="241">
        <f>+A163+1</f>
        <v>71</v>
      </c>
      <c r="B165" s="242" t="str">
        <f>IFERROR(INDEX(OB!B:B,MATCH('BIHOURLY  (2)'!A:A,OB!A:A,0)),"")</f>
        <v/>
      </c>
      <c r="C165" s="243"/>
      <c r="D165" s="232" t="str">
        <f>IFERROR(INDEX(OB!G:G,MATCH('BIHOURLY  (2)'!A:A,OB!A:A,0)),"")</f>
        <v/>
      </c>
      <c r="E165" s="244" t="str">
        <f>IFERROR(INDEX(OB!K:K,MATCH('BIHOURLY  (2)'!A:A,OB!A:A,0)),"")</f>
        <v/>
      </c>
      <c r="F165" s="245" t="str">
        <f>IFERROR((OB!$K$3/'BIHOURLY  (2)'!E165)/5,"")</f>
        <v/>
      </c>
      <c r="G165" s="246"/>
      <c r="H165" s="246"/>
      <c r="I165" s="246"/>
      <c r="J165" s="265"/>
      <c r="K165" s="254"/>
      <c r="L165" s="254"/>
      <c r="N165" s="229"/>
      <c r="O165" s="229"/>
      <c r="P165" s="229"/>
      <c r="Q165" s="229"/>
      <c r="R165" s="229"/>
      <c r="S165" s="229"/>
      <c r="T165" s="229"/>
      <c r="U165" s="229"/>
      <c r="V165" s="229"/>
      <c r="W165" s="229"/>
      <c r="X165" s="229"/>
      <c r="Y165" s="229"/>
      <c r="Z165" s="229"/>
      <c r="AA165" s="229"/>
      <c r="AB165" s="229"/>
      <c r="AC165" s="229"/>
      <c r="AD165" s="229"/>
      <c r="AE165" s="229"/>
      <c r="AF165" s="229"/>
      <c r="AG165" s="229"/>
      <c r="AH165" s="229"/>
      <c r="AI165" s="229"/>
      <c r="AJ165" s="229"/>
      <c r="AK165" s="229"/>
      <c r="AL165" s="229"/>
      <c r="AM165" s="229"/>
      <c r="AN165" s="229"/>
      <c r="AO165" s="229"/>
      <c r="AP165" s="229"/>
      <c r="AQ165" s="229"/>
      <c r="AR165" s="229"/>
      <c r="AS165" s="229"/>
      <c r="AT165" s="229"/>
      <c r="AU165" s="229"/>
      <c r="AV165" s="229"/>
      <c r="AW165" s="229"/>
      <c r="AX165" s="229"/>
      <c r="AY165" s="229"/>
      <c r="AZ165" s="229"/>
      <c r="BA165" s="229"/>
      <c r="BB165" s="229"/>
      <c r="BC165" s="229"/>
      <c r="BD165" s="229"/>
      <c r="BE165" s="229"/>
      <c r="BF165" s="229"/>
      <c r="BG165" s="229"/>
      <c r="BH165" s="229"/>
      <c r="BI165" s="229"/>
      <c r="BJ165" s="229"/>
      <c r="BK165" s="229"/>
      <c r="BL165" s="229"/>
      <c r="BM165" s="229"/>
      <c r="BN165" s="229"/>
      <c r="BO165" s="229"/>
      <c r="BP165" s="229"/>
      <c r="BQ165" s="229"/>
      <c r="BR165" s="229"/>
      <c r="BS165" s="229"/>
      <c r="BT165" s="229"/>
      <c r="BU165" s="229"/>
      <c r="BV165" s="229"/>
      <c r="BW165" s="229"/>
      <c r="BX165" s="229"/>
      <c r="BY165" s="229"/>
      <c r="BZ165" s="229"/>
      <c r="CA165" s="229"/>
      <c r="CB165" s="229"/>
      <c r="CC165" s="229"/>
      <c r="CD165" s="229"/>
      <c r="CE165" s="229"/>
      <c r="CF165" s="229"/>
      <c r="CG165" s="229"/>
      <c r="CH165" s="229"/>
      <c r="CI165" s="229"/>
      <c r="CJ165" s="229"/>
      <c r="CK165" s="229"/>
      <c r="CL165" s="229"/>
      <c r="CM165" s="229"/>
      <c r="CN165" s="229"/>
      <c r="CO165" s="229"/>
      <c r="CP165" s="229"/>
      <c r="CQ165" s="229"/>
      <c r="CR165" s="229"/>
      <c r="CS165" s="229"/>
      <c r="CT165" s="229"/>
      <c r="CU165" s="229"/>
      <c r="CV165" s="229"/>
      <c r="CW165" s="229"/>
      <c r="CX165" s="229"/>
      <c r="CY165" s="229"/>
      <c r="CZ165" s="229"/>
      <c r="DA165" s="229"/>
      <c r="DB165" s="229"/>
      <c r="DC165" s="229"/>
      <c r="DD165" s="229"/>
      <c r="DE165" s="229"/>
      <c r="DF165" s="229"/>
      <c r="DG165" s="229"/>
      <c r="DH165" s="229"/>
      <c r="DI165" s="229"/>
      <c r="DJ165" s="229"/>
      <c r="DK165" s="229"/>
      <c r="DL165" s="229"/>
      <c r="DM165" s="229"/>
      <c r="DN165" s="229"/>
      <c r="DO165" s="229"/>
      <c r="DP165" s="229"/>
      <c r="DQ165" s="229"/>
      <c r="DR165" s="229"/>
      <c r="DS165" s="229"/>
      <c r="DT165" s="229"/>
      <c r="DU165" s="229"/>
      <c r="DV165" s="229"/>
      <c r="DW165" s="229"/>
      <c r="DX165" s="229"/>
      <c r="DY165" s="229"/>
      <c r="DZ165" s="229"/>
      <c r="EA165" s="229"/>
      <c r="EB165" s="229"/>
      <c r="EC165" s="229"/>
      <c r="ED165" s="229"/>
      <c r="EE165" s="229"/>
      <c r="EF165" s="229"/>
      <c r="EG165" s="229"/>
      <c r="EH165" s="229"/>
      <c r="EI165" s="229"/>
      <c r="EJ165" s="229"/>
      <c r="EK165" s="229"/>
      <c r="EL165" s="229"/>
      <c r="EM165" s="229"/>
      <c r="EN165" s="229"/>
      <c r="EO165" s="229"/>
      <c r="EP165" s="229"/>
      <c r="EQ165" s="229"/>
      <c r="ER165" s="229"/>
      <c r="ES165" s="229"/>
      <c r="ET165" s="229"/>
      <c r="EU165" s="229"/>
      <c r="EV165" s="229"/>
      <c r="EW165" s="229"/>
      <c r="EX165" s="229"/>
      <c r="EY165" s="229"/>
      <c r="EZ165" s="229"/>
      <c r="FA165" s="229"/>
      <c r="FB165" s="229"/>
      <c r="FC165" s="229"/>
      <c r="FD165" s="229"/>
      <c r="FE165" s="229"/>
      <c r="FF165" s="229"/>
      <c r="FG165" s="229"/>
      <c r="FH165" s="229"/>
      <c r="FI165" s="229"/>
      <c r="FJ165" s="229"/>
      <c r="FK165" s="229"/>
      <c r="FL165" s="229"/>
      <c r="FM165" s="229"/>
      <c r="FN165" s="229"/>
      <c r="FO165" s="229"/>
      <c r="FP165" s="229"/>
      <c r="FQ165" s="229"/>
      <c r="FR165" s="229"/>
      <c r="FS165" s="229"/>
      <c r="FT165" s="229"/>
      <c r="FU165" s="229"/>
      <c r="FV165" s="229"/>
      <c r="FW165" s="229"/>
      <c r="FX165" s="229"/>
      <c r="FY165" s="229"/>
      <c r="FZ165" s="229"/>
      <c r="GA165" s="229"/>
      <c r="GB165" s="229"/>
      <c r="GC165" s="229"/>
      <c r="GD165" s="229"/>
      <c r="GE165" s="229"/>
      <c r="GF165" s="229"/>
      <c r="GG165" s="229"/>
      <c r="GH165" s="229"/>
      <c r="GI165" s="229"/>
      <c r="GJ165" s="229"/>
      <c r="GK165" s="229"/>
      <c r="GL165" s="229"/>
      <c r="GM165" s="229"/>
      <c r="GN165" s="229"/>
      <c r="GO165" s="229"/>
      <c r="GP165" s="229"/>
      <c r="GQ165" s="229"/>
      <c r="GR165" s="229"/>
      <c r="GS165" s="229"/>
      <c r="GT165" s="229"/>
      <c r="GU165" s="229"/>
      <c r="GV165" s="229"/>
      <c r="GW165" s="229"/>
      <c r="GX165" s="229"/>
      <c r="GY165" s="229"/>
      <c r="GZ165" s="229"/>
      <c r="HA165" s="229"/>
      <c r="HB165" s="229"/>
      <c r="HC165" s="229"/>
      <c r="HD165" s="229"/>
      <c r="HE165" s="229"/>
      <c r="HF165" s="229"/>
      <c r="HG165" s="229"/>
      <c r="HH165" s="229"/>
      <c r="HI165" s="229"/>
      <c r="HJ165" s="229"/>
      <c r="HK165" s="229"/>
      <c r="HL165" s="229"/>
      <c r="HM165" s="229"/>
      <c r="HN165" s="229"/>
      <c r="HO165" s="229"/>
      <c r="HP165" s="229"/>
      <c r="HQ165" s="229"/>
      <c r="HR165" s="229"/>
      <c r="HS165" s="229"/>
      <c r="HT165" s="229"/>
      <c r="HU165" s="229"/>
      <c r="HV165" s="229"/>
      <c r="HW165" s="229"/>
      <c r="HX165" s="229"/>
      <c r="HY165" s="229"/>
      <c r="HZ165" s="229"/>
      <c r="IA165" s="229"/>
      <c r="IB165" s="229"/>
      <c r="IC165" s="229"/>
      <c r="ID165" s="229"/>
      <c r="IE165" s="229"/>
      <c r="IF165" s="229"/>
      <c r="IG165" s="229"/>
      <c r="IH165" s="229"/>
      <c r="II165" s="229"/>
      <c r="IJ165" s="229"/>
      <c r="IK165" s="229"/>
      <c r="IL165" s="229"/>
      <c r="IM165" s="229"/>
      <c r="IN165" s="229"/>
      <c r="IO165" s="229"/>
      <c r="IP165" s="229"/>
      <c r="IQ165" s="229"/>
      <c r="IR165" s="229"/>
      <c r="IS165" s="229"/>
      <c r="IT165" s="229"/>
      <c r="IU165" s="229"/>
      <c r="IV165" s="229"/>
      <c r="IW165" s="229"/>
      <c r="IX165" s="229"/>
      <c r="IY165" s="229"/>
      <c r="IZ165" s="229"/>
      <c r="JA165" s="229"/>
      <c r="JB165" s="229"/>
      <c r="JC165" s="229"/>
      <c r="JD165" s="229"/>
      <c r="JE165" s="229"/>
      <c r="JF165" s="229"/>
      <c r="JG165" s="229"/>
      <c r="JH165" s="229"/>
      <c r="JI165" s="229"/>
      <c r="JJ165" s="229"/>
      <c r="JK165" s="229"/>
      <c r="JL165" s="229"/>
      <c r="JM165" s="229"/>
      <c r="JN165" s="229"/>
      <c r="JO165" s="229"/>
      <c r="JP165" s="229"/>
      <c r="JQ165" s="229"/>
      <c r="JR165" s="229"/>
      <c r="JS165" s="229"/>
      <c r="JT165" s="229"/>
      <c r="JU165" s="229"/>
      <c r="JV165" s="229"/>
      <c r="JW165" s="229"/>
      <c r="JX165" s="229"/>
      <c r="JY165" s="229"/>
      <c r="JZ165" s="229"/>
      <c r="KA165" s="229"/>
      <c r="KB165" s="229"/>
      <c r="KC165" s="229"/>
      <c r="KD165" s="229"/>
      <c r="KE165" s="229"/>
      <c r="KF165" s="229"/>
      <c r="KG165" s="229"/>
      <c r="KH165" s="229"/>
      <c r="KI165" s="229"/>
      <c r="KJ165" s="229"/>
      <c r="KK165" s="229"/>
      <c r="KL165" s="229"/>
      <c r="KM165" s="229"/>
      <c r="KN165" s="229"/>
      <c r="KO165" s="229"/>
      <c r="KP165" s="229"/>
      <c r="KQ165" s="229"/>
      <c r="KR165" s="229"/>
      <c r="KS165" s="229"/>
      <c r="KT165" s="229"/>
      <c r="KU165" s="229"/>
      <c r="KV165" s="229"/>
      <c r="KW165" s="229"/>
      <c r="KX165" s="229"/>
      <c r="KY165" s="229"/>
      <c r="KZ165" s="229"/>
      <c r="LA165" s="229"/>
      <c r="LB165" s="229"/>
      <c r="LC165" s="229"/>
      <c r="LD165" s="229"/>
      <c r="LE165" s="229"/>
      <c r="LF165" s="229"/>
      <c r="LG165" s="229"/>
      <c r="LH165" s="229"/>
      <c r="LI165" s="229"/>
      <c r="LJ165" s="229"/>
      <c r="LK165" s="229"/>
      <c r="LL165" s="229"/>
      <c r="LM165" s="229"/>
      <c r="LN165" s="229"/>
      <c r="LO165" s="229"/>
      <c r="LP165" s="229"/>
      <c r="LQ165" s="229"/>
      <c r="LR165" s="229"/>
      <c r="LS165" s="229"/>
      <c r="LT165" s="229"/>
      <c r="LU165" s="229"/>
      <c r="LV165" s="229"/>
      <c r="LW165" s="229"/>
      <c r="LX165" s="229"/>
      <c r="LY165" s="229"/>
      <c r="LZ165" s="229"/>
      <c r="MA165" s="229"/>
      <c r="MB165" s="229"/>
      <c r="MC165" s="229"/>
      <c r="MD165" s="229"/>
      <c r="ME165" s="229"/>
      <c r="MF165" s="229"/>
      <c r="MG165" s="229"/>
      <c r="MH165" s="229"/>
      <c r="MI165" s="229"/>
      <c r="MJ165" s="229"/>
      <c r="MK165" s="229"/>
      <c r="ML165" s="229"/>
      <c r="MM165" s="229"/>
      <c r="MN165" s="229"/>
      <c r="MO165" s="229"/>
      <c r="MP165" s="229"/>
      <c r="MQ165" s="229"/>
      <c r="MR165" s="229"/>
      <c r="MS165" s="229"/>
      <c r="MT165" s="229"/>
      <c r="MU165" s="229"/>
      <c r="MV165" s="229"/>
      <c r="MW165" s="229"/>
      <c r="MX165" s="229"/>
      <c r="MY165" s="229"/>
      <c r="MZ165" s="229"/>
      <c r="NA165" s="229"/>
      <c r="NB165" s="229"/>
      <c r="NC165" s="229"/>
      <c r="ND165" s="229"/>
      <c r="NE165" s="229"/>
      <c r="NF165" s="229"/>
      <c r="NG165" s="229"/>
      <c r="NH165" s="229"/>
      <c r="NI165" s="229"/>
      <c r="NJ165" s="229"/>
      <c r="NK165" s="229"/>
      <c r="NL165" s="229"/>
      <c r="NM165" s="229"/>
      <c r="NN165" s="229"/>
      <c r="NO165" s="229"/>
      <c r="NP165" s="229"/>
      <c r="NQ165" s="229"/>
      <c r="NR165" s="229"/>
      <c r="NS165" s="229"/>
      <c r="NT165" s="229"/>
      <c r="NU165" s="229"/>
      <c r="NV165" s="229"/>
      <c r="NW165" s="229"/>
      <c r="NX165" s="229"/>
      <c r="NY165" s="229"/>
      <c r="NZ165" s="229"/>
      <c r="OA165" s="229"/>
      <c r="OB165" s="229"/>
      <c r="OC165" s="229"/>
      <c r="OD165" s="229"/>
      <c r="OE165" s="229"/>
      <c r="OF165" s="229"/>
      <c r="OG165" s="229"/>
      <c r="OH165" s="229"/>
      <c r="OI165" s="229"/>
      <c r="OJ165" s="229"/>
      <c r="OK165" s="229"/>
      <c r="OL165" s="229"/>
      <c r="OM165" s="229"/>
      <c r="ON165" s="229"/>
      <c r="OO165" s="229"/>
      <c r="OP165" s="229"/>
      <c r="OQ165" s="229"/>
      <c r="OR165" s="229"/>
      <c r="OS165" s="229"/>
      <c r="OT165" s="229"/>
      <c r="OU165" s="229"/>
      <c r="OV165" s="229"/>
      <c r="OW165" s="229"/>
      <c r="OX165" s="229"/>
      <c r="OY165" s="229"/>
      <c r="OZ165" s="229"/>
      <c r="PA165" s="229"/>
      <c r="PB165" s="229"/>
      <c r="PC165" s="229"/>
      <c r="PD165" s="229"/>
      <c r="PE165" s="229"/>
      <c r="PF165" s="229"/>
      <c r="PG165" s="229"/>
      <c r="PH165" s="229"/>
      <c r="PI165" s="229"/>
      <c r="PJ165" s="229"/>
      <c r="PK165" s="229"/>
      <c r="PL165" s="229"/>
      <c r="PM165" s="229"/>
      <c r="PN165" s="229"/>
      <c r="PO165" s="229"/>
      <c r="PP165" s="229"/>
      <c r="PQ165" s="229"/>
      <c r="PR165" s="229"/>
      <c r="PS165" s="229"/>
      <c r="PT165" s="229"/>
      <c r="PU165" s="229"/>
      <c r="PV165" s="229"/>
      <c r="PW165" s="229"/>
      <c r="PX165" s="229"/>
      <c r="PY165" s="229"/>
      <c r="PZ165" s="229"/>
      <c r="QA165" s="229"/>
      <c r="QB165" s="229"/>
      <c r="QC165" s="229"/>
      <c r="QD165" s="229"/>
      <c r="QE165" s="229"/>
      <c r="QF165" s="229"/>
      <c r="QG165" s="229"/>
      <c r="QH165" s="229"/>
      <c r="QI165" s="229"/>
      <c r="QJ165" s="229"/>
      <c r="QK165" s="229"/>
      <c r="QL165" s="229"/>
      <c r="QM165" s="229"/>
      <c r="QN165" s="229"/>
      <c r="QO165" s="229"/>
      <c r="QP165" s="229"/>
      <c r="QQ165" s="229"/>
      <c r="QR165" s="229"/>
      <c r="QS165" s="229"/>
      <c r="QT165" s="229"/>
      <c r="QU165" s="229"/>
      <c r="QV165" s="229"/>
      <c r="QW165" s="229"/>
      <c r="QX165" s="229"/>
      <c r="QY165" s="229"/>
      <c r="QZ165" s="229"/>
      <c r="RA165" s="229"/>
      <c r="RB165" s="229"/>
      <c r="RC165" s="229"/>
      <c r="RD165" s="229"/>
      <c r="RE165" s="229"/>
      <c r="RF165" s="229"/>
      <c r="RG165" s="229"/>
      <c r="RH165" s="229"/>
      <c r="RI165" s="229"/>
      <c r="RJ165" s="229"/>
      <c r="RK165" s="229"/>
      <c r="RL165" s="229"/>
      <c r="RM165" s="229"/>
      <c r="RN165" s="229"/>
      <c r="RO165" s="229"/>
      <c r="RP165" s="229"/>
      <c r="RQ165" s="229"/>
      <c r="RR165" s="229"/>
      <c r="RS165" s="229"/>
      <c r="RT165" s="229"/>
      <c r="RU165" s="229"/>
      <c r="RV165" s="229"/>
      <c r="RW165" s="229"/>
      <c r="RX165" s="229"/>
      <c r="RY165" s="229"/>
      <c r="RZ165" s="229"/>
      <c r="SA165" s="229"/>
      <c r="SB165" s="229"/>
      <c r="SC165" s="229"/>
      <c r="SD165" s="229"/>
      <c r="SE165" s="229"/>
      <c r="SF165" s="229"/>
      <c r="SG165" s="229"/>
      <c r="SH165" s="229"/>
      <c r="SI165" s="229"/>
      <c r="SJ165" s="229"/>
      <c r="SK165" s="229"/>
      <c r="SL165" s="229"/>
      <c r="SM165" s="229"/>
      <c r="SN165" s="229"/>
      <c r="SO165" s="229"/>
      <c r="SP165" s="229"/>
      <c r="SQ165" s="229"/>
      <c r="SR165" s="229"/>
      <c r="SS165" s="229"/>
      <c r="ST165" s="229"/>
      <c r="SU165" s="229"/>
      <c r="SV165" s="229"/>
      <c r="SW165" s="229"/>
      <c r="SX165" s="229"/>
      <c r="SY165" s="229"/>
      <c r="SZ165" s="229"/>
      <c r="TA165" s="229"/>
      <c r="TB165" s="229"/>
      <c r="TC165" s="229"/>
      <c r="TD165" s="229"/>
      <c r="TE165" s="229"/>
      <c r="TF165" s="229"/>
      <c r="TG165" s="229"/>
      <c r="TH165" s="229"/>
      <c r="TI165" s="229"/>
      <c r="TJ165" s="229"/>
      <c r="TK165" s="229"/>
      <c r="TL165" s="229"/>
      <c r="TM165" s="229"/>
      <c r="TN165" s="229"/>
      <c r="TO165" s="229"/>
      <c r="TP165" s="229"/>
      <c r="TQ165" s="229"/>
      <c r="TR165" s="229"/>
      <c r="TS165" s="229"/>
      <c r="TT165" s="229"/>
      <c r="TU165" s="229"/>
      <c r="TV165" s="229"/>
      <c r="TW165" s="229"/>
      <c r="TX165" s="229"/>
      <c r="TY165" s="229"/>
      <c r="TZ165" s="229"/>
      <c r="UA165" s="229"/>
      <c r="UB165" s="229"/>
      <c r="UC165" s="229"/>
      <c r="UD165" s="229"/>
      <c r="UE165" s="229"/>
      <c r="UF165" s="229"/>
      <c r="UG165" s="229"/>
      <c r="UH165" s="229"/>
      <c r="UI165" s="229"/>
      <c r="UJ165" s="229"/>
      <c r="UK165" s="229"/>
      <c r="UL165" s="229"/>
      <c r="UM165" s="229"/>
      <c r="UN165" s="229"/>
      <c r="UO165" s="229"/>
      <c r="UP165" s="229"/>
      <c r="UQ165" s="229"/>
      <c r="UR165" s="229"/>
      <c r="US165" s="229"/>
      <c r="UT165" s="229"/>
      <c r="UU165" s="229"/>
      <c r="UV165" s="229"/>
      <c r="UW165" s="229"/>
      <c r="UX165" s="229"/>
      <c r="UY165" s="229"/>
      <c r="UZ165" s="229"/>
      <c r="VA165" s="229"/>
      <c r="VB165" s="229"/>
      <c r="VC165" s="229"/>
      <c r="VD165" s="229"/>
      <c r="VE165" s="229"/>
      <c r="VF165" s="229"/>
      <c r="VG165" s="229"/>
      <c r="VH165" s="229"/>
      <c r="VI165" s="229"/>
      <c r="VJ165" s="229"/>
      <c r="VK165" s="229"/>
      <c r="VL165" s="229"/>
      <c r="VM165" s="229"/>
      <c r="VN165" s="229"/>
      <c r="VO165" s="229"/>
      <c r="VP165" s="229"/>
      <c r="VQ165" s="229"/>
      <c r="VR165" s="229"/>
      <c r="VS165" s="229"/>
      <c r="VT165" s="229"/>
      <c r="VU165" s="229"/>
      <c r="VV165" s="229"/>
      <c r="VW165" s="229"/>
      <c r="VX165" s="229"/>
      <c r="VY165" s="229"/>
      <c r="VZ165" s="229"/>
      <c r="WA165" s="229"/>
      <c r="WB165" s="229"/>
      <c r="WC165" s="229"/>
      <c r="WD165" s="229"/>
      <c r="WE165" s="229"/>
      <c r="WF165" s="229"/>
      <c r="WG165" s="229"/>
      <c r="WH165" s="229"/>
      <c r="WI165" s="229"/>
      <c r="WJ165" s="229"/>
      <c r="WK165" s="229"/>
      <c r="WL165" s="229"/>
      <c r="WM165" s="229"/>
      <c r="WN165" s="229"/>
      <c r="WO165" s="229"/>
      <c r="WP165" s="229"/>
      <c r="WQ165" s="229"/>
      <c r="WR165" s="229"/>
      <c r="WS165" s="229"/>
      <c r="WT165" s="229"/>
      <c r="WU165" s="229"/>
      <c r="WV165" s="229"/>
      <c r="WW165" s="229"/>
      <c r="WX165" s="229"/>
      <c r="WY165" s="229"/>
      <c r="WZ165" s="229"/>
      <c r="XA165" s="229"/>
      <c r="XB165" s="229"/>
      <c r="XC165" s="229"/>
      <c r="XD165" s="229"/>
      <c r="XE165" s="229"/>
      <c r="XF165" s="229"/>
      <c r="XG165" s="229"/>
      <c r="XH165" s="229"/>
      <c r="XI165" s="229"/>
      <c r="XJ165" s="229"/>
      <c r="XK165" s="229"/>
      <c r="XL165" s="229"/>
      <c r="XM165" s="229"/>
      <c r="XN165" s="229"/>
      <c r="XO165" s="229"/>
      <c r="XP165" s="229"/>
      <c r="XQ165" s="229"/>
      <c r="XR165" s="229"/>
      <c r="XS165" s="229"/>
      <c r="XT165" s="229"/>
      <c r="XU165" s="229"/>
      <c r="XV165" s="229"/>
      <c r="XW165" s="229"/>
      <c r="XX165" s="229"/>
      <c r="XY165" s="229"/>
      <c r="XZ165" s="229"/>
      <c r="YA165" s="229"/>
      <c r="YB165" s="229"/>
      <c r="YC165" s="229"/>
      <c r="YD165" s="229"/>
      <c r="YE165" s="229"/>
      <c r="YF165" s="229"/>
      <c r="YG165" s="229"/>
      <c r="YH165" s="229"/>
      <c r="YI165" s="229"/>
      <c r="YJ165" s="229"/>
      <c r="YK165" s="229"/>
      <c r="YL165" s="229"/>
      <c r="YM165" s="229"/>
      <c r="YN165" s="229"/>
      <c r="YO165" s="229"/>
      <c r="YP165" s="229"/>
      <c r="YQ165" s="229"/>
      <c r="YR165" s="229"/>
      <c r="YS165" s="229"/>
      <c r="YT165" s="229"/>
      <c r="YU165" s="229"/>
      <c r="YV165" s="229"/>
      <c r="YW165" s="229"/>
      <c r="YX165" s="229"/>
      <c r="YY165" s="229"/>
      <c r="YZ165" s="229"/>
      <c r="ZA165" s="229"/>
      <c r="ZB165" s="229"/>
      <c r="ZC165" s="229"/>
      <c r="ZD165" s="229"/>
      <c r="ZE165" s="229"/>
      <c r="ZF165" s="229"/>
      <c r="ZG165" s="229"/>
      <c r="ZH165" s="229"/>
      <c r="ZI165" s="229"/>
      <c r="ZJ165" s="229"/>
      <c r="ZK165" s="229"/>
      <c r="ZL165" s="229"/>
      <c r="ZM165" s="229"/>
      <c r="ZN165" s="229"/>
      <c r="ZO165" s="229"/>
      <c r="ZP165" s="229"/>
      <c r="ZQ165" s="229"/>
      <c r="ZR165" s="229"/>
      <c r="ZS165" s="229"/>
      <c r="ZT165" s="229"/>
      <c r="ZU165" s="229"/>
      <c r="ZV165" s="229"/>
      <c r="ZW165" s="229"/>
      <c r="ZX165" s="229"/>
      <c r="ZY165" s="229"/>
      <c r="ZZ165" s="229"/>
      <c r="AAA165" s="229"/>
      <c r="AAB165" s="229"/>
      <c r="AAC165" s="229"/>
      <c r="AAD165" s="229"/>
      <c r="AAE165" s="229"/>
      <c r="AAF165" s="229"/>
      <c r="AAG165" s="229"/>
      <c r="AAH165" s="229"/>
      <c r="AAI165" s="229"/>
      <c r="AAJ165" s="229"/>
      <c r="AAK165" s="229"/>
      <c r="AAL165" s="229"/>
      <c r="AAM165" s="229"/>
      <c r="AAN165" s="229"/>
      <c r="AAO165" s="229"/>
      <c r="AAP165" s="229"/>
      <c r="AAQ165" s="229"/>
      <c r="AAR165" s="229"/>
      <c r="AAS165" s="229"/>
      <c r="AAT165" s="229"/>
      <c r="AAU165" s="229"/>
      <c r="AAV165" s="229"/>
      <c r="AAW165" s="229"/>
      <c r="AAX165" s="229"/>
      <c r="AAY165" s="229"/>
      <c r="AAZ165" s="229"/>
      <c r="ABA165" s="229"/>
      <c r="ABB165" s="229"/>
      <c r="ABC165" s="229"/>
      <c r="ABD165" s="229"/>
      <c r="ABE165" s="229"/>
      <c r="ABF165" s="229"/>
      <c r="ABG165" s="229"/>
      <c r="ABH165" s="229"/>
      <c r="ABI165" s="229"/>
      <c r="ABJ165" s="229"/>
      <c r="ABK165" s="229"/>
      <c r="ABL165" s="229"/>
      <c r="ABM165" s="229"/>
      <c r="ABN165" s="229"/>
      <c r="ABO165" s="229"/>
      <c r="ABP165" s="229"/>
      <c r="ABQ165" s="229"/>
      <c r="ABR165" s="229"/>
      <c r="ABS165" s="229"/>
      <c r="ABT165" s="229"/>
      <c r="ABU165" s="229"/>
      <c r="ABV165" s="229"/>
      <c r="ABW165" s="229"/>
      <c r="ABX165" s="229"/>
      <c r="ABY165" s="229"/>
      <c r="ABZ165" s="229"/>
      <c r="ACA165" s="229"/>
      <c r="ACB165" s="229"/>
      <c r="ACC165" s="229"/>
      <c r="ACD165" s="229"/>
      <c r="ACE165" s="229"/>
      <c r="ACF165" s="229"/>
      <c r="ACG165" s="229"/>
      <c r="ACH165" s="229"/>
      <c r="ACI165" s="229"/>
      <c r="ACJ165" s="229"/>
      <c r="ACK165" s="229"/>
      <c r="ACL165" s="229"/>
      <c r="ACM165" s="229"/>
      <c r="ACN165" s="229"/>
      <c r="ACO165" s="229"/>
      <c r="ACP165" s="229"/>
      <c r="ACQ165" s="229"/>
      <c r="ACR165" s="229"/>
      <c r="ACS165" s="229"/>
      <c r="ACT165" s="229"/>
      <c r="ACU165" s="229"/>
      <c r="ACV165" s="229"/>
      <c r="ACW165" s="229"/>
      <c r="ACX165" s="229"/>
      <c r="ACY165" s="229"/>
      <c r="ACZ165" s="229"/>
      <c r="ADA165" s="229"/>
      <c r="ADB165" s="229"/>
      <c r="ADC165" s="229"/>
      <c r="ADD165" s="229"/>
      <c r="ADE165" s="229"/>
      <c r="ADF165" s="229"/>
      <c r="ADG165" s="229"/>
      <c r="ADH165" s="229"/>
      <c r="ADI165" s="229"/>
      <c r="ADJ165" s="229"/>
      <c r="ADK165" s="229"/>
      <c r="ADL165" s="229"/>
      <c r="ADM165" s="229"/>
      <c r="ADN165" s="229"/>
      <c r="ADO165" s="229"/>
      <c r="ADP165" s="229"/>
      <c r="ADQ165" s="229"/>
      <c r="ADR165" s="229"/>
      <c r="ADS165" s="229"/>
      <c r="ADT165" s="229"/>
      <c r="ADU165" s="229"/>
      <c r="ADV165" s="229"/>
      <c r="ADW165" s="229"/>
      <c r="ADX165" s="229"/>
      <c r="ADY165" s="229"/>
      <c r="ADZ165" s="229"/>
      <c r="AEA165" s="229"/>
      <c r="AEB165" s="229"/>
      <c r="AEC165" s="229"/>
      <c r="AED165" s="229"/>
      <c r="AEE165" s="229"/>
      <c r="AEF165" s="229"/>
      <c r="AEG165" s="229"/>
      <c r="AEH165" s="229"/>
      <c r="AEI165" s="229"/>
      <c r="AEJ165" s="229"/>
      <c r="AEK165" s="229"/>
      <c r="AEL165" s="229"/>
      <c r="AEM165" s="229"/>
      <c r="AEN165" s="229"/>
      <c r="AEO165" s="229"/>
      <c r="AEP165" s="229"/>
      <c r="AEQ165" s="229"/>
      <c r="AER165" s="229"/>
      <c r="AES165" s="229"/>
      <c r="AET165" s="229"/>
      <c r="AEU165" s="229"/>
      <c r="AEV165" s="229"/>
      <c r="AEW165" s="229"/>
      <c r="AEX165" s="229"/>
      <c r="AEY165" s="229"/>
      <c r="AEZ165" s="229"/>
      <c r="AFA165" s="229"/>
      <c r="AFB165" s="229"/>
      <c r="AFC165" s="229"/>
      <c r="AFD165" s="229"/>
      <c r="AFE165" s="229"/>
      <c r="AFF165" s="229"/>
      <c r="AFG165" s="229"/>
      <c r="AFH165" s="229"/>
      <c r="AFI165" s="229"/>
      <c r="AFJ165" s="229"/>
      <c r="AFK165" s="229"/>
      <c r="AFL165" s="229"/>
      <c r="AFM165" s="229"/>
      <c r="AFN165" s="229"/>
      <c r="AFO165" s="229"/>
      <c r="AFP165" s="229"/>
      <c r="AFQ165" s="229"/>
      <c r="AFR165" s="229"/>
      <c r="AFS165" s="229"/>
      <c r="AFT165" s="229"/>
      <c r="AFU165" s="229"/>
      <c r="AFV165" s="229"/>
      <c r="AFW165" s="229"/>
      <c r="AFX165" s="229"/>
      <c r="AFY165" s="229"/>
      <c r="AFZ165" s="229"/>
      <c r="AGA165" s="229"/>
      <c r="AGB165" s="229"/>
      <c r="AGC165" s="229"/>
      <c r="AGD165" s="229"/>
      <c r="AGE165" s="229"/>
      <c r="AGF165" s="229"/>
      <c r="AGG165" s="229"/>
      <c r="AGH165" s="229"/>
      <c r="AGI165" s="229"/>
      <c r="AGJ165" s="229"/>
      <c r="AGK165" s="229"/>
      <c r="AGL165" s="229"/>
      <c r="AGM165" s="229"/>
      <c r="AGN165" s="229"/>
      <c r="AGO165" s="229"/>
      <c r="AGP165" s="229"/>
      <c r="AGQ165" s="229"/>
      <c r="AGR165" s="229"/>
      <c r="AGS165" s="229"/>
      <c r="AGT165" s="229"/>
      <c r="AGU165" s="229"/>
      <c r="AGV165" s="229"/>
      <c r="AGW165" s="229"/>
      <c r="AGX165" s="229"/>
      <c r="AGY165" s="229"/>
      <c r="AGZ165" s="229"/>
      <c r="AHA165" s="229"/>
      <c r="AHB165" s="229"/>
      <c r="AHC165" s="229"/>
      <c r="AHD165" s="229"/>
      <c r="AHE165" s="229"/>
      <c r="AHF165" s="229"/>
      <c r="AHG165" s="229"/>
      <c r="AHH165" s="229"/>
      <c r="AHI165" s="229"/>
      <c r="AHJ165" s="229"/>
      <c r="AHK165" s="229"/>
      <c r="AHL165" s="229"/>
      <c r="AHM165" s="229"/>
      <c r="AHN165" s="229"/>
      <c r="AHO165" s="229"/>
      <c r="AHP165" s="229"/>
      <c r="AHQ165" s="229"/>
      <c r="AHR165" s="229"/>
      <c r="AHS165" s="229"/>
      <c r="AHT165" s="229"/>
      <c r="AHU165" s="229"/>
      <c r="AHV165" s="229"/>
      <c r="AHW165" s="229"/>
      <c r="AHX165" s="229"/>
      <c r="AHY165" s="229"/>
      <c r="AHZ165" s="229"/>
      <c r="AIA165" s="229"/>
      <c r="AIB165" s="229"/>
      <c r="AIC165" s="229"/>
      <c r="AID165" s="229"/>
      <c r="AIE165" s="229"/>
      <c r="AIF165" s="229"/>
      <c r="AIG165" s="229"/>
      <c r="AIH165" s="229"/>
      <c r="AII165" s="229"/>
      <c r="AIJ165" s="229"/>
      <c r="AIK165" s="229"/>
      <c r="AIL165" s="229"/>
      <c r="AIM165" s="229"/>
      <c r="AIN165" s="229"/>
      <c r="AIO165" s="229"/>
      <c r="AIP165" s="229"/>
      <c r="AIQ165" s="229"/>
      <c r="AIR165" s="229"/>
      <c r="AIS165" s="229"/>
      <c r="AIT165" s="229"/>
      <c r="AIU165" s="229"/>
      <c r="AIV165" s="229"/>
      <c r="AIW165" s="229"/>
      <c r="AIX165" s="229"/>
      <c r="AIY165" s="229"/>
      <c r="AIZ165" s="229"/>
      <c r="AJA165" s="229"/>
      <c r="AJB165" s="229"/>
      <c r="AJC165" s="229"/>
      <c r="AJD165" s="229"/>
      <c r="AJE165" s="229"/>
      <c r="AJF165" s="229"/>
      <c r="AJG165" s="229"/>
      <c r="AJH165" s="229"/>
      <c r="AJI165" s="229"/>
      <c r="AJJ165" s="229"/>
      <c r="AJK165" s="229"/>
      <c r="AJL165" s="229"/>
      <c r="AJM165" s="229"/>
      <c r="AJN165" s="229"/>
      <c r="AJO165" s="229"/>
      <c r="AJP165" s="229"/>
      <c r="AJQ165" s="229"/>
      <c r="AJR165" s="229"/>
      <c r="AJS165" s="229"/>
      <c r="AJT165" s="229"/>
      <c r="AJU165" s="229"/>
      <c r="AJV165" s="229"/>
      <c r="AJW165" s="229"/>
      <c r="AJX165" s="229"/>
      <c r="AJY165" s="229"/>
      <c r="AJZ165" s="229"/>
      <c r="AKA165" s="229"/>
      <c r="AKB165" s="229"/>
      <c r="AKC165" s="229"/>
      <c r="AKD165" s="229"/>
      <c r="AKE165" s="229"/>
      <c r="AKF165" s="229"/>
      <c r="AKG165" s="229"/>
      <c r="AKH165" s="229"/>
      <c r="AKI165" s="229"/>
      <c r="AKJ165" s="229"/>
      <c r="AKK165" s="229"/>
      <c r="AKL165" s="229"/>
      <c r="AKM165" s="229"/>
      <c r="AKN165" s="229"/>
      <c r="AKO165" s="229"/>
      <c r="AKP165" s="229"/>
      <c r="AKQ165" s="229"/>
      <c r="AKR165" s="229"/>
      <c r="AKS165" s="229"/>
      <c r="AKT165" s="229"/>
      <c r="AKU165" s="229"/>
      <c r="AKV165" s="229"/>
      <c r="AKW165" s="229"/>
      <c r="AKX165" s="229"/>
      <c r="AKY165" s="229"/>
      <c r="AKZ165" s="229"/>
      <c r="ALA165" s="229"/>
      <c r="ALB165" s="229"/>
      <c r="ALC165" s="229"/>
      <c r="ALD165" s="229"/>
      <c r="ALE165" s="229"/>
      <c r="ALF165" s="229"/>
      <c r="ALG165" s="229"/>
      <c r="ALH165" s="229"/>
      <c r="ALI165" s="229"/>
      <c r="ALJ165" s="229"/>
      <c r="ALK165" s="229"/>
      <c r="ALL165" s="229"/>
      <c r="ALM165" s="229"/>
      <c r="ALN165" s="229"/>
      <c r="ALO165" s="229"/>
      <c r="ALP165" s="229"/>
      <c r="ALQ165" s="229"/>
      <c r="ALR165" s="229"/>
      <c r="ALS165" s="229"/>
      <c r="ALT165" s="229"/>
      <c r="ALU165" s="229"/>
      <c r="ALV165" s="229"/>
      <c r="ALW165" s="229"/>
      <c r="ALX165" s="229"/>
      <c r="ALY165" s="229"/>
      <c r="ALZ165" s="229"/>
      <c r="AMA165" s="229"/>
      <c r="AMB165" s="229"/>
      <c r="AMC165" s="229"/>
      <c r="AMD165" s="229"/>
      <c r="AME165" s="229"/>
      <c r="AMF165" s="229"/>
      <c r="AMG165" s="229"/>
      <c r="AMH165" s="229"/>
      <c r="AMI165" s="229"/>
      <c r="AMJ165" s="229"/>
      <c r="AMK165" s="229"/>
      <c r="AML165" s="229"/>
      <c r="AMM165" s="229"/>
      <c r="AMN165" s="229"/>
      <c r="AMO165" s="229"/>
      <c r="AMP165" s="229"/>
      <c r="AMQ165" s="229"/>
      <c r="AMR165" s="229"/>
      <c r="AMS165" s="229"/>
      <c r="AMT165" s="229"/>
      <c r="AMU165" s="229"/>
      <c r="AMV165" s="229"/>
      <c r="AMW165" s="229"/>
      <c r="AMX165" s="229"/>
      <c r="AMY165" s="229"/>
      <c r="AMZ165" s="229"/>
      <c r="ANA165" s="229"/>
      <c r="ANB165" s="229"/>
      <c r="ANC165" s="229"/>
      <c r="AND165" s="229"/>
      <c r="ANE165" s="229"/>
      <c r="ANF165" s="229"/>
      <c r="ANG165" s="229"/>
      <c r="ANH165" s="229"/>
      <c r="ANI165" s="229"/>
      <c r="ANJ165" s="229"/>
      <c r="ANK165" s="229"/>
      <c r="ANL165" s="229"/>
      <c r="ANM165" s="229"/>
      <c r="ANN165" s="229"/>
      <c r="ANO165" s="229"/>
      <c r="ANP165" s="229"/>
      <c r="ANQ165" s="229"/>
      <c r="ANR165" s="229"/>
      <c r="ANS165" s="229"/>
      <c r="ANT165" s="229"/>
      <c r="ANU165" s="229"/>
      <c r="ANV165" s="229"/>
      <c r="ANW165" s="229"/>
      <c r="ANX165" s="229"/>
      <c r="ANY165" s="229"/>
      <c r="ANZ165" s="229"/>
      <c r="AOA165" s="229"/>
      <c r="AOB165" s="229"/>
      <c r="AOC165" s="229"/>
      <c r="AOD165" s="229"/>
      <c r="AOE165" s="229"/>
      <c r="AOF165" s="229"/>
      <c r="AOG165" s="229"/>
      <c r="AOH165" s="229"/>
      <c r="AOI165" s="229"/>
      <c r="AOJ165" s="229"/>
      <c r="AOK165" s="229"/>
      <c r="AOL165" s="229"/>
      <c r="AOM165" s="229"/>
      <c r="AON165" s="229"/>
      <c r="AOO165" s="229"/>
      <c r="AOP165" s="229"/>
      <c r="AOQ165" s="229"/>
      <c r="AOR165" s="229"/>
      <c r="AOS165" s="229"/>
      <c r="AOT165" s="229"/>
      <c r="AOU165" s="229"/>
      <c r="AOV165" s="229"/>
      <c r="AOW165" s="229"/>
      <c r="AOX165" s="229"/>
      <c r="AOY165" s="229"/>
      <c r="AOZ165" s="229"/>
      <c r="APA165" s="229"/>
      <c r="APB165" s="229"/>
      <c r="APC165" s="229"/>
      <c r="APD165" s="229"/>
      <c r="APE165" s="229"/>
      <c r="APF165" s="229"/>
      <c r="APG165" s="229"/>
      <c r="APH165" s="229"/>
      <c r="API165" s="229"/>
      <c r="APJ165" s="229"/>
      <c r="APK165" s="229"/>
      <c r="APL165" s="229"/>
      <c r="APM165" s="229"/>
      <c r="APN165" s="229"/>
      <c r="APO165" s="229"/>
      <c r="APP165" s="229"/>
      <c r="APQ165" s="229"/>
      <c r="APR165" s="229"/>
      <c r="APS165" s="229"/>
      <c r="APT165" s="229"/>
      <c r="APU165" s="229"/>
      <c r="APV165" s="229"/>
      <c r="APW165" s="229"/>
      <c r="APX165" s="229"/>
      <c r="APY165" s="229"/>
      <c r="APZ165" s="229"/>
      <c r="AQA165" s="229"/>
      <c r="AQB165" s="229"/>
      <c r="AQC165" s="229"/>
      <c r="AQD165" s="229"/>
      <c r="AQE165" s="229"/>
      <c r="AQF165" s="229"/>
      <c r="AQG165" s="229"/>
      <c r="AQH165" s="229"/>
      <c r="AQI165" s="229"/>
      <c r="AQJ165" s="229"/>
      <c r="AQK165" s="229"/>
      <c r="AQL165" s="229"/>
      <c r="AQM165" s="229"/>
      <c r="AQN165" s="229"/>
      <c r="AQO165" s="229"/>
      <c r="AQP165" s="229"/>
      <c r="AQQ165" s="229"/>
      <c r="AQR165" s="229"/>
      <c r="AQS165" s="229"/>
      <c r="AQT165" s="229"/>
      <c r="AQU165" s="229"/>
      <c r="AQV165" s="229"/>
      <c r="AQW165" s="229"/>
      <c r="AQX165" s="229"/>
      <c r="AQY165" s="229"/>
      <c r="AQZ165" s="229"/>
      <c r="ARA165" s="229"/>
      <c r="ARB165" s="229"/>
      <c r="ARC165" s="229"/>
      <c r="ARD165" s="229"/>
      <c r="ARE165" s="229"/>
      <c r="ARF165" s="229"/>
      <c r="ARG165" s="229"/>
      <c r="ARH165" s="229"/>
      <c r="ARI165" s="229"/>
      <c r="ARJ165" s="229"/>
      <c r="ARK165" s="229"/>
      <c r="ARL165" s="229"/>
      <c r="ARM165" s="229"/>
      <c r="ARN165" s="229"/>
      <c r="ARO165" s="229"/>
      <c r="ARP165" s="229"/>
      <c r="ARQ165" s="229"/>
      <c r="ARR165" s="229"/>
      <c r="ARS165" s="229"/>
      <c r="ART165" s="229"/>
      <c r="ARU165" s="229"/>
      <c r="ARV165" s="229"/>
      <c r="ARW165" s="229"/>
      <c r="ARX165" s="229"/>
      <c r="ARY165" s="229"/>
      <c r="ARZ165" s="229"/>
      <c r="ASA165" s="229"/>
      <c r="ASB165" s="229"/>
      <c r="ASC165" s="229"/>
      <c r="ASD165" s="229"/>
      <c r="ASE165" s="229"/>
      <c r="ASF165" s="229"/>
      <c r="ASG165" s="229"/>
      <c r="ASH165" s="229"/>
      <c r="ASI165" s="229"/>
      <c r="ASJ165" s="229"/>
      <c r="ASK165" s="229"/>
      <c r="ASL165" s="229"/>
      <c r="ASM165" s="229"/>
      <c r="ASN165" s="229"/>
      <c r="ASO165" s="229"/>
      <c r="ASP165" s="229"/>
      <c r="ASQ165" s="229"/>
      <c r="ASR165" s="229"/>
      <c r="ASS165" s="229"/>
      <c r="AST165" s="229"/>
      <c r="ASU165" s="229"/>
      <c r="ASV165" s="229"/>
      <c r="ASW165" s="229"/>
      <c r="ASX165" s="229"/>
      <c r="ASY165" s="229"/>
      <c r="ASZ165" s="229"/>
      <c r="ATA165" s="229"/>
      <c r="ATB165" s="229"/>
      <c r="ATC165" s="229"/>
      <c r="ATD165" s="229"/>
      <c r="ATE165" s="229"/>
      <c r="ATF165" s="229"/>
      <c r="ATG165" s="229"/>
      <c r="ATH165" s="229"/>
      <c r="ATI165" s="229"/>
      <c r="ATJ165" s="229"/>
      <c r="ATK165" s="229"/>
      <c r="ATL165" s="229"/>
      <c r="ATM165" s="229"/>
      <c r="ATN165" s="229"/>
      <c r="ATO165" s="229"/>
      <c r="ATP165" s="229"/>
      <c r="ATQ165" s="229"/>
      <c r="ATR165" s="229"/>
      <c r="ATS165" s="229"/>
      <c r="ATT165" s="229"/>
      <c r="ATU165" s="229"/>
      <c r="ATV165" s="229"/>
      <c r="ATW165" s="229"/>
      <c r="ATX165" s="229"/>
      <c r="ATY165" s="229"/>
      <c r="ATZ165" s="229"/>
      <c r="AUA165" s="229"/>
      <c r="AUB165" s="229"/>
      <c r="AUC165" s="229"/>
      <c r="AUD165" s="229"/>
      <c r="AUE165" s="229"/>
      <c r="AUF165" s="229"/>
      <c r="AUG165" s="229"/>
      <c r="AUH165" s="229"/>
      <c r="AUI165" s="229"/>
      <c r="AUJ165" s="229"/>
      <c r="AUK165" s="229"/>
      <c r="AUL165" s="229"/>
      <c r="AUM165" s="229"/>
      <c r="AUN165" s="229"/>
      <c r="AUO165" s="229"/>
      <c r="AUP165" s="229"/>
      <c r="AUQ165" s="229"/>
      <c r="AUR165" s="229"/>
      <c r="AUS165" s="229"/>
      <c r="AUT165" s="229"/>
      <c r="AUU165" s="229"/>
      <c r="AUV165" s="229"/>
      <c r="AUW165" s="229"/>
      <c r="AUX165" s="229"/>
      <c r="AUY165" s="229"/>
      <c r="AUZ165" s="229"/>
      <c r="AVA165" s="229"/>
      <c r="AVB165" s="229"/>
      <c r="AVC165" s="229"/>
      <c r="AVD165" s="229"/>
      <c r="AVE165" s="229"/>
      <c r="AVF165" s="229"/>
      <c r="AVG165" s="229"/>
      <c r="AVH165" s="229"/>
      <c r="AVI165" s="229"/>
      <c r="AVJ165" s="229"/>
      <c r="AVK165" s="229"/>
      <c r="AVL165" s="229"/>
      <c r="AVM165" s="229"/>
      <c r="AVN165" s="229"/>
      <c r="AVO165" s="229"/>
      <c r="AVP165" s="229"/>
      <c r="AVQ165" s="229"/>
      <c r="AVR165" s="229"/>
      <c r="AVS165" s="229"/>
      <c r="AVT165" s="229"/>
      <c r="AVU165" s="229"/>
      <c r="AVV165" s="229"/>
      <c r="AVW165" s="229"/>
      <c r="AVX165" s="229"/>
      <c r="AVY165" s="229"/>
      <c r="AVZ165" s="229"/>
      <c r="AWA165" s="229"/>
      <c r="AWB165" s="229"/>
      <c r="AWC165" s="229"/>
      <c r="AWD165" s="229"/>
      <c r="AWE165" s="229"/>
      <c r="AWF165" s="229"/>
      <c r="AWG165" s="229"/>
      <c r="AWH165" s="229"/>
      <c r="AWI165" s="229"/>
      <c r="AWJ165" s="229"/>
      <c r="AWK165" s="229"/>
      <c r="AWL165" s="229"/>
      <c r="AWM165" s="229"/>
      <c r="AWN165" s="229"/>
      <c r="AWO165" s="229"/>
      <c r="AWP165" s="229"/>
      <c r="AWQ165" s="229"/>
      <c r="AWR165" s="229"/>
      <c r="AWS165" s="229"/>
      <c r="AWT165" s="229"/>
      <c r="AWU165" s="229"/>
      <c r="AWV165" s="229"/>
      <c r="AWW165" s="229"/>
      <c r="AWX165" s="229"/>
      <c r="AWY165" s="229"/>
      <c r="AWZ165" s="229"/>
      <c r="AXA165" s="229"/>
      <c r="AXB165" s="229"/>
      <c r="AXC165" s="229"/>
      <c r="AXD165" s="229"/>
      <c r="AXE165" s="229"/>
      <c r="AXF165" s="229"/>
      <c r="AXG165" s="229"/>
      <c r="AXH165" s="229"/>
      <c r="AXI165" s="229"/>
      <c r="AXJ165" s="229"/>
      <c r="AXK165" s="229"/>
      <c r="AXL165" s="229"/>
      <c r="AXM165" s="229"/>
      <c r="AXN165" s="229"/>
      <c r="AXO165" s="229"/>
      <c r="AXP165" s="229"/>
      <c r="AXQ165" s="229"/>
      <c r="AXR165" s="229"/>
      <c r="AXS165" s="229"/>
      <c r="AXT165" s="229"/>
      <c r="AXU165" s="229"/>
      <c r="AXV165" s="229"/>
      <c r="AXW165" s="229"/>
      <c r="AXX165" s="229"/>
      <c r="AXY165" s="229"/>
      <c r="AXZ165" s="229"/>
      <c r="AYA165" s="229"/>
      <c r="AYB165" s="229"/>
      <c r="AYC165" s="229"/>
      <c r="AYD165" s="229"/>
      <c r="AYE165" s="229"/>
      <c r="AYF165" s="229"/>
      <c r="AYG165" s="229"/>
      <c r="AYH165" s="229"/>
      <c r="AYI165" s="229"/>
      <c r="AYJ165" s="229"/>
      <c r="AYK165" s="229"/>
      <c r="AYL165" s="229"/>
      <c r="AYM165" s="229"/>
      <c r="AYN165" s="229"/>
      <c r="AYO165" s="229"/>
      <c r="AYP165" s="229"/>
      <c r="AYQ165" s="229"/>
      <c r="AYR165" s="229"/>
      <c r="AYS165" s="229"/>
      <c r="AYT165" s="229"/>
      <c r="AYU165" s="229"/>
      <c r="AYV165" s="229"/>
      <c r="AYW165" s="229"/>
      <c r="AYX165" s="229"/>
      <c r="AYY165" s="229"/>
      <c r="AYZ165" s="229"/>
      <c r="AZA165" s="229"/>
      <c r="AZB165" s="229"/>
      <c r="AZC165" s="229"/>
      <c r="AZD165" s="229"/>
      <c r="AZE165" s="229"/>
      <c r="AZF165" s="229"/>
      <c r="AZG165" s="229"/>
      <c r="AZH165" s="229"/>
      <c r="AZI165" s="229"/>
      <c r="AZJ165" s="229"/>
      <c r="AZK165" s="229"/>
      <c r="AZL165" s="229"/>
      <c r="AZM165" s="229"/>
      <c r="AZN165" s="229"/>
      <c r="AZO165" s="229"/>
      <c r="AZP165" s="229"/>
      <c r="AZQ165" s="229"/>
      <c r="AZR165" s="229"/>
      <c r="AZS165" s="229"/>
      <c r="AZT165" s="229"/>
      <c r="AZU165" s="229"/>
      <c r="AZV165" s="229"/>
      <c r="AZW165" s="229"/>
      <c r="AZX165" s="229"/>
      <c r="AZY165" s="229"/>
      <c r="AZZ165" s="229"/>
      <c r="BAA165" s="229"/>
      <c r="BAB165" s="229"/>
      <c r="BAC165" s="229"/>
      <c r="BAD165" s="229"/>
      <c r="BAE165" s="229"/>
      <c r="BAF165" s="229"/>
      <c r="BAG165" s="229"/>
      <c r="BAH165" s="229"/>
      <c r="BAI165" s="229"/>
      <c r="BAJ165" s="229"/>
      <c r="BAK165" s="229"/>
      <c r="BAL165" s="229"/>
      <c r="BAM165" s="229"/>
      <c r="BAN165" s="229"/>
      <c r="BAO165" s="229"/>
      <c r="BAP165" s="229"/>
      <c r="BAQ165" s="229"/>
      <c r="BAR165" s="229"/>
      <c r="BAS165" s="229"/>
      <c r="BAT165" s="229"/>
      <c r="BAU165" s="229"/>
      <c r="BAV165" s="229"/>
      <c r="BAW165" s="229"/>
      <c r="BAX165" s="229"/>
      <c r="BAY165" s="229"/>
      <c r="BAZ165" s="229"/>
      <c r="BBA165" s="229"/>
      <c r="BBB165" s="229"/>
      <c r="BBC165" s="229"/>
      <c r="BBD165" s="229"/>
      <c r="BBE165" s="229"/>
      <c r="BBF165" s="229"/>
      <c r="BBG165" s="229"/>
      <c r="BBH165" s="229"/>
      <c r="BBI165" s="229"/>
      <c r="BBJ165" s="229"/>
      <c r="BBK165" s="229"/>
      <c r="BBL165" s="229"/>
      <c r="BBM165" s="229"/>
      <c r="BBN165" s="229"/>
      <c r="BBO165" s="229"/>
      <c r="BBP165" s="229"/>
      <c r="BBQ165" s="229"/>
      <c r="BBR165" s="229"/>
      <c r="BBS165" s="229"/>
      <c r="BBT165" s="229"/>
      <c r="BBU165" s="229"/>
      <c r="BBV165" s="229"/>
      <c r="BBW165" s="229"/>
      <c r="BBX165" s="229"/>
      <c r="BBY165" s="229"/>
      <c r="BBZ165" s="229"/>
      <c r="BCA165" s="229"/>
      <c r="BCB165" s="229"/>
      <c r="BCC165" s="229"/>
      <c r="BCD165" s="229"/>
      <c r="BCE165" s="229"/>
      <c r="BCF165" s="229"/>
      <c r="BCG165" s="229"/>
      <c r="BCH165" s="229"/>
      <c r="BCI165" s="229"/>
      <c r="BCJ165" s="229"/>
      <c r="BCK165" s="229"/>
      <c r="BCL165" s="229"/>
      <c r="BCM165" s="229"/>
      <c r="BCN165" s="229"/>
      <c r="BCO165" s="229"/>
      <c r="BCP165" s="229"/>
      <c r="BCQ165" s="229"/>
      <c r="BCR165" s="229"/>
      <c r="BCS165" s="229"/>
      <c r="BCT165" s="229"/>
      <c r="BCU165" s="229"/>
      <c r="BCV165" s="229"/>
      <c r="BCW165" s="229"/>
      <c r="BCX165" s="229"/>
      <c r="BCY165" s="229"/>
      <c r="BCZ165" s="229"/>
      <c r="BDA165" s="229"/>
      <c r="BDB165" s="229"/>
      <c r="BDC165" s="229"/>
      <c r="BDD165" s="229"/>
      <c r="BDE165" s="229"/>
      <c r="BDF165" s="229"/>
      <c r="BDG165" s="229"/>
      <c r="BDH165" s="229"/>
      <c r="BDI165" s="229"/>
      <c r="BDJ165" s="229"/>
      <c r="BDK165" s="229"/>
      <c r="BDL165" s="229"/>
      <c r="BDM165" s="229"/>
      <c r="BDN165" s="229"/>
      <c r="BDO165" s="229"/>
      <c r="BDP165" s="229"/>
      <c r="BDQ165" s="229"/>
      <c r="BDR165" s="229"/>
      <c r="BDS165" s="229"/>
      <c r="BDT165" s="229"/>
      <c r="BDU165" s="229"/>
      <c r="BDV165" s="229"/>
      <c r="BDW165" s="229"/>
      <c r="BDX165" s="229"/>
      <c r="BDY165" s="229"/>
      <c r="BDZ165" s="229"/>
      <c r="BEA165" s="229"/>
      <c r="BEB165" s="229"/>
      <c r="BEC165" s="229"/>
      <c r="BED165" s="229"/>
      <c r="BEE165" s="229"/>
      <c r="BEF165" s="229"/>
      <c r="BEG165" s="229"/>
      <c r="BEH165" s="229"/>
      <c r="BEI165" s="229"/>
      <c r="BEJ165" s="229"/>
      <c r="BEK165" s="229"/>
      <c r="BEL165" s="229"/>
      <c r="BEM165" s="229"/>
      <c r="BEN165" s="229"/>
      <c r="BEO165" s="229"/>
      <c r="BEP165" s="229"/>
      <c r="BEQ165" s="229"/>
      <c r="BER165" s="229"/>
      <c r="BES165" s="229"/>
      <c r="BET165" s="229"/>
      <c r="BEU165" s="229"/>
      <c r="BEV165" s="229"/>
      <c r="BEW165" s="229"/>
      <c r="BEX165" s="229"/>
      <c r="BEY165" s="229"/>
      <c r="BEZ165" s="229"/>
      <c r="BFA165" s="229"/>
      <c r="BFB165" s="229"/>
      <c r="BFC165" s="229"/>
      <c r="BFD165" s="229"/>
      <c r="BFE165" s="229"/>
      <c r="BFF165" s="229"/>
      <c r="BFG165" s="229"/>
      <c r="BFH165" s="229"/>
      <c r="BFI165" s="229"/>
      <c r="BFJ165" s="229"/>
      <c r="BFK165" s="229"/>
      <c r="BFL165" s="229"/>
      <c r="BFM165" s="229"/>
      <c r="BFN165" s="229"/>
      <c r="BFO165" s="229"/>
      <c r="BFP165" s="229"/>
      <c r="BFQ165" s="229"/>
      <c r="BFR165" s="229"/>
      <c r="BFS165" s="229"/>
      <c r="BFT165" s="229"/>
      <c r="BFU165" s="229"/>
      <c r="BFV165" s="229"/>
      <c r="BFW165" s="229"/>
      <c r="BFX165" s="229"/>
      <c r="BFY165" s="229"/>
      <c r="BFZ165" s="229"/>
      <c r="BGA165" s="229"/>
      <c r="BGB165" s="229"/>
      <c r="BGC165" s="229"/>
      <c r="BGD165" s="229"/>
      <c r="BGE165" s="229"/>
      <c r="BGF165" s="229"/>
      <c r="BGG165" s="229"/>
      <c r="BGH165" s="229"/>
      <c r="BGI165" s="229"/>
      <c r="BGJ165" s="229"/>
      <c r="BGK165" s="229"/>
      <c r="BGL165" s="229"/>
      <c r="BGM165" s="229"/>
      <c r="BGN165" s="229"/>
      <c r="BGO165" s="229"/>
      <c r="BGP165" s="229"/>
      <c r="BGQ165" s="229"/>
      <c r="BGR165" s="229"/>
      <c r="BGS165" s="229"/>
      <c r="BGT165" s="229"/>
      <c r="BGU165" s="229"/>
      <c r="BGV165" s="229"/>
      <c r="BGW165" s="229"/>
      <c r="BGX165" s="229"/>
      <c r="BGY165" s="229"/>
      <c r="BGZ165" s="229"/>
      <c r="BHA165" s="229"/>
      <c r="BHB165" s="229"/>
      <c r="BHC165" s="229"/>
      <c r="BHD165" s="229"/>
      <c r="BHE165" s="229"/>
      <c r="BHF165" s="229"/>
      <c r="BHG165" s="229"/>
      <c r="BHH165" s="229"/>
      <c r="BHI165" s="229"/>
      <c r="BHJ165" s="229"/>
      <c r="BHK165" s="229"/>
      <c r="BHL165" s="229"/>
      <c r="BHM165" s="229"/>
      <c r="BHN165" s="229"/>
      <c r="BHO165" s="229"/>
      <c r="BHP165" s="229"/>
      <c r="BHQ165" s="229"/>
      <c r="BHR165" s="229"/>
      <c r="BHS165" s="229"/>
      <c r="BHT165" s="229"/>
      <c r="BHU165" s="229"/>
      <c r="BHV165" s="229"/>
      <c r="BHW165" s="229"/>
      <c r="BHX165" s="229"/>
      <c r="BHY165" s="229"/>
      <c r="BHZ165" s="229"/>
      <c r="BIA165" s="229"/>
      <c r="BIB165" s="229"/>
      <c r="BIC165" s="229"/>
      <c r="BID165" s="229"/>
      <c r="BIE165" s="229"/>
      <c r="BIF165" s="229"/>
      <c r="BIG165" s="229"/>
      <c r="BIH165" s="229"/>
      <c r="BII165" s="229"/>
      <c r="BIJ165" s="229"/>
      <c r="BIK165" s="229"/>
      <c r="BIL165" s="229"/>
      <c r="BIM165" s="229"/>
      <c r="BIN165" s="229"/>
      <c r="BIO165" s="229"/>
      <c r="BIP165" s="229"/>
      <c r="BIQ165" s="229"/>
      <c r="BIR165" s="229"/>
      <c r="BIS165" s="229"/>
      <c r="BIT165" s="229"/>
      <c r="BIU165" s="229"/>
      <c r="BIV165" s="229"/>
      <c r="BIW165" s="229"/>
      <c r="BIX165" s="229"/>
      <c r="BIY165" s="229"/>
      <c r="BIZ165" s="229"/>
      <c r="BJA165" s="229"/>
      <c r="BJB165" s="229"/>
      <c r="BJC165" s="229"/>
      <c r="BJD165" s="229"/>
      <c r="BJE165" s="229"/>
      <c r="BJF165" s="229"/>
      <c r="BJG165" s="229"/>
      <c r="BJH165" s="229"/>
      <c r="BJI165" s="229"/>
      <c r="BJJ165" s="229"/>
      <c r="BJK165" s="229"/>
      <c r="BJL165" s="229"/>
      <c r="BJM165" s="229"/>
      <c r="BJN165" s="229"/>
      <c r="BJO165" s="229"/>
      <c r="BJP165" s="229"/>
      <c r="BJQ165" s="229"/>
      <c r="BJR165" s="229"/>
      <c r="BJS165" s="229"/>
      <c r="BJT165" s="229"/>
      <c r="BJU165" s="229"/>
      <c r="BJV165" s="229"/>
      <c r="BJW165" s="229"/>
      <c r="BJX165" s="229"/>
      <c r="BJY165" s="229"/>
      <c r="BJZ165" s="229"/>
      <c r="BKA165" s="229"/>
      <c r="BKB165" s="229"/>
      <c r="BKC165" s="229"/>
      <c r="BKD165" s="229"/>
      <c r="BKE165" s="229"/>
      <c r="BKF165" s="229"/>
      <c r="BKG165" s="229"/>
      <c r="BKH165" s="229"/>
      <c r="BKI165" s="229"/>
      <c r="BKJ165" s="229"/>
      <c r="BKK165" s="229"/>
      <c r="BKL165" s="229"/>
      <c r="BKM165" s="229"/>
      <c r="BKN165" s="229"/>
      <c r="BKO165" s="229"/>
      <c r="BKP165" s="229"/>
      <c r="BKQ165" s="229"/>
      <c r="BKR165" s="229"/>
      <c r="BKS165" s="229"/>
      <c r="BKT165" s="229"/>
      <c r="BKU165" s="229"/>
      <c r="BKV165" s="229"/>
      <c r="BKW165" s="229"/>
      <c r="BKX165" s="229"/>
      <c r="BKY165" s="229"/>
      <c r="BKZ165" s="229"/>
      <c r="BLA165" s="229"/>
      <c r="BLB165" s="229"/>
      <c r="BLC165" s="229"/>
      <c r="BLD165" s="229"/>
      <c r="BLE165" s="229"/>
      <c r="BLF165" s="229"/>
      <c r="BLG165" s="229"/>
      <c r="BLH165" s="229"/>
      <c r="BLI165" s="229"/>
      <c r="BLJ165" s="229"/>
      <c r="BLK165" s="229"/>
      <c r="BLL165" s="229"/>
      <c r="BLM165" s="229"/>
      <c r="BLN165" s="229"/>
      <c r="BLO165" s="229"/>
      <c r="BLP165" s="229"/>
      <c r="BLQ165" s="229"/>
      <c r="BLR165" s="229"/>
      <c r="BLS165" s="229"/>
      <c r="BLT165" s="229"/>
      <c r="BLU165" s="229"/>
      <c r="BLV165" s="229"/>
      <c r="BLW165" s="229"/>
      <c r="BLX165" s="229"/>
      <c r="BLY165" s="229"/>
      <c r="BLZ165" s="229"/>
      <c r="BMA165" s="229"/>
      <c r="BMB165" s="229"/>
      <c r="BMC165" s="229"/>
      <c r="BMD165" s="229"/>
      <c r="BME165" s="229"/>
      <c r="BMF165" s="229"/>
      <c r="BMG165" s="229"/>
      <c r="BMH165" s="229"/>
      <c r="BMI165" s="229"/>
      <c r="BMJ165" s="229"/>
      <c r="BMK165" s="229"/>
      <c r="BML165" s="229"/>
      <c r="BMM165" s="229"/>
      <c r="BMN165" s="229"/>
      <c r="BMO165" s="229"/>
      <c r="BMP165" s="229"/>
      <c r="BMQ165" s="229"/>
      <c r="BMR165" s="229"/>
      <c r="BMS165" s="229"/>
      <c r="BMT165" s="229"/>
      <c r="BMU165" s="229"/>
      <c r="BMV165" s="229"/>
      <c r="BMW165" s="229"/>
      <c r="BMX165" s="229"/>
      <c r="BMY165" s="229"/>
      <c r="BMZ165" s="229"/>
      <c r="BNA165" s="229"/>
      <c r="BNB165" s="229"/>
      <c r="BNC165" s="229"/>
      <c r="BND165" s="229"/>
      <c r="BNE165" s="229"/>
      <c r="BNF165" s="229"/>
      <c r="BNG165" s="229"/>
      <c r="BNH165" s="229"/>
      <c r="BNI165" s="229"/>
      <c r="BNJ165" s="229"/>
      <c r="BNK165" s="229"/>
      <c r="BNL165" s="229"/>
      <c r="BNM165" s="229"/>
      <c r="BNN165" s="229"/>
      <c r="BNO165" s="229"/>
      <c r="BNP165" s="229"/>
      <c r="BNQ165" s="229"/>
      <c r="BNR165" s="229"/>
      <c r="BNS165" s="229"/>
      <c r="BNT165" s="229"/>
      <c r="BNU165" s="229"/>
      <c r="BNV165" s="229"/>
      <c r="BNW165" s="229"/>
      <c r="BNX165" s="229"/>
      <c r="BNY165" s="229"/>
      <c r="BNZ165" s="229"/>
      <c r="BOA165" s="229"/>
      <c r="BOB165" s="229"/>
      <c r="BOC165" s="229"/>
      <c r="BOD165" s="229"/>
      <c r="BOE165" s="229"/>
      <c r="BOF165" s="229"/>
      <c r="BOG165" s="229"/>
      <c r="BOH165" s="229"/>
      <c r="BOI165" s="229"/>
      <c r="BOJ165" s="229"/>
      <c r="BOK165" s="229"/>
      <c r="BOL165" s="229"/>
      <c r="BOM165" s="229"/>
      <c r="BON165" s="229"/>
      <c r="BOO165" s="229"/>
      <c r="BOP165" s="229"/>
      <c r="BOQ165" s="229"/>
      <c r="BOR165" s="229"/>
      <c r="BOS165" s="229"/>
      <c r="BOT165" s="229"/>
      <c r="BOU165" s="229"/>
      <c r="BOV165" s="229"/>
      <c r="BOW165" s="229"/>
      <c r="BOX165" s="229"/>
      <c r="BOY165" s="229"/>
      <c r="BOZ165" s="229"/>
      <c r="BPA165" s="229"/>
      <c r="BPB165" s="229"/>
      <c r="BPC165" s="229"/>
      <c r="BPD165" s="229"/>
      <c r="BPE165" s="229"/>
      <c r="BPF165" s="229"/>
      <c r="BPG165" s="229"/>
      <c r="BPH165" s="229"/>
      <c r="BPI165" s="229"/>
      <c r="BPJ165" s="229"/>
      <c r="BPK165" s="229"/>
      <c r="BPL165" s="229"/>
      <c r="BPM165" s="229"/>
      <c r="BPN165" s="229"/>
      <c r="BPO165" s="229"/>
      <c r="BPP165" s="229"/>
      <c r="BPQ165" s="229"/>
      <c r="BPR165" s="229"/>
      <c r="BPS165" s="229"/>
      <c r="BPT165" s="229"/>
      <c r="BPU165" s="229"/>
      <c r="BPV165" s="229"/>
      <c r="BPW165" s="229"/>
      <c r="BPX165" s="229"/>
      <c r="BPY165" s="229"/>
      <c r="BPZ165" s="229"/>
      <c r="BQA165" s="229"/>
      <c r="BQB165" s="229"/>
      <c r="BQC165" s="229"/>
      <c r="BQD165" s="229"/>
      <c r="BQE165" s="229"/>
      <c r="BQF165" s="229"/>
      <c r="BQG165" s="229"/>
      <c r="BQH165" s="229"/>
      <c r="BQI165" s="229"/>
      <c r="BQJ165" s="229"/>
      <c r="BQK165" s="229"/>
      <c r="BQL165" s="229"/>
      <c r="BQM165" s="229"/>
      <c r="BQN165" s="229"/>
      <c r="BQO165" s="229"/>
      <c r="BQP165" s="229"/>
      <c r="BQQ165" s="229"/>
      <c r="BQR165" s="229"/>
      <c r="BQS165" s="229"/>
      <c r="BQT165" s="229"/>
      <c r="BQU165" s="229"/>
      <c r="BQV165" s="229"/>
      <c r="BQW165" s="229"/>
      <c r="BQX165" s="229"/>
      <c r="BQY165" s="229"/>
      <c r="BQZ165" s="229"/>
      <c r="BRA165" s="229"/>
      <c r="BRB165" s="229"/>
      <c r="BRC165" s="229"/>
      <c r="BRD165" s="229"/>
      <c r="BRE165" s="229"/>
      <c r="BRF165" s="229"/>
      <c r="BRG165" s="229"/>
      <c r="BRH165" s="229"/>
      <c r="BRI165" s="229"/>
      <c r="BRJ165" s="229"/>
      <c r="BRK165" s="229"/>
      <c r="BRL165" s="229"/>
      <c r="BRM165" s="229"/>
      <c r="BRN165" s="229"/>
      <c r="BRO165" s="229"/>
      <c r="BRP165" s="229"/>
      <c r="BRQ165" s="229"/>
      <c r="BRR165" s="229"/>
      <c r="BRS165" s="229"/>
      <c r="BRT165" s="229"/>
      <c r="BRU165" s="229"/>
      <c r="BRV165" s="229"/>
      <c r="BRW165" s="229"/>
      <c r="BRX165" s="229"/>
      <c r="BRY165" s="229"/>
      <c r="BRZ165" s="229"/>
      <c r="BSA165" s="229"/>
      <c r="BSB165" s="229"/>
      <c r="BSC165" s="229"/>
      <c r="BSD165" s="229"/>
      <c r="BSE165" s="229"/>
      <c r="BSF165" s="229"/>
      <c r="BSG165" s="229"/>
      <c r="BSH165" s="229"/>
      <c r="BSI165" s="229"/>
      <c r="BSJ165" s="229"/>
      <c r="BSK165" s="229"/>
      <c r="BSL165" s="229"/>
      <c r="BSM165" s="229"/>
      <c r="BSN165" s="229"/>
      <c r="BSO165" s="229"/>
      <c r="BSP165" s="229"/>
      <c r="BSQ165" s="229"/>
      <c r="BSR165" s="229"/>
      <c r="BSS165" s="229"/>
      <c r="BST165" s="229"/>
      <c r="BSU165" s="229"/>
      <c r="BSV165" s="229"/>
      <c r="BSW165" s="229"/>
      <c r="BSX165" s="229"/>
      <c r="BSY165" s="229"/>
      <c r="BSZ165" s="229"/>
      <c r="BTA165" s="229"/>
      <c r="BTB165" s="229"/>
      <c r="BTC165" s="229"/>
      <c r="BTD165" s="229"/>
      <c r="BTE165" s="229"/>
      <c r="BTF165" s="229"/>
      <c r="BTG165" s="229"/>
      <c r="BTH165" s="229"/>
      <c r="BTI165" s="229"/>
      <c r="BTJ165" s="229"/>
      <c r="BTK165" s="229"/>
      <c r="BTL165" s="229"/>
      <c r="BTM165" s="229"/>
      <c r="BTN165" s="229"/>
      <c r="BTO165" s="229"/>
      <c r="BTP165" s="229"/>
      <c r="BTQ165" s="229"/>
      <c r="BTR165" s="229"/>
      <c r="BTS165" s="229"/>
      <c r="BTT165" s="229"/>
      <c r="BTU165" s="229"/>
      <c r="BTV165" s="229"/>
      <c r="BTW165" s="229"/>
      <c r="BTX165" s="229"/>
      <c r="BTY165" s="229"/>
      <c r="BTZ165" s="229"/>
      <c r="BUA165" s="229"/>
      <c r="BUB165" s="229"/>
      <c r="BUC165" s="229"/>
      <c r="BUD165" s="229"/>
      <c r="BUE165" s="229"/>
      <c r="BUF165" s="229"/>
      <c r="BUG165" s="229"/>
      <c r="BUH165" s="229"/>
      <c r="BUI165" s="229"/>
      <c r="BUJ165" s="229"/>
      <c r="BUK165" s="229"/>
      <c r="BUL165" s="229"/>
      <c r="BUM165" s="229"/>
      <c r="BUN165" s="229"/>
      <c r="BUO165" s="229"/>
      <c r="BUP165" s="229"/>
      <c r="BUQ165" s="229"/>
      <c r="BUR165" s="229"/>
      <c r="BUS165" s="229"/>
      <c r="BUT165" s="229"/>
      <c r="BUU165" s="229"/>
      <c r="BUV165" s="229"/>
      <c r="BUW165" s="229"/>
      <c r="BUX165" s="229"/>
      <c r="BUY165" s="229"/>
      <c r="BUZ165" s="229"/>
      <c r="BVA165" s="229"/>
      <c r="BVB165" s="229"/>
      <c r="BVC165" s="229"/>
      <c r="BVD165" s="229"/>
      <c r="BVE165" s="229"/>
      <c r="BVF165" s="229"/>
      <c r="BVG165" s="229"/>
      <c r="BVH165" s="229"/>
      <c r="BVI165" s="229"/>
      <c r="BVJ165" s="229"/>
      <c r="BVK165" s="229"/>
      <c r="BVL165" s="229"/>
      <c r="BVM165" s="229"/>
      <c r="BVN165" s="229"/>
      <c r="BVO165" s="229"/>
      <c r="BVP165" s="229"/>
      <c r="BVQ165" s="229"/>
      <c r="BVR165" s="229"/>
      <c r="BVS165" s="229"/>
      <c r="BVT165" s="229"/>
      <c r="BVU165" s="229"/>
      <c r="BVV165" s="229"/>
      <c r="BVW165" s="229"/>
      <c r="BVX165" s="229"/>
      <c r="BVY165" s="229"/>
      <c r="BVZ165" s="229"/>
      <c r="BWA165" s="229"/>
      <c r="BWB165" s="229"/>
      <c r="BWC165" s="229"/>
      <c r="BWD165" s="229"/>
      <c r="BWE165" s="229"/>
      <c r="BWF165" s="229"/>
      <c r="BWG165" s="229"/>
      <c r="BWH165" s="229"/>
      <c r="BWI165" s="229"/>
      <c r="BWJ165" s="229"/>
      <c r="BWK165" s="229"/>
      <c r="BWL165" s="229"/>
      <c r="BWM165" s="229"/>
      <c r="BWN165" s="229"/>
      <c r="BWO165" s="229"/>
      <c r="BWP165" s="229"/>
      <c r="BWQ165" s="229"/>
      <c r="BWR165" s="229"/>
      <c r="BWS165" s="229"/>
      <c r="BWT165" s="229"/>
      <c r="BWU165" s="229"/>
      <c r="BWV165" s="229"/>
      <c r="BWW165" s="229"/>
      <c r="BWX165" s="229"/>
      <c r="BWY165" s="229"/>
      <c r="BWZ165" s="229"/>
      <c r="BXA165" s="229"/>
      <c r="BXB165" s="229"/>
      <c r="BXC165" s="229"/>
      <c r="BXD165" s="229"/>
      <c r="BXE165" s="229"/>
      <c r="BXF165" s="229"/>
      <c r="BXG165" s="229"/>
      <c r="BXH165" s="229"/>
      <c r="BXI165" s="229"/>
      <c r="BXJ165" s="229"/>
      <c r="BXK165" s="229"/>
      <c r="BXL165" s="229"/>
      <c r="BXM165" s="229"/>
      <c r="BXN165" s="229"/>
      <c r="BXO165" s="229"/>
      <c r="BXP165" s="229"/>
      <c r="BXQ165" s="229"/>
      <c r="BXR165" s="229"/>
      <c r="BXS165" s="229"/>
      <c r="BXT165" s="229"/>
      <c r="BXU165" s="229"/>
      <c r="BXV165" s="229"/>
      <c r="BXW165" s="229"/>
      <c r="BXX165" s="229"/>
      <c r="BXY165" s="229"/>
      <c r="BXZ165" s="229"/>
      <c r="BYA165" s="229"/>
      <c r="BYB165" s="229"/>
      <c r="BYC165" s="229"/>
      <c r="BYD165" s="229"/>
      <c r="BYE165" s="229"/>
      <c r="BYF165" s="229"/>
      <c r="BYG165" s="229"/>
      <c r="BYH165" s="229"/>
      <c r="BYI165" s="229"/>
      <c r="BYJ165" s="229"/>
      <c r="BYK165" s="229"/>
      <c r="BYL165" s="229"/>
      <c r="BYM165" s="229"/>
      <c r="BYN165" s="229"/>
      <c r="BYO165" s="229"/>
      <c r="BYP165" s="229"/>
      <c r="BYQ165" s="229"/>
      <c r="BYR165" s="229"/>
      <c r="BYS165" s="229"/>
      <c r="BYT165" s="229"/>
      <c r="BYU165" s="229"/>
      <c r="BYV165" s="229"/>
      <c r="BYW165" s="229"/>
      <c r="BYX165" s="229"/>
      <c r="BYY165" s="229"/>
      <c r="BYZ165" s="229"/>
      <c r="BZA165" s="229"/>
      <c r="BZB165" s="229"/>
      <c r="BZC165" s="229"/>
      <c r="BZD165" s="229"/>
      <c r="BZE165" s="229"/>
      <c r="BZF165" s="229"/>
      <c r="BZG165" s="229"/>
      <c r="BZH165" s="229"/>
      <c r="BZI165" s="229"/>
      <c r="BZJ165" s="229"/>
      <c r="BZK165" s="229"/>
      <c r="BZL165" s="229"/>
      <c r="BZM165" s="229"/>
      <c r="BZN165" s="229"/>
      <c r="BZO165" s="229"/>
      <c r="BZP165" s="229"/>
      <c r="BZQ165" s="229"/>
      <c r="BZR165" s="229"/>
      <c r="BZS165" s="229"/>
      <c r="BZT165" s="229"/>
      <c r="BZU165" s="229"/>
      <c r="BZV165" s="229"/>
      <c r="BZW165" s="229"/>
      <c r="BZX165" s="229"/>
      <c r="BZY165" s="229"/>
      <c r="BZZ165" s="229"/>
      <c r="CAA165" s="229"/>
      <c r="CAB165" s="229"/>
      <c r="CAC165" s="229"/>
      <c r="CAD165" s="229"/>
      <c r="CAE165" s="229"/>
      <c r="CAF165" s="229"/>
      <c r="CAG165" s="229"/>
      <c r="CAH165" s="229"/>
      <c r="CAI165" s="229"/>
      <c r="CAJ165" s="229"/>
      <c r="CAK165" s="229"/>
      <c r="CAL165" s="229"/>
      <c r="CAM165" s="229"/>
      <c r="CAN165" s="229"/>
      <c r="CAO165" s="229"/>
      <c r="CAP165" s="229"/>
      <c r="CAQ165" s="229"/>
      <c r="CAR165" s="229"/>
      <c r="CAS165" s="229"/>
      <c r="CAT165" s="229"/>
      <c r="CAU165" s="229"/>
      <c r="CAV165" s="229"/>
      <c r="CAW165" s="229"/>
      <c r="CAX165" s="229"/>
      <c r="CAY165" s="229"/>
      <c r="CAZ165" s="229"/>
      <c r="CBA165" s="229"/>
      <c r="CBB165" s="229"/>
      <c r="CBC165" s="229"/>
      <c r="CBD165" s="229"/>
      <c r="CBE165" s="229"/>
      <c r="CBF165" s="229"/>
      <c r="CBG165" s="229"/>
      <c r="CBH165" s="229"/>
      <c r="CBI165" s="229"/>
      <c r="CBJ165" s="229"/>
      <c r="CBK165" s="229"/>
      <c r="CBL165" s="229"/>
      <c r="CBM165" s="229"/>
      <c r="CBN165" s="229"/>
      <c r="CBO165" s="229"/>
      <c r="CBP165" s="229"/>
      <c r="CBQ165" s="229"/>
      <c r="CBR165" s="229"/>
      <c r="CBS165" s="229"/>
      <c r="CBT165" s="229"/>
      <c r="CBU165" s="229"/>
      <c r="CBV165" s="229"/>
      <c r="CBW165" s="229"/>
      <c r="CBX165" s="229"/>
      <c r="CBY165" s="229"/>
      <c r="CBZ165" s="229"/>
      <c r="CCA165" s="229"/>
      <c r="CCB165" s="229"/>
      <c r="CCC165" s="229"/>
      <c r="CCD165" s="229"/>
      <c r="CCE165" s="229"/>
      <c r="CCF165" s="229"/>
      <c r="CCG165" s="229"/>
      <c r="CCH165" s="229"/>
      <c r="CCI165" s="229"/>
      <c r="CCJ165" s="229"/>
      <c r="CCK165" s="229"/>
      <c r="CCL165" s="229"/>
      <c r="CCM165" s="229"/>
      <c r="CCN165" s="229"/>
      <c r="CCO165" s="229"/>
      <c r="CCP165" s="229"/>
      <c r="CCQ165" s="229"/>
      <c r="CCR165" s="229"/>
      <c r="CCS165" s="229"/>
      <c r="CCT165" s="229"/>
      <c r="CCU165" s="229"/>
      <c r="CCV165" s="229"/>
      <c r="CCW165" s="229"/>
      <c r="CCX165" s="229"/>
      <c r="CCY165" s="229"/>
      <c r="CCZ165" s="229"/>
      <c r="CDA165" s="229"/>
      <c r="CDB165" s="229"/>
      <c r="CDC165" s="229"/>
      <c r="CDD165" s="229"/>
      <c r="CDE165" s="229"/>
      <c r="CDF165" s="229"/>
      <c r="CDG165" s="229"/>
      <c r="CDH165" s="229"/>
      <c r="CDI165" s="229"/>
      <c r="CDJ165" s="229"/>
      <c r="CDK165" s="229"/>
      <c r="CDL165" s="229"/>
      <c r="CDM165" s="229"/>
      <c r="CDN165" s="229"/>
      <c r="CDO165" s="229"/>
      <c r="CDP165" s="229"/>
      <c r="CDQ165" s="229"/>
      <c r="CDR165" s="229"/>
      <c r="CDS165" s="229"/>
      <c r="CDT165" s="229"/>
      <c r="CDU165" s="229"/>
      <c r="CDV165" s="229"/>
      <c r="CDW165" s="229"/>
      <c r="CDX165" s="229"/>
      <c r="CDY165" s="229"/>
      <c r="CDZ165" s="229"/>
      <c r="CEA165" s="229"/>
      <c r="CEB165" s="229"/>
      <c r="CEC165" s="229"/>
      <c r="CED165" s="229"/>
      <c r="CEE165" s="229"/>
      <c r="CEF165" s="229"/>
      <c r="CEG165" s="229"/>
      <c r="CEH165" s="229"/>
      <c r="CEI165" s="229"/>
      <c r="CEJ165" s="229"/>
      <c r="CEK165" s="229"/>
      <c r="CEL165" s="229"/>
      <c r="CEM165" s="229"/>
      <c r="CEN165" s="229"/>
      <c r="CEO165" s="229"/>
      <c r="CEP165" s="229"/>
      <c r="CEQ165" s="229"/>
      <c r="CER165" s="229"/>
      <c r="CES165" s="229"/>
      <c r="CET165" s="229"/>
      <c r="CEU165" s="229"/>
      <c r="CEV165" s="229"/>
      <c r="CEW165" s="229"/>
      <c r="CEX165" s="229"/>
      <c r="CEY165" s="229"/>
      <c r="CEZ165" s="229"/>
      <c r="CFA165" s="229"/>
      <c r="CFB165" s="229"/>
      <c r="CFC165" s="229"/>
      <c r="CFD165" s="229"/>
      <c r="CFE165" s="229"/>
      <c r="CFF165" s="229"/>
      <c r="CFG165" s="229"/>
      <c r="CFH165" s="229"/>
      <c r="CFI165" s="229"/>
      <c r="CFJ165" s="229"/>
      <c r="CFK165" s="229"/>
      <c r="CFL165" s="229"/>
      <c r="CFM165" s="229"/>
      <c r="CFN165" s="229"/>
      <c r="CFO165" s="229"/>
      <c r="CFP165" s="229"/>
      <c r="CFQ165" s="229"/>
      <c r="CFR165" s="229"/>
      <c r="CFS165" s="229"/>
      <c r="CFT165" s="229"/>
      <c r="CFU165" s="229"/>
      <c r="CFV165" s="229"/>
      <c r="CFW165" s="229"/>
      <c r="CFX165" s="229"/>
      <c r="CFY165" s="229"/>
      <c r="CFZ165" s="229"/>
      <c r="CGA165" s="229"/>
      <c r="CGB165" s="229"/>
      <c r="CGC165" s="229"/>
      <c r="CGD165" s="229"/>
      <c r="CGE165" s="229"/>
      <c r="CGF165" s="229"/>
      <c r="CGG165" s="229"/>
      <c r="CGH165" s="229"/>
      <c r="CGI165" s="229"/>
      <c r="CGJ165" s="229"/>
      <c r="CGK165" s="229"/>
      <c r="CGL165" s="229"/>
      <c r="CGM165" s="229"/>
      <c r="CGN165" s="229"/>
      <c r="CGO165" s="229"/>
      <c r="CGP165" s="229"/>
      <c r="CGQ165" s="229"/>
      <c r="CGR165" s="229"/>
      <c r="CGS165" s="229"/>
      <c r="CGT165" s="229"/>
      <c r="CGU165" s="229"/>
      <c r="CGV165" s="229"/>
      <c r="CGW165" s="229"/>
      <c r="CGX165" s="229"/>
      <c r="CGY165" s="229"/>
      <c r="CGZ165" s="229"/>
      <c r="CHA165" s="229"/>
      <c r="CHB165" s="229"/>
      <c r="CHC165" s="229"/>
      <c r="CHD165" s="229"/>
      <c r="CHE165" s="229"/>
      <c r="CHF165" s="229"/>
      <c r="CHG165" s="229"/>
      <c r="CHH165" s="229"/>
      <c r="CHI165" s="229"/>
      <c r="CHJ165" s="229"/>
      <c r="CHK165" s="229"/>
      <c r="CHL165" s="229"/>
      <c r="CHM165" s="229"/>
      <c r="CHN165" s="229"/>
      <c r="CHO165" s="229"/>
      <c r="CHP165" s="229"/>
      <c r="CHQ165" s="229"/>
      <c r="CHR165" s="229"/>
      <c r="CHS165" s="229"/>
      <c r="CHT165" s="229"/>
      <c r="CHU165" s="229"/>
      <c r="CHV165" s="229"/>
      <c r="CHW165" s="229"/>
      <c r="CHX165" s="229"/>
      <c r="CHY165" s="229"/>
      <c r="CHZ165" s="229"/>
      <c r="CIA165" s="229"/>
      <c r="CIB165" s="229"/>
      <c r="CIC165" s="229"/>
      <c r="CID165" s="229"/>
      <c r="CIE165" s="229"/>
      <c r="CIF165" s="229"/>
      <c r="CIG165" s="229"/>
      <c r="CIH165" s="229"/>
      <c r="CII165" s="229"/>
      <c r="CIJ165" s="229"/>
      <c r="CIK165" s="229"/>
      <c r="CIL165" s="229"/>
      <c r="CIM165" s="229"/>
      <c r="CIN165" s="229"/>
      <c r="CIO165" s="229"/>
      <c r="CIP165" s="229"/>
      <c r="CIQ165" s="229"/>
      <c r="CIR165" s="229"/>
      <c r="CIS165" s="229"/>
      <c r="CIT165" s="229"/>
      <c r="CIU165" s="229"/>
      <c r="CIV165" s="229"/>
      <c r="CIW165" s="229"/>
      <c r="CIX165" s="229"/>
      <c r="CIY165" s="229"/>
      <c r="CIZ165" s="229"/>
      <c r="CJA165" s="229"/>
      <c r="CJB165" s="229"/>
      <c r="CJC165" s="229"/>
      <c r="CJD165" s="229"/>
      <c r="CJE165" s="229"/>
      <c r="CJF165" s="229"/>
      <c r="CJG165" s="229"/>
      <c r="CJH165" s="229"/>
      <c r="CJI165" s="229"/>
      <c r="CJJ165" s="229"/>
      <c r="CJK165" s="229"/>
      <c r="CJL165" s="229"/>
      <c r="CJM165" s="229"/>
      <c r="CJN165" s="229"/>
      <c r="CJO165" s="229"/>
      <c r="CJP165" s="229"/>
      <c r="CJQ165" s="229"/>
      <c r="CJR165" s="229"/>
      <c r="CJS165" s="229"/>
      <c r="CJT165" s="229"/>
      <c r="CJU165" s="229"/>
      <c r="CJV165" s="229"/>
      <c r="CJW165" s="229"/>
      <c r="CJX165" s="229"/>
      <c r="CJY165" s="229"/>
      <c r="CJZ165" s="229"/>
      <c r="CKA165" s="229"/>
      <c r="CKB165" s="229"/>
      <c r="CKC165" s="229"/>
      <c r="CKD165" s="229"/>
      <c r="CKE165" s="229"/>
      <c r="CKF165" s="229"/>
      <c r="CKG165" s="229"/>
      <c r="CKH165" s="229"/>
      <c r="CKI165" s="229"/>
      <c r="CKJ165" s="229"/>
      <c r="CKK165" s="229"/>
      <c r="CKL165" s="229"/>
      <c r="CKM165" s="229"/>
      <c r="CKN165" s="229"/>
      <c r="CKO165" s="229"/>
      <c r="CKP165" s="229"/>
      <c r="CKQ165" s="229"/>
      <c r="CKR165" s="229"/>
      <c r="CKS165" s="229"/>
      <c r="CKT165" s="229"/>
      <c r="CKU165" s="229"/>
      <c r="CKV165" s="229"/>
      <c r="CKW165" s="229"/>
      <c r="CKX165" s="229"/>
      <c r="CKY165" s="229"/>
      <c r="CKZ165" s="229"/>
      <c r="CLA165" s="229"/>
      <c r="CLB165" s="229"/>
      <c r="CLC165" s="229"/>
      <c r="CLD165" s="229"/>
      <c r="CLE165" s="229"/>
      <c r="CLF165" s="229"/>
      <c r="CLG165" s="229"/>
      <c r="CLH165" s="229"/>
      <c r="CLI165" s="229"/>
      <c r="CLJ165" s="229"/>
      <c r="CLK165" s="229"/>
      <c r="CLL165" s="229"/>
      <c r="CLM165" s="229"/>
      <c r="CLN165" s="229"/>
      <c r="CLO165" s="229"/>
      <c r="CLP165" s="229"/>
      <c r="CLQ165" s="229"/>
      <c r="CLR165" s="229"/>
      <c r="CLS165" s="229"/>
      <c r="CLT165" s="229"/>
      <c r="CLU165" s="229"/>
      <c r="CLV165" s="229"/>
      <c r="CLW165" s="229"/>
      <c r="CLX165" s="229"/>
      <c r="CLY165" s="229"/>
      <c r="CLZ165" s="229"/>
      <c r="CMA165" s="229"/>
      <c r="CMB165" s="229"/>
      <c r="CMC165" s="229"/>
      <c r="CMD165" s="229"/>
      <c r="CME165" s="229"/>
      <c r="CMF165" s="229"/>
      <c r="CMG165" s="229"/>
      <c r="CMH165" s="229"/>
      <c r="CMI165" s="229"/>
      <c r="CMJ165" s="229"/>
      <c r="CMK165" s="229"/>
      <c r="CML165" s="229"/>
      <c r="CMM165" s="229"/>
      <c r="CMN165" s="229"/>
      <c r="CMO165" s="229"/>
      <c r="CMP165" s="229"/>
      <c r="CMQ165" s="229"/>
      <c r="CMR165" s="229"/>
      <c r="CMS165" s="229"/>
      <c r="CMT165" s="229"/>
      <c r="CMU165" s="229"/>
      <c r="CMV165" s="229"/>
      <c r="CMW165" s="229"/>
      <c r="CMX165" s="229"/>
      <c r="CMY165" s="229"/>
      <c r="CMZ165" s="229"/>
      <c r="CNA165" s="229"/>
      <c r="CNB165" s="229"/>
      <c r="CNC165" s="229"/>
      <c r="CND165" s="229"/>
      <c r="CNE165" s="229"/>
      <c r="CNF165" s="229"/>
      <c r="CNG165" s="229"/>
      <c r="CNH165" s="229"/>
      <c r="CNI165" s="229"/>
      <c r="CNJ165" s="229"/>
      <c r="CNK165" s="229"/>
      <c r="CNL165" s="229"/>
      <c r="CNM165" s="229"/>
      <c r="CNN165" s="229"/>
      <c r="CNO165" s="229"/>
      <c r="CNP165" s="229"/>
      <c r="CNQ165" s="229"/>
      <c r="CNR165" s="229"/>
      <c r="CNS165" s="229"/>
      <c r="CNT165" s="229"/>
      <c r="CNU165" s="229"/>
      <c r="CNV165" s="229"/>
      <c r="CNW165" s="229"/>
      <c r="CNX165" s="229"/>
      <c r="CNY165" s="229"/>
      <c r="CNZ165" s="229"/>
      <c r="COA165" s="229"/>
      <c r="COB165" s="229"/>
      <c r="COC165" s="229"/>
      <c r="COD165" s="229"/>
      <c r="COE165" s="229"/>
      <c r="COF165" s="229"/>
      <c r="COG165" s="229"/>
      <c r="COH165" s="229"/>
      <c r="COI165" s="229"/>
      <c r="COJ165" s="229"/>
      <c r="COK165" s="229"/>
      <c r="COL165" s="229"/>
      <c r="COM165" s="229"/>
      <c r="CON165" s="229"/>
      <c r="COO165" s="229"/>
      <c r="COP165" s="229"/>
      <c r="COQ165" s="229"/>
      <c r="COR165" s="229"/>
      <c r="COS165" s="229"/>
      <c r="COT165" s="229"/>
      <c r="COU165" s="229"/>
      <c r="COV165" s="229"/>
      <c r="COW165" s="229"/>
      <c r="COX165" s="229"/>
      <c r="COY165" s="229"/>
      <c r="COZ165" s="229"/>
      <c r="CPA165" s="229"/>
      <c r="CPB165" s="229"/>
      <c r="CPC165" s="229"/>
      <c r="CPD165" s="229"/>
      <c r="CPE165" s="229"/>
      <c r="CPF165" s="229"/>
      <c r="CPG165" s="229"/>
      <c r="CPH165" s="229"/>
      <c r="CPI165" s="229"/>
      <c r="CPJ165" s="229"/>
      <c r="CPK165" s="229"/>
      <c r="CPL165" s="229"/>
      <c r="CPM165" s="229"/>
      <c r="CPN165" s="229"/>
      <c r="CPO165" s="229"/>
      <c r="CPP165" s="229"/>
      <c r="CPQ165" s="229"/>
      <c r="CPR165" s="229"/>
      <c r="CPS165" s="229"/>
      <c r="CPT165" s="229"/>
      <c r="CPU165" s="229"/>
      <c r="CPV165" s="229"/>
      <c r="CPW165" s="229"/>
      <c r="CPX165" s="229"/>
      <c r="CPY165" s="229"/>
      <c r="CPZ165" s="229"/>
      <c r="CQA165" s="229"/>
      <c r="CQB165" s="229"/>
      <c r="CQC165" s="229"/>
      <c r="CQD165" s="229"/>
      <c r="CQE165" s="229"/>
      <c r="CQF165" s="229"/>
      <c r="CQG165" s="229"/>
      <c r="CQH165" s="229"/>
      <c r="CQI165" s="229"/>
      <c r="CQJ165" s="229"/>
      <c r="CQK165" s="229"/>
      <c r="CQL165" s="229"/>
      <c r="CQM165" s="229"/>
      <c r="CQN165" s="229"/>
      <c r="CQO165" s="229"/>
      <c r="CQP165" s="229"/>
      <c r="CQQ165" s="229"/>
      <c r="CQR165" s="229"/>
      <c r="CQS165" s="229"/>
      <c r="CQT165" s="229"/>
      <c r="CQU165" s="229"/>
      <c r="CQV165" s="229"/>
      <c r="CQW165" s="229"/>
      <c r="CQX165" s="229"/>
      <c r="CQY165" s="229"/>
      <c r="CQZ165" s="229"/>
      <c r="CRA165" s="229"/>
      <c r="CRB165" s="229"/>
      <c r="CRC165" s="229"/>
      <c r="CRD165" s="229"/>
      <c r="CRE165" s="229"/>
      <c r="CRF165" s="229"/>
      <c r="CRG165" s="229"/>
      <c r="CRH165" s="229"/>
      <c r="CRI165" s="229"/>
      <c r="CRJ165" s="229"/>
      <c r="CRK165" s="229"/>
      <c r="CRL165" s="229"/>
      <c r="CRM165" s="229"/>
      <c r="CRN165" s="229"/>
      <c r="CRO165" s="229"/>
      <c r="CRP165" s="229"/>
      <c r="CRQ165" s="229"/>
      <c r="CRR165" s="229"/>
      <c r="CRS165" s="229"/>
      <c r="CRT165" s="229"/>
      <c r="CRU165" s="229"/>
      <c r="CRV165" s="229"/>
      <c r="CRW165" s="229"/>
      <c r="CRX165" s="229"/>
      <c r="CRY165" s="229"/>
      <c r="CRZ165" s="229"/>
      <c r="CSA165" s="229"/>
      <c r="CSB165" s="229"/>
      <c r="CSC165" s="229"/>
      <c r="CSD165" s="229"/>
      <c r="CSE165" s="229"/>
      <c r="CSF165" s="229"/>
      <c r="CSG165" s="229"/>
      <c r="CSH165" s="229"/>
      <c r="CSI165" s="229"/>
      <c r="CSJ165" s="229"/>
      <c r="CSK165" s="229"/>
      <c r="CSL165" s="229"/>
      <c r="CSM165" s="229"/>
      <c r="CSN165" s="229"/>
      <c r="CSO165" s="229"/>
      <c r="CSP165" s="229"/>
      <c r="CSQ165" s="229"/>
      <c r="CSR165" s="229"/>
      <c r="CSS165" s="229"/>
      <c r="CST165" s="229"/>
      <c r="CSU165" s="229"/>
      <c r="CSV165" s="229"/>
      <c r="CSW165" s="229"/>
      <c r="CSX165" s="229"/>
      <c r="CSY165" s="229"/>
      <c r="CSZ165" s="229"/>
      <c r="CTA165" s="229"/>
      <c r="CTB165" s="229"/>
      <c r="CTC165" s="229"/>
      <c r="CTD165" s="229"/>
      <c r="CTE165" s="229"/>
      <c r="CTF165" s="229"/>
      <c r="CTG165" s="229"/>
      <c r="CTH165" s="229"/>
      <c r="CTI165" s="229"/>
      <c r="CTJ165" s="229"/>
      <c r="CTK165" s="229"/>
      <c r="CTL165" s="229"/>
      <c r="CTM165" s="229"/>
      <c r="CTN165" s="229"/>
      <c r="CTO165" s="229"/>
      <c r="CTP165" s="229"/>
      <c r="CTQ165" s="229"/>
      <c r="CTR165" s="229"/>
      <c r="CTS165" s="229"/>
      <c r="CTT165" s="229"/>
      <c r="CTU165" s="229"/>
      <c r="CTV165" s="229"/>
      <c r="CTW165" s="229"/>
      <c r="CTX165" s="229"/>
      <c r="CTY165" s="229"/>
      <c r="CTZ165" s="229"/>
      <c r="CUA165" s="229"/>
    </row>
    <row r="166" spans="1:2575" s="224" customFormat="1" ht="108.75" hidden="1" customHeight="1">
      <c r="A166" s="247"/>
      <c r="B166" s="248"/>
      <c r="C166" s="249"/>
      <c r="D166" s="250"/>
      <c r="E166" s="274"/>
      <c r="F166" s="252"/>
      <c r="G166" s="249"/>
      <c r="H166" s="256"/>
      <c r="I166" s="269"/>
      <c r="J166" s="270"/>
      <c r="K166" s="252"/>
      <c r="L166" s="252"/>
      <c r="N166" s="229"/>
      <c r="O166" s="229"/>
      <c r="P166" s="229"/>
      <c r="Q166" s="229"/>
      <c r="R166" s="229"/>
      <c r="S166" s="229"/>
      <c r="T166" s="229"/>
      <c r="U166" s="229"/>
      <c r="V166" s="229"/>
      <c r="W166" s="229"/>
      <c r="X166" s="229"/>
      <c r="Y166" s="229"/>
      <c r="Z166" s="229"/>
      <c r="AA166" s="229"/>
      <c r="AB166" s="229"/>
      <c r="AC166" s="229"/>
      <c r="AD166" s="229"/>
      <c r="AE166" s="229"/>
      <c r="AF166" s="229"/>
      <c r="AG166" s="229"/>
      <c r="AH166" s="229"/>
      <c r="AI166" s="229"/>
      <c r="AJ166" s="229"/>
      <c r="AK166" s="229"/>
      <c r="AL166" s="229"/>
      <c r="AM166" s="229"/>
      <c r="AN166" s="229"/>
      <c r="AO166" s="229"/>
      <c r="AP166" s="229"/>
      <c r="AQ166" s="229"/>
      <c r="AR166" s="229"/>
      <c r="AS166" s="229"/>
      <c r="AT166" s="229"/>
      <c r="AU166" s="229"/>
      <c r="AV166" s="229"/>
      <c r="AW166" s="229"/>
      <c r="AX166" s="229"/>
      <c r="AY166" s="229"/>
      <c r="AZ166" s="229"/>
      <c r="BA166" s="229"/>
      <c r="BB166" s="229"/>
      <c r="BC166" s="229"/>
      <c r="BD166" s="229"/>
      <c r="BE166" s="229"/>
      <c r="BF166" s="229"/>
      <c r="BG166" s="229"/>
      <c r="BH166" s="229"/>
      <c r="BI166" s="229"/>
      <c r="BJ166" s="229"/>
      <c r="BK166" s="229"/>
      <c r="BL166" s="229"/>
      <c r="BM166" s="229"/>
      <c r="BN166" s="229"/>
      <c r="BO166" s="229"/>
      <c r="BP166" s="229"/>
      <c r="BQ166" s="229"/>
      <c r="BR166" s="229"/>
      <c r="BS166" s="229"/>
      <c r="BT166" s="229"/>
      <c r="BU166" s="229"/>
      <c r="BV166" s="229"/>
      <c r="BW166" s="229"/>
      <c r="BX166" s="229"/>
      <c r="BY166" s="229"/>
      <c r="BZ166" s="229"/>
      <c r="CA166" s="229"/>
      <c r="CB166" s="229"/>
      <c r="CC166" s="229"/>
      <c r="CD166" s="229"/>
      <c r="CE166" s="229"/>
      <c r="CF166" s="229"/>
      <c r="CG166" s="229"/>
      <c r="CH166" s="229"/>
      <c r="CI166" s="229"/>
      <c r="CJ166" s="229"/>
      <c r="CK166" s="229"/>
      <c r="CL166" s="229"/>
      <c r="CM166" s="229"/>
      <c r="CN166" s="229"/>
      <c r="CO166" s="229"/>
      <c r="CP166" s="229"/>
      <c r="CQ166" s="229"/>
      <c r="CR166" s="229"/>
      <c r="CS166" s="229"/>
      <c r="CT166" s="229"/>
      <c r="CU166" s="229"/>
      <c r="CV166" s="229"/>
      <c r="CW166" s="229"/>
      <c r="CX166" s="229"/>
      <c r="CY166" s="229"/>
      <c r="CZ166" s="229"/>
      <c r="DA166" s="229"/>
      <c r="DB166" s="229"/>
      <c r="DC166" s="229"/>
      <c r="DD166" s="229"/>
      <c r="DE166" s="229"/>
      <c r="DF166" s="229"/>
      <c r="DG166" s="229"/>
      <c r="DH166" s="229"/>
      <c r="DI166" s="229"/>
      <c r="DJ166" s="229"/>
      <c r="DK166" s="229"/>
      <c r="DL166" s="229"/>
      <c r="DM166" s="229"/>
      <c r="DN166" s="229"/>
      <c r="DO166" s="229"/>
      <c r="DP166" s="229"/>
      <c r="DQ166" s="229"/>
      <c r="DR166" s="229"/>
      <c r="DS166" s="229"/>
      <c r="DT166" s="229"/>
      <c r="DU166" s="229"/>
      <c r="DV166" s="229"/>
      <c r="DW166" s="229"/>
      <c r="DX166" s="229"/>
      <c r="DY166" s="229"/>
      <c r="DZ166" s="229"/>
      <c r="EA166" s="229"/>
      <c r="EB166" s="229"/>
      <c r="EC166" s="229"/>
      <c r="ED166" s="229"/>
      <c r="EE166" s="229"/>
      <c r="EF166" s="229"/>
      <c r="EG166" s="229"/>
      <c r="EH166" s="229"/>
      <c r="EI166" s="229"/>
      <c r="EJ166" s="229"/>
      <c r="EK166" s="229"/>
      <c r="EL166" s="229"/>
      <c r="EM166" s="229"/>
      <c r="EN166" s="229"/>
      <c r="EO166" s="229"/>
      <c r="EP166" s="229"/>
      <c r="EQ166" s="229"/>
      <c r="ER166" s="229"/>
      <c r="ES166" s="229"/>
      <c r="ET166" s="229"/>
      <c r="EU166" s="229"/>
      <c r="EV166" s="229"/>
      <c r="EW166" s="229"/>
      <c r="EX166" s="229"/>
      <c r="EY166" s="229"/>
      <c r="EZ166" s="229"/>
      <c r="FA166" s="229"/>
      <c r="FB166" s="229"/>
      <c r="FC166" s="229"/>
      <c r="FD166" s="229"/>
      <c r="FE166" s="229"/>
      <c r="FF166" s="229"/>
      <c r="FG166" s="229"/>
      <c r="FH166" s="229"/>
      <c r="FI166" s="229"/>
      <c r="FJ166" s="229"/>
      <c r="FK166" s="229"/>
      <c r="FL166" s="229"/>
      <c r="FM166" s="229"/>
      <c r="FN166" s="229"/>
      <c r="FO166" s="229"/>
      <c r="FP166" s="229"/>
      <c r="FQ166" s="229"/>
      <c r="FR166" s="229"/>
      <c r="FS166" s="229"/>
      <c r="FT166" s="229"/>
      <c r="FU166" s="229"/>
      <c r="FV166" s="229"/>
      <c r="FW166" s="229"/>
      <c r="FX166" s="229"/>
      <c r="FY166" s="229"/>
      <c r="FZ166" s="229"/>
      <c r="GA166" s="229"/>
      <c r="GB166" s="229"/>
      <c r="GC166" s="229"/>
      <c r="GD166" s="229"/>
      <c r="GE166" s="229"/>
      <c r="GF166" s="229"/>
      <c r="GG166" s="229"/>
      <c r="GH166" s="229"/>
      <c r="GI166" s="229"/>
      <c r="GJ166" s="229"/>
      <c r="GK166" s="229"/>
      <c r="GL166" s="229"/>
      <c r="GM166" s="229"/>
      <c r="GN166" s="229"/>
      <c r="GO166" s="229"/>
      <c r="GP166" s="229"/>
      <c r="GQ166" s="229"/>
      <c r="GR166" s="229"/>
      <c r="GS166" s="229"/>
      <c r="GT166" s="229"/>
      <c r="GU166" s="229"/>
      <c r="GV166" s="229"/>
      <c r="GW166" s="229"/>
      <c r="GX166" s="229"/>
      <c r="GY166" s="229"/>
      <c r="GZ166" s="229"/>
      <c r="HA166" s="229"/>
      <c r="HB166" s="229"/>
      <c r="HC166" s="229"/>
      <c r="HD166" s="229"/>
      <c r="HE166" s="229"/>
      <c r="HF166" s="229"/>
      <c r="HG166" s="229"/>
      <c r="HH166" s="229"/>
      <c r="HI166" s="229"/>
      <c r="HJ166" s="229"/>
      <c r="HK166" s="229"/>
      <c r="HL166" s="229"/>
      <c r="HM166" s="229"/>
      <c r="HN166" s="229"/>
      <c r="HO166" s="229"/>
      <c r="HP166" s="229"/>
      <c r="HQ166" s="229"/>
      <c r="HR166" s="229"/>
      <c r="HS166" s="229"/>
      <c r="HT166" s="229"/>
      <c r="HU166" s="229"/>
      <c r="HV166" s="229"/>
      <c r="HW166" s="229"/>
      <c r="HX166" s="229"/>
      <c r="HY166" s="229"/>
      <c r="HZ166" s="229"/>
      <c r="IA166" s="229"/>
      <c r="IB166" s="229"/>
      <c r="IC166" s="229"/>
      <c r="ID166" s="229"/>
      <c r="IE166" s="229"/>
      <c r="IF166" s="229"/>
      <c r="IG166" s="229"/>
      <c r="IH166" s="229"/>
      <c r="II166" s="229"/>
      <c r="IJ166" s="229"/>
      <c r="IK166" s="229"/>
      <c r="IL166" s="229"/>
      <c r="IM166" s="229"/>
      <c r="IN166" s="229"/>
      <c r="IO166" s="229"/>
      <c r="IP166" s="229"/>
      <c r="IQ166" s="229"/>
      <c r="IR166" s="229"/>
      <c r="IS166" s="229"/>
      <c r="IT166" s="229"/>
      <c r="IU166" s="229"/>
      <c r="IV166" s="229"/>
      <c r="IW166" s="229"/>
      <c r="IX166" s="229"/>
      <c r="IY166" s="229"/>
      <c r="IZ166" s="229"/>
      <c r="JA166" s="229"/>
      <c r="JB166" s="229"/>
      <c r="JC166" s="229"/>
      <c r="JD166" s="229"/>
      <c r="JE166" s="229"/>
      <c r="JF166" s="229"/>
      <c r="JG166" s="229"/>
      <c r="JH166" s="229"/>
      <c r="JI166" s="229"/>
      <c r="JJ166" s="229"/>
      <c r="JK166" s="229"/>
      <c r="JL166" s="229"/>
      <c r="JM166" s="229"/>
      <c r="JN166" s="229"/>
      <c r="JO166" s="229"/>
      <c r="JP166" s="229"/>
      <c r="JQ166" s="229"/>
      <c r="JR166" s="229"/>
      <c r="JS166" s="229"/>
      <c r="JT166" s="229"/>
      <c r="JU166" s="229"/>
      <c r="JV166" s="229"/>
      <c r="JW166" s="229"/>
      <c r="JX166" s="229"/>
      <c r="JY166" s="229"/>
      <c r="JZ166" s="229"/>
      <c r="KA166" s="229"/>
      <c r="KB166" s="229"/>
      <c r="KC166" s="229"/>
      <c r="KD166" s="229"/>
      <c r="KE166" s="229"/>
      <c r="KF166" s="229"/>
      <c r="KG166" s="229"/>
      <c r="KH166" s="229"/>
      <c r="KI166" s="229"/>
      <c r="KJ166" s="229"/>
      <c r="KK166" s="229"/>
      <c r="KL166" s="229"/>
      <c r="KM166" s="229"/>
      <c r="KN166" s="229"/>
      <c r="KO166" s="229"/>
      <c r="KP166" s="229"/>
      <c r="KQ166" s="229"/>
      <c r="KR166" s="229"/>
      <c r="KS166" s="229"/>
      <c r="KT166" s="229"/>
      <c r="KU166" s="229"/>
      <c r="KV166" s="229"/>
      <c r="KW166" s="229"/>
      <c r="KX166" s="229"/>
      <c r="KY166" s="229"/>
      <c r="KZ166" s="229"/>
      <c r="LA166" s="229"/>
      <c r="LB166" s="229"/>
      <c r="LC166" s="229"/>
      <c r="LD166" s="229"/>
      <c r="LE166" s="229"/>
      <c r="LF166" s="229"/>
      <c r="LG166" s="229"/>
      <c r="LH166" s="229"/>
      <c r="LI166" s="229"/>
      <c r="LJ166" s="229"/>
      <c r="LK166" s="229"/>
      <c r="LL166" s="229"/>
      <c r="LM166" s="229"/>
      <c r="LN166" s="229"/>
      <c r="LO166" s="229"/>
      <c r="LP166" s="229"/>
      <c r="LQ166" s="229"/>
      <c r="LR166" s="229"/>
      <c r="LS166" s="229"/>
      <c r="LT166" s="229"/>
      <c r="LU166" s="229"/>
      <c r="LV166" s="229"/>
      <c r="LW166" s="229"/>
      <c r="LX166" s="229"/>
      <c r="LY166" s="229"/>
      <c r="LZ166" s="229"/>
      <c r="MA166" s="229"/>
      <c r="MB166" s="229"/>
      <c r="MC166" s="229"/>
      <c r="MD166" s="229"/>
      <c r="ME166" s="229"/>
      <c r="MF166" s="229"/>
      <c r="MG166" s="229"/>
      <c r="MH166" s="229"/>
      <c r="MI166" s="229"/>
      <c r="MJ166" s="229"/>
      <c r="MK166" s="229"/>
      <c r="ML166" s="229"/>
      <c r="MM166" s="229"/>
      <c r="MN166" s="229"/>
      <c r="MO166" s="229"/>
      <c r="MP166" s="229"/>
      <c r="MQ166" s="229"/>
      <c r="MR166" s="229"/>
      <c r="MS166" s="229"/>
      <c r="MT166" s="229"/>
      <c r="MU166" s="229"/>
      <c r="MV166" s="229"/>
      <c r="MW166" s="229"/>
      <c r="MX166" s="229"/>
      <c r="MY166" s="229"/>
      <c r="MZ166" s="229"/>
      <c r="NA166" s="229"/>
      <c r="NB166" s="229"/>
      <c r="NC166" s="229"/>
      <c r="ND166" s="229"/>
      <c r="NE166" s="229"/>
      <c r="NF166" s="229"/>
      <c r="NG166" s="229"/>
      <c r="NH166" s="229"/>
      <c r="NI166" s="229"/>
      <c r="NJ166" s="229"/>
      <c r="NK166" s="229"/>
      <c r="NL166" s="229"/>
      <c r="NM166" s="229"/>
      <c r="NN166" s="229"/>
      <c r="NO166" s="229"/>
      <c r="NP166" s="229"/>
      <c r="NQ166" s="229"/>
      <c r="NR166" s="229"/>
      <c r="NS166" s="229"/>
      <c r="NT166" s="229"/>
      <c r="NU166" s="229"/>
      <c r="NV166" s="229"/>
      <c r="NW166" s="229"/>
      <c r="NX166" s="229"/>
      <c r="NY166" s="229"/>
      <c r="NZ166" s="229"/>
      <c r="OA166" s="229"/>
      <c r="OB166" s="229"/>
      <c r="OC166" s="229"/>
      <c r="OD166" s="229"/>
      <c r="OE166" s="229"/>
      <c r="OF166" s="229"/>
      <c r="OG166" s="229"/>
      <c r="OH166" s="229"/>
      <c r="OI166" s="229"/>
      <c r="OJ166" s="229"/>
      <c r="OK166" s="229"/>
      <c r="OL166" s="229"/>
      <c r="OM166" s="229"/>
      <c r="ON166" s="229"/>
      <c r="OO166" s="229"/>
      <c r="OP166" s="229"/>
      <c r="OQ166" s="229"/>
      <c r="OR166" s="229"/>
      <c r="OS166" s="229"/>
      <c r="OT166" s="229"/>
      <c r="OU166" s="229"/>
      <c r="OV166" s="229"/>
      <c r="OW166" s="229"/>
      <c r="OX166" s="229"/>
      <c r="OY166" s="229"/>
      <c r="OZ166" s="229"/>
      <c r="PA166" s="229"/>
      <c r="PB166" s="229"/>
      <c r="PC166" s="229"/>
      <c r="PD166" s="229"/>
      <c r="PE166" s="229"/>
      <c r="PF166" s="229"/>
      <c r="PG166" s="229"/>
      <c r="PH166" s="229"/>
      <c r="PI166" s="229"/>
      <c r="PJ166" s="229"/>
      <c r="PK166" s="229"/>
      <c r="PL166" s="229"/>
      <c r="PM166" s="229"/>
      <c r="PN166" s="229"/>
      <c r="PO166" s="229"/>
      <c r="PP166" s="229"/>
      <c r="PQ166" s="229"/>
      <c r="PR166" s="229"/>
      <c r="PS166" s="229"/>
      <c r="PT166" s="229"/>
      <c r="PU166" s="229"/>
      <c r="PV166" s="229"/>
      <c r="PW166" s="229"/>
      <c r="PX166" s="229"/>
      <c r="PY166" s="229"/>
      <c r="PZ166" s="229"/>
      <c r="QA166" s="229"/>
      <c r="QB166" s="229"/>
      <c r="QC166" s="229"/>
      <c r="QD166" s="229"/>
      <c r="QE166" s="229"/>
      <c r="QF166" s="229"/>
      <c r="QG166" s="229"/>
      <c r="QH166" s="229"/>
      <c r="QI166" s="229"/>
      <c r="QJ166" s="229"/>
      <c r="QK166" s="229"/>
      <c r="QL166" s="229"/>
      <c r="QM166" s="229"/>
      <c r="QN166" s="229"/>
      <c r="QO166" s="229"/>
      <c r="QP166" s="229"/>
      <c r="QQ166" s="229"/>
      <c r="QR166" s="229"/>
      <c r="QS166" s="229"/>
      <c r="QT166" s="229"/>
      <c r="QU166" s="229"/>
      <c r="QV166" s="229"/>
      <c r="QW166" s="229"/>
      <c r="QX166" s="229"/>
      <c r="QY166" s="229"/>
      <c r="QZ166" s="229"/>
      <c r="RA166" s="229"/>
      <c r="RB166" s="229"/>
      <c r="RC166" s="229"/>
      <c r="RD166" s="229"/>
      <c r="RE166" s="229"/>
      <c r="RF166" s="229"/>
      <c r="RG166" s="229"/>
      <c r="RH166" s="229"/>
      <c r="RI166" s="229"/>
      <c r="RJ166" s="229"/>
      <c r="RK166" s="229"/>
      <c r="RL166" s="229"/>
      <c r="RM166" s="229"/>
      <c r="RN166" s="229"/>
      <c r="RO166" s="229"/>
      <c r="RP166" s="229"/>
      <c r="RQ166" s="229"/>
      <c r="RR166" s="229"/>
      <c r="RS166" s="229"/>
      <c r="RT166" s="229"/>
      <c r="RU166" s="229"/>
      <c r="RV166" s="229"/>
      <c r="RW166" s="229"/>
      <c r="RX166" s="229"/>
      <c r="RY166" s="229"/>
      <c r="RZ166" s="229"/>
      <c r="SA166" s="229"/>
      <c r="SB166" s="229"/>
      <c r="SC166" s="229"/>
      <c r="SD166" s="229"/>
      <c r="SE166" s="229"/>
      <c r="SF166" s="229"/>
      <c r="SG166" s="229"/>
      <c r="SH166" s="229"/>
      <c r="SI166" s="229"/>
      <c r="SJ166" s="229"/>
      <c r="SK166" s="229"/>
      <c r="SL166" s="229"/>
      <c r="SM166" s="229"/>
      <c r="SN166" s="229"/>
      <c r="SO166" s="229"/>
      <c r="SP166" s="229"/>
      <c r="SQ166" s="229"/>
      <c r="SR166" s="229"/>
      <c r="SS166" s="229"/>
      <c r="ST166" s="229"/>
      <c r="SU166" s="229"/>
      <c r="SV166" s="229"/>
      <c r="SW166" s="229"/>
      <c r="SX166" s="229"/>
      <c r="SY166" s="229"/>
      <c r="SZ166" s="229"/>
      <c r="TA166" s="229"/>
      <c r="TB166" s="229"/>
      <c r="TC166" s="229"/>
      <c r="TD166" s="229"/>
      <c r="TE166" s="229"/>
      <c r="TF166" s="229"/>
      <c r="TG166" s="229"/>
      <c r="TH166" s="229"/>
      <c r="TI166" s="229"/>
      <c r="TJ166" s="229"/>
      <c r="TK166" s="229"/>
      <c r="TL166" s="229"/>
      <c r="TM166" s="229"/>
      <c r="TN166" s="229"/>
      <c r="TO166" s="229"/>
      <c r="TP166" s="229"/>
      <c r="TQ166" s="229"/>
      <c r="TR166" s="229"/>
      <c r="TS166" s="229"/>
      <c r="TT166" s="229"/>
      <c r="TU166" s="229"/>
      <c r="TV166" s="229"/>
      <c r="TW166" s="229"/>
      <c r="TX166" s="229"/>
      <c r="TY166" s="229"/>
      <c r="TZ166" s="229"/>
      <c r="UA166" s="229"/>
      <c r="UB166" s="229"/>
      <c r="UC166" s="229"/>
      <c r="UD166" s="229"/>
      <c r="UE166" s="229"/>
      <c r="UF166" s="229"/>
      <c r="UG166" s="229"/>
      <c r="UH166" s="229"/>
      <c r="UI166" s="229"/>
      <c r="UJ166" s="229"/>
      <c r="UK166" s="229"/>
      <c r="UL166" s="229"/>
      <c r="UM166" s="229"/>
      <c r="UN166" s="229"/>
      <c r="UO166" s="229"/>
      <c r="UP166" s="229"/>
      <c r="UQ166" s="229"/>
      <c r="UR166" s="229"/>
      <c r="US166" s="229"/>
      <c r="UT166" s="229"/>
      <c r="UU166" s="229"/>
      <c r="UV166" s="229"/>
      <c r="UW166" s="229"/>
      <c r="UX166" s="229"/>
      <c r="UY166" s="229"/>
      <c r="UZ166" s="229"/>
      <c r="VA166" s="229"/>
      <c r="VB166" s="229"/>
      <c r="VC166" s="229"/>
      <c r="VD166" s="229"/>
      <c r="VE166" s="229"/>
      <c r="VF166" s="229"/>
      <c r="VG166" s="229"/>
      <c r="VH166" s="229"/>
      <c r="VI166" s="229"/>
      <c r="VJ166" s="229"/>
      <c r="VK166" s="229"/>
      <c r="VL166" s="229"/>
      <c r="VM166" s="229"/>
      <c r="VN166" s="229"/>
      <c r="VO166" s="229"/>
      <c r="VP166" s="229"/>
      <c r="VQ166" s="229"/>
      <c r="VR166" s="229"/>
      <c r="VS166" s="229"/>
      <c r="VT166" s="229"/>
      <c r="VU166" s="229"/>
      <c r="VV166" s="229"/>
      <c r="VW166" s="229"/>
      <c r="VX166" s="229"/>
      <c r="VY166" s="229"/>
      <c r="VZ166" s="229"/>
      <c r="WA166" s="229"/>
      <c r="WB166" s="229"/>
      <c r="WC166" s="229"/>
      <c r="WD166" s="229"/>
      <c r="WE166" s="229"/>
      <c r="WF166" s="229"/>
      <c r="WG166" s="229"/>
      <c r="WH166" s="229"/>
      <c r="WI166" s="229"/>
      <c r="WJ166" s="229"/>
      <c r="WK166" s="229"/>
      <c r="WL166" s="229"/>
      <c r="WM166" s="229"/>
      <c r="WN166" s="229"/>
      <c r="WO166" s="229"/>
      <c r="WP166" s="229"/>
      <c r="WQ166" s="229"/>
      <c r="WR166" s="229"/>
      <c r="WS166" s="229"/>
      <c r="WT166" s="229"/>
      <c r="WU166" s="229"/>
      <c r="WV166" s="229"/>
      <c r="WW166" s="229"/>
      <c r="WX166" s="229"/>
      <c r="WY166" s="229"/>
      <c r="WZ166" s="229"/>
      <c r="XA166" s="229"/>
      <c r="XB166" s="229"/>
      <c r="XC166" s="229"/>
      <c r="XD166" s="229"/>
      <c r="XE166" s="229"/>
      <c r="XF166" s="229"/>
      <c r="XG166" s="229"/>
      <c r="XH166" s="229"/>
      <c r="XI166" s="229"/>
      <c r="XJ166" s="229"/>
      <c r="XK166" s="229"/>
      <c r="XL166" s="229"/>
      <c r="XM166" s="229"/>
      <c r="XN166" s="229"/>
      <c r="XO166" s="229"/>
      <c r="XP166" s="229"/>
      <c r="XQ166" s="229"/>
      <c r="XR166" s="229"/>
      <c r="XS166" s="229"/>
      <c r="XT166" s="229"/>
      <c r="XU166" s="229"/>
      <c r="XV166" s="229"/>
      <c r="XW166" s="229"/>
      <c r="XX166" s="229"/>
      <c r="XY166" s="229"/>
      <c r="XZ166" s="229"/>
      <c r="YA166" s="229"/>
      <c r="YB166" s="229"/>
      <c r="YC166" s="229"/>
      <c r="YD166" s="229"/>
      <c r="YE166" s="229"/>
      <c r="YF166" s="229"/>
      <c r="YG166" s="229"/>
      <c r="YH166" s="229"/>
      <c r="YI166" s="229"/>
      <c r="YJ166" s="229"/>
      <c r="YK166" s="229"/>
      <c r="YL166" s="229"/>
      <c r="YM166" s="229"/>
      <c r="YN166" s="229"/>
      <c r="YO166" s="229"/>
      <c r="YP166" s="229"/>
      <c r="YQ166" s="229"/>
      <c r="YR166" s="229"/>
      <c r="YS166" s="229"/>
      <c r="YT166" s="229"/>
      <c r="YU166" s="229"/>
      <c r="YV166" s="229"/>
      <c r="YW166" s="229"/>
      <c r="YX166" s="229"/>
      <c r="YY166" s="229"/>
      <c r="YZ166" s="229"/>
      <c r="ZA166" s="229"/>
      <c r="ZB166" s="229"/>
      <c r="ZC166" s="229"/>
      <c r="ZD166" s="229"/>
      <c r="ZE166" s="229"/>
      <c r="ZF166" s="229"/>
      <c r="ZG166" s="229"/>
      <c r="ZH166" s="229"/>
      <c r="ZI166" s="229"/>
      <c r="ZJ166" s="229"/>
      <c r="ZK166" s="229"/>
      <c r="ZL166" s="229"/>
      <c r="ZM166" s="229"/>
      <c r="ZN166" s="229"/>
      <c r="ZO166" s="229"/>
      <c r="ZP166" s="229"/>
      <c r="ZQ166" s="229"/>
      <c r="ZR166" s="229"/>
      <c r="ZS166" s="229"/>
      <c r="ZT166" s="229"/>
      <c r="ZU166" s="229"/>
      <c r="ZV166" s="229"/>
      <c r="ZW166" s="229"/>
      <c r="ZX166" s="229"/>
      <c r="ZY166" s="229"/>
      <c r="ZZ166" s="229"/>
      <c r="AAA166" s="229"/>
      <c r="AAB166" s="229"/>
      <c r="AAC166" s="229"/>
      <c r="AAD166" s="229"/>
      <c r="AAE166" s="229"/>
      <c r="AAF166" s="229"/>
      <c r="AAG166" s="229"/>
      <c r="AAH166" s="229"/>
      <c r="AAI166" s="229"/>
      <c r="AAJ166" s="229"/>
      <c r="AAK166" s="229"/>
      <c r="AAL166" s="229"/>
      <c r="AAM166" s="229"/>
      <c r="AAN166" s="229"/>
      <c r="AAO166" s="229"/>
      <c r="AAP166" s="229"/>
      <c r="AAQ166" s="229"/>
      <c r="AAR166" s="229"/>
      <c r="AAS166" s="229"/>
      <c r="AAT166" s="229"/>
      <c r="AAU166" s="229"/>
      <c r="AAV166" s="229"/>
      <c r="AAW166" s="229"/>
      <c r="AAX166" s="229"/>
      <c r="AAY166" s="229"/>
      <c r="AAZ166" s="229"/>
      <c r="ABA166" s="229"/>
      <c r="ABB166" s="229"/>
      <c r="ABC166" s="229"/>
      <c r="ABD166" s="229"/>
      <c r="ABE166" s="229"/>
      <c r="ABF166" s="229"/>
      <c r="ABG166" s="229"/>
      <c r="ABH166" s="229"/>
      <c r="ABI166" s="229"/>
      <c r="ABJ166" s="229"/>
      <c r="ABK166" s="229"/>
      <c r="ABL166" s="229"/>
      <c r="ABM166" s="229"/>
      <c r="ABN166" s="229"/>
      <c r="ABO166" s="229"/>
      <c r="ABP166" s="229"/>
      <c r="ABQ166" s="229"/>
      <c r="ABR166" s="229"/>
      <c r="ABS166" s="229"/>
      <c r="ABT166" s="229"/>
      <c r="ABU166" s="229"/>
      <c r="ABV166" s="229"/>
      <c r="ABW166" s="229"/>
      <c r="ABX166" s="229"/>
      <c r="ABY166" s="229"/>
      <c r="ABZ166" s="229"/>
      <c r="ACA166" s="229"/>
      <c r="ACB166" s="229"/>
      <c r="ACC166" s="229"/>
      <c r="ACD166" s="229"/>
      <c r="ACE166" s="229"/>
      <c r="ACF166" s="229"/>
      <c r="ACG166" s="229"/>
      <c r="ACH166" s="229"/>
      <c r="ACI166" s="229"/>
      <c r="ACJ166" s="229"/>
      <c r="ACK166" s="229"/>
      <c r="ACL166" s="229"/>
      <c r="ACM166" s="229"/>
      <c r="ACN166" s="229"/>
      <c r="ACO166" s="229"/>
      <c r="ACP166" s="229"/>
      <c r="ACQ166" s="229"/>
      <c r="ACR166" s="229"/>
      <c r="ACS166" s="229"/>
      <c r="ACT166" s="229"/>
      <c r="ACU166" s="229"/>
      <c r="ACV166" s="229"/>
      <c r="ACW166" s="229"/>
      <c r="ACX166" s="229"/>
      <c r="ACY166" s="229"/>
      <c r="ACZ166" s="229"/>
      <c r="ADA166" s="229"/>
      <c r="ADB166" s="229"/>
      <c r="ADC166" s="229"/>
      <c r="ADD166" s="229"/>
      <c r="ADE166" s="229"/>
      <c r="ADF166" s="229"/>
      <c r="ADG166" s="229"/>
      <c r="ADH166" s="229"/>
      <c r="ADI166" s="229"/>
      <c r="ADJ166" s="229"/>
      <c r="ADK166" s="229"/>
      <c r="ADL166" s="229"/>
      <c r="ADM166" s="229"/>
      <c r="ADN166" s="229"/>
      <c r="ADO166" s="229"/>
      <c r="ADP166" s="229"/>
      <c r="ADQ166" s="229"/>
      <c r="ADR166" s="229"/>
      <c r="ADS166" s="229"/>
      <c r="ADT166" s="229"/>
      <c r="ADU166" s="229"/>
      <c r="ADV166" s="229"/>
      <c r="ADW166" s="229"/>
      <c r="ADX166" s="229"/>
      <c r="ADY166" s="229"/>
      <c r="ADZ166" s="229"/>
      <c r="AEA166" s="229"/>
      <c r="AEB166" s="229"/>
      <c r="AEC166" s="229"/>
      <c r="AED166" s="229"/>
      <c r="AEE166" s="229"/>
      <c r="AEF166" s="229"/>
      <c r="AEG166" s="229"/>
      <c r="AEH166" s="229"/>
      <c r="AEI166" s="229"/>
      <c r="AEJ166" s="229"/>
      <c r="AEK166" s="229"/>
      <c r="AEL166" s="229"/>
      <c r="AEM166" s="229"/>
      <c r="AEN166" s="229"/>
      <c r="AEO166" s="229"/>
      <c r="AEP166" s="229"/>
      <c r="AEQ166" s="229"/>
      <c r="AER166" s="229"/>
      <c r="AES166" s="229"/>
      <c r="AET166" s="229"/>
      <c r="AEU166" s="229"/>
      <c r="AEV166" s="229"/>
      <c r="AEW166" s="229"/>
      <c r="AEX166" s="229"/>
      <c r="AEY166" s="229"/>
      <c r="AEZ166" s="229"/>
      <c r="AFA166" s="229"/>
      <c r="AFB166" s="229"/>
      <c r="AFC166" s="229"/>
      <c r="AFD166" s="229"/>
      <c r="AFE166" s="229"/>
      <c r="AFF166" s="229"/>
      <c r="AFG166" s="229"/>
      <c r="AFH166" s="229"/>
      <c r="AFI166" s="229"/>
      <c r="AFJ166" s="229"/>
      <c r="AFK166" s="229"/>
      <c r="AFL166" s="229"/>
      <c r="AFM166" s="229"/>
      <c r="AFN166" s="229"/>
      <c r="AFO166" s="229"/>
      <c r="AFP166" s="229"/>
      <c r="AFQ166" s="229"/>
      <c r="AFR166" s="229"/>
      <c r="AFS166" s="229"/>
      <c r="AFT166" s="229"/>
      <c r="AFU166" s="229"/>
      <c r="AFV166" s="229"/>
      <c r="AFW166" s="229"/>
      <c r="AFX166" s="229"/>
      <c r="AFY166" s="229"/>
      <c r="AFZ166" s="229"/>
      <c r="AGA166" s="229"/>
      <c r="AGB166" s="229"/>
      <c r="AGC166" s="229"/>
      <c r="AGD166" s="229"/>
      <c r="AGE166" s="229"/>
      <c r="AGF166" s="229"/>
      <c r="AGG166" s="229"/>
      <c r="AGH166" s="229"/>
      <c r="AGI166" s="229"/>
      <c r="AGJ166" s="229"/>
      <c r="AGK166" s="229"/>
      <c r="AGL166" s="229"/>
      <c r="AGM166" s="229"/>
      <c r="AGN166" s="229"/>
      <c r="AGO166" s="229"/>
      <c r="AGP166" s="229"/>
      <c r="AGQ166" s="229"/>
      <c r="AGR166" s="229"/>
      <c r="AGS166" s="229"/>
      <c r="AGT166" s="229"/>
      <c r="AGU166" s="229"/>
      <c r="AGV166" s="229"/>
      <c r="AGW166" s="229"/>
      <c r="AGX166" s="229"/>
      <c r="AGY166" s="229"/>
      <c r="AGZ166" s="229"/>
      <c r="AHA166" s="229"/>
      <c r="AHB166" s="229"/>
      <c r="AHC166" s="229"/>
      <c r="AHD166" s="229"/>
      <c r="AHE166" s="229"/>
      <c r="AHF166" s="229"/>
      <c r="AHG166" s="229"/>
      <c r="AHH166" s="229"/>
      <c r="AHI166" s="229"/>
      <c r="AHJ166" s="229"/>
      <c r="AHK166" s="229"/>
      <c r="AHL166" s="229"/>
      <c r="AHM166" s="229"/>
      <c r="AHN166" s="229"/>
      <c r="AHO166" s="229"/>
      <c r="AHP166" s="229"/>
      <c r="AHQ166" s="229"/>
      <c r="AHR166" s="229"/>
      <c r="AHS166" s="229"/>
      <c r="AHT166" s="229"/>
      <c r="AHU166" s="229"/>
      <c r="AHV166" s="229"/>
      <c r="AHW166" s="229"/>
      <c r="AHX166" s="229"/>
      <c r="AHY166" s="229"/>
      <c r="AHZ166" s="229"/>
      <c r="AIA166" s="229"/>
      <c r="AIB166" s="229"/>
      <c r="AIC166" s="229"/>
      <c r="AID166" s="229"/>
      <c r="AIE166" s="229"/>
      <c r="AIF166" s="229"/>
      <c r="AIG166" s="229"/>
      <c r="AIH166" s="229"/>
      <c r="AII166" s="229"/>
      <c r="AIJ166" s="229"/>
      <c r="AIK166" s="229"/>
      <c r="AIL166" s="229"/>
      <c r="AIM166" s="229"/>
      <c r="AIN166" s="229"/>
      <c r="AIO166" s="229"/>
      <c r="AIP166" s="229"/>
      <c r="AIQ166" s="229"/>
      <c r="AIR166" s="229"/>
      <c r="AIS166" s="229"/>
      <c r="AIT166" s="229"/>
      <c r="AIU166" s="229"/>
      <c r="AIV166" s="229"/>
      <c r="AIW166" s="229"/>
      <c r="AIX166" s="229"/>
      <c r="AIY166" s="229"/>
      <c r="AIZ166" s="229"/>
      <c r="AJA166" s="229"/>
      <c r="AJB166" s="229"/>
      <c r="AJC166" s="229"/>
      <c r="AJD166" s="229"/>
      <c r="AJE166" s="229"/>
      <c r="AJF166" s="229"/>
      <c r="AJG166" s="229"/>
      <c r="AJH166" s="229"/>
      <c r="AJI166" s="229"/>
      <c r="AJJ166" s="229"/>
      <c r="AJK166" s="229"/>
      <c r="AJL166" s="229"/>
      <c r="AJM166" s="229"/>
      <c r="AJN166" s="229"/>
      <c r="AJO166" s="229"/>
      <c r="AJP166" s="229"/>
      <c r="AJQ166" s="229"/>
      <c r="AJR166" s="229"/>
      <c r="AJS166" s="229"/>
      <c r="AJT166" s="229"/>
      <c r="AJU166" s="229"/>
      <c r="AJV166" s="229"/>
      <c r="AJW166" s="229"/>
      <c r="AJX166" s="229"/>
      <c r="AJY166" s="229"/>
      <c r="AJZ166" s="229"/>
      <c r="AKA166" s="229"/>
      <c r="AKB166" s="229"/>
      <c r="AKC166" s="229"/>
      <c r="AKD166" s="229"/>
      <c r="AKE166" s="229"/>
      <c r="AKF166" s="229"/>
      <c r="AKG166" s="229"/>
      <c r="AKH166" s="229"/>
      <c r="AKI166" s="229"/>
      <c r="AKJ166" s="229"/>
      <c r="AKK166" s="229"/>
      <c r="AKL166" s="229"/>
      <c r="AKM166" s="229"/>
      <c r="AKN166" s="229"/>
      <c r="AKO166" s="229"/>
      <c r="AKP166" s="229"/>
      <c r="AKQ166" s="229"/>
      <c r="AKR166" s="229"/>
      <c r="AKS166" s="229"/>
      <c r="AKT166" s="229"/>
      <c r="AKU166" s="229"/>
      <c r="AKV166" s="229"/>
      <c r="AKW166" s="229"/>
      <c r="AKX166" s="229"/>
      <c r="AKY166" s="229"/>
      <c r="AKZ166" s="229"/>
      <c r="ALA166" s="229"/>
      <c r="ALB166" s="229"/>
      <c r="ALC166" s="229"/>
      <c r="ALD166" s="229"/>
      <c r="ALE166" s="229"/>
      <c r="ALF166" s="229"/>
      <c r="ALG166" s="229"/>
      <c r="ALH166" s="229"/>
      <c r="ALI166" s="229"/>
      <c r="ALJ166" s="229"/>
      <c r="ALK166" s="229"/>
      <c r="ALL166" s="229"/>
      <c r="ALM166" s="229"/>
      <c r="ALN166" s="229"/>
      <c r="ALO166" s="229"/>
      <c r="ALP166" s="229"/>
      <c r="ALQ166" s="229"/>
      <c r="ALR166" s="229"/>
      <c r="ALS166" s="229"/>
      <c r="ALT166" s="229"/>
      <c r="ALU166" s="229"/>
      <c r="ALV166" s="229"/>
      <c r="ALW166" s="229"/>
      <c r="ALX166" s="229"/>
      <c r="ALY166" s="229"/>
      <c r="ALZ166" s="229"/>
      <c r="AMA166" s="229"/>
      <c r="AMB166" s="229"/>
      <c r="AMC166" s="229"/>
      <c r="AMD166" s="229"/>
      <c r="AME166" s="229"/>
      <c r="AMF166" s="229"/>
      <c r="AMG166" s="229"/>
      <c r="AMH166" s="229"/>
      <c r="AMI166" s="229"/>
      <c r="AMJ166" s="229"/>
      <c r="AMK166" s="229"/>
      <c r="AML166" s="229"/>
      <c r="AMM166" s="229"/>
      <c r="AMN166" s="229"/>
      <c r="AMO166" s="229"/>
      <c r="AMP166" s="229"/>
      <c r="AMQ166" s="229"/>
      <c r="AMR166" s="229"/>
      <c r="AMS166" s="229"/>
      <c r="AMT166" s="229"/>
      <c r="AMU166" s="229"/>
      <c r="AMV166" s="229"/>
      <c r="AMW166" s="229"/>
      <c r="AMX166" s="229"/>
      <c r="AMY166" s="229"/>
      <c r="AMZ166" s="229"/>
      <c r="ANA166" s="229"/>
      <c r="ANB166" s="229"/>
      <c r="ANC166" s="229"/>
      <c r="AND166" s="229"/>
      <c r="ANE166" s="229"/>
      <c r="ANF166" s="229"/>
      <c r="ANG166" s="229"/>
      <c r="ANH166" s="229"/>
      <c r="ANI166" s="229"/>
      <c r="ANJ166" s="229"/>
      <c r="ANK166" s="229"/>
      <c r="ANL166" s="229"/>
      <c r="ANM166" s="229"/>
      <c r="ANN166" s="229"/>
      <c r="ANO166" s="229"/>
      <c r="ANP166" s="229"/>
      <c r="ANQ166" s="229"/>
      <c r="ANR166" s="229"/>
      <c r="ANS166" s="229"/>
      <c r="ANT166" s="229"/>
      <c r="ANU166" s="229"/>
      <c r="ANV166" s="229"/>
      <c r="ANW166" s="229"/>
      <c r="ANX166" s="229"/>
      <c r="ANY166" s="229"/>
      <c r="ANZ166" s="229"/>
      <c r="AOA166" s="229"/>
      <c r="AOB166" s="229"/>
      <c r="AOC166" s="229"/>
      <c r="AOD166" s="229"/>
      <c r="AOE166" s="229"/>
      <c r="AOF166" s="229"/>
      <c r="AOG166" s="229"/>
      <c r="AOH166" s="229"/>
      <c r="AOI166" s="229"/>
      <c r="AOJ166" s="229"/>
      <c r="AOK166" s="229"/>
      <c r="AOL166" s="229"/>
      <c r="AOM166" s="229"/>
      <c r="AON166" s="229"/>
      <c r="AOO166" s="229"/>
      <c r="AOP166" s="229"/>
      <c r="AOQ166" s="229"/>
      <c r="AOR166" s="229"/>
      <c r="AOS166" s="229"/>
      <c r="AOT166" s="229"/>
      <c r="AOU166" s="229"/>
      <c r="AOV166" s="229"/>
      <c r="AOW166" s="229"/>
      <c r="AOX166" s="229"/>
      <c r="AOY166" s="229"/>
      <c r="AOZ166" s="229"/>
      <c r="APA166" s="229"/>
      <c r="APB166" s="229"/>
      <c r="APC166" s="229"/>
      <c r="APD166" s="229"/>
      <c r="APE166" s="229"/>
      <c r="APF166" s="229"/>
      <c r="APG166" s="229"/>
      <c r="APH166" s="229"/>
      <c r="API166" s="229"/>
      <c r="APJ166" s="229"/>
      <c r="APK166" s="229"/>
      <c r="APL166" s="229"/>
      <c r="APM166" s="229"/>
      <c r="APN166" s="229"/>
      <c r="APO166" s="229"/>
      <c r="APP166" s="229"/>
      <c r="APQ166" s="229"/>
      <c r="APR166" s="229"/>
      <c r="APS166" s="229"/>
      <c r="APT166" s="229"/>
      <c r="APU166" s="229"/>
      <c r="APV166" s="229"/>
      <c r="APW166" s="229"/>
      <c r="APX166" s="229"/>
      <c r="APY166" s="229"/>
      <c r="APZ166" s="229"/>
      <c r="AQA166" s="229"/>
      <c r="AQB166" s="229"/>
      <c r="AQC166" s="229"/>
      <c r="AQD166" s="229"/>
      <c r="AQE166" s="229"/>
      <c r="AQF166" s="229"/>
      <c r="AQG166" s="229"/>
      <c r="AQH166" s="229"/>
      <c r="AQI166" s="229"/>
      <c r="AQJ166" s="229"/>
      <c r="AQK166" s="229"/>
      <c r="AQL166" s="229"/>
      <c r="AQM166" s="229"/>
      <c r="AQN166" s="229"/>
      <c r="AQO166" s="229"/>
      <c r="AQP166" s="229"/>
      <c r="AQQ166" s="229"/>
      <c r="AQR166" s="229"/>
      <c r="AQS166" s="229"/>
      <c r="AQT166" s="229"/>
      <c r="AQU166" s="229"/>
      <c r="AQV166" s="229"/>
      <c r="AQW166" s="229"/>
      <c r="AQX166" s="229"/>
      <c r="AQY166" s="229"/>
      <c r="AQZ166" s="229"/>
      <c r="ARA166" s="229"/>
      <c r="ARB166" s="229"/>
      <c r="ARC166" s="229"/>
      <c r="ARD166" s="229"/>
      <c r="ARE166" s="229"/>
      <c r="ARF166" s="229"/>
      <c r="ARG166" s="229"/>
      <c r="ARH166" s="229"/>
      <c r="ARI166" s="229"/>
      <c r="ARJ166" s="229"/>
      <c r="ARK166" s="229"/>
      <c r="ARL166" s="229"/>
      <c r="ARM166" s="229"/>
      <c r="ARN166" s="229"/>
      <c r="ARO166" s="229"/>
      <c r="ARP166" s="229"/>
      <c r="ARQ166" s="229"/>
      <c r="ARR166" s="229"/>
      <c r="ARS166" s="229"/>
      <c r="ART166" s="229"/>
      <c r="ARU166" s="229"/>
      <c r="ARV166" s="229"/>
      <c r="ARW166" s="229"/>
      <c r="ARX166" s="229"/>
      <c r="ARY166" s="229"/>
      <c r="ARZ166" s="229"/>
      <c r="ASA166" s="229"/>
      <c r="ASB166" s="229"/>
      <c r="ASC166" s="229"/>
      <c r="ASD166" s="229"/>
      <c r="ASE166" s="229"/>
      <c r="ASF166" s="229"/>
      <c r="ASG166" s="229"/>
      <c r="ASH166" s="229"/>
      <c r="ASI166" s="229"/>
      <c r="ASJ166" s="229"/>
      <c r="ASK166" s="229"/>
      <c r="ASL166" s="229"/>
      <c r="ASM166" s="229"/>
      <c r="ASN166" s="229"/>
      <c r="ASO166" s="229"/>
      <c r="ASP166" s="229"/>
      <c r="ASQ166" s="229"/>
      <c r="ASR166" s="229"/>
      <c r="ASS166" s="229"/>
      <c r="AST166" s="229"/>
      <c r="ASU166" s="229"/>
      <c r="ASV166" s="229"/>
      <c r="ASW166" s="229"/>
      <c r="ASX166" s="229"/>
      <c r="ASY166" s="229"/>
      <c r="ASZ166" s="229"/>
      <c r="ATA166" s="229"/>
      <c r="ATB166" s="229"/>
      <c r="ATC166" s="229"/>
      <c r="ATD166" s="229"/>
      <c r="ATE166" s="229"/>
      <c r="ATF166" s="229"/>
      <c r="ATG166" s="229"/>
      <c r="ATH166" s="229"/>
      <c r="ATI166" s="229"/>
      <c r="ATJ166" s="229"/>
      <c r="ATK166" s="229"/>
      <c r="ATL166" s="229"/>
      <c r="ATM166" s="229"/>
      <c r="ATN166" s="229"/>
      <c r="ATO166" s="229"/>
      <c r="ATP166" s="229"/>
      <c r="ATQ166" s="229"/>
      <c r="ATR166" s="229"/>
      <c r="ATS166" s="229"/>
      <c r="ATT166" s="229"/>
      <c r="ATU166" s="229"/>
      <c r="ATV166" s="229"/>
      <c r="ATW166" s="229"/>
      <c r="ATX166" s="229"/>
      <c r="ATY166" s="229"/>
      <c r="ATZ166" s="229"/>
      <c r="AUA166" s="229"/>
      <c r="AUB166" s="229"/>
      <c r="AUC166" s="229"/>
      <c r="AUD166" s="229"/>
      <c r="AUE166" s="229"/>
      <c r="AUF166" s="229"/>
      <c r="AUG166" s="229"/>
      <c r="AUH166" s="229"/>
      <c r="AUI166" s="229"/>
      <c r="AUJ166" s="229"/>
      <c r="AUK166" s="229"/>
      <c r="AUL166" s="229"/>
      <c r="AUM166" s="229"/>
      <c r="AUN166" s="229"/>
      <c r="AUO166" s="229"/>
      <c r="AUP166" s="229"/>
      <c r="AUQ166" s="229"/>
      <c r="AUR166" s="229"/>
      <c r="AUS166" s="229"/>
      <c r="AUT166" s="229"/>
      <c r="AUU166" s="229"/>
      <c r="AUV166" s="229"/>
      <c r="AUW166" s="229"/>
      <c r="AUX166" s="229"/>
      <c r="AUY166" s="229"/>
      <c r="AUZ166" s="229"/>
      <c r="AVA166" s="229"/>
      <c r="AVB166" s="229"/>
      <c r="AVC166" s="229"/>
      <c r="AVD166" s="229"/>
      <c r="AVE166" s="229"/>
      <c r="AVF166" s="229"/>
      <c r="AVG166" s="229"/>
      <c r="AVH166" s="229"/>
      <c r="AVI166" s="229"/>
      <c r="AVJ166" s="229"/>
      <c r="AVK166" s="229"/>
      <c r="AVL166" s="229"/>
      <c r="AVM166" s="229"/>
      <c r="AVN166" s="229"/>
      <c r="AVO166" s="229"/>
      <c r="AVP166" s="229"/>
      <c r="AVQ166" s="229"/>
      <c r="AVR166" s="229"/>
      <c r="AVS166" s="229"/>
      <c r="AVT166" s="229"/>
      <c r="AVU166" s="229"/>
      <c r="AVV166" s="229"/>
      <c r="AVW166" s="229"/>
      <c r="AVX166" s="229"/>
      <c r="AVY166" s="229"/>
      <c r="AVZ166" s="229"/>
      <c r="AWA166" s="229"/>
      <c r="AWB166" s="229"/>
      <c r="AWC166" s="229"/>
      <c r="AWD166" s="229"/>
      <c r="AWE166" s="229"/>
      <c r="AWF166" s="229"/>
      <c r="AWG166" s="229"/>
      <c r="AWH166" s="229"/>
      <c r="AWI166" s="229"/>
      <c r="AWJ166" s="229"/>
      <c r="AWK166" s="229"/>
      <c r="AWL166" s="229"/>
      <c r="AWM166" s="229"/>
      <c r="AWN166" s="229"/>
      <c r="AWO166" s="229"/>
      <c r="AWP166" s="229"/>
      <c r="AWQ166" s="229"/>
      <c r="AWR166" s="229"/>
      <c r="AWS166" s="229"/>
      <c r="AWT166" s="229"/>
      <c r="AWU166" s="229"/>
      <c r="AWV166" s="229"/>
      <c r="AWW166" s="229"/>
      <c r="AWX166" s="229"/>
      <c r="AWY166" s="229"/>
      <c r="AWZ166" s="229"/>
      <c r="AXA166" s="229"/>
      <c r="AXB166" s="229"/>
      <c r="AXC166" s="229"/>
      <c r="AXD166" s="229"/>
      <c r="AXE166" s="229"/>
      <c r="AXF166" s="229"/>
      <c r="AXG166" s="229"/>
      <c r="AXH166" s="229"/>
      <c r="AXI166" s="229"/>
      <c r="AXJ166" s="229"/>
      <c r="AXK166" s="229"/>
      <c r="AXL166" s="229"/>
      <c r="AXM166" s="229"/>
      <c r="AXN166" s="229"/>
      <c r="AXO166" s="229"/>
      <c r="AXP166" s="229"/>
      <c r="AXQ166" s="229"/>
      <c r="AXR166" s="229"/>
      <c r="AXS166" s="229"/>
      <c r="AXT166" s="229"/>
      <c r="AXU166" s="229"/>
      <c r="AXV166" s="229"/>
      <c r="AXW166" s="229"/>
      <c r="AXX166" s="229"/>
      <c r="AXY166" s="229"/>
      <c r="AXZ166" s="229"/>
      <c r="AYA166" s="229"/>
      <c r="AYB166" s="229"/>
      <c r="AYC166" s="229"/>
      <c r="AYD166" s="229"/>
      <c r="AYE166" s="229"/>
      <c r="AYF166" s="229"/>
      <c r="AYG166" s="229"/>
      <c r="AYH166" s="229"/>
      <c r="AYI166" s="229"/>
      <c r="AYJ166" s="229"/>
      <c r="AYK166" s="229"/>
      <c r="AYL166" s="229"/>
      <c r="AYM166" s="229"/>
      <c r="AYN166" s="229"/>
      <c r="AYO166" s="229"/>
      <c r="AYP166" s="229"/>
      <c r="AYQ166" s="229"/>
      <c r="AYR166" s="229"/>
      <c r="AYS166" s="229"/>
      <c r="AYT166" s="229"/>
      <c r="AYU166" s="229"/>
      <c r="AYV166" s="229"/>
      <c r="AYW166" s="229"/>
      <c r="AYX166" s="229"/>
      <c r="AYY166" s="229"/>
      <c r="AYZ166" s="229"/>
      <c r="AZA166" s="229"/>
      <c r="AZB166" s="229"/>
      <c r="AZC166" s="229"/>
      <c r="AZD166" s="229"/>
      <c r="AZE166" s="229"/>
      <c r="AZF166" s="229"/>
      <c r="AZG166" s="229"/>
      <c r="AZH166" s="229"/>
      <c r="AZI166" s="229"/>
      <c r="AZJ166" s="229"/>
      <c r="AZK166" s="229"/>
      <c r="AZL166" s="229"/>
      <c r="AZM166" s="229"/>
      <c r="AZN166" s="229"/>
      <c r="AZO166" s="229"/>
      <c r="AZP166" s="229"/>
      <c r="AZQ166" s="229"/>
      <c r="AZR166" s="229"/>
      <c r="AZS166" s="229"/>
      <c r="AZT166" s="229"/>
      <c r="AZU166" s="229"/>
      <c r="AZV166" s="229"/>
      <c r="AZW166" s="229"/>
      <c r="AZX166" s="229"/>
      <c r="AZY166" s="229"/>
      <c r="AZZ166" s="229"/>
      <c r="BAA166" s="229"/>
      <c r="BAB166" s="229"/>
      <c r="BAC166" s="229"/>
      <c r="BAD166" s="229"/>
      <c r="BAE166" s="229"/>
      <c r="BAF166" s="229"/>
      <c r="BAG166" s="229"/>
      <c r="BAH166" s="229"/>
      <c r="BAI166" s="229"/>
      <c r="BAJ166" s="229"/>
      <c r="BAK166" s="229"/>
      <c r="BAL166" s="229"/>
      <c r="BAM166" s="229"/>
      <c r="BAN166" s="229"/>
      <c r="BAO166" s="229"/>
      <c r="BAP166" s="229"/>
      <c r="BAQ166" s="229"/>
      <c r="BAR166" s="229"/>
      <c r="BAS166" s="229"/>
      <c r="BAT166" s="229"/>
      <c r="BAU166" s="229"/>
      <c r="BAV166" s="229"/>
      <c r="BAW166" s="229"/>
      <c r="BAX166" s="229"/>
      <c r="BAY166" s="229"/>
      <c r="BAZ166" s="229"/>
      <c r="BBA166" s="229"/>
      <c r="BBB166" s="229"/>
      <c r="BBC166" s="229"/>
      <c r="BBD166" s="229"/>
      <c r="BBE166" s="229"/>
      <c r="BBF166" s="229"/>
      <c r="BBG166" s="229"/>
      <c r="BBH166" s="229"/>
      <c r="BBI166" s="229"/>
      <c r="BBJ166" s="229"/>
      <c r="BBK166" s="229"/>
      <c r="BBL166" s="229"/>
      <c r="BBM166" s="229"/>
      <c r="BBN166" s="229"/>
      <c r="BBO166" s="229"/>
      <c r="BBP166" s="229"/>
      <c r="BBQ166" s="229"/>
      <c r="BBR166" s="229"/>
      <c r="BBS166" s="229"/>
      <c r="BBT166" s="229"/>
      <c r="BBU166" s="229"/>
      <c r="BBV166" s="229"/>
      <c r="BBW166" s="229"/>
      <c r="BBX166" s="229"/>
      <c r="BBY166" s="229"/>
      <c r="BBZ166" s="229"/>
      <c r="BCA166" s="229"/>
      <c r="BCB166" s="229"/>
      <c r="BCC166" s="229"/>
      <c r="BCD166" s="229"/>
      <c r="BCE166" s="229"/>
      <c r="BCF166" s="229"/>
      <c r="BCG166" s="229"/>
      <c r="BCH166" s="229"/>
      <c r="BCI166" s="229"/>
      <c r="BCJ166" s="229"/>
      <c r="BCK166" s="229"/>
      <c r="BCL166" s="229"/>
      <c r="BCM166" s="229"/>
      <c r="BCN166" s="229"/>
      <c r="BCO166" s="229"/>
      <c r="BCP166" s="229"/>
      <c r="BCQ166" s="229"/>
      <c r="BCR166" s="229"/>
      <c r="BCS166" s="229"/>
      <c r="BCT166" s="229"/>
      <c r="BCU166" s="229"/>
      <c r="BCV166" s="229"/>
      <c r="BCW166" s="229"/>
      <c r="BCX166" s="229"/>
      <c r="BCY166" s="229"/>
      <c r="BCZ166" s="229"/>
      <c r="BDA166" s="229"/>
      <c r="BDB166" s="229"/>
      <c r="BDC166" s="229"/>
      <c r="BDD166" s="229"/>
      <c r="BDE166" s="229"/>
      <c r="BDF166" s="229"/>
      <c r="BDG166" s="229"/>
      <c r="BDH166" s="229"/>
      <c r="BDI166" s="229"/>
      <c r="BDJ166" s="229"/>
      <c r="BDK166" s="229"/>
      <c r="BDL166" s="229"/>
      <c r="BDM166" s="229"/>
      <c r="BDN166" s="229"/>
      <c r="BDO166" s="229"/>
      <c r="BDP166" s="229"/>
      <c r="BDQ166" s="229"/>
      <c r="BDR166" s="229"/>
      <c r="BDS166" s="229"/>
      <c r="BDT166" s="229"/>
      <c r="BDU166" s="229"/>
      <c r="BDV166" s="229"/>
      <c r="BDW166" s="229"/>
      <c r="BDX166" s="229"/>
      <c r="BDY166" s="229"/>
      <c r="BDZ166" s="229"/>
      <c r="BEA166" s="229"/>
      <c r="BEB166" s="229"/>
      <c r="BEC166" s="229"/>
      <c r="BED166" s="229"/>
      <c r="BEE166" s="229"/>
      <c r="BEF166" s="229"/>
      <c r="BEG166" s="229"/>
      <c r="BEH166" s="229"/>
      <c r="BEI166" s="229"/>
      <c r="BEJ166" s="229"/>
      <c r="BEK166" s="229"/>
      <c r="BEL166" s="229"/>
      <c r="BEM166" s="229"/>
      <c r="BEN166" s="229"/>
      <c r="BEO166" s="229"/>
      <c r="BEP166" s="229"/>
      <c r="BEQ166" s="229"/>
      <c r="BER166" s="229"/>
      <c r="BES166" s="229"/>
      <c r="BET166" s="229"/>
      <c r="BEU166" s="229"/>
      <c r="BEV166" s="229"/>
      <c r="BEW166" s="229"/>
      <c r="BEX166" s="229"/>
      <c r="BEY166" s="229"/>
      <c r="BEZ166" s="229"/>
      <c r="BFA166" s="229"/>
      <c r="BFB166" s="229"/>
      <c r="BFC166" s="229"/>
      <c r="BFD166" s="229"/>
      <c r="BFE166" s="229"/>
      <c r="BFF166" s="229"/>
      <c r="BFG166" s="229"/>
      <c r="BFH166" s="229"/>
      <c r="BFI166" s="229"/>
      <c r="BFJ166" s="229"/>
      <c r="BFK166" s="229"/>
      <c r="BFL166" s="229"/>
      <c r="BFM166" s="229"/>
      <c r="BFN166" s="229"/>
      <c r="BFO166" s="229"/>
      <c r="BFP166" s="229"/>
      <c r="BFQ166" s="229"/>
      <c r="BFR166" s="229"/>
      <c r="BFS166" s="229"/>
      <c r="BFT166" s="229"/>
      <c r="BFU166" s="229"/>
      <c r="BFV166" s="229"/>
      <c r="BFW166" s="229"/>
      <c r="BFX166" s="229"/>
      <c r="BFY166" s="229"/>
      <c r="BFZ166" s="229"/>
      <c r="BGA166" s="229"/>
      <c r="BGB166" s="229"/>
      <c r="BGC166" s="229"/>
      <c r="BGD166" s="229"/>
      <c r="BGE166" s="229"/>
      <c r="BGF166" s="229"/>
      <c r="BGG166" s="229"/>
      <c r="BGH166" s="229"/>
      <c r="BGI166" s="229"/>
      <c r="BGJ166" s="229"/>
      <c r="BGK166" s="229"/>
      <c r="BGL166" s="229"/>
      <c r="BGM166" s="229"/>
      <c r="BGN166" s="229"/>
      <c r="BGO166" s="229"/>
      <c r="BGP166" s="229"/>
      <c r="BGQ166" s="229"/>
      <c r="BGR166" s="229"/>
      <c r="BGS166" s="229"/>
      <c r="BGT166" s="229"/>
      <c r="BGU166" s="229"/>
      <c r="BGV166" s="229"/>
      <c r="BGW166" s="229"/>
      <c r="BGX166" s="229"/>
      <c r="BGY166" s="229"/>
      <c r="BGZ166" s="229"/>
      <c r="BHA166" s="229"/>
      <c r="BHB166" s="229"/>
      <c r="BHC166" s="229"/>
      <c r="BHD166" s="229"/>
      <c r="BHE166" s="229"/>
      <c r="BHF166" s="229"/>
      <c r="BHG166" s="229"/>
      <c r="BHH166" s="229"/>
      <c r="BHI166" s="229"/>
      <c r="BHJ166" s="229"/>
      <c r="BHK166" s="229"/>
      <c r="BHL166" s="229"/>
      <c r="BHM166" s="229"/>
      <c r="BHN166" s="229"/>
      <c r="BHO166" s="229"/>
      <c r="BHP166" s="229"/>
      <c r="BHQ166" s="229"/>
      <c r="BHR166" s="229"/>
      <c r="BHS166" s="229"/>
      <c r="BHT166" s="229"/>
      <c r="BHU166" s="229"/>
      <c r="BHV166" s="229"/>
      <c r="BHW166" s="229"/>
      <c r="BHX166" s="229"/>
      <c r="BHY166" s="229"/>
      <c r="BHZ166" s="229"/>
      <c r="BIA166" s="229"/>
      <c r="BIB166" s="229"/>
      <c r="BIC166" s="229"/>
      <c r="BID166" s="229"/>
      <c r="BIE166" s="229"/>
      <c r="BIF166" s="229"/>
      <c r="BIG166" s="229"/>
      <c r="BIH166" s="229"/>
      <c r="BII166" s="229"/>
      <c r="BIJ166" s="229"/>
      <c r="BIK166" s="229"/>
      <c r="BIL166" s="229"/>
      <c r="BIM166" s="229"/>
      <c r="BIN166" s="229"/>
      <c r="BIO166" s="229"/>
      <c r="BIP166" s="229"/>
      <c r="BIQ166" s="229"/>
      <c r="BIR166" s="229"/>
      <c r="BIS166" s="229"/>
      <c r="BIT166" s="229"/>
      <c r="BIU166" s="229"/>
      <c r="BIV166" s="229"/>
      <c r="BIW166" s="229"/>
      <c r="BIX166" s="229"/>
      <c r="BIY166" s="229"/>
      <c r="BIZ166" s="229"/>
      <c r="BJA166" s="229"/>
      <c r="BJB166" s="229"/>
      <c r="BJC166" s="229"/>
      <c r="BJD166" s="229"/>
      <c r="BJE166" s="229"/>
      <c r="BJF166" s="229"/>
      <c r="BJG166" s="229"/>
      <c r="BJH166" s="229"/>
      <c r="BJI166" s="229"/>
      <c r="BJJ166" s="229"/>
      <c r="BJK166" s="229"/>
      <c r="BJL166" s="229"/>
      <c r="BJM166" s="229"/>
      <c r="BJN166" s="229"/>
      <c r="BJO166" s="229"/>
      <c r="BJP166" s="229"/>
      <c r="BJQ166" s="229"/>
      <c r="BJR166" s="229"/>
      <c r="BJS166" s="229"/>
      <c r="BJT166" s="229"/>
      <c r="BJU166" s="229"/>
      <c r="BJV166" s="229"/>
      <c r="BJW166" s="229"/>
      <c r="BJX166" s="229"/>
      <c r="BJY166" s="229"/>
      <c r="BJZ166" s="229"/>
      <c r="BKA166" s="229"/>
      <c r="BKB166" s="229"/>
      <c r="BKC166" s="229"/>
      <c r="BKD166" s="229"/>
      <c r="BKE166" s="229"/>
      <c r="BKF166" s="229"/>
      <c r="BKG166" s="229"/>
      <c r="BKH166" s="229"/>
      <c r="BKI166" s="229"/>
      <c r="BKJ166" s="229"/>
      <c r="BKK166" s="229"/>
      <c r="BKL166" s="229"/>
      <c r="BKM166" s="229"/>
      <c r="BKN166" s="229"/>
      <c r="BKO166" s="229"/>
      <c r="BKP166" s="229"/>
      <c r="BKQ166" s="229"/>
      <c r="BKR166" s="229"/>
      <c r="BKS166" s="229"/>
      <c r="BKT166" s="229"/>
      <c r="BKU166" s="229"/>
      <c r="BKV166" s="229"/>
      <c r="BKW166" s="229"/>
      <c r="BKX166" s="229"/>
      <c r="BKY166" s="229"/>
      <c r="BKZ166" s="229"/>
      <c r="BLA166" s="229"/>
      <c r="BLB166" s="229"/>
      <c r="BLC166" s="229"/>
      <c r="BLD166" s="229"/>
      <c r="BLE166" s="229"/>
      <c r="BLF166" s="229"/>
      <c r="BLG166" s="229"/>
      <c r="BLH166" s="229"/>
      <c r="BLI166" s="229"/>
      <c r="BLJ166" s="229"/>
      <c r="BLK166" s="229"/>
      <c r="BLL166" s="229"/>
      <c r="BLM166" s="229"/>
      <c r="BLN166" s="229"/>
      <c r="BLO166" s="229"/>
      <c r="BLP166" s="229"/>
      <c r="BLQ166" s="229"/>
      <c r="BLR166" s="229"/>
      <c r="BLS166" s="229"/>
      <c r="BLT166" s="229"/>
      <c r="BLU166" s="229"/>
      <c r="BLV166" s="229"/>
      <c r="BLW166" s="229"/>
      <c r="BLX166" s="229"/>
      <c r="BLY166" s="229"/>
      <c r="BLZ166" s="229"/>
      <c r="BMA166" s="229"/>
      <c r="BMB166" s="229"/>
      <c r="BMC166" s="229"/>
      <c r="BMD166" s="229"/>
      <c r="BME166" s="229"/>
      <c r="BMF166" s="229"/>
      <c r="BMG166" s="229"/>
      <c r="BMH166" s="229"/>
      <c r="BMI166" s="229"/>
      <c r="BMJ166" s="229"/>
      <c r="BMK166" s="229"/>
      <c r="BML166" s="229"/>
      <c r="BMM166" s="229"/>
      <c r="BMN166" s="229"/>
      <c r="BMO166" s="229"/>
      <c r="BMP166" s="229"/>
      <c r="BMQ166" s="229"/>
      <c r="BMR166" s="229"/>
      <c r="BMS166" s="229"/>
      <c r="BMT166" s="229"/>
      <c r="BMU166" s="229"/>
      <c r="BMV166" s="229"/>
      <c r="BMW166" s="229"/>
      <c r="BMX166" s="229"/>
      <c r="BMY166" s="229"/>
      <c r="BMZ166" s="229"/>
      <c r="BNA166" s="229"/>
      <c r="BNB166" s="229"/>
      <c r="BNC166" s="229"/>
      <c r="BND166" s="229"/>
      <c r="BNE166" s="229"/>
      <c r="BNF166" s="229"/>
      <c r="BNG166" s="229"/>
      <c r="BNH166" s="229"/>
      <c r="BNI166" s="229"/>
      <c r="BNJ166" s="229"/>
      <c r="BNK166" s="229"/>
      <c r="BNL166" s="229"/>
      <c r="BNM166" s="229"/>
      <c r="BNN166" s="229"/>
      <c r="BNO166" s="229"/>
      <c r="BNP166" s="229"/>
      <c r="BNQ166" s="229"/>
      <c r="BNR166" s="229"/>
      <c r="BNS166" s="229"/>
      <c r="BNT166" s="229"/>
      <c r="BNU166" s="229"/>
      <c r="BNV166" s="229"/>
      <c r="BNW166" s="229"/>
      <c r="BNX166" s="229"/>
      <c r="BNY166" s="229"/>
      <c r="BNZ166" s="229"/>
      <c r="BOA166" s="229"/>
      <c r="BOB166" s="229"/>
      <c r="BOC166" s="229"/>
      <c r="BOD166" s="229"/>
      <c r="BOE166" s="229"/>
      <c r="BOF166" s="229"/>
      <c r="BOG166" s="229"/>
      <c r="BOH166" s="229"/>
      <c r="BOI166" s="229"/>
      <c r="BOJ166" s="229"/>
      <c r="BOK166" s="229"/>
      <c r="BOL166" s="229"/>
      <c r="BOM166" s="229"/>
      <c r="BON166" s="229"/>
      <c r="BOO166" s="229"/>
      <c r="BOP166" s="229"/>
      <c r="BOQ166" s="229"/>
      <c r="BOR166" s="229"/>
      <c r="BOS166" s="229"/>
      <c r="BOT166" s="229"/>
      <c r="BOU166" s="229"/>
      <c r="BOV166" s="229"/>
      <c r="BOW166" s="229"/>
      <c r="BOX166" s="229"/>
      <c r="BOY166" s="229"/>
      <c r="BOZ166" s="229"/>
      <c r="BPA166" s="229"/>
      <c r="BPB166" s="229"/>
      <c r="BPC166" s="229"/>
      <c r="BPD166" s="229"/>
      <c r="BPE166" s="229"/>
      <c r="BPF166" s="229"/>
      <c r="BPG166" s="229"/>
      <c r="BPH166" s="229"/>
      <c r="BPI166" s="229"/>
      <c r="BPJ166" s="229"/>
      <c r="BPK166" s="229"/>
      <c r="BPL166" s="229"/>
      <c r="BPM166" s="229"/>
      <c r="BPN166" s="229"/>
      <c r="BPO166" s="229"/>
      <c r="BPP166" s="229"/>
      <c r="BPQ166" s="229"/>
      <c r="BPR166" s="229"/>
      <c r="BPS166" s="229"/>
      <c r="BPT166" s="229"/>
      <c r="BPU166" s="229"/>
      <c r="BPV166" s="229"/>
      <c r="BPW166" s="229"/>
      <c r="BPX166" s="229"/>
      <c r="BPY166" s="229"/>
      <c r="BPZ166" s="229"/>
      <c r="BQA166" s="229"/>
      <c r="BQB166" s="229"/>
      <c r="BQC166" s="229"/>
      <c r="BQD166" s="229"/>
      <c r="BQE166" s="229"/>
      <c r="BQF166" s="229"/>
      <c r="BQG166" s="229"/>
      <c r="BQH166" s="229"/>
      <c r="BQI166" s="229"/>
      <c r="BQJ166" s="229"/>
      <c r="BQK166" s="229"/>
      <c r="BQL166" s="229"/>
      <c r="BQM166" s="229"/>
      <c r="BQN166" s="229"/>
      <c r="BQO166" s="229"/>
      <c r="BQP166" s="229"/>
      <c r="BQQ166" s="229"/>
      <c r="BQR166" s="229"/>
      <c r="BQS166" s="229"/>
      <c r="BQT166" s="229"/>
      <c r="BQU166" s="229"/>
      <c r="BQV166" s="229"/>
      <c r="BQW166" s="229"/>
      <c r="BQX166" s="229"/>
      <c r="BQY166" s="229"/>
      <c r="BQZ166" s="229"/>
      <c r="BRA166" s="229"/>
      <c r="BRB166" s="229"/>
      <c r="BRC166" s="229"/>
      <c r="BRD166" s="229"/>
      <c r="BRE166" s="229"/>
      <c r="BRF166" s="229"/>
      <c r="BRG166" s="229"/>
      <c r="BRH166" s="229"/>
      <c r="BRI166" s="229"/>
      <c r="BRJ166" s="229"/>
      <c r="BRK166" s="229"/>
      <c r="BRL166" s="229"/>
      <c r="BRM166" s="229"/>
      <c r="BRN166" s="229"/>
      <c r="BRO166" s="229"/>
      <c r="BRP166" s="229"/>
      <c r="BRQ166" s="229"/>
      <c r="BRR166" s="229"/>
      <c r="BRS166" s="229"/>
      <c r="BRT166" s="229"/>
      <c r="BRU166" s="229"/>
      <c r="BRV166" s="229"/>
      <c r="BRW166" s="229"/>
      <c r="BRX166" s="229"/>
      <c r="BRY166" s="229"/>
      <c r="BRZ166" s="229"/>
      <c r="BSA166" s="229"/>
      <c r="BSB166" s="229"/>
      <c r="BSC166" s="229"/>
      <c r="BSD166" s="229"/>
      <c r="BSE166" s="229"/>
      <c r="BSF166" s="229"/>
      <c r="BSG166" s="229"/>
      <c r="BSH166" s="229"/>
      <c r="BSI166" s="229"/>
      <c r="BSJ166" s="229"/>
      <c r="BSK166" s="229"/>
      <c r="BSL166" s="229"/>
      <c r="BSM166" s="229"/>
      <c r="BSN166" s="229"/>
      <c r="BSO166" s="229"/>
      <c r="BSP166" s="229"/>
      <c r="BSQ166" s="229"/>
      <c r="BSR166" s="229"/>
      <c r="BSS166" s="229"/>
      <c r="BST166" s="229"/>
      <c r="BSU166" s="229"/>
      <c r="BSV166" s="229"/>
      <c r="BSW166" s="229"/>
      <c r="BSX166" s="229"/>
      <c r="BSY166" s="229"/>
      <c r="BSZ166" s="229"/>
      <c r="BTA166" s="229"/>
      <c r="BTB166" s="229"/>
      <c r="BTC166" s="229"/>
      <c r="BTD166" s="229"/>
      <c r="BTE166" s="229"/>
      <c r="BTF166" s="229"/>
      <c r="BTG166" s="229"/>
      <c r="BTH166" s="229"/>
      <c r="BTI166" s="229"/>
      <c r="BTJ166" s="229"/>
      <c r="BTK166" s="229"/>
      <c r="BTL166" s="229"/>
      <c r="BTM166" s="229"/>
      <c r="BTN166" s="229"/>
      <c r="BTO166" s="229"/>
      <c r="BTP166" s="229"/>
      <c r="BTQ166" s="229"/>
      <c r="BTR166" s="229"/>
      <c r="BTS166" s="229"/>
      <c r="BTT166" s="229"/>
      <c r="BTU166" s="229"/>
      <c r="BTV166" s="229"/>
      <c r="BTW166" s="229"/>
      <c r="BTX166" s="229"/>
      <c r="BTY166" s="229"/>
      <c r="BTZ166" s="229"/>
      <c r="BUA166" s="229"/>
      <c r="BUB166" s="229"/>
      <c r="BUC166" s="229"/>
      <c r="BUD166" s="229"/>
      <c r="BUE166" s="229"/>
      <c r="BUF166" s="229"/>
      <c r="BUG166" s="229"/>
      <c r="BUH166" s="229"/>
      <c r="BUI166" s="229"/>
      <c r="BUJ166" s="229"/>
      <c r="BUK166" s="229"/>
      <c r="BUL166" s="229"/>
      <c r="BUM166" s="229"/>
      <c r="BUN166" s="229"/>
      <c r="BUO166" s="229"/>
      <c r="BUP166" s="229"/>
      <c r="BUQ166" s="229"/>
      <c r="BUR166" s="229"/>
      <c r="BUS166" s="229"/>
      <c r="BUT166" s="229"/>
      <c r="BUU166" s="229"/>
      <c r="BUV166" s="229"/>
      <c r="BUW166" s="229"/>
      <c r="BUX166" s="229"/>
      <c r="BUY166" s="229"/>
      <c r="BUZ166" s="229"/>
      <c r="BVA166" s="229"/>
      <c r="BVB166" s="229"/>
      <c r="BVC166" s="229"/>
      <c r="BVD166" s="229"/>
      <c r="BVE166" s="229"/>
      <c r="BVF166" s="229"/>
      <c r="BVG166" s="229"/>
      <c r="BVH166" s="229"/>
      <c r="BVI166" s="229"/>
      <c r="BVJ166" s="229"/>
      <c r="BVK166" s="229"/>
      <c r="BVL166" s="229"/>
      <c r="BVM166" s="229"/>
      <c r="BVN166" s="229"/>
      <c r="BVO166" s="229"/>
      <c r="BVP166" s="229"/>
      <c r="BVQ166" s="229"/>
      <c r="BVR166" s="229"/>
      <c r="BVS166" s="229"/>
      <c r="BVT166" s="229"/>
      <c r="BVU166" s="229"/>
      <c r="BVV166" s="229"/>
      <c r="BVW166" s="229"/>
      <c r="BVX166" s="229"/>
      <c r="BVY166" s="229"/>
      <c r="BVZ166" s="229"/>
      <c r="BWA166" s="229"/>
      <c r="BWB166" s="229"/>
      <c r="BWC166" s="229"/>
      <c r="BWD166" s="229"/>
      <c r="BWE166" s="229"/>
      <c r="BWF166" s="229"/>
      <c r="BWG166" s="229"/>
      <c r="BWH166" s="229"/>
      <c r="BWI166" s="229"/>
      <c r="BWJ166" s="229"/>
      <c r="BWK166" s="229"/>
      <c r="BWL166" s="229"/>
      <c r="BWM166" s="229"/>
      <c r="BWN166" s="229"/>
      <c r="BWO166" s="229"/>
      <c r="BWP166" s="229"/>
      <c r="BWQ166" s="229"/>
      <c r="BWR166" s="229"/>
      <c r="BWS166" s="229"/>
      <c r="BWT166" s="229"/>
      <c r="BWU166" s="229"/>
      <c r="BWV166" s="229"/>
      <c r="BWW166" s="229"/>
      <c r="BWX166" s="229"/>
      <c r="BWY166" s="229"/>
      <c r="BWZ166" s="229"/>
      <c r="BXA166" s="229"/>
      <c r="BXB166" s="229"/>
      <c r="BXC166" s="229"/>
      <c r="BXD166" s="229"/>
      <c r="BXE166" s="229"/>
      <c r="BXF166" s="229"/>
      <c r="BXG166" s="229"/>
      <c r="BXH166" s="229"/>
      <c r="BXI166" s="229"/>
      <c r="BXJ166" s="229"/>
      <c r="BXK166" s="229"/>
      <c r="BXL166" s="229"/>
      <c r="BXM166" s="229"/>
      <c r="BXN166" s="229"/>
      <c r="BXO166" s="229"/>
      <c r="BXP166" s="229"/>
      <c r="BXQ166" s="229"/>
      <c r="BXR166" s="229"/>
      <c r="BXS166" s="229"/>
      <c r="BXT166" s="229"/>
      <c r="BXU166" s="229"/>
      <c r="BXV166" s="229"/>
      <c r="BXW166" s="229"/>
      <c r="BXX166" s="229"/>
      <c r="BXY166" s="229"/>
      <c r="BXZ166" s="229"/>
      <c r="BYA166" s="229"/>
      <c r="BYB166" s="229"/>
      <c r="BYC166" s="229"/>
      <c r="BYD166" s="229"/>
      <c r="BYE166" s="229"/>
      <c r="BYF166" s="229"/>
      <c r="BYG166" s="229"/>
      <c r="BYH166" s="229"/>
      <c r="BYI166" s="229"/>
      <c r="BYJ166" s="229"/>
      <c r="BYK166" s="229"/>
      <c r="BYL166" s="229"/>
      <c r="BYM166" s="229"/>
      <c r="BYN166" s="229"/>
      <c r="BYO166" s="229"/>
      <c r="BYP166" s="229"/>
      <c r="BYQ166" s="229"/>
      <c r="BYR166" s="229"/>
      <c r="BYS166" s="229"/>
      <c r="BYT166" s="229"/>
      <c r="BYU166" s="229"/>
      <c r="BYV166" s="229"/>
      <c r="BYW166" s="229"/>
      <c r="BYX166" s="229"/>
      <c r="BYY166" s="229"/>
      <c r="BYZ166" s="229"/>
      <c r="BZA166" s="229"/>
      <c r="BZB166" s="229"/>
      <c r="BZC166" s="229"/>
      <c r="BZD166" s="229"/>
      <c r="BZE166" s="229"/>
      <c r="BZF166" s="229"/>
      <c r="BZG166" s="229"/>
      <c r="BZH166" s="229"/>
      <c r="BZI166" s="229"/>
      <c r="BZJ166" s="229"/>
      <c r="BZK166" s="229"/>
      <c r="BZL166" s="229"/>
      <c r="BZM166" s="229"/>
      <c r="BZN166" s="229"/>
      <c r="BZO166" s="229"/>
      <c r="BZP166" s="229"/>
      <c r="BZQ166" s="229"/>
      <c r="BZR166" s="229"/>
      <c r="BZS166" s="229"/>
      <c r="BZT166" s="229"/>
      <c r="BZU166" s="229"/>
      <c r="BZV166" s="229"/>
      <c r="BZW166" s="229"/>
      <c r="BZX166" s="229"/>
      <c r="BZY166" s="229"/>
      <c r="BZZ166" s="229"/>
      <c r="CAA166" s="229"/>
      <c r="CAB166" s="229"/>
      <c r="CAC166" s="229"/>
      <c r="CAD166" s="229"/>
      <c r="CAE166" s="229"/>
      <c r="CAF166" s="229"/>
      <c r="CAG166" s="229"/>
      <c r="CAH166" s="229"/>
      <c r="CAI166" s="229"/>
      <c r="CAJ166" s="229"/>
      <c r="CAK166" s="229"/>
      <c r="CAL166" s="229"/>
      <c r="CAM166" s="229"/>
      <c r="CAN166" s="229"/>
      <c r="CAO166" s="229"/>
      <c r="CAP166" s="229"/>
      <c r="CAQ166" s="229"/>
      <c r="CAR166" s="229"/>
      <c r="CAS166" s="229"/>
      <c r="CAT166" s="229"/>
      <c r="CAU166" s="229"/>
      <c r="CAV166" s="229"/>
      <c r="CAW166" s="229"/>
      <c r="CAX166" s="229"/>
      <c r="CAY166" s="229"/>
      <c r="CAZ166" s="229"/>
      <c r="CBA166" s="229"/>
      <c r="CBB166" s="229"/>
      <c r="CBC166" s="229"/>
      <c r="CBD166" s="229"/>
      <c r="CBE166" s="229"/>
      <c r="CBF166" s="229"/>
      <c r="CBG166" s="229"/>
      <c r="CBH166" s="229"/>
      <c r="CBI166" s="229"/>
      <c r="CBJ166" s="229"/>
      <c r="CBK166" s="229"/>
      <c r="CBL166" s="229"/>
      <c r="CBM166" s="229"/>
      <c r="CBN166" s="229"/>
      <c r="CBO166" s="229"/>
      <c r="CBP166" s="229"/>
      <c r="CBQ166" s="229"/>
      <c r="CBR166" s="229"/>
      <c r="CBS166" s="229"/>
      <c r="CBT166" s="229"/>
      <c r="CBU166" s="229"/>
      <c r="CBV166" s="229"/>
      <c r="CBW166" s="229"/>
      <c r="CBX166" s="229"/>
      <c r="CBY166" s="229"/>
      <c r="CBZ166" s="229"/>
      <c r="CCA166" s="229"/>
      <c r="CCB166" s="229"/>
      <c r="CCC166" s="229"/>
      <c r="CCD166" s="229"/>
      <c r="CCE166" s="229"/>
      <c r="CCF166" s="229"/>
      <c r="CCG166" s="229"/>
      <c r="CCH166" s="229"/>
      <c r="CCI166" s="229"/>
      <c r="CCJ166" s="229"/>
      <c r="CCK166" s="229"/>
      <c r="CCL166" s="229"/>
      <c r="CCM166" s="229"/>
      <c r="CCN166" s="229"/>
      <c r="CCO166" s="229"/>
      <c r="CCP166" s="229"/>
      <c r="CCQ166" s="229"/>
      <c r="CCR166" s="229"/>
      <c r="CCS166" s="229"/>
      <c r="CCT166" s="229"/>
      <c r="CCU166" s="229"/>
      <c r="CCV166" s="229"/>
      <c r="CCW166" s="229"/>
      <c r="CCX166" s="229"/>
      <c r="CCY166" s="229"/>
      <c r="CCZ166" s="229"/>
      <c r="CDA166" s="229"/>
      <c r="CDB166" s="229"/>
      <c r="CDC166" s="229"/>
      <c r="CDD166" s="229"/>
      <c r="CDE166" s="229"/>
      <c r="CDF166" s="229"/>
      <c r="CDG166" s="229"/>
      <c r="CDH166" s="229"/>
      <c r="CDI166" s="229"/>
      <c r="CDJ166" s="229"/>
      <c r="CDK166" s="229"/>
      <c r="CDL166" s="229"/>
      <c r="CDM166" s="229"/>
      <c r="CDN166" s="229"/>
      <c r="CDO166" s="229"/>
      <c r="CDP166" s="229"/>
      <c r="CDQ166" s="229"/>
      <c r="CDR166" s="229"/>
      <c r="CDS166" s="229"/>
      <c r="CDT166" s="229"/>
      <c r="CDU166" s="229"/>
      <c r="CDV166" s="229"/>
      <c r="CDW166" s="229"/>
      <c r="CDX166" s="229"/>
      <c r="CDY166" s="229"/>
      <c r="CDZ166" s="229"/>
      <c r="CEA166" s="229"/>
      <c r="CEB166" s="229"/>
      <c r="CEC166" s="229"/>
      <c r="CED166" s="229"/>
      <c r="CEE166" s="229"/>
      <c r="CEF166" s="229"/>
      <c r="CEG166" s="229"/>
      <c r="CEH166" s="229"/>
      <c r="CEI166" s="229"/>
      <c r="CEJ166" s="229"/>
      <c r="CEK166" s="229"/>
      <c r="CEL166" s="229"/>
      <c r="CEM166" s="229"/>
      <c r="CEN166" s="229"/>
      <c r="CEO166" s="229"/>
      <c r="CEP166" s="229"/>
      <c r="CEQ166" s="229"/>
      <c r="CER166" s="229"/>
      <c r="CES166" s="229"/>
      <c r="CET166" s="229"/>
      <c r="CEU166" s="229"/>
      <c r="CEV166" s="229"/>
      <c r="CEW166" s="229"/>
      <c r="CEX166" s="229"/>
      <c r="CEY166" s="229"/>
      <c r="CEZ166" s="229"/>
      <c r="CFA166" s="229"/>
      <c r="CFB166" s="229"/>
      <c r="CFC166" s="229"/>
      <c r="CFD166" s="229"/>
      <c r="CFE166" s="229"/>
      <c r="CFF166" s="229"/>
      <c r="CFG166" s="229"/>
      <c r="CFH166" s="229"/>
      <c r="CFI166" s="229"/>
      <c r="CFJ166" s="229"/>
      <c r="CFK166" s="229"/>
      <c r="CFL166" s="229"/>
      <c r="CFM166" s="229"/>
      <c r="CFN166" s="229"/>
      <c r="CFO166" s="229"/>
      <c r="CFP166" s="229"/>
      <c r="CFQ166" s="229"/>
      <c r="CFR166" s="229"/>
      <c r="CFS166" s="229"/>
      <c r="CFT166" s="229"/>
      <c r="CFU166" s="229"/>
      <c r="CFV166" s="229"/>
      <c r="CFW166" s="229"/>
      <c r="CFX166" s="229"/>
      <c r="CFY166" s="229"/>
      <c r="CFZ166" s="229"/>
      <c r="CGA166" s="229"/>
      <c r="CGB166" s="229"/>
      <c r="CGC166" s="229"/>
      <c r="CGD166" s="229"/>
      <c r="CGE166" s="229"/>
      <c r="CGF166" s="229"/>
      <c r="CGG166" s="229"/>
      <c r="CGH166" s="229"/>
      <c r="CGI166" s="229"/>
      <c r="CGJ166" s="229"/>
      <c r="CGK166" s="229"/>
      <c r="CGL166" s="229"/>
      <c r="CGM166" s="229"/>
      <c r="CGN166" s="229"/>
      <c r="CGO166" s="229"/>
      <c r="CGP166" s="229"/>
      <c r="CGQ166" s="229"/>
      <c r="CGR166" s="229"/>
      <c r="CGS166" s="229"/>
      <c r="CGT166" s="229"/>
      <c r="CGU166" s="229"/>
      <c r="CGV166" s="229"/>
      <c r="CGW166" s="229"/>
      <c r="CGX166" s="229"/>
      <c r="CGY166" s="229"/>
      <c r="CGZ166" s="229"/>
      <c r="CHA166" s="229"/>
      <c r="CHB166" s="229"/>
      <c r="CHC166" s="229"/>
      <c r="CHD166" s="229"/>
      <c r="CHE166" s="229"/>
      <c r="CHF166" s="229"/>
      <c r="CHG166" s="229"/>
      <c r="CHH166" s="229"/>
      <c r="CHI166" s="229"/>
      <c r="CHJ166" s="229"/>
      <c r="CHK166" s="229"/>
      <c r="CHL166" s="229"/>
      <c r="CHM166" s="229"/>
      <c r="CHN166" s="229"/>
      <c r="CHO166" s="229"/>
      <c r="CHP166" s="229"/>
      <c r="CHQ166" s="229"/>
      <c r="CHR166" s="229"/>
      <c r="CHS166" s="229"/>
      <c r="CHT166" s="229"/>
      <c r="CHU166" s="229"/>
      <c r="CHV166" s="229"/>
      <c r="CHW166" s="229"/>
      <c r="CHX166" s="229"/>
      <c r="CHY166" s="229"/>
      <c r="CHZ166" s="229"/>
      <c r="CIA166" s="229"/>
      <c r="CIB166" s="229"/>
      <c r="CIC166" s="229"/>
      <c r="CID166" s="229"/>
      <c r="CIE166" s="229"/>
      <c r="CIF166" s="229"/>
      <c r="CIG166" s="229"/>
      <c r="CIH166" s="229"/>
      <c r="CII166" s="229"/>
      <c r="CIJ166" s="229"/>
      <c r="CIK166" s="229"/>
      <c r="CIL166" s="229"/>
      <c r="CIM166" s="229"/>
      <c r="CIN166" s="229"/>
      <c r="CIO166" s="229"/>
      <c r="CIP166" s="229"/>
      <c r="CIQ166" s="229"/>
      <c r="CIR166" s="229"/>
      <c r="CIS166" s="229"/>
      <c r="CIT166" s="229"/>
      <c r="CIU166" s="229"/>
      <c r="CIV166" s="229"/>
      <c r="CIW166" s="229"/>
      <c r="CIX166" s="229"/>
      <c r="CIY166" s="229"/>
      <c r="CIZ166" s="229"/>
      <c r="CJA166" s="229"/>
      <c r="CJB166" s="229"/>
      <c r="CJC166" s="229"/>
      <c r="CJD166" s="229"/>
      <c r="CJE166" s="229"/>
      <c r="CJF166" s="229"/>
      <c r="CJG166" s="229"/>
      <c r="CJH166" s="229"/>
      <c r="CJI166" s="229"/>
      <c r="CJJ166" s="229"/>
      <c r="CJK166" s="229"/>
      <c r="CJL166" s="229"/>
      <c r="CJM166" s="229"/>
      <c r="CJN166" s="229"/>
      <c r="CJO166" s="229"/>
      <c r="CJP166" s="229"/>
      <c r="CJQ166" s="229"/>
      <c r="CJR166" s="229"/>
      <c r="CJS166" s="229"/>
      <c r="CJT166" s="229"/>
      <c r="CJU166" s="229"/>
      <c r="CJV166" s="229"/>
      <c r="CJW166" s="229"/>
      <c r="CJX166" s="229"/>
      <c r="CJY166" s="229"/>
      <c r="CJZ166" s="229"/>
      <c r="CKA166" s="229"/>
      <c r="CKB166" s="229"/>
      <c r="CKC166" s="229"/>
      <c r="CKD166" s="229"/>
      <c r="CKE166" s="229"/>
      <c r="CKF166" s="229"/>
      <c r="CKG166" s="229"/>
      <c r="CKH166" s="229"/>
      <c r="CKI166" s="229"/>
      <c r="CKJ166" s="229"/>
      <c r="CKK166" s="229"/>
      <c r="CKL166" s="229"/>
      <c r="CKM166" s="229"/>
      <c r="CKN166" s="229"/>
      <c r="CKO166" s="229"/>
      <c r="CKP166" s="229"/>
      <c r="CKQ166" s="229"/>
      <c r="CKR166" s="229"/>
      <c r="CKS166" s="229"/>
      <c r="CKT166" s="229"/>
      <c r="CKU166" s="229"/>
      <c r="CKV166" s="229"/>
      <c r="CKW166" s="229"/>
      <c r="CKX166" s="229"/>
      <c r="CKY166" s="229"/>
      <c r="CKZ166" s="229"/>
      <c r="CLA166" s="229"/>
      <c r="CLB166" s="229"/>
      <c r="CLC166" s="229"/>
      <c r="CLD166" s="229"/>
      <c r="CLE166" s="229"/>
      <c r="CLF166" s="229"/>
      <c r="CLG166" s="229"/>
      <c r="CLH166" s="229"/>
      <c r="CLI166" s="229"/>
      <c r="CLJ166" s="229"/>
      <c r="CLK166" s="229"/>
      <c r="CLL166" s="229"/>
      <c r="CLM166" s="229"/>
      <c r="CLN166" s="229"/>
      <c r="CLO166" s="229"/>
      <c r="CLP166" s="229"/>
      <c r="CLQ166" s="229"/>
      <c r="CLR166" s="229"/>
      <c r="CLS166" s="229"/>
      <c r="CLT166" s="229"/>
      <c r="CLU166" s="229"/>
      <c r="CLV166" s="229"/>
      <c r="CLW166" s="229"/>
      <c r="CLX166" s="229"/>
      <c r="CLY166" s="229"/>
      <c r="CLZ166" s="229"/>
      <c r="CMA166" s="229"/>
      <c r="CMB166" s="229"/>
      <c r="CMC166" s="229"/>
      <c r="CMD166" s="229"/>
      <c r="CME166" s="229"/>
      <c r="CMF166" s="229"/>
      <c r="CMG166" s="229"/>
      <c r="CMH166" s="229"/>
      <c r="CMI166" s="229"/>
      <c r="CMJ166" s="229"/>
      <c r="CMK166" s="229"/>
      <c r="CML166" s="229"/>
      <c r="CMM166" s="229"/>
      <c r="CMN166" s="229"/>
      <c r="CMO166" s="229"/>
      <c r="CMP166" s="229"/>
      <c r="CMQ166" s="229"/>
      <c r="CMR166" s="229"/>
      <c r="CMS166" s="229"/>
      <c r="CMT166" s="229"/>
      <c r="CMU166" s="229"/>
      <c r="CMV166" s="229"/>
      <c r="CMW166" s="229"/>
      <c r="CMX166" s="229"/>
      <c r="CMY166" s="229"/>
      <c r="CMZ166" s="229"/>
      <c r="CNA166" s="229"/>
      <c r="CNB166" s="229"/>
      <c r="CNC166" s="229"/>
      <c r="CND166" s="229"/>
      <c r="CNE166" s="229"/>
      <c r="CNF166" s="229"/>
      <c r="CNG166" s="229"/>
      <c r="CNH166" s="229"/>
      <c r="CNI166" s="229"/>
      <c r="CNJ166" s="229"/>
      <c r="CNK166" s="229"/>
      <c r="CNL166" s="229"/>
      <c r="CNM166" s="229"/>
      <c r="CNN166" s="229"/>
      <c r="CNO166" s="229"/>
      <c r="CNP166" s="229"/>
      <c r="CNQ166" s="229"/>
      <c r="CNR166" s="229"/>
      <c r="CNS166" s="229"/>
      <c r="CNT166" s="229"/>
      <c r="CNU166" s="229"/>
      <c r="CNV166" s="229"/>
      <c r="CNW166" s="229"/>
      <c r="CNX166" s="229"/>
      <c r="CNY166" s="229"/>
      <c r="CNZ166" s="229"/>
      <c r="COA166" s="229"/>
      <c r="COB166" s="229"/>
      <c r="COC166" s="229"/>
      <c r="COD166" s="229"/>
      <c r="COE166" s="229"/>
      <c r="COF166" s="229"/>
      <c r="COG166" s="229"/>
      <c r="COH166" s="229"/>
      <c r="COI166" s="229"/>
      <c r="COJ166" s="229"/>
      <c r="COK166" s="229"/>
      <c r="COL166" s="229"/>
      <c r="COM166" s="229"/>
      <c r="CON166" s="229"/>
      <c r="COO166" s="229"/>
      <c r="COP166" s="229"/>
      <c r="COQ166" s="229"/>
      <c r="COR166" s="229"/>
      <c r="COS166" s="229"/>
      <c r="COT166" s="229"/>
      <c r="COU166" s="229"/>
      <c r="COV166" s="229"/>
      <c r="COW166" s="229"/>
      <c r="COX166" s="229"/>
      <c r="COY166" s="229"/>
      <c r="COZ166" s="229"/>
      <c r="CPA166" s="229"/>
      <c r="CPB166" s="229"/>
      <c r="CPC166" s="229"/>
      <c r="CPD166" s="229"/>
      <c r="CPE166" s="229"/>
      <c r="CPF166" s="229"/>
      <c r="CPG166" s="229"/>
      <c r="CPH166" s="229"/>
      <c r="CPI166" s="229"/>
      <c r="CPJ166" s="229"/>
      <c r="CPK166" s="229"/>
      <c r="CPL166" s="229"/>
      <c r="CPM166" s="229"/>
      <c r="CPN166" s="229"/>
      <c r="CPO166" s="229"/>
      <c r="CPP166" s="229"/>
      <c r="CPQ166" s="229"/>
      <c r="CPR166" s="229"/>
      <c r="CPS166" s="229"/>
      <c r="CPT166" s="229"/>
      <c r="CPU166" s="229"/>
      <c r="CPV166" s="229"/>
      <c r="CPW166" s="229"/>
      <c r="CPX166" s="229"/>
      <c r="CPY166" s="229"/>
      <c r="CPZ166" s="229"/>
      <c r="CQA166" s="229"/>
      <c r="CQB166" s="229"/>
      <c r="CQC166" s="229"/>
      <c r="CQD166" s="229"/>
      <c r="CQE166" s="229"/>
      <c r="CQF166" s="229"/>
      <c r="CQG166" s="229"/>
      <c r="CQH166" s="229"/>
      <c r="CQI166" s="229"/>
      <c r="CQJ166" s="229"/>
      <c r="CQK166" s="229"/>
      <c r="CQL166" s="229"/>
      <c r="CQM166" s="229"/>
      <c r="CQN166" s="229"/>
      <c r="CQO166" s="229"/>
      <c r="CQP166" s="229"/>
      <c r="CQQ166" s="229"/>
      <c r="CQR166" s="229"/>
      <c r="CQS166" s="229"/>
      <c r="CQT166" s="229"/>
      <c r="CQU166" s="229"/>
      <c r="CQV166" s="229"/>
      <c r="CQW166" s="229"/>
      <c r="CQX166" s="229"/>
      <c r="CQY166" s="229"/>
      <c r="CQZ166" s="229"/>
      <c r="CRA166" s="229"/>
      <c r="CRB166" s="229"/>
      <c r="CRC166" s="229"/>
      <c r="CRD166" s="229"/>
      <c r="CRE166" s="229"/>
      <c r="CRF166" s="229"/>
      <c r="CRG166" s="229"/>
      <c r="CRH166" s="229"/>
      <c r="CRI166" s="229"/>
      <c r="CRJ166" s="229"/>
      <c r="CRK166" s="229"/>
      <c r="CRL166" s="229"/>
      <c r="CRM166" s="229"/>
      <c r="CRN166" s="229"/>
      <c r="CRO166" s="229"/>
      <c r="CRP166" s="229"/>
      <c r="CRQ166" s="229"/>
      <c r="CRR166" s="229"/>
      <c r="CRS166" s="229"/>
      <c r="CRT166" s="229"/>
      <c r="CRU166" s="229"/>
      <c r="CRV166" s="229"/>
      <c r="CRW166" s="229"/>
      <c r="CRX166" s="229"/>
      <c r="CRY166" s="229"/>
      <c r="CRZ166" s="229"/>
      <c r="CSA166" s="229"/>
      <c r="CSB166" s="229"/>
      <c r="CSC166" s="229"/>
      <c r="CSD166" s="229"/>
      <c r="CSE166" s="229"/>
      <c r="CSF166" s="229"/>
      <c r="CSG166" s="229"/>
      <c r="CSH166" s="229"/>
      <c r="CSI166" s="229"/>
      <c r="CSJ166" s="229"/>
      <c r="CSK166" s="229"/>
      <c r="CSL166" s="229"/>
      <c r="CSM166" s="229"/>
      <c r="CSN166" s="229"/>
      <c r="CSO166" s="229"/>
      <c r="CSP166" s="229"/>
      <c r="CSQ166" s="229"/>
      <c r="CSR166" s="229"/>
      <c r="CSS166" s="229"/>
      <c r="CST166" s="229"/>
      <c r="CSU166" s="229"/>
      <c r="CSV166" s="229"/>
      <c r="CSW166" s="229"/>
      <c r="CSX166" s="229"/>
      <c r="CSY166" s="229"/>
      <c r="CSZ166" s="229"/>
      <c r="CTA166" s="229"/>
      <c r="CTB166" s="229"/>
      <c r="CTC166" s="229"/>
      <c r="CTD166" s="229"/>
      <c r="CTE166" s="229"/>
      <c r="CTF166" s="229"/>
      <c r="CTG166" s="229"/>
      <c r="CTH166" s="229"/>
      <c r="CTI166" s="229"/>
      <c r="CTJ166" s="229"/>
      <c r="CTK166" s="229"/>
      <c r="CTL166" s="229"/>
      <c r="CTM166" s="229"/>
      <c r="CTN166" s="229"/>
      <c r="CTO166" s="229"/>
      <c r="CTP166" s="229"/>
      <c r="CTQ166" s="229"/>
      <c r="CTR166" s="229"/>
      <c r="CTS166" s="229"/>
      <c r="CTT166" s="229"/>
      <c r="CTU166" s="229"/>
      <c r="CTV166" s="229"/>
      <c r="CTW166" s="229"/>
      <c r="CTX166" s="229"/>
      <c r="CTY166" s="229"/>
      <c r="CTZ166" s="229"/>
      <c r="CUA166" s="229"/>
    </row>
    <row r="167" spans="1:2575" s="224" customFormat="1" ht="108.75" hidden="1" customHeight="1">
      <c r="A167" s="241">
        <f>+A165+1</f>
        <v>72</v>
      </c>
      <c r="B167" s="242" t="str">
        <f>IFERROR(INDEX(OB!B:B,MATCH('BIHOURLY  (2)'!A:A,OB!A:A,0)),"")</f>
        <v/>
      </c>
      <c r="C167" s="243"/>
      <c r="D167" s="232" t="str">
        <f>IFERROR(INDEX(OB!G:G,MATCH('BIHOURLY  (2)'!A:A,OB!A:A,0)),"")</f>
        <v/>
      </c>
      <c r="E167" s="244" t="str">
        <f>IFERROR(INDEX(OB!K:K,MATCH('BIHOURLY  (2)'!A:A,OB!A:A,0)),"")</f>
        <v/>
      </c>
      <c r="F167" s="245" t="str">
        <f>IFERROR((OB!$K$3/'BIHOURLY  (2)'!E167)/5,"")</f>
        <v/>
      </c>
      <c r="G167" s="246"/>
      <c r="H167" s="246"/>
      <c r="I167" s="246"/>
      <c r="J167" s="265"/>
      <c r="K167" s="254"/>
      <c r="L167" s="254"/>
      <c r="N167" s="229"/>
      <c r="O167" s="229"/>
      <c r="P167" s="229"/>
      <c r="Q167" s="229"/>
      <c r="R167" s="229"/>
      <c r="S167" s="229"/>
      <c r="T167" s="229"/>
      <c r="U167" s="229"/>
      <c r="V167" s="229"/>
      <c r="W167" s="229"/>
      <c r="X167" s="229"/>
      <c r="Y167" s="229"/>
      <c r="Z167" s="229"/>
      <c r="AA167" s="229"/>
      <c r="AB167" s="229"/>
      <c r="AC167" s="229"/>
      <c r="AD167" s="229"/>
      <c r="AE167" s="229"/>
      <c r="AF167" s="229"/>
      <c r="AG167" s="229"/>
      <c r="AH167" s="229"/>
      <c r="AI167" s="229"/>
      <c r="AJ167" s="229"/>
      <c r="AK167" s="229"/>
      <c r="AL167" s="229"/>
      <c r="AM167" s="229"/>
      <c r="AN167" s="229"/>
      <c r="AO167" s="229"/>
      <c r="AP167" s="229"/>
      <c r="AQ167" s="229"/>
      <c r="AR167" s="229"/>
      <c r="AS167" s="229"/>
      <c r="AT167" s="229"/>
      <c r="AU167" s="229"/>
      <c r="AV167" s="229"/>
      <c r="AW167" s="229"/>
      <c r="AX167" s="229"/>
      <c r="AY167" s="229"/>
      <c r="AZ167" s="229"/>
      <c r="BA167" s="229"/>
      <c r="BB167" s="229"/>
      <c r="BC167" s="229"/>
      <c r="BD167" s="229"/>
      <c r="BE167" s="229"/>
      <c r="BF167" s="229"/>
      <c r="BG167" s="229"/>
      <c r="BH167" s="229"/>
      <c r="BI167" s="229"/>
      <c r="BJ167" s="229"/>
      <c r="BK167" s="229"/>
      <c r="BL167" s="229"/>
      <c r="BM167" s="229"/>
      <c r="BN167" s="229"/>
      <c r="BO167" s="229"/>
      <c r="BP167" s="229"/>
      <c r="BQ167" s="229"/>
      <c r="BR167" s="229"/>
      <c r="BS167" s="229"/>
      <c r="BT167" s="229"/>
      <c r="BU167" s="229"/>
      <c r="BV167" s="229"/>
      <c r="BW167" s="229"/>
      <c r="BX167" s="229"/>
      <c r="BY167" s="229"/>
      <c r="BZ167" s="229"/>
      <c r="CA167" s="229"/>
      <c r="CB167" s="229"/>
      <c r="CC167" s="229"/>
      <c r="CD167" s="229"/>
      <c r="CE167" s="229"/>
      <c r="CF167" s="229"/>
      <c r="CG167" s="229"/>
      <c r="CH167" s="229"/>
      <c r="CI167" s="229"/>
      <c r="CJ167" s="229"/>
      <c r="CK167" s="229"/>
      <c r="CL167" s="229"/>
      <c r="CM167" s="229"/>
      <c r="CN167" s="229"/>
      <c r="CO167" s="229"/>
      <c r="CP167" s="229"/>
      <c r="CQ167" s="229"/>
      <c r="CR167" s="229"/>
      <c r="CS167" s="229"/>
      <c r="CT167" s="229"/>
      <c r="CU167" s="229"/>
      <c r="CV167" s="229"/>
      <c r="CW167" s="229"/>
      <c r="CX167" s="229"/>
      <c r="CY167" s="229"/>
      <c r="CZ167" s="229"/>
      <c r="DA167" s="229"/>
      <c r="DB167" s="229"/>
      <c r="DC167" s="229"/>
      <c r="DD167" s="229"/>
      <c r="DE167" s="229"/>
      <c r="DF167" s="229"/>
      <c r="DG167" s="229"/>
      <c r="DH167" s="229"/>
      <c r="DI167" s="229"/>
      <c r="DJ167" s="229"/>
      <c r="DK167" s="229"/>
      <c r="DL167" s="229"/>
      <c r="DM167" s="229"/>
      <c r="DN167" s="229"/>
      <c r="DO167" s="229"/>
      <c r="DP167" s="229"/>
      <c r="DQ167" s="229"/>
      <c r="DR167" s="229"/>
      <c r="DS167" s="229"/>
      <c r="DT167" s="229"/>
      <c r="DU167" s="229"/>
      <c r="DV167" s="229"/>
      <c r="DW167" s="229"/>
      <c r="DX167" s="229"/>
      <c r="DY167" s="229"/>
      <c r="DZ167" s="229"/>
      <c r="EA167" s="229"/>
      <c r="EB167" s="229"/>
      <c r="EC167" s="229"/>
      <c r="ED167" s="229"/>
      <c r="EE167" s="229"/>
      <c r="EF167" s="229"/>
      <c r="EG167" s="229"/>
      <c r="EH167" s="229"/>
      <c r="EI167" s="229"/>
      <c r="EJ167" s="229"/>
      <c r="EK167" s="229"/>
      <c r="EL167" s="229"/>
      <c r="EM167" s="229"/>
      <c r="EN167" s="229"/>
      <c r="EO167" s="229"/>
      <c r="EP167" s="229"/>
      <c r="EQ167" s="229"/>
      <c r="ER167" s="229"/>
      <c r="ES167" s="229"/>
      <c r="ET167" s="229"/>
      <c r="EU167" s="229"/>
      <c r="EV167" s="229"/>
      <c r="EW167" s="229"/>
      <c r="EX167" s="229"/>
      <c r="EY167" s="229"/>
      <c r="EZ167" s="229"/>
      <c r="FA167" s="229"/>
      <c r="FB167" s="229"/>
      <c r="FC167" s="229"/>
      <c r="FD167" s="229"/>
      <c r="FE167" s="229"/>
      <c r="FF167" s="229"/>
      <c r="FG167" s="229"/>
      <c r="FH167" s="229"/>
      <c r="FI167" s="229"/>
      <c r="FJ167" s="229"/>
      <c r="FK167" s="229"/>
      <c r="FL167" s="229"/>
      <c r="FM167" s="229"/>
      <c r="FN167" s="229"/>
      <c r="FO167" s="229"/>
      <c r="FP167" s="229"/>
      <c r="FQ167" s="229"/>
      <c r="FR167" s="229"/>
      <c r="FS167" s="229"/>
      <c r="FT167" s="229"/>
      <c r="FU167" s="229"/>
      <c r="FV167" s="229"/>
      <c r="FW167" s="229"/>
      <c r="FX167" s="229"/>
      <c r="FY167" s="229"/>
      <c r="FZ167" s="229"/>
      <c r="GA167" s="229"/>
      <c r="GB167" s="229"/>
      <c r="GC167" s="229"/>
      <c r="GD167" s="229"/>
      <c r="GE167" s="229"/>
      <c r="GF167" s="229"/>
      <c r="GG167" s="229"/>
      <c r="GH167" s="229"/>
      <c r="GI167" s="229"/>
      <c r="GJ167" s="229"/>
      <c r="GK167" s="229"/>
      <c r="GL167" s="229"/>
      <c r="GM167" s="229"/>
      <c r="GN167" s="229"/>
      <c r="GO167" s="229"/>
      <c r="GP167" s="229"/>
      <c r="GQ167" s="229"/>
      <c r="GR167" s="229"/>
      <c r="GS167" s="229"/>
      <c r="GT167" s="229"/>
      <c r="GU167" s="229"/>
      <c r="GV167" s="229"/>
      <c r="GW167" s="229"/>
      <c r="GX167" s="229"/>
      <c r="GY167" s="229"/>
      <c r="GZ167" s="229"/>
      <c r="HA167" s="229"/>
      <c r="HB167" s="229"/>
      <c r="HC167" s="229"/>
      <c r="HD167" s="229"/>
      <c r="HE167" s="229"/>
      <c r="HF167" s="229"/>
      <c r="HG167" s="229"/>
      <c r="HH167" s="229"/>
      <c r="HI167" s="229"/>
      <c r="HJ167" s="229"/>
      <c r="HK167" s="229"/>
      <c r="HL167" s="229"/>
      <c r="HM167" s="229"/>
      <c r="HN167" s="229"/>
      <c r="HO167" s="229"/>
      <c r="HP167" s="229"/>
      <c r="HQ167" s="229"/>
      <c r="HR167" s="229"/>
      <c r="HS167" s="229"/>
      <c r="HT167" s="229"/>
      <c r="HU167" s="229"/>
      <c r="HV167" s="229"/>
      <c r="HW167" s="229"/>
      <c r="HX167" s="229"/>
      <c r="HY167" s="229"/>
      <c r="HZ167" s="229"/>
      <c r="IA167" s="229"/>
      <c r="IB167" s="229"/>
      <c r="IC167" s="229"/>
      <c r="ID167" s="229"/>
      <c r="IE167" s="229"/>
      <c r="IF167" s="229"/>
      <c r="IG167" s="229"/>
      <c r="IH167" s="229"/>
      <c r="II167" s="229"/>
      <c r="IJ167" s="229"/>
      <c r="IK167" s="229"/>
      <c r="IL167" s="229"/>
      <c r="IM167" s="229"/>
      <c r="IN167" s="229"/>
      <c r="IO167" s="229"/>
      <c r="IP167" s="229"/>
      <c r="IQ167" s="229"/>
      <c r="IR167" s="229"/>
      <c r="IS167" s="229"/>
      <c r="IT167" s="229"/>
      <c r="IU167" s="229"/>
      <c r="IV167" s="229"/>
      <c r="IW167" s="229"/>
      <c r="IX167" s="229"/>
      <c r="IY167" s="229"/>
      <c r="IZ167" s="229"/>
      <c r="JA167" s="229"/>
      <c r="JB167" s="229"/>
      <c r="JC167" s="229"/>
      <c r="JD167" s="229"/>
      <c r="JE167" s="229"/>
      <c r="JF167" s="229"/>
      <c r="JG167" s="229"/>
      <c r="JH167" s="229"/>
      <c r="JI167" s="229"/>
      <c r="JJ167" s="229"/>
      <c r="JK167" s="229"/>
      <c r="JL167" s="229"/>
      <c r="JM167" s="229"/>
      <c r="JN167" s="229"/>
      <c r="JO167" s="229"/>
      <c r="JP167" s="229"/>
      <c r="JQ167" s="229"/>
      <c r="JR167" s="229"/>
      <c r="JS167" s="229"/>
      <c r="JT167" s="229"/>
      <c r="JU167" s="229"/>
      <c r="JV167" s="229"/>
      <c r="JW167" s="229"/>
      <c r="JX167" s="229"/>
      <c r="JY167" s="229"/>
      <c r="JZ167" s="229"/>
      <c r="KA167" s="229"/>
      <c r="KB167" s="229"/>
      <c r="KC167" s="229"/>
      <c r="KD167" s="229"/>
      <c r="KE167" s="229"/>
      <c r="KF167" s="229"/>
      <c r="KG167" s="229"/>
      <c r="KH167" s="229"/>
      <c r="KI167" s="229"/>
      <c r="KJ167" s="229"/>
      <c r="KK167" s="229"/>
      <c r="KL167" s="229"/>
      <c r="KM167" s="229"/>
      <c r="KN167" s="229"/>
      <c r="KO167" s="229"/>
      <c r="KP167" s="229"/>
      <c r="KQ167" s="229"/>
      <c r="KR167" s="229"/>
      <c r="KS167" s="229"/>
      <c r="KT167" s="229"/>
      <c r="KU167" s="229"/>
      <c r="KV167" s="229"/>
      <c r="KW167" s="229"/>
      <c r="KX167" s="229"/>
      <c r="KY167" s="229"/>
      <c r="KZ167" s="229"/>
      <c r="LA167" s="229"/>
      <c r="LB167" s="229"/>
      <c r="LC167" s="229"/>
      <c r="LD167" s="229"/>
      <c r="LE167" s="229"/>
      <c r="LF167" s="229"/>
      <c r="LG167" s="229"/>
      <c r="LH167" s="229"/>
      <c r="LI167" s="229"/>
      <c r="LJ167" s="229"/>
      <c r="LK167" s="229"/>
      <c r="LL167" s="229"/>
      <c r="LM167" s="229"/>
      <c r="LN167" s="229"/>
      <c r="LO167" s="229"/>
      <c r="LP167" s="229"/>
      <c r="LQ167" s="229"/>
      <c r="LR167" s="229"/>
      <c r="LS167" s="229"/>
      <c r="LT167" s="229"/>
      <c r="LU167" s="229"/>
      <c r="LV167" s="229"/>
      <c r="LW167" s="229"/>
      <c r="LX167" s="229"/>
      <c r="LY167" s="229"/>
      <c r="LZ167" s="229"/>
      <c r="MA167" s="229"/>
      <c r="MB167" s="229"/>
      <c r="MC167" s="229"/>
      <c r="MD167" s="229"/>
      <c r="ME167" s="229"/>
      <c r="MF167" s="229"/>
      <c r="MG167" s="229"/>
      <c r="MH167" s="229"/>
      <c r="MI167" s="229"/>
      <c r="MJ167" s="229"/>
      <c r="MK167" s="229"/>
      <c r="ML167" s="229"/>
      <c r="MM167" s="229"/>
      <c r="MN167" s="229"/>
      <c r="MO167" s="229"/>
      <c r="MP167" s="229"/>
      <c r="MQ167" s="229"/>
      <c r="MR167" s="229"/>
      <c r="MS167" s="229"/>
      <c r="MT167" s="229"/>
      <c r="MU167" s="229"/>
      <c r="MV167" s="229"/>
      <c r="MW167" s="229"/>
      <c r="MX167" s="229"/>
      <c r="MY167" s="229"/>
      <c r="MZ167" s="229"/>
      <c r="NA167" s="229"/>
      <c r="NB167" s="229"/>
      <c r="NC167" s="229"/>
      <c r="ND167" s="229"/>
      <c r="NE167" s="229"/>
      <c r="NF167" s="229"/>
      <c r="NG167" s="229"/>
      <c r="NH167" s="229"/>
      <c r="NI167" s="229"/>
      <c r="NJ167" s="229"/>
      <c r="NK167" s="229"/>
      <c r="NL167" s="229"/>
      <c r="NM167" s="229"/>
      <c r="NN167" s="229"/>
      <c r="NO167" s="229"/>
      <c r="NP167" s="229"/>
      <c r="NQ167" s="229"/>
      <c r="NR167" s="229"/>
      <c r="NS167" s="229"/>
      <c r="NT167" s="229"/>
      <c r="NU167" s="229"/>
      <c r="NV167" s="229"/>
      <c r="NW167" s="229"/>
      <c r="NX167" s="229"/>
      <c r="NY167" s="229"/>
      <c r="NZ167" s="229"/>
      <c r="OA167" s="229"/>
      <c r="OB167" s="229"/>
      <c r="OC167" s="229"/>
      <c r="OD167" s="229"/>
      <c r="OE167" s="229"/>
      <c r="OF167" s="229"/>
      <c r="OG167" s="229"/>
      <c r="OH167" s="229"/>
      <c r="OI167" s="229"/>
      <c r="OJ167" s="229"/>
      <c r="OK167" s="229"/>
      <c r="OL167" s="229"/>
      <c r="OM167" s="229"/>
      <c r="ON167" s="229"/>
      <c r="OO167" s="229"/>
      <c r="OP167" s="229"/>
      <c r="OQ167" s="229"/>
      <c r="OR167" s="229"/>
      <c r="OS167" s="229"/>
      <c r="OT167" s="229"/>
      <c r="OU167" s="229"/>
      <c r="OV167" s="229"/>
      <c r="OW167" s="229"/>
      <c r="OX167" s="229"/>
      <c r="OY167" s="229"/>
      <c r="OZ167" s="229"/>
      <c r="PA167" s="229"/>
      <c r="PB167" s="229"/>
      <c r="PC167" s="229"/>
      <c r="PD167" s="229"/>
      <c r="PE167" s="229"/>
      <c r="PF167" s="229"/>
      <c r="PG167" s="229"/>
      <c r="PH167" s="229"/>
      <c r="PI167" s="229"/>
      <c r="PJ167" s="229"/>
      <c r="PK167" s="229"/>
      <c r="PL167" s="229"/>
      <c r="PM167" s="229"/>
      <c r="PN167" s="229"/>
      <c r="PO167" s="229"/>
      <c r="PP167" s="229"/>
      <c r="PQ167" s="229"/>
      <c r="PR167" s="229"/>
      <c r="PS167" s="229"/>
      <c r="PT167" s="229"/>
      <c r="PU167" s="229"/>
      <c r="PV167" s="229"/>
      <c r="PW167" s="229"/>
      <c r="PX167" s="229"/>
      <c r="PY167" s="229"/>
      <c r="PZ167" s="229"/>
      <c r="QA167" s="229"/>
      <c r="QB167" s="229"/>
      <c r="QC167" s="229"/>
      <c r="QD167" s="229"/>
      <c r="QE167" s="229"/>
      <c r="QF167" s="229"/>
      <c r="QG167" s="229"/>
      <c r="QH167" s="229"/>
      <c r="QI167" s="229"/>
      <c r="QJ167" s="229"/>
      <c r="QK167" s="229"/>
      <c r="QL167" s="229"/>
      <c r="QM167" s="229"/>
      <c r="QN167" s="229"/>
      <c r="QO167" s="229"/>
      <c r="QP167" s="229"/>
      <c r="QQ167" s="229"/>
      <c r="QR167" s="229"/>
      <c r="QS167" s="229"/>
      <c r="QT167" s="229"/>
      <c r="QU167" s="229"/>
      <c r="QV167" s="229"/>
      <c r="QW167" s="229"/>
      <c r="QX167" s="229"/>
      <c r="QY167" s="229"/>
      <c r="QZ167" s="229"/>
      <c r="RA167" s="229"/>
      <c r="RB167" s="229"/>
      <c r="RC167" s="229"/>
      <c r="RD167" s="229"/>
      <c r="RE167" s="229"/>
      <c r="RF167" s="229"/>
      <c r="RG167" s="229"/>
      <c r="RH167" s="229"/>
      <c r="RI167" s="229"/>
      <c r="RJ167" s="229"/>
      <c r="RK167" s="229"/>
      <c r="RL167" s="229"/>
      <c r="RM167" s="229"/>
      <c r="RN167" s="229"/>
      <c r="RO167" s="229"/>
      <c r="RP167" s="229"/>
      <c r="RQ167" s="229"/>
      <c r="RR167" s="229"/>
      <c r="RS167" s="229"/>
      <c r="RT167" s="229"/>
      <c r="RU167" s="229"/>
      <c r="RV167" s="229"/>
      <c r="RW167" s="229"/>
      <c r="RX167" s="229"/>
      <c r="RY167" s="229"/>
      <c r="RZ167" s="229"/>
      <c r="SA167" s="229"/>
      <c r="SB167" s="229"/>
      <c r="SC167" s="229"/>
      <c r="SD167" s="229"/>
      <c r="SE167" s="229"/>
      <c r="SF167" s="229"/>
      <c r="SG167" s="229"/>
      <c r="SH167" s="229"/>
      <c r="SI167" s="229"/>
      <c r="SJ167" s="229"/>
      <c r="SK167" s="229"/>
      <c r="SL167" s="229"/>
      <c r="SM167" s="229"/>
      <c r="SN167" s="229"/>
      <c r="SO167" s="229"/>
      <c r="SP167" s="229"/>
      <c r="SQ167" s="229"/>
      <c r="SR167" s="229"/>
      <c r="SS167" s="229"/>
      <c r="ST167" s="229"/>
      <c r="SU167" s="229"/>
      <c r="SV167" s="229"/>
      <c r="SW167" s="229"/>
      <c r="SX167" s="229"/>
      <c r="SY167" s="229"/>
      <c r="SZ167" s="229"/>
      <c r="TA167" s="229"/>
      <c r="TB167" s="229"/>
      <c r="TC167" s="229"/>
      <c r="TD167" s="229"/>
      <c r="TE167" s="229"/>
      <c r="TF167" s="229"/>
      <c r="TG167" s="229"/>
      <c r="TH167" s="229"/>
      <c r="TI167" s="229"/>
      <c r="TJ167" s="229"/>
      <c r="TK167" s="229"/>
      <c r="TL167" s="229"/>
      <c r="TM167" s="229"/>
      <c r="TN167" s="229"/>
      <c r="TO167" s="229"/>
      <c r="TP167" s="229"/>
      <c r="TQ167" s="229"/>
      <c r="TR167" s="229"/>
      <c r="TS167" s="229"/>
      <c r="TT167" s="229"/>
      <c r="TU167" s="229"/>
      <c r="TV167" s="229"/>
      <c r="TW167" s="229"/>
      <c r="TX167" s="229"/>
      <c r="TY167" s="229"/>
      <c r="TZ167" s="229"/>
      <c r="UA167" s="229"/>
      <c r="UB167" s="229"/>
      <c r="UC167" s="229"/>
      <c r="UD167" s="229"/>
      <c r="UE167" s="229"/>
      <c r="UF167" s="229"/>
      <c r="UG167" s="229"/>
      <c r="UH167" s="229"/>
      <c r="UI167" s="229"/>
      <c r="UJ167" s="229"/>
      <c r="UK167" s="229"/>
      <c r="UL167" s="229"/>
      <c r="UM167" s="229"/>
      <c r="UN167" s="229"/>
      <c r="UO167" s="229"/>
      <c r="UP167" s="229"/>
      <c r="UQ167" s="229"/>
      <c r="UR167" s="229"/>
      <c r="US167" s="229"/>
      <c r="UT167" s="229"/>
      <c r="UU167" s="229"/>
      <c r="UV167" s="229"/>
      <c r="UW167" s="229"/>
      <c r="UX167" s="229"/>
      <c r="UY167" s="229"/>
      <c r="UZ167" s="229"/>
      <c r="VA167" s="229"/>
      <c r="VB167" s="229"/>
      <c r="VC167" s="229"/>
      <c r="VD167" s="229"/>
      <c r="VE167" s="229"/>
      <c r="VF167" s="229"/>
      <c r="VG167" s="229"/>
      <c r="VH167" s="229"/>
      <c r="VI167" s="229"/>
      <c r="VJ167" s="229"/>
      <c r="VK167" s="229"/>
      <c r="VL167" s="229"/>
      <c r="VM167" s="229"/>
      <c r="VN167" s="229"/>
      <c r="VO167" s="229"/>
      <c r="VP167" s="229"/>
      <c r="VQ167" s="229"/>
      <c r="VR167" s="229"/>
      <c r="VS167" s="229"/>
      <c r="VT167" s="229"/>
      <c r="VU167" s="229"/>
      <c r="VV167" s="229"/>
      <c r="VW167" s="229"/>
      <c r="VX167" s="229"/>
      <c r="VY167" s="229"/>
      <c r="VZ167" s="229"/>
      <c r="WA167" s="229"/>
      <c r="WB167" s="229"/>
      <c r="WC167" s="229"/>
      <c r="WD167" s="229"/>
      <c r="WE167" s="229"/>
      <c r="WF167" s="229"/>
      <c r="WG167" s="229"/>
      <c r="WH167" s="229"/>
      <c r="WI167" s="229"/>
      <c r="WJ167" s="229"/>
      <c r="WK167" s="229"/>
      <c r="WL167" s="229"/>
      <c r="WM167" s="229"/>
      <c r="WN167" s="229"/>
      <c r="WO167" s="229"/>
      <c r="WP167" s="229"/>
      <c r="WQ167" s="229"/>
      <c r="WR167" s="229"/>
      <c r="WS167" s="229"/>
      <c r="WT167" s="229"/>
      <c r="WU167" s="229"/>
      <c r="WV167" s="229"/>
      <c r="WW167" s="229"/>
      <c r="WX167" s="229"/>
      <c r="WY167" s="229"/>
      <c r="WZ167" s="229"/>
      <c r="XA167" s="229"/>
      <c r="XB167" s="229"/>
      <c r="XC167" s="229"/>
      <c r="XD167" s="229"/>
      <c r="XE167" s="229"/>
      <c r="XF167" s="229"/>
      <c r="XG167" s="229"/>
      <c r="XH167" s="229"/>
      <c r="XI167" s="229"/>
      <c r="XJ167" s="229"/>
      <c r="XK167" s="229"/>
      <c r="XL167" s="229"/>
      <c r="XM167" s="229"/>
      <c r="XN167" s="229"/>
      <c r="XO167" s="229"/>
      <c r="XP167" s="229"/>
      <c r="XQ167" s="229"/>
      <c r="XR167" s="229"/>
      <c r="XS167" s="229"/>
      <c r="XT167" s="229"/>
      <c r="XU167" s="229"/>
      <c r="XV167" s="229"/>
      <c r="XW167" s="229"/>
      <c r="XX167" s="229"/>
      <c r="XY167" s="229"/>
      <c r="XZ167" s="229"/>
      <c r="YA167" s="229"/>
      <c r="YB167" s="229"/>
      <c r="YC167" s="229"/>
      <c r="YD167" s="229"/>
      <c r="YE167" s="229"/>
      <c r="YF167" s="229"/>
      <c r="YG167" s="229"/>
      <c r="YH167" s="229"/>
      <c r="YI167" s="229"/>
      <c r="YJ167" s="229"/>
      <c r="YK167" s="229"/>
      <c r="YL167" s="229"/>
      <c r="YM167" s="229"/>
      <c r="YN167" s="229"/>
      <c r="YO167" s="229"/>
      <c r="YP167" s="229"/>
      <c r="YQ167" s="229"/>
      <c r="YR167" s="229"/>
      <c r="YS167" s="229"/>
      <c r="YT167" s="229"/>
      <c r="YU167" s="229"/>
      <c r="YV167" s="229"/>
      <c r="YW167" s="229"/>
      <c r="YX167" s="229"/>
      <c r="YY167" s="229"/>
      <c r="YZ167" s="229"/>
      <c r="ZA167" s="229"/>
      <c r="ZB167" s="229"/>
      <c r="ZC167" s="229"/>
      <c r="ZD167" s="229"/>
      <c r="ZE167" s="229"/>
      <c r="ZF167" s="229"/>
      <c r="ZG167" s="229"/>
      <c r="ZH167" s="229"/>
      <c r="ZI167" s="229"/>
      <c r="ZJ167" s="229"/>
      <c r="ZK167" s="229"/>
      <c r="ZL167" s="229"/>
      <c r="ZM167" s="229"/>
      <c r="ZN167" s="229"/>
      <c r="ZO167" s="229"/>
      <c r="ZP167" s="229"/>
      <c r="ZQ167" s="229"/>
      <c r="ZR167" s="229"/>
      <c r="ZS167" s="229"/>
      <c r="ZT167" s="229"/>
      <c r="ZU167" s="229"/>
      <c r="ZV167" s="229"/>
      <c r="ZW167" s="229"/>
      <c r="ZX167" s="229"/>
      <c r="ZY167" s="229"/>
      <c r="ZZ167" s="229"/>
      <c r="AAA167" s="229"/>
      <c r="AAB167" s="229"/>
      <c r="AAC167" s="229"/>
      <c r="AAD167" s="229"/>
      <c r="AAE167" s="229"/>
      <c r="AAF167" s="229"/>
      <c r="AAG167" s="229"/>
      <c r="AAH167" s="229"/>
      <c r="AAI167" s="229"/>
      <c r="AAJ167" s="229"/>
      <c r="AAK167" s="229"/>
      <c r="AAL167" s="229"/>
      <c r="AAM167" s="229"/>
      <c r="AAN167" s="229"/>
      <c r="AAO167" s="229"/>
      <c r="AAP167" s="229"/>
      <c r="AAQ167" s="229"/>
      <c r="AAR167" s="229"/>
      <c r="AAS167" s="229"/>
      <c r="AAT167" s="229"/>
      <c r="AAU167" s="229"/>
      <c r="AAV167" s="229"/>
      <c r="AAW167" s="229"/>
      <c r="AAX167" s="229"/>
      <c r="AAY167" s="229"/>
      <c r="AAZ167" s="229"/>
      <c r="ABA167" s="229"/>
      <c r="ABB167" s="229"/>
      <c r="ABC167" s="229"/>
      <c r="ABD167" s="229"/>
      <c r="ABE167" s="229"/>
      <c r="ABF167" s="229"/>
      <c r="ABG167" s="229"/>
      <c r="ABH167" s="229"/>
      <c r="ABI167" s="229"/>
      <c r="ABJ167" s="229"/>
      <c r="ABK167" s="229"/>
      <c r="ABL167" s="229"/>
      <c r="ABM167" s="229"/>
      <c r="ABN167" s="229"/>
      <c r="ABO167" s="229"/>
      <c r="ABP167" s="229"/>
      <c r="ABQ167" s="229"/>
      <c r="ABR167" s="229"/>
      <c r="ABS167" s="229"/>
      <c r="ABT167" s="229"/>
      <c r="ABU167" s="229"/>
      <c r="ABV167" s="229"/>
      <c r="ABW167" s="229"/>
      <c r="ABX167" s="229"/>
      <c r="ABY167" s="229"/>
      <c r="ABZ167" s="229"/>
      <c r="ACA167" s="229"/>
      <c r="ACB167" s="229"/>
      <c r="ACC167" s="229"/>
      <c r="ACD167" s="229"/>
      <c r="ACE167" s="229"/>
      <c r="ACF167" s="229"/>
      <c r="ACG167" s="229"/>
      <c r="ACH167" s="229"/>
      <c r="ACI167" s="229"/>
      <c r="ACJ167" s="229"/>
      <c r="ACK167" s="229"/>
      <c r="ACL167" s="229"/>
      <c r="ACM167" s="229"/>
      <c r="ACN167" s="229"/>
      <c r="ACO167" s="229"/>
      <c r="ACP167" s="229"/>
      <c r="ACQ167" s="229"/>
      <c r="ACR167" s="229"/>
      <c r="ACS167" s="229"/>
      <c r="ACT167" s="229"/>
      <c r="ACU167" s="229"/>
      <c r="ACV167" s="229"/>
      <c r="ACW167" s="229"/>
      <c r="ACX167" s="229"/>
      <c r="ACY167" s="229"/>
      <c r="ACZ167" s="229"/>
      <c r="ADA167" s="229"/>
      <c r="ADB167" s="229"/>
      <c r="ADC167" s="229"/>
      <c r="ADD167" s="229"/>
      <c r="ADE167" s="229"/>
      <c r="ADF167" s="229"/>
      <c r="ADG167" s="229"/>
      <c r="ADH167" s="229"/>
      <c r="ADI167" s="229"/>
      <c r="ADJ167" s="229"/>
      <c r="ADK167" s="229"/>
      <c r="ADL167" s="229"/>
      <c r="ADM167" s="229"/>
      <c r="ADN167" s="229"/>
      <c r="ADO167" s="229"/>
      <c r="ADP167" s="229"/>
      <c r="ADQ167" s="229"/>
      <c r="ADR167" s="229"/>
      <c r="ADS167" s="229"/>
      <c r="ADT167" s="229"/>
      <c r="ADU167" s="229"/>
      <c r="ADV167" s="229"/>
      <c r="ADW167" s="229"/>
      <c r="ADX167" s="229"/>
      <c r="ADY167" s="229"/>
      <c r="ADZ167" s="229"/>
      <c r="AEA167" s="229"/>
      <c r="AEB167" s="229"/>
      <c r="AEC167" s="229"/>
      <c r="AED167" s="229"/>
      <c r="AEE167" s="229"/>
      <c r="AEF167" s="229"/>
      <c r="AEG167" s="229"/>
      <c r="AEH167" s="229"/>
      <c r="AEI167" s="229"/>
      <c r="AEJ167" s="229"/>
      <c r="AEK167" s="229"/>
      <c r="AEL167" s="229"/>
      <c r="AEM167" s="229"/>
      <c r="AEN167" s="229"/>
      <c r="AEO167" s="229"/>
      <c r="AEP167" s="229"/>
      <c r="AEQ167" s="229"/>
      <c r="AER167" s="229"/>
      <c r="AES167" s="229"/>
      <c r="AET167" s="229"/>
      <c r="AEU167" s="229"/>
      <c r="AEV167" s="229"/>
      <c r="AEW167" s="229"/>
      <c r="AEX167" s="229"/>
      <c r="AEY167" s="229"/>
      <c r="AEZ167" s="229"/>
      <c r="AFA167" s="229"/>
      <c r="AFB167" s="229"/>
      <c r="AFC167" s="229"/>
      <c r="AFD167" s="229"/>
      <c r="AFE167" s="229"/>
      <c r="AFF167" s="229"/>
      <c r="AFG167" s="229"/>
      <c r="AFH167" s="229"/>
      <c r="AFI167" s="229"/>
      <c r="AFJ167" s="229"/>
      <c r="AFK167" s="229"/>
      <c r="AFL167" s="229"/>
      <c r="AFM167" s="229"/>
      <c r="AFN167" s="229"/>
      <c r="AFO167" s="229"/>
      <c r="AFP167" s="229"/>
      <c r="AFQ167" s="229"/>
      <c r="AFR167" s="229"/>
      <c r="AFS167" s="229"/>
      <c r="AFT167" s="229"/>
      <c r="AFU167" s="229"/>
      <c r="AFV167" s="229"/>
      <c r="AFW167" s="229"/>
      <c r="AFX167" s="229"/>
      <c r="AFY167" s="229"/>
      <c r="AFZ167" s="229"/>
      <c r="AGA167" s="229"/>
      <c r="AGB167" s="229"/>
      <c r="AGC167" s="229"/>
      <c r="AGD167" s="229"/>
      <c r="AGE167" s="229"/>
      <c r="AGF167" s="229"/>
      <c r="AGG167" s="229"/>
      <c r="AGH167" s="229"/>
      <c r="AGI167" s="229"/>
      <c r="AGJ167" s="229"/>
      <c r="AGK167" s="229"/>
      <c r="AGL167" s="229"/>
      <c r="AGM167" s="229"/>
      <c r="AGN167" s="229"/>
      <c r="AGO167" s="229"/>
      <c r="AGP167" s="229"/>
      <c r="AGQ167" s="229"/>
      <c r="AGR167" s="229"/>
      <c r="AGS167" s="229"/>
      <c r="AGT167" s="229"/>
      <c r="AGU167" s="229"/>
      <c r="AGV167" s="229"/>
      <c r="AGW167" s="229"/>
      <c r="AGX167" s="229"/>
      <c r="AGY167" s="229"/>
      <c r="AGZ167" s="229"/>
      <c r="AHA167" s="229"/>
      <c r="AHB167" s="229"/>
      <c r="AHC167" s="229"/>
      <c r="AHD167" s="229"/>
      <c r="AHE167" s="229"/>
      <c r="AHF167" s="229"/>
      <c r="AHG167" s="229"/>
      <c r="AHH167" s="229"/>
      <c r="AHI167" s="229"/>
      <c r="AHJ167" s="229"/>
      <c r="AHK167" s="229"/>
      <c r="AHL167" s="229"/>
      <c r="AHM167" s="229"/>
      <c r="AHN167" s="229"/>
      <c r="AHO167" s="229"/>
      <c r="AHP167" s="229"/>
      <c r="AHQ167" s="229"/>
      <c r="AHR167" s="229"/>
      <c r="AHS167" s="229"/>
      <c r="AHT167" s="229"/>
      <c r="AHU167" s="229"/>
      <c r="AHV167" s="229"/>
      <c r="AHW167" s="229"/>
      <c r="AHX167" s="229"/>
      <c r="AHY167" s="229"/>
      <c r="AHZ167" s="229"/>
      <c r="AIA167" s="229"/>
      <c r="AIB167" s="229"/>
      <c r="AIC167" s="229"/>
      <c r="AID167" s="229"/>
      <c r="AIE167" s="229"/>
      <c r="AIF167" s="229"/>
      <c r="AIG167" s="229"/>
      <c r="AIH167" s="229"/>
      <c r="AII167" s="229"/>
      <c r="AIJ167" s="229"/>
      <c r="AIK167" s="229"/>
      <c r="AIL167" s="229"/>
      <c r="AIM167" s="229"/>
      <c r="AIN167" s="229"/>
      <c r="AIO167" s="229"/>
      <c r="AIP167" s="229"/>
      <c r="AIQ167" s="229"/>
      <c r="AIR167" s="229"/>
      <c r="AIS167" s="229"/>
      <c r="AIT167" s="229"/>
      <c r="AIU167" s="229"/>
      <c r="AIV167" s="229"/>
      <c r="AIW167" s="229"/>
      <c r="AIX167" s="229"/>
      <c r="AIY167" s="229"/>
      <c r="AIZ167" s="229"/>
      <c r="AJA167" s="229"/>
      <c r="AJB167" s="229"/>
      <c r="AJC167" s="229"/>
      <c r="AJD167" s="229"/>
      <c r="AJE167" s="229"/>
      <c r="AJF167" s="229"/>
      <c r="AJG167" s="229"/>
      <c r="AJH167" s="229"/>
      <c r="AJI167" s="229"/>
      <c r="AJJ167" s="229"/>
      <c r="AJK167" s="229"/>
      <c r="AJL167" s="229"/>
      <c r="AJM167" s="229"/>
      <c r="AJN167" s="229"/>
      <c r="AJO167" s="229"/>
      <c r="AJP167" s="229"/>
      <c r="AJQ167" s="229"/>
      <c r="AJR167" s="229"/>
      <c r="AJS167" s="229"/>
      <c r="AJT167" s="229"/>
      <c r="AJU167" s="229"/>
      <c r="AJV167" s="229"/>
      <c r="AJW167" s="229"/>
      <c r="AJX167" s="229"/>
      <c r="AJY167" s="229"/>
      <c r="AJZ167" s="229"/>
      <c r="AKA167" s="229"/>
      <c r="AKB167" s="229"/>
      <c r="AKC167" s="229"/>
      <c r="AKD167" s="229"/>
      <c r="AKE167" s="229"/>
      <c r="AKF167" s="229"/>
      <c r="AKG167" s="229"/>
      <c r="AKH167" s="229"/>
      <c r="AKI167" s="229"/>
      <c r="AKJ167" s="229"/>
      <c r="AKK167" s="229"/>
      <c r="AKL167" s="229"/>
      <c r="AKM167" s="229"/>
      <c r="AKN167" s="229"/>
      <c r="AKO167" s="229"/>
      <c r="AKP167" s="229"/>
      <c r="AKQ167" s="229"/>
      <c r="AKR167" s="229"/>
      <c r="AKS167" s="229"/>
      <c r="AKT167" s="229"/>
      <c r="AKU167" s="229"/>
      <c r="AKV167" s="229"/>
      <c r="AKW167" s="229"/>
      <c r="AKX167" s="229"/>
      <c r="AKY167" s="229"/>
      <c r="AKZ167" s="229"/>
      <c r="ALA167" s="229"/>
      <c r="ALB167" s="229"/>
      <c r="ALC167" s="229"/>
      <c r="ALD167" s="229"/>
      <c r="ALE167" s="229"/>
      <c r="ALF167" s="229"/>
      <c r="ALG167" s="229"/>
      <c r="ALH167" s="229"/>
      <c r="ALI167" s="229"/>
      <c r="ALJ167" s="229"/>
      <c r="ALK167" s="229"/>
      <c r="ALL167" s="229"/>
      <c r="ALM167" s="229"/>
      <c r="ALN167" s="229"/>
      <c r="ALO167" s="229"/>
      <c r="ALP167" s="229"/>
      <c r="ALQ167" s="229"/>
      <c r="ALR167" s="229"/>
      <c r="ALS167" s="229"/>
      <c r="ALT167" s="229"/>
      <c r="ALU167" s="229"/>
      <c r="ALV167" s="229"/>
      <c r="ALW167" s="229"/>
      <c r="ALX167" s="229"/>
      <c r="ALY167" s="229"/>
      <c r="ALZ167" s="229"/>
      <c r="AMA167" s="229"/>
      <c r="AMB167" s="229"/>
      <c r="AMC167" s="229"/>
      <c r="AMD167" s="229"/>
      <c r="AME167" s="229"/>
      <c r="AMF167" s="229"/>
      <c r="AMG167" s="229"/>
      <c r="AMH167" s="229"/>
      <c r="AMI167" s="229"/>
      <c r="AMJ167" s="229"/>
      <c r="AMK167" s="229"/>
      <c r="AML167" s="229"/>
      <c r="AMM167" s="229"/>
      <c r="AMN167" s="229"/>
      <c r="AMO167" s="229"/>
      <c r="AMP167" s="229"/>
      <c r="AMQ167" s="229"/>
      <c r="AMR167" s="229"/>
      <c r="AMS167" s="229"/>
      <c r="AMT167" s="229"/>
      <c r="AMU167" s="229"/>
      <c r="AMV167" s="229"/>
      <c r="AMW167" s="229"/>
      <c r="AMX167" s="229"/>
      <c r="AMY167" s="229"/>
      <c r="AMZ167" s="229"/>
      <c r="ANA167" s="229"/>
      <c r="ANB167" s="229"/>
      <c r="ANC167" s="229"/>
      <c r="AND167" s="229"/>
      <c r="ANE167" s="229"/>
      <c r="ANF167" s="229"/>
      <c r="ANG167" s="229"/>
      <c r="ANH167" s="229"/>
      <c r="ANI167" s="229"/>
      <c r="ANJ167" s="229"/>
      <c r="ANK167" s="229"/>
      <c r="ANL167" s="229"/>
      <c r="ANM167" s="229"/>
      <c r="ANN167" s="229"/>
      <c r="ANO167" s="229"/>
      <c r="ANP167" s="229"/>
      <c r="ANQ167" s="229"/>
      <c r="ANR167" s="229"/>
      <c r="ANS167" s="229"/>
      <c r="ANT167" s="229"/>
      <c r="ANU167" s="229"/>
      <c r="ANV167" s="229"/>
      <c r="ANW167" s="229"/>
      <c r="ANX167" s="229"/>
      <c r="ANY167" s="229"/>
      <c r="ANZ167" s="229"/>
      <c r="AOA167" s="229"/>
      <c r="AOB167" s="229"/>
      <c r="AOC167" s="229"/>
      <c r="AOD167" s="229"/>
      <c r="AOE167" s="229"/>
      <c r="AOF167" s="229"/>
      <c r="AOG167" s="229"/>
      <c r="AOH167" s="229"/>
      <c r="AOI167" s="229"/>
      <c r="AOJ167" s="229"/>
      <c r="AOK167" s="229"/>
      <c r="AOL167" s="229"/>
      <c r="AOM167" s="229"/>
      <c r="AON167" s="229"/>
      <c r="AOO167" s="229"/>
      <c r="AOP167" s="229"/>
      <c r="AOQ167" s="229"/>
      <c r="AOR167" s="229"/>
      <c r="AOS167" s="229"/>
      <c r="AOT167" s="229"/>
      <c r="AOU167" s="229"/>
      <c r="AOV167" s="229"/>
      <c r="AOW167" s="229"/>
      <c r="AOX167" s="229"/>
      <c r="AOY167" s="229"/>
      <c r="AOZ167" s="229"/>
      <c r="APA167" s="229"/>
      <c r="APB167" s="229"/>
      <c r="APC167" s="229"/>
      <c r="APD167" s="229"/>
      <c r="APE167" s="229"/>
      <c r="APF167" s="229"/>
      <c r="APG167" s="229"/>
      <c r="APH167" s="229"/>
      <c r="API167" s="229"/>
      <c r="APJ167" s="229"/>
      <c r="APK167" s="229"/>
      <c r="APL167" s="229"/>
      <c r="APM167" s="229"/>
      <c r="APN167" s="229"/>
      <c r="APO167" s="229"/>
      <c r="APP167" s="229"/>
      <c r="APQ167" s="229"/>
      <c r="APR167" s="229"/>
      <c r="APS167" s="229"/>
      <c r="APT167" s="229"/>
      <c r="APU167" s="229"/>
      <c r="APV167" s="229"/>
      <c r="APW167" s="229"/>
      <c r="APX167" s="229"/>
      <c r="APY167" s="229"/>
      <c r="APZ167" s="229"/>
      <c r="AQA167" s="229"/>
      <c r="AQB167" s="229"/>
      <c r="AQC167" s="229"/>
      <c r="AQD167" s="229"/>
      <c r="AQE167" s="229"/>
      <c r="AQF167" s="229"/>
      <c r="AQG167" s="229"/>
      <c r="AQH167" s="229"/>
      <c r="AQI167" s="229"/>
      <c r="AQJ167" s="229"/>
      <c r="AQK167" s="229"/>
      <c r="AQL167" s="229"/>
      <c r="AQM167" s="229"/>
      <c r="AQN167" s="229"/>
      <c r="AQO167" s="229"/>
      <c r="AQP167" s="229"/>
      <c r="AQQ167" s="229"/>
      <c r="AQR167" s="229"/>
      <c r="AQS167" s="229"/>
      <c r="AQT167" s="229"/>
      <c r="AQU167" s="229"/>
      <c r="AQV167" s="229"/>
      <c r="AQW167" s="229"/>
      <c r="AQX167" s="229"/>
      <c r="AQY167" s="229"/>
      <c r="AQZ167" s="229"/>
      <c r="ARA167" s="229"/>
      <c r="ARB167" s="229"/>
      <c r="ARC167" s="229"/>
      <c r="ARD167" s="229"/>
      <c r="ARE167" s="229"/>
      <c r="ARF167" s="229"/>
      <c r="ARG167" s="229"/>
      <c r="ARH167" s="229"/>
      <c r="ARI167" s="229"/>
      <c r="ARJ167" s="229"/>
      <c r="ARK167" s="229"/>
      <c r="ARL167" s="229"/>
      <c r="ARM167" s="229"/>
      <c r="ARN167" s="229"/>
      <c r="ARO167" s="229"/>
      <c r="ARP167" s="229"/>
      <c r="ARQ167" s="229"/>
      <c r="ARR167" s="229"/>
      <c r="ARS167" s="229"/>
      <c r="ART167" s="229"/>
      <c r="ARU167" s="229"/>
      <c r="ARV167" s="229"/>
      <c r="ARW167" s="229"/>
      <c r="ARX167" s="229"/>
      <c r="ARY167" s="229"/>
      <c r="ARZ167" s="229"/>
      <c r="ASA167" s="229"/>
      <c r="ASB167" s="229"/>
      <c r="ASC167" s="229"/>
      <c r="ASD167" s="229"/>
      <c r="ASE167" s="229"/>
      <c r="ASF167" s="229"/>
      <c r="ASG167" s="229"/>
      <c r="ASH167" s="229"/>
      <c r="ASI167" s="229"/>
      <c r="ASJ167" s="229"/>
      <c r="ASK167" s="229"/>
      <c r="ASL167" s="229"/>
      <c r="ASM167" s="229"/>
      <c r="ASN167" s="229"/>
      <c r="ASO167" s="229"/>
      <c r="ASP167" s="229"/>
      <c r="ASQ167" s="229"/>
      <c r="ASR167" s="229"/>
      <c r="ASS167" s="229"/>
      <c r="AST167" s="229"/>
      <c r="ASU167" s="229"/>
      <c r="ASV167" s="229"/>
      <c r="ASW167" s="229"/>
      <c r="ASX167" s="229"/>
      <c r="ASY167" s="229"/>
      <c r="ASZ167" s="229"/>
      <c r="ATA167" s="229"/>
      <c r="ATB167" s="229"/>
      <c r="ATC167" s="229"/>
      <c r="ATD167" s="229"/>
      <c r="ATE167" s="229"/>
      <c r="ATF167" s="229"/>
      <c r="ATG167" s="229"/>
      <c r="ATH167" s="229"/>
      <c r="ATI167" s="229"/>
      <c r="ATJ167" s="229"/>
      <c r="ATK167" s="229"/>
      <c r="ATL167" s="229"/>
      <c r="ATM167" s="229"/>
      <c r="ATN167" s="229"/>
      <c r="ATO167" s="229"/>
      <c r="ATP167" s="229"/>
      <c r="ATQ167" s="229"/>
      <c r="ATR167" s="229"/>
      <c r="ATS167" s="229"/>
      <c r="ATT167" s="229"/>
      <c r="ATU167" s="229"/>
      <c r="ATV167" s="229"/>
      <c r="ATW167" s="229"/>
      <c r="ATX167" s="229"/>
      <c r="ATY167" s="229"/>
      <c r="ATZ167" s="229"/>
      <c r="AUA167" s="229"/>
      <c r="AUB167" s="229"/>
      <c r="AUC167" s="229"/>
      <c r="AUD167" s="229"/>
      <c r="AUE167" s="229"/>
      <c r="AUF167" s="229"/>
      <c r="AUG167" s="229"/>
      <c r="AUH167" s="229"/>
      <c r="AUI167" s="229"/>
      <c r="AUJ167" s="229"/>
      <c r="AUK167" s="229"/>
      <c r="AUL167" s="229"/>
      <c r="AUM167" s="229"/>
      <c r="AUN167" s="229"/>
      <c r="AUO167" s="229"/>
      <c r="AUP167" s="229"/>
      <c r="AUQ167" s="229"/>
      <c r="AUR167" s="229"/>
      <c r="AUS167" s="229"/>
      <c r="AUT167" s="229"/>
      <c r="AUU167" s="229"/>
      <c r="AUV167" s="229"/>
      <c r="AUW167" s="229"/>
      <c r="AUX167" s="229"/>
      <c r="AUY167" s="229"/>
      <c r="AUZ167" s="229"/>
      <c r="AVA167" s="229"/>
      <c r="AVB167" s="229"/>
      <c r="AVC167" s="229"/>
      <c r="AVD167" s="229"/>
      <c r="AVE167" s="229"/>
      <c r="AVF167" s="229"/>
      <c r="AVG167" s="229"/>
      <c r="AVH167" s="229"/>
      <c r="AVI167" s="229"/>
      <c r="AVJ167" s="229"/>
      <c r="AVK167" s="229"/>
      <c r="AVL167" s="229"/>
      <c r="AVM167" s="229"/>
      <c r="AVN167" s="229"/>
      <c r="AVO167" s="229"/>
      <c r="AVP167" s="229"/>
      <c r="AVQ167" s="229"/>
      <c r="AVR167" s="229"/>
      <c r="AVS167" s="229"/>
      <c r="AVT167" s="229"/>
      <c r="AVU167" s="229"/>
      <c r="AVV167" s="229"/>
      <c r="AVW167" s="229"/>
      <c r="AVX167" s="229"/>
      <c r="AVY167" s="229"/>
      <c r="AVZ167" s="229"/>
      <c r="AWA167" s="229"/>
      <c r="AWB167" s="229"/>
      <c r="AWC167" s="229"/>
      <c r="AWD167" s="229"/>
      <c r="AWE167" s="229"/>
      <c r="AWF167" s="229"/>
      <c r="AWG167" s="229"/>
      <c r="AWH167" s="229"/>
      <c r="AWI167" s="229"/>
      <c r="AWJ167" s="229"/>
      <c r="AWK167" s="229"/>
      <c r="AWL167" s="229"/>
      <c r="AWM167" s="229"/>
      <c r="AWN167" s="229"/>
      <c r="AWO167" s="229"/>
      <c r="AWP167" s="229"/>
      <c r="AWQ167" s="229"/>
      <c r="AWR167" s="229"/>
      <c r="AWS167" s="229"/>
      <c r="AWT167" s="229"/>
      <c r="AWU167" s="229"/>
      <c r="AWV167" s="229"/>
      <c r="AWW167" s="229"/>
      <c r="AWX167" s="229"/>
      <c r="AWY167" s="229"/>
      <c r="AWZ167" s="229"/>
      <c r="AXA167" s="229"/>
      <c r="AXB167" s="229"/>
      <c r="AXC167" s="229"/>
      <c r="AXD167" s="229"/>
      <c r="AXE167" s="229"/>
      <c r="AXF167" s="229"/>
      <c r="AXG167" s="229"/>
      <c r="AXH167" s="229"/>
      <c r="AXI167" s="229"/>
      <c r="AXJ167" s="229"/>
      <c r="AXK167" s="229"/>
      <c r="AXL167" s="229"/>
      <c r="AXM167" s="229"/>
      <c r="AXN167" s="229"/>
      <c r="AXO167" s="229"/>
      <c r="AXP167" s="229"/>
      <c r="AXQ167" s="229"/>
      <c r="AXR167" s="229"/>
      <c r="AXS167" s="229"/>
      <c r="AXT167" s="229"/>
      <c r="AXU167" s="229"/>
      <c r="AXV167" s="229"/>
      <c r="AXW167" s="229"/>
      <c r="AXX167" s="229"/>
      <c r="AXY167" s="229"/>
      <c r="AXZ167" s="229"/>
      <c r="AYA167" s="229"/>
      <c r="AYB167" s="229"/>
      <c r="AYC167" s="229"/>
      <c r="AYD167" s="229"/>
      <c r="AYE167" s="229"/>
      <c r="AYF167" s="229"/>
      <c r="AYG167" s="229"/>
      <c r="AYH167" s="229"/>
      <c r="AYI167" s="229"/>
      <c r="AYJ167" s="229"/>
      <c r="AYK167" s="229"/>
      <c r="AYL167" s="229"/>
      <c r="AYM167" s="229"/>
      <c r="AYN167" s="229"/>
      <c r="AYO167" s="229"/>
      <c r="AYP167" s="229"/>
      <c r="AYQ167" s="229"/>
      <c r="AYR167" s="229"/>
      <c r="AYS167" s="229"/>
      <c r="AYT167" s="229"/>
      <c r="AYU167" s="229"/>
      <c r="AYV167" s="229"/>
      <c r="AYW167" s="229"/>
      <c r="AYX167" s="229"/>
      <c r="AYY167" s="229"/>
      <c r="AYZ167" s="229"/>
      <c r="AZA167" s="229"/>
      <c r="AZB167" s="229"/>
      <c r="AZC167" s="229"/>
      <c r="AZD167" s="229"/>
      <c r="AZE167" s="229"/>
      <c r="AZF167" s="229"/>
      <c r="AZG167" s="229"/>
      <c r="AZH167" s="229"/>
      <c r="AZI167" s="229"/>
      <c r="AZJ167" s="229"/>
      <c r="AZK167" s="229"/>
      <c r="AZL167" s="229"/>
      <c r="AZM167" s="229"/>
      <c r="AZN167" s="229"/>
      <c r="AZO167" s="229"/>
      <c r="AZP167" s="229"/>
      <c r="AZQ167" s="229"/>
      <c r="AZR167" s="229"/>
      <c r="AZS167" s="229"/>
      <c r="AZT167" s="229"/>
      <c r="AZU167" s="229"/>
      <c r="AZV167" s="229"/>
      <c r="AZW167" s="229"/>
      <c r="AZX167" s="229"/>
      <c r="AZY167" s="229"/>
      <c r="AZZ167" s="229"/>
      <c r="BAA167" s="229"/>
      <c r="BAB167" s="229"/>
      <c r="BAC167" s="229"/>
      <c r="BAD167" s="229"/>
      <c r="BAE167" s="229"/>
      <c r="BAF167" s="229"/>
      <c r="BAG167" s="229"/>
      <c r="BAH167" s="229"/>
      <c r="BAI167" s="229"/>
      <c r="BAJ167" s="229"/>
      <c r="BAK167" s="229"/>
      <c r="BAL167" s="229"/>
      <c r="BAM167" s="229"/>
      <c r="BAN167" s="229"/>
      <c r="BAO167" s="229"/>
      <c r="BAP167" s="229"/>
      <c r="BAQ167" s="229"/>
      <c r="BAR167" s="229"/>
      <c r="BAS167" s="229"/>
      <c r="BAT167" s="229"/>
      <c r="BAU167" s="229"/>
      <c r="BAV167" s="229"/>
      <c r="BAW167" s="229"/>
      <c r="BAX167" s="229"/>
      <c r="BAY167" s="229"/>
      <c r="BAZ167" s="229"/>
      <c r="BBA167" s="229"/>
      <c r="BBB167" s="229"/>
      <c r="BBC167" s="229"/>
      <c r="BBD167" s="229"/>
      <c r="BBE167" s="229"/>
      <c r="BBF167" s="229"/>
      <c r="BBG167" s="229"/>
      <c r="BBH167" s="229"/>
      <c r="BBI167" s="229"/>
      <c r="BBJ167" s="229"/>
      <c r="BBK167" s="229"/>
      <c r="BBL167" s="229"/>
      <c r="BBM167" s="229"/>
      <c r="BBN167" s="229"/>
      <c r="BBO167" s="229"/>
      <c r="BBP167" s="229"/>
      <c r="BBQ167" s="229"/>
      <c r="BBR167" s="229"/>
      <c r="BBS167" s="229"/>
      <c r="BBT167" s="229"/>
      <c r="BBU167" s="229"/>
      <c r="BBV167" s="229"/>
      <c r="BBW167" s="229"/>
      <c r="BBX167" s="229"/>
      <c r="BBY167" s="229"/>
      <c r="BBZ167" s="229"/>
      <c r="BCA167" s="229"/>
      <c r="BCB167" s="229"/>
      <c r="BCC167" s="229"/>
      <c r="BCD167" s="229"/>
      <c r="BCE167" s="229"/>
      <c r="BCF167" s="229"/>
      <c r="BCG167" s="229"/>
      <c r="BCH167" s="229"/>
      <c r="BCI167" s="229"/>
      <c r="BCJ167" s="229"/>
      <c r="BCK167" s="229"/>
      <c r="BCL167" s="229"/>
      <c r="BCM167" s="229"/>
      <c r="BCN167" s="229"/>
      <c r="BCO167" s="229"/>
      <c r="BCP167" s="229"/>
      <c r="BCQ167" s="229"/>
      <c r="BCR167" s="229"/>
      <c r="BCS167" s="229"/>
      <c r="BCT167" s="229"/>
      <c r="BCU167" s="229"/>
      <c r="BCV167" s="229"/>
      <c r="BCW167" s="229"/>
      <c r="BCX167" s="229"/>
      <c r="BCY167" s="229"/>
      <c r="BCZ167" s="229"/>
      <c r="BDA167" s="229"/>
      <c r="BDB167" s="229"/>
      <c r="BDC167" s="229"/>
      <c r="BDD167" s="229"/>
      <c r="BDE167" s="229"/>
      <c r="BDF167" s="229"/>
      <c r="BDG167" s="229"/>
      <c r="BDH167" s="229"/>
      <c r="BDI167" s="229"/>
      <c r="BDJ167" s="229"/>
      <c r="BDK167" s="229"/>
      <c r="BDL167" s="229"/>
      <c r="BDM167" s="229"/>
      <c r="BDN167" s="229"/>
      <c r="BDO167" s="229"/>
      <c r="BDP167" s="229"/>
      <c r="BDQ167" s="229"/>
      <c r="BDR167" s="229"/>
      <c r="BDS167" s="229"/>
      <c r="BDT167" s="229"/>
      <c r="BDU167" s="229"/>
      <c r="BDV167" s="229"/>
      <c r="BDW167" s="229"/>
      <c r="BDX167" s="229"/>
      <c r="BDY167" s="229"/>
      <c r="BDZ167" s="229"/>
      <c r="BEA167" s="229"/>
      <c r="BEB167" s="229"/>
      <c r="BEC167" s="229"/>
      <c r="BED167" s="229"/>
      <c r="BEE167" s="229"/>
      <c r="BEF167" s="229"/>
      <c r="BEG167" s="229"/>
      <c r="BEH167" s="229"/>
      <c r="BEI167" s="229"/>
      <c r="BEJ167" s="229"/>
      <c r="BEK167" s="229"/>
      <c r="BEL167" s="229"/>
      <c r="BEM167" s="229"/>
      <c r="BEN167" s="229"/>
      <c r="BEO167" s="229"/>
      <c r="BEP167" s="229"/>
      <c r="BEQ167" s="229"/>
      <c r="BER167" s="229"/>
      <c r="BES167" s="229"/>
      <c r="BET167" s="229"/>
      <c r="BEU167" s="229"/>
      <c r="BEV167" s="229"/>
      <c r="BEW167" s="229"/>
      <c r="BEX167" s="229"/>
      <c r="BEY167" s="229"/>
      <c r="BEZ167" s="229"/>
      <c r="BFA167" s="229"/>
      <c r="BFB167" s="229"/>
      <c r="BFC167" s="229"/>
      <c r="BFD167" s="229"/>
      <c r="BFE167" s="229"/>
      <c r="BFF167" s="229"/>
      <c r="BFG167" s="229"/>
      <c r="BFH167" s="229"/>
      <c r="BFI167" s="229"/>
      <c r="BFJ167" s="229"/>
      <c r="BFK167" s="229"/>
      <c r="BFL167" s="229"/>
      <c r="BFM167" s="229"/>
      <c r="BFN167" s="229"/>
      <c r="BFO167" s="229"/>
      <c r="BFP167" s="229"/>
      <c r="BFQ167" s="229"/>
      <c r="BFR167" s="229"/>
      <c r="BFS167" s="229"/>
      <c r="BFT167" s="229"/>
      <c r="BFU167" s="229"/>
      <c r="BFV167" s="229"/>
      <c r="BFW167" s="229"/>
      <c r="BFX167" s="229"/>
      <c r="BFY167" s="229"/>
      <c r="BFZ167" s="229"/>
      <c r="BGA167" s="229"/>
      <c r="BGB167" s="229"/>
      <c r="BGC167" s="229"/>
      <c r="BGD167" s="229"/>
      <c r="BGE167" s="229"/>
      <c r="BGF167" s="229"/>
      <c r="BGG167" s="229"/>
      <c r="BGH167" s="229"/>
      <c r="BGI167" s="229"/>
      <c r="BGJ167" s="229"/>
      <c r="BGK167" s="229"/>
      <c r="BGL167" s="229"/>
      <c r="BGM167" s="229"/>
      <c r="BGN167" s="229"/>
      <c r="BGO167" s="229"/>
      <c r="BGP167" s="229"/>
      <c r="BGQ167" s="229"/>
      <c r="BGR167" s="229"/>
      <c r="BGS167" s="229"/>
      <c r="BGT167" s="229"/>
      <c r="BGU167" s="229"/>
      <c r="BGV167" s="229"/>
      <c r="BGW167" s="229"/>
      <c r="BGX167" s="229"/>
      <c r="BGY167" s="229"/>
      <c r="BGZ167" s="229"/>
      <c r="BHA167" s="229"/>
      <c r="BHB167" s="229"/>
      <c r="BHC167" s="229"/>
      <c r="BHD167" s="229"/>
      <c r="BHE167" s="229"/>
      <c r="BHF167" s="229"/>
      <c r="BHG167" s="229"/>
      <c r="BHH167" s="229"/>
      <c r="BHI167" s="229"/>
      <c r="BHJ167" s="229"/>
      <c r="BHK167" s="229"/>
      <c r="BHL167" s="229"/>
      <c r="BHM167" s="229"/>
      <c r="BHN167" s="229"/>
      <c r="BHO167" s="229"/>
      <c r="BHP167" s="229"/>
      <c r="BHQ167" s="229"/>
      <c r="BHR167" s="229"/>
      <c r="BHS167" s="229"/>
      <c r="BHT167" s="229"/>
      <c r="BHU167" s="229"/>
      <c r="BHV167" s="229"/>
      <c r="BHW167" s="229"/>
      <c r="BHX167" s="229"/>
      <c r="BHY167" s="229"/>
      <c r="BHZ167" s="229"/>
      <c r="BIA167" s="229"/>
      <c r="BIB167" s="229"/>
      <c r="BIC167" s="229"/>
      <c r="BID167" s="229"/>
      <c r="BIE167" s="229"/>
      <c r="BIF167" s="229"/>
      <c r="BIG167" s="229"/>
      <c r="BIH167" s="229"/>
      <c r="BII167" s="229"/>
      <c r="BIJ167" s="229"/>
      <c r="BIK167" s="229"/>
      <c r="BIL167" s="229"/>
      <c r="BIM167" s="229"/>
      <c r="BIN167" s="229"/>
      <c r="BIO167" s="229"/>
      <c r="BIP167" s="229"/>
      <c r="BIQ167" s="229"/>
      <c r="BIR167" s="229"/>
      <c r="BIS167" s="229"/>
      <c r="BIT167" s="229"/>
      <c r="BIU167" s="229"/>
      <c r="BIV167" s="229"/>
      <c r="BIW167" s="229"/>
      <c r="BIX167" s="229"/>
      <c r="BIY167" s="229"/>
      <c r="BIZ167" s="229"/>
      <c r="BJA167" s="229"/>
      <c r="BJB167" s="229"/>
      <c r="BJC167" s="229"/>
      <c r="BJD167" s="229"/>
      <c r="BJE167" s="229"/>
      <c r="BJF167" s="229"/>
      <c r="BJG167" s="229"/>
      <c r="BJH167" s="229"/>
      <c r="BJI167" s="229"/>
      <c r="BJJ167" s="229"/>
      <c r="BJK167" s="229"/>
      <c r="BJL167" s="229"/>
      <c r="BJM167" s="229"/>
      <c r="BJN167" s="229"/>
      <c r="BJO167" s="229"/>
      <c r="BJP167" s="229"/>
      <c r="BJQ167" s="229"/>
      <c r="BJR167" s="229"/>
      <c r="BJS167" s="229"/>
      <c r="BJT167" s="229"/>
      <c r="BJU167" s="229"/>
      <c r="BJV167" s="229"/>
      <c r="BJW167" s="229"/>
      <c r="BJX167" s="229"/>
      <c r="BJY167" s="229"/>
      <c r="BJZ167" s="229"/>
      <c r="BKA167" s="229"/>
      <c r="BKB167" s="229"/>
      <c r="BKC167" s="229"/>
      <c r="BKD167" s="229"/>
      <c r="BKE167" s="229"/>
      <c r="BKF167" s="229"/>
      <c r="BKG167" s="229"/>
      <c r="BKH167" s="229"/>
      <c r="BKI167" s="229"/>
      <c r="BKJ167" s="229"/>
      <c r="BKK167" s="229"/>
      <c r="BKL167" s="229"/>
      <c r="BKM167" s="229"/>
      <c r="BKN167" s="229"/>
      <c r="BKO167" s="229"/>
      <c r="BKP167" s="229"/>
      <c r="BKQ167" s="229"/>
      <c r="BKR167" s="229"/>
      <c r="BKS167" s="229"/>
      <c r="BKT167" s="229"/>
      <c r="BKU167" s="229"/>
      <c r="BKV167" s="229"/>
      <c r="BKW167" s="229"/>
      <c r="BKX167" s="229"/>
      <c r="BKY167" s="229"/>
      <c r="BKZ167" s="229"/>
      <c r="BLA167" s="229"/>
      <c r="BLB167" s="229"/>
      <c r="BLC167" s="229"/>
      <c r="BLD167" s="229"/>
      <c r="BLE167" s="229"/>
      <c r="BLF167" s="229"/>
      <c r="BLG167" s="229"/>
      <c r="BLH167" s="229"/>
      <c r="BLI167" s="229"/>
      <c r="BLJ167" s="229"/>
      <c r="BLK167" s="229"/>
      <c r="BLL167" s="229"/>
      <c r="BLM167" s="229"/>
      <c r="BLN167" s="229"/>
      <c r="BLO167" s="229"/>
      <c r="BLP167" s="229"/>
      <c r="BLQ167" s="229"/>
      <c r="BLR167" s="229"/>
      <c r="BLS167" s="229"/>
      <c r="BLT167" s="229"/>
      <c r="BLU167" s="229"/>
      <c r="BLV167" s="229"/>
      <c r="BLW167" s="229"/>
      <c r="BLX167" s="229"/>
      <c r="BLY167" s="229"/>
      <c r="BLZ167" s="229"/>
      <c r="BMA167" s="229"/>
      <c r="BMB167" s="229"/>
      <c r="BMC167" s="229"/>
      <c r="BMD167" s="229"/>
      <c r="BME167" s="229"/>
      <c r="BMF167" s="229"/>
      <c r="BMG167" s="229"/>
      <c r="BMH167" s="229"/>
      <c r="BMI167" s="229"/>
      <c r="BMJ167" s="229"/>
      <c r="BMK167" s="229"/>
      <c r="BML167" s="229"/>
      <c r="BMM167" s="229"/>
      <c r="BMN167" s="229"/>
      <c r="BMO167" s="229"/>
      <c r="BMP167" s="229"/>
      <c r="BMQ167" s="229"/>
      <c r="BMR167" s="229"/>
      <c r="BMS167" s="229"/>
      <c r="BMT167" s="229"/>
      <c r="BMU167" s="229"/>
      <c r="BMV167" s="229"/>
      <c r="BMW167" s="229"/>
      <c r="BMX167" s="229"/>
      <c r="BMY167" s="229"/>
      <c r="BMZ167" s="229"/>
      <c r="BNA167" s="229"/>
      <c r="BNB167" s="229"/>
      <c r="BNC167" s="229"/>
      <c r="BND167" s="229"/>
      <c r="BNE167" s="229"/>
      <c r="BNF167" s="229"/>
      <c r="BNG167" s="229"/>
      <c r="BNH167" s="229"/>
      <c r="BNI167" s="229"/>
      <c r="BNJ167" s="229"/>
      <c r="BNK167" s="229"/>
      <c r="BNL167" s="229"/>
      <c r="BNM167" s="229"/>
      <c r="BNN167" s="229"/>
      <c r="BNO167" s="229"/>
      <c r="BNP167" s="229"/>
      <c r="BNQ167" s="229"/>
      <c r="BNR167" s="229"/>
      <c r="BNS167" s="229"/>
      <c r="BNT167" s="229"/>
      <c r="BNU167" s="229"/>
      <c r="BNV167" s="229"/>
      <c r="BNW167" s="229"/>
      <c r="BNX167" s="229"/>
      <c r="BNY167" s="229"/>
      <c r="BNZ167" s="229"/>
      <c r="BOA167" s="229"/>
      <c r="BOB167" s="229"/>
      <c r="BOC167" s="229"/>
      <c r="BOD167" s="229"/>
      <c r="BOE167" s="229"/>
      <c r="BOF167" s="229"/>
      <c r="BOG167" s="229"/>
      <c r="BOH167" s="229"/>
      <c r="BOI167" s="229"/>
      <c r="BOJ167" s="229"/>
      <c r="BOK167" s="229"/>
      <c r="BOL167" s="229"/>
      <c r="BOM167" s="229"/>
      <c r="BON167" s="229"/>
      <c r="BOO167" s="229"/>
      <c r="BOP167" s="229"/>
      <c r="BOQ167" s="229"/>
      <c r="BOR167" s="229"/>
      <c r="BOS167" s="229"/>
      <c r="BOT167" s="229"/>
      <c r="BOU167" s="229"/>
      <c r="BOV167" s="229"/>
      <c r="BOW167" s="229"/>
      <c r="BOX167" s="229"/>
      <c r="BOY167" s="229"/>
      <c r="BOZ167" s="229"/>
      <c r="BPA167" s="229"/>
      <c r="BPB167" s="229"/>
      <c r="BPC167" s="229"/>
      <c r="BPD167" s="229"/>
      <c r="BPE167" s="229"/>
      <c r="BPF167" s="229"/>
      <c r="BPG167" s="229"/>
      <c r="BPH167" s="229"/>
      <c r="BPI167" s="229"/>
      <c r="BPJ167" s="229"/>
      <c r="BPK167" s="229"/>
      <c r="BPL167" s="229"/>
      <c r="BPM167" s="229"/>
      <c r="BPN167" s="229"/>
      <c r="BPO167" s="229"/>
      <c r="BPP167" s="229"/>
      <c r="BPQ167" s="229"/>
      <c r="BPR167" s="229"/>
      <c r="BPS167" s="229"/>
      <c r="BPT167" s="229"/>
      <c r="BPU167" s="229"/>
      <c r="BPV167" s="229"/>
      <c r="BPW167" s="229"/>
      <c r="BPX167" s="229"/>
      <c r="BPY167" s="229"/>
      <c r="BPZ167" s="229"/>
      <c r="BQA167" s="229"/>
      <c r="BQB167" s="229"/>
      <c r="BQC167" s="229"/>
      <c r="BQD167" s="229"/>
      <c r="BQE167" s="229"/>
      <c r="BQF167" s="229"/>
      <c r="BQG167" s="229"/>
      <c r="BQH167" s="229"/>
      <c r="BQI167" s="229"/>
      <c r="BQJ167" s="229"/>
      <c r="BQK167" s="229"/>
      <c r="BQL167" s="229"/>
      <c r="BQM167" s="229"/>
      <c r="BQN167" s="229"/>
      <c r="BQO167" s="229"/>
      <c r="BQP167" s="229"/>
      <c r="BQQ167" s="229"/>
      <c r="BQR167" s="229"/>
      <c r="BQS167" s="229"/>
      <c r="BQT167" s="229"/>
      <c r="BQU167" s="229"/>
      <c r="BQV167" s="229"/>
      <c r="BQW167" s="229"/>
      <c r="BQX167" s="229"/>
      <c r="BQY167" s="229"/>
      <c r="BQZ167" s="229"/>
      <c r="BRA167" s="229"/>
      <c r="BRB167" s="229"/>
      <c r="BRC167" s="229"/>
      <c r="BRD167" s="229"/>
      <c r="BRE167" s="229"/>
      <c r="BRF167" s="229"/>
      <c r="BRG167" s="229"/>
      <c r="BRH167" s="229"/>
      <c r="BRI167" s="229"/>
      <c r="BRJ167" s="229"/>
      <c r="BRK167" s="229"/>
      <c r="BRL167" s="229"/>
      <c r="BRM167" s="229"/>
      <c r="BRN167" s="229"/>
      <c r="BRO167" s="229"/>
      <c r="BRP167" s="229"/>
      <c r="BRQ167" s="229"/>
      <c r="BRR167" s="229"/>
      <c r="BRS167" s="229"/>
      <c r="BRT167" s="229"/>
      <c r="BRU167" s="229"/>
      <c r="BRV167" s="229"/>
      <c r="BRW167" s="229"/>
      <c r="BRX167" s="229"/>
      <c r="BRY167" s="229"/>
      <c r="BRZ167" s="229"/>
      <c r="BSA167" s="229"/>
      <c r="BSB167" s="229"/>
      <c r="BSC167" s="229"/>
      <c r="BSD167" s="229"/>
      <c r="BSE167" s="229"/>
      <c r="BSF167" s="229"/>
      <c r="BSG167" s="229"/>
      <c r="BSH167" s="229"/>
      <c r="BSI167" s="229"/>
      <c r="BSJ167" s="229"/>
      <c r="BSK167" s="229"/>
      <c r="BSL167" s="229"/>
      <c r="BSM167" s="229"/>
      <c r="BSN167" s="229"/>
      <c r="BSO167" s="229"/>
      <c r="BSP167" s="229"/>
      <c r="BSQ167" s="229"/>
      <c r="BSR167" s="229"/>
      <c r="BSS167" s="229"/>
      <c r="BST167" s="229"/>
      <c r="BSU167" s="229"/>
      <c r="BSV167" s="229"/>
      <c r="BSW167" s="229"/>
      <c r="BSX167" s="229"/>
      <c r="BSY167" s="229"/>
      <c r="BSZ167" s="229"/>
      <c r="BTA167" s="229"/>
      <c r="BTB167" s="229"/>
      <c r="BTC167" s="229"/>
      <c r="BTD167" s="229"/>
      <c r="BTE167" s="229"/>
      <c r="BTF167" s="229"/>
      <c r="BTG167" s="229"/>
      <c r="BTH167" s="229"/>
      <c r="BTI167" s="229"/>
      <c r="BTJ167" s="229"/>
      <c r="BTK167" s="229"/>
      <c r="BTL167" s="229"/>
      <c r="BTM167" s="229"/>
      <c r="BTN167" s="229"/>
      <c r="BTO167" s="229"/>
      <c r="BTP167" s="229"/>
      <c r="BTQ167" s="229"/>
      <c r="BTR167" s="229"/>
      <c r="BTS167" s="229"/>
      <c r="BTT167" s="229"/>
      <c r="BTU167" s="229"/>
      <c r="BTV167" s="229"/>
      <c r="BTW167" s="229"/>
      <c r="BTX167" s="229"/>
      <c r="BTY167" s="229"/>
      <c r="BTZ167" s="229"/>
      <c r="BUA167" s="229"/>
      <c r="BUB167" s="229"/>
      <c r="BUC167" s="229"/>
      <c r="BUD167" s="229"/>
      <c r="BUE167" s="229"/>
      <c r="BUF167" s="229"/>
      <c r="BUG167" s="229"/>
      <c r="BUH167" s="229"/>
      <c r="BUI167" s="229"/>
      <c r="BUJ167" s="229"/>
      <c r="BUK167" s="229"/>
      <c r="BUL167" s="229"/>
      <c r="BUM167" s="229"/>
      <c r="BUN167" s="229"/>
      <c r="BUO167" s="229"/>
      <c r="BUP167" s="229"/>
      <c r="BUQ167" s="229"/>
      <c r="BUR167" s="229"/>
      <c r="BUS167" s="229"/>
      <c r="BUT167" s="229"/>
      <c r="BUU167" s="229"/>
      <c r="BUV167" s="229"/>
      <c r="BUW167" s="229"/>
      <c r="BUX167" s="229"/>
      <c r="BUY167" s="229"/>
      <c r="BUZ167" s="229"/>
      <c r="BVA167" s="229"/>
      <c r="BVB167" s="229"/>
      <c r="BVC167" s="229"/>
      <c r="BVD167" s="229"/>
      <c r="BVE167" s="229"/>
      <c r="BVF167" s="229"/>
      <c r="BVG167" s="229"/>
      <c r="BVH167" s="229"/>
      <c r="BVI167" s="229"/>
      <c r="BVJ167" s="229"/>
      <c r="BVK167" s="229"/>
      <c r="BVL167" s="229"/>
      <c r="BVM167" s="229"/>
      <c r="BVN167" s="229"/>
      <c r="BVO167" s="229"/>
      <c r="BVP167" s="229"/>
      <c r="BVQ167" s="229"/>
      <c r="BVR167" s="229"/>
      <c r="BVS167" s="229"/>
      <c r="BVT167" s="229"/>
      <c r="BVU167" s="229"/>
      <c r="BVV167" s="229"/>
      <c r="BVW167" s="229"/>
      <c r="BVX167" s="229"/>
      <c r="BVY167" s="229"/>
      <c r="BVZ167" s="229"/>
      <c r="BWA167" s="229"/>
      <c r="BWB167" s="229"/>
      <c r="BWC167" s="229"/>
      <c r="BWD167" s="229"/>
      <c r="BWE167" s="229"/>
      <c r="BWF167" s="229"/>
      <c r="BWG167" s="229"/>
      <c r="BWH167" s="229"/>
      <c r="BWI167" s="229"/>
      <c r="BWJ167" s="229"/>
      <c r="BWK167" s="229"/>
      <c r="BWL167" s="229"/>
      <c r="BWM167" s="229"/>
      <c r="BWN167" s="229"/>
      <c r="BWO167" s="229"/>
      <c r="BWP167" s="229"/>
      <c r="BWQ167" s="229"/>
      <c r="BWR167" s="229"/>
      <c r="BWS167" s="229"/>
      <c r="BWT167" s="229"/>
      <c r="BWU167" s="229"/>
      <c r="BWV167" s="229"/>
      <c r="BWW167" s="229"/>
      <c r="BWX167" s="229"/>
      <c r="BWY167" s="229"/>
      <c r="BWZ167" s="229"/>
      <c r="BXA167" s="229"/>
      <c r="BXB167" s="229"/>
      <c r="BXC167" s="229"/>
      <c r="BXD167" s="229"/>
      <c r="BXE167" s="229"/>
      <c r="BXF167" s="229"/>
      <c r="BXG167" s="229"/>
      <c r="BXH167" s="229"/>
      <c r="BXI167" s="229"/>
      <c r="BXJ167" s="229"/>
      <c r="BXK167" s="229"/>
      <c r="BXL167" s="229"/>
      <c r="BXM167" s="229"/>
      <c r="BXN167" s="229"/>
      <c r="BXO167" s="229"/>
      <c r="BXP167" s="229"/>
      <c r="BXQ167" s="229"/>
      <c r="BXR167" s="229"/>
      <c r="BXS167" s="229"/>
      <c r="BXT167" s="229"/>
      <c r="BXU167" s="229"/>
      <c r="BXV167" s="229"/>
      <c r="BXW167" s="229"/>
      <c r="BXX167" s="229"/>
      <c r="BXY167" s="229"/>
      <c r="BXZ167" s="229"/>
      <c r="BYA167" s="229"/>
      <c r="BYB167" s="229"/>
      <c r="BYC167" s="229"/>
      <c r="BYD167" s="229"/>
      <c r="BYE167" s="229"/>
      <c r="BYF167" s="229"/>
      <c r="BYG167" s="229"/>
      <c r="BYH167" s="229"/>
      <c r="BYI167" s="229"/>
      <c r="BYJ167" s="229"/>
      <c r="BYK167" s="229"/>
      <c r="BYL167" s="229"/>
      <c r="BYM167" s="229"/>
      <c r="BYN167" s="229"/>
      <c r="BYO167" s="229"/>
      <c r="BYP167" s="229"/>
      <c r="BYQ167" s="229"/>
      <c r="BYR167" s="229"/>
      <c r="BYS167" s="229"/>
      <c r="BYT167" s="229"/>
      <c r="BYU167" s="229"/>
      <c r="BYV167" s="229"/>
      <c r="BYW167" s="229"/>
      <c r="BYX167" s="229"/>
      <c r="BYY167" s="229"/>
      <c r="BYZ167" s="229"/>
      <c r="BZA167" s="229"/>
      <c r="BZB167" s="229"/>
      <c r="BZC167" s="229"/>
      <c r="BZD167" s="229"/>
      <c r="BZE167" s="229"/>
      <c r="BZF167" s="229"/>
      <c r="BZG167" s="229"/>
      <c r="BZH167" s="229"/>
      <c r="BZI167" s="229"/>
      <c r="BZJ167" s="229"/>
      <c r="BZK167" s="229"/>
      <c r="BZL167" s="229"/>
      <c r="BZM167" s="229"/>
      <c r="BZN167" s="229"/>
      <c r="BZO167" s="229"/>
      <c r="BZP167" s="229"/>
      <c r="BZQ167" s="229"/>
      <c r="BZR167" s="229"/>
      <c r="BZS167" s="229"/>
      <c r="BZT167" s="229"/>
      <c r="BZU167" s="229"/>
      <c r="BZV167" s="229"/>
      <c r="BZW167" s="229"/>
      <c r="BZX167" s="229"/>
      <c r="BZY167" s="229"/>
      <c r="BZZ167" s="229"/>
      <c r="CAA167" s="229"/>
      <c r="CAB167" s="229"/>
      <c r="CAC167" s="229"/>
      <c r="CAD167" s="229"/>
      <c r="CAE167" s="229"/>
      <c r="CAF167" s="229"/>
      <c r="CAG167" s="229"/>
      <c r="CAH167" s="229"/>
      <c r="CAI167" s="229"/>
      <c r="CAJ167" s="229"/>
      <c r="CAK167" s="229"/>
      <c r="CAL167" s="229"/>
      <c r="CAM167" s="229"/>
      <c r="CAN167" s="229"/>
      <c r="CAO167" s="229"/>
      <c r="CAP167" s="229"/>
      <c r="CAQ167" s="229"/>
      <c r="CAR167" s="229"/>
      <c r="CAS167" s="229"/>
      <c r="CAT167" s="229"/>
      <c r="CAU167" s="229"/>
      <c r="CAV167" s="229"/>
      <c r="CAW167" s="229"/>
      <c r="CAX167" s="229"/>
      <c r="CAY167" s="229"/>
      <c r="CAZ167" s="229"/>
      <c r="CBA167" s="229"/>
      <c r="CBB167" s="229"/>
      <c r="CBC167" s="229"/>
      <c r="CBD167" s="229"/>
      <c r="CBE167" s="229"/>
      <c r="CBF167" s="229"/>
      <c r="CBG167" s="229"/>
      <c r="CBH167" s="229"/>
      <c r="CBI167" s="229"/>
      <c r="CBJ167" s="229"/>
      <c r="CBK167" s="229"/>
      <c r="CBL167" s="229"/>
      <c r="CBM167" s="229"/>
      <c r="CBN167" s="229"/>
      <c r="CBO167" s="229"/>
      <c r="CBP167" s="229"/>
      <c r="CBQ167" s="229"/>
      <c r="CBR167" s="229"/>
      <c r="CBS167" s="229"/>
      <c r="CBT167" s="229"/>
      <c r="CBU167" s="229"/>
      <c r="CBV167" s="229"/>
      <c r="CBW167" s="229"/>
      <c r="CBX167" s="229"/>
      <c r="CBY167" s="229"/>
      <c r="CBZ167" s="229"/>
      <c r="CCA167" s="229"/>
      <c r="CCB167" s="229"/>
      <c r="CCC167" s="229"/>
      <c r="CCD167" s="229"/>
      <c r="CCE167" s="229"/>
      <c r="CCF167" s="229"/>
      <c r="CCG167" s="229"/>
      <c r="CCH167" s="229"/>
      <c r="CCI167" s="229"/>
      <c r="CCJ167" s="229"/>
      <c r="CCK167" s="229"/>
      <c r="CCL167" s="229"/>
      <c r="CCM167" s="229"/>
      <c r="CCN167" s="229"/>
      <c r="CCO167" s="229"/>
      <c r="CCP167" s="229"/>
      <c r="CCQ167" s="229"/>
      <c r="CCR167" s="229"/>
      <c r="CCS167" s="229"/>
      <c r="CCT167" s="229"/>
      <c r="CCU167" s="229"/>
      <c r="CCV167" s="229"/>
      <c r="CCW167" s="229"/>
      <c r="CCX167" s="229"/>
      <c r="CCY167" s="229"/>
      <c r="CCZ167" s="229"/>
      <c r="CDA167" s="229"/>
      <c r="CDB167" s="229"/>
      <c r="CDC167" s="229"/>
      <c r="CDD167" s="229"/>
      <c r="CDE167" s="229"/>
      <c r="CDF167" s="229"/>
      <c r="CDG167" s="229"/>
      <c r="CDH167" s="229"/>
      <c r="CDI167" s="229"/>
      <c r="CDJ167" s="229"/>
      <c r="CDK167" s="229"/>
      <c r="CDL167" s="229"/>
      <c r="CDM167" s="229"/>
      <c r="CDN167" s="229"/>
      <c r="CDO167" s="229"/>
      <c r="CDP167" s="229"/>
      <c r="CDQ167" s="229"/>
      <c r="CDR167" s="229"/>
      <c r="CDS167" s="229"/>
      <c r="CDT167" s="229"/>
      <c r="CDU167" s="229"/>
      <c r="CDV167" s="229"/>
      <c r="CDW167" s="229"/>
      <c r="CDX167" s="229"/>
      <c r="CDY167" s="229"/>
      <c r="CDZ167" s="229"/>
      <c r="CEA167" s="229"/>
      <c r="CEB167" s="229"/>
      <c r="CEC167" s="229"/>
      <c r="CED167" s="229"/>
      <c r="CEE167" s="229"/>
      <c r="CEF167" s="229"/>
      <c r="CEG167" s="229"/>
      <c r="CEH167" s="229"/>
      <c r="CEI167" s="229"/>
      <c r="CEJ167" s="229"/>
      <c r="CEK167" s="229"/>
      <c r="CEL167" s="229"/>
      <c r="CEM167" s="229"/>
      <c r="CEN167" s="229"/>
      <c r="CEO167" s="229"/>
      <c r="CEP167" s="229"/>
      <c r="CEQ167" s="229"/>
      <c r="CER167" s="229"/>
      <c r="CES167" s="229"/>
      <c r="CET167" s="229"/>
      <c r="CEU167" s="229"/>
      <c r="CEV167" s="229"/>
      <c r="CEW167" s="229"/>
      <c r="CEX167" s="229"/>
      <c r="CEY167" s="229"/>
      <c r="CEZ167" s="229"/>
      <c r="CFA167" s="229"/>
      <c r="CFB167" s="229"/>
      <c r="CFC167" s="229"/>
      <c r="CFD167" s="229"/>
      <c r="CFE167" s="229"/>
      <c r="CFF167" s="229"/>
      <c r="CFG167" s="229"/>
      <c r="CFH167" s="229"/>
      <c r="CFI167" s="229"/>
      <c r="CFJ167" s="229"/>
      <c r="CFK167" s="229"/>
      <c r="CFL167" s="229"/>
      <c r="CFM167" s="229"/>
      <c r="CFN167" s="229"/>
      <c r="CFO167" s="229"/>
      <c r="CFP167" s="229"/>
      <c r="CFQ167" s="229"/>
      <c r="CFR167" s="229"/>
      <c r="CFS167" s="229"/>
      <c r="CFT167" s="229"/>
      <c r="CFU167" s="229"/>
      <c r="CFV167" s="229"/>
      <c r="CFW167" s="229"/>
      <c r="CFX167" s="229"/>
      <c r="CFY167" s="229"/>
      <c r="CFZ167" s="229"/>
      <c r="CGA167" s="229"/>
      <c r="CGB167" s="229"/>
      <c r="CGC167" s="229"/>
      <c r="CGD167" s="229"/>
      <c r="CGE167" s="229"/>
      <c r="CGF167" s="229"/>
      <c r="CGG167" s="229"/>
      <c r="CGH167" s="229"/>
      <c r="CGI167" s="229"/>
      <c r="CGJ167" s="229"/>
      <c r="CGK167" s="229"/>
      <c r="CGL167" s="229"/>
      <c r="CGM167" s="229"/>
      <c r="CGN167" s="229"/>
      <c r="CGO167" s="229"/>
      <c r="CGP167" s="229"/>
      <c r="CGQ167" s="229"/>
      <c r="CGR167" s="229"/>
      <c r="CGS167" s="229"/>
      <c r="CGT167" s="229"/>
      <c r="CGU167" s="229"/>
      <c r="CGV167" s="229"/>
      <c r="CGW167" s="229"/>
      <c r="CGX167" s="229"/>
      <c r="CGY167" s="229"/>
      <c r="CGZ167" s="229"/>
      <c r="CHA167" s="229"/>
      <c r="CHB167" s="229"/>
      <c r="CHC167" s="229"/>
      <c r="CHD167" s="229"/>
      <c r="CHE167" s="229"/>
      <c r="CHF167" s="229"/>
      <c r="CHG167" s="229"/>
      <c r="CHH167" s="229"/>
      <c r="CHI167" s="229"/>
      <c r="CHJ167" s="229"/>
      <c r="CHK167" s="229"/>
      <c r="CHL167" s="229"/>
      <c r="CHM167" s="229"/>
      <c r="CHN167" s="229"/>
      <c r="CHO167" s="229"/>
      <c r="CHP167" s="229"/>
      <c r="CHQ167" s="229"/>
      <c r="CHR167" s="229"/>
      <c r="CHS167" s="229"/>
      <c r="CHT167" s="229"/>
      <c r="CHU167" s="229"/>
      <c r="CHV167" s="229"/>
      <c r="CHW167" s="229"/>
      <c r="CHX167" s="229"/>
      <c r="CHY167" s="229"/>
      <c r="CHZ167" s="229"/>
      <c r="CIA167" s="229"/>
      <c r="CIB167" s="229"/>
      <c r="CIC167" s="229"/>
      <c r="CID167" s="229"/>
      <c r="CIE167" s="229"/>
      <c r="CIF167" s="229"/>
      <c r="CIG167" s="229"/>
      <c r="CIH167" s="229"/>
      <c r="CII167" s="229"/>
      <c r="CIJ167" s="229"/>
      <c r="CIK167" s="229"/>
      <c r="CIL167" s="229"/>
      <c r="CIM167" s="229"/>
      <c r="CIN167" s="229"/>
      <c r="CIO167" s="229"/>
      <c r="CIP167" s="229"/>
      <c r="CIQ167" s="229"/>
      <c r="CIR167" s="229"/>
      <c r="CIS167" s="229"/>
      <c r="CIT167" s="229"/>
      <c r="CIU167" s="229"/>
      <c r="CIV167" s="229"/>
      <c r="CIW167" s="229"/>
      <c r="CIX167" s="229"/>
      <c r="CIY167" s="229"/>
      <c r="CIZ167" s="229"/>
      <c r="CJA167" s="229"/>
      <c r="CJB167" s="229"/>
      <c r="CJC167" s="229"/>
      <c r="CJD167" s="229"/>
      <c r="CJE167" s="229"/>
      <c r="CJF167" s="229"/>
      <c r="CJG167" s="229"/>
      <c r="CJH167" s="229"/>
      <c r="CJI167" s="229"/>
      <c r="CJJ167" s="229"/>
      <c r="CJK167" s="229"/>
      <c r="CJL167" s="229"/>
      <c r="CJM167" s="229"/>
      <c r="CJN167" s="229"/>
      <c r="CJO167" s="229"/>
      <c r="CJP167" s="229"/>
      <c r="CJQ167" s="229"/>
      <c r="CJR167" s="229"/>
      <c r="CJS167" s="229"/>
      <c r="CJT167" s="229"/>
      <c r="CJU167" s="229"/>
      <c r="CJV167" s="229"/>
      <c r="CJW167" s="229"/>
      <c r="CJX167" s="229"/>
      <c r="CJY167" s="229"/>
      <c r="CJZ167" s="229"/>
      <c r="CKA167" s="229"/>
      <c r="CKB167" s="229"/>
      <c r="CKC167" s="229"/>
      <c r="CKD167" s="229"/>
      <c r="CKE167" s="229"/>
      <c r="CKF167" s="229"/>
      <c r="CKG167" s="229"/>
      <c r="CKH167" s="229"/>
      <c r="CKI167" s="229"/>
      <c r="CKJ167" s="229"/>
      <c r="CKK167" s="229"/>
      <c r="CKL167" s="229"/>
      <c r="CKM167" s="229"/>
      <c r="CKN167" s="229"/>
      <c r="CKO167" s="229"/>
      <c r="CKP167" s="229"/>
      <c r="CKQ167" s="229"/>
      <c r="CKR167" s="229"/>
      <c r="CKS167" s="229"/>
      <c r="CKT167" s="229"/>
      <c r="CKU167" s="229"/>
      <c r="CKV167" s="229"/>
      <c r="CKW167" s="229"/>
      <c r="CKX167" s="229"/>
      <c r="CKY167" s="229"/>
      <c r="CKZ167" s="229"/>
      <c r="CLA167" s="229"/>
      <c r="CLB167" s="229"/>
      <c r="CLC167" s="229"/>
      <c r="CLD167" s="229"/>
      <c r="CLE167" s="229"/>
      <c r="CLF167" s="229"/>
      <c r="CLG167" s="229"/>
      <c r="CLH167" s="229"/>
      <c r="CLI167" s="229"/>
      <c r="CLJ167" s="229"/>
      <c r="CLK167" s="229"/>
      <c r="CLL167" s="229"/>
      <c r="CLM167" s="229"/>
      <c r="CLN167" s="229"/>
      <c r="CLO167" s="229"/>
      <c r="CLP167" s="229"/>
      <c r="CLQ167" s="229"/>
      <c r="CLR167" s="229"/>
      <c r="CLS167" s="229"/>
      <c r="CLT167" s="229"/>
      <c r="CLU167" s="229"/>
      <c r="CLV167" s="229"/>
      <c r="CLW167" s="229"/>
      <c r="CLX167" s="229"/>
      <c r="CLY167" s="229"/>
      <c r="CLZ167" s="229"/>
      <c r="CMA167" s="229"/>
      <c r="CMB167" s="229"/>
      <c r="CMC167" s="229"/>
      <c r="CMD167" s="229"/>
      <c r="CME167" s="229"/>
      <c r="CMF167" s="229"/>
      <c r="CMG167" s="229"/>
      <c r="CMH167" s="229"/>
      <c r="CMI167" s="229"/>
      <c r="CMJ167" s="229"/>
      <c r="CMK167" s="229"/>
      <c r="CML167" s="229"/>
      <c r="CMM167" s="229"/>
      <c r="CMN167" s="229"/>
      <c r="CMO167" s="229"/>
      <c r="CMP167" s="229"/>
      <c r="CMQ167" s="229"/>
      <c r="CMR167" s="229"/>
      <c r="CMS167" s="229"/>
      <c r="CMT167" s="229"/>
      <c r="CMU167" s="229"/>
      <c r="CMV167" s="229"/>
      <c r="CMW167" s="229"/>
      <c r="CMX167" s="229"/>
      <c r="CMY167" s="229"/>
      <c r="CMZ167" s="229"/>
      <c r="CNA167" s="229"/>
      <c r="CNB167" s="229"/>
      <c r="CNC167" s="229"/>
      <c r="CND167" s="229"/>
      <c r="CNE167" s="229"/>
      <c r="CNF167" s="229"/>
      <c r="CNG167" s="229"/>
      <c r="CNH167" s="229"/>
      <c r="CNI167" s="229"/>
      <c r="CNJ167" s="229"/>
      <c r="CNK167" s="229"/>
      <c r="CNL167" s="229"/>
      <c r="CNM167" s="229"/>
      <c r="CNN167" s="229"/>
      <c r="CNO167" s="229"/>
      <c r="CNP167" s="229"/>
      <c r="CNQ167" s="229"/>
      <c r="CNR167" s="229"/>
      <c r="CNS167" s="229"/>
      <c r="CNT167" s="229"/>
      <c r="CNU167" s="229"/>
      <c r="CNV167" s="229"/>
      <c r="CNW167" s="229"/>
      <c r="CNX167" s="229"/>
      <c r="CNY167" s="229"/>
      <c r="CNZ167" s="229"/>
      <c r="COA167" s="229"/>
      <c r="COB167" s="229"/>
      <c r="COC167" s="229"/>
      <c r="COD167" s="229"/>
      <c r="COE167" s="229"/>
      <c r="COF167" s="229"/>
      <c r="COG167" s="229"/>
      <c r="COH167" s="229"/>
      <c r="COI167" s="229"/>
      <c r="COJ167" s="229"/>
      <c r="COK167" s="229"/>
      <c r="COL167" s="229"/>
      <c r="COM167" s="229"/>
      <c r="CON167" s="229"/>
      <c r="COO167" s="229"/>
      <c r="COP167" s="229"/>
      <c r="COQ167" s="229"/>
      <c r="COR167" s="229"/>
      <c r="COS167" s="229"/>
      <c r="COT167" s="229"/>
      <c r="COU167" s="229"/>
      <c r="COV167" s="229"/>
      <c r="COW167" s="229"/>
      <c r="COX167" s="229"/>
      <c r="COY167" s="229"/>
      <c r="COZ167" s="229"/>
      <c r="CPA167" s="229"/>
      <c r="CPB167" s="229"/>
      <c r="CPC167" s="229"/>
      <c r="CPD167" s="229"/>
      <c r="CPE167" s="229"/>
      <c r="CPF167" s="229"/>
      <c r="CPG167" s="229"/>
      <c r="CPH167" s="229"/>
      <c r="CPI167" s="229"/>
      <c r="CPJ167" s="229"/>
      <c r="CPK167" s="229"/>
      <c r="CPL167" s="229"/>
      <c r="CPM167" s="229"/>
      <c r="CPN167" s="229"/>
      <c r="CPO167" s="229"/>
      <c r="CPP167" s="229"/>
      <c r="CPQ167" s="229"/>
      <c r="CPR167" s="229"/>
      <c r="CPS167" s="229"/>
      <c r="CPT167" s="229"/>
      <c r="CPU167" s="229"/>
      <c r="CPV167" s="229"/>
      <c r="CPW167" s="229"/>
      <c r="CPX167" s="229"/>
      <c r="CPY167" s="229"/>
      <c r="CPZ167" s="229"/>
      <c r="CQA167" s="229"/>
      <c r="CQB167" s="229"/>
      <c r="CQC167" s="229"/>
      <c r="CQD167" s="229"/>
      <c r="CQE167" s="229"/>
      <c r="CQF167" s="229"/>
      <c r="CQG167" s="229"/>
      <c r="CQH167" s="229"/>
      <c r="CQI167" s="229"/>
      <c r="CQJ167" s="229"/>
      <c r="CQK167" s="229"/>
      <c r="CQL167" s="229"/>
      <c r="CQM167" s="229"/>
      <c r="CQN167" s="229"/>
      <c r="CQO167" s="229"/>
      <c r="CQP167" s="229"/>
      <c r="CQQ167" s="229"/>
      <c r="CQR167" s="229"/>
      <c r="CQS167" s="229"/>
      <c r="CQT167" s="229"/>
      <c r="CQU167" s="229"/>
      <c r="CQV167" s="229"/>
      <c r="CQW167" s="229"/>
      <c r="CQX167" s="229"/>
      <c r="CQY167" s="229"/>
      <c r="CQZ167" s="229"/>
      <c r="CRA167" s="229"/>
      <c r="CRB167" s="229"/>
      <c r="CRC167" s="229"/>
      <c r="CRD167" s="229"/>
      <c r="CRE167" s="229"/>
      <c r="CRF167" s="229"/>
      <c r="CRG167" s="229"/>
      <c r="CRH167" s="229"/>
      <c r="CRI167" s="229"/>
      <c r="CRJ167" s="229"/>
      <c r="CRK167" s="229"/>
      <c r="CRL167" s="229"/>
      <c r="CRM167" s="229"/>
      <c r="CRN167" s="229"/>
      <c r="CRO167" s="229"/>
      <c r="CRP167" s="229"/>
      <c r="CRQ167" s="229"/>
      <c r="CRR167" s="229"/>
      <c r="CRS167" s="229"/>
      <c r="CRT167" s="229"/>
      <c r="CRU167" s="229"/>
      <c r="CRV167" s="229"/>
      <c r="CRW167" s="229"/>
      <c r="CRX167" s="229"/>
      <c r="CRY167" s="229"/>
      <c r="CRZ167" s="229"/>
      <c r="CSA167" s="229"/>
      <c r="CSB167" s="229"/>
      <c r="CSC167" s="229"/>
      <c r="CSD167" s="229"/>
      <c r="CSE167" s="229"/>
      <c r="CSF167" s="229"/>
      <c r="CSG167" s="229"/>
      <c r="CSH167" s="229"/>
      <c r="CSI167" s="229"/>
      <c r="CSJ167" s="229"/>
      <c r="CSK167" s="229"/>
      <c r="CSL167" s="229"/>
      <c r="CSM167" s="229"/>
      <c r="CSN167" s="229"/>
      <c r="CSO167" s="229"/>
      <c r="CSP167" s="229"/>
      <c r="CSQ167" s="229"/>
      <c r="CSR167" s="229"/>
      <c r="CSS167" s="229"/>
      <c r="CST167" s="229"/>
      <c r="CSU167" s="229"/>
      <c r="CSV167" s="229"/>
      <c r="CSW167" s="229"/>
      <c r="CSX167" s="229"/>
      <c r="CSY167" s="229"/>
      <c r="CSZ167" s="229"/>
      <c r="CTA167" s="229"/>
      <c r="CTB167" s="229"/>
      <c r="CTC167" s="229"/>
      <c r="CTD167" s="229"/>
      <c r="CTE167" s="229"/>
      <c r="CTF167" s="229"/>
      <c r="CTG167" s="229"/>
      <c r="CTH167" s="229"/>
      <c r="CTI167" s="229"/>
      <c r="CTJ167" s="229"/>
      <c r="CTK167" s="229"/>
      <c r="CTL167" s="229"/>
      <c r="CTM167" s="229"/>
      <c r="CTN167" s="229"/>
      <c r="CTO167" s="229"/>
      <c r="CTP167" s="229"/>
      <c r="CTQ167" s="229"/>
      <c r="CTR167" s="229"/>
      <c r="CTS167" s="229"/>
      <c r="CTT167" s="229"/>
      <c r="CTU167" s="229"/>
      <c r="CTV167" s="229"/>
      <c r="CTW167" s="229"/>
      <c r="CTX167" s="229"/>
      <c r="CTY167" s="229"/>
      <c r="CTZ167" s="229"/>
      <c r="CUA167" s="229"/>
    </row>
    <row r="168" spans="1:2575" s="224" customFormat="1" ht="108.75" hidden="1" customHeight="1">
      <c r="A168" s="247"/>
      <c r="B168" s="248"/>
      <c r="C168" s="249"/>
      <c r="D168" s="250"/>
      <c r="E168" s="274"/>
      <c r="F168" s="252"/>
      <c r="G168" s="249"/>
      <c r="H168" s="256"/>
      <c r="I168" s="269"/>
      <c r="J168" s="270"/>
      <c r="K168" s="252"/>
      <c r="L168" s="252"/>
      <c r="N168" s="229"/>
      <c r="O168" s="229"/>
      <c r="P168" s="229"/>
      <c r="Q168" s="229"/>
      <c r="R168" s="229"/>
      <c r="S168" s="229"/>
      <c r="T168" s="229"/>
      <c r="U168" s="229"/>
      <c r="V168" s="229"/>
      <c r="W168" s="229"/>
      <c r="X168" s="229"/>
      <c r="Y168" s="229"/>
      <c r="Z168" s="229"/>
      <c r="AA168" s="229"/>
      <c r="AB168" s="229"/>
      <c r="AC168" s="229"/>
      <c r="AD168" s="229"/>
      <c r="AE168" s="229"/>
      <c r="AF168" s="229"/>
      <c r="AG168" s="229"/>
      <c r="AH168" s="229"/>
      <c r="AI168" s="229"/>
      <c r="AJ168" s="229"/>
      <c r="AK168" s="229"/>
      <c r="AL168" s="229"/>
      <c r="AM168" s="229"/>
      <c r="AN168" s="229"/>
      <c r="AO168" s="229"/>
      <c r="AP168" s="229"/>
      <c r="AQ168" s="229"/>
      <c r="AR168" s="229"/>
      <c r="AS168" s="229"/>
      <c r="AT168" s="229"/>
      <c r="AU168" s="229"/>
      <c r="AV168" s="229"/>
      <c r="AW168" s="229"/>
      <c r="AX168" s="229"/>
      <c r="AY168" s="229"/>
      <c r="AZ168" s="229"/>
      <c r="BA168" s="229"/>
      <c r="BB168" s="229"/>
      <c r="BC168" s="229"/>
      <c r="BD168" s="229"/>
      <c r="BE168" s="229"/>
      <c r="BF168" s="229"/>
      <c r="BG168" s="229"/>
      <c r="BH168" s="229"/>
      <c r="BI168" s="229"/>
      <c r="BJ168" s="229"/>
      <c r="BK168" s="229"/>
      <c r="BL168" s="229"/>
      <c r="BM168" s="229"/>
      <c r="BN168" s="229"/>
      <c r="BO168" s="229"/>
      <c r="BP168" s="229"/>
      <c r="BQ168" s="229"/>
      <c r="BR168" s="229"/>
      <c r="BS168" s="229"/>
      <c r="BT168" s="229"/>
      <c r="BU168" s="229"/>
      <c r="BV168" s="229"/>
      <c r="BW168" s="229"/>
      <c r="BX168" s="229"/>
      <c r="BY168" s="229"/>
      <c r="BZ168" s="229"/>
      <c r="CA168" s="229"/>
      <c r="CB168" s="229"/>
      <c r="CC168" s="229"/>
      <c r="CD168" s="229"/>
      <c r="CE168" s="229"/>
      <c r="CF168" s="229"/>
      <c r="CG168" s="229"/>
      <c r="CH168" s="229"/>
      <c r="CI168" s="229"/>
      <c r="CJ168" s="229"/>
      <c r="CK168" s="229"/>
      <c r="CL168" s="229"/>
      <c r="CM168" s="229"/>
      <c r="CN168" s="229"/>
      <c r="CO168" s="229"/>
      <c r="CP168" s="229"/>
      <c r="CQ168" s="229"/>
      <c r="CR168" s="229"/>
      <c r="CS168" s="229"/>
      <c r="CT168" s="229"/>
      <c r="CU168" s="229"/>
      <c r="CV168" s="229"/>
      <c r="CW168" s="229"/>
      <c r="CX168" s="229"/>
      <c r="CY168" s="229"/>
      <c r="CZ168" s="229"/>
      <c r="DA168" s="229"/>
      <c r="DB168" s="229"/>
      <c r="DC168" s="229"/>
      <c r="DD168" s="229"/>
      <c r="DE168" s="229"/>
      <c r="DF168" s="229"/>
      <c r="DG168" s="229"/>
      <c r="DH168" s="229"/>
      <c r="DI168" s="229"/>
      <c r="DJ168" s="229"/>
      <c r="DK168" s="229"/>
      <c r="DL168" s="229"/>
      <c r="DM168" s="229"/>
      <c r="DN168" s="229"/>
      <c r="DO168" s="229"/>
      <c r="DP168" s="229"/>
      <c r="DQ168" s="229"/>
      <c r="DR168" s="229"/>
      <c r="DS168" s="229"/>
      <c r="DT168" s="229"/>
      <c r="DU168" s="229"/>
      <c r="DV168" s="229"/>
      <c r="DW168" s="229"/>
      <c r="DX168" s="229"/>
      <c r="DY168" s="229"/>
      <c r="DZ168" s="229"/>
      <c r="EA168" s="229"/>
      <c r="EB168" s="229"/>
      <c r="EC168" s="229"/>
      <c r="ED168" s="229"/>
      <c r="EE168" s="229"/>
      <c r="EF168" s="229"/>
      <c r="EG168" s="229"/>
      <c r="EH168" s="229"/>
      <c r="EI168" s="229"/>
      <c r="EJ168" s="229"/>
      <c r="EK168" s="229"/>
      <c r="EL168" s="229"/>
      <c r="EM168" s="229"/>
      <c r="EN168" s="229"/>
      <c r="EO168" s="229"/>
      <c r="EP168" s="229"/>
      <c r="EQ168" s="229"/>
      <c r="ER168" s="229"/>
      <c r="ES168" s="229"/>
      <c r="ET168" s="229"/>
      <c r="EU168" s="229"/>
      <c r="EV168" s="229"/>
      <c r="EW168" s="229"/>
      <c r="EX168" s="229"/>
      <c r="EY168" s="229"/>
      <c r="EZ168" s="229"/>
      <c r="FA168" s="229"/>
      <c r="FB168" s="229"/>
      <c r="FC168" s="229"/>
      <c r="FD168" s="229"/>
      <c r="FE168" s="229"/>
      <c r="FF168" s="229"/>
      <c r="FG168" s="229"/>
      <c r="FH168" s="229"/>
      <c r="FI168" s="229"/>
      <c r="FJ168" s="229"/>
      <c r="FK168" s="229"/>
      <c r="FL168" s="229"/>
      <c r="FM168" s="229"/>
      <c r="FN168" s="229"/>
      <c r="FO168" s="229"/>
      <c r="FP168" s="229"/>
      <c r="FQ168" s="229"/>
      <c r="FR168" s="229"/>
      <c r="FS168" s="229"/>
      <c r="FT168" s="229"/>
      <c r="FU168" s="229"/>
      <c r="FV168" s="229"/>
      <c r="FW168" s="229"/>
      <c r="FX168" s="229"/>
      <c r="FY168" s="229"/>
      <c r="FZ168" s="229"/>
      <c r="GA168" s="229"/>
      <c r="GB168" s="229"/>
      <c r="GC168" s="229"/>
      <c r="GD168" s="229"/>
      <c r="GE168" s="229"/>
      <c r="GF168" s="229"/>
      <c r="GG168" s="229"/>
      <c r="GH168" s="229"/>
      <c r="GI168" s="229"/>
      <c r="GJ168" s="229"/>
      <c r="GK168" s="229"/>
      <c r="GL168" s="229"/>
      <c r="GM168" s="229"/>
      <c r="GN168" s="229"/>
      <c r="GO168" s="229"/>
      <c r="GP168" s="229"/>
      <c r="GQ168" s="229"/>
      <c r="GR168" s="229"/>
      <c r="GS168" s="229"/>
      <c r="GT168" s="229"/>
      <c r="GU168" s="229"/>
      <c r="GV168" s="229"/>
      <c r="GW168" s="229"/>
      <c r="GX168" s="229"/>
      <c r="GY168" s="229"/>
      <c r="GZ168" s="229"/>
      <c r="HA168" s="229"/>
      <c r="HB168" s="229"/>
      <c r="HC168" s="229"/>
      <c r="HD168" s="229"/>
      <c r="HE168" s="229"/>
      <c r="HF168" s="229"/>
      <c r="HG168" s="229"/>
      <c r="HH168" s="229"/>
      <c r="HI168" s="229"/>
      <c r="HJ168" s="229"/>
      <c r="HK168" s="229"/>
      <c r="HL168" s="229"/>
      <c r="HM168" s="229"/>
      <c r="HN168" s="229"/>
      <c r="HO168" s="229"/>
      <c r="HP168" s="229"/>
      <c r="HQ168" s="229"/>
      <c r="HR168" s="229"/>
      <c r="HS168" s="229"/>
      <c r="HT168" s="229"/>
      <c r="HU168" s="229"/>
      <c r="HV168" s="229"/>
      <c r="HW168" s="229"/>
      <c r="HX168" s="229"/>
      <c r="HY168" s="229"/>
      <c r="HZ168" s="229"/>
      <c r="IA168" s="229"/>
      <c r="IB168" s="229"/>
      <c r="IC168" s="229"/>
      <c r="ID168" s="229"/>
      <c r="IE168" s="229"/>
      <c r="IF168" s="229"/>
      <c r="IG168" s="229"/>
      <c r="IH168" s="229"/>
      <c r="II168" s="229"/>
      <c r="IJ168" s="229"/>
      <c r="IK168" s="229"/>
      <c r="IL168" s="229"/>
      <c r="IM168" s="229"/>
      <c r="IN168" s="229"/>
      <c r="IO168" s="229"/>
      <c r="IP168" s="229"/>
      <c r="IQ168" s="229"/>
      <c r="IR168" s="229"/>
      <c r="IS168" s="229"/>
      <c r="IT168" s="229"/>
      <c r="IU168" s="229"/>
      <c r="IV168" s="229"/>
      <c r="IW168" s="229"/>
      <c r="IX168" s="229"/>
      <c r="IY168" s="229"/>
      <c r="IZ168" s="229"/>
      <c r="JA168" s="229"/>
      <c r="JB168" s="229"/>
      <c r="JC168" s="229"/>
      <c r="JD168" s="229"/>
      <c r="JE168" s="229"/>
      <c r="JF168" s="229"/>
      <c r="JG168" s="229"/>
      <c r="JH168" s="229"/>
      <c r="JI168" s="229"/>
      <c r="JJ168" s="229"/>
      <c r="JK168" s="229"/>
      <c r="JL168" s="229"/>
      <c r="JM168" s="229"/>
      <c r="JN168" s="229"/>
      <c r="JO168" s="229"/>
      <c r="JP168" s="229"/>
      <c r="JQ168" s="229"/>
      <c r="JR168" s="229"/>
      <c r="JS168" s="229"/>
      <c r="JT168" s="229"/>
      <c r="JU168" s="229"/>
      <c r="JV168" s="229"/>
      <c r="JW168" s="229"/>
      <c r="JX168" s="229"/>
      <c r="JY168" s="229"/>
      <c r="JZ168" s="229"/>
      <c r="KA168" s="229"/>
      <c r="KB168" s="229"/>
      <c r="KC168" s="229"/>
      <c r="KD168" s="229"/>
      <c r="KE168" s="229"/>
      <c r="KF168" s="229"/>
      <c r="KG168" s="229"/>
      <c r="KH168" s="229"/>
      <c r="KI168" s="229"/>
      <c r="KJ168" s="229"/>
      <c r="KK168" s="229"/>
      <c r="KL168" s="229"/>
      <c r="KM168" s="229"/>
      <c r="KN168" s="229"/>
      <c r="KO168" s="229"/>
      <c r="KP168" s="229"/>
      <c r="KQ168" s="229"/>
      <c r="KR168" s="229"/>
      <c r="KS168" s="229"/>
      <c r="KT168" s="229"/>
      <c r="KU168" s="229"/>
      <c r="KV168" s="229"/>
      <c r="KW168" s="229"/>
      <c r="KX168" s="229"/>
      <c r="KY168" s="229"/>
      <c r="KZ168" s="229"/>
      <c r="LA168" s="229"/>
      <c r="LB168" s="229"/>
      <c r="LC168" s="229"/>
      <c r="LD168" s="229"/>
      <c r="LE168" s="229"/>
      <c r="LF168" s="229"/>
      <c r="LG168" s="229"/>
      <c r="LH168" s="229"/>
      <c r="LI168" s="229"/>
      <c r="LJ168" s="229"/>
      <c r="LK168" s="229"/>
      <c r="LL168" s="229"/>
      <c r="LM168" s="229"/>
      <c r="LN168" s="229"/>
      <c r="LO168" s="229"/>
      <c r="LP168" s="229"/>
      <c r="LQ168" s="229"/>
      <c r="LR168" s="229"/>
      <c r="LS168" s="229"/>
      <c r="LT168" s="229"/>
      <c r="LU168" s="229"/>
      <c r="LV168" s="229"/>
      <c r="LW168" s="229"/>
      <c r="LX168" s="229"/>
      <c r="LY168" s="229"/>
      <c r="LZ168" s="229"/>
      <c r="MA168" s="229"/>
      <c r="MB168" s="229"/>
      <c r="MC168" s="229"/>
      <c r="MD168" s="229"/>
      <c r="ME168" s="229"/>
      <c r="MF168" s="229"/>
      <c r="MG168" s="229"/>
      <c r="MH168" s="229"/>
      <c r="MI168" s="229"/>
      <c r="MJ168" s="229"/>
      <c r="MK168" s="229"/>
      <c r="ML168" s="229"/>
      <c r="MM168" s="229"/>
      <c r="MN168" s="229"/>
      <c r="MO168" s="229"/>
      <c r="MP168" s="229"/>
      <c r="MQ168" s="229"/>
      <c r="MR168" s="229"/>
      <c r="MS168" s="229"/>
      <c r="MT168" s="229"/>
      <c r="MU168" s="229"/>
      <c r="MV168" s="229"/>
      <c r="MW168" s="229"/>
      <c r="MX168" s="229"/>
      <c r="MY168" s="229"/>
      <c r="MZ168" s="229"/>
      <c r="NA168" s="229"/>
      <c r="NB168" s="229"/>
      <c r="NC168" s="229"/>
      <c r="ND168" s="229"/>
      <c r="NE168" s="229"/>
      <c r="NF168" s="229"/>
      <c r="NG168" s="229"/>
      <c r="NH168" s="229"/>
      <c r="NI168" s="229"/>
      <c r="NJ168" s="229"/>
      <c r="NK168" s="229"/>
      <c r="NL168" s="229"/>
      <c r="NM168" s="229"/>
      <c r="NN168" s="229"/>
      <c r="NO168" s="229"/>
      <c r="NP168" s="229"/>
      <c r="NQ168" s="229"/>
      <c r="NR168" s="229"/>
      <c r="NS168" s="229"/>
      <c r="NT168" s="229"/>
      <c r="NU168" s="229"/>
      <c r="NV168" s="229"/>
      <c r="NW168" s="229"/>
      <c r="NX168" s="229"/>
      <c r="NY168" s="229"/>
      <c r="NZ168" s="229"/>
      <c r="OA168" s="229"/>
      <c r="OB168" s="229"/>
      <c r="OC168" s="229"/>
      <c r="OD168" s="229"/>
      <c r="OE168" s="229"/>
      <c r="OF168" s="229"/>
      <c r="OG168" s="229"/>
      <c r="OH168" s="229"/>
      <c r="OI168" s="229"/>
      <c r="OJ168" s="229"/>
      <c r="OK168" s="229"/>
      <c r="OL168" s="229"/>
      <c r="OM168" s="229"/>
      <c r="ON168" s="229"/>
      <c r="OO168" s="229"/>
      <c r="OP168" s="229"/>
      <c r="OQ168" s="229"/>
      <c r="OR168" s="229"/>
      <c r="OS168" s="229"/>
      <c r="OT168" s="229"/>
      <c r="OU168" s="229"/>
      <c r="OV168" s="229"/>
      <c r="OW168" s="229"/>
      <c r="OX168" s="229"/>
      <c r="OY168" s="229"/>
      <c r="OZ168" s="229"/>
      <c r="PA168" s="229"/>
      <c r="PB168" s="229"/>
      <c r="PC168" s="229"/>
      <c r="PD168" s="229"/>
      <c r="PE168" s="229"/>
      <c r="PF168" s="229"/>
      <c r="PG168" s="229"/>
      <c r="PH168" s="229"/>
      <c r="PI168" s="229"/>
      <c r="PJ168" s="229"/>
      <c r="PK168" s="229"/>
      <c r="PL168" s="229"/>
      <c r="PM168" s="229"/>
      <c r="PN168" s="229"/>
      <c r="PO168" s="229"/>
      <c r="PP168" s="229"/>
      <c r="PQ168" s="229"/>
      <c r="PR168" s="229"/>
      <c r="PS168" s="229"/>
      <c r="PT168" s="229"/>
      <c r="PU168" s="229"/>
      <c r="PV168" s="229"/>
      <c r="PW168" s="229"/>
      <c r="PX168" s="229"/>
      <c r="PY168" s="229"/>
      <c r="PZ168" s="229"/>
      <c r="QA168" s="229"/>
      <c r="QB168" s="229"/>
      <c r="QC168" s="229"/>
      <c r="QD168" s="229"/>
      <c r="QE168" s="229"/>
      <c r="QF168" s="229"/>
      <c r="QG168" s="229"/>
      <c r="QH168" s="229"/>
      <c r="QI168" s="229"/>
      <c r="QJ168" s="229"/>
      <c r="QK168" s="229"/>
      <c r="QL168" s="229"/>
      <c r="QM168" s="229"/>
      <c r="QN168" s="229"/>
      <c r="QO168" s="229"/>
      <c r="QP168" s="229"/>
      <c r="QQ168" s="229"/>
      <c r="QR168" s="229"/>
      <c r="QS168" s="229"/>
      <c r="QT168" s="229"/>
      <c r="QU168" s="229"/>
      <c r="QV168" s="229"/>
      <c r="QW168" s="229"/>
      <c r="QX168" s="229"/>
      <c r="QY168" s="229"/>
      <c r="QZ168" s="229"/>
      <c r="RA168" s="229"/>
      <c r="RB168" s="229"/>
      <c r="RC168" s="229"/>
      <c r="RD168" s="229"/>
      <c r="RE168" s="229"/>
      <c r="RF168" s="229"/>
      <c r="RG168" s="229"/>
      <c r="RH168" s="229"/>
      <c r="RI168" s="229"/>
      <c r="RJ168" s="229"/>
      <c r="RK168" s="229"/>
      <c r="RL168" s="229"/>
      <c r="RM168" s="229"/>
      <c r="RN168" s="229"/>
      <c r="RO168" s="229"/>
      <c r="RP168" s="229"/>
      <c r="RQ168" s="229"/>
      <c r="RR168" s="229"/>
      <c r="RS168" s="229"/>
      <c r="RT168" s="229"/>
      <c r="RU168" s="229"/>
      <c r="RV168" s="229"/>
      <c r="RW168" s="229"/>
      <c r="RX168" s="229"/>
      <c r="RY168" s="229"/>
      <c r="RZ168" s="229"/>
      <c r="SA168" s="229"/>
      <c r="SB168" s="229"/>
      <c r="SC168" s="229"/>
      <c r="SD168" s="229"/>
      <c r="SE168" s="229"/>
      <c r="SF168" s="229"/>
      <c r="SG168" s="229"/>
      <c r="SH168" s="229"/>
      <c r="SI168" s="229"/>
      <c r="SJ168" s="229"/>
      <c r="SK168" s="229"/>
      <c r="SL168" s="229"/>
      <c r="SM168" s="229"/>
      <c r="SN168" s="229"/>
      <c r="SO168" s="229"/>
      <c r="SP168" s="229"/>
      <c r="SQ168" s="229"/>
      <c r="SR168" s="229"/>
      <c r="SS168" s="229"/>
      <c r="ST168" s="229"/>
      <c r="SU168" s="229"/>
      <c r="SV168" s="229"/>
      <c r="SW168" s="229"/>
      <c r="SX168" s="229"/>
      <c r="SY168" s="229"/>
      <c r="SZ168" s="229"/>
      <c r="TA168" s="229"/>
      <c r="TB168" s="229"/>
      <c r="TC168" s="229"/>
      <c r="TD168" s="229"/>
      <c r="TE168" s="229"/>
      <c r="TF168" s="229"/>
      <c r="TG168" s="229"/>
      <c r="TH168" s="229"/>
      <c r="TI168" s="229"/>
      <c r="TJ168" s="229"/>
      <c r="TK168" s="229"/>
      <c r="TL168" s="229"/>
      <c r="TM168" s="229"/>
      <c r="TN168" s="229"/>
      <c r="TO168" s="229"/>
      <c r="TP168" s="229"/>
      <c r="TQ168" s="229"/>
      <c r="TR168" s="229"/>
      <c r="TS168" s="229"/>
      <c r="TT168" s="229"/>
      <c r="TU168" s="229"/>
      <c r="TV168" s="229"/>
      <c r="TW168" s="229"/>
      <c r="TX168" s="229"/>
      <c r="TY168" s="229"/>
      <c r="TZ168" s="229"/>
      <c r="UA168" s="229"/>
      <c r="UB168" s="229"/>
      <c r="UC168" s="229"/>
      <c r="UD168" s="229"/>
      <c r="UE168" s="229"/>
      <c r="UF168" s="229"/>
      <c r="UG168" s="229"/>
      <c r="UH168" s="229"/>
      <c r="UI168" s="229"/>
      <c r="UJ168" s="229"/>
      <c r="UK168" s="229"/>
      <c r="UL168" s="229"/>
      <c r="UM168" s="229"/>
      <c r="UN168" s="229"/>
      <c r="UO168" s="229"/>
      <c r="UP168" s="229"/>
      <c r="UQ168" s="229"/>
      <c r="UR168" s="229"/>
      <c r="US168" s="229"/>
      <c r="UT168" s="229"/>
      <c r="UU168" s="229"/>
      <c r="UV168" s="229"/>
      <c r="UW168" s="229"/>
      <c r="UX168" s="229"/>
      <c r="UY168" s="229"/>
      <c r="UZ168" s="229"/>
      <c r="VA168" s="229"/>
      <c r="VB168" s="229"/>
      <c r="VC168" s="229"/>
      <c r="VD168" s="229"/>
      <c r="VE168" s="229"/>
      <c r="VF168" s="229"/>
      <c r="VG168" s="229"/>
      <c r="VH168" s="229"/>
      <c r="VI168" s="229"/>
      <c r="VJ168" s="229"/>
      <c r="VK168" s="229"/>
      <c r="VL168" s="229"/>
      <c r="VM168" s="229"/>
      <c r="VN168" s="229"/>
      <c r="VO168" s="229"/>
      <c r="VP168" s="229"/>
      <c r="VQ168" s="229"/>
      <c r="VR168" s="229"/>
      <c r="VS168" s="229"/>
      <c r="VT168" s="229"/>
      <c r="VU168" s="229"/>
      <c r="VV168" s="229"/>
      <c r="VW168" s="229"/>
      <c r="VX168" s="229"/>
      <c r="VY168" s="229"/>
      <c r="VZ168" s="229"/>
      <c r="WA168" s="229"/>
      <c r="WB168" s="229"/>
      <c r="WC168" s="229"/>
      <c r="WD168" s="229"/>
      <c r="WE168" s="229"/>
      <c r="WF168" s="229"/>
      <c r="WG168" s="229"/>
      <c r="WH168" s="229"/>
      <c r="WI168" s="229"/>
      <c r="WJ168" s="229"/>
      <c r="WK168" s="229"/>
      <c r="WL168" s="229"/>
      <c r="WM168" s="229"/>
      <c r="WN168" s="229"/>
      <c r="WO168" s="229"/>
      <c r="WP168" s="229"/>
      <c r="WQ168" s="229"/>
      <c r="WR168" s="229"/>
      <c r="WS168" s="229"/>
      <c r="WT168" s="229"/>
      <c r="WU168" s="229"/>
      <c r="WV168" s="229"/>
      <c r="WW168" s="229"/>
      <c r="WX168" s="229"/>
      <c r="WY168" s="229"/>
      <c r="WZ168" s="229"/>
      <c r="XA168" s="229"/>
      <c r="XB168" s="229"/>
      <c r="XC168" s="229"/>
      <c r="XD168" s="229"/>
      <c r="XE168" s="229"/>
      <c r="XF168" s="229"/>
      <c r="XG168" s="229"/>
      <c r="XH168" s="229"/>
      <c r="XI168" s="229"/>
      <c r="XJ168" s="229"/>
      <c r="XK168" s="229"/>
      <c r="XL168" s="229"/>
      <c r="XM168" s="229"/>
      <c r="XN168" s="229"/>
      <c r="XO168" s="229"/>
      <c r="XP168" s="229"/>
      <c r="XQ168" s="229"/>
      <c r="XR168" s="229"/>
      <c r="XS168" s="229"/>
      <c r="XT168" s="229"/>
      <c r="XU168" s="229"/>
      <c r="XV168" s="229"/>
      <c r="XW168" s="229"/>
      <c r="XX168" s="229"/>
      <c r="XY168" s="229"/>
      <c r="XZ168" s="229"/>
      <c r="YA168" s="229"/>
      <c r="YB168" s="229"/>
      <c r="YC168" s="229"/>
      <c r="YD168" s="229"/>
      <c r="YE168" s="229"/>
      <c r="YF168" s="229"/>
      <c r="YG168" s="229"/>
      <c r="YH168" s="229"/>
      <c r="YI168" s="229"/>
      <c r="YJ168" s="229"/>
      <c r="YK168" s="229"/>
      <c r="YL168" s="229"/>
      <c r="YM168" s="229"/>
      <c r="YN168" s="229"/>
      <c r="YO168" s="229"/>
      <c r="YP168" s="229"/>
      <c r="YQ168" s="229"/>
      <c r="YR168" s="229"/>
      <c r="YS168" s="229"/>
      <c r="YT168" s="229"/>
      <c r="YU168" s="229"/>
      <c r="YV168" s="229"/>
      <c r="YW168" s="229"/>
      <c r="YX168" s="229"/>
      <c r="YY168" s="229"/>
      <c r="YZ168" s="229"/>
      <c r="ZA168" s="229"/>
      <c r="ZB168" s="229"/>
      <c r="ZC168" s="229"/>
      <c r="ZD168" s="229"/>
      <c r="ZE168" s="229"/>
      <c r="ZF168" s="229"/>
      <c r="ZG168" s="229"/>
      <c r="ZH168" s="229"/>
      <c r="ZI168" s="229"/>
      <c r="ZJ168" s="229"/>
      <c r="ZK168" s="229"/>
      <c r="ZL168" s="229"/>
      <c r="ZM168" s="229"/>
      <c r="ZN168" s="229"/>
      <c r="ZO168" s="229"/>
      <c r="ZP168" s="229"/>
      <c r="ZQ168" s="229"/>
      <c r="ZR168" s="229"/>
      <c r="ZS168" s="229"/>
      <c r="ZT168" s="229"/>
      <c r="ZU168" s="229"/>
      <c r="ZV168" s="229"/>
      <c r="ZW168" s="229"/>
      <c r="ZX168" s="229"/>
      <c r="ZY168" s="229"/>
      <c r="ZZ168" s="229"/>
      <c r="AAA168" s="229"/>
      <c r="AAB168" s="229"/>
      <c r="AAC168" s="229"/>
      <c r="AAD168" s="229"/>
      <c r="AAE168" s="229"/>
      <c r="AAF168" s="229"/>
      <c r="AAG168" s="229"/>
      <c r="AAH168" s="229"/>
      <c r="AAI168" s="229"/>
      <c r="AAJ168" s="229"/>
      <c r="AAK168" s="229"/>
      <c r="AAL168" s="229"/>
      <c r="AAM168" s="229"/>
      <c r="AAN168" s="229"/>
      <c r="AAO168" s="229"/>
      <c r="AAP168" s="229"/>
      <c r="AAQ168" s="229"/>
      <c r="AAR168" s="229"/>
      <c r="AAS168" s="229"/>
      <c r="AAT168" s="229"/>
      <c r="AAU168" s="229"/>
      <c r="AAV168" s="229"/>
      <c r="AAW168" s="229"/>
      <c r="AAX168" s="229"/>
      <c r="AAY168" s="229"/>
      <c r="AAZ168" s="229"/>
      <c r="ABA168" s="229"/>
      <c r="ABB168" s="229"/>
      <c r="ABC168" s="229"/>
      <c r="ABD168" s="229"/>
      <c r="ABE168" s="229"/>
      <c r="ABF168" s="229"/>
      <c r="ABG168" s="229"/>
      <c r="ABH168" s="229"/>
      <c r="ABI168" s="229"/>
      <c r="ABJ168" s="229"/>
      <c r="ABK168" s="229"/>
      <c r="ABL168" s="229"/>
      <c r="ABM168" s="229"/>
      <c r="ABN168" s="229"/>
      <c r="ABO168" s="229"/>
      <c r="ABP168" s="229"/>
      <c r="ABQ168" s="229"/>
      <c r="ABR168" s="229"/>
      <c r="ABS168" s="229"/>
      <c r="ABT168" s="229"/>
      <c r="ABU168" s="229"/>
      <c r="ABV168" s="229"/>
      <c r="ABW168" s="229"/>
      <c r="ABX168" s="229"/>
      <c r="ABY168" s="229"/>
      <c r="ABZ168" s="229"/>
      <c r="ACA168" s="229"/>
      <c r="ACB168" s="229"/>
      <c r="ACC168" s="229"/>
      <c r="ACD168" s="229"/>
      <c r="ACE168" s="229"/>
      <c r="ACF168" s="229"/>
      <c r="ACG168" s="229"/>
      <c r="ACH168" s="229"/>
      <c r="ACI168" s="229"/>
      <c r="ACJ168" s="229"/>
      <c r="ACK168" s="229"/>
      <c r="ACL168" s="229"/>
      <c r="ACM168" s="229"/>
      <c r="ACN168" s="229"/>
      <c r="ACO168" s="229"/>
      <c r="ACP168" s="229"/>
      <c r="ACQ168" s="229"/>
      <c r="ACR168" s="229"/>
      <c r="ACS168" s="229"/>
      <c r="ACT168" s="229"/>
      <c r="ACU168" s="229"/>
      <c r="ACV168" s="229"/>
      <c r="ACW168" s="229"/>
      <c r="ACX168" s="229"/>
      <c r="ACY168" s="229"/>
      <c r="ACZ168" s="229"/>
      <c r="ADA168" s="229"/>
      <c r="ADB168" s="229"/>
      <c r="ADC168" s="229"/>
      <c r="ADD168" s="229"/>
      <c r="ADE168" s="229"/>
      <c r="ADF168" s="229"/>
      <c r="ADG168" s="229"/>
      <c r="ADH168" s="229"/>
      <c r="ADI168" s="229"/>
      <c r="ADJ168" s="229"/>
      <c r="ADK168" s="229"/>
      <c r="ADL168" s="229"/>
      <c r="ADM168" s="229"/>
      <c r="ADN168" s="229"/>
      <c r="ADO168" s="229"/>
      <c r="ADP168" s="229"/>
      <c r="ADQ168" s="229"/>
      <c r="ADR168" s="229"/>
      <c r="ADS168" s="229"/>
      <c r="ADT168" s="229"/>
      <c r="ADU168" s="229"/>
      <c r="ADV168" s="229"/>
      <c r="ADW168" s="229"/>
      <c r="ADX168" s="229"/>
      <c r="ADY168" s="229"/>
      <c r="ADZ168" s="229"/>
      <c r="AEA168" s="229"/>
      <c r="AEB168" s="229"/>
      <c r="AEC168" s="229"/>
      <c r="AED168" s="229"/>
      <c r="AEE168" s="229"/>
      <c r="AEF168" s="229"/>
      <c r="AEG168" s="229"/>
      <c r="AEH168" s="229"/>
      <c r="AEI168" s="229"/>
      <c r="AEJ168" s="229"/>
      <c r="AEK168" s="229"/>
      <c r="AEL168" s="229"/>
      <c r="AEM168" s="229"/>
      <c r="AEN168" s="229"/>
      <c r="AEO168" s="229"/>
      <c r="AEP168" s="229"/>
      <c r="AEQ168" s="229"/>
      <c r="AER168" s="229"/>
      <c r="AES168" s="229"/>
      <c r="AET168" s="229"/>
      <c r="AEU168" s="229"/>
      <c r="AEV168" s="229"/>
      <c r="AEW168" s="229"/>
      <c r="AEX168" s="229"/>
      <c r="AEY168" s="229"/>
      <c r="AEZ168" s="229"/>
      <c r="AFA168" s="229"/>
      <c r="AFB168" s="229"/>
      <c r="AFC168" s="229"/>
      <c r="AFD168" s="229"/>
      <c r="AFE168" s="229"/>
      <c r="AFF168" s="229"/>
      <c r="AFG168" s="229"/>
      <c r="AFH168" s="229"/>
      <c r="AFI168" s="229"/>
      <c r="AFJ168" s="229"/>
      <c r="AFK168" s="229"/>
      <c r="AFL168" s="229"/>
      <c r="AFM168" s="229"/>
      <c r="AFN168" s="229"/>
      <c r="AFO168" s="229"/>
      <c r="AFP168" s="229"/>
      <c r="AFQ168" s="229"/>
      <c r="AFR168" s="229"/>
      <c r="AFS168" s="229"/>
      <c r="AFT168" s="229"/>
      <c r="AFU168" s="229"/>
      <c r="AFV168" s="229"/>
      <c r="AFW168" s="229"/>
      <c r="AFX168" s="229"/>
      <c r="AFY168" s="229"/>
      <c r="AFZ168" s="229"/>
      <c r="AGA168" s="229"/>
      <c r="AGB168" s="229"/>
      <c r="AGC168" s="229"/>
      <c r="AGD168" s="229"/>
      <c r="AGE168" s="229"/>
      <c r="AGF168" s="229"/>
      <c r="AGG168" s="229"/>
      <c r="AGH168" s="229"/>
      <c r="AGI168" s="229"/>
      <c r="AGJ168" s="229"/>
      <c r="AGK168" s="229"/>
      <c r="AGL168" s="229"/>
      <c r="AGM168" s="229"/>
      <c r="AGN168" s="229"/>
      <c r="AGO168" s="229"/>
      <c r="AGP168" s="229"/>
      <c r="AGQ168" s="229"/>
      <c r="AGR168" s="229"/>
      <c r="AGS168" s="229"/>
      <c r="AGT168" s="229"/>
      <c r="AGU168" s="229"/>
      <c r="AGV168" s="229"/>
      <c r="AGW168" s="229"/>
      <c r="AGX168" s="229"/>
      <c r="AGY168" s="229"/>
      <c r="AGZ168" s="229"/>
      <c r="AHA168" s="229"/>
      <c r="AHB168" s="229"/>
      <c r="AHC168" s="229"/>
      <c r="AHD168" s="229"/>
      <c r="AHE168" s="229"/>
      <c r="AHF168" s="229"/>
      <c r="AHG168" s="229"/>
      <c r="AHH168" s="229"/>
      <c r="AHI168" s="229"/>
      <c r="AHJ168" s="229"/>
      <c r="AHK168" s="229"/>
      <c r="AHL168" s="229"/>
      <c r="AHM168" s="229"/>
      <c r="AHN168" s="229"/>
      <c r="AHO168" s="229"/>
      <c r="AHP168" s="229"/>
      <c r="AHQ168" s="229"/>
      <c r="AHR168" s="229"/>
      <c r="AHS168" s="229"/>
      <c r="AHT168" s="229"/>
      <c r="AHU168" s="229"/>
      <c r="AHV168" s="229"/>
      <c r="AHW168" s="229"/>
      <c r="AHX168" s="229"/>
      <c r="AHY168" s="229"/>
      <c r="AHZ168" s="229"/>
      <c r="AIA168" s="229"/>
      <c r="AIB168" s="229"/>
      <c r="AIC168" s="229"/>
      <c r="AID168" s="229"/>
      <c r="AIE168" s="229"/>
      <c r="AIF168" s="229"/>
      <c r="AIG168" s="229"/>
      <c r="AIH168" s="229"/>
      <c r="AII168" s="229"/>
      <c r="AIJ168" s="229"/>
      <c r="AIK168" s="229"/>
      <c r="AIL168" s="229"/>
      <c r="AIM168" s="229"/>
      <c r="AIN168" s="229"/>
      <c r="AIO168" s="229"/>
      <c r="AIP168" s="229"/>
      <c r="AIQ168" s="229"/>
      <c r="AIR168" s="229"/>
      <c r="AIS168" s="229"/>
      <c r="AIT168" s="229"/>
      <c r="AIU168" s="229"/>
      <c r="AIV168" s="229"/>
      <c r="AIW168" s="229"/>
      <c r="AIX168" s="229"/>
      <c r="AIY168" s="229"/>
      <c r="AIZ168" s="229"/>
      <c r="AJA168" s="229"/>
      <c r="AJB168" s="229"/>
      <c r="AJC168" s="229"/>
      <c r="AJD168" s="229"/>
      <c r="AJE168" s="229"/>
      <c r="AJF168" s="229"/>
      <c r="AJG168" s="229"/>
      <c r="AJH168" s="229"/>
      <c r="AJI168" s="229"/>
      <c r="AJJ168" s="229"/>
      <c r="AJK168" s="229"/>
      <c r="AJL168" s="229"/>
      <c r="AJM168" s="229"/>
      <c r="AJN168" s="229"/>
      <c r="AJO168" s="229"/>
      <c r="AJP168" s="229"/>
      <c r="AJQ168" s="229"/>
      <c r="AJR168" s="229"/>
      <c r="AJS168" s="229"/>
      <c r="AJT168" s="229"/>
      <c r="AJU168" s="229"/>
      <c r="AJV168" s="229"/>
      <c r="AJW168" s="229"/>
      <c r="AJX168" s="229"/>
      <c r="AJY168" s="229"/>
      <c r="AJZ168" s="229"/>
      <c r="AKA168" s="229"/>
      <c r="AKB168" s="229"/>
      <c r="AKC168" s="229"/>
      <c r="AKD168" s="229"/>
      <c r="AKE168" s="229"/>
      <c r="AKF168" s="229"/>
      <c r="AKG168" s="229"/>
      <c r="AKH168" s="229"/>
      <c r="AKI168" s="229"/>
      <c r="AKJ168" s="229"/>
      <c r="AKK168" s="229"/>
      <c r="AKL168" s="229"/>
      <c r="AKM168" s="229"/>
      <c r="AKN168" s="229"/>
      <c r="AKO168" s="229"/>
      <c r="AKP168" s="229"/>
      <c r="AKQ168" s="229"/>
      <c r="AKR168" s="229"/>
      <c r="AKS168" s="229"/>
      <c r="AKT168" s="229"/>
      <c r="AKU168" s="229"/>
      <c r="AKV168" s="229"/>
      <c r="AKW168" s="229"/>
      <c r="AKX168" s="229"/>
      <c r="AKY168" s="229"/>
      <c r="AKZ168" s="229"/>
      <c r="ALA168" s="229"/>
      <c r="ALB168" s="229"/>
      <c r="ALC168" s="229"/>
      <c r="ALD168" s="229"/>
      <c r="ALE168" s="229"/>
      <c r="ALF168" s="229"/>
      <c r="ALG168" s="229"/>
      <c r="ALH168" s="229"/>
      <c r="ALI168" s="229"/>
      <c r="ALJ168" s="229"/>
      <c r="ALK168" s="229"/>
      <c r="ALL168" s="229"/>
      <c r="ALM168" s="229"/>
      <c r="ALN168" s="229"/>
      <c r="ALO168" s="229"/>
      <c r="ALP168" s="229"/>
      <c r="ALQ168" s="229"/>
      <c r="ALR168" s="229"/>
      <c r="ALS168" s="229"/>
      <c r="ALT168" s="229"/>
      <c r="ALU168" s="229"/>
      <c r="ALV168" s="229"/>
      <c r="ALW168" s="229"/>
      <c r="ALX168" s="229"/>
      <c r="ALY168" s="229"/>
      <c r="ALZ168" s="229"/>
      <c r="AMA168" s="229"/>
      <c r="AMB168" s="229"/>
      <c r="AMC168" s="229"/>
      <c r="AMD168" s="229"/>
      <c r="AME168" s="229"/>
      <c r="AMF168" s="229"/>
      <c r="AMG168" s="229"/>
      <c r="AMH168" s="229"/>
      <c r="AMI168" s="229"/>
      <c r="AMJ168" s="229"/>
      <c r="AMK168" s="229"/>
      <c r="AML168" s="229"/>
      <c r="AMM168" s="229"/>
      <c r="AMN168" s="229"/>
      <c r="AMO168" s="229"/>
      <c r="AMP168" s="229"/>
      <c r="AMQ168" s="229"/>
      <c r="AMR168" s="229"/>
      <c r="AMS168" s="229"/>
      <c r="AMT168" s="229"/>
      <c r="AMU168" s="229"/>
      <c r="AMV168" s="229"/>
      <c r="AMW168" s="229"/>
      <c r="AMX168" s="229"/>
      <c r="AMY168" s="229"/>
      <c r="AMZ168" s="229"/>
      <c r="ANA168" s="229"/>
      <c r="ANB168" s="229"/>
      <c r="ANC168" s="229"/>
      <c r="AND168" s="229"/>
      <c r="ANE168" s="229"/>
      <c r="ANF168" s="229"/>
      <c r="ANG168" s="229"/>
      <c r="ANH168" s="229"/>
      <c r="ANI168" s="229"/>
      <c r="ANJ168" s="229"/>
      <c r="ANK168" s="229"/>
      <c r="ANL168" s="229"/>
      <c r="ANM168" s="229"/>
      <c r="ANN168" s="229"/>
      <c r="ANO168" s="229"/>
      <c r="ANP168" s="229"/>
      <c r="ANQ168" s="229"/>
      <c r="ANR168" s="229"/>
      <c r="ANS168" s="229"/>
      <c r="ANT168" s="229"/>
      <c r="ANU168" s="229"/>
      <c r="ANV168" s="229"/>
      <c r="ANW168" s="229"/>
      <c r="ANX168" s="229"/>
      <c r="ANY168" s="229"/>
      <c r="ANZ168" s="229"/>
      <c r="AOA168" s="229"/>
      <c r="AOB168" s="229"/>
      <c r="AOC168" s="229"/>
      <c r="AOD168" s="229"/>
      <c r="AOE168" s="229"/>
      <c r="AOF168" s="229"/>
      <c r="AOG168" s="229"/>
      <c r="AOH168" s="229"/>
      <c r="AOI168" s="229"/>
      <c r="AOJ168" s="229"/>
      <c r="AOK168" s="229"/>
      <c r="AOL168" s="229"/>
      <c r="AOM168" s="229"/>
      <c r="AON168" s="229"/>
      <c r="AOO168" s="229"/>
      <c r="AOP168" s="229"/>
      <c r="AOQ168" s="229"/>
      <c r="AOR168" s="229"/>
      <c r="AOS168" s="229"/>
      <c r="AOT168" s="229"/>
      <c r="AOU168" s="229"/>
      <c r="AOV168" s="229"/>
      <c r="AOW168" s="229"/>
      <c r="AOX168" s="229"/>
      <c r="AOY168" s="229"/>
      <c r="AOZ168" s="229"/>
      <c r="APA168" s="229"/>
      <c r="APB168" s="229"/>
      <c r="APC168" s="229"/>
      <c r="APD168" s="229"/>
      <c r="APE168" s="229"/>
      <c r="APF168" s="229"/>
      <c r="APG168" s="229"/>
      <c r="APH168" s="229"/>
      <c r="API168" s="229"/>
      <c r="APJ168" s="229"/>
      <c r="APK168" s="229"/>
      <c r="APL168" s="229"/>
      <c r="APM168" s="229"/>
      <c r="APN168" s="229"/>
      <c r="APO168" s="229"/>
      <c r="APP168" s="229"/>
      <c r="APQ168" s="229"/>
      <c r="APR168" s="229"/>
      <c r="APS168" s="229"/>
      <c r="APT168" s="229"/>
      <c r="APU168" s="229"/>
      <c r="APV168" s="229"/>
      <c r="APW168" s="229"/>
      <c r="APX168" s="229"/>
      <c r="APY168" s="229"/>
      <c r="APZ168" s="229"/>
      <c r="AQA168" s="229"/>
      <c r="AQB168" s="229"/>
      <c r="AQC168" s="229"/>
      <c r="AQD168" s="229"/>
      <c r="AQE168" s="229"/>
      <c r="AQF168" s="229"/>
      <c r="AQG168" s="229"/>
      <c r="AQH168" s="229"/>
      <c r="AQI168" s="229"/>
      <c r="AQJ168" s="229"/>
      <c r="AQK168" s="229"/>
      <c r="AQL168" s="229"/>
      <c r="AQM168" s="229"/>
      <c r="AQN168" s="229"/>
      <c r="AQO168" s="229"/>
      <c r="AQP168" s="229"/>
      <c r="AQQ168" s="229"/>
      <c r="AQR168" s="229"/>
      <c r="AQS168" s="229"/>
      <c r="AQT168" s="229"/>
      <c r="AQU168" s="229"/>
      <c r="AQV168" s="229"/>
      <c r="AQW168" s="229"/>
      <c r="AQX168" s="229"/>
      <c r="AQY168" s="229"/>
      <c r="AQZ168" s="229"/>
      <c r="ARA168" s="229"/>
      <c r="ARB168" s="229"/>
      <c r="ARC168" s="229"/>
      <c r="ARD168" s="229"/>
      <c r="ARE168" s="229"/>
      <c r="ARF168" s="229"/>
      <c r="ARG168" s="229"/>
      <c r="ARH168" s="229"/>
      <c r="ARI168" s="229"/>
      <c r="ARJ168" s="229"/>
      <c r="ARK168" s="229"/>
      <c r="ARL168" s="229"/>
      <c r="ARM168" s="229"/>
      <c r="ARN168" s="229"/>
      <c r="ARO168" s="229"/>
      <c r="ARP168" s="229"/>
      <c r="ARQ168" s="229"/>
      <c r="ARR168" s="229"/>
      <c r="ARS168" s="229"/>
      <c r="ART168" s="229"/>
      <c r="ARU168" s="229"/>
      <c r="ARV168" s="229"/>
      <c r="ARW168" s="229"/>
      <c r="ARX168" s="229"/>
      <c r="ARY168" s="229"/>
      <c r="ARZ168" s="229"/>
      <c r="ASA168" s="229"/>
      <c r="ASB168" s="229"/>
      <c r="ASC168" s="229"/>
      <c r="ASD168" s="229"/>
      <c r="ASE168" s="229"/>
      <c r="ASF168" s="229"/>
      <c r="ASG168" s="229"/>
      <c r="ASH168" s="229"/>
      <c r="ASI168" s="229"/>
      <c r="ASJ168" s="229"/>
      <c r="ASK168" s="229"/>
      <c r="ASL168" s="229"/>
      <c r="ASM168" s="229"/>
      <c r="ASN168" s="229"/>
      <c r="ASO168" s="229"/>
      <c r="ASP168" s="229"/>
      <c r="ASQ168" s="229"/>
      <c r="ASR168" s="229"/>
      <c r="ASS168" s="229"/>
      <c r="AST168" s="229"/>
      <c r="ASU168" s="229"/>
      <c r="ASV168" s="229"/>
      <c r="ASW168" s="229"/>
      <c r="ASX168" s="229"/>
      <c r="ASY168" s="229"/>
      <c r="ASZ168" s="229"/>
      <c r="ATA168" s="229"/>
      <c r="ATB168" s="229"/>
      <c r="ATC168" s="229"/>
      <c r="ATD168" s="229"/>
      <c r="ATE168" s="229"/>
      <c r="ATF168" s="229"/>
      <c r="ATG168" s="229"/>
      <c r="ATH168" s="229"/>
      <c r="ATI168" s="229"/>
      <c r="ATJ168" s="229"/>
      <c r="ATK168" s="229"/>
      <c r="ATL168" s="229"/>
      <c r="ATM168" s="229"/>
      <c r="ATN168" s="229"/>
      <c r="ATO168" s="229"/>
      <c r="ATP168" s="229"/>
      <c r="ATQ168" s="229"/>
      <c r="ATR168" s="229"/>
      <c r="ATS168" s="229"/>
      <c r="ATT168" s="229"/>
      <c r="ATU168" s="229"/>
      <c r="ATV168" s="229"/>
      <c r="ATW168" s="229"/>
      <c r="ATX168" s="229"/>
      <c r="ATY168" s="229"/>
      <c r="ATZ168" s="229"/>
      <c r="AUA168" s="229"/>
      <c r="AUB168" s="229"/>
      <c r="AUC168" s="229"/>
      <c r="AUD168" s="229"/>
      <c r="AUE168" s="229"/>
      <c r="AUF168" s="229"/>
      <c r="AUG168" s="229"/>
      <c r="AUH168" s="229"/>
      <c r="AUI168" s="229"/>
      <c r="AUJ168" s="229"/>
      <c r="AUK168" s="229"/>
      <c r="AUL168" s="229"/>
      <c r="AUM168" s="229"/>
      <c r="AUN168" s="229"/>
      <c r="AUO168" s="229"/>
      <c r="AUP168" s="229"/>
      <c r="AUQ168" s="229"/>
      <c r="AUR168" s="229"/>
      <c r="AUS168" s="229"/>
      <c r="AUT168" s="229"/>
      <c r="AUU168" s="229"/>
      <c r="AUV168" s="229"/>
      <c r="AUW168" s="229"/>
      <c r="AUX168" s="229"/>
      <c r="AUY168" s="229"/>
      <c r="AUZ168" s="229"/>
      <c r="AVA168" s="229"/>
      <c r="AVB168" s="229"/>
      <c r="AVC168" s="229"/>
      <c r="AVD168" s="229"/>
      <c r="AVE168" s="229"/>
      <c r="AVF168" s="229"/>
      <c r="AVG168" s="229"/>
      <c r="AVH168" s="229"/>
      <c r="AVI168" s="229"/>
      <c r="AVJ168" s="229"/>
      <c r="AVK168" s="229"/>
      <c r="AVL168" s="229"/>
      <c r="AVM168" s="229"/>
      <c r="AVN168" s="229"/>
      <c r="AVO168" s="229"/>
      <c r="AVP168" s="229"/>
      <c r="AVQ168" s="229"/>
      <c r="AVR168" s="229"/>
      <c r="AVS168" s="229"/>
      <c r="AVT168" s="229"/>
      <c r="AVU168" s="229"/>
      <c r="AVV168" s="229"/>
      <c r="AVW168" s="229"/>
      <c r="AVX168" s="229"/>
      <c r="AVY168" s="229"/>
      <c r="AVZ168" s="229"/>
      <c r="AWA168" s="229"/>
      <c r="AWB168" s="229"/>
      <c r="AWC168" s="229"/>
      <c r="AWD168" s="229"/>
      <c r="AWE168" s="229"/>
      <c r="AWF168" s="229"/>
      <c r="AWG168" s="229"/>
      <c r="AWH168" s="229"/>
      <c r="AWI168" s="229"/>
      <c r="AWJ168" s="229"/>
      <c r="AWK168" s="229"/>
      <c r="AWL168" s="229"/>
      <c r="AWM168" s="229"/>
      <c r="AWN168" s="229"/>
      <c r="AWO168" s="229"/>
      <c r="AWP168" s="229"/>
      <c r="AWQ168" s="229"/>
      <c r="AWR168" s="229"/>
      <c r="AWS168" s="229"/>
      <c r="AWT168" s="229"/>
      <c r="AWU168" s="229"/>
      <c r="AWV168" s="229"/>
      <c r="AWW168" s="229"/>
      <c r="AWX168" s="229"/>
      <c r="AWY168" s="229"/>
      <c r="AWZ168" s="229"/>
      <c r="AXA168" s="229"/>
      <c r="AXB168" s="229"/>
      <c r="AXC168" s="229"/>
      <c r="AXD168" s="229"/>
      <c r="AXE168" s="229"/>
      <c r="AXF168" s="229"/>
      <c r="AXG168" s="229"/>
      <c r="AXH168" s="229"/>
      <c r="AXI168" s="229"/>
      <c r="AXJ168" s="229"/>
      <c r="AXK168" s="229"/>
      <c r="AXL168" s="229"/>
      <c r="AXM168" s="229"/>
      <c r="AXN168" s="229"/>
      <c r="AXO168" s="229"/>
      <c r="AXP168" s="229"/>
      <c r="AXQ168" s="229"/>
      <c r="AXR168" s="229"/>
      <c r="AXS168" s="229"/>
      <c r="AXT168" s="229"/>
      <c r="AXU168" s="229"/>
      <c r="AXV168" s="229"/>
      <c r="AXW168" s="229"/>
      <c r="AXX168" s="229"/>
      <c r="AXY168" s="229"/>
      <c r="AXZ168" s="229"/>
      <c r="AYA168" s="229"/>
      <c r="AYB168" s="229"/>
      <c r="AYC168" s="229"/>
      <c r="AYD168" s="229"/>
      <c r="AYE168" s="229"/>
      <c r="AYF168" s="229"/>
      <c r="AYG168" s="229"/>
      <c r="AYH168" s="229"/>
      <c r="AYI168" s="229"/>
      <c r="AYJ168" s="229"/>
      <c r="AYK168" s="229"/>
      <c r="AYL168" s="229"/>
      <c r="AYM168" s="229"/>
      <c r="AYN168" s="229"/>
      <c r="AYO168" s="229"/>
      <c r="AYP168" s="229"/>
      <c r="AYQ168" s="229"/>
      <c r="AYR168" s="229"/>
      <c r="AYS168" s="229"/>
      <c r="AYT168" s="229"/>
      <c r="AYU168" s="229"/>
      <c r="AYV168" s="229"/>
      <c r="AYW168" s="229"/>
      <c r="AYX168" s="229"/>
      <c r="AYY168" s="229"/>
      <c r="AYZ168" s="229"/>
      <c r="AZA168" s="229"/>
      <c r="AZB168" s="229"/>
      <c r="AZC168" s="229"/>
      <c r="AZD168" s="229"/>
      <c r="AZE168" s="229"/>
      <c r="AZF168" s="229"/>
      <c r="AZG168" s="229"/>
      <c r="AZH168" s="229"/>
      <c r="AZI168" s="229"/>
      <c r="AZJ168" s="229"/>
      <c r="AZK168" s="229"/>
      <c r="AZL168" s="229"/>
      <c r="AZM168" s="229"/>
      <c r="AZN168" s="229"/>
      <c r="AZO168" s="229"/>
      <c r="AZP168" s="229"/>
      <c r="AZQ168" s="229"/>
      <c r="AZR168" s="229"/>
      <c r="AZS168" s="229"/>
      <c r="AZT168" s="229"/>
      <c r="AZU168" s="229"/>
      <c r="AZV168" s="229"/>
      <c r="AZW168" s="229"/>
      <c r="AZX168" s="229"/>
      <c r="AZY168" s="229"/>
      <c r="AZZ168" s="229"/>
      <c r="BAA168" s="229"/>
      <c r="BAB168" s="229"/>
      <c r="BAC168" s="229"/>
      <c r="BAD168" s="229"/>
      <c r="BAE168" s="229"/>
      <c r="BAF168" s="229"/>
      <c r="BAG168" s="229"/>
      <c r="BAH168" s="229"/>
      <c r="BAI168" s="229"/>
      <c r="BAJ168" s="229"/>
      <c r="BAK168" s="229"/>
      <c r="BAL168" s="229"/>
      <c r="BAM168" s="229"/>
      <c r="BAN168" s="229"/>
      <c r="BAO168" s="229"/>
      <c r="BAP168" s="229"/>
      <c r="BAQ168" s="229"/>
      <c r="BAR168" s="229"/>
      <c r="BAS168" s="229"/>
      <c r="BAT168" s="229"/>
      <c r="BAU168" s="229"/>
      <c r="BAV168" s="229"/>
      <c r="BAW168" s="229"/>
      <c r="BAX168" s="229"/>
      <c r="BAY168" s="229"/>
      <c r="BAZ168" s="229"/>
      <c r="BBA168" s="229"/>
      <c r="BBB168" s="229"/>
      <c r="BBC168" s="229"/>
      <c r="BBD168" s="229"/>
      <c r="BBE168" s="229"/>
      <c r="BBF168" s="229"/>
      <c r="BBG168" s="229"/>
      <c r="BBH168" s="229"/>
      <c r="BBI168" s="229"/>
      <c r="BBJ168" s="229"/>
      <c r="BBK168" s="229"/>
      <c r="BBL168" s="229"/>
      <c r="BBM168" s="229"/>
      <c r="BBN168" s="229"/>
      <c r="BBO168" s="229"/>
      <c r="BBP168" s="229"/>
      <c r="BBQ168" s="229"/>
      <c r="BBR168" s="229"/>
      <c r="BBS168" s="229"/>
      <c r="BBT168" s="229"/>
      <c r="BBU168" s="229"/>
      <c r="BBV168" s="229"/>
      <c r="BBW168" s="229"/>
      <c r="BBX168" s="229"/>
      <c r="BBY168" s="229"/>
      <c r="BBZ168" s="229"/>
      <c r="BCA168" s="229"/>
      <c r="BCB168" s="229"/>
      <c r="BCC168" s="229"/>
      <c r="BCD168" s="229"/>
      <c r="BCE168" s="229"/>
      <c r="BCF168" s="229"/>
      <c r="BCG168" s="229"/>
      <c r="BCH168" s="229"/>
      <c r="BCI168" s="229"/>
      <c r="BCJ168" s="229"/>
      <c r="BCK168" s="229"/>
      <c r="BCL168" s="229"/>
      <c r="BCM168" s="229"/>
      <c r="BCN168" s="229"/>
      <c r="BCO168" s="229"/>
      <c r="BCP168" s="229"/>
      <c r="BCQ168" s="229"/>
      <c r="BCR168" s="229"/>
      <c r="BCS168" s="229"/>
      <c r="BCT168" s="229"/>
      <c r="BCU168" s="229"/>
      <c r="BCV168" s="229"/>
      <c r="BCW168" s="229"/>
      <c r="BCX168" s="229"/>
      <c r="BCY168" s="229"/>
      <c r="BCZ168" s="229"/>
      <c r="BDA168" s="229"/>
      <c r="BDB168" s="229"/>
      <c r="BDC168" s="229"/>
      <c r="BDD168" s="229"/>
      <c r="BDE168" s="229"/>
      <c r="BDF168" s="229"/>
      <c r="BDG168" s="229"/>
      <c r="BDH168" s="229"/>
      <c r="BDI168" s="229"/>
      <c r="BDJ168" s="229"/>
      <c r="BDK168" s="229"/>
      <c r="BDL168" s="229"/>
      <c r="BDM168" s="229"/>
      <c r="BDN168" s="229"/>
      <c r="BDO168" s="229"/>
      <c r="BDP168" s="229"/>
      <c r="BDQ168" s="229"/>
      <c r="BDR168" s="229"/>
      <c r="BDS168" s="229"/>
      <c r="BDT168" s="229"/>
      <c r="BDU168" s="229"/>
      <c r="BDV168" s="229"/>
      <c r="BDW168" s="229"/>
      <c r="BDX168" s="229"/>
      <c r="BDY168" s="229"/>
      <c r="BDZ168" s="229"/>
      <c r="BEA168" s="229"/>
      <c r="BEB168" s="229"/>
      <c r="BEC168" s="229"/>
      <c r="BED168" s="229"/>
      <c r="BEE168" s="229"/>
      <c r="BEF168" s="229"/>
      <c r="BEG168" s="229"/>
      <c r="BEH168" s="229"/>
      <c r="BEI168" s="229"/>
      <c r="BEJ168" s="229"/>
      <c r="BEK168" s="229"/>
      <c r="BEL168" s="229"/>
      <c r="BEM168" s="229"/>
      <c r="BEN168" s="229"/>
      <c r="BEO168" s="229"/>
      <c r="BEP168" s="229"/>
      <c r="BEQ168" s="229"/>
      <c r="BER168" s="229"/>
      <c r="BES168" s="229"/>
      <c r="BET168" s="229"/>
      <c r="BEU168" s="229"/>
      <c r="BEV168" s="229"/>
      <c r="BEW168" s="229"/>
      <c r="BEX168" s="229"/>
      <c r="BEY168" s="229"/>
      <c r="BEZ168" s="229"/>
      <c r="BFA168" s="229"/>
      <c r="BFB168" s="229"/>
      <c r="BFC168" s="229"/>
      <c r="BFD168" s="229"/>
      <c r="BFE168" s="229"/>
      <c r="BFF168" s="229"/>
      <c r="BFG168" s="229"/>
      <c r="BFH168" s="229"/>
      <c r="BFI168" s="229"/>
      <c r="BFJ168" s="229"/>
      <c r="BFK168" s="229"/>
      <c r="BFL168" s="229"/>
      <c r="BFM168" s="229"/>
      <c r="BFN168" s="229"/>
      <c r="BFO168" s="229"/>
      <c r="BFP168" s="229"/>
      <c r="BFQ168" s="229"/>
      <c r="BFR168" s="229"/>
      <c r="BFS168" s="229"/>
      <c r="BFT168" s="229"/>
      <c r="BFU168" s="229"/>
      <c r="BFV168" s="229"/>
      <c r="BFW168" s="229"/>
      <c r="BFX168" s="229"/>
      <c r="BFY168" s="229"/>
      <c r="BFZ168" s="229"/>
      <c r="BGA168" s="229"/>
      <c r="BGB168" s="229"/>
      <c r="BGC168" s="229"/>
      <c r="BGD168" s="229"/>
      <c r="BGE168" s="229"/>
      <c r="BGF168" s="229"/>
      <c r="BGG168" s="229"/>
      <c r="BGH168" s="229"/>
      <c r="BGI168" s="229"/>
      <c r="BGJ168" s="229"/>
      <c r="BGK168" s="229"/>
      <c r="BGL168" s="229"/>
      <c r="BGM168" s="229"/>
      <c r="BGN168" s="229"/>
      <c r="BGO168" s="229"/>
      <c r="BGP168" s="229"/>
      <c r="BGQ168" s="229"/>
      <c r="BGR168" s="229"/>
      <c r="BGS168" s="229"/>
      <c r="BGT168" s="229"/>
      <c r="BGU168" s="229"/>
      <c r="BGV168" s="229"/>
      <c r="BGW168" s="229"/>
      <c r="BGX168" s="229"/>
      <c r="BGY168" s="229"/>
      <c r="BGZ168" s="229"/>
      <c r="BHA168" s="229"/>
      <c r="BHB168" s="229"/>
      <c r="BHC168" s="229"/>
      <c r="BHD168" s="229"/>
      <c r="BHE168" s="229"/>
      <c r="BHF168" s="229"/>
      <c r="BHG168" s="229"/>
      <c r="BHH168" s="229"/>
      <c r="BHI168" s="229"/>
      <c r="BHJ168" s="229"/>
      <c r="BHK168" s="229"/>
      <c r="BHL168" s="229"/>
      <c r="BHM168" s="229"/>
      <c r="BHN168" s="229"/>
      <c r="BHO168" s="229"/>
      <c r="BHP168" s="229"/>
      <c r="BHQ168" s="229"/>
      <c r="BHR168" s="229"/>
      <c r="BHS168" s="229"/>
      <c r="BHT168" s="229"/>
      <c r="BHU168" s="229"/>
      <c r="BHV168" s="229"/>
      <c r="BHW168" s="229"/>
      <c r="BHX168" s="229"/>
      <c r="BHY168" s="229"/>
      <c r="BHZ168" s="229"/>
      <c r="BIA168" s="229"/>
      <c r="BIB168" s="229"/>
      <c r="BIC168" s="229"/>
      <c r="BID168" s="229"/>
      <c r="BIE168" s="229"/>
      <c r="BIF168" s="229"/>
      <c r="BIG168" s="229"/>
      <c r="BIH168" s="229"/>
      <c r="BII168" s="229"/>
      <c r="BIJ168" s="229"/>
      <c r="BIK168" s="229"/>
      <c r="BIL168" s="229"/>
      <c r="BIM168" s="229"/>
      <c r="BIN168" s="229"/>
      <c r="BIO168" s="229"/>
      <c r="BIP168" s="229"/>
      <c r="BIQ168" s="229"/>
      <c r="BIR168" s="229"/>
      <c r="BIS168" s="229"/>
      <c r="BIT168" s="229"/>
      <c r="BIU168" s="229"/>
      <c r="BIV168" s="229"/>
      <c r="BIW168" s="229"/>
      <c r="BIX168" s="229"/>
      <c r="BIY168" s="229"/>
      <c r="BIZ168" s="229"/>
      <c r="BJA168" s="229"/>
      <c r="BJB168" s="229"/>
      <c r="BJC168" s="229"/>
      <c r="BJD168" s="229"/>
      <c r="BJE168" s="229"/>
      <c r="BJF168" s="229"/>
      <c r="BJG168" s="229"/>
      <c r="BJH168" s="229"/>
      <c r="BJI168" s="229"/>
      <c r="BJJ168" s="229"/>
      <c r="BJK168" s="229"/>
      <c r="BJL168" s="229"/>
      <c r="BJM168" s="229"/>
      <c r="BJN168" s="229"/>
      <c r="BJO168" s="229"/>
      <c r="BJP168" s="229"/>
      <c r="BJQ168" s="229"/>
      <c r="BJR168" s="229"/>
      <c r="BJS168" s="229"/>
      <c r="BJT168" s="229"/>
      <c r="BJU168" s="229"/>
      <c r="BJV168" s="229"/>
      <c r="BJW168" s="229"/>
      <c r="BJX168" s="229"/>
      <c r="BJY168" s="229"/>
      <c r="BJZ168" s="229"/>
      <c r="BKA168" s="229"/>
      <c r="BKB168" s="229"/>
      <c r="BKC168" s="229"/>
      <c r="BKD168" s="229"/>
      <c r="BKE168" s="229"/>
      <c r="BKF168" s="229"/>
      <c r="BKG168" s="229"/>
      <c r="BKH168" s="229"/>
      <c r="BKI168" s="229"/>
      <c r="BKJ168" s="229"/>
      <c r="BKK168" s="229"/>
      <c r="BKL168" s="229"/>
      <c r="BKM168" s="229"/>
      <c r="BKN168" s="229"/>
      <c r="BKO168" s="229"/>
      <c r="BKP168" s="229"/>
      <c r="BKQ168" s="229"/>
      <c r="BKR168" s="229"/>
      <c r="BKS168" s="229"/>
      <c r="BKT168" s="229"/>
      <c r="BKU168" s="229"/>
      <c r="BKV168" s="229"/>
      <c r="BKW168" s="229"/>
      <c r="BKX168" s="229"/>
      <c r="BKY168" s="229"/>
      <c r="BKZ168" s="229"/>
      <c r="BLA168" s="229"/>
      <c r="BLB168" s="229"/>
      <c r="BLC168" s="229"/>
      <c r="BLD168" s="229"/>
      <c r="BLE168" s="229"/>
      <c r="BLF168" s="229"/>
      <c r="BLG168" s="229"/>
      <c r="BLH168" s="229"/>
      <c r="BLI168" s="229"/>
      <c r="BLJ168" s="229"/>
      <c r="BLK168" s="229"/>
      <c r="BLL168" s="229"/>
      <c r="BLM168" s="229"/>
      <c r="BLN168" s="229"/>
      <c r="BLO168" s="229"/>
      <c r="BLP168" s="229"/>
      <c r="BLQ168" s="229"/>
      <c r="BLR168" s="229"/>
      <c r="BLS168" s="229"/>
      <c r="BLT168" s="229"/>
      <c r="BLU168" s="229"/>
      <c r="BLV168" s="229"/>
      <c r="BLW168" s="229"/>
      <c r="BLX168" s="229"/>
      <c r="BLY168" s="229"/>
      <c r="BLZ168" s="229"/>
      <c r="BMA168" s="229"/>
      <c r="BMB168" s="229"/>
      <c r="BMC168" s="229"/>
      <c r="BMD168" s="229"/>
      <c r="BME168" s="229"/>
      <c r="BMF168" s="229"/>
      <c r="BMG168" s="229"/>
      <c r="BMH168" s="229"/>
      <c r="BMI168" s="229"/>
      <c r="BMJ168" s="229"/>
      <c r="BMK168" s="229"/>
      <c r="BML168" s="229"/>
      <c r="BMM168" s="229"/>
      <c r="BMN168" s="229"/>
      <c r="BMO168" s="229"/>
      <c r="BMP168" s="229"/>
      <c r="BMQ168" s="229"/>
      <c r="BMR168" s="229"/>
      <c r="BMS168" s="229"/>
      <c r="BMT168" s="229"/>
      <c r="BMU168" s="229"/>
      <c r="BMV168" s="229"/>
      <c r="BMW168" s="229"/>
      <c r="BMX168" s="229"/>
      <c r="BMY168" s="229"/>
      <c r="BMZ168" s="229"/>
      <c r="BNA168" s="229"/>
      <c r="BNB168" s="229"/>
      <c r="BNC168" s="229"/>
      <c r="BND168" s="229"/>
      <c r="BNE168" s="229"/>
      <c r="BNF168" s="229"/>
      <c r="BNG168" s="229"/>
      <c r="BNH168" s="229"/>
      <c r="BNI168" s="229"/>
      <c r="BNJ168" s="229"/>
      <c r="BNK168" s="229"/>
      <c r="BNL168" s="229"/>
      <c r="BNM168" s="229"/>
      <c r="BNN168" s="229"/>
      <c r="BNO168" s="229"/>
      <c r="BNP168" s="229"/>
      <c r="BNQ168" s="229"/>
      <c r="BNR168" s="229"/>
      <c r="BNS168" s="229"/>
      <c r="BNT168" s="229"/>
      <c r="BNU168" s="229"/>
      <c r="BNV168" s="229"/>
      <c r="BNW168" s="229"/>
      <c r="BNX168" s="229"/>
      <c r="BNY168" s="229"/>
      <c r="BNZ168" s="229"/>
      <c r="BOA168" s="229"/>
      <c r="BOB168" s="229"/>
      <c r="BOC168" s="229"/>
      <c r="BOD168" s="229"/>
      <c r="BOE168" s="229"/>
      <c r="BOF168" s="229"/>
      <c r="BOG168" s="229"/>
      <c r="BOH168" s="229"/>
      <c r="BOI168" s="229"/>
      <c r="BOJ168" s="229"/>
      <c r="BOK168" s="229"/>
      <c r="BOL168" s="229"/>
      <c r="BOM168" s="229"/>
      <c r="BON168" s="229"/>
      <c r="BOO168" s="229"/>
      <c r="BOP168" s="229"/>
      <c r="BOQ168" s="229"/>
      <c r="BOR168" s="229"/>
      <c r="BOS168" s="229"/>
      <c r="BOT168" s="229"/>
      <c r="BOU168" s="229"/>
      <c r="BOV168" s="229"/>
      <c r="BOW168" s="229"/>
      <c r="BOX168" s="229"/>
      <c r="BOY168" s="229"/>
      <c r="BOZ168" s="229"/>
      <c r="BPA168" s="229"/>
      <c r="BPB168" s="229"/>
      <c r="BPC168" s="229"/>
      <c r="BPD168" s="229"/>
      <c r="BPE168" s="229"/>
      <c r="BPF168" s="229"/>
      <c r="BPG168" s="229"/>
      <c r="BPH168" s="229"/>
      <c r="BPI168" s="229"/>
      <c r="BPJ168" s="229"/>
      <c r="BPK168" s="229"/>
      <c r="BPL168" s="229"/>
      <c r="BPM168" s="229"/>
      <c r="BPN168" s="229"/>
      <c r="BPO168" s="229"/>
      <c r="BPP168" s="229"/>
      <c r="BPQ168" s="229"/>
      <c r="BPR168" s="229"/>
      <c r="BPS168" s="229"/>
      <c r="BPT168" s="229"/>
      <c r="BPU168" s="229"/>
      <c r="BPV168" s="229"/>
      <c r="BPW168" s="229"/>
      <c r="BPX168" s="229"/>
      <c r="BPY168" s="229"/>
      <c r="BPZ168" s="229"/>
      <c r="BQA168" s="229"/>
      <c r="BQB168" s="229"/>
      <c r="BQC168" s="229"/>
      <c r="BQD168" s="229"/>
      <c r="BQE168" s="229"/>
      <c r="BQF168" s="229"/>
      <c r="BQG168" s="229"/>
      <c r="BQH168" s="229"/>
      <c r="BQI168" s="229"/>
      <c r="BQJ168" s="229"/>
      <c r="BQK168" s="229"/>
      <c r="BQL168" s="229"/>
      <c r="BQM168" s="229"/>
      <c r="BQN168" s="229"/>
      <c r="BQO168" s="229"/>
      <c r="BQP168" s="229"/>
      <c r="BQQ168" s="229"/>
      <c r="BQR168" s="229"/>
      <c r="BQS168" s="229"/>
      <c r="BQT168" s="229"/>
      <c r="BQU168" s="229"/>
      <c r="BQV168" s="229"/>
      <c r="BQW168" s="229"/>
      <c r="BQX168" s="229"/>
      <c r="BQY168" s="229"/>
      <c r="BQZ168" s="229"/>
      <c r="BRA168" s="229"/>
      <c r="BRB168" s="229"/>
      <c r="BRC168" s="229"/>
      <c r="BRD168" s="229"/>
      <c r="BRE168" s="229"/>
      <c r="BRF168" s="229"/>
      <c r="BRG168" s="229"/>
      <c r="BRH168" s="229"/>
      <c r="BRI168" s="229"/>
      <c r="BRJ168" s="229"/>
      <c r="BRK168" s="229"/>
      <c r="BRL168" s="229"/>
      <c r="BRM168" s="229"/>
      <c r="BRN168" s="229"/>
      <c r="BRO168" s="229"/>
      <c r="BRP168" s="229"/>
      <c r="BRQ168" s="229"/>
      <c r="BRR168" s="229"/>
      <c r="BRS168" s="229"/>
      <c r="BRT168" s="229"/>
      <c r="BRU168" s="229"/>
      <c r="BRV168" s="229"/>
      <c r="BRW168" s="229"/>
      <c r="BRX168" s="229"/>
      <c r="BRY168" s="229"/>
      <c r="BRZ168" s="229"/>
      <c r="BSA168" s="229"/>
      <c r="BSB168" s="229"/>
      <c r="BSC168" s="229"/>
      <c r="BSD168" s="229"/>
      <c r="BSE168" s="229"/>
      <c r="BSF168" s="229"/>
      <c r="BSG168" s="229"/>
      <c r="BSH168" s="229"/>
      <c r="BSI168" s="229"/>
      <c r="BSJ168" s="229"/>
      <c r="BSK168" s="229"/>
      <c r="BSL168" s="229"/>
      <c r="BSM168" s="229"/>
      <c r="BSN168" s="229"/>
      <c r="BSO168" s="229"/>
      <c r="BSP168" s="229"/>
      <c r="BSQ168" s="229"/>
      <c r="BSR168" s="229"/>
      <c r="BSS168" s="229"/>
      <c r="BST168" s="229"/>
      <c r="BSU168" s="229"/>
      <c r="BSV168" s="229"/>
      <c r="BSW168" s="229"/>
      <c r="BSX168" s="229"/>
      <c r="BSY168" s="229"/>
      <c r="BSZ168" s="229"/>
      <c r="BTA168" s="229"/>
      <c r="BTB168" s="229"/>
      <c r="BTC168" s="229"/>
      <c r="BTD168" s="229"/>
      <c r="BTE168" s="229"/>
      <c r="BTF168" s="229"/>
      <c r="BTG168" s="229"/>
      <c r="BTH168" s="229"/>
      <c r="BTI168" s="229"/>
      <c r="BTJ168" s="229"/>
      <c r="BTK168" s="229"/>
      <c r="BTL168" s="229"/>
      <c r="BTM168" s="229"/>
      <c r="BTN168" s="229"/>
      <c r="BTO168" s="229"/>
      <c r="BTP168" s="229"/>
      <c r="BTQ168" s="229"/>
      <c r="BTR168" s="229"/>
      <c r="BTS168" s="229"/>
      <c r="BTT168" s="229"/>
      <c r="BTU168" s="229"/>
      <c r="BTV168" s="229"/>
      <c r="BTW168" s="229"/>
      <c r="BTX168" s="229"/>
      <c r="BTY168" s="229"/>
      <c r="BTZ168" s="229"/>
      <c r="BUA168" s="229"/>
      <c r="BUB168" s="229"/>
      <c r="BUC168" s="229"/>
      <c r="BUD168" s="229"/>
      <c r="BUE168" s="229"/>
      <c r="BUF168" s="229"/>
      <c r="BUG168" s="229"/>
      <c r="BUH168" s="229"/>
      <c r="BUI168" s="229"/>
      <c r="BUJ168" s="229"/>
      <c r="BUK168" s="229"/>
      <c r="BUL168" s="229"/>
      <c r="BUM168" s="229"/>
      <c r="BUN168" s="229"/>
      <c r="BUO168" s="229"/>
      <c r="BUP168" s="229"/>
      <c r="BUQ168" s="229"/>
      <c r="BUR168" s="229"/>
      <c r="BUS168" s="229"/>
      <c r="BUT168" s="229"/>
      <c r="BUU168" s="229"/>
      <c r="BUV168" s="229"/>
      <c r="BUW168" s="229"/>
      <c r="BUX168" s="229"/>
      <c r="BUY168" s="229"/>
      <c r="BUZ168" s="229"/>
      <c r="BVA168" s="229"/>
      <c r="BVB168" s="229"/>
      <c r="BVC168" s="229"/>
      <c r="BVD168" s="229"/>
      <c r="BVE168" s="229"/>
      <c r="BVF168" s="229"/>
      <c r="BVG168" s="229"/>
      <c r="BVH168" s="229"/>
      <c r="BVI168" s="229"/>
      <c r="BVJ168" s="229"/>
      <c r="BVK168" s="229"/>
      <c r="BVL168" s="229"/>
      <c r="BVM168" s="229"/>
      <c r="BVN168" s="229"/>
      <c r="BVO168" s="229"/>
      <c r="BVP168" s="229"/>
      <c r="BVQ168" s="229"/>
      <c r="BVR168" s="229"/>
      <c r="BVS168" s="229"/>
      <c r="BVT168" s="229"/>
      <c r="BVU168" s="229"/>
      <c r="BVV168" s="229"/>
      <c r="BVW168" s="229"/>
      <c r="BVX168" s="229"/>
      <c r="BVY168" s="229"/>
      <c r="BVZ168" s="229"/>
      <c r="BWA168" s="229"/>
      <c r="BWB168" s="229"/>
      <c r="BWC168" s="229"/>
      <c r="BWD168" s="229"/>
      <c r="BWE168" s="229"/>
      <c r="BWF168" s="229"/>
      <c r="BWG168" s="229"/>
      <c r="BWH168" s="229"/>
      <c r="BWI168" s="229"/>
      <c r="BWJ168" s="229"/>
      <c r="BWK168" s="229"/>
      <c r="BWL168" s="229"/>
      <c r="BWM168" s="229"/>
      <c r="BWN168" s="229"/>
      <c r="BWO168" s="229"/>
      <c r="BWP168" s="229"/>
      <c r="BWQ168" s="229"/>
      <c r="BWR168" s="229"/>
      <c r="BWS168" s="229"/>
      <c r="BWT168" s="229"/>
      <c r="BWU168" s="229"/>
      <c r="BWV168" s="229"/>
      <c r="BWW168" s="229"/>
      <c r="BWX168" s="229"/>
      <c r="BWY168" s="229"/>
      <c r="BWZ168" s="229"/>
      <c r="BXA168" s="229"/>
      <c r="BXB168" s="229"/>
      <c r="BXC168" s="229"/>
      <c r="BXD168" s="229"/>
      <c r="BXE168" s="229"/>
      <c r="BXF168" s="229"/>
      <c r="BXG168" s="229"/>
      <c r="BXH168" s="229"/>
      <c r="BXI168" s="229"/>
      <c r="BXJ168" s="229"/>
      <c r="BXK168" s="229"/>
      <c r="BXL168" s="229"/>
      <c r="BXM168" s="229"/>
      <c r="BXN168" s="229"/>
      <c r="BXO168" s="229"/>
      <c r="BXP168" s="229"/>
      <c r="BXQ168" s="229"/>
      <c r="BXR168" s="229"/>
      <c r="BXS168" s="229"/>
      <c r="BXT168" s="229"/>
      <c r="BXU168" s="229"/>
      <c r="BXV168" s="229"/>
      <c r="BXW168" s="229"/>
      <c r="BXX168" s="229"/>
      <c r="BXY168" s="229"/>
      <c r="BXZ168" s="229"/>
      <c r="BYA168" s="229"/>
      <c r="BYB168" s="229"/>
      <c r="BYC168" s="229"/>
      <c r="BYD168" s="229"/>
      <c r="BYE168" s="229"/>
      <c r="BYF168" s="229"/>
      <c r="BYG168" s="229"/>
      <c r="BYH168" s="229"/>
      <c r="BYI168" s="229"/>
      <c r="BYJ168" s="229"/>
      <c r="BYK168" s="229"/>
      <c r="BYL168" s="229"/>
      <c r="BYM168" s="229"/>
      <c r="BYN168" s="229"/>
      <c r="BYO168" s="229"/>
      <c r="BYP168" s="229"/>
      <c r="BYQ168" s="229"/>
      <c r="BYR168" s="229"/>
      <c r="BYS168" s="229"/>
      <c r="BYT168" s="229"/>
      <c r="BYU168" s="229"/>
      <c r="BYV168" s="229"/>
      <c r="BYW168" s="229"/>
      <c r="BYX168" s="229"/>
      <c r="BYY168" s="229"/>
      <c r="BYZ168" s="229"/>
      <c r="BZA168" s="229"/>
      <c r="BZB168" s="229"/>
      <c r="BZC168" s="229"/>
      <c r="BZD168" s="229"/>
      <c r="BZE168" s="229"/>
      <c r="BZF168" s="229"/>
      <c r="BZG168" s="229"/>
      <c r="BZH168" s="229"/>
      <c r="BZI168" s="229"/>
      <c r="BZJ168" s="229"/>
      <c r="BZK168" s="229"/>
      <c r="BZL168" s="229"/>
      <c r="BZM168" s="229"/>
      <c r="BZN168" s="229"/>
      <c r="BZO168" s="229"/>
      <c r="BZP168" s="229"/>
      <c r="BZQ168" s="229"/>
      <c r="BZR168" s="229"/>
      <c r="BZS168" s="229"/>
      <c r="BZT168" s="229"/>
      <c r="BZU168" s="229"/>
      <c r="BZV168" s="229"/>
      <c r="BZW168" s="229"/>
      <c r="BZX168" s="229"/>
      <c r="BZY168" s="229"/>
      <c r="BZZ168" s="229"/>
      <c r="CAA168" s="229"/>
      <c r="CAB168" s="229"/>
      <c r="CAC168" s="229"/>
      <c r="CAD168" s="229"/>
      <c r="CAE168" s="229"/>
      <c r="CAF168" s="229"/>
      <c r="CAG168" s="229"/>
      <c r="CAH168" s="229"/>
      <c r="CAI168" s="229"/>
      <c r="CAJ168" s="229"/>
      <c r="CAK168" s="229"/>
      <c r="CAL168" s="229"/>
      <c r="CAM168" s="229"/>
      <c r="CAN168" s="229"/>
      <c r="CAO168" s="229"/>
      <c r="CAP168" s="229"/>
      <c r="CAQ168" s="229"/>
      <c r="CAR168" s="229"/>
      <c r="CAS168" s="229"/>
      <c r="CAT168" s="229"/>
      <c r="CAU168" s="229"/>
      <c r="CAV168" s="229"/>
      <c r="CAW168" s="229"/>
      <c r="CAX168" s="229"/>
      <c r="CAY168" s="229"/>
      <c r="CAZ168" s="229"/>
      <c r="CBA168" s="229"/>
      <c r="CBB168" s="229"/>
      <c r="CBC168" s="229"/>
      <c r="CBD168" s="229"/>
      <c r="CBE168" s="229"/>
      <c r="CBF168" s="229"/>
      <c r="CBG168" s="229"/>
      <c r="CBH168" s="229"/>
      <c r="CBI168" s="229"/>
      <c r="CBJ168" s="229"/>
      <c r="CBK168" s="229"/>
      <c r="CBL168" s="229"/>
      <c r="CBM168" s="229"/>
      <c r="CBN168" s="229"/>
      <c r="CBO168" s="229"/>
      <c r="CBP168" s="229"/>
      <c r="CBQ168" s="229"/>
      <c r="CBR168" s="229"/>
      <c r="CBS168" s="229"/>
      <c r="CBT168" s="229"/>
      <c r="CBU168" s="229"/>
      <c r="CBV168" s="229"/>
      <c r="CBW168" s="229"/>
      <c r="CBX168" s="229"/>
      <c r="CBY168" s="229"/>
      <c r="CBZ168" s="229"/>
      <c r="CCA168" s="229"/>
      <c r="CCB168" s="229"/>
      <c r="CCC168" s="229"/>
      <c r="CCD168" s="229"/>
      <c r="CCE168" s="229"/>
      <c r="CCF168" s="229"/>
      <c r="CCG168" s="229"/>
      <c r="CCH168" s="229"/>
      <c r="CCI168" s="229"/>
      <c r="CCJ168" s="229"/>
      <c r="CCK168" s="229"/>
      <c r="CCL168" s="229"/>
      <c r="CCM168" s="229"/>
      <c r="CCN168" s="229"/>
      <c r="CCO168" s="229"/>
      <c r="CCP168" s="229"/>
      <c r="CCQ168" s="229"/>
      <c r="CCR168" s="229"/>
      <c r="CCS168" s="229"/>
      <c r="CCT168" s="229"/>
      <c r="CCU168" s="229"/>
      <c r="CCV168" s="229"/>
      <c r="CCW168" s="229"/>
      <c r="CCX168" s="229"/>
      <c r="CCY168" s="229"/>
      <c r="CCZ168" s="229"/>
      <c r="CDA168" s="229"/>
      <c r="CDB168" s="229"/>
      <c r="CDC168" s="229"/>
      <c r="CDD168" s="229"/>
      <c r="CDE168" s="229"/>
      <c r="CDF168" s="229"/>
      <c r="CDG168" s="229"/>
      <c r="CDH168" s="229"/>
      <c r="CDI168" s="229"/>
      <c r="CDJ168" s="229"/>
      <c r="CDK168" s="229"/>
      <c r="CDL168" s="229"/>
      <c r="CDM168" s="229"/>
      <c r="CDN168" s="229"/>
      <c r="CDO168" s="229"/>
      <c r="CDP168" s="229"/>
      <c r="CDQ168" s="229"/>
      <c r="CDR168" s="229"/>
      <c r="CDS168" s="229"/>
      <c r="CDT168" s="229"/>
      <c r="CDU168" s="229"/>
      <c r="CDV168" s="229"/>
      <c r="CDW168" s="229"/>
      <c r="CDX168" s="229"/>
      <c r="CDY168" s="229"/>
      <c r="CDZ168" s="229"/>
      <c r="CEA168" s="229"/>
      <c r="CEB168" s="229"/>
      <c r="CEC168" s="229"/>
      <c r="CED168" s="229"/>
      <c r="CEE168" s="229"/>
      <c r="CEF168" s="229"/>
      <c r="CEG168" s="229"/>
      <c r="CEH168" s="229"/>
      <c r="CEI168" s="229"/>
      <c r="CEJ168" s="229"/>
      <c r="CEK168" s="229"/>
      <c r="CEL168" s="229"/>
      <c r="CEM168" s="229"/>
      <c r="CEN168" s="229"/>
      <c r="CEO168" s="229"/>
      <c r="CEP168" s="229"/>
      <c r="CEQ168" s="229"/>
      <c r="CER168" s="229"/>
      <c r="CES168" s="229"/>
      <c r="CET168" s="229"/>
      <c r="CEU168" s="229"/>
      <c r="CEV168" s="229"/>
      <c r="CEW168" s="229"/>
      <c r="CEX168" s="229"/>
      <c r="CEY168" s="229"/>
      <c r="CEZ168" s="229"/>
      <c r="CFA168" s="229"/>
      <c r="CFB168" s="229"/>
      <c r="CFC168" s="229"/>
      <c r="CFD168" s="229"/>
      <c r="CFE168" s="229"/>
      <c r="CFF168" s="229"/>
      <c r="CFG168" s="229"/>
      <c r="CFH168" s="229"/>
      <c r="CFI168" s="229"/>
      <c r="CFJ168" s="229"/>
      <c r="CFK168" s="229"/>
      <c r="CFL168" s="229"/>
      <c r="CFM168" s="229"/>
      <c r="CFN168" s="229"/>
      <c r="CFO168" s="229"/>
      <c r="CFP168" s="229"/>
      <c r="CFQ168" s="229"/>
      <c r="CFR168" s="229"/>
      <c r="CFS168" s="229"/>
      <c r="CFT168" s="229"/>
      <c r="CFU168" s="229"/>
      <c r="CFV168" s="229"/>
      <c r="CFW168" s="229"/>
      <c r="CFX168" s="229"/>
      <c r="CFY168" s="229"/>
      <c r="CFZ168" s="229"/>
      <c r="CGA168" s="229"/>
      <c r="CGB168" s="229"/>
      <c r="CGC168" s="229"/>
      <c r="CGD168" s="229"/>
      <c r="CGE168" s="229"/>
      <c r="CGF168" s="229"/>
      <c r="CGG168" s="229"/>
      <c r="CGH168" s="229"/>
      <c r="CGI168" s="229"/>
      <c r="CGJ168" s="229"/>
      <c r="CGK168" s="229"/>
      <c r="CGL168" s="229"/>
      <c r="CGM168" s="229"/>
      <c r="CGN168" s="229"/>
      <c r="CGO168" s="229"/>
      <c r="CGP168" s="229"/>
      <c r="CGQ168" s="229"/>
      <c r="CGR168" s="229"/>
      <c r="CGS168" s="229"/>
      <c r="CGT168" s="229"/>
      <c r="CGU168" s="229"/>
      <c r="CGV168" s="229"/>
      <c r="CGW168" s="229"/>
      <c r="CGX168" s="229"/>
      <c r="CGY168" s="229"/>
      <c r="CGZ168" s="229"/>
      <c r="CHA168" s="229"/>
      <c r="CHB168" s="229"/>
      <c r="CHC168" s="229"/>
      <c r="CHD168" s="229"/>
      <c r="CHE168" s="229"/>
      <c r="CHF168" s="229"/>
      <c r="CHG168" s="229"/>
      <c r="CHH168" s="229"/>
      <c r="CHI168" s="229"/>
      <c r="CHJ168" s="229"/>
      <c r="CHK168" s="229"/>
      <c r="CHL168" s="229"/>
      <c r="CHM168" s="229"/>
      <c r="CHN168" s="229"/>
      <c r="CHO168" s="229"/>
      <c r="CHP168" s="229"/>
      <c r="CHQ168" s="229"/>
      <c r="CHR168" s="229"/>
      <c r="CHS168" s="229"/>
      <c r="CHT168" s="229"/>
      <c r="CHU168" s="229"/>
      <c r="CHV168" s="229"/>
      <c r="CHW168" s="229"/>
      <c r="CHX168" s="229"/>
      <c r="CHY168" s="229"/>
      <c r="CHZ168" s="229"/>
      <c r="CIA168" s="229"/>
      <c r="CIB168" s="229"/>
      <c r="CIC168" s="229"/>
      <c r="CID168" s="229"/>
      <c r="CIE168" s="229"/>
      <c r="CIF168" s="229"/>
      <c r="CIG168" s="229"/>
      <c r="CIH168" s="229"/>
      <c r="CII168" s="229"/>
      <c r="CIJ168" s="229"/>
      <c r="CIK168" s="229"/>
      <c r="CIL168" s="229"/>
      <c r="CIM168" s="229"/>
      <c r="CIN168" s="229"/>
      <c r="CIO168" s="229"/>
      <c r="CIP168" s="229"/>
      <c r="CIQ168" s="229"/>
      <c r="CIR168" s="229"/>
      <c r="CIS168" s="229"/>
      <c r="CIT168" s="229"/>
      <c r="CIU168" s="229"/>
      <c r="CIV168" s="229"/>
      <c r="CIW168" s="229"/>
      <c r="CIX168" s="229"/>
      <c r="CIY168" s="229"/>
      <c r="CIZ168" s="229"/>
      <c r="CJA168" s="229"/>
      <c r="CJB168" s="229"/>
      <c r="CJC168" s="229"/>
      <c r="CJD168" s="229"/>
      <c r="CJE168" s="229"/>
      <c r="CJF168" s="229"/>
      <c r="CJG168" s="229"/>
      <c r="CJH168" s="229"/>
      <c r="CJI168" s="229"/>
      <c r="CJJ168" s="229"/>
      <c r="CJK168" s="229"/>
      <c r="CJL168" s="229"/>
      <c r="CJM168" s="229"/>
      <c r="CJN168" s="229"/>
      <c r="CJO168" s="229"/>
      <c r="CJP168" s="229"/>
      <c r="CJQ168" s="229"/>
      <c r="CJR168" s="229"/>
      <c r="CJS168" s="229"/>
      <c r="CJT168" s="229"/>
      <c r="CJU168" s="229"/>
      <c r="CJV168" s="229"/>
      <c r="CJW168" s="229"/>
      <c r="CJX168" s="229"/>
      <c r="CJY168" s="229"/>
      <c r="CJZ168" s="229"/>
      <c r="CKA168" s="229"/>
      <c r="CKB168" s="229"/>
      <c r="CKC168" s="229"/>
      <c r="CKD168" s="229"/>
      <c r="CKE168" s="229"/>
      <c r="CKF168" s="229"/>
      <c r="CKG168" s="229"/>
      <c r="CKH168" s="229"/>
      <c r="CKI168" s="229"/>
      <c r="CKJ168" s="229"/>
      <c r="CKK168" s="229"/>
      <c r="CKL168" s="229"/>
      <c r="CKM168" s="229"/>
      <c r="CKN168" s="229"/>
      <c r="CKO168" s="229"/>
      <c r="CKP168" s="229"/>
      <c r="CKQ168" s="229"/>
      <c r="CKR168" s="229"/>
      <c r="CKS168" s="229"/>
      <c r="CKT168" s="229"/>
      <c r="CKU168" s="229"/>
      <c r="CKV168" s="229"/>
      <c r="CKW168" s="229"/>
      <c r="CKX168" s="229"/>
      <c r="CKY168" s="229"/>
      <c r="CKZ168" s="229"/>
      <c r="CLA168" s="229"/>
      <c r="CLB168" s="229"/>
      <c r="CLC168" s="229"/>
      <c r="CLD168" s="229"/>
      <c r="CLE168" s="229"/>
      <c r="CLF168" s="229"/>
      <c r="CLG168" s="229"/>
      <c r="CLH168" s="229"/>
      <c r="CLI168" s="229"/>
      <c r="CLJ168" s="229"/>
      <c r="CLK168" s="229"/>
      <c r="CLL168" s="229"/>
      <c r="CLM168" s="229"/>
      <c r="CLN168" s="229"/>
      <c r="CLO168" s="229"/>
      <c r="CLP168" s="229"/>
      <c r="CLQ168" s="229"/>
      <c r="CLR168" s="229"/>
      <c r="CLS168" s="229"/>
      <c r="CLT168" s="229"/>
      <c r="CLU168" s="229"/>
      <c r="CLV168" s="229"/>
      <c r="CLW168" s="229"/>
      <c r="CLX168" s="229"/>
      <c r="CLY168" s="229"/>
      <c r="CLZ168" s="229"/>
      <c r="CMA168" s="229"/>
      <c r="CMB168" s="229"/>
      <c r="CMC168" s="229"/>
      <c r="CMD168" s="229"/>
      <c r="CME168" s="229"/>
      <c r="CMF168" s="229"/>
      <c r="CMG168" s="229"/>
      <c r="CMH168" s="229"/>
      <c r="CMI168" s="229"/>
      <c r="CMJ168" s="229"/>
      <c r="CMK168" s="229"/>
      <c r="CML168" s="229"/>
      <c r="CMM168" s="229"/>
      <c r="CMN168" s="229"/>
      <c r="CMO168" s="229"/>
      <c r="CMP168" s="229"/>
      <c r="CMQ168" s="229"/>
      <c r="CMR168" s="229"/>
      <c r="CMS168" s="229"/>
      <c r="CMT168" s="229"/>
      <c r="CMU168" s="229"/>
      <c r="CMV168" s="229"/>
      <c r="CMW168" s="229"/>
      <c r="CMX168" s="229"/>
      <c r="CMY168" s="229"/>
      <c r="CMZ168" s="229"/>
      <c r="CNA168" s="229"/>
      <c r="CNB168" s="229"/>
      <c r="CNC168" s="229"/>
      <c r="CND168" s="229"/>
      <c r="CNE168" s="229"/>
      <c r="CNF168" s="229"/>
      <c r="CNG168" s="229"/>
      <c r="CNH168" s="229"/>
      <c r="CNI168" s="229"/>
      <c r="CNJ168" s="229"/>
      <c r="CNK168" s="229"/>
      <c r="CNL168" s="229"/>
      <c r="CNM168" s="229"/>
      <c r="CNN168" s="229"/>
      <c r="CNO168" s="229"/>
      <c r="CNP168" s="229"/>
      <c r="CNQ168" s="229"/>
      <c r="CNR168" s="229"/>
      <c r="CNS168" s="229"/>
      <c r="CNT168" s="229"/>
      <c r="CNU168" s="229"/>
      <c r="CNV168" s="229"/>
      <c r="CNW168" s="229"/>
      <c r="CNX168" s="229"/>
      <c r="CNY168" s="229"/>
      <c r="CNZ168" s="229"/>
      <c r="COA168" s="229"/>
      <c r="COB168" s="229"/>
      <c r="COC168" s="229"/>
      <c r="COD168" s="229"/>
      <c r="COE168" s="229"/>
      <c r="COF168" s="229"/>
      <c r="COG168" s="229"/>
      <c r="COH168" s="229"/>
      <c r="COI168" s="229"/>
      <c r="COJ168" s="229"/>
      <c r="COK168" s="229"/>
      <c r="COL168" s="229"/>
      <c r="COM168" s="229"/>
      <c r="CON168" s="229"/>
      <c r="COO168" s="229"/>
      <c r="COP168" s="229"/>
      <c r="COQ168" s="229"/>
      <c r="COR168" s="229"/>
      <c r="COS168" s="229"/>
      <c r="COT168" s="229"/>
      <c r="COU168" s="229"/>
      <c r="COV168" s="229"/>
      <c r="COW168" s="229"/>
      <c r="COX168" s="229"/>
      <c r="COY168" s="229"/>
      <c r="COZ168" s="229"/>
      <c r="CPA168" s="229"/>
      <c r="CPB168" s="229"/>
      <c r="CPC168" s="229"/>
      <c r="CPD168" s="229"/>
      <c r="CPE168" s="229"/>
      <c r="CPF168" s="229"/>
      <c r="CPG168" s="229"/>
      <c r="CPH168" s="229"/>
      <c r="CPI168" s="229"/>
      <c r="CPJ168" s="229"/>
      <c r="CPK168" s="229"/>
      <c r="CPL168" s="229"/>
      <c r="CPM168" s="229"/>
      <c r="CPN168" s="229"/>
      <c r="CPO168" s="229"/>
      <c r="CPP168" s="229"/>
      <c r="CPQ168" s="229"/>
      <c r="CPR168" s="229"/>
      <c r="CPS168" s="229"/>
      <c r="CPT168" s="229"/>
      <c r="CPU168" s="229"/>
      <c r="CPV168" s="229"/>
      <c r="CPW168" s="229"/>
      <c r="CPX168" s="229"/>
      <c r="CPY168" s="229"/>
      <c r="CPZ168" s="229"/>
      <c r="CQA168" s="229"/>
      <c r="CQB168" s="229"/>
      <c r="CQC168" s="229"/>
      <c r="CQD168" s="229"/>
      <c r="CQE168" s="229"/>
      <c r="CQF168" s="229"/>
      <c r="CQG168" s="229"/>
      <c r="CQH168" s="229"/>
      <c r="CQI168" s="229"/>
      <c r="CQJ168" s="229"/>
      <c r="CQK168" s="229"/>
      <c r="CQL168" s="229"/>
      <c r="CQM168" s="229"/>
      <c r="CQN168" s="229"/>
      <c r="CQO168" s="229"/>
      <c r="CQP168" s="229"/>
      <c r="CQQ168" s="229"/>
      <c r="CQR168" s="229"/>
      <c r="CQS168" s="229"/>
      <c r="CQT168" s="229"/>
      <c r="CQU168" s="229"/>
      <c r="CQV168" s="229"/>
      <c r="CQW168" s="229"/>
      <c r="CQX168" s="229"/>
      <c r="CQY168" s="229"/>
      <c r="CQZ168" s="229"/>
      <c r="CRA168" s="229"/>
      <c r="CRB168" s="229"/>
      <c r="CRC168" s="229"/>
      <c r="CRD168" s="229"/>
      <c r="CRE168" s="229"/>
      <c r="CRF168" s="229"/>
      <c r="CRG168" s="229"/>
      <c r="CRH168" s="229"/>
      <c r="CRI168" s="229"/>
      <c r="CRJ168" s="229"/>
      <c r="CRK168" s="229"/>
      <c r="CRL168" s="229"/>
      <c r="CRM168" s="229"/>
      <c r="CRN168" s="229"/>
      <c r="CRO168" s="229"/>
      <c r="CRP168" s="229"/>
      <c r="CRQ168" s="229"/>
      <c r="CRR168" s="229"/>
      <c r="CRS168" s="229"/>
      <c r="CRT168" s="229"/>
      <c r="CRU168" s="229"/>
      <c r="CRV168" s="229"/>
      <c r="CRW168" s="229"/>
      <c r="CRX168" s="229"/>
      <c r="CRY168" s="229"/>
      <c r="CRZ168" s="229"/>
      <c r="CSA168" s="229"/>
      <c r="CSB168" s="229"/>
      <c r="CSC168" s="229"/>
      <c r="CSD168" s="229"/>
      <c r="CSE168" s="229"/>
      <c r="CSF168" s="229"/>
      <c r="CSG168" s="229"/>
      <c r="CSH168" s="229"/>
      <c r="CSI168" s="229"/>
      <c r="CSJ168" s="229"/>
      <c r="CSK168" s="229"/>
      <c r="CSL168" s="229"/>
      <c r="CSM168" s="229"/>
      <c r="CSN168" s="229"/>
      <c r="CSO168" s="229"/>
      <c r="CSP168" s="229"/>
      <c r="CSQ168" s="229"/>
      <c r="CSR168" s="229"/>
      <c r="CSS168" s="229"/>
      <c r="CST168" s="229"/>
      <c r="CSU168" s="229"/>
      <c r="CSV168" s="229"/>
      <c r="CSW168" s="229"/>
      <c r="CSX168" s="229"/>
      <c r="CSY168" s="229"/>
      <c r="CSZ168" s="229"/>
      <c r="CTA168" s="229"/>
      <c r="CTB168" s="229"/>
      <c r="CTC168" s="229"/>
      <c r="CTD168" s="229"/>
      <c r="CTE168" s="229"/>
      <c r="CTF168" s="229"/>
      <c r="CTG168" s="229"/>
      <c r="CTH168" s="229"/>
      <c r="CTI168" s="229"/>
      <c r="CTJ168" s="229"/>
      <c r="CTK168" s="229"/>
      <c r="CTL168" s="229"/>
      <c r="CTM168" s="229"/>
      <c r="CTN168" s="229"/>
      <c r="CTO168" s="229"/>
      <c r="CTP168" s="229"/>
      <c r="CTQ168" s="229"/>
      <c r="CTR168" s="229"/>
      <c r="CTS168" s="229"/>
      <c r="CTT168" s="229"/>
      <c r="CTU168" s="229"/>
      <c r="CTV168" s="229"/>
      <c r="CTW168" s="229"/>
      <c r="CTX168" s="229"/>
      <c r="CTY168" s="229"/>
      <c r="CTZ168" s="229"/>
      <c r="CUA168" s="229"/>
    </row>
    <row r="169" spans="1:2575" s="224" customFormat="1" ht="108.75" hidden="1" customHeight="1">
      <c r="A169" s="241">
        <f>+A167+1</f>
        <v>73</v>
      </c>
      <c r="B169" s="242" t="str">
        <f>IFERROR(INDEX(OB!B:B,MATCH('BIHOURLY  (2)'!A:A,OB!A:A,0)),"")</f>
        <v/>
      </c>
      <c r="C169" s="243"/>
      <c r="D169" s="232" t="str">
        <f>IFERROR(INDEX(OB!G:G,MATCH('BIHOURLY  (2)'!A:A,OB!A:A,0)),"")</f>
        <v/>
      </c>
      <c r="E169" s="244" t="str">
        <f>IFERROR(INDEX(OB!K:K,MATCH('BIHOURLY  (2)'!A:A,OB!A:A,0)),"")</f>
        <v/>
      </c>
      <c r="F169" s="245" t="str">
        <f>IFERROR((OB!$K$3/'BIHOURLY  (2)'!E169)/5,"")</f>
        <v/>
      </c>
      <c r="G169" s="246"/>
      <c r="H169" s="246"/>
      <c r="I169" s="246"/>
      <c r="J169" s="265"/>
      <c r="K169" s="254"/>
      <c r="L169" s="254"/>
      <c r="N169" s="229"/>
      <c r="O169" s="229"/>
      <c r="P169" s="229"/>
      <c r="Q169" s="229"/>
      <c r="R169" s="229"/>
      <c r="S169" s="229"/>
      <c r="T169" s="229"/>
      <c r="U169" s="229"/>
      <c r="V169" s="229"/>
      <c r="W169" s="229"/>
      <c r="X169" s="229"/>
      <c r="Y169" s="229"/>
      <c r="Z169" s="229"/>
      <c r="AA169" s="229"/>
      <c r="AB169" s="229"/>
      <c r="AC169" s="229"/>
      <c r="AD169" s="229"/>
      <c r="AE169" s="229"/>
      <c r="AF169" s="229"/>
      <c r="AG169" s="229"/>
      <c r="AH169" s="229"/>
      <c r="AI169" s="229"/>
      <c r="AJ169" s="229"/>
      <c r="AK169" s="229"/>
      <c r="AL169" s="229"/>
      <c r="AM169" s="229"/>
      <c r="AN169" s="229"/>
      <c r="AO169" s="229"/>
      <c r="AP169" s="229"/>
      <c r="AQ169" s="229"/>
      <c r="AR169" s="229"/>
      <c r="AS169" s="229"/>
      <c r="AT169" s="229"/>
      <c r="AU169" s="229"/>
      <c r="AV169" s="229"/>
      <c r="AW169" s="229"/>
      <c r="AX169" s="229"/>
      <c r="AY169" s="229"/>
      <c r="AZ169" s="229"/>
      <c r="BA169" s="229"/>
      <c r="BB169" s="229"/>
      <c r="BC169" s="229"/>
      <c r="BD169" s="229"/>
      <c r="BE169" s="229"/>
      <c r="BF169" s="229"/>
      <c r="BG169" s="229"/>
      <c r="BH169" s="229"/>
      <c r="BI169" s="229"/>
      <c r="BJ169" s="229"/>
      <c r="BK169" s="229"/>
      <c r="BL169" s="229"/>
      <c r="BM169" s="229"/>
      <c r="BN169" s="229"/>
      <c r="BO169" s="229"/>
      <c r="BP169" s="229"/>
      <c r="BQ169" s="229"/>
      <c r="BR169" s="229"/>
      <c r="BS169" s="229"/>
      <c r="BT169" s="229"/>
      <c r="BU169" s="229"/>
      <c r="BV169" s="229"/>
      <c r="BW169" s="229"/>
      <c r="BX169" s="229"/>
      <c r="BY169" s="229"/>
      <c r="BZ169" s="229"/>
      <c r="CA169" s="229"/>
      <c r="CB169" s="229"/>
      <c r="CC169" s="229"/>
      <c r="CD169" s="229"/>
      <c r="CE169" s="229"/>
      <c r="CF169" s="229"/>
      <c r="CG169" s="229"/>
      <c r="CH169" s="229"/>
      <c r="CI169" s="229"/>
      <c r="CJ169" s="229"/>
      <c r="CK169" s="229"/>
      <c r="CL169" s="229"/>
      <c r="CM169" s="229"/>
      <c r="CN169" s="229"/>
      <c r="CO169" s="229"/>
      <c r="CP169" s="229"/>
      <c r="CQ169" s="229"/>
      <c r="CR169" s="229"/>
      <c r="CS169" s="229"/>
      <c r="CT169" s="229"/>
      <c r="CU169" s="229"/>
      <c r="CV169" s="229"/>
      <c r="CW169" s="229"/>
      <c r="CX169" s="229"/>
      <c r="CY169" s="229"/>
      <c r="CZ169" s="229"/>
      <c r="DA169" s="229"/>
      <c r="DB169" s="229"/>
      <c r="DC169" s="229"/>
      <c r="DD169" s="229"/>
      <c r="DE169" s="229"/>
      <c r="DF169" s="229"/>
      <c r="DG169" s="229"/>
      <c r="DH169" s="229"/>
      <c r="DI169" s="229"/>
      <c r="DJ169" s="229"/>
      <c r="DK169" s="229"/>
      <c r="DL169" s="229"/>
      <c r="DM169" s="229"/>
      <c r="DN169" s="229"/>
      <c r="DO169" s="229"/>
      <c r="DP169" s="229"/>
      <c r="DQ169" s="229"/>
      <c r="DR169" s="229"/>
      <c r="DS169" s="229"/>
      <c r="DT169" s="229"/>
      <c r="DU169" s="229"/>
      <c r="DV169" s="229"/>
      <c r="DW169" s="229"/>
      <c r="DX169" s="229"/>
      <c r="DY169" s="229"/>
      <c r="DZ169" s="229"/>
      <c r="EA169" s="229"/>
      <c r="EB169" s="229"/>
      <c r="EC169" s="229"/>
      <c r="ED169" s="229"/>
      <c r="EE169" s="229"/>
      <c r="EF169" s="229"/>
      <c r="EG169" s="229"/>
      <c r="EH169" s="229"/>
      <c r="EI169" s="229"/>
      <c r="EJ169" s="229"/>
      <c r="EK169" s="229"/>
      <c r="EL169" s="229"/>
      <c r="EM169" s="229"/>
      <c r="EN169" s="229"/>
      <c r="EO169" s="229"/>
      <c r="EP169" s="229"/>
      <c r="EQ169" s="229"/>
      <c r="ER169" s="229"/>
      <c r="ES169" s="229"/>
      <c r="ET169" s="229"/>
      <c r="EU169" s="229"/>
      <c r="EV169" s="229"/>
      <c r="EW169" s="229"/>
      <c r="EX169" s="229"/>
      <c r="EY169" s="229"/>
      <c r="EZ169" s="229"/>
      <c r="FA169" s="229"/>
      <c r="FB169" s="229"/>
      <c r="FC169" s="229"/>
      <c r="FD169" s="229"/>
      <c r="FE169" s="229"/>
      <c r="FF169" s="229"/>
      <c r="FG169" s="229"/>
      <c r="FH169" s="229"/>
      <c r="FI169" s="229"/>
      <c r="FJ169" s="229"/>
      <c r="FK169" s="229"/>
      <c r="FL169" s="229"/>
      <c r="FM169" s="229"/>
      <c r="FN169" s="229"/>
      <c r="FO169" s="229"/>
      <c r="FP169" s="229"/>
      <c r="FQ169" s="229"/>
      <c r="FR169" s="229"/>
      <c r="FS169" s="229"/>
      <c r="FT169" s="229"/>
      <c r="FU169" s="229"/>
      <c r="FV169" s="229"/>
      <c r="FW169" s="229"/>
      <c r="FX169" s="229"/>
      <c r="FY169" s="229"/>
      <c r="FZ169" s="229"/>
      <c r="GA169" s="229"/>
      <c r="GB169" s="229"/>
      <c r="GC169" s="229"/>
      <c r="GD169" s="229"/>
      <c r="GE169" s="229"/>
      <c r="GF169" s="229"/>
      <c r="GG169" s="229"/>
      <c r="GH169" s="229"/>
      <c r="GI169" s="229"/>
      <c r="GJ169" s="229"/>
      <c r="GK169" s="229"/>
      <c r="GL169" s="229"/>
      <c r="GM169" s="229"/>
      <c r="GN169" s="229"/>
      <c r="GO169" s="229"/>
      <c r="GP169" s="229"/>
      <c r="GQ169" s="229"/>
      <c r="GR169" s="229"/>
      <c r="GS169" s="229"/>
      <c r="GT169" s="229"/>
      <c r="GU169" s="229"/>
      <c r="GV169" s="229"/>
      <c r="GW169" s="229"/>
      <c r="GX169" s="229"/>
      <c r="GY169" s="229"/>
      <c r="GZ169" s="229"/>
      <c r="HA169" s="229"/>
      <c r="HB169" s="229"/>
      <c r="HC169" s="229"/>
      <c r="HD169" s="229"/>
      <c r="HE169" s="229"/>
      <c r="HF169" s="229"/>
      <c r="HG169" s="229"/>
      <c r="HH169" s="229"/>
      <c r="HI169" s="229"/>
      <c r="HJ169" s="229"/>
      <c r="HK169" s="229"/>
      <c r="HL169" s="229"/>
      <c r="HM169" s="229"/>
      <c r="HN169" s="229"/>
      <c r="HO169" s="229"/>
      <c r="HP169" s="229"/>
      <c r="HQ169" s="229"/>
      <c r="HR169" s="229"/>
      <c r="HS169" s="229"/>
      <c r="HT169" s="229"/>
      <c r="HU169" s="229"/>
      <c r="HV169" s="229"/>
      <c r="HW169" s="229"/>
      <c r="HX169" s="229"/>
      <c r="HY169" s="229"/>
      <c r="HZ169" s="229"/>
      <c r="IA169" s="229"/>
      <c r="IB169" s="229"/>
      <c r="IC169" s="229"/>
      <c r="ID169" s="229"/>
      <c r="IE169" s="229"/>
      <c r="IF169" s="229"/>
      <c r="IG169" s="229"/>
      <c r="IH169" s="229"/>
      <c r="II169" s="229"/>
      <c r="IJ169" s="229"/>
      <c r="IK169" s="229"/>
      <c r="IL169" s="229"/>
      <c r="IM169" s="229"/>
      <c r="IN169" s="229"/>
      <c r="IO169" s="229"/>
      <c r="IP169" s="229"/>
      <c r="IQ169" s="229"/>
      <c r="IR169" s="229"/>
      <c r="IS169" s="229"/>
      <c r="IT169" s="229"/>
      <c r="IU169" s="229"/>
      <c r="IV169" s="229"/>
      <c r="IW169" s="229"/>
      <c r="IX169" s="229"/>
      <c r="IY169" s="229"/>
      <c r="IZ169" s="229"/>
      <c r="JA169" s="229"/>
      <c r="JB169" s="229"/>
      <c r="JC169" s="229"/>
      <c r="JD169" s="229"/>
      <c r="JE169" s="229"/>
      <c r="JF169" s="229"/>
      <c r="JG169" s="229"/>
      <c r="JH169" s="229"/>
      <c r="JI169" s="229"/>
      <c r="JJ169" s="229"/>
      <c r="JK169" s="229"/>
      <c r="JL169" s="229"/>
      <c r="JM169" s="229"/>
      <c r="JN169" s="229"/>
      <c r="JO169" s="229"/>
      <c r="JP169" s="229"/>
      <c r="JQ169" s="229"/>
      <c r="JR169" s="229"/>
      <c r="JS169" s="229"/>
      <c r="JT169" s="229"/>
      <c r="JU169" s="229"/>
      <c r="JV169" s="229"/>
      <c r="JW169" s="229"/>
      <c r="JX169" s="229"/>
      <c r="JY169" s="229"/>
      <c r="JZ169" s="229"/>
      <c r="KA169" s="229"/>
      <c r="KB169" s="229"/>
      <c r="KC169" s="229"/>
      <c r="KD169" s="229"/>
      <c r="KE169" s="229"/>
      <c r="KF169" s="229"/>
      <c r="KG169" s="229"/>
      <c r="KH169" s="229"/>
      <c r="KI169" s="229"/>
      <c r="KJ169" s="229"/>
      <c r="KK169" s="229"/>
      <c r="KL169" s="229"/>
      <c r="KM169" s="229"/>
      <c r="KN169" s="229"/>
      <c r="KO169" s="229"/>
      <c r="KP169" s="229"/>
      <c r="KQ169" s="229"/>
      <c r="KR169" s="229"/>
      <c r="KS169" s="229"/>
      <c r="KT169" s="229"/>
      <c r="KU169" s="229"/>
      <c r="KV169" s="229"/>
      <c r="KW169" s="229"/>
      <c r="KX169" s="229"/>
      <c r="KY169" s="229"/>
      <c r="KZ169" s="229"/>
      <c r="LA169" s="229"/>
      <c r="LB169" s="229"/>
      <c r="LC169" s="229"/>
      <c r="LD169" s="229"/>
      <c r="LE169" s="229"/>
      <c r="LF169" s="229"/>
      <c r="LG169" s="229"/>
      <c r="LH169" s="229"/>
      <c r="LI169" s="229"/>
      <c r="LJ169" s="229"/>
      <c r="LK169" s="229"/>
      <c r="LL169" s="229"/>
      <c r="LM169" s="229"/>
      <c r="LN169" s="229"/>
      <c r="LO169" s="229"/>
      <c r="LP169" s="229"/>
      <c r="LQ169" s="229"/>
      <c r="LR169" s="229"/>
      <c r="LS169" s="229"/>
      <c r="LT169" s="229"/>
      <c r="LU169" s="229"/>
      <c r="LV169" s="229"/>
      <c r="LW169" s="229"/>
      <c r="LX169" s="229"/>
      <c r="LY169" s="229"/>
      <c r="LZ169" s="229"/>
      <c r="MA169" s="229"/>
      <c r="MB169" s="229"/>
      <c r="MC169" s="229"/>
      <c r="MD169" s="229"/>
      <c r="ME169" s="229"/>
      <c r="MF169" s="229"/>
      <c r="MG169" s="229"/>
      <c r="MH169" s="229"/>
      <c r="MI169" s="229"/>
      <c r="MJ169" s="229"/>
      <c r="MK169" s="229"/>
      <c r="ML169" s="229"/>
      <c r="MM169" s="229"/>
      <c r="MN169" s="229"/>
      <c r="MO169" s="229"/>
      <c r="MP169" s="229"/>
      <c r="MQ169" s="229"/>
      <c r="MR169" s="229"/>
      <c r="MS169" s="229"/>
      <c r="MT169" s="229"/>
      <c r="MU169" s="229"/>
      <c r="MV169" s="229"/>
      <c r="MW169" s="229"/>
      <c r="MX169" s="229"/>
      <c r="MY169" s="229"/>
      <c r="MZ169" s="229"/>
      <c r="NA169" s="229"/>
      <c r="NB169" s="229"/>
      <c r="NC169" s="229"/>
      <c r="ND169" s="229"/>
      <c r="NE169" s="229"/>
      <c r="NF169" s="229"/>
      <c r="NG169" s="229"/>
      <c r="NH169" s="229"/>
      <c r="NI169" s="229"/>
      <c r="NJ169" s="229"/>
      <c r="NK169" s="229"/>
      <c r="NL169" s="229"/>
      <c r="NM169" s="229"/>
      <c r="NN169" s="229"/>
      <c r="NO169" s="229"/>
      <c r="NP169" s="229"/>
      <c r="NQ169" s="229"/>
      <c r="NR169" s="229"/>
      <c r="NS169" s="229"/>
      <c r="NT169" s="229"/>
      <c r="NU169" s="229"/>
      <c r="NV169" s="229"/>
      <c r="NW169" s="229"/>
      <c r="NX169" s="229"/>
      <c r="NY169" s="229"/>
      <c r="NZ169" s="229"/>
      <c r="OA169" s="229"/>
      <c r="OB169" s="229"/>
      <c r="OC169" s="229"/>
      <c r="OD169" s="229"/>
      <c r="OE169" s="229"/>
      <c r="OF169" s="229"/>
      <c r="OG169" s="229"/>
      <c r="OH169" s="229"/>
      <c r="OI169" s="229"/>
      <c r="OJ169" s="229"/>
      <c r="OK169" s="229"/>
      <c r="OL169" s="229"/>
      <c r="OM169" s="229"/>
      <c r="ON169" s="229"/>
      <c r="OO169" s="229"/>
      <c r="OP169" s="229"/>
      <c r="OQ169" s="229"/>
      <c r="OR169" s="229"/>
      <c r="OS169" s="229"/>
      <c r="OT169" s="229"/>
      <c r="OU169" s="229"/>
      <c r="OV169" s="229"/>
      <c r="OW169" s="229"/>
      <c r="OX169" s="229"/>
      <c r="OY169" s="229"/>
      <c r="OZ169" s="229"/>
      <c r="PA169" s="229"/>
      <c r="PB169" s="229"/>
      <c r="PC169" s="229"/>
      <c r="PD169" s="229"/>
      <c r="PE169" s="229"/>
      <c r="PF169" s="229"/>
      <c r="PG169" s="229"/>
      <c r="PH169" s="229"/>
      <c r="PI169" s="229"/>
      <c r="PJ169" s="229"/>
      <c r="PK169" s="229"/>
      <c r="PL169" s="229"/>
      <c r="PM169" s="229"/>
      <c r="PN169" s="229"/>
      <c r="PO169" s="229"/>
      <c r="PP169" s="229"/>
      <c r="PQ169" s="229"/>
      <c r="PR169" s="229"/>
      <c r="PS169" s="229"/>
      <c r="PT169" s="229"/>
      <c r="PU169" s="229"/>
      <c r="PV169" s="229"/>
      <c r="PW169" s="229"/>
      <c r="PX169" s="229"/>
      <c r="PY169" s="229"/>
      <c r="PZ169" s="229"/>
      <c r="QA169" s="229"/>
      <c r="QB169" s="229"/>
      <c r="QC169" s="229"/>
      <c r="QD169" s="229"/>
      <c r="QE169" s="229"/>
      <c r="QF169" s="229"/>
      <c r="QG169" s="229"/>
      <c r="QH169" s="229"/>
      <c r="QI169" s="229"/>
      <c r="QJ169" s="229"/>
      <c r="QK169" s="229"/>
      <c r="QL169" s="229"/>
      <c r="QM169" s="229"/>
      <c r="QN169" s="229"/>
      <c r="QO169" s="229"/>
      <c r="QP169" s="229"/>
      <c r="QQ169" s="229"/>
      <c r="QR169" s="229"/>
      <c r="QS169" s="229"/>
      <c r="QT169" s="229"/>
      <c r="QU169" s="229"/>
      <c r="QV169" s="229"/>
      <c r="QW169" s="229"/>
      <c r="QX169" s="229"/>
      <c r="QY169" s="229"/>
      <c r="QZ169" s="229"/>
      <c r="RA169" s="229"/>
      <c r="RB169" s="229"/>
      <c r="RC169" s="229"/>
      <c r="RD169" s="229"/>
      <c r="RE169" s="229"/>
      <c r="RF169" s="229"/>
      <c r="RG169" s="229"/>
      <c r="RH169" s="229"/>
      <c r="RI169" s="229"/>
      <c r="RJ169" s="229"/>
      <c r="RK169" s="229"/>
      <c r="RL169" s="229"/>
      <c r="RM169" s="229"/>
      <c r="RN169" s="229"/>
      <c r="RO169" s="229"/>
      <c r="RP169" s="229"/>
      <c r="RQ169" s="229"/>
      <c r="RR169" s="229"/>
      <c r="RS169" s="229"/>
      <c r="RT169" s="229"/>
      <c r="RU169" s="229"/>
      <c r="RV169" s="229"/>
      <c r="RW169" s="229"/>
      <c r="RX169" s="229"/>
      <c r="RY169" s="229"/>
      <c r="RZ169" s="229"/>
      <c r="SA169" s="229"/>
      <c r="SB169" s="229"/>
      <c r="SC169" s="229"/>
      <c r="SD169" s="229"/>
      <c r="SE169" s="229"/>
      <c r="SF169" s="229"/>
      <c r="SG169" s="229"/>
      <c r="SH169" s="229"/>
      <c r="SI169" s="229"/>
      <c r="SJ169" s="229"/>
      <c r="SK169" s="229"/>
      <c r="SL169" s="229"/>
      <c r="SM169" s="229"/>
      <c r="SN169" s="229"/>
      <c r="SO169" s="229"/>
      <c r="SP169" s="229"/>
      <c r="SQ169" s="229"/>
      <c r="SR169" s="229"/>
      <c r="SS169" s="229"/>
      <c r="ST169" s="229"/>
      <c r="SU169" s="229"/>
      <c r="SV169" s="229"/>
      <c r="SW169" s="229"/>
      <c r="SX169" s="229"/>
      <c r="SY169" s="229"/>
      <c r="SZ169" s="229"/>
      <c r="TA169" s="229"/>
      <c r="TB169" s="229"/>
      <c r="TC169" s="229"/>
      <c r="TD169" s="229"/>
      <c r="TE169" s="229"/>
      <c r="TF169" s="229"/>
      <c r="TG169" s="229"/>
      <c r="TH169" s="229"/>
      <c r="TI169" s="229"/>
      <c r="TJ169" s="229"/>
      <c r="TK169" s="229"/>
      <c r="TL169" s="229"/>
      <c r="TM169" s="229"/>
      <c r="TN169" s="229"/>
      <c r="TO169" s="229"/>
      <c r="TP169" s="229"/>
      <c r="TQ169" s="229"/>
      <c r="TR169" s="229"/>
      <c r="TS169" s="229"/>
      <c r="TT169" s="229"/>
      <c r="TU169" s="229"/>
      <c r="TV169" s="229"/>
      <c r="TW169" s="229"/>
      <c r="TX169" s="229"/>
      <c r="TY169" s="229"/>
      <c r="TZ169" s="229"/>
      <c r="UA169" s="229"/>
      <c r="UB169" s="229"/>
      <c r="UC169" s="229"/>
      <c r="UD169" s="229"/>
      <c r="UE169" s="229"/>
      <c r="UF169" s="229"/>
      <c r="UG169" s="229"/>
      <c r="UH169" s="229"/>
      <c r="UI169" s="229"/>
      <c r="UJ169" s="229"/>
      <c r="UK169" s="229"/>
      <c r="UL169" s="229"/>
      <c r="UM169" s="229"/>
      <c r="UN169" s="229"/>
      <c r="UO169" s="229"/>
      <c r="UP169" s="229"/>
      <c r="UQ169" s="229"/>
      <c r="UR169" s="229"/>
      <c r="US169" s="229"/>
      <c r="UT169" s="229"/>
      <c r="UU169" s="229"/>
      <c r="UV169" s="229"/>
      <c r="UW169" s="229"/>
      <c r="UX169" s="229"/>
      <c r="UY169" s="229"/>
      <c r="UZ169" s="229"/>
      <c r="VA169" s="229"/>
      <c r="VB169" s="229"/>
      <c r="VC169" s="229"/>
      <c r="VD169" s="229"/>
      <c r="VE169" s="229"/>
      <c r="VF169" s="229"/>
      <c r="VG169" s="229"/>
      <c r="VH169" s="229"/>
      <c r="VI169" s="229"/>
      <c r="VJ169" s="229"/>
      <c r="VK169" s="229"/>
      <c r="VL169" s="229"/>
      <c r="VM169" s="229"/>
      <c r="VN169" s="229"/>
      <c r="VO169" s="229"/>
      <c r="VP169" s="229"/>
      <c r="VQ169" s="229"/>
      <c r="VR169" s="229"/>
      <c r="VS169" s="229"/>
      <c r="VT169" s="229"/>
      <c r="VU169" s="229"/>
      <c r="VV169" s="229"/>
      <c r="VW169" s="229"/>
      <c r="VX169" s="229"/>
      <c r="VY169" s="229"/>
      <c r="VZ169" s="229"/>
      <c r="WA169" s="229"/>
      <c r="WB169" s="229"/>
      <c r="WC169" s="229"/>
      <c r="WD169" s="229"/>
      <c r="WE169" s="229"/>
      <c r="WF169" s="229"/>
      <c r="WG169" s="229"/>
      <c r="WH169" s="229"/>
      <c r="WI169" s="229"/>
      <c r="WJ169" s="229"/>
      <c r="WK169" s="229"/>
      <c r="WL169" s="229"/>
      <c r="WM169" s="229"/>
      <c r="WN169" s="229"/>
      <c r="WO169" s="229"/>
      <c r="WP169" s="229"/>
      <c r="WQ169" s="229"/>
      <c r="WR169" s="229"/>
      <c r="WS169" s="229"/>
      <c r="WT169" s="229"/>
      <c r="WU169" s="229"/>
      <c r="WV169" s="229"/>
      <c r="WW169" s="229"/>
      <c r="WX169" s="229"/>
      <c r="WY169" s="229"/>
      <c r="WZ169" s="229"/>
      <c r="XA169" s="229"/>
      <c r="XB169" s="229"/>
      <c r="XC169" s="229"/>
      <c r="XD169" s="229"/>
      <c r="XE169" s="229"/>
      <c r="XF169" s="229"/>
      <c r="XG169" s="229"/>
      <c r="XH169" s="229"/>
      <c r="XI169" s="229"/>
      <c r="XJ169" s="229"/>
      <c r="XK169" s="229"/>
      <c r="XL169" s="229"/>
      <c r="XM169" s="229"/>
      <c r="XN169" s="229"/>
      <c r="XO169" s="229"/>
      <c r="XP169" s="229"/>
      <c r="XQ169" s="229"/>
      <c r="XR169" s="229"/>
      <c r="XS169" s="229"/>
      <c r="XT169" s="229"/>
      <c r="XU169" s="229"/>
      <c r="XV169" s="229"/>
      <c r="XW169" s="229"/>
      <c r="XX169" s="229"/>
      <c r="XY169" s="229"/>
      <c r="XZ169" s="229"/>
      <c r="YA169" s="229"/>
      <c r="YB169" s="229"/>
      <c r="YC169" s="229"/>
      <c r="YD169" s="229"/>
      <c r="YE169" s="229"/>
      <c r="YF169" s="229"/>
      <c r="YG169" s="229"/>
      <c r="YH169" s="229"/>
      <c r="YI169" s="229"/>
      <c r="YJ169" s="229"/>
      <c r="YK169" s="229"/>
      <c r="YL169" s="229"/>
      <c r="YM169" s="229"/>
      <c r="YN169" s="229"/>
      <c r="YO169" s="229"/>
      <c r="YP169" s="229"/>
      <c r="YQ169" s="229"/>
      <c r="YR169" s="229"/>
      <c r="YS169" s="229"/>
      <c r="YT169" s="229"/>
      <c r="YU169" s="229"/>
      <c r="YV169" s="229"/>
      <c r="YW169" s="229"/>
      <c r="YX169" s="229"/>
      <c r="YY169" s="229"/>
      <c r="YZ169" s="229"/>
      <c r="ZA169" s="229"/>
      <c r="ZB169" s="229"/>
      <c r="ZC169" s="229"/>
      <c r="ZD169" s="229"/>
      <c r="ZE169" s="229"/>
      <c r="ZF169" s="229"/>
      <c r="ZG169" s="229"/>
      <c r="ZH169" s="229"/>
      <c r="ZI169" s="229"/>
      <c r="ZJ169" s="229"/>
      <c r="ZK169" s="229"/>
      <c r="ZL169" s="229"/>
      <c r="ZM169" s="229"/>
      <c r="ZN169" s="229"/>
      <c r="ZO169" s="229"/>
      <c r="ZP169" s="229"/>
      <c r="ZQ169" s="229"/>
      <c r="ZR169" s="229"/>
      <c r="ZS169" s="229"/>
      <c r="ZT169" s="229"/>
      <c r="ZU169" s="229"/>
      <c r="ZV169" s="229"/>
      <c r="ZW169" s="229"/>
      <c r="ZX169" s="229"/>
      <c r="ZY169" s="229"/>
      <c r="ZZ169" s="229"/>
      <c r="AAA169" s="229"/>
      <c r="AAB169" s="229"/>
      <c r="AAC169" s="229"/>
      <c r="AAD169" s="229"/>
      <c r="AAE169" s="229"/>
      <c r="AAF169" s="229"/>
      <c r="AAG169" s="229"/>
      <c r="AAH169" s="229"/>
      <c r="AAI169" s="229"/>
      <c r="AAJ169" s="229"/>
      <c r="AAK169" s="229"/>
      <c r="AAL169" s="229"/>
      <c r="AAM169" s="229"/>
      <c r="AAN169" s="229"/>
      <c r="AAO169" s="229"/>
      <c r="AAP169" s="229"/>
      <c r="AAQ169" s="229"/>
      <c r="AAR169" s="229"/>
      <c r="AAS169" s="229"/>
      <c r="AAT169" s="229"/>
      <c r="AAU169" s="229"/>
      <c r="AAV169" s="229"/>
      <c r="AAW169" s="229"/>
      <c r="AAX169" s="229"/>
      <c r="AAY169" s="229"/>
      <c r="AAZ169" s="229"/>
      <c r="ABA169" s="229"/>
      <c r="ABB169" s="229"/>
      <c r="ABC169" s="229"/>
      <c r="ABD169" s="229"/>
      <c r="ABE169" s="229"/>
      <c r="ABF169" s="229"/>
      <c r="ABG169" s="229"/>
      <c r="ABH169" s="229"/>
      <c r="ABI169" s="229"/>
      <c r="ABJ169" s="229"/>
      <c r="ABK169" s="229"/>
      <c r="ABL169" s="229"/>
      <c r="ABM169" s="229"/>
      <c r="ABN169" s="229"/>
      <c r="ABO169" s="229"/>
      <c r="ABP169" s="229"/>
      <c r="ABQ169" s="229"/>
      <c r="ABR169" s="229"/>
      <c r="ABS169" s="229"/>
      <c r="ABT169" s="229"/>
      <c r="ABU169" s="229"/>
      <c r="ABV169" s="229"/>
      <c r="ABW169" s="229"/>
      <c r="ABX169" s="229"/>
      <c r="ABY169" s="229"/>
      <c r="ABZ169" s="229"/>
      <c r="ACA169" s="229"/>
      <c r="ACB169" s="229"/>
      <c r="ACC169" s="229"/>
      <c r="ACD169" s="229"/>
      <c r="ACE169" s="229"/>
      <c r="ACF169" s="229"/>
      <c r="ACG169" s="229"/>
      <c r="ACH169" s="229"/>
      <c r="ACI169" s="229"/>
      <c r="ACJ169" s="229"/>
      <c r="ACK169" s="229"/>
      <c r="ACL169" s="229"/>
      <c r="ACM169" s="229"/>
      <c r="ACN169" s="229"/>
      <c r="ACO169" s="229"/>
      <c r="ACP169" s="229"/>
      <c r="ACQ169" s="229"/>
      <c r="ACR169" s="229"/>
      <c r="ACS169" s="229"/>
      <c r="ACT169" s="229"/>
      <c r="ACU169" s="229"/>
      <c r="ACV169" s="229"/>
      <c r="ACW169" s="229"/>
      <c r="ACX169" s="229"/>
      <c r="ACY169" s="229"/>
      <c r="ACZ169" s="229"/>
      <c r="ADA169" s="229"/>
      <c r="ADB169" s="229"/>
      <c r="ADC169" s="229"/>
      <c r="ADD169" s="229"/>
      <c r="ADE169" s="229"/>
      <c r="ADF169" s="229"/>
      <c r="ADG169" s="229"/>
      <c r="ADH169" s="229"/>
      <c r="ADI169" s="229"/>
      <c r="ADJ169" s="229"/>
      <c r="ADK169" s="229"/>
      <c r="ADL169" s="229"/>
      <c r="ADM169" s="229"/>
      <c r="ADN169" s="229"/>
      <c r="ADO169" s="229"/>
      <c r="ADP169" s="229"/>
      <c r="ADQ169" s="229"/>
      <c r="ADR169" s="229"/>
      <c r="ADS169" s="229"/>
      <c r="ADT169" s="229"/>
      <c r="ADU169" s="229"/>
      <c r="ADV169" s="229"/>
      <c r="ADW169" s="229"/>
      <c r="ADX169" s="229"/>
      <c r="ADY169" s="229"/>
      <c r="ADZ169" s="229"/>
      <c r="AEA169" s="229"/>
      <c r="AEB169" s="229"/>
      <c r="AEC169" s="229"/>
      <c r="AED169" s="229"/>
      <c r="AEE169" s="229"/>
      <c r="AEF169" s="229"/>
      <c r="AEG169" s="229"/>
      <c r="AEH169" s="229"/>
      <c r="AEI169" s="229"/>
      <c r="AEJ169" s="229"/>
      <c r="AEK169" s="229"/>
      <c r="AEL169" s="229"/>
      <c r="AEM169" s="229"/>
      <c r="AEN169" s="229"/>
      <c r="AEO169" s="229"/>
      <c r="AEP169" s="229"/>
      <c r="AEQ169" s="229"/>
      <c r="AER169" s="229"/>
      <c r="AES169" s="229"/>
      <c r="AET169" s="229"/>
      <c r="AEU169" s="229"/>
      <c r="AEV169" s="229"/>
      <c r="AEW169" s="229"/>
      <c r="AEX169" s="229"/>
      <c r="AEY169" s="229"/>
      <c r="AEZ169" s="229"/>
      <c r="AFA169" s="229"/>
      <c r="AFB169" s="229"/>
      <c r="AFC169" s="229"/>
      <c r="AFD169" s="229"/>
      <c r="AFE169" s="229"/>
      <c r="AFF169" s="229"/>
      <c r="AFG169" s="229"/>
      <c r="AFH169" s="229"/>
      <c r="AFI169" s="229"/>
      <c r="AFJ169" s="229"/>
      <c r="AFK169" s="229"/>
      <c r="AFL169" s="229"/>
      <c r="AFM169" s="229"/>
      <c r="AFN169" s="229"/>
      <c r="AFO169" s="229"/>
      <c r="AFP169" s="229"/>
      <c r="AFQ169" s="229"/>
      <c r="AFR169" s="229"/>
      <c r="AFS169" s="229"/>
      <c r="AFT169" s="229"/>
      <c r="AFU169" s="229"/>
      <c r="AFV169" s="229"/>
      <c r="AFW169" s="229"/>
      <c r="AFX169" s="229"/>
      <c r="AFY169" s="229"/>
      <c r="AFZ169" s="229"/>
      <c r="AGA169" s="229"/>
      <c r="AGB169" s="229"/>
      <c r="AGC169" s="229"/>
      <c r="AGD169" s="229"/>
      <c r="AGE169" s="229"/>
      <c r="AGF169" s="229"/>
      <c r="AGG169" s="229"/>
      <c r="AGH169" s="229"/>
      <c r="AGI169" s="229"/>
      <c r="AGJ169" s="229"/>
      <c r="AGK169" s="229"/>
      <c r="AGL169" s="229"/>
      <c r="AGM169" s="229"/>
      <c r="AGN169" s="229"/>
      <c r="AGO169" s="229"/>
      <c r="AGP169" s="229"/>
      <c r="AGQ169" s="229"/>
      <c r="AGR169" s="229"/>
      <c r="AGS169" s="229"/>
      <c r="AGT169" s="229"/>
      <c r="AGU169" s="229"/>
      <c r="AGV169" s="229"/>
      <c r="AGW169" s="229"/>
      <c r="AGX169" s="229"/>
      <c r="AGY169" s="229"/>
      <c r="AGZ169" s="229"/>
      <c r="AHA169" s="229"/>
      <c r="AHB169" s="229"/>
      <c r="AHC169" s="229"/>
      <c r="AHD169" s="229"/>
      <c r="AHE169" s="229"/>
      <c r="AHF169" s="229"/>
      <c r="AHG169" s="229"/>
      <c r="AHH169" s="229"/>
      <c r="AHI169" s="229"/>
      <c r="AHJ169" s="229"/>
      <c r="AHK169" s="229"/>
      <c r="AHL169" s="229"/>
      <c r="AHM169" s="229"/>
      <c r="AHN169" s="229"/>
      <c r="AHO169" s="229"/>
      <c r="AHP169" s="229"/>
      <c r="AHQ169" s="229"/>
      <c r="AHR169" s="229"/>
      <c r="AHS169" s="229"/>
      <c r="AHT169" s="229"/>
      <c r="AHU169" s="229"/>
      <c r="AHV169" s="229"/>
      <c r="AHW169" s="229"/>
      <c r="AHX169" s="229"/>
      <c r="AHY169" s="229"/>
      <c r="AHZ169" s="229"/>
      <c r="AIA169" s="229"/>
      <c r="AIB169" s="229"/>
      <c r="AIC169" s="229"/>
      <c r="AID169" s="229"/>
      <c r="AIE169" s="229"/>
      <c r="AIF169" s="229"/>
      <c r="AIG169" s="229"/>
      <c r="AIH169" s="229"/>
      <c r="AII169" s="229"/>
      <c r="AIJ169" s="229"/>
      <c r="AIK169" s="229"/>
      <c r="AIL169" s="229"/>
      <c r="AIM169" s="229"/>
      <c r="AIN169" s="229"/>
      <c r="AIO169" s="229"/>
      <c r="AIP169" s="229"/>
      <c r="AIQ169" s="229"/>
      <c r="AIR169" s="229"/>
      <c r="AIS169" s="229"/>
      <c r="AIT169" s="229"/>
      <c r="AIU169" s="229"/>
      <c r="AIV169" s="229"/>
      <c r="AIW169" s="229"/>
      <c r="AIX169" s="229"/>
      <c r="AIY169" s="229"/>
      <c r="AIZ169" s="229"/>
      <c r="AJA169" s="229"/>
      <c r="AJB169" s="229"/>
      <c r="AJC169" s="229"/>
      <c r="AJD169" s="229"/>
      <c r="AJE169" s="229"/>
      <c r="AJF169" s="229"/>
      <c r="AJG169" s="229"/>
      <c r="AJH169" s="229"/>
      <c r="AJI169" s="229"/>
      <c r="AJJ169" s="229"/>
      <c r="AJK169" s="229"/>
      <c r="AJL169" s="229"/>
      <c r="AJM169" s="229"/>
      <c r="AJN169" s="229"/>
      <c r="AJO169" s="229"/>
      <c r="AJP169" s="229"/>
      <c r="AJQ169" s="229"/>
      <c r="AJR169" s="229"/>
      <c r="AJS169" s="229"/>
      <c r="AJT169" s="229"/>
      <c r="AJU169" s="229"/>
      <c r="AJV169" s="229"/>
      <c r="AJW169" s="229"/>
      <c r="AJX169" s="229"/>
      <c r="AJY169" s="229"/>
      <c r="AJZ169" s="229"/>
      <c r="AKA169" s="229"/>
      <c r="AKB169" s="229"/>
      <c r="AKC169" s="229"/>
      <c r="AKD169" s="229"/>
      <c r="AKE169" s="229"/>
      <c r="AKF169" s="229"/>
      <c r="AKG169" s="229"/>
      <c r="AKH169" s="229"/>
      <c r="AKI169" s="229"/>
      <c r="AKJ169" s="229"/>
      <c r="AKK169" s="229"/>
      <c r="AKL169" s="229"/>
      <c r="AKM169" s="229"/>
      <c r="AKN169" s="229"/>
      <c r="AKO169" s="229"/>
      <c r="AKP169" s="229"/>
      <c r="AKQ169" s="229"/>
      <c r="AKR169" s="229"/>
      <c r="AKS169" s="229"/>
      <c r="AKT169" s="229"/>
      <c r="AKU169" s="229"/>
      <c r="AKV169" s="229"/>
      <c r="AKW169" s="229"/>
      <c r="AKX169" s="229"/>
      <c r="AKY169" s="229"/>
      <c r="AKZ169" s="229"/>
      <c r="ALA169" s="229"/>
      <c r="ALB169" s="229"/>
      <c r="ALC169" s="229"/>
      <c r="ALD169" s="229"/>
      <c r="ALE169" s="229"/>
      <c r="ALF169" s="229"/>
      <c r="ALG169" s="229"/>
      <c r="ALH169" s="229"/>
      <c r="ALI169" s="229"/>
      <c r="ALJ169" s="229"/>
      <c r="ALK169" s="229"/>
      <c r="ALL169" s="229"/>
      <c r="ALM169" s="229"/>
      <c r="ALN169" s="229"/>
      <c r="ALO169" s="229"/>
      <c r="ALP169" s="229"/>
      <c r="ALQ169" s="229"/>
      <c r="ALR169" s="229"/>
      <c r="ALS169" s="229"/>
      <c r="ALT169" s="229"/>
      <c r="ALU169" s="229"/>
      <c r="ALV169" s="229"/>
      <c r="ALW169" s="229"/>
      <c r="ALX169" s="229"/>
      <c r="ALY169" s="229"/>
      <c r="ALZ169" s="229"/>
      <c r="AMA169" s="229"/>
      <c r="AMB169" s="229"/>
      <c r="AMC169" s="229"/>
      <c r="AMD169" s="229"/>
      <c r="AME169" s="229"/>
      <c r="AMF169" s="229"/>
      <c r="AMG169" s="229"/>
      <c r="AMH169" s="229"/>
      <c r="AMI169" s="229"/>
      <c r="AMJ169" s="229"/>
      <c r="AMK169" s="229"/>
      <c r="AML169" s="229"/>
      <c r="AMM169" s="229"/>
      <c r="AMN169" s="229"/>
      <c r="AMO169" s="229"/>
      <c r="AMP169" s="229"/>
      <c r="AMQ169" s="229"/>
      <c r="AMR169" s="229"/>
      <c r="AMS169" s="229"/>
      <c r="AMT169" s="229"/>
      <c r="AMU169" s="229"/>
      <c r="AMV169" s="229"/>
      <c r="AMW169" s="229"/>
      <c r="AMX169" s="229"/>
      <c r="AMY169" s="229"/>
      <c r="AMZ169" s="229"/>
      <c r="ANA169" s="229"/>
      <c r="ANB169" s="229"/>
      <c r="ANC169" s="229"/>
      <c r="AND169" s="229"/>
      <c r="ANE169" s="229"/>
      <c r="ANF169" s="229"/>
      <c r="ANG169" s="229"/>
      <c r="ANH169" s="229"/>
      <c r="ANI169" s="229"/>
      <c r="ANJ169" s="229"/>
      <c r="ANK169" s="229"/>
      <c r="ANL169" s="229"/>
      <c r="ANM169" s="229"/>
      <c r="ANN169" s="229"/>
      <c r="ANO169" s="229"/>
      <c r="ANP169" s="229"/>
      <c r="ANQ169" s="229"/>
      <c r="ANR169" s="229"/>
      <c r="ANS169" s="229"/>
      <c r="ANT169" s="229"/>
      <c r="ANU169" s="229"/>
      <c r="ANV169" s="229"/>
      <c r="ANW169" s="229"/>
      <c r="ANX169" s="229"/>
      <c r="ANY169" s="229"/>
      <c r="ANZ169" s="229"/>
      <c r="AOA169" s="229"/>
      <c r="AOB169" s="229"/>
      <c r="AOC169" s="229"/>
      <c r="AOD169" s="229"/>
      <c r="AOE169" s="229"/>
      <c r="AOF169" s="229"/>
      <c r="AOG169" s="229"/>
      <c r="AOH169" s="229"/>
      <c r="AOI169" s="229"/>
      <c r="AOJ169" s="229"/>
      <c r="AOK169" s="229"/>
      <c r="AOL169" s="229"/>
      <c r="AOM169" s="229"/>
      <c r="AON169" s="229"/>
      <c r="AOO169" s="229"/>
      <c r="AOP169" s="229"/>
      <c r="AOQ169" s="229"/>
      <c r="AOR169" s="229"/>
      <c r="AOS169" s="229"/>
      <c r="AOT169" s="229"/>
      <c r="AOU169" s="229"/>
      <c r="AOV169" s="229"/>
      <c r="AOW169" s="229"/>
      <c r="AOX169" s="229"/>
      <c r="AOY169" s="229"/>
      <c r="AOZ169" s="229"/>
      <c r="APA169" s="229"/>
      <c r="APB169" s="229"/>
      <c r="APC169" s="229"/>
      <c r="APD169" s="229"/>
      <c r="APE169" s="229"/>
      <c r="APF169" s="229"/>
      <c r="APG169" s="229"/>
      <c r="APH169" s="229"/>
      <c r="API169" s="229"/>
      <c r="APJ169" s="229"/>
      <c r="APK169" s="229"/>
      <c r="APL169" s="229"/>
      <c r="APM169" s="229"/>
      <c r="APN169" s="229"/>
      <c r="APO169" s="229"/>
      <c r="APP169" s="229"/>
      <c r="APQ169" s="229"/>
      <c r="APR169" s="229"/>
      <c r="APS169" s="229"/>
      <c r="APT169" s="229"/>
      <c r="APU169" s="229"/>
      <c r="APV169" s="229"/>
      <c r="APW169" s="229"/>
      <c r="APX169" s="229"/>
      <c r="APY169" s="229"/>
      <c r="APZ169" s="229"/>
      <c r="AQA169" s="229"/>
      <c r="AQB169" s="229"/>
      <c r="AQC169" s="229"/>
      <c r="AQD169" s="229"/>
      <c r="AQE169" s="229"/>
      <c r="AQF169" s="229"/>
      <c r="AQG169" s="229"/>
      <c r="AQH169" s="229"/>
      <c r="AQI169" s="229"/>
      <c r="AQJ169" s="229"/>
      <c r="AQK169" s="229"/>
      <c r="AQL169" s="229"/>
      <c r="AQM169" s="229"/>
      <c r="AQN169" s="229"/>
      <c r="AQO169" s="229"/>
      <c r="AQP169" s="229"/>
      <c r="AQQ169" s="229"/>
      <c r="AQR169" s="229"/>
      <c r="AQS169" s="229"/>
      <c r="AQT169" s="229"/>
      <c r="AQU169" s="229"/>
      <c r="AQV169" s="229"/>
      <c r="AQW169" s="229"/>
      <c r="AQX169" s="229"/>
      <c r="AQY169" s="229"/>
      <c r="AQZ169" s="229"/>
      <c r="ARA169" s="229"/>
      <c r="ARB169" s="229"/>
      <c r="ARC169" s="229"/>
      <c r="ARD169" s="229"/>
      <c r="ARE169" s="229"/>
      <c r="ARF169" s="229"/>
      <c r="ARG169" s="229"/>
      <c r="ARH169" s="229"/>
      <c r="ARI169" s="229"/>
      <c r="ARJ169" s="229"/>
      <c r="ARK169" s="229"/>
      <c r="ARL169" s="229"/>
      <c r="ARM169" s="229"/>
      <c r="ARN169" s="229"/>
      <c r="ARO169" s="229"/>
      <c r="ARP169" s="229"/>
      <c r="ARQ169" s="229"/>
      <c r="ARR169" s="229"/>
      <c r="ARS169" s="229"/>
      <c r="ART169" s="229"/>
      <c r="ARU169" s="229"/>
      <c r="ARV169" s="229"/>
      <c r="ARW169" s="229"/>
      <c r="ARX169" s="229"/>
      <c r="ARY169" s="229"/>
      <c r="ARZ169" s="229"/>
      <c r="ASA169" s="229"/>
      <c r="ASB169" s="229"/>
      <c r="ASC169" s="229"/>
      <c r="ASD169" s="229"/>
      <c r="ASE169" s="229"/>
      <c r="ASF169" s="229"/>
      <c r="ASG169" s="229"/>
      <c r="ASH169" s="229"/>
      <c r="ASI169" s="229"/>
      <c r="ASJ169" s="229"/>
      <c r="ASK169" s="229"/>
      <c r="ASL169" s="229"/>
      <c r="ASM169" s="229"/>
      <c r="ASN169" s="229"/>
      <c r="ASO169" s="229"/>
      <c r="ASP169" s="229"/>
      <c r="ASQ169" s="229"/>
      <c r="ASR169" s="229"/>
      <c r="ASS169" s="229"/>
      <c r="AST169" s="229"/>
      <c r="ASU169" s="229"/>
      <c r="ASV169" s="229"/>
      <c r="ASW169" s="229"/>
      <c r="ASX169" s="229"/>
      <c r="ASY169" s="229"/>
      <c r="ASZ169" s="229"/>
      <c r="ATA169" s="229"/>
      <c r="ATB169" s="229"/>
      <c r="ATC169" s="229"/>
      <c r="ATD169" s="229"/>
      <c r="ATE169" s="229"/>
      <c r="ATF169" s="229"/>
      <c r="ATG169" s="229"/>
      <c r="ATH169" s="229"/>
      <c r="ATI169" s="229"/>
      <c r="ATJ169" s="229"/>
      <c r="ATK169" s="229"/>
      <c r="ATL169" s="229"/>
      <c r="ATM169" s="229"/>
      <c r="ATN169" s="229"/>
      <c r="ATO169" s="229"/>
      <c r="ATP169" s="229"/>
      <c r="ATQ169" s="229"/>
      <c r="ATR169" s="229"/>
      <c r="ATS169" s="229"/>
      <c r="ATT169" s="229"/>
      <c r="ATU169" s="229"/>
      <c r="ATV169" s="229"/>
      <c r="ATW169" s="229"/>
      <c r="ATX169" s="229"/>
      <c r="ATY169" s="229"/>
      <c r="ATZ169" s="229"/>
      <c r="AUA169" s="229"/>
      <c r="AUB169" s="229"/>
      <c r="AUC169" s="229"/>
      <c r="AUD169" s="229"/>
      <c r="AUE169" s="229"/>
      <c r="AUF169" s="229"/>
      <c r="AUG169" s="229"/>
      <c r="AUH169" s="229"/>
      <c r="AUI169" s="229"/>
      <c r="AUJ169" s="229"/>
      <c r="AUK169" s="229"/>
      <c r="AUL169" s="229"/>
      <c r="AUM169" s="229"/>
      <c r="AUN169" s="229"/>
      <c r="AUO169" s="229"/>
      <c r="AUP169" s="229"/>
      <c r="AUQ169" s="229"/>
      <c r="AUR169" s="229"/>
      <c r="AUS169" s="229"/>
      <c r="AUT169" s="229"/>
      <c r="AUU169" s="229"/>
      <c r="AUV169" s="229"/>
      <c r="AUW169" s="229"/>
      <c r="AUX169" s="229"/>
      <c r="AUY169" s="229"/>
      <c r="AUZ169" s="229"/>
      <c r="AVA169" s="229"/>
      <c r="AVB169" s="229"/>
      <c r="AVC169" s="229"/>
      <c r="AVD169" s="229"/>
      <c r="AVE169" s="229"/>
      <c r="AVF169" s="229"/>
      <c r="AVG169" s="229"/>
      <c r="AVH169" s="229"/>
      <c r="AVI169" s="229"/>
      <c r="AVJ169" s="229"/>
      <c r="AVK169" s="229"/>
      <c r="AVL169" s="229"/>
      <c r="AVM169" s="229"/>
      <c r="AVN169" s="229"/>
      <c r="AVO169" s="229"/>
      <c r="AVP169" s="229"/>
      <c r="AVQ169" s="229"/>
      <c r="AVR169" s="229"/>
      <c r="AVS169" s="229"/>
      <c r="AVT169" s="229"/>
      <c r="AVU169" s="229"/>
      <c r="AVV169" s="229"/>
      <c r="AVW169" s="229"/>
      <c r="AVX169" s="229"/>
      <c r="AVY169" s="229"/>
      <c r="AVZ169" s="229"/>
      <c r="AWA169" s="229"/>
      <c r="AWB169" s="229"/>
      <c r="AWC169" s="229"/>
      <c r="AWD169" s="229"/>
      <c r="AWE169" s="229"/>
      <c r="AWF169" s="229"/>
      <c r="AWG169" s="229"/>
      <c r="AWH169" s="229"/>
      <c r="AWI169" s="229"/>
      <c r="AWJ169" s="229"/>
      <c r="AWK169" s="229"/>
      <c r="AWL169" s="229"/>
      <c r="AWM169" s="229"/>
      <c r="AWN169" s="229"/>
      <c r="AWO169" s="229"/>
      <c r="AWP169" s="229"/>
      <c r="AWQ169" s="229"/>
      <c r="AWR169" s="229"/>
      <c r="AWS169" s="229"/>
      <c r="AWT169" s="229"/>
      <c r="AWU169" s="229"/>
      <c r="AWV169" s="229"/>
      <c r="AWW169" s="229"/>
      <c r="AWX169" s="229"/>
      <c r="AWY169" s="229"/>
      <c r="AWZ169" s="229"/>
      <c r="AXA169" s="229"/>
      <c r="AXB169" s="229"/>
      <c r="AXC169" s="229"/>
      <c r="AXD169" s="229"/>
      <c r="AXE169" s="229"/>
      <c r="AXF169" s="229"/>
      <c r="AXG169" s="229"/>
      <c r="AXH169" s="229"/>
      <c r="AXI169" s="229"/>
      <c r="AXJ169" s="229"/>
      <c r="AXK169" s="229"/>
      <c r="AXL169" s="229"/>
      <c r="AXM169" s="229"/>
      <c r="AXN169" s="229"/>
      <c r="AXO169" s="229"/>
      <c r="AXP169" s="229"/>
      <c r="AXQ169" s="229"/>
      <c r="AXR169" s="229"/>
      <c r="AXS169" s="229"/>
      <c r="AXT169" s="229"/>
      <c r="AXU169" s="229"/>
      <c r="AXV169" s="229"/>
      <c r="AXW169" s="229"/>
      <c r="AXX169" s="229"/>
      <c r="AXY169" s="229"/>
      <c r="AXZ169" s="229"/>
      <c r="AYA169" s="229"/>
      <c r="AYB169" s="229"/>
      <c r="AYC169" s="229"/>
      <c r="AYD169" s="229"/>
      <c r="AYE169" s="229"/>
      <c r="AYF169" s="229"/>
      <c r="AYG169" s="229"/>
      <c r="AYH169" s="229"/>
      <c r="AYI169" s="229"/>
      <c r="AYJ169" s="229"/>
      <c r="AYK169" s="229"/>
      <c r="AYL169" s="229"/>
      <c r="AYM169" s="229"/>
      <c r="AYN169" s="229"/>
      <c r="AYO169" s="229"/>
      <c r="AYP169" s="229"/>
      <c r="AYQ169" s="229"/>
      <c r="AYR169" s="229"/>
      <c r="AYS169" s="229"/>
      <c r="AYT169" s="229"/>
      <c r="AYU169" s="229"/>
      <c r="AYV169" s="229"/>
      <c r="AYW169" s="229"/>
      <c r="AYX169" s="229"/>
      <c r="AYY169" s="229"/>
      <c r="AYZ169" s="229"/>
      <c r="AZA169" s="229"/>
      <c r="AZB169" s="229"/>
      <c r="AZC169" s="229"/>
      <c r="AZD169" s="229"/>
      <c r="AZE169" s="229"/>
      <c r="AZF169" s="229"/>
      <c r="AZG169" s="229"/>
      <c r="AZH169" s="229"/>
      <c r="AZI169" s="229"/>
      <c r="AZJ169" s="229"/>
      <c r="AZK169" s="229"/>
      <c r="AZL169" s="229"/>
      <c r="AZM169" s="229"/>
      <c r="AZN169" s="229"/>
      <c r="AZO169" s="229"/>
      <c r="AZP169" s="229"/>
      <c r="AZQ169" s="229"/>
      <c r="AZR169" s="229"/>
      <c r="AZS169" s="229"/>
      <c r="AZT169" s="229"/>
      <c r="AZU169" s="229"/>
      <c r="AZV169" s="229"/>
      <c r="AZW169" s="229"/>
      <c r="AZX169" s="229"/>
      <c r="AZY169" s="229"/>
      <c r="AZZ169" s="229"/>
      <c r="BAA169" s="229"/>
      <c r="BAB169" s="229"/>
      <c r="BAC169" s="229"/>
      <c r="BAD169" s="229"/>
      <c r="BAE169" s="229"/>
      <c r="BAF169" s="229"/>
      <c r="BAG169" s="229"/>
      <c r="BAH169" s="229"/>
      <c r="BAI169" s="229"/>
      <c r="BAJ169" s="229"/>
      <c r="BAK169" s="229"/>
      <c r="BAL169" s="229"/>
      <c r="BAM169" s="229"/>
      <c r="BAN169" s="229"/>
      <c r="BAO169" s="229"/>
      <c r="BAP169" s="229"/>
      <c r="BAQ169" s="229"/>
      <c r="BAR169" s="229"/>
      <c r="BAS169" s="229"/>
      <c r="BAT169" s="229"/>
      <c r="BAU169" s="229"/>
      <c r="BAV169" s="229"/>
      <c r="BAW169" s="229"/>
      <c r="BAX169" s="229"/>
      <c r="BAY169" s="229"/>
      <c r="BAZ169" s="229"/>
      <c r="BBA169" s="229"/>
      <c r="BBB169" s="229"/>
      <c r="BBC169" s="229"/>
      <c r="BBD169" s="229"/>
      <c r="BBE169" s="229"/>
      <c r="BBF169" s="229"/>
      <c r="BBG169" s="229"/>
      <c r="BBH169" s="229"/>
      <c r="BBI169" s="229"/>
      <c r="BBJ169" s="229"/>
      <c r="BBK169" s="229"/>
      <c r="BBL169" s="229"/>
      <c r="BBM169" s="229"/>
      <c r="BBN169" s="229"/>
      <c r="BBO169" s="229"/>
      <c r="BBP169" s="229"/>
      <c r="BBQ169" s="229"/>
      <c r="BBR169" s="229"/>
      <c r="BBS169" s="229"/>
      <c r="BBT169" s="229"/>
      <c r="BBU169" s="229"/>
      <c r="BBV169" s="229"/>
      <c r="BBW169" s="229"/>
      <c r="BBX169" s="229"/>
      <c r="BBY169" s="229"/>
      <c r="BBZ169" s="229"/>
      <c r="BCA169" s="229"/>
      <c r="BCB169" s="229"/>
      <c r="BCC169" s="229"/>
      <c r="BCD169" s="229"/>
      <c r="BCE169" s="229"/>
      <c r="BCF169" s="229"/>
      <c r="BCG169" s="229"/>
      <c r="BCH169" s="229"/>
      <c r="BCI169" s="229"/>
      <c r="BCJ169" s="229"/>
      <c r="BCK169" s="229"/>
      <c r="BCL169" s="229"/>
      <c r="BCM169" s="229"/>
      <c r="BCN169" s="229"/>
      <c r="BCO169" s="229"/>
      <c r="BCP169" s="229"/>
      <c r="BCQ169" s="229"/>
      <c r="BCR169" s="229"/>
      <c r="BCS169" s="229"/>
      <c r="BCT169" s="229"/>
      <c r="BCU169" s="229"/>
      <c r="BCV169" s="229"/>
      <c r="BCW169" s="229"/>
      <c r="BCX169" s="229"/>
      <c r="BCY169" s="229"/>
      <c r="BCZ169" s="229"/>
      <c r="BDA169" s="229"/>
      <c r="BDB169" s="229"/>
      <c r="BDC169" s="229"/>
      <c r="BDD169" s="229"/>
      <c r="BDE169" s="229"/>
      <c r="BDF169" s="229"/>
      <c r="BDG169" s="229"/>
      <c r="BDH169" s="229"/>
      <c r="BDI169" s="229"/>
      <c r="BDJ169" s="229"/>
      <c r="BDK169" s="229"/>
      <c r="BDL169" s="229"/>
      <c r="BDM169" s="229"/>
      <c r="BDN169" s="229"/>
      <c r="BDO169" s="229"/>
      <c r="BDP169" s="229"/>
      <c r="BDQ169" s="229"/>
      <c r="BDR169" s="229"/>
      <c r="BDS169" s="229"/>
      <c r="BDT169" s="229"/>
      <c r="BDU169" s="229"/>
      <c r="BDV169" s="229"/>
      <c r="BDW169" s="229"/>
      <c r="BDX169" s="229"/>
      <c r="BDY169" s="229"/>
      <c r="BDZ169" s="229"/>
      <c r="BEA169" s="229"/>
      <c r="BEB169" s="229"/>
      <c r="BEC169" s="229"/>
      <c r="BED169" s="229"/>
      <c r="BEE169" s="229"/>
      <c r="BEF169" s="229"/>
      <c r="BEG169" s="229"/>
      <c r="BEH169" s="229"/>
      <c r="BEI169" s="229"/>
      <c r="BEJ169" s="229"/>
      <c r="BEK169" s="229"/>
      <c r="BEL169" s="229"/>
      <c r="BEM169" s="229"/>
      <c r="BEN169" s="229"/>
      <c r="BEO169" s="229"/>
      <c r="BEP169" s="229"/>
      <c r="BEQ169" s="229"/>
      <c r="BER169" s="229"/>
      <c r="BES169" s="229"/>
      <c r="BET169" s="229"/>
      <c r="BEU169" s="229"/>
      <c r="BEV169" s="229"/>
      <c r="BEW169" s="229"/>
      <c r="BEX169" s="229"/>
      <c r="BEY169" s="229"/>
      <c r="BEZ169" s="229"/>
      <c r="BFA169" s="229"/>
      <c r="BFB169" s="229"/>
      <c r="BFC169" s="229"/>
      <c r="BFD169" s="229"/>
      <c r="BFE169" s="229"/>
      <c r="BFF169" s="229"/>
      <c r="BFG169" s="229"/>
      <c r="BFH169" s="229"/>
      <c r="BFI169" s="229"/>
      <c r="BFJ169" s="229"/>
      <c r="BFK169" s="229"/>
      <c r="BFL169" s="229"/>
      <c r="BFM169" s="229"/>
      <c r="BFN169" s="229"/>
      <c r="BFO169" s="229"/>
      <c r="BFP169" s="229"/>
      <c r="BFQ169" s="229"/>
      <c r="BFR169" s="229"/>
      <c r="BFS169" s="229"/>
      <c r="BFT169" s="229"/>
      <c r="BFU169" s="229"/>
      <c r="BFV169" s="229"/>
      <c r="BFW169" s="229"/>
      <c r="BFX169" s="229"/>
      <c r="BFY169" s="229"/>
      <c r="BFZ169" s="229"/>
      <c r="BGA169" s="229"/>
      <c r="BGB169" s="229"/>
      <c r="BGC169" s="229"/>
      <c r="BGD169" s="229"/>
      <c r="BGE169" s="229"/>
      <c r="BGF169" s="229"/>
      <c r="BGG169" s="229"/>
      <c r="BGH169" s="229"/>
      <c r="BGI169" s="229"/>
      <c r="BGJ169" s="229"/>
      <c r="BGK169" s="229"/>
      <c r="BGL169" s="229"/>
      <c r="BGM169" s="229"/>
      <c r="BGN169" s="229"/>
      <c r="BGO169" s="229"/>
      <c r="BGP169" s="229"/>
      <c r="BGQ169" s="229"/>
      <c r="BGR169" s="229"/>
      <c r="BGS169" s="229"/>
      <c r="BGT169" s="229"/>
      <c r="BGU169" s="229"/>
      <c r="BGV169" s="229"/>
      <c r="BGW169" s="229"/>
      <c r="BGX169" s="229"/>
      <c r="BGY169" s="229"/>
      <c r="BGZ169" s="229"/>
      <c r="BHA169" s="229"/>
      <c r="BHB169" s="229"/>
      <c r="BHC169" s="229"/>
      <c r="BHD169" s="229"/>
      <c r="BHE169" s="229"/>
      <c r="BHF169" s="229"/>
      <c r="BHG169" s="229"/>
      <c r="BHH169" s="229"/>
      <c r="BHI169" s="229"/>
      <c r="BHJ169" s="229"/>
      <c r="BHK169" s="229"/>
      <c r="BHL169" s="229"/>
      <c r="BHM169" s="229"/>
      <c r="BHN169" s="229"/>
      <c r="BHO169" s="229"/>
      <c r="BHP169" s="229"/>
      <c r="BHQ169" s="229"/>
      <c r="BHR169" s="229"/>
      <c r="BHS169" s="229"/>
      <c r="BHT169" s="229"/>
      <c r="BHU169" s="229"/>
      <c r="BHV169" s="229"/>
      <c r="BHW169" s="229"/>
      <c r="BHX169" s="229"/>
      <c r="BHY169" s="229"/>
      <c r="BHZ169" s="229"/>
      <c r="BIA169" s="229"/>
      <c r="BIB169" s="229"/>
      <c r="BIC169" s="229"/>
      <c r="BID169" s="229"/>
      <c r="BIE169" s="229"/>
      <c r="BIF169" s="229"/>
      <c r="BIG169" s="229"/>
      <c r="BIH169" s="229"/>
      <c r="BII169" s="229"/>
      <c r="BIJ169" s="229"/>
      <c r="BIK169" s="229"/>
      <c r="BIL169" s="229"/>
      <c r="BIM169" s="229"/>
      <c r="BIN169" s="229"/>
      <c r="BIO169" s="229"/>
      <c r="BIP169" s="229"/>
      <c r="BIQ169" s="229"/>
      <c r="BIR169" s="229"/>
      <c r="BIS169" s="229"/>
      <c r="BIT169" s="229"/>
      <c r="BIU169" s="229"/>
      <c r="BIV169" s="229"/>
      <c r="BIW169" s="229"/>
      <c r="BIX169" s="229"/>
      <c r="BIY169" s="229"/>
      <c r="BIZ169" s="229"/>
      <c r="BJA169" s="229"/>
      <c r="BJB169" s="229"/>
      <c r="BJC169" s="229"/>
      <c r="BJD169" s="229"/>
      <c r="BJE169" s="229"/>
      <c r="BJF169" s="229"/>
      <c r="BJG169" s="229"/>
      <c r="BJH169" s="229"/>
      <c r="BJI169" s="229"/>
      <c r="BJJ169" s="229"/>
      <c r="BJK169" s="229"/>
      <c r="BJL169" s="229"/>
      <c r="BJM169" s="229"/>
      <c r="BJN169" s="229"/>
      <c r="BJO169" s="229"/>
      <c r="BJP169" s="229"/>
      <c r="BJQ169" s="229"/>
      <c r="BJR169" s="229"/>
      <c r="BJS169" s="229"/>
      <c r="BJT169" s="229"/>
      <c r="BJU169" s="229"/>
      <c r="BJV169" s="229"/>
      <c r="BJW169" s="229"/>
      <c r="BJX169" s="229"/>
      <c r="BJY169" s="229"/>
      <c r="BJZ169" s="229"/>
      <c r="BKA169" s="229"/>
      <c r="BKB169" s="229"/>
      <c r="BKC169" s="229"/>
      <c r="BKD169" s="229"/>
      <c r="BKE169" s="229"/>
      <c r="BKF169" s="229"/>
      <c r="BKG169" s="229"/>
      <c r="BKH169" s="229"/>
      <c r="BKI169" s="229"/>
      <c r="BKJ169" s="229"/>
      <c r="BKK169" s="229"/>
      <c r="BKL169" s="229"/>
      <c r="BKM169" s="229"/>
      <c r="BKN169" s="229"/>
      <c r="BKO169" s="229"/>
      <c r="BKP169" s="229"/>
      <c r="BKQ169" s="229"/>
      <c r="BKR169" s="229"/>
      <c r="BKS169" s="229"/>
      <c r="BKT169" s="229"/>
      <c r="BKU169" s="229"/>
      <c r="BKV169" s="229"/>
      <c r="BKW169" s="229"/>
      <c r="BKX169" s="229"/>
      <c r="BKY169" s="229"/>
      <c r="BKZ169" s="229"/>
      <c r="BLA169" s="229"/>
      <c r="BLB169" s="229"/>
      <c r="BLC169" s="229"/>
      <c r="BLD169" s="229"/>
      <c r="BLE169" s="229"/>
      <c r="BLF169" s="229"/>
      <c r="BLG169" s="229"/>
      <c r="BLH169" s="229"/>
      <c r="BLI169" s="229"/>
      <c r="BLJ169" s="229"/>
      <c r="BLK169" s="229"/>
      <c r="BLL169" s="229"/>
      <c r="BLM169" s="229"/>
      <c r="BLN169" s="229"/>
      <c r="BLO169" s="229"/>
      <c r="BLP169" s="229"/>
      <c r="BLQ169" s="229"/>
      <c r="BLR169" s="229"/>
      <c r="BLS169" s="229"/>
      <c r="BLT169" s="229"/>
      <c r="BLU169" s="229"/>
      <c r="BLV169" s="229"/>
      <c r="BLW169" s="229"/>
      <c r="BLX169" s="229"/>
      <c r="BLY169" s="229"/>
      <c r="BLZ169" s="229"/>
      <c r="BMA169" s="229"/>
      <c r="BMB169" s="229"/>
      <c r="BMC169" s="229"/>
      <c r="BMD169" s="229"/>
      <c r="BME169" s="229"/>
      <c r="BMF169" s="229"/>
      <c r="BMG169" s="229"/>
      <c r="BMH169" s="229"/>
      <c r="BMI169" s="229"/>
      <c r="BMJ169" s="229"/>
      <c r="BMK169" s="229"/>
      <c r="BML169" s="229"/>
      <c r="BMM169" s="229"/>
      <c r="BMN169" s="229"/>
      <c r="BMO169" s="229"/>
      <c r="BMP169" s="229"/>
      <c r="BMQ169" s="229"/>
      <c r="BMR169" s="229"/>
      <c r="BMS169" s="229"/>
      <c r="BMT169" s="229"/>
      <c r="BMU169" s="229"/>
      <c r="BMV169" s="229"/>
      <c r="BMW169" s="229"/>
      <c r="BMX169" s="229"/>
      <c r="BMY169" s="229"/>
      <c r="BMZ169" s="229"/>
      <c r="BNA169" s="229"/>
      <c r="BNB169" s="229"/>
      <c r="BNC169" s="229"/>
      <c r="BND169" s="229"/>
      <c r="BNE169" s="229"/>
      <c r="BNF169" s="229"/>
      <c r="BNG169" s="229"/>
      <c r="BNH169" s="229"/>
      <c r="BNI169" s="229"/>
      <c r="BNJ169" s="229"/>
      <c r="BNK169" s="229"/>
      <c r="BNL169" s="229"/>
      <c r="BNM169" s="229"/>
      <c r="BNN169" s="229"/>
      <c r="BNO169" s="229"/>
      <c r="BNP169" s="229"/>
      <c r="BNQ169" s="229"/>
      <c r="BNR169" s="229"/>
      <c r="BNS169" s="229"/>
      <c r="BNT169" s="229"/>
      <c r="BNU169" s="229"/>
      <c r="BNV169" s="229"/>
      <c r="BNW169" s="229"/>
      <c r="BNX169" s="229"/>
      <c r="BNY169" s="229"/>
      <c r="BNZ169" s="229"/>
      <c r="BOA169" s="229"/>
      <c r="BOB169" s="229"/>
      <c r="BOC169" s="229"/>
      <c r="BOD169" s="229"/>
      <c r="BOE169" s="229"/>
      <c r="BOF169" s="229"/>
      <c r="BOG169" s="229"/>
      <c r="BOH169" s="229"/>
      <c r="BOI169" s="229"/>
      <c r="BOJ169" s="229"/>
      <c r="BOK169" s="229"/>
      <c r="BOL169" s="229"/>
      <c r="BOM169" s="229"/>
      <c r="BON169" s="229"/>
      <c r="BOO169" s="229"/>
      <c r="BOP169" s="229"/>
      <c r="BOQ169" s="229"/>
      <c r="BOR169" s="229"/>
      <c r="BOS169" s="229"/>
      <c r="BOT169" s="229"/>
      <c r="BOU169" s="229"/>
      <c r="BOV169" s="229"/>
      <c r="BOW169" s="229"/>
      <c r="BOX169" s="229"/>
      <c r="BOY169" s="229"/>
      <c r="BOZ169" s="229"/>
      <c r="BPA169" s="229"/>
      <c r="BPB169" s="229"/>
      <c r="BPC169" s="229"/>
      <c r="BPD169" s="229"/>
      <c r="BPE169" s="229"/>
      <c r="BPF169" s="229"/>
      <c r="BPG169" s="229"/>
      <c r="BPH169" s="229"/>
      <c r="BPI169" s="229"/>
      <c r="BPJ169" s="229"/>
      <c r="BPK169" s="229"/>
      <c r="BPL169" s="229"/>
      <c r="BPM169" s="229"/>
      <c r="BPN169" s="229"/>
      <c r="BPO169" s="229"/>
      <c r="BPP169" s="229"/>
      <c r="BPQ169" s="229"/>
      <c r="BPR169" s="229"/>
      <c r="BPS169" s="229"/>
      <c r="BPT169" s="229"/>
      <c r="BPU169" s="229"/>
      <c r="BPV169" s="229"/>
      <c r="BPW169" s="229"/>
      <c r="BPX169" s="229"/>
      <c r="BPY169" s="229"/>
      <c r="BPZ169" s="229"/>
      <c r="BQA169" s="229"/>
      <c r="BQB169" s="229"/>
      <c r="BQC169" s="229"/>
      <c r="BQD169" s="229"/>
      <c r="BQE169" s="229"/>
      <c r="BQF169" s="229"/>
      <c r="BQG169" s="229"/>
      <c r="BQH169" s="229"/>
      <c r="BQI169" s="229"/>
      <c r="BQJ169" s="229"/>
      <c r="BQK169" s="229"/>
      <c r="BQL169" s="229"/>
      <c r="BQM169" s="229"/>
      <c r="BQN169" s="229"/>
      <c r="BQO169" s="229"/>
      <c r="BQP169" s="229"/>
      <c r="BQQ169" s="229"/>
      <c r="BQR169" s="229"/>
      <c r="BQS169" s="229"/>
      <c r="BQT169" s="229"/>
      <c r="BQU169" s="229"/>
      <c r="BQV169" s="229"/>
      <c r="BQW169" s="229"/>
      <c r="BQX169" s="229"/>
      <c r="BQY169" s="229"/>
      <c r="BQZ169" s="229"/>
      <c r="BRA169" s="229"/>
      <c r="BRB169" s="229"/>
      <c r="BRC169" s="229"/>
      <c r="BRD169" s="229"/>
      <c r="BRE169" s="229"/>
      <c r="BRF169" s="229"/>
      <c r="BRG169" s="229"/>
      <c r="BRH169" s="229"/>
      <c r="BRI169" s="229"/>
      <c r="BRJ169" s="229"/>
      <c r="BRK169" s="229"/>
      <c r="BRL169" s="229"/>
      <c r="BRM169" s="229"/>
      <c r="BRN169" s="229"/>
      <c r="BRO169" s="229"/>
      <c r="BRP169" s="229"/>
      <c r="BRQ169" s="229"/>
      <c r="BRR169" s="229"/>
      <c r="BRS169" s="229"/>
      <c r="BRT169" s="229"/>
      <c r="BRU169" s="229"/>
      <c r="BRV169" s="229"/>
      <c r="BRW169" s="229"/>
      <c r="BRX169" s="229"/>
      <c r="BRY169" s="229"/>
      <c r="BRZ169" s="229"/>
      <c r="BSA169" s="229"/>
      <c r="BSB169" s="229"/>
      <c r="BSC169" s="229"/>
      <c r="BSD169" s="229"/>
      <c r="BSE169" s="229"/>
      <c r="BSF169" s="229"/>
      <c r="BSG169" s="229"/>
      <c r="BSH169" s="229"/>
      <c r="BSI169" s="229"/>
      <c r="BSJ169" s="229"/>
      <c r="BSK169" s="229"/>
      <c r="BSL169" s="229"/>
      <c r="BSM169" s="229"/>
      <c r="BSN169" s="229"/>
      <c r="BSO169" s="229"/>
      <c r="BSP169" s="229"/>
      <c r="BSQ169" s="229"/>
      <c r="BSR169" s="229"/>
      <c r="BSS169" s="229"/>
      <c r="BST169" s="229"/>
      <c r="BSU169" s="229"/>
      <c r="BSV169" s="229"/>
      <c r="BSW169" s="229"/>
      <c r="BSX169" s="229"/>
      <c r="BSY169" s="229"/>
      <c r="BSZ169" s="229"/>
      <c r="BTA169" s="229"/>
      <c r="BTB169" s="229"/>
      <c r="BTC169" s="229"/>
      <c r="BTD169" s="229"/>
      <c r="BTE169" s="229"/>
      <c r="BTF169" s="229"/>
      <c r="BTG169" s="229"/>
      <c r="BTH169" s="229"/>
      <c r="BTI169" s="229"/>
      <c r="BTJ169" s="229"/>
      <c r="BTK169" s="229"/>
      <c r="BTL169" s="229"/>
      <c r="BTM169" s="229"/>
      <c r="BTN169" s="229"/>
      <c r="BTO169" s="229"/>
      <c r="BTP169" s="229"/>
      <c r="BTQ169" s="229"/>
      <c r="BTR169" s="229"/>
      <c r="BTS169" s="229"/>
      <c r="BTT169" s="229"/>
      <c r="BTU169" s="229"/>
      <c r="BTV169" s="229"/>
      <c r="BTW169" s="229"/>
      <c r="BTX169" s="229"/>
      <c r="BTY169" s="229"/>
      <c r="BTZ169" s="229"/>
      <c r="BUA169" s="229"/>
      <c r="BUB169" s="229"/>
      <c r="BUC169" s="229"/>
      <c r="BUD169" s="229"/>
      <c r="BUE169" s="229"/>
      <c r="BUF169" s="229"/>
      <c r="BUG169" s="229"/>
      <c r="BUH169" s="229"/>
      <c r="BUI169" s="229"/>
      <c r="BUJ169" s="229"/>
      <c r="BUK169" s="229"/>
      <c r="BUL169" s="229"/>
      <c r="BUM169" s="229"/>
      <c r="BUN169" s="229"/>
      <c r="BUO169" s="229"/>
      <c r="BUP169" s="229"/>
      <c r="BUQ169" s="229"/>
      <c r="BUR169" s="229"/>
      <c r="BUS169" s="229"/>
      <c r="BUT169" s="229"/>
      <c r="BUU169" s="229"/>
      <c r="BUV169" s="229"/>
      <c r="BUW169" s="229"/>
      <c r="BUX169" s="229"/>
      <c r="BUY169" s="229"/>
      <c r="BUZ169" s="229"/>
      <c r="BVA169" s="229"/>
      <c r="BVB169" s="229"/>
      <c r="BVC169" s="229"/>
      <c r="BVD169" s="229"/>
      <c r="BVE169" s="229"/>
      <c r="BVF169" s="229"/>
      <c r="BVG169" s="229"/>
      <c r="BVH169" s="229"/>
      <c r="BVI169" s="229"/>
      <c r="BVJ169" s="229"/>
      <c r="BVK169" s="229"/>
      <c r="BVL169" s="229"/>
      <c r="BVM169" s="229"/>
      <c r="BVN169" s="229"/>
      <c r="BVO169" s="229"/>
      <c r="BVP169" s="229"/>
      <c r="BVQ169" s="229"/>
      <c r="BVR169" s="229"/>
      <c r="BVS169" s="229"/>
      <c r="BVT169" s="229"/>
      <c r="BVU169" s="229"/>
      <c r="BVV169" s="229"/>
      <c r="BVW169" s="229"/>
      <c r="BVX169" s="229"/>
      <c r="BVY169" s="229"/>
      <c r="BVZ169" s="229"/>
      <c r="BWA169" s="229"/>
      <c r="BWB169" s="229"/>
      <c r="BWC169" s="229"/>
      <c r="BWD169" s="229"/>
      <c r="BWE169" s="229"/>
      <c r="BWF169" s="229"/>
      <c r="BWG169" s="229"/>
      <c r="BWH169" s="229"/>
      <c r="BWI169" s="229"/>
      <c r="BWJ169" s="229"/>
      <c r="BWK169" s="229"/>
      <c r="BWL169" s="229"/>
      <c r="BWM169" s="229"/>
      <c r="BWN169" s="229"/>
      <c r="BWO169" s="229"/>
      <c r="BWP169" s="229"/>
      <c r="BWQ169" s="229"/>
      <c r="BWR169" s="229"/>
      <c r="BWS169" s="229"/>
      <c r="BWT169" s="229"/>
      <c r="BWU169" s="229"/>
      <c r="BWV169" s="229"/>
      <c r="BWW169" s="229"/>
      <c r="BWX169" s="229"/>
      <c r="BWY169" s="229"/>
      <c r="BWZ169" s="229"/>
      <c r="BXA169" s="229"/>
      <c r="BXB169" s="229"/>
      <c r="BXC169" s="229"/>
      <c r="BXD169" s="229"/>
      <c r="BXE169" s="229"/>
      <c r="BXF169" s="229"/>
      <c r="BXG169" s="229"/>
      <c r="BXH169" s="229"/>
      <c r="BXI169" s="229"/>
      <c r="BXJ169" s="229"/>
      <c r="BXK169" s="229"/>
      <c r="BXL169" s="229"/>
      <c r="BXM169" s="229"/>
      <c r="BXN169" s="229"/>
      <c r="BXO169" s="229"/>
      <c r="BXP169" s="229"/>
      <c r="BXQ169" s="229"/>
      <c r="BXR169" s="229"/>
      <c r="BXS169" s="229"/>
      <c r="BXT169" s="229"/>
      <c r="BXU169" s="229"/>
      <c r="BXV169" s="229"/>
      <c r="BXW169" s="229"/>
      <c r="BXX169" s="229"/>
      <c r="BXY169" s="229"/>
      <c r="BXZ169" s="229"/>
      <c r="BYA169" s="229"/>
      <c r="BYB169" s="229"/>
      <c r="BYC169" s="229"/>
      <c r="BYD169" s="229"/>
      <c r="BYE169" s="229"/>
      <c r="BYF169" s="229"/>
      <c r="BYG169" s="229"/>
      <c r="BYH169" s="229"/>
      <c r="BYI169" s="229"/>
      <c r="BYJ169" s="229"/>
      <c r="BYK169" s="229"/>
      <c r="BYL169" s="229"/>
      <c r="BYM169" s="229"/>
      <c r="BYN169" s="229"/>
      <c r="BYO169" s="229"/>
      <c r="BYP169" s="229"/>
      <c r="BYQ169" s="229"/>
      <c r="BYR169" s="229"/>
      <c r="BYS169" s="229"/>
      <c r="BYT169" s="229"/>
      <c r="BYU169" s="229"/>
      <c r="BYV169" s="229"/>
      <c r="BYW169" s="229"/>
      <c r="BYX169" s="229"/>
      <c r="BYY169" s="229"/>
      <c r="BYZ169" s="229"/>
      <c r="BZA169" s="229"/>
      <c r="BZB169" s="229"/>
      <c r="BZC169" s="229"/>
      <c r="BZD169" s="229"/>
      <c r="BZE169" s="229"/>
      <c r="BZF169" s="229"/>
      <c r="BZG169" s="229"/>
      <c r="BZH169" s="229"/>
      <c r="BZI169" s="229"/>
      <c r="BZJ169" s="229"/>
      <c r="BZK169" s="229"/>
      <c r="BZL169" s="229"/>
      <c r="BZM169" s="229"/>
      <c r="BZN169" s="229"/>
      <c r="BZO169" s="229"/>
      <c r="BZP169" s="229"/>
      <c r="BZQ169" s="229"/>
      <c r="BZR169" s="229"/>
      <c r="BZS169" s="229"/>
      <c r="BZT169" s="229"/>
      <c r="BZU169" s="229"/>
      <c r="BZV169" s="229"/>
      <c r="BZW169" s="229"/>
      <c r="BZX169" s="229"/>
      <c r="BZY169" s="229"/>
      <c r="BZZ169" s="229"/>
      <c r="CAA169" s="229"/>
      <c r="CAB169" s="229"/>
      <c r="CAC169" s="229"/>
      <c r="CAD169" s="229"/>
      <c r="CAE169" s="229"/>
      <c r="CAF169" s="229"/>
      <c r="CAG169" s="229"/>
      <c r="CAH169" s="229"/>
      <c r="CAI169" s="229"/>
      <c r="CAJ169" s="229"/>
      <c r="CAK169" s="229"/>
      <c r="CAL169" s="229"/>
      <c r="CAM169" s="229"/>
      <c r="CAN169" s="229"/>
      <c r="CAO169" s="229"/>
      <c r="CAP169" s="229"/>
      <c r="CAQ169" s="229"/>
      <c r="CAR169" s="229"/>
      <c r="CAS169" s="229"/>
      <c r="CAT169" s="229"/>
      <c r="CAU169" s="229"/>
      <c r="CAV169" s="229"/>
      <c r="CAW169" s="229"/>
      <c r="CAX169" s="229"/>
      <c r="CAY169" s="229"/>
      <c r="CAZ169" s="229"/>
      <c r="CBA169" s="229"/>
      <c r="CBB169" s="229"/>
      <c r="CBC169" s="229"/>
      <c r="CBD169" s="229"/>
      <c r="CBE169" s="229"/>
      <c r="CBF169" s="229"/>
      <c r="CBG169" s="229"/>
      <c r="CBH169" s="229"/>
      <c r="CBI169" s="229"/>
      <c r="CBJ169" s="229"/>
      <c r="CBK169" s="229"/>
      <c r="CBL169" s="229"/>
      <c r="CBM169" s="229"/>
      <c r="CBN169" s="229"/>
      <c r="CBO169" s="229"/>
      <c r="CBP169" s="229"/>
      <c r="CBQ169" s="229"/>
      <c r="CBR169" s="229"/>
      <c r="CBS169" s="229"/>
      <c r="CBT169" s="229"/>
      <c r="CBU169" s="229"/>
      <c r="CBV169" s="229"/>
      <c r="CBW169" s="229"/>
      <c r="CBX169" s="229"/>
      <c r="CBY169" s="229"/>
      <c r="CBZ169" s="229"/>
      <c r="CCA169" s="229"/>
      <c r="CCB169" s="229"/>
      <c r="CCC169" s="229"/>
      <c r="CCD169" s="229"/>
      <c r="CCE169" s="229"/>
      <c r="CCF169" s="229"/>
      <c r="CCG169" s="229"/>
      <c r="CCH169" s="229"/>
      <c r="CCI169" s="229"/>
      <c r="CCJ169" s="229"/>
      <c r="CCK169" s="229"/>
      <c r="CCL169" s="229"/>
      <c r="CCM169" s="229"/>
      <c r="CCN169" s="229"/>
      <c r="CCO169" s="229"/>
      <c r="CCP169" s="229"/>
      <c r="CCQ169" s="229"/>
      <c r="CCR169" s="229"/>
      <c r="CCS169" s="229"/>
      <c r="CCT169" s="229"/>
      <c r="CCU169" s="229"/>
      <c r="CCV169" s="229"/>
      <c r="CCW169" s="229"/>
      <c r="CCX169" s="229"/>
      <c r="CCY169" s="229"/>
      <c r="CCZ169" s="229"/>
      <c r="CDA169" s="229"/>
      <c r="CDB169" s="229"/>
      <c r="CDC169" s="229"/>
      <c r="CDD169" s="229"/>
      <c r="CDE169" s="229"/>
      <c r="CDF169" s="229"/>
      <c r="CDG169" s="229"/>
      <c r="CDH169" s="229"/>
      <c r="CDI169" s="229"/>
      <c r="CDJ169" s="229"/>
      <c r="CDK169" s="229"/>
      <c r="CDL169" s="229"/>
      <c r="CDM169" s="229"/>
      <c r="CDN169" s="229"/>
      <c r="CDO169" s="229"/>
      <c r="CDP169" s="229"/>
      <c r="CDQ169" s="229"/>
      <c r="CDR169" s="229"/>
      <c r="CDS169" s="229"/>
      <c r="CDT169" s="229"/>
      <c r="CDU169" s="229"/>
      <c r="CDV169" s="229"/>
      <c r="CDW169" s="229"/>
      <c r="CDX169" s="229"/>
      <c r="CDY169" s="229"/>
      <c r="CDZ169" s="229"/>
      <c r="CEA169" s="229"/>
      <c r="CEB169" s="229"/>
      <c r="CEC169" s="229"/>
      <c r="CED169" s="229"/>
      <c r="CEE169" s="229"/>
      <c r="CEF169" s="229"/>
      <c r="CEG169" s="229"/>
      <c r="CEH169" s="229"/>
      <c r="CEI169" s="229"/>
      <c r="CEJ169" s="229"/>
      <c r="CEK169" s="229"/>
      <c r="CEL169" s="229"/>
      <c r="CEM169" s="229"/>
      <c r="CEN169" s="229"/>
      <c r="CEO169" s="229"/>
      <c r="CEP169" s="229"/>
      <c r="CEQ169" s="229"/>
      <c r="CER169" s="229"/>
      <c r="CES169" s="229"/>
      <c r="CET169" s="229"/>
      <c r="CEU169" s="229"/>
      <c r="CEV169" s="229"/>
      <c r="CEW169" s="229"/>
      <c r="CEX169" s="229"/>
      <c r="CEY169" s="229"/>
      <c r="CEZ169" s="229"/>
      <c r="CFA169" s="229"/>
      <c r="CFB169" s="229"/>
      <c r="CFC169" s="229"/>
      <c r="CFD169" s="229"/>
      <c r="CFE169" s="229"/>
      <c r="CFF169" s="229"/>
      <c r="CFG169" s="229"/>
      <c r="CFH169" s="229"/>
      <c r="CFI169" s="229"/>
      <c r="CFJ169" s="229"/>
      <c r="CFK169" s="229"/>
      <c r="CFL169" s="229"/>
      <c r="CFM169" s="229"/>
      <c r="CFN169" s="229"/>
      <c r="CFO169" s="229"/>
      <c r="CFP169" s="229"/>
      <c r="CFQ169" s="229"/>
      <c r="CFR169" s="229"/>
      <c r="CFS169" s="229"/>
      <c r="CFT169" s="229"/>
      <c r="CFU169" s="229"/>
      <c r="CFV169" s="229"/>
      <c r="CFW169" s="229"/>
      <c r="CFX169" s="229"/>
      <c r="CFY169" s="229"/>
      <c r="CFZ169" s="229"/>
      <c r="CGA169" s="229"/>
      <c r="CGB169" s="229"/>
      <c r="CGC169" s="229"/>
      <c r="CGD169" s="229"/>
      <c r="CGE169" s="229"/>
      <c r="CGF169" s="229"/>
      <c r="CGG169" s="229"/>
      <c r="CGH169" s="229"/>
      <c r="CGI169" s="229"/>
      <c r="CGJ169" s="229"/>
      <c r="CGK169" s="229"/>
      <c r="CGL169" s="229"/>
      <c r="CGM169" s="229"/>
      <c r="CGN169" s="229"/>
      <c r="CGO169" s="229"/>
      <c r="CGP169" s="229"/>
      <c r="CGQ169" s="229"/>
      <c r="CGR169" s="229"/>
      <c r="CGS169" s="229"/>
      <c r="CGT169" s="229"/>
      <c r="CGU169" s="229"/>
      <c r="CGV169" s="229"/>
      <c r="CGW169" s="229"/>
      <c r="CGX169" s="229"/>
      <c r="CGY169" s="229"/>
      <c r="CGZ169" s="229"/>
      <c r="CHA169" s="229"/>
      <c r="CHB169" s="229"/>
      <c r="CHC169" s="229"/>
      <c r="CHD169" s="229"/>
      <c r="CHE169" s="229"/>
      <c r="CHF169" s="229"/>
      <c r="CHG169" s="229"/>
      <c r="CHH169" s="229"/>
      <c r="CHI169" s="229"/>
      <c r="CHJ169" s="229"/>
      <c r="CHK169" s="229"/>
      <c r="CHL169" s="229"/>
      <c r="CHM169" s="229"/>
      <c r="CHN169" s="229"/>
      <c r="CHO169" s="229"/>
      <c r="CHP169" s="229"/>
      <c r="CHQ169" s="229"/>
      <c r="CHR169" s="229"/>
      <c r="CHS169" s="229"/>
      <c r="CHT169" s="229"/>
      <c r="CHU169" s="229"/>
      <c r="CHV169" s="229"/>
      <c r="CHW169" s="229"/>
      <c r="CHX169" s="229"/>
      <c r="CHY169" s="229"/>
      <c r="CHZ169" s="229"/>
      <c r="CIA169" s="229"/>
      <c r="CIB169" s="229"/>
      <c r="CIC169" s="229"/>
      <c r="CID169" s="229"/>
      <c r="CIE169" s="229"/>
      <c r="CIF169" s="229"/>
      <c r="CIG169" s="229"/>
      <c r="CIH169" s="229"/>
      <c r="CII169" s="229"/>
      <c r="CIJ169" s="229"/>
      <c r="CIK169" s="229"/>
      <c r="CIL169" s="229"/>
      <c r="CIM169" s="229"/>
      <c r="CIN169" s="229"/>
      <c r="CIO169" s="229"/>
      <c r="CIP169" s="229"/>
      <c r="CIQ169" s="229"/>
      <c r="CIR169" s="229"/>
      <c r="CIS169" s="229"/>
      <c r="CIT169" s="229"/>
      <c r="CIU169" s="229"/>
      <c r="CIV169" s="229"/>
      <c r="CIW169" s="229"/>
      <c r="CIX169" s="229"/>
      <c r="CIY169" s="229"/>
      <c r="CIZ169" s="229"/>
      <c r="CJA169" s="229"/>
      <c r="CJB169" s="229"/>
      <c r="CJC169" s="229"/>
      <c r="CJD169" s="229"/>
      <c r="CJE169" s="229"/>
      <c r="CJF169" s="229"/>
      <c r="CJG169" s="229"/>
      <c r="CJH169" s="229"/>
      <c r="CJI169" s="229"/>
      <c r="CJJ169" s="229"/>
      <c r="CJK169" s="229"/>
      <c r="CJL169" s="229"/>
      <c r="CJM169" s="229"/>
      <c r="CJN169" s="229"/>
      <c r="CJO169" s="229"/>
      <c r="CJP169" s="229"/>
      <c r="CJQ169" s="229"/>
      <c r="CJR169" s="229"/>
      <c r="CJS169" s="229"/>
      <c r="CJT169" s="229"/>
      <c r="CJU169" s="229"/>
      <c r="CJV169" s="229"/>
      <c r="CJW169" s="229"/>
      <c r="CJX169" s="229"/>
      <c r="CJY169" s="229"/>
      <c r="CJZ169" s="229"/>
      <c r="CKA169" s="229"/>
      <c r="CKB169" s="229"/>
      <c r="CKC169" s="229"/>
      <c r="CKD169" s="229"/>
      <c r="CKE169" s="229"/>
      <c r="CKF169" s="229"/>
      <c r="CKG169" s="229"/>
      <c r="CKH169" s="229"/>
      <c r="CKI169" s="229"/>
      <c r="CKJ169" s="229"/>
      <c r="CKK169" s="229"/>
      <c r="CKL169" s="229"/>
      <c r="CKM169" s="229"/>
      <c r="CKN169" s="229"/>
      <c r="CKO169" s="229"/>
      <c r="CKP169" s="229"/>
      <c r="CKQ169" s="229"/>
      <c r="CKR169" s="229"/>
      <c r="CKS169" s="229"/>
      <c r="CKT169" s="229"/>
      <c r="CKU169" s="229"/>
      <c r="CKV169" s="229"/>
      <c r="CKW169" s="229"/>
      <c r="CKX169" s="229"/>
      <c r="CKY169" s="229"/>
      <c r="CKZ169" s="229"/>
      <c r="CLA169" s="229"/>
      <c r="CLB169" s="229"/>
      <c r="CLC169" s="229"/>
      <c r="CLD169" s="229"/>
      <c r="CLE169" s="229"/>
      <c r="CLF169" s="229"/>
      <c r="CLG169" s="229"/>
      <c r="CLH169" s="229"/>
      <c r="CLI169" s="229"/>
      <c r="CLJ169" s="229"/>
      <c r="CLK169" s="229"/>
      <c r="CLL169" s="229"/>
      <c r="CLM169" s="229"/>
      <c r="CLN169" s="229"/>
      <c r="CLO169" s="229"/>
      <c r="CLP169" s="229"/>
      <c r="CLQ169" s="229"/>
      <c r="CLR169" s="229"/>
      <c r="CLS169" s="229"/>
      <c r="CLT169" s="229"/>
      <c r="CLU169" s="229"/>
      <c r="CLV169" s="229"/>
      <c r="CLW169" s="229"/>
      <c r="CLX169" s="229"/>
      <c r="CLY169" s="229"/>
      <c r="CLZ169" s="229"/>
      <c r="CMA169" s="229"/>
      <c r="CMB169" s="229"/>
      <c r="CMC169" s="229"/>
      <c r="CMD169" s="229"/>
      <c r="CME169" s="229"/>
      <c r="CMF169" s="229"/>
      <c r="CMG169" s="229"/>
      <c r="CMH169" s="229"/>
      <c r="CMI169" s="229"/>
      <c r="CMJ169" s="229"/>
      <c r="CMK169" s="229"/>
      <c r="CML169" s="229"/>
      <c r="CMM169" s="229"/>
      <c r="CMN169" s="229"/>
      <c r="CMO169" s="229"/>
      <c r="CMP169" s="229"/>
      <c r="CMQ169" s="229"/>
      <c r="CMR169" s="229"/>
      <c r="CMS169" s="229"/>
      <c r="CMT169" s="229"/>
      <c r="CMU169" s="229"/>
      <c r="CMV169" s="229"/>
      <c r="CMW169" s="229"/>
      <c r="CMX169" s="229"/>
      <c r="CMY169" s="229"/>
      <c r="CMZ169" s="229"/>
      <c r="CNA169" s="229"/>
      <c r="CNB169" s="229"/>
      <c r="CNC169" s="229"/>
      <c r="CND169" s="229"/>
      <c r="CNE169" s="229"/>
      <c r="CNF169" s="229"/>
      <c r="CNG169" s="229"/>
      <c r="CNH169" s="229"/>
      <c r="CNI169" s="229"/>
      <c r="CNJ169" s="229"/>
      <c r="CNK169" s="229"/>
      <c r="CNL169" s="229"/>
      <c r="CNM169" s="229"/>
      <c r="CNN169" s="229"/>
      <c r="CNO169" s="229"/>
      <c r="CNP169" s="229"/>
      <c r="CNQ169" s="229"/>
      <c r="CNR169" s="229"/>
      <c r="CNS169" s="229"/>
      <c r="CNT169" s="229"/>
      <c r="CNU169" s="229"/>
      <c r="CNV169" s="229"/>
      <c r="CNW169" s="229"/>
      <c r="CNX169" s="229"/>
      <c r="CNY169" s="229"/>
      <c r="CNZ169" s="229"/>
      <c r="COA169" s="229"/>
      <c r="COB169" s="229"/>
      <c r="COC169" s="229"/>
      <c r="COD169" s="229"/>
      <c r="COE169" s="229"/>
      <c r="COF169" s="229"/>
      <c r="COG169" s="229"/>
      <c r="COH169" s="229"/>
      <c r="COI169" s="229"/>
      <c r="COJ169" s="229"/>
      <c r="COK169" s="229"/>
      <c r="COL169" s="229"/>
      <c r="COM169" s="229"/>
      <c r="CON169" s="229"/>
      <c r="COO169" s="229"/>
      <c r="COP169" s="229"/>
      <c r="COQ169" s="229"/>
      <c r="COR169" s="229"/>
      <c r="COS169" s="229"/>
      <c r="COT169" s="229"/>
      <c r="COU169" s="229"/>
      <c r="COV169" s="229"/>
      <c r="COW169" s="229"/>
      <c r="COX169" s="229"/>
      <c r="COY169" s="229"/>
      <c r="COZ169" s="229"/>
      <c r="CPA169" s="229"/>
      <c r="CPB169" s="229"/>
      <c r="CPC169" s="229"/>
      <c r="CPD169" s="229"/>
      <c r="CPE169" s="229"/>
      <c r="CPF169" s="229"/>
      <c r="CPG169" s="229"/>
      <c r="CPH169" s="229"/>
      <c r="CPI169" s="229"/>
      <c r="CPJ169" s="229"/>
      <c r="CPK169" s="229"/>
      <c r="CPL169" s="229"/>
      <c r="CPM169" s="229"/>
      <c r="CPN169" s="229"/>
      <c r="CPO169" s="229"/>
      <c r="CPP169" s="229"/>
      <c r="CPQ169" s="229"/>
      <c r="CPR169" s="229"/>
      <c r="CPS169" s="229"/>
      <c r="CPT169" s="229"/>
      <c r="CPU169" s="229"/>
      <c r="CPV169" s="229"/>
      <c r="CPW169" s="229"/>
      <c r="CPX169" s="229"/>
      <c r="CPY169" s="229"/>
      <c r="CPZ169" s="229"/>
      <c r="CQA169" s="229"/>
      <c r="CQB169" s="229"/>
      <c r="CQC169" s="229"/>
      <c r="CQD169" s="229"/>
      <c r="CQE169" s="229"/>
      <c r="CQF169" s="229"/>
      <c r="CQG169" s="229"/>
      <c r="CQH169" s="229"/>
      <c r="CQI169" s="229"/>
      <c r="CQJ169" s="229"/>
      <c r="CQK169" s="229"/>
      <c r="CQL169" s="229"/>
      <c r="CQM169" s="229"/>
      <c r="CQN169" s="229"/>
      <c r="CQO169" s="229"/>
      <c r="CQP169" s="229"/>
      <c r="CQQ169" s="229"/>
      <c r="CQR169" s="229"/>
      <c r="CQS169" s="229"/>
      <c r="CQT169" s="229"/>
      <c r="CQU169" s="229"/>
      <c r="CQV169" s="229"/>
      <c r="CQW169" s="229"/>
      <c r="CQX169" s="229"/>
      <c r="CQY169" s="229"/>
      <c r="CQZ169" s="229"/>
      <c r="CRA169" s="229"/>
      <c r="CRB169" s="229"/>
      <c r="CRC169" s="229"/>
      <c r="CRD169" s="229"/>
      <c r="CRE169" s="229"/>
      <c r="CRF169" s="229"/>
      <c r="CRG169" s="229"/>
      <c r="CRH169" s="229"/>
      <c r="CRI169" s="229"/>
      <c r="CRJ169" s="229"/>
      <c r="CRK169" s="229"/>
      <c r="CRL169" s="229"/>
      <c r="CRM169" s="229"/>
      <c r="CRN169" s="229"/>
      <c r="CRO169" s="229"/>
      <c r="CRP169" s="229"/>
      <c r="CRQ169" s="229"/>
      <c r="CRR169" s="229"/>
      <c r="CRS169" s="229"/>
      <c r="CRT169" s="229"/>
      <c r="CRU169" s="229"/>
      <c r="CRV169" s="229"/>
      <c r="CRW169" s="229"/>
      <c r="CRX169" s="229"/>
      <c r="CRY169" s="229"/>
      <c r="CRZ169" s="229"/>
      <c r="CSA169" s="229"/>
      <c r="CSB169" s="229"/>
      <c r="CSC169" s="229"/>
      <c r="CSD169" s="229"/>
      <c r="CSE169" s="229"/>
      <c r="CSF169" s="229"/>
      <c r="CSG169" s="229"/>
      <c r="CSH169" s="229"/>
      <c r="CSI169" s="229"/>
      <c r="CSJ169" s="229"/>
      <c r="CSK169" s="229"/>
      <c r="CSL169" s="229"/>
      <c r="CSM169" s="229"/>
      <c r="CSN169" s="229"/>
      <c r="CSO169" s="229"/>
      <c r="CSP169" s="229"/>
      <c r="CSQ169" s="229"/>
      <c r="CSR169" s="229"/>
      <c r="CSS169" s="229"/>
      <c r="CST169" s="229"/>
      <c r="CSU169" s="229"/>
      <c r="CSV169" s="229"/>
      <c r="CSW169" s="229"/>
      <c r="CSX169" s="229"/>
      <c r="CSY169" s="229"/>
      <c r="CSZ169" s="229"/>
      <c r="CTA169" s="229"/>
      <c r="CTB169" s="229"/>
      <c r="CTC169" s="229"/>
      <c r="CTD169" s="229"/>
      <c r="CTE169" s="229"/>
      <c r="CTF169" s="229"/>
      <c r="CTG169" s="229"/>
      <c r="CTH169" s="229"/>
      <c r="CTI169" s="229"/>
      <c r="CTJ169" s="229"/>
      <c r="CTK169" s="229"/>
      <c r="CTL169" s="229"/>
      <c r="CTM169" s="229"/>
      <c r="CTN169" s="229"/>
      <c r="CTO169" s="229"/>
      <c r="CTP169" s="229"/>
      <c r="CTQ169" s="229"/>
      <c r="CTR169" s="229"/>
      <c r="CTS169" s="229"/>
      <c r="CTT169" s="229"/>
      <c r="CTU169" s="229"/>
      <c r="CTV169" s="229"/>
      <c r="CTW169" s="229"/>
      <c r="CTX169" s="229"/>
      <c r="CTY169" s="229"/>
      <c r="CTZ169" s="229"/>
      <c r="CUA169" s="229"/>
    </row>
    <row r="170" spans="1:2575" s="224" customFormat="1" ht="108.75" hidden="1" customHeight="1">
      <c r="A170" s="247"/>
      <c r="B170" s="248"/>
      <c r="C170" s="249"/>
      <c r="D170" s="250"/>
      <c r="E170" s="274"/>
      <c r="F170" s="252"/>
      <c r="G170" s="249"/>
      <c r="H170" s="256"/>
      <c r="I170" s="269"/>
      <c r="J170" s="270"/>
      <c r="K170" s="252"/>
      <c r="L170" s="252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  <c r="AA170" s="229"/>
      <c r="AB170" s="229"/>
      <c r="AC170" s="229"/>
      <c r="AD170" s="229"/>
      <c r="AE170" s="229"/>
      <c r="AF170" s="229"/>
      <c r="AG170" s="229"/>
      <c r="AH170" s="229"/>
      <c r="AI170" s="229"/>
      <c r="AJ170" s="229"/>
      <c r="AK170" s="229"/>
      <c r="AL170" s="229"/>
      <c r="AM170" s="229"/>
      <c r="AN170" s="229"/>
      <c r="AO170" s="229"/>
      <c r="AP170" s="229"/>
      <c r="AQ170" s="229"/>
      <c r="AR170" s="229"/>
      <c r="AS170" s="229"/>
      <c r="AT170" s="229"/>
      <c r="AU170" s="229"/>
      <c r="AV170" s="229"/>
      <c r="AW170" s="229"/>
      <c r="AX170" s="229"/>
      <c r="AY170" s="229"/>
      <c r="AZ170" s="229"/>
      <c r="BA170" s="229"/>
      <c r="BB170" s="229"/>
      <c r="BC170" s="229"/>
      <c r="BD170" s="229"/>
      <c r="BE170" s="229"/>
      <c r="BF170" s="229"/>
      <c r="BG170" s="229"/>
      <c r="BH170" s="229"/>
      <c r="BI170" s="229"/>
      <c r="BJ170" s="229"/>
      <c r="BK170" s="229"/>
      <c r="BL170" s="229"/>
      <c r="BM170" s="229"/>
      <c r="BN170" s="229"/>
      <c r="BO170" s="229"/>
      <c r="BP170" s="229"/>
      <c r="BQ170" s="229"/>
      <c r="BR170" s="229"/>
      <c r="BS170" s="229"/>
      <c r="BT170" s="229"/>
      <c r="BU170" s="229"/>
      <c r="BV170" s="229"/>
      <c r="BW170" s="229"/>
      <c r="BX170" s="229"/>
      <c r="BY170" s="229"/>
      <c r="BZ170" s="229"/>
      <c r="CA170" s="229"/>
      <c r="CB170" s="229"/>
      <c r="CC170" s="229"/>
      <c r="CD170" s="229"/>
      <c r="CE170" s="229"/>
      <c r="CF170" s="229"/>
      <c r="CG170" s="229"/>
      <c r="CH170" s="229"/>
      <c r="CI170" s="229"/>
      <c r="CJ170" s="229"/>
      <c r="CK170" s="229"/>
      <c r="CL170" s="229"/>
      <c r="CM170" s="229"/>
      <c r="CN170" s="229"/>
      <c r="CO170" s="229"/>
      <c r="CP170" s="229"/>
      <c r="CQ170" s="229"/>
      <c r="CR170" s="229"/>
      <c r="CS170" s="229"/>
      <c r="CT170" s="229"/>
      <c r="CU170" s="229"/>
      <c r="CV170" s="229"/>
      <c r="CW170" s="229"/>
      <c r="CX170" s="229"/>
      <c r="CY170" s="229"/>
      <c r="CZ170" s="229"/>
      <c r="DA170" s="229"/>
      <c r="DB170" s="229"/>
      <c r="DC170" s="229"/>
      <c r="DD170" s="229"/>
      <c r="DE170" s="229"/>
      <c r="DF170" s="229"/>
      <c r="DG170" s="229"/>
      <c r="DH170" s="229"/>
      <c r="DI170" s="229"/>
      <c r="DJ170" s="229"/>
      <c r="DK170" s="229"/>
      <c r="DL170" s="229"/>
      <c r="DM170" s="229"/>
      <c r="DN170" s="229"/>
      <c r="DO170" s="229"/>
      <c r="DP170" s="229"/>
      <c r="DQ170" s="229"/>
      <c r="DR170" s="229"/>
      <c r="DS170" s="229"/>
      <c r="DT170" s="229"/>
      <c r="DU170" s="229"/>
      <c r="DV170" s="229"/>
      <c r="DW170" s="229"/>
      <c r="DX170" s="229"/>
      <c r="DY170" s="229"/>
      <c r="DZ170" s="229"/>
      <c r="EA170" s="229"/>
      <c r="EB170" s="229"/>
      <c r="EC170" s="229"/>
      <c r="ED170" s="229"/>
      <c r="EE170" s="229"/>
      <c r="EF170" s="229"/>
      <c r="EG170" s="229"/>
      <c r="EH170" s="229"/>
      <c r="EI170" s="229"/>
      <c r="EJ170" s="229"/>
      <c r="EK170" s="229"/>
      <c r="EL170" s="229"/>
      <c r="EM170" s="229"/>
      <c r="EN170" s="229"/>
      <c r="EO170" s="229"/>
      <c r="EP170" s="229"/>
      <c r="EQ170" s="229"/>
      <c r="ER170" s="229"/>
      <c r="ES170" s="229"/>
      <c r="ET170" s="229"/>
      <c r="EU170" s="229"/>
      <c r="EV170" s="229"/>
      <c r="EW170" s="229"/>
      <c r="EX170" s="229"/>
      <c r="EY170" s="229"/>
      <c r="EZ170" s="229"/>
      <c r="FA170" s="229"/>
      <c r="FB170" s="229"/>
      <c r="FC170" s="229"/>
      <c r="FD170" s="229"/>
      <c r="FE170" s="229"/>
      <c r="FF170" s="229"/>
      <c r="FG170" s="229"/>
      <c r="FH170" s="229"/>
      <c r="FI170" s="229"/>
      <c r="FJ170" s="229"/>
      <c r="FK170" s="229"/>
      <c r="FL170" s="229"/>
      <c r="FM170" s="229"/>
      <c r="FN170" s="229"/>
      <c r="FO170" s="229"/>
      <c r="FP170" s="229"/>
      <c r="FQ170" s="229"/>
      <c r="FR170" s="229"/>
      <c r="FS170" s="229"/>
      <c r="FT170" s="229"/>
      <c r="FU170" s="229"/>
      <c r="FV170" s="229"/>
      <c r="FW170" s="229"/>
      <c r="FX170" s="229"/>
      <c r="FY170" s="229"/>
      <c r="FZ170" s="229"/>
      <c r="GA170" s="229"/>
      <c r="GB170" s="229"/>
      <c r="GC170" s="229"/>
      <c r="GD170" s="229"/>
      <c r="GE170" s="229"/>
      <c r="GF170" s="229"/>
      <c r="GG170" s="229"/>
      <c r="GH170" s="229"/>
      <c r="GI170" s="229"/>
      <c r="GJ170" s="229"/>
      <c r="GK170" s="229"/>
      <c r="GL170" s="229"/>
      <c r="GM170" s="229"/>
      <c r="GN170" s="229"/>
      <c r="GO170" s="229"/>
      <c r="GP170" s="229"/>
      <c r="GQ170" s="229"/>
      <c r="GR170" s="229"/>
      <c r="GS170" s="229"/>
      <c r="GT170" s="229"/>
      <c r="GU170" s="229"/>
      <c r="GV170" s="229"/>
      <c r="GW170" s="229"/>
      <c r="GX170" s="229"/>
      <c r="GY170" s="229"/>
      <c r="GZ170" s="229"/>
      <c r="HA170" s="229"/>
      <c r="HB170" s="229"/>
      <c r="HC170" s="229"/>
      <c r="HD170" s="229"/>
      <c r="HE170" s="229"/>
      <c r="HF170" s="229"/>
      <c r="HG170" s="229"/>
      <c r="HH170" s="229"/>
      <c r="HI170" s="229"/>
      <c r="HJ170" s="229"/>
      <c r="HK170" s="229"/>
      <c r="HL170" s="229"/>
      <c r="HM170" s="229"/>
      <c r="HN170" s="229"/>
      <c r="HO170" s="229"/>
      <c r="HP170" s="229"/>
      <c r="HQ170" s="229"/>
      <c r="HR170" s="229"/>
      <c r="HS170" s="229"/>
      <c r="HT170" s="229"/>
      <c r="HU170" s="229"/>
      <c r="HV170" s="229"/>
      <c r="HW170" s="229"/>
      <c r="HX170" s="229"/>
      <c r="HY170" s="229"/>
      <c r="HZ170" s="229"/>
      <c r="IA170" s="229"/>
      <c r="IB170" s="229"/>
      <c r="IC170" s="229"/>
      <c r="ID170" s="229"/>
      <c r="IE170" s="229"/>
      <c r="IF170" s="229"/>
      <c r="IG170" s="229"/>
      <c r="IH170" s="229"/>
      <c r="II170" s="229"/>
      <c r="IJ170" s="229"/>
      <c r="IK170" s="229"/>
      <c r="IL170" s="229"/>
      <c r="IM170" s="229"/>
      <c r="IN170" s="229"/>
      <c r="IO170" s="229"/>
      <c r="IP170" s="229"/>
      <c r="IQ170" s="229"/>
      <c r="IR170" s="229"/>
      <c r="IS170" s="229"/>
      <c r="IT170" s="229"/>
      <c r="IU170" s="229"/>
      <c r="IV170" s="229"/>
      <c r="IW170" s="229"/>
      <c r="IX170" s="229"/>
      <c r="IY170" s="229"/>
      <c r="IZ170" s="229"/>
      <c r="JA170" s="229"/>
      <c r="JB170" s="229"/>
      <c r="JC170" s="229"/>
      <c r="JD170" s="229"/>
      <c r="JE170" s="229"/>
      <c r="JF170" s="229"/>
      <c r="JG170" s="229"/>
      <c r="JH170" s="229"/>
      <c r="JI170" s="229"/>
      <c r="JJ170" s="229"/>
      <c r="JK170" s="229"/>
      <c r="JL170" s="229"/>
      <c r="JM170" s="229"/>
      <c r="JN170" s="229"/>
      <c r="JO170" s="229"/>
      <c r="JP170" s="229"/>
      <c r="JQ170" s="229"/>
      <c r="JR170" s="229"/>
      <c r="JS170" s="229"/>
      <c r="JT170" s="229"/>
      <c r="JU170" s="229"/>
      <c r="JV170" s="229"/>
      <c r="JW170" s="229"/>
      <c r="JX170" s="229"/>
      <c r="JY170" s="229"/>
      <c r="JZ170" s="229"/>
      <c r="KA170" s="229"/>
      <c r="KB170" s="229"/>
      <c r="KC170" s="229"/>
      <c r="KD170" s="229"/>
      <c r="KE170" s="229"/>
      <c r="KF170" s="229"/>
      <c r="KG170" s="229"/>
      <c r="KH170" s="229"/>
      <c r="KI170" s="229"/>
      <c r="KJ170" s="229"/>
      <c r="KK170" s="229"/>
      <c r="KL170" s="229"/>
      <c r="KM170" s="229"/>
      <c r="KN170" s="229"/>
      <c r="KO170" s="229"/>
      <c r="KP170" s="229"/>
      <c r="KQ170" s="229"/>
      <c r="KR170" s="229"/>
      <c r="KS170" s="229"/>
      <c r="KT170" s="229"/>
      <c r="KU170" s="229"/>
      <c r="KV170" s="229"/>
      <c r="KW170" s="229"/>
      <c r="KX170" s="229"/>
      <c r="KY170" s="229"/>
      <c r="KZ170" s="229"/>
      <c r="LA170" s="229"/>
      <c r="LB170" s="229"/>
      <c r="LC170" s="229"/>
      <c r="LD170" s="229"/>
      <c r="LE170" s="229"/>
      <c r="LF170" s="229"/>
      <c r="LG170" s="229"/>
      <c r="LH170" s="229"/>
      <c r="LI170" s="229"/>
      <c r="LJ170" s="229"/>
      <c r="LK170" s="229"/>
      <c r="LL170" s="229"/>
      <c r="LM170" s="229"/>
      <c r="LN170" s="229"/>
      <c r="LO170" s="229"/>
      <c r="LP170" s="229"/>
      <c r="LQ170" s="229"/>
      <c r="LR170" s="229"/>
      <c r="LS170" s="229"/>
      <c r="LT170" s="229"/>
      <c r="LU170" s="229"/>
      <c r="LV170" s="229"/>
      <c r="LW170" s="229"/>
      <c r="LX170" s="229"/>
      <c r="LY170" s="229"/>
      <c r="LZ170" s="229"/>
      <c r="MA170" s="229"/>
      <c r="MB170" s="229"/>
      <c r="MC170" s="229"/>
      <c r="MD170" s="229"/>
      <c r="ME170" s="229"/>
      <c r="MF170" s="229"/>
      <c r="MG170" s="229"/>
      <c r="MH170" s="229"/>
      <c r="MI170" s="229"/>
      <c r="MJ170" s="229"/>
      <c r="MK170" s="229"/>
      <c r="ML170" s="229"/>
      <c r="MM170" s="229"/>
      <c r="MN170" s="229"/>
      <c r="MO170" s="229"/>
      <c r="MP170" s="229"/>
      <c r="MQ170" s="229"/>
      <c r="MR170" s="229"/>
      <c r="MS170" s="229"/>
      <c r="MT170" s="229"/>
      <c r="MU170" s="229"/>
      <c r="MV170" s="229"/>
      <c r="MW170" s="229"/>
      <c r="MX170" s="229"/>
      <c r="MY170" s="229"/>
      <c r="MZ170" s="229"/>
      <c r="NA170" s="229"/>
      <c r="NB170" s="229"/>
      <c r="NC170" s="229"/>
      <c r="ND170" s="229"/>
      <c r="NE170" s="229"/>
      <c r="NF170" s="229"/>
      <c r="NG170" s="229"/>
      <c r="NH170" s="229"/>
      <c r="NI170" s="229"/>
      <c r="NJ170" s="229"/>
      <c r="NK170" s="229"/>
      <c r="NL170" s="229"/>
      <c r="NM170" s="229"/>
      <c r="NN170" s="229"/>
      <c r="NO170" s="229"/>
      <c r="NP170" s="229"/>
      <c r="NQ170" s="229"/>
      <c r="NR170" s="229"/>
      <c r="NS170" s="229"/>
      <c r="NT170" s="229"/>
      <c r="NU170" s="229"/>
      <c r="NV170" s="229"/>
      <c r="NW170" s="229"/>
      <c r="NX170" s="229"/>
      <c r="NY170" s="229"/>
      <c r="NZ170" s="229"/>
      <c r="OA170" s="229"/>
      <c r="OB170" s="229"/>
      <c r="OC170" s="229"/>
      <c r="OD170" s="229"/>
      <c r="OE170" s="229"/>
      <c r="OF170" s="229"/>
      <c r="OG170" s="229"/>
      <c r="OH170" s="229"/>
      <c r="OI170" s="229"/>
      <c r="OJ170" s="229"/>
      <c r="OK170" s="229"/>
      <c r="OL170" s="229"/>
      <c r="OM170" s="229"/>
      <c r="ON170" s="229"/>
      <c r="OO170" s="229"/>
      <c r="OP170" s="229"/>
      <c r="OQ170" s="229"/>
      <c r="OR170" s="229"/>
      <c r="OS170" s="229"/>
      <c r="OT170" s="229"/>
      <c r="OU170" s="229"/>
      <c r="OV170" s="229"/>
      <c r="OW170" s="229"/>
      <c r="OX170" s="229"/>
      <c r="OY170" s="229"/>
      <c r="OZ170" s="229"/>
      <c r="PA170" s="229"/>
      <c r="PB170" s="229"/>
      <c r="PC170" s="229"/>
      <c r="PD170" s="229"/>
      <c r="PE170" s="229"/>
      <c r="PF170" s="229"/>
      <c r="PG170" s="229"/>
      <c r="PH170" s="229"/>
      <c r="PI170" s="229"/>
      <c r="PJ170" s="229"/>
      <c r="PK170" s="229"/>
      <c r="PL170" s="229"/>
      <c r="PM170" s="229"/>
      <c r="PN170" s="229"/>
      <c r="PO170" s="229"/>
      <c r="PP170" s="229"/>
      <c r="PQ170" s="229"/>
      <c r="PR170" s="229"/>
      <c r="PS170" s="229"/>
      <c r="PT170" s="229"/>
      <c r="PU170" s="229"/>
      <c r="PV170" s="229"/>
      <c r="PW170" s="229"/>
      <c r="PX170" s="229"/>
      <c r="PY170" s="229"/>
      <c r="PZ170" s="229"/>
      <c r="QA170" s="229"/>
      <c r="QB170" s="229"/>
      <c r="QC170" s="229"/>
      <c r="QD170" s="229"/>
      <c r="QE170" s="229"/>
      <c r="QF170" s="229"/>
      <c r="QG170" s="229"/>
      <c r="QH170" s="229"/>
      <c r="QI170" s="229"/>
      <c r="QJ170" s="229"/>
      <c r="QK170" s="229"/>
      <c r="QL170" s="229"/>
      <c r="QM170" s="229"/>
      <c r="QN170" s="229"/>
      <c r="QO170" s="229"/>
      <c r="QP170" s="229"/>
      <c r="QQ170" s="229"/>
      <c r="QR170" s="229"/>
      <c r="QS170" s="229"/>
      <c r="QT170" s="229"/>
      <c r="QU170" s="229"/>
      <c r="QV170" s="229"/>
      <c r="QW170" s="229"/>
      <c r="QX170" s="229"/>
      <c r="QY170" s="229"/>
      <c r="QZ170" s="229"/>
      <c r="RA170" s="229"/>
      <c r="RB170" s="229"/>
      <c r="RC170" s="229"/>
      <c r="RD170" s="229"/>
      <c r="RE170" s="229"/>
      <c r="RF170" s="229"/>
      <c r="RG170" s="229"/>
      <c r="RH170" s="229"/>
      <c r="RI170" s="229"/>
      <c r="RJ170" s="229"/>
      <c r="RK170" s="229"/>
      <c r="RL170" s="229"/>
      <c r="RM170" s="229"/>
      <c r="RN170" s="229"/>
      <c r="RO170" s="229"/>
      <c r="RP170" s="229"/>
      <c r="RQ170" s="229"/>
      <c r="RR170" s="229"/>
      <c r="RS170" s="229"/>
      <c r="RT170" s="229"/>
      <c r="RU170" s="229"/>
      <c r="RV170" s="229"/>
      <c r="RW170" s="229"/>
      <c r="RX170" s="229"/>
      <c r="RY170" s="229"/>
      <c r="RZ170" s="229"/>
      <c r="SA170" s="229"/>
      <c r="SB170" s="229"/>
      <c r="SC170" s="229"/>
      <c r="SD170" s="229"/>
      <c r="SE170" s="229"/>
      <c r="SF170" s="229"/>
      <c r="SG170" s="229"/>
      <c r="SH170" s="229"/>
      <c r="SI170" s="229"/>
      <c r="SJ170" s="229"/>
      <c r="SK170" s="229"/>
      <c r="SL170" s="229"/>
      <c r="SM170" s="229"/>
      <c r="SN170" s="229"/>
      <c r="SO170" s="229"/>
      <c r="SP170" s="229"/>
      <c r="SQ170" s="229"/>
      <c r="SR170" s="229"/>
      <c r="SS170" s="229"/>
      <c r="ST170" s="229"/>
      <c r="SU170" s="229"/>
      <c r="SV170" s="229"/>
      <c r="SW170" s="229"/>
      <c r="SX170" s="229"/>
      <c r="SY170" s="229"/>
      <c r="SZ170" s="229"/>
      <c r="TA170" s="229"/>
      <c r="TB170" s="229"/>
      <c r="TC170" s="229"/>
      <c r="TD170" s="229"/>
      <c r="TE170" s="229"/>
      <c r="TF170" s="229"/>
      <c r="TG170" s="229"/>
      <c r="TH170" s="229"/>
      <c r="TI170" s="229"/>
      <c r="TJ170" s="229"/>
      <c r="TK170" s="229"/>
      <c r="TL170" s="229"/>
      <c r="TM170" s="229"/>
      <c r="TN170" s="229"/>
      <c r="TO170" s="229"/>
      <c r="TP170" s="229"/>
      <c r="TQ170" s="229"/>
      <c r="TR170" s="229"/>
      <c r="TS170" s="229"/>
      <c r="TT170" s="229"/>
      <c r="TU170" s="229"/>
      <c r="TV170" s="229"/>
      <c r="TW170" s="229"/>
      <c r="TX170" s="229"/>
      <c r="TY170" s="229"/>
      <c r="TZ170" s="229"/>
      <c r="UA170" s="229"/>
      <c r="UB170" s="229"/>
      <c r="UC170" s="229"/>
      <c r="UD170" s="229"/>
      <c r="UE170" s="229"/>
      <c r="UF170" s="229"/>
      <c r="UG170" s="229"/>
      <c r="UH170" s="229"/>
      <c r="UI170" s="229"/>
      <c r="UJ170" s="229"/>
      <c r="UK170" s="229"/>
      <c r="UL170" s="229"/>
      <c r="UM170" s="229"/>
      <c r="UN170" s="229"/>
      <c r="UO170" s="229"/>
      <c r="UP170" s="229"/>
      <c r="UQ170" s="229"/>
      <c r="UR170" s="229"/>
      <c r="US170" s="229"/>
      <c r="UT170" s="229"/>
      <c r="UU170" s="229"/>
      <c r="UV170" s="229"/>
      <c r="UW170" s="229"/>
      <c r="UX170" s="229"/>
      <c r="UY170" s="229"/>
      <c r="UZ170" s="229"/>
      <c r="VA170" s="229"/>
      <c r="VB170" s="229"/>
      <c r="VC170" s="229"/>
      <c r="VD170" s="229"/>
      <c r="VE170" s="229"/>
      <c r="VF170" s="229"/>
      <c r="VG170" s="229"/>
      <c r="VH170" s="229"/>
      <c r="VI170" s="229"/>
      <c r="VJ170" s="229"/>
      <c r="VK170" s="229"/>
      <c r="VL170" s="229"/>
      <c r="VM170" s="229"/>
      <c r="VN170" s="229"/>
      <c r="VO170" s="229"/>
      <c r="VP170" s="229"/>
      <c r="VQ170" s="229"/>
      <c r="VR170" s="229"/>
      <c r="VS170" s="229"/>
      <c r="VT170" s="229"/>
      <c r="VU170" s="229"/>
      <c r="VV170" s="229"/>
      <c r="VW170" s="229"/>
      <c r="VX170" s="229"/>
      <c r="VY170" s="229"/>
      <c r="VZ170" s="229"/>
      <c r="WA170" s="229"/>
      <c r="WB170" s="229"/>
      <c r="WC170" s="229"/>
      <c r="WD170" s="229"/>
      <c r="WE170" s="229"/>
      <c r="WF170" s="229"/>
      <c r="WG170" s="229"/>
      <c r="WH170" s="229"/>
      <c r="WI170" s="229"/>
      <c r="WJ170" s="229"/>
      <c r="WK170" s="229"/>
      <c r="WL170" s="229"/>
      <c r="WM170" s="229"/>
      <c r="WN170" s="229"/>
      <c r="WO170" s="229"/>
      <c r="WP170" s="229"/>
      <c r="WQ170" s="229"/>
      <c r="WR170" s="229"/>
      <c r="WS170" s="229"/>
      <c r="WT170" s="229"/>
      <c r="WU170" s="229"/>
      <c r="WV170" s="229"/>
      <c r="WW170" s="229"/>
      <c r="WX170" s="229"/>
      <c r="WY170" s="229"/>
      <c r="WZ170" s="229"/>
      <c r="XA170" s="229"/>
      <c r="XB170" s="229"/>
      <c r="XC170" s="229"/>
      <c r="XD170" s="229"/>
      <c r="XE170" s="229"/>
      <c r="XF170" s="229"/>
      <c r="XG170" s="229"/>
      <c r="XH170" s="229"/>
      <c r="XI170" s="229"/>
      <c r="XJ170" s="229"/>
      <c r="XK170" s="229"/>
      <c r="XL170" s="229"/>
      <c r="XM170" s="229"/>
      <c r="XN170" s="229"/>
      <c r="XO170" s="229"/>
      <c r="XP170" s="229"/>
      <c r="XQ170" s="229"/>
      <c r="XR170" s="229"/>
      <c r="XS170" s="229"/>
      <c r="XT170" s="229"/>
      <c r="XU170" s="229"/>
      <c r="XV170" s="229"/>
      <c r="XW170" s="229"/>
      <c r="XX170" s="229"/>
      <c r="XY170" s="229"/>
      <c r="XZ170" s="229"/>
      <c r="YA170" s="229"/>
      <c r="YB170" s="229"/>
      <c r="YC170" s="229"/>
      <c r="YD170" s="229"/>
      <c r="YE170" s="229"/>
      <c r="YF170" s="229"/>
      <c r="YG170" s="229"/>
      <c r="YH170" s="229"/>
      <c r="YI170" s="229"/>
      <c r="YJ170" s="229"/>
      <c r="YK170" s="229"/>
      <c r="YL170" s="229"/>
      <c r="YM170" s="229"/>
      <c r="YN170" s="229"/>
      <c r="YO170" s="229"/>
      <c r="YP170" s="229"/>
      <c r="YQ170" s="229"/>
      <c r="YR170" s="229"/>
      <c r="YS170" s="229"/>
      <c r="YT170" s="229"/>
      <c r="YU170" s="229"/>
      <c r="YV170" s="229"/>
      <c r="YW170" s="229"/>
      <c r="YX170" s="229"/>
      <c r="YY170" s="229"/>
      <c r="YZ170" s="229"/>
      <c r="ZA170" s="229"/>
      <c r="ZB170" s="229"/>
      <c r="ZC170" s="229"/>
      <c r="ZD170" s="229"/>
      <c r="ZE170" s="229"/>
      <c r="ZF170" s="229"/>
      <c r="ZG170" s="229"/>
      <c r="ZH170" s="229"/>
      <c r="ZI170" s="229"/>
      <c r="ZJ170" s="229"/>
      <c r="ZK170" s="229"/>
      <c r="ZL170" s="229"/>
      <c r="ZM170" s="229"/>
      <c r="ZN170" s="229"/>
      <c r="ZO170" s="229"/>
      <c r="ZP170" s="229"/>
      <c r="ZQ170" s="229"/>
      <c r="ZR170" s="229"/>
      <c r="ZS170" s="229"/>
      <c r="ZT170" s="229"/>
      <c r="ZU170" s="229"/>
      <c r="ZV170" s="229"/>
      <c r="ZW170" s="229"/>
      <c r="ZX170" s="229"/>
      <c r="ZY170" s="229"/>
      <c r="ZZ170" s="229"/>
      <c r="AAA170" s="229"/>
      <c r="AAB170" s="229"/>
      <c r="AAC170" s="229"/>
      <c r="AAD170" s="229"/>
      <c r="AAE170" s="229"/>
      <c r="AAF170" s="229"/>
      <c r="AAG170" s="229"/>
      <c r="AAH170" s="229"/>
      <c r="AAI170" s="229"/>
      <c r="AAJ170" s="229"/>
      <c r="AAK170" s="229"/>
      <c r="AAL170" s="229"/>
      <c r="AAM170" s="229"/>
      <c r="AAN170" s="229"/>
      <c r="AAO170" s="229"/>
      <c r="AAP170" s="229"/>
      <c r="AAQ170" s="229"/>
      <c r="AAR170" s="229"/>
      <c r="AAS170" s="229"/>
      <c r="AAT170" s="229"/>
      <c r="AAU170" s="229"/>
      <c r="AAV170" s="229"/>
      <c r="AAW170" s="229"/>
      <c r="AAX170" s="229"/>
      <c r="AAY170" s="229"/>
      <c r="AAZ170" s="229"/>
      <c r="ABA170" s="229"/>
      <c r="ABB170" s="229"/>
      <c r="ABC170" s="229"/>
      <c r="ABD170" s="229"/>
      <c r="ABE170" s="229"/>
      <c r="ABF170" s="229"/>
      <c r="ABG170" s="229"/>
      <c r="ABH170" s="229"/>
      <c r="ABI170" s="229"/>
      <c r="ABJ170" s="229"/>
      <c r="ABK170" s="229"/>
      <c r="ABL170" s="229"/>
      <c r="ABM170" s="229"/>
      <c r="ABN170" s="229"/>
      <c r="ABO170" s="229"/>
      <c r="ABP170" s="229"/>
      <c r="ABQ170" s="229"/>
      <c r="ABR170" s="229"/>
      <c r="ABS170" s="229"/>
      <c r="ABT170" s="229"/>
      <c r="ABU170" s="229"/>
      <c r="ABV170" s="229"/>
      <c r="ABW170" s="229"/>
      <c r="ABX170" s="229"/>
      <c r="ABY170" s="229"/>
      <c r="ABZ170" s="229"/>
      <c r="ACA170" s="229"/>
      <c r="ACB170" s="229"/>
      <c r="ACC170" s="229"/>
      <c r="ACD170" s="229"/>
      <c r="ACE170" s="229"/>
      <c r="ACF170" s="229"/>
      <c r="ACG170" s="229"/>
      <c r="ACH170" s="229"/>
      <c r="ACI170" s="229"/>
      <c r="ACJ170" s="229"/>
      <c r="ACK170" s="229"/>
      <c r="ACL170" s="229"/>
      <c r="ACM170" s="229"/>
      <c r="ACN170" s="229"/>
      <c r="ACO170" s="229"/>
      <c r="ACP170" s="229"/>
      <c r="ACQ170" s="229"/>
      <c r="ACR170" s="229"/>
      <c r="ACS170" s="229"/>
      <c r="ACT170" s="229"/>
      <c r="ACU170" s="229"/>
      <c r="ACV170" s="229"/>
      <c r="ACW170" s="229"/>
      <c r="ACX170" s="229"/>
      <c r="ACY170" s="229"/>
      <c r="ACZ170" s="229"/>
      <c r="ADA170" s="229"/>
      <c r="ADB170" s="229"/>
      <c r="ADC170" s="229"/>
      <c r="ADD170" s="229"/>
      <c r="ADE170" s="229"/>
      <c r="ADF170" s="229"/>
      <c r="ADG170" s="229"/>
      <c r="ADH170" s="229"/>
      <c r="ADI170" s="229"/>
      <c r="ADJ170" s="229"/>
      <c r="ADK170" s="229"/>
      <c r="ADL170" s="229"/>
      <c r="ADM170" s="229"/>
      <c r="ADN170" s="229"/>
      <c r="ADO170" s="229"/>
      <c r="ADP170" s="229"/>
      <c r="ADQ170" s="229"/>
      <c r="ADR170" s="229"/>
      <c r="ADS170" s="229"/>
      <c r="ADT170" s="229"/>
      <c r="ADU170" s="229"/>
      <c r="ADV170" s="229"/>
      <c r="ADW170" s="229"/>
      <c r="ADX170" s="229"/>
      <c r="ADY170" s="229"/>
      <c r="ADZ170" s="229"/>
      <c r="AEA170" s="229"/>
      <c r="AEB170" s="229"/>
      <c r="AEC170" s="229"/>
      <c r="AED170" s="229"/>
      <c r="AEE170" s="229"/>
      <c r="AEF170" s="229"/>
      <c r="AEG170" s="229"/>
      <c r="AEH170" s="229"/>
      <c r="AEI170" s="229"/>
      <c r="AEJ170" s="229"/>
      <c r="AEK170" s="229"/>
      <c r="AEL170" s="229"/>
      <c r="AEM170" s="229"/>
      <c r="AEN170" s="229"/>
      <c r="AEO170" s="229"/>
      <c r="AEP170" s="229"/>
      <c r="AEQ170" s="229"/>
      <c r="AER170" s="229"/>
      <c r="AES170" s="229"/>
      <c r="AET170" s="229"/>
      <c r="AEU170" s="229"/>
      <c r="AEV170" s="229"/>
      <c r="AEW170" s="229"/>
      <c r="AEX170" s="229"/>
      <c r="AEY170" s="229"/>
      <c r="AEZ170" s="229"/>
      <c r="AFA170" s="229"/>
      <c r="AFB170" s="229"/>
      <c r="AFC170" s="229"/>
      <c r="AFD170" s="229"/>
      <c r="AFE170" s="229"/>
      <c r="AFF170" s="229"/>
      <c r="AFG170" s="229"/>
      <c r="AFH170" s="229"/>
      <c r="AFI170" s="229"/>
      <c r="AFJ170" s="229"/>
      <c r="AFK170" s="229"/>
      <c r="AFL170" s="229"/>
      <c r="AFM170" s="229"/>
      <c r="AFN170" s="229"/>
      <c r="AFO170" s="229"/>
      <c r="AFP170" s="229"/>
      <c r="AFQ170" s="229"/>
      <c r="AFR170" s="229"/>
      <c r="AFS170" s="229"/>
      <c r="AFT170" s="229"/>
      <c r="AFU170" s="229"/>
      <c r="AFV170" s="229"/>
      <c r="AFW170" s="229"/>
      <c r="AFX170" s="229"/>
      <c r="AFY170" s="229"/>
      <c r="AFZ170" s="229"/>
      <c r="AGA170" s="229"/>
      <c r="AGB170" s="229"/>
      <c r="AGC170" s="229"/>
      <c r="AGD170" s="229"/>
      <c r="AGE170" s="229"/>
      <c r="AGF170" s="229"/>
      <c r="AGG170" s="229"/>
      <c r="AGH170" s="229"/>
      <c r="AGI170" s="229"/>
      <c r="AGJ170" s="229"/>
      <c r="AGK170" s="229"/>
      <c r="AGL170" s="229"/>
      <c r="AGM170" s="229"/>
      <c r="AGN170" s="229"/>
      <c r="AGO170" s="229"/>
      <c r="AGP170" s="229"/>
      <c r="AGQ170" s="229"/>
      <c r="AGR170" s="229"/>
      <c r="AGS170" s="229"/>
      <c r="AGT170" s="229"/>
      <c r="AGU170" s="229"/>
      <c r="AGV170" s="229"/>
      <c r="AGW170" s="229"/>
      <c r="AGX170" s="229"/>
      <c r="AGY170" s="229"/>
      <c r="AGZ170" s="229"/>
      <c r="AHA170" s="229"/>
      <c r="AHB170" s="229"/>
      <c r="AHC170" s="229"/>
      <c r="AHD170" s="229"/>
      <c r="AHE170" s="229"/>
      <c r="AHF170" s="229"/>
      <c r="AHG170" s="229"/>
      <c r="AHH170" s="229"/>
      <c r="AHI170" s="229"/>
      <c r="AHJ170" s="229"/>
      <c r="AHK170" s="229"/>
      <c r="AHL170" s="229"/>
      <c r="AHM170" s="229"/>
      <c r="AHN170" s="229"/>
      <c r="AHO170" s="229"/>
      <c r="AHP170" s="229"/>
      <c r="AHQ170" s="229"/>
      <c r="AHR170" s="229"/>
      <c r="AHS170" s="229"/>
      <c r="AHT170" s="229"/>
      <c r="AHU170" s="229"/>
      <c r="AHV170" s="229"/>
      <c r="AHW170" s="229"/>
      <c r="AHX170" s="229"/>
      <c r="AHY170" s="229"/>
      <c r="AHZ170" s="229"/>
      <c r="AIA170" s="229"/>
      <c r="AIB170" s="229"/>
      <c r="AIC170" s="229"/>
      <c r="AID170" s="229"/>
      <c r="AIE170" s="229"/>
      <c r="AIF170" s="229"/>
      <c r="AIG170" s="229"/>
      <c r="AIH170" s="229"/>
      <c r="AII170" s="229"/>
      <c r="AIJ170" s="229"/>
      <c r="AIK170" s="229"/>
      <c r="AIL170" s="229"/>
      <c r="AIM170" s="229"/>
      <c r="AIN170" s="229"/>
      <c r="AIO170" s="229"/>
      <c r="AIP170" s="229"/>
      <c r="AIQ170" s="229"/>
      <c r="AIR170" s="229"/>
      <c r="AIS170" s="229"/>
      <c r="AIT170" s="229"/>
      <c r="AIU170" s="229"/>
      <c r="AIV170" s="229"/>
      <c r="AIW170" s="229"/>
      <c r="AIX170" s="229"/>
      <c r="AIY170" s="229"/>
      <c r="AIZ170" s="229"/>
      <c r="AJA170" s="229"/>
      <c r="AJB170" s="229"/>
      <c r="AJC170" s="229"/>
      <c r="AJD170" s="229"/>
      <c r="AJE170" s="229"/>
      <c r="AJF170" s="229"/>
      <c r="AJG170" s="229"/>
      <c r="AJH170" s="229"/>
      <c r="AJI170" s="229"/>
      <c r="AJJ170" s="229"/>
      <c r="AJK170" s="229"/>
      <c r="AJL170" s="229"/>
      <c r="AJM170" s="229"/>
      <c r="AJN170" s="229"/>
      <c r="AJO170" s="229"/>
      <c r="AJP170" s="229"/>
      <c r="AJQ170" s="229"/>
      <c r="AJR170" s="229"/>
      <c r="AJS170" s="229"/>
      <c r="AJT170" s="229"/>
      <c r="AJU170" s="229"/>
      <c r="AJV170" s="229"/>
      <c r="AJW170" s="229"/>
      <c r="AJX170" s="229"/>
      <c r="AJY170" s="229"/>
      <c r="AJZ170" s="229"/>
      <c r="AKA170" s="229"/>
      <c r="AKB170" s="229"/>
      <c r="AKC170" s="229"/>
      <c r="AKD170" s="229"/>
      <c r="AKE170" s="229"/>
      <c r="AKF170" s="229"/>
      <c r="AKG170" s="229"/>
      <c r="AKH170" s="229"/>
      <c r="AKI170" s="229"/>
      <c r="AKJ170" s="229"/>
      <c r="AKK170" s="229"/>
      <c r="AKL170" s="229"/>
      <c r="AKM170" s="229"/>
      <c r="AKN170" s="229"/>
      <c r="AKO170" s="229"/>
      <c r="AKP170" s="229"/>
      <c r="AKQ170" s="229"/>
      <c r="AKR170" s="229"/>
      <c r="AKS170" s="229"/>
      <c r="AKT170" s="229"/>
      <c r="AKU170" s="229"/>
      <c r="AKV170" s="229"/>
      <c r="AKW170" s="229"/>
      <c r="AKX170" s="229"/>
      <c r="AKY170" s="229"/>
      <c r="AKZ170" s="229"/>
      <c r="ALA170" s="229"/>
      <c r="ALB170" s="229"/>
      <c r="ALC170" s="229"/>
      <c r="ALD170" s="229"/>
      <c r="ALE170" s="229"/>
      <c r="ALF170" s="229"/>
      <c r="ALG170" s="229"/>
      <c r="ALH170" s="229"/>
      <c r="ALI170" s="229"/>
      <c r="ALJ170" s="229"/>
      <c r="ALK170" s="229"/>
      <c r="ALL170" s="229"/>
      <c r="ALM170" s="229"/>
      <c r="ALN170" s="229"/>
      <c r="ALO170" s="229"/>
      <c r="ALP170" s="229"/>
      <c r="ALQ170" s="229"/>
      <c r="ALR170" s="229"/>
      <c r="ALS170" s="229"/>
      <c r="ALT170" s="229"/>
      <c r="ALU170" s="229"/>
      <c r="ALV170" s="229"/>
      <c r="ALW170" s="229"/>
      <c r="ALX170" s="229"/>
      <c r="ALY170" s="229"/>
      <c r="ALZ170" s="229"/>
      <c r="AMA170" s="229"/>
      <c r="AMB170" s="229"/>
      <c r="AMC170" s="229"/>
      <c r="AMD170" s="229"/>
      <c r="AME170" s="229"/>
      <c r="AMF170" s="229"/>
      <c r="AMG170" s="229"/>
      <c r="AMH170" s="229"/>
      <c r="AMI170" s="229"/>
      <c r="AMJ170" s="229"/>
      <c r="AMK170" s="229"/>
      <c r="AML170" s="229"/>
      <c r="AMM170" s="229"/>
      <c r="AMN170" s="229"/>
      <c r="AMO170" s="229"/>
      <c r="AMP170" s="229"/>
      <c r="AMQ170" s="229"/>
      <c r="AMR170" s="229"/>
      <c r="AMS170" s="229"/>
      <c r="AMT170" s="229"/>
      <c r="AMU170" s="229"/>
      <c r="AMV170" s="229"/>
      <c r="AMW170" s="229"/>
      <c r="AMX170" s="229"/>
      <c r="AMY170" s="229"/>
      <c r="AMZ170" s="229"/>
      <c r="ANA170" s="229"/>
      <c r="ANB170" s="229"/>
      <c r="ANC170" s="229"/>
      <c r="AND170" s="229"/>
      <c r="ANE170" s="229"/>
      <c r="ANF170" s="229"/>
      <c r="ANG170" s="229"/>
      <c r="ANH170" s="229"/>
      <c r="ANI170" s="229"/>
      <c r="ANJ170" s="229"/>
      <c r="ANK170" s="229"/>
      <c r="ANL170" s="229"/>
      <c r="ANM170" s="229"/>
      <c r="ANN170" s="229"/>
      <c r="ANO170" s="229"/>
      <c r="ANP170" s="229"/>
      <c r="ANQ170" s="229"/>
      <c r="ANR170" s="229"/>
      <c r="ANS170" s="229"/>
      <c r="ANT170" s="229"/>
      <c r="ANU170" s="229"/>
      <c r="ANV170" s="229"/>
      <c r="ANW170" s="229"/>
      <c r="ANX170" s="229"/>
      <c r="ANY170" s="229"/>
      <c r="ANZ170" s="229"/>
      <c r="AOA170" s="229"/>
      <c r="AOB170" s="229"/>
      <c r="AOC170" s="229"/>
      <c r="AOD170" s="229"/>
      <c r="AOE170" s="229"/>
      <c r="AOF170" s="229"/>
      <c r="AOG170" s="229"/>
      <c r="AOH170" s="229"/>
      <c r="AOI170" s="229"/>
      <c r="AOJ170" s="229"/>
      <c r="AOK170" s="229"/>
      <c r="AOL170" s="229"/>
      <c r="AOM170" s="229"/>
      <c r="AON170" s="229"/>
      <c r="AOO170" s="229"/>
      <c r="AOP170" s="229"/>
      <c r="AOQ170" s="229"/>
      <c r="AOR170" s="229"/>
      <c r="AOS170" s="229"/>
      <c r="AOT170" s="229"/>
      <c r="AOU170" s="229"/>
      <c r="AOV170" s="229"/>
      <c r="AOW170" s="229"/>
      <c r="AOX170" s="229"/>
      <c r="AOY170" s="229"/>
      <c r="AOZ170" s="229"/>
      <c r="APA170" s="229"/>
      <c r="APB170" s="229"/>
      <c r="APC170" s="229"/>
      <c r="APD170" s="229"/>
      <c r="APE170" s="229"/>
      <c r="APF170" s="229"/>
      <c r="APG170" s="229"/>
      <c r="APH170" s="229"/>
      <c r="API170" s="229"/>
      <c r="APJ170" s="229"/>
      <c r="APK170" s="229"/>
      <c r="APL170" s="229"/>
      <c r="APM170" s="229"/>
      <c r="APN170" s="229"/>
      <c r="APO170" s="229"/>
      <c r="APP170" s="229"/>
      <c r="APQ170" s="229"/>
      <c r="APR170" s="229"/>
      <c r="APS170" s="229"/>
      <c r="APT170" s="229"/>
      <c r="APU170" s="229"/>
      <c r="APV170" s="229"/>
      <c r="APW170" s="229"/>
      <c r="APX170" s="229"/>
      <c r="APY170" s="229"/>
      <c r="APZ170" s="229"/>
      <c r="AQA170" s="229"/>
      <c r="AQB170" s="229"/>
      <c r="AQC170" s="229"/>
      <c r="AQD170" s="229"/>
      <c r="AQE170" s="229"/>
      <c r="AQF170" s="229"/>
      <c r="AQG170" s="229"/>
      <c r="AQH170" s="229"/>
      <c r="AQI170" s="229"/>
      <c r="AQJ170" s="229"/>
      <c r="AQK170" s="229"/>
      <c r="AQL170" s="229"/>
      <c r="AQM170" s="229"/>
      <c r="AQN170" s="229"/>
      <c r="AQO170" s="229"/>
      <c r="AQP170" s="229"/>
      <c r="AQQ170" s="229"/>
      <c r="AQR170" s="229"/>
      <c r="AQS170" s="229"/>
      <c r="AQT170" s="229"/>
      <c r="AQU170" s="229"/>
      <c r="AQV170" s="229"/>
      <c r="AQW170" s="229"/>
      <c r="AQX170" s="229"/>
      <c r="AQY170" s="229"/>
      <c r="AQZ170" s="229"/>
      <c r="ARA170" s="229"/>
      <c r="ARB170" s="229"/>
      <c r="ARC170" s="229"/>
      <c r="ARD170" s="229"/>
      <c r="ARE170" s="229"/>
      <c r="ARF170" s="229"/>
      <c r="ARG170" s="229"/>
      <c r="ARH170" s="229"/>
      <c r="ARI170" s="229"/>
      <c r="ARJ170" s="229"/>
      <c r="ARK170" s="229"/>
      <c r="ARL170" s="229"/>
      <c r="ARM170" s="229"/>
      <c r="ARN170" s="229"/>
      <c r="ARO170" s="229"/>
      <c r="ARP170" s="229"/>
      <c r="ARQ170" s="229"/>
      <c r="ARR170" s="229"/>
      <c r="ARS170" s="229"/>
      <c r="ART170" s="229"/>
      <c r="ARU170" s="229"/>
      <c r="ARV170" s="229"/>
      <c r="ARW170" s="229"/>
      <c r="ARX170" s="229"/>
      <c r="ARY170" s="229"/>
      <c r="ARZ170" s="229"/>
      <c r="ASA170" s="229"/>
      <c r="ASB170" s="229"/>
      <c r="ASC170" s="229"/>
      <c r="ASD170" s="229"/>
      <c r="ASE170" s="229"/>
      <c r="ASF170" s="229"/>
      <c r="ASG170" s="229"/>
      <c r="ASH170" s="229"/>
      <c r="ASI170" s="229"/>
      <c r="ASJ170" s="229"/>
      <c r="ASK170" s="229"/>
      <c r="ASL170" s="229"/>
      <c r="ASM170" s="229"/>
      <c r="ASN170" s="229"/>
      <c r="ASO170" s="229"/>
      <c r="ASP170" s="229"/>
      <c r="ASQ170" s="229"/>
      <c r="ASR170" s="229"/>
      <c r="ASS170" s="229"/>
      <c r="AST170" s="229"/>
      <c r="ASU170" s="229"/>
      <c r="ASV170" s="229"/>
      <c r="ASW170" s="229"/>
      <c r="ASX170" s="229"/>
      <c r="ASY170" s="229"/>
      <c r="ASZ170" s="229"/>
      <c r="ATA170" s="229"/>
      <c r="ATB170" s="229"/>
      <c r="ATC170" s="229"/>
      <c r="ATD170" s="229"/>
      <c r="ATE170" s="229"/>
      <c r="ATF170" s="229"/>
      <c r="ATG170" s="229"/>
      <c r="ATH170" s="229"/>
      <c r="ATI170" s="229"/>
      <c r="ATJ170" s="229"/>
      <c r="ATK170" s="229"/>
      <c r="ATL170" s="229"/>
      <c r="ATM170" s="229"/>
      <c r="ATN170" s="229"/>
      <c r="ATO170" s="229"/>
      <c r="ATP170" s="229"/>
      <c r="ATQ170" s="229"/>
      <c r="ATR170" s="229"/>
      <c r="ATS170" s="229"/>
      <c r="ATT170" s="229"/>
      <c r="ATU170" s="229"/>
      <c r="ATV170" s="229"/>
      <c r="ATW170" s="229"/>
      <c r="ATX170" s="229"/>
      <c r="ATY170" s="229"/>
      <c r="ATZ170" s="229"/>
      <c r="AUA170" s="229"/>
      <c r="AUB170" s="229"/>
      <c r="AUC170" s="229"/>
      <c r="AUD170" s="229"/>
      <c r="AUE170" s="229"/>
      <c r="AUF170" s="229"/>
      <c r="AUG170" s="229"/>
      <c r="AUH170" s="229"/>
      <c r="AUI170" s="229"/>
      <c r="AUJ170" s="229"/>
      <c r="AUK170" s="229"/>
      <c r="AUL170" s="229"/>
      <c r="AUM170" s="229"/>
      <c r="AUN170" s="229"/>
      <c r="AUO170" s="229"/>
      <c r="AUP170" s="229"/>
      <c r="AUQ170" s="229"/>
      <c r="AUR170" s="229"/>
      <c r="AUS170" s="229"/>
      <c r="AUT170" s="229"/>
      <c r="AUU170" s="229"/>
      <c r="AUV170" s="229"/>
      <c r="AUW170" s="229"/>
      <c r="AUX170" s="229"/>
      <c r="AUY170" s="229"/>
      <c r="AUZ170" s="229"/>
      <c r="AVA170" s="229"/>
      <c r="AVB170" s="229"/>
      <c r="AVC170" s="229"/>
      <c r="AVD170" s="229"/>
      <c r="AVE170" s="229"/>
      <c r="AVF170" s="229"/>
      <c r="AVG170" s="229"/>
      <c r="AVH170" s="229"/>
      <c r="AVI170" s="229"/>
      <c r="AVJ170" s="229"/>
      <c r="AVK170" s="229"/>
      <c r="AVL170" s="229"/>
      <c r="AVM170" s="229"/>
      <c r="AVN170" s="229"/>
      <c r="AVO170" s="229"/>
      <c r="AVP170" s="229"/>
      <c r="AVQ170" s="229"/>
      <c r="AVR170" s="229"/>
      <c r="AVS170" s="229"/>
      <c r="AVT170" s="229"/>
      <c r="AVU170" s="229"/>
      <c r="AVV170" s="229"/>
      <c r="AVW170" s="229"/>
      <c r="AVX170" s="229"/>
      <c r="AVY170" s="229"/>
      <c r="AVZ170" s="229"/>
      <c r="AWA170" s="229"/>
      <c r="AWB170" s="229"/>
      <c r="AWC170" s="229"/>
      <c r="AWD170" s="229"/>
      <c r="AWE170" s="229"/>
      <c r="AWF170" s="229"/>
      <c r="AWG170" s="229"/>
      <c r="AWH170" s="229"/>
      <c r="AWI170" s="229"/>
      <c r="AWJ170" s="229"/>
      <c r="AWK170" s="229"/>
      <c r="AWL170" s="229"/>
      <c r="AWM170" s="229"/>
      <c r="AWN170" s="229"/>
      <c r="AWO170" s="229"/>
      <c r="AWP170" s="229"/>
      <c r="AWQ170" s="229"/>
      <c r="AWR170" s="229"/>
      <c r="AWS170" s="229"/>
      <c r="AWT170" s="229"/>
      <c r="AWU170" s="229"/>
      <c r="AWV170" s="229"/>
      <c r="AWW170" s="229"/>
      <c r="AWX170" s="229"/>
      <c r="AWY170" s="229"/>
      <c r="AWZ170" s="229"/>
      <c r="AXA170" s="229"/>
      <c r="AXB170" s="229"/>
      <c r="AXC170" s="229"/>
      <c r="AXD170" s="229"/>
      <c r="AXE170" s="229"/>
      <c r="AXF170" s="229"/>
      <c r="AXG170" s="229"/>
      <c r="AXH170" s="229"/>
      <c r="AXI170" s="229"/>
      <c r="AXJ170" s="229"/>
      <c r="AXK170" s="229"/>
      <c r="AXL170" s="229"/>
      <c r="AXM170" s="229"/>
      <c r="AXN170" s="229"/>
      <c r="AXO170" s="229"/>
      <c r="AXP170" s="229"/>
      <c r="AXQ170" s="229"/>
      <c r="AXR170" s="229"/>
      <c r="AXS170" s="229"/>
      <c r="AXT170" s="229"/>
      <c r="AXU170" s="229"/>
      <c r="AXV170" s="229"/>
      <c r="AXW170" s="229"/>
      <c r="AXX170" s="229"/>
      <c r="AXY170" s="229"/>
      <c r="AXZ170" s="229"/>
      <c r="AYA170" s="229"/>
      <c r="AYB170" s="229"/>
      <c r="AYC170" s="229"/>
      <c r="AYD170" s="229"/>
      <c r="AYE170" s="229"/>
      <c r="AYF170" s="229"/>
      <c r="AYG170" s="229"/>
      <c r="AYH170" s="229"/>
      <c r="AYI170" s="229"/>
      <c r="AYJ170" s="229"/>
      <c r="AYK170" s="229"/>
      <c r="AYL170" s="229"/>
      <c r="AYM170" s="229"/>
      <c r="AYN170" s="229"/>
      <c r="AYO170" s="229"/>
      <c r="AYP170" s="229"/>
      <c r="AYQ170" s="229"/>
      <c r="AYR170" s="229"/>
      <c r="AYS170" s="229"/>
      <c r="AYT170" s="229"/>
      <c r="AYU170" s="229"/>
      <c r="AYV170" s="229"/>
      <c r="AYW170" s="229"/>
      <c r="AYX170" s="229"/>
      <c r="AYY170" s="229"/>
      <c r="AYZ170" s="229"/>
      <c r="AZA170" s="229"/>
      <c r="AZB170" s="229"/>
      <c r="AZC170" s="229"/>
      <c r="AZD170" s="229"/>
      <c r="AZE170" s="229"/>
      <c r="AZF170" s="229"/>
      <c r="AZG170" s="229"/>
      <c r="AZH170" s="229"/>
      <c r="AZI170" s="229"/>
      <c r="AZJ170" s="229"/>
      <c r="AZK170" s="229"/>
      <c r="AZL170" s="229"/>
      <c r="AZM170" s="229"/>
      <c r="AZN170" s="229"/>
      <c r="AZO170" s="229"/>
      <c r="AZP170" s="229"/>
      <c r="AZQ170" s="229"/>
      <c r="AZR170" s="229"/>
      <c r="AZS170" s="229"/>
      <c r="AZT170" s="229"/>
      <c r="AZU170" s="229"/>
      <c r="AZV170" s="229"/>
      <c r="AZW170" s="229"/>
      <c r="AZX170" s="229"/>
      <c r="AZY170" s="229"/>
      <c r="AZZ170" s="229"/>
      <c r="BAA170" s="229"/>
      <c r="BAB170" s="229"/>
      <c r="BAC170" s="229"/>
      <c r="BAD170" s="229"/>
      <c r="BAE170" s="229"/>
      <c r="BAF170" s="229"/>
      <c r="BAG170" s="229"/>
      <c r="BAH170" s="229"/>
      <c r="BAI170" s="229"/>
      <c r="BAJ170" s="229"/>
      <c r="BAK170" s="229"/>
      <c r="BAL170" s="229"/>
      <c r="BAM170" s="229"/>
      <c r="BAN170" s="229"/>
      <c r="BAO170" s="229"/>
      <c r="BAP170" s="229"/>
      <c r="BAQ170" s="229"/>
      <c r="BAR170" s="229"/>
      <c r="BAS170" s="229"/>
      <c r="BAT170" s="229"/>
      <c r="BAU170" s="229"/>
      <c r="BAV170" s="229"/>
      <c r="BAW170" s="229"/>
      <c r="BAX170" s="229"/>
      <c r="BAY170" s="229"/>
      <c r="BAZ170" s="229"/>
      <c r="BBA170" s="229"/>
      <c r="BBB170" s="229"/>
      <c r="BBC170" s="229"/>
      <c r="BBD170" s="229"/>
      <c r="BBE170" s="229"/>
      <c r="BBF170" s="229"/>
      <c r="BBG170" s="229"/>
      <c r="BBH170" s="229"/>
      <c r="BBI170" s="229"/>
      <c r="BBJ170" s="229"/>
      <c r="BBK170" s="229"/>
      <c r="BBL170" s="229"/>
      <c r="BBM170" s="229"/>
      <c r="BBN170" s="229"/>
      <c r="BBO170" s="229"/>
      <c r="BBP170" s="229"/>
      <c r="BBQ170" s="229"/>
      <c r="BBR170" s="229"/>
      <c r="BBS170" s="229"/>
      <c r="BBT170" s="229"/>
      <c r="BBU170" s="229"/>
      <c r="BBV170" s="229"/>
      <c r="BBW170" s="229"/>
      <c r="BBX170" s="229"/>
      <c r="BBY170" s="229"/>
      <c r="BBZ170" s="229"/>
      <c r="BCA170" s="229"/>
      <c r="BCB170" s="229"/>
      <c r="BCC170" s="229"/>
      <c r="BCD170" s="229"/>
      <c r="BCE170" s="229"/>
      <c r="BCF170" s="229"/>
      <c r="BCG170" s="229"/>
      <c r="BCH170" s="229"/>
      <c r="BCI170" s="229"/>
      <c r="BCJ170" s="229"/>
      <c r="BCK170" s="229"/>
      <c r="BCL170" s="229"/>
      <c r="BCM170" s="229"/>
      <c r="BCN170" s="229"/>
      <c r="BCO170" s="229"/>
      <c r="BCP170" s="229"/>
      <c r="BCQ170" s="229"/>
      <c r="BCR170" s="229"/>
      <c r="BCS170" s="229"/>
      <c r="BCT170" s="229"/>
      <c r="BCU170" s="229"/>
      <c r="BCV170" s="229"/>
      <c r="BCW170" s="229"/>
      <c r="BCX170" s="229"/>
      <c r="BCY170" s="229"/>
      <c r="BCZ170" s="229"/>
      <c r="BDA170" s="229"/>
      <c r="BDB170" s="229"/>
      <c r="BDC170" s="229"/>
      <c r="BDD170" s="229"/>
      <c r="BDE170" s="229"/>
      <c r="BDF170" s="229"/>
      <c r="BDG170" s="229"/>
      <c r="BDH170" s="229"/>
      <c r="BDI170" s="229"/>
      <c r="BDJ170" s="229"/>
      <c r="BDK170" s="229"/>
      <c r="BDL170" s="229"/>
      <c r="BDM170" s="229"/>
      <c r="BDN170" s="229"/>
      <c r="BDO170" s="229"/>
      <c r="BDP170" s="229"/>
      <c r="BDQ170" s="229"/>
      <c r="BDR170" s="229"/>
      <c r="BDS170" s="229"/>
      <c r="BDT170" s="229"/>
      <c r="BDU170" s="229"/>
      <c r="BDV170" s="229"/>
      <c r="BDW170" s="229"/>
      <c r="BDX170" s="229"/>
      <c r="BDY170" s="229"/>
      <c r="BDZ170" s="229"/>
      <c r="BEA170" s="229"/>
      <c r="BEB170" s="229"/>
      <c r="BEC170" s="229"/>
      <c r="BED170" s="229"/>
      <c r="BEE170" s="229"/>
      <c r="BEF170" s="229"/>
      <c r="BEG170" s="229"/>
      <c r="BEH170" s="229"/>
      <c r="BEI170" s="229"/>
      <c r="BEJ170" s="229"/>
      <c r="BEK170" s="229"/>
      <c r="BEL170" s="229"/>
      <c r="BEM170" s="229"/>
      <c r="BEN170" s="229"/>
      <c r="BEO170" s="229"/>
      <c r="BEP170" s="229"/>
      <c r="BEQ170" s="229"/>
      <c r="BER170" s="229"/>
      <c r="BES170" s="229"/>
      <c r="BET170" s="229"/>
      <c r="BEU170" s="229"/>
      <c r="BEV170" s="229"/>
      <c r="BEW170" s="229"/>
      <c r="BEX170" s="229"/>
      <c r="BEY170" s="229"/>
      <c r="BEZ170" s="229"/>
      <c r="BFA170" s="229"/>
      <c r="BFB170" s="229"/>
      <c r="BFC170" s="229"/>
      <c r="BFD170" s="229"/>
      <c r="BFE170" s="229"/>
      <c r="BFF170" s="229"/>
      <c r="BFG170" s="229"/>
      <c r="BFH170" s="229"/>
      <c r="BFI170" s="229"/>
      <c r="BFJ170" s="229"/>
      <c r="BFK170" s="229"/>
      <c r="BFL170" s="229"/>
      <c r="BFM170" s="229"/>
      <c r="BFN170" s="229"/>
      <c r="BFO170" s="229"/>
      <c r="BFP170" s="229"/>
      <c r="BFQ170" s="229"/>
      <c r="BFR170" s="229"/>
      <c r="BFS170" s="229"/>
      <c r="BFT170" s="229"/>
      <c r="BFU170" s="229"/>
      <c r="BFV170" s="229"/>
      <c r="BFW170" s="229"/>
      <c r="BFX170" s="229"/>
      <c r="BFY170" s="229"/>
      <c r="BFZ170" s="229"/>
      <c r="BGA170" s="229"/>
      <c r="BGB170" s="229"/>
      <c r="BGC170" s="229"/>
      <c r="BGD170" s="229"/>
      <c r="BGE170" s="229"/>
      <c r="BGF170" s="229"/>
      <c r="BGG170" s="229"/>
      <c r="BGH170" s="229"/>
      <c r="BGI170" s="229"/>
      <c r="BGJ170" s="229"/>
      <c r="BGK170" s="229"/>
      <c r="BGL170" s="229"/>
      <c r="BGM170" s="229"/>
      <c r="BGN170" s="229"/>
      <c r="BGO170" s="229"/>
      <c r="BGP170" s="229"/>
      <c r="BGQ170" s="229"/>
      <c r="BGR170" s="229"/>
      <c r="BGS170" s="229"/>
      <c r="BGT170" s="229"/>
      <c r="BGU170" s="229"/>
      <c r="BGV170" s="229"/>
      <c r="BGW170" s="229"/>
      <c r="BGX170" s="229"/>
      <c r="BGY170" s="229"/>
      <c r="BGZ170" s="229"/>
      <c r="BHA170" s="229"/>
      <c r="BHB170" s="229"/>
      <c r="BHC170" s="229"/>
      <c r="BHD170" s="229"/>
      <c r="BHE170" s="229"/>
      <c r="BHF170" s="229"/>
      <c r="BHG170" s="229"/>
      <c r="BHH170" s="229"/>
      <c r="BHI170" s="229"/>
      <c r="BHJ170" s="229"/>
      <c r="BHK170" s="229"/>
      <c r="BHL170" s="229"/>
      <c r="BHM170" s="229"/>
      <c r="BHN170" s="229"/>
      <c r="BHO170" s="229"/>
      <c r="BHP170" s="229"/>
      <c r="BHQ170" s="229"/>
      <c r="BHR170" s="229"/>
      <c r="BHS170" s="229"/>
      <c r="BHT170" s="229"/>
      <c r="BHU170" s="229"/>
      <c r="BHV170" s="229"/>
      <c r="BHW170" s="229"/>
      <c r="BHX170" s="229"/>
      <c r="BHY170" s="229"/>
      <c r="BHZ170" s="229"/>
      <c r="BIA170" s="229"/>
      <c r="BIB170" s="229"/>
      <c r="BIC170" s="229"/>
      <c r="BID170" s="229"/>
      <c r="BIE170" s="229"/>
      <c r="BIF170" s="229"/>
      <c r="BIG170" s="229"/>
      <c r="BIH170" s="229"/>
      <c r="BII170" s="229"/>
      <c r="BIJ170" s="229"/>
      <c r="BIK170" s="229"/>
      <c r="BIL170" s="229"/>
      <c r="BIM170" s="229"/>
      <c r="BIN170" s="229"/>
      <c r="BIO170" s="229"/>
      <c r="BIP170" s="229"/>
      <c r="BIQ170" s="229"/>
      <c r="BIR170" s="229"/>
      <c r="BIS170" s="229"/>
      <c r="BIT170" s="229"/>
      <c r="BIU170" s="229"/>
      <c r="BIV170" s="229"/>
      <c r="BIW170" s="229"/>
      <c r="BIX170" s="229"/>
      <c r="BIY170" s="229"/>
      <c r="BIZ170" s="229"/>
      <c r="BJA170" s="229"/>
      <c r="BJB170" s="229"/>
      <c r="BJC170" s="229"/>
      <c r="BJD170" s="229"/>
      <c r="BJE170" s="229"/>
      <c r="BJF170" s="229"/>
      <c r="BJG170" s="229"/>
      <c r="BJH170" s="229"/>
      <c r="BJI170" s="229"/>
      <c r="BJJ170" s="229"/>
      <c r="BJK170" s="229"/>
      <c r="BJL170" s="229"/>
      <c r="BJM170" s="229"/>
      <c r="BJN170" s="229"/>
      <c r="BJO170" s="229"/>
      <c r="BJP170" s="229"/>
      <c r="BJQ170" s="229"/>
      <c r="BJR170" s="229"/>
      <c r="BJS170" s="229"/>
      <c r="BJT170" s="229"/>
      <c r="BJU170" s="229"/>
      <c r="BJV170" s="229"/>
      <c r="BJW170" s="229"/>
      <c r="BJX170" s="229"/>
      <c r="BJY170" s="229"/>
      <c r="BJZ170" s="229"/>
      <c r="BKA170" s="229"/>
      <c r="BKB170" s="229"/>
      <c r="BKC170" s="229"/>
      <c r="BKD170" s="229"/>
      <c r="BKE170" s="229"/>
      <c r="BKF170" s="229"/>
      <c r="BKG170" s="229"/>
      <c r="BKH170" s="229"/>
      <c r="BKI170" s="229"/>
      <c r="BKJ170" s="229"/>
      <c r="BKK170" s="229"/>
      <c r="BKL170" s="229"/>
      <c r="BKM170" s="229"/>
      <c r="BKN170" s="229"/>
      <c r="BKO170" s="229"/>
      <c r="BKP170" s="229"/>
      <c r="BKQ170" s="229"/>
      <c r="BKR170" s="229"/>
      <c r="BKS170" s="229"/>
      <c r="BKT170" s="229"/>
      <c r="BKU170" s="229"/>
      <c r="BKV170" s="229"/>
      <c r="BKW170" s="229"/>
      <c r="BKX170" s="229"/>
      <c r="BKY170" s="229"/>
      <c r="BKZ170" s="229"/>
      <c r="BLA170" s="229"/>
      <c r="BLB170" s="229"/>
      <c r="BLC170" s="229"/>
      <c r="BLD170" s="229"/>
      <c r="BLE170" s="229"/>
      <c r="BLF170" s="229"/>
      <c r="BLG170" s="229"/>
      <c r="BLH170" s="229"/>
      <c r="BLI170" s="229"/>
      <c r="BLJ170" s="229"/>
      <c r="BLK170" s="229"/>
      <c r="BLL170" s="229"/>
      <c r="BLM170" s="229"/>
      <c r="BLN170" s="229"/>
      <c r="BLO170" s="229"/>
      <c r="BLP170" s="229"/>
      <c r="BLQ170" s="229"/>
      <c r="BLR170" s="229"/>
      <c r="BLS170" s="229"/>
      <c r="BLT170" s="229"/>
      <c r="BLU170" s="229"/>
      <c r="BLV170" s="229"/>
      <c r="BLW170" s="229"/>
      <c r="BLX170" s="229"/>
      <c r="BLY170" s="229"/>
      <c r="BLZ170" s="229"/>
      <c r="BMA170" s="229"/>
      <c r="BMB170" s="229"/>
      <c r="BMC170" s="229"/>
      <c r="BMD170" s="229"/>
      <c r="BME170" s="229"/>
      <c r="BMF170" s="229"/>
      <c r="BMG170" s="229"/>
      <c r="BMH170" s="229"/>
      <c r="BMI170" s="229"/>
      <c r="BMJ170" s="229"/>
      <c r="BMK170" s="229"/>
      <c r="BML170" s="229"/>
      <c r="BMM170" s="229"/>
      <c r="BMN170" s="229"/>
      <c r="BMO170" s="229"/>
      <c r="BMP170" s="229"/>
      <c r="BMQ170" s="229"/>
      <c r="BMR170" s="229"/>
      <c r="BMS170" s="229"/>
      <c r="BMT170" s="229"/>
      <c r="BMU170" s="229"/>
      <c r="BMV170" s="229"/>
      <c r="BMW170" s="229"/>
      <c r="BMX170" s="229"/>
      <c r="BMY170" s="229"/>
      <c r="BMZ170" s="229"/>
      <c r="BNA170" s="229"/>
      <c r="BNB170" s="229"/>
      <c r="BNC170" s="229"/>
      <c r="BND170" s="229"/>
      <c r="BNE170" s="229"/>
      <c r="BNF170" s="229"/>
      <c r="BNG170" s="229"/>
      <c r="BNH170" s="229"/>
      <c r="BNI170" s="229"/>
      <c r="BNJ170" s="229"/>
      <c r="BNK170" s="229"/>
      <c r="BNL170" s="229"/>
      <c r="BNM170" s="229"/>
      <c r="BNN170" s="229"/>
      <c r="BNO170" s="229"/>
      <c r="BNP170" s="229"/>
      <c r="BNQ170" s="229"/>
      <c r="BNR170" s="229"/>
      <c r="BNS170" s="229"/>
      <c r="BNT170" s="229"/>
      <c r="BNU170" s="229"/>
      <c r="BNV170" s="229"/>
      <c r="BNW170" s="229"/>
      <c r="BNX170" s="229"/>
      <c r="BNY170" s="229"/>
      <c r="BNZ170" s="229"/>
      <c r="BOA170" s="229"/>
      <c r="BOB170" s="229"/>
      <c r="BOC170" s="229"/>
      <c r="BOD170" s="229"/>
      <c r="BOE170" s="229"/>
      <c r="BOF170" s="229"/>
      <c r="BOG170" s="229"/>
      <c r="BOH170" s="229"/>
      <c r="BOI170" s="229"/>
      <c r="BOJ170" s="229"/>
      <c r="BOK170" s="229"/>
      <c r="BOL170" s="229"/>
      <c r="BOM170" s="229"/>
      <c r="BON170" s="229"/>
      <c r="BOO170" s="229"/>
      <c r="BOP170" s="229"/>
      <c r="BOQ170" s="229"/>
      <c r="BOR170" s="229"/>
      <c r="BOS170" s="229"/>
      <c r="BOT170" s="229"/>
      <c r="BOU170" s="229"/>
      <c r="BOV170" s="229"/>
      <c r="BOW170" s="229"/>
      <c r="BOX170" s="229"/>
      <c r="BOY170" s="229"/>
      <c r="BOZ170" s="229"/>
      <c r="BPA170" s="229"/>
      <c r="BPB170" s="229"/>
      <c r="BPC170" s="229"/>
      <c r="BPD170" s="229"/>
      <c r="BPE170" s="229"/>
      <c r="BPF170" s="229"/>
      <c r="BPG170" s="229"/>
      <c r="BPH170" s="229"/>
      <c r="BPI170" s="229"/>
      <c r="BPJ170" s="229"/>
      <c r="BPK170" s="229"/>
      <c r="BPL170" s="229"/>
      <c r="BPM170" s="229"/>
      <c r="BPN170" s="229"/>
      <c r="BPO170" s="229"/>
      <c r="BPP170" s="229"/>
      <c r="BPQ170" s="229"/>
      <c r="BPR170" s="229"/>
      <c r="BPS170" s="229"/>
      <c r="BPT170" s="229"/>
      <c r="BPU170" s="229"/>
      <c r="BPV170" s="229"/>
      <c r="BPW170" s="229"/>
      <c r="BPX170" s="229"/>
      <c r="BPY170" s="229"/>
      <c r="BPZ170" s="229"/>
      <c r="BQA170" s="229"/>
      <c r="BQB170" s="229"/>
      <c r="BQC170" s="229"/>
      <c r="BQD170" s="229"/>
      <c r="BQE170" s="229"/>
      <c r="BQF170" s="229"/>
      <c r="BQG170" s="229"/>
      <c r="BQH170" s="229"/>
      <c r="BQI170" s="229"/>
      <c r="BQJ170" s="229"/>
      <c r="BQK170" s="229"/>
      <c r="BQL170" s="229"/>
      <c r="BQM170" s="229"/>
      <c r="BQN170" s="229"/>
      <c r="BQO170" s="229"/>
      <c r="BQP170" s="229"/>
      <c r="BQQ170" s="229"/>
      <c r="BQR170" s="229"/>
      <c r="BQS170" s="229"/>
      <c r="BQT170" s="229"/>
      <c r="BQU170" s="229"/>
      <c r="BQV170" s="229"/>
      <c r="BQW170" s="229"/>
      <c r="BQX170" s="229"/>
      <c r="BQY170" s="229"/>
      <c r="BQZ170" s="229"/>
      <c r="BRA170" s="229"/>
      <c r="BRB170" s="229"/>
      <c r="BRC170" s="229"/>
      <c r="BRD170" s="229"/>
      <c r="BRE170" s="229"/>
      <c r="BRF170" s="229"/>
      <c r="BRG170" s="229"/>
      <c r="BRH170" s="229"/>
      <c r="BRI170" s="229"/>
      <c r="BRJ170" s="229"/>
      <c r="BRK170" s="229"/>
      <c r="BRL170" s="229"/>
      <c r="BRM170" s="229"/>
      <c r="BRN170" s="229"/>
      <c r="BRO170" s="229"/>
      <c r="BRP170" s="229"/>
      <c r="BRQ170" s="229"/>
      <c r="BRR170" s="229"/>
      <c r="BRS170" s="229"/>
      <c r="BRT170" s="229"/>
      <c r="BRU170" s="229"/>
      <c r="BRV170" s="229"/>
      <c r="BRW170" s="229"/>
      <c r="BRX170" s="229"/>
      <c r="BRY170" s="229"/>
      <c r="BRZ170" s="229"/>
      <c r="BSA170" s="229"/>
      <c r="BSB170" s="229"/>
      <c r="BSC170" s="229"/>
      <c r="BSD170" s="229"/>
      <c r="BSE170" s="229"/>
      <c r="BSF170" s="229"/>
      <c r="BSG170" s="229"/>
      <c r="BSH170" s="229"/>
      <c r="BSI170" s="229"/>
      <c r="BSJ170" s="229"/>
      <c r="BSK170" s="229"/>
      <c r="BSL170" s="229"/>
      <c r="BSM170" s="229"/>
      <c r="BSN170" s="229"/>
      <c r="BSO170" s="229"/>
      <c r="BSP170" s="229"/>
      <c r="BSQ170" s="229"/>
      <c r="BSR170" s="229"/>
      <c r="BSS170" s="229"/>
      <c r="BST170" s="229"/>
      <c r="BSU170" s="229"/>
      <c r="BSV170" s="229"/>
      <c r="BSW170" s="229"/>
      <c r="BSX170" s="229"/>
      <c r="BSY170" s="229"/>
      <c r="BSZ170" s="229"/>
      <c r="BTA170" s="229"/>
      <c r="BTB170" s="229"/>
      <c r="BTC170" s="229"/>
      <c r="BTD170" s="229"/>
      <c r="BTE170" s="229"/>
      <c r="BTF170" s="229"/>
      <c r="BTG170" s="229"/>
      <c r="BTH170" s="229"/>
      <c r="BTI170" s="229"/>
      <c r="BTJ170" s="229"/>
      <c r="BTK170" s="229"/>
      <c r="BTL170" s="229"/>
      <c r="BTM170" s="229"/>
      <c r="BTN170" s="229"/>
      <c r="BTO170" s="229"/>
      <c r="BTP170" s="229"/>
      <c r="BTQ170" s="229"/>
      <c r="BTR170" s="229"/>
      <c r="BTS170" s="229"/>
      <c r="BTT170" s="229"/>
      <c r="BTU170" s="229"/>
      <c r="BTV170" s="229"/>
      <c r="BTW170" s="229"/>
      <c r="BTX170" s="229"/>
      <c r="BTY170" s="229"/>
      <c r="BTZ170" s="229"/>
      <c r="BUA170" s="229"/>
      <c r="BUB170" s="229"/>
      <c r="BUC170" s="229"/>
      <c r="BUD170" s="229"/>
      <c r="BUE170" s="229"/>
      <c r="BUF170" s="229"/>
      <c r="BUG170" s="229"/>
      <c r="BUH170" s="229"/>
      <c r="BUI170" s="229"/>
      <c r="BUJ170" s="229"/>
      <c r="BUK170" s="229"/>
      <c r="BUL170" s="229"/>
      <c r="BUM170" s="229"/>
      <c r="BUN170" s="229"/>
      <c r="BUO170" s="229"/>
      <c r="BUP170" s="229"/>
      <c r="BUQ170" s="229"/>
      <c r="BUR170" s="229"/>
      <c r="BUS170" s="229"/>
      <c r="BUT170" s="229"/>
      <c r="BUU170" s="229"/>
      <c r="BUV170" s="229"/>
      <c r="BUW170" s="229"/>
      <c r="BUX170" s="229"/>
      <c r="BUY170" s="229"/>
      <c r="BUZ170" s="229"/>
      <c r="BVA170" s="229"/>
      <c r="BVB170" s="229"/>
      <c r="BVC170" s="229"/>
      <c r="BVD170" s="229"/>
      <c r="BVE170" s="229"/>
      <c r="BVF170" s="229"/>
      <c r="BVG170" s="229"/>
      <c r="BVH170" s="229"/>
      <c r="BVI170" s="229"/>
      <c r="BVJ170" s="229"/>
      <c r="BVK170" s="229"/>
      <c r="BVL170" s="229"/>
      <c r="BVM170" s="229"/>
      <c r="BVN170" s="229"/>
      <c r="BVO170" s="229"/>
      <c r="BVP170" s="229"/>
      <c r="BVQ170" s="229"/>
      <c r="BVR170" s="229"/>
      <c r="BVS170" s="229"/>
      <c r="BVT170" s="229"/>
      <c r="BVU170" s="229"/>
      <c r="BVV170" s="229"/>
      <c r="BVW170" s="229"/>
      <c r="BVX170" s="229"/>
      <c r="BVY170" s="229"/>
      <c r="BVZ170" s="229"/>
      <c r="BWA170" s="229"/>
      <c r="BWB170" s="229"/>
      <c r="BWC170" s="229"/>
      <c r="BWD170" s="229"/>
      <c r="BWE170" s="229"/>
      <c r="BWF170" s="229"/>
      <c r="BWG170" s="229"/>
      <c r="BWH170" s="229"/>
      <c r="BWI170" s="229"/>
      <c r="BWJ170" s="229"/>
      <c r="BWK170" s="229"/>
      <c r="BWL170" s="229"/>
      <c r="BWM170" s="229"/>
      <c r="BWN170" s="229"/>
      <c r="BWO170" s="229"/>
      <c r="BWP170" s="229"/>
      <c r="BWQ170" s="229"/>
      <c r="BWR170" s="229"/>
      <c r="BWS170" s="229"/>
      <c r="BWT170" s="229"/>
      <c r="BWU170" s="229"/>
      <c r="BWV170" s="229"/>
      <c r="BWW170" s="229"/>
      <c r="BWX170" s="229"/>
      <c r="BWY170" s="229"/>
      <c r="BWZ170" s="229"/>
      <c r="BXA170" s="229"/>
      <c r="BXB170" s="229"/>
      <c r="BXC170" s="229"/>
      <c r="BXD170" s="229"/>
      <c r="BXE170" s="229"/>
      <c r="BXF170" s="229"/>
      <c r="BXG170" s="229"/>
      <c r="BXH170" s="229"/>
      <c r="BXI170" s="229"/>
      <c r="BXJ170" s="229"/>
      <c r="BXK170" s="229"/>
      <c r="BXL170" s="229"/>
      <c r="BXM170" s="229"/>
      <c r="BXN170" s="229"/>
      <c r="BXO170" s="229"/>
      <c r="BXP170" s="229"/>
      <c r="BXQ170" s="229"/>
      <c r="BXR170" s="229"/>
      <c r="BXS170" s="229"/>
      <c r="BXT170" s="229"/>
      <c r="BXU170" s="229"/>
      <c r="BXV170" s="229"/>
      <c r="BXW170" s="229"/>
      <c r="BXX170" s="229"/>
      <c r="BXY170" s="229"/>
      <c r="BXZ170" s="229"/>
      <c r="BYA170" s="229"/>
      <c r="BYB170" s="229"/>
      <c r="BYC170" s="229"/>
      <c r="BYD170" s="229"/>
      <c r="BYE170" s="229"/>
      <c r="BYF170" s="229"/>
      <c r="BYG170" s="229"/>
      <c r="BYH170" s="229"/>
      <c r="BYI170" s="229"/>
      <c r="BYJ170" s="229"/>
      <c r="BYK170" s="229"/>
      <c r="BYL170" s="229"/>
      <c r="BYM170" s="229"/>
      <c r="BYN170" s="229"/>
      <c r="BYO170" s="229"/>
      <c r="BYP170" s="229"/>
      <c r="BYQ170" s="229"/>
      <c r="BYR170" s="229"/>
      <c r="BYS170" s="229"/>
      <c r="BYT170" s="229"/>
      <c r="BYU170" s="229"/>
      <c r="BYV170" s="229"/>
      <c r="BYW170" s="229"/>
      <c r="BYX170" s="229"/>
      <c r="BYY170" s="229"/>
      <c r="BYZ170" s="229"/>
      <c r="BZA170" s="229"/>
      <c r="BZB170" s="229"/>
      <c r="BZC170" s="229"/>
      <c r="BZD170" s="229"/>
      <c r="BZE170" s="229"/>
      <c r="BZF170" s="229"/>
      <c r="BZG170" s="229"/>
      <c r="BZH170" s="229"/>
      <c r="BZI170" s="229"/>
      <c r="BZJ170" s="229"/>
      <c r="BZK170" s="229"/>
      <c r="BZL170" s="229"/>
      <c r="BZM170" s="229"/>
      <c r="BZN170" s="229"/>
      <c r="BZO170" s="229"/>
      <c r="BZP170" s="229"/>
      <c r="BZQ170" s="229"/>
      <c r="BZR170" s="229"/>
      <c r="BZS170" s="229"/>
      <c r="BZT170" s="229"/>
      <c r="BZU170" s="229"/>
      <c r="BZV170" s="229"/>
      <c r="BZW170" s="229"/>
      <c r="BZX170" s="229"/>
      <c r="BZY170" s="229"/>
      <c r="BZZ170" s="229"/>
      <c r="CAA170" s="229"/>
      <c r="CAB170" s="229"/>
      <c r="CAC170" s="229"/>
      <c r="CAD170" s="229"/>
      <c r="CAE170" s="229"/>
      <c r="CAF170" s="229"/>
      <c r="CAG170" s="229"/>
      <c r="CAH170" s="229"/>
      <c r="CAI170" s="229"/>
      <c r="CAJ170" s="229"/>
      <c r="CAK170" s="229"/>
      <c r="CAL170" s="229"/>
      <c r="CAM170" s="229"/>
      <c r="CAN170" s="229"/>
      <c r="CAO170" s="229"/>
      <c r="CAP170" s="229"/>
      <c r="CAQ170" s="229"/>
      <c r="CAR170" s="229"/>
      <c r="CAS170" s="229"/>
      <c r="CAT170" s="229"/>
      <c r="CAU170" s="229"/>
      <c r="CAV170" s="229"/>
      <c r="CAW170" s="229"/>
      <c r="CAX170" s="229"/>
      <c r="CAY170" s="229"/>
      <c r="CAZ170" s="229"/>
      <c r="CBA170" s="229"/>
      <c r="CBB170" s="229"/>
      <c r="CBC170" s="229"/>
      <c r="CBD170" s="229"/>
      <c r="CBE170" s="229"/>
      <c r="CBF170" s="229"/>
      <c r="CBG170" s="229"/>
      <c r="CBH170" s="229"/>
      <c r="CBI170" s="229"/>
      <c r="CBJ170" s="229"/>
      <c r="CBK170" s="229"/>
      <c r="CBL170" s="229"/>
      <c r="CBM170" s="229"/>
      <c r="CBN170" s="229"/>
      <c r="CBO170" s="229"/>
      <c r="CBP170" s="229"/>
      <c r="CBQ170" s="229"/>
      <c r="CBR170" s="229"/>
      <c r="CBS170" s="229"/>
      <c r="CBT170" s="229"/>
      <c r="CBU170" s="229"/>
      <c r="CBV170" s="229"/>
      <c r="CBW170" s="229"/>
      <c r="CBX170" s="229"/>
      <c r="CBY170" s="229"/>
      <c r="CBZ170" s="229"/>
      <c r="CCA170" s="229"/>
      <c r="CCB170" s="229"/>
      <c r="CCC170" s="229"/>
      <c r="CCD170" s="229"/>
      <c r="CCE170" s="229"/>
      <c r="CCF170" s="229"/>
      <c r="CCG170" s="229"/>
      <c r="CCH170" s="229"/>
      <c r="CCI170" s="229"/>
      <c r="CCJ170" s="229"/>
      <c r="CCK170" s="229"/>
      <c r="CCL170" s="229"/>
      <c r="CCM170" s="229"/>
      <c r="CCN170" s="229"/>
      <c r="CCO170" s="229"/>
      <c r="CCP170" s="229"/>
      <c r="CCQ170" s="229"/>
      <c r="CCR170" s="229"/>
      <c r="CCS170" s="229"/>
      <c r="CCT170" s="229"/>
      <c r="CCU170" s="229"/>
      <c r="CCV170" s="229"/>
      <c r="CCW170" s="229"/>
      <c r="CCX170" s="229"/>
      <c r="CCY170" s="229"/>
      <c r="CCZ170" s="229"/>
      <c r="CDA170" s="229"/>
      <c r="CDB170" s="229"/>
      <c r="CDC170" s="229"/>
      <c r="CDD170" s="229"/>
      <c r="CDE170" s="229"/>
      <c r="CDF170" s="229"/>
      <c r="CDG170" s="229"/>
      <c r="CDH170" s="229"/>
      <c r="CDI170" s="229"/>
      <c r="CDJ170" s="229"/>
      <c r="CDK170" s="229"/>
      <c r="CDL170" s="229"/>
      <c r="CDM170" s="229"/>
      <c r="CDN170" s="229"/>
      <c r="CDO170" s="229"/>
      <c r="CDP170" s="229"/>
      <c r="CDQ170" s="229"/>
      <c r="CDR170" s="229"/>
      <c r="CDS170" s="229"/>
      <c r="CDT170" s="229"/>
      <c r="CDU170" s="229"/>
      <c r="CDV170" s="229"/>
      <c r="CDW170" s="229"/>
      <c r="CDX170" s="229"/>
      <c r="CDY170" s="229"/>
      <c r="CDZ170" s="229"/>
      <c r="CEA170" s="229"/>
      <c r="CEB170" s="229"/>
      <c r="CEC170" s="229"/>
      <c r="CED170" s="229"/>
      <c r="CEE170" s="229"/>
      <c r="CEF170" s="229"/>
      <c r="CEG170" s="229"/>
      <c r="CEH170" s="229"/>
      <c r="CEI170" s="229"/>
      <c r="CEJ170" s="229"/>
      <c r="CEK170" s="229"/>
      <c r="CEL170" s="229"/>
      <c r="CEM170" s="229"/>
      <c r="CEN170" s="229"/>
      <c r="CEO170" s="229"/>
      <c r="CEP170" s="229"/>
      <c r="CEQ170" s="229"/>
      <c r="CER170" s="229"/>
      <c r="CES170" s="229"/>
      <c r="CET170" s="229"/>
      <c r="CEU170" s="229"/>
      <c r="CEV170" s="229"/>
      <c r="CEW170" s="229"/>
      <c r="CEX170" s="229"/>
      <c r="CEY170" s="229"/>
      <c r="CEZ170" s="229"/>
      <c r="CFA170" s="229"/>
      <c r="CFB170" s="229"/>
      <c r="CFC170" s="229"/>
      <c r="CFD170" s="229"/>
      <c r="CFE170" s="229"/>
      <c r="CFF170" s="229"/>
      <c r="CFG170" s="229"/>
      <c r="CFH170" s="229"/>
      <c r="CFI170" s="229"/>
      <c r="CFJ170" s="229"/>
      <c r="CFK170" s="229"/>
      <c r="CFL170" s="229"/>
      <c r="CFM170" s="229"/>
      <c r="CFN170" s="229"/>
      <c r="CFO170" s="229"/>
      <c r="CFP170" s="229"/>
      <c r="CFQ170" s="229"/>
      <c r="CFR170" s="229"/>
      <c r="CFS170" s="229"/>
      <c r="CFT170" s="229"/>
      <c r="CFU170" s="229"/>
      <c r="CFV170" s="229"/>
      <c r="CFW170" s="229"/>
      <c r="CFX170" s="229"/>
      <c r="CFY170" s="229"/>
      <c r="CFZ170" s="229"/>
      <c r="CGA170" s="229"/>
      <c r="CGB170" s="229"/>
      <c r="CGC170" s="229"/>
      <c r="CGD170" s="229"/>
      <c r="CGE170" s="229"/>
      <c r="CGF170" s="229"/>
      <c r="CGG170" s="229"/>
      <c r="CGH170" s="229"/>
      <c r="CGI170" s="229"/>
      <c r="CGJ170" s="229"/>
      <c r="CGK170" s="229"/>
      <c r="CGL170" s="229"/>
      <c r="CGM170" s="229"/>
      <c r="CGN170" s="229"/>
      <c r="CGO170" s="229"/>
      <c r="CGP170" s="229"/>
      <c r="CGQ170" s="229"/>
      <c r="CGR170" s="229"/>
      <c r="CGS170" s="229"/>
      <c r="CGT170" s="229"/>
      <c r="CGU170" s="229"/>
      <c r="CGV170" s="229"/>
      <c r="CGW170" s="229"/>
      <c r="CGX170" s="229"/>
      <c r="CGY170" s="229"/>
      <c r="CGZ170" s="229"/>
      <c r="CHA170" s="229"/>
      <c r="CHB170" s="229"/>
      <c r="CHC170" s="229"/>
      <c r="CHD170" s="229"/>
      <c r="CHE170" s="229"/>
      <c r="CHF170" s="229"/>
      <c r="CHG170" s="229"/>
      <c r="CHH170" s="229"/>
      <c r="CHI170" s="229"/>
      <c r="CHJ170" s="229"/>
      <c r="CHK170" s="229"/>
      <c r="CHL170" s="229"/>
      <c r="CHM170" s="229"/>
      <c r="CHN170" s="229"/>
      <c r="CHO170" s="229"/>
      <c r="CHP170" s="229"/>
      <c r="CHQ170" s="229"/>
      <c r="CHR170" s="229"/>
      <c r="CHS170" s="229"/>
      <c r="CHT170" s="229"/>
      <c r="CHU170" s="229"/>
      <c r="CHV170" s="229"/>
      <c r="CHW170" s="229"/>
      <c r="CHX170" s="229"/>
      <c r="CHY170" s="229"/>
      <c r="CHZ170" s="229"/>
      <c r="CIA170" s="229"/>
      <c r="CIB170" s="229"/>
      <c r="CIC170" s="229"/>
      <c r="CID170" s="229"/>
      <c r="CIE170" s="229"/>
      <c r="CIF170" s="229"/>
      <c r="CIG170" s="229"/>
      <c r="CIH170" s="229"/>
      <c r="CII170" s="229"/>
      <c r="CIJ170" s="229"/>
      <c r="CIK170" s="229"/>
      <c r="CIL170" s="229"/>
      <c r="CIM170" s="229"/>
      <c r="CIN170" s="229"/>
      <c r="CIO170" s="229"/>
      <c r="CIP170" s="229"/>
      <c r="CIQ170" s="229"/>
      <c r="CIR170" s="229"/>
      <c r="CIS170" s="229"/>
      <c r="CIT170" s="229"/>
      <c r="CIU170" s="229"/>
      <c r="CIV170" s="229"/>
      <c r="CIW170" s="229"/>
      <c r="CIX170" s="229"/>
      <c r="CIY170" s="229"/>
      <c r="CIZ170" s="229"/>
      <c r="CJA170" s="229"/>
      <c r="CJB170" s="229"/>
      <c r="CJC170" s="229"/>
      <c r="CJD170" s="229"/>
      <c r="CJE170" s="229"/>
      <c r="CJF170" s="229"/>
      <c r="CJG170" s="229"/>
      <c r="CJH170" s="229"/>
      <c r="CJI170" s="229"/>
      <c r="CJJ170" s="229"/>
      <c r="CJK170" s="229"/>
      <c r="CJL170" s="229"/>
      <c r="CJM170" s="229"/>
      <c r="CJN170" s="229"/>
      <c r="CJO170" s="229"/>
      <c r="CJP170" s="229"/>
      <c r="CJQ170" s="229"/>
      <c r="CJR170" s="229"/>
      <c r="CJS170" s="229"/>
      <c r="CJT170" s="229"/>
      <c r="CJU170" s="229"/>
      <c r="CJV170" s="229"/>
      <c r="CJW170" s="229"/>
      <c r="CJX170" s="229"/>
      <c r="CJY170" s="229"/>
      <c r="CJZ170" s="229"/>
      <c r="CKA170" s="229"/>
      <c r="CKB170" s="229"/>
      <c r="CKC170" s="229"/>
      <c r="CKD170" s="229"/>
      <c r="CKE170" s="229"/>
      <c r="CKF170" s="229"/>
      <c r="CKG170" s="229"/>
      <c r="CKH170" s="229"/>
      <c r="CKI170" s="229"/>
      <c r="CKJ170" s="229"/>
      <c r="CKK170" s="229"/>
      <c r="CKL170" s="229"/>
      <c r="CKM170" s="229"/>
      <c r="CKN170" s="229"/>
      <c r="CKO170" s="229"/>
      <c r="CKP170" s="229"/>
      <c r="CKQ170" s="229"/>
      <c r="CKR170" s="229"/>
      <c r="CKS170" s="229"/>
      <c r="CKT170" s="229"/>
      <c r="CKU170" s="229"/>
      <c r="CKV170" s="229"/>
      <c r="CKW170" s="229"/>
      <c r="CKX170" s="229"/>
      <c r="CKY170" s="229"/>
      <c r="CKZ170" s="229"/>
      <c r="CLA170" s="229"/>
      <c r="CLB170" s="229"/>
      <c r="CLC170" s="229"/>
      <c r="CLD170" s="229"/>
      <c r="CLE170" s="229"/>
      <c r="CLF170" s="229"/>
      <c r="CLG170" s="229"/>
      <c r="CLH170" s="229"/>
      <c r="CLI170" s="229"/>
      <c r="CLJ170" s="229"/>
      <c r="CLK170" s="229"/>
      <c r="CLL170" s="229"/>
      <c r="CLM170" s="229"/>
      <c r="CLN170" s="229"/>
      <c r="CLO170" s="229"/>
      <c r="CLP170" s="229"/>
      <c r="CLQ170" s="229"/>
      <c r="CLR170" s="229"/>
      <c r="CLS170" s="229"/>
      <c r="CLT170" s="229"/>
      <c r="CLU170" s="229"/>
      <c r="CLV170" s="229"/>
      <c r="CLW170" s="229"/>
      <c r="CLX170" s="229"/>
      <c r="CLY170" s="229"/>
      <c r="CLZ170" s="229"/>
      <c r="CMA170" s="229"/>
      <c r="CMB170" s="229"/>
      <c r="CMC170" s="229"/>
      <c r="CMD170" s="229"/>
      <c r="CME170" s="229"/>
      <c r="CMF170" s="229"/>
      <c r="CMG170" s="229"/>
      <c r="CMH170" s="229"/>
      <c r="CMI170" s="229"/>
      <c r="CMJ170" s="229"/>
      <c r="CMK170" s="229"/>
      <c r="CML170" s="229"/>
      <c r="CMM170" s="229"/>
      <c r="CMN170" s="229"/>
      <c r="CMO170" s="229"/>
      <c r="CMP170" s="229"/>
      <c r="CMQ170" s="229"/>
      <c r="CMR170" s="229"/>
      <c r="CMS170" s="229"/>
      <c r="CMT170" s="229"/>
      <c r="CMU170" s="229"/>
      <c r="CMV170" s="229"/>
      <c r="CMW170" s="229"/>
      <c r="CMX170" s="229"/>
      <c r="CMY170" s="229"/>
      <c r="CMZ170" s="229"/>
      <c r="CNA170" s="229"/>
      <c r="CNB170" s="229"/>
      <c r="CNC170" s="229"/>
      <c r="CND170" s="229"/>
      <c r="CNE170" s="229"/>
      <c r="CNF170" s="229"/>
      <c r="CNG170" s="229"/>
      <c r="CNH170" s="229"/>
      <c r="CNI170" s="229"/>
      <c r="CNJ170" s="229"/>
      <c r="CNK170" s="229"/>
      <c r="CNL170" s="229"/>
      <c r="CNM170" s="229"/>
      <c r="CNN170" s="229"/>
      <c r="CNO170" s="229"/>
      <c r="CNP170" s="229"/>
      <c r="CNQ170" s="229"/>
      <c r="CNR170" s="229"/>
      <c r="CNS170" s="229"/>
      <c r="CNT170" s="229"/>
      <c r="CNU170" s="229"/>
      <c r="CNV170" s="229"/>
      <c r="CNW170" s="229"/>
      <c r="CNX170" s="229"/>
      <c r="CNY170" s="229"/>
      <c r="CNZ170" s="229"/>
      <c r="COA170" s="229"/>
      <c r="COB170" s="229"/>
      <c r="COC170" s="229"/>
      <c r="COD170" s="229"/>
      <c r="COE170" s="229"/>
      <c r="COF170" s="229"/>
      <c r="COG170" s="229"/>
      <c r="COH170" s="229"/>
      <c r="COI170" s="229"/>
      <c r="COJ170" s="229"/>
      <c r="COK170" s="229"/>
      <c r="COL170" s="229"/>
      <c r="COM170" s="229"/>
      <c r="CON170" s="229"/>
      <c r="COO170" s="229"/>
      <c r="COP170" s="229"/>
      <c r="COQ170" s="229"/>
      <c r="COR170" s="229"/>
      <c r="COS170" s="229"/>
      <c r="COT170" s="229"/>
      <c r="COU170" s="229"/>
      <c r="COV170" s="229"/>
      <c r="COW170" s="229"/>
      <c r="COX170" s="229"/>
      <c r="COY170" s="229"/>
      <c r="COZ170" s="229"/>
      <c r="CPA170" s="229"/>
      <c r="CPB170" s="229"/>
      <c r="CPC170" s="229"/>
      <c r="CPD170" s="229"/>
      <c r="CPE170" s="229"/>
      <c r="CPF170" s="229"/>
      <c r="CPG170" s="229"/>
      <c r="CPH170" s="229"/>
      <c r="CPI170" s="229"/>
      <c r="CPJ170" s="229"/>
      <c r="CPK170" s="229"/>
      <c r="CPL170" s="229"/>
      <c r="CPM170" s="229"/>
      <c r="CPN170" s="229"/>
      <c r="CPO170" s="229"/>
      <c r="CPP170" s="229"/>
      <c r="CPQ170" s="229"/>
      <c r="CPR170" s="229"/>
      <c r="CPS170" s="229"/>
      <c r="CPT170" s="229"/>
      <c r="CPU170" s="229"/>
      <c r="CPV170" s="229"/>
      <c r="CPW170" s="229"/>
      <c r="CPX170" s="229"/>
      <c r="CPY170" s="229"/>
      <c r="CPZ170" s="229"/>
      <c r="CQA170" s="229"/>
      <c r="CQB170" s="229"/>
      <c r="CQC170" s="229"/>
      <c r="CQD170" s="229"/>
      <c r="CQE170" s="229"/>
      <c r="CQF170" s="229"/>
      <c r="CQG170" s="229"/>
      <c r="CQH170" s="229"/>
      <c r="CQI170" s="229"/>
      <c r="CQJ170" s="229"/>
      <c r="CQK170" s="229"/>
      <c r="CQL170" s="229"/>
      <c r="CQM170" s="229"/>
      <c r="CQN170" s="229"/>
      <c r="CQO170" s="229"/>
      <c r="CQP170" s="229"/>
      <c r="CQQ170" s="229"/>
      <c r="CQR170" s="229"/>
      <c r="CQS170" s="229"/>
      <c r="CQT170" s="229"/>
      <c r="CQU170" s="229"/>
      <c r="CQV170" s="229"/>
      <c r="CQW170" s="229"/>
      <c r="CQX170" s="229"/>
      <c r="CQY170" s="229"/>
      <c r="CQZ170" s="229"/>
      <c r="CRA170" s="229"/>
      <c r="CRB170" s="229"/>
      <c r="CRC170" s="229"/>
      <c r="CRD170" s="229"/>
      <c r="CRE170" s="229"/>
      <c r="CRF170" s="229"/>
      <c r="CRG170" s="229"/>
      <c r="CRH170" s="229"/>
      <c r="CRI170" s="229"/>
      <c r="CRJ170" s="229"/>
      <c r="CRK170" s="229"/>
      <c r="CRL170" s="229"/>
      <c r="CRM170" s="229"/>
      <c r="CRN170" s="229"/>
      <c r="CRO170" s="229"/>
      <c r="CRP170" s="229"/>
      <c r="CRQ170" s="229"/>
      <c r="CRR170" s="229"/>
      <c r="CRS170" s="229"/>
      <c r="CRT170" s="229"/>
      <c r="CRU170" s="229"/>
      <c r="CRV170" s="229"/>
      <c r="CRW170" s="229"/>
      <c r="CRX170" s="229"/>
      <c r="CRY170" s="229"/>
      <c r="CRZ170" s="229"/>
      <c r="CSA170" s="229"/>
      <c r="CSB170" s="229"/>
      <c r="CSC170" s="229"/>
      <c r="CSD170" s="229"/>
      <c r="CSE170" s="229"/>
      <c r="CSF170" s="229"/>
      <c r="CSG170" s="229"/>
      <c r="CSH170" s="229"/>
      <c r="CSI170" s="229"/>
      <c r="CSJ170" s="229"/>
      <c r="CSK170" s="229"/>
      <c r="CSL170" s="229"/>
      <c r="CSM170" s="229"/>
      <c r="CSN170" s="229"/>
      <c r="CSO170" s="229"/>
      <c r="CSP170" s="229"/>
      <c r="CSQ170" s="229"/>
      <c r="CSR170" s="229"/>
      <c r="CSS170" s="229"/>
      <c r="CST170" s="229"/>
      <c r="CSU170" s="229"/>
      <c r="CSV170" s="229"/>
      <c r="CSW170" s="229"/>
      <c r="CSX170" s="229"/>
      <c r="CSY170" s="229"/>
      <c r="CSZ170" s="229"/>
      <c r="CTA170" s="229"/>
      <c r="CTB170" s="229"/>
      <c r="CTC170" s="229"/>
      <c r="CTD170" s="229"/>
      <c r="CTE170" s="229"/>
      <c r="CTF170" s="229"/>
      <c r="CTG170" s="229"/>
      <c r="CTH170" s="229"/>
      <c r="CTI170" s="229"/>
      <c r="CTJ170" s="229"/>
      <c r="CTK170" s="229"/>
      <c r="CTL170" s="229"/>
      <c r="CTM170" s="229"/>
      <c r="CTN170" s="229"/>
      <c r="CTO170" s="229"/>
      <c r="CTP170" s="229"/>
      <c r="CTQ170" s="229"/>
      <c r="CTR170" s="229"/>
      <c r="CTS170" s="229"/>
      <c r="CTT170" s="229"/>
      <c r="CTU170" s="229"/>
      <c r="CTV170" s="229"/>
      <c r="CTW170" s="229"/>
      <c r="CTX170" s="229"/>
      <c r="CTY170" s="229"/>
      <c r="CTZ170" s="229"/>
      <c r="CUA170" s="229"/>
    </row>
    <row r="171" spans="1:2575" s="224" customFormat="1" ht="108.75" hidden="1" customHeight="1">
      <c r="A171" s="241">
        <f>+A169+1</f>
        <v>74</v>
      </c>
      <c r="B171" s="242" t="str">
        <f>IFERROR(INDEX(OB!B:B,MATCH('BIHOURLY  (2)'!A:A,OB!A:A,0)),"")</f>
        <v/>
      </c>
      <c r="C171" s="243"/>
      <c r="D171" s="232" t="str">
        <f>IFERROR(INDEX(OB!G:G,MATCH('BIHOURLY  (2)'!A:A,OB!A:A,0)),"")</f>
        <v/>
      </c>
      <c r="E171" s="244" t="str">
        <f>IFERROR(INDEX(OB!K:K,MATCH('BIHOURLY  (2)'!A:A,OB!A:A,0)),"")</f>
        <v/>
      </c>
      <c r="F171" s="245" t="str">
        <f>IFERROR((OB!$K$3/'BIHOURLY  (2)'!E171)/5,"")</f>
        <v/>
      </c>
      <c r="G171" s="246"/>
      <c r="H171" s="246"/>
      <c r="I171" s="246"/>
      <c r="J171" s="265"/>
      <c r="K171" s="254"/>
      <c r="L171" s="254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  <c r="AA171" s="229"/>
      <c r="AB171" s="229"/>
      <c r="AC171" s="229"/>
      <c r="AD171" s="229"/>
      <c r="AE171" s="229"/>
      <c r="AF171" s="229"/>
      <c r="AG171" s="229"/>
      <c r="AH171" s="229"/>
      <c r="AI171" s="229"/>
      <c r="AJ171" s="229"/>
      <c r="AK171" s="229"/>
      <c r="AL171" s="229"/>
      <c r="AM171" s="229"/>
      <c r="AN171" s="229"/>
      <c r="AO171" s="229"/>
      <c r="AP171" s="229"/>
      <c r="AQ171" s="229"/>
      <c r="AR171" s="229"/>
      <c r="AS171" s="229"/>
      <c r="AT171" s="229"/>
      <c r="AU171" s="229"/>
      <c r="AV171" s="229"/>
      <c r="AW171" s="229"/>
      <c r="AX171" s="229"/>
      <c r="AY171" s="229"/>
      <c r="AZ171" s="229"/>
      <c r="BA171" s="229"/>
      <c r="BB171" s="229"/>
      <c r="BC171" s="229"/>
      <c r="BD171" s="229"/>
      <c r="BE171" s="229"/>
      <c r="BF171" s="229"/>
      <c r="BG171" s="229"/>
      <c r="BH171" s="229"/>
      <c r="BI171" s="229"/>
      <c r="BJ171" s="229"/>
      <c r="BK171" s="229"/>
      <c r="BL171" s="229"/>
      <c r="BM171" s="229"/>
      <c r="BN171" s="229"/>
      <c r="BO171" s="229"/>
      <c r="BP171" s="229"/>
      <c r="BQ171" s="229"/>
      <c r="BR171" s="229"/>
      <c r="BS171" s="229"/>
      <c r="BT171" s="229"/>
      <c r="BU171" s="229"/>
      <c r="BV171" s="229"/>
      <c r="BW171" s="229"/>
      <c r="BX171" s="229"/>
      <c r="BY171" s="229"/>
      <c r="BZ171" s="229"/>
      <c r="CA171" s="229"/>
      <c r="CB171" s="229"/>
      <c r="CC171" s="229"/>
      <c r="CD171" s="229"/>
      <c r="CE171" s="229"/>
      <c r="CF171" s="229"/>
      <c r="CG171" s="229"/>
      <c r="CH171" s="229"/>
      <c r="CI171" s="229"/>
      <c r="CJ171" s="229"/>
      <c r="CK171" s="229"/>
      <c r="CL171" s="229"/>
      <c r="CM171" s="229"/>
      <c r="CN171" s="229"/>
      <c r="CO171" s="229"/>
      <c r="CP171" s="229"/>
      <c r="CQ171" s="229"/>
      <c r="CR171" s="229"/>
      <c r="CS171" s="229"/>
      <c r="CT171" s="229"/>
      <c r="CU171" s="229"/>
      <c r="CV171" s="229"/>
      <c r="CW171" s="229"/>
      <c r="CX171" s="229"/>
      <c r="CY171" s="229"/>
      <c r="CZ171" s="229"/>
      <c r="DA171" s="229"/>
      <c r="DB171" s="229"/>
      <c r="DC171" s="229"/>
      <c r="DD171" s="229"/>
      <c r="DE171" s="229"/>
      <c r="DF171" s="229"/>
      <c r="DG171" s="229"/>
      <c r="DH171" s="229"/>
      <c r="DI171" s="229"/>
      <c r="DJ171" s="229"/>
      <c r="DK171" s="229"/>
      <c r="DL171" s="229"/>
      <c r="DM171" s="229"/>
      <c r="DN171" s="229"/>
      <c r="DO171" s="229"/>
      <c r="DP171" s="229"/>
      <c r="DQ171" s="229"/>
      <c r="DR171" s="229"/>
      <c r="DS171" s="229"/>
      <c r="DT171" s="229"/>
      <c r="DU171" s="229"/>
      <c r="DV171" s="229"/>
      <c r="DW171" s="229"/>
      <c r="DX171" s="229"/>
      <c r="DY171" s="229"/>
      <c r="DZ171" s="229"/>
      <c r="EA171" s="229"/>
      <c r="EB171" s="229"/>
      <c r="EC171" s="229"/>
      <c r="ED171" s="229"/>
      <c r="EE171" s="229"/>
      <c r="EF171" s="229"/>
      <c r="EG171" s="229"/>
      <c r="EH171" s="229"/>
      <c r="EI171" s="229"/>
      <c r="EJ171" s="229"/>
      <c r="EK171" s="229"/>
      <c r="EL171" s="229"/>
      <c r="EM171" s="229"/>
      <c r="EN171" s="229"/>
      <c r="EO171" s="229"/>
      <c r="EP171" s="229"/>
      <c r="EQ171" s="229"/>
      <c r="ER171" s="229"/>
      <c r="ES171" s="229"/>
      <c r="ET171" s="229"/>
      <c r="EU171" s="229"/>
      <c r="EV171" s="229"/>
      <c r="EW171" s="229"/>
      <c r="EX171" s="229"/>
      <c r="EY171" s="229"/>
      <c r="EZ171" s="229"/>
      <c r="FA171" s="229"/>
      <c r="FB171" s="229"/>
      <c r="FC171" s="229"/>
      <c r="FD171" s="229"/>
      <c r="FE171" s="229"/>
      <c r="FF171" s="229"/>
      <c r="FG171" s="229"/>
      <c r="FH171" s="229"/>
      <c r="FI171" s="229"/>
      <c r="FJ171" s="229"/>
      <c r="FK171" s="229"/>
      <c r="FL171" s="229"/>
      <c r="FM171" s="229"/>
      <c r="FN171" s="229"/>
      <c r="FO171" s="229"/>
      <c r="FP171" s="229"/>
      <c r="FQ171" s="229"/>
      <c r="FR171" s="229"/>
      <c r="FS171" s="229"/>
      <c r="FT171" s="229"/>
      <c r="FU171" s="229"/>
      <c r="FV171" s="229"/>
      <c r="FW171" s="229"/>
      <c r="FX171" s="229"/>
      <c r="FY171" s="229"/>
      <c r="FZ171" s="229"/>
      <c r="GA171" s="229"/>
      <c r="GB171" s="229"/>
      <c r="GC171" s="229"/>
      <c r="GD171" s="229"/>
      <c r="GE171" s="229"/>
      <c r="GF171" s="229"/>
      <c r="GG171" s="229"/>
      <c r="GH171" s="229"/>
      <c r="GI171" s="229"/>
      <c r="GJ171" s="229"/>
      <c r="GK171" s="229"/>
      <c r="GL171" s="229"/>
      <c r="GM171" s="229"/>
      <c r="GN171" s="229"/>
      <c r="GO171" s="229"/>
      <c r="GP171" s="229"/>
      <c r="GQ171" s="229"/>
      <c r="GR171" s="229"/>
      <c r="GS171" s="229"/>
      <c r="GT171" s="229"/>
      <c r="GU171" s="229"/>
      <c r="GV171" s="229"/>
      <c r="GW171" s="229"/>
      <c r="GX171" s="229"/>
      <c r="GY171" s="229"/>
      <c r="GZ171" s="229"/>
      <c r="HA171" s="229"/>
      <c r="HB171" s="229"/>
      <c r="HC171" s="229"/>
      <c r="HD171" s="229"/>
      <c r="HE171" s="229"/>
      <c r="HF171" s="229"/>
      <c r="HG171" s="229"/>
      <c r="HH171" s="229"/>
      <c r="HI171" s="229"/>
      <c r="HJ171" s="229"/>
      <c r="HK171" s="229"/>
      <c r="HL171" s="229"/>
      <c r="HM171" s="229"/>
      <c r="HN171" s="229"/>
      <c r="HO171" s="229"/>
      <c r="HP171" s="229"/>
      <c r="HQ171" s="229"/>
      <c r="HR171" s="229"/>
      <c r="HS171" s="229"/>
      <c r="HT171" s="229"/>
      <c r="HU171" s="229"/>
      <c r="HV171" s="229"/>
      <c r="HW171" s="229"/>
      <c r="HX171" s="229"/>
      <c r="HY171" s="229"/>
      <c r="HZ171" s="229"/>
      <c r="IA171" s="229"/>
      <c r="IB171" s="229"/>
      <c r="IC171" s="229"/>
      <c r="ID171" s="229"/>
      <c r="IE171" s="229"/>
      <c r="IF171" s="229"/>
      <c r="IG171" s="229"/>
      <c r="IH171" s="229"/>
      <c r="II171" s="229"/>
      <c r="IJ171" s="229"/>
      <c r="IK171" s="229"/>
      <c r="IL171" s="229"/>
      <c r="IM171" s="229"/>
      <c r="IN171" s="229"/>
      <c r="IO171" s="229"/>
      <c r="IP171" s="229"/>
      <c r="IQ171" s="229"/>
      <c r="IR171" s="229"/>
      <c r="IS171" s="229"/>
      <c r="IT171" s="229"/>
      <c r="IU171" s="229"/>
      <c r="IV171" s="229"/>
      <c r="IW171" s="229"/>
      <c r="IX171" s="229"/>
      <c r="IY171" s="229"/>
      <c r="IZ171" s="229"/>
      <c r="JA171" s="229"/>
      <c r="JB171" s="229"/>
      <c r="JC171" s="229"/>
      <c r="JD171" s="229"/>
      <c r="JE171" s="229"/>
      <c r="JF171" s="229"/>
      <c r="JG171" s="229"/>
      <c r="JH171" s="229"/>
      <c r="JI171" s="229"/>
      <c r="JJ171" s="229"/>
      <c r="JK171" s="229"/>
      <c r="JL171" s="229"/>
      <c r="JM171" s="229"/>
      <c r="JN171" s="229"/>
      <c r="JO171" s="229"/>
      <c r="JP171" s="229"/>
      <c r="JQ171" s="229"/>
      <c r="JR171" s="229"/>
      <c r="JS171" s="229"/>
      <c r="JT171" s="229"/>
      <c r="JU171" s="229"/>
      <c r="JV171" s="229"/>
      <c r="JW171" s="229"/>
      <c r="JX171" s="229"/>
      <c r="JY171" s="229"/>
      <c r="JZ171" s="229"/>
      <c r="KA171" s="229"/>
      <c r="KB171" s="229"/>
      <c r="KC171" s="229"/>
      <c r="KD171" s="229"/>
      <c r="KE171" s="229"/>
      <c r="KF171" s="229"/>
      <c r="KG171" s="229"/>
      <c r="KH171" s="229"/>
      <c r="KI171" s="229"/>
      <c r="KJ171" s="229"/>
      <c r="KK171" s="229"/>
      <c r="KL171" s="229"/>
      <c r="KM171" s="229"/>
      <c r="KN171" s="229"/>
      <c r="KO171" s="229"/>
      <c r="KP171" s="229"/>
      <c r="KQ171" s="229"/>
      <c r="KR171" s="229"/>
      <c r="KS171" s="229"/>
      <c r="KT171" s="229"/>
      <c r="KU171" s="229"/>
      <c r="KV171" s="229"/>
      <c r="KW171" s="229"/>
      <c r="KX171" s="229"/>
      <c r="KY171" s="229"/>
      <c r="KZ171" s="229"/>
      <c r="LA171" s="229"/>
      <c r="LB171" s="229"/>
      <c r="LC171" s="229"/>
      <c r="LD171" s="229"/>
      <c r="LE171" s="229"/>
      <c r="LF171" s="229"/>
      <c r="LG171" s="229"/>
      <c r="LH171" s="229"/>
      <c r="LI171" s="229"/>
      <c r="LJ171" s="229"/>
      <c r="LK171" s="229"/>
      <c r="LL171" s="229"/>
      <c r="LM171" s="229"/>
      <c r="LN171" s="229"/>
      <c r="LO171" s="229"/>
      <c r="LP171" s="229"/>
      <c r="LQ171" s="229"/>
      <c r="LR171" s="229"/>
      <c r="LS171" s="229"/>
      <c r="LT171" s="229"/>
      <c r="LU171" s="229"/>
      <c r="LV171" s="229"/>
      <c r="LW171" s="229"/>
      <c r="LX171" s="229"/>
      <c r="LY171" s="229"/>
      <c r="LZ171" s="229"/>
      <c r="MA171" s="229"/>
      <c r="MB171" s="229"/>
      <c r="MC171" s="229"/>
      <c r="MD171" s="229"/>
      <c r="ME171" s="229"/>
      <c r="MF171" s="229"/>
      <c r="MG171" s="229"/>
      <c r="MH171" s="229"/>
      <c r="MI171" s="229"/>
      <c r="MJ171" s="229"/>
      <c r="MK171" s="229"/>
      <c r="ML171" s="229"/>
      <c r="MM171" s="229"/>
      <c r="MN171" s="229"/>
      <c r="MO171" s="229"/>
      <c r="MP171" s="229"/>
      <c r="MQ171" s="229"/>
      <c r="MR171" s="229"/>
      <c r="MS171" s="229"/>
      <c r="MT171" s="229"/>
      <c r="MU171" s="229"/>
      <c r="MV171" s="229"/>
      <c r="MW171" s="229"/>
      <c r="MX171" s="229"/>
      <c r="MY171" s="229"/>
      <c r="MZ171" s="229"/>
      <c r="NA171" s="229"/>
      <c r="NB171" s="229"/>
      <c r="NC171" s="229"/>
      <c r="ND171" s="229"/>
      <c r="NE171" s="229"/>
      <c r="NF171" s="229"/>
      <c r="NG171" s="229"/>
      <c r="NH171" s="229"/>
      <c r="NI171" s="229"/>
      <c r="NJ171" s="229"/>
      <c r="NK171" s="229"/>
      <c r="NL171" s="229"/>
      <c r="NM171" s="229"/>
      <c r="NN171" s="229"/>
      <c r="NO171" s="229"/>
      <c r="NP171" s="229"/>
      <c r="NQ171" s="229"/>
      <c r="NR171" s="229"/>
      <c r="NS171" s="229"/>
      <c r="NT171" s="229"/>
      <c r="NU171" s="229"/>
      <c r="NV171" s="229"/>
      <c r="NW171" s="229"/>
      <c r="NX171" s="229"/>
      <c r="NY171" s="229"/>
      <c r="NZ171" s="229"/>
      <c r="OA171" s="229"/>
      <c r="OB171" s="229"/>
      <c r="OC171" s="229"/>
      <c r="OD171" s="229"/>
      <c r="OE171" s="229"/>
      <c r="OF171" s="229"/>
      <c r="OG171" s="229"/>
      <c r="OH171" s="229"/>
      <c r="OI171" s="229"/>
      <c r="OJ171" s="229"/>
      <c r="OK171" s="229"/>
      <c r="OL171" s="229"/>
      <c r="OM171" s="229"/>
      <c r="ON171" s="229"/>
      <c r="OO171" s="229"/>
      <c r="OP171" s="229"/>
      <c r="OQ171" s="229"/>
      <c r="OR171" s="229"/>
      <c r="OS171" s="229"/>
      <c r="OT171" s="229"/>
      <c r="OU171" s="229"/>
      <c r="OV171" s="229"/>
      <c r="OW171" s="229"/>
      <c r="OX171" s="229"/>
      <c r="OY171" s="229"/>
      <c r="OZ171" s="229"/>
      <c r="PA171" s="229"/>
      <c r="PB171" s="229"/>
      <c r="PC171" s="229"/>
      <c r="PD171" s="229"/>
      <c r="PE171" s="229"/>
      <c r="PF171" s="229"/>
      <c r="PG171" s="229"/>
      <c r="PH171" s="229"/>
      <c r="PI171" s="229"/>
      <c r="PJ171" s="229"/>
      <c r="PK171" s="229"/>
      <c r="PL171" s="229"/>
      <c r="PM171" s="229"/>
      <c r="PN171" s="229"/>
      <c r="PO171" s="229"/>
      <c r="PP171" s="229"/>
      <c r="PQ171" s="229"/>
      <c r="PR171" s="229"/>
      <c r="PS171" s="229"/>
      <c r="PT171" s="229"/>
      <c r="PU171" s="229"/>
      <c r="PV171" s="229"/>
      <c r="PW171" s="229"/>
      <c r="PX171" s="229"/>
      <c r="PY171" s="229"/>
      <c r="PZ171" s="229"/>
      <c r="QA171" s="229"/>
      <c r="QB171" s="229"/>
      <c r="QC171" s="229"/>
      <c r="QD171" s="229"/>
      <c r="QE171" s="229"/>
      <c r="QF171" s="229"/>
      <c r="QG171" s="229"/>
      <c r="QH171" s="229"/>
      <c r="QI171" s="229"/>
      <c r="QJ171" s="229"/>
      <c r="QK171" s="229"/>
      <c r="QL171" s="229"/>
      <c r="QM171" s="229"/>
      <c r="QN171" s="229"/>
      <c r="QO171" s="229"/>
      <c r="QP171" s="229"/>
      <c r="QQ171" s="229"/>
      <c r="QR171" s="229"/>
      <c r="QS171" s="229"/>
      <c r="QT171" s="229"/>
      <c r="QU171" s="229"/>
      <c r="QV171" s="229"/>
      <c r="QW171" s="229"/>
      <c r="QX171" s="229"/>
      <c r="QY171" s="229"/>
      <c r="QZ171" s="229"/>
      <c r="RA171" s="229"/>
      <c r="RB171" s="229"/>
      <c r="RC171" s="229"/>
      <c r="RD171" s="229"/>
      <c r="RE171" s="229"/>
      <c r="RF171" s="229"/>
      <c r="RG171" s="229"/>
      <c r="RH171" s="229"/>
      <c r="RI171" s="229"/>
      <c r="RJ171" s="229"/>
      <c r="RK171" s="229"/>
      <c r="RL171" s="229"/>
      <c r="RM171" s="229"/>
      <c r="RN171" s="229"/>
      <c r="RO171" s="229"/>
      <c r="RP171" s="229"/>
      <c r="RQ171" s="229"/>
      <c r="RR171" s="229"/>
      <c r="RS171" s="229"/>
      <c r="RT171" s="229"/>
      <c r="RU171" s="229"/>
      <c r="RV171" s="229"/>
      <c r="RW171" s="229"/>
      <c r="RX171" s="229"/>
      <c r="RY171" s="229"/>
      <c r="RZ171" s="229"/>
      <c r="SA171" s="229"/>
      <c r="SB171" s="229"/>
      <c r="SC171" s="229"/>
      <c r="SD171" s="229"/>
      <c r="SE171" s="229"/>
      <c r="SF171" s="229"/>
      <c r="SG171" s="229"/>
      <c r="SH171" s="229"/>
      <c r="SI171" s="229"/>
      <c r="SJ171" s="229"/>
      <c r="SK171" s="229"/>
      <c r="SL171" s="229"/>
      <c r="SM171" s="229"/>
      <c r="SN171" s="229"/>
      <c r="SO171" s="229"/>
      <c r="SP171" s="229"/>
      <c r="SQ171" s="229"/>
      <c r="SR171" s="229"/>
      <c r="SS171" s="229"/>
      <c r="ST171" s="229"/>
      <c r="SU171" s="229"/>
      <c r="SV171" s="229"/>
      <c r="SW171" s="229"/>
      <c r="SX171" s="229"/>
      <c r="SY171" s="229"/>
      <c r="SZ171" s="229"/>
      <c r="TA171" s="229"/>
      <c r="TB171" s="229"/>
      <c r="TC171" s="229"/>
      <c r="TD171" s="229"/>
      <c r="TE171" s="229"/>
      <c r="TF171" s="229"/>
      <c r="TG171" s="229"/>
      <c r="TH171" s="229"/>
      <c r="TI171" s="229"/>
      <c r="TJ171" s="229"/>
      <c r="TK171" s="229"/>
      <c r="TL171" s="229"/>
      <c r="TM171" s="229"/>
      <c r="TN171" s="229"/>
      <c r="TO171" s="229"/>
      <c r="TP171" s="229"/>
      <c r="TQ171" s="229"/>
      <c r="TR171" s="229"/>
      <c r="TS171" s="229"/>
      <c r="TT171" s="229"/>
      <c r="TU171" s="229"/>
      <c r="TV171" s="229"/>
      <c r="TW171" s="229"/>
      <c r="TX171" s="229"/>
      <c r="TY171" s="229"/>
      <c r="TZ171" s="229"/>
      <c r="UA171" s="229"/>
      <c r="UB171" s="229"/>
      <c r="UC171" s="229"/>
      <c r="UD171" s="229"/>
      <c r="UE171" s="229"/>
      <c r="UF171" s="229"/>
      <c r="UG171" s="229"/>
      <c r="UH171" s="229"/>
      <c r="UI171" s="229"/>
      <c r="UJ171" s="229"/>
      <c r="UK171" s="229"/>
      <c r="UL171" s="229"/>
      <c r="UM171" s="229"/>
      <c r="UN171" s="229"/>
      <c r="UO171" s="229"/>
      <c r="UP171" s="229"/>
      <c r="UQ171" s="229"/>
      <c r="UR171" s="229"/>
      <c r="US171" s="229"/>
      <c r="UT171" s="229"/>
      <c r="UU171" s="229"/>
      <c r="UV171" s="229"/>
      <c r="UW171" s="229"/>
      <c r="UX171" s="229"/>
      <c r="UY171" s="229"/>
      <c r="UZ171" s="229"/>
      <c r="VA171" s="229"/>
      <c r="VB171" s="229"/>
      <c r="VC171" s="229"/>
      <c r="VD171" s="229"/>
      <c r="VE171" s="229"/>
      <c r="VF171" s="229"/>
      <c r="VG171" s="229"/>
      <c r="VH171" s="229"/>
      <c r="VI171" s="229"/>
      <c r="VJ171" s="229"/>
      <c r="VK171" s="229"/>
      <c r="VL171" s="229"/>
      <c r="VM171" s="229"/>
      <c r="VN171" s="229"/>
      <c r="VO171" s="229"/>
      <c r="VP171" s="229"/>
      <c r="VQ171" s="229"/>
      <c r="VR171" s="229"/>
      <c r="VS171" s="229"/>
      <c r="VT171" s="229"/>
      <c r="VU171" s="229"/>
      <c r="VV171" s="229"/>
      <c r="VW171" s="229"/>
      <c r="VX171" s="229"/>
      <c r="VY171" s="229"/>
      <c r="VZ171" s="229"/>
      <c r="WA171" s="229"/>
      <c r="WB171" s="229"/>
      <c r="WC171" s="229"/>
      <c r="WD171" s="229"/>
      <c r="WE171" s="229"/>
      <c r="WF171" s="229"/>
      <c r="WG171" s="229"/>
      <c r="WH171" s="229"/>
      <c r="WI171" s="229"/>
      <c r="WJ171" s="229"/>
      <c r="WK171" s="229"/>
      <c r="WL171" s="229"/>
      <c r="WM171" s="229"/>
      <c r="WN171" s="229"/>
      <c r="WO171" s="229"/>
      <c r="WP171" s="229"/>
      <c r="WQ171" s="229"/>
      <c r="WR171" s="229"/>
      <c r="WS171" s="229"/>
      <c r="WT171" s="229"/>
      <c r="WU171" s="229"/>
      <c r="WV171" s="229"/>
      <c r="WW171" s="229"/>
      <c r="WX171" s="229"/>
      <c r="WY171" s="229"/>
      <c r="WZ171" s="229"/>
      <c r="XA171" s="229"/>
      <c r="XB171" s="229"/>
      <c r="XC171" s="229"/>
      <c r="XD171" s="229"/>
      <c r="XE171" s="229"/>
      <c r="XF171" s="229"/>
      <c r="XG171" s="229"/>
      <c r="XH171" s="229"/>
      <c r="XI171" s="229"/>
      <c r="XJ171" s="229"/>
      <c r="XK171" s="229"/>
      <c r="XL171" s="229"/>
      <c r="XM171" s="229"/>
      <c r="XN171" s="229"/>
      <c r="XO171" s="229"/>
      <c r="XP171" s="229"/>
      <c r="XQ171" s="229"/>
      <c r="XR171" s="229"/>
      <c r="XS171" s="229"/>
      <c r="XT171" s="229"/>
      <c r="XU171" s="229"/>
      <c r="XV171" s="229"/>
      <c r="XW171" s="229"/>
      <c r="XX171" s="229"/>
      <c r="XY171" s="229"/>
      <c r="XZ171" s="229"/>
      <c r="YA171" s="229"/>
      <c r="YB171" s="229"/>
      <c r="YC171" s="229"/>
      <c r="YD171" s="229"/>
      <c r="YE171" s="229"/>
      <c r="YF171" s="229"/>
      <c r="YG171" s="229"/>
      <c r="YH171" s="229"/>
      <c r="YI171" s="229"/>
      <c r="YJ171" s="229"/>
      <c r="YK171" s="229"/>
      <c r="YL171" s="229"/>
      <c r="YM171" s="229"/>
      <c r="YN171" s="229"/>
      <c r="YO171" s="229"/>
      <c r="YP171" s="229"/>
      <c r="YQ171" s="229"/>
      <c r="YR171" s="229"/>
      <c r="YS171" s="229"/>
      <c r="YT171" s="229"/>
      <c r="YU171" s="229"/>
      <c r="YV171" s="229"/>
      <c r="YW171" s="229"/>
      <c r="YX171" s="229"/>
      <c r="YY171" s="229"/>
      <c r="YZ171" s="229"/>
      <c r="ZA171" s="229"/>
      <c r="ZB171" s="229"/>
      <c r="ZC171" s="229"/>
      <c r="ZD171" s="229"/>
      <c r="ZE171" s="229"/>
      <c r="ZF171" s="229"/>
      <c r="ZG171" s="229"/>
      <c r="ZH171" s="229"/>
      <c r="ZI171" s="229"/>
      <c r="ZJ171" s="229"/>
      <c r="ZK171" s="229"/>
      <c r="ZL171" s="229"/>
      <c r="ZM171" s="229"/>
      <c r="ZN171" s="229"/>
      <c r="ZO171" s="229"/>
      <c r="ZP171" s="229"/>
      <c r="ZQ171" s="229"/>
      <c r="ZR171" s="229"/>
      <c r="ZS171" s="229"/>
      <c r="ZT171" s="229"/>
      <c r="ZU171" s="229"/>
      <c r="ZV171" s="229"/>
      <c r="ZW171" s="229"/>
      <c r="ZX171" s="229"/>
      <c r="ZY171" s="229"/>
      <c r="ZZ171" s="229"/>
      <c r="AAA171" s="229"/>
      <c r="AAB171" s="229"/>
      <c r="AAC171" s="229"/>
      <c r="AAD171" s="229"/>
      <c r="AAE171" s="229"/>
      <c r="AAF171" s="229"/>
      <c r="AAG171" s="229"/>
      <c r="AAH171" s="229"/>
      <c r="AAI171" s="229"/>
      <c r="AAJ171" s="229"/>
      <c r="AAK171" s="229"/>
      <c r="AAL171" s="229"/>
      <c r="AAM171" s="229"/>
      <c r="AAN171" s="229"/>
      <c r="AAO171" s="229"/>
      <c r="AAP171" s="229"/>
      <c r="AAQ171" s="229"/>
      <c r="AAR171" s="229"/>
      <c r="AAS171" s="229"/>
      <c r="AAT171" s="229"/>
      <c r="AAU171" s="229"/>
      <c r="AAV171" s="229"/>
      <c r="AAW171" s="229"/>
      <c r="AAX171" s="229"/>
      <c r="AAY171" s="229"/>
      <c r="AAZ171" s="229"/>
      <c r="ABA171" s="229"/>
      <c r="ABB171" s="229"/>
      <c r="ABC171" s="229"/>
      <c r="ABD171" s="229"/>
      <c r="ABE171" s="229"/>
      <c r="ABF171" s="229"/>
      <c r="ABG171" s="229"/>
      <c r="ABH171" s="229"/>
      <c r="ABI171" s="229"/>
      <c r="ABJ171" s="229"/>
      <c r="ABK171" s="229"/>
      <c r="ABL171" s="229"/>
      <c r="ABM171" s="229"/>
      <c r="ABN171" s="229"/>
      <c r="ABO171" s="229"/>
      <c r="ABP171" s="229"/>
      <c r="ABQ171" s="229"/>
      <c r="ABR171" s="229"/>
      <c r="ABS171" s="229"/>
      <c r="ABT171" s="229"/>
      <c r="ABU171" s="229"/>
      <c r="ABV171" s="229"/>
      <c r="ABW171" s="229"/>
      <c r="ABX171" s="229"/>
      <c r="ABY171" s="229"/>
      <c r="ABZ171" s="229"/>
      <c r="ACA171" s="229"/>
      <c r="ACB171" s="229"/>
      <c r="ACC171" s="229"/>
      <c r="ACD171" s="229"/>
      <c r="ACE171" s="229"/>
      <c r="ACF171" s="229"/>
      <c r="ACG171" s="229"/>
      <c r="ACH171" s="229"/>
      <c r="ACI171" s="229"/>
      <c r="ACJ171" s="229"/>
      <c r="ACK171" s="229"/>
      <c r="ACL171" s="229"/>
      <c r="ACM171" s="229"/>
      <c r="ACN171" s="229"/>
      <c r="ACO171" s="229"/>
      <c r="ACP171" s="229"/>
      <c r="ACQ171" s="229"/>
      <c r="ACR171" s="229"/>
      <c r="ACS171" s="229"/>
      <c r="ACT171" s="229"/>
      <c r="ACU171" s="229"/>
      <c r="ACV171" s="229"/>
      <c r="ACW171" s="229"/>
      <c r="ACX171" s="229"/>
      <c r="ACY171" s="229"/>
      <c r="ACZ171" s="229"/>
      <c r="ADA171" s="229"/>
      <c r="ADB171" s="229"/>
      <c r="ADC171" s="229"/>
      <c r="ADD171" s="229"/>
      <c r="ADE171" s="229"/>
      <c r="ADF171" s="229"/>
      <c r="ADG171" s="229"/>
      <c r="ADH171" s="229"/>
      <c r="ADI171" s="229"/>
      <c r="ADJ171" s="229"/>
      <c r="ADK171" s="229"/>
      <c r="ADL171" s="229"/>
      <c r="ADM171" s="229"/>
      <c r="ADN171" s="229"/>
      <c r="ADO171" s="229"/>
      <c r="ADP171" s="229"/>
      <c r="ADQ171" s="229"/>
      <c r="ADR171" s="229"/>
      <c r="ADS171" s="229"/>
      <c r="ADT171" s="229"/>
      <c r="ADU171" s="229"/>
      <c r="ADV171" s="229"/>
      <c r="ADW171" s="229"/>
      <c r="ADX171" s="229"/>
      <c r="ADY171" s="229"/>
      <c r="ADZ171" s="229"/>
      <c r="AEA171" s="229"/>
      <c r="AEB171" s="229"/>
      <c r="AEC171" s="229"/>
      <c r="AED171" s="229"/>
      <c r="AEE171" s="229"/>
      <c r="AEF171" s="229"/>
      <c r="AEG171" s="229"/>
      <c r="AEH171" s="229"/>
      <c r="AEI171" s="229"/>
      <c r="AEJ171" s="229"/>
      <c r="AEK171" s="229"/>
      <c r="AEL171" s="229"/>
      <c r="AEM171" s="229"/>
      <c r="AEN171" s="229"/>
      <c r="AEO171" s="229"/>
      <c r="AEP171" s="229"/>
      <c r="AEQ171" s="229"/>
      <c r="AER171" s="229"/>
      <c r="AES171" s="229"/>
      <c r="AET171" s="229"/>
      <c r="AEU171" s="229"/>
      <c r="AEV171" s="229"/>
      <c r="AEW171" s="229"/>
      <c r="AEX171" s="229"/>
      <c r="AEY171" s="229"/>
      <c r="AEZ171" s="229"/>
      <c r="AFA171" s="229"/>
      <c r="AFB171" s="229"/>
      <c r="AFC171" s="229"/>
      <c r="AFD171" s="229"/>
      <c r="AFE171" s="229"/>
      <c r="AFF171" s="229"/>
      <c r="AFG171" s="229"/>
      <c r="AFH171" s="229"/>
      <c r="AFI171" s="229"/>
      <c r="AFJ171" s="229"/>
      <c r="AFK171" s="229"/>
      <c r="AFL171" s="229"/>
      <c r="AFM171" s="229"/>
      <c r="AFN171" s="229"/>
      <c r="AFO171" s="229"/>
      <c r="AFP171" s="229"/>
      <c r="AFQ171" s="229"/>
      <c r="AFR171" s="229"/>
      <c r="AFS171" s="229"/>
      <c r="AFT171" s="229"/>
      <c r="AFU171" s="229"/>
      <c r="AFV171" s="229"/>
      <c r="AFW171" s="229"/>
      <c r="AFX171" s="229"/>
      <c r="AFY171" s="229"/>
      <c r="AFZ171" s="229"/>
      <c r="AGA171" s="229"/>
      <c r="AGB171" s="229"/>
      <c r="AGC171" s="229"/>
      <c r="AGD171" s="229"/>
      <c r="AGE171" s="229"/>
      <c r="AGF171" s="229"/>
      <c r="AGG171" s="229"/>
      <c r="AGH171" s="229"/>
      <c r="AGI171" s="229"/>
      <c r="AGJ171" s="229"/>
      <c r="AGK171" s="229"/>
      <c r="AGL171" s="229"/>
      <c r="AGM171" s="229"/>
      <c r="AGN171" s="229"/>
      <c r="AGO171" s="229"/>
      <c r="AGP171" s="229"/>
      <c r="AGQ171" s="229"/>
      <c r="AGR171" s="229"/>
      <c r="AGS171" s="229"/>
      <c r="AGT171" s="229"/>
      <c r="AGU171" s="229"/>
      <c r="AGV171" s="229"/>
      <c r="AGW171" s="229"/>
      <c r="AGX171" s="229"/>
      <c r="AGY171" s="229"/>
      <c r="AGZ171" s="229"/>
      <c r="AHA171" s="229"/>
      <c r="AHB171" s="229"/>
      <c r="AHC171" s="229"/>
      <c r="AHD171" s="229"/>
      <c r="AHE171" s="229"/>
      <c r="AHF171" s="229"/>
      <c r="AHG171" s="229"/>
      <c r="AHH171" s="229"/>
      <c r="AHI171" s="229"/>
      <c r="AHJ171" s="229"/>
      <c r="AHK171" s="229"/>
      <c r="AHL171" s="229"/>
      <c r="AHM171" s="229"/>
      <c r="AHN171" s="229"/>
      <c r="AHO171" s="229"/>
      <c r="AHP171" s="229"/>
      <c r="AHQ171" s="229"/>
      <c r="AHR171" s="229"/>
      <c r="AHS171" s="229"/>
      <c r="AHT171" s="229"/>
      <c r="AHU171" s="229"/>
      <c r="AHV171" s="229"/>
      <c r="AHW171" s="229"/>
      <c r="AHX171" s="229"/>
      <c r="AHY171" s="229"/>
      <c r="AHZ171" s="229"/>
      <c r="AIA171" s="229"/>
      <c r="AIB171" s="229"/>
      <c r="AIC171" s="229"/>
      <c r="AID171" s="229"/>
      <c r="AIE171" s="229"/>
      <c r="AIF171" s="229"/>
      <c r="AIG171" s="229"/>
      <c r="AIH171" s="229"/>
      <c r="AII171" s="229"/>
      <c r="AIJ171" s="229"/>
      <c r="AIK171" s="229"/>
      <c r="AIL171" s="229"/>
      <c r="AIM171" s="229"/>
      <c r="AIN171" s="229"/>
      <c r="AIO171" s="229"/>
      <c r="AIP171" s="229"/>
      <c r="AIQ171" s="229"/>
      <c r="AIR171" s="229"/>
      <c r="AIS171" s="229"/>
      <c r="AIT171" s="229"/>
      <c r="AIU171" s="229"/>
      <c r="AIV171" s="229"/>
      <c r="AIW171" s="229"/>
      <c r="AIX171" s="229"/>
      <c r="AIY171" s="229"/>
      <c r="AIZ171" s="229"/>
      <c r="AJA171" s="229"/>
      <c r="AJB171" s="229"/>
      <c r="AJC171" s="229"/>
      <c r="AJD171" s="229"/>
      <c r="AJE171" s="229"/>
      <c r="AJF171" s="229"/>
      <c r="AJG171" s="229"/>
      <c r="AJH171" s="229"/>
      <c r="AJI171" s="229"/>
      <c r="AJJ171" s="229"/>
      <c r="AJK171" s="229"/>
      <c r="AJL171" s="229"/>
      <c r="AJM171" s="229"/>
      <c r="AJN171" s="229"/>
      <c r="AJO171" s="229"/>
      <c r="AJP171" s="229"/>
      <c r="AJQ171" s="229"/>
      <c r="AJR171" s="229"/>
      <c r="AJS171" s="229"/>
      <c r="AJT171" s="229"/>
      <c r="AJU171" s="229"/>
      <c r="AJV171" s="229"/>
      <c r="AJW171" s="229"/>
      <c r="AJX171" s="229"/>
      <c r="AJY171" s="229"/>
      <c r="AJZ171" s="229"/>
      <c r="AKA171" s="229"/>
      <c r="AKB171" s="229"/>
      <c r="AKC171" s="229"/>
      <c r="AKD171" s="229"/>
      <c r="AKE171" s="229"/>
      <c r="AKF171" s="229"/>
      <c r="AKG171" s="229"/>
      <c r="AKH171" s="229"/>
      <c r="AKI171" s="229"/>
      <c r="AKJ171" s="229"/>
      <c r="AKK171" s="229"/>
      <c r="AKL171" s="229"/>
      <c r="AKM171" s="229"/>
      <c r="AKN171" s="229"/>
      <c r="AKO171" s="229"/>
      <c r="AKP171" s="229"/>
      <c r="AKQ171" s="229"/>
      <c r="AKR171" s="229"/>
      <c r="AKS171" s="229"/>
      <c r="AKT171" s="229"/>
      <c r="AKU171" s="229"/>
      <c r="AKV171" s="229"/>
      <c r="AKW171" s="229"/>
      <c r="AKX171" s="229"/>
      <c r="AKY171" s="229"/>
      <c r="AKZ171" s="229"/>
      <c r="ALA171" s="229"/>
      <c r="ALB171" s="229"/>
      <c r="ALC171" s="229"/>
      <c r="ALD171" s="229"/>
      <c r="ALE171" s="229"/>
      <c r="ALF171" s="229"/>
      <c r="ALG171" s="229"/>
      <c r="ALH171" s="229"/>
      <c r="ALI171" s="229"/>
      <c r="ALJ171" s="229"/>
      <c r="ALK171" s="229"/>
      <c r="ALL171" s="229"/>
      <c r="ALM171" s="229"/>
      <c r="ALN171" s="229"/>
      <c r="ALO171" s="229"/>
      <c r="ALP171" s="229"/>
      <c r="ALQ171" s="229"/>
      <c r="ALR171" s="229"/>
      <c r="ALS171" s="229"/>
      <c r="ALT171" s="229"/>
      <c r="ALU171" s="229"/>
      <c r="ALV171" s="229"/>
      <c r="ALW171" s="229"/>
      <c r="ALX171" s="229"/>
      <c r="ALY171" s="229"/>
      <c r="ALZ171" s="229"/>
      <c r="AMA171" s="229"/>
      <c r="AMB171" s="229"/>
      <c r="AMC171" s="229"/>
      <c r="AMD171" s="229"/>
      <c r="AME171" s="229"/>
      <c r="AMF171" s="229"/>
      <c r="AMG171" s="229"/>
      <c r="AMH171" s="229"/>
      <c r="AMI171" s="229"/>
      <c r="AMJ171" s="229"/>
      <c r="AMK171" s="229"/>
      <c r="AML171" s="229"/>
      <c r="AMM171" s="229"/>
      <c r="AMN171" s="229"/>
      <c r="AMO171" s="229"/>
      <c r="AMP171" s="229"/>
      <c r="AMQ171" s="229"/>
      <c r="AMR171" s="229"/>
      <c r="AMS171" s="229"/>
      <c r="AMT171" s="229"/>
      <c r="AMU171" s="229"/>
      <c r="AMV171" s="229"/>
      <c r="AMW171" s="229"/>
      <c r="AMX171" s="229"/>
      <c r="AMY171" s="229"/>
      <c r="AMZ171" s="229"/>
      <c r="ANA171" s="229"/>
      <c r="ANB171" s="229"/>
      <c r="ANC171" s="229"/>
      <c r="AND171" s="229"/>
      <c r="ANE171" s="229"/>
      <c r="ANF171" s="229"/>
      <c r="ANG171" s="229"/>
      <c r="ANH171" s="229"/>
      <c r="ANI171" s="229"/>
      <c r="ANJ171" s="229"/>
      <c r="ANK171" s="229"/>
      <c r="ANL171" s="229"/>
      <c r="ANM171" s="229"/>
      <c r="ANN171" s="229"/>
      <c r="ANO171" s="229"/>
      <c r="ANP171" s="229"/>
      <c r="ANQ171" s="229"/>
      <c r="ANR171" s="229"/>
      <c r="ANS171" s="229"/>
      <c r="ANT171" s="229"/>
      <c r="ANU171" s="229"/>
      <c r="ANV171" s="229"/>
      <c r="ANW171" s="229"/>
      <c r="ANX171" s="229"/>
      <c r="ANY171" s="229"/>
      <c r="ANZ171" s="229"/>
      <c r="AOA171" s="229"/>
      <c r="AOB171" s="229"/>
      <c r="AOC171" s="229"/>
      <c r="AOD171" s="229"/>
      <c r="AOE171" s="229"/>
      <c r="AOF171" s="229"/>
      <c r="AOG171" s="229"/>
      <c r="AOH171" s="229"/>
      <c r="AOI171" s="229"/>
      <c r="AOJ171" s="229"/>
      <c r="AOK171" s="229"/>
      <c r="AOL171" s="229"/>
      <c r="AOM171" s="229"/>
      <c r="AON171" s="229"/>
      <c r="AOO171" s="229"/>
      <c r="AOP171" s="229"/>
      <c r="AOQ171" s="229"/>
      <c r="AOR171" s="229"/>
      <c r="AOS171" s="229"/>
      <c r="AOT171" s="229"/>
      <c r="AOU171" s="229"/>
      <c r="AOV171" s="229"/>
      <c r="AOW171" s="229"/>
      <c r="AOX171" s="229"/>
      <c r="AOY171" s="229"/>
      <c r="AOZ171" s="229"/>
      <c r="APA171" s="229"/>
      <c r="APB171" s="229"/>
      <c r="APC171" s="229"/>
      <c r="APD171" s="229"/>
      <c r="APE171" s="229"/>
      <c r="APF171" s="229"/>
      <c r="APG171" s="229"/>
      <c r="APH171" s="229"/>
      <c r="API171" s="229"/>
      <c r="APJ171" s="229"/>
      <c r="APK171" s="229"/>
      <c r="APL171" s="229"/>
      <c r="APM171" s="229"/>
      <c r="APN171" s="229"/>
      <c r="APO171" s="229"/>
      <c r="APP171" s="229"/>
      <c r="APQ171" s="229"/>
      <c r="APR171" s="229"/>
      <c r="APS171" s="229"/>
      <c r="APT171" s="229"/>
      <c r="APU171" s="229"/>
      <c r="APV171" s="229"/>
      <c r="APW171" s="229"/>
      <c r="APX171" s="229"/>
      <c r="APY171" s="229"/>
      <c r="APZ171" s="229"/>
      <c r="AQA171" s="229"/>
      <c r="AQB171" s="229"/>
      <c r="AQC171" s="229"/>
      <c r="AQD171" s="229"/>
      <c r="AQE171" s="229"/>
      <c r="AQF171" s="229"/>
      <c r="AQG171" s="229"/>
      <c r="AQH171" s="229"/>
      <c r="AQI171" s="229"/>
      <c r="AQJ171" s="229"/>
      <c r="AQK171" s="229"/>
      <c r="AQL171" s="229"/>
      <c r="AQM171" s="229"/>
      <c r="AQN171" s="229"/>
      <c r="AQO171" s="229"/>
      <c r="AQP171" s="229"/>
      <c r="AQQ171" s="229"/>
      <c r="AQR171" s="229"/>
      <c r="AQS171" s="229"/>
      <c r="AQT171" s="229"/>
      <c r="AQU171" s="229"/>
      <c r="AQV171" s="229"/>
      <c r="AQW171" s="229"/>
      <c r="AQX171" s="229"/>
      <c r="AQY171" s="229"/>
      <c r="AQZ171" s="229"/>
      <c r="ARA171" s="229"/>
      <c r="ARB171" s="229"/>
      <c r="ARC171" s="229"/>
      <c r="ARD171" s="229"/>
      <c r="ARE171" s="229"/>
      <c r="ARF171" s="229"/>
      <c r="ARG171" s="229"/>
      <c r="ARH171" s="229"/>
      <c r="ARI171" s="229"/>
      <c r="ARJ171" s="229"/>
      <c r="ARK171" s="229"/>
      <c r="ARL171" s="229"/>
      <c r="ARM171" s="229"/>
      <c r="ARN171" s="229"/>
      <c r="ARO171" s="229"/>
      <c r="ARP171" s="229"/>
      <c r="ARQ171" s="229"/>
      <c r="ARR171" s="229"/>
      <c r="ARS171" s="229"/>
      <c r="ART171" s="229"/>
      <c r="ARU171" s="229"/>
      <c r="ARV171" s="229"/>
      <c r="ARW171" s="229"/>
      <c r="ARX171" s="229"/>
      <c r="ARY171" s="229"/>
      <c r="ARZ171" s="229"/>
      <c r="ASA171" s="229"/>
      <c r="ASB171" s="229"/>
      <c r="ASC171" s="229"/>
      <c r="ASD171" s="229"/>
      <c r="ASE171" s="229"/>
      <c r="ASF171" s="229"/>
      <c r="ASG171" s="229"/>
      <c r="ASH171" s="229"/>
      <c r="ASI171" s="229"/>
      <c r="ASJ171" s="229"/>
      <c r="ASK171" s="229"/>
      <c r="ASL171" s="229"/>
      <c r="ASM171" s="229"/>
      <c r="ASN171" s="229"/>
      <c r="ASO171" s="229"/>
      <c r="ASP171" s="229"/>
      <c r="ASQ171" s="229"/>
      <c r="ASR171" s="229"/>
      <c r="ASS171" s="229"/>
      <c r="AST171" s="229"/>
      <c r="ASU171" s="229"/>
      <c r="ASV171" s="229"/>
      <c r="ASW171" s="229"/>
      <c r="ASX171" s="229"/>
      <c r="ASY171" s="229"/>
      <c r="ASZ171" s="229"/>
      <c r="ATA171" s="229"/>
      <c r="ATB171" s="229"/>
      <c r="ATC171" s="229"/>
      <c r="ATD171" s="229"/>
      <c r="ATE171" s="229"/>
      <c r="ATF171" s="229"/>
      <c r="ATG171" s="229"/>
      <c r="ATH171" s="229"/>
      <c r="ATI171" s="229"/>
      <c r="ATJ171" s="229"/>
      <c r="ATK171" s="229"/>
      <c r="ATL171" s="229"/>
      <c r="ATM171" s="229"/>
      <c r="ATN171" s="229"/>
      <c r="ATO171" s="229"/>
      <c r="ATP171" s="229"/>
      <c r="ATQ171" s="229"/>
      <c r="ATR171" s="229"/>
      <c r="ATS171" s="229"/>
      <c r="ATT171" s="229"/>
      <c r="ATU171" s="229"/>
      <c r="ATV171" s="229"/>
      <c r="ATW171" s="229"/>
      <c r="ATX171" s="229"/>
      <c r="ATY171" s="229"/>
      <c r="ATZ171" s="229"/>
      <c r="AUA171" s="229"/>
      <c r="AUB171" s="229"/>
      <c r="AUC171" s="229"/>
      <c r="AUD171" s="229"/>
      <c r="AUE171" s="229"/>
      <c r="AUF171" s="229"/>
      <c r="AUG171" s="229"/>
      <c r="AUH171" s="229"/>
      <c r="AUI171" s="229"/>
      <c r="AUJ171" s="229"/>
      <c r="AUK171" s="229"/>
      <c r="AUL171" s="229"/>
      <c r="AUM171" s="229"/>
      <c r="AUN171" s="229"/>
      <c r="AUO171" s="229"/>
      <c r="AUP171" s="229"/>
      <c r="AUQ171" s="229"/>
      <c r="AUR171" s="229"/>
      <c r="AUS171" s="229"/>
      <c r="AUT171" s="229"/>
      <c r="AUU171" s="229"/>
      <c r="AUV171" s="229"/>
      <c r="AUW171" s="229"/>
      <c r="AUX171" s="229"/>
      <c r="AUY171" s="229"/>
      <c r="AUZ171" s="229"/>
      <c r="AVA171" s="229"/>
      <c r="AVB171" s="229"/>
      <c r="AVC171" s="229"/>
      <c r="AVD171" s="229"/>
      <c r="AVE171" s="229"/>
      <c r="AVF171" s="229"/>
      <c r="AVG171" s="229"/>
      <c r="AVH171" s="229"/>
      <c r="AVI171" s="229"/>
      <c r="AVJ171" s="229"/>
      <c r="AVK171" s="229"/>
      <c r="AVL171" s="229"/>
      <c r="AVM171" s="229"/>
      <c r="AVN171" s="229"/>
      <c r="AVO171" s="229"/>
      <c r="AVP171" s="229"/>
      <c r="AVQ171" s="229"/>
      <c r="AVR171" s="229"/>
      <c r="AVS171" s="229"/>
      <c r="AVT171" s="229"/>
      <c r="AVU171" s="229"/>
      <c r="AVV171" s="229"/>
      <c r="AVW171" s="229"/>
      <c r="AVX171" s="229"/>
      <c r="AVY171" s="229"/>
      <c r="AVZ171" s="229"/>
      <c r="AWA171" s="229"/>
      <c r="AWB171" s="229"/>
      <c r="AWC171" s="229"/>
      <c r="AWD171" s="229"/>
      <c r="AWE171" s="229"/>
      <c r="AWF171" s="229"/>
      <c r="AWG171" s="229"/>
      <c r="AWH171" s="229"/>
      <c r="AWI171" s="229"/>
      <c r="AWJ171" s="229"/>
      <c r="AWK171" s="229"/>
      <c r="AWL171" s="229"/>
      <c r="AWM171" s="229"/>
      <c r="AWN171" s="229"/>
      <c r="AWO171" s="229"/>
      <c r="AWP171" s="229"/>
      <c r="AWQ171" s="229"/>
      <c r="AWR171" s="229"/>
      <c r="AWS171" s="229"/>
      <c r="AWT171" s="229"/>
      <c r="AWU171" s="229"/>
      <c r="AWV171" s="229"/>
      <c r="AWW171" s="229"/>
      <c r="AWX171" s="229"/>
      <c r="AWY171" s="229"/>
      <c r="AWZ171" s="229"/>
      <c r="AXA171" s="229"/>
      <c r="AXB171" s="229"/>
      <c r="AXC171" s="229"/>
      <c r="AXD171" s="229"/>
      <c r="AXE171" s="229"/>
      <c r="AXF171" s="229"/>
      <c r="AXG171" s="229"/>
      <c r="AXH171" s="229"/>
      <c r="AXI171" s="229"/>
      <c r="AXJ171" s="229"/>
      <c r="AXK171" s="229"/>
      <c r="AXL171" s="229"/>
      <c r="AXM171" s="229"/>
      <c r="AXN171" s="229"/>
      <c r="AXO171" s="229"/>
      <c r="AXP171" s="229"/>
      <c r="AXQ171" s="229"/>
      <c r="AXR171" s="229"/>
      <c r="AXS171" s="229"/>
      <c r="AXT171" s="229"/>
      <c r="AXU171" s="229"/>
      <c r="AXV171" s="229"/>
      <c r="AXW171" s="229"/>
      <c r="AXX171" s="229"/>
      <c r="AXY171" s="229"/>
      <c r="AXZ171" s="229"/>
      <c r="AYA171" s="229"/>
      <c r="AYB171" s="229"/>
      <c r="AYC171" s="229"/>
      <c r="AYD171" s="229"/>
      <c r="AYE171" s="229"/>
      <c r="AYF171" s="229"/>
      <c r="AYG171" s="229"/>
      <c r="AYH171" s="229"/>
      <c r="AYI171" s="229"/>
      <c r="AYJ171" s="229"/>
      <c r="AYK171" s="229"/>
      <c r="AYL171" s="229"/>
      <c r="AYM171" s="229"/>
      <c r="AYN171" s="229"/>
      <c r="AYO171" s="229"/>
      <c r="AYP171" s="229"/>
      <c r="AYQ171" s="229"/>
      <c r="AYR171" s="229"/>
      <c r="AYS171" s="229"/>
      <c r="AYT171" s="229"/>
      <c r="AYU171" s="229"/>
      <c r="AYV171" s="229"/>
      <c r="AYW171" s="229"/>
      <c r="AYX171" s="229"/>
      <c r="AYY171" s="229"/>
      <c r="AYZ171" s="229"/>
      <c r="AZA171" s="229"/>
      <c r="AZB171" s="229"/>
      <c r="AZC171" s="229"/>
      <c r="AZD171" s="229"/>
      <c r="AZE171" s="229"/>
      <c r="AZF171" s="229"/>
      <c r="AZG171" s="229"/>
      <c r="AZH171" s="229"/>
      <c r="AZI171" s="229"/>
      <c r="AZJ171" s="229"/>
      <c r="AZK171" s="229"/>
      <c r="AZL171" s="229"/>
      <c r="AZM171" s="229"/>
      <c r="AZN171" s="229"/>
      <c r="AZO171" s="229"/>
      <c r="AZP171" s="229"/>
      <c r="AZQ171" s="229"/>
      <c r="AZR171" s="229"/>
      <c r="AZS171" s="229"/>
      <c r="AZT171" s="229"/>
      <c r="AZU171" s="229"/>
      <c r="AZV171" s="229"/>
      <c r="AZW171" s="229"/>
      <c r="AZX171" s="229"/>
      <c r="AZY171" s="229"/>
      <c r="AZZ171" s="229"/>
      <c r="BAA171" s="229"/>
      <c r="BAB171" s="229"/>
      <c r="BAC171" s="229"/>
      <c r="BAD171" s="229"/>
      <c r="BAE171" s="229"/>
      <c r="BAF171" s="229"/>
      <c r="BAG171" s="229"/>
      <c r="BAH171" s="229"/>
      <c r="BAI171" s="229"/>
      <c r="BAJ171" s="229"/>
      <c r="BAK171" s="229"/>
      <c r="BAL171" s="229"/>
      <c r="BAM171" s="229"/>
      <c r="BAN171" s="229"/>
      <c r="BAO171" s="229"/>
      <c r="BAP171" s="229"/>
      <c r="BAQ171" s="229"/>
      <c r="BAR171" s="229"/>
      <c r="BAS171" s="229"/>
      <c r="BAT171" s="229"/>
      <c r="BAU171" s="229"/>
      <c r="BAV171" s="229"/>
      <c r="BAW171" s="229"/>
      <c r="BAX171" s="229"/>
      <c r="BAY171" s="229"/>
      <c r="BAZ171" s="229"/>
      <c r="BBA171" s="229"/>
      <c r="BBB171" s="229"/>
      <c r="BBC171" s="229"/>
      <c r="BBD171" s="229"/>
      <c r="BBE171" s="229"/>
      <c r="BBF171" s="229"/>
      <c r="BBG171" s="229"/>
      <c r="BBH171" s="229"/>
      <c r="BBI171" s="229"/>
      <c r="BBJ171" s="229"/>
      <c r="BBK171" s="229"/>
      <c r="BBL171" s="229"/>
      <c r="BBM171" s="229"/>
      <c r="BBN171" s="229"/>
      <c r="BBO171" s="229"/>
      <c r="BBP171" s="229"/>
      <c r="BBQ171" s="229"/>
      <c r="BBR171" s="229"/>
      <c r="BBS171" s="229"/>
      <c r="BBT171" s="229"/>
      <c r="BBU171" s="229"/>
      <c r="BBV171" s="229"/>
      <c r="BBW171" s="229"/>
      <c r="BBX171" s="229"/>
      <c r="BBY171" s="229"/>
      <c r="BBZ171" s="229"/>
      <c r="BCA171" s="229"/>
      <c r="BCB171" s="229"/>
      <c r="BCC171" s="229"/>
      <c r="BCD171" s="229"/>
      <c r="BCE171" s="229"/>
      <c r="BCF171" s="229"/>
      <c r="BCG171" s="229"/>
      <c r="BCH171" s="229"/>
      <c r="BCI171" s="229"/>
      <c r="BCJ171" s="229"/>
      <c r="BCK171" s="229"/>
      <c r="BCL171" s="229"/>
      <c r="BCM171" s="229"/>
      <c r="BCN171" s="229"/>
      <c r="BCO171" s="229"/>
      <c r="BCP171" s="229"/>
      <c r="BCQ171" s="229"/>
      <c r="BCR171" s="229"/>
      <c r="BCS171" s="229"/>
      <c r="BCT171" s="229"/>
      <c r="BCU171" s="229"/>
      <c r="BCV171" s="229"/>
      <c r="BCW171" s="229"/>
      <c r="BCX171" s="229"/>
      <c r="BCY171" s="229"/>
      <c r="BCZ171" s="229"/>
      <c r="BDA171" s="229"/>
      <c r="BDB171" s="229"/>
      <c r="BDC171" s="229"/>
      <c r="BDD171" s="229"/>
      <c r="BDE171" s="229"/>
      <c r="BDF171" s="229"/>
      <c r="BDG171" s="229"/>
      <c r="BDH171" s="229"/>
      <c r="BDI171" s="229"/>
      <c r="BDJ171" s="229"/>
      <c r="BDK171" s="229"/>
      <c r="BDL171" s="229"/>
      <c r="BDM171" s="229"/>
      <c r="BDN171" s="229"/>
      <c r="BDO171" s="229"/>
      <c r="BDP171" s="229"/>
      <c r="BDQ171" s="229"/>
      <c r="BDR171" s="229"/>
      <c r="BDS171" s="229"/>
      <c r="BDT171" s="229"/>
      <c r="BDU171" s="229"/>
      <c r="BDV171" s="229"/>
      <c r="BDW171" s="229"/>
      <c r="BDX171" s="229"/>
      <c r="BDY171" s="229"/>
      <c r="BDZ171" s="229"/>
      <c r="BEA171" s="229"/>
      <c r="BEB171" s="229"/>
      <c r="BEC171" s="229"/>
      <c r="BED171" s="229"/>
      <c r="BEE171" s="229"/>
      <c r="BEF171" s="229"/>
      <c r="BEG171" s="229"/>
      <c r="BEH171" s="229"/>
      <c r="BEI171" s="229"/>
      <c r="BEJ171" s="229"/>
      <c r="BEK171" s="229"/>
      <c r="BEL171" s="229"/>
      <c r="BEM171" s="229"/>
      <c r="BEN171" s="229"/>
      <c r="BEO171" s="229"/>
      <c r="BEP171" s="229"/>
      <c r="BEQ171" s="229"/>
      <c r="BER171" s="229"/>
      <c r="BES171" s="229"/>
      <c r="BET171" s="229"/>
      <c r="BEU171" s="229"/>
      <c r="BEV171" s="229"/>
      <c r="BEW171" s="229"/>
      <c r="BEX171" s="229"/>
      <c r="BEY171" s="229"/>
      <c r="BEZ171" s="229"/>
      <c r="BFA171" s="229"/>
      <c r="BFB171" s="229"/>
      <c r="BFC171" s="229"/>
      <c r="BFD171" s="229"/>
      <c r="BFE171" s="229"/>
      <c r="BFF171" s="229"/>
      <c r="BFG171" s="229"/>
      <c r="BFH171" s="229"/>
      <c r="BFI171" s="229"/>
      <c r="BFJ171" s="229"/>
      <c r="BFK171" s="229"/>
      <c r="BFL171" s="229"/>
      <c r="BFM171" s="229"/>
      <c r="BFN171" s="229"/>
      <c r="BFO171" s="229"/>
      <c r="BFP171" s="229"/>
      <c r="BFQ171" s="229"/>
      <c r="BFR171" s="229"/>
      <c r="BFS171" s="229"/>
      <c r="BFT171" s="229"/>
      <c r="BFU171" s="229"/>
      <c r="BFV171" s="229"/>
      <c r="BFW171" s="229"/>
      <c r="BFX171" s="229"/>
      <c r="BFY171" s="229"/>
      <c r="BFZ171" s="229"/>
      <c r="BGA171" s="229"/>
      <c r="BGB171" s="229"/>
      <c r="BGC171" s="229"/>
      <c r="BGD171" s="229"/>
      <c r="BGE171" s="229"/>
      <c r="BGF171" s="229"/>
      <c r="BGG171" s="229"/>
      <c r="BGH171" s="229"/>
      <c r="BGI171" s="229"/>
      <c r="BGJ171" s="229"/>
      <c r="BGK171" s="229"/>
      <c r="BGL171" s="229"/>
      <c r="BGM171" s="229"/>
      <c r="BGN171" s="229"/>
      <c r="BGO171" s="229"/>
      <c r="BGP171" s="229"/>
      <c r="BGQ171" s="229"/>
      <c r="BGR171" s="229"/>
      <c r="BGS171" s="229"/>
      <c r="BGT171" s="229"/>
      <c r="BGU171" s="229"/>
      <c r="BGV171" s="229"/>
      <c r="BGW171" s="229"/>
      <c r="BGX171" s="229"/>
      <c r="BGY171" s="229"/>
      <c r="BGZ171" s="229"/>
      <c r="BHA171" s="229"/>
      <c r="BHB171" s="229"/>
      <c r="BHC171" s="229"/>
      <c r="BHD171" s="229"/>
      <c r="BHE171" s="229"/>
      <c r="BHF171" s="229"/>
      <c r="BHG171" s="229"/>
      <c r="BHH171" s="229"/>
      <c r="BHI171" s="229"/>
      <c r="BHJ171" s="229"/>
      <c r="BHK171" s="229"/>
      <c r="BHL171" s="229"/>
      <c r="BHM171" s="229"/>
      <c r="BHN171" s="229"/>
      <c r="BHO171" s="229"/>
      <c r="BHP171" s="229"/>
      <c r="BHQ171" s="229"/>
      <c r="BHR171" s="229"/>
      <c r="BHS171" s="229"/>
      <c r="BHT171" s="229"/>
      <c r="BHU171" s="229"/>
      <c r="BHV171" s="229"/>
      <c r="BHW171" s="229"/>
      <c r="BHX171" s="229"/>
      <c r="BHY171" s="229"/>
      <c r="BHZ171" s="229"/>
      <c r="BIA171" s="229"/>
      <c r="BIB171" s="229"/>
      <c r="BIC171" s="229"/>
      <c r="BID171" s="229"/>
      <c r="BIE171" s="229"/>
      <c r="BIF171" s="229"/>
      <c r="BIG171" s="229"/>
      <c r="BIH171" s="229"/>
      <c r="BII171" s="229"/>
      <c r="BIJ171" s="229"/>
      <c r="BIK171" s="229"/>
      <c r="BIL171" s="229"/>
      <c r="BIM171" s="229"/>
      <c r="BIN171" s="229"/>
      <c r="BIO171" s="229"/>
      <c r="BIP171" s="229"/>
      <c r="BIQ171" s="229"/>
      <c r="BIR171" s="229"/>
      <c r="BIS171" s="229"/>
      <c r="BIT171" s="229"/>
      <c r="BIU171" s="229"/>
      <c r="BIV171" s="229"/>
      <c r="BIW171" s="229"/>
      <c r="BIX171" s="229"/>
      <c r="BIY171" s="229"/>
      <c r="BIZ171" s="229"/>
      <c r="BJA171" s="229"/>
      <c r="BJB171" s="229"/>
      <c r="BJC171" s="229"/>
      <c r="BJD171" s="229"/>
      <c r="BJE171" s="229"/>
      <c r="BJF171" s="229"/>
      <c r="BJG171" s="229"/>
      <c r="BJH171" s="229"/>
      <c r="BJI171" s="229"/>
      <c r="BJJ171" s="229"/>
      <c r="BJK171" s="229"/>
      <c r="BJL171" s="229"/>
      <c r="BJM171" s="229"/>
      <c r="BJN171" s="229"/>
      <c r="BJO171" s="229"/>
      <c r="BJP171" s="229"/>
      <c r="BJQ171" s="229"/>
      <c r="BJR171" s="229"/>
      <c r="BJS171" s="229"/>
      <c r="BJT171" s="229"/>
      <c r="BJU171" s="229"/>
      <c r="BJV171" s="229"/>
      <c r="BJW171" s="229"/>
      <c r="BJX171" s="229"/>
      <c r="BJY171" s="229"/>
      <c r="BJZ171" s="229"/>
      <c r="BKA171" s="229"/>
      <c r="BKB171" s="229"/>
      <c r="BKC171" s="229"/>
      <c r="BKD171" s="229"/>
      <c r="BKE171" s="229"/>
      <c r="BKF171" s="229"/>
      <c r="BKG171" s="229"/>
      <c r="BKH171" s="229"/>
      <c r="BKI171" s="229"/>
      <c r="BKJ171" s="229"/>
      <c r="BKK171" s="229"/>
      <c r="BKL171" s="229"/>
      <c r="BKM171" s="229"/>
      <c r="BKN171" s="229"/>
      <c r="BKO171" s="229"/>
      <c r="BKP171" s="229"/>
      <c r="BKQ171" s="229"/>
      <c r="BKR171" s="229"/>
      <c r="BKS171" s="229"/>
      <c r="BKT171" s="229"/>
      <c r="BKU171" s="229"/>
      <c r="BKV171" s="229"/>
      <c r="BKW171" s="229"/>
      <c r="BKX171" s="229"/>
      <c r="BKY171" s="229"/>
      <c r="BKZ171" s="229"/>
      <c r="BLA171" s="229"/>
      <c r="BLB171" s="229"/>
      <c r="BLC171" s="229"/>
      <c r="BLD171" s="229"/>
      <c r="BLE171" s="229"/>
      <c r="BLF171" s="229"/>
      <c r="BLG171" s="229"/>
      <c r="BLH171" s="229"/>
      <c r="BLI171" s="229"/>
      <c r="BLJ171" s="229"/>
      <c r="BLK171" s="229"/>
      <c r="BLL171" s="229"/>
      <c r="BLM171" s="229"/>
      <c r="BLN171" s="229"/>
      <c r="BLO171" s="229"/>
      <c r="BLP171" s="229"/>
      <c r="BLQ171" s="229"/>
      <c r="BLR171" s="229"/>
      <c r="BLS171" s="229"/>
      <c r="BLT171" s="229"/>
      <c r="BLU171" s="229"/>
      <c r="BLV171" s="229"/>
      <c r="BLW171" s="229"/>
      <c r="BLX171" s="229"/>
      <c r="BLY171" s="229"/>
      <c r="BLZ171" s="229"/>
      <c r="BMA171" s="229"/>
      <c r="BMB171" s="229"/>
      <c r="BMC171" s="229"/>
      <c r="BMD171" s="229"/>
      <c r="BME171" s="229"/>
      <c r="BMF171" s="229"/>
      <c r="BMG171" s="229"/>
      <c r="BMH171" s="229"/>
      <c r="BMI171" s="229"/>
      <c r="BMJ171" s="229"/>
      <c r="BMK171" s="229"/>
      <c r="BML171" s="229"/>
      <c r="BMM171" s="229"/>
      <c r="BMN171" s="229"/>
      <c r="BMO171" s="229"/>
      <c r="BMP171" s="229"/>
      <c r="BMQ171" s="229"/>
      <c r="BMR171" s="229"/>
      <c r="BMS171" s="229"/>
      <c r="BMT171" s="229"/>
      <c r="BMU171" s="229"/>
      <c r="BMV171" s="229"/>
      <c r="BMW171" s="229"/>
      <c r="BMX171" s="229"/>
      <c r="BMY171" s="229"/>
      <c r="BMZ171" s="229"/>
      <c r="BNA171" s="229"/>
      <c r="BNB171" s="229"/>
      <c r="BNC171" s="229"/>
      <c r="BND171" s="229"/>
      <c r="BNE171" s="229"/>
      <c r="BNF171" s="229"/>
      <c r="BNG171" s="229"/>
      <c r="BNH171" s="229"/>
      <c r="BNI171" s="229"/>
      <c r="BNJ171" s="229"/>
      <c r="BNK171" s="229"/>
      <c r="BNL171" s="229"/>
      <c r="BNM171" s="229"/>
      <c r="BNN171" s="229"/>
      <c r="BNO171" s="229"/>
      <c r="BNP171" s="229"/>
      <c r="BNQ171" s="229"/>
      <c r="BNR171" s="229"/>
      <c r="BNS171" s="229"/>
      <c r="BNT171" s="229"/>
      <c r="BNU171" s="229"/>
      <c r="BNV171" s="229"/>
      <c r="BNW171" s="229"/>
      <c r="BNX171" s="229"/>
      <c r="BNY171" s="229"/>
      <c r="BNZ171" s="229"/>
      <c r="BOA171" s="229"/>
      <c r="BOB171" s="229"/>
      <c r="BOC171" s="229"/>
      <c r="BOD171" s="229"/>
      <c r="BOE171" s="229"/>
      <c r="BOF171" s="229"/>
      <c r="BOG171" s="229"/>
      <c r="BOH171" s="229"/>
      <c r="BOI171" s="229"/>
      <c r="BOJ171" s="229"/>
      <c r="BOK171" s="229"/>
      <c r="BOL171" s="229"/>
      <c r="BOM171" s="229"/>
      <c r="BON171" s="229"/>
      <c r="BOO171" s="229"/>
      <c r="BOP171" s="229"/>
      <c r="BOQ171" s="229"/>
      <c r="BOR171" s="229"/>
      <c r="BOS171" s="229"/>
      <c r="BOT171" s="229"/>
      <c r="BOU171" s="229"/>
      <c r="BOV171" s="229"/>
      <c r="BOW171" s="229"/>
      <c r="BOX171" s="229"/>
      <c r="BOY171" s="229"/>
      <c r="BOZ171" s="229"/>
      <c r="BPA171" s="229"/>
      <c r="BPB171" s="229"/>
      <c r="BPC171" s="229"/>
      <c r="BPD171" s="229"/>
      <c r="BPE171" s="229"/>
      <c r="BPF171" s="229"/>
      <c r="BPG171" s="229"/>
      <c r="BPH171" s="229"/>
      <c r="BPI171" s="229"/>
      <c r="BPJ171" s="229"/>
      <c r="BPK171" s="229"/>
      <c r="BPL171" s="229"/>
      <c r="BPM171" s="229"/>
      <c r="BPN171" s="229"/>
      <c r="BPO171" s="229"/>
      <c r="BPP171" s="229"/>
      <c r="BPQ171" s="229"/>
      <c r="BPR171" s="229"/>
      <c r="BPS171" s="229"/>
      <c r="BPT171" s="229"/>
      <c r="BPU171" s="229"/>
      <c r="BPV171" s="229"/>
      <c r="BPW171" s="229"/>
      <c r="BPX171" s="229"/>
      <c r="BPY171" s="229"/>
      <c r="BPZ171" s="229"/>
      <c r="BQA171" s="229"/>
      <c r="BQB171" s="229"/>
      <c r="BQC171" s="229"/>
      <c r="BQD171" s="229"/>
      <c r="BQE171" s="229"/>
      <c r="BQF171" s="229"/>
      <c r="BQG171" s="229"/>
      <c r="BQH171" s="229"/>
      <c r="BQI171" s="229"/>
      <c r="BQJ171" s="229"/>
      <c r="BQK171" s="229"/>
      <c r="BQL171" s="229"/>
      <c r="BQM171" s="229"/>
      <c r="BQN171" s="229"/>
      <c r="BQO171" s="229"/>
      <c r="BQP171" s="229"/>
      <c r="BQQ171" s="229"/>
      <c r="BQR171" s="229"/>
      <c r="BQS171" s="229"/>
      <c r="BQT171" s="229"/>
      <c r="BQU171" s="229"/>
      <c r="BQV171" s="229"/>
      <c r="BQW171" s="229"/>
      <c r="BQX171" s="229"/>
      <c r="BQY171" s="229"/>
      <c r="BQZ171" s="229"/>
      <c r="BRA171" s="229"/>
      <c r="BRB171" s="229"/>
      <c r="BRC171" s="229"/>
      <c r="BRD171" s="229"/>
      <c r="BRE171" s="229"/>
      <c r="BRF171" s="229"/>
      <c r="BRG171" s="229"/>
      <c r="BRH171" s="229"/>
      <c r="BRI171" s="229"/>
      <c r="BRJ171" s="229"/>
      <c r="BRK171" s="229"/>
      <c r="BRL171" s="229"/>
      <c r="BRM171" s="229"/>
      <c r="BRN171" s="229"/>
      <c r="BRO171" s="229"/>
      <c r="BRP171" s="229"/>
      <c r="BRQ171" s="229"/>
      <c r="BRR171" s="229"/>
      <c r="BRS171" s="229"/>
      <c r="BRT171" s="229"/>
      <c r="BRU171" s="229"/>
      <c r="BRV171" s="229"/>
      <c r="BRW171" s="229"/>
      <c r="BRX171" s="229"/>
      <c r="BRY171" s="229"/>
      <c r="BRZ171" s="229"/>
      <c r="BSA171" s="229"/>
      <c r="BSB171" s="229"/>
      <c r="BSC171" s="229"/>
      <c r="BSD171" s="229"/>
      <c r="BSE171" s="229"/>
      <c r="BSF171" s="229"/>
      <c r="BSG171" s="229"/>
      <c r="BSH171" s="229"/>
      <c r="BSI171" s="229"/>
      <c r="BSJ171" s="229"/>
      <c r="BSK171" s="229"/>
      <c r="BSL171" s="229"/>
      <c r="BSM171" s="229"/>
      <c r="BSN171" s="229"/>
      <c r="BSO171" s="229"/>
      <c r="BSP171" s="229"/>
      <c r="BSQ171" s="229"/>
      <c r="BSR171" s="229"/>
      <c r="BSS171" s="229"/>
      <c r="BST171" s="229"/>
      <c r="BSU171" s="229"/>
      <c r="BSV171" s="229"/>
      <c r="BSW171" s="229"/>
      <c r="BSX171" s="229"/>
      <c r="BSY171" s="229"/>
      <c r="BSZ171" s="229"/>
      <c r="BTA171" s="229"/>
      <c r="BTB171" s="229"/>
      <c r="BTC171" s="229"/>
      <c r="BTD171" s="229"/>
      <c r="BTE171" s="229"/>
      <c r="BTF171" s="229"/>
      <c r="BTG171" s="229"/>
      <c r="BTH171" s="229"/>
      <c r="BTI171" s="229"/>
      <c r="BTJ171" s="229"/>
      <c r="BTK171" s="229"/>
      <c r="BTL171" s="229"/>
      <c r="BTM171" s="229"/>
      <c r="BTN171" s="229"/>
      <c r="BTO171" s="229"/>
      <c r="BTP171" s="229"/>
      <c r="BTQ171" s="229"/>
      <c r="BTR171" s="229"/>
      <c r="BTS171" s="229"/>
      <c r="BTT171" s="229"/>
      <c r="BTU171" s="229"/>
      <c r="BTV171" s="229"/>
      <c r="BTW171" s="229"/>
      <c r="BTX171" s="229"/>
      <c r="BTY171" s="229"/>
      <c r="BTZ171" s="229"/>
      <c r="BUA171" s="229"/>
      <c r="BUB171" s="229"/>
      <c r="BUC171" s="229"/>
      <c r="BUD171" s="229"/>
      <c r="BUE171" s="229"/>
      <c r="BUF171" s="229"/>
      <c r="BUG171" s="229"/>
      <c r="BUH171" s="229"/>
      <c r="BUI171" s="229"/>
      <c r="BUJ171" s="229"/>
      <c r="BUK171" s="229"/>
      <c r="BUL171" s="229"/>
      <c r="BUM171" s="229"/>
      <c r="BUN171" s="229"/>
      <c r="BUO171" s="229"/>
      <c r="BUP171" s="229"/>
      <c r="BUQ171" s="229"/>
      <c r="BUR171" s="229"/>
      <c r="BUS171" s="229"/>
      <c r="BUT171" s="229"/>
      <c r="BUU171" s="229"/>
      <c r="BUV171" s="229"/>
      <c r="BUW171" s="229"/>
      <c r="BUX171" s="229"/>
      <c r="BUY171" s="229"/>
      <c r="BUZ171" s="229"/>
      <c r="BVA171" s="229"/>
      <c r="BVB171" s="229"/>
      <c r="BVC171" s="229"/>
      <c r="BVD171" s="229"/>
      <c r="BVE171" s="229"/>
      <c r="BVF171" s="229"/>
      <c r="BVG171" s="229"/>
      <c r="BVH171" s="229"/>
      <c r="BVI171" s="229"/>
      <c r="BVJ171" s="229"/>
      <c r="BVK171" s="229"/>
      <c r="BVL171" s="229"/>
      <c r="BVM171" s="229"/>
      <c r="BVN171" s="229"/>
      <c r="BVO171" s="229"/>
      <c r="BVP171" s="229"/>
      <c r="BVQ171" s="229"/>
      <c r="BVR171" s="229"/>
      <c r="BVS171" s="229"/>
      <c r="BVT171" s="229"/>
      <c r="BVU171" s="229"/>
      <c r="BVV171" s="229"/>
      <c r="BVW171" s="229"/>
      <c r="BVX171" s="229"/>
      <c r="BVY171" s="229"/>
      <c r="BVZ171" s="229"/>
      <c r="BWA171" s="229"/>
      <c r="BWB171" s="229"/>
      <c r="BWC171" s="229"/>
      <c r="BWD171" s="229"/>
      <c r="BWE171" s="229"/>
      <c r="BWF171" s="229"/>
      <c r="BWG171" s="229"/>
      <c r="BWH171" s="229"/>
      <c r="BWI171" s="229"/>
      <c r="BWJ171" s="229"/>
      <c r="BWK171" s="229"/>
      <c r="BWL171" s="229"/>
      <c r="BWM171" s="229"/>
      <c r="BWN171" s="229"/>
      <c r="BWO171" s="229"/>
      <c r="BWP171" s="229"/>
      <c r="BWQ171" s="229"/>
      <c r="BWR171" s="229"/>
      <c r="BWS171" s="229"/>
      <c r="BWT171" s="229"/>
      <c r="BWU171" s="229"/>
      <c r="BWV171" s="229"/>
      <c r="BWW171" s="229"/>
      <c r="BWX171" s="229"/>
      <c r="BWY171" s="229"/>
      <c r="BWZ171" s="229"/>
      <c r="BXA171" s="229"/>
      <c r="BXB171" s="229"/>
      <c r="BXC171" s="229"/>
      <c r="BXD171" s="229"/>
      <c r="BXE171" s="229"/>
      <c r="BXF171" s="229"/>
      <c r="BXG171" s="229"/>
      <c r="BXH171" s="229"/>
      <c r="BXI171" s="229"/>
      <c r="BXJ171" s="229"/>
      <c r="BXK171" s="229"/>
      <c r="BXL171" s="229"/>
      <c r="BXM171" s="229"/>
      <c r="BXN171" s="229"/>
      <c r="BXO171" s="229"/>
      <c r="BXP171" s="229"/>
      <c r="BXQ171" s="229"/>
      <c r="BXR171" s="229"/>
      <c r="BXS171" s="229"/>
      <c r="BXT171" s="229"/>
      <c r="BXU171" s="229"/>
      <c r="BXV171" s="229"/>
      <c r="BXW171" s="229"/>
      <c r="BXX171" s="229"/>
      <c r="BXY171" s="229"/>
      <c r="BXZ171" s="229"/>
      <c r="BYA171" s="229"/>
      <c r="BYB171" s="229"/>
      <c r="BYC171" s="229"/>
      <c r="BYD171" s="229"/>
      <c r="BYE171" s="229"/>
      <c r="BYF171" s="229"/>
      <c r="BYG171" s="229"/>
      <c r="BYH171" s="229"/>
      <c r="BYI171" s="229"/>
      <c r="BYJ171" s="229"/>
      <c r="BYK171" s="229"/>
      <c r="BYL171" s="229"/>
      <c r="BYM171" s="229"/>
      <c r="BYN171" s="229"/>
      <c r="BYO171" s="229"/>
      <c r="BYP171" s="229"/>
      <c r="BYQ171" s="229"/>
      <c r="BYR171" s="229"/>
      <c r="BYS171" s="229"/>
      <c r="BYT171" s="229"/>
      <c r="BYU171" s="229"/>
      <c r="BYV171" s="229"/>
      <c r="BYW171" s="229"/>
      <c r="BYX171" s="229"/>
      <c r="BYY171" s="229"/>
      <c r="BYZ171" s="229"/>
      <c r="BZA171" s="229"/>
      <c r="BZB171" s="229"/>
      <c r="BZC171" s="229"/>
      <c r="BZD171" s="229"/>
      <c r="BZE171" s="229"/>
      <c r="BZF171" s="229"/>
      <c r="BZG171" s="229"/>
      <c r="BZH171" s="229"/>
      <c r="BZI171" s="229"/>
      <c r="BZJ171" s="229"/>
      <c r="BZK171" s="229"/>
      <c r="BZL171" s="229"/>
      <c r="BZM171" s="229"/>
      <c r="BZN171" s="229"/>
      <c r="BZO171" s="229"/>
      <c r="BZP171" s="229"/>
      <c r="BZQ171" s="229"/>
      <c r="BZR171" s="229"/>
      <c r="BZS171" s="229"/>
      <c r="BZT171" s="229"/>
      <c r="BZU171" s="229"/>
      <c r="BZV171" s="229"/>
      <c r="BZW171" s="229"/>
      <c r="BZX171" s="229"/>
      <c r="BZY171" s="229"/>
      <c r="BZZ171" s="229"/>
      <c r="CAA171" s="229"/>
      <c r="CAB171" s="229"/>
      <c r="CAC171" s="229"/>
      <c r="CAD171" s="229"/>
      <c r="CAE171" s="229"/>
      <c r="CAF171" s="229"/>
      <c r="CAG171" s="229"/>
      <c r="CAH171" s="229"/>
      <c r="CAI171" s="229"/>
      <c r="CAJ171" s="229"/>
      <c r="CAK171" s="229"/>
      <c r="CAL171" s="229"/>
      <c r="CAM171" s="229"/>
      <c r="CAN171" s="229"/>
      <c r="CAO171" s="229"/>
      <c r="CAP171" s="229"/>
      <c r="CAQ171" s="229"/>
      <c r="CAR171" s="229"/>
      <c r="CAS171" s="229"/>
      <c r="CAT171" s="229"/>
      <c r="CAU171" s="229"/>
      <c r="CAV171" s="229"/>
      <c r="CAW171" s="229"/>
      <c r="CAX171" s="229"/>
      <c r="CAY171" s="229"/>
      <c r="CAZ171" s="229"/>
      <c r="CBA171" s="229"/>
      <c r="CBB171" s="229"/>
      <c r="CBC171" s="229"/>
      <c r="CBD171" s="229"/>
      <c r="CBE171" s="229"/>
      <c r="CBF171" s="229"/>
      <c r="CBG171" s="229"/>
      <c r="CBH171" s="229"/>
      <c r="CBI171" s="229"/>
      <c r="CBJ171" s="229"/>
      <c r="CBK171" s="229"/>
      <c r="CBL171" s="229"/>
      <c r="CBM171" s="229"/>
      <c r="CBN171" s="229"/>
      <c r="CBO171" s="229"/>
      <c r="CBP171" s="229"/>
      <c r="CBQ171" s="229"/>
      <c r="CBR171" s="229"/>
      <c r="CBS171" s="229"/>
      <c r="CBT171" s="229"/>
      <c r="CBU171" s="229"/>
      <c r="CBV171" s="229"/>
      <c r="CBW171" s="229"/>
      <c r="CBX171" s="229"/>
      <c r="CBY171" s="229"/>
      <c r="CBZ171" s="229"/>
      <c r="CCA171" s="229"/>
      <c r="CCB171" s="229"/>
      <c r="CCC171" s="229"/>
      <c r="CCD171" s="229"/>
      <c r="CCE171" s="229"/>
      <c r="CCF171" s="229"/>
      <c r="CCG171" s="229"/>
      <c r="CCH171" s="229"/>
      <c r="CCI171" s="229"/>
      <c r="CCJ171" s="229"/>
      <c r="CCK171" s="229"/>
      <c r="CCL171" s="229"/>
      <c r="CCM171" s="229"/>
      <c r="CCN171" s="229"/>
      <c r="CCO171" s="229"/>
      <c r="CCP171" s="229"/>
      <c r="CCQ171" s="229"/>
      <c r="CCR171" s="229"/>
      <c r="CCS171" s="229"/>
      <c r="CCT171" s="229"/>
      <c r="CCU171" s="229"/>
      <c r="CCV171" s="229"/>
      <c r="CCW171" s="229"/>
      <c r="CCX171" s="229"/>
      <c r="CCY171" s="229"/>
      <c r="CCZ171" s="229"/>
      <c r="CDA171" s="229"/>
      <c r="CDB171" s="229"/>
      <c r="CDC171" s="229"/>
      <c r="CDD171" s="229"/>
      <c r="CDE171" s="229"/>
      <c r="CDF171" s="229"/>
      <c r="CDG171" s="229"/>
      <c r="CDH171" s="229"/>
      <c r="CDI171" s="229"/>
      <c r="CDJ171" s="229"/>
      <c r="CDK171" s="229"/>
      <c r="CDL171" s="229"/>
      <c r="CDM171" s="229"/>
      <c r="CDN171" s="229"/>
      <c r="CDO171" s="229"/>
      <c r="CDP171" s="229"/>
      <c r="CDQ171" s="229"/>
      <c r="CDR171" s="229"/>
      <c r="CDS171" s="229"/>
      <c r="CDT171" s="229"/>
      <c r="CDU171" s="229"/>
      <c r="CDV171" s="229"/>
      <c r="CDW171" s="229"/>
      <c r="CDX171" s="229"/>
      <c r="CDY171" s="229"/>
      <c r="CDZ171" s="229"/>
      <c r="CEA171" s="229"/>
      <c r="CEB171" s="229"/>
      <c r="CEC171" s="229"/>
      <c r="CED171" s="229"/>
      <c r="CEE171" s="229"/>
      <c r="CEF171" s="229"/>
      <c r="CEG171" s="229"/>
      <c r="CEH171" s="229"/>
      <c r="CEI171" s="229"/>
      <c r="CEJ171" s="229"/>
      <c r="CEK171" s="229"/>
      <c r="CEL171" s="229"/>
      <c r="CEM171" s="229"/>
      <c r="CEN171" s="229"/>
      <c r="CEO171" s="229"/>
      <c r="CEP171" s="229"/>
      <c r="CEQ171" s="229"/>
      <c r="CER171" s="229"/>
      <c r="CES171" s="229"/>
      <c r="CET171" s="229"/>
      <c r="CEU171" s="229"/>
      <c r="CEV171" s="229"/>
      <c r="CEW171" s="229"/>
      <c r="CEX171" s="229"/>
      <c r="CEY171" s="229"/>
      <c r="CEZ171" s="229"/>
      <c r="CFA171" s="229"/>
      <c r="CFB171" s="229"/>
      <c r="CFC171" s="229"/>
      <c r="CFD171" s="229"/>
      <c r="CFE171" s="229"/>
      <c r="CFF171" s="229"/>
      <c r="CFG171" s="229"/>
      <c r="CFH171" s="229"/>
      <c r="CFI171" s="229"/>
      <c r="CFJ171" s="229"/>
      <c r="CFK171" s="229"/>
      <c r="CFL171" s="229"/>
      <c r="CFM171" s="229"/>
      <c r="CFN171" s="229"/>
      <c r="CFO171" s="229"/>
      <c r="CFP171" s="229"/>
      <c r="CFQ171" s="229"/>
      <c r="CFR171" s="229"/>
      <c r="CFS171" s="229"/>
      <c r="CFT171" s="229"/>
      <c r="CFU171" s="229"/>
      <c r="CFV171" s="229"/>
      <c r="CFW171" s="229"/>
      <c r="CFX171" s="229"/>
      <c r="CFY171" s="229"/>
      <c r="CFZ171" s="229"/>
      <c r="CGA171" s="229"/>
      <c r="CGB171" s="229"/>
      <c r="CGC171" s="229"/>
      <c r="CGD171" s="229"/>
      <c r="CGE171" s="229"/>
      <c r="CGF171" s="229"/>
      <c r="CGG171" s="229"/>
      <c r="CGH171" s="229"/>
      <c r="CGI171" s="229"/>
      <c r="CGJ171" s="229"/>
      <c r="CGK171" s="229"/>
      <c r="CGL171" s="229"/>
      <c r="CGM171" s="229"/>
      <c r="CGN171" s="229"/>
      <c r="CGO171" s="229"/>
      <c r="CGP171" s="229"/>
      <c r="CGQ171" s="229"/>
      <c r="CGR171" s="229"/>
      <c r="CGS171" s="229"/>
      <c r="CGT171" s="229"/>
      <c r="CGU171" s="229"/>
      <c r="CGV171" s="229"/>
      <c r="CGW171" s="229"/>
      <c r="CGX171" s="229"/>
      <c r="CGY171" s="229"/>
      <c r="CGZ171" s="229"/>
      <c r="CHA171" s="229"/>
      <c r="CHB171" s="229"/>
      <c r="CHC171" s="229"/>
      <c r="CHD171" s="229"/>
      <c r="CHE171" s="229"/>
      <c r="CHF171" s="229"/>
      <c r="CHG171" s="229"/>
      <c r="CHH171" s="229"/>
      <c r="CHI171" s="229"/>
      <c r="CHJ171" s="229"/>
      <c r="CHK171" s="229"/>
      <c r="CHL171" s="229"/>
      <c r="CHM171" s="229"/>
      <c r="CHN171" s="229"/>
      <c r="CHO171" s="229"/>
      <c r="CHP171" s="229"/>
      <c r="CHQ171" s="229"/>
      <c r="CHR171" s="229"/>
      <c r="CHS171" s="229"/>
      <c r="CHT171" s="229"/>
      <c r="CHU171" s="229"/>
      <c r="CHV171" s="229"/>
      <c r="CHW171" s="229"/>
      <c r="CHX171" s="229"/>
      <c r="CHY171" s="229"/>
      <c r="CHZ171" s="229"/>
      <c r="CIA171" s="229"/>
      <c r="CIB171" s="229"/>
      <c r="CIC171" s="229"/>
      <c r="CID171" s="229"/>
      <c r="CIE171" s="229"/>
      <c r="CIF171" s="229"/>
      <c r="CIG171" s="229"/>
      <c r="CIH171" s="229"/>
      <c r="CII171" s="229"/>
      <c r="CIJ171" s="229"/>
      <c r="CIK171" s="229"/>
      <c r="CIL171" s="229"/>
      <c r="CIM171" s="229"/>
      <c r="CIN171" s="229"/>
      <c r="CIO171" s="229"/>
      <c r="CIP171" s="229"/>
      <c r="CIQ171" s="229"/>
      <c r="CIR171" s="229"/>
      <c r="CIS171" s="229"/>
      <c r="CIT171" s="229"/>
      <c r="CIU171" s="229"/>
      <c r="CIV171" s="229"/>
      <c r="CIW171" s="229"/>
      <c r="CIX171" s="229"/>
      <c r="CIY171" s="229"/>
      <c r="CIZ171" s="229"/>
      <c r="CJA171" s="229"/>
      <c r="CJB171" s="229"/>
      <c r="CJC171" s="229"/>
      <c r="CJD171" s="229"/>
      <c r="CJE171" s="229"/>
      <c r="CJF171" s="229"/>
      <c r="CJG171" s="229"/>
      <c r="CJH171" s="229"/>
      <c r="CJI171" s="229"/>
      <c r="CJJ171" s="229"/>
      <c r="CJK171" s="229"/>
      <c r="CJL171" s="229"/>
      <c r="CJM171" s="229"/>
      <c r="CJN171" s="229"/>
      <c r="CJO171" s="229"/>
      <c r="CJP171" s="229"/>
      <c r="CJQ171" s="229"/>
      <c r="CJR171" s="229"/>
      <c r="CJS171" s="229"/>
      <c r="CJT171" s="229"/>
      <c r="CJU171" s="229"/>
      <c r="CJV171" s="229"/>
      <c r="CJW171" s="229"/>
      <c r="CJX171" s="229"/>
      <c r="CJY171" s="229"/>
      <c r="CJZ171" s="229"/>
      <c r="CKA171" s="229"/>
      <c r="CKB171" s="229"/>
      <c r="CKC171" s="229"/>
      <c r="CKD171" s="229"/>
      <c r="CKE171" s="229"/>
      <c r="CKF171" s="229"/>
      <c r="CKG171" s="229"/>
      <c r="CKH171" s="229"/>
      <c r="CKI171" s="229"/>
      <c r="CKJ171" s="229"/>
      <c r="CKK171" s="229"/>
      <c r="CKL171" s="229"/>
      <c r="CKM171" s="229"/>
      <c r="CKN171" s="229"/>
      <c r="CKO171" s="229"/>
      <c r="CKP171" s="229"/>
      <c r="CKQ171" s="229"/>
      <c r="CKR171" s="229"/>
      <c r="CKS171" s="229"/>
      <c r="CKT171" s="229"/>
      <c r="CKU171" s="229"/>
      <c r="CKV171" s="229"/>
      <c r="CKW171" s="229"/>
      <c r="CKX171" s="229"/>
      <c r="CKY171" s="229"/>
      <c r="CKZ171" s="229"/>
      <c r="CLA171" s="229"/>
      <c r="CLB171" s="229"/>
      <c r="CLC171" s="229"/>
      <c r="CLD171" s="229"/>
      <c r="CLE171" s="229"/>
      <c r="CLF171" s="229"/>
      <c r="CLG171" s="229"/>
      <c r="CLH171" s="229"/>
      <c r="CLI171" s="229"/>
      <c r="CLJ171" s="229"/>
      <c r="CLK171" s="229"/>
      <c r="CLL171" s="229"/>
      <c r="CLM171" s="229"/>
      <c r="CLN171" s="229"/>
      <c r="CLO171" s="229"/>
      <c r="CLP171" s="229"/>
      <c r="CLQ171" s="229"/>
      <c r="CLR171" s="229"/>
      <c r="CLS171" s="229"/>
      <c r="CLT171" s="229"/>
      <c r="CLU171" s="229"/>
      <c r="CLV171" s="229"/>
      <c r="CLW171" s="229"/>
      <c r="CLX171" s="229"/>
      <c r="CLY171" s="229"/>
      <c r="CLZ171" s="229"/>
      <c r="CMA171" s="229"/>
      <c r="CMB171" s="229"/>
      <c r="CMC171" s="229"/>
      <c r="CMD171" s="229"/>
      <c r="CME171" s="229"/>
      <c r="CMF171" s="229"/>
      <c r="CMG171" s="229"/>
      <c r="CMH171" s="229"/>
      <c r="CMI171" s="229"/>
      <c r="CMJ171" s="229"/>
      <c r="CMK171" s="229"/>
      <c r="CML171" s="229"/>
      <c r="CMM171" s="229"/>
      <c r="CMN171" s="229"/>
      <c r="CMO171" s="229"/>
      <c r="CMP171" s="229"/>
      <c r="CMQ171" s="229"/>
      <c r="CMR171" s="229"/>
      <c r="CMS171" s="229"/>
      <c r="CMT171" s="229"/>
      <c r="CMU171" s="229"/>
      <c r="CMV171" s="229"/>
      <c r="CMW171" s="229"/>
      <c r="CMX171" s="229"/>
      <c r="CMY171" s="229"/>
      <c r="CMZ171" s="229"/>
      <c r="CNA171" s="229"/>
      <c r="CNB171" s="229"/>
      <c r="CNC171" s="229"/>
      <c r="CND171" s="229"/>
      <c r="CNE171" s="229"/>
      <c r="CNF171" s="229"/>
      <c r="CNG171" s="229"/>
      <c r="CNH171" s="229"/>
      <c r="CNI171" s="229"/>
      <c r="CNJ171" s="229"/>
      <c r="CNK171" s="229"/>
      <c r="CNL171" s="229"/>
      <c r="CNM171" s="229"/>
      <c r="CNN171" s="229"/>
      <c r="CNO171" s="229"/>
      <c r="CNP171" s="229"/>
      <c r="CNQ171" s="229"/>
      <c r="CNR171" s="229"/>
      <c r="CNS171" s="229"/>
      <c r="CNT171" s="229"/>
      <c r="CNU171" s="229"/>
      <c r="CNV171" s="229"/>
      <c r="CNW171" s="229"/>
      <c r="CNX171" s="229"/>
      <c r="CNY171" s="229"/>
      <c r="CNZ171" s="229"/>
      <c r="COA171" s="229"/>
      <c r="COB171" s="229"/>
      <c r="COC171" s="229"/>
      <c r="COD171" s="229"/>
      <c r="COE171" s="229"/>
      <c r="COF171" s="229"/>
      <c r="COG171" s="229"/>
      <c r="COH171" s="229"/>
      <c r="COI171" s="229"/>
      <c r="COJ171" s="229"/>
      <c r="COK171" s="229"/>
      <c r="COL171" s="229"/>
      <c r="COM171" s="229"/>
      <c r="CON171" s="229"/>
      <c r="COO171" s="229"/>
      <c r="COP171" s="229"/>
      <c r="COQ171" s="229"/>
      <c r="COR171" s="229"/>
      <c r="COS171" s="229"/>
      <c r="COT171" s="229"/>
      <c r="COU171" s="229"/>
      <c r="COV171" s="229"/>
      <c r="COW171" s="229"/>
      <c r="COX171" s="229"/>
      <c r="COY171" s="229"/>
      <c r="COZ171" s="229"/>
      <c r="CPA171" s="229"/>
      <c r="CPB171" s="229"/>
      <c r="CPC171" s="229"/>
      <c r="CPD171" s="229"/>
      <c r="CPE171" s="229"/>
      <c r="CPF171" s="229"/>
      <c r="CPG171" s="229"/>
      <c r="CPH171" s="229"/>
      <c r="CPI171" s="229"/>
      <c r="CPJ171" s="229"/>
      <c r="CPK171" s="229"/>
      <c r="CPL171" s="229"/>
      <c r="CPM171" s="229"/>
      <c r="CPN171" s="229"/>
      <c r="CPO171" s="229"/>
      <c r="CPP171" s="229"/>
      <c r="CPQ171" s="229"/>
      <c r="CPR171" s="229"/>
      <c r="CPS171" s="229"/>
      <c r="CPT171" s="229"/>
      <c r="CPU171" s="229"/>
      <c r="CPV171" s="229"/>
      <c r="CPW171" s="229"/>
      <c r="CPX171" s="229"/>
      <c r="CPY171" s="229"/>
      <c r="CPZ171" s="229"/>
      <c r="CQA171" s="229"/>
      <c r="CQB171" s="229"/>
      <c r="CQC171" s="229"/>
      <c r="CQD171" s="229"/>
      <c r="CQE171" s="229"/>
      <c r="CQF171" s="229"/>
      <c r="CQG171" s="229"/>
      <c r="CQH171" s="229"/>
      <c r="CQI171" s="229"/>
      <c r="CQJ171" s="229"/>
      <c r="CQK171" s="229"/>
      <c r="CQL171" s="229"/>
      <c r="CQM171" s="229"/>
      <c r="CQN171" s="229"/>
      <c r="CQO171" s="229"/>
      <c r="CQP171" s="229"/>
      <c r="CQQ171" s="229"/>
      <c r="CQR171" s="229"/>
      <c r="CQS171" s="229"/>
      <c r="CQT171" s="229"/>
      <c r="CQU171" s="229"/>
      <c r="CQV171" s="229"/>
      <c r="CQW171" s="229"/>
      <c r="CQX171" s="229"/>
      <c r="CQY171" s="229"/>
      <c r="CQZ171" s="229"/>
      <c r="CRA171" s="229"/>
      <c r="CRB171" s="229"/>
      <c r="CRC171" s="229"/>
      <c r="CRD171" s="229"/>
      <c r="CRE171" s="229"/>
      <c r="CRF171" s="229"/>
      <c r="CRG171" s="229"/>
      <c r="CRH171" s="229"/>
      <c r="CRI171" s="229"/>
      <c r="CRJ171" s="229"/>
      <c r="CRK171" s="229"/>
      <c r="CRL171" s="229"/>
      <c r="CRM171" s="229"/>
      <c r="CRN171" s="229"/>
      <c r="CRO171" s="229"/>
      <c r="CRP171" s="229"/>
      <c r="CRQ171" s="229"/>
      <c r="CRR171" s="229"/>
      <c r="CRS171" s="229"/>
      <c r="CRT171" s="229"/>
      <c r="CRU171" s="229"/>
      <c r="CRV171" s="229"/>
      <c r="CRW171" s="229"/>
      <c r="CRX171" s="229"/>
      <c r="CRY171" s="229"/>
      <c r="CRZ171" s="229"/>
      <c r="CSA171" s="229"/>
      <c r="CSB171" s="229"/>
      <c r="CSC171" s="229"/>
      <c r="CSD171" s="229"/>
      <c r="CSE171" s="229"/>
      <c r="CSF171" s="229"/>
      <c r="CSG171" s="229"/>
      <c r="CSH171" s="229"/>
      <c r="CSI171" s="229"/>
      <c r="CSJ171" s="229"/>
      <c r="CSK171" s="229"/>
      <c r="CSL171" s="229"/>
      <c r="CSM171" s="229"/>
      <c r="CSN171" s="229"/>
      <c r="CSO171" s="229"/>
      <c r="CSP171" s="229"/>
      <c r="CSQ171" s="229"/>
      <c r="CSR171" s="229"/>
      <c r="CSS171" s="229"/>
      <c r="CST171" s="229"/>
      <c r="CSU171" s="229"/>
      <c r="CSV171" s="229"/>
      <c r="CSW171" s="229"/>
      <c r="CSX171" s="229"/>
      <c r="CSY171" s="229"/>
      <c r="CSZ171" s="229"/>
      <c r="CTA171" s="229"/>
      <c r="CTB171" s="229"/>
      <c r="CTC171" s="229"/>
      <c r="CTD171" s="229"/>
      <c r="CTE171" s="229"/>
      <c r="CTF171" s="229"/>
      <c r="CTG171" s="229"/>
      <c r="CTH171" s="229"/>
      <c r="CTI171" s="229"/>
      <c r="CTJ171" s="229"/>
      <c r="CTK171" s="229"/>
      <c r="CTL171" s="229"/>
      <c r="CTM171" s="229"/>
      <c r="CTN171" s="229"/>
      <c r="CTO171" s="229"/>
      <c r="CTP171" s="229"/>
      <c r="CTQ171" s="229"/>
      <c r="CTR171" s="229"/>
      <c r="CTS171" s="229"/>
      <c r="CTT171" s="229"/>
      <c r="CTU171" s="229"/>
      <c r="CTV171" s="229"/>
      <c r="CTW171" s="229"/>
      <c r="CTX171" s="229"/>
      <c r="CTY171" s="229"/>
      <c r="CTZ171" s="229"/>
      <c r="CUA171" s="229"/>
    </row>
    <row r="172" spans="1:2575" s="224" customFormat="1" ht="108.75" hidden="1" customHeight="1">
      <c r="A172" s="247"/>
      <c r="B172" s="248"/>
      <c r="C172" s="249"/>
      <c r="D172" s="250"/>
      <c r="E172" s="274"/>
      <c r="F172" s="252"/>
      <c r="G172" s="249"/>
      <c r="H172" s="256"/>
      <c r="I172" s="269"/>
      <c r="J172" s="270"/>
      <c r="K172" s="252"/>
      <c r="L172" s="252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229"/>
      <c r="AH172" s="229"/>
      <c r="AI172" s="229"/>
      <c r="AJ172" s="229"/>
      <c r="AK172" s="229"/>
      <c r="AL172" s="229"/>
      <c r="AM172" s="229"/>
      <c r="AN172" s="229"/>
      <c r="AO172" s="229"/>
      <c r="AP172" s="229"/>
      <c r="AQ172" s="229"/>
      <c r="AR172" s="229"/>
      <c r="AS172" s="229"/>
      <c r="AT172" s="229"/>
      <c r="AU172" s="229"/>
      <c r="AV172" s="229"/>
      <c r="AW172" s="229"/>
      <c r="AX172" s="229"/>
      <c r="AY172" s="229"/>
      <c r="AZ172" s="229"/>
      <c r="BA172" s="229"/>
      <c r="BB172" s="229"/>
      <c r="BC172" s="229"/>
      <c r="BD172" s="229"/>
      <c r="BE172" s="229"/>
      <c r="BF172" s="229"/>
      <c r="BG172" s="229"/>
      <c r="BH172" s="229"/>
      <c r="BI172" s="229"/>
      <c r="BJ172" s="229"/>
      <c r="BK172" s="229"/>
      <c r="BL172" s="229"/>
      <c r="BM172" s="229"/>
      <c r="BN172" s="229"/>
      <c r="BO172" s="229"/>
      <c r="BP172" s="229"/>
      <c r="BQ172" s="229"/>
      <c r="BR172" s="229"/>
      <c r="BS172" s="229"/>
      <c r="BT172" s="229"/>
      <c r="BU172" s="229"/>
      <c r="BV172" s="229"/>
      <c r="BW172" s="229"/>
      <c r="BX172" s="229"/>
      <c r="BY172" s="229"/>
      <c r="BZ172" s="229"/>
      <c r="CA172" s="229"/>
      <c r="CB172" s="229"/>
      <c r="CC172" s="229"/>
      <c r="CD172" s="229"/>
      <c r="CE172" s="229"/>
      <c r="CF172" s="229"/>
      <c r="CG172" s="229"/>
      <c r="CH172" s="229"/>
      <c r="CI172" s="229"/>
      <c r="CJ172" s="229"/>
      <c r="CK172" s="229"/>
      <c r="CL172" s="229"/>
      <c r="CM172" s="229"/>
      <c r="CN172" s="229"/>
      <c r="CO172" s="229"/>
      <c r="CP172" s="229"/>
      <c r="CQ172" s="229"/>
      <c r="CR172" s="229"/>
      <c r="CS172" s="229"/>
      <c r="CT172" s="229"/>
      <c r="CU172" s="229"/>
      <c r="CV172" s="229"/>
      <c r="CW172" s="229"/>
      <c r="CX172" s="229"/>
      <c r="CY172" s="229"/>
      <c r="CZ172" s="229"/>
      <c r="DA172" s="229"/>
      <c r="DB172" s="229"/>
      <c r="DC172" s="229"/>
      <c r="DD172" s="229"/>
      <c r="DE172" s="229"/>
      <c r="DF172" s="229"/>
      <c r="DG172" s="229"/>
      <c r="DH172" s="229"/>
      <c r="DI172" s="229"/>
      <c r="DJ172" s="229"/>
      <c r="DK172" s="229"/>
      <c r="DL172" s="229"/>
      <c r="DM172" s="229"/>
      <c r="DN172" s="229"/>
      <c r="DO172" s="229"/>
      <c r="DP172" s="229"/>
      <c r="DQ172" s="229"/>
      <c r="DR172" s="229"/>
      <c r="DS172" s="229"/>
      <c r="DT172" s="229"/>
      <c r="DU172" s="229"/>
      <c r="DV172" s="229"/>
      <c r="DW172" s="229"/>
      <c r="DX172" s="229"/>
      <c r="DY172" s="229"/>
      <c r="DZ172" s="229"/>
      <c r="EA172" s="229"/>
      <c r="EB172" s="229"/>
      <c r="EC172" s="229"/>
      <c r="ED172" s="229"/>
      <c r="EE172" s="229"/>
      <c r="EF172" s="229"/>
      <c r="EG172" s="229"/>
      <c r="EH172" s="229"/>
      <c r="EI172" s="229"/>
      <c r="EJ172" s="229"/>
      <c r="EK172" s="229"/>
      <c r="EL172" s="229"/>
      <c r="EM172" s="229"/>
      <c r="EN172" s="229"/>
      <c r="EO172" s="229"/>
      <c r="EP172" s="229"/>
      <c r="EQ172" s="229"/>
      <c r="ER172" s="229"/>
      <c r="ES172" s="229"/>
      <c r="ET172" s="229"/>
      <c r="EU172" s="229"/>
      <c r="EV172" s="229"/>
      <c r="EW172" s="229"/>
      <c r="EX172" s="229"/>
      <c r="EY172" s="229"/>
      <c r="EZ172" s="229"/>
      <c r="FA172" s="229"/>
      <c r="FB172" s="229"/>
      <c r="FC172" s="229"/>
      <c r="FD172" s="229"/>
      <c r="FE172" s="229"/>
      <c r="FF172" s="229"/>
      <c r="FG172" s="229"/>
      <c r="FH172" s="229"/>
      <c r="FI172" s="229"/>
      <c r="FJ172" s="229"/>
      <c r="FK172" s="229"/>
      <c r="FL172" s="229"/>
      <c r="FM172" s="229"/>
      <c r="FN172" s="229"/>
      <c r="FO172" s="229"/>
      <c r="FP172" s="229"/>
      <c r="FQ172" s="229"/>
      <c r="FR172" s="229"/>
      <c r="FS172" s="229"/>
      <c r="FT172" s="229"/>
      <c r="FU172" s="229"/>
      <c r="FV172" s="229"/>
      <c r="FW172" s="229"/>
      <c r="FX172" s="229"/>
      <c r="FY172" s="229"/>
      <c r="FZ172" s="229"/>
      <c r="GA172" s="229"/>
      <c r="GB172" s="229"/>
      <c r="GC172" s="229"/>
      <c r="GD172" s="229"/>
      <c r="GE172" s="229"/>
      <c r="GF172" s="229"/>
      <c r="GG172" s="229"/>
      <c r="GH172" s="229"/>
      <c r="GI172" s="229"/>
      <c r="GJ172" s="229"/>
      <c r="GK172" s="229"/>
      <c r="GL172" s="229"/>
      <c r="GM172" s="229"/>
      <c r="GN172" s="229"/>
      <c r="GO172" s="229"/>
      <c r="GP172" s="229"/>
      <c r="GQ172" s="229"/>
      <c r="GR172" s="229"/>
      <c r="GS172" s="229"/>
      <c r="GT172" s="229"/>
      <c r="GU172" s="229"/>
      <c r="GV172" s="229"/>
      <c r="GW172" s="229"/>
      <c r="GX172" s="229"/>
      <c r="GY172" s="229"/>
      <c r="GZ172" s="229"/>
      <c r="HA172" s="229"/>
      <c r="HB172" s="229"/>
      <c r="HC172" s="229"/>
      <c r="HD172" s="229"/>
      <c r="HE172" s="229"/>
      <c r="HF172" s="229"/>
      <c r="HG172" s="229"/>
      <c r="HH172" s="229"/>
      <c r="HI172" s="229"/>
      <c r="HJ172" s="229"/>
      <c r="HK172" s="229"/>
      <c r="HL172" s="229"/>
      <c r="HM172" s="229"/>
      <c r="HN172" s="229"/>
      <c r="HO172" s="229"/>
      <c r="HP172" s="229"/>
      <c r="HQ172" s="229"/>
      <c r="HR172" s="229"/>
      <c r="HS172" s="229"/>
      <c r="HT172" s="229"/>
      <c r="HU172" s="229"/>
      <c r="HV172" s="229"/>
      <c r="HW172" s="229"/>
      <c r="HX172" s="229"/>
      <c r="HY172" s="229"/>
      <c r="HZ172" s="229"/>
      <c r="IA172" s="229"/>
      <c r="IB172" s="229"/>
      <c r="IC172" s="229"/>
      <c r="ID172" s="229"/>
      <c r="IE172" s="229"/>
      <c r="IF172" s="229"/>
      <c r="IG172" s="229"/>
      <c r="IH172" s="229"/>
      <c r="II172" s="229"/>
      <c r="IJ172" s="229"/>
      <c r="IK172" s="229"/>
      <c r="IL172" s="229"/>
      <c r="IM172" s="229"/>
      <c r="IN172" s="229"/>
      <c r="IO172" s="229"/>
      <c r="IP172" s="229"/>
      <c r="IQ172" s="229"/>
      <c r="IR172" s="229"/>
      <c r="IS172" s="229"/>
      <c r="IT172" s="229"/>
      <c r="IU172" s="229"/>
      <c r="IV172" s="229"/>
      <c r="IW172" s="229"/>
      <c r="IX172" s="229"/>
      <c r="IY172" s="229"/>
      <c r="IZ172" s="229"/>
      <c r="JA172" s="229"/>
      <c r="JB172" s="229"/>
      <c r="JC172" s="229"/>
      <c r="JD172" s="229"/>
      <c r="JE172" s="229"/>
      <c r="JF172" s="229"/>
      <c r="JG172" s="229"/>
      <c r="JH172" s="229"/>
      <c r="JI172" s="229"/>
      <c r="JJ172" s="229"/>
      <c r="JK172" s="229"/>
      <c r="JL172" s="229"/>
      <c r="JM172" s="229"/>
      <c r="JN172" s="229"/>
      <c r="JO172" s="229"/>
      <c r="JP172" s="229"/>
      <c r="JQ172" s="229"/>
      <c r="JR172" s="229"/>
      <c r="JS172" s="229"/>
      <c r="JT172" s="229"/>
      <c r="JU172" s="229"/>
      <c r="JV172" s="229"/>
      <c r="JW172" s="229"/>
      <c r="JX172" s="229"/>
      <c r="JY172" s="229"/>
      <c r="JZ172" s="229"/>
      <c r="KA172" s="229"/>
      <c r="KB172" s="229"/>
      <c r="KC172" s="229"/>
      <c r="KD172" s="229"/>
      <c r="KE172" s="229"/>
      <c r="KF172" s="229"/>
      <c r="KG172" s="229"/>
      <c r="KH172" s="229"/>
      <c r="KI172" s="229"/>
      <c r="KJ172" s="229"/>
      <c r="KK172" s="229"/>
      <c r="KL172" s="229"/>
      <c r="KM172" s="229"/>
      <c r="KN172" s="229"/>
      <c r="KO172" s="229"/>
      <c r="KP172" s="229"/>
      <c r="KQ172" s="229"/>
      <c r="KR172" s="229"/>
      <c r="KS172" s="229"/>
      <c r="KT172" s="229"/>
      <c r="KU172" s="229"/>
      <c r="KV172" s="229"/>
      <c r="KW172" s="229"/>
      <c r="KX172" s="229"/>
      <c r="KY172" s="229"/>
      <c r="KZ172" s="229"/>
      <c r="LA172" s="229"/>
      <c r="LB172" s="229"/>
      <c r="LC172" s="229"/>
      <c r="LD172" s="229"/>
      <c r="LE172" s="229"/>
      <c r="LF172" s="229"/>
      <c r="LG172" s="229"/>
      <c r="LH172" s="229"/>
      <c r="LI172" s="229"/>
      <c r="LJ172" s="229"/>
      <c r="LK172" s="229"/>
      <c r="LL172" s="229"/>
      <c r="LM172" s="229"/>
      <c r="LN172" s="229"/>
      <c r="LO172" s="229"/>
      <c r="LP172" s="229"/>
      <c r="LQ172" s="229"/>
      <c r="LR172" s="229"/>
      <c r="LS172" s="229"/>
      <c r="LT172" s="229"/>
      <c r="LU172" s="229"/>
      <c r="LV172" s="229"/>
      <c r="LW172" s="229"/>
      <c r="LX172" s="229"/>
      <c r="LY172" s="229"/>
      <c r="LZ172" s="229"/>
      <c r="MA172" s="229"/>
      <c r="MB172" s="229"/>
      <c r="MC172" s="229"/>
      <c r="MD172" s="229"/>
      <c r="ME172" s="229"/>
      <c r="MF172" s="229"/>
      <c r="MG172" s="229"/>
      <c r="MH172" s="229"/>
      <c r="MI172" s="229"/>
      <c r="MJ172" s="229"/>
      <c r="MK172" s="229"/>
      <c r="ML172" s="229"/>
      <c r="MM172" s="229"/>
      <c r="MN172" s="229"/>
      <c r="MO172" s="229"/>
      <c r="MP172" s="229"/>
      <c r="MQ172" s="229"/>
      <c r="MR172" s="229"/>
      <c r="MS172" s="229"/>
      <c r="MT172" s="229"/>
      <c r="MU172" s="229"/>
      <c r="MV172" s="229"/>
      <c r="MW172" s="229"/>
      <c r="MX172" s="229"/>
      <c r="MY172" s="229"/>
      <c r="MZ172" s="229"/>
      <c r="NA172" s="229"/>
      <c r="NB172" s="229"/>
      <c r="NC172" s="229"/>
      <c r="ND172" s="229"/>
      <c r="NE172" s="229"/>
      <c r="NF172" s="229"/>
      <c r="NG172" s="229"/>
      <c r="NH172" s="229"/>
      <c r="NI172" s="229"/>
      <c r="NJ172" s="229"/>
      <c r="NK172" s="229"/>
      <c r="NL172" s="229"/>
      <c r="NM172" s="229"/>
      <c r="NN172" s="229"/>
      <c r="NO172" s="229"/>
      <c r="NP172" s="229"/>
      <c r="NQ172" s="229"/>
      <c r="NR172" s="229"/>
      <c r="NS172" s="229"/>
      <c r="NT172" s="229"/>
      <c r="NU172" s="229"/>
      <c r="NV172" s="229"/>
      <c r="NW172" s="229"/>
      <c r="NX172" s="229"/>
      <c r="NY172" s="229"/>
      <c r="NZ172" s="229"/>
      <c r="OA172" s="229"/>
      <c r="OB172" s="229"/>
      <c r="OC172" s="229"/>
      <c r="OD172" s="229"/>
      <c r="OE172" s="229"/>
      <c r="OF172" s="229"/>
      <c r="OG172" s="229"/>
      <c r="OH172" s="229"/>
      <c r="OI172" s="229"/>
      <c r="OJ172" s="229"/>
      <c r="OK172" s="229"/>
      <c r="OL172" s="229"/>
      <c r="OM172" s="229"/>
      <c r="ON172" s="229"/>
      <c r="OO172" s="229"/>
      <c r="OP172" s="229"/>
      <c r="OQ172" s="229"/>
      <c r="OR172" s="229"/>
      <c r="OS172" s="229"/>
      <c r="OT172" s="229"/>
      <c r="OU172" s="229"/>
      <c r="OV172" s="229"/>
      <c r="OW172" s="229"/>
      <c r="OX172" s="229"/>
      <c r="OY172" s="229"/>
      <c r="OZ172" s="229"/>
      <c r="PA172" s="229"/>
      <c r="PB172" s="229"/>
      <c r="PC172" s="229"/>
      <c r="PD172" s="229"/>
      <c r="PE172" s="229"/>
      <c r="PF172" s="229"/>
      <c r="PG172" s="229"/>
      <c r="PH172" s="229"/>
      <c r="PI172" s="229"/>
      <c r="PJ172" s="229"/>
      <c r="PK172" s="229"/>
      <c r="PL172" s="229"/>
      <c r="PM172" s="229"/>
      <c r="PN172" s="229"/>
      <c r="PO172" s="229"/>
      <c r="PP172" s="229"/>
      <c r="PQ172" s="229"/>
      <c r="PR172" s="229"/>
      <c r="PS172" s="229"/>
      <c r="PT172" s="229"/>
      <c r="PU172" s="229"/>
      <c r="PV172" s="229"/>
      <c r="PW172" s="229"/>
      <c r="PX172" s="229"/>
      <c r="PY172" s="229"/>
      <c r="PZ172" s="229"/>
      <c r="QA172" s="229"/>
      <c r="QB172" s="229"/>
      <c r="QC172" s="229"/>
      <c r="QD172" s="229"/>
      <c r="QE172" s="229"/>
      <c r="QF172" s="229"/>
      <c r="QG172" s="229"/>
      <c r="QH172" s="229"/>
      <c r="QI172" s="229"/>
      <c r="QJ172" s="229"/>
      <c r="QK172" s="229"/>
      <c r="QL172" s="229"/>
      <c r="QM172" s="229"/>
      <c r="QN172" s="229"/>
      <c r="QO172" s="229"/>
      <c r="QP172" s="229"/>
      <c r="QQ172" s="229"/>
      <c r="QR172" s="229"/>
      <c r="QS172" s="229"/>
      <c r="QT172" s="229"/>
      <c r="QU172" s="229"/>
      <c r="QV172" s="229"/>
      <c r="QW172" s="229"/>
      <c r="QX172" s="229"/>
      <c r="QY172" s="229"/>
      <c r="QZ172" s="229"/>
      <c r="RA172" s="229"/>
      <c r="RB172" s="229"/>
      <c r="RC172" s="229"/>
      <c r="RD172" s="229"/>
      <c r="RE172" s="229"/>
      <c r="RF172" s="229"/>
      <c r="RG172" s="229"/>
      <c r="RH172" s="229"/>
      <c r="RI172" s="229"/>
      <c r="RJ172" s="229"/>
      <c r="RK172" s="229"/>
      <c r="RL172" s="229"/>
      <c r="RM172" s="229"/>
      <c r="RN172" s="229"/>
      <c r="RO172" s="229"/>
      <c r="RP172" s="229"/>
      <c r="RQ172" s="229"/>
      <c r="RR172" s="229"/>
      <c r="RS172" s="229"/>
      <c r="RT172" s="229"/>
      <c r="RU172" s="229"/>
      <c r="RV172" s="229"/>
      <c r="RW172" s="229"/>
      <c r="RX172" s="229"/>
      <c r="RY172" s="229"/>
      <c r="RZ172" s="229"/>
      <c r="SA172" s="229"/>
      <c r="SB172" s="229"/>
      <c r="SC172" s="229"/>
      <c r="SD172" s="229"/>
      <c r="SE172" s="229"/>
      <c r="SF172" s="229"/>
      <c r="SG172" s="229"/>
      <c r="SH172" s="229"/>
      <c r="SI172" s="229"/>
      <c r="SJ172" s="229"/>
      <c r="SK172" s="229"/>
      <c r="SL172" s="229"/>
      <c r="SM172" s="229"/>
      <c r="SN172" s="229"/>
      <c r="SO172" s="229"/>
      <c r="SP172" s="229"/>
      <c r="SQ172" s="229"/>
      <c r="SR172" s="229"/>
      <c r="SS172" s="229"/>
      <c r="ST172" s="229"/>
      <c r="SU172" s="229"/>
      <c r="SV172" s="229"/>
      <c r="SW172" s="229"/>
      <c r="SX172" s="229"/>
      <c r="SY172" s="229"/>
      <c r="SZ172" s="229"/>
      <c r="TA172" s="229"/>
      <c r="TB172" s="229"/>
      <c r="TC172" s="229"/>
      <c r="TD172" s="229"/>
      <c r="TE172" s="229"/>
      <c r="TF172" s="229"/>
      <c r="TG172" s="229"/>
      <c r="TH172" s="229"/>
      <c r="TI172" s="229"/>
      <c r="TJ172" s="229"/>
      <c r="TK172" s="229"/>
      <c r="TL172" s="229"/>
      <c r="TM172" s="229"/>
      <c r="TN172" s="229"/>
      <c r="TO172" s="229"/>
      <c r="TP172" s="229"/>
      <c r="TQ172" s="229"/>
      <c r="TR172" s="229"/>
      <c r="TS172" s="229"/>
      <c r="TT172" s="229"/>
      <c r="TU172" s="229"/>
      <c r="TV172" s="229"/>
      <c r="TW172" s="229"/>
      <c r="TX172" s="229"/>
      <c r="TY172" s="229"/>
      <c r="TZ172" s="229"/>
      <c r="UA172" s="229"/>
      <c r="UB172" s="229"/>
      <c r="UC172" s="229"/>
      <c r="UD172" s="229"/>
      <c r="UE172" s="229"/>
      <c r="UF172" s="229"/>
      <c r="UG172" s="229"/>
      <c r="UH172" s="229"/>
      <c r="UI172" s="229"/>
      <c r="UJ172" s="229"/>
      <c r="UK172" s="229"/>
      <c r="UL172" s="229"/>
      <c r="UM172" s="229"/>
      <c r="UN172" s="229"/>
      <c r="UO172" s="229"/>
      <c r="UP172" s="229"/>
      <c r="UQ172" s="229"/>
      <c r="UR172" s="229"/>
      <c r="US172" s="229"/>
      <c r="UT172" s="229"/>
      <c r="UU172" s="229"/>
      <c r="UV172" s="229"/>
      <c r="UW172" s="229"/>
      <c r="UX172" s="229"/>
      <c r="UY172" s="229"/>
      <c r="UZ172" s="229"/>
      <c r="VA172" s="229"/>
      <c r="VB172" s="229"/>
      <c r="VC172" s="229"/>
      <c r="VD172" s="229"/>
      <c r="VE172" s="229"/>
      <c r="VF172" s="229"/>
      <c r="VG172" s="229"/>
      <c r="VH172" s="229"/>
      <c r="VI172" s="229"/>
      <c r="VJ172" s="229"/>
      <c r="VK172" s="229"/>
      <c r="VL172" s="229"/>
      <c r="VM172" s="229"/>
      <c r="VN172" s="229"/>
      <c r="VO172" s="229"/>
      <c r="VP172" s="229"/>
      <c r="VQ172" s="229"/>
      <c r="VR172" s="229"/>
      <c r="VS172" s="229"/>
      <c r="VT172" s="229"/>
      <c r="VU172" s="229"/>
      <c r="VV172" s="229"/>
      <c r="VW172" s="229"/>
      <c r="VX172" s="229"/>
      <c r="VY172" s="229"/>
      <c r="VZ172" s="229"/>
      <c r="WA172" s="229"/>
      <c r="WB172" s="229"/>
      <c r="WC172" s="229"/>
      <c r="WD172" s="229"/>
      <c r="WE172" s="229"/>
      <c r="WF172" s="229"/>
      <c r="WG172" s="229"/>
      <c r="WH172" s="229"/>
      <c r="WI172" s="229"/>
      <c r="WJ172" s="229"/>
      <c r="WK172" s="229"/>
      <c r="WL172" s="229"/>
      <c r="WM172" s="229"/>
      <c r="WN172" s="229"/>
      <c r="WO172" s="229"/>
      <c r="WP172" s="229"/>
      <c r="WQ172" s="229"/>
      <c r="WR172" s="229"/>
      <c r="WS172" s="229"/>
      <c r="WT172" s="229"/>
      <c r="WU172" s="229"/>
      <c r="WV172" s="229"/>
      <c r="WW172" s="229"/>
      <c r="WX172" s="229"/>
      <c r="WY172" s="229"/>
      <c r="WZ172" s="229"/>
      <c r="XA172" s="229"/>
      <c r="XB172" s="229"/>
      <c r="XC172" s="229"/>
      <c r="XD172" s="229"/>
      <c r="XE172" s="229"/>
      <c r="XF172" s="229"/>
      <c r="XG172" s="229"/>
      <c r="XH172" s="229"/>
      <c r="XI172" s="229"/>
      <c r="XJ172" s="229"/>
      <c r="XK172" s="229"/>
      <c r="XL172" s="229"/>
      <c r="XM172" s="229"/>
      <c r="XN172" s="229"/>
      <c r="XO172" s="229"/>
      <c r="XP172" s="229"/>
      <c r="XQ172" s="229"/>
      <c r="XR172" s="229"/>
      <c r="XS172" s="229"/>
      <c r="XT172" s="229"/>
      <c r="XU172" s="229"/>
      <c r="XV172" s="229"/>
      <c r="XW172" s="229"/>
      <c r="XX172" s="229"/>
      <c r="XY172" s="229"/>
      <c r="XZ172" s="229"/>
      <c r="YA172" s="229"/>
      <c r="YB172" s="229"/>
      <c r="YC172" s="229"/>
      <c r="YD172" s="229"/>
      <c r="YE172" s="229"/>
      <c r="YF172" s="229"/>
      <c r="YG172" s="229"/>
      <c r="YH172" s="229"/>
      <c r="YI172" s="229"/>
      <c r="YJ172" s="229"/>
      <c r="YK172" s="229"/>
      <c r="YL172" s="229"/>
      <c r="YM172" s="229"/>
      <c r="YN172" s="229"/>
      <c r="YO172" s="229"/>
      <c r="YP172" s="229"/>
      <c r="YQ172" s="229"/>
      <c r="YR172" s="229"/>
      <c r="YS172" s="229"/>
      <c r="YT172" s="229"/>
      <c r="YU172" s="229"/>
      <c r="YV172" s="229"/>
      <c r="YW172" s="229"/>
      <c r="YX172" s="229"/>
      <c r="YY172" s="229"/>
      <c r="YZ172" s="229"/>
      <c r="ZA172" s="229"/>
      <c r="ZB172" s="229"/>
      <c r="ZC172" s="229"/>
      <c r="ZD172" s="229"/>
      <c r="ZE172" s="229"/>
      <c r="ZF172" s="229"/>
      <c r="ZG172" s="229"/>
      <c r="ZH172" s="229"/>
      <c r="ZI172" s="229"/>
      <c r="ZJ172" s="229"/>
      <c r="ZK172" s="229"/>
      <c r="ZL172" s="229"/>
      <c r="ZM172" s="229"/>
      <c r="ZN172" s="229"/>
      <c r="ZO172" s="229"/>
      <c r="ZP172" s="229"/>
      <c r="ZQ172" s="229"/>
      <c r="ZR172" s="229"/>
      <c r="ZS172" s="229"/>
      <c r="ZT172" s="229"/>
      <c r="ZU172" s="229"/>
      <c r="ZV172" s="229"/>
      <c r="ZW172" s="229"/>
      <c r="ZX172" s="229"/>
      <c r="ZY172" s="229"/>
      <c r="ZZ172" s="229"/>
      <c r="AAA172" s="229"/>
      <c r="AAB172" s="229"/>
      <c r="AAC172" s="229"/>
      <c r="AAD172" s="229"/>
      <c r="AAE172" s="229"/>
      <c r="AAF172" s="229"/>
      <c r="AAG172" s="229"/>
      <c r="AAH172" s="229"/>
      <c r="AAI172" s="229"/>
      <c r="AAJ172" s="229"/>
      <c r="AAK172" s="229"/>
      <c r="AAL172" s="229"/>
      <c r="AAM172" s="229"/>
      <c r="AAN172" s="229"/>
      <c r="AAO172" s="229"/>
      <c r="AAP172" s="229"/>
      <c r="AAQ172" s="229"/>
      <c r="AAR172" s="229"/>
      <c r="AAS172" s="229"/>
      <c r="AAT172" s="229"/>
      <c r="AAU172" s="229"/>
      <c r="AAV172" s="229"/>
      <c r="AAW172" s="229"/>
      <c r="AAX172" s="229"/>
      <c r="AAY172" s="229"/>
      <c r="AAZ172" s="229"/>
      <c r="ABA172" s="229"/>
      <c r="ABB172" s="229"/>
      <c r="ABC172" s="229"/>
      <c r="ABD172" s="229"/>
      <c r="ABE172" s="229"/>
      <c r="ABF172" s="229"/>
      <c r="ABG172" s="229"/>
      <c r="ABH172" s="229"/>
      <c r="ABI172" s="229"/>
      <c r="ABJ172" s="229"/>
      <c r="ABK172" s="229"/>
      <c r="ABL172" s="229"/>
      <c r="ABM172" s="229"/>
      <c r="ABN172" s="229"/>
      <c r="ABO172" s="229"/>
      <c r="ABP172" s="229"/>
      <c r="ABQ172" s="229"/>
      <c r="ABR172" s="229"/>
      <c r="ABS172" s="229"/>
      <c r="ABT172" s="229"/>
      <c r="ABU172" s="229"/>
      <c r="ABV172" s="229"/>
      <c r="ABW172" s="229"/>
      <c r="ABX172" s="229"/>
      <c r="ABY172" s="229"/>
      <c r="ABZ172" s="229"/>
      <c r="ACA172" s="229"/>
      <c r="ACB172" s="229"/>
      <c r="ACC172" s="229"/>
      <c r="ACD172" s="229"/>
      <c r="ACE172" s="229"/>
      <c r="ACF172" s="229"/>
      <c r="ACG172" s="229"/>
      <c r="ACH172" s="229"/>
      <c r="ACI172" s="229"/>
      <c r="ACJ172" s="229"/>
      <c r="ACK172" s="229"/>
      <c r="ACL172" s="229"/>
      <c r="ACM172" s="229"/>
      <c r="ACN172" s="229"/>
      <c r="ACO172" s="229"/>
      <c r="ACP172" s="229"/>
      <c r="ACQ172" s="229"/>
      <c r="ACR172" s="229"/>
      <c r="ACS172" s="229"/>
      <c r="ACT172" s="229"/>
      <c r="ACU172" s="229"/>
      <c r="ACV172" s="229"/>
      <c r="ACW172" s="229"/>
      <c r="ACX172" s="229"/>
      <c r="ACY172" s="229"/>
      <c r="ACZ172" s="229"/>
      <c r="ADA172" s="229"/>
      <c r="ADB172" s="229"/>
      <c r="ADC172" s="229"/>
      <c r="ADD172" s="229"/>
      <c r="ADE172" s="229"/>
      <c r="ADF172" s="229"/>
      <c r="ADG172" s="229"/>
      <c r="ADH172" s="229"/>
      <c r="ADI172" s="229"/>
      <c r="ADJ172" s="229"/>
      <c r="ADK172" s="229"/>
      <c r="ADL172" s="229"/>
      <c r="ADM172" s="229"/>
      <c r="ADN172" s="229"/>
      <c r="ADO172" s="229"/>
      <c r="ADP172" s="229"/>
      <c r="ADQ172" s="229"/>
      <c r="ADR172" s="229"/>
      <c r="ADS172" s="229"/>
      <c r="ADT172" s="229"/>
      <c r="ADU172" s="229"/>
      <c r="ADV172" s="229"/>
      <c r="ADW172" s="229"/>
      <c r="ADX172" s="229"/>
      <c r="ADY172" s="229"/>
      <c r="ADZ172" s="229"/>
      <c r="AEA172" s="229"/>
      <c r="AEB172" s="229"/>
      <c r="AEC172" s="229"/>
      <c r="AED172" s="229"/>
      <c r="AEE172" s="229"/>
      <c r="AEF172" s="229"/>
      <c r="AEG172" s="229"/>
      <c r="AEH172" s="229"/>
      <c r="AEI172" s="229"/>
      <c r="AEJ172" s="229"/>
      <c r="AEK172" s="229"/>
      <c r="AEL172" s="229"/>
      <c r="AEM172" s="229"/>
      <c r="AEN172" s="229"/>
      <c r="AEO172" s="229"/>
      <c r="AEP172" s="229"/>
      <c r="AEQ172" s="229"/>
      <c r="AER172" s="229"/>
      <c r="AES172" s="229"/>
      <c r="AET172" s="229"/>
      <c r="AEU172" s="229"/>
      <c r="AEV172" s="229"/>
      <c r="AEW172" s="229"/>
      <c r="AEX172" s="229"/>
      <c r="AEY172" s="229"/>
      <c r="AEZ172" s="229"/>
      <c r="AFA172" s="229"/>
      <c r="AFB172" s="229"/>
      <c r="AFC172" s="229"/>
      <c r="AFD172" s="229"/>
      <c r="AFE172" s="229"/>
      <c r="AFF172" s="229"/>
      <c r="AFG172" s="229"/>
      <c r="AFH172" s="229"/>
      <c r="AFI172" s="229"/>
      <c r="AFJ172" s="229"/>
      <c r="AFK172" s="229"/>
      <c r="AFL172" s="229"/>
      <c r="AFM172" s="229"/>
      <c r="AFN172" s="229"/>
      <c r="AFO172" s="229"/>
      <c r="AFP172" s="229"/>
      <c r="AFQ172" s="229"/>
      <c r="AFR172" s="229"/>
      <c r="AFS172" s="229"/>
      <c r="AFT172" s="229"/>
      <c r="AFU172" s="229"/>
      <c r="AFV172" s="229"/>
      <c r="AFW172" s="229"/>
      <c r="AFX172" s="229"/>
      <c r="AFY172" s="229"/>
      <c r="AFZ172" s="229"/>
      <c r="AGA172" s="229"/>
      <c r="AGB172" s="229"/>
      <c r="AGC172" s="229"/>
      <c r="AGD172" s="229"/>
      <c r="AGE172" s="229"/>
      <c r="AGF172" s="229"/>
      <c r="AGG172" s="229"/>
      <c r="AGH172" s="229"/>
      <c r="AGI172" s="229"/>
      <c r="AGJ172" s="229"/>
      <c r="AGK172" s="229"/>
      <c r="AGL172" s="229"/>
      <c r="AGM172" s="229"/>
      <c r="AGN172" s="229"/>
      <c r="AGO172" s="229"/>
      <c r="AGP172" s="229"/>
      <c r="AGQ172" s="229"/>
      <c r="AGR172" s="229"/>
      <c r="AGS172" s="229"/>
      <c r="AGT172" s="229"/>
      <c r="AGU172" s="229"/>
      <c r="AGV172" s="229"/>
      <c r="AGW172" s="229"/>
      <c r="AGX172" s="229"/>
      <c r="AGY172" s="229"/>
      <c r="AGZ172" s="229"/>
      <c r="AHA172" s="229"/>
      <c r="AHB172" s="229"/>
      <c r="AHC172" s="229"/>
      <c r="AHD172" s="229"/>
      <c r="AHE172" s="229"/>
      <c r="AHF172" s="229"/>
      <c r="AHG172" s="229"/>
      <c r="AHH172" s="229"/>
      <c r="AHI172" s="229"/>
      <c r="AHJ172" s="229"/>
      <c r="AHK172" s="229"/>
      <c r="AHL172" s="229"/>
      <c r="AHM172" s="229"/>
      <c r="AHN172" s="229"/>
      <c r="AHO172" s="229"/>
      <c r="AHP172" s="229"/>
      <c r="AHQ172" s="229"/>
      <c r="AHR172" s="229"/>
      <c r="AHS172" s="229"/>
      <c r="AHT172" s="229"/>
      <c r="AHU172" s="229"/>
      <c r="AHV172" s="229"/>
      <c r="AHW172" s="229"/>
      <c r="AHX172" s="229"/>
      <c r="AHY172" s="229"/>
      <c r="AHZ172" s="229"/>
      <c r="AIA172" s="229"/>
      <c r="AIB172" s="229"/>
      <c r="AIC172" s="229"/>
      <c r="AID172" s="229"/>
      <c r="AIE172" s="229"/>
      <c r="AIF172" s="229"/>
      <c r="AIG172" s="229"/>
      <c r="AIH172" s="229"/>
      <c r="AII172" s="229"/>
      <c r="AIJ172" s="229"/>
      <c r="AIK172" s="229"/>
      <c r="AIL172" s="229"/>
      <c r="AIM172" s="229"/>
      <c r="AIN172" s="229"/>
      <c r="AIO172" s="229"/>
      <c r="AIP172" s="229"/>
      <c r="AIQ172" s="229"/>
      <c r="AIR172" s="229"/>
      <c r="AIS172" s="229"/>
      <c r="AIT172" s="229"/>
      <c r="AIU172" s="229"/>
      <c r="AIV172" s="229"/>
      <c r="AIW172" s="229"/>
      <c r="AIX172" s="229"/>
      <c r="AIY172" s="229"/>
      <c r="AIZ172" s="229"/>
      <c r="AJA172" s="229"/>
      <c r="AJB172" s="229"/>
      <c r="AJC172" s="229"/>
      <c r="AJD172" s="229"/>
      <c r="AJE172" s="229"/>
      <c r="AJF172" s="229"/>
      <c r="AJG172" s="229"/>
      <c r="AJH172" s="229"/>
      <c r="AJI172" s="229"/>
      <c r="AJJ172" s="229"/>
      <c r="AJK172" s="229"/>
      <c r="AJL172" s="229"/>
      <c r="AJM172" s="229"/>
      <c r="AJN172" s="229"/>
      <c r="AJO172" s="229"/>
      <c r="AJP172" s="229"/>
      <c r="AJQ172" s="229"/>
      <c r="AJR172" s="229"/>
      <c r="AJS172" s="229"/>
      <c r="AJT172" s="229"/>
      <c r="AJU172" s="229"/>
      <c r="AJV172" s="229"/>
      <c r="AJW172" s="229"/>
      <c r="AJX172" s="229"/>
      <c r="AJY172" s="229"/>
      <c r="AJZ172" s="229"/>
      <c r="AKA172" s="229"/>
      <c r="AKB172" s="229"/>
      <c r="AKC172" s="229"/>
      <c r="AKD172" s="229"/>
      <c r="AKE172" s="229"/>
      <c r="AKF172" s="229"/>
      <c r="AKG172" s="229"/>
      <c r="AKH172" s="229"/>
      <c r="AKI172" s="229"/>
      <c r="AKJ172" s="229"/>
      <c r="AKK172" s="229"/>
      <c r="AKL172" s="229"/>
      <c r="AKM172" s="229"/>
      <c r="AKN172" s="229"/>
      <c r="AKO172" s="229"/>
      <c r="AKP172" s="229"/>
      <c r="AKQ172" s="229"/>
      <c r="AKR172" s="229"/>
      <c r="AKS172" s="229"/>
      <c r="AKT172" s="229"/>
      <c r="AKU172" s="229"/>
      <c r="AKV172" s="229"/>
      <c r="AKW172" s="229"/>
      <c r="AKX172" s="229"/>
      <c r="AKY172" s="229"/>
      <c r="AKZ172" s="229"/>
      <c r="ALA172" s="229"/>
      <c r="ALB172" s="229"/>
      <c r="ALC172" s="229"/>
      <c r="ALD172" s="229"/>
      <c r="ALE172" s="229"/>
      <c r="ALF172" s="229"/>
      <c r="ALG172" s="229"/>
      <c r="ALH172" s="229"/>
      <c r="ALI172" s="229"/>
      <c r="ALJ172" s="229"/>
      <c r="ALK172" s="229"/>
      <c r="ALL172" s="229"/>
      <c r="ALM172" s="229"/>
      <c r="ALN172" s="229"/>
      <c r="ALO172" s="229"/>
      <c r="ALP172" s="229"/>
      <c r="ALQ172" s="229"/>
      <c r="ALR172" s="229"/>
      <c r="ALS172" s="229"/>
      <c r="ALT172" s="229"/>
      <c r="ALU172" s="229"/>
      <c r="ALV172" s="229"/>
      <c r="ALW172" s="229"/>
      <c r="ALX172" s="229"/>
      <c r="ALY172" s="229"/>
      <c r="ALZ172" s="229"/>
      <c r="AMA172" s="229"/>
      <c r="AMB172" s="229"/>
      <c r="AMC172" s="229"/>
      <c r="AMD172" s="229"/>
      <c r="AME172" s="229"/>
      <c r="AMF172" s="229"/>
      <c r="AMG172" s="229"/>
      <c r="AMH172" s="229"/>
      <c r="AMI172" s="229"/>
      <c r="AMJ172" s="229"/>
      <c r="AMK172" s="229"/>
      <c r="AML172" s="229"/>
      <c r="AMM172" s="229"/>
      <c r="AMN172" s="229"/>
      <c r="AMO172" s="229"/>
      <c r="AMP172" s="229"/>
      <c r="AMQ172" s="229"/>
      <c r="AMR172" s="229"/>
      <c r="AMS172" s="229"/>
      <c r="AMT172" s="229"/>
      <c r="AMU172" s="229"/>
      <c r="AMV172" s="229"/>
      <c r="AMW172" s="229"/>
      <c r="AMX172" s="229"/>
      <c r="AMY172" s="229"/>
      <c r="AMZ172" s="229"/>
      <c r="ANA172" s="229"/>
      <c r="ANB172" s="229"/>
      <c r="ANC172" s="229"/>
      <c r="AND172" s="229"/>
      <c r="ANE172" s="229"/>
      <c r="ANF172" s="229"/>
      <c r="ANG172" s="229"/>
      <c r="ANH172" s="229"/>
      <c r="ANI172" s="229"/>
      <c r="ANJ172" s="229"/>
      <c r="ANK172" s="229"/>
      <c r="ANL172" s="229"/>
      <c r="ANM172" s="229"/>
      <c r="ANN172" s="229"/>
      <c r="ANO172" s="229"/>
      <c r="ANP172" s="229"/>
      <c r="ANQ172" s="229"/>
      <c r="ANR172" s="229"/>
      <c r="ANS172" s="229"/>
      <c r="ANT172" s="229"/>
      <c r="ANU172" s="229"/>
      <c r="ANV172" s="229"/>
      <c r="ANW172" s="229"/>
      <c r="ANX172" s="229"/>
      <c r="ANY172" s="229"/>
      <c r="ANZ172" s="229"/>
      <c r="AOA172" s="229"/>
      <c r="AOB172" s="229"/>
      <c r="AOC172" s="229"/>
      <c r="AOD172" s="229"/>
      <c r="AOE172" s="229"/>
      <c r="AOF172" s="229"/>
      <c r="AOG172" s="229"/>
      <c r="AOH172" s="229"/>
      <c r="AOI172" s="229"/>
      <c r="AOJ172" s="229"/>
      <c r="AOK172" s="229"/>
      <c r="AOL172" s="229"/>
      <c r="AOM172" s="229"/>
      <c r="AON172" s="229"/>
      <c r="AOO172" s="229"/>
      <c r="AOP172" s="229"/>
      <c r="AOQ172" s="229"/>
      <c r="AOR172" s="229"/>
      <c r="AOS172" s="229"/>
      <c r="AOT172" s="229"/>
      <c r="AOU172" s="229"/>
      <c r="AOV172" s="229"/>
      <c r="AOW172" s="229"/>
      <c r="AOX172" s="229"/>
      <c r="AOY172" s="229"/>
      <c r="AOZ172" s="229"/>
      <c r="APA172" s="229"/>
      <c r="APB172" s="229"/>
      <c r="APC172" s="229"/>
      <c r="APD172" s="229"/>
      <c r="APE172" s="229"/>
      <c r="APF172" s="229"/>
      <c r="APG172" s="229"/>
      <c r="APH172" s="229"/>
      <c r="API172" s="229"/>
      <c r="APJ172" s="229"/>
      <c r="APK172" s="229"/>
      <c r="APL172" s="229"/>
      <c r="APM172" s="229"/>
      <c r="APN172" s="229"/>
      <c r="APO172" s="229"/>
      <c r="APP172" s="229"/>
      <c r="APQ172" s="229"/>
      <c r="APR172" s="229"/>
      <c r="APS172" s="229"/>
      <c r="APT172" s="229"/>
      <c r="APU172" s="229"/>
      <c r="APV172" s="229"/>
      <c r="APW172" s="229"/>
      <c r="APX172" s="229"/>
      <c r="APY172" s="229"/>
      <c r="APZ172" s="229"/>
      <c r="AQA172" s="229"/>
      <c r="AQB172" s="229"/>
      <c r="AQC172" s="229"/>
      <c r="AQD172" s="229"/>
      <c r="AQE172" s="229"/>
      <c r="AQF172" s="229"/>
      <c r="AQG172" s="229"/>
      <c r="AQH172" s="229"/>
      <c r="AQI172" s="229"/>
      <c r="AQJ172" s="229"/>
      <c r="AQK172" s="229"/>
      <c r="AQL172" s="229"/>
      <c r="AQM172" s="229"/>
      <c r="AQN172" s="229"/>
      <c r="AQO172" s="229"/>
      <c r="AQP172" s="229"/>
      <c r="AQQ172" s="229"/>
      <c r="AQR172" s="229"/>
      <c r="AQS172" s="229"/>
      <c r="AQT172" s="229"/>
      <c r="AQU172" s="229"/>
      <c r="AQV172" s="229"/>
      <c r="AQW172" s="229"/>
      <c r="AQX172" s="229"/>
      <c r="AQY172" s="229"/>
      <c r="AQZ172" s="229"/>
      <c r="ARA172" s="229"/>
      <c r="ARB172" s="229"/>
      <c r="ARC172" s="229"/>
      <c r="ARD172" s="229"/>
      <c r="ARE172" s="229"/>
      <c r="ARF172" s="229"/>
      <c r="ARG172" s="229"/>
      <c r="ARH172" s="229"/>
      <c r="ARI172" s="229"/>
      <c r="ARJ172" s="229"/>
      <c r="ARK172" s="229"/>
      <c r="ARL172" s="229"/>
      <c r="ARM172" s="229"/>
      <c r="ARN172" s="229"/>
      <c r="ARO172" s="229"/>
      <c r="ARP172" s="229"/>
      <c r="ARQ172" s="229"/>
      <c r="ARR172" s="229"/>
      <c r="ARS172" s="229"/>
      <c r="ART172" s="229"/>
      <c r="ARU172" s="229"/>
      <c r="ARV172" s="229"/>
      <c r="ARW172" s="229"/>
      <c r="ARX172" s="229"/>
      <c r="ARY172" s="229"/>
      <c r="ARZ172" s="229"/>
      <c r="ASA172" s="229"/>
      <c r="ASB172" s="229"/>
      <c r="ASC172" s="229"/>
      <c r="ASD172" s="229"/>
      <c r="ASE172" s="229"/>
      <c r="ASF172" s="229"/>
      <c r="ASG172" s="229"/>
      <c r="ASH172" s="229"/>
      <c r="ASI172" s="229"/>
      <c r="ASJ172" s="229"/>
      <c r="ASK172" s="229"/>
      <c r="ASL172" s="229"/>
      <c r="ASM172" s="229"/>
      <c r="ASN172" s="229"/>
      <c r="ASO172" s="229"/>
      <c r="ASP172" s="229"/>
      <c r="ASQ172" s="229"/>
      <c r="ASR172" s="229"/>
      <c r="ASS172" s="229"/>
      <c r="AST172" s="229"/>
      <c r="ASU172" s="229"/>
      <c r="ASV172" s="229"/>
      <c r="ASW172" s="229"/>
      <c r="ASX172" s="229"/>
      <c r="ASY172" s="229"/>
      <c r="ASZ172" s="229"/>
      <c r="ATA172" s="229"/>
      <c r="ATB172" s="229"/>
      <c r="ATC172" s="229"/>
      <c r="ATD172" s="229"/>
      <c r="ATE172" s="229"/>
      <c r="ATF172" s="229"/>
      <c r="ATG172" s="229"/>
      <c r="ATH172" s="229"/>
      <c r="ATI172" s="229"/>
      <c r="ATJ172" s="229"/>
      <c r="ATK172" s="229"/>
      <c r="ATL172" s="229"/>
      <c r="ATM172" s="229"/>
      <c r="ATN172" s="229"/>
      <c r="ATO172" s="229"/>
      <c r="ATP172" s="229"/>
      <c r="ATQ172" s="229"/>
      <c r="ATR172" s="229"/>
      <c r="ATS172" s="229"/>
      <c r="ATT172" s="229"/>
      <c r="ATU172" s="229"/>
      <c r="ATV172" s="229"/>
      <c r="ATW172" s="229"/>
      <c r="ATX172" s="229"/>
      <c r="ATY172" s="229"/>
      <c r="ATZ172" s="229"/>
      <c r="AUA172" s="229"/>
      <c r="AUB172" s="229"/>
      <c r="AUC172" s="229"/>
      <c r="AUD172" s="229"/>
      <c r="AUE172" s="229"/>
      <c r="AUF172" s="229"/>
      <c r="AUG172" s="229"/>
      <c r="AUH172" s="229"/>
      <c r="AUI172" s="229"/>
      <c r="AUJ172" s="229"/>
      <c r="AUK172" s="229"/>
      <c r="AUL172" s="229"/>
      <c r="AUM172" s="229"/>
      <c r="AUN172" s="229"/>
      <c r="AUO172" s="229"/>
      <c r="AUP172" s="229"/>
      <c r="AUQ172" s="229"/>
      <c r="AUR172" s="229"/>
      <c r="AUS172" s="229"/>
      <c r="AUT172" s="229"/>
      <c r="AUU172" s="229"/>
      <c r="AUV172" s="229"/>
      <c r="AUW172" s="229"/>
      <c r="AUX172" s="229"/>
      <c r="AUY172" s="229"/>
      <c r="AUZ172" s="229"/>
      <c r="AVA172" s="229"/>
      <c r="AVB172" s="229"/>
      <c r="AVC172" s="229"/>
      <c r="AVD172" s="229"/>
      <c r="AVE172" s="229"/>
      <c r="AVF172" s="229"/>
      <c r="AVG172" s="229"/>
      <c r="AVH172" s="229"/>
      <c r="AVI172" s="229"/>
      <c r="AVJ172" s="229"/>
      <c r="AVK172" s="229"/>
      <c r="AVL172" s="229"/>
      <c r="AVM172" s="229"/>
      <c r="AVN172" s="229"/>
      <c r="AVO172" s="229"/>
      <c r="AVP172" s="229"/>
      <c r="AVQ172" s="229"/>
      <c r="AVR172" s="229"/>
      <c r="AVS172" s="229"/>
      <c r="AVT172" s="229"/>
      <c r="AVU172" s="229"/>
      <c r="AVV172" s="229"/>
      <c r="AVW172" s="229"/>
      <c r="AVX172" s="229"/>
      <c r="AVY172" s="229"/>
      <c r="AVZ172" s="229"/>
      <c r="AWA172" s="229"/>
      <c r="AWB172" s="229"/>
      <c r="AWC172" s="229"/>
      <c r="AWD172" s="229"/>
      <c r="AWE172" s="229"/>
      <c r="AWF172" s="229"/>
      <c r="AWG172" s="229"/>
      <c r="AWH172" s="229"/>
      <c r="AWI172" s="229"/>
      <c r="AWJ172" s="229"/>
      <c r="AWK172" s="229"/>
      <c r="AWL172" s="229"/>
      <c r="AWM172" s="229"/>
      <c r="AWN172" s="229"/>
      <c r="AWO172" s="229"/>
      <c r="AWP172" s="229"/>
      <c r="AWQ172" s="229"/>
      <c r="AWR172" s="229"/>
      <c r="AWS172" s="229"/>
      <c r="AWT172" s="229"/>
      <c r="AWU172" s="229"/>
      <c r="AWV172" s="229"/>
      <c r="AWW172" s="229"/>
      <c r="AWX172" s="229"/>
      <c r="AWY172" s="229"/>
      <c r="AWZ172" s="229"/>
      <c r="AXA172" s="229"/>
      <c r="AXB172" s="229"/>
      <c r="AXC172" s="229"/>
      <c r="AXD172" s="229"/>
      <c r="AXE172" s="229"/>
      <c r="AXF172" s="229"/>
      <c r="AXG172" s="229"/>
      <c r="AXH172" s="229"/>
      <c r="AXI172" s="229"/>
      <c r="AXJ172" s="229"/>
      <c r="AXK172" s="229"/>
      <c r="AXL172" s="229"/>
      <c r="AXM172" s="229"/>
      <c r="AXN172" s="229"/>
      <c r="AXO172" s="229"/>
      <c r="AXP172" s="229"/>
      <c r="AXQ172" s="229"/>
      <c r="AXR172" s="229"/>
      <c r="AXS172" s="229"/>
      <c r="AXT172" s="229"/>
      <c r="AXU172" s="229"/>
      <c r="AXV172" s="229"/>
      <c r="AXW172" s="229"/>
      <c r="AXX172" s="229"/>
      <c r="AXY172" s="229"/>
      <c r="AXZ172" s="229"/>
      <c r="AYA172" s="229"/>
      <c r="AYB172" s="229"/>
      <c r="AYC172" s="229"/>
      <c r="AYD172" s="229"/>
      <c r="AYE172" s="229"/>
      <c r="AYF172" s="229"/>
      <c r="AYG172" s="229"/>
      <c r="AYH172" s="229"/>
      <c r="AYI172" s="229"/>
      <c r="AYJ172" s="229"/>
      <c r="AYK172" s="229"/>
      <c r="AYL172" s="229"/>
      <c r="AYM172" s="229"/>
      <c r="AYN172" s="229"/>
      <c r="AYO172" s="229"/>
      <c r="AYP172" s="229"/>
      <c r="AYQ172" s="229"/>
      <c r="AYR172" s="229"/>
      <c r="AYS172" s="229"/>
      <c r="AYT172" s="229"/>
      <c r="AYU172" s="229"/>
      <c r="AYV172" s="229"/>
      <c r="AYW172" s="229"/>
      <c r="AYX172" s="229"/>
      <c r="AYY172" s="229"/>
      <c r="AYZ172" s="229"/>
      <c r="AZA172" s="229"/>
      <c r="AZB172" s="229"/>
      <c r="AZC172" s="229"/>
      <c r="AZD172" s="229"/>
      <c r="AZE172" s="229"/>
      <c r="AZF172" s="229"/>
      <c r="AZG172" s="229"/>
      <c r="AZH172" s="229"/>
      <c r="AZI172" s="229"/>
      <c r="AZJ172" s="229"/>
      <c r="AZK172" s="229"/>
      <c r="AZL172" s="229"/>
      <c r="AZM172" s="229"/>
      <c r="AZN172" s="229"/>
      <c r="AZO172" s="229"/>
      <c r="AZP172" s="229"/>
      <c r="AZQ172" s="229"/>
      <c r="AZR172" s="229"/>
      <c r="AZS172" s="229"/>
      <c r="AZT172" s="229"/>
      <c r="AZU172" s="229"/>
      <c r="AZV172" s="229"/>
      <c r="AZW172" s="229"/>
      <c r="AZX172" s="229"/>
      <c r="AZY172" s="229"/>
      <c r="AZZ172" s="229"/>
      <c r="BAA172" s="229"/>
      <c r="BAB172" s="229"/>
      <c r="BAC172" s="229"/>
      <c r="BAD172" s="229"/>
      <c r="BAE172" s="229"/>
      <c r="BAF172" s="229"/>
      <c r="BAG172" s="229"/>
      <c r="BAH172" s="229"/>
      <c r="BAI172" s="229"/>
      <c r="BAJ172" s="229"/>
      <c r="BAK172" s="229"/>
      <c r="BAL172" s="229"/>
      <c r="BAM172" s="229"/>
      <c r="BAN172" s="229"/>
      <c r="BAO172" s="229"/>
      <c r="BAP172" s="229"/>
      <c r="BAQ172" s="229"/>
      <c r="BAR172" s="229"/>
      <c r="BAS172" s="229"/>
      <c r="BAT172" s="229"/>
      <c r="BAU172" s="229"/>
      <c r="BAV172" s="229"/>
      <c r="BAW172" s="229"/>
      <c r="BAX172" s="229"/>
      <c r="BAY172" s="229"/>
      <c r="BAZ172" s="229"/>
      <c r="BBA172" s="229"/>
      <c r="BBB172" s="229"/>
      <c r="BBC172" s="229"/>
      <c r="BBD172" s="229"/>
      <c r="BBE172" s="229"/>
      <c r="BBF172" s="229"/>
      <c r="BBG172" s="229"/>
      <c r="BBH172" s="229"/>
      <c r="BBI172" s="229"/>
      <c r="BBJ172" s="229"/>
      <c r="BBK172" s="229"/>
      <c r="BBL172" s="229"/>
      <c r="BBM172" s="229"/>
      <c r="BBN172" s="229"/>
      <c r="BBO172" s="229"/>
      <c r="BBP172" s="229"/>
      <c r="BBQ172" s="229"/>
      <c r="BBR172" s="229"/>
      <c r="BBS172" s="229"/>
      <c r="BBT172" s="229"/>
      <c r="BBU172" s="229"/>
      <c r="BBV172" s="229"/>
      <c r="BBW172" s="229"/>
      <c r="BBX172" s="229"/>
      <c r="BBY172" s="229"/>
      <c r="BBZ172" s="229"/>
      <c r="BCA172" s="229"/>
      <c r="BCB172" s="229"/>
      <c r="BCC172" s="229"/>
      <c r="BCD172" s="229"/>
      <c r="BCE172" s="229"/>
      <c r="BCF172" s="229"/>
      <c r="BCG172" s="229"/>
      <c r="BCH172" s="229"/>
      <c r="BCI172" s="229"/>
      <c r="BCJ172" s="229"/>
      <c r="BCK172" s="229"/>
      <c r="BCL172" s="229"/>
      <c r="BCM172" s="229"/>
      <c r="BCN172" s="229"/>
      <c r="BCO172" s="229"/>
      <c r="BCP172" s="229"/>
      <c r="BCQ172" s="229"/>
      <c r="BCR172" s="229"/>
      <c r="BCS172" s="229"/>
      <c r="BCT172" s="229"/>
      <c r="BCU172" s="229"/>
      <c r="BCV172" s="229"/>
      <c r="BCW172" s="229"/>
      <c r="BCX172" s="229"/>
      <c r="BCY172" s="229"/>
      <c r="BCZ172" s="229"/>
      <c r="BDA172" s="229"/>
      <c r="BDB172" s="229"/>
      <c r="BDC172" s="229"/>
      <c r="BDD172" s="229"/>
      <c r="BDE172" s="229"/>
      <c r="BDF172" s="229"/>
      <c r="BDG172" s="229"/>
      <c r="BDH172" s="229"/>
      <c r="BDI172" s="229"/>
      <c r="BDJ172" s="229"/>
      <c r="BDK172" s="229"/>
      <c r="BDL172" s="229"/>
      <c r="BDM172" s="229"/>
      <c r="BDN172" s="229"/>
      <c r="BDO172" s="229"/>
      <c r="BDP172" s="229"/>
      <c r="BDQ172" s="229"/>
      <c r="BDR172" s="229"/>
      <c r="BDS172" s="229"/>
      <c r="BDT172" s="229"/>
      <c r="BDU172" s="229"/>
      <c r="BDV172" s="229"/>
      <c r="BDW172" s="229"/>
      <c r="BDX172" s="229"/>
      <c r="BDY172" s="229"/>
      <c r="BDZ172" s="229"/>
      <c r="BEA172" s="229"/>
      <c r="BEB172" s="229"/>
      <c r="BEC172" s="229"/>
      <c r="BED172" s="229"/>
      <c r="BEE172" s="229"/>
      <c r="BEF172" s="229"/>
      <c r="BEG172" s="229"/>
      <c r="BEH172" s="229"/>
      <c r="BEI172" s="229"/>
      <c r="BEJ172" s="229"/>
      <c r="BEK172" s="229"/>
      <c r="BEL172" s="229"/>
      <c r="BEM172" s="229"/>
      <c r="BEN172" s="229"/>
      <c r="BEO172" s="229"/>
      <c r="BEP172" s="229"/>
      <c r="BEQ172" s="229"/>
      <c r="BER172" s="229"/>
      <c r="BES172" s="229"/>
      <c r="BET172" s="229"/>
      <c r="BEU172" s="229"/>
      <c r="BEV172" s="229"/>
      <c r="BEW172" s="229"/>
      <c r="BEX172" s="229"/>
      <c r="BEY172" s="229"/>
      <c r="BEZ172" s="229"/>
      <c r="BFA172" s="229"/>
      <c r="BFB172" s="229"/>
      <c r="BFC172" s="229"/>
      <c r="BFD172" s="229"/>
      <c r="BFE172" s="229"/>
      <c r="BFF172" s="229"/>
      <c r="BFG172" s="229"/>
      <c r="BFH172" s="229"/>
      <c r="BFI172" s="229"/>
      <c r="BFJ172" s="229"/>
      <c r="BFK172" s="229"/>
      <c r="BFL172" s="229"/>
      <c r="BFM172" s="229"/>
      <c r="BFN172" s="229"/>
      <c r="BFO172" s="229"/>
      <c r="BFP172" s="229"/>
      <c r="BFQ172" s="229"/>
      <c r="BFR172" s="229"/>
      <c r="BFS172" s="229"/>
      <c r="BFT172" s="229"/>
      <c r="BFU172" s="229"/>
      <c r="BFV172" s="229"/>
      <c r="BFW172" s="229"/>
      <c r="BFX172" s="229"/>
      <c r="BFY172" s="229"/>
      <c r="BFZ172" s="229"/>
      <c r="BGA172" s="229"/>
      <c r="BGB172" s="229"/>
      <c r="BGC172" s="229"/>
      <c r="BGD172" s="229"/>
      <c r="BGE172" s="229"/>
      <c r="BGF172" s="229"/>
      <c r="BGG172" s="229"/>
      <c r="BGH172" s="229"/>
      <c r="BGI172" s="229"/>
      <c r="BGJ172" s="229"/>
      <c r="BGK172" s="229"/>
      <c r="BGL172" s="229"/>
      <c r="BGM172" s="229"/>
      <c r="BGN172" s="229"/>
      <c r="BGO172" s="229"/>
      <c r="BGP172" s="229"/>
      <c r="BGQ172" s="229"/>
      <c r="BGR172" s="229"/>
      <c r="BGS172" s="229"/>
      <c r="BGT172" s="229"/>
      <c r="BGU172" s="229"/>
      <c r="BGV172" s="229"/>
      <c r="BGW172" s="229"/>
      <c r="BGX172" s="229"/>
      <c r="BGY172" s="229"/>
      <c r="BGZ172" s="229"/>
      <c r="BHA172" s="229"/>
      <c r="BHB172" s="229"/>
      <c r="BHC172" s="229"/>
      <c r="BHD172" s="229"/>
      <c r="BHE172" s="229"/>
      <c r="BHF172" s="229"/>
      <c r="BHG172" s="229"/>
      <c r="BHH172" s="229"/>
      <c r="BHI172" s="229"/>
      <c r="BHJ172" s="229"/>
      <c r="BHK172" s="229"/>
      <c r="BHL172" s="229"/>
      <c r="BHM172" s="229"/>
      <c r="BHN172" s="229"/>
      <c r="BHO172" s="229"/>
      <c r="BHP172" s="229"/>
      <c r="BHQ172" s="229"/>
      <c r="BHR172" s="229"/>
      <c r="BHS172" s="229"/>
      <c r="BHT172" s="229"/>
      <c r="BHU172" s="229"/>
      <c r="BHV172" s="229"/>
      <c r="BHW172" s="229"/>
      <c r="BHX172" s="229"/>
      <c r="BHY172" s="229"/>
      <c r="BHZ172" s="229"/>
      <c r="BIA172" s="229"/>
      <c r="BIB172" s="229"/>
      <c r="BIC172" s="229"/>
      <c r="BID172" s="229"/>
      <c r="BIE172" s="229"/>
      <c r="BIF172" s="229"/>
      <c r="BIG172" s="229"/>
      <c r="BIH172" s="229"/>
      <c r="BII172" s="229"/>
      <c r="BIJ172" s="229"/>
      <c r="BIK172" s="229"/>
      <c r="BIL172" s="229"/>
      <c r="BIM172" s="229"/>
      <c r="BIN172" s="229"/>
      <c r="BIO172" s="229"/>
      <c r="BIP172" s="229"/>
      <c r="BIQ172" s="229"/>
      <c r="BIR172" s="229"/>
      <c r="BIS172" s="229"/>
      <c r="BIT172" s="229"/>
      <c r="BIU172" s="229"/>
      <c r="BIV172" s="229"/>
      <c r="BIW172" s="229"/>
      <c r="BIX172" s="229"/>
      <c r="BIY172" s="229"/>
      <c r="BIZ172" s="229"/>
      <c r="BJA172" s="229"/>
      <c r="BJB172" s="229"/>
      <c r="BJC172" s="229"/>
      <c r="BJD172" s="229"/>
      <c r="BJE172" s="229"/>
      <c r="BJF172" s="229"/>
      <c r="BJG172" s="229"/>
      <c r="BJH172" s="229"/>
      <c r="BJI172" s="229"/>
      <c r="BJJ172" s="229"/>
      <c r="BJK172" s="229"/>
      <c r="BJL172" s="229"/>
      <c r="BJM172" s="229"/>
      <c r="BJN172" s="229"/>
      <c r="BJO172" s="229"/>
      <c r="BJP172" s="229"/>
      <c r="BJQ172" s="229"/>
      <c r="BJR172" s="229"/>
      <c r="BJS172" s="229"/>
      <c r="BJT172" s="229"/>
      <c r="BJU172" s="229"/>
      <c r="BJV172" s="229"/>
      <c r="BJW172" s="229"/>
      <c r="BJX172" s="229"/>
      <c r="BJY172" s="229"/>
      <c r="BJZ172" s="229"/>
      <c r="BKA172" s="229"/>
      <c r="BKB172" s="229"/>
      <c r="BKC172" s="229"/>
      <c r="BKD172" s="229"/>
      <c r="BKE172" s="229"/>
      <c r="BKF172" s="229"/>
      <c r="BKG172" s="229"/>
      <c r="BKH172" s="229"/>
      <c r="BKI172" s="229"/>
      <c r="BKJ172" s="229"/>
      <c r="BKK172" s="229"/>
      <c r="BKL172" s="229"/>
      <c r="BKM172" s="229"/>
      <c r="BKN172" s="229"/>
      <c r="BKO172" s="229"/>
      <c r="BKP172" s="229"/>
      <c r="BKQ172" s="229"/>
      <c r="BKR172" s="229"/>
      <c r="BKS172" s="229"/>
      <c r="BKT172" s="229"/>
      <c r="BKU172" s="229"/>
      <c r="BKV172" s="229"/>
      <c r="BKW172" s="229"/>
      <c r="BKX172" s="229"/>
      <c r="BKY172" s="229"/>
      <c r="BKZ172" s="229"/>
      <c r="BLA172" s="229"/>
      <c r="BLB172" s="229"/>
      <c r="BLC172" s="229"/>
      <c r="BLD172" s="229"/>
      <c r="BLE172" s="229"/>
      <c r="BLF172" s="229"/>
      <c r="BLG172" s="229"/>
      <c r="BLH172" s="229"/>
      <c r="BLI172" s="229"/>
      <c r="BLJ172" s="229"/>
      <c r="BLK172" s="229"/>
      <c r="BLL172" s="229"/>
      <c r="BLM172" s="229"/>
      <c r="BLN172" s="229"/>
      <c r="BLO172" s="229"/>
      <c r="BLP172" s="229"/>
      <c r="BLQ172" s="229"/>
      <c r="BLR172" s="229"/>
      <c r="BLS172" s="229"/>
      <c r="BLT172" s="229"/>
      <c r="BLU172" s="229"/>
      <c r="BLV172" s="229"/>
      <c r="BLW172" s="229"/>
      <c r="BLX172" s="229"/>
      <c r="BLY172" s="229"/>
      <c r="BLZ172" s="229"/>
      <c r="BMA172" s="229"/>
      <c r="BMB172" s="229"/>
      <c r="BMC172" s="229"/>
      <c r="BMD172" s="229"/>
      <c r="BME172" s="229"/>
      <c r="BMF172" s="229"/>
      <c r="BMG172" s="229"/>
      <c r="BMH172" s="229"/>
      <c r="BMI172" s="229"/>
      <c r="BMJ172" s="229"/>
      <c r="BMK172" s="229"/>
      <c r="BML172" s="229"/>
      <c r="BMM172" s="229"/>
      <c r="BMN172" s="229"/>
      <c r="BMO172" s="229"/>
      <c r="BMP172" s="229"/>
      <c r="BMQ172" s="229"/>
      <c r="BMR172" s="229"/>
      <c r="BMS172" s="229"/>
      <c r="BMT172" s="229"/>
      <c r="BMU172" s="229"/>
      <c r="BMV172" s="229"/>
      <c r="BMW172" s="229"/>
      <c r="BMX172" s="229"/>
      <c r="BMY172" s="229"/>
      <c r="BMZ172" s="229"/>
      <c r="BNA172" s="229"/>
      <c r="BNB172" s="229"/>
      <c r="BNC172" s="229"/>
      <c r="BND172" s="229"/>
      <c r="BNE172" s="229"/>
      <c r="BNF172" s="229"/>
      <c r="BNG172" s="229"/>
      <c r="BNH172" s="229"/>
      <c r="BNI172" s="229"/>
      <c r="BNJ172" s="229"/>
      <c r="BNK172" s="229"/>
      <c r="BNL172" s="229"/>
      <c r="BNM172" s="229"/>
      <c r="BNN172" s="229"/>
      <c r="BNO172" s="229"/>
      <c r="BNP172" s="229"/>
      <c r="BNQ172" s="229"/>
      <c r="BNR172" s="229"/>
      <c r="BNS172" s="229"/>
      <c r="BNT172" s="229"/>
      <c r="BNU172" s="229"/>
      <c r="BNV172" s="229"/>
      <c r="BNW172" s="229"/>
      <c r="BNX172" s="229"/>
      <c r="BNY172" s="229"/>
      <c r="BNZ172" s="229"/>
      <c r="BOA172" s="229"/>
      <c r="BOB172" s="229"/>
      <c r="BOC172" s="229"/>
      <c r="BOD172" s="229"/>
      <c r="BOE172" s="229"/>
      <c r="BOF172" s="229"/>
      <c r="BOG172" s="229"/>
      <c r="BOH172" s="229"/>
      <c r="BOI172" s="229"/>
      <c r="BOJ172" s="229"/>
      <c r="BOK172" s="229"/>
      <c r="BOL172" s="229"/>
      <c r="BOM172" s="229"/>
      <c r="BON172" s="229"/>
      <c r="BOO172" s="229"/>
      <c r="BOP172" s="229"/>
      <c r="BOQ172" s="229"/>
      <c r="BOR172" s="229"/>
      <c r="BOS172" s="229"/>
      <c r="BOT172" s="229"/>
      <c r="BOU172" s="229"/>
      <c r="BOV172" s="229"/>
      <c r="BOW172" s="229"/>
      <c r="BOX172" s="229"/>
      <c r="BOY172" s="229"/>
      <c r="BOZ172" s="229"/>
      <c r="BPA172" s="229"/>
      <c r="BPB172" s="229"/>
      <c r="BPC172" s="229"/>
      <c r="BPD172" s="229"/>
      <c r="BPE172" s="229"/>
      <c r="BPF172" s="229"/>
      <c r="BPG172" s="229"/>
      <c r="BPH172" s="229"/>
      <c r="BPI172" s="229"/>
      <c r="BPJ172" s="229"/>
      <c r="BPK172" s="229"/>
      <c r="BPL172" s="229"/>
      <c r="BPM172" s="229"/>
      <c r="BPN172" s="229"/>
      <c r="BPO172" s="229"/>
      <c r="BPP172" s="229"/>
      <c r="BPQ172" s="229"/>
      <c r="BPR172" s="229"/>
      <c r="BPS172" s="229"/>
      <c r="BPT172" s="229"/>
      <c r="BPU172" s="229"/>
      <c r="BPV172" s="229"/>
      <c r="BPW172" s="229"/>
      <c r="BPX172" s="229"/>
      <c r="BPY172" s="229"/>
      <c r="BPZ172" s="229"/>
      <c r="BQA172" s="229"/>
      <c r="BQB172" s="229"/>
      <c r="BQC172" s="229"/>
      <c r="BQD172" s="229"/>
      <c r="BQE172" s="229"/>
      <c r="BQF172" s="229"/>
      <c r="BQG172" s="229"/>
      <c r="BQH172" s="229"/>
      <c r="BQI172" s="229"/>
      <c r="BQJ172" s="229"/>
      <c r="BQK172" s="229"/>
      <c r="BQL172" s="229"/>
      <c r="BQM172" s="229"/>
      <c r="BQN172" s="229"/>
      <c r="BQO172" s="229"/>
      <c r="BQP172" s="229"/>
      <c r="BQQ172" s="229"/>
      <c r="BQR172" s="229"/>
      <c r="BQS172" s="229"/>
      <c r="BQT172" s="229"/>
      <c r="BQU172" s="229"/>
      <c r="BQV172" s="229"/>
      <c r="BQW172" s="229"/>
      <c r="BQX172" s="229"/>
      <c r="BQY172" s="229"/>
      <c r="BQZ172" s="229"/>
      <c r="BRA172" s="229"/>
      <c r="BRB172" s="229"/>
      <c r="BRC172" s="229"/>
      <c r="BRD172" s="229"/>
      <c r="BRE172" s="229"/>
      <c r="BRF172" s="229"/>
      <c r="BRG172" s="229"/>
      <c r="BRH172" s="229"/>
      <c r="BRI172" s="229"/>
      <c r="BRJ172" s="229"/>
      <c r="BRK172" s="229"/>
      <c r="BRL172" s="229"/>
      <c r="BRM172" s="229"/>
      <c r="BRN172" s="229"/>
      <c r="BRO172" s="229"/>
      <c r="BRP172" s="229"/>
      <c r="BRQ172" s="229"/>
      <c r="BRR172" s="229"/>
      <c r="BRS172" s="229"/>
      <c r="BRT172" s="229"/>
      <c r="BRU172" s="229"/>
      <c r="BRV172" s="229"/>
      <c r="BRW172" s="229"/>
      <c r="BRX172" s="229"/>
      <c r="BRY172" s="229"/>
      <c r="BRZ172" s="229"/>
      <c r="BSA172" s="229"/>
      <c r="BSB172" s="229"/>
      <c r="BSC172" s="229"/>
      <c r="BSD172" s="229"/>
      <c r="BSE172" s="229"/>
      <c r="BSF172" s="229"/>
      <c r="BSG172" s="229"/>
      <c r="BSH172" s="229"/>
      <c r="BSI172" s="229"/>
      <c r="BSJ172" s="229"/>
      <c r="BSK172" s="229"/>
      <c r="BSL172" s="229"/>
      <c r="BSM172" s="229"/>
      <c r="BSN172" s="229"/>
      <c r="BSO172" s="229"/>
      <c r="BSP172" s="229"/>
      <c r="BSQ172" s="229"/>
      <c r="BSR172" s="229"/>
      <c r="BSS172" s="229"/>
      <c r="BST172" s="229"/>
      <c r="BSU172" s="229"/>
      <c r="BSV172" s="229"/>
      <c r="BSW172" s="229"/>
      <c r="BSX172" s="229"/>
      <c r="BSY172" s="229"/>
      <c r="BSZ172" s="229"/>
      <c r="BTA172" s="229"/>
      <c r="BTB172" s="229"/>
      <c r="BTC172" s="229"/>
      <c r="BTD172" s="229"/>
      <c r="BTE172" s="229"/>
      <c r="BTF172" s="229"/>
      <c r="BTG172" s="229"/>
      <c r="BTH172" s="229"/>
      <c r="BTI172" s="229"/>
      <c r="BTJ172" s="229"/>
      <c r="BTK172" s="229"/>
      <c r="BTL172" s="229"/>
      <c r="BTM172" s="229"/>
      <c r="BTN172" s="229"/>
      <c r="BTO172" s="229"/>
      <c r="BTP172" s="229"/>
      <c r="BTQ172" s="229"/>
      <c r="BTR172" s="229"/>
      <c r="BTS172" s="229"/>
      <c r="BTT172" s="229"/>
      <c r="BTU172" s="229"/>
      <c r="BTV172" s="229"/>
      <c r="BTW172" s="229"/>
      <c r="BTX172" s="229"/>
      <c r="BTY172" s="229"/>
      <c r="BTZ172" s="229"/>
      <c r="BUA172" s="229"/>
      <c r="BUB172" s="229"/>
      <c r="BUC172" s="229"/>
      <c r="BUD172" s="229"/>
      <c r="BUE172" s="229"/>
      <c r="BUF172" s="229"/>
      <c r="BUG172" s="229"/>
      <c r="BUH172" s="229"/>
      <c r="BUI172" s="229"/>
      <c r="BUJ172" s="229"/>
      <c r="BUK172" s="229"/>
      <c r="BUL172" s="229"/>
      <c r="BUM172" s="229"/>
      <c r="BUN172" s="229"/>
      <c r="BUO172" s="229"/>
      <c r="BUP172" s="229"/>
      <c r="BUQ172" s="229"/>
      <c r="BUR172" s="229"/>
      <c r="BUS172" s="229"/>
      <c r="BUT172" s="229"/>
      <c r="BUU172" s="229"/>
      <c r="BUV172" s="229"/>
      <c r="BUW172" s="229"/>
      <c r="BUX172" s="229"/>
      <c r="BUY172" s="229"/>
      <c r="BUZ172" s="229"/>
      <c r="BVA172" s="229"/>
      <c r="BVB172" s="229"/>
      <c r="BVC172" s="229"/>
      <c r="BVD172" s="229"/>
      <c r="BVE172" s="229"/>
      <c r="BVF172" s="229"/>
      <c r="BVG172" s="229"/>
      <c r="BVH172" s="229"/>
      <c r="BVI172" s="229"/>
      <c r="BVJ172" s="229"/>
      <c r="BVK172" s="229"/>
      <c r="BVL172" s="229"/>
      <c r="BVM172" s="229"/>
      <c r="BVN172" s="229"/>
      <c r="BVO172" s="229"/>
      <c r="BVP172" s="229"/>
      <c r="BVQ172" s="229"/>
      <c r="BVR172" s="229"/>
      <c r="BVS172" s="229"/>
      <c r="BVT172" s="229"/>
      <c r="BVU172" s="229"/>
      <c r="BVV172" s="229"/>
      <c r="BVW172" s="229"/>
      <c r="BVX172" s="229"/>
      <c r="BVY172" s="229"/>
      <c r="BVZ172" s="229"/>
      <c r="BWA172" s="229"/>
      <c r="BWB172" s="229"/>
      <c r="BWC172" s="229"/>
      <c r="BWD172" s="229"/>
      <c r="BWE172" s="229"/>
      <c r="BWF172" s="229"/>
      <c r="BWG172" s="229"/>
      <c r="BWH172" s="229"/>
      <c r="BWI172" s="229"/>
      <c r="BWJ172" s="229"/>
      <c r="BWK172" s="229"/>
      <c r="BWL172" s="229"/>
      <c r="BWM172" s="229"/>
      <c r="BWN172" s="229"/>
      <c r="BWO172" s="229"/>
      <c r="BWP172" s="229"/>
      <c r="BWQ172" s="229"/>
      <c r="BWR172" s="229"/>
      <c r="BWS172" s="229"/>
      <c r="BWT172" s="229"/>
      <c r="BWU172" s="229"/>
      <c r="BWV172" s="229"/>
      <c r="BWW172" s="229"/>
      <c r="BWX172" s="229"/>
      <c r="BWY172" s="229"/>
      <c r="BWZ172" s="229"/>
      <c r="BXA172" s="229"/>
      <c r="BXB172" s="229"/>
      <c r="BXC172" s="229"/>
      <c r="BXD172" s="229"/>
      <c r="BXE172" s="229"/>
      <c r="BXF172" s="229"/>
      <c r="BXG172" s="229"/>
      <c r="BXH172" s="229"/>
      <c r="BXI172" s="229"/>
      <c r="BXJ172" s="229"/>
      <c r="BXK172" s="229"/>
      <c r="BXL172" s="229"/>
      <c r="BXM172" s="229"/>
      <c r="BXN172" s="229"/>
      <c r="BXO172" s="229"/>
      <c r="BXP172" s="229"/>
      <c r="BXQ172" s="229"/>
      <c r="BXR172" s="229"/>
      <c r="BXS172" s="229"/>
      <c r="BXT172" s="229"/>
      <c r="BXU172" s="229"/>
      <c r="BXV172" s="229"/>
      <c r="BXW172" s="229"/>
      <c r="BXX172" s="229"/>
      <c r="BXY172" s="229"/>
      <c r="BXZ172" s="229"/>
      <c r="BYA172" s="229"/>
      <c r="BYB172" s="229"/>
      <c r="BYC172" s="229"/>
      <c r="BYD172" s="229"/>
      <c r="BYE172" s="229"/>
      <c r="BYF172" s="229"/>
      <c r="BYG172" s="229"/>
      <c r="BYH172" s="229"/>
      <c r="BYI172" s="229"/>
      <c r="BYJ172" s="229"/>
      <c r="BYK172" s="229"/>
      <c r="BYL172" s="229"/>
      <c r="BYM172" s="229"/>
      <c r="BYN172" s="229"/>
      <c r="BYO172" s="229"/>
      <c r="BYP172" s="229"/>
      <c r="BYQ172" s="229"/>
      <c r="BYR172" s="229"/>
      <c r="BYS172" s="229"/>
      <c r="BYT172" s="229"/>
      <c r="BYU172" s="229"/>
      <c r="BYV172" s="229"/>
      <c r="BYW172" s="229"/>
      <c r="BYX172" s="229"/>
      <c r="BYY172" s="229"/>
      <c r="BYZ172" s="229"/>
      <c r="BZA172" s="229"/>
      <c r="BZB172" s="229"/>
      <c r="BZC172" s="229"/>
      <c r="BZD172" s="229"/>
      <c r="BZE172" s="229"/>
      <c r="BZF172" s="229"/>
      <c r="BZG172" s="229"/>
      <c r="BZH172" s="229"/>
      <c r="BZI172" s="229"/>
      <c r="BZJ172" s="229"/>
      <c r="BZK172" s="229"/>
      <c r="BZL172" s="229"/>
      <c r="BZM172" s="229"/>
      <c r="BZN172" s="229"/>
      <c r="BZO172" s="229"/>
      <c r="BZP172" s="229"/>
      <c r="BZQ172" s="229"/>
      <c r="BZR172" s="229"/>
      <c r="BZS172" s="229"/>
      <c r="BZT172" s="229"/>
      <c r="BZU172" s="229"/>
      <c r="BZV172" s="229"/>
      <c r="BZW172" s="229"/>
      <c r="BZX172" s="229"/>
      <c r="BZY172" s="229"/>
      <c r="BZZ172" s="229"/>
      <c r="CAA172" s="229"/>
      <c r="CAB172" s="229"/>
      <c r="CAC172" s="229"/>
      <c r="CAD172" s="229"/>
      <c r="CAE172" s="229"/>
      <c r="CAF172" s="229"/>
      <c r="CAG172" s="229"/>
      <c r="CAH172" s="229"/>
      <c r="CAI172" s="229"/>
      <c r="CAJ172" s="229"/>
      <c r="CAK172" s="229"/>
      <c r="CAL172" s="229"/>
      <c r="CAM172" s="229"/>
      <c r="CAN172" s="229"/>
      <c r="CAO172" s="229"/>
      <c r="CAP172" s="229"/>
      <c r="CAQ172" s="229"/>
      <c r="CAR172" s="229"/>
      <c r="CAS172" s="229"/>
      <c r="CAT172" s="229"/>
      <c r="CAU172" s="229"/>
      <c r="CAV172" s="229"/>
      <c r="CAW172" s="229"/>
      <c r="CAX172" s="229"/>
      <c r="CAY172" s="229"/>
      <c r="CAZ172" s="229"/>
      <c r="CBA172" s="229"/>
      <c r="CBB172" s="229"/>
      <c r="CBC172" s="229"/>
      <c r="CBD172" s="229"/>
      <c r="CBE172" s="229"/>
      <c r="CBF172" s="229"/>
      <c r="CBG172" s="229"/>
      <c r="CBH172" s="229"/>
      <c r="CBI172" s="229"/>
      <c r="CBJ172" s="229"/>
      <c r="CBK172" s="229"/>
      <c r="CBL172" s="229"/>
      <c r="CBM172" s="229"/>
      <c r="CBN172" s="229"/>
      <c r="CBO172" s="229"/>
      <c r="CBP172" s="229"/>
      <c r="CBQ172" s="229"/>
      <c r="CBR172" s="229"/>
      <c r="CBS172" s="229"/>
      <c r="CBT172" s="229"/>
      <c r="CBU172" s="229"/>
      <c r="CBV172" s="229"/>
      <c r="CBW172" s="229"/>
      <c r="CBX172" s="229"/>
      <c r="CBY172" s="229"/>
      <c r="CBZ172" s="229"/>
      <c r="CCA172" s="229"/>
      <c r="CCB172" s="229"/>
      <c r="CCC172" s="229"/>
      <c r="CCD172" s="229"/>
      <c r="CCE172" s="229"/>
      <c r="CCF172" s="229"/>
      <c r="CCG172" s="229"/>
      <c r="CCH172" s="229"/>
      <c r="CCI172" s="229"/>
      <c r="CCJ172" s="229"/>
      <c r="CCK172" s="229"/>
      <c r="CCL172" s="229"/>
      <c r="CCM172" s="229"/>
      <c r="CCN172" s="229"/>
      <c r="CCO172" s="229"/>
      <c r="CCP172" s="229"/>
      <c r="CCQ172" s="229"/>
      <c r="CCR172" s="229"/>
      <c r="CCS172" s="229"/>
      <c r="CCT172" s="229"/>
      <c r="CCU172" s="229"/>
      <c r="CCV172" s="229"/>
      <c r="CCW172" s="229"/>
      <c r="CCX172" s="229"/>
      <c r="CCY172" s="229"/>
      <c r="CCZ172" s="229"/>
      <c r="CDA172" s="229"/>
      <c r="CDB172" s="229"/>
      <c r="CDC172" s="229"/>
      <c r="CDD172" s="229"/>
      <c r="CDE172" s="229"/>
      <c r="CDF172" s="229"/>
      <c r="CDG172" s="229"/>
      <c r="CDH172" s="229"/>
      <c r="CDI172" s="229"/>
      <c r="CDJ172" s="229"/>
      <c r="CDK172" s="229"/>
      <c r="CDL172" s="229"/>
      <c r="CDM172" s="229"/>
      <c r="CDN172" s="229"/>
      <c r="CDO172" s="229"/>
      <c r="CDP172" s="229"/>
      <c r="CDQ172" s="229"/>
      <c r="CDR172" s="229"/>
      <c r="CDS172" s="229"/>
      <c r="CDT172" s="229"/>
      <c r="CDU172" s="229"/>
      <c r="CDV172" s="229"/>
      <c r="CDW172" s="229"/>
      <c r="CDX172" s="229"/>
      <c r="CDY172" s="229"/>
      <c r="CDZ172" s="229"/>
      <c r="CEA172" s="229"/>
      <c r="CEB172" s="229"/>
      <c r="CEC172" s="229"/>
      <c r="CED172" s="229"/>
      <c r="CEE172" s="229"/>
      <c r="CEF172" s="229"/>
      <c r="CEG172" s="229"/>
      <c r="CEH172" s="229"/>
      <c r="CEI172" s="229"/>
      <c r="CEJ172" s="229"/>
      <c r="CEK172" s="229"/>
      <c r="CEL172" s="229"/>
      <c r="CEM172" s="229"/>
      <c r="CEN172" s="229"/>
      <c r="CEO172" s="229"/>
      <c r="CEP172" s="229"/>
      <c r="CEQ172" s="229"/>
      <c r="CER172" s="229"/>
      <c r="CES172" s="229"/>
      <c r="CET172" s="229"/>
      <c r="CEU172" s="229"/>
      <c r="CEV172" s="229"/>
      <c r="CEW172" s="229"/>
      <c r="CEX172" s="229"/>
      <c r="CEY172" s="229"/>
      <c r="CEZ172" s="229"/>
      <c r="CFA172" s="229"/>
      <c r="CFB172" s="229"/>
      <c r="CFC172" s="229"/>
      <c r="CFD172" s="229"/>
      <c r="CFE172" s="229"/>
      <c r="CFF172" s="229"/>
      <c r="CFG172" s="229"/>
      <c r="CFH172" s="229"/>
      <c r="CFI172" s="229"/>
      <c r="CFJ172" s="229"/>
      <c r="CFK172" s="229"/>
      <c r="CFL172" s="229"/>
      <c r="CFM172" s="229"/>
      <c r="CFN172" s="229"/>
      <c r="CFO172" s="229"/>
      <c r="CFP172" s="229"/>
      <c r="CFQ172" s="229"/>
      <c r="CFR172" s="229"/>
      <c r="CFS172" s="229"/>
      <c r="CFT172" s="229"/>
      <c r="CFU172" s="229"/>
      <c r="CFV172" s="229"/>
      <c r="CFW172" s="229"/>
      <c r="CFX172" s="229"/>
      <c r="CFY172" s="229"/>
      <c r="CFZ172" s="229"/>
      <c r="CGA172" s="229"/>
      <c r="CGB172" s="229"/>
      <c r="CGC172" s="229"/>
      <c r="CGD172" s="229"/>
      <c r="CGE172" s="229"/>
      <c r="CGF172" s="229"/>
      <c r="CGG172" s="229"/>
      <c r="CGH172" s="229"/>
      <c r="CGI172" s="229"/>
      <c r="CGJ172" s="229"/>
      <c r="CGK172" s="229"/>
      <c r="CGL172" s="229"/>
      <c r="CGM172" s="229"/>
      <c r="CGN172" s="229"/>
      <c r="CGO172" s="229"/>
      <c r="CGP172" s="229"/>
      <c r="CGQ172" s="229"/>
      <c r="CGR172" s="229"/>
      <c r="CGS172" s="229"/>
      <c r="CGT172" s="229"/>
      <c r="CGU172" s="229"/>
      <c r="CGV172" s="229"/>
      <c r="CGW172" s="229"/>
      <c r="CGX172" s="229"/>
      <c r="CGY172" s="229"/>
      <c r="CGZ172" s="229"/>
      <c r="CHA172" s="229"/>
      <c r="CHB172" s="229"/>
      <c r="CHC172" s="229"/>
      <c r="CHD172" s="229"/>
      <c r="CHE172" s="229"/>
      <c r="CHF172" s="229"/>
      <c r="CHG172" s="229"/>
      <c r="CHH172" s="229"/>
      <c r="CHI172" s="229"/>
      <c r="CHJ172" s="229"/>
      <c r="CHK172" s="229"/>
      <c r="CHL172" s="229"/>
      <c r="CHM172" s="229"/>
      <c r="CHN172" s="229"/>
      <c r="CHO172" s="229"/>
      <c r="CHP172" s="229"/>
      <c r="CHQ172" s="229"/>
      <c r="CHR172" s="229"/>
      <c r="CHS172" s="229"/>
      <c r="CHT172" s="229"/>
      <c r="CHU172" s="229"/>
      <c r="CHV172" s="229"/>
      <c r="CHW172" s="229"/>
      <c r="CHX172" s="229"/>
      <c r="CHY172" s="229"/>
      <c r="CHZ172" s="229"/>
      <c r="CIA172" s="229"/>
      <c r="CIB172" s="229"/>
      <c r="CIC172" s="229"/>
      <c r="CID172" s="229"/>
      <c r="CIE172" s="229"/>
      <c r="CIF172" s="229"/>
      <c r="CIG172" s="229"/>
      <c r="CIH172" s="229"/>
      <c r="CII172" s="229"/>
      <c r="CIJ172" s="229"/>
      <c r="CIK172" s="229"/>
      <c r="CIL172" s="229"/>
      <c r="CIM172" s="229"/>
      <c r="CIN172" s="229"/>
      <c r="CIO172" s="229"/>
      <c r="CIP172" s="229"/>
      <c r="CIQ172" s="229"/>
      <c r="CIR172" s="229"/>
      <c r="CIS172" s="229"/>
      <c r="CIT172" s="229"/>
      <c r="CIU172" s="229"/>
      <c r="CIV172" s="229"/>
      <c r="CIW172" s="229"/>
      <c r="CIX172" s="229"/>
      <c r="CIY172" s="229"/>
      <c r="CIZ172" s="229"/>
      <c r="CJA172" s="229"/>
      <c r="CJB172" s="229"/>
      <c r="CJC172" s="229"/>
      <c r="CJD172" s="229"/>
      <c r="CJE172" s="229"/>
      <c r="CJF172" s="229"/>
      <c r="CJG172" s="229"/>
      <c r="CJH172" s="229"/>
      <c r="CJI172" s="229"/>
      <c r="CJJ172" s="229"/>
      <c r="CJK172" s="229"/>
      <c r="CJL172" s="229"/>
      <c r="CJM172" s="229"/>
      <c r="CJN172" s="229"/>
      <c r="CJO172" s="229"/>
      <c r="CJP172" s="229"/>
      <c r="CJQ172" s="229"/>
      <c r="CJR172" s="229"/>
      <c r="CJS172" s="229"/>
      <c r="CJT172" s="229"/>
      <c r="CJU172" s="229"/>
      <c r="CJV172" s="229"/>
      <c r="CJW172" s="229"/>
      <c r="CJX172" s="229"/>
      <c r="CJY172" s="229"/>
      <c r="CJZ172" s="229"/>
      <c r="CKA172" s="229"/>
      <c r="CKB172" s="229"/>
      <c r="CKC172" s="229"/>
      <c r="CKD172" s="229"/>
      <c r="CKE172" s="229"/>
      <c r="CKF172" s="229"/>
      <c r="CKG172" s="229"/>
      <c r="CKH172" s="229"/>
      <c r="CKI172" s="229"/>
      <c r="CKJ172" s="229"/>
      <c r="CKK172" s="229"/>
      <c r="CKL172" s="229"/>
      <c r="CKM172" s="229"/>
      <c r="CKN172" s="229"/>
      <c r="CKO172" s="229"/>
      <c r="CKP172" s="229"/>
      <c r="CKQ172" s="229"/>
      <c r="CKR172" s="229"/>
      <c r="CKS172" s="229"/>
      <c r="CKT172" s="229"/>
      <c r="CKU172" s="229"/>
      <c r="CKV172" s="229"/>
      <c r="CKW172" s="229"/>
      <c r="CKX172" s="229"/>
      <c r="CKY172" s="229"/>
      <c r="CKZ172" s="229"/>
      <c r="CLA172" s="229"/>
      <c r="CLB172" s="229"/>
      <c r="CLC172" s="229"/>
      <c r="CLD172" s="229"/>
      <c r="CLE172" s="229"/>
      <c r="CLF172" s="229"/>
      <c r="CLG172" s="229"/>
      <c r="CLH172" s="229"/>
      <c r="CLI172" s="229"/>
      <c r="CLJ172" s="229"/>
      <c r="CLK172" s="229"/>
      <c r="CLL172" s="229"/>
      <c r="CLM172" s="229"/>
      <c r="CLN172" s="229"/>
      <c r="CLO172" s="229"/>
      <c r="CLP172" s="229"/>
      <c r="CLQ172" s="229"/>
      <c r="CLR172" s="229"/>
      <c r="CLS172" s="229"/>
      <c r="CLT172" s="229"/>
      <c r="CLU172" s="229"/>
      <c r="CLV172" s="229"/>
      <c r="CLW172" s="229"/>
      <c r="CLX172" s="229"/>
      <c r="CLY172" s="229"/>
      <c r="CLZ172" s="229"/>
      <c r="CMA172" s="229"/>
      <c r="CMB172" s="229"/>
      <c r="CMC172" s="229"/>
      <c r="CMD172" s="229"/>
      <c r="CME172" s="229"/>
      <c r="CMF172" s="229"/>
      <c r="CMG172" s="229"/>
      <c r="CMH172" s="229"/>
      <c r="CMI172" s="229"/>
      <c r="CMJ172" s="229"/>
      <c r="CMK172" s="229"/>
      <c r="CML172" s="229"/>
      <c r="CMM172" s="229"/>
      <c r="CMN172" s="229"/>
      <c r="CMO172" s="229"/>
      <c r="CMP172" s="229"/>
      <c r="CMQ172" s="229"/>
      <c r="CMR172" s="229"/>
      <c r="CMS172" s="229"/>
      <c r="CMT172" s="229"/>
      <c r="CMU172" s="229"/>
      <c r="CMV172" s="229"/>
      <c r="CMW172" s="229"/>
      <c r="CMX172" s="229"/>
      <c r="CMY172" s="229"/>
      <c r="CMZ172" s="229"/>
      <c r="CNA172" s="229"/>
      <c r="CNB172" s="229"/>
      <c r="CNC172" s="229"/>
      <c r="CND172" s="229"/>
      <c r="CNE172" s="229"/>
      <c r="CNF172" s="229"/>
      <c r="CNG172" s="229"/>
      <c r="CNH172" s="229"/>
      <c r="CNI172" s="229"/>
      <c r="CNJ172" s="229"/>
      <c r="CNK172" s="229"/>
      <c r="CNL172" s="229"/>
      <c r="CNM172" s="229"/>
      <c r="CNN172" s="229"/>
      <c r="CNO172" s="229"/>
      <c r="CNP172" s="229"/>
      <c r="CNQ172" s="229"/>
      <c r="CNR172" s="229"/>
      <c r="CNS172" s="229"/>
      <c r="CNT172" s="229"/>
      <c r="CNU172" s="229"/>
      <c r="CNV172" s="229"/>
      <c r="CNW172" s="229"/>
      <c r="CNX172" s="229"/>
      <c r="CNY172" s="229"/>
      <c r="CNZ172" s="229"/>
      <c r="COA172" s="229"/>
      <c r="COB172" s="229"/>
      <c r="COC172" s="229"/>
      <c r="COD172" s="229"/>
      <c r="COE172" s="229"/>
      <c r="COF172" s="229"/>
      <c r="COG172" s="229"/>
      <c r="COH172" s="229"/>
      <c r="COI172" s="229"/>
      <c r="COJ172" s="229"/>
      <c r="COK172" s="229"/>
      <c r="COL172" s="229"/>
      <c r="COM172" s="229"/>
      <c r="CON172" s="229"/>
      <c r="COO172" s="229"/>
      <c r="COP172" s="229"/>
      <c r="COQ172" s="229"/>
      <c r="COR172" s="229"/>
      <c r="COS172" s="229"/>
      <c r="COT172" s="229"/>
      <c r="COU172" s="229"/>
      <c r="COV172" s="229"/>
      <c r="COW172" s="229"/>
      <c r="COX172" s="229"/>
      <c r="COY172" s="229"/>
      <c r="COZ172" s="229"/>
      <c r="CPA172" s="229"/>
      <c r="CPB172" s="229"/>
      <c r="CPC172" s="229"/>
      <c r="CPD172" s="229"/>
      <c r="CPE172" s="229"/>
      <c r="CPF172" s="229"/>
      <c r="CPG172" s="229"/>
      <c r="CPH172" s="229"/>
      <c r="CPI172" s="229"/>
      <c r="CPJ172" s="229"/>
      <c r="CPK172" s="229"/>
      <c r="CPL172" s="229"/>
      <c r="CPM172" s="229"/>
      <c r="CPN172" s="229"/>
      <c r="CPO172" s="229"/>
      <c r="CPP172" s="229"/>
      <c r="CPQ172" s="229"/>
      <c r="CPR172" s="229"/>
      <c r="CPS172" s="229"/>
      <c r="CPT172" s="229"/>
      <c r="CPU172" s="229"/>
      <c r="CPV172" s="229"/>
      <c r="CPW172" s="229"/>
      <c r="CPX172" s="229"/>
      <c r="CPY172" s="229"/>
      <c r="CPZ172" s="229"/>
      <c r="CQA172" s="229"/>
      <c r="CQB172" s="229"/>
      <c r="CQC172" s="229"/>
      <c r="CQD172" s="229"/>
      <c r="CQE172" s="229"/>
      <c r="CQF172" s="229"/>
      <c r="CQG172" s="229"/>
      <c r="CQH172" s="229"/>
      <c r="CQI172" s="229"/>
      <c r="CQJ172" s="229"/>
      <c r="CQK172" s="229"/>
      <c r="CQL172" s="229"/>
      <c r="CQM172" s="229"/>
      <c r="CQN172" s="229"/>
      <c r="CQO172" s="229"/>
      <c r="CQP172" s="229"/>
      <c r="CQQ172" s="229"/>
      <c r="CQR172" s="229"/>
      <c r="CQS172" s="229"/>
      <c r="CQT172" s="229"/>
      <c r="CQU172" s="229"/>
      <c r="CQV172" s="229"/>
      <c r="CQW172" s="229"/>
      <c r="CQX172" s="229"/>
      <c r="CQY172" s="229"/>
      <c r="CQZ172" s="229"/>
      <c r="CRA172" s="229"/>
      <c r="CRB172" s="229"/>
      <c r="CRC172" s="229"/>
      <c r="CRD172" s="229"/>
      <c r="CRE172" s="229"/>
      <c r="CRF172" s="229"/>
      <c r="CRG172" s="229"/>
      <c r="CRH172" s="229"/>
      <c r="CRI172" s="229"/>
      <c r="CRJ172" s="229"/>
      <c r="CRK172" s="229"/>
      <c r="CRL172" s="229"/>
      <c r="CRM172" s="229"/>
      <c r="CRN172" s="229"/>
      <c r="CRO172" s="229"/>
      <c r="CRP172" s="229"/>
      <c r="CRQ172" s="229"/>
      <c r="CRR172" s="229"/>
      <c r="CRS172" s="229"/>
      <c r="CRT172" s="229"/>
      <c r="CRU172" s="229"/>
      <c r="CRV172" s="229"/>
      <c r="CRW172" s="229"/>
      <c r="CRX172" s="229"/>
      <c r="CRY172" s="229"/>
      <c r="CRZ172" s="229"/>
      <c r="CSA172" s="229"/>
      <c r="CSB172" s="229"/>
      <c r="CSC172" s="229"/>
      <c r="CSD172" s="229"/>
      <c r="CSE172" s="229"/>
      <c r="CSF172" s="229"/>
      <c r="CSG172" s="229"/>
      <c r="CSH172" s="229"/>
      <c r="CSI172" s="229"/>
      <c r="CSJ172" s="229"/>
      <c r="CSK172" s="229"/>
      <c r="CSL172" s="229"/>
      <c r="CSM172" s="229"/>
      <c r="CSN172" s="229"/>
      <c r="CSO172" s="229"/>
      <c r="CSP172" s="229"/>
      <c r="CSQ172" s="229"/>
      <c r="CSR172" s="229"/>
      <c r="CSS172" s="229"/>
      <c r="CST172" s="229"/>
      <c r="CSU172" s="229"/>
      <c r="CSV172" s="229"/>
      <c r="CSW172" s="229"/>
      <c r="CSX172" s="229"/>
      <c r="CSY172" s="229"/>
      <c r="CSZ172" s="229"/>
      <c r="CTA172" s="229"/>
      <c r="CTB172" s="229"/>
      <c r="CTC172" s="229"/>
      <c r="CTD172" s="229"/>
      <c r="CTE172" s="229"/>
      <c r="CTF172" s="229"/>
      <c r="CTG172" s="229"/>
      <c r="CTH172" s="229"/>
      <c r="CTI172" s="229"/>
      <c r="CTJ172" s="229"/>
      <c r="CTK172" s="229"/>
      <c r="CTL172" s="229"/>
      <c r="CTM172" s="229"/>
      <c r="CTN172" s="229"/>
      <c r="CTO172" s="229"/>
      <c r="CTP172" s="229"/>
      <c r="CTQ172" s="229"/>
      <c r="CTR172" s="229"/>
      <c r="CTS172" s="229"/>
      <c r="CTT172" s="229"/>
      <c r="CTU172" s="229"/>
      <c r="CTV172" s="229"/>
      <c r="CTW172" s="229"/>
      <c r="CTX172" s="229"/>
      <c r="CTY172" s="229"/>
      <c r="CTZ172" s="229"/>
      <c r="CUA172" s="229"/>
    </row>
    <row r="173" spans="1:2575" s="224" customFormat="1" ht="108.75" hidden="1" customHeight="1">
      <c r="A173" s="241">
        <f>+A171+1</f>
        <v>75</v>
      </c>
      <c r="B173" s="242" t="str">
        <f>IFERROR(INDEX(OB!B:B,MATCH('BIHOURLY  (2)'!A:A,OB!A:A,0)),"")</f>
        <v/>
      </c>
      <c r="C173" s="243"/>
      <c r="D173" s="232" t="str">
        <f>IFERROR(INDEX(OB!G:G,MATCH('BIHOURLY  (2)'!A:A,OB!A:A,0)),"")</f>
        <v/>
      </c>
      <c r="E173" s="244" t="str">
        <f>IFERROR(INDEX(OB!K:K,MATCH('BIHOURLY  (2)'!A:A,OB!A:A,0)),"")</f>
        <v/>
      </c>
      <c r="F173" s="245" t="str">
        <f>IFERROR((OB!$K$3/'BIHOURLY  (2)'!E173)/5,"")</f>
        <v/>
      </c>
      <c r="G173" s="246"/>
      <c r="H173" s="246"/>
      <c r="I173" s="246"/>
      <c r="J173" s="265"/>
      <c r="K173" s="254"/>
      <c r="L173" s="254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  <c r="AA173" s="229"/>
      <c r="AB173" s="229"/>
      <c r="AC173" s="229"/>
      <c r="AD173" s="229"/>
      <c r="AE173" s="229"/>
      <c r="AF173" s="229"/>
      <c r="AG173" s="229"/>
      <c r="AH173" s="229"/>
      <c r="AI173" s="229"/>
      <c r="AJ173" s="229"/>
      <c r="AK173" s="229"/>
      <c r="AL173" s="229"/>
      <c r="AM173" s="229"/>
      <c r="AN173" s="229"/>
      <c r="AO173" s="229"/>
      <c r="AP173" s="229"/>
      <c r="AQ173" s="229"/>
      <c r="AR173" s="229"/>
      <c r="AS173" s="229"/>
      <c r="AT173" s="229"/>
      <c r="AU173" s="229"/>
      <c r="AV173" s="229"/>
      <c r="AW173" s="229"/>
      <c r="AX173" s="229"/>
      <c r="AY173" s="229"/>
      <c r="AZ173" s="229"/>
      <c r="BA173" s="229"/>
      <c r="BB173" s="229"/>
      <c r="BC173" s="229"/>
      <c r="BD173" s="229"/>
      <c r="BE173" s="229"/>
      <c r="BF173" s="229"/>
      <c r="BG173" s="229"/>
      <c r="BH173" s="229"/>
      <c r="BI173" s="229"/>
      <c r="BJ173" s="229"/>
      <c r="BK173" s="229"/>
      <c r="BL173" s="229"/>
      <c r="BM173" s="229"/>
      <c r="BN173" s="229"/>
      <c r="BO173" s="229"/>
      <c r="BP173" s="229"/>
      <c r="BQ173" s="229"/>
      <c r="BR173" s="229"/>
      <c r="BS173" s="229"/>
      <c r="BT173" s="229"/>
      <c r="BU173" s="229"/>
      <c r="BV173" s="229"/>
      <c r="BW173" s="229"/>
      <c r="BX173" s="229"/>
      <c r="BY173" s="229"/>
      <c r="BZ173" s="229"/>
      <c r="CA173" s="229"/>
      <c r="CB173" s="229"/>
      <c r="CC173" s="229"/>
      <c r="CD173" s="229"/>
      <c r="CE173" s="229"/>
      <c r="CF173" s="229"/>
      <c r="CG173" s="229"/>
      <c r="CH173" s="229"/>
      <c r="CI173" s="229"/>
      <c r="CJ173" s="229"/>
      <c r="CK173" s="229"/>
      <c r="CL173" s="229"/>
      <c r="CM173" s="229"/>
      <c r="CN173" s="229"/>
      <c r="CO173" s="229"/>
      <c r="CP173" s="229"/>
      <c r="CQ173" s="229"/>
      <c r="CR173" s="229"/>
      <c r="CS173" s="229"/>
      <c r="CT173" s="229"/>
      <c r="CU173" s="229"/>
      <c r="CV173" s="229"/>
      <c r="CW173" s="229"/>
      <c r="CX173" s="229"/>
      <c r="CY173" s="229"/>
      <c r="CZ173" s="229"/>
      <c r="DA173" s="229"/>
      <c r="DB173" s="229"/>
      <c r="DC173" s="229"/>
      <c r="DD173" s="229"/>
      <c r="DE173" s="229"/>
      <c r="DF173" s="229"/>
      <c r="DG173" s="229"/>
      <c r="DH173" s="229"/>
      <c r="DI173" s="229"/>
      <c r="DJ173" s="229"/>
      <c r="DK173" s="229"/>
      <c r="DL173" s="229"/>
      <c r="DM173" s="229"/>
      <c r="DN173" s="229"/>
      <c r="DO173" s="229"/>
      <c r="DP173" s="229"/>
      <c r="DQ173" s="229"/>
      <c r="DR173" s="229"/>
      <c r="DS173" s="229"/>
      <c r="DT173" s="229"/>
      <c r="DU173" s="229"/>
      <c r="DV173" s="229"/>
      <c r="DW173" s="229"/>
      <c r="DX173" s="229"/>
      <c r="DY173" s="229"/>
      <c r="DZ173" s="229"/>
      <c r="EA173" s="229"/>
      <c r="EB173" s="229"/>
      <c r="EC173" s="229"/>
      <c r="ED173" s="229"/>
      <c r="EE173" s="229"/>
      <c r="EF173" s="229"/>
      <c r="EG173" s="229"/>
      <c r="EH173" s="229"/>
      <c r="EI173" s="229"/>
      <c r="EJ173" s="229"/>
      <c r="EK173" s="229"/>
      <c r="EL173" s="229"/>
      <c r="EM173" s="229"/>
      <c r="EN173" s="229"/>
      <c r="EO173" s="229"/>
      <c r="EP173" s="229"/>
      <c r="EQ173" s="229"/>
      <c r="ER173" s="229"/>
      <c r="ES173" s="229"/>
      <c r="ET173" s="229"/>
      <c r="EU173" s="229"/>
      <c r="EV173" s="229"/>
      <c r="EW173" s="229"/>
      <c r="EX173" s="229"/>
      <c r="EY173" s="229"/>
      <c r="EZ173" s="229"/>
      <c r="FA173" s="229"/>
      <c r="FB173" s="229"/>
      <c r="FC173" s="229"/>
      <c r="FD173" s="229"/>
      <c r="FE173" s="229"/>
      <c r="FF173" s="229"/>
      <c r="FG173" s="229"/>
      <c r="FH173" s="229"/>
      <c r="FI173" s="229"/>
      <c r="FJ173" s="229"/>
      <c r="FK173" s="229"/>
      <c r="FL173" s="229"/>
      <c r="FM173" s="229"/>
      <c r="FN173" s="229"/>
      <c r="FO173" s="229"/>
      <c r="FP173" s="229"/>
      <c r="FQ173" s="229"/>
      <c r="FR173" s="229"/>
      <c r="FS173" s="229"/>
      <c r="FT173" s="229"/>
      <c r="FU173" s="229"/>
      <c r="FV173" s="229"/>
      <c r="FW173" s="229"/>
      <c r="FX173" s="229"/>
      <c r="FY173" s="229"/>
      <c r="FZ173" s="229"/>
      <c r="GA173" s="229"/>
      <c r="GB173" s="229"/>
      <c r="GC173" s="229"/>
      <c r="GD173" s="229"/>
      <c r="GE173" s="229"/>
      <c r="GF173" s="229"/>
      <c r="GG173" s="229"/>
      <c r="GH173" s="229"/>
      <c r="GI173" s="229"/>
      <c r="GJ173" s="229"/>
      <c r="GK173" s="229"/>
      <c r="GL173" s="229"/>
      <c r="GM173" s="229"/>
      <c r="GN173" s="229"/>
      <c r="GO173" s="229"/>
      <c r="GP173" s="229"/>
      <c r="GQ173" s="229"/>
      <c r="GR173" s="229"/>
      <c r="GS173" s="229"/>
      <c r="GT173" s="229"/>
      <c r="GU173" s="229"/>
      <c r="GV173" s="229"/>
      <c r="GW173" s="229"/>
      <c r="GX173" s="229"/>
      <c r="GY173" s="229"/>
      <c r="GZ173" s="229"/>
      <c r="HA173" s="229"/>
      <c r="HB173" s="229"/>
      <c r="HC173" s="229"/>
      <c r="HD173" s="229"/>
      <c r="HE173" s="229"/>
      <c r="HF173" s="229"/>
      <c r="HG173" s="229"/>
      <c r="HH173" s="229"/>
      <c r="HI173" s="229"/>
      <c r="HJ173" s="229"/>
      <c r="HK173" s="229"/>
      <c r="HL173" s="229"/>
      <c r="HM173" s="229"/>
      <c r="HN173" s="229"/>
      <c r="HO173" s="229"/>
      <c r="HP173" s="229"/>
      <c r="HQ173" s="229"/>
      <c r="HR173" s="229"/>
      <c r="HS173" s="229"/>
      <c r="HT173" s="229"/>
      <c r="HU173" s="229"/>
      <c r="HV173" s="229"/>
      <c r="HW173" s="229"/>
      <c r="HX173" s="229"/>
      <c r="HY173" s="229"/>
      <c r="HZ173" s="229"/>
      <c r="IA173" s="229"/>
      <c r="IB173" s="229"/>
      <c r="IC173" s="229"/>
      <c r="ID173" s="229"/>
      <c r="IE173" s="229"/>
      <c r="IF173" s="229"/>
      <c r="IG173" s="229"/>
      <c r="IH173" s="229"/>
      <c r="II173" s="229"/>
      <c r="IJ173" s="229"/>
      <c r="IK173" s="229"/>
      <c r="IL173" s="229"/>
      <c r="IM173" s="229"/>
      <c r="IN173" s="229"/>
      <c r="IO173" s="229"/>
      <c r="IP173" s="229"/>
      <c r="IQ173" s="229"/>
      <c r="IR173" s="229"/>
      <c r="IS173" s="229"/>
      <c r="IT173" s="229"/>
      <c r="IU173" s="229"/>
      <c r="IV173" s="229"/>
      <c r="IW173" s="229"/>
      <c r="IX173" s="229"/>
      <c r="IY173" s="229"/>
      <c r="IZ173" s="229"/>
      <c r="JA173" s="229"/>
      <c r="JB173" s="229"/>
      <c r="JC173" s="229"/>
      <c r="JD173" s="229"/>
      <c r="JE173" s="229"/>
      <c r="JF173" s="229"/>
      <c r="JG173" s="229"/>
      <c r="JH173" s="229"/>
      <c r="JI173" s="229"/>
      <c r="JJ173" s="229"/>
      <c r="JK173" s="229"/>
      <c r="JL173" s="229"/>
      <c r="JM173" s="229"/>
      <c r="JN173" s="229"/>
      <c r="JO173" s="229"/>
      <c r="JP173" s="229"/>
      <c r="JQ173" s="229"/>
      <c r="JR173" s="229"/>
      <c r="JS173" s="229"/>
      <c r="JT173" s="229"/>
      <c r="JU173" s="229"/>
      <c r="JV173" s="229"/>
      <c r="JW173" s="229"/>
      <c r="JX173" s="229"/>
      <c r="JY173" s="229"/>
      <c r="JZ173" s="229"/>
      <c r="KA173" s="229"/>
      <c r="KB173" s="229"/>
      <c r="KC173" s="229"/>
      <c r="KD173" s="229"/>
      <c r="KE173" s="229"/>
      <c r="KF173" s="229"/>
      <c r="KG173" s="229"/>
      <c r="KH173" s="229"/>
      <c r="KI173" s="229"/>
      <c r="KJ173" s="229"/>
      <c r="KK173" s="229"/>
      <c r="KL173" s="229"/>
      <c r="KM173" s="229"/>
      <c r="KN173" s="229"/>
      <c r="KO173" s="229"/>
      <c r="KP173" s="229"/>
      <c r="KQ173" s="229"/>
      <c r="KR173" s="229"/>
      <c r="KS173" s="229"/>
      <c r="KT173" s="229"/>
      <c r="KU173" s="229"/>
      <c r="KV173" s="229"/>
      <c r="KW173" s="229"/>
      <c r="KX173" s="229"/>
      <c r="KY173" s="229"/>
      <c r="KZ173" s="229"/>
      <c r="LA173" s="229"/>
      <c r="LB173" s="229"/>
      <c r="LC173" s="229"/>
      <c r="LD173" s="229"/>
      <c r="LE173" s="229"/>
      <c r="LF173" s="229"/>
      <c r="LG173" s="229"/>
      <c r="LH173" s="229"/>
      <c r="LI173" s="229"/>
      <c r="LJ173" s="229"/>
      <c r="LK173" s="229"/>
      <c r="LL173" s="229"/>
      <c r="LM173" s="229"/>
      <c r="LN173" s="229"/>
      <c r="LO173" s="229"/>
      <c r="LP173" s="229"/>
      <c r="LQ173" s="229"/>
      <c r="LR173" s="229"/>
      <c r="LS173" s="229"/>
      <c r="LT173" s="229"/>
      <c r="LU173" s="229"/>
      <c r="LV173" s="229"/>
      <c r="LW173" s="229"/>
      <c r="LX173" s="229"/>
      <c r="LY173" s="229"/>
      <c r="LZ173" s="229"/>
      <c r="MA173" s="229"/>
      <c r="MB173" s="229"/>
      <c r="MC173" s="229"/>
      <c r="MD173" s="229"/>
      <c r="ME173" s="229"/>
      <c r="MF173" s="229"/>
      <c r="MG173" s="229"/>
      <c r="MH173" s="229"/>
      <c r="MI173" s="229"/>
      <c r="MJ173" s="229"/>
      <c r="MK173" s="229"/>
      <c r="ML173" s="229"/>
      <c r="MM173" s="229"/>
      <c r="MN173" s="229"/>
      <c r="MO173" s="229"/>
      <c r="MP173" s="229"/>
      <c r="MQ173" s="229"/>
      <c r="MR173" s="229"/>
      <c r="MS173" s="229"/>
      <c r="MT173" s="229"/>
      <c r="MU173" s="229"/>
      <c r="MV173" s="229"/>
      <c r="MW173" s="229"/>
      <c r="MX173" s="229"/>
      <c r="MY173" s="229"/>
      <c r="MZ173" s="229"/>
      <c r="NA173" s="229"/>
      <c r="NB173" s="229"/>
      <c r="NC173" s="229"/>
      <c r="ND173" s="229"/>
      <c r="NE173" s="229"/>
      <c r="NF173" s="229"/>
      <c r="NG173" s="229"/>
      <c r="NH173" s="229"/>
      <c r="NI173" s="229"/>
      <c r="NJ173" s="229"/>
      <c r="NK173" s="229"/>
      <c r="NL173" s="229"/>
      <c r="NM173" s="229"/>
      <c r="NN173" s="229"/>
      <c r="NO173" s="229"/>
      <c r="NP173" s="229"/>
      <c r="NQ173" s="229"/>
      <c r="NR173" s="229"/>
      <c r="NS173" s="229"/>
      <c r="NT173" s="229"/>
      <c r="NU173" s="229"/>
      <c r="NV173" s="229"/>
      <c r="NW173" s="229"/>
      <c r="NX173" s="229"/>
      <c r="NY173" s="229"/>
      <c r="NZ173" s="229"/>
      <c r="OA173" s="229"/>
      <c r="OB173" s="229"/>
      <c r="OC173" s="229"/>
      <c r="OD173" s="229"/>
      <c r="OE173" s="229"/>
      <c r="OF173" s="229"/>
      <c r="OG173" s="229"/>
      <c r="OH173" s="229"/>
      <c r="OI173" s="229"/>
      <c r="OJ173" s="229"/>
      <c r="OK173" s="229"/>
      <c r="OL173" s="229"/>
      <c r="OM173" s="229"/>
      <c r="ON173" s="229"/>
      <c r="OO173" s="229"/>
      <c r="OP173" s="229"/>
      <c r="OQ173" s="229"/>
      <c r="OR173" s="229"/>
      <c r="OS173" s="229"/>
      <c r="OT173" s="229"/>
      <c r="OU173" s="229"/>
      <c r="OV173" s="229"/>
      <c r="OW173" s="229"/>
      <c r="OX173" s="229"/>
      <c r="OY173" s="229"/>
      <c r="OZ173" s="229"/>
      <c r="PA173" s="229"/>
      <c r="PB173" s="229"/>
      <c r="PC173" s="229"/>
      <c r="PD173" s="229"/>
      <c r="PE173" s="229"/>
      <c r="PF173" s="229"/>
      <c r="PG173" s="229"/>
      <c r="PH173" s="229"/>
      <c r="PI173" s="229"/>
      <c r="PJ173" s="229"/>
      <c r="PK173" s="229"/>
      <c r="PL173" s="229"/>
      <c r="PM173" s="229"/>
      <c r="PN173" s="229"/>
      <c r="PO173" s="229"/>
      <c r="PP173" s="229"/>
      <c r="PQ173" s="229"/>
      <c r="PR173" s="229"/>
      <c r="PS173" s="229"/>
      <c r="PT173" s="229"/>
      <c r="PU173" s="229"/>
      <c r="PV173" s="229"/>
      <c r="PW173" s="229"/>
      <c r="PX173" s="229"/>
      <c r="PY173" s="229"/>
      <c r="PZ173" s="229"/>
      <c r="QA173" s="229"/>
      <c r="QB173" s="229"/>
      <c r="QC173" s="229"/>
      <c r="QD173" s="229"/>
      <c r="QE173" s="229"/>
      <c r="QF173" s="229"/>
      <c r="QG173" s="229"/>
      <c r="QH173" s="229"/>
      <c r="QI173" s="229"/>
      <c r="QJ173" s="229"/>
      <c r="QK173" s="229"/>
      <c r="QL173" s="229"/>
      <c r="QM173" s="229"/>
      <c r="QN173" s="229"/>
      <c r="QO173" s="229"/>
      <c r="QP173" s="229"/>
      <c r="QQ173" s="229"/>
      <c r="QR173" s="229"/>
      <c r="QS173" s="229"/>
      <c r="QT173" s="229"/>
      <c r="QU173" s="229"/>
      <c r="QV173" s="229"/>
      <c r="QW173" s="229"/>
      <c r="QX173" s="229"/>
      <c r="QY173" s="229"/>
      <c r="QZ173" s="229"/>
      <c r="RA173" s="229"/>
      <c r="RB173" s="229"/>
      <c r="RC173" s="229"/>
      <c r="RD173" s="229"/>
      <c r="RE173" s="229"/>
      <c r="RF173" s="229"/>
      <c r="RG173" s="229"/>
      <c r="RH173" s="229"/>
      <c r="RI173" s="229"/>
      <c r="RJ173" s="229"/>
      <c r="RK173" s="229"/>
      <c r="RL173" s="229"/>
      <c r="RM173" s="229"/>
      <c r="RN173" s="229"/>
      <c r="RO173" s="229"/>
      <c r="RP173" s="229"/>
      <c r="RQ173" s="229"/>
      <c r="RR173" s="229"/>
      <c r="RS173" s="229"/>
      <c r="RT173" s="229"/>
      <c r="RU173" s="229"/>
      <c r="RV173" s="229"/>
      <c r="RW173" s="229"/>
      <c r="RX173" s="229"/>
      <c r="RY173" s="229"/>
      <c r="RZ173" s="229"/>
      <c r="SA173" s="229"/>
      <c r="SB173" s="229"/>
      <c r="SC173" s="229"/>
      <c r="SD173" s="229"/>
      <c r="SE173" s="229"/>
      <c r="SF173" s="229"/>
      <c r="SG173" s="229"/>
      <c r="SH173" s="229"/>
      <c r="SI173" s="229"/>
      <c r="SJ173" s="229"/>
      <c r="SK173" s="229"/>
      <c r="SL173" s="229"/>
      <c r="SM173" s="229"/>
      <c r="SN173" s="229"/>
      <c r="SO173" s="229"/>
      <c r="SP173" s="229"/>
      <c r="SQ173" s="229"/>
      <c r="SR173" s="229"/>
      <c r="SS173" s="229"/>
      <c r="ST173" s="229"/>
      <c r="SU173" s="229"/>
      <c r="SV173" s="229"/>
      <c r="SW173" s="229"/>
      <c r="SX173" s="229"/>
      <c r="SY173" s="229"/>
      <c r="SZ173" s="229"/>
      <c r="TA173" s="229"/>
      <c r="TB173" s="229"/>
      <c r="TC173" s="229"/>
      <c r="TD173" s="229"/>
      <c r="TE173" s="229"/>
      <c r="TF173" s="229"/>
      <c r="TG173" s="229"/>
      <c r="TH173" s="229"/>
      <c r="TI173" s="229"/>
      <c r="TJ173" s="229"/>
      <c r="TK173" s="229"/>
      <c r="TL173" s="229"/>
      <c r="TM173" s="229"/>
      <c r="TN173" s="229"/>
      <c r="TO173" s="229"/>
      <c r="TP173" s="229"/>
      <c r="TQ173" s="229"/>
      <c r="TR173" s="229"/>
      <c r="TS173" s="229"/>
      <c r="TT173" s="229"/>
      <c r="TU173" s="229"/>
      <c r="TV173" s="229"/>
      <c r="TW173" s="229"/>
      <c r="TX173" s="229"/>
      <c r="TY173" s="229"/>
      <c r="TZ173" s="229"/>
      <c r="UA173" s="229"/>
      <c r="UB173" s="229"/>
      <c r="UC173" s="229"/>
      <c r="UD173" s="229"/>
      <c r="UE173" s="229"/>
      <c r="UF173" s="229"/>
      <c r="UG173" s="229"/>
      <c r="UH173" s="229"/>
      <c r="UI173" s="229"/>
      <c r="UJ173" s="229"/>
      <c r="UK173" s="229"/>
      <c r="UL173" s="229"/>
      <c r="UM173" s="229"/>
      <c r="UN173" s="229"/>
      <c r="UO173" s="229"/>
      <c r="UP173" s="229"/>
      <c r="UQ173" s="229"/>
      <c r="UR173" s="229"/>
      <c r="US173" s="229"/>
      <c r="UT173" s="229"/>
      <c r="UU173" s="229"/>
      <c r="UV173" s="229"/>
      <c r="UW173" s="229"/>
      <c r="UX173" s="229"/>
      <c r="UY173" s="229"/>
      <c r="UZ173" s="229"/>
      <c r="VA173" s="229"/>
      <c r="VB173" s="229"/>
      <c r="VC173" s="229"/>
      <c r="VD173" s="229"/>
      <c r="VE173" s="229"/>
      <c r="VF173" s="229"/>
      <c r="VG173" s="229"/>
      <c r="VH173" s="229"/>
      <c r="VI173" s="229"/>
      <c r="VJ173" s="229"/>
      <c r="VK173" s="229"/>
      <c r="VL173" s="229"/>
      <c r="VM173" s="229"/>
      <c r="VN173" s="229"/>
      <c r="VO173" s="229"/>
      <c r="VP173" s="229"/>
      <c r="VQ173" s="229"/>
      <c r="VR173" s="229"/>
      <c r="VS173" s="229"/>
      <c r="VT173" s="229"/>
      <c r="VU173" s="229"/>
      <c r="VV173" s="229"/>
      <c r="VW173" s="229"/>
      <c r="VX173" s="229"/>
      <c r="VY173" s="229"/>
      <c r="VZ173" s="229"/>
      <c r="WA173" s="229"/>
      <c r="WB173" s="229"/>
      <c r="WC173" s="229"/>
      <c r="WD173" s="229"/>
      <c r="WE173" s="229"/>
      <c r="WF173" s="229"/>
      <c r="WG173" s="229"/>
      <c r="WH173" s="229"/>
      <c r="WI173" s="229"/>
      <c r="WJ173" s="229"/>
      <c r="WK173" s="229"/>
      <c r="WL173" s="229"/>
      <c r="WM173" s="229"/>
      <c r="WN173" s="229"/>
      <c r="WO173" s="229"/>
      <c r="WP173" s="229"/>
      <c r="WQ173" s="229"/>
      <c r="WR173" s="229"/>
      <c r="WS173" s="229"/>
      <c r="WT173" s="229"/>
      <c r="WU173" s="229"/>
      <c r="WV173" s="229"/>
      <c r="WW173" s="229"/>
      <c r="WX173" s="229"/>
      <c r="WY173" s="229"/>
      <c r="WZ173" s="229"/>
      <c r="XA173" s="229"/>
      <c r="XB173" s="229"/>
      <c r="XC173" s="229"/>
      <c r="XD173" s="229"/>
      <c r="XE173" s="229"/>
      <c r="XF173" s="229"/>
      <c r="XG173" s="229"/>
      <c r="XH173" s="229"/>
      <c r="XI173" s="229"/>
      <c r="XJ173" s="229"/>
      <c r="XK173" s="229"/>
      <c r="XL173" s="229"/>
      <c r="XM173" s="229"/>
      <c r="XN173" s="229"/>
      <c r="XO173" s="229"/>
      <c r="XP173" s="229"/>
      <c r="XQ173" s="229"/>
      <c r="XR173" s="229"/>
      <c r="XS173" s="229"/>
      <c r="XT173" s="229"/>
      <c r="XU173" s="229"/>
      <c r="XV173" s="229"/>
      <c r="XW173" s="229"/>
      <c r="XX173" s="229"/>
      <c r="XY173" s="229"/>
      <c r="XZ173" s="229"/>
      <c r="YA173" s="229"/>
      <c r="YB173" s="229"/>
      <c r="YC173" s="229"/>
      <c r="YD173" s="229"/>
      <c r="YE173" s="229"/>
      <c r="YF173" s="229"/>
      <c r="YG173" s="229"/>
      <c r="YH173" s="229"/>
      <c r="YI173" s="229"/>
      <c r="YJ173" s="229"/>
      <c r="YK173" s="229"/>
      <c r="YL173" s="229"/>
      <c r="YM173" s="229"/>
      <c r="YN173" s="229"/>
      <c r="YO173" s="229"/>
      <c r="YP173" s="229"/>
      <c r="YQ173" s="229"/>
      <c r="YR173" s="229"/>
      <c r="YS173" s="229"/>
      <c r="YT173" s="229"/>
      <c r="YU173" s="229"/>
      <c r="YV173" s="229"/>
      <c r="YW173" s="229"/>
      <c r="YX173" s="229"/>
      <c r="YY173" s="229"/>
      <c r="YZ173" s="229"/>
      <c r="ZA173" s="229"/>
      <c r="ZB173" s="229"/>
      <c r="ZC173" s="229"/>
      <c r="ZD173" s="229"/>
      <c r="ZE173" s="229"/>
      <c r="ZF173" s="229"/>
      <c r="ZG173" s="229"/>
      <c r="ZH173" s="229"/>
      <c r="ZI173" s="229"/>
      <c r="ZJ173" s="229"/>
      <c r="ZK173" s="229"/>
      <c r="ZL173" s="229"/>
      <c r="ZM173" s="229"/>
      <c r="ZN173" s="229"/>
      <c r="ZO173" s="229"/>
      <c r="ZP173" s="229"/>
      <c r="ZQ173" s="229"/>
      <c r="ZR173" s="229"/>
      <c r="ZS173" s="229"/>
      <c r="ZT173" s="229"/>
      <c r="ZU173" s="229"/>
      <c r="ZV173" s="229"/>
      <c r="ZW173" s="229"/>
      <c r="ZX173" s="229"/>
      <c r="ZY173" s="229"/>
      <c r="ZZ173" s="229"/>
      <c r="AAA173" s="229"/>
      <c r="AAB173" s="229"/>
      <c r="AAC173" s="229"/>
      <c r="AAD173" s="229"/>
      <c r="AAE173" s="229"/>
      <c r="AAF173" s="229"/>
      <c r="AAG173" s="229"/>
      <c r="AAH173" s="229"/>
      <c r="AAI173" s="229"/>
      <c r="AAJ173" s="229"/>
      <c r="AAK173" s="229"/>
      <c r="AAL173" s="229"/>
      <c r="AAM173" s="229"/>
      <c r="AAN173" s="229"/>
      <c r="AAO173" s="229"/>
      <c r="AAP173" s="229"/>
      <c r="AAQ173" s="229"/>
      <c r="AAR173" s="229"/>
      <c r="AAS173" s="229"/>
      <c r="AAT173" s="229"/>
      <c r="AAU173" s="229"/>
      <c r="AAV173" s="229"/>
      <c r="AAW173" s="229"/>
      <c r="AAX173" s="229"/>
      <c r="AAY173" s="229"/>
      <c r="AAZ173" s="229"/>
      <c r="ABA173" s="229"/>
      <c r="ABB173" s="229"/>
      <c r="ABC173" s="229"/>
      <c r="ABD173" s="229"/>
      <c r="ABE173" s="229"/>
      <c r="ABF173" s="229"/>
      <c r="ABG173" s="229"/>
      <c r="ABH173" s="229"/>
      <c r="ABI173" s="229"/>
      <c r="ABJ173" s="229"/>
      <c r="ABK173" s="229"/>
      <c r="ABL173" s="229"/>
      <c r="ABM173" s="229"/>
      <c r="ABN173" s="229"/>
      <c r="ABO173" s="229"/>
      <c r="ABP173" s="229"/>
      <c r="ABQ173" s="229"/>
      <c r="ABR173" s="229"/>
      <c r="ABS173" s="229"/>
      <c r="ABT173" s="229"/>
      <c r="ABU173" s="229"/>
      <c r="ABV173" s="229"/>
      <c r="ABW173" s="229"/>
      <c r="ABX173" s="229"/>
      <c r="ABY173" s="229"/>
      <c r="ABZ173" s="229"/>
      <c r="ACA173" s="229"/>
      <c r="ACB173" s="229"/>
      <c r="ACC173" s="229"/>
      <c r="ACD173" s="229"/>
      <c r="ACE173" s="229"/>
      <c r="ACF173" s="229"/>
      <c r="ACG173" s="229"/>
      <c r="ACH173" s="229"/>
      <c r="ACI173" s="229"/>
      <c r="ACJ173" s="229"/>
      <c r="ACK173" s="229"/>
      <c r="ACL173" s="229"/>
      <c r="ACM173" s="229"/>
      <c r="ACN173" s="229"/>
      <c r="ACO173" s="229"/>
      <c r="ACP173" s="229"/>
      <c r="ACQ173" s="229"/>
      <c r="ACR173" s="229"/>
      <c r="ACS173" s="229"/>
      <c r="ACT173" s="229"/>
      <c r="ACU173" s="229"/>
      <c r="ACV173" s="229"/>
      <c r="ACW173" s="229"/>
      <c r="ACX173" s="229"/>
      <c r="ACY173" s="229"/>
      <c r="ACZ173" s="229"/>
      <c r="ADA173" s="229"/>
      <c r="ADB173" s="229"/>
      <c r="ADC173" s="229"/>
      <c r="ADD173" s="229"/>
      <c r="ADE173" s="229"/>
      <c r="ADF173" s="229"/>
      <c r="ADG173" s="229"/>
      <c r="ADH173" s="229"/>
      <c r="ADI173" s="229"/>
      <c r="ADJ173" s="229"/>
      <c r="ADK173" s="229"/>
      <c r="ADL173" s="229"/>
      <c r="ADM173" s="229"/>
      <c r="ADN173" s="229"/>
      <c r="ADO173" s="229"/>
      <c r="ADP173" s="229"/>
      <c r="ADQ173" s="229"/>
      <c r="ADR173" s="229"/>
      <c r="ADS173" s="229"/>
      <c r="ADT173" s="229"/>
      <c r="ADU173" s="229"/>
      <c r="ADV173" s="229"/>
      <c r="ADW173" s="229"/>
      <c r="ADX173" s="229"/>
      <c r="ADY173" s="229"/>
      <c r="ADZ173" s="229"/>
      <c r="AEA173" s="229"/>
      <c r="AEB173" s="229"/>
      <c r="AEC173" s="229"/>
      <c r="AED173" s="229"/>
      <c r="AEE173" s="229"/>
      <c r="AEF173" s="229"/>
      <c r="AEG173" s="229"/>
      <c r="AEH173" s="229"/>
      <c r="AEI173" s="229"/>
      <c r="AEJ173" s="229"/>
      <c r="AEK173" s="229"/>
      <c r="AEL173" s="229"/>
      <c r="AEM173" s="229"/>
      <c r="AEN173" s="229"/>
      <c r="AEO173" s="229"/>
      <c r="AEP173" s="229"/>
      <c r="AEQ173" s="229"/>
      <c r="AER173" s="229"/>
      <c r="AES173" s="229"/>
      <c r="AET173" s="229"/>
      <c r="AEU173" s="229"/>
      <c r="AEV173" s="229"/>
      <c r="AEW173" s="229"/>
      <c r="AEX173" s="229"/>
      <c r="AEY173" s="229"/>
      <c r="AEZ173" s="229"/>
      <c r="AFA173" s="229"/>
      <c r="AFB173" s="229"/>
      <c r="AFC173" s="229"/>
      <c r="AFD173" s="229"/>
      <c r="AFE173" s="229"/>
      <c r="AFF173" s="229"/>
      <c r="AFG173" s="229"/>
      <c r="AFH173" s="229"/>
      <c r="AFI173" s="229"/>
      <c r="AFJ173" s="229"/>
      <c r="AFK173" s="229"/>
      <c r="AFL173" s="229"/>
      <c r="AFM173" s="229"/>
      <c r="AFN173" s="229"/>
      <c r="AFO173" s="229"/>
      <c r="AFP173" s="229"/>
      <c r="AFQ173" s="229"/>
      <c r="AFR173" s="229"/>
      <c r="AFS173" s="229"/>
      <c r="AFT173" s="229"/>
      <c r="AFU173" s="229"/>
      <c r="AFV173" s="229"/>
      <c r="AFW173" s="229"/>
      <c r="AFX173" s="229"/>
      <c r="AFY173" s="229"/>
      <c r="AFZ173" s="229"/>
      <c r="AGA173" s="229"/>
      <c r="AGB173" s="229"/>
      <c r="AGC173" s="229"/>
      <c r="AGD173" s="229"/>
      <c r="AGE173" s="229"/>
      <c r="AGF173" s="229"/>
      <c r="AGG173" s="229"/>
      <c r="AGH173" s="229"/>
      <c r="AGI173" s="229"/>
      <c r="AGJ173" s="229"/>
      <c r="AGK173" s="229"/>
      <c r="AGL173" s="229"/>
      <c r="AGM173" s="229"/>
      <c r="AGN173" s="229"/>
      <c r="AGO173" s="229"/>
      <c r="AGP173" s="229"/>
      <c r="AGQ173" s="229"/>
      <c r="AGR173" s="229"/>
      <c r="AGS173" s="229"/>
      <c r="AGT173" s="229"/>
      <c r="AGU173" s="229"/>
      <c r="AGV173" s="229"/>
      <c r="AGW173" s="229"/>
      <c r="AGX173" s="229"/>
      <c r="AGY173" s="229"/>
      <c r="AGZ173" s="229"/>
      <c r="AHA173" s="229"/>
      <c r="AHB173" s="229"/>
      <c r="AHC173" s="229"/>
      <c r="AHD173" s="229"/>
      <c r="AHE173" s="229"/>
      <c r="AHF173" s="229"/>
      <c r="AHG173" s="229"/>
      <c r="AHH173" s="229"/>
      <c r="AHI173" s="229"/>
      <c r="AHJ173" s="229"/>
      <c r="AHK173" s="229"/>
      <c r="AHL173" s="229"/>
      <c r="AHM173" s="229"/>
      <c r="AHN173" s="229"/>
      <c r="AHO173" s="229"/>
      <c r="AHP173" s="229"/>
      <c r="AHQ173" s="229"/>
      <c r="AHR173" s="229"/>
      <c r="AHS173" s="229"/>
      <c r="AHT173" s="229"/>
      <c r="AHU173" s="229"/>
      <c r="AHV173" s="229"/>
      <c r="AHW173" s="229"/>
      <c r="AHX173" s="229"/>
      <c r="AHY173" s="229"/>
      <c r="AHZ173" s="229"/>
      <c r="AIA173" s="229"/>
      <c r="AIB173" s="229"/>
      <c r="AIC173" s="229"/>
      <c r="AID173" s="229"/>
      <c r="AIE173" s="229"/>
      <c r="AIF173" s="229"/>
      <c r="AIG173" s="229"/>
      <c r="AIH173" s="229"/>
      <c r="AII173" s="229"/>
      <c r="AIJ173" s="229"/>
      <c r="AIK173" s="229"/>
      <c r="AIL173" s="229"/>
      <c r="AIM173" s="229"/>
      <c r="AIN173" s="229"/>
      <c r="AIO173" s="229"/>
      <c r="AIP173" s="229"/>
      <c r="AIQ173" s="229"/>
      <c r="AIR173" s="229"/>
      <c r="AIS173" s="229"/>
      <c r="AIT173" s="229"/>
      <c r="AIU173" s="229"/>
      <c r="AIV173" s="229"/>
      <c r="AIW173" s="229"/>
      <c r="AIX173" s="229"/>
      <c r="AIY173" s="229"/>
      <c r="AIZ173" s="229"/>
      <c r="AJA173" s="229"/>
      <c r="AJB173" s="229"/>
      <c r="AJC173" s="229"/>
      <c r="AJD173" s="229"/>
      <c r="AJE173" s="229"/>
      <c r="AJF173" s="229"/>
      <c r="AJG173" s="229"/>
      <c r="AJH173" s="229"/>
      <c r="AJI173" s="229"/>
      <c r="AJJ173" s="229"/>
      <c r="AJK173" s="229"/>
      <c r="AJL173" s="229"/>
      <c r="AJM173" s="229"/>
      <c r="AJN173" s="229"/>
      <c r="AJO173" s="229"/>
      <c r="AJP173" s="229"/>
      <c r="AJQ173" s="229"/>
      <c r="AJR173" s="229"/>
      <c r="AJS173" s="229"/>
      <c r="AJT173" s="229"/>
      <c r="AJU173" s="229"/>
      <c r="AJV173" s="229"/>
      <c r="AJW173" s="229"/>
      <c r="AJX173" s="229"/>
      <c r="AJY173" s="229"/>
      <c r="AJZ173" s="229"/>
      <c r="AKA173" s="229"/>
      <c r="AKB173" s="229"/>
      <c r="AKC173" s="229"/>
      <c r="AKD173" s="229"/>
      <c r="AKE173" s="229"/>
      <c r="AKF173" s="229"/>
      <c r="AKG173" s="229"/>
      <c r="AKH173" s="229"/>
      <c r="AKI173" s="229"/>
      <c r="AKJ173" s="229"/>
      <c r="AKK173" s="229"/>
      <c r="AKL173" s="229"/>
      <c r="AKM173" s="229"/>
      <c r="AKN173" s="229"/>
      <c r="AKO173" s="229"/>
      <c r="AKP173" s="229"/>
      <c r="AKQ173" s="229"/>
      <c r="AKR173" s="229"/>
      <c r="AKS173" s="229"/>
      <c r="AKT173" s="229"/>
      <c r="AKU173" s="229"/>
      <c r="AKV173" s="229"/>
      <c r="AKW173" s="229"/>
      <c r="AKX173" s="229"/>
      <c r="AKY173" s="229"/>
      <c r="AKZ173" s="229"/>
      <c r="ALA173" s="229"/>
      <c r="ALB173" s="229"/>
      <c r="ALC173" s="229"/>
      <c r="ALD173" s="229"/>
      <c r="ALE173" s="229"/>
      <c r="ALF173" s="229"/>
      <c r="ALG173" s="229"/>
      <c r="ALH173" s="229"/>
      <c r="ALI173" s="229"/>
      <c r="ALJ173" s="229"/>
      <c r="ALK173" s="229"/>
      <c r="ALL173" s="229"/>
      <c r="ALM173" s="229"/>
      <c r="ALN173" s="229"/>
      <c r="ALO173" s="229"/>
      <c r="ALP173" s="229"/>
      <c r="ALQ173" s="229"/>
      <c r="ALR173" s="229"/>
      <c r="ALS173" s="229"/>
      <c r="ALT173" s="229"/>
      <c r="ALU173" s="229"/>
      <c r="ALV173" s="229"/>
      <c r="ALW173" s="229"/>
      <c r="ALX173" s="229"/>
      <c r="ALY173" s="229"/>
      <c r="ALZ173" s="229"/>
      <c r="AMA173" s="229"/>
      <c r="AMB173" s="229"/>
      <c r="AMC173" s="229"/>
      <c r="AMD173" s="229"/>
      <c r="AME173" s="229"/>
      <c r="AMF173" s="229"/>
      <c r="AMG173" s="229"/>
      <c r="AMH173" s="229"/>
      <c r="AMI173" s="229"/>
      <c r="AMJ173" s="229"/>
      <c r="AMK173" s="229"/>
      <c r="AML173" s="229"/>
      <c r="AMM173" s="229"/>
      <c r="AMN173" s="229"/>
      <c r="AMO173" s="229"/>
      <c r="AMP173" s="229"/>
      <c r="AMQ173" s="229"/>
      <c r="AMR173" s="229"/>
      <c r="AMS173" s="229"/>
      <c r="AMT173" s="229"/>
      <c r="AMU173" s="229"/>
      <c r="AMV173" s="229"/>
      <c r="AMW173" s="229"/>
      <c r="AMX173" s="229"/>
      <c r="AMY173" s="229"/>
      <c r="AMZ173" s="229"/>
      <c r="ANA173" s="229"/>
      <c r="ANB173" s="229"/>
      <c r="ANC173" s="229"/>
      <c r="AND173" s="229"/>
      <c r="ANE173" s="229"/>
      <c r="ANF173" s="229"/>
      <c r="ANG173" s="229"/>
      <c r="ANH173" s="229"/>
      <c r="ANI173" s="229"/>
      <c r="ANJ173" s="229"/>
      <c r="ANK173" s="229"/>
      <c r="ANL173" s="229"/>
      <c r="ANM173" s="229"/>
      <c r="ANN173" s="229"/>
      <c r="ANO173" s="229"/>
      <c r="ANP173" s="229"/>
      <c r="ANQ173" s="229"/>
      <c r="ANR173" s="229"/>
      <c r="ANS173" s="229"/>
      <c r="ANT173" s="229"/>
      <c r="ANU173" s="229"/>
      <c r="ANV173" s="229"/>
      <c r="ANW173" s="229"/>
      <c r="ANX173" s="229"/>
      <c r="ANY173" s="229"/>
      <c r="ANZ173" s="229"/>
      <c r="AOA173" s="229"/>
      <c r="AOB173" s="229"/>
      <c r="AOC173" s="229"/>
      <c r="AOD173" s="229"/>
      <c r="AOE173" s="229"/>
      <c r="AOF173" s="229"/>
      <c r="AOG173" s="229"/>
      <c r="AOH173" s="229"/>
      <c r="AOI173" s="229"/>
      <c r="AOJ173" s="229"/>
      <c r="AOK173" s="229"/>
      <c r="AOL173" s="229"/>
      <c r="AOM173" s="229"/>
      <c r="AON173" s="229"/>
      <c r="AOO173" s="229"/>
      <c r="AOP173" s="229"/>
      <c r="AOQ173" s="229"/>
      <c r="AOR173" s="229"/>
      <c r="AOS173" s="229"/>
      <c r="AOT173" s="229"/>
      <c r="AOU173" s="229"/>
      <c r="AOV173" s="229"/>
      <c r="AOW173" s="229"/>
      <c r="AOX173" s="229"/>
      <c r="AOY173" s="229"/>
      <c r="AOZ173" s="229"/>
      <c r="APA173" s="229"/>
      <c r="APB173" s="229"/>
      <c r="APC173" s="229"/>
      <c r="APD173" s="229"/>
      <c r="APE173" s="229"/>
      <c r="APF173" s="229"/>
      <c r="APG173" s="229"/>
      <c r="APH173" s="229"/>
      <c r="API173" s="229"/>
      <c r="APJ173" s="229"/>
      <c r="APK173" s="229"/>
      <c r="APL173" s="229"/>
      <c r="APM173" s="229"/>
      <c r="APN173" s="229"/>
      <c r="APO173" s="229"/>
      <c r="APP173" s="229"/>
      <c r="APQ173" s="229"/>
      <c r="APR173" s="229"/>
      <c r="APS173" s="229"/>
      <c r="APT173" s="229"/>
      <c r="APU173" s="229"/>
      <c r="APV173" s="229"/>
      <c r="APW173" s="229"/>
      <c r="APX173" s="229"/>
      <c r="APY173" s="229"/>
      <c r="APZ173" s="229"/>
      <c r="AQA173" s="229"/>
      <c r="AQB173" s="229"/>
      <c r="AQC173" s="229"/>
      <c r="AQD173" s="229"/>
      <c r="AQE173" s="229"/>
      <c r="AQF173" s="229"/>
      <c r="AQG173" s="229"/>
      <c r="AQH173" s="229"/>
      <c r="AQI173" s="229"/>
      <c r="AQJ173" s="229"/>
      <c r="AQK173" s="229"/>
      <c r="AQL173" s="229"/>
      <c r="AQM173" s="229"/>
      <c r="AQN173" s="229"/>
      <c r="AQO173" s="229"/>
      <c r="AQP173" s="229"/>
      <c r="AQQ173" s="229"/>
      <c r="AQR173" s="229"/>
      <c r="AQS173" s="229"/>
      <c r="AQT173" s="229"/>
      <c r="AQU173" s="229"/>
      <c r="AQV173" s="229"/>
      <c r="AQW173" s="229"/>
      <c r="AQX173" s="229"/>
      <c r="AQY173" s="229"/>
      <c r="AQZ173" s="229"/>
      <c r="ARA173" s="229"/>
      <c r="ARB173" s="229"/>
      <c r="ARC173" s="229"/>
      <c r="ARD173" s="229"/>
      <c r="ARE173" s="229"/>
      <c r="ARF173" s="229"/>
      <c r="ARG173" s="229"/>
      <c r="ARH173" s="229"/>
      <c r="ARI173" s="229"/>
      <c r="ARJ173" s="229"/>
      <c r="ARK173" s="229"/>
      <c r="ARL173" s="229"/>
      <c r="ARM173" s="229"/>
      <c r="ARN173" s="229"/>
      <c r="ARO173" s="229"/>
      <c r="ARP173" s="229"/>
      <c r="ARQ173" s="229"/>
      <c r="ARR173" s="229"/>
      <c r="ARS173" s="229"/>
      <c r="ART173" s="229"/>
      <c r="ARU173" s="229"/>
      <c r="ARV173" s="229"/>
      <c r="ARW173" s="229"/>
      <c r="ARX173" s="229"/>
      <c r="ARY173" s="229"/>
      <c r="ARZ173" s="229"/>
      <c r="ASA173" s="229"/>
      <c r="ASB173" s="229"/>
      <c r="ASC173" s="229"/>
      <c r="ASD173" s="229"/>
      <c r="ASE173" s="229"/>
      <c r="ASF173" s="229"/>
      <c r="ASG173" s="229"/>
      <c r="ASH173" s="229"/>
      <c r="ASI173" s="229"/>
      <c r="ASJ173" s="229"/>
      <c r="ASK173" s="229"/>
      <c r="ASL173" s="229"/>
      <c r="ASM173" s="229"/>
      <c r="ASN173" s="229"/>
      <c r="ASO173" s="229"/>
      <c r="ASP173" s="229"/>
      <c r="ASQ173" s="229"/>
      <c r="ASR173" s="229"/>
      <c r="ASS173" s="229"/>
      <c r="AST173" s="229"/>
      <c r="ASU173" s="229"/>
      <c r="ASV173" s="229"/>
      <c r="ASW173" s="229"/>
      <c r="ASX173" s="229"/>
      <c r="ASY173" s="229"/>
      <c r="ASZ173" s="229"/>
      <c r="ATA173" s="229"/>
      <c r="ATB173" s="229"/>
      <c r="ATC173" s="229"/>
      <c r="ATD173" s="229"/>
      <c r="ATE173" s="229"/>
      <c r="ATF173" s="229"/>
      <c r="ATG173" s="229"/>
      <c r="ATH173" s="229"/>
      <c r="ATI173" s="229"/>
      <c r="ATJ173" s="229"/>
      <c r="ATK173" s="229"/>
      <c r="ATL173" s="229"/>
      <c r="ATM173" s="229"/>
      <c r="ATN173" s="229"/>
      <c r="ATO173" s="229"/>
      <c r="ATP173" s="229"/>
      <c r="ATQ173" s="229"/>
      <c r="ATR173" s="229"/>
      <c r="ATS173" s="229"/>
      <c r="ATT173" s="229"/>
      <c r="ATU173" s="229"/>
      <c r="ATV173" s="229"/>
      <c r="ATW173" s="229"/>
      <c r="ATX173" s="229"/>
      <c r="ATY173" s="229"/>
      <c r="ATZ173" s="229"/>
      <c r="AUA173" s="229"/>
      <c r="AUB173" s="229"/>
      <c r="AUC173" s="229"/>
      <c r="AUD173" s="229"/>
      <c r="AUE173" s="229"/>
      <c r="AUF173" s="229"/>
      <c r="AUG173" s="229"/>
      <c r="AUH173" s="229"/>
      <c r="AUI173" s="229"/>
      <c r="AUJ173" s="229"/>
      <c r="AUK173" s="229"/>
      <c r="AUL173" s="229"/>
      <c r="AUM173" s="229"/>
      <c r="AUN173" s="229"/>
      <c r="AUO173" s="229"/>
      <c r="AUP173" s="229"/>
      <c r="AUQ173" s="229"/>
      <c r="AUR173" s="229"/>
      <c r="AUS173" s="229"/>
      <c r="AUT173" s="229"/>
      <c r="AUU173" s="229"/>
      <c r="AUV173" s="229"/>
      <c r="AUW173" s="229"/>
      <c r="AUX173" s="229"/>
      <c r="AUY173" s="229"/>
      <c r="AUZ173" s="229"/>
      <c r="AVA173" s="229"/>
      <c r="AVB173" s="229"/>
      <c r="AVC173" s="229"/>
      <c r="AVD173" s="229"/>
      <c r="AVE173" s="229"/>
      <c r="AVF173" s="229"/>
      <c r="AVG173" s="229"/>
      <c r="AVH173" s="229"/>
      <c r="AVI173" s="229"/>
      <c r="AVJ173" s="229"/>
      <c r="AVK173" s="229"/>
      <c r="AVL173" s="229"/>
      <c r="AVM173" s="229"/>
      <c r="AVN173" s="229"/>
      <c r="AVO173" s="229"/>
      <c r="AVP173" s="229"/>
      <c r="AVQ173" s="229"/>
      <c r="AVR173" s="229"/>
      <c r="AVS173" s="229"/>
      <c r="AVT173" s="229"/>
      <c r="AVU173" s="229"/>
      <c r="AVV173" s="229"/>
      <c r="AVW173" s="229"/>
      <c r="AVX173" s="229"/>
      <c r="AVY173" s="229"/>
      <c r="AVZ173" s="229"/>
      <c r="AWA173" s="229"/>
      <c r="AWB173" s="229"/>
      <c r="AWC173" s="229"/>
      <c r="AWD173" s="229"/>
      <c r="AWE173" s="229"/>
      <c r="AWF173" s="229"/>
      <c r="AWG173" s="229"/>
      <c r="AWH173" s="229"/>
      <c r="AWI173" s="229"/>
      <c r="AWJ173" s="229"/>
      <c r="AWK173" s="229"/>
      <c r="AWL173" s="229"/>
      <c r="AWM173" s="229"/>
      <c r="AWN173" s="229"/>
      <c r="AWO173" s="229"/>
      <c r="AWP173" s="229"/>
      <c r="AWQ173" s="229"/>
      <c r="AWR173" s="229"/>
      <c r="AWS173" s="229"/>
      <c r="AWT173" s="229"/>
      <c r="AWU173" s="229"/>
      <c r="AWV173" s="229"/>
      <c r="AWW173" s="229"/>
      <c r="AWX173" s="229"/>
      <c r="AWY173" s="229"/>
      <c r="AWZ173" s="229"/>
      <c r="AXA173" s="229"/>
      <c r="AXB173" s="229"/>
      <c r="AXC173" s="229"/>
      <c r="AXD173" s="229"/>
      <c r="AXE173" s="229"/>
      <c r="AXF173" s="229"/>
      <c r="AXG173" s="229"/>
      <c r="AXH173" s="229"/>
      <c r="AXI173" s="229"/>
      <c r="AXJ173" s="229"/>
      <c r="AXK173" s="229"/>
      <c r="AXL173" s="229"/>
      <c r="AXM173" s="229"/>
      <c r="AXN173" s="229"/>
      <c r="AXO173" s="229"/>
      <c r="AXP173" s="229"/>
      <c r="AXQ173" s="229"/>
      <c r="AXR173" s="229"/>
      <c r="AXS173" s="229"/>
      <c r="AXT173" s="229"/>
      <c r="AXU173" s="229"/>
      <c r="AXV173" s="229"/>
      <c r="AXW173" s="229"/>
      <c r="AXX173" s="229"/>
      <c r="AXY173" s="229"/>
      <c r="AXZ173" s="229"/>
      <c r="AYA173" s="229"/>
      <c r="AYB173" s="229"/>
      <c r="AYC173" s="229"/>
      <c r="AYD173" s="229"/>
      <c r="AYE173" s="229"/>
      <c r="AYF173" s="229"/>
      <c r="AYG173" s="229"/>
      <c r="AYH173" s="229"/>
      <c r="AYI173" s="229"/>
      <c r="AYJ173" s="229"/>
      <c r="AYK173" s="229"/>
      <c r="AYL173" s="229"/>
      <c r="AYM173" s="229"/>
      <c r="AYN173" s="229"/>
      <c r="AYO173" s="229"/>
      <c r="AYP173" s="229"/>
      <c r="AYQ173" s="229"/>
      <c r="AYR173" s="229"/>
      <c r="AYS173" s="229"/>
      <c r="AYT173" s="229"/>
      <c r="AYU173" s="229"/>
      <c r="AYV173" s="229"/>
      <c r="AYW173" s="229"/>
      <c r="AYX173" s="229"/>
      <c r="AYY173" s="229"/>
      <c r="AYZ173" s="229"/>
      <c r="AZA173" s="229"/>
      <c r="AZB173" s="229"/>
      <c r="AZC173" s="229"/>
      <c r="AZD173" s="229"/>
      <c r="AZE173" s="229"/>
      <c r="AZF173" s="229"/>
      <c r="AZG173" s="229"/>
      <c r="AZH173" s="229"/>
      <c r="AZI173" s="229"/>
      <c r="AZJ173" s="229"/>
      <c r="AZK173" s="229"/>
      <c r="AZL173" s="229"/>
      <c r="AZM173" s="229"/>
      <c r="AZN173" s="229"/>
      <c r="AZO173" s="229"/>
      <c r="AZP173" s="229"/>
      <c r="AZQ173" s="229"/>
      <c r="AZR173" s="229"/>
      <c r="AZS173" s="229"/>
      <c r="AZT173" s="229"/>
      <c r="AZU173" s="229"/>
      <c r="AZV173" s="229"/>
      <c r="AZW173" s="229"/>
      <c r="AZX173" s="229"/>
      <c r="AZY173" s="229"/>
      <c r="AZZ173" s="229"/>
      <c r="BAA173" s="229"/>
      <c r="BAB173" s="229"/>
      <c r="BAC173" s="229"/>
      <c r="BAD173" s="229"/>
      <c r="BAE173" s="229"/>
      <c r="BAF173" s="229"/>
      <c r="BAG173" s="229"/>
      <c r="BAH173" s="229"/>
      <c r="BAI173" s="229"/>
      <c r="BAJ173" s="229"/>
      <c r="BAK173" s="229"/>
      <c r="BAL173" s="229"/>
      <c r="BAM173" s="229"/>
      <c r="BAN173" s="229"/>
      <c r="BAO173" s="229"/>
      <c r="BAP173" s="229"/>
      <c r="BAQ173" s="229"/>
      <c r="BAR173" s="229"/>
      <c r="BAS173" s="229"/>
      <c r="BAT173" s="229"/>
      <c r="BAU173" s="229"/>
      <c r="BAV173" s="229"/>
      <c r="BAW173" s="229"/>
      <c r="BAX173" s="229"/>
      <c r="BAY173" s="229"/>
      <c r="BAZ173" s="229"/>
      <c r="BBA173" s="229"/>
      <c r="BBB173" s="229"/>
      <c r="BBC173" s="229"/>
      <c r="BBD173" s="229"/>
      <c r="BBE173" s="229"/>
      <c r="BBF173" s="229"/>
      <c r="BBG173" s="229"/>
      <c r="BBH173" s="229"/>
      <c r="BBI173" s="229"/>
      <c r="BBJ173" s="229"/>
      <c r="BBK173" s="229"/>
      <c r="BBL173" s="229"/>
      <c r="BBM173" s="229"/>
      <c r="BBN173" s="229"/>
      <c r="BBO173" s="229"/>
      <c r="BBP173" s="229"/>
      <c r="BBQ173" s="229"/>
      <c r="BBR173" s="229"/>
      <c r="BBS173" s="229"/>
      <c r="BBT173" s="229"/>
      <c r="BBU173" s="229"/>
      <c r="BBV173" s="229"/>
      <c r="BBW173" s="229"/>
      <c r="BBX173" s="229"/>
      <c r="BBY173" s="229"/>
      <c r="BBZ173" s="229"/>
      <c r="BCA173" s="229"/>
      <c r="BCB173" s="229"/>
      <c r="BCC173" s="229"/>
      <c r="BCD173" s="229"/>
      <c r="BCE173" s="229"/>
      <c r="BCF173" s="229"/>
      <c r="BCG173" s="229"/>
      <c r="BCH173" s="229"/>
      <c r="BCI173" s="229"/>
      <c r="BCJ173" s="229"/>
      <c r="BCK173" s="229"/>
      <c r="BCL173" s="229"/>
      <c r="BCM173" s="229"/>
      <c r="BCN173" s="229"/>
      <c r="BCO173" s="229"/>
      <c r="BCP173" s="229"/>
      <c r="BCQ173" s="229"/>
      <c r="BCR173" s="229"/>
      <c r="BCS173" s="229"/>
      <c r="BCT173" s="229"/>
      <c r="BCU173" s="229"/>
      <c r="BCV173" s="229"/>
      <c r="BCW173" s="229"/>
      <c r="BCX173" s="229"/>
      <c r="BCY173" s="229"/>
      <c r="BCZ173" s="229"/>
      <c r="BDA173" s="229"/>
      <c r="BDB173" s="229"/>
      <c r="BDC173" s="229"/>
      <c r="BDD173" s="229"/>
      <c r="BDE173" s="229"/>
      <c r="BDF173" s="229"/>
      <c r="BDG173" s="229"/>
      <c r="BDH173" s="229"/>
      <c r="BDI173" s="229"/>
      <c r="BDJ173" s="229"/>
      <c r="BDK173" s="229"/>
      <c r="BDL173" s="229"/>
      <c r="BDM173" s="229"/>
      <c r="BDN173" s="229"/>
      <c r="BDO173" s="229"/>
      <c r="BDP173" s="229"/>
      <c r="BDQ173" s="229"/>
      <c r="BDR173" s="229"/>
      <c r="BDS173" s="229"/>
      <c r="BDT173" s="229"/>
      <c r="BDU173" s="229"/>
      <c r="BDV173" s="229"/>
      <c r="BDW173" s="229"/>
      <c r="BDX173" s="229"/>
      <c r="BDY173" s="229"/>
      <c r="BDZ173" s="229"/>
      <c r="BEA173" s="229"/>
      <c r="BEB173" s="229"/>
      <c r="BEC173" s="229"/>
      <c r="BED173" s="229"/>
      <c r="BEE173" s="229"/>
      <c r="BEF173" s="229"/>
      <c r="BEG173" s="229"/>
      <c r="BEH173" s="229"/>
      <c r="BEI173" s="229"/>
      <c r="BEJ173" s="229"/>
      <c r="BEK173" s="229"/>
      <c r="BEL173" s="229"/>
      <c r="BEM173" s="229"/>
      <c r="BEN173" s="229"/>
      <c r="BEO173" s="229"/>
      <c r="BEP173" s="229"/>
      <c r="BEQ173" s="229"/>
      <c r="BER173" s="229"/>
      <c r="BES173" s="229"/>
      <c r="BET173" s="229"/>
      <c r="BEU173" s="229"/>
      <c r="BEV173" s="229"/>
      <c r="BEW173" s="229"/>
      <c r="BEX173" s="229"/>
      <c r="BEY173" s="229"/>
      <c r="BEZ173" s="229"/>
      <c r="BFA173" s="229"/>
      <c r="BFB173" s="229"/>
      <c r="BFC173" s="229"/>
      <c r="BFD173" s="229"/>
      <c r="BFE173" s="229"/>
      <c r="BFF173" s="229"/>
      <c r="BFG173" s="229"/>
      <c r="BFH173" s="229"/>
      <c r="BFI173" s="229"/>
      <c r="BFJ173" s="229"/>
      <c r="BFK173" s="229"/>
      <c r="BFL173" s="229"/>
      <c r="BFM173" s="229"/>
      <c r="BFN173" s="229"/>
      <c r="BFO173" s="229"/>
      <c r="BFP173" s="229"/>
      <c r="BFQ173" s="229"/>
      <c r="BFR173" s="229"/>
      <c r="BFS173" s="229"/>
      <c r="BFT173" s="229"/>
      <c r="BFU173" s="229"/>
      <c r="BFV173" s="229"/>
      <c r="BFW173" s="229"/>
      <c r="BFX173" s="229"/>
      <c r="BFY173" s="229"/>
      <c r="BFZ173" s="229"/>
      <c r="BGA173" s="229"/>
      <c r="BGB173" s="229"/>
      <c r="BGC173" s="229"/>
      <c r="BGD173" s="229"/>
      <c r="BGE173" s="229"/>
      <c r="BGF173" s="229"/>
      <c r="BGG173" s="229"/>
      <c r="BGH173" s="229"/>
      <c r="BGI173" s="229"/>
      <c r="BGJ173" s="229"/>
      <c r="BGK173" s="229"/>
      <c r="BGL173" s="229"/>
      <c r="BGM173" s="229"/>
      <c r="BGN173" s="229"/>
      <c r="BGO173" s="229"/>
      <c r="BGP173" s="229"/>
      <c r="BGQ173" s="229"/>
      <c r="BGR173" s="229"/>
      <c r="BGS173" s="229"/>
      <c r="BGT173" s="229"/>
      <c r="BGU173" s="229"/>
      <c r="BGV173" s="229"/>
      <c r="BGW173" s="229"/>
      <c r="BGX173" s="229"/>
      <c r="BGY173" s="229"/>
      <c r="BGZ173" s="229"/>
      <c r="BHA173" s="229"/>
      <c r="BHB173" s="229"/>
      <c r="BHC173" s="229"/>
      <c r="BHD173" s="229"/>
      <c r="BHE173" s="229"/>
      <c r="BHF173" s="229"/>
      <c r="BHG173" s="229"/>
      <c r="BHH173" s="229"/>
      <c r="BHI173" s="229"/>
      <c r="BHJ173" s="229"/>
      <c r="BHK173" s="229"/>
      <c r="BHL173" s="229"/>
      <c r="BHM173" s="229"/>
      <c r="BHN173" s="229"/>
      <c r="BHO173" s="229"/>
      <c r="BHP173" s="229"/>
      <c r="BHQ173" s="229"/>
      <c r="BHR173" s="229"/>
      <c r="BHS173" s="229"/>
      <c r="BHT173" s="229"/>
      <c r="BHU173" s="229"/>
      <c r="BHV173" s="229"/>
      <c r="BHW173" s="229"/>
      <c r="BHX173" s="229"/>
      <c r="BHY173" s="229"/>
      <c r="BHZ173" s="229"/>
      <c r="BIA173" s="229"/>
      <c r="BIB173" s="229"/>
      <c r="BIC173" s="229"/>
      <c r="BID173" s="229"/>
      <c r="BIE173" s="229"/>
      <c r="BIF173" s="229"/>
      <c r="BIG173" s="229"/>
      <c r="BIH173" s="229"/>
      <c r="BII173" s="229"/>
      <c r="BIJ173" s="229"/>
      <c r="BIK173" s="229"/>
      <c r="BIL173" s="229"/>
      <c r="BIM173" s="229"/>
      <c r="BIN173" s="229"/>
      <c r="BIO173" s="229"/>
      <c r="BIP173" s="229"/>
      <c r="BIQ173" s="229"/>
      <c r="BIR173" s="229"/>
      <c r="BIS173" s="229"/>
      <c r="BIT173" s="229"/>
      <c r="BIU173" s="229"/>
      <c r="BIV173" s="229"/>
      <c r="BIW173" s="229"/>
      <c r="BIX173" s="229"/>
      <c r="BIY173" s="229"/>
      <c r="BIZ173" s="229"/>
      <c r="BJA173" s="229"/>
      <c r="BJB173" s="229"/>
      <c r="BJC173" s="229"/>
      <c r="BJD173" s="229"/>
      <c r="BJE173" s="229"/>
      <c r="BJF173" s="229"/>
      <c r="BJG173" s="229"/>
      <c r="BJH173" s="229"/>
      <c r="BJI173" s="229"/>
      <c r="BJJ173" s="229"/>
      <c r="BJK173" s="229"/>
      <c r="BJL173" s="229"/>
      <c r="BJM173" s="229"/>
      <c r="BJN173" s="229"/>
      <c r="BJO173" s="229"/>
      <c r="BJP173" s="229"/>
      <c r="BJQ173" s="229"/>
      <c r="BJR173" s="229"/>
      <c r="BJS173" s="229"/>
      <c r="BJT173" s="229"/>
      <c r="BJU173" s="229"/>
      <c r="BJV173" s="229"/>
      <c r="BJW173" s="229"/>
      <c r="BJX173" s="229"/>
      <c r="BJY173" s="229"/>
      <c r="BJZ173" s="229"/>
      <c r="BKA173" s="229"/>
      <c r="BKB173" s="229"/>
      <c r="BKC173" s="229"/>
      <c r="BKD173" s="229"/>
      <c r="BKE173" s="229"/>
      <c r="BKF173" s="229"/>
      <c r="BKG173" s="229"/>
      <c r="BKH173" s="229"/>
      <c r="BKI173" s="229"/>
      <c r="BKJ173" s="229"/>
      <c r="BKK173" s="229"/>
      <c r="BKL173" s="229"/>
      <c r="BKM173" s="229"/>
      <c r="BKN173" s="229"/>
      <c r="BKO173" s="229"/>
      <c r="BKP173" s="229"/>
      <c r="BKQ173" s="229"/>
      <c r="BKR173" s="229"/>
      <c r="BKS173" s="229"/>
      <c r="BKT173" s="229"/>
      <c r="BKU173" s="229"/>
      <c r="BKV173" s="229"/>
      <c r="BKW173" s="229"/>
      <c r="BKX173" s="229"/>
      <c r="BKY173" s="229"/>
      <c r="BKZ173" s="229"/>
      <c r="BLA173" s="229"/>
      <c r="BLB173" s="229"/>
      <c r="BLC173" s="229"/>
      <c r="BLD173" s="229"/>
      <c r="BLE173" s="229"/>
      <c r="BLF173" s="229"/>
      <c r="BLG173" s="229"/>
      <c r="BLH173" s="229"/>
      <c r="BLI173" s="229"/>
      <c r="BLJ173" s="229"/>
      <c r="BLK173" s="229"/>
      <c r="BLL173" s="229"/>
      <c r="BLM173" s="229"/>
      <c r="BLN173" s="229"/>
      <c r="BLO173" s="229"/>
      <c r="BLP173" s="229"/>
      <c r="BLQ173" s="229"/>
      <c r="BLR173" s="229"/>
      <c r="BLS173" s="229"/>
      <c r="BLT173" s="229"/>
      <c r="BLU173" s="229"/>
      <c r="BLV173" s="229"/>
      <c r="BLW173" s="229"/>
      <c r="BLX173" s="229"/>
      <c r="BLY173" s="229"/>
      <c r="BLZ173" s="229"/>
      <c r="BMA173" s="229"/>
      <c r="BMB173" s="229"/>
      <c r="BMC173" s="229"/>
      <c r="BMD173" s="229"/>
      <c r="BME173" s="229"/>
      <c r="BMF173" s="229"/>
      <c r="BMG173" s="229"/>
      <c r="BMH173" s="229"/>
      <c r="BMI173" s="229"/>
      <c r="BMJ173" s="229"/>
      <c r="BMK173" s="229"/>
      <c r="BML173" s="229"/>
      <c r="BMM173" s="229"/>
      <c r="BMN173" s="229"/>
      <c r="BMO173" s="229"/>
      <c r="BMP173" s="229"/>
      <c r="BMQ173" s="229"/>
      <c r="BMR173" s="229"/>
      <c r="BMS173" s="229"/>
      <c r="BMT173" s="229"/>
      <c r="BMU173" s="229"/>
      <c r="BMV173" s="229"/>
      <c r="BMW173" s="229"/>
      <c r="BMX173" s="229"/>
      <c r="BMY173" s="229"/>
      <c r="BMZ173" s="229"/>
      <c r="BNA173" s="229"/>
      <c r="BNB173" s="229"/>
      <c r="BNC173" s="229"/>
      <c r="BND173" s="229"/>
      <c r="BNE173" s="229"/>
      <c r="BNF173" s="229"/>
      <c r="BNG173" s="229"/>
      <c r="BNH173" s="229"/>
      <c r="BNI173" s="229"/>
      <c r="BNJ173" s="229"/>
      <c r="BNK173" s="229"/>
      <c r="BNL173" s="229"/>
      <c r="BNM173" s="229"/>
      <c r="BNN173" s="229"/>
      <c r="BNO173" s="229"/>
      <c r="BNP173" s="229"/>
      <c r="BNQ173" s="229"/>
      <c r="BNR173" s="229"/>
      <c r="BNS173" s="229"/>
      <c r="BNT173" s="229"/>
      <c r="BNU173" s="229"/>
      <c r="BNV173" s="229"/>
      <c r="BNW173" s="229"/>
      <c r="BNX173" s="229"/>
      <c r="BNY173" s="229"/>
      <c r="BNZ173" s="229"/>
      <c r="BOA173" s="229"/>
      <c r="BOB173" s="229"/>
      <c r="BOC173" s="229"/>
      <c r="BOD173" s="229"/>
      <c r="BOE173" s="229"/>
      <c r="BOF173" s="229"/>
      <c r="BOG173" s="229"/>
      <c r="BOH173" s="229"/>
      <c r="BOI173" s="229"/>
      <c r="BOJ173" s="229"/>
      <c r="BOK173" s="229"/>
      <c r="BOL173" s="229"/>
      <c r="BOM173" s="229"/>
      <c r="BON173" s="229"/>
      <c r="BOO173" s="229"/>
      <c r="BOP173" s="229"/>
      <c r="BOQ173" s="229"/>
      <c r="BOR173" s="229"/>
      <c r="BOS173" s="229"/>
      <c r="BOT173" s="229"/>
      <c r="BOU173" s="229"/>
      <c r="BOV173" s="229"/>
      <c r="BOW173" s="229"/>
      <c r="BOX173" s="229"/>
      <c r="BOY173" s="229"/>
      <c r="BOZ173" s="229"/>
      <c r="BPA173" s="229"/>
      <c r="BPB173" s="229"/>
      <c r="BPC173" s="229"/>
      <c r="BPD173" s="229"/>
      <c r="BPE173" s="229"/>
      <c r="BPF173" s="229"/>
      <c r="BPG173" s="229"/>
      <c r="BPH173" s="229"/>
      <c r="BPI173" s="229"/>
      <c r="BPJ173" s="229"/>
      <c r="BPK173" s="229"/>
      <c r="BPL173" s="229"/>
      <c r="BPM173" s="229"/>
      <c r="BPN173" s="229"/>
      <c r="BPO173" s="229"/>
      <c r="BPP173" s="229"/>
      <c r="BPQ173" s="229"/>
      <c r="BPR173" s="229"/>
      <c r="BPS173" s="229"/>
      <c r="BPT173" s="229"/>
      <c r="BPU173" s="229"/>
      <c r="BPV173" s="229"/>
      <c r="BPW173" s="229"/>
      <c r="BPX173" s="229"/>
      <c r="BPY173" s="229"/>
      <c r="BPZ173" s="229"/>
      <c r="BQA173" s="229"/>
      <c r="BQB173" s="229"/>
      <c r="BQC173" s="229"/>
      <c r="BQD173" s="229"/>
      <c r="BQE173" s="229"/>
      <c r="BQF173" s="229"/>
      <c r="BQG173" s="229"/>
      <c r="BQH173" s="229"/>
      <c r="BQI173" s="229"/>
      <c r="BQJ173" s="229"/>
      <c r="BQK173" s="229"/>
      <c r="BQL173" s="229"/>
      <c r="BQM173" s="229"/>
      <c r="BQN173" s="229"/>
      <c r="BQO173" s="229"/>
      <c r="BQP173" s="229"/>
      <c r="BQQ173" s="229"/>
      <c r="BQR173" s="229"/>
      <c r="BQS173" s="229"/>
      <c r="BQT173" s="229"/>
      <c r="BQU173" s="229"/>
      <c r="BQV173" s="229"/>
      <c r="BQW173" s="229"/>
      <c r="BQX173" s="229"/>
      <c r="BQY173" s="229"/>
      <c r="BQZ173" s="229"/>
      <c r="BRA173" s="229"/>
      <c r="BRB173" s="229"/>
      <c r="BRC173" s="229"/>
      <c r="BRD173" s="229"/>
      <c r="BRE173" s="229"/>
      <c r="BRF173" s="229"/>
      <c r="BRG173" s="229"/>
      <c r="BRH173" s="229"/>
      <c r="BRI173" s="229"/>
      <c r="BRJ173" s="229"/>
      <c r="BRK173" s="229"/>
      <c r="BRL173" s="229"/>
      <c r="BRM173" s="229"/>
      <c r="BRN173" s="229"/>
      <c r="BRO173" s="229"/>
      <c r="BRP173" s="229"/>
      <c r="BRQ173" s="229"/>
      <c r="BRR173" s="229"/>
      <c r="BRS173" s="229"/>
      <c r="BRT173" s="229"/>
      <c r="BRU173" s="229"/>
      <c r="BRV173" s="229"/>
      <c r="BRW173" s="229"/>
      <c r="BRX173" s="229"/>
      <c r="BRY173" s="229"/>
      <c r="BRZ173" s="229"/>
      <c r="BSA173" s="229"/>
      <c r="BSB173" s="229"/>
      <c r="BSC173" s="229"/>
      <c r="BSD173" s="229"/>
      <c r="BSE173" s="229"/>
      <c r="BSF173" s="229"/>
      <c r="BSG173" s="229"/>
      <c r="BSH173" s="229"/>
      <c r="BSI173" s="229"/>
      <c r="BSJ173" s="229"/>
      <c r="BSK173" s="229"/>
      <c r="BSL173" s="229"/>
      <c r="BSM173" s="229"/>
      <c r="BSN173" s="229"/>
      <c r="BSO173" s="229"/>
      <c r="BSP173" s="229"/>
      <c r="BSQ173" s="229"/>
      <c r="BSR173" s="229"/>
      <c r="BSS173" s="229"/>
      <c r="BST173" s="229"/>
      <c r="BSU173" s="229"/>
      <c r="BSV173" s="229"/>
      <c r="BSW173" s="229"/>
      <c r="BSX173" s="229"/>
      <c r="BSY173" s="229"/>
      <c r="BSZ173" s="229"/>
      <c r="BTA173" s="229"/>
      <c r="BTB173" s="229"/>
      <c r="BTC173" s="229"/>
      <c r="BTD173" s="229"/>
      <c r="BTE173" s="229"/>
      <c r="BTF173" s="229"/>
      <c r="BTG173" s="229"/>
      <c r="BTH173" s="229"/>
      <c r="BTI173" s="229"/>
      <c r="BTJ173" s="229"/>
      <c r="BTK173" s="229"/>
      <c r="BTL173" s="229"/>
      <c r="BTM173" s="229"/>
      <c r="BTN173" s="229"/>
      <c r="BTO173" s="229"/>
      <c r="BTP173" s="229"/>
      <c r="BTQ173" s="229"/>
      <c r="BTR173" s="229"/>
      <c r="BTS173" s="229"/>
      <c r="BTT173" s="229"/>
      <c r="BTU173" s="229"/>
      <c r="BTV173" s="229"/>
      <c r="BTW173" s="229"/>
      <c r="BTX173" s="229"/>
      <c r="BTY173" s="229"/>
      <c r="BTZ173" s="229"/>
      <c r="BUA173" s="229"/>
      <c r="BUB173" s="229"/>
      <c r="BUC173" s="229"/>
      <c r="BUD173" s="229"/>
      <c r="BUE173" s="229"/>
      <c r="BUF173" s="229"/>
      <c r="BUG173" s="229"/>
      <c r="BUH173" s="229"/>
      <c r="BUI173" s="229"/>
      <c r="BUJ173" s="229"/>
      <c r="BUK173" s="229"/>
      <c r="BUL173" s="229"/>
      <c r="BUM173" s="229"/>
      <c r="BUN173" s="229"/>
      <c r="BUO173" s="229"/>
      <c r="BUP173" s="229"/>
      <c r="BUQ173" s="229"/>
      <c r="BUR173" s="229"/>
      <c r="BUS173" s="229"/>
      <c r="BUT173" s="229"/>
      <c r="BUU173" s="229"/>
      <c r="BUV173" s="229"/>
      <c r="BUW173" s="229"/>
      <c r="BUX173" s="229"/>
      <c r="BUY173" s="229"/>
      <c r="BUZ173" s="229"/>
      <c r="BVA173" s="229"/>
      <c r="BVB173" s="229"/>
      <c r="BVC173" s="229"/>
      <c r="BVD173" s="229"/>
      <c r="BVE173" s="229"/>
      <c r="BVF173" s="229"/>
      <c r="BVG173" s="229"/>
      <c r="BVH173" s="229"/>
      <c r="BVI173" s="229"/>
      <c r="BVJ173" s="229"/>
      <c r="BVK173" s="229"/>
      <c r="BVL173" s="229"/>
      <c r="BVM173" s="229"/>
      <c r="BVN173" s="229"/>
      <c r="BVO173" s="229"/>
      <c r="BVP173" s="229"/>
      <c r="BVQ173" s="229"/>
      <c r="BVR173" s="229"/>
      <c r="BVS173" s="229"/>
      <c r="BVT173" s="229"/>
      <c r="BVU173" s="229"/>
      <c r="BVV173" s="229"/>
      <c r="BVW173" s="229"/>
      <c r="BVX173" s="229"/>
      <c r="BVY173" s="229"/>
      <c r="BVZ173" s="229"/>
      <c r="BWA173" s="229"/>
      <c r="BWB173" s="229"/>
      <c r="BWC173" s="229"/>
      <c r="BWD173" s="229"/>
      <c r="BWE173" s="229"/>
      <c r="BWF173" s="229"/>
      <c r="BWG173" s="229"/>
      <c r="BWH173" s="229"/>
      <c r="BWI173" s="229"/>
      <c r="BWJ173" s="229"/>
      <c r="BWK173" s="229"/>
      <c r="BWL173" s="229"/>
      <c r="BWM173" s="229"/>
      <c r="BWN173" s="229"/>
      <c r="BWO173" s="229"/>
      <c r="BWP173" s="229"/>
      <c r="BWQ173" s="229"/>
      <c r="BWR173" s="229"/>
      <c r="BWS173" s="229"/>
      <c r="BWT173" s="229"/>
      <c r="BWU173" s="229"/>
      <c r="BWV173" s="229"/>
      <c r="BWW173" s="229"/>
      <c r="BWX173" s="229"/>
      <c r="BWY173" s="229"/>
      <c r="BWZ173" s="229"/>
      <c r="BXA173" s="229"/>
      <c r="BXB173" s="229"/>
      <c r="BXC173" s="229"/>
      <c r="BXD173" s="229"/>
      <c r="BXE173" s="229"/>
      <c r="BXF173" s="229"/>
      <c r="BXG173" s="229"/>
      <c r="BXH173" s="229"/>
      <c r="BXI173" s="229"/>
      <c r="BXJ173" s="229"/>
      <c r="BXK173" s="229"/>
      <c r="BXL173" s="229"/>
      <c r="BXM173" s="229"/>
      <c r="BXN173" s="229"/>
      <c r="BXO173" s="229"/>
      <c r="BXP173" s="229"/>
      <c r="BXQ173" s="229"/>
      <c r="BXR173" s="229"/>
      <c r="BXS173" s="229"/>
      <c r="BXT173" s="229"/>
      <c r="BXU173" s="229"/>
      <c r="BXV173" s="229"/>
      <c r="BXW173" s="229"/>
      <c r="BXX173" s="229"/>
      <c r="BXY173" s="229"/>
      <c r="BXZ173" s="229"/>
      <c r="BYA173" s="229"/>
      <c r="BYB173" s="229"/>
      <c r="BYC173" s="229"/>
      <c r="BYD173" s="229"/>
      <c r="BYE173" s="229"/>
      <c r="BYF173" s="229"/>
      <c r="BYG173" s="229"/>
      <c r="BYH173" s="229"/>
      <c r="BYI173" s="229"/>
      <c r="BYJ173" s="229"/>
      <c r="BYK173" s="229"/>
      <c r="BYL173" s="229"/>
      <c r="BYM173" s="229"/>
      <c r="BYN173" s="229"/>
      <c r="BYO173" s="229"/>
      <c r="BYP173" s="229"/>
      <c r="BYQ173" s="229"/>
      <c r="BYR173" s="229"/>
      <c r="BYS173" s="229"/>
      <c r="BYT173" s="229"/>
      <c r="BYU173" s="229"/>
      <c r="BYV173" s="229"/>
      <c r="BYW173" s="229"/>
      <c r="BYX173" s="229"/>
      <c r="BYY173" s="229"/>
      <c r="BYZ173" s="229"/>
      <c r="BZA173" s="229"/>
      <c r="BZB173" s="229"/>
      <c r="BZC173" s="229"/>
      <c r="BZD173" s="229"/>
      <c r="BZE173" s="229"/>
      <c r="BZF173" s="229"/>
      <c r="BZG173" s="229"/>
      <c r="BZH173" s="229"/>
      <c r="BZI173" s="229"/>
      <c r="BZJ173" s="229"/>
      <c r="BZK173" s="229"/>
      <c r="BZL173" s="229"/>
      <c r="BZM173" s="229"/>
      <c r="BZN173" s="229"/>
      <c r="BZO173" s="229"/>
      <c r="BZP173" s="229"/>
      <c r="BZQ173" s="229"/>
      <c r="BZR173" s="229"/>
      <c r="BZS173" s="229"/>
      <c r="BZT173" s="229"/>
      <c r="BZU173" s="229"/>
      <c r="BZV173" s="229"/>
      <c r="BZW173" s="229"/>
      <c r="BZX173" s="229"/>
      <c r="BZY173" s="229"/>
      <c r="BZZ173" s="229"/>
      <c r="CAA173" s="229"/>
      <c r="CAB173" s="229"/>
      <c r="CAC173" s="229"/>
      <c r="CAD173" s="229"/>
      <c r="CAE173" s="229"/>
      <c r="CAF173" s="229"/>
      <c r="CAG173" s="229"/>
      <c r="CAH173" s="229"/>
      <c r="CAI173" s="229"/>
      <c r="CAJ173" s="229"/>
      <c r="CAK173" s="229"/>
      <c r="CAL173" s="229"/>
      <c r="CAM173" s="229"/>
      <c r="CAN173" s="229"/>
      <c r="CAO173" s="229"/>
      <c r="CAP173" s="229"/>
      <c r="CAQ173" s="229"/>
      <c r="CAR173" s="229"/>
      <c r="CAS173" s="229"/>
      <c r="CAT173" s="229"/>
      <c r="CAU173" s="229"/>
      <c r="CAV173" s="229"/>
      <c r="CAW173" s="229"/>
      <c r="CAX173" s="229"/>
      <c r="CAY173" s="229"/>
      <c r="CAZ173" s="229"/>
      <c r="CBA173" s="229"/>
      <c r="CBB173" s="229"/>
      <c r="CBC173" s="229"/>
      <c r="CBD173" s="229"/>
      <c r="CBE173" s="229"/>
      <c r="CBF173" s="229"/>
      <c r="CBG173" s="229"/>
      <c r="CBH173" s="229"/>
      <c r="CBI173" s="229"/>
      <c r="CBJ173" s="229"/>
      <c r="CBK173" s="229"/>
      <c r="CBL173" s="229"/>
      <c r="CBM173" s="229"/>
      <c r="CBN173" s="229"/>
      <c r="CBO173" s="229"/>
      <c r="CBP173" s="229"/>
      <c r="CBQ173" s="229"/>
      <c r="CBR173" s="229"/>
      <c r="CBS173" s="229"/>
      <c r="CBT173" s="229"/>
      <c r="CBU173" s="229"/>
      <c r="CBV173" s="229"/>
      <c r="CBW173" s="229"/>
      <c r="CBX173" s="229"/>
      <c r="CBY173" s="229"/>
      <c r="CBZ173" s="229"/>
      <c r="CCA173" s="229"/>
      <c r="CCB173" s="229"/>
      <c r="CCC173" s="229"/>
      <c r="CCD173" s="229"/>
      <c r="CCE173" s="229"/>
      <c r="CCF173" s="229"/>
      <c r="CCG173" s="229"/>
      <c r="CCH173" s="229"/>
      <c r="CCI173" s="229"/>
      <c r="CCJ173" s="229"/>
      <c r="CCK173" s="229"/>
      <c r="CCL173" s="229"/>
      <c r="CCM173" s="229"/>
      <c r="CCN173" s="229"/>
      <c r="CCO173" s="229"/>
      <c r="CCP173" s="229"/>
      <c r="CCQ173" s="229"/>
      <c r="CCR173" s="229"/>
      <c r="CCS173" s="229"/>
      <c r="CCT173" s="229"/>
      <c r="CCU173" s="229"/>
      <c r="CCV173" s="229"/>
      <c r="CCW173" s="229"/>
      <c r="CCX173" s="229"/>
      <c r="CCY173" s="229"/>
      <c r="CCZ173" s="229"/>
      <c r="CDA173" s="229"/>
      <c r="CDB173" s="229"/>
      <c r="CDC173" s="229"/>
      <c r="CDD173" s="229"/>
      <c r="CDE173" s="229"/>
      <c r="CDF173" s="229"/>
      <c r="CDG173" s="229"/>
      <c r="CDH173" s="229"/>
      <c r="CDI173" s="229"/>
      <c r="CDJ173" s="229"/>
      <c r="CDK173" s="229"/>
      <c r="CDL173" s="229"/>
      <c r="CDM173" s="229"/>
      <c r="CDN173" s="229"/>
      <c r="CDO173" s="229"/>
      <c r="CDP173" s="229"/>
      <c r="CDQ173" s="229"/>
      <c r="CDR173" s="229"/>
      <c r="CDS173" s="229"/>
      <c r="CDT173" s="229"/>
      <c r="CDU173" s="229"/>
      <c r="CDV173" s="229"/>
      <c r="CDW173" s="229"/>
      <c r="CDX173" s="229"/>
      <c r="CDY173" s="229"/>
      <c r="CDZ173" s="229"/>
      <c r="CEA173" s="229"/>
      <c r="CEB173" s="229"/>
      <c r="CEC173" s="229"/>
      <c r="CED173" s="229"/>
      <c r="CEE173" s="229"/>
      <c r="CEF173" s="229"/>
      <c r="CEG173" s="229"/>
      <c r="CEH173" s="229"/>
      <c r="CEI173" s="229"/>
      <c r="CEJ173" s="229"/>
      <c r="CEK173" s="229"/>
      <c r="CEL173" s="229"/>
      <c r="CEM173" s="229"/>
      <c r="CEN173" s="229"/>
      <c r="CEO173" s="229"/>
      <c r="CEP173" s="229"/>
      <c r="CEQ173" s="229"/>
      <c r="CER173" s="229"/>
      <c r="CES173" s="229"/>
      <c r="CET173" s="229"/>
      <c r="CEU173" s="229"/>
      <c r="CEV173" s="229"/>
      <c r="CEW173" s="229"/>
      <c r="CEX173" s="229"/>
      <c r="CEY173" s="229"/>
      <c r="CEZ173" s="229"/>
      <c r="CFA173" s="229"/>
      <c r="CFB173" s="229"/>
      <c r="CFC173" s="229"/>
      <c r="CFD173" s="229"/>
      <c r="CFE173" s="229"/>
      <c r="CFF173" s="229"/>
      <c r="CFG173" s="229"/>
      <c r="CFH173" s="229"/>
      <c r="CFI173" s="229"/>
      <c r="CFJ173" s="229"/>
      <c r="CFK173" s="229"/>
      <c r="CFL173" s="229"/>
      <c r="CFM173" s="229"/>
      <c r="CFN173" s="229"/>
      <c r="CFO173" s="229"/>
      <c r="CFP173" s="229"/>
      <c r="CFQ173" s="229"/>
      <c r="CFR173" s="229"/>
      <c r="CFS173" s="229"/>
      <c r="CFT173" s="229"/>
      <c r="CFU173" s="229"/>
      <c r="CFV173" s="229"/>
      <c r="CFW173" s="229"/>
      <c r="CFX173" s="229"/>
      <c r="CFY173" s="229"/>
      <c r="CFZ173" s="229"/>
      <c r="CGA173" s="229"/>
      <c r="CGB173" s="229"/>
      <c r="CGC173" s="229"/>
      <c r="CGD173" s="229"/>
      <c r="CGE173" s="229"/>
      <c r="CGF173" s="229"/>
      <c r="CGG173" s="229"/>
      <c r="CGH173" s="229"/>
      <c r="CGI173" s="229"/>
      <c r="CGJ173" s="229"/>
      <c r="CGK173" s="229"/>
      <c r="CGL173" s="229"/>
      <c r="CGM173" s="229"/>
      <c r="CGN173" s="229"/>
      <c r="CGO173" s="229"/>
      <c r="CGP173" s="229"/>
      <c r="CGQ173" s="229"/>
      <c r="CGR173" s="229"/>
      <c r="CGS173" s="229"/>
      <c r="CGT173" s="229"/>
      <c r="CGU173" s="229"/>
      <c r="CGV173" s="229"/>
      <c r="CGW173" s="229"/>
      <c r="CGX173" s="229"/>
      <c r="CGY173" s="229"/>
      <c r="CGZ173" s="229"/>
      <c r="CHA173" s="229"/>
      <c r="CHB173" s="229"/>
      <c r="CHC173" s="229"/>
      <c r="CHD173" s="229"/>
      <c r="CHE173" s="229"/>
      <c r="CHF173" s="229"/>
      <c r="CHG173" s="229"/>
      <c r="CHH173" s="229"/>
      <c r="CHI173" s="229"/>
      <c r="CHJ173" s="229"/>
      <c r="CHK173" s="229"/>
      <c r="CHL173" s="229"/>
      <c r="CHM173" s="229"/>
      <c r="CHN173" s="229"/>
      <c r="CHO173" s="229"/>
      <c r="CHP173" s="229"/>
      <c r="CHQ173" s="229"/>
      <c r="CHR173" s="229"/>
      <c r="CHS173" s="229"/>
      <c r="CHT173" s="229"/>
      <c r="CHU173" s="229"/>
      <c r="CHV173" s="229"/>
      <c r="CHW173" s="229"/>
      <c r="CHX173" s="229"/>
      <c r="CHY173" s="229"/>
      <c r="CHZ173" s="229"/>
      <c r="CIA173" s="229"/>
      <c r="CIB173" s="229"/>
      <c r="CIC173" s="229"/>
      <c r="CID173" s="229"/>
      <c r="CIE173" s="229"/>
      <c r="CIF173" s="229"/>
      <c r="CIG173" s="229"/>
      <c r="CIH173" s="229"/>
      <c r="CII173" s="229"/>
      <c r="CIJ173" s="229"/>
      <c r="CIK173" s="229"/>
      <c r="CIL173" s="229"/>
      <c r="CIM173" s="229"/>
      <c r="CIN173" s="229"/>
      <c r="CIO173" s="229"/>
      <c r="CIP173" s="229"/>
      <c r="CIQ173" s="229"/>
      <c r="CIR173" s="229"/>
      <c r="CIS173" s="229"/>
      <c r="CIT173" s="229"/>
      <c r="CIU173" s="229"/>
      <c r="CIV173" s="229"/>
      <c r="CIW173" s="229"/>
      <c r="CIX173" s="229"/>
      <c r="CIY173" s="229"/>
      <c r="CIZ173" s="229"/>
      <c r="CJA173" s="229"/>
      <c r="CJB173" s="229"/>
      <c r="CJC173" s="229"/>
      <c r="CJD173" s="229"/>
      <c r="CJE173" s="229"/>
      <c r="CJF173" s="229"/>
      <c r="CJG173" s="229"/>
      <c r="CJH173" s="229"/>
      <c r="CJI173" s="229"/>
      <c r="CJJ173" s="229"/>
      <c r="CJK173" s="229"/>
      <c r="CJL173" s="229"/>
      <c r="CJM173" s="229"/>
      <c r="CJN173" s="229"/>
      <c r="CJO173" s="229"/>
      <c r="CJP173" s="229"/>
      <c r="CJQ173" s="229"/>
      <c r="CJR173" s="229"/>
      <c r="CJS173" s="229"/>
      <c r="CJT173" s="229"/>
      <c r="CJU173" s="229"/>
      <c r="CJV173" s="229"/>
      <c r="CJW173" s="229"/>
      <c r="CJX173" s="229"/>
      <c r="CJY173" s="229"/>
      <c r="CJZ173" s="229"/>
      <c r="CKA173" s="229"/>
      <c r="CKB173" s="229"/>
      <c r="CKC173" s="229"/>
      <c r="CKD173" s="229"/>
      <c r="CKE173" s="229"/>
      <c r="CKF173" s="229"/>
      <c r="CKG173" s="229"/>
      <c r="CKH173" s="229"/>
      <c r="CKI173" s="229"/>
      <c r="CKJ173" s="229"/>
      <c r="CKK173" s="229"/>
      <c r="CKL173" s="229"/>
      <c r="CKM173" s="229"/>
      <c r="CKN173" s="229"/>
      <c r="CKO173" s="229"/>
      <c r="CKP173" s="229"/>
      <c r="CKQ173" s="229"/>
      <c r="CKR173" s="229"/>
      <c r="CKS173" s="229"/>
      <c r="CKT173" s="229"/>
      <c r="CKU173" s="229"/>
      <c r="CKV173" s="229"/>
      <c r="CKW173" s="229"/>
      <c r="CKX173" s="229"/>
      <c r="CKY173" s="229"/>
      <c r="CKZ173" s="229"/>
      <c r="CLA173" s="229"/>
      <c r="CLB173" s="229"/>
      <c r="CLC173" s="229"/>
      <c r="CLD173" s="229"/>
      <c r="CLE173" s="229"/>
      <c r="CLF173" s="229"/>
      <c r="CLG173" s="229"/>
      <c r="CLH173" s="229"/>
      <c r="CLI173" s="229"/>
      <c r="CLJ173" s="229"/>
      <c r="CLK173" s="229"/>
      <c r="CLL173" s="229"/>
      <c r="CLM173" s="229"/>
      <c r="CLN173" s="229"/>
      <c r="CLO173" s="229"/>
      <c r="CLP173" s="229"/>
      <c r="CLQ173" s="229"/>
      <c r="CLR173" s="229"/>
      <c r="CLS173" s="229"/>
      <c r="CLT173" s="229"/>
      <c r="CLU173" s="229"/>
      <c r="CLV173" s="229"/>
      <c r="CLW173" s="229"/>
      <c r="CLX173" s="229"/>
      <c r="CLY173" s="229"/>
      <c r="CLZ173" s="229"/>
      <c r="CMA173" s="229"/>
      <c r="CMB173" s="229"/>
      <c r="CMC173" s="229"/>
      <c r="CMD173" s="229"/>
      <c r="CME173" s="229"/>
      <c r="CMF173" s="229"/>
      <c r="CMG173" s="229"/>
      <c r="CMH173" s="229"/>
      <c r="CMI173" s="229"/>
      <c r="CMJ173" s="229"/>
      <c r="CMK173" s="229"/>
      <c r="CML173" s="229"/>
      <c r="CMM173" s="229"/>
      <c r="CMN173" s="229"/>
      <c r="CMO173" s="229"/>
      <c r="CMP173" s="229"/>
      <c r="CMQ173" s="229"/>
      <c r="CMR173" s="229"/>
      <c r="CMS173" s="229"/>
      <c r="CMT173" s="229"/>
      <c r="CMU173" s="229"/>
      <c r="CMV173" s="229"/>
      <c r="CMW173" s="229"/>
      <c r="CMX173" s="229"/>
      <c r="CMY173" s="229"/>
      <c r="CMZ173" s="229"/>
      <c r="CNA173" s="229"/>
      <c r="CNB173" s="229"/>
      <c r="CNC173" s="229"/>
      <c r="CND173" s="229"/>
      <c r="CNE173" s="229"/>
      <c r="CNF173" s="229"/>
      <c r="CNG173" s="229"/>
      <c r="CNH173" s="229"/>
      <c r="CNI173" s="229"/>
      <c r="CNJ173" s="229"/>
      <c r="CNK173" s="229"/>
      <c r="CNL173" s="229"/>
      <c r="CNM173" s="229"/>
      <c r="CNN173" s="229"/>
      <c r="CNO173" s="229"/>
      <c r="CNP173" s="229"/>
      <c r="CNQ173" s="229"/>
      <c r="CNR173" s="229"/>
      <c r="CNS173" s="229"/>
      <c r="CNT173" s="229"/>
      <c r="CNU173" s="229"/>
      <c r="CNV173" s="229"/>
      <c r="CNW173" s="229"/>
      <c r="CNX173" s="229"/>
      <c r="CNY173" s="229"/>
      <c r="CNZ173" s="229"/>
      <c r="COA173" s="229"/>
      <c r="COB173" s="229"/>
      <c r="COC173" s="229"/>
      <c r="COD173" s="229"/>
      <c r="COE173" s="229"/>
      <c r="COF173" s="229"/>
      <c r="COG173" s="229"/>
      <c r="COH173" s="229"/>
      <c r="COI173" s="229"/>
      <c r="COJ173" s="229"/>
      <c r="COK173" s="229"/>
      <c r="COL173" s="229"/>
      <c r="COM173" s="229"/>
      <c r="CON173" s="229"/>
      <c r="COO173" s="229"/>
      <c r="COP173" s="229"/>
      <c r="COQ173" s="229"/>
      <c r="COR173" s="229"/>
      <c r="COS173" s="229"/>
      <c r="COT173" s="229"/>
      <c r="COU173" s="229"/>
      <c r="COV173" s="229"/>
      <c r="COW173" s="229"/>
      <c r="COX173" s="229"/>
      <c r="COY173" s="229"/>
      <c r="COZ173" s="229"/>
      <c r="CPA173" s="229"/>
      <c r="CPB173" s="229"/>
      <c r="CPC173" s="229"/>
      <c r="CPD173" s="229"/>
      <c r="CPE173" s="229"/>
      <c r="CPF173" s="229"/>
      <c r="CPG173" s="229"/>
      <c r="CPH173" s="229"/>
      <c r="CPI173" s="229"/>
      <c r="CPJ173" s="229"/>
      <c r="CPK173" s="229"/>
      <c r="CPL173" s="229"/>
      <c r="CPM173" s="229"/>
      <c r="CPN173" s="229"/>
      <c r="CPO173" s="229"/>
      <c r="CPP173" s="229"/>
      <c r="CPQ173" s="229"/>
      <c r="CPR173" s="229"/>
      <c r="CPS173" s="229"/>
      <c r="CPT173" s="229"/>
      <c r="CPU173" s="229"/>
      <c r="CPV173" s="229"/>
      <c r="CPW173" s="229"/>
      <c r="CPX173" s="229"/>
      <c r="CPY173" s="229"/>
      <c r="CPZ173" s="229"/>
      <c r="CQA173" s="229"/>
      <c r="CQB173" s="229"/>
      <c r="CQC173" s="229"/>
      <c r="CQD173" s="229"/>
      <c r="CQE173" s="229"/>
      <c r="CQF173" s="229"/>
      <c r="CQG173" s="229"/>
      <c r="CQH173" s="229"/>
      <c r="CQI173" s="229"/>
      <c r="CQJ173" s="229"/>
      <c r="CQK173" s="229"/>
      <c r="CQL173" s="229"/>
      <c r="CQM173" s="229"/>
      <c r="CQN173" s="229"/>
      <c r="CQO173" s="229"/>
      <c r="CQP173" s="229"/>
      <c r="CQQ173" s="229"/>
      <c r="CQR173" s="229"/>
      <c r="CQS173" s="229"/>
      <c r="CQT173" s="229"/>
      <c r="CQU173" s="229"/>
      <c r="CQV173" s="229"/>
      <c r="CQW173" s="229"/>
      <c r="CQX173" s="229"/>
      <c r="CQY173" s="229"/>
      <c r="CQZ173" s="229"/>
      <c r="CRA173" s="229"/>
      <c r="CRB173" s="229"/>
      <c r="CRC173" s="229"/>
      <c r="CRD173" s="229"/>
      <c r="CRE173" s="229"/>
      <c r="CRF173" s="229"/>
      <c r="CRG173" s="229"/>
      <c r="CRH173" s="229"/>
      <c r="CRI173" s="229"/>
      <c r="CRJ173" s="229"/>
      <c r="CRK173" s="229"/>
      <c r="CRL173" s="229"/>
      <c r="CRM173" s="229"/>
      <c r="CRN173" s="229"/>
      <c r="CRO173" s="229"/>
      <c r="CRP173" s="229"/>
      <c r="CRQ173" s="229"/>
      <c r="CRR173" s="229"/>
      <c r="CRS173" s="229"/>
      <c r="CRT173" s="229"/>
      <c r="CRU173" s="229"/>
      <c r="CRV173" s="229"/>
      <c r="CRW173" s="229"/>
      <c r="CRX173" s="229"/>
      <c r="CRY173" s="229"/>
      <c r="CRZ173" s="229"/>
      <c r="CSA173" s="229"/>
      <c r="CSB173" s="229"/>
      <c r="CSC173" s="229"/>
      <c r="CSD173" s="229"/>
      <c r="CSE173" s="229"/>
      <c r="CSF173" s="229"/>
      <c r="CSG173" s="229"/>
      <c r="CSH173" s="229"/>
      <c r="CSI173" s="229"/>
      <c r="CSJ173" s="229"/>
      <c r="CSK173" s="229"/>
      <c r="CSL173" s="229"/>
      <c r="CSM173" s="229"/>
      <c r="CSN173" s="229"/>
      <c r="CSO173" s="229"/>
      <c r="CSP173" s="229"/>
      <c r="CSQ173" s="229"/>
      <c r="CSR173" s="229"/>
      <c r="CSS173" s="229"/>
      <c r="CST173" s="229"/>
      <c r="CSU173" s="229"/>
      <c r="CSV173" s="229"/>
      <c r="CSW173" s="229"/>
      <c r="CSX173" s="229"/>
      <c r="CSY173" s="229"/>
      <c r="CSZ173" s="229"/>
      <c r="CTA173" s="229"/>
      <c r="CTB173" s="229"/>
      <c r="CTC173" s="229"/>
      <c r="CTD173" s="229"/>
      <c r="CTE173" s="229"/>
      <c r="CTF173" s="229"/>
      <c r="CTG173" s="229"/>
      <c r="CTH173" s="229"/>
      <c r="CTI173" s="229"/>
      <c r="CTJ173" s="229"/>
      <c r="CTK173" s="229"/>
      <c r="CTL173" s="229"/>
      <c r="CTM173" s="229"/>
      <c r="CTN173" s="229"/>
      <c r="CTO173" s="229"/>
      <c r="CTP173" s="229"/>
      <c r="CTQ173" s="229"/>
      <c r="CTR173" s="229"/>
      <c r="CTS173" s="229"/>
      <c r="CTT173" s="229"/>
      <c r="CTU173" s="229"/>
      <c r="CTV173" s="229"/>
      <c r="CTW173" s="229"/>
      <c r="CTX173" s="229"/>
      <c r="CTY173" s="229"/>
      <c r="CTZ173" s="229"/>
      <c r="CUA173" s="229"/>
    </row>
    <row r="174" spans="1:2575" s="224" customFormat="1" ht="108.75" hidden="1" customHeight="1">
      <c r="A174" s="247"/>
      <c r="B174" s="248"/>
      <c r="C174" s="249"/>
      <c r="D174" s="250"/>
      <c r="E174" s="274"/>
      <c r="F174" s="252"/>
      <c r="G174" s="249"/>
      <c r="H174" s="256"/>
      <c r="I174" s="269"/>
      <c r="J174" s="270"/>
      <c r="K174" s="252"/>
      <c r="L174" s="252"/>
      <c r="N174" s="229"/>
      <c r="O174" s="229"/>
      <c r="P174" s="229"/>
      <c r="Q174" s="229"/>
      <c r="R174" s="229"/>
      <c r="S174" s="229"/>
      <c r="T174" s="229"/>
      <c r="U174" s="229"/>
      <c r="V174" s="229"/>
      <c r="W174" s="229"/>
      <c r="X174" s="229"/>
      <c r="Y174" s="229"/>
      <c r="Z174" s="229"/>
      <c r="AA174" s="229"/>
      <c r="AB174" s="229"/>
      <c r="AC174" s="229"/>
      <c r="AD174" s="229"/>
      <c r="AE174" s="229"/>
      <c r="AF174" s="229"/>
      <c r="AG174" s="229"/>
      <c r="AH174" s="229"/>
      <c r="AI174" s="229"/>
      <c r="AJ174" s="229"/>
      <c r="AK174" s="229"/>
      <c r="AL174" s="229"/>
      <c r="AM174" s="229"/>
      <c r="AN174" s="229"/>
      <c r="AO174" s="229"/>
      <c r="AP174" s="229"/>
      <c r="AQ174" s="229"/>
      <c r="AR174" s="229"/>
      <c r="AS174" s="229"/>
      <c r="AT174" s="229"/>
      <c r="AU174" s="229"/>
      <c r="AV174" s="229"/>
      <c r="AW174" s="229"/>
      <c r="AX174" s="229"/>
      <c r="AY174" s="229"/>
      <c r="AZ174" s="229"/>
      <c r="BA174" s="229"/>
      <c r="BB174" s="229"/>
      <c r="BC174" s="229"/>
      <c r="BD174" s="229"/>
      <c r="BE174" s="229"/>
      <c r="BF174" s="229"/>
      <c r="BG174" s="229"/>
      <c r="BH174" s="229"/>
      <c r="BI174" s="229"/>
      <c r="BJ174" s="229"/>
      <c r="BK174" s="229"/>
      <c r="BL174" s="229"/>
      <c r="BM174" s="229"/>
      <c r="BN174" s="229"/>
      <c r="BO174" s="229"/>
      <c r="BP174" s="229"/>
      <c r="BQ174" s="229"/>
      <c r="BR174" s="229"/>
      <c r="BS174" s="229"/>
      <c r="BT174" s="229"/>
      <c r="BU174" s="229"/>
      <c r="BV174" s="229"/>
      <c r="BW174" s="229"/>
      <c r="BX174" s="229"/>
      <c r="BY174" s="229"/>
      <c r="BZ174" s="229"/>
      <c r="CA174" s="229"/>
      <c r="CB174" s="229"/>
      <c r="CC174" s="229"/>
      <c r="CD174" s="229"/>
      <c r="CE174" s="229"/>
      <c r="CF174" s="229"/>
      <c r="CG174" s="229"/>
      <c r="CH174" s="229"/>
      <c r="CI174" s="229"/>
      <c r="CJ174" s="229"/>
      <c r="CK174" s="229"/>
      <c r="CL174" s="229"/>
      <c r="CM174" s="229"/>
      <c r="CN174" s="229"/>
      <c r="CO174" s="229"/>
      <c r="CP174" s="229"/>
      <c r="CQ174" s="229"/>
      <c r="CR174" s="229"/>
      <c r="CS174" s="229"/>
      <c r="CT174" s="229"/>
      <c r="CU174" s="229"/>
      <c r="CV174" s="229"/>
      <c r="CW174" s="229"/>
      <c r="CX174" s="229"/>
      <c r="CY174" s="229"/>
      <c r="CZ174" s="229"/>
      <c r="DA174" s="229"/>
      <c r="DB174" s="229"/>
      <c r="DC174" s="229"/>
      <c r="DD174" s="229"/>
      <c r="DE174" s="229"/>
      <c r="DF174" s="229"/>
      <c r="DG174" s="229"/>
      <c r="DH174" s="229"/>
      <c r="DI174" s="229"/>
      <c r="DJ174" s="229"/>
      <c r="DK174" s="229"/>
      <c r="DL174" s="229"/>
      <c r="DM174" s="229"/>
      <c r="DN174" s="229"/>
      <c r="DO174" s="229"/>
      <c r="DP174" s="229"/>
      <c r="DQ174" s="229"/>
      <c r="DR174" s="229"/>
      <c r="DS174" s="229"/>
      <c r="DT174" s="229"/>
      <c r="DU174" s="229"/>
      <c r="DV174" s="229"/>
      <c r="DW174" s="229"/>
      <c r="DX174" s="229"/>
      <c r="DY174" s="229"/>
      <c r="DZ174" s="229"/>
      <c r="EA174" s="229"/>
      <c r="EB174" s="229"/>
      <c r="EC174" s="229"/>
      <c r="ED174" s="229"/>
      <c r="EE174" s="229"/>
      <c r="EF174" s="229"/>
      <c r="EG174" s="229"/>
      <c r="EH174" s="229"/>
      <c r="EI174" s="229"/>
      <c r="EJ174" s="229"/>
      <c r="EK174" s="229"/>
      <c r="EL174" s="229"/>
      <c r="EM174" s="229"/>
      <c r="EN174" s="229"/>
      <c r="EO174" s="229"/>
      <c r="EP174" s="229"/>
      <c r="EQ174" s="229"/>
      <c r="ER174" s="229"/>
      <c r="ES174" s="229"/>
      <c r="ET174" s="229"/>
      <c r="EU174" s="229"/>
      <c r="EV174" s="229"/>
      <c r="EW174" s="229"/>
      <c r="EX174" s="229"/>
      <c r="EY174" s="229"/>
      <c r="EZ174" s="229"/>
      <c r="FA174" s="229"/>
      <c r="FB174" s="229"/>
      <c r="FC174" s="229"/>
      <c r="FD174" s="229"/>
      <c r="FE174" s="229"/>
      <c r="FF174" s="229"/>
      <c r="FG174" s="229"/>
      <c r="FH174" s="229"/>
      <c r="FI174" s="229"/>
      <c r="FJ174" s="229"/>
      <c r="FK174" s="229"/>
      <c r="FL174" s="229"/>
      <c r="FM174" s="229"/>
      <c r="FN174" s="229"/>
      <c r="FO174" s="229"/>
      <c r="FP174" s="229"/>
      <c r="FQ174" s="229"/>
      <c r="FR174" s="229"/>
      <c r="FS174" s="229"/>
      <c r="FT174" s="229"/>
      <c r="FU174" s="229"/>
      <c r="FV174" s="229"/>
      <c r="FW174" s="229"/>
      <c r="FX174" s="229"/>
      <c r="FY174" s="229"/>
      <c r="FZ174" s="229"/>
      <c r="GA174" s="229"/>
      <c r="GB174" s="229"/>
      <c r="GC174" s="229"/>
      <c r="GD174" s="229"/>
      <c r="GE174" s="229"/>
      <c r="GF174" s="229"/>
      <c r="GG174" s="229"/>
      <c r="GH174" s="229"/>
      <c r="GI174" s="229"/>
      <c r="GJ174" s="229"/>
      <c r="GK174" s="229"/>
      <c r="GL174" s="229"/>
      <c r="GM174" s="229"/>
      <c r="GN174" s="229"/>
      <c r="GO174" s="229"/>
      <c r="GP174" s="229"/>
      <c r="GQ174" s="229"/>
      <c r="GR174" s="229"/>
      <c r="GS174" s="229"/>
      <c r="GT174" s="229"/>
      <c r="GU174" s="229"/>
      <c r="GV174" s="229"/>
      <c r="GW174" s="229"/>
      <c r="GX174" s="229"/>
      <c r="GY174" s="229"/>
      <c r="GZ174" s="229"/>
      <c r="HA174" s="229"/>
      <c r="HB174" s="229"/>
      <c r="HC174" s="229"/>
      <c r="HD174" s="229"/>
      <c r="HE174" s="229"/>
      <c r="HF174" s="229"/>
      <c r="HG174" s="229"/>
      <c r="HH174" s="229"/>
      <c r="HI174" s="229"/>
      <c r="HJ174" s="229"/>
      <c r="HK174" s="229"/>
      <c r="HL174" s="229"/>
      <c r="HM174" s="229"/>
      <c r="HN174" s="229"/>
      <c r="HO174" s="229"/>
      <c r="HP174" s="229"/>
      <c r="HQ174" s="229"/>
      <c r="HR174" s="229"/>
      <c r="HS174" s="229"/>
      <c r="HT174" s="229"/>
      <c r="HU174" s="229"/>
      <c r="HV174" s="229"/>
      <c r="HW174" s="229"/>
      <c r="HX174" s="229"/>
      <c r="HY174" s="229"/>
      <c r="HZ174" s="229"/>
      <c r="IA174" s="229"/>
      <c r="IB174" s="229"/>
      <c r="IC174" s="229"/>
      <c r="ID174" s="229"/>
      <c r="IE174" s="229"/>
      <c r="IF174" s="229"/>
      <c r="IG174" s="229"/>
      <c r="IH174" s="229"/>
      <c r="II174" s="229"/>
      <c r="IJ174" s="229"/>
      <c r="IK174" s="229"/>
      <c r="IL174" s="229"/>
      <c r="IM174" s="229"/>
      <c r="IN174" s="229"/>
      <c r="IO174" s="229"/>
      <c r="IP174" s="229"/>
      <c r="IQ174" s="229"/>
      <c r="IR174" s="229"/>
      <c r="IS174" s="229"/>
      <c r="IT174" s="229"/>
      <c r="IU174" s="229"/>
      <c r="IV174" s="229"/>
      <c r="IW174" s="229"/>
      <c r="IX174" s="229"/>
      <c r="IY174" s="229"/>
      <c r="IZ174" s="229"/>
      <c r="JA174" s="229"/>
      <c r="JB174" s="229"/>
      <c r="JC174" s="229"/>
      <c r="JD174" s="229"/>
      <c r="JE174" s="229"/>
      <c r="JF174" s="229"/>
      <c r="JG174" s="229"/>
      <c r="JH174" s="229"/>
      <c r="JI174" s="229"/>
      <c r="JJ174" s="229"/>
      <c r="JK174" s="229"/>
      <c r="JL174" s="229"/>
      <c r="JM174" s="229"/>
      <c r="JN174" s="229"/>
      <c r="JO174" s="229"/>
      <c r="JP174" s="229"/>
      <c r="JQ174" s="229"/>
      <c r="JR174" s="229"/>
      <c r="JS174" s="229"/>
      <c r="JT174" s="229"/>
      <c r="JU174" s="229"/>
      <c r="JV174" s="229"/>
      <c r="JW174" s="229"/>
      <c r="JX174" s="229"/>
      <c r="JY174" s="229"/>
      <c r="JZ174" s="229"/>
      <c r="KA174" s="229"/>
      <c r="KB174" s="229"/>
      <c r="KC174" s="229"/>
      <c r="KD174" s="229"/>
      <c r="KE174" s="229"/>
      <c r="KF174" s="229"/>
      <c r="KG174" s="229"/>
      <c r="KH174" s="229"/>
      <c r="KI174" s="229"/>
      <c r="KJ174" s="229"/>
      <c r="KK174" s="229"/>
      <c r="KL174" s="229"/>
      <c r="KM174" s="229"/>
      <c r="KN174" s="229"/>
      <c r="KO174" s="229"/>
      <c r="KP174" s="229"/>
      <c r="KQ174" s="229"/>
      <c r="KR174" s="229"/>
      <c r="KS174" s="229"/>
      <c r="KT174" s="229"/>
      <c r="KU174" s="229"/>
      <c r="KV174" s="229"/>
      <c r="KW174" s="229"/>
      <c r="KX174" s="229"/>
      <c r="KY174" s="229"/>
      <c r="KZ174" s="229"/>
      <c r="LA174" s="229"/>
      <c r="LB174" s="229"/>
      <c r="LC174" s="229"/>
      <c r="LD174" s="229"/>
      <c r="LE174" s="229"/>
      <c r="LF174" s="229"/>
      <c r="LG174" s="229"/>
      <c r="LH174" s="229"/>
      <c r="LI174" s="229"/>
      <c r="LJ174" s="229"/>
      <c r="LK174" s="229"/>
      <c r="LL174" s="229"/>
      <c r="LM174" s="229"/>
      <c r="LN174" s="229"/>
      <c r="LO174" s="229"/>
      <c r="LP174" s="229"/>
      <c r="LQ174" s="229"/>
      <c r="LR174" s="229"/>
      <c r="LS174" s="229"/>
      <c r="LT174" s="229"/>
      <c r="LU174" s="229"/>
      <c r="LV174" s="229"/>
      <c r="LW174" s="229"/>
      <c r="LX174" s="229"/>
      <c r="LY174" s="229"/>
      <c r="LZ174" s="229"/>
      <c r="MA174" s="229"/>
      <c r="MB174" s="229"/>
      <c r="MC174" s="229"/>
      <c r="MD174" s="229"/>
      <c r="ME174" s="229"/>
      <c r="MF174" s="229"/>
      <c r="MG174" s="229"/>
      <c r="MH174" s="229"/>
      <c r="MI174" s="229"/>
      <c r="MJ174" s="229"/>
      <c r="MK174" s="229"/>
      <c r="ML174" s="229"/>
      <c r="MM174" s="229"/>
      <c r="MN174" s="229"/>
      <c r="MO174" s="229"/>
      <c r="MP174" s="229"/>
      <c r="MQ174" s="229"/>
      <c r="MR174" s="229"/>
      <c r="MS174" s="229"/>
      <c r="MT174" s="229"/>
      <c r="MU174" s="229"/>
      <c r="MV174" s="229"/>
      <c r="MW174" s="229"/>
      <c r="MX174" s="229"/>
      <c r="MY174" s="229"/>
      <c r="MZ174" s="229"/>
      <c r="NA174" s="229"/>
      <c r="NB174" s="229"/>
      <c r="NC174" s="229"/>
      <c r="ND174" s="229"/>
      <c r="NE174" s="229"/>
      <c r="NF174" s="229"/>
      <c r="NG174" s="229"/>
      <c r="NH174" s="229"/>
      <c r="NI174" s="229"/>
      <c r="NJ174" s="229"/>
      <c r="NK174" s="229"/>
      <c r="NL174" s="229"/>
      <c r="NM174" s="229"/>
      <c r="NN174" s="229"/>
      <c r="NO174" s="229"/>
      <c r="NP174" s="229"/>
      <c r="NQ174" s="229"/>
      <c r="NR174" s="229"/>
      <c r="NS174" s="229"/>
      <c r="NT174" s="229"/>
      <c r="NU174" s="229"/>
      <c r="NV174" s="229"/>
      <c r="NW174" s="229"/>
      <c r="NX174" s="229"/>
      <c r="NY174" s="229"/>
      <c r="NZ174" s="229"/>
      <c r="OA174" s="229"/>
      <c r="OB174" s="229"/>
      <c r="OC174" s="229"/>
      <c r="OD174" s="229"/>
      <c r="OE174" s="229"/>
      <c r="OF174" s="229"/>
      <c r="OG174" s="229"/>
      <c r="OH174" s="229"/>
      <c r="OI174" s="229"/>
      <c r="OJ174" s="229"/>
      <c r="OK174" s="229"/>
      <c r="OL174" s="229"/>
      <c r="OM174" s="229"/>
      <c r="ON174" s="229"/>
      <c r="OO174" s="229"/>
      <c r="OP174" s="229"/>
      <c r="OQ174" s="229"/>
      <c r="OR174" s="229"/>
      <c r="OS174" s="229"/>
      <c r="OT174" s="229"/>
      <c r="OU174" s="229"/>
      <c r="OV174" s="229"/>
      <c r="OW174" s="229"/>
      <c r="OX174" s="229"/>
      <c r="OY174" s="229"/>
      <c r="OZ174" s="229"/>
      <c r="PA174" s="229"/>
      <c r="PB174" s="229"/>
      <c r="PC174" s="229"/>
      <c r="PD174" s="229"/>
      <c r="PE174" s="229"/>
      <c r="PF174" s="229"/>
      <c r="PG174" s="229"/>
      <c r="PH174" s="229"/>
      <c r="PI174" s="229"/>
      <c r="PJ174" s="229"/>
      <c r="PK174" s="229"/>
      <c r="PL174" s="229"/>
      <c r="PM174" s="229"/>
      <c r="PN174" s="229"/>
      <c r="PO174" s="229"/>
      <c r="PP174" s="229"/>
      <c r="PQ174" s="229"/>
      <c r="PR174" s="229"/>
      <c r="PS174" s="229"/>
      <c r="PT174" s="229"/>
      <c r="PU174" s="229"/>
      <c r="PV174" s="229"/>
      <c r="PW174" s="229"/>
      <c r="PX174" s="229"/>
      <c r="PY174" s="229"/>
      <c r="PZ174" s="229"/>
      <c r="QA174" s="229"/>
      <c r="QB174" s="229"/>
      <c r="QC174" s="229"/>
      <c r="QD174" s="229"/>
      <c r="QE174" s="229"/>
      <c r="QF174" s="229"/>
      <c r="QG174" s="229"/>
      <c r="QH174" s="229"/>
      <c r="QI174" s="229"/>
      <c r="QJ174" s="229"/>
      <c r="QK174" s="229"/>
      <c r="QL174" s="229"/>
      <c r="QM174" s="229"/>
      <c r="QN174" s="229"/>
      <c r="QO174" s="229"/>
      <c r="QP174" s="229"/>
      <c r="QQ174" s="229"/>
      <c r="QR174" s="229"/>
      <c r="QS174" s="229"/>
      <c r="QT174" s="229"/>
      <c r="QU174" s="229"/>
      <c r="QV174" s="229"/>
      <c r="QW174" s="229"/>
      <c r="QX174" s="229"/>
      <c r="QY174" s="229"/>
      <c r="QZ174" s="229"/>
      <c r="RA174" s="229"/>
      <c r="RB174" s="229"/>
      <c r="RC174" s="229"/>
      <c r="RD174" s="229"/>
      <c r="RE174" s="229"/>
      <c r="RF174" s="229"/>
      <c r="RG174" s="229"/>
      <c r="RH174" s="229"/>
      <c r="RI174" s="229"/>
      <c r="RJ174" s="229"/>
      <c r="RK174" s="229"/>
      <c r="RL174" s="229"/>
      <c r="RM174" s="229"/>
      <c r="RN174" s="229"/>
      <c r="RO174" s="229"/>
      <c r="RP174" s="229"/>
      <c r="RQ174" s="229"/>
      <c r="RR174" s="229"/>
      <c r="RS174" s="229"/>
      <c r="RT174" s="229"/>
      <c r="RU174" s="229"/>
      <c r="RV174" s="229"/>
      <c r="RW174" s="229"/>
      <c r="RX174" s="229"/>
      <c r="RY174" s="229"/>
      <c r="RZ174" s="229"/>
      <c r="SA174" s="229"/>
      <c r="SB174" s="229"/>
      <c r="SC174" s="229"/>
      <c r="SD174" s="229"/>
      <c r="SE174" s="229"/>
      <c r="SF174" s="229"/>
      <c r="SG174" s="229"/>
      <c r="SH174" s="229"/>
      <c r="SI174" s="229"/>
      <c r="SJ174" s="229"/>
      <c r="SK174" s="229"/>
      <c r="SL174" s="229"/>
      <c r="SM174" s="229"/>
      <c r="SN174" s="229"/>
      <c r="SO174" s="229"/>
      <c r="SP174" s="229"/>
      <c r="SQ174" s="229"/>
      <c r="SR174" s="229"/>
      <c r="SS174" s="229"/>
      <c r="ST174" s="229"/>
      <c r="SU174" s="229"/>
      <c r="SV174" s="229"/>
      <c r="SW174" s="229"/>
      <c r="SX174" s="229"/>
      <c r="SY174" s="229"/>
      <c r="SZ174" s="229"/>
      <c r="TA174" s="229"/>
      <c r="TB174" s="229"/>
      <c r="TC174" s="229"/>
      <c r="TD174" s="229"/>
      <c r="TE174" s="229"/>
      <c r="TF174" s="229"/>
      <c r="TG174" s="229"/>
      <c r="TH174" s="229"/>
      <c r="TI174" s="229"/>
      <c r="TJ174" s="229"/>
      <c r="TK174" s="229"/>
      <c r="TL174" s="229"/>
      <c r="TM174" s="229"/>
      <c r="TN174" s="229"/>
      <c r="TO174" s="229"/>
      <c r="TP174" s="229"/>
      <c r="TQ174" s="229"/>
      <c r="TR174" s="229"/>
      <c r="TS174" s="229"/>
      <c r="TT174" s="229"/>
      <c r="TU174" s="229"/>
      <c r="TV174" s="229"/>
      <c r="TW174" s="229"/>
      <c r="TX174" s="229"/>
      <c r="TY174" s="229"/>
      <c r="TZ174" s="229"/>
      <c r="UA174" s="229"/>
      <c r="UB174" s="229"/>
      <c r="UC174" s="229"/>
      <c r="UD174" s="229"/>
      <c r="UE174" s="229"/>
      <c r="UF174" s="229"/>
      <c r="UG174" s="229"/>
      <c r="UH174" s="229"/>
      <c r="UI174" s="229"/>
      <c r="UJ174" s="229"/>
      <c r="UK174" s="229"/>
      <c r="UL174" s="229"/>
      <c r="UM174" s="229"/>
      <c r="UN174" s="229"/>
      <c r="UO174" s="229"/>
      <c r="UP174" s="229"/>
      <c r="UQ174" s="229"/>
      <c r="UR174" s="229"/>
      <c r="US174" s="229"/>
      <c r="UT174" s="229"/>
      <c r="UU174" s="229"/>
      <c r="UV174" s="229"/>
      <c r="UW174" s="229"/>
      <c r="UX174" s="229"/>
      <c r="UY174" s="229"/>
      <c r="UZ174" s="229"/>
      <c r="VA174" s="229"/>
      <c r="VB174" s="229"/>
      <c r="VC174" s="229"/>
      <c r="VD174" s="229"/>
      <c r="VE174" s="229"/>
      <c r="VF174" s="229"/>
      <c r="VG174" s="229"/>
      <c r="VH174" s="229"/>
      <c r="VI174" s="229"/>
      <c r="VJ174" s="229"/>
      <c r="VK174" s="229"/>
      <c r="VL174" s="229"/>
      <c r="VM174" s="229"/>
      <c r="VN174" s="229"/>
      <c r="VO174" s="229"/>
      <c r="VP174" s="229"/>
      <c r="VQ174" s="229"/>
      <c r="VR174" s="229"/>
      <c r="VS174" s="229"/>
      <c r="VT174" s="229"/>
      <c r="VU174" s="229"/>
      <c r="VV174" s="229"/>
      <c r="VW174" s="229"/>
      <c r="VX174" s="229"/>
      <c r="VY174" s="229"/>
      <c r="VZ174" s="229"/>
      <c r="WA174" s="229"/>
      <c r="WB174" s="229"/>
      <c r="WC174" s="229"/>
      <c r="WD174" s="229"/>
      <c r="WE174" s="229"/>
      <c r="WF174" s="229"/>
      <c r="WG174" s="229"/>
      <c r="WH174" s="229"/>
      <c r="WI174" s="229"/>
      <c r="WJ174" s="229"/>
      <c r="WK174" s="229"/>
      <c r="WL174" s="229"/>
      <c r="WM174" s="229"/>
      <c r="WN174" s="229"/>
      <c r="WO174" s="229"/>
      <c r="WP174" s="229"/>
      <c r="WQ174" s="229"/>
      <c r="WR174" s="229"/>
      <c r="WS174" s="229"/>
      <c r="WT174" s="229"/>
      <c r="WU174" s="229"/>
      <c r="WV174" s="229"/>
      <c r="WW174" s="229"/>
      <c r="WX174" s="229"/>
      <c r="WY174" s="229"/>
      <c r="WZ174" s="229"/>
      <c r="XA174" s="229"/>
      <c r="XB174" s="229"/>
      <c r="XC174" s="229"/>
      <c r="XD174" s="229"/>
      <c r="XE174" s="229"/>
      <c r="XF174" s="229"/>
      <c r="XG174" s="229"/>
      <c r="XH174" s="229"/>
      <c r="XI174" s="229"/>
      <c r="XJ174" s="229"/>
      <c r="XK174" s="229"/>
      <c r="XL174" s="229"/>
      <c r="XM174" s="229"/>
      <c r="XN174" s="229"/>
      <c r="XO174" s="229"/>
      <c r="XP174" s="229"/>
      <c r="XQ174" s="229"/>
      <c r="XR174" s="229"/>
      <c r="XS174" s="229"/>
      <c r="XT174" s="229"/>
      <c r="XU174" s="229"/>
      <c r="XV174" s="229"/>
      <c r="XW174" s="229"/>
      <c r="XX174" s="229"/>
      <c r="XY174" s="229"/>
      <c r="XZ174" s="229"/>
      <c r="YA174" s="229"/>
      <c r="YB174" s="229"/>
      <c r="YC174" s="229"/>
      <c r="YD174" s="229"/>
      <c r="YE174" s="229"/>
      <c r="YF174" s="229"/>
      <c r="YG174" s="229"/>
      <c r="YH174" s="229"/>
      <c r="YI174" s="229"/>
      <c r="YJ174" s="229"/>
      <c r="YK174" s="229"/>
      <c r="YL174" s="229"/>
      <c r="YM174" s="229"/>
      <c r="YN174" s="229"/>
      <c r="YO174" s="229"/>
      <c r="YP174" s="229"/>
      <c r="YQ174" s="229"/>
      <c r="YR174" s="229"/>
      <c r="YS174" s="229"/>
      <c r="YT174" s="229"/>
      <c r="YU174" s="229"/>
      <c r="YV174" s="229"/>
      <c r="YW174" s="229"/>
      <c r="YX174" s="229"/>
      <c r="YY174" s="229"/>
      <c r="YZ174" s="229"/>
      <c r="ZA174" s="229"/>
      <c r="ZB174" s="229"/>
      <c r="ZC174" s="229"/>
      <c r="ZD174" s="229"/>
      <c r="ZE174" s="229"/>
      <c r="ZF174" s="229"/>
      <c r="ZG174" s="229"/>
      <c r="ZH174" s="229"/>
      <c r="ZI174" s="229"/>
      <c r="ZJ174" s="229"/>
      <c r="ZK174" s="229"/>
      <c r="ZL174" s="229"/>
      <c r="ZM174" s="229"/>
      <c r="ZN174" s="229"/>
      <c r="ZO174" s="229"/>
      <c r="ZP174" s="229"/>
      <c r="ZQ174" s="229"/>
      <c r="ZR174" s="229"/>
      <c r="ZS174" s="229"/>
      <c r="ZT174" s="229"/>
      <c r="ZU174" s="229"/>
      <c r="ZV174" s="229"/>
      <c r="ZW174" s="229"/>
      <c r="ZX174" s="229"/>
      <c r="ZY174" s="229"/>
      <c r="ZZ174" s="229"/>
      <c r="AAA174" s="229"/>
      <c r="AAB174" s="229"/>
      <c r="AAC174" s="229"/>
      <c r="AAD174" s="229"/>
      <c r="AAE174" s="229"/>
      <c r="AAF174" s="229"/>
      <c r="AAG174" s="229"/>
      <c r="AAH174" s="229"/>
      <c r="AAI174" s="229"/>
      <c r="AAJ174" s="229"/>
      <c r="AAK174" s="229"/>
      <c r="AAL174" s="229"/>
      <c r="AAM174" s="229"/>
      <c r="AAN174" s="229"/>
      <c r="AAO174" s="229"/>
      <c r="AAP174" s="229"/>
      <c r="AAQ174" s="229"/>
      <c r="AAR174" s="229"/>
      <c r="AAS174" s="229"/>
      <c r="AAT174" s="229"/>
      <c r="AAU174" s="229"/>
      <c r="AAV174" s="229"/>
      <c r="AAW174" s="229"/>
      <c r="AAX174" s="229"/>
      <c r="AAY174" s="229"/>
      <c r="AAZ174" s="229"/>
      <c r="ABA174" s="229"/>
      <c r="ABB174" s="229"/>
      <c r="ABC174" s="229"/>
      <c r="ABD174" s="229"/>
      <c r="ABE174" s="229"/>
      <c r="ABF174" s="229"/>
      <c r="ABG174" s="229"/>
      <c r="ABH174" s="229"/>
      <c r="ABI174" s="229"/>
      <c r="ABJ174" s="229"/>
      <c r="ABK174" s="229"/>
      <c r="ABL174" s="229"/>
      <c r="ABM174" s="229"/>
      <c r="ABN174" s="229"/>
      <c r="ABO174" s="229"/>
      <c r="ABP174" s="229"/>
      <c r="ABQ174" s="229"/>
      <c r="ABR174" s="229"/>
      <c r="ABS174" s="229"/>
      <c r="ABT174" s="229"/>
      <c r="ABU174" s="229"/>
      <c r="ABV174" s="229"/>
      <c r="ABW174" s="229"/>
      <c r="ABX174" s="229"/>
      <c r="ABY174" s="229"/>
      <c r="ABZ174" s="229"/>
      <c r="ACA174" s="229"/>
      <c r="ACB174" s="229"/>
      <c r="ACC174" s="229"/>
      <c r="ACD174" s="229"/>
      <c r="ACE174" s="229"/>
      <c r="ACF174" s="229"/>
      <c r="ACG174" s="229"/>
      <c r="ACH174" s="229"/>
      <c r="ACI174" s="229"/>
      <c r="ACJ174" s="229"/>
      <c r="ACK174" s="229"/>
      <c r="ACL174" s="229"/>
      <c r="ACM174" s="229"/>
      <c r="ACN174" s="229"/>
      <c r="ACO174" s="229"/>
      <c r="ACP174" s="229"/>
      <c r="ACQ174" s="229"/>
      <c r="ACR174" s="229"/>
      <c r="ACS174" s="229"/>
      <c r="ACT174" s="229"/>
      <c r="ACU174" s="229"/>
      <c r="ACV174" s="229"/>
      <c r="ACW174" s="229"/>
      <c r="ACX174" s="229"/>
      <c r="ACY174" s="229"/>
      <c r="ACZ174" s="229"/>
      <c r="ADA174" s="229"/>
      <c r="ADB174" s="229"/>
      <c r="ADC174" s="229"/>
      <c r="ADD174" s="229"/>
      <c r="ADE174" s="229"/>
      <c r="ADF174" s="229"/>
      <c r="ADG174" s="229"/>
      <c r="ADH174" s="229"/>
      <c r="ADI174" s="229"/>
      <c r="ADJ174" s="229"/>
      <c r="ADK174" s="229"/>
      <c r="ADL174" s="229"/>
      <c r="ADM174" s="229"/>
      <c r="ADN174" s="229"/>
      <c r="ADO174" s="229"/>
      <c r="ADP174" s="229"/>
      <c r="ADQ174" s="229"/>
      <c r="ADR174" s="229"/>
      <c r="ADS174" s="229"/>
      <c r="ADT174" s="229"/>
      <c r="ADU174" s="229"/>
      <c r="ADV174" s="229"/>
      <c r="ADW174" s="229"/>
      <c r="ADX174" s="229"/>
      <c r="ADY174" s="229"/>
      <c r="ADZ174" s="229"/>
      <c r="AEA174" s="229"/>
      <c r="AEB174" s="229"/>
      <c r="AEC174" s="229"/>
      <c r="AED174" s="229"/>
      <c r="AEE174" s="229"/>
      <c r="AEF174" s="229"/>
      <c r="AEG174" s="229"/>
      <c r="AEH174" s="229"/>
      <c r="AEI174" s="229"/>
      <c r="AEJ174" s="229"/>
      <c r="AEK174" s="229"/>
      <c r="AEL174" s="229"/>
      <c r="AEM174" s="229"/>
      <c r="AEN174" s="229"/>
      <c r="AEO174" s="229"/>
      <c r="AEP174" s="229"/>
      <c r="AEQ174" s="229"/>
      <c r="AER174" s="229"/>
      <c r="AES174" s="229"/>
      <c r="AET174" s="229"/>
      <c r="AEU174" s="229"/>
      <c r="AEV174" s="229"/>
      <c r="AEW174" s="229"/>
      <c r="AEX174" s="229"/>
      <c r="AEY174" s="229"/>
      <c r="AEZ174" s="229"/>
      <c r="AFA174" s="229"/>
      <c r="AFB174" s="229"/>
      <c r="AFC174" s="229"/>
      <c r="AFD174" s="229"/>
      <c r="AFE174" s="229"/>
      <c r="AFF174" s="229"/>
      <c r="AFG174" s="229"/>
      <c r="AFH174" s="229"/>
      <c r="AFI174" s="229"/>
      <c r="AFJ174" s="229"/>
      <c r="AFK174" s="229"/>
      <c r="AFL174" s="229"/>
      <c r="AFM174" s="229"/>
      <c r="AFN174" s="229"/>
      <c r="AFO174" s="229"/>
      <c r="AFP174" s="229"/>
      <c r="AFQ174" s="229"/>
      <c r="AFR174" s="229"/>
      <c r="AFS174" s="229"/>
      <c r="AFT174" s="229"/>
      <c r="AFU174" s="229"/>
      <c r="AFV174" s="229"/>
      <c r="AFW174" s="229"/>
      <c r="AFX174" s="229"/>
      <c r="AFY174" s="229"/>
      <c r="AFZ174" s="229"/>
      <c r="AGA174" s="229"/>
      <c r="AGB174" s="229"/>
      <c r="AGC174" s="229"/>
      <c r="AGD174" s="229"/>
      <c r="AGE174" s="229"/>
      <c r="AGF174" s="229"/>
      <c r="AGG174" s="229"/>
      <c r="AGH174" s="229"/>
      <c r="AGI174" s="229"/>
      <c r="AGJ174" s="229"/>
      <c r="AGK174" s="229"/>
      <c r="AGL174" s="229"/>
      <c r="AGM174" s="229"/>
      <c r="AGN174" s="229"/>
      <c r="AGO174" s="229"/>
      <c r="AGP174" s="229"/>
      <c r="AGQ174" s="229"/>
      <c r="AGR174" s="229"/>
      <c r="AGS174" s="229"/>
      <c r="AGT174" s="229"/>
      <c r="AGU174" s="229"/>
      <c r="AGV174" s="229"/>
      <c r="AGW174" s="229"/>
      <c r="AGX174" s="229"/>
      <c r="AGY174" s="229"/>
      <c r="AGZ174" s="229"/>
      <c r="AHA174" s="229"/>
      <c r="AHB174" s="229"/>
      <c r="AHC174" s="229"/>
      <c r="AHD174" s="229"/>
      <c r="AHE174" s="229"/>
      <c r="AHF174" s="229"/>
      <c r="AHG174" s="229"/>
      <c r="AHH174" s="229"/>
      <c r="AHI174" s="229"/>
      <c r="AHJ174" s="229"/>
      <c r="AHK174" s="229"/>
      <c r="AHL174" s="229"/>
      <c r="AHM174" s="229"/>
      <c r="AHN174" s="229"/>
      <c r="AHO174" s="229"/>
      <c r="AHP174" s="229"/>
      <c r="AHQ174" s="229"/>
      <c r="AHR174" s="229"/>
      <c r="AHS174" s="229"/>
      <c r="AHT174" s="229"/>
      <c r="AHU174" s="229"/>
      <c r="AHV174" s="229"/>
      <c r="AHW174" s="229"/>
      <c r="AHX174" s="229"/>
      <c r="AHY174" s="229"/>
      <c r="AHZ174" s="229"/>
      <c r="AIA174" s="229"/>
      <c r="AIB174" s="229"/>
      <c r="AIC174" s="229"/>
      <c r="AID174" s="229"/>
      <c r="AIE174" s="229"/>
      <c r="AIF174" s="229"/>
      <c r="AIG174" s="229"/>
      <c r="AIH174" s="229"/>
      <c r="AII174" s="229"/>
      <c r="AIJ174" s="229"/>
      <c r="AIK174" s="229"/>
      <c r="AIL174" s="229"/>
      <c r="AIM174" s="229"/>
      <c r="AIN174" s="229"/>
      <c r="AIO174" s="229"/>
      <c r="AIP174" s="229"/>
      <c r="AIQ174" s="229"/>
      <c r="AIR174" s="229"/>
      <c r="AIS174" s="229"/>
      <c r="AIT174" s="229"/>
      <c r="AIU174" s="229"/>
      <c r="AIV174" s="229"/>
      <c r="AIW174" s="229"/>
      <c r="AIX174" s="229"/>
      <c r="AIY174" s="229"/>
      <c r="AIZ174" s="229"/>
      <c r="AJA174" s="229"/>
      <c r="AJB174" s="229"/>
      <c r="AJC174" s="229"/>
      <c r="AJD174" s="229"/>
      <c r="AJE174" s="229"/>
      <c r="AJF174" s="229"/>
      <c r="AJG174" s="229"/>
      <c r="AJH174" s="229"/>
      <c r="AJI174" s="229"/>
      <c r="AJJ174" s="229"/>
      <c r="AJK174" s="229"/>
      <c r="AJL174" s="229"/>
      <c r="AJM174" s="229"/>
      <c r="AJN174" s="229"/>
      <c r="AJO174" s="229"/>
      <c r="AJP174" s="229"/>
      <c r="AJQ174" s="229"/>
      <c r="AJR174" s="229"/>
      <c r="AJS174" s="229"/>
      <c r="AJT174" s="229"/>
      <c r="AJU174" s="229"/>
      <c r="AJV174" s="229"/>
      <c r="AJW174" s="229"/>
      <c r="AJX174" s="229"/>
      <c r="AJY174" s="229"/>
      <c r="AJZ174" s="229"/>
      <c r="AKA174" s="229"/>
      <c r="AKB174" s="229"/>
      <c r="AKC174" s="229"/>
      <c r="AKD174" s="229"/>
      <c r="AKE174" s="229"/>
      <c r="AKF174" s="229"/>
      <c r="AKG174" s="229"/>
      <c r="AKH174" s="229"/>
      <c r="AKI174" s="229"/>
      <c r="AKJ174" s="229"/>
      <c r="AKK174" s="229"/>
      <c r="AKL174" s="229"/>
      <c r="AKM174" s="229"/>
      <c r="AKN174" s="229"/>
      <c r="AKO174" s="229"/>
      <c r="AKP174" s="229"/>
      <c r="AKQ174" s="229"/>
      <c r="AKR174" s="229"/>
      <c r="AKS174" s="229"/>
      <c r="AKT174" s="229"/>
      <c r="AKU174" s="229"/>
      <c r="AKV174" s="229"/>
      <c r="AKW174" s="229"/>
      <c r="AKX174" s="229"/>
      <c r="AKY174" s="229"/>
      <c r="AKZ174" s="229"/>
      <c r="ALA174" s="229"/>
      <c r="ALB174" s="229"/>
      <c r="ALC174" s="229"/>
      <c r="ALD174" s="229"/>
      <c r="ALE174" s="229"/>
      <c r="ALF174" s="229"/>
      <c r="ALG174" s="229"/>
      <c r="ALH174" s="229"/>
      <c r="ALI174" s="229"/>
      <c r="ALJ174" s="229"/>
      <c r="ALK174" s="229"/>
      <c r="ALL174" s="229"/>
      <c r="ALM174" s="229"/>
      <c r="ALN174" s="229"/>
      <c r="ALO174" s="229"/>
      <c r="ALP174" s="229"/>
      <c r="ALQ174" s="229"/>
      <c r="ALR174" s="229"/>
      <c r="ALS174" s="229"/>
      <c r="ALT174" s="229"/>
      <c r="ALU174" s="229"/>
      <c r="ALV174" s="229"/>
      <c r="ALW174" s="229"/>
      <c r="ALX174" s="229"/>
      <c r="ALY174" s="229"/>
      <c r="ALZ174" s="229"/>
      <c r="AMA174" s="229"/>
      <c r="AMB174" s="229"/>
      <c r="AMC174" s="229"/>
      <c r="AMD174" s="229"/>
      <c r="AME174" s="229"/>
      <c r="AMF174" s="229"/>
      <c r="AMG174" s="229"/>
      <c r="AMH174" s="229"/>
      <c r="AMI174" s="229"/>
      <c r="AMJ174" s="229"/>
      <c r="AMK174" s="229"/>
      <c r="AML174" s="229"/>
      <c r="AMM174" s="229"/>
      <c r="AMN174" s="229"/>
      <c r="AMO174" s="229"/>
      <c r="AMP174" s="229"/>
      <c r="AMQ174" s="229"/>
      <c r="AMR174" s="229"/>
      <c r="AMS174" s="229"/>
      <c r="AMT174" s="229"/>
      <c r="AMU174" s="229"/>
      <c r="AMV174" s="229"/>
      <c r="AMW174" s="229"/>
      <c r="AMX174" s="229"/>
      <c r="AMY174" s="229"/>
      <c r="AMZ174" s="229"/>
      <c r="ANA174" s="229"/>
      <c r="ANB174" s="229"/>
      <c r="ANC174" s="229"/>
      <c r="AND174" s="229"/>
      <c r="ANE174" s="229"/>
      <c r="ANF174" s="229"/>
      <c r="ANG174" s="229"/>
      <c r="ANH174" s="229"/>
      <c r="ANI174" s="229"/>
      <c r="ANJ174" s="229"/>
      <c r="ANK174" s="229"/>
      <c r="ANL174" s="229"/>
      <c r="ANM174" s="229"/>
      <c r="ANN174" s="229"/>
      <c r="ANO174" s="229"/>
      <c r="ANP174" s="229"/>
      <c r="ANQ174" s="229"/>
      <c r="ANR174" s="229"/>
      <c r="ANS174" s="229"/>
      <c r="ANT174" s="229"/>
      <c r="ANU174" s="229"/>
      <c r="ANV174" s="229"/>
      <c r="ANW174" s="229"/>
      <c r="ANX174" s="229"/>
      <c r="ANY174" s="229"/>
      <c r="ANZ174" s="229"/>
      <c r="AOA174" s="229"/>
      <c r="AOB174" s="229"/>
      <c r="AOC174" s="229"/>
      <c r="AOD174" s="229"/>
      <c r="AOE174" s="229"/>
      <c r="AOF174" s="229"/>
      <c r="AOG174" s="229"/>
      <c r="AOH174" s="229"/>
      <c r="AOI174" s="229"/>
      <c r="AOJ174" s="229"/>
      <c r="AOK174" s="229"/>
      <c r="AOL174" s="229"/>
      <c r="AOM174" s="229"/>
      <c r="AON174" s="229"/>
      <c r="AOO174" s="229"/>
      <c r="AOP174" s="229"/>
      <c r="AOQ174" s="229"/>
      <c r="AOR174" s="229"/>
      <c r="AOS174" s="229"/>
      <c r="AOT174" s="229"/>
      <c r="AOU174" s="229"/>
      <c r="AOV174" s="229"/>
      <c r="AOW174" s="229"/>
      <c r="AOX174" s="229"/>
      <c r="AOY174" s="229"/>
      <c r="AOZ174" s="229"/>
      <c r="APA174" s="229"/>
      <c r="APB174" s="229"/>
      <c r="APC174" s="229"/>
      <c r="APD174" s="229"/>
      <c r="APE174" s="229"/>
      <c r="APF174" s="229"/>
      <c r="APG174" s="229"/>
      <c r="APH174" s="229"/>
      <c r="API174" s="229"/>
      <c r="APJ174" s="229"/>
      <c r="APK174" s="229"/>
      <c r="APL174" s="229"/>
      <c r="APM174" s="229"/>
      <c r="APN174" s="229"/>
      <c r="APO174" s="229"/>
      <c r="APP174" s="229"/>
      <c r="APQ174" s="229"/>
      <c r="APR174" s="229"/>
      <c r="APS174" s="229"/>
      <c r="APT174" s="229"/>
      <c r="APU174" s="229"/>
      <c r="APV174" s="229"/>
      <c r="APW174" s="229"/>
      <c r="APX174" s="229"/>
      <c r="APY174" s="229"/>
      <c r="APZ174" s="229"/>
      <c r="AQA174" s="229"/>
      <c r="AQB174" s="229"/>
      <c r="AQC174" s="229"/>
      <c r="AQD174" s="229"/>
      <c r="AQE174" s="229"/>
      <c r="AQF174" s="229"/>
      <c r="AQG174" s="229"/>
      <c r="AQH174" s="229"/>
      <c r="AQI174" s="229"/>
      <c r="AQJ174" s="229"/>
      <c r="AQK174" s="229"/>
      <c r="AQL174" s="229"/>
      <c r="AQM174" s="229"/>
      <c r="AQN174" s="229"/>
      <c r="AQO174" s="229"/>
      <c r="AQP174" s="229"/>
      <c r="AQQ174" s="229"/>
      <c r="AQR174" s="229"/>
      <c r="AQS174" s="229"/>
      <c r="AQT174" s="229"/>
      <c r="AQU174" s="229"/>
      <c r="AQV174" s="229"/>
      <c r="AQW174" s="229"/>
      <c r="AQX174" s="229"/>
      <c r="AQY174" s="229"/>
      <c r="AQZ174" s="229"/>
      <c r="ARA174" s="229"/>
      <c r="ARB174" s="229"/>
      <c r="ARC174" s="229"/>
      <c r="ARD174" s="229"/>
      <c r="ARE174" s="229"/>
      <c r="ARF174" s="229"/>
      <c r="ARG174" s="229"/>
      <c r="ARH174" s="229"/>
      <c r="ARI174" s="229"/>
      <c r="ARJ174" s="229"/>
      <c r="ARK174" s="229"/>
      <c r="ARL174" s="229"/>
      <c r="ARM174" s="229"/>
      <c r="ARN174" s="229"/>
      <c r="ARO174" s="229"/>
      <c r="ARP174" s="229"/>
      <c r="ARQ174" s="229"/>
      <c r="ARR174" s="229"/>
      <c r="ARS174" s="229"/>
      <c r="ART174" s="229"/>
      <c r="ARU174" s="229"/>
      <c r="ARV174" s="229"/>
      <c r="ARW174" s="229"/>
      <c r="ARX174" s="229"/>
      <c r="ARY174" s="229"/>
      <c r="ARZ174" s="229"/>
      <c r="ASA174" s="229"/>
      <c r="ASB174" s="229"/>
      <c r="ASC174" s="229"/>
      <c r="ASD174" s="229"/>
      <c r="ASE174" s="229"/>
      <c r="ASF174" s="229"/>
      <c r="ASG174" s="229"/>
      <c r="ASH174" s="229"/>
      <c r="ASI174" s="229"/>
      <c r="ASJ174" s="229"/>
      <c r="ASK174" s="229"/>
      <c r="ASL174" s="229"/>
      <c r="ASM174" s="229"/>
      <c r="ASN174" s="229"/>
      <c r="ASO174" s="229"/>
      <c r="ASP174" s="229"/>
      <c r="ASQ174" s="229"/>
      <c r="ASR174" s="229"/>
      <c r="ASS174" s="229"/>
      <c r="AST174" s="229"/>
      <c r="ASU174" s="229"/>
      <c r="ASV174" s="229"/>
      <c r="ASW174" s="229"/>
      <c r="ASX174" s="229"/>
      <c r="ASY174" s="229"/>
      <c r="ASZ174" s="229"/>
      <c r="ATA174" s="229"/>
      <c r="ATB174" s="229"/>
      <c r="ATC174" s="229"/>
      <c r="ATD174" s="229"/>
      <c r="ATE174" s="229"/>
      <c r="ATF174" s="229"/>
      <c r="ATG174" s="229"/>
      <c r="ATH174" s="229"/>
      <c r="ATI174" s="229"/>
      <c r="ATJ174" s="229"/>
      <c r="ATK174" s="229"/>
      <c r="ATL174" s="229"/>
      <c r="ATM174" s="229"/>
      <c r="ATN174" s="229"/>
      <c r="ATO174" s="229"/>
      <c r="ATP174" s="229"/>
      <c r="ATQ174" s="229"/>
      <c r="ATR174" s="229"/>
      <c r="ATS174" s="229"/>
      <c r="ATT174" s="229"/>
      <c r="ATU174" s="229"/>
      <c r="ATV174" s="229"/>
      <c r="ATW174" s="229"/>
      <c r="ATX174" s="229"/>
      <c r="ATY174" s="229"/>
      <c r="ATZ174" s="229"/>
      <c r="AUA174" s="229"/>
      <c r="AUB174" s="229"/>
      <c r="AUC174" s="229"/>
      <c r="AUD174" s="229"/>
      <c r="AUE174" s="229"/>
      <c r="AUF174" s="229"/>
      <c r="AUG174" s="229"/>
      <c r="AUH174" s="229"/>
      <c r="AUI174" s="229"/>
      <c r="AUJ174" s="229"/>
      <c r="AUK174" s="229"/>
      <c r="AUL174" s="229"/>
      <c r="AUM174" s="229"/>
      <c r="AUN174" s="229"/>
      <c r="AUO174" s="229"/>
      <c r="AUP174" s="229"/>
      <c r="AUQ174" s="229"/>
      <c r="AUR174" s="229"/>
      <c r="AUS174" s="229"/>
      <c r="AUT174" s="229"/>
      <c r="AUU174" s="229"/>
      <c r="AUV174" s="229"/>
      <c r="AUW174" s="229"/>
      <c r="AUX174" s="229"/>
      <c r="AUY174" s="229"/>
      <c r="AUZ174" s="229"/>
      <c r="AVA174" s="229"/>
      <c r="AVB174" s="229"/>
      <c r="AVC174" s="229"/>
      <c r="AVD174" s="229"/>
      <c r="AVE174" s="229"/>
      <c r="AVF174" s="229"/>
      <c r="AVG174" s="229"/>
      <c r="AVH174" s="229"/>
      <c r="AVI174" s="229"/>
      <c r="AVJ174" s="229"/>
      <c r="AVK174" s="229"/>
      <c r="AVL174" s="229"/>
      <c r="AVM174" s="229"/>
      <c r="AVN174" s="229"/>
      <c r="AVO174" s="229"/>
      <c r="AVP174" s="229"/>
      <c r="AVQ174" s="229"/>
      <c r="AVR174" s="229"/>
      <c r="AVS174" s="229"/>
      <c r="AVT174" s="229"/>
      <c r="AVU174" s="229"/>
      <c r="AVV174" s="229"/>
      <c r="AVW174" s="229"/>
      <c r="AVX174" s="229"/>
      <c r="AVY174" s="229"/>
      <c r="AVZ174" s="229"/>
      <c r="AWA174" s="229"/>
      <c r="AWB174" s="229"/>
      <c r="AWC174" s="229"/>
      <c r="AWD174" s="229"/>
      <c r="AWE174" s="229"/>
      <c r="AWF174" s="229"/>
      <c r="AWG174" s="229"/>
      <c r="AWH174" s="229"/>
      <c r="AWI174" s="229"/>
      <c r="AWJ174" s="229"/>
      <c r="AWK174" s="229"/>
      <c r="AWL174" s="229"/>
      <c r="AWM174" s="229"/>
      <c r="AWN174" s="229"/>
      <c r="AWO174" s="229"/>
      <c r="AWP174" s="229"/>
      <c r="AWQ174" s="229"/>
      <c r="AWR174" s="229"/>
      <c r="AWS174" s="229"/>
      <c r="AWT174" s="229"/>
      <c r="AWU174" s="229"/>
      <c r="AWV174" s="229"/>
      <c r="AWW174" s="229"/>
      <c r="AWX174" s="229"/>
      <c r="AWY174" s="229"/>
      <c r="AWZ174" s="229"/>
      <c r="AXA174" s="229"/>
      <c r="AXB174" s="229"/>
      <c r="AXC174" s="229"/>
      <c r="AXD174" s="229"/>
      <c r="AXE174" s="229"/>
      <c r="AXF174" s="229"/>
      <c r="AXG174" s="229"/>
      <c r="AXH174" s="229"/>
      <c r="AXI174" s="229"/>
      <c r="AXJ174" s="229"/>
      <c r="AXK174" s="229"/>
      <c r="AXL174" s="229"/>
      <c r="AXM174" s="229"/>
      <c r="AXN174" s="229"/>
      <c r="AXO174" s="229"/>
      <c r="AXP174" s="229"/>
      <c r="AXQ174" s="229"/>
      <c r="AXR174" s="229"/>
      <c r="AXS174" s="229"/>
      <c r="AXT174" s="229"/>
      <c r="AXU174" s="229"/>
      <c r="AXV174" s="229"/>
      <c r="AXW174" s="229"/>
      <c r="AXX174" s="229"/>
      <c r="AXY174" s="229"/>
      <c r="AXZ174" s="229"/>
      <c r="AYA174" s="229"/>
      <c r="AYB174" s="229"/>
      <c r="AYC174" s="229"/>
      <c r="AYD174" s="229"/>
      <c r="AYE174" s="229"/>
      <c r="AYF174" s="229"/>
      <c r="AYG174" s="229"/>
      <c r="AYH174" s="229"/>
      <c r="AYI174" s="229"/>
      <c r="AYJ174" s="229"/>
      <c r="AYK174" s="229"/>
      <c r="AYL174" s="229"/>
      <c r="AYM174" s="229"/>
      <c r="AYN174" s="229"/>
      <c r="AYO174" s="229"/>
      <c r="AYP174" s="229"/>
      <c r="AYQ174" s="229"/>
      <c r="AYR174" s="229"/>
      <c r="AYS174" s="229"/>
      <c r="AYT174" s="229"/>
      <c r="AYU174" s="229"/>
      <c r="AYV174" s="229"/>
      <c r="AYW174" s="229"/>
      <c r="AYX174" s="229"/>
      <c r="AYY174" s="229"/>
      <c r="AYZ174" s="229"/>
      <c r="AZA174" s="229"/>
      <c r="AZB174" s="229"/>
      <c r="AZC174" s="229"/>
      <c r="AZD174" s="229"/>
      <c r="AZE174" s="229"/>
      <c r="AZF174" s="229"/>
      <c r="AZG174" s="229"/>
      <c r="AZH174" s="229"/>
      <c r="AZI174" s="229"/>
      <c r="AZJ174" s="229"/>
      <c r="AZK174" s="229"/>
      <c r="AZL174" s="229"/>
      <c r="AZM174" s="229"/>
      <c r="AZN174" s="229"/>
      <c r="AZO174" s="229"/>
      <c r="AZP174" s="229"/>
      <c r="AZQ174" s="229"/>
      <c r="AZR174" s="229"/>
      <c r="AZS174" s="229"/>
      <c r="AZT174" s="229"/>
      <c r="AZU174" s="229"/>
      <c r="AZV174" s="229"/>
      <c r="AZW174" s="229"/>
      <c r="AZX174" s="229"/>
      <c r="AZY174" s="229"/>
      <c r="AZZ174" s="229"/>
      <c r="BAA174" s="229"/>
      <c r="BAB174" s="229"/>
      <c r="BAC174" s="229"/>
      <c r="BAD174" s="229"/>
      <c r="BAE174" s="229"/>
      <c r="BAF174" s="229"/>
      <c r="BAG174" s="229"/>
      <c r="BAH174" s="229"/>
      <c r="BAI174" s="229"/>
      <c r="BAJ174" s="229"/>
      <c r="BAK174" s="229"/>
      <c r="BAL174" s="229"/>
      <c r="BAM174" s="229"/>
      <c r="BAN174" s="229"/>
      <c r="BAO174" s="229"/>
      <c r="BAP174" s="229"/>
      <c r="BAQ174" s="229"/>
      <c r="BAR174" s="229"/>
      <c r="BAS174" s="229"/>
      <c r="BAT174" s="229"/>
      <c r="BAU174" s="229"/>
      <c r="BAV174" s="229"/>
      <c r="BAW174" s="229"/>
      <c r="BAX174" s="229"/>
      <c r="BAY174" s="229"/>
      <c r="BAZ174" s="229"/>
      <c r="BBA174" s="229"/>
      <c r="BBB174" s="229"/>
      <c r="BBC174" s="229"/>
      <c r="BBD174" s="229"/>
      <c r="BBE174" s="229"/>
      <c r="BBF174" s="229"/>
      <c r="BBG174" s="229"/>
      <c r="BBH174" s="229"/>
      <c r="BBI174" s="229"/>
      <c r="BBJ174" s="229"/>
      <c r="BBK174" s="229"/>
      <c r="BBL174" s="229"/>
      <c r="BBM174" s="229"/>
      <c r="BBN174" s="229"/>
      <c r="BBO174" s="229"/>
      <c r="BBP174" s="229"/>
      <c r="BBQ174" s="229"/>
      <c r="BBR174" s="229"/>
      <c r="BBS174" s="229"/>
      <c r="BBT174" s="229"/>
      <c r="BBU174" s="229"/>
      <c r="BBV174" s="229"/>
      <c r="BBW174" s="229"/>
      <c r="BBX174" s="229"/>
      <c r="BBY174" s="229"/>
      <c r="BBZ174" s="229"/>
      <c r="BCA174" s="229"/>
      <c r="BCB174" s="229"/>
      <c r="BCC174" s="229"/>
      <c r="BCD174" s="229"/>
      <c r="BCE174" s="229"/>
      <c r="BCF174" s="229"/>
      <c r="BCG174" s="229"/>
      <c r="BCH174" s="229"/>
      <c r="BCI174" s="229"/>
      <c r="BCJ174" s="229"/>
      <c r="BCK174" s="229"/>
      <c r="BCL174" s="229"/>
      <c r="BCM174" s="229"/>
      <c r="BCN174" s="229"/>
      <c r="BCO174" s="229"/>
      <c r="BCP174" s="229"/>
      <c r="BCQ174" s="229"/>
      <c r="BCR174" s="229"/>
      <c r="BCS174" s="229"/>
      <c r="BCT174" s="229"/>
      <c r="BCU174" s="229"/>
      <c r="BCV174" s="229"/>
      <c r="BCW174" s="229"/>
      <c r="BCX174" s="229"/>
      <c r="BCY174" s="229"/>
      <c r="BCZ174" s="229"/>
      <c r="BDA174" s="229"/>
      <c r="BDB174" s="229"/>
      <c r="BDC174" s="229"/>
      <c r="BDD174" s="229"/>
      <c r="BDE174" s="229"/>
      <c r="BDF174" s="229"/>
      <c r="BDG174" s="229"/>
      <c r="BDH174" s="229"/>
      <c r="BDI174" s="229"/>
      <c r="BDJ174" s="229"/>
      <c r="BDK174" s="229"/>
      <c r="BDL174" s="229"/>
      <c r="BDM174" s="229"/>
      <c r="BDN174" s="229"/>
      <c r="BDO174" s="229"/>
      <c r="BDP174" s="229"/>
      <c r="BDQ174" s="229"/>
      <c r="BDR174" s="229"/>
      <c r="BDS174" s="229"/>
      <c r="BDT174" s="229"/>
      <c r="BDU174" s="229"/>
      <c r="BDV174" s="229"/>
      <c r="BDW174" s="229"/>
      <c r="BDX174" s="229"/>
      <c r="BDY174" s="229"/>
      <c r="BDZ174" s="229"/>
      <c r="BEA174" s="229"/>
      <c r="BEB174" s="229"/>
      <c r="BEC174" s="229"/>
      <c r="BED174" s="229"/>
      <c r="BEE174" s="229"/>
      <c r="BEF174" s="229"/>
      <c r="BEG174" s="229"/>
      <c r="BEH174" s="229"/>
      <c r="BEI174" s="229"/>
      <c r="BEJ174" s="229"/>
      <c r="BEK174" s="229"/>
      <c r="BEL174" s="229"/>
      <c r="BEM174" s="229"/>
      <c r="BEN174" s="229"/>
      <c r="BEO174" s="229"/>
      <c r="BEP174" s="229"/>
      <c r="BEQ174" s="229"/>
      <c r="BER174" s="229"/>
      <c r="BES174" s="229"/>
      <c r="BET174" s="229"/>
      <c r="BEU174" s="229"/>
      <c r="BEV174" s="229"/>
      <c r="BEW174" s="229"/>
      <c r="BEX174" s="229"/>
      <c r="BEY174" s="229"/>
      <c r="BEZ174" s="229"/>
      <c r="BFA174" s="229"/>
      <c r="BFB174" s="229"/>
      <c r="BFC174" s="229"/>
      <c r="BFD174" s="229"/>
      <c r="BFE174" s="229"/>
      <c r="BFF174" s="229"/>
      <c r="BFG174" s="229"/>
      <c r="BFH174" s="229"/>
      <c r="BFI174" s="229"/>
      <c r="BFJ174" s="229"/>
      <c r="BFK174" s="229"/>
      <c r="BFL174" s="229"/>
      <c r="BFM174" s="229"/>
      <c r="BFN174" s="229"/>
      <c r="BFO174" s="229"/>
      <c r="BFP174" s="229"/>
      <c r="BFQ174" s="229"/>
      <c r="BFR174" s="229"/>
      <c r="BFS174" s="229"/>
      <c r="BFT174" s="229"/>
      <c r="BFU174" s="229"/>
      <c r="BFV174" s="229"/>
      <c r="BFW174" s="229"/>
      <c r="BFX174" s="229"/>
      <c r="BFY174" s="229"/>
      <c r="BFZ174" s="229"/>
      <c r="BGA174" s="229"/>
      <c r="BGB174" s="229"/>
      <c r="BGC174" s="229"/>
      <c r="BGD174" s="229"/>
      <c r="BGE174" s="229"/>
      <c r="BGF174" s="229"/>
      <c r="BGG174" s="229"/>
      <c r="BGH174" s="229"/>
      <c r="BGI174" s="229"/>
      <c r="BGJ174" s="229"/>
      <c r="BGK174" s="229"/>
      <c r="BGL174" s="229"/>
      <c r="BGM174" s="229"/>
      <c r="BGN174" s="229"/>
      <c r="BGO174" s="229"/>
      <c r="BGP174" s="229"/>
      <c r="BGQ174" s="229"/>
      <c r="BGR174" s="229"/>
      <c r="BGS174" s="229"/>
      <c r="BGT174" s="229"/>
      <c r="BGU174" s="229"/>
      <c r="BGV174" s="229"/>
      <c r="BGW174" s="229"/>
      <c r="BGX174" s="229"/>
      <c r="BGY174" s="229"/>
      <c r="BGZ174" s="229"/>
      <c r="BHA174" s="229"/>
      <c r="BHB174" s="229"/>
      <c r="BHC174" s="229"/>
      <c r="BHD174" s="229"/>
      <c r="BHE174" s="229"/>
      <c r="BHF174" s="229"/>
      <c r="BHG174" s="229"/>
      <c r="BHH174" s="229"/>
      <c r="BHI174" s="229"/>
      <c r="BHJ174" s="229"/>
      <c r="BHK174" s="229"/>
      <c r="BHL174" s="229"/>
      <c r="BHM174" s="229"/>
      <c r="BHN174" s="229"/>
      <c r="BHO174" s="229"/>
      <c r="BHP174" s="229"/>
      <c r="BHQ174" s="229"/>
      <c r="BHR174" s="229"/>
      <c r="BHS174" s="229"/>
      <c r="BHT174" s="229"/>
      <c r="BHU174" s="229"/>
      <c r="BHV174" s="229"/>
      <c r="BHW174" s="229"/>
      <c r="BHX174" s="229"/>
      <c r="BHY174" s="229"/>
      <c r="BHZ174" s="229"/>
      <c r="BIA174" s="229"/>
      <c r="BIB174" s="229"/>
      <c r="BIC174" s="229"/>
      <c r="BID174" s="229"/>
      <c r="BIE174" s="229"/>
      <c r="BIF174" s="229"/>
      <c r="BIG174" s="229"/>
      <c r="BIH174" s="229"/>
      <c r="BII174" s="229"/>
      <c r="BIJ174" s="229"/>
      <c r="BIK174" s="229"/>
      <c r="BIL174" s="229"/>
      <c r="BIM174" s="229"/>
      <c r="BIN174" s="229"/>
      <c r="BIO174" s="229"/>
      <c r="BIP174" s="229"/>
      <c r="BIQ174" s="229"/>
      <c r="BIR174" s="229"/>
      <c r="BIS174" s="229"/>
      <c r="BIT174" s="229"/>
      <c r="BIU174" s="229"/>
      <c r="BIV174" s="229"/>
      <c r="BIW174" s="229"/>
      <c r="BIX174" s="229"/>
      <c r="BIY174" s="229"/>
      <c r="BIZ174" s="229"/>
      <c r="BJA174" s="229"/>
      <c r="BJB174" s="229"/>
      <c r="BJC174" s="229"/>
      <c r="BJD174" s="229"/>
      <c r="BJE174" s="229"/>
      <c r="BJF174" s="229"/>
      <c r="BJG174" s="229"/>
      <c r="BJH174" s="229"/>
      <c r="BJI174" s="229"/>
      <c r="BJJ174" s="229"/>
      <c r="BJK174" s="229"/>
      <c r="BJL174" s="229"/>
      <c r="BJM174" s="229"/>
      <c r="BJN174" s="229"/>
      <c r="BJO174" s="229"/>
      <c r="BJP174" s="229"/>
      <c r="BJQ174" s="229"/>
      <c r="BJR174" s="229"/>
      <c r="BJS174" s="229"/>
      <c r="BJT174" s="229"/>
      <c r="BJU174" s="229"/>
      <c r="BJV174" s="229"/>
      <c r="BJW174" s="229"/>
      <c r="BJX174" s="229"/>
      <c r="BJY174" s="229"/>
      <c r="BJZ174" s="229"/>
      <c r="BKA174" s="229"/>
      <c r="BKB174" s="229"/>
      <c r="BKC174" s="229"/>
      <c r="BKD174" s="229"/>
      <c r="BKE174" s="229"/>
      <c r="BKF174" s="229"/>
      <c r="BKG174" s="229"/>
      <c r="BKH174" s="229"/>
      <c r="BKI174" s="229"/>
      <c r="BKJ174" s="229"/>
      <c r="BKK174" s="229"/>
      <c r="BKL174" s="229"/>
      <c r="BKM174" s="229"/>
      <c r="BKN174" s="229"/>
      <c r="BKO174" s="229"/>
      <c r="BKP174" s="229"/>
      <c r="BKQ174" s="229"/>
      <c r="BKR174" s="229"/>
      <c r="BKS174" s="229"/>
      <c r="BKT174" s="229"/>
      <c r="BKU174" s="229"/>
      <c r="BKV174" s="229"/>
      <c r="BKW174" s="229"/>
      <c r="BKX174" s="229"/>
      <c r="BKY174" s="229"/>
      <c r="BKZ174" s="229"/>
      <c r="BLA174" s="229"/>
      <c r="BLB174" s="229"/>
      <c r="BLC174" s="229"/>
      <c r="BLD174" s="229"/>
      <c r="BLE174" s="229"/>
      <c r="BLF174" s="229"/>
      <c r="BLG174" s="229"/>
      <c r="BLH174" s="229"/>
      <c r="BLI174" s="229"/>
      <c r="BLJ174" s="229"/>
      <c r="BLK174" s="229"/>
      <c r="BLL174" s="229"/>
      <c r="BLM174" s="229"/>
      <c r="BLN174" s="229"/>
      <c r="BLO174" s="229"/>
      <c r="BLP174" s="229"/>
      <c r="BLQ174" s="229"/>
      <c r="BLR174" s="229"/>
      <c r="BLS174" s="229"/>
      <c r="BLT174" s="229"/>
      <c r="BLU174" s="229"/>
      <c r="BLV174" s="229"/>
      <c r="BLW174" s="229"/>
      <c r="BLX174" s="229"/>
      <c r="BLY174" s="229"/>
      <c r="BLZ174" s="229"/>
      <c r="BMA174" s="229"/>
      <c r="BMB174" s="229"/>
      <c r="BMC174" s="229"/>
      <c r="BMD174" s="229"/>
      <c r="BME174" s="229"/>
      <c r="BMF174" s="229"/>
      <c r="BMG174" s="229"/>
      <c r="BMH174" s="229"/>
      <c r="BMI174" s="229"/>
      <c r="BMJ174" s="229"/>
      <c r="BMK174" s="229"/>
      <c r="BML174" s="229"/>
      <c r="BMM174" s="229"/>
      <c r="BMN174" s="229"/>
      <c r="BMO174" s="229"/>
      <c r="BMP174" s="229"/>
      <c r="BMQ174" s="229"/>
      <c r="BMR174" s="229"/>
      <c r="BMS174" s="229"/>
      <c r="BMT174" s="229"/>
      <c r="BMU174" s="229"/>
      <c r="BMV174" s="229"/>
      <c r="BMW174" s="229"/>
      <c r="BMX174" s="229"/>
      <c r="BMY174" s="229"/>
      <c r="BMZ174" s="229"/>
      <c r="BNA174" s="229"/>
      <c r="BNB174" s="229"/>
      <c r="BNC174" s="229"/>
      <c r="BND174" s="229"/>
      <c r="BNE174" s="229"/>
      <c r="BNF174" s="229"/>
      <c r="BNG174" s="229"/>
      <c r="BNH174" s="229"/>
      <c r="BNI174" s="229"/>
      <c r="BNJ174" s="229"/>
      <c r="BNK174" s="229"/>
      <c r="BNL174" s="229"/>
      <c r="BNM174" s="229"/>
      <c r="BNN174" s="229"/>
      <c r="BNO174" s="229"/>
      <c r="BNP174" s="229"/>
      <c r="BNQ174" s="229"/>
      <c r="BNR174" s="229"/>
      <c r="BNS174" s="229"/>
      <c r="BNT174" s="229"/>
      <c r="BNU174" s="229"/>
      <c r="BNV174" s="229"/>
      <c r="BNW174" s="229"/>
      <c r="BNX174" s="229"/>
      <c r="BNY174" s="229"/>
      <c r="BNZ174" s="229"/>
      <c r="BOA174" s="229"/>
      <c r="BOB174" s="229"/>
      <c r="BOC174" s="229"/>
      <c r="BOD174" s="229"/>
      <c r="BOE174" s="229"/>
      <c r="BOF174" s="229"/>
      <c r="BOG174" s="229"/>
      <c r="BOH174" s="229"/>
      <c r="BOI174" s="229"/>
      <c r="BOJ174" s="229"/>
      <c r="BOK174" s="229"/>
      <c r="BOL174" s="229"/>
      <c r="BOM174" s="229"/>
      <c r="BON174" s="229"/>
      <c r="BOO174" s="229"/>
      <c r="BOP174" s="229"/>
      <c r="BOQ174" s="229"/>
      <c r="BOR174" s="229"/>
      <c r="BOS174" s="229"/>
      <c r="BOT174" s="229"/>
      <c r="BOU174" s="229"/>
      <c r="BOV174" s="229"/>
      <c r="BOW174" s="229"/>
      <c r="BOX174" s="229"/>
      <c r="BOY174" s="229"/>
      <c r="BOZ174" s="229"/>
      <c r="BPA174" s="229"/>
      <c r="BPB174" s="229"/>
      <c r="BPC174" s="229"/>
      <c r="BPD174" s="229"/>
      <c r="BPE174" s="229"/>
      <c r="BPF174" s="229"/>
      <c r="BPG174" s="229"/>
      <c r="BPH174" s="229"/>
      <c r="BPI174" s="229"/>
      <c r="BPJ174" s="229"/>
      <c r="BPK174" s="229"/>
      <c r="BPL174" s="229"/>
      <c r="BPM174" s="229"/>
      <c r="BPN174" s="229"/>
      <c r="BPO174" s="229"/>
      <c r="BPP174" s="229"/>
      <c r="BPQ174" s="229"/>
      <c r="BPR174" s="229"/>
      <c r="BPS174" s="229"/>
      <c r="BPT174" s="229"/>
      <c r="BPU174" s="229"/>
      <c r="BPV174" s="229"/>
      <c r="BPW174" s="229"/>
      <c r="BPX174" s="229"/>
      <c r="BPY174" s="229"/>
      <c r="BPZ174" s="229"/>
      <c r="BQA174" s="229"/>
      <c r="BQB174" s="229"/>
      <c r="BQC174" s="229"/>
      <c r="BQD174" s="229"/>
      <c r="BQE174" s="229"/>
      <c r="BQF174" s="229"/>
      <c r="BQG174" s="229"/>
      <c r="BQH174" s="229"/>
      <c r="BQI174" s="229"/>
      <c r="BQJ174" s="229"/>
      <c r="BQK174" s="229"/>
      <c r="BQL174" s="229"/>
      <c r="BQM174" s="229"/>
      <c r="BQN174" s="229"/>
      <c r="BQO174" s="229"/>
      <c r="BQP174" s="229"/>
      <c r="BQQ174" s="229"/>
      <c r="BQR174" s="229"/>
      <c r="BQS174" s="229"/>
      <c r="BQT174" s="229"/>
      <c r="BQU174" s="229"/>
      <c r="BQV174" s="229"/>
      <c r="BQW174" s="229"/>
      <c r="BQX174" s="229"/>
      <c r="BQY174" s="229"/>
      <c r="BQZ174" s="229"/>
      <c r="BRA174" s="229"/>
      <c r="BRB174" s="229"/>
      <c r="BRC174" s="229"/>
      <c r="BRD174" s="229"/>
      <c r="BRE174" s="229"/>
      <c r="BRF174" s="229"/>
      <c r="BRG174" s="229"/>
      <c r="BRH174" s="229"/>
      <c r="BRI174" s="229"/>
      <c r="BRJ174" s="229"/>
      <c r="BRK174" s="229"/>
      <c r="BRL174" s="229"/>
      <c r="BRM174" s="229"/>
      <c r="BRN174" s="229"/>
      <c r="BRO174" s="229"/>
      <c r="BRP174" s="229"/>
      <c r="BRQ174" s="229"/>
      <c r="BRR174" s="229"/>
      <c r="BRS174" s="229"/>
      <c r="BRT174" s="229"/>
      <c r="BRU174" s="229"/>
      <c r="BRV174" s="229"/>
      <c r="BRW174" s="229"/>
      <c r="BRX174" s="229"/>
      <c r="BRY174" s="229"/>
      <c r="BRZ174" s="229"/>
      <c r="BSA174" s="229"/>
      <c r="BSB174" s="229"/>
      <c r="BSC174" s="229"/>
      <c r="BSD174" s="229"/>
      <c r="BSE174" s="229"/>
      <c r="BSF174" s="229"/>
      <c r="BSG174" s="229"/>
      <c r="BSH174" s="229"/>
      <c r="BSI174" s="229"/>
      <c r="BSJ174" s="229"/>
      <c r="BSK174" s="229"/>
      <c r="BSL174" s="229"/>
      <c r="BSM174" s="229"/>
      <c r="BSN174" s="229"/>
      <c r="BSO174" s="229"/>
      <c r="BSP174" s="229"/>
      <c r="BSQ174" s="229"/>
      <c r="BSR174" s="229"/>
      <c r="BSS174" s="229"/>
      <c r="BST174" s="229"/>
      <c r="BSU174" s="229"/>
      <c r="BSV174" s="229"/>
      <c r="BSW174" s="229"/>
      <c r="BSX174" s="229"/>
      <c r="BSY174" s="229"/>
      <c r="BSZ174" s="229"/>
      <c r="BTA174" s="229"/>
      <c r="BTB174" s="229"/>
      <c r="BTC174" s="229"/>
      <c r="BTD174" s="229"/>
      <c r="BTE174" s="229"/>
      <c r="BTF174" s="229"/>
      <c r="BTG174" s="229"/>
      <c r="BTH174" s="229"/>
      <c r="BTI174" s="229"/>
      <c r="BTJ174" s="229"/>
      <c r="BTK174" s="229"/>
      <c r="BTL174" s="229"/>
      <c r="BTM174" s="229"/>
      <c r="BTN174" s="229"/>
      <c r="BTO174" s="229"/>
      <c r="BTP174" s="229"/>
      <c r="BTQ174" s="229"/>
      <c r="BTR174" s="229"/>
      <c r="BTS174" s="229"/>
      <c r="BTT174" s="229"/>
      <c r="BTU174" s="229"/>
      <c r="BTV174" s="229"/>
      <c r="BTW174" s="229"/>
      <c r="BTX174" s="229"/>
      <c r="BTY174" s="229"/>
      <c r="BTZ174" s="229"/>
      <c r="BUA174" s="229"/>
      <c r="BUB174" s="229"/>
      <c r="BUC174" s="229"/>
      <c r="BUD174" s="229"/>
      <c r="BUE174" s="229"/>
      <c r="BUF174" s="229"/>
      <c r="BUG174" s="229"/>
      <c r="BUH174" s="229"/>
      <c r="BUI174" s="229"/>
      <c r="BUJ174" s="229"/>
      <c r="BUK174" s="229"/>
      <c r="BUL174" s="229"/>
      <c r="BUM174" s="229"/>
      <c r="BUN174" s="229"/>
      <c r="BUO174" s="229"/>
      <c r="BUP174" s="229"/>
      <c r="BUQ174" s="229"/>
      <c r="BUR174" s="229"/>
      <c r="BUS174" s="229"/>
      <c r="BUT174" s="229"/>
      <c r="BUU174" s="229"/>
      <c r="BUV174" s="229"/>
      <c r="BUW174" s="229"/>
      <c r="BUX174" s="229"/>
      <c r="BUY174" s="229"/>
      <c r="BUZ174" s="229"/>
      <c r="BVA174" s="229"/>
      <c r="BVB174" s="229"/>
      <c r="BVC174" s="229"/>
      <c r="BVD174" s="229"/>
      <c r="BVE174" s="229"/>
      <c r="BVF174" s="229"/>
      <c r="BVG174" s="229"/>
      <c r="BVH174" s="229"/>
      <c r="BVI174" s="229"/>
      <c r="BVJ174" s="229"/>
      <c r="BVK174" s="229"/>
      <c r="BVL174" s="229"/>
      <c r="BVM174" s="229"/>
      <c r="BVN174" s="229"/>
      <c r="BVO174" s="229"/>
      <c r="BVP174" s="229"/>
      <c r="BVQ174" s="229"/>
      <c r="BVR174" s="229"/>
      <c r="BVS174" s="229"/>
      <c r="BVT174" s="229"/>
      <c r="BVU174" s="229"/>
      <c r="BVV174" s="229"/>
      <c r="BVW174" s="229"/>
      <c r="BVX174" s="229"/>
      <c r="BVY174" s="229"/>
      <c r="BVZ174" s="229"/>
      <c r="BWA174" s="229"/>
      <c r="BWB174" s="229"/>
      <c r="BWC174" s="229"/>
      <c r="BWD174" s="229"/>
      <c r="BWE174" s="229"/>
      <c r="BWF174" s="229"/>
      <c r="BWG174" s="229"/>
      <c r="BWH174" s="229"/>
      <c r="BWI174" s="229"/>
      <c r="BWJ174" s="229"/>
      <c r="BWK174" s="229"/>
      <c r="BWL174" s="229"/>
      <c r="BWM174" s="229"/>
      <c r="BWN174" s="229"/>
      <c r="BWO174" s="229"/>
      <c r="BWP174" s="229"/>
      <c r="BWQ174" s="229"/>
      <c r="BWR174" s="229"/>
      <c r="BWS174" s="229"/>
      <c r="BWT174" s="229"/>
      <c r="BWU174" s="229"/>
      <c r="BWV174" s="229"/>
      <c r="BWW174" s="229"/>
      <c r="BWX174" s="229"/>
      <c r="BWY174" s="229"/>
      <c r="BWZ174" s="229"/>
      <c r="BXA174" s="229"/>
      <c r="BXB174" s="229"/>
      <c r="BXC174" s="229"/>
      <c r="BXD174" s="229"/>
      <c r="BXE174" s="229"/>
      <c r="BXF174" s="229"/>
      <c r="BXG174" s="229"/>
      <c r="BXH174" s="229"/>
      <c r="BXI174" s="229"/>
      <c r="BXJ174" s="229"/>
      <c r="BXK174" s="229"/>
      <c r="BXL174" s="229"/>
      <c r="BXM174" s="229"/>
      <c r="BXN174" s="229"/>
      <c r="BXO174" s="229"/>
      <c r="BXP174" s="229"/>
      <c r="BXQ174" s="229"/>
      <c r="BXR174" s="229"/>
      <c r="BXS174" s="229"/>
      <c r="BXT174" s="229"/>
      <c r="BXU174" s="229"/>
      <c r="BXV174" s="229"/>
      <c r="BXW174" s="229"/>
      <c r="BXX174" s="229"/>
      <c r="BXY174" s="229"/>
      <c r="BXZ174" s="229"/>
      <c r="BYA174" s="229"/>
      <c r="BYB174" s="229"/>
      <c r="BYC174" s="229"/>
      <c r="BYD174" s="229"/>
      <c r="BYE174" s="229"/>
      <c r="BYF174" s="229"/>
      <c r="BYG174" s="229"/>
      <c r="BYH174" s="229"/>
      <c r="BYI174" s="229"/>
      <c r="BYJ174" s="229"/>
      <c r="BYK174" s="229"/>
      <c r="BYL174" s="229"/>
      <c r="BYM174" s="229"/>
      <c r="BYN174" s="229"/>
      <c r="BYO174" s="229"/>
      <c r="BYP174" s="229"/>
      <c r="BYQ174" s="229"/>
      <c r="BYR174" s="229"/>
      <c r="BYS174" s="229"/>
      <c r="BYT174" s="229"/>
      <c r="BYU174" s="229"/>
      <c r="BYV174" s="229"/>
      <c r="BYW174" s="229"/>
      <c r="BYX174" s="229"/>
      <c r="BYY174" s="229"/>
      <c r="BYZ174" s="229"/>
      <c r="BZA174" s="229"/>
      <c r="BZB174" s="229"/>
      <c r="BZC174" s="229"/>
      <c r="BZD174" s="229"/>
      <c r="BZE174" s="229"/>
      <c r="BZF174" s="229"/>
      <c r="BZG174" s="229"/>
      <c r="BZH174" s="229"/>
      <c r="BZI174" s="229"/>
      <c r="BZJ174" s="229"/>
      <c r="BZK174" s="229"/>
      <c r="BZL174" s="229"/>
      <c r="BZM174" s="229"/>
      <c r="BZN174" s="229"/>
      <c r="BZO174" s="229"/>
      <c r="BZP174" s="229"/>
      <c r="BZQ174" s="229"/>
      <c r="BZR174" s="229"/>
      <c r="BZS174" s="229"/>
      <c r="BZT174" s="229"/>
      <c r="BZU174" s="229"/>
      <c r="BZV174" s="229"/>
      <c r="BZW174" s="229"/>
      <c r="BZX174" s="229"/>
      <c r="BZY174" s="229"/>
      <c r="BZZ174" s="229"/>
      <c r="CAA174" s="229"/>
      <c r="CAB174" s="229"/>
      <c r="CAC174" s="229"/>
      <c r="CAD174" s="229"/>
      <c r="CAE174" s="229"/>
      <c r="CAF174" s="229"/>
      <c r="CAG174" s="229"/>
      <c r="CAH174" s="229"/>
      <c r="CAI174" s="229"/>
      <c r="CAJ174" s="229"/>
      <c r="CAK174" s="229"/>
      <c r="CAL174" s="229"/>
      <c r="CAM174" s="229"/>
      <c r="CAN174" s="229"/>
      <c r="CAO174" s="229"/>
      <c r="CAP174" s="229"/>
      <c r="CAQ174" s="229"/>
      <c r="CAR174" s="229"/>
      <c r="CAS174" s="229"/>
      <c r="CAT174" s="229"/>
      <c r="CAU174" s="229"/>
      <c r="CAV174" s="229"/>
      <c r="CAW174" s="229"/>
      <c r="CAX174" s="229"/>
      <c r="CAY174" s="229"/>
      <c r="CAZ174" s="229"/>
      <c r="CBA174" s="229"/>
      <c r="CBB174" s="229"/>
      <c r="CBC174" s="229"/>
      <c r="CBD174" s="229"/>
      <c r="CBE174" s="229"/>
      <c r="CBF174" s="229"/>
      <c r="CBG174" s="229"/>
      <c r="CBH174" s="229"/>
      <c r="CBI174" s="229"/>
      <c r="CBJ174" s="229"/>
      <c r="CBK174" s="229"/>
      <c r="CBL174" s="229"/>
      <c r="CBM174" s="229"/>
      <c r="CBN174" s="229"/>
      <c r="CBO174" s="229"/>
      <c r="CBP174" s="229"/>
      <c r="CBQ174" s="229"/>
      <c r="CBR174" s="229"/>
      <c r="CBS174" s="229"/>
      <c r="CBT174" s="229"/>
      <c r="CBU174" s="229"/>
      <c r="CBV174" s="229"/>
      <c r="CBW174" s="229"/>
      <c r="CBX174" s="229"/>
      <c r="CBY174" s="229"/>
      <c r="CBZ174" s="229"/>
      <c r="CCA174" s="229"/>
      <c r="CCB174" s="229"/>
      <c r="CCC174" s="229"/>
      <c r="CCD174" s="229"/>
      <c r="CCE174" s="229"/>
      <c r="CCF174" s="229"/>
      <c r="CCG174" s="229"/>
      <c r="CCH174" s="229"/>
      <c r="CCI174" s="229"/>
      <c r="CCJ174" s="229"/>
      <c r="CCK174" s="229"/>
      <c r="CCL174" s="229"/>
      <c r="CCM174" s="229"/>
      <c r="CCN174" s="229"/>
      <c r="CCO174" s="229"/>
      <c r="CCP174" s="229"/>
      <c r="CCQ174" s="229"/>
      <c r="CCR174" s="229"/>
      <c r="CCS174" s="229"/>
      <c r="CCT174" s="229"/>
      <c r="CCU174" s="229"/>
      <c r="CCV174" s="229"/>
      <c r="CCW174" s="229"/>
      <c r="CCX174" s="229"/>
      <c r="CCY174" s="229"/>
      <c r="CCZ174" s="229"/>
      <c r="CDA174" s="229"/>
      <c r="CDB174" s="229"/>
      <c r="CDC174" s="229"/>
      <c r="CDD174" s="229"/>
      <c r="CDE174" s="229"/>
      <c r="CDF174" s="229"/>
      <c r="CDG174" s="229"/>
      <c r="CDH174" s="229"/>
      <c r="CDI174" s="229"/>
      <c r="CDJ174" s="229"/>
      <c r="CDK174" s="229"/>
      <c r="CDL174" s="229"/>
      <c r="CDM174" s="229"/>
      <c r="CDN174" s="229"/>
      <c r="CDO174" s="229"/>
      <c r="CDP174" s="229"/>
      <c r="CDQ174" s="229"/>
      <c r="CDR174" s="229"/>
      <c r="CDS174" s="229"/>
      <c r="CDT174" s="229"/>
      <c r="CDU174" s="229"/>
      <c r="CDV174" s="229"/>
      <c r="CDW174" s="229"/>
      <c r="CDX174" s="229"/>
      <c r="CDY174" s="229"/>
      <c r="CDZ174" s="229"/>
      <c r="CEA174" s="229"/>
      <c r="CEB174" s="229"/>
      <c r="CEC174" s="229"/>
      <c r="CED174" s="229"/>
      <c r="CEE174" s="229"/>
      <c r="CEF174" s="229"/>
      <c r="CEG174" s="229"/>
      <c r="CEH174" s="229"/>
      <c r="CEI174" s="229"/>
      <c r="CEJ174" s="229"/>
      <c r="CEK174" s="229"/>
      <c r="CEL174" s="229"/>
      <c r="CEM174" s="229"/>
      <c r="CEN174" s="229"/>
      <c r="CEO174" s="229"/>
      <c r="CEP174" s="229"/>
      <c r="CEQ174" s="229"/>
      <c r="CER174" s="229"/>
      <c r="CES174" s="229"/>
      <c r="CET174" s="229"/>
      <c r="CEU174" s="229"/>
      <c r="CEV174" s="229"/>
      <c r="CEW174" s="229"/>
      <c r="CEX174" s="229"/>
      <c r="CEY174" s="229"/>
      <c r="CEZ174" s="229"/>
      <c r="CFA174" s="229"/>
      <c r="CFB174" s="229"/>
      <c r="CFC174" s="229"/>
      <c r="CFD174" s="229"/>
      <c r="CFE174" s="229"/>
      <c r="CFF174" s="229"/>
      <c r="CFG174" s="229"/>
      <c r="CFH174" s="229"/>
      <c r="CFI174" s="229"/>
      <c r="CFJ174" s="229"/>
      <c r="CFK174" s="229"/>
      <c r="CFL174" s="229"/>
      <c r="CFM174" s="229"/>
      <c r="CFN174" s="229"/>
      <c r="CFO174" s="229"/>
      <c r="CFP174" s="229"/>
      <c r="CFQ174" s="229"/>
      <c r="CFR174" s="229"/>
      <c r="CFS174" s="229"/>
      <c r="CFT174" s="229"/>
      <c r="CFU174" s="229"/>
      <c r="CFV174" s="229"/>
      <c r="CFW174" s="229"/>
      <c r="CFX174" s="229"/>
      <c r="CFY174" s="229"/>
      <c r="CFZ174" s="229"/>
      <c r="CGA174" s="229"/>
      <c r="CGB174" s="229"/>
      <c r="CGC174" s="229"/>
      <c r="CGD174" s="229"/>
      <c r="CGE174" s="229"/>
      <c r="CGF174" s="229"/>
      <c r="CGG174" s="229"/>
      <c r="CGH174" s="229"/>
      <c r="CGI174" s="229"/>
      <c r="CGJ174" s="229"/>
      <c r="CGK174" s="229"/>
      <c r="CGL174" s="229"/>
      <c r="CGM174" s="229"/>
      <c r="CGN174" s="229"/>
      <c r="CGO174" s="229"/>
      <c r="CGP174" s="229"/>
      <c r="CGQ174" s="229"/>
      <c r="CGR174" s="229"/>
      <c r="CGS174" s="229"/>
      <c r="CGT174" s="229"/>
      <c r="CGU174" s="229"/>
      <c r="CGV174" s="229"/>
      <c r="CGW174" s="229"/>
      <c r="CGX174" s="229"/>
      <c r="CGY174" s="229"/>
      <c r="CGZ174" s="229"/>
      <c r="CHA174" s="229"/>
      <c r="CHB174" s="229"/>
      <c r="CHC174" s="229"/>
      <c r="CHD174" s="229"/>
      <c r="CHE174" s="229"/>
      <c r="CHF174" s="229"/>
      <c r="CHG174" s="229"/>
      <c r="CHH174" s="229"/>
      <c r="CHI174" s="229"/>
      <c r="CHJ174" s="229"/>
      <c r="CHK174" s="229"/>
      <c r="CHL174" s="229"/>
      <c r="CHM174" s="229"/>
      <c r="CHN174" s="229"/>
      <c r="CHO174" s="229"/>
      <c r="CHP174" s="229"/>
      <c r="CHQ174" s="229"/>
      <c r="CHR174" s="229"/>
      <c r="CHS174" s="229"/>
      <c r="CHT174" s="229"/>
      <c r="CHU174" s="229"/>
      <c r="CHV174" s="229"/>
      <c r="CHW174" s="229"/>
      <c r="CHX174" s="229"/>
      <c r="CHY174" s="229"/>
      <c r="CHZ174" s="229"/>
      <c r="CIA174" s="229"/>
      <c r="CIB174" s="229"/>
      <c r="CIC174" s="229"/>
      <c r="CID174" s="229"/>
      <c r="CIE174" s="229"/>
      <c r="CIF174" s="229"/>
      <c r="CIG174" s="229"/>
      <c r="CIH174" s="229"/>
      <c r="CII174" s="229"/>
      <c r="CIJ174" s="229"/>
      <c r="CIK174" s="229"/>
      <c r="CIL174" s="229"/>
      <c r="CIM174" s="229"/>
      <c r="CIN174" s="229"/>
      <c r="CIO174" s="229"/>
      <c r="CIP174" s="229"/>
      <c r="CIQ174" s="229"/>
      <c r="CIR174" s="229"/>
      <c r="CIS174" s="229"/>
      <c r="CIT174" s="229"/>
      <c r="CIU174" s="229"/>
      <c r="CIV174" s="229"/>
      <c r="CIW174" s="229"/>
      <c r="CIX174" s="229"/>
      <c r="CIY174" s="229"/>
      <c r="CIZ174" s="229"/>
      <c r="CJA174" s="229"/>
      <c r="CJB174" s="229"/>
      <c r="CJC174" s="229"/>
      <c r="CJD174" s="229"/>
      <c r="CJE174" s="229"/>
      <c r="CJF174" s="229"/>
      <c r="CJG174" s="229"/>
      <c r="CJH174" s="229"/>
      <c r="CJI174" s="229"/>
      <c r="CJJ174" s="229"/>
      <c r="CJK174" s="229"/>
      <c r="CJL174" s="229"/>
      <c r="CJM174" s="229"/>
      <c r="CJN174" s="229"/>
      <c r="CJO174" s="229"/>
      <c r="CJP174" s="229"/>
      <c r="CJQ174" s="229"/>
      <c r="CJR174" s="229"/>
      <c r="CJS174" s="229"/>
      <c r="CJT174" s="229"/>
      <c r="CJU174" s="229"/>
      <c r="CJV174" s="229"/>
      <c r="CJW174" s="229"/>
      <c r="CJX174" s="229"/>
      <c r="CJY174" s="229"/>
      <c r="CJZ174" s="229"/>
      <c r="CKA174" s="229"/>
      <c r="CKB174" s="229"/>
      <c r="CKC174" s="229"/>
      <c r="CKD174" s="229"/>
      <c r="CKE174" s="229"/>
      <c r="CKF174" s="229"/>
      <c r="CKG174" s="229"/>
      <c r="CKH174" s="229"/>
      <c r="CKI174" s="229"/>
      <c r="CKJ174" s="229"/>
      <c r="CKK174" s="229"/>
      <c r="CKL174" s="229"/>
      <c r="CKM174" s="229"/>
      <c r="CKN174" s="229"/>
      <c r="CKO174" s="229"/>
      <c r="CKP174" s="229"/>
      <c r="CKQ174" s="229"/>
      <c r="CKR174" s="229"/>
      <c r="CKS174" s="229"/>
      <c r="CKT174" s="229"/>
      <c r="CKU174" s="229"/>
      <c r="CKV174" s="229"/>
      <c r="CKW174" s="229"/>
      <c r="CKX174" s="229"/>
      <c r="CKY174" s="229"/>
      <c r="CKZ174" s="229"/>
      <c r="CLA174" s="229"/>
      <c r="CLB174" s="229"/>
      <c r="CLC174" s="229"/>
      <c r="CLD174" s="229"/>
      <c r="CLE174" s="229"/>
      <c r="CLF174" s="229"/>
      <c r="CLG174" s="229"/>
      <c r="CLH174" s="229"/>
      <c r="CLI174" s="229"/>
      <c r="CLJ174" s="229"/>
      <c r="CLK174" s="229"/>
      <c r="CLL174" s="229"/>
      <c r="CLM174" s="229"/>
      <c r="CLN174" s="229"/>
      <c r="CLO174" s="229"/>
      <c r="CLP174" s="229"/>
      <c r="CLQ174" s="229"/>
      <c r="CLR174" s="229"/>
      <c r="CLS174" s="229"/>
      <c r="CLT174" s="229"/>
      <c r="CLU174" s="229"/>
      <c r="CLV174" s="229"/>
      <c r="CLW174" s="229"/>
      <c r="CLX174" s="229"/>
      <c r="CLY174" s="229"/>
      <c r="CLZ174" s="229"/>
      <c r="CMA174" s="229"/>
      <c r="CMB174" s="229"/>
      <c r="CMC174" s="229"/>
      <c r="CMD174" s="229"/>
      <c r="CME174" s="229"/>
      <c r="CMF174" s="229"/>
      <c r="CMG174" s="229"/>
      <c r="CMH174" s="229"/>
      <c r="CMI174" s="229"/>
      <c r="CMJ174" s="229"/>
      <c r="CMK174" s="229"/>
      <c r="CML174" s="229"/>
      <c r="CMM174" s="229"/>
      <c r="CMN174" s="229"/>
      <c r="CMO174" s="229"/>
      <c r="CMP174" s="229"/>
      <c r="CMQ174" s="229"/>
      <c r="CMR174" s="229"/>
      <c r="CMS174" s="229"/>
      <c r="CMT174" s="229"/>
      <c r="CMU174" s="229"/>
      <c r="CMV174" s="229"/>
      <c r="CMW174" s="229"/>
      <c r="CMX174" s="229"/>
      <c r="CMY174" s="229"/>
      <c r="CMZ174" s="229"/>
      <c r="CNA174" s="229"/>
      <c r="CNB174" s="229"/>
      <c r="CNC174" s="229"/>
      <c r="CND174" s="229"/>
      <c r="CNE174" s="229"/>
      <c r="CNF174" s="229"/>
      <c r="CNG174" s="229"/>
      <c r="CNH174" s="229"/>
      <c r="CNI174" s="229"/>
      <c r="CNJ174" s="229"/>
      <c r="CNK174" s="229"/>
      <c r="CNL174" s="229"/>
      <c r="CNM174" s="229"/>
      <c r="CNN174" s="229"/>
      <c r="CNO174" s="229"/>
      <c r="CNP174" s="229"/>
      <c r="CNQ174" s="229"/>
      <c r="CNR174" s="229"/>
      <c r="CNS174" s="229"/>
      <c r="CNT174" s="229"/>
      <c r="CNU174" s="229"/>
      <c r="CNV174" s="229"/>
      <c r="CNW174" s="229"/>
      <c r="CNX174" s="229"/>
      <c r="CNY174" s="229"/>
      <c r="CNZ174" s="229"/>
      <c r="COA174" s="229"/>
      <c r="COB174" s="229"/>
      <c r="COC174" s="229"/>
      <c r="COD174" s="229"/>
      <c r="COE174" s="229"/>
      <c r="COF174" s="229"/>
      <c r="COG174" s="229"/>
      <c r="COH174" s="229"/>
      <c r="COI174" s="229"/>
      <c r="COJ174" s="229"/>
      <c r="COK174" s="229"/>
      <c r="COL174" s="229"/>
      <c r="COM174" s="229"/>
      <c r="CON174" s="229"/>
      <c r="COO174" s="229"/>
      <c r="COP174" s="229"/>
      <c r="COQ174" s="229"/>
      <c r="COR174" s="229"/>
      <c r="COS174" s="229"/>
      <c r="COT174" s="229"/>
      <c r="COU174" s="229"/>
      <c r="COV174" s="229"/>
      <c r="COW174" s="229"/>
      <c r="COX174" s="229"/>
      <c r="COY174" s="229"/>
      <c r="COZ174" s="229"/>
      <c r="CPA174" s="229"/>
      <c r="CPB174" s="229"/>
      <c r="CPC174" s="229"/>
      <c r="CPD174" s="229"/>
      <c r="CPE174" s="229"/>
      <c r="CPF174" s="229"/>
      <c r="CPG174" s="229"/>
      <c r="CPH174" s="229"/>
      <c r="CPI174" s="229"/>
      <c r="CPJ174" s="229"/>
      <c r="CPK174" s="229"/>
      <c r="CPL174" s="229"/>
      <c r="CPM174" s="229"/>
      <c r="CPN174" s="229"/>
      <c r="CPO174" s="229"/>
      <c r="CPP174" s="229"/>
      <c r="CPQ174" s="229"/>
      <c r="CPR174" s="229"/>
      <c r="CPS174" s="229"/>
      <c r="CPT174" s="229"/>
      <c r="CPU174" s="229"/>
      <c r="CPV174" s="229"/>
      <c r="CPW174" s="229"/>
      <c r="CPX174" s="229"/>
      <c r="CPY174" s="229"/>
      <c r="CPZ174" s="229"/>
      <c r="CQA174" s="229"/>
      <c r="CQB174" s="229"/>
      <c r="CQC174" s="229"/>
      <c r="CQD174" s="229"/>
      <c r="CQE174" s="229"/>
      <c r="CQF174" s="229"/>
      <c r="CQG174" s="229"/>
      <c r="CQH174" s="229"/>
      <c r="CQI174" s="229"/>
      <c r="CQJ174" s="229"/>
      <c r="CQK174" s="229"/>
      <c r="CQL174" s="229"/>
      <c r="CQM174" s="229"/>
      <c r="CQN174" s="229"/>
      <c r="CQO174" s="229"/>
      <c r="CQP174" s="229"/>
      <c r="CQQ174" s="229"/>
      <c r="CQR174" s="229"/>
      <c r="CQS174" s="229"/>
      <c r="CQT174" s="229"/>
      <c r="CQU174" s="229"/>
      <c r="CQV174" s="229"/>
      <c r="CQW174" s="229"/>
      <c r="CQX174" s="229"/>
      <c r="CQY174" s="229"/>
      <c r="CQZ174" s="229"/>
      <c r="CRA174" s="229"/>
      <c r="CRB174" s="229"/>
      <c r="CRC174" s="229"/>
      <c r="CRD174" s="229"/>
      <c r="CRE174" s="229"/>
      <c r="CRF174" s="229"/>
      <c r="CRG174" s="229"/>
      <c r="CRH174" s="229"/>
      <c r="CRI174" s="229"/>
      <c r="CRJ174" s="229"/>
      <c r="CRK174" s="229"/>
      <c r="CRL174" s="229"/>
      <c r="CRM174" s="229"/>
      <c r="CRN174" s="229"/>
      <c r="CRO174" s="229"/>
      <c r="CRP174" s="229"/>
      <c r="CRQ174" s="229"/>
      <c r="CRR174" s="229"/>
      <c r="CRS174" s="229"/>
      <c r="CRT174" s="229"/>
      <c r="CRU174" s="229"/>
      <c r="CRV174" s="229"/>
      <c r="CRW174" s="229"/>
      <c r="CRX174" s="229"/>
      <c r="CRY174" s="229"/>
      <c r="CRZ174" s="229"/>
      <c r="CSA174" s="229"/>
      <c r="CSB174" s="229"/>
      <c r="CSC174" s="229"/>
      <c r="CSD174" s="229"/>
      <c r="CSE174" s="229"/>
      <c r="CSF174" s="229"/>
      <c r="CSG174" s="229"/>
      <c r="CSH174" s="229"/>
      <c r="CSI174" s="229"/>
      <c r="CSJ174" s="229"/>
      <c r="CSK174" s="229"/>
      <c r="CSL174" s="229"/>
      <c r="CSM174" s="229"/>
      <c r="CSN174" s="229"/>
      <c r="CSO174" s="229"/>
      <c r="CSP174" s="229"/>
      <c r="CSQ174" s="229"/>
      <c r="CSR174" s="229"/>
      <c r="CSS174" s="229"/>
      <c r="CST174" s="229"/>
      <c r="CSU174" s="229"/>
      <c r="CSV174" s="229"/>
      <c r="CSW174" s="229"/>
      <c r="CSX174" s="229"/>
      <c r="CSY174" s="229"/>
      <c r="CSZ174" s="229"/>
      <c r="CTA174" s="229"/>
      <c r="CTB174" s="229"/>
      <c r="CTC174" s="229"/>
      <c r="CTD174" s="229"/>
      <c r="CTE174" s="229"/>
      <c r="CTF174" s="229"/>
      <c r="CTG174" s="229"/>
      <c r="CTH174" s="229"/>
      <c r="CTI174" s="229"/>
      <c r="CTJ174" s="229"/>
      <c r="CTK174" s="229"/>
      <c r="CTL174" s="229"/>
      <c r="CTM174" s="229"/>
      <c r="CTN174" s="229"/>
      <c r="CTO174" s="229"/>
      <c r="CTP174" s="229"/>
      <c r="CTQ174" s="229"/>
      <c r="CTR174" s="229"/>
      <c r="CTS174" s="229"/>
      <c r="CTT174" s="229"/>
      <c r="CTU174" s="229"/>
      <c r="CTV174" s="229"/>
      <c r="CTW174" s="229"/>
      <c r="CTX174" s="229"/>
      <c r="CTY174" s="229"/>
      <c r="CTZ174" s="229"/>
      <c r="CUA174" s="229"/>
    </row>
    <row r="175" spans="1:2575" s="224" customFormat="1" ht="108.75" hidden="1" customHeight="1">
      <c r="A175" s="241">
        <f>+A173+1</f>
        <v>76</v>
      </c>
      <c r="B175" s="242" t="str">
        <f>IFERROR(INDEX(OB!B:B,MATCH('BIHOURLY  (2)'!A:A,OB!A:A,0)),"")</f>
        <v/>
      </c>
      <c r="C175" s="243"/>
      <c r="D175" s="232" t="str">
        <f>IFERROR(INDEX(OB!G:G,MATCH('BIHOURLY  (2)'!A:A,OB!A:A,0)),"")</f>
        <v/>
      </c>
      <c r="E175" s="244" t="str">
        <f>IFERROR(INDEX(OB!K:K,MATCH('BIHOURLY  (2)'!A:A,OB!A:A,0)),"")</f>
        <v/>
      </c>
      <c r="F175" s="245" t="str">
        <f>IFERROR((OB!$K$3/'BIHOURLY  (2)'!E175)/5,"")</f>
        <v/>
      </c>
      <c r="G175" s="246"/>
      <c r="H175" s="246"/>
      <c r="I175" s="246"/>
      <c r="J175" s="265"/>
      <c r="K175" s="254"/>
      <c r="L175" s="254"/>
      <c r="N175" s="229"/>
      <c r="O175" s="229"/>
      <c r="P175" s="229"/>
      <c r="Q175" s="229"/>
      <c r="R175" s="229"/>
      <c r="S175" s="229"/>
      <c r="T175" s="229"/>
      <c r="U175" s="229"/>
      <c r="V175" s="229"/>
      <c r="W175" s="229"/>
      <c r="X175" s="229"/>
      <c r="Y175" s="229"/>
      <c r="Z175" s="229"/>
      <c r="AA175" s="229"/>
      <c r="AB175" s="229"/>
      <c r="AC175" s="229"/>
      <c r="AD175" s="229"/>
      <c r="AE175" s="229"/>
      <c r="AF175" s="229"/>
      <c r="AG175" s="229"/>
      <c r="AH175" s="229"/>
      <c r="AI175" s="229"/>
      <c r="AJ175" s="229"/>
      <c r="AK175" s="229"/>
      <c r="AL175" s="229"/>
      <c r="AM175" s="229"/>
      <c r="AN175" s="229"/>
      <c r="AO175" s="229"/>
      <c r="AP175" s="229"/>
      <c r="AQ175" s="229"/>
      <c r="AR175" s="229"/>
      <c r="AS175" s="229"/>
      <c r="AT175" s="229"/>
      <c r="AU175" s="229"/>
      <c r="AV175" s="229"/>
      <c r="AW175" s="229"/>
      <c r="AX175" s="229"/>
      <c r="AY175" s="229"/>
      <c r="AZ175" s="229"/>
      <c r="BA175" s="229"/>
      <c r="BB175" s="229"/>
      <c r="BC175" s="229"/>
      <c r="BD175" s="229"/>
      <c r="BE175" s="229"/>
      <c r="BF175" s="229"/>
      <c r="BG175" s="229"/>
      <c r="BH175" s="229"/>
      <c r="BI175" s="229"/>
      <c r="BJ175" s="229"/>
      <c r="BK175" s="229"/>
      <c r="BL175" s="229"/>
      <c r="BM175" s="229"/>
      <c r="BN175" s="229"/>
      <c r="BO175" s="229"/>
      <c r="BP175" s="229"/>
      <c r="BQ175" s="229"/>
      <c r="BR175" s="229"/>
      <c r="BS175" s="229"/>
      <c r="BT175" s="229"/>
      <c r="BU175" s="229"/>
      <c r="BV175" s="229"/>
      <c r="BW175" s="229"/>
      <c r="BX175" s="229"/>
      <c r="BY175" s="229"/>
      <c r="BZ175" s="229"/>
      <c r="CA175" s="229"/>
      <c r="CB175" s="229"/>
      <c r="CC175" s="229"/>
      <c r="CD175" s="229"/>
      <c r="CE175" s="229"/>
      <c r="CF175" s="229"/>
      <c r="CG175" s="229"/>
      <c r="CH175" s="229"/>
      <c r="CI175" s="229"/>
      <c r="CJ175" s="229"/>
      <c r="CK175" s="229"/>
      <c r="CL175" s="229"/>
      <c r="CM175" s="229"/>
      <c r="CN175" s="229"/>
      <c r="CO175" s="229"/>
      <c r="CP175" s="229"/>
      <c r="CQ175" s="229"/>
      <c r="CR175" s="229"/>
      <c r="CS175" s="229"/>
      <c r="CT175" s="229"/>
      <c r="CU175" s="229"/>
      <c r="CV175" s="229"/>
      <c r="CW175" s="229"/>
      <c r="CX175" s="229"/>
      <c r="CY175" s="229"/>
      <c r="CZ175" s="229"/>
      <c r="DA175" s="229"/>
      <c r="DB175" s="229"/>
      <c r="DC175" s="229"/>
      <c r="DD175" s="229"/>
      <c r="DE175" s="229"/>
      <c r="DF175" s="229"/>
      <c r="DG175" s="229"/>
      <c r="DH175" s="229"/>
      <c r="DI175" s="229"/>
      <c r="DJ175" s="229"/>
      <c r="DK175" s="229"/>
      <c r="DL175" s="229"/>
      <c r="DM175" s="229"/>
      <c r="DN175" s="229"/>
      <c r="DO175" s="229"/>
      <c r="DP175" s="229"/>
      <c r="DQ175" s="229"/>
      <c r="DR175" s="229"/>
      <c r="DS175" s="229"/>
      <c r="DT175" s="229"/>
      <c r="DU175" s="229"/>
      <c r="DV175" s="229"/>
      <c r="DW175" s="229"/>
      <c r="DX175" s="229"/>
      <c r="DY175" s="229"/>
      <c r="DZ175" s="229"/>
      <c r="EA175" s="229"/>
      <c r="EB175" s="229"/>
      <c r="EC175" s="229"/>
      <c r="ED175" s="229"/>
      <c r="EE175" s="229"/>
      <c r="EF175" s="229"/>
      <c r="EG175" s="229"/>
      <c r="EH175" s="229"/>
      <c r="EI175" s="229"/>
      <c r="EJ175" s="229"/>
      <c r="EK175" s="229"/>
      <c r="EL175" s="229"/>
      <c r="EM175" s="229"/>
      <c r="EN175" s="229"/>
      <c r="EO175" s="229"/>
      <c r="EP175" s="229"/>
      <c r="EQ175" s="229"/>
      <c r="ER175" s="229"/>
      <c r="ES175" s="229"/>
      <c r="ET175" s="229"/>
      <c r="EU175" s="229"/>
      <c r="EV175" s="229"/>
      <c r="EW175" s="229"/>
      <c r="EX175" s="229"/>
      <c r="EY175" s="229"/>
      <c r="EZ175" s="229"/>
      <c r="FA175" s="229"/>
      <c r="FB175" s="229"/>
      <c r="FC175" s="229"/>
      <c r="FD175" s="229"/>
      <c r="FE175" s="229"/>
      <c r="FF175" s="229"/>
      <c r="FG175" s="229"/>
      <c r="FH175" s="229"/>
      <c r="FI175" s="229"/>
      <c r="FJ175" s="229"/>
      <c r="FK175" s="229"/>
      <c r="FL175" s="229"/>
      <c r="FM175" s="229"/>
      <c r="FN175" s="229"/>
      <c r="FO175" s="229"/>
      <c r="FP175" s="229"/>
      <c r="FQ175" s="229"/>
      <c r="FR175" s="229"/>
      <c r="FS175" s="229"/>
      <c r="FT175" s="229"/>
      <c r="FU175" s="229"/>
      <c r="FV175" s="229"/>
      <c r="FW175" s="229"/>
      <c r="FX175" s="229"/>
      <c r="FY175" s="229"/>
      <c r="FZ175" s="229"/>
      <c r="GA175" s="229"/>
      <c r="GB175" s="229"/>
      <c r="GC175" s="229"/>
      <c r="GD175" s="229"/>
      <c r="GE175" s="229"/>
      <c r="GF175" s="229"/>
      <c r="GG175" s="229"/>
      <c r="GH175" s="229"/>
      <c r="GI175" s="229"/>
      <c r="GJ175" s="229"/>
      <c r="GK175" s="229"/>
      <c r="GL175" s="229"/>
      <c r="GM175" s="229"/>
      <c r="GN175" s="229"/>
      <c r="GO175" s="229"/>
      <c r="GP175" s="229"/>
      <c r="GQ175" s="229"/>
      <c r="GR175" s="229"/>
      <c r="GS175" s="229"/>
      <c r="GT175" s="229"/>
      <c r="GU175" s="229"/>
      <c r="GV175" s="229"/>
      <c r="GW175" s="229"/>
      <c r="GX175" s="229"/>
      <c r="GY175" s="229"/>
      <c r="GZ175" s="229"/>
      <c r="HA175" s="229"/>
      <c r="HB175" s="229"/>
      <c r="HC175" s="229"/>
      <c r="HD175" s="229"/>
      <c r="HE175" s="229"/>
      <c r="HF175" s="229"/>
      <c r="HG175" s="229"/>
      <c r="HH175" s="229"/>
      <c r="HI175" s="229"/>
      <c r="HJ175" s="229"/>
      <c r="HK175" s="229"/>
      <c r="HL175" s="229"/>
      <c r="HM175" s="229"/>
      <c r="HN175" s="229"/>
      <c r="HO175" s="229"/>
      <c r="HP175" s="229"/>
      <c r="HQ175" s="229"/>
      <c r="HR175" s="229"/>
      <c r="HS175" s="229"/>
      <c r="HT175" s="229"/>
      <c r="HU175" s="229"/>
      <c r="HV175" s="229"/>
      <c r="HW175" s="229"/>
      <c r="HX175" s="229"/>
      <c r="HY175" s="229"/>
      <c r="HZ175" s="229"/>
      <c r="IA175" s="229"/>
      <c r="IB175" s="229"/>
      <c r="IC175" s="229"/>
      <c r="ID175" s="229"/>
      <c r="IE175" s="229"/>
      <c r="IF175" s="229"/>
      <c r="IG175" s="229"/>
      <c r="IH175" s="229"/>
      <c r="II175" s="229"/>
      <c r="IJ175" s="229"/>
      <c r="IK175" s="229"/>
      <c r="IL175" s="229"/>
      <c r="IM175" s="229"/>
      <c r="IN175" s="229"/>
      <c r="IO175" s="229"/>
      <c r="IP175" s="229"/>
      <c r="IQ175" s="229"/>
      <c r="IR175" s="229"/>
      <c r="IS175" s="229"/>
      <c r="IT175" s="229"/>
      <c r="IU175" s="229"/>
      <c r="IV175" s="229"/>
      <c r="IW175" s="229"/>
      <c r="IX175" s="229"/>
      <c r="IY175" s="229"/>
      <c r="IZ175" s="229"/>
      <c r="JA175" s="229"/>
      <c r="JB175" s="229"/>
      <c r="JC175" s="229"/>
      <c r="JD175" s="229"/>
      <c r="JE175" s="229"/>
      <c r="JF175" s="229"/>
      <c r="JG175" s="229"/>
      <c r="JH175" s="229"/>
      <c r="JI175" s="229"/>
      <c r="JJ175" s="229"/>
      <c r="JK175" s="229"/>
      <c r="JL175" s="229"/>
      <c r="JM175" s="229"/>
      <c r="JN175" s="229"/>
      <c r="JO175" s="229"/>
      <c r="JP175" s="229"/>
      <c r="JQ175" s="229"/>
      <c r="JR175" s="229"/>
      <c r="JS175" s="229"/>
      <c r="JT175" s="229"/>
      <c r="JU175" s="229"/>
      <c r="JV175" s="229"/>
      <c r="JW175" s="229"/>
      <c r="JX175" s="229"/>
      <c r="JY175" s="229"/>
      <c r="JZ175" s="229"/>
      <c r="KA175" s="229"/>
      <c r="KB175" s="229"/>
      <c r="KC175" s="229"/>
      <c r="KD175" s="229"/>
      <c r="KE175" s="229"/>
      <c r="KF175" s="229"/>
      <c r="KG175" s="229"/>
      <c r="KH175" s="229"/>
      <c r="KI175" s="229"/>
      <c r="KJ175" s="229"/>
      <c r="KK175" s="229"/>
      <c r="KL175" s="229"/>
      <c r="KM175" s="229"/>
      <c r="KN175" s="229"/>
      <c r="KO175" s="229"/>
      <c r="KP175" s="229"/>
      <c r="KQ175" s="229"/>
      <c r="KR175" s="229"/>
      <c r="KS175" s="229"/>
      <c r="KT175" s="229"/>
      <c r="KU175" s="229"/>
      <c r="KV175" s="229"/>
      <c r="KW175" s="229"/>
      <c r="KX175" s="229"/>
      <c r="KY175" s="229"/>
      <c r="KZ175" s="229"/>
      <c r="LA175" s="229"/>
      <c r="LB175" s="229"/>
      <c r="LC175" s="229"/>
      <c r="LD175" s="229"/>
      <c r="LE175" s="229"/>
      <c r="LF175" s="229"/>
      <c r="LG175" s="229"/>
      <c r="LH175" s="229"/>
      <c r="LI175" s="229"/>
      <c r="LJ175" s="229"/>
      <c r="LK175" s="229"/>
      <c r="LL175" s="229"/>
      <c r="LM175" s="229"/>
      <c r="LN175" s="229"/>
      <c r="LO175" s="229"/>
      <c r="LP175" s="229"/>
      <c r="LQ175" s="229"/>
      <c r="LR175" s="229"/>
      <c r="LS175" s="229"/>
      <c r="LT175" s="229"/>
      <c r="LU175" s="229"/>
      <c r="LV175" s="229"/>
      <c r="LW175" s="229"/>
      <c r="LX175" s="229"/>
      <c r="LY175" s="229"/>
      <c r="LZ175" s="229"/>
      <c r="MA175" s="229"/>
      <c r="MB175" s="229"/>
      <c r="MC175" s="229"/>
      <c r="MD175" s="229"/>
      <c r="ME175" s="229"/>
      <c r="MF175" s="229"/>
      <c r="MG175" s="229"/>
      <c r="MH175" s="229"/>
      <c r="MI175" s="229"/>
      <c r="MJ175" s="229"/>
      <c r="MK175" s="229"/>
      <c r="ML175" s="229"/>
      <c r="MM175" s="229"/>
      <c r="MN175" s="229"/>
      <c r="MO175" s="229"/>
      <c r="MP175" s="229"/>
      <c r="MQ175" s="229"/>
      <c r="MR175" s="229"/>
      <c r="MS175" s="229"/>
      <c r="MT175" s="229"/>
      <c r="MU175" s="229"/>
      <c r="MV175" s="229"/>
      <c r="MW175" s="229"/>
      <c r="MX175" s="229"/>
      <c r="MY175" s="229"/>
      <c r="MZ175" s="229"/>
      <c r="NA175" s="229"/>
      <c r="NB175" s="229"/>
      <c r="NC175" s="229"/>
      <c r="ND175" s="229"/>
      <c r="NE175" s="229"/>
      <c r="NF175" s="229"/>
      <c r="NG175" s="229"/>
      <c r="NH175" s="229"/>
      <c r="NI175" s="229"/>
      <c r="NJ175" s="229"/>
      <c r="NK175" s="229"/>
      <c r="NL175" s="229"/>
      <c r="NM175" s="229"/>
      <c r="NN175" s="229"/>
      <c r="NO175" s="229"/>
      <c r="NP175" s="229"/>
      <c r="NQ175" s="229"/>
      <c r="NR175" s="229"/>
      <c r="NS175" s="229"/>
      <c r="NT175" s="229"/>
      <c r="NU175" s="229"/>
      <c r="NV175" s="229"/>
      <c r="NW175" s="229"/>
      <c r="NX175" s="229"/>
      <c r="NY175" s="229"/>
      <c r="NZ175" s="229"/>
      <c r="OA175" s="229"/>
      <c r="OB175" s="229"/>
      <c r="OC175" s="229"/>
      <c r="OD175" s="229"/>
      <c r="OE175" s="229"/>
      <c r="OF175" s="229"/>
      <c r="OG175" s="229"/>
      <c r="OH175" s="229"/>
      <c r="OI175" s="229"/>
      <c r="OJ175" s="229"/>
      <c r="OK175" s="229"/>
      <c r="OL175" s="229"/>
      <c r="OM175" s="229"/>
      <c r="ON175" s="229"/>
      <c r="OO175" s="229"/>
      <c r="OP175" s="229"/>
      <c r="OQ175" s="229"/>
      <c r="OR175" s="229"/>
      <c r="OS175" s="229"/>
      <c r="OT175" s="229"/>
      <c r="OU175" s="229"/>
      <c r="OV175" s="229"/>
      <c r="OW175" s="229"/>
      <c r="OX175" s="229"/>
      <c r="OY175" s="229"/>
      <c r="OZ175" s="229"/>
      <c r="PA175" s="229"/>
      <c r="PB175" s="229"/>
      <c r="PC175" s="229"/>
      <c r="PD175" s="229"/>
      <c r="PE175" s="229"/>
      <c r="PF175" s="229"/>
      <c r="PG175" s="229"/>
      <c r="PH175" s="229"/>
      <c r="PI175" s="229"/>
      <c r="PJ175" s="229"/>
      <c r="PK175" s="229"/>
      <c r="PL175" s="229"/>
      <c r="PM175" s="229"/>
      <c r="PN175" s="229"/>
      <c r="PO175" s="229"/>
      <c r="PP175" s="229"/>
      <c r="PQ175" s="229"/>
      <c r="PR175" s="229"/>
      <c r="PS175" s="229"/>
      <c r="PT175" s="229"/>
      <c r="PU175" s="229"/>
      <c r="PV175" s="229"/>
      <c r="PW175" s="229"/>
      <c r="PX175" s="229"/>
      <c r="PY175" s="229"/>
      <c r="PZ175" s="229"/>
      <c r="QA175" s="229"/>
      <c r="QB175" s="229"/>
      <c r="QC175" s="229"/>
      <c r="QD175" s="229"/>
      <c r="QE175" s="229"/>
      <c r="QF175" s="229"/>
      <c r="QG175" s="229"/>
      <c r="QH175" s="229"/>
      <c r="QI175" s="229"/>
      <c r="QJ175" s="229"/>
      <c r="QK175" s="229"/>
      <c r="QL175" s="229"/>
      <c r="QM175" s="229"/>
      <c r="QN175" s="229"/>
      <c r="QO175" s="229"/>
      <c r="QP175" s="229"/>
      <c r="QQ175" s="229"/>
      <c r="QR175" s="229"/>
      <c r="QS175" s="229"/>
      <c r="QT175" s="229"/>
      <c r="QU175" s="229"/>
      <c r="QV175" s="229"/>
      <c r="QW175" s="229"/>
      <c r="QX175" s="229"/>
      <c r="QY175" s="229"/>
      <c r="QZ175" s="229"/>
      <c r="RA175" s="229"/>
      <c r="RB175" s="229"/>
      <c r="RC175" s="229"/>
      <c r="RD175" s="229"/>
      <c r="RE175" s="229"/>
      <c r="RF175" s="229"/>
      <c r="RG175" s="229"/>
      <c r="RH175" s="229"/>
      <c r="RI175" s="229"/>
      <c r="RJ175" s="229"/>
      <c r="RK175" s="229"/>
      <c r="RL175" s="229"/>
      <c r="RM175" s="229"/>
      <c r="RN175" s="229"/>
      <c r="RO175" s="229"/>
      <c r="RP175" s="229"/>
      <c r="RQ175" s="229"/>
      <c r="RR175" s="229"/>
      <c r="RS175" s="229"/>
      <c r="RT175" s="229"/>
      <c r="RU175" s="229"/>
      <c r="RV175" s="229"/>
      <c r="RW175" s="229"/>
      <c r="RX175" s="229"/>
      <c r="RY175" s="229"/>
      <c r="RZ175" s="229"/>
      <c r="SA175" s="229"/>
      <c r="SB175" s="229"/>
      <c r="SC175" s="229"/>
      <c r="SD175" s="229"/>
      <c r="SE175" s="229"/>
      <c r="SF175" s="229"/>
      <c r="SG175" s="229"/>
      <c r="SH175" s="229"/>
      <c r="SI175" s="229"/>
      <c r="SJ175" s="229"/>
      <c r="SK175" s="229"/>
      <c r="SL175" s="229"/>
      <c r="SM175" s="229"/>
      <c r="SN175" s="229"/>
      <c r="SO175" s="229"/>
      <c r="SP175" s="229"/>
      <c r="SQ175" s="229"/>
      <c r="SR175" s="229"/>
      <c r="SS175" s="229"/>
      <c r="ST175" s="229"/>
      <c r="SU175" s="229"/>
      <c r="SV175" s="229"/>
      <c r="SW175" s="229"/>
      <c r="SX175" s="229"/>
      <c r="SY175" s="229"/>
      <c r="SZ175" s="229"/>
      <c r="TA175" s="229"/>
      <c r="TB175" s="229"/>
      <c r="TC175" s="229"/>
      <c r="TD175" s="229"/>
      <c r="TE175" s="229"/>
      <c r="TF175" s="229"/>
      <c r="TG175" s="229"/>
      <c r="TH175" s="229"/>
      <c r="TI175" s="229"/>
      <c r="TJ175" s="229"/>
      <c r="TK175" s="229"/>
      <c r="TL175" s="229"/>
      <c r="TM175" s="229"/>
      <c r="TN175" s="229"/>
      <c r="TO175" s="229"/>
      <c r="TP175" s="229"/>
      <c r="TQ175" s="229"/>
      <c r="TR175" s="229"/>
      <c r="TS175" s="229"/>
      <c r="TT175" s="229"/>
      <c r="TU175" s="229"/>
      <c r="TV175" s="229"/>
      <c r="TW175" s="229"/>
      <c r="TX175" s="229"/>
      <c r="TY175" s="229"/>
      <c r="TZ175" s="229"/>
      <c r="UA175" s="229"/>
      <c r="UB175" s="229"/>
      <c r="UC175" s="229"/>
      <c r="UD175" s="229"/>
      <c r="UE175" s="229"/>
      <c r="UF175" s="229"/>
      <c r="UG175" s="229"/>
      <c r="UH175" s="229"/>
      <c r="UI175" s="229"/>
      <c r="UJ175" s="229"/>
      <c r="UK175" s="229"/>
      <c r="UL175" s="229"/>
      <c r="UM175" s="229"/>
      <c r="UN175" s="229"/>
      <c r="UO175" s="229"/>
      <c r="UP175" s="229"/>
      <c r="UQ175" s="229"/>
      <c r="UR175" s="229"/>
      <c r="US175" s="229"/>
      <c r="UT175" s="229"/>
      <c r="UU175" s="229"/>
      <c r="UV175" s="229"/>
      <c r="UW175" s="229"/>
      <c r="UX175" s="229"/>
      <c r="UY175" s="229"/>
      <c r="UZ175" s="229"/>
      <c r="VA175" s="229"/>
      <c r="VB175" s="229"/>
      <c r="VC175" s="229"/>
      <c r="VD175" s="229"/>
      <c r="VE175" s="229"/>
      <c r="VF175" s="229"/>
      <c r="VG175" s="229"/>
      <c r="VH175" s="229"/>
      <c r="VI175" s="229"/>
      <c r="VJ175" s="229"/>
      <c r="VK175" s="229"/>
      <c r="VL175" s="229"/>
      <c r="VM175" s="229"/>
      <c r="VN175" s="229"/>
      <c r="VO175" s="229"/>
      <c r="VP175" s="229"/>
      <c r="VQ175" s="229"/>
      <c r="VR175" s="229"/>
      <c r="VS175" s="229"/>
      <c r="VT175" s="229"/>
      <c r="VU175" s="229"/>
      <c r="VV175" s="229"/>
      <c r="VW175" s="229"/>
      <c r="VX175" s="229"/>
      <c r="VY175" s="229"/>
      <c r="VZ175" s="229"/>
      <c r="WA175" s="229"/>
      <c r="WB175" s="229"/>
      <c r="WC175" s="229"/>
      <c r="WD175" s="229"/>
      <c r="WE175" s="229"/>
      <c r="WF175" s="229"/>
      <c r="WG175" s="229"/>
      <c r="WH175" s="229"/>
      <c r="WI175" s="229"/>
      <c r="WJ175" s="229"/>
      <c r="WK175" s="229"/>
      <c r="WL175" s="229"/>
      <c r="WM175" s="229"/>
      <c r="WN175" s="229"/>
      <c r="WO175" s="229"/>
      <c r="WP175" s="229"/>
      <c r="WQ175" s="229"/>
      <c r="WR175" s="229"/>
      <c r="WS175" s="229"/>
      <c r="WT175" s="229"/>
      <c r="WU175" s="229"/>
      <c r="WV175" s="229"/>
      <c r="WW175" s="229"/>
      <c r="WX175" s="229"/>
      <c r="WY175" s="229"/>
      <c r="WZ175" s="229"/>
      <c r="XA175" s="229"/>
      <c r="XB175" s="229"/>
      <c r="XC175" s="229"/>
      <c r="XD175" s="229"/>
      <c r="XE175" s="229"/>
      <c r="XF175" s="229"/>
      <c r="XG175" s="229"/>
      <c r="XH175" s="229"/>
      <c r="XI175" s="229"/>
      <c r="XJ175" s="229"/>
      <c r="XK175" s="229"/>
      <c r="XL175" s="229"/>
      <c r="XM175" s="229"/>
      <c r="XN175" s="229"/>
      <c r="XO175" s="229"/>
      <c r="XP175" s="229"/>
      <c r="XQ175" s="229"/>
      <c r="XR175" s="229"/>
      <c r="XS175" s="229"/>
      <c r="XT175" s="229"/>
      <c r="XU175" s="229"/>
      <c r="XV175" s="229"/>
      <c r="XW175" s="229"/>
      <c r="XX175" s="229"/>
      <c r="XY175" s="229"/>
      <c r="XZ175" s="229"/>
      <c r="YA175" s="229"/>
      <c r="YB175" s="229"/>
      <c r="YC175" s="229"/>
      <c r="YD175" s="229"/>
      <c r="YE175" s="229"/>
      <c r="YF175" s="229"/>
      <c r="YG175" s="229"/>
      <c r="YH175" s="229"/>
      <c r="YI175" s="229"/>
      <c r="YJ175" s="229"/>
      <c r="YK175" s="229"/>
      <c r="YL175" s="229"/>
      <c r="YM175" s="229"/>
      <c r="YN175" s="229"/>
      <c r="YO175" s="229"/>
      <c r="YP175" s="229"/>
      <c r="YQ175" s="229"/>
      <c r="YR175" s="229"/>
      <c r="YS175" s="229"/>
      <c r="YT175" s="229"/>
      <c r="YU175" s="229"/>
      <c r="YV175" s="229"/>
      <c r="YW175" s="229"/>
      <c r="YX175" s="229"/>
      <c r="YY175" s="229"/>
      <c r="YZ175" s="229"/>
      <c r="ZA175" s="229"/>
      <c r="ZB175" s="229"/>
      <c r="ZC175" s="229"/>
      <c r="ZD175" s="229"/>
      <c r="ZE175" s="229"/>
      <c r="ZF175" s="229"/>
      <c r="ZG175" s="229"/>
      <c r="ZH175" s="229"/>
      <c r="ZI175" s="229"/>
      <c r="ZJ175" s="229"/>
      <c r="ZK175" s="229"/>
      <c r="ZL175" s="229"/>
      <c r="ZM175" s="229"/>
      <c r="ZN175" s="229"/>
      <c r="ZO175" s="229"/>
      <c r="ZP175" s="229"/>
      <c r="ZQ175" s="229"/>
      <c r="ZR175" s="229"/>
      <c r="ZS175" s="229"/>
      <c r="ZT175" s="229"/>
      <c r="ZU175" s="229"/>
      <c r="ZV175" s="229"/>
      <c r="ZW175" s="229"/>
      <c r="ZX175" s="229"/>
      <c r="ZY175" s="229"/>
      <c r="ZZ175" s="229"/>
      <c r="AAA175" s="229"/>
      <c r="AAB175" s="229"/>
      <c r="AAC175" s="229"/>
      <c r="AAD175" s="229"/>
      <c r="AAE175" s="229"/>
      <c r="AAF175" s="229"/>
      <c r="AAG175" s="229"/>
      <c r="AAH175" s="229"/>
      <c r="AAI175" s="229"/>
      <c r="AAJ175" s="229"/>
      <c r="AAK175" s="229"/>
      <c r="AAL175" s="229"/>
      <c r="AAM175" s="229"/>
      <c r="AAN175" s="229"/>
      <c r="AAO175" s="229"/>
      <c r="AAP175" s="229"/>
      <c r="AAQ175" s="229"/>
      <c r="AAR175" s="229"/>
      <c r="AAS175" s="229"/>
      <c r="AAT175" s="229"/>
      <c r="AAU175" s="229"/>
      <c r="AAV175" s="229"/>
      <c r="AAW175" s="229"/>
      <c r="AAX175" s="229"/>
      <c r="AAY175" s="229"/>
      <c r="AAZ175" s="229"/>
      <c r="ABA175" s="229"/>
      <c r="ABB175" s="229"/>
      <c r="ABC175" s="229"/>
      <c r="ABD175" s="229"/>
      <c r="ABE175" s="229"/>
      <c r="ABF175" s="229"/>
      <c r="ABG175" s="229"/>
      <c r="ABH175" s="229"/>
      <c r="ABI175" s="229"/>
      <c r="ABJ175" s="229"/>
      <c r="ABK175" s="229"/>
      <c r="ABL175" s="229"/>
      <c r="ABM175" s="229"/>
      <c r="ABN175" s="229"/>
      <c r="ABO175" s="229"/>
      <c r="ABP175" s="229"/>
      <c r="ABQ175" s="229"/>
      <c r="ABR175" s="229"/>
      <c r="ABS175" s="229"/>
      <c r="ABT175" s="229"/>
      <c r="ABU175" s="229"/>
      <c r="ABV175" s="229"/>
      <c r="ABW175" s="229"/>
      <c r="ABX175" s="229"/>
      <c r="ABY175" s="229"/>
      <c r="ABZ175" s="229"/>
      <c r="ACA175" s="229"/>
      <c r="ACB175" s="229"/>
      <c r="ACC175" s="229"/>
      <c r="ACD175" s="229"/>
      <c r="ACE175" s="229"/>
      <c r="ACF175" s="229"/>
      <c r="ACG175" s="229"/>
      <c r="ACH175" s="229"/>
      <c r="ACI175" s="229"/>
      <c r="ACJ175" s="229"/>
      <c r="ACK175" s="229"/>
      <c r="ACL175" s="229"/>
      <c r="ACM175" s="229"/>
      <c r="ACN175" s="229"/>
      <c r="ACO175" s="229"/>
      <c r="ACP175" s="229"/>
      <c r="ACQ175" s="229"/>
      <c r="ACR175" s="229"/>
      <c r="ACS175" s="229"/>
      <c r="ACT175" s="229"/>
      <c r="ACU175" s="229"/>
      <c r="ACV175" s="229"/>
      <c r="ACW175" s="229"/>
      <c r="ACX175" s="229"/>
      <c r="ACY175" s="229"/>
      <c r="ACZ175" s="229"/>
      <c r="ADA175" s="229"/>
      <c r="ADB175" s="229"/>
      <c r="ADC175" s="229"/>
      <c r="ADD175" s="229"/>
      <c r="ADE175" s="229"/>
      <c r="ADF175" s="229"/>
      <c r="ADG175" s="229"/>
      <c r="ADH175" s="229"/>
      <c r="ADI175" s="229"/>
      <c r="ADJ175" s="229"/>
      <c r="ADK175" s="229"/>
      <c r="ADL175" s="229"/>
      <c r="ADM175" s="229"/>
      <c r="ADN175" s="229"/>
      <c r="ADO175" s="229"/>
      <c r="ADP175" s="229"/>
      <c r="ADQ175" s="229"/>
      <c r="ADR175" s="229"/>
      <c r="ADS175" s="229"/>
      <c r="ADT175" s="229"/>
      <c r="ADU175" s="229"/>
      <c r="ADV175" s="229"/>
      <c r="ADW175" s="229"/>
      <c r="ADX175" s="229"/>
      <c r="ADY175" s="229"/>
      <c r="ADZ175" s="229"/>
      <c r="AEA175" s="229"/>
      <c r="AEB175" s="229"/>
      <c r="AEC175" s="229"/>
      <c r="AED175" s="229"/>
      <c r="AEE175" s="229"/>
      <c r="AEF175" s="229"/>
      <c r="AEG175" s="229"/>
      <c r="AEH175" s="229"/>
      <c r="AEI175" s="229"/>
      <c r="AEJ175" s="229"/>
      <c r="AEK175" s="229"/>
      <c r="AEL175" s="229"/>
      <c r="AEM175" s="229"/>
      <c r="AEN175" s="229"/>
      <c r="AEO175" s="229"/>
      <c r="AEP175" s="229"/>
      <c r="AEQ175" s="229"/>
      <c r="AER175" s="229"/>
      <c r="AES175" s="229"/>
      <c r="AET175" s="229"/>
      <c r="AEU175" s="229"/>
      <c r="AEV175" s="229"/>
      <c r="AEW175" s="229"/>
      <c r="AEX175" s="229"/>
      <c r="AEY175" s="229"/>
      <c r="AEZ175" s="229"/>
      <c r="AFA175" s="229"/>
      <c r="AFB175" s="229"/>
      <c r="AFC175" s="229"/>
      <c r="AFD175" s="229"/>
      <c r="AFE175" s="229"/>
      <c r="AFF175" s="229"/>
      <c r="AFG175" s="229"/>
      <c r="AFH175" s="229"/>
      <c r="AFI175" s="229"/>
      <c r="AFJ175" s="229"/>
      <c r="AFK175" s="229"/>
      <c r="AFL175" s="229"/>
      <c r="AFM175" s="229"/>
      <c r="AFN175" s="229"/>
      <c r="AFO175" s="229"/>
      <c r="AFP175" s="229"/>
      <c r="AFQ175" s="229"/>
      <c r="AFR175" s="229"/>
      <c r="AFS175" s="229"/>
      <c r="AFT175" s="229"/>
      <c r="AFU175" s="229"/>
      <c r="AFV175" s="229"/>
      <c r="AFW175" s="229"/>
      <c r="AFX175" s="229"/>
      <c r="AFY175" s="229"/>
      <c r="AFZ175" s="229"/>
      <c r="AGA175" s="229"/>
      <c r="AGB175" s="229"/>
      <c r="AGC175" s="229"/>
      <c r="AGD175" s="229"/>
      <c r="AGE175" s="229"/>
      <c r="AGF175" s="229"/>
      <c r="AGG175" s="229"/>
      <c r="AGH175" s="229"/>
      <c r="AGI175" s="229"/>
      <c r="AGJ175" s="229"/>
      <c r="AGK175" s="229"/>
      <c r="AGL175" s="229"/>
      <c r="AGM175" s="229"/>
      <c r="AGN175" s="229"/>
      <c r="AGO175" s="229"/>
      <c r="AGP175" s="229"/>
      <c r="AGQ175" s="229"/>
      <c r="AGR175" s="229"/>
      <c r="AGS175" s="229"/>
      <c r="AGT175" s="229"/>
      <c r="AGU175" s="229"/>
      <c r="AGV175" s="229"/>
      <c r="AGW175" s="229"/>
      <c r="AGX175" s="229"/>
      <c r="AGY175" s="229"/>
      <c r="AGZ175" s="229"/>
      <c r="AHA175" s="229"/>
      <c r="AHB175" s="229"/>
      <c r="AHC175" s="229"/>
      <c r="AHD175" s="229"/>
      <c r="AHE175" s="229"/>
      <c r="AHF175" s="229"/>
      <c r="AHG175" s="229"/>
      <c r="AHH175" s="229"/>
      <c r="AHI175" s="229"/>
      <c r="AHJ175" s="229"/>
      <c r="AHK175" s="229"/>
      <c r="AHL175" s="229"/>
      <c r="AHM175" s="229"/>
      <c r="AHN175" s="229"/>
      <c r="AHO175" s="229"/>
      <c r="AHP175" s="229"/>
      <c r="AHQ175" s="229"/>
      <c r="AHR175" s="229"/>
      <c r="AHS175" s="229"/>
      <c r="AHT175" s="229"/>
      <c r="AHU175" s="229"/>
      <c r="AHV175" s="229"/>
      <c r="AHW175" s="229"/>
      <c r="AHX175" s="229"/>
      <c r="AHY175" s="229"/>
      <c r="AHZ175" s="229"/>
      <c r="AIA175" s="229"/>
      <c r="AIB175" s="229"/>
      <c r="AIC175" s="229"/>
      <c r="AID175" s="229"/>
      <c r="AIE175" s="229"/>
      <c r="AIF175" s="229"/>
      <c r="AIG175" s="229"/>
      <c r="AIH175" s="229"/>
      <c r="AII175" s="229"/>
      <c r="AIJ175" s="229"/>
      <c r="AIK175" s="229"/>
      <c r="AIL175" s="229"/>
      <c r="AIM175" s="229"/>
      <c r="AIN175" s="229"/>
      <c r="AIO175" s="229"/>
      <c r="AIP175" s="229"/>
      <c r="AIQ175" s="229"/>
      <c r="AIR175" s="229"/>
      <c r="AIS175" s="229"/>
      <c r="AIT175" s="229"/>
      <c r="AIU175" s="229"/>
      <c r="AIV175" s="229"/>
      <c r="AIW175" s="229"/>
      <c r="AIX175" s="229"/>
      <c r="AIY175" s="229"/>
      <c r="AIZ175" s="229"/>
      <c r="AJA175" s="229"/>
      <c r="AJB175" s="229"/>
      <c r="AJC175" s="229"/>
      <c r="AJD175" s="229"/>
      <c r="AJE175" s="229"/>
      <c r="AJF175" s="229"/>
      <c r="AJG175" s="229"/>
      <c r="AJH175" s="229"/>
      <c r="AJI175" s="229"/>
      <c r="AJJ175" s="229"/>
      <c r="AJK175" s="229"/>
      <c r="AJL175" s="229"/>
      <c r="AJM175" s="229"/>
      <c r="AJN175" s="229"/>
      <c r="AJO175" s="229"/>
      <c r="AJP175" s="229"/>
      <c r="AJQ175" s="229"/>
      <c r="AJR175" s="229"/>
      <c r="AJS175" s="229"/>
      <c r="AJT175" s="229"/>
      <c r="AJU175" s="229"/>
      <c r="AJV175" s="229"/>
      <c r="AJW175" s="229"/>
      <c r="AJX175" s="229"/>
      <c r="AJY175" s="229"/>
      <c r="AJZ175" s="229"/>
      <c r="AKA175" s="229"/>
      <c r="AKB175" s="229"/>
      <c r="AKC175" s="229"/>
      <c r="AKD175" s="229"/>
      <c r="AKE175" s="229"/>
      <c r="AKF175" s="229"/>
      <c r="AKG175" s="229"/>
      <c r="AKH175" s="229"/>
      <c r="AKI175" s="229"/>
      <c r="AKJ175" s="229"/>
      <c r="AKK175" s="229"/>
      <c r="AKL175" s="229"/>
      <c r="AKM175" s="229"/>
      <c r="AKN175" s="229"/>
      <c r="AKO175" s="229"/>
      <c r="AKP175" s="229"/>
      <c r="AKQ175" s="229"/>
      <c r="AKR175" s="229"/>
      <c r="AKS175" s="229"/>
      <c r="AKT175" s="229"/>
      <c r="AKU175" s="229"/>
      <c r="AKV175" s="229"/>
      <c r="AKW175" s="229"/>
      <c r="AKX175" s="229"/>
      <c r="AKY175" s="229"/>
      <c r="AKZ175" s="229"/>
      <c r="ALA175" s="229"/>
      <c r="ALB175" s="229"/>
      <c r="ALC175" s="229"/>
      <c r="ALD175" s="229"/>
      <c r="ALE175" s="229"/>
      <c r="ALF175" s="229"/>
      <c r="ALG175" s="229"/>
      <c r="ALH175" s="229"/>
      <c r="ALI175" s="229"/>
      <c r="ALJ175" s="229"/>
      <c r="ALK175" s="229"/>
      <c r="ALL175" s="229"/>
      <c r="ALM175" s="229"/>
      <c r="ALN175" s="229"/>
      <c r="ALO175" s="229"/>
      <c r="ALP175" s="229"/>
      <c r="ALQ175" s="229"/>
      <c r="ALR175" s="229"/>
      <c r="ALS175" s="229"/>
      <c r="ALT175" s="229"/>
      <c r="ALU175" s="229"/>
      <c r="ALV175" s="229"/>
      <c r="ALW175" s="229"/>
      <c r="ALX175" s="229"/>
      <c r="ALY175" s="229"/>
      <c r="ALZ175" s="229"/>
      <c r="AMA175" s="229"/>
      <c r="AMB175" s="229"/>
      <c r="AMC175" s="229"/>
      <c r="AMD175" s="229"/>
      <c r="AME175" s="229"/>
      <c r="AMF175" s="229"/>
      <c r="AMG175" s="229"/>
      <c r="AMH175" s="229"/>
      <c r="AMI175" s="229"/>
      <c r="AMJ175" s="229"/>
      <c r="AMK175" s="229"/>
      <c r="AML175" s="229"/>
      <c r="AMM175" s="229"/>
      <c r="AMN175" s="229"/>
      <c r="AMO175" s="229"/>
      <c r="AMP175" s="229"/>
      <c r="AMQ175" s="229"/>
      <c r="AMR175" s="229"/>
      <c r="AMS175" s="229"/>
      <c r="AMT175" s="229"/>
      <c r="AMU175" s="229"/>
      <c r="AMV175" s="229"/>
      <c r="AMW175" s="229"/>
      <c r="AMX175" s="229"/>
      <c r="AMY175" s="229"/>
      <c r="AMZ175" s="229"/>
      <c r="ANA175" s="229"/>
      <c r="ANB175" s="229"/>
      <c r="ANC175" s="229"/>
      <c r="AND175" s="229"/>
      <c r="ANE175" s="229"/>
      <c r="ANF175" s="229"/>
      <c r="ANG175" s="229"/>
      <c r="ANH175" s="229"/>
      <c r="ANI175" s="229"/>
      <c r="ANJ175" s="229"/>
      <c r="ANK175" s="229"/>
      <c r="ANL175" s="229"/>
      <c r="ANM175" s="229"/>
      <c r="ANN175" s="229"/>
      <c r="ANO175" s="229"/>
      <c r="ANP175" s="229"/>
      <c r="ANQ175" s="229"/>
      <c r="ANR175" s="229"/>
      <c r="ANS175" s="229"/>
      <c r="ANT175" s="229"/>
      <c r="ANU175" s="229"/>
      <c r="ANV175" s="229"/>
      <c r="ANW175" s="229"/>
      <c r="ANX175" s="229"/>
      <c r="ANY175" s="229"/>
      <c r="ANZ175" s="229"/>
      <c r="AOA175" s="229"/>
      <c r="AOB175" s="229"/>
      <c r="AOC175" s="229"/>
      <c r="AOD175" s="229"/>
      <c r="AOE175" s="229"/>
      <c r="AOF175" s="229"/>
      <c r="AOG175" s="229"/>
      <c r="AOH175" s="229"/>
      <c r="AOI175" s="229"/>
      <c r="AOJ175" s="229"/>
      <c r="AOK175" s="229"/>
      <c r="AOL175" s="229"/>
      <c r="AOM175" s="229"/>
      <c r="AON175" s="229"/>
      <c r="AOO175" s="229"/>
      <c r="AOP175" s="229"/>
      <c r="AOQ175" s="229"/>
      <c r="AOR175" s="229"/>
      <c r="AOS175" s="229"/>
      <c r="AOT175" s="229"/>
      <c r="AOU175" s="229"/>
      <c r="AOV175" s="229"/>
      <c r="AOW175" s="229"/>
      <c r="AOX175" s="229"/>
      <c r="AOY175" s="229"/>
      <c r="AOZ175" s="229"/>
      <c r="APA175" s="229"/>
      <c r="APB175" s="229"/>
      <c r="APC175" s="229"/>
      <c r="APD175" s="229"/>
      <c r="APE175" s="229"/>
      <c r="APF175" s="229"/>
      <c r="APG175" s="229"/>
      <c r="APH175" s="229"/>
      <c r="API175" s="229"/>
      <c r="APJ175" s="229"/>
      <c r="APK175" s="229"/>
      <c r="APL175" s="229"/>
      <c r="APM175" s="229"/>
      <c r="APN175" s="229"/>
      <c r="APO175" s="229"/>
      <c r="APP175" s="229"/>
      <c r="APQ175" s="229"/>
      <c r="APR175" s="229"/>
      <c r="APS175" s="229"/>
      <c r="APT175" s="229"/>
      <c r="APU175" s="229"/>
      <c r="APV175" s="229"/>
      <c r="APW175" s="229"/>
      <c r="APX175" s="229"/>
      <c r="APY175" s="229"/>
      <c r="APZ175" s="229"/>
      <c r="AQA175" s="229"/>
      <c r="AQB175" s="229"/>
      <c r="AQC175" s="229"/>
      <c r="AQD175" s="229"/>
      <c r="AQE175" s="229"/>
      <c r="AQF175" s="229"/>
      <c r="AQG175" s="229"/>
      <c r="AQH175" s="229"/>
      <c r="AQI175" s="229"/>
      <c r="AQJ175" s="229"/>
      <c r="AQK175" s="229"/>
      <c r="AQL175" s="229"/>
      <c r="AQM175" s="229"/>
      <c r="AQN175" s="229"/>
      <c r="AQO175" s="229"/>
      <c r="AQP175" s="229"/>
      <c r="AQQ175" s="229"/>
      <c r="AQR175" s="229"/>
      <c r="AQS175" s="229"/>
      <c r="AQT175" s="229"/>
      <c r="AQU175" s="229"/>
      <c r="AQV175" s="229"/>
      <c r="AQW175" s="229"/>
      <c r="AQX175" s="229"/>
      <c r="AQY175" s="229"/>
      <c r="AQZ175" s="229"/>
      <c r="ARA175" s="229"/>
      <c r="ARB175" s="229"/>
      <c r="ARC175" s="229"/>
      <c r="ARD175" s="229"/>
      <c r="ARE175" s="229"/>
      <c r="ARF175" s="229"/>
      <c r="ARG175" s="229"/>
      <c r="ARH175" s="229"/>
      <c r="ARI175" s="229"/>
      <c r="ARJ175" s="229"/>
      <c r="ARK175" s="229"/>
      <c r="ARL175" s="229"/>
      <c r="ARM175" s="229"/>
      <c r="ARN175" s="229"/>
      <c r="ARO175" s="229"/>
      <c r="ARP175" s="229"/>
      <c r="ARQ175" s="229"/>
      <c r="ARR175" s="229"/>
      <c r="ARS175" s="229"/>
      <c r="ART175" s="229"/>
      <c r="ARU175" s="229"/>
      <c r="ARV175" s="229"/>
      <c r="ARW175" s="229"/>
      <c r="ARX175" s="229"/>
      <c r="ARY175" s="229"/>
      <c r="ARZ175" s="229"/>
      <c r="ASA175" s="229"/>
      <c r="ASB175" s="229"/>
      <c r="ASC175" s="229"/>
      <c r="ASD175" s="229"/>
      <c r="ASE175" s="229"/>
      <c r="ASF175" s="229"/>
      <c r="ASG175" s="229"/>
      <c r="ASH175" s="229"/>
      <c r="ASI175" s="229"/>
      <c r="ASJ175" s="229"/>
      <c r="ASK175" s="229"/>
      <c r="ASL175" s="229"/>
      <c r="ASM175" s="229"/>
      <c r="ASN175" s="229"/>
      <c r="ASO175" s="229"/>
      <c r="ASP175" s="229"/>
      <c r="ASQ175" s="229"/>
      <c r="ASR175" s="229"/>
      <c r="ASS175" s="229"/>
      <c r="AST175" s="229"/>
      <c r="ASU175" s="229"/>
      <c r="ASV175" s="229"/>
      <c r="ASW175" s="229"/>
      <c r="ASX175" s="229"/>
      <c r="ASY175" s="229"/>
      <c r="ASZ175" s="229"/>
      <c r="ATA175" s="229"/>
      <c r="ATB175" s="229"/>
      <c r="ATC175" s="229"/>
      <c r="ATD175" s="229"/>
      <c r="ATE175" s="229"/>
      <c r="ATF175" s="229"/>
      <c r="ATG175" s="229"/>
      <c r="ATH175" s="229"/>
      <c r="ATI175" s="229"/>
      <c r="ATJ175" s="229"/>
      <c r="ATK175" s="229"/>
      <c r="ATL175" s="229"/>
      <c r="ATM175" s="229"/>
      <c r="ATN175" s="229"/>
      <c r="ATO175" s="229"/>
      <c r="ATP175" s="229"/>
      <c r="ATQ175" s="229"/>
      <c r="ATR175" s="229"/>
      <c r="ATS175" s="229"/>
      <c r="ATT175" s="229"/>
      <c r="ATU175" s="229"/>
      <c r="ATV175" s="229"/>
      <c r="ATW175" s="229"/>
      <c r="ATX175" s="229"/>
      <c r="ATY175" s="229"/>
      <c r="ATZ175" s="229"/>
      <c r="AUA175" s="229"/>
      <c r="AUB175" s="229"/>
      <c r="AUC175" s="229"/>
      <c r="AUD175" s="229"/>
      <c r="AUE175" s="229"/>
      <c r="AUF175" s="229"/>
      <c r="AUG175" s="229"/>
      <c r="AUH175" s="229"/>
      <c r="AUI175" s="229"/>
      <c r="AUJ175" s="229"/>
      <c r="AUK175" s="229"/>
      <c r="AUL175" s="229"/>
      <c r="AUM175" s="229"/>
      <c r="AUN175" s="229"/>
      <c r="AUO175" s="229"/>
      <c r="AUP175" s="229"/>
      <c r="AUQ175" s="229"/>
      <c r="AUR175" s="229"/>
      <c r="AUS175" s="229"/>
      <c r="AUT175" s="229"/>
      <c r="AUU175" s="229"/>
      <c r="AUV175" s="229"/>
      <c r="AUW175" s="229"/>
      <c r="AUX175" s="229"/>
      <c r="AUY175" s="229"/>
      <c r="AUZ175" s="229"/>
      <c r="AVA175" s="229"/>
      <c r="AVB175" s="229"/>
      <c r="AVC175" s="229"/>
      <c r="AVD175" s="229"/>
      <c r="AVE175" s="229"/>
      <c r="AVF175" s="229"/>
      <c r="AVG175" s="229"/>
      <c r="AVH175" s="229"/>
      <c r="AVI175" s="229"/>
      <c r="AVJ175" s="229"/>
      <c r="AVK175" s="229"/>
      <c r="AVL175" s="229"/>
      <c r="AVM175" s="229"/>
      <c r="AVN175" s="229"/>
      <c r="AVO175" s="229"/>
      <c r="AVP175" s="229"/>
      <c r="AVQ175" s="229"/>
      <c r="AVR175" s="229"/>
      <c r="AVS175" s="229"/>
      <c r="AVT175" s="229"/>
      <c r="AVU175" s="229"/>
      <c r="AVV175" s="229"/>
      <c r="AVW175" s="229"/>
      <c r="AVX175" s="229"/>
      <c r="AVY175" s="229"/>
      <c r="AVZ175" s="229"/>
      <c r="AWA175" s="229"/>
      <c r="AWB175" s="229"/>
      <c r="AWC175" s="229"/>
      <c r="AWD175" s="229"/>
      <c r="AWE175" s="229"/>
      <c r="AWF175" s="229"/>
      <c r="AWG175" s="229"/>
      <c r="AWH175" s="229"/>
      <c r="AWI175" s="229"/>
      <c r="AWJ175" s="229"/>
      <c r="AWK175" s="229"/>
      <c r="AWL175" s="229"/>
      <c r="AWM175" s="229"/>
      <c r="AWN175" s="229"/>
      <c r="AWO175" s="229"/>
      <c r="AWP175" s="229"/>
      <c r="AWQ175" s="229"/>
      <c r="AWR175" s="229"/>
      <c r="AWS175" s="229"/>
      <c r="AWT175" s="229"/>
      <c r="AWU175" s="229"/>
      <c r="AWV175" s="229"/>
      <c r="AWW175" s="229"/>
      <c r="AWX175" s="229"/>
      <c r="AWY175" s="229"/>
      <c r="AWZ175" s="229"/>
      <c r="AXA175" s="229"/>
      <c r="AXB175" s="229"/>
      <c r="AXC175" s="229"/>
      <c r="AXD175" s="229"/>
      <c r="AXE175" s="229"/>
      <c r="AXF175" s="229"/>
      <c r="AXG175" s="229"/>
      <c r="AXH175" s="229"/>
      <c r="AXI175" s="229"/>
      <c r="AXJ175" s="229"/>
      <c r="AXK175" s="229"/>
      <c r="AXL175" s="229"/>
      <c r="AXM175" s="229"/>
      <c r="AXN175" s="229"/>
      <c r="AXO175" s="229"/>
      <c r="AXP175" s="229"/>
      <c r="AXQ175" s="229"/>
      <c r="AXR175" s="229"/>
      <c r="AXS175" s="229"/>
      <c r="AXT175" s="229"/>
      <c r="AXU175" s="229"/>
      <c r="AXV175" s="229"/>
      <c r="AXW175" s="229"/>
      <c r="AXX175" s="229"/>
      <c r="AXY175" s="229"/>
      <c r="AXZ175" s="229"/>
      <c r="AYA175" s="229"/>
      <c r="AYB175" s="229"/>
      <c r="AYC175" s="229"/>
      <c r="AYD175" s="229"/>
      <c r="AYE175" s="229"/>
      <c r="AYF175" s="229"/>
      <c r="AYG175" s="229"/>
      <c r="AYH175" s="229"/>
      <c r="AYI175" s="229"/>
      <c r="AYJ175" s="229"/>
      <c r="AYK175" s="229"/>
      <c r="AYL175" s="229"/>
      <c r="AYM175" s="229"/>
      <c r="AYN175" s="229"/>
      <c r="AYO175" s="229"/>
      <c r="AYP175" s="229"/>
      <c r="AYQ175" s="229"/>
      <c r="AYR175" s="229"/>
      <c r="AYS175" s="229"/>
      <c r="AYT175" s="229"/>
      <c r="AYU175" s="229"/>
      <c r="AYV175" s="229"/>
      <c r="AYW175" s="229"/>
      <c r="AYX175" s="229"/>
      <c r="AYY175" s="229"/>
      <c r="AYZ175" s="229"/>
      <c r="AZA175" s="229"/>
      <c r="AZB175" s="229"/>
      <c r="AZC175" s="229"/>
      <c r="AZD175" s="229"/>
      <c r="AZE175" s="229"/>
      <c r="AZF175" s="229"/>
      <c r="AZG175" s="229"/>
      <c r="AZH175" s="229"/>
      <c r="AZI175" s="229"/>
      <c r="AZJ175" s="229"/>
      <c r="AZK175" s="229"/>
      <c r="AZL175" s="229"/>
      <c r="AZM175" s="229"/>
      <c r="AZN175" s="229"/>
      <c r="AZO175" s="229"/>
      <c r="AZP175" s="229"/>
      <c r="AZQ175" s="229"/>
      <c r="AZR175" s="229"/>
      <c r="AZS175" s="229"/>
      <c r="AZT175" s="229"/>
      <c r="AZU175" s="229"/>
      <c r="AZV175" s="229"/>
      <c r="AZW175" s="229"/>
      <c r="AZX175" s="229"/>
      <c r="AZY175" s="229"/>
      <c r="AZZ175" s="229"/>
      <c r="BAA175" s="229"/>
      <c r="BAB175" s="229"/>
      <c r="BAC175" s="229"/>
      <c r="BAD175" s="229"/>
      <c r="BAE175" s="229"/>
      <c r="BAF175" s="229"/>
      <c r="BAG175" s="229"/>
      <c r="BAH175" s="229"/>
      <c r="BAI175" s="229"/>
      <c r="BAJ175" s="229"/>
      <c r="BAK175" s="229"/>
      <c r="BAL175" s="229"/>
      <c r="BAM175" s="229"/>
      <c r="BAN175" s="229"/>
      <c r="BAO175" s="229"/>
      <c r="BAP175" s="229"/>
      <c r="BAQ175" s="229"/>
      <c r="BAR175" s="229"/>
      <c r="BAS175" s="229"/>
      <c r="BAT175" s="229"/>
      <c r="BAU175" s="229"/>
      <c r="BAV175" s="229"/>
      <c r="BAW175" s="229"/>
      <c r="BAX175" s="229"/>
      <c r="BAY175" s="229"/>
      <c r="BAZ175" s="229"/>
      <c r="BBA175" s="229"/>
      <c r="BBB175" s="229"/>
      <c r="BBC175" s="229"/>
      <c r="BBD175" s="229"/>
      <c r="BBE175" s="229"/>
      <c r="BBF175" s="229"/>
      <c r="BBG175" s="229"/>
      <c r="BBH175" s="229"/>
      <c r="BBI175" s="229"/>
      <c r="BBJ175" s="229"/>
      <c r="BBK175" s="229"/>
      <c r="BBL175" s="229"/>
      <c r="BBM175" s="229"/>
      <c r="BBN175" s="229"/>
      <c r="BBO175" s="229"/>
      <c r="BBP175" s="229"/>
      <c r="BBQ175" s="229"/>
      <c r="BBR175" s="229"/>
      <c r="BBS175" s="229"/>
      <c r="BBT175" s="229"/>
      <c r="BBU175" s="229"/>
      <c r="BBV175" s="229"/>
      <c r="BBW175" s="229"/>
      <c r="BBX175" s="229"/>
      <c r="BBY175" s="229"/>
      <c r="BBZ175" s="229"/>
      <c r="BCA175" s="229"/>
      <c r="BCB175" s="229"/>
      <c r="BCC175" s="229"/>
      <c r="BCD175" s="229"/>
      <c r="BCE175" s="229"/>
      <c r="BCF175" s="229"/>
      <c r="BCG175" s="229"/>
      <c r="BCH175" s="229"/>
      <c r="BCI175" s="229"/>
      <c r="BCJ175" s="229"/>
      <c r="BCK175" s="229"/>
      <c r="BCL175" s="229"/>
      <c r="BCM175" s="229"/>
      <c r="BCN175" s="229"/>
      <c r="BCO175" s="229"/>
      <c r="BCP175" s="229"/>
      <c r="BCQ175" s="229"/>
      <c r="BCR175" s="229"/>
      <c r="BCS175" s="229"/>
      <c r="BCT175" s="229"/>
      <c r="BCU175" s="229"/>
      <c r="BCV175" s="229"/>
      <c r="BCW175" s="229"/>
      <c r="BCX175" s="229"/>
      <c r="BCY175" s="229"/>
      <c r="BCZ175" s="229"/>
      <c r="BDA175" s="229"/>
      <c r="BDB175" s="229"/>
      <c r="BDC175" s="229"/>
      <c r="BDD175" s="229"/>
      <c r="BDE175" s="229"/>
      <c r="BDF175" s="229"/>
      <c r="BDG175" s="229"/>
      <c r="BDH175" s="229"/>
      <c r="BDI175" s="229"/>
      <c r="BDJ175" s="229"/>
      <c r="BDK175" s="229"/>
      <c r="BDL175" s="229"/>
      <c r="BDM175" s="229"/>
      <c r="BDN175" s="229"/>
      <c r="BDO175" s="229"/>
      <c r="BDP175" s="229"/>
      <c r="BDQ175" s="229"/>
      <c r="BDR175" s="229"/>
      <c r="BDS175" s="229"/>
      <c r="BDT175" s="229"/>
      <c r="BDU175" s="229"/>
      <c r="BDV175" s="229"/>
      <c r="BDW175" s="229"/>
      <c r="BDX175" s="229"/>
      <c r="BDY175" s="229"/>
      <c r="BDZ175" s="229"/>
      <c r="BEA175" s="229"/>
      <c r="BEB175" s="229"/>
      <c r="BEC175" s="229"/>
      <c r="BED175" s="229"/>
      <c r="BEE175" s="229"/>
      <c r="BEF175" s="229"/>
      <c r="BEG175" s="229"/>
      <c r="BEH175" s="229"/>
      <c r="BEI175" s="229"/>
      <c r="BEJ175" s="229"/>
      <c r="BEK175" s="229"/>
      <c r="BEL175" s="229"/>
      <c r="BEM175" s="229"/>
      <c r="BEN175" s="229"/>
      <c r="BEO175" s="229"/>
      <c r="BEP175" s="229"/>
      <c r="BEQ175" s="229"/>
      <c r="BER175" s="229"/>
      <c r="BES175" s="229"/>
      <c r="BET175" s="229"/>
      <c r="BEU175" s="229"/>
      <c r="BEV175" s="229"/>
      <c r="BEW175" s="229"/>
      <c r="BEX175" s="229"/>
      <c r="BEY175" s="229"/>
      <c r="BEZ175" s="229"/>
      <c r="BFA175" s="229"/>
      <c r="BFB175" s="229"/>
      <c r="BFC175" s="229"/>
      <c r="BFD175" s="229"/>
      <c r="BFE175" s="229"/>
      <c r="BFF175" s="229"/>
      <c r="BFG175" s="229"/>
      <c r="BFH175" s="229"/>
      <c r="BFI175" s="229"/>
      <c r="BFJ175" s="229"/>
      <c r="BFK175" s="229"/>
      <c r="BFL175" s="229"/>
      <c r="BFM175" s="229"/>
      <c r="BFN175" s="229"/>
      <c r="BFO175" s="229"/>
      <c r="BFP175" s="229"/>
      <c r="BFQ175" s="229"/>
      <c r="BFR175" s="229"/>
      <c r="BFS175" s="229"/>
      <c r="BFT175" s="229"/>
      <c r="BFU175" s="229"/>
      <c r="BFV175" s="229"/>
      <c r="BFW175" s="229"/>
      <c r="BFX175" s="229"/>
      <c r="BFY175" s="229"/>
      <c r="BFZ175" s="229"/>
      <c r="BGA175" s="229"/>
      <c r="BGB175" s="229"/>
      <c r="BGC175" s="229"/>
      <c r="BGD175" s="229"/>
      <c r="BGE175" s="229"/>
      <c r="BGF175" s="229"/>
      <c r="BGG175" s="229"/>
      <c r="BGH175" s="229"/>
      <c r="BGI175" s="229"/>
      <c r="BGJ175" s="229"/>
      <c r="BGK175" s="229"/>
      <c r="BGL175" s="229"/>
      <c r="BGM175" s="229"/>
      <c r="BGN175" s="229"/>
      <c r="BGO175" s="229"/>
      <c r="BGP175" s="229"/>
      <c r="BGQ175" s="229"/>
      <c r="BGR175" s="229"/>
      <c r="BGS175" s="229"/>
      <c r="BGT175" s="229"/>
      <c r="BGU175" s="229"/>
      <c r="BGV175" s="229"/>
      <c r="BGW175" s="229"/>
      <c r="BGX175" s="229"/>
      <c r="BGY175" s="229"/>
      <c r="BGZ175" s="229"/>
      <c r="BHA175" s="229"/>
      <c r="BHB175" s="229"/>
      <c r="BHC175" s="229"/>
      <c r="BHD175" s="229"/>
      <c r="BHE175" s="229"/>
      <c r="BHF175" s="229"/>
      <c r="BHG175" s="229"/>
      <c r="BHH175" s="229"/>
      <c r="BHI175" s="229"/>
      <c r="BHJ175" s="229"/>
      <c r="BHK175" s="229"/>
      <c r="BHL175" s="229"/>
      <c r="BHM175" s="229"/>
      <c r="BHN175" s="229"/>
      <c r="BHO175" s="229"/>
      <c r="BHP175" s="229"/>
      <c r="BHQ175" s="229"/>
      <c r="BHR175" s="229"/>
      <c r="BHS175" s="229"/>
      <c r="BHT175" s="229"/>
      <c r="BHU175" s="229"/>
      <c r="BHV175" s="229"/>
      <c r="BHW175" s="229"/>
      <c r="BHX175" s="229"/>
      <c r="BHY175" s="229"/>
      <c r="BHZ175" s="229"/>
      <c r="BIA175" s="229"/>
      <c r="BIB175" s="229"/>
      <c r="BIC175" s="229"/>
      <c r="BID175" s="229"/>
      <c r="BIE175" s="229"/>
      <c r="BIF175" s="229"/>
      <c r="BIG175" s="229"/>
      <c r="BIH175" s="229"/>
      <c r="BII175" s="229"/>
      <c r="BIJ175" s="229"/>
      <c r="BIK175" s="229"/>
      <c r="BIL175" s="229"/>
      <c r="BIM175" s="229"/>
      <c r="BIN175" s="229"/>
      <c r="BIO175" s="229"/>
      <c r="BIP175" s="229"/>
      <c r="BIQ175" s="229"/>
      <c r="BIR175" s="229"/>
      <c r="BIS175" s="229"/>
      <c r="BIT175" s="229"/>
      <c r="BIU175" s="229"/>
      <c r="BIV175" s="229"/>
      <c r="BIW175" s="229"/>
      <c r="BIX175" s="229"/>
      <c r="BIY175" s="229"/>
      <c r="BIZ175" s="229"/>
      <c r="BJA175" s="229"/>
      <c r="BJB175" s="229"/>
      <c r="BJC175" s="229"/>
      <c r="BJD175" s="229"/>
      <c r="BJE175" s="229"/>
      <c r="BJF175" s="229"/>
      <c r="BJG175" s="229"/>
      <c r="BJH175" s="229"/>
      <c r="BJI175" s="229"/>
      <c r="BJJ175" s="229"/>
      <c r="BJK175" s="229"/>
      <c r="BJL175" s="229"/>
      <c r="BJM175" s="229"/>
      <c r="BJN175" s="229"/>
      <c r="BJO175" s="229"/>
      <c r="BJP175" s="229"/>
      <c r="BJQ175" s="229"/>
      <c r="BJR175" s="229"/>
      <c r="BJS175" s="229"/>
      <c r="BJT175" s="229"/>
      <c r="BJU175" s="229"/>
      <c r="BJV175" s="229"/>
      <c r="BJW175" s="229"/>
      <c r="BJX175" s="229"/>
      <c r="BJY175" s="229"/>
      <c r="BJZ175" s="229"/>
      <c r="BKA175" s="229"/>
      <c r="BKB175" s="229"/>
      <c r="BKC175" s="229"/>
      <c r="BKD175" s="229"/>
      <c r="BKE175" s="229"/>
      <c r="BKF175" s="229"/>
      <c r="BKG175" s="229"/>
      <c r="BKH175" s="229"/>
      <c r="BKI175" s="229"/>
      <c r="BKJ175" s="229"/>
      <c r="BKK175" s="229"/>
      <c r="BKL175" s="229"/>
      <c r="BKM175" s="229"/>
      <c r="BKN175" s="229"/>
      <c r="BKO175" s="229"/>
      <c r="BKP175" s="229"/>
      <c r="BKQ175" s="229"/>
      <c r="BKR175" s="229"/>
      <c r="BKS175" s="229"/>
      <c r="BKT175" s="229"/>
      <c r="BKU175" s="229"/>
      <c r="BKV175" s="229"/>
      <c r="BKW175" s="229"/>
      <c r="BKX175" s="229"/>
      <c r="BKY175" s="229"/>
      <c r="BKZ175" s="229"/>
      <c r="BLA175" s="229"/>
      <c r="BLB175" s="229"/>
      <c r="BLC175" s="229"/>
      <c r="BLD175" s="229"/>
      <c r="BLE175" s="229"/>
      <c r="BLF175" s="229"/>
      <c r="BLG175" s="229"/>
      <c r="BLH175" s="229"/>
      <c r="BLI175" s="229"/>
      <c r="BLJ175" s="229"/>
      <c r="BLK175" s="229"/>
      <c r="BLL175" s="229"/>
      <c r="BLM175" s="229"/>
      <c r="BLN175" s="229"/>
      <c r="BLO175" s="229"/>
      <c r="BLP175" s="229"/>
      <c r="BLQ175" s="229"/>
      <c r="BLR175" s="229"/>
      <c r="BLS175" s="229"/>
      <c r="BLT175" s="229"/>
      <c r="BLU175" s="229"/>
      <c r="BLV175" s="229"/>
      <c r="BLW175" s="229"/>
      <c r="BLX175" s="229"/>
      <c r="BLY175" s="229"/>
      <c r="BLZ175" s="229"/>
      <c r="BMA175" s="229"/>
      <c r="BMB175" s="229"/>
      <c r="BMC175" s="229"/>
      <c r="BMD175" s="229"/>
      <c r="BME175" s="229"/>
      <c r="BMF175" s="229"/>
      <c r="BMG175" s="229"/>
      <c r="BMH175" s="229"/>
      <c r="BMI175" s="229"/>
      <c r="BMJ175" s="229"/>
      <c r="BMK175" s="229"/>
      <c r="BML175" s="229"/>
      <c r="BMM175" s="229"/>
      <c r="BMN175" s="229"/>
      <c r="BMO175" s="229"/>
      <c r="BMP175" s="229"/>
      <c r="BMQ175" s="229"/>
      <c r="BMR175" s="229"/>
      <c r="BMS175" s="229"/>
      <c r="BMT175" s="229"/>
      <c r="BMU175" s="229"/>
      <c r="BMV175" s="229"/>
      <c r="BMW175" s="229"/>
      <c r="BMX175" s="229"/>
      <c r="BMY175" s="229"/>
      <c r="BMZ175" s="229"/>
      <c r="BNA175" s="229"/>
      <c r="BNB175" s="229"/>
      <c r="BNC175" s="229"/>
      <c r="BND175" s="229"/>
      <c r="BNE175" s="229"/>
      <c r="BNF175" s="229"/>
      <c r="BNG175" s="229"/>
      <c r="BNH175" s="229"/>
      <c r="BNI175" s="229"/>
      <c r="BNJ175" s="229"/>
      <c r="BNK175" s="229"/>
      <c r="BNL175" s="229"/>
      <c r="BNM175" s="229"/>
      <c r="BNN175" s="229"/>
      <c r="BNO175" s="229"/>
      <c r="BNP175" s="229"/>
      <c r="BNQ175" s="229"/>
      <c r="BNR175" s="229"/>
      <c r="BNS175" s="229"/>
      <c r="BNT175" s="229"/>
      <c r="BNU175" s="229"/>
      <c r="BNV175" s="229"/>
      <c r="BNW175" s="229"/>
      <c r="BNX175" s="229"/>
      <c r="BNY175" s="229"/>
      <c r="BNZ175" s="229"/>
      <c r="BOA175" s="229"/>
      <c r="BOB175" s="229"/>
      <c r="BOC175" s="229"/>
      <c r="BOD175" s="229"/>
      <c r="BOE175" s="229"/>
      <c r="BOF175" s="229"/>
      <c r="BOG175" s="229"/>
      <c r="BOH175" s="229"/>
      <c r="BOI175" s="229"/>
      <c r="BOJ175" s="229"/>
      <c r="BOK175" s="229"/>
      <c r="BOL175" s="229"/>
      <c r="BOM175" s="229"/>
      <c r="BON175" s="229"/>
      <c r="BOO175" s="229"/>
      <c r="BOP175" s="229"/>
      <c r="BOQ175" s="229"/>
      <c r="BOR175" s="229"/>
      <c r="BOS175" s="229"/>
      <c r="BOT175" s="229"/>
      <c r="BOU175" s="229"/>
      <c r="BOV175" s="229"/>
      <c r="BOW175" s="229"/>
      <c r="BOX175" s="229"/>
      <c r="BOY175" s="229"/>
      <c r="BOZ175" s="229"/>
      <c r="BPA175" s="229"/>
      <c r="BPB175" s="229"/>
      <c r="BPC175" s="229"/>
      <c r="BPD175" s="229"/>
      <c r="BPE175" s="229"/>
      <c r="BPF175" s="229"/>
      <c r="BPG175" s="229"/>
      <c r="BPH175" s="229"/>
      <c r="BPI175" s="229"/>
      <c r="BPJ175" s="229"/>
      <c r="BPK175" s="229"/>
      <c r="BPL175" s="229"/>
      <c r="BPM175" s="229"/>
      <c r="BPN175" s="229"/>
      <c r="BPO175" s="229"/>
      <c r="BPP175" s="229"/>
      <c r="BPQ175" s="229"/>
      <c r="BPR175" s="229"/>
      <c r="BPS175" s="229"/>
      <c r="BPT175" s="229"/>
      <c r="BPU175" s="229"/>
      <c r="BPV175" s="229"/>
      <c r="BPW175" s="229"/>
      <c r="BPX175" s="229"/>
      <c r="BPY175" s="229"/>
      <c r="BPZ175" s="229"/>
      <c r="BQA175" s="229"/>
      <c r="BQB175" s="229"/>
      <c r="BQC175" s="229"/>
      <c r="BQD175" s="229"/>
      <c r="BQE175" s="229"/>
      <c r="BQF175" s="229"/>
      <c r="BQG175" s="229"/>
      <c r="BQH175" s="229"/>
      <c r="BQI175" s="229"/>
      <c r="BQJ175" s="229"/>
      <c r="BQK175" s="229"/>
      <c r="BQL175" s="229"/>
      <c r="BQM175" s="229"/>
      <c r="BQN175" s="229"/>
      <c r="BQO175" s="229"/>
      <c r="BQP175" s="229"/>
      <c r="BQQ175" s="229"/>
      <c r="BQR175" s="229"/>
      <c r="BQS175" s="229"/>
      <c r="BQT175" s="229"/>
      <c r="BQU175" s="229"/>
      <c r="BQV175" s="229"/>
      <c r="BQW175" s="229"/>
      <c r="BQX175" s="229"/>
      <c r="BQY175" s="229"/>
      <c r="BQZ175" s="229"/>
      <c r="BRA175" s="229"/>
      <c r="BRB175" s="229"/>
      <c r="BRC175" s="229"/>
      <c r="BRD175" s="229"/>
      <c r="BRE175" s="229"/>
      <c r="BRF175" s="229"/>
      <c r="BRG175" s="229"/>
      <c r="BRH175" s="229"/>
      <c r="BRI175" s="229"/>
      <c r="BRJ175" s="229"/>
      <c r="BRK175" s="229"/>
      <c r="BRL175" s="229"/>
      <c r="BRM175" s="229"/>
      <c r="BRN175" s="229"/>
      <c r="BRO175" s="229"/>
      <c r="BRP175" s="229"/>
      <c r="BRQ175" s="229"/>
      <c r="BRR175" s="229"/>
      <c r="BRS175" s="229"/>
      <c r="BRT175" s="229"/>
      <c r="BRU175" s="229"/>
      <c r="BRV175" s="229"/>
      <c r="BRW175" s="229"/>
      <c r="BRX175" s="229"/>
      <c r="BRY175" s="229"/>
      <c r="BRZ175" s="229"/>
      <c r="BSA175" s="229"/>
      <c r="BSB175" s="229"/>
      <c r="BSC175" s="229"/>
      <c r="BSD175" s="229"/>
      <c r="BSE175" s="229"/>
      <c r="BSF175" s="229"/>
      <c r="BSG175" s="229"/>
      <c r="BSH175" s="229"/>
      <c r="BSI175" s="229"/>
      <c r="BSJ175" s="229"/>
      <c r="BSK175" s="229"/>
      <c r="BSL175" s="229"/>
      <c r="BSM175" s="229"/>
      <c r="BSN175" s="229"/>
      <c r="BSO175" s="229"/>
      <c r="BSP175" s="229"/>
      <c r="BSQ175" s="229"/>
      <c r="BSR175" s="229"/>
      <c r="BSS175" s="229"/>
      <c r="BST175" s="229"/>
      <c r="BSU175" s="229"/>
      <c r="BSV175" s="229"/>
      <c r="BSW175" s="229"/>
      <c r="BSX175" s="229"/>
      <c r="BSY175" s="229"/>
      <c r="BSZ175" s="229"/>
      <c r="BTA175" s="229"/>
      <c r="BTB175" s="229"/>
      <c r="BTC175" s="229"/>
      <c r="BTD175" s="229"/>
      <c r="BTE175" s="229"/>
      <c r="BTF175" s="229"/>
      <c r="BTG175" s="229"/>
      <c r="BTH175" s="229"/>
      <c r="BTI175" s="229"/>
      <c r="BTJ175" s="229"/>
      <c r="BTK175" s="229"/>
      <c r="BTL175" s="229"/>
      <c r="BTM175" s="229"/>
      <c r="BTN175" s="229"/>
      <c r="BTO175" s="229"/>
      <c r="BTP175" s="229"/>
      <c r="BTQ175" s="229"/>
      <c r="BTR175" s="229"/>
      <c r="BTS175" s="229"/>
      <c r="BTT175" s="229"/>
      <c r="BTU175" s="229"/>
      <c r="BTV175" s="229"/>
      <c r="BTW175" s="229"/>
      <c r="BTX175" s="229"/>
      <c r="BTY175" s="229"/>
      <c r="BTZ175" s="229"/>
      <c r="BUA175" s="229"/>
      <c r="BUB175" s="229"/>
      <c r="BUC175" s="229"/>
      <c r="BUD175" s="229"/>
      <c r="BUE175" s="229"/>
      <c r="BUF175" s="229"/>
      <c r="BUG175" s="229"/>
      <c r="BUH175" s="229"/>
      <c r="BUI175" s="229"/>
      <c r="BUJ175" s="229"/>
      <c r="BUK175" s="229"/>
      <c r="BUL175" s="229"/>
      <c r="BUM175" s="229"/>
      <c r="BUN175" s="229"/>
      <c r="BUO175" s="229"/>
      <c r="BUP175" s="229"/>
      <c r="BUQ175" s="229"/>
      <c r="BUR175" s="229"/>
      <c r="BUS175" s="229"/>
      <c r="BUT175" s="229"/>
      <c r="BUU175" s="229"/>
      <c r="BUV175" s="229"/>
      <c r="BUW175" s="229"/>
      <c r="BUX175" s="229"/>
      <c r="BUY175" s="229"/>
      <c r="BUZ175" s="229"/>
      <c r="BVA175" s="229"/>
      <c r="BVB175" s="229"/>
      <c r="BVC175" s="229"/>
      <c r="BVD175" s="229"/>
      <c r="BVE175" s="229"/>
      <c r="BVF175" s="229"/>
      <c r="BVG175" s="229"/>
      <c r="BVH175" s="229"/>
      <c r="BVI175" s="229"/>
      <c r="BVJ175" s="229"/>
      <c r="BVK175" s="229"/>
      <c r="BVL175" s="229"/>
      <c r="BVM175" s="229"/>
      <c r="BVN175" s="229"/>
      <c r="BVO175" s="229"/>
      <c r="BVP175" s="229"/>
      <c r="BVQ175" s="229"/>
      <c r="BVR175" s="229"/>
      <c r="BVS175" s="229"/>
      <c r="BVT175" s="229"/>
      <c r="BVU175" s="229"/>
      <c r="BVV175" s="229"/>
      <c r="BVW175" s="229"/>
      <c r="BVX175" s="229"/>
      <c r="BVY175" s="229"/>
      <c r="BVZ175" s="229"/>
      <c r="BWA175" s="229"/>
      <c r="BWB175" s="229"/>
      <c r="BWC175" s="229"/>
      <c r="BWD175" s="229"/>
      <c r="BWE175" s="229"/>
      <c r="BWF175" s="229"/>
      <c r="BWG175" s="229"/>
      <c r="BWH175" s="229"/>
      <c r="BWI175" s="229"/>
      <c r="BWJ175" s="229"/>
      <c r="BWK175" s="229"/>
      <c r="BWL175" s="229"/>
      <c r="BWM175" s="229"/>
      <c r="BWN175" s="229"/>
      <c r="BWO175" s="229"/>
      <c r="BWP175" s="229"/>
      <c r="BWQ175" s="229"/>
      <c r="BWR175" s="229"/>
      <c r="BWS175" s="229"/>
      <c r="BWT175" s="229"/>
      <c r="BWU175" s="229"/>
      <c r="BWV175" s="229"/>
      <c r="BWW175" s="229"/>
      <c r="BWX175" s="229"/>
      <c r="BWY175" s="229"/>
      <c r="BWZ175" s="229"/>
      <c r="BXA175" s="229"/>
      <c r="BXB175" s="229"/>
      <c r="BXC175" s="229"/>
      <c r="BXD175" s="229"/>
      <c r="BXE175" s="229"/>
      <c r="BXF175" s="229"/>
      <c r="BXG175" s="229"/>
      <c r="BXH175" s="229"/>
      <c r="BXI175" s="229"/>
      <c r="BXJ175" s="229"/>
      <c r="BXK175" s="229"/>
      <c r="BXL175" s="229"/>
      <c r="BXM175" s="229"/>
      <c r="BXN175" s="229"/>
      <c r="BXO175" s="229"/>
      <c r="BXP175" s="229"/>
      <c r="BXQ175" s="229"/>
      <c r="BXR175" s="229"/>
      <c r="BXS175" s="229"/>
      <c r="BXT175" s="229"/>
      <c r="BXU175" s="229"/>
      <c r="BXV175" s="229"/>
      <c r="BXW175" s="229"/>
      <c r="BXX175" s="229"/>
      <c r="BXY175" s="229"/>
      <c r="BXZ175" s="229"/>
      <c r="BYA175" s="229"/>
      <c r="BYB175" s="229"/>
      <c r="BYC175" s="229"/>
      <c r="BYD175" s="229"/>
      <c r="BYE175" s="229"/>
      <c r="BYF175" s="229"/>
      <c r="BYG175" s="229"/>
      <c r="BYH175" s="229"/>
      <c r="BYI175" s="229"/>
      <c r="BYJ175" s="229"/>
      <c r="BYK175" s="229"/>
      <c r="BYL175" s="229"/>
      <c r="BYM175" s="229"/>
      <c r="BYN175" s="229"/>
      <c r="BYO175" s="229"/>
      <c r="BYP175" s="229"/>
      <c r="BYQ175" s="229"/>
      <c r="BYR175" s="229"/>
      <c r="BYS175" s="229"/>
      <c r="BYT175" s="229"/>
      <c r="BYU175" s="229"/>
      <c r="BYV175" s="229"/>
      <c r="BYW175" s="229"/>
      <c r="BYX175" s="229"/>
      <c r="BYY175" s="229"/>
      <c r="BYZ175" s="229"/>
      <c r="BZA175" s="229"/>
      <c r="BZB175" s="229"/>
      <c r="BZC175" s="229"/>
      <c r="BZD175" s="229"/>
      <c r="BZE175" s="229"/>
      <c r="BZF175" s="229"/>
      <c r="BZG175" s="229"/>
      <c r="BZH175" s="229"/>
      <c r="BZI175" s="229"/>
      <c r="BZJ175" s="229"/>
      <c r="BZK175" s="229"/>
      <c r="BZL175" s="229"/>
      <c r="BZM175" s="229"/>
      <c r="BZN175" s="229"/>
      <c r="BZO175" s="229"/>
      <c r="BZP175" s="229"/>
      <c r="BZQ175" s="229"/>
      <c r="BZR175" s="229"/>
      <c r="BZS175" s="229"/>
      <c r="BZT175" s="229"/>
      <c r="BZU175" s="229"/>
      <c r="BZV175" s="229"/>
      <c r="BZW175" s="229"/>
      <c r="BZX175" s="229"/>
      <c r="BZY175" s="229"/>
      <c r="BZZ175" s="229"/>
      <c r="CAA175" s="229"/>
      <c r="CAB175" s="229"/>
      <c r="CAC175" s="229"/>
      <c r="CAD175" s="229"/>
      <c r="CAE175" s="229"/>
      <c r="CAF175" s="229"/>
      <c r="CAG175" s="229"/>
      <c r="CAH175" s="229"/>
      <c r="CAI175" s="229"/>
      <c r="CAJ175" s="229"/>
      <c r="CAK175" s="229"/>
      <c r="CAL175" s="229"/>
      <c r="CAM175" s="229"/>
      <c r="CAN175" s="229"/>
      <c r="CAO175" s="229"/>
      <c r="CAP175" s="229"/>
      <c r="CAQ175" s="229"/>
      <c r="CAR175" s="229"/>
      <c r="CAS175" s="229"/>
      <c r="CAT175" s="229"/>
      <c r="CAU175" s="229"/>
      <c r="CAV175" s="229"/>
      <c r="CAW175" s="229"/>
      <c r="CAX175" s="229"/>
      <c r="CAY175" s="229"/>
      <c r="CAZ175" s="229"/>
      <c r="CBA175" s="229"/>
      <c r="CBB175" s="229"/>
      <c r="CBC175" s="229"/>
      <c r="CBD175" s="229"/>
      <c r="CBE175" s="229"/>
      <c r="CBF175" s="229"/>
      <c r="CBG175" s="229"/>
      <c r="CBH175" s="229"/>
      <c r="CBI175" s="229"/>
      <c r="CBJ175" s="229"/>
      <c r="CBK175" s="229"/>
      <c r="CBL175" s="229"/>
      <c r="CBM175" s="229"/>
      <c r="CBN175" s="229"/>
      <c r="CBO175" s="229"/>
      <c r="CBP175" s="229"/>
      <c r="CBQ175" s="229"/>
      <c r="CBR175" s="229"/>
      <c r="CBS175" s="229"/>
      <c r="CBT175" s="229"/>
      <c r="CBU175" s="229"/>
      <c r="CBV175" s="229"/>
      <c r="CBW175" s="229"/>
      <c r="CBX175" s="229"/>
      <c r="CBY175" s="229"/>
      <c r="CBZ175" s="229"/>
      <c r="CCA175" s="229"/>
      <c r="CCB175" s="229"/>
      <c r="CCC175" s="229"/>
      <c r="CCD175" s="229"/>
      <c r="CCE175" s="229"/>
      <c r="CCF175" s="229"/>
      <c r="CCG175" s="229"/>
      <c r="CCH175" s="229"/>
      <c r="CCI175" s="229"/>
      <c r="CCJ175" s="229"/>
      <c r="CCK175" s="229"/>
      <c r="CCL175" s="229"/>
      <c r="CCM175" s="229"/>
      <c r="CCN175" s="229"/>
      <c r="CCO175" s="229"/>
      <c r="CCP175" s="229"/>
      <c r="CCQ175" s="229"/>
      <c r="CCR175" s="229"/>
      <c r="CCS175" s="229"/>
      <c r="CCT175" s="229"/>
      <c r="CCU175" s="229"/>
      <c r="CCV175" s="229"/>
      <c r="CCW175" s="229"/>
      <c r="CCX175" s="229"/>
      <c r="CCY175" s="229"/>
      <c r="CCZ175" s="229"/>
      <c r="CDA175" s="229"/>
      <c r="CDB175" s="229"/>
      <c r="CDC175" s="229"/>
      <c r="CDD175" s="229"/>
      <c r="CDE175" s="229"/>
      <c r="CDF175" s="229"/>
      <c r="CDG175" s="229"/>
      <c r="CDH175" s="229"/>
      <c r="CDI175" s="229"/>
      <c r="CDJ175" s="229"/>
      <c r="CDK175" s="229"/>
      <c r="CDL175" s="229"/>
      <c r="CDM175" s="229"/>
      <c r="CDN175" s="229"/>
      <c r="CDO175" s="229"/>
      <c r="CDP175" s="229"/>
      <c r="CDQ175" s="229"/>
      <c r="CDR175" s="229"/>
      <c r="CDS175" s="229"/>
      <c r="CDT175" s="229"/>
      <c r="CDU175" s="229"/>
      <c r="CDV175" s="229"/>
      <c r="CDW175" s="229"/>
      <c r="CDX175" s="229"/>
      <c r="CDY175" s="229"/>
      <c r="CDZ175" s="229"/>
      <c r="CEA175" s="229"/>
      <c r="CEB175" s="229"/>
      <c r="CEC175" s="229"/>
      <c r="CED175" s="229"/>
      <c r="CEE175" s="229"/>
      <c r="CEF175" s="229"/>
      <c r="CEG175" s="229"/>
      <c r="CEH175" s="229"/>
      <c r="CEI175" s="229"/>
      <c r="CEJ175" s="229"/>
      <c r="CEK175" s="229"/>
      <c r="CEL175" s="229"/>
      <c r="CEM175" s="229"/>
      <c r="CEN175" s="229"/>
      <c r="CEO175" s="229"/>
      <c r="CEP175" s="229"/>
      <c r="CEQ175" s="229"/>
      <c r="CER175" s="229"/>
      <c r="CES175" s="229"/>
      <c r="CET175" s="229"/>
      <c r="CEU175" s="229"/>
      <c r="CEV175" s="229"/>
      <c r="CEW175" s="229"/>
      <c r="CEX175" s="229"/>
      <c r="CEY175" s="229"/>
      <c r="CEZ175" s="229"/>
      <c r="CFA175" s="229"/>
      <c r="CFB175" s="229"/>
      <c r="CFC175" s="229"/>
      <c r="CFD175" s="229"/>
      <c r="CFE175" s="229"/>
      <c r="CFF175" s="229"/>
      <c r="CFG175" s="229"/>
      <c r="CFH175" s="229"/>
      <c r="CFI175" s="229"/>
      <c r="CFJ175" s="229"/>
      <c r="CFK175" s="229"/>
      <c r="CFL175" s="229"/>
      <c r="CFM175" s="229"/>
      <c r="CFN175" s="229"/>
      <c r="CFO175" s="229"/>
      <c r="CFP175" s="229"/>
      <c r="CFQ175" s="229"/>
      <c r="CFR175" s="229"/>
      <c r="CFS175" s="229"/>
      <c r="CFT175" s="229"/>
      <c r="CFU175" s="229"/>
      <c r="CFV175" s="229"/>
      <c r="CFW175" s="229"/>
      <c r="CFX175" s="229"/>
      <c r="CFY175" s="229"/>
      <c r="CFZ175" s="229"/>
      <c r="CGA175" s="229"/>
      <c r="CGB175" s="229"/>
      <c r="CGC175" s="229"/>
      <c r="CGD175" s="229"/>
      <c r="CGE175" s="229"/>
      <c r="CGF175" s="229"/>
      <c r="CGG175" s="229"/>
      <c r="CGH175" s="229"/>
      <c r="CGI175" s="229"/>
      <c r="CGJ175" s="229"/>
      <c r="CGK175" s="229"/>
      <c r="CGL175" s="229"/>
      <c r="CGM175" s="229"/>
      <c r="CGN175" s="229"/>
      <c r="CGO175" s="229"/>
      <c r="CGP175" s="229"/>
      <c r="CGQ175" s="229"/>
      <c r="CGR175" s="229"/>
      <c r="CGS175" s="229"/>
      <c r="CGT175" s="229"/>
      <c r="CGU175" s="229"/>
      <c r="CGV175" s="229"/>
      <c r="CGW175" s="229"/>
      <c r="CGX175" s="229"/>
      <c r="CGY175" s="229"/>
      <c r="CGZ175" s="229"/>
      <c r="CHA175" s="229"/>
      <c r="CHB175" s="229"/>
      <c r="CHC175" s="229"/>
      <c r="CHD175" s="229"/>
      <c r="CHE175" s="229"/>
      <c r="CHF175" s="229"/>
      <c r="CHG175" s="229"/>
      <c r="CHH175" s="229"/>
      <c r="CHI175" s="229"/>
      <c r="CHJ175" s="229"/>
      <c r="CHK175" s="229"/>
      <c r="CHL175" s="229"/>
      <c r="CHM175" s="229"/>
      <c r="CHN175" s="229"/>
      <c r="CHO175" s="229"/>
      <c r="CHP175" s="229"/>
      <c r="CHQ175" s="229"/>
      <c r="CHR175" s="229"/>
      <c r="CHS175" s="229"/>
      <c r="CHT175" s="229"/>
      <c r="CHU175" s="229"/>
      <c r="CHV175" s="229"/>
      <c r="CHW175" s="229"/>
      <c r="CHX175" s="229"/>
      <c r="CHY175" s="229"/>
      <c r="CHZ175" s="229"/>
      <c r="CIA175" s="229"/>
      <c r="CIB175" s="229"/>
      <c r="CIC175" s="229"/>
      <c r="CID175" s="229"/>
      <c r="CIE175" s="229"/>
      <c r="CIF175" s="229"/>
      <c r="CIG175" s="229"/>
      <c r="CIH175" s="229"/>
      <c r="CII175" s="229"/>
      <c r="CIJ175" s="229"/>
      <c r="CIK175" s="229"/>
      <c r="CIL175" s="229"/>
      <c r="CIM175" s="229"/>
      <c r="CIN175" s="229"/>
      <c r="CIO175" s="229"/>
      <c r="CIP175" s="229"/>
      <c r="CIQ175" s="229"/>
      <c r="CIR175" s="229"/>
      <c r="CIS175" s="229"/>
      <c r="CIT175" s="229"/>
      <c r="CIU175" s="229"/>
      <c r="CIV175" s="229"/>
      <c r="CIW175" s="229"/>
      <c r="CIX175" s="229"/>
      <c r="CIY175" s="229"/>
      <c r="CIZ175" s="229"/>
      <c r="CJA175" s="229"/>
      <c r="CJB175" s="229"/>
      <c r="CJC175" s="229"/>
      <c r="CJD175" s="229"/>
      <c r="CJE175" s="229"/>
      <c r="CJF175" s="229"/>
      <c r="CJG175" s="229"/>
      <c r="CJH175" s="229"/>
      <c r="CJI175" s="229"/>
      <c r="CJJ175" s="229"/>
      <c r="CJK175" s="229"/>
      <c r="CJL175" s="229"/>
      <c r="CJM175" s="229"/>
      <c r="CJN175" s="229"/>
      <c r="CJO175" s="229"/>
      <c r="CJP175" s="229"/>
      <c r="CJQ175" s="229"/>
      <c r="CJR175" s="229"/>
      <c r="CJS175" s="229"/>
      <c r="CJT175" s="229"/>
      <c r="CJU175" s="229"/>
      <c r="CJV175" s="229"/>
      <c r="CJW175" s="229"/>
      <c r="CJX175" s="229"/>
      <c r="CJY175" s="229"/>
      <c r="CJZ175" s="229"/>
      <c r="CKA175" s="229"/>
      <c r="CKB175" s="229"/>
      <c r="CKC175" s="229"/>
      <c r="CKD175" s="229"/>
      <c r="CKE175" s="229"/>
      <c r="CKF175" s="229"/>
      <c r="CKG175" s="229"/>
      <c r="CKH175" s="229"/>
      <c r="CKI175" s="229"/>
      <c r="CKJ175" s="229"/>
      <c r="CKK175" s="229"/>
      <c r="CKL175" s="229"/>
      <c r="CKM175" s="229"/>
      <c r="CKN175" s="229"/>
      <c r="CKO175" s="229"/>
      <c r="CKP175" s="229"/>
      <c r="CKQ175" s="229"/>
      <c r="CKR175" s="229"/>
      <c r="CKS175" s="229"/>
      <c r="CKT175" s="229"/>
      <c r="CKU175" s="229"/>
      <c r="CKV175" s="229"/>
      <c r="CKW175" s="229"/>
      <c r="CKX175" s="229"/>
      <c r="CKY175" s="229"/>
      <c r="CKZ175" s="229"/>
      <c r="CLA175" s="229"/>
      <c r="CLB175" s="229"/>
      <c r="CLC175" s="229"/>
      <c r="CLD175" s="229"/>
      <c r="CLE175" s="229"/>
      <c r="CLF175" s="229"/>
      <c r="CLG175" s="229"/>
      <c r="CLH175" s="229"/>
      <c r="CLI175" s="229"/>
      <c r="CLJ175" s="229"/>
      <c r="CLK175" s="229"/>
      <c r="CLL175" s="229"/>
      <c r="CLM175" s="229"/>
      <c r="CLN175" s="229"/>
      <c r="CLO175" s="229"/>
      <c r="CLP175" s="229"/>
      <c r="CLQ175" s="229"/>
      <c r="CLR175" s="229"/>
      <c r="CLS175" s="229"/>
      <c r="CLT175" s="229"/>
      <c r="CLU175" s="229"/>
      <c r="CLV175" s="229"/>
      <c r="CLW175" s="229"/>
      <c r="CLX175" s="229"/>
      <c r="CLY175" s="229"/>
      <c r="CLZ175" s="229"/>
      <c r="CMA175" s="229"/>
      <c r="CMB175" s="229"/>
      <c r="CMC175" s="229"/>
      <c r="CMD175" s="229"/>
      <c r="CME175" s="229"/>
      <c r="CMF175" s="229"/>
      <c r="CMG175" s="229"/>
      <c r="CMH175" s="229"/>
      <c r="CMI175" s="229"/>
      <c r="CMJ175" s="229"/>
      <c r="CMK175" s="229"/>
      <c r="CML175" s="229"/>
      <c r="CMM175" s="229"/>
      <c r="CMN175" s="229"/>
      <c r="CMO175" s="229"/>
      <c r="CMP175" s="229"/>
      <c r="CMQ175" s="229"/>
      <c r="CMR175" s="229"/>
      <c r="CMS175" s="229"/>
      <c r="CMT175" s="229"/>
      <c r="CMU175" s="229"/>
      <c r="CMV175" s="229"/>
      <c r="CMW175" s="229"/>
      <c r="CMX175" s="229"/>
      <c r="CMY175" s="229"/>
      <c r="CMZ175" s="229"/>
      <c r="CNA175" s="229"/>
      <c r="CNB175" s="229"/>
      <c r="CNC175" s="229"/>
      <c r="CND175" s="229"/>
      <c r="CNE175" s="229"/>
      <c r="CNF175" s="229"/>
      <c r="CNG175" s="229"/>
      <c r="CNH175" s="229"/>
      <c r="CNI175" s="229"/>
      <c r="CNJ175" s="229"/>
      <c r="CNK175" s="229"/>
      <c r="CNL175" s="229"/>
      <c r="CNM175" s="229"/>
      <c r="CNN175" s="229"/>
      <c r="CNO175" s="229"/>
      <c r="CNP175" s="229"/>
      <c r="CNQ175" s="229"/>
      <c r="CNR175" s="229"/>
      <c r="CNS175" s="229"/>
      <c r="CNT175" s="229"/>
      <c r="CNU175" s="229"/>
      <c r="CNV175" s="229"/>
      <c r="CNW175" s="229"/>
      <c r="CNX175" s="229"/>
      <c r="CNY175" s="229"/>
      <c r="CNZ175" s="229"/>
      <c r="COA175" s="229"/>
      <c r="COB175" s="229"/>
      <c r="COC175" s="229"/>
      <c r="COD175" s="229"/>
      <c r="COE175" s="229"/>
      <c r="COF175" s="229"/>
      <c r="COG175" s="229"/>
      <c r="COH175" s="229"/>
      <c r="COI175" s="229"/>
      <c r="COJ175" s="229"/>
      <c r="COK175" s="229"/>
      <c r="COL175" s="229"/>
      <c r="COM175" s="229"/>
      <c r="CON175" s="229"/>
      <c r="COO175" s="229"/>
      <c r="COP175" s="229"/>
      <c r="COQ175" s="229"/>
      <c r="COR175" s="229"/>
      <c r="COS175" s="229"/>
      <c r="COT175" s="229"/>
      <c r="COU175" s="229"/>
      <c r="COV175" s="229"/>
      <c r="COW175" s="229"/>
      <c r="COX175" s="229"/>
      <c r="COY175" s="229"/>
      <c r="COZ175" s="229"/>
      <c r="CPA175" s="229"/>
      <c r="CPB175" s="229"/>
      <c r="CPC175" s="229"/>
      <c r="CPD175" s="229"/>
      <c r="CPE175" s="229"/>
      <c r="CPF175" s="229"/>
      <c r="CPG175" s="229"/>
      <c r="CPH175" s="229"/>
      <c r="CPI175" s="229"/>
      <c r="CPJ175" s="229"/>
      <c r="CPK175" s="229"/>
      <c r="CPL175" s="229"/>
      <c r="CPM175" s="229"/>
      <c r="CPN175" s="229"/>
      <c r="CPO175" s="229"/>
      <c r="CPP175" s="229"/>
      <c r="CPQ175" s="229"/>
      <c r="CPR175" s="229"/>
      <c r="CPS175" s="229"/>
      <c r="CPT175" s="229"/>
      <c r="CPU175" s="229"/>
      <c r="CPV175" s="229"/>
      <c r="CPW175" s="229"/>
      <c r="CPX175" s="229"/>
      <c r="CPY175" s="229"/>
      <c r="CPZ175" s="229"/>
      <c r="CQA175" s="229"/>
      <c r="CQB175" s="229"/>
      <c r="CQC175" s="229"/>
      <c r="CQD175" s="229"/>
      <c r="CQE175" s="229"/>
      <c r="CQF175" s="229"/>
      <c r="CQG175" s="229"/>
      <c r="CQH175" s="229"/>
      <c r="CQI175" s="229"/>
      <c r="CQJ175" s="229"/>
      <c r="CQK175" s="229"/>
      <c r="CQL175" s="229"/>
      <c r="CQM175" s="229"/>
      <c r="CQN175" s="229"/>
      <c r="CQO175" s="229"/>
      <c r="CQP175" s="229"/>
      <c r="CQQ175" s="229"/>
      <c r="CQR175" s="229"/>
      <c r="CQS175" s="229"/>
      <c r="CQT175" s="229"/>
      <c r="CQU175" s="229"/>
      <c r="CQV175" s="229"/>
      <c r="CQW175" s="229"/>
      <c r="CQX175" s="229"/>
      <c r="CQY175" s="229"/>
      <c r="CQZ175" s="229"/>
      <c r="CRA175" s="229"/>
      <c r="CRB175" s="229"/>
      <c r="CRC175" s="229"/>
      <c r="CRD175" s="229"/>
      <c r="CRE175" s="229"/>
      <c r="CRF175" s="229"/>
      <c r="CRG175" s="229"/>
      <c r="CRH175" s="229"/>
      <c r="CRI175" s="229"/>
      <c r="CRJ175" s="229"/>
      <c r="CRK175" s="229"/>
      <c r="CRL175" s="229"/>
      <c r="CRM175" s="229"/>
      <c r="CRN175" s="229"/>
      <c r="CRO175" s="229"/>
      <c r="CRP175" s="229"/>
      <c r="CRQ175" s="229"/>
      <c r="CRR175" s="229"/>
      <c r="CRS175" s="229"/>
      <c r="CRT175" s="229"/>
      <c r="CRU175" s="229"/>
      <c r="CRV175" s="229"/>
      <c r="CRW175" s="229"/>
      <c r="CRX175" s="229"/>
      <c r="CRY175" s="229"/>
      <c r="CRZ175" s="229"/>
      <c r="CSA175" s="229"/>
      <c r="CSB175" s="229"/>
      <c r="CSC175" s="229"/>
      <c r="CSD175" s="229"/>
      <c r="CSE175" s="229"/>
      <c r="CSF175" s="229"/>
      <c r="CSG175" s="229"/>
      <c r="CSH175" s="229"/>
      <c r="CSI175" s="229"/>
      <c r="CSJ175" s="229"/>
      <c r="CSK175" s="229"/>
      <c r="CSL175" s="229"/>
      <c r="CSM175" s="229"/>
      <c r="CSN175" s="229"/>
      <c r="CSO175" s="229"/>
      <c r="CSP175" s="229"/>
      <c r="CSQ175" s="229"/>
      <c r="CSR175" s="229"/>
      <c r="CSS175" s="229"/>
      <c r="CST175" s="229"/>
      <c r="CSU175" s="229"/>
      <c r="CSV175" s="229"/>
      <c r="CSW175" s="229"/>
      <c r="CSX175" s="229"/>
      <c r="CSY175" s="229"/>
      <c r="CSZ175" s="229"/>
      <c r="CTA175" s="229"/>
      <c r="CTB175" s="229"/>
      <c r="CTC175" s="229"/>
      <c r="CTD175" s="229"/>
      <c r="CTE175" s="229"/>
      <c r="CTF175" s="229"/>
      <c r="CTG175" s="229"/>
      <c r="CTH175" s="229"/>
      <c r="CTI175" s="229"/>
      <c r="CTJ175" s="229"/>
      <c r="CTK175" s="229"/>
      <c r="CTL175" s="229"/>
      <c r="CTM175" s="229"/>
      <c r="CTN175" s="229"/>
      <c r="CTO175" s="229"/>
      <c r="CTP175" s="229"/>
      <c r="CTQ175" s="229"/>
      <c r="CTR175" s="229"/>
      <c r="CTS175" s="229"/>
      <c r="CTT175" s="229"/>
      <c r="CTU175" s="229"/>
      <c r="CTV175" s="229"/>
      <c r="CTW175" s="229"/>
      <c r="CTX175" s="229"/>
      <c r="CTY175" s="229"/>
      <c r="CTZ175" s="229"/>
      <c r="CUA175" s="229"/>
    </row>
    <row r="176" spans="1:2575" s="224" customFormat="1" ht="108.75" hidden="1" customHeight="1">
      <c r="A176" s="247"/>
      <c r="B176" s="248"/>
      <c r="C176" s="249"/>
      <c r="D176" s="250"/>
      <c r="E176" s="274"/>
      <c r="F176" s="252"/>
      <c r="G176" s="249"/>
      <c r="H176" s="256"/>
      <c r="I176" s="269"/>
      <c r="J176" s="270"/>
      <c r="K176" s="252"/>
      <c r="L176" s="252"/>
      <c r="N176" s="229"/>
      <c r="O176" s="229"/>
      <c r="P176" s="229"/>
      <c r="Q176" s="229"/>
      <c r="R176" s="229"/>
      <c r="S176" s="229"/>
      <c r="T176" s="229"/>
      <c r="U176" s="229"/>
      <c r="V176" s="229"/>
      <c r="W176" s="229"/>
      <c r="X176" s="229"/>
      <c r="Y176" s="229"/>
      <c r="Z176" s="229"/>
      <c r="AA176" s="229"/>
      <c r="AB176" s="229"/>
      <c r="AC176" s="229"/>
      <c r="AD176" s="229"/>
      <c r="AE176" s="229"/>
      <c r="AF176" s="229"/>
      <c r="AG176" s="229"/>
      <c r="AH176" s="229"/>
      <c r="AI176" s="229"/>
      <c r="AJ176" s="229"/>
      <c r="AK176" s="229"/>
      <c r="AL176" s="229"/>
      <c r="AM176" s="229"/>
      <c r="AN176" s="229"/>
      <c r="AO176" s="229"/>
      <c r="AP176" s="229"/>
      <c r="AQ176" s="229"/>
      <c r="AR176" s="229"/>
      <c r="AS176" s="229"/>
      <c r="AT176" s="229"/>
      <c r="AU176" s="229"/>
      <c r="AV176" s="229"/>
      <c r="AW176" s="229"/>
      <c r="AX176" s="229"/>
      <c r="AY176" s="229"/>
      <c r="AZ176" s="229"/>
      <c r="BA176" s="229"/>
      <c r="BB176" s="229"/>
      <c r="BC176" s="229"/>
      <c r="BD176" s="229"/>
      <c r="BE176" s="229"/>
      <c r="BF176" s="229"/>
      <c r="BG176" s="229"/>
      <c r="BH176" s="229"/>
      <c r="BI176" s="229"/>
      <c r="BJ176" s="229"/>
      <c r="BK176" s="229"/>
      <c r="BL176" s="229"/>
      <c r="BM176" s="229"/>
      <c r="BN176" s="229"/>
      <c r="BO176" s="229"/>
      <c r="BP176" s="229"/>
      <c r="BQ176" s="229"/>
      <c r="BR176" s="229"/>
      <c r="BS176" s="229"/>
      <c r="BT176" s="229"/>
      <c r="BU176" s="229"/>
      <c r="BV176" s="229"/>
      <c r="BW176" s="229"/>
      <c r="BX176" s="229"/>
      <c r="BY176" s="229"/>
      <c r="BZ176" s="229"/>
      <c r="CA176" s="229"/>
      <c r="CB176" s="229"/>
      <c r="CC176" s="229"/>
      <c r="CD176" s="229"/>
      <c r="CE176" s="229"/>
      <c r="CF176" s="229"/>
      <c r="CG176" s="229"/>
      <c r="CH176" s="229"/>
      <c r="CI176" s="229"/>
      <c r="CJ176" s="229"/>
      <c r="CK176" s="229"/>
      <c r="CL176" s="229"/>
      <c r="CM176" s="229"/>
      <c r="CN176" s="229"/>
      <c r="CO176" s="229"/>
      <c r="CP176" s="229"/>
      <c r="CQ176" s="229"/>
      <c r="CR176" s="229"/>
      <c r="CS176" s="229"/>
      <c r="CT176" s="229"/>
      <c r="CU176" s="229"/>
      <c r="CV176" s="229"/>
      <c r="CW176" s="229"/>
      <c r="CX176" s="229"/>
      <c r="CY176" s="229"/>
      <c r="CZ176" s="229"/>
      <c r="DA176" s="229"/>
      <c r="DB176" s="229"/>
      <c r="DC176" s="229"/>
      <c r="DD176" s="229"/>
      <c r="DE176" s="229"/>
      <c r="DF176" s="229"/>
      <c r="DG176" s="229"/>
      <c r="DH176" s="229"/>
      <c r="DI176" s="229"/>
      <c r="DJ176" s="229"/>
      <c r="DK176" s="229"/>
      <c r="DL176" s="229"/>
      <c r="DM176" s="229"/>
      <c r="DN176" s="229"/>
      <c r="DO176" s="229"/>
      <c r="DP176" s="229"/>
      <c r="DQ176" s="229"/>
      <c r="DR176" s="229"/>
      <c r="DS176" s="229"/>
      <c r="DT176" s="229"/>
      <c r="DU176" s="229"/>
      <c r="DV176" s="229"/>
      <c r="DW176" s="229"/>
      <c r="DX176" s="229"/>
      <c r="DY176" s="229"/>
      <c r="DZ176" s="229"/>
      <c r="EA176" s="229"/>
      <c r="EB176" s="229"/>
      <c r="EC176" s="229"/>
      <c r="ED176" s="229"/>
      <c r="EE176" s="229"/>
      <c r="EF176" s="229"/>
      <c r="EG176" s="229"/>
      <c r="EH176" s="229"/>
      <c r="EI176" s="229"/>
      <c r="EJ176" s="229"/>
      <c r="EK176" s="229"/>
      <c r="EL176" s="229"/>
      <c r="EM176" s="229"/>
      <c r="EN176" s="229"/>
      <c r="EO176" s="229"/>
      <c r="EP176" s="229"/>
      <c r="EQ176" s="229"/>
      <c r="ER176" s="229"/>
      <c r="ES176" s="229"/>
      <c r="ET176" s="229"/>
      <c r="EU176" s="229"/>
      <c r="EV176" s="229"/>
      <c r="EW176" s="229"/>
      <c r="EX176" s="229"/>
      <c r="EY176" s="229"/>
      <c r="EZ176" s="229"/>
      <c r="FA176" s="229"/>
      <c r="FB176" s="229"/>
      <c r="FC176" s="229"/>
      <c r="FD176" s="229"/>
      <c r="FE176" s="229"/>
      <c r="FF176" s="229"/>
      <c r="FG176" s="229"/>
      <c r="FH176" s="229"/>
      <c r="FI176" s="229"/>
      <c r="FJ176" s="229"/>
      <c r="FK176" s="229"/>
      <c r="FL176" s="229"/>
      <c r="FM176" s="229"/>
      <c r="FN176" s="229"/>
      <c r="FO176" s="229"/>
      <c r="FP176" s="229"/>
      <c r="FQ176" s="229"/>
      <c r="FR176" s="229"/>
      <c r="FS176" s="229"/>
      <c r="FT176" s="229"/>
      <c r="FU176" s="229"/>
      <c r="FV176" s="229"/>
      <c r="FW176" s="229"/>
      <c r="FX176" s="229"/>
      <c r="FY176" s="229"/>
      <c r="FZ176" s="229"/>
      <c r="GA176" s="229"/>
      <c r="GB176" s="229"/>
      <c r="GC176" s="229"/>
      <c r="GD176" s="229"/>
      <c r="GE176" s="229"/>
      <c r="GF176" s="229"/>
      <c r="GG176" s="229"/>
      <c r="GH176" s="229"/>
      <c r="GI176" s="229"/>
      <c r="GJ176" s="229"/>
      <c r="GK176" s="229"/>
      <c r="GL176" s="229"/>
      <c r="GM176" s="229"/>
      <c r="GN176" s="229"/>
      <c r="GO176" s="229"/>
      <c r="GP176" s="229"/>
      <c r="GQ176" s="229"/>
      <c r="GR176" s="229"/>
      <c r="GS176" s="229"/>
      <c r="GT176" s="229"/>
      <c r="GU176" s="229"/>
      <c r="GV176" s="229"/>
      <c r="GW176" s="229"/>
      <c r="GX176" s="229"/>
      <c r="GY176" s="229"/>
      <c r="GZ176" s="229"/>
      <c r="HA176" s="229"/>
      <c r="HB176" s="229"/>
      <c r="HC176" s="229"/>
      <c r="HD176" s="229"/>
      <c r="HE176" s="229"/>
      <c r="HF176" s="229"/>
      <c r="HG176" s="229"/>
      <c r="HH176" s="229"/>
      <c r="HI176" s="229"/>
      <c r="HJ176" s="229"/>
      <c r="HK176" s="229"/>
      <c r="HL176" s="229"/>
      <c r="HM176" s="229"/>
      <c r="HN176" s="229"/>
      <c r="HO176" s="229"/>
      <c r="HP176" s="229"/>
      <c r="HQ176" s="229"/>
      <c r="HR176" s="229"/>
      <c r="HS176" s="229"/>
      <c r="HT176" s="229"/>
      <c r="HU176" s="229"/>
      <c r="HV176" s="229"/>
      <c r="HW176" s="229"/>
      <c r="HX176" s="229"/>
      <c r="HY176" s="229"/>
      <c r="HZ176" s="229"/>
      <c r="IA176" s="229"/>
      <c r="IB176" s="229"/>
      <c r="IC176" s="229"/>
      <c r="ID176" s="229"/>
      <c r="IE176" s="229"/>
      <c r="IF176" s="229"/>
      <c r="IG176" s="229"/>
      <c r="IH176" s="229"/>
      <c r="II176" s="229"/>
      <c r="IJ176" s="229"/>
      <c r="IK176" s="229"/>
      <c r="IL176" s="229"/>
      <c r="IM176" s="229"/>
      <c r="IN176" s="229"/>
      <c r="IO176" s="229"/>
      <c r="IP176" s="229"/>
      <c r="IQ176" s="229"/>
      <c r="IR176" s="229"/>
      <c r="IS176" s="229"/>
      <c r="IT176" s="229"/>
      <c r="IU176" s="229"/>
      <c r="IV176" s="229"/>
      <c r="IW176" s="229"/>
      <c r="IX176" s="229"/>
      <c r="IY176" s="229"/>
      <c r="IZ176" s="229"/>
      <c r="JA176" s="229"/>
      <c r="JB176" s="229"/>
      <c r="JC176" s="229"/>
      <c r="JD176" s="229"/>
      <c r="JE176" s="229"/>
      <c r="JF176" s="229"/>
      <c r="JG176" s="229"/>
      <c r="JH176" s="229"/>
      <c r="JI176" s="229"/>
      <c r="JJ176" s="229"/>
      <c r="JK176" s="229"/>
      <c r="JL176" s="229"/>
      <c r="JM176" s="229"/>
      <c r="JN176" s="229"/>
      <c r="JO176" s="229"/>
      <c r="JP176" s="229"/>
      <c r="JQ176" s="229"/>
      <c r="JR176" s="229"/>
      <c r="JS176" s="229"/>
      <c r="JT176" s="229"/>
      <c r="JU176" s="229"/>
      <c r="JV176" s="229"/>
      <c r="JW176" s="229"/>
      <c r="JX176" s="229"/>
      <c r="JY176" s="229"/>
      <c r="JZ176" s="229"/>
      <c r="KA176" s="229"/>
      <c r="KB176" s="229"/>
      <c r="KC176" s="229"/>
      <c r="KD176" s="229"/>
      <c r="KE176" s="229"/>
      <c r="KF176" s="229"/>
      <c r="KG176" s="229"/>
      <c r="KH176" s="229"/>
      <c r="KI176" s="229"/>
      <c r="KJ176" s="229"/>
      <c r="KK176" s="229"/>
      <c r="KL176" s="229"/>
      <c r="KM176" s="229"/>
      <c r="KN176" s="229"/>
      <c r="KO176" s="229"/>
      <c r="KP176" s="229"/>
      <c r="KQ176" s="229"/>
      <c r="KR176" s="229"/>
      <c r="KS176" s="229"/>
      <c r="KT176" s="229"/>
      <c r="KU176" s="229"/>
      <c r="KV176" s="229"/>
      <c r="KW176" s="229"/>
      <c r="KX176" s="229"/>
      <c r="KY176" s="229"/>
      <c r="KZ176" s="229"/>
      <c r="LA176" s="229"/>
      <c r="LB176" s="229"/>
      <c r="LC176" s="229"/>
      <c r="LD176" s="229"/>
      <c r="LE176" s="229"/>
      <c r="LF176" s="229"/>
      <c r="LG176" s="229"/>
      <c r="LH176" s="229"/>
      <c r="LI176" s="229"/>
      <c r="LJ176" s="229"/>
      <c r="LK176" s="229"/>
      <c r="LL176" s="229"/>
      <c r="LM176" s="229"/>
      <c r="LN176" s="229"/>
      <c r="LO176" s="229"/>
      <c r="LP176" s="229"/>
      <c r="LQ176" s="229"/>
      <c r="LR176" s="229"/>
      <c r="LS176" s="229"/>
      <c r="LT176" s="229"/>
      <c r="LU176" s="229"/>
      <c r="LV176" s="229"/>
      <c r="LW176" s="229"/>
      <c r="LX176" s="229"/>
      <c r="LY176" s="229"/>
      <c r="LZ176" s="229"/>
      <c r="MA176" s="229"/>
      <c r="MB176" s="229"/>
      <c r="MC176" s="229"/>
      <c r="MD176" s="229"/>
      <c r="ME176" s="229"/>
      <c r="MF176" s="229"/>
      <c r="MG176" s="229"/>
      <c r="MH176" s="229"/>
      <c r="MI176" s="229"/>
      <c r="MJ176" s="229"/>
      <c r="MK176" s="229"/>
      <c r="ML176" s="229"/>
      <c r="MM176" s="229"/>
      <c r="MN176" s="229"/>
      <c r="MO176" s="229"/>
      <c r="MP176" s="229"/>
      <c r="MQ176" s="229"/>
      <c r="MR176" s="229"/>
      <c r="MS176" s="229"/>
      <c r="MT176" s="229"/>
      <c r="MU176" s="229"/>
      <c r="MV176" s="229"/>
      <c r="MW176" s="229"/>
      <c r="MX176" s="229"/>
      <c r="MY176" s="229"/>
      <c r="MZ176" s="229"/>
      <c r="NA176" s="229"/>
      <c r="NB176" s="229"/>
      <c r="NC176" s="229"/>
      <c r="ND176" s="229"/>
      <c r="NE176" s="229"/>
      <c r="NF176" s="229"/>
      <c r="NG176" s="229"/>
      <c r="NH176" s="229"/>
      <c r="NI176" s="229"/>
      <c r="NJ176" s="229"/>
      <c r="NK176" s="229"/>
      <c r="NL176" s="229"/>
      <c r="NM176" s="229"/>
      <c r="NN176" s="229"/>
      <c r="NO176" s="229"/>
      <c r="NP176" s="229"/>
      <c r="NQ176" s="229"/>
      <c r="NR176" s="229"/>
      <c r="NS176" s="229"/>
      <c r="NT176" s="229"/>
      <c r="NU176" s="229"/>
      <c r="NV176" s="229"/>
      <c r="NW176" s="229"/>
      <c r="NX176" s="229"/>
      <c r="NY176" s="229"/>
      <c r="NZ176" s="229"/>
      <c r="OA176" s="229"/>
      <c r="OB176" s="229"/>
      <c r="OC176" s="229"/>
      <c r="OD176" s="229"/>
      <c r="OE176" s="229"/>
      <c r="OF176" s="229"/>
      <c r="OG176" s="229"/>
      <c r="OH176" s="229"/>
      <c r="OI176" s="229"/>
      <c r="OJ176" s="229"/>
      <c r="OK176" s="229"/>
      <c r="OL176" s="229"/>
      <c r="OM176" s="229"/>
      <c r="ON176" s="229"/>
      <c r="OO176" s="229"/>
      <c r="OP176" s="229"/>
      <c r="OQ176" s="229"/>
      <c r="OR176" s="229"/>
      <c r="OS176" s="229"/>
      <c r="OT176" s="229"/>
      <c r="OU176" s="229"/>
      <c r="OV176" s="229"/>
      <c r="OW176" s="229"/>
      <c r="OX176" s="229"/>
      <c r="OY176" s="229"/>
      <c r="OZ176" s="229"/>
      <c r="PA176" s="229"/>
      <c r="PB176" s="229"/>
      <c r="PC176" s="229"/>
      <c r="PD176" s="229"/>
      <c r="PE176" s="229"/>
      <c r="PF176" s="229"/>
      <c r="PG176" s="229"/>
      <c r="PH176" s="229"/>
      <c r="PI176" s="229"/>
      <c r="PJ176" s="229"/>
      <c r="PK176" s="229"/>
      <c r="PL176" s="229"/>
      <c r="PM176" s="229"/>
      <c r="PN176" s="229"/>
      <c r="PO176" s="229"/>
      <c r="PP176" s="229"/>
      <c r="PQ176" s="229"/>
      <c r="PR176" s="229"/>
      <c r="PS176" s="229"/>
      <c r="PT176" s="229"/>
      <c r="PU176" s="229"/>
      <c r="PV176" s="229"/>
      <c r="PW176" s="229"/>
      <c r="PX176" s="229"/>
      <c r="PY176" s="229"/>
      <c r="PZ176" s="229"/>
      <c r="QA176" s="229"/>
      <c r="QB176" s="229"/>
      <c r="QC176" s="229"/>
      <c r="QD176" s="229"/>
      <c r="QE176" s="229"/>
      <c r="QF176" s="229"/>
      <c r="QG176" s="229"/>
      <c r="QH176" s="229"/>
      <c r="QI176" s="229"/>
      <c r="QJ176" s="229"/>
      <c r="QK176" s="229"/>
      <c r="QL176" s="229"/>
      <c r="QM176" s="229"/>
      <c r="QN176" s="229"/>
      <c r="QO176" s="229"/>
      <c r="QP176" s="229"/>
      <c r="QQ176" s="229"/>
      <c r="QR176" s="229"/>
      <c r="QS176" s="229"/>
      <c r="QT176" s="229"/>
      <c r="QU176" s="229"/>
      <c r="QV176" s="229"/>
      <c r="QW176" s="229"/>
      <c r="QX176" s="229"/>
      <c r="QY176" s="229"/>
      <c r="QZ176" s="229"/>
      <c r="RA176" s="229"/>
      <c r="RB176" s="229"/>
      <c r="RC176" s="229"/>
      <c r="RD176" s="229"/>
      <c r="RE176" s="229"/>
      <c r="RF176" s="229"/>
      <c r="RG176" s="229"/>
      <c r="RH176" s="229"/>
      <c r="RI176" s="229"/>
      <c r="RJ176" s="229"/>
      <c r="RK176" s="229"/>
      <c r="RL176" s="229"/>
      <c r="RM176" s="229"/>
      <c r="RN176" s="229"/>
      <c r="RO176" s="229"/>
      <c r="RP176" s="229"/>
      <c r="RQ176" s="229"/>
      <c r="RR176" s="229"/>
      <c r="RS176" s="229"/>
      <c r="RT176" s="229"/>
      <c r="RU176" s="229"/>
      <c r="RV176" s="229"/>
      <c r="RW176" s="229"/>
      <c r="RX176" s="229"/>
      <c r="RY176" s="229"/>
      <c r="RZ176" s="229"/>
      <c r="SA176" s="229"/>
      <c r="SB176" s="229"/>
      <c r="SC176" s="229"/>
      <c r="SD176" s="229"/>
      <c r="SE176" s="229"/>
      <c r="SF176" s="229"/>
      <c r="SG176" s="229"/>
      <c r="SH176" s="229"/>
      <c r="SI176" s="229"/>
      <c r="SJ176" s="229"/>
      <c r="SK176" s="229"/>
      <c r="SL176" s="229"/>
      <c r="SM176" s="229"/>
      <c r="SN176" s="229"/>
      <c r="SO176" s="229"/>
      <c r="SP176" s="229"/>
      <c r="SQ176" s="229"/>
      <c r="SR176" s="229"/>
      <c r="SS176" s="229"/>
      <c r="ST176" s="229"/>
      <c r="SU176" s="229"/>
      <c r="SV176" s="229"/>
      <c r="SW176" s="229"/>
      <c r="SX176" s="229"/>
      <c r="SY176" s="229"/>
      <c r="SZ176" s="229"/>
      <c r="TA176" s="229"/>
      <c r="TB176" s="229"/>
      <c r="TC176" s="229"/>
      <c r="TD176" s="229"/>
      <c r="TE176" s="229"/>
      <c r="TF176" s="229"/>
      <c r="TG176" s="229"/>
      <c r="TH176" s="229"/>
      <c r="TI176" s="229"/>
      <c r="TJ176" s="229"/>
      <c r="TK176" s="229"/>
      <c r="TL176" s="229"/>
      <c r="TM176" s="229"/>
      <c r="TN176" s="229"/>
      <c r="TO176" s="229"/>
      <c r="TP176" s="229"/>
      <c r="TQ176" s="229"/>
      <c r="TR176" s="229"/>
      <c r="TS176" s="229"/>
      <c r="TT176" s="229"/>
      <c r="TU176" s="229"/>
      <c r="TV176" s="229"/>
      <c r="TW176" s="229"/>
      <c r="TX176" s="229"/>
      <c r="TY176" s="229"/>
      <c r="TZ176" s="229"/>
      <c r="UA176" s="229"/>
      <c r="UB176" s="229"/>
      <c r="UC176" s="229"/>
      <c r="UD176" s="229"/>
      <c r="UE176" s="229"/>
      <c r="UF176" s="229"/>
      <c r="UG176" s="229"/>
      <c r="UH176" s="229"/>
      <c r="UI176" s="229"/>
      <c r="UJ176" s="229"/>
      <c r="UK176" s="229"/>
      <c r="UL176" s="229"/>
      <c r="UM176" s="229"/>
      <c r="UN176" s="229"/>
      <c r="UO176" s="229"/>
      <c r="UP176" s="229"/>
      <c r="UQ176" s="229"/>
      <c r="UR176" s="229"/>
      <c r="US176" s="229"/>
      <c r="UT176" s="229"/>
      <c r="UU176" s="229"/>
      <c r="UV176" s="229"/>
      <c r="UW176" s="229"/>
      <c r="UX176" s="229"/>
      <c r="UY176" s="229"/>
      <c r="UZ176" s="229"/>
      <c r="VA176" s="229"/>
      <c r="VB176" s="229"/>
      <c r="VC176" s="229"/>
      <c r="VD176" s="229"/>
      <c r="VE176" s="229"/>
      <c r="VF176" s="229"/>
      <c r="VG176" s="229"/>
      <c r="VH176" s="229"/>
      <c r="VI176" s="229"/>
      <c r="VJ176" s="229"/>
      <c r="VK176" s="229"/>
      <c r="VL176" s="229"/>
      <c r="VM176" s="229"/>
      <c r="VN176" s="229"/>
      <c r="VO176" s="229"/>
      <c r="VP176" s="229"/>
      <c r="VQ176" s="229"/>
      <c r="VR176" s="229"/>
      <c r="VS176" s="229"/>
      <c r="VT176" s="229"/>
      <c r="VU176" s="229"/>
      <c r="VV176" s="229"/>
      <c r="VW176" s="229"/>
      <c r="VX176" s="229"/>
      <c r="VY176" s="229"/>
      <c r="VZ176" s="229"/>
      <c r="WA176" s="229"/>
      <c r="WB176" s="229"/>
      <c r="WC176" s="229"/>
      <c r="WD176" s="229"/>
      <c r="WE176" s="229"/>
      <c r="WF176" s="229"/>
      <c r="WG176" s="229"/>
      <c r="WH176" s="229"/>
      <c r="WI176" s="229"/>
      <c r="WJ176" s="229"/>
      <c r="WK176" s="229"/>
      <c r="WL176" s="229"/>
      <c r="WM176" s="229"/>
      <c r="WN176" s="229"/>
      <c r="WO176" s="229"/>
      <c r="WP176" s="229"/>
      <c r="WQ176" s="229"/>
      <c r="WR176" s="229"/>
      <c r="WS176" s="229"/>
      <c r="WT176" s="229"/>
      <c r="WU176" s="229"/>
      <c r="WV176" s="229"/>
      <c r="WW176" s="229"/>
      <c r="WX176" s="229"/>
      <c r="WY176" s="229"/>
      <c r="WZ176" s="229"/>
      <c r="XA176" s="229"/>
      <c r="XB176" s="229"/>
      <c r="XC176" s="229"/>
      <c r="XD176" s="229"/>
      <c r="XE176" s="229"/>
      <c r="XF176" s="229"/>
      <c r="XG176" s="229"/>
      <c r="XH176" s="229"/>
      <c r="XI176" s="229"/>
      <c r="XJ176" s="229"/>
      <c r="XK176" s="229"/>
      <c r="XL176" s="229"/>
      <c r="XM176" s="229"/>
      <c r="XN176" s="229"/>
      <c r="XO176" s="229"/>
      <c r="XP176" s="229"/>
      <c r="XQ176" s="229"/>
      <c r="XR176" s="229"/>
      <c r="XS176" s="229"/>
      <c r="XT176" s="229"/>
      <c r="XU176" s="229"/>
      <c r="XV176" s="229"/>
      <c r="XW176" s="229"/>
      <c r="XX176" s="229"/>
      <c r="XY176" s="229"/>
      <c r="XZ176" s="229"/>
      <c r="YA176" s="229"/>
      <c r="YB176" s="229"/>
      <c r="YC176" s="229"/>
      <c r="YD176" s="229"/>
      <c r="YE176" s="229"/>
      <c r="YF176" s="229"/>
      <c r="YG176" s="229"/>
      <c r="YH176" s="229"/>
      <c r="YI176" s="229"/>
      <c r="YJ176" s="229"/>
      <c r="YK176" s="229"/>
      <c r="YL176" s="229"/>
      <c r="YM176" s="229"/>
      <c r="YN176" s="229"/>
      <c r="YO176" s="229"/>
      <c r="YP176" s="229"/>
      <c r="YQ176" s="229"/>
      <c r="YR176" s="229"/>
      <c r="YS176" s="229"/>
      <c r="YT176" s="229"/>
      <c r="YU176" s="229"/>
      <c r="YV176" s="229"/>
      <c r="YW176" s="229"/>
      <c r="YX176" s="229"/>
      <c r="YY176" s="229"/>
      <c r="YZ176" s="229"/>
      <c r="ZA176" s="229"/>
      <c r="ZB176" s="229"/>
      <c r="ZC176" s="229"/>
      <c r="ZD176" s="229"/>
      <c r="ZE176" s="229"/>
      <c r="ZF176" s="229"/>
      <c r="ZG176" s="229"/>
      <c r="ZH176" s="229"/>
      <c r="ZI176" s="229"/>
      <c r="ZJ176" s="229"/>
      <c r="ZK176" s="229"/>
      <c r="ZL176" s="229"/>
      <c r="ZM176" s="229"/>
      <c r="ZN176" s="229"/>
      <c r="ZO176" s="229"/>
      <c r="ZP176" s="229"/>
      <c r="ZQ176" s="229"/>
      <c r="ZR176" s="229"/>
      <c r="ZS176" s="229"/>
      <c r="ZT176" s="229"/>
      <c r="ZU176" s="229"/>
      <c r="ZV176" s="229"/>
      <c r="ZW176" s="229"/>
      <c r="ZX176" s="229"/>
      <c r="ZY176" s="229"/>
      <c r="ZZ176" s="229"/>
      <c r="AAA176" s="229"/>
      <c r="AAB176" s="229"/>
      <c r="AAC176" s="229"/>
      <c r="AAD176" s="229"/>
      <c r="AAE176" s="229"/>
      <c r="AAF176" s="229"/>
      <c r="AAG176" s="229"/>
      <c r="AAH176" s="229"/>
      <c r="AAI176" s="229"/>
      <c r="AAJ176" s="229"/>
      <c r="AAK176" s="229"/>
      <c r="AAL176" s="229"/>
      <c r="AAM176" s="229"/>
      <c r="AAN176" s="229"/>
      <c r="AAO176" s="229"/>
      <c r="AAP176" s="229"/>
      <c r="AAQ176" s="229"/>
      <c r="AAR176" s="229"/>
      <c r="AAS176" s="229"/>
      <c r="AAT176" s="229"/>
      <c r="AAU176" s="229"/>
      <c r="AAV176" s="229"/>
      <c r="AAW176" s="229"/>
      <c r="AAX176" s="229"/>
      <c r="AAY176" s="229"/>
      <c r="AAZ176" s="229"/>
      <c r="ABA176" s="229"/>
      <c r="ABB176" s="229"/>
      <c r="ABC176" s="229"/>
      <c r="ABD176" s="229"/>
      <c r="ABE176" s="229"/>
      <c r="ABF176" s="229"/>
      <c r="ABG176" s="229"/>
      <c r="ABH176" s="229"/>
      <c r="ABI176" s="229"/>
      <c r="ABJ176" s="229"/>
      <c r="ABK176" s="229"/>
      <c r="ABL176" s="229"/>
      <c r="ABM176" s="229"/>
      <c r="ABN176" s="229"/>
      <c r="ABO176" s="229"/>
      <c r="ABP176" s="229"/>
      <c r="ABQ176" s="229"/>
      <c r="ABR176" s="229"/>
      <c r="ABS176" s="229"/>
      <c r="ABT176" s="229"/>
      <c r="ABU176" s="229"/>
      <c r="ABV176" s="229"/>
      <c r="ABW176" s="229"/>
      <c r="ABX176" s="229"/>
      <c r="ABY176" s="229"/>
      <c r="ABZ176" s="229"/>
      <c r="ACA176" s="229"/>
      <c r="ACB176" s="229"/>
      <c r="ACC176" s="229"/>
      <c r="ACD176" s="229"/>
      <c r="ACE176" s="229"/>
      <c r="ACF176" s="229"/>
      <c r="ACG176" s="229"/>
      <c r="ACH176" s="229"/>
      <c r="ACI176" s="229"/>
      <c r="ACJ176" s="229"/>
      <c r="ACK176" s="229"/>
      <c r="ACL176" s="229"/>
      <c r="ACM176" s="229"/>
      <c r="ACN176" s="229"/>
      <c r="ACO176" s="229"/>
      <c r="ACP176" s="229"/>
      <c r="ACQ176" s="229"/>
      <c r="ACR176" s="229"/>
      <c r="ACS176" s="229"/>
      <c r="ACT176" s="229"/>
      <c r="ACU176" s="229"/>
      <c r="ACV176" s="229"/>
      <c r="ACW176" s="229"/>
      <c r="ACX176" s="229"/>
      <c r="ACY176" s="229"/>
      <c r="ACZ176" s="229"/>
      <c r="ADA176" s="229"/>
      <c r="ADB176" s="229"/>
      <c r="ADC176" s="229"/>
      <c r="ADD176" s="229"/>
      <c r="ADE176" s="229"/>
      <c r="ADF176" s="229"/>
      <c r="ADG176" s="229"/>
      <c r="ADH176" s="229"/>
      <c r="ADI176" s="229"/>
      <c r="ADJ176" s="229"/>
      <c r="ADK176" s="229"/>
      <c r="ADL176" s="229"/>
      <c r="ADM176" s="229"/>
      <c r="ADN176" s="229"/>
      <c r="ADO176" s="229"/>
      <c r="ADP176" s="229"/>
      <c r="ADQ176" s="229"/>
      <c r="ADR176" s="229"/>
      <c r="ADS176" s="229"/>
      <c r="ADT176" s="229"/>
      <c r="ADU176" s="229"/>
      <c r="ADV176" s="229"/>
      <c r="ADW176" s="229"/>
      <c r="ADX176" s="229"/>
      <c r="ADY176" s="229"/>
      <c r="ADZ176" s="229"/>
      <c r="AEA176" s="229"/>
      <c r="AEB176" s="229"/>
      <c r="AEC176" s="229"/>
      <c r="AED176" s="229"/>
      <c r="AEE176" s="229"/>
      <c r="AEF176" s="229"/>
      <c r="AEG176" s="229"/>
      <c r="AEH176" s="229"/>
      <c r="AEI176" s="229"/>
      <c r="AEJ176" s="229"/>
      <c r="AEK176" s="229"/>
      <c r="AEL176" s="229"/>
      <c r="AEM176" s="229"/>
      <c r="AEN176" s="229"/>
      <c r="AEO176" s="229"/>
      <c r="AEP176" s="229"/>
      <c r="AEQ176" s="229"/>
      <c r="AER176" s="229"/>
      <c r="AES176" s="229"/>
      <c r="AET176" s="229"/>
      <c r="AEU176" s="229"/>
      <c r="AEV176" s="229"/>
      <c r="AEW176" s="229"/>
      <c r="AEX176" s="229"/>
      <c r="AEY176" s="229"/>
      <c r="AEZ176" s="229"/>
      <c r="AFA176" s="229"/>
      <c r="AFB176" s="229"/>
      <c r="AFC176" s="229"/>
      <c r="AFD176" s="229"/>
      <c r="AFE176" s="229"/>
      <c r="AFF176" s="229"/>
      <c r="AFG176" s="229"/>
      <c r="AFH176" s="229"/>
      <c r="AFI176" s="229"/>
      <c r="AFJ176" s="229"/>
      <c r="AFK176" s="229"/>
      <c r="AFL176" s="229"/>
      <c r="AFM176" s="229"/>
      <c r="AFN176" s="229"/>
      <c r="AFO176" s="229"/>
      <c r="AFP176" s="229"/>
      <c r="AFQ176" s="229"/>
      <c r="AFR176" s="229"/>
      <c r="AFS176" s="229"/>
      <c r="AFT176" s="229"/>
      <c r="AFU176" s="229"/>
      <c r="AFV176" s="229"/>
      <c r="AFW176" s="229"/>
      <c r="AFX176" s="229"/>
      <c r="AFY176" s="229"/>
      <c r="AFZ176" s="229"/>
      <c r="AGA176" s="229"/>
      <c r="AGB176" s="229"/>
      <c r="AGC176" s="229"/>
      <c r="AGD176" s="229"/>
      <c r="AGE176" s="229"/>
      <c r="AGF176" s="229"/>
      <c r="AGG176" s="229"/>
      <c r="AGH176" s="229"/>
      <c r="AGI176" s="229"/>
      <c r="AGJ176" s="229"/>
      <c r="AGK176" s="229"/>
      <c r="AGL176" s="229"/>
      <c r="AGM176" s="229"/>
      <c r="AGN176" s="229"/>
      <c r="AGO176" s="229"/>
      <c r="AGP176" s="229"/>
      <c r="AGQ176" s="229"/>
      <c r="AGR176" s="229"/>
      <c r="AGS176" s="229"/>
      <c r="AGT176" s="229"/>
      <c r="AGU176" s="229"/>
      <c r="AGV176" s="229"/>
      <c r="AGW176" s="229"/>
      <c r="AGX176" s="229"/>
      <c r="AGY176" s="229"/>
      <c r="AGZ176" s="229"/>
      <c r="AHA176" s="229"/>
      <c r="AHB176" s="229"/>
      <c r="AHC176" s="229"/>
      <c r="AHD176" s="229"/>
      <c r="AHE176" s="229"/>
      <c r="AHF176" s="229"/>
      <c r="AHG176" s="229"/>
      <c r="AHH176" s="229"/>
      <c r="AHI176" s="229"/>
      <c r="AHJ176" s="229"/>
      <c r="AHK176" s="229"/>
      <c r="AHL176" s="229"/>
      <c r="AHM176" s="229"/>
      <c r="AHN176" s="229"/>
      <c r="AHO176" s="229"/>
      <c r="AHP176" s="229"/>
      <c r="AHQ176" s="229"/>
      <c r="AHR176" s="229"/>
      <c r="AHS176" s="229"/>
      <c r="AHT176" s="229"/>
      <c r="AHU176" s="229"/>
      <c r="AHV176" s="229"/>
      <c r="AHW176" s="229"/>
      <c r="AHX176" s="229"/>
      <c r="AHY176" s="229"/>
      <c r="AHZ176" s="229"/>
      <c r="AIA176" s="229"/>
      <c r="AIB176" s="229"/>
      <c r="AIC176" s="229"/>
      <c r="AID176" s="229"/>
      <c r="AIE176" s="229"/>
      <c r="AIF176" s="229"/>
      <c r="AIG176" s="229"/>
      <c r="AIH176" s="229"/>
      <c r="AII176" s="229"/>
      <c r="AIJ176" s="229"/>
      <c r="AIK176" s="229"/>
      <c r="AIL176" s="229"/>
      <c r="AIM176" s="229"/>
      <c r="AIN176" s="229"/>
      <c r="AIO176" s="229"/>
      <c r="AIP176" s="229"/>
      <c r="AIQ176" s="229"/>
      <c r="AIR176" s="229"/>
      <c r="AIS176" s="229"/>
      <c r="AIT176" s="229"/>
      <c r="AIU176" s="229"/>
      <c r="AIV176" s="229"/>
      <c r="AIW176" s="229"/>
      <c r="AIX176" s="229"/>
      <c r="AIY176" s="229"/>
      <c r="AIZ176" s="229"/>
      <c r="AJA176" s="229"/>
      <c r="AJB176" s="229"/>
      <c r="AJC176" s="229"/>
      <c r="AJD176" s="229"/>
      <c r="AJE176" s="229"/>
      <c r="AJF176" s="229"/>
      <c r="AJG176" s="229"/>
      <c r="AJH176" s="229"/>
      <c r="AJI176" s="229"/>
      <c r="AJJ176" s="229"/>
      <c r="AJK176" s="229"/>
      <c r="AJL176" s="229"/>
      <c r="AJM176" s="229"/>
      <c r="AJN176" s="229"/>
      <c r="AJO176" s="229"/>
      <c r="AJP176" s="229"/>
      <c r="AJQ176" s="229"/>
      <c r="AJR176" s="229"/>
      <c r="AJS176" s="229"/>
      <c r="AJT176" s="229"/>
      <c r="AJU176" s="229"/>
      <c r="AJV176" s="229"/>
      <c r="AJW176" s="229"/>
      <c r="AJX176" s="229"/>
      <c r="AJY176" s="229"/>
      <c r="AJZ176" s="229"/>
      <c r="AKA176" s="229"/>
      <c r="AKB176" s="229"/>
      <c r="AKC176" s="229"/>
      <c r="AKD176" s="229"/>
      <c r="AKE176" s="229"/>
      <c r="AKF176" s="229"/>
      <c r="AKG176" s="229"/>
      <c r="AKH176" s="229"/>
      <c r="AKI176" s="229"/>
      <c r="AKJ176" s="229"/>
      <c r="AKK176" s="229"/>
      <c r="AKL176" s="229"/>
      <c r="AKM176" s="229"/>
      <c r="AKN176" s="229"/>
      <c r="AKO176" s="229"/>
      <c r="AKP176" s="229"/>
      <c r="AKQ176" s="229"/>
      <c r="AKR176" s="229"/>
      <c r="AKS176" s="229"/>
      <c r="AKT176" s="229"/>
      <c r="AKU176" s="229"/>
      <c r="AKV176" s="229"/>
      <c r="AKW176" s="229"/>
      <c r="AKX176" s="229"/>
      <c r="AKY176" s="229"/>
      <c r="AKZ176" s="229"/>
      <c r="ALA176" s="229"/>
      <c r="ALB176" s="229"/>
      <c r="ALC176" s="229"/>
      <c r="ALD176" s="229"/>
      <c r="ALE176" s="229"/>
      <c r="ALF176" s="229"/>
      <c r="ALG176" s="229"/>
      <c r="ALH176" s="229"/>
      <c r="ALI176" s="229"/>
      <c r="ALJ176" s="229"/>
      <c r="ALK176" s="229"/>
      <c r="ALL176" s="229"/>
      <c r="ALM176" s="229"/>
      <c r="ALN176" s="229"/>
      <c r="ALO176" s="229"/>
      <c r="ALP176" s="229"/>
      <c r="ALQ176" s="229"/>
      <c r="ALR176" s="229"/>
      <c r="ALS176" s="229"/>
      <c r="ALT176" s="229"/>
      <c r="ALU176" s="229"/>
      <c r="ALV176" s="229"/>
      <c r="ALW176" s="229"/>
      <c r="ALX176" s="229"/>
      <c r="ALY176" s="229"/>
      <c r="ALZ176" s="229"/>
      <c r="AMA176" s="229"/>
      <c r="AMB176" s="229"/>
      <c r="AMC176" s="229"/>
      <c r="AMD176" s="229"/>
      <c r="AME176" s="229"/>
      <c r="AMF176" s="229"/>
      <c r="AMG176" s="229"/>
      <c r="AMH176" s="229"/>
      <c r="AMI176" s="229"/>
      <c r="AMJ176" s="229"/>
      <c r="AMK176" s="229"/>
      <c r="AML176" s="229"/>
      <c r="AMM176" s="229"/>
      <c r="AMN176" s="229"/>
      <c r="AMO176" s="229"/>
      <c r="AMP176" s="229"/>
      <c r="AMQ176" s="229"/>
      <c r="AMR176" s="229"/>
      <c r="AMS176" s="229"/>
      <c r="AMT176" s="229"/>
      <c r="AMU176" s="229"/>
      <c r="AMV176" s="229"/>
      <c r="AMW176" s="229"/>
      <c r="AMX176" s="229"/>
      <c r="AMY176" s="229"/>
      <c r="AMZ176" s="229"/>
      <c r="ANA176" s="229"/>
      <c r="ANB176" s="229"/>
      <c r="ANC176" s="229"/>
      <c r="AND176" s="229"/>
      <c r="ANE176" s="229"/>
      <c r="ANF176" s="229"/>
      <c r="ANG176" s="229"/>
      <c r="ANH176" s="229"/>
      <c r="ANI176" s="229"/>
      <c r="ANJ176" s="229"/>
      <c r="ANK176" s="229"/>
      <c r="ANL176" s="229"/>
      <c r="ANM176" s="229"/>
      <c r="ANN176" s="229"/>
      <c r="ANO176" s="229"/>
      <c r="ANP176" s="229"/>
      <c r="ANQ176" s="229"/>
      <c r="ANR176" s="229"/>
      <c r="ANS176" s="229"/>
      <c r="ANT176" s="229"/>
      <c r="ANU176" s="229"/>
      <c r="ANV176" s="229"/>
      <c r="ANW176" s="229"/>
      <c r="ANX176" s="229"/>
      <c r="ANY176" s="229"/>
      <c r="ANZ176" s="229"/>
      <c r="AOA176" s="229"/>
      <c r="AOB176" s="229"/>
      <c r="AOC176" s="229"/>
      <c r="AOD176" s="229"/>
      <c r="AOE176" s="229"/>
      <c r="AOF176" s="229"/>
      <c r="AOG176" s="229"/>
      <c r="AOH176" s="229"/>
      <c r="AOI176" s="229"/>
      <c r="AOJ176" s="229"/>
      <c r="AOK176" s="229"/>
      <c r="AOL176" s="229"/>
      <c r="AOM176" s="229"/>
      <c r="AON176" s="229"/>
      <c r="AOO176" s="229"/>
      <c r="AOP176" s="229"/>
      <c r="AOQ176" s="229"/>
      <c r="AOR176" s="229"/>
      <c r="AOS176" s="229"/>
      <c r="AOT176" s="229"/>
      <c r="AOU176" s="229"/>
      <c r="AOV176" s="229"/>
      <c r="AOW176" s="229"/>
      <c r="AOX176" s="229"/>
      <c r="AOY176" s="229"/>
      <c r="AOZ176" s="229"/>
      <c r="APA176" s="229"/>
      <c r="APB176" s="229"/>
      <c r="APC176" s="229"/>
      <c r="APD176" s="229"/>
      <c r="APE176" s="229"/>
      <c r="APF176" s="229"/>
      <c r="APG176" s="229"/>
      <c r="APH176" s="229"/>
      <c r="API176" s="229"/>
      <c r="APJ176" s="229"/>
      <c r="APK176" s="229"/>
      <c r="APL176" s="229"/>
      <c r="APM176" s="229"/>
      <c r="APN176" s="229"/>
      <c r="APO176" s="229"/>
      <c r="APP176" s="229"/>
      <c r="APQ176" s="229"/>
      <c r="APR176" s="229"/>
      <c r="APS176" s="229"/>
      <c r="APT176" s="229"/>
      <c r="APU176" s="229"/>
      <c r="APV176" s="229"/>
      <c r="APW176" s="229"/>
      <c r="APX176" s="229"/>
      <c r="APY176" s="229"/>
      <c r="APZ176" s="229"/>
      <c r="AQA176" s="229"/>
      <c r="AQB176" s="229"/>
      <c r="AQC176" s="229"/>
      <c r="AQD176" s="229"/>
      <c r="AQE176" s="229"/>
      <c r="AQF176" s="229"/>
      <c r="AQG176" s="229"/>
      <c r="AQH176" s="229"/>
      <c r="AQI176" s="229"/>
      <c r="AQJ176" s="229"/>
      <c r="AQK176" s="229"/>
      <c r="AQL176" s="229"/>
      <c r="AQM176" s="229"/>
      <c r="AQN176" s="229"/>
      <c r="AQO176" s="229"/>
      <c r="AQP176" s="229"/>
      <c r="AQQ176" s="229"/>
      <c r="AQR176" s="229"/>
      <c r="AQS176" s="229"/>
      <c r="AQT176" s="229"/>
      <c r="AQU176" s="229"/>
      <c r="AQV176" s="229"/>
      <c r="AQW176" s="229"/>
      <c r="AQX176" s="229"/>
      <c r="AQY176" s="229"/>
      <c r="AQZ176" s="229"/>
      <c r="ARA176" s="229"/>
      <c r="ARB176" s="229"/>
      <c r="ARC176" s="229"/>
      <c r="ARD176" s="229"/>
      <c r="ARE176" s="229"/>
      <c r="ARF176" s="229"/>
      <c r="ARG176" s="229"/>
      <c r="ARH176" s="229"/>
      <c r="ARI176" s="229"/>
      <c r="ARJ176" s="229"/>
      <c r="ARK176" s="229"/>
      <c r="ARL176" s="229"/>
      <c r="ARM176" s="229"/>
      <c r="ARN176" s="229"/>
      <c r="ARO176" s="229"/>
      <c r="ARP176" s="229"/>
      <c r="ARQ176" s="229"/>
      <c r="ARR176" s="229"/>
      <c r="ARS176" s="229"/>
      <c r="ART176" s="229"/>
      <c r="ARU176" s="229"/>
      <c r="ARV176" s="229"/>
      <c r="ARW176" s="229"/>
      <c r="ARX176" s="229"/>
      <c r="ARY176" s="229"/>
      <c r="ARZ176" s="229"/>
      <c r="ASA176" s="229"/>
      <c r="ASB176" s="229"/>
      <c r="ASC176" s="229"/>
      <c r="ASD176" s="229"/>
      <c r="ASE176" s="229"/>
      <c r="ASF176" s="229"/>
      <c r="ASG176" s="229"/>
      <c r="ASH176" s="229"/>
      <c r="ASI176" s="229"/>
      <c r="ASJ176" s="229"/>
      <c r="ASK176" s="229"/>
      <c r="ASL176" s="229"/>
      <c r="ASM176" s="229"/>
      <c r="ASN176" s="229"/>
      <c r="ASO176" s="229"/>
      <c r="ASP176" s="229"/>
      <c r="ASQ176" s="229"/>
      <c r="ASR176" s="229"/>
      <c r="ASS176" s="229"/>
      <c r="AST176" s="229"/>
      <c r="ASU176" s="229"/>
      <c r="ASV176" s="229"/>
      <c r="ASW176" s="229"/>
      <c r="ASX176" s="229"/>
      <c r="ASY176" s="229"/>
      <c r="ASZ176" s="229"/>
      <c r="ATA176" s="229"/>
      <c r="ATB176" s="229"/>
      <c r="ATC176" s="229"/>
      <c r="ATD176" s="229"/>
      <c r="ATE176" s="229"/>
      <c r="ATF176" s="229"/>
      <c r="ATG176" s="229"/>
      <c r="ATH176" s="229"/>
      <c r="ATI176" s="229"/>
      <c r="ATJ176" s="229"/>
      <c r="ATK176" s="229"/>
      <c r="ATL176" s="229"/>
      <c r="ATM176" s="229"/>
      <c r="ATN176" s="229"/>
      <c r="ATO176" s="229"/>
      <c r="ATP176" s="229"/>
      <c r="ATQ176" s="229"/>
      <c r="ATR176" s="229"/>
      <c r="ATS176" s="229"/>
      <c r="ATT176" s="229"/>
      <c r="ATU176" s="229"/>
      <c r="ATV176" s="229"/>
      <c r="ATW176" s="229"/>
      <c r="ATX176" s="229"/>
      <c r="ATY176" s="229"/>
      <c r="ATZ176" s="229"/>
      <c r="AUA176" s="229"/>
      <c r="AUB176" s="229"/>
      <c r="AUC176" s="229"/>
      <c r="AUD176" s="229"/>
      <c r="AUE176" s="229"/>
      <c r="AUF176" s="229"/>
      <c r="AUG176" s="229"/>
      <c r="AUH176" s="229"/>
      <c r="AUI176" s="229"/>
      <c r="AUJ176" s="229"/>
      <c r="AUK176" s="229"/>
      <c r="AUL176" s="229"/>
      <c r="AUM176" s="229"/>
      <c r="AUN176" s="229"/>
      <c r="AUO176" s="229"/>
      <c r="AUP176" s="229"/>
      <c r="AUQ176" s="229"/>
      <c r="AUR176" s="229"/>
      <c r="AUS176" s="229"/>
      <c r="AUT176" s="229"/>
      <c r="AUU176" s="229"/>
      <c r="AUV176" s="229"/>
      <c r="AUW176" s="229"/>
      <c r="AUX176" s="229"/>
      <c r="AUY176" s="229"/>
      <c r="AUZ176" s="229"/>
      <c r="AVA176" s="229"/>
      <c r="AVB176" s="229"/>
      <c r="AVC176" s="229"/>
      <c r="AVD176" s="229"/>
      <c r="AVE176" s="229"/>
      <c r="AVF176" s="229"/>
      <c r="AVG176" s="229"/>
      <c r="AVH176" s="229"/>
      <c r="AVI176" s="229"/>
      <c r="AVJ176" s="229"/>
      <c r="AVK176" s="229"/>
      <c r="AVL176" s="229"/>
      <c r="AVM176" s="229"/>
      <c r="AVN176" s="229"/>
      <c r="AVO176" s="229"/>
      <c r="AVP176" s="229"/>
      <c r="AVQ176" s="229"/>
      <c r="AVR176" s="229"/>
      <c r="AVS176" s="229"/>
      <c r="AVT176" s="229"/>
      <c r="AVU176" s="229"/>
      <c r="AVV176" s="229"/>
      <c r="AVW176" s="229"/>
      <c r="AVX176" s="229"/>
      <c r="AVY176" s="229"/>
      <c r="AVZ176" s="229"/>
      <c r="AWA176" s="229"/>
      <c r="AWB176" s="229"/>
      <c r="AWC176" s="229"/>
      <c r="AWD176" s="229"/>
      <c r="AWE176" s="229"/>
      <c r="AWF176" s="229"/>
      <c r="AWG176" s="229"/>
      <c r="AWH176" s="229"/>
      <c r="AWI176" s="229"/>
      <c r="AWJ176" s="229"/>
      <c r="AWK176" s="229"/>
      <c r="AWL176" s="229"/>
      <c r="AWM176" s="229"/>
      <c r="AWN176" s="229"/>
      <c r="AWO176" s="229"/>
      <c r="AWP176" s="229"/>
      <c r="AWQ176" s="229"/>
      <c r="AWR176" s="229"/>
      <c r="AWS176" s="229"/>
      <c r="AWT176" s="229"/>
      <c r="AWU176" s="229"/>
      <c r="AWV176" s="229"/>
      <c r="AWW176" s="229"/>
      <c r="AWX176" s="229"/>
      <c r="AWY176" s="229"/>
      <c r="AWZ176" s="229"/>
      <c r="AXA176" s="229"/>
      <c r="AXB176" s="229"/>
      <c r="AXC176" s="229"/>
      <c r="AXD176" s="229"/>
      <c r="AXE176" s="229"/>
      <c r="AXF176" s="229"/>
      <c r="AXG176" s="229"/>
      <c r="AXH176" s="229"/>
      <c r="AXI176" s="229"/>
      <c r="AXJ176" s="229"/>
      <c r="AXK176" s="229"/>
      <c r="AXL176" s="229"/>
      <c r="AXM176" s="229"/>
      <c r="AXN176" s="229"/>
      <c r="AXO176" s="229"/>
      <c r="AXP176" s="229"/>
      <c r="AXQ176" s="229"/>
      <c r="AXR176" s="229"/>
      <c r="AXS176" s="229"/>
      <c r="AXT176" s="229"/>
      <c r="AXU176" s="229"/>
      <c r="AXV176" s="229"/>
      <c r="AXW176" s="229"/>
      <c r="AXX176" s="229"/>
      <c r="AXY176" s="229"/>
      <c r="AXZ176" s="229"/>
      <c r="AYA176" s="229"/>
      <c r="AYB176" s="229"/>
      <c r="AYC176" s="229"/>
      <c r="AYD176" s="229"/>
      <c r="AYE176" s="229"/>
      <c r="AYF176" s="229"/>
      <c r="AYG176" s="229"/>
      <c r="AYH176" s="229"/>
      <c r="AYI176" s="229"/>
      <c r="AYJ176" s="229"/>
      <c r="AYK176" s="229"/>
      <c r="AYL176" s="229"/>
      <c r="AYM176" s="229"/>
      <c r="AYN176" s="229"/>
      <c r="AYO176" s="229"/>
      <c r="AYP176" s="229"/>
      <c r="AYQ176" s="229"/>
      <c r="AYR176" s="229"/>
      <c r="AYS176" s="229"/>
      <c r="AYT176" s="229"/>
      <c r="AYU176" s="229"/>
      <c r="AYV176" s="229"/>
      <c r="AYW176" s="229"/>
      <c r="AYX176" s="229"/>
      <c r="AYY176" s="229"/>
      <c r="AYZ176" s="229"/>
      <c r="AZA176" s="229"/>
      <c r="AZB176" s="229"/>
      <c r="AZC176" s="229"/>
      <c r="AZD176" s="229"/>
      <c r="AZE176" s="229"/>
      <c r="AZF176" s="229"/>
      <c r="AZG176" s="229"/>
      <c r="AZH176" s="229"/>
      <c r="AZI176" s="229"/>
      <c r="AZJ176" s="229"/>
      <c r="AZK176" s="229"/>
      <c r="AZL176" s="229"/>
      <c r="AZM176" s="229"/>
      <c r="AZN176" s="229"/>
      <c r="AZO176" s="229"/>
      <c r="AZP176" s="229"/>
      <c r="AZQ176" s="229"/>
      <c r="AZR176" s="229"/>
      <c r="AZS176" s="229"/>
      <c r="AZT176" s="229"/>
      <c r="AZU176" s="229"/>
      <c r="AZV176" s="229"/>
      <c r="AZW176" s="229"/>
      <c r="AZX176" s="229"/>
      <c r="AZY176" s="229"/>
      <c r="AZZ176" s="229"/>
      <c r="BAA176" s="229"/>
      <c r="BAB176" s="229"/>
      <c r="BAC176" s="229"/>
      <c r="BAD176" s="229"/>
      <c r="BAE176" s="229"/>
      <c r="BAF176" s="229"/>
      <c r="BAG176" s="229"/>
      <c r="BAH176" s="229"/>
      <c r="BAI176" s="229"/>
      <c r="BAJ176" s="229"/>
      <c r="BAK176" s="229"/>
      <c r="BAL176" s="229"/>
      <c r="BAM176" s="229"/>
      <c r="BAN176" s="229"/>
      <c r="BAO176" s="229"/>
      <c r="BAP176" s="229"/>
      <c r="BAQ176" s="229"/>
      <c r="BAR176" s="229"/>
      <c r="BAS176" s="229"/>
      <c r="BAT176" s="229"/>
      <c r="BAU176" s="229"/>
      <c r="BAV176" s="229"/>
      <c r="BAW176" s="229"/>
      <c r="BAX176" s="229"/>
      <c r="BAY176" s="229"/>
      <c r="BAZ176" s="229"/>
      <c r="BBA176" s="229"/>
      <c r="BBB176" s="229"/>
      <c r="BBC176" s="229"/>
      <c r="BBD176" s="229"/>
      <c r="BBE176" s="229"/>
      <c r="BBF176" s="229"/>
      <c r="BBG176" s="229"/>
      <c r="BBH176" s="229"/>
      <c r="BBI176" s="229"/>
      <c r="BBJ176" s="229"/>
      <c r="BBK176" s="229"/>
      <c r="BBL176" s="229"/>
      <c r="BBM176" s="229"/>
      <c r="BBN176" s="229"/>
      <c r="BBO176" s="229"/>
      <c r="BBP176" s="229"/>
      <c r="BBQ176" s="229"/>
      <c r="BBR176" s="229"/>
      <c r="BBS176" s="229"/>
      <c r="BBT176" s="229"/>
      <c r="BBU176" s="229"/>
      <c r="BBV176" s="229"/>
      <c r="BBW176" s="229"/>
      <c r="BBX176" s="229"/>
      <c r="BBY176" s="229"/>
      <c r="BBZ176" s="229"/>
      <c r="BCA176" s="229"/>
      <c r="BCB176" s="229"/>
      <c r="BCC176" s="229"/>
      <c r="BCD176" s="229"/>
      <c r="BCE176" s="229"/>
      <c r="BCF176" s="229"/>
      <c r="BCG176" s="229"/>
      <c r="BCH176" s="229"/>
      <c r="BCI176" s="229"/>
      <c r="BCJ176" s="229"/>
      <c r="BCK176" s="229"/>
      <c r="BCL176" s="229"/>
      <c r="BCM176" s="229"/>
      <c r="BCN176" s="229"/>
      <c r="BCO176" s="229"/>
      <c r="BCP176" s="229"/>
      <c r="BCQ176" s="229"/>
      <c r="BCR176" s="229"/>
      <c r="BCS176" s="229"/>
      <c r="BCT176" s="229"/>
      <c r="BCU176" s="229"/>
      <c r="BCV176" s="229"/>
      <c r="BCW176" s="229"/>
      <c r="BCX176" s="229"/>
      <c r="BCY176" s="229"/>
      <c r="BCZ176" s="229"/>
      <c r="BDA176" s="229"/>
      <c r="BDB176" s="229"/>
      <c r="BDC176" s="229"/>
      <c r="BDD176" s="229"/>
      <c r="BDE176" s="229"/>
      <c r="BDF176" s="229"/>
      <c r="BDG176" s="229"/>
      <c r="BDH176" s="229"/>
      <c r="BDI176" s="229"/>
      <c r="BDJ176" s="229"/>
      <c r="BDK176" s="229"/>
      <c r="BDL176" s="229"/>
      <c r="BDM176" s="229"/>
      <c r="BDN176" s="229"/>
      <c r="BDO176" s="229"/>
      <c r="BDP176" s="229"/>
      <c r="BDQ176" s="229"/>
      <c r="BDR176" s="229"/>
      <c r="BDS176" s="229"/>
      <c r="BDT176" s="229"/>
      <c r="BDU176" s="229"/>
      <c r="BDV176" s="229"/>
      <c r="BDW176" s="229"/>
      <c r="BDX176" s="229"/>
      <c r="BDY176" s="229"/>
      <c r="BDZ176" s="229"/>
      <c r="BEA176" s="229"/>
      <c r="BEB176" s="229"/>
      <c r="BEC176" s="229"/>
      <c r="BED176" s="229"/>
      <c r="BEE176" s="229"/>
      <c r="BEF176" s="229"/>
      <c r="BEG176" s="229"/>
      <c r="BEH176" s="229"/>
      <c r="BEI176" s="229"/>
      <c r="BEJ176" s="229"/>
      <c r="BEK176" s="229"/>
      <c r="BEL176" s="229"/>
      <c r="BEM176" s="229"/>
      <c r="BEN176" s="229"/>
      <c r="BEO176" s="229"/>
      <c r="BEP176" s="229"/>
      <c r="BEQ176" s="229"/>
      <c r="BER176" s="229"/>
      <c r="BES176" s="229"/>
      <c r="BET176" s="229"/>
      <c r="BEU176" s="229"/>
      <c r="BEV176" s="229"/>
      <c r="BEW176" s="229"/>
      <c r="BEX176" s="229"/>
      <c r="BEY176" s="229"/>
      <c r="BEZ176" s="229"/>
      <c r="BFA176" s="229"/>
      <c r="BFB176" s="229"/>
      <c r="BFC176" s="229"/>
      <c r="BFD176" s="229"/>
      <c r="BFE176" s="229"/>
      <c r="BFF176" s="229"/>
      <c r="BFG176" s="229"/>
      <c r="BFH176" s="229"/>
      <c r="BFI176" s="229"/>
      <c r="BFJ176" s="229"/>
      <c r="BFK176" s="229"/>
      <c r="BFL176" s="229"/>
      <c r="BFM176" s="229"/>
      <c r="BFN176" s="229"/>
      <c r="BFO176" s="229"/>
      <c r="BFP176" s="229"/>
      <c r="BFQ176" s="229"/>
      <c r="BFR176" s="229"/>
      <c r="BFS176" s="229"/>
      <c r="BFT176" s="229"/>
      <c r="BFU176" s="229"/>
      <c r="BFV176" s="229"/>
      <c r="BFW176" s="229"/>
      <c r="BFX176" s="229"/>
      <c r="BFY176" s="229"/>
      <c r="BFZ176" s="229"/>
      <c r="BGA176" s="229"/>
      <c r="BGB176" s="229"/>
      <c r="BGC176" s="229"/>
      <c r="BGD176" s="229"/>
      <c r="BGE176" s="229"/>
      <c r="BGF176" s="229"/>
      <c r="BGG176" s="229"/>
      <c r="BGH176" s="229"/>
      <c r="BGI176" s="229"/>
      <c r="BGJ176" s="229"/>
      <c r="BGK176" s="229"/>
      <c r="BGL176" s="229"/>
      <c r="BGM176" s="229"/>
      <c r="BGN176" s="229"/>
      <c r="BGO176" s="229"/>
      <c r="BGP176" s="229"/>
      <c r="BGQ176" s="229"/>
      <c r="BGR176" s="229"/>
      <c r="BGS176" s="229"/>
      <c r="BGT176" s="229"/>
      <c r="BGU176" s="229"/>
      <c r="BGV176" s="229"/>
      <c r="BGW176" s="229"/>
      <c r="BGX176" s="229"/>
      <c r="BGY176" s="229"/>
      <c r="BGZ176" s="229"/>
      <c r="BHA176" s="229"/>
      <c r="BHB176" s="229"/>
      <c r="BHC176" s="229"/>
      <c r="BHD176" s="229"/>
      <c r="BHE176" s="229"/>
      <c r="BHF176" s="229"/>
      <c r="BHG176" s="229"/>
      <c r="BHH176" s="229"/>
      <c r="BHI176" s="229"/>
      <c r="BHJ176" s="229"/>
      <c r="BHK176" s="229"/>
      <c r="BHL176" s="229"/>
      <c r="BHM176" s="229"/>
      <c r="BHN176" s="229"/>
      <c r="BHO176" s="229"/>
      <c r="BHP176" s="229"/>
      <c r="BHQ176" s="229"/>
      <c r="BHR176" s="229"/>
      <c r="BHS176" s="229"/>
      <c r="BHT176" s="229"/>
      <c r="BHU176" s="229"/>
      <c r="BHV176" s="229"/>
      <c r="BHW176" s="229"/>
      <c r="BHX176" s="229"/>
      <c r="BHY176" s="229"/>
      <c r="BHZ176" s="229"/>
      <c r="BIA176" s="229"/>
      <c r="BIB176" s="229"/>
      <c r="BIC176" s="229"/>
      <c r="BID176" s="229"/>
      <c r="BIE176" s="229"/>
      <c r="BIF176" s="229"/>
      <c r="BIG176" s="229"/>
      <c r="BIH176" s="229"/>
      <c r="BII176" s="229"/>
      <c r="BIJ176" s="229"/>
      <c r="BIK176" s="229"/>
      <c r="BIL176" s="229"/>
      <c r="BIM176" s="229"/>
      <c r="BIN176" s="229"/>
      <c r="BIO176" s="229"/>
      <c r="BIP176" s="229"/>
      <c r="BIQ176" s="229"/>
      <c r="BIR176" s="229"/>
      <c r="BIS176" s="229"/>
      <c r="BIT176" s="229"/>
      <c r="BIU176" s="229"/>
      <c r="BIV176" s="229"/>
      <c r="BIW176" s="229"/>
      <c r="BIX176" s="229"/>
      <c r="BIY176" s="229"/>
      <c r="BIZ176" s="229"/>
      <c r="BJA176" s="229"/>
      <c r="BJB176" s="229"/>
      <c r="BJC176" s="229"/>
      <c r="BJD176" s="229"/>
      <c r="BJE176" s="229"/>
      <c r="BJF176" s="229"/>
      <c r="BJG176" s="229"/>
      <c r="BJH176" s="229"/>
      <c r="BJI176" s="229"/>
      <c r="BJJ176" s="229"/>
      <c r="BJK176" s="229"/>
      <c r="BJL176" s="229"/>
      <c r="BJM176" s="229"/>
      <c r="BJN176" s="229"/>
      <c r="BJO176" s="229"/>
      <c r="BJP176" s="229"/>
      <c r="BJQ176" s="229"/>
      <c r="BJR176" s="229"/>
      <c r="BJS176" s="229"/>
      <c r="BJT176" s="229"/>
      <c r="BJU176" s="229"/>
      <c r="BJV176" s="229"/>
      <c r="BJW176" s="229"/>
      <c r="BJX176" s="229"/>
      <c r="BJY176" s="229"/>
      <c r="BJZ176" s="229"/>
      <c r="BKA176" s="229"/>
      <c r="BKB176" s="229"/>
      <c r="BKC176" s="229"/>
      <c r="BKD176" s="229"/>
      <c r="BKE176" s="229"/>
      <c r="BKF176" s="229"/>
      <c r="BKG176" s="229"/>
      <c r="BKH176" s="229"/>
      <c r="BKI176" s="229"/>
      <c r="BKJ176" s="229"/>
      <c r="BKK176" s="229"/>
      <c r="BKL176" s="229"/>
      <c r="BKM176" s="229"/>
      <c r="BKN176" s="229"/>
      <c r="BKO176" s="229"/>
      <c r="BKP176" s="229"/>
      <c r="BKQ176" s="229"/>
      <c r="BKR176" s="229"/>
      <c r="BKS176" s="229"/>
      <c r="BKT176" s="229"/>
      <c r="BKU176" s="229"/>
      <c r="BKV176" s="229"/>
      <c r="BKW176" s="229"/>
      <c r="BKX176" s="229"/>
      <c r="BKY176" s="229"/>
      <c r="BKZ176" s="229"/>
      <c r="BLA176" s="229"/>
      <c r="BLB176" s="229"/>
      <c r="BLC176" s="229"/>
      <c r="BLD176" s="229"/>
      <c r="BLE176" s="229"/>
      <c r="BLF176" s="229"/>
      <c r="BLG176" s="229"/>
      <c r="BLH176" s="229"/>
      <c r="BLI176" s="229"/>
      <c r="BLJ176" s="229"/>
      <c r="BLK176" s="229"/>
      <c r="BLL176" s="229"/>
      <c r="BLM176" s="229"/>
      <c r="BLN176" s="229"/>
      <c r="BLO176" s="229"/>
      <c r="BLP176" s="229"/>
      <c r="BLQ176" s="229"/>
      <c r="BLR176" s="229"/>
      <c r="BLS176" s="229"/>
      <c r="BLT176" s="229"/>
      <c r="BLU176" s="229"/>
      <c r="BLV176" s="229"/>
      <c r="BLW176" s="229"/>
      <c r="BLX176" s="229"/>
      <c r="BLY176" s="229"/>
      <c r="BLZ176" s="229"/>
      <c r="BMA176" s="229"/>
      <c r="BMB176" s="229"/>
      <c r="BMC176" s="229"/>
      <c r="BMD176" s="229"/>
      <c r="BME176" s="229"/>
      <c r="BMF176" s="229"/>
      <c r="BMG176" s="229"/>
      <c r="BMH176" s="229"/>
      <c r="BMI176" s="229"/>
      <c r="BMJ176" s="229"/>
      <c r="BMK176" s="229"/>
      <c r="BML176" s="229"/>
      <c r="BMM176" s="229"/>
      <c r="BMN176" s="229"/>
      <c r="BMO176" s="229"/>
      <c r="BMP176" s="229"/>
      <c r="BMQ176" s="229"/>
      <c r="BMR176" s="229"/>
      <c r="BMS176" s="229"/>
      <c r="BMT176" s="229"/>
      <c r="BMU176" s="229"/>
      <c r="BMV176" s="229"/>
      <c r="BMW176" s="229"/>
      <c r="BMX176" s="229"/>
      <c r="BMY176" s="229"/>
      <c r="BMZ176" s="229"/>
      <c r="BNA176" s="229"/>
      <c r="BNB176" s="229"/>
      <c r="BNC176" s="229"/>
      <c r="BND176" s="229"/>
      <c r="BNE176" s="229"/>
      <c r="BNF176" s="229"/>
      <c r="BNG176" s="229"/>
      <c r="BNH176" s="229"/>
      <c r="BNI176" s="229"/>
      <c r="BNJ176" s="229"/>
      <c r="BNK176" s="229"/>
      <c r="BNL176" s="229"/>
      <c r="BNM176" s="229"/>
      <c r="BNN176" s="229"/>
      <c r="BNO176" s="229"/>
      <c r="BNP176" s="229"/>
      <c r="BNQ176" s="229"/>
      <c r="BNR176" s="229"/>
      <c r="BNS176" s="229"/>
      <c r="BNT176" s="229"/>
      <c r="BNU176" s="229"/>
      <c r="BNV176" s="229"/>
      <c r="BNW176" s="229"/>
      <c r="BNX176" s="229"/>
      <c r="BNY176" s="229"/>
      <c r="BNZ176" s="229"/>
      <c r="BOA176" s="229"/>
      <c r="BOB176" s="229"/>
      <c r="BOC176" s="229"/>
      <c r="BOD176" s="229"/>
      <c r="BOE176" s="229"/>
      <c r="BOF176" s="229"/>
      <c r="BOG176" s="229"/>
      <c r="BOH176" s="229"/>
      <c r="BOI176" s="229"/>
      <c r="BOJ176" s="229"/>
      <c r="BOK176" s="229"/>
      <c r="BOL176" s="229"/>
      <c r="BOM176" s="229"/>
      <c r="BON176" s="229"/>
      <c r="BOO176" s="229"/>
      <c r="BOP176" s="229"/>
      <c r="BOQ176" s="229"/>
      <c r="BOR176" s="229"/>
      <c r="BOS176" s="229"/>
      <c r="BOT176" s="229"/>
      <c r="BOU176" s="229"/>
      <c r="BOV176" s="229"/>
      <c r="BOW176" s="229"/>
      <c r="BOX176" s="229"/>
      <c r="BOY176" s="229"/>
      <c r="BOZ176" s="229"/>
      <c r="BPA176" s="229"/>
      <c r="BPB176" s="229"/>
      <c r="BPC176" s="229"/>
      <c r="BPD176" s="229"/>
      <c r="BPE176" s="229"/>
      <c r="BPF176" s="229"/>
      <c r="BPG176" s="229"/>
      <c r="BPH176" s="229"/>
      <c r="BPI176" s="229"/>
      <c r="BPJ176" s="229"/>
      <c r="BPK176" s="229"/>
      <c r="BPL176" s="229"/>
      <c r="BPM176" s="229"/>
      <c r="BPN176" s="229"/>
      <c r="BPO176" s="229"/>
      <c r="BPP176" s="229"/>
      <c r="BPQ176" s="229"/>
      <c r="BPR176" s="229"/>
      <c r="BPS176" s="229"/>
      <c r="BPT176" s="229"/>
      <c r="BPU176" s="229"/>
      <c r="BPV176" s="229"/>
      <c r="BPW176" s="229"/>
      <c r="BPX176" s="229"/>
      <c r="BPY176" s="229"/>
      <c r="BPZ176" s="229"/>
      <c r="BQA176" s="229"/>
      <c r="BQB176" s="229"/>
      <c r="BQC176" s="229"/>
      <c r="BQD176" s="229"/>
      <c r="BQE176" s="229"/>
      <c r="BQF176" s="229"/>
      <c r="BQG176" s="229"/>
      <c r="BQH176" s="229"/>
      <c r="BQI176" s="229"/>
      <c r="BQJ176" s="229"/>
      <c r="BQK176" s="229"/>
      <c r="BQL176" s="229"/>
      <c r="BQM176" s="229"/>
      <c r="BQN176" s="229"/>
      <c r="BQO176" s="229"/>
      <c r="BQP176" s="229"/>
      <c r="BQQ176" s="229"/>
      <c r="BQR176" s="229"/>
      <c r="BQS176" s="229"/>
      <c r="BQT176" s="229"/>
      <c r="BQU176" s="229"/>
      <c r="BQV176" s="229"/>
      <c r="BQW176" s="229"/>
      <c r="BQX176" s="229"/>
      <c r="BQY176" s="229"/>
      <c r="BQZ176" s="229"/>
      <c r="BRA176" s="229"/>
      <c r="BRB176" s="229"/>
      <c r="BRC176" s="229"/>
      <c r="BRD176" s="229"/>
      <c r="BRE176" s="229"/>
      <c r="BRF176" s="229"/>
      <c r="BRG176" s="229"/>
      <c r="BRH176" s="229"/>
      <c r="BRI176" s="229"/>
      <c r="BRJ176" s="229"/>
      <c r="BRK176" s="229"/>
      <c r="BRL176" s="229"/>
      <c r="BRM176" s="229"/>
      <c r="BRN176" s="229"/>
      <c r="BRO176" s="229"/>
      <c r="BRP176" s="229"/>
      <c r="BRQ176" s="229"/>
      <c r="BRR176" s="229"/>
      <c r="BRS176" s="229"/>
      <c r="BRT176" s="229"/>
      <c r="BRU176" s="229"/>
      <c r="BRV176" s="229"/>
      <c r="BRW176" s="229"/>
      <c r="BRX176" s="229"/>
      <c r="BRY176" s="229"/>
      <c r="BRZ176" s="229"/>
      <c r="BSA176" s="229"/>
      <c r="BSB176" s="229"/>
      <c r="BSC176" s="229"/>
      <c r="BSD176" s="229"/>
      <c r="BSE176" s="229"/>
      <c r="BSF176" s="229"/>
      <c r="BSG176" s="229"/>
      <c r="BSH176" s="229"/>
      <c r="BSI176" s="229"/>
      <c r="BSJ176" s="229"/>
      <c r="BSK176" s="229"/>
      <c r="BSL176" s="229"/>
      <c r="BSM176" s="229"/>
      <c r="BSN176" s="229"/>
      <c r="BSO176" s="229"/>
      <c r="BSP176" s="229"/>
      <c r="BSQ176" s="229"/>
      <c r="BSR176" s="229"/>
      <c r="BSS176" s="229"/>
      <c r="BST176" s="229"/>
      <c r="BSU176" s="229"/>
      <c r="BSV176" s="229"/>
      <c r="BSW176" s="229"/>
      <c r="BSX176" s="229"/>
      <c r="BSY176" s="229"/>
      <c r="BSZ176" s="229"/>
      <c r="BTA176" s="229"/>
      <c r="BTB176" s="229"/>
      <c r="BTC176" s="229"/>
      <c r="BTD176" s="229"/>
      <c r="BTE176" s="229"/>
      <c r="BTF176" s="229"/>
      <c r="BTG176" s="229"/>
      <c r="BTH176" s="229"/>
      <c r="BTI176" s="229"/>
      <c r="BTJ176" s="229"/>
      <c r="BTK176" s="229"/>
      <c r="BTL176" s="229"/>
      <c r="BTM176" s="229"/>
      <c r="BTN176" s="229"/>
      <c r="BTO176" s="229"/>
      <c r="BTP176" s="229"/>
      <c r="BTQ176" s="229"/>
      <c r="BTR176" s="229"/>
      <c r="BTS176" s="229"/>
      <c r="BTT176" s="229"/>
      <c r="BTU176" s="229"/>
      <c r="BTV176" s="229"/>
      <c r="BTW176" s="229"/>
      <c r="BTX176" s="229"/>
      <c r="BTY176" s="229"/>
      <c r="BTZ176" s="229"/>
      <c r="BUA176" s="229"/>
      <c r="BUB176" s="229"/>
      <c r="BUC176" s="229"/>
      <c r="BUD176" s="229"/>
      <c r="BUE176" s="229"/>
      <c r="BUF176" s="229"/>
      <c r="BUG176" s="229"/>
      <c r="BUH176" s="229"/>
      <c r="BUI176" s="229"/>
      <c r="BUJ176" s="229"/>
      <c r="BUK176" s="229"/>
      <c r="BUL176" s="229"/>
      <c r="BUM176" s="229"/>
      <c r="BUN176" s="229"/>
      <c r="BUO176" s="229"/>
      <c r="BUP176" s="229"/>
      <c r="BUQ176" s="229"/>
      <c r="BUR176" s="229"/>
      <c r="BUS176" s="229"/>
      <c r="BUT176" s="229"/>
      <c r="BUU176" s="229"/>
      <c r="BUV176" s="229"/>
      <c r="BUW176" s="229"/>
      <c r="BUX176" s="229"/>
      <c r="BUY176" s="229"/>
      <c r="BUZ176" s="229"/>
      <c r="BVA176" s="229"/>
      <c r="BVB176" s="229"/>
      <c r="BVC176" s="229"/>
      <c r="BVD176" s="229"/>
      <c r="BVE176" s="229"/>
      <c r="BVF176" s="229"/>
      <c r="BVG176" s="229"/>
      <c r="BVH176" s="229"/>
      <c r="BVI176" s="229"/>
      <c r="BVJ176" s="229"/>
      <c r="BVK176" s="229"/>
      <c r="BVL176" s="229"/>
      <c r="BVM176" s="229"/>
      <c r="BVN176" s="229"/>
      <c r="BVO176" s="229"/>
      <c r="BVP176" s="229"/>
      <c r="BVQ176" s="229"/>
      <c r="BVR176" s="229"/>
      <c r="BVS176" s="229"/>
      <c r="BVT176" s="229"/>
      <c r="BVU176" s="229"/>
      <c r="BVV176" s="229"/>
      <c r="BVW176" s="229"/>
      <c r="BVX176" s="229"/>
      <c r="BVY176" s="229"/>
      <c r="BVZ176" s="229"/>
      <c r="BWA176" s="229"/>
      <c r="BWB176" s="229"/>
      <c r="BWC176" s="229"/>
      <c r="BWD176" s="229"/>
      <c r="BWE176" s="229"/>
      <c r="BWF176" s="229"/>
      <c r="BWG176" s="229"/>
      <c r="BWH176" s="229"/>
      <c r="BWI176" s="229"/>
      <c r="BWJ176" s="229"/>
      <c r="BWK176" s="229"/>
      <c r="BWL176" s="229"/>
      <c r="BWM176" s="229"/>
      <c r="BWN176" s="229"/>
      <c r="BWO176" s="229"/>
      <c r="BWP176" s="229"/>
      <c r="BWQ176" s="229"/>
      <c r="BWR176" s="229"/>
      <c r="BWS176" s="229"/>
      <c r="BWT176" s="229"/>
      <c r="BWU176" s="229"/>
      <c r="BWV176" s="229"/>
      <c r="BWW176" s="229"/>
      <c r="BWX176" s="229"/>
      <c r="BWY176" s="229"/>
      <c r="BWZ176" s="229"/>
      <c r="BXA176" s="229"/>
      <c r="BXB176" s="229"/>
      <c r="BXC176" s="229"/>
      <c r="BXD176" s="229"/>
      <c r="BXE176" s="229"/>
      <c r="BXF176" s="229"/>
      <c r="BXG176" s="229"/>
      <c r="BXH176" s="229"/>
      <c r="BXI176" s="229"/>
      <c r="BXJ176" s="229"/>
      <c r="BXK176" s="229"/>
      <c r="BXL176" s="229"/>
      <c r="BXM176" s="229"/>
      <c r="BXN176" s="229"/>
      <c r="BXO176" s="229"/>
      <c r="BXP176" s="229"/>
      <c r="BXQ176" s="229"/>
      <c r="BXR176" s="229"/>
      <c r="BXS176" s="229"/>
      <c r="BXT176" s="229"/>
      <c r="BXU176" s="229"/>
      <c r="BXV176" s="229"/>
      <c r="BXW176" s="229"/>
      <c r="BXX176" s="229"/>
      <c r="BXY176" s="229"/>
      <c r="BXZ176" s="229"/>
      <c r="BYA176" s="229"/>
      <c r="BYB176" s="229"/>
      <c r="BYC176" s="229"/>
      <c r="BYD176" s="229"/>
      <c r="BYE176" s="229"/>
      <c r="BYF176" s="229"/>
      <c r="BYG176" s="229"/>
      <c r="BYH176" s="229"/>
      <c r="BYI176" s="229"/>
      <c r="BYJ176" s="229"/>
      <c r="BYK176" s="229"/>
      <c r="BYL176" s="229"/>
      <c r="BYM176" s="229"/>
      <c r="BYN176" s="229"/>
      <c r="BYO176" s="229"/>
      <c r="BYP176" s="229"/>
      <c r="BYQ176" s="229"/>
      <c r="BYR176" s="229"/>
      <c r="BYS176" s="229"/>
      <c r="BYT176" s="229"/>
      <c r="BYU176" s="229"/>
      <c r="BYV176" s="229"/>
      <c r="BYW176" s="229"/>
      <c r="BYX176" s="229"/>
      <c r="BYY176" s="229"/>
      <c r="BYZ176" s="229"/>
      <c r="BZA176" s="229"/>
      <c r="BZB176" s="229"/>
      <c r="BZC176" s="229"/>
      <c r="BZD176" s="229"/>
      <c r="BZE176" s="229"/>
      <c r="BZF176" s="229"/>
      <c r="BZG176" s="229"/>
      <c r="BZH176" s="229"/>
      <c r="BZI176" s="229"/>
      <c r="BZJ176" s="229"/>
      <c r="BZK176" s="229"/>
      <c r="BZL176" s="229"/>
      <c r="BZM176" s="229"/>
      <c r="BZN176" s="229"/>
      <c r="BZO176" s="229"/>
      <c r="BZP176" s="229"/>
      <c r="BZQ176" s="229"/>
      <c r="BZR176" s="229"/>
      <c r="BZS176" s="229"/>
      <c r="BZT176" s="229"/>
      <c r="BZU176" s="229"/>
      <c r="BZV176" s="229"/>
      <c r="BZW176" s="229"/>
      <c r="BZX176" s="229"/>
      <c r="BZY176" s="229"/>
      <c r="BZZ176" s="229"/>
      <c r="CAA176" s="229"/>
      <c r="CAB176" s="229"/>
      <c r="CAC176" s="229"/>
      <c r="CAD176" s="229"/>
      <c r="CAE176" s="229"/>
      <c r="CAF176" s="229"/>
      <c r="CAG176" s="229"/>
      <c r="CAH176" s="229"/>
      <c r="CAI176" s="229"/>
      <c r="CAJ176" s="229"/>
      <c r="CAK176" s="229"/>
      <c r="CAL176" s="229"/>
      <c r="CAM176" s="229"/>
      <c r="CAN176" s="229"/>
      <c r="CAO176" s="229"/>
      <c r="CAP176" s="229"/>
      <c r="CAQ176" s="229"/>
      <c r="CAR176" s="229"/>
      <c r="CAS176" s="229"/>
      <c r="CAT176" s="229"/>
      <c r="CAU176" s="229"/>
      <c r="CAV176" s="229"/>
      <c r="CAW176" s="229"/>
      <c r="CAX176" s="229"/>
      <c r="CAY176" s="229"/>
      <c r="CAZ176" s="229"/>
      <c r="CBA176" s="229"/>
      <c r="CBB176" s="229"/>
      <c r="CBC176" s="229"/>
      <c r="CBD176" s="229"/>
      <c r="CBE176" s="229"/>
      <c r="CBF176" s="229"/>
      <c r="CBG176" s="229"/>
      <c r="CBH176" s="229"/>
      <c r="CBI176" s="229"/>
      <c r="CBJ176" s="229"/>
      <c r="CBK176" s="229"/>
      <c r="CBL176" s="229"/>
      <c r="CBM176" s="229"/>
      <c r="CBN176" s="229"/>
      <c r="CBO176" s="229"/>
      <c r="CBP176" s="229"/>
      <c r="CBQ176" s="229"/>
      <c r="CBR176" s="229"/>
      <c r="CBS176" s="229"/>
      <c r="CBT176" s="229"/>
      <c r="CBU176" s="229"/>
      <c r="CBV176" s="229"/>
      <c r="CBW176" s="229"/>
      <c r="CBX176" s="229"/>
      <c r="CBY176" s="229"/>
      <c r="CBZ176" s="229"/>
      <c r="CCA176" s="229"/>
      <c r="CCB176" s="229"/>
      <c r="CCC176" s="229"/>
      <c r="CCD176" s="229"/>
      <c r="CCE176" s="229"/>
      <c r="CCF176" s="229"/>
      <c r="CCG176" s="229"/>
      <c r="CCH176" s="229"/>
      <c r="CCI176" s="229"/>
      <c r="CCJ176" s="229"/>
      <c r="CCK176" s="229"/>
      <c r="CCL176" s="229"/>
      <c r="CCM176" s="229"/>
      <c r="CCN176" s="229"/>
      <c r="CCO176" s="229"/>
      <c r="CCP176" s="229"/>
      <c r="CCQ176" s="229"/>
      <c r="CCR176" s="229"/>
      <c r="CCS176" s="229"/>
      <c r="CCT176" s="229"/>
      <c r="CCU176" s="229"/>
      <c r="CCV176" s="229"/>
      <c r="CCW176" s="229"/>
      <c r="CCX176" s="229"/>
      <c r="CCY176" s="229"/>
      <c r="CCZ176" s="229"/>
      <c r="CDA176" s="229"/>
      <c r="CDB176" s="229"/>
      <c r="CDC176" s="229"/>
      <c r="CDD176" s="229"/>
      <c r="CDE176" s="229"/>
      <c r="CDF176" s="229"/>
      <c r="CDG176" s="229"/>
      <c r="CDH176" s="229"/>
      <c r="CDI176" s="229"/>
      <c r="CDJ176" s="229"/>
      <c r="CDK176" s="229"/>
      <c r="CDL176" s="229"/>
      <c r="CDM176" s="229"/>
      <c r="CDN176" s="229"/>
      <c r="CDO176" s="229"/>
      <c r="CDP176" s="229"/>
      <c r="CDQ176" s="229"/>
      <c r="CDR176" s="229"/>
      <c r="CDS176" s="229"/>
      <c r="CDT176" s="229"/>
      <c r="CDU176" s="229"/>
      <c r="CDV176" s="229"/>
      <c r="CDW176" s="229"/>
      <c r="CDX176" s="229"/>
      <c r="CDY176" s="229"/>
      <c r="CDZ176" s="229"/>
      <c r="CEA176" s="229"/>
      <c r="CEB176" s="229"/>
      <c r="CEC176" s="229"/>
      <c r="CED176" s="229"/>
      <c r="CEE176" s="229"/>
      <c r="CEF176" s="229"/>
      <c r="CEG176" s="229"/>
      <c r="CEH176" s="229"/>
      <c r="CEI176" s="229"/>
      <c r="CEJ176" s="229"/>
      <c r="CEK176" s="229"/>
      <c r="CEL176" s="229"/>
      <c r="CEM176" s="229"/>
      <c r="CEN176" s="229"/>
      <c r="CEO176" s="229"/>
      <c r="CEP176" s="229"/>
      <c r="CEQ176" s="229"/>
      <c r="CER176" s="229"/>
      <c r="CES176" s="229"/>
      <c r="CET176" s="229"/>
      <c r="CEU176" s="229"/>
      <c r="CEV176" s="229"/>
      <c r="CEW176" s="229"/>
      <c r="CEX176" s="229"/>
      <c r="CEY176" s="229"/>
      <c r="CEZ176" s="229"/>
      <c r="CFA176" s="229"/>
      <c r="CFB176" s="229"/>
      <c r="CFC176" s="229"/>
      <c r="CFD176" s="229"/>
      <c r="CFE176" s="229"/>
      <c r="CFF176" s="229"/>
      <c r="CFG176" s="229"/>
      <c r="CFH176" s="229"/>
      <c r="CFI176" s="229"/>
      <c r="CFJ176" s="229"/>
      <c r="CFK176" s="229"/>
      <c r="CFL176" s="229"/>
      <c r="CFM176" s="229"/>
      <c r="CFN176" s="229"/>
      <c r="CFO176" s="229"/>
      <c r="CFP176" s="229"/>
      <c r="CFQ176" s="229"/>
      <c r="CFR176" s="229"/>
      <c r="CFS176" s="229"/>
      <c r="CFT176" s="229"/>
      <c r="CFU176" s="229"/>
      <c r="CFV176" s="229"/>
      <c r="CFW176" s="229"/>
      <c r="CFX176" s="229"/>
      <c r="CFY176" s="229"/>
      <c r="CFZ176" s="229"/>
      <c r="CGA176" s="229"/>
      <c r="CGB176" s="229"/>
      <c r="CGC176" s="229"/>
      <c r="CGD176" s="229"/>
      <c r="CGE176" s="229"/>
      <c r="CGF176" s="229"/>
      <c r="CGG176" s="229"/>
      <c r="CGH176" s="229"/>
      <c r="CGI176" s="229"/>
      <c r="CGJ176" s="229"/>
      <c r="CGK176" s="229"/>
      <c r="CGL176" s="229"/>
      <c r="CGM176" s="229"/>
      <c r="CGN176" s="229"/>
      <c r="CGO176" s="229"/>
      <c r="CGP176" s="229"/>
      <c r="CGQ176" s="229"/>
      <c r="CGR176" s="229"/>
      <c r="CGS176" s="229"/>
      <c r="CGT176" s="229"/>
      <c r="CGU176" s="229"/>
      <c r="CGV176" s="229"/>
      <c r="CGW176" s="229"/>
      <c r="CGX176" s="229"/>
      <c r="CGY176" s="229"/>
      <c r="CGZ176" s="229"/>
      <c r="CHA176" s="229"/>
      <c r="CHB176" s="229"/>
      <c r="CHC176" s="229"/>
      <c r="CHD176" s="229"/>
      <c r="CHE176" s="229"/>
      <c r="CHF176" s="229"/>
      <c r="CHG176" s="229"/>
      <c r="CHH176" s="229"/>
      <c r="CHI176" s="229"/>
      <c r="CHJ176" s="229"/>
      <c r="CHK176" s="229"/>
      <c r="CHL176" s="229"/>
      <c r="CHM176" s="229"/>
      <c r="CHN176" s="229"/>
      <c r="CHO176" s="229"/>
      <c r="CHP176" s="229"/>
      <c r="CHQ176" s="229"/>
      <c r="CHR176" s="229"/>
      <c r="CHS176" s="229"/>
      <c r="CHT176" s="229"/>
      <c r="CHU176" s="229"/>
      <c r="CHV176" s="229"/>
      <c r="CHW176" s="229"/>
      <c r="CHX176" s="229"/>
      <c r="CHY176" s="229"/>
      <c r="CHZ176" s="229"/>
      <c r="CIA176" s="229"/>
      <c r="CIB176" s="229"/>
      <c r="CIC176" s="229"/>
      <c r="CID176" s="229"/>
      <c r="CIE176" s="229"/>
      <c r="CIF176" s="229"/>
      <c r="CIG176" s="229"/>
      <c r="CIH176" s="229"/>
      <c r="CII176" s="229"/>
      <c r="CIJ176" s="229"/>
      <c r="CIK176" s="229"/>
      <c r="CIL176" s="229"/>
      <c r="CIM176" s="229"/>
      <c r="CIN176" s="229"/>
      <c r="CIO176" s="229"/>
      <c r="CIP176" s="229"/>
      <c r="CIQ176" s="229"/>
      <c r="CIR176" s="229"/>
      <c r="CIS176" s="229"/>
      <c r="CIT176" s="229"/>
      <c r="CIU176" s="229"/>
      <c r="CIV176" s="229"/>
      <c r="CIW176" s="229"/>
      <c r="CIX176" s="229"/>
      <c r="CIY176" s="229"/>
      <c r="CIZ176" s="229"/>
      <c r="CJA176" s="229"/>
      <c r="CJB176" s="229"/>
      <c r="CJC176" s="229"/>
      <c r="CJD176" s="229"/>
      <c r="CJE176" s="229"/>
      <c r="CJF176" s="229"/>
      <c r="CJG176" s="229"/>
      <c r="CJH176" s="229"/>
      <c r="CJI176" s="229"/>
      <c r="CJJ176" s="229"/>
      <c r="CJK176" s="229"/>
      <c r="CJL176" s="229"/>
      <c r="CJM176" s="229"/>
      <c r="CJN176" s="229"/>
      <c r="CJO176" s="229"/>
      <c r="CJP176" s="229"/>
      <c r="CJQ176" s="229"/>
      <c r="CJR176" s="229"/>
      <c r="CJS176" s="229"/>
      <c r="CJT176" s="229"/>
      <c r="CJU176" s="229"/>
      <c r="CJV176" s="229"/>
      <c r="CJW176" s="229"/>
      <c r="CJX176" s="229"/>
      <c r="CJY176" s="229"/>
      <c r="CJZ176" s="229"/>
      <c r="CKA176" s="229"/>
      <c r="CKB176" s="229"/>
      <c r="CKC176" s="229"/>
      <c r="CKD176" s="229"/>
      <c r="CKE176" s="229"/>
      <c r="CKF176" s="229"/>
      <c r="CKG176" s="229"/>
      <c r="CKH176" s="229"/>
      <c r="CKI176" s="229"/>
      <c r="CKJ176" s="229"/>
      <c r="CKK176" s="229"/>
      <c r="CKL176" s="229"/>
      <c r="CKM176" s="229"/>
      <c r="CKN176" s="229"/>
      <c r="CKO176" s="229"/>
      <c r="CKP176" s="229"/>
      <c r="CKQ176" s="229"/>
      <c r="CKR176" s="229"/>
      <c r="CKS176" s="229"/>
      <c r="CKT176" s="229"/>
      <c r="CKU176" s="229"/>
      <c r="CKV176" s="229"/>
      <c r="CKW176" s="229"/>
      <c r="CKX176" s="229"/>
      <c r="CKY176" s="229"/>
      <c r="CKZ176" s="229"/>
      <c r="CLA176" s="229"/>
      <c r="CLB176" s="229"/>
      <c r="CLC176" s="229"/>
      <c r="CLD176" s="229"/>
      <c r="CLE176" s="229"/>
      <c r="CLF176" s="229"/>
      <c r="CLG176" s="229"/>
      <c r="CLH176" s="229"/>
      <c r="CLI176" s="229"/>
      <c r="CLJ176" s="229"/>
      <c r="CLK176" s="229"/>
      <c r="CLL176" s="229"/>
      <c r="CLM176" s="229"/>
      <c r="CLN176" s="229"/>
      <c r="CLO176" s="229"/>
      <c r="CLP176" s="229"/>
      <c r="CLQ176" s="229"/>
      <c r="CLR176" s="229"/>
      <c r="CLS176" s="229"/>
      <c r="CLT176" s="229"/>
      <c r="CLU176" s="229"/>
      <c r="CLV176" s="229"/>
      <c r="CLW176" s="229"/>
      <c r="CLX176" s="229"/>
      <c r="CLY176" s="229"/>
      <c r="CLZ176" s="229"/>
      <c r="CMA176" s="229"/>
      <c r="CMB176" s="229"/>
      <c r="CMC176" s="229"/>
      <c r="CMD176" s="229"/>
      <c r="CME176" s="229"/>
      <c r="CMF176" s="229"/>
      <c r="CMG176" s="229"/>
      <c r="CMH176" s="229"/>
      <c r="CMI176" s="229"/>
      <c r="CMJ176" s="229"/>
      <c r="CMK176" s="229"/>
      <c r="CML176" s="229"/>
      <c r="CMM176" s="229"/>
      <c r="CMN176" s="229"/>
      <c r="CMO176" s="229"/>
      <c r="CMP176" s="229"/>
      <c r="CMQ176" s="229"/>
      <c r="CMR176" s="229"/>
      <c r="CMS176" s="229"/>
      <c r="CMT176" s="229"/>
      <c r="CMU176" s="229"/>
      <c r="CMV176" s="229"/>
      <c r="CMW176" s="229"/>
      <c r="CMX176" s="229"/>
      <c r="CMY176" s="229"/>
      <c r="CMZ176" s="229"/>
      <c r="CNA176" s="229"/>
      <c r="CNB176" s="229"/>
      <c r="CNC176" s="229"/>
      <c r="CND176" s="229"/>
      <c r="CNE176" s="229"/>
      <c r="CNF176" s="229"/>
      <c r="CNG176" s="229"/>
      <c r="CNH176" s="229"/>
      <c r="CNI176" s="229"/>
      <c r="CNJ176" s="229"/>
      <c r="CNK176" s="229"/>
      <c r="CNL176" s="229"/>
      <c r="CNM176" s="229"/>
      <c r="CNN176" s="229"/>
      <c r="CNO176" s="229"/>
      <c r="CNP176" s="229"/>
      <c r="CNQ176" s="229"/>
      <c r="CNR176" s="229"/>
      <c r="CNS176" s="229"/>
      <c r="CNT176" s="229"/>
      <c r="CNU176" s="229"/>
      <c r="CNV176" s="229"/>
      <c r="CNW176" s="229"/>
      <c r="CNX176" s="229"/>
      <c r="CNY176" s="229"/>
      <c r="CNZ176" s="229"/>
      <c r="COA176" s="229"/>
      <c r="COB176" s="229"/>
      <c r="COC176" s="229"/>
      <c r="COD176" s="229"/>
      <c r="COE176" s="229"/>
      <c r="COF176" s="229"/>
      <c r="COG176" s="229"/>
      <c r="COH176" s="229"/>
      <c r="COI176" s="229"/>
      <c r="COJ176" s="229"/>
      <c r="COK176" s="229"/>
      <c r="COL176" s="229"/>
      <c r="COM176" s="229"/>
      <c r="CON176" s="229"/>
      <c r="COO176" s="229"/>
      <c r="COP176" s="229"/>
      <c r="COQ176" s="229"/>
      <c r="COR176" s="229"/>
      <c r="COS176" s="229"/>
      <c r="COT176" s="229"/>
      <c r="COU176" s="229"/>
      <c r="COV176" s="229"/>
      <c r="COW176" s="229"/>
      <c r="COX176" s="229"/>
      <c r="COY176" s="229"/>
      <c r="COZ176" s="229"/>
      <c r="CPA176" s="229"/>
      <c r="CPB176" s="229"/>
      <c r="CPC176" s="229"/>
      <c r="CPD176" s="229"/>
      <c r="CPE176" s="229"/>
      <c r="CPF176" s="229"/>
      <c r="CPG176" s="229"/>
      <c r="CPH176" s="229"/>
      <c r="CPI176" s="229"/>
      <c r="CPJ176" s="229"/>
      <c r="CPK176" s="229"/>
      <c r="CPL176" s="229"/>
      <c r="CPM176" s="229"/>
      <c r="CPN176" s="229"/>
      <c r="CPO176" s="229"/>
      <c r="CPP176" s="229"/>
      <c r="CPQ176" s="229"/>
      <c r="CPR176" s="229"/>
      <c r="CPS176" s="229"/>
      <c r="CPT176" s="229"/>
      <c r="CPU176" s="229"/>
      <c r="CPV176" s="229"/>
      <c r="CPW176" s="229"/>
      <c r="CPX176" s="229"/>
      <c r="CPY176" s="229"/>
      <c r="CPZ176" s="229"/>
      <c r="CQA176" s="229"/>
      <c r="CQB176" s="229"/>
      <c r="CQC176" s="229"/>
      <c r="CQD176" s="229"/>
      <c r="CQE176" s="229"/>
      <c r="CQF176" s="229"/>
      <c r="CQG176" s="229"/>
      <c r="CQH176" s="229"/>
      <c r="CQI176" s="229"/>
      <c r="CQJ176" s="229"/>
      <c r="CQK176" s="229"/>
      <c r="CQL176" s="229"/>
      <c r="CQM176" s="229"/>
      <c r="CQN176" s="229"/>
      <c r="CQO176" s="229"/>
      <c r="CQP176" s="229"/>
      <c r="CQQ176" s="229"/>
      <c r="CQR176" s="229"/>
      <c r="CQS176" s="229"/>
      <c r="CQT176" s="229"/>
      <c r="CQU176" s="229"/>
      <c r="CQV176" s="229"/>
      <c r="CQW176" s="229"/>
      <c r="CQX176" s="229"/>
      <c r="CQY176" s="229"/>
      <c r="CQZ176" s="229"/>
      <c r="CRA176" s="229"/>
      <c r="CRB176" s="229"/>
      <c r="CRC176" s="229"/>
      <c r="CRD176" s="229"/>
      <c r="CRE176" s="229"/>
      <c r="CRF176" s="229"/>
      <c r="CRG176" s="229"/>
      <c r="CRH176" s="229"/>
      <c r="CRI176" s="229"/>
      <c r="CRJ176" s="229"/>
      <c r="CRK176" s="229"/>
      <c r="CRL176" s="229"/>
      <c r="CRM176" s="229"/>
      <c r="CRN176" s="229"/>
      <c r="CRO176" s="229"/>
      <c r="CRP176" s="229"/>
      <c r="CRQ176" s="229"/>
      <c r="CRR176" s="229"/>
      <c r="CRS176" s="229"/>
      <c r="CRT176" s="229"/>
      <c r="CRU176" s="229"/>
      <c r="CRV176" s="229"/>
      <c r="CRW176" s="229"/>
      <c r="CRX176" s="229"/>
      <c r="CRY176" s="229"/>
      <c r="CRZ176" s="229"/>
      <c r="CSA176" s="229"/>
      <c r="CSB176" s="229"/>
      <c r="CSC176" s="229"/>
      <c r="CSD176" s="229"/>
      <c r="CSE176" s="229"/>
      <c r="CSF176" s="229"/>
      <c r="CSG176" s="229"/>
      <c r="CSH176" s="229"/>
      <c r="CSI176" s="229"/>
      <c r="CSJ176" s="229"/>
      <c r="CSK176" s="229"/>
      <c r="CSL176" s="229"/>
      <c r="CSM176" s="229"/>
      <c r="CSN176" s="229"/>
      <c r="CSO176" s="229"/>
      <c r="CSP176" s="229"/>
      <c r="CSQ176" s="229"/>
      <c r="CSR176" s="229"/>
      <c r="CSS176" s="229"/>
      <c r="CST176" s="229"/>
      <c r="CSU176" s="229"/>
      <c r="CSV176" s="229"/>
      <c r="CSW176" s="229"/>
      <c r="CSX176" s="229"/>
      <c r="CSY176" s="229"/>
      <c r="CSZ176" s="229"/>
      <c r="CTA176" s="229"/>
      <c r="CTB176" s="229"/>
      <c r="CTC176" s="229"/>
      <c r="CTD176" s="229"/>
      <c r="CTE176" s="229"/>
      <c r="CTF176" s="229"/>
      <c r="CTG176" s="229"/>
      <c r="CTH176" s="229"/>
      <c r="CTI176" s="229"/>
      <c r="CTJ176" s="229"/>
      <c r="CTK176" s="229"/>
      <c r="CTL176" s="229"/>
      <c r="CTM176" s="229"/>
      <c r="CTN176" s="229"/>
      <c r="CTO176" s="229"/>
      <c r="CTP176" s="229"/>
      <c r="CTQ176" s="229"/>
      <c r="CTR176" s="229"/>
      <c r="CTS176" s="229"/>
      <c r="CTT176" s="229"/>
      <c r="CTU176" s="229"/>
      <c r="CTV176" s="229"/>
      <c r="CTW176" s="229"/>
      <c r="CTX176" s="229"/>
      <c r="CTY176" s="229"/>
      <c r="CTZ176" s="229"/>
      <c r="CUA176" s="229"/>
    </row>
    <row r="177" spans="1:2575" s="224" customFormat="1" ht="108.75" hidden="1" customHeight="1">
      <c r="A177" s="241">
        <f>+A175+1</f>
        <v>77</v>
      </c>
      <c r="B177" s="242" t="str">
        <f>IFERROR(INDEX(OB!B:B,MATCH('BIHOURLY  (2)'!A:A,OB!A:A,0)),"")</f>
        <v/>
      </c>
      <c r="C177" s="243"/>
      <c r="D177" s="232" t="str">
        <f>IFERROR(INDEX(OB!G:G,MATCH('BIHOURLY  (2)'!A:A,OB!A:A,0)),"")</f>
        <v/>
      </c>
      <c r="E177" s="244" t="str">
        <f>IFERROR(INDEX(OB!K:K,MATCH('BIHOURLY  (2)'!A:A,OB!A:A,0)),"")</f>
        <v/>
      </c>
      <c r="F177" s="245" t="str">
        <f>IFERROR((OB!$K$3/'BIHOURLY  (2)'!E177)/5,"")</f>
        <v/>
      </c>
      <c r="G177" s="246"/>
      <c r="H177" s="246"/>
      <c r="I177" s="246"/>
      <c r="J177" s="265"/>
      <c r="K177" s="254"/>
      <c r="L177" s="254"/>
      <c r="N177" s="229"/>
      <c r="O177" s="229"/>
      <c r="P177" s="229"/>
      <c r="Q177" s="229"/>
      <c r="R177" s="229"/>
      <c r="S177" s="229"/>
      <c r="T177" s="229"/>
      <c r="U177" s="229"/>
      <c r="V177" s="229"/>
      <c r="W177" s="229"/>
      <c r="X177" s="229"/>
      <c r="Y177" s="229"/>
      <c r="Z177" s="229"/>
      <c r="AA177" s="229"/>
      <c r="AB177" s="229"/>
      <c r="AC177" s="229"/>
      <c r="AD177" s="229"/>
      <c r="AE177" s="229"/>
      <c r="AF177" s="229"/>
      <c r="AG177" s="229"/>
      <c r="AH177" s="229"/>
      <c r="AI177" s="229"/>
      <c r="AJ177" s="229"/>
      <c r="AK177" s="229"/>
      <c r="AL177" s="229"/>
      <c r="AM177" s="229"/>
      <c r="AN177" s="229"/>
      <c r="AO177" s="229"/>
      <c r="AP177" s="229"/>
      <c r="AQ177" s="229"/>
      <c r="AR177" s="229"/>
      <c r="AS177" s="229"/>
      <c r="AT177" s="229"/>
      <c r="AU177" s="229"/>
      <c r="AV177" s="229"/>
      <c r="AW177" s="229"/>
      <c r="AX177" s="229"/>
      <c r="AY177" s="229"/>
      <c r="AZ177" s="229"/>
      <c r="BA177" s="229"/>
      <c r="BB177" s="229"/>
      <c r="BC177" s="229"/>
      <c r="BD177" s="229"/>
      <c r="BE177" s="229"/>
      <c r="BF177" s="229"/>
      <c r="BG177" s="229"/>
      <c r="BH177" s="229"/>
      <c r="BI177" s="229"/>
      <c r="BJ177" s="229"/>
      <c r="BK177" s="229"/>
      <c r="BL177" s="229"/>
      <c r="BM177" s="229"/>
      <c r="BN177" s="229"/>
      <c r="BO177" s="229"/>
      <c r="BP177" s="229"/>
      <c r="BQ177" s="229"/>
      <c r="BR177" s="229"/>
      <c r="BS177" s="229"/>
      <c r="BT177" s="229"/>
      <c r="BU177" s="229"/>
      <c r="BV177" s="229"/>
      <c r="BW177" s="229"/>
      <c r="BX177" s="229"/>
      <c r="BY177" s="229"/>
      <c r="BZ177" s="229"/>
      <c r="CA177" s="229"/>
      <c r="CB177" s="229"/>
      <c r="CC177" s="229"/>
      <c r="CD177" s="229"/>
      <c r="CE177" s="229"/>
      <c r="CF177" s="229"/>
      <c r="CG177" s="229"/>
      <c r="CH177" s="229"/>
      <c r="CI177" s="229"/>
      <c r="CJ177" s="229"/>
      <c r="CK177" s="229"/>
      <c r="CL177" s="229"/>
      <c r="CM177" s="229"/>
      <c r="CN177" s="229"/>
      <c r="CO177" s="229"/>
      <c r="CP177" s="229"/>
      <c r="CQ177" s="229"/>
      <c r="CR177" s="229"/>
      <c r="CS177" s="229"/>
      <c r="CT177" s="229"/>
      <c r="CU177" s="229"/>
      <c r="CV177" s="229"/>
      <c r="CW177" s="229"/>
      <c r="CX177" s="229"/>
      <c r="CY177" s="229"/>
      <c r="CZ177" s="229"/>
      <c r="DA177" s="229"/>
      <c r="DB177" s="229"/>
      <c r="DC177" s="229"/>
      <c r="DD177" s="229"/>
      <c r="DE177" s="229"/>
      <c r="DF177" s="229"/>
      <c r="DG177" s="229"/>
      <c r="DH177" s="229"/>
      <c r="DI177" s="229"/>
      <c r="DJ177" s="229"/>
      <c r="DK177" s="229"/>
      <c r="DL177" s="229"/>
      <c r="DM177" s="229"/>
      <c r="DN177" s="229"/>
      <c r="DO177" s="229"/>
      <c r="DP177" s="229"/>
      <c r="DQ177" s="229"/>
      <c r="DR177" s="229"/>
      <c r="DS177" s="229"/>
      <c r="DT177" s="229"/>
      <c r="DU177" s="229"/>
      <c r="DV177" s="229"/>
      <c r="DW177" s="229"/>
      <c r="DX177" s="229"/>
      <c r="DY177" s="229"/>
      <c r="DZ177" s="229"/>
      <c r="EA177" s="229"/>
      <c r="EB177" s="229"/>
      <c r="EC177" s="229"/>
      <c r="ED177" s="229"/>
      <c r="EE177" s="229"/>
      <c r="EF177" s="229"/>
      <c r="EG177" s="229"/>
      <c r="EH177" s="229"/>
      <c r="EI177" s="229"/>
      <c r="EJ177" s="229"/>
      <c r="EK177" s="229"/>
      <c r="EL177" s="229"/>
      <c r="EM177" s="229"/>
      <c r="EN177" s="229"/>
      <c r="EO177" s="229"/>
      <c r="EP177" s="229"/>
      <c r="EQ177" s="229"/>
      <c r="ER177" s="229"/>
      <c r="ES177" s="229"/>
      <c r="ET177" s="229"/>
      <c r="EU177" s="229"/>
      <c r="EV177" s="229"/>
      <c r="EW177" s="229"/>
      <c r="EX177" s="229"/>
      <c r="EY177" s="229"/>
      <c r="EZ177" s="229"/>
      <c r="FA177" s="229"/>
      <c r="FB177" s="229"/>
      <c r="FC177" s="229"/>
      <c r="FD177" s="229"/>
      <c r="FE177" s="229"/>
      <c r="FF177" s="229"/>
      <c r="FG177" s="229"/>
      <c r="FH177" s="229"/>
      <c r="FI177" s="229"/>
      <c r="FJ177" s="229"/>
      <c r="FK177" s="229"/>
      <c r="FL177" s="229"/>
      <c r="FM177" s="229"/>
      <c r="FN177" s="229"/>
      <c r="FO177" s="229"/>
      <c r="FP177" s="229"/>
      <c r="FQ177" s="229"/>
      <c r="FR177" s="229"/>
      <c r="FS177" s="229"/>
      <c r="FT177" s="229"/>
      <c r="FU177" s="229"/>
      <c r="FV177" s="229"/>
      <c r="FW177" s="229"/>
      <c r="FX177" s="229"/>
      <c r="FY177" s="229"/>
      <c r="FZ177" s="229"/>
      <c r="GA177" s="229"/>
      <c r="GB177" s="229"/>
      <c r="GC177" s="229"/>
      <c r="GD177" s="229"/>
      <c r="GE177" s="229"/>
      <c r="GF177" s="229"/>
      <c r="GG177" s="229"/>
      <c r="GH177" s="229"/>
      <c r="GI177" s="229"/>
      <c r="GJ177" s="229"/>
      <c r="GK177" s="229"/>
      <c r="GL177" s="229"/>
      <c r="GM177" s="229"/>
      <c r="GN177" s="229"/>
      <c r="GO177" s="229"/>
      <c r="GP177" s="229"/>
      <c r="GQ177" s="229"/>
      <c r="GR177" s="229"/>
      <c r="GS177" s="229"/>
      <c r="GT177" s="229"/>
      <c r="GU177" s="229"/>
      <c r="GV177" s="229"/>
      <c r="GW177" s="229"/>
      <c r="GX177" s="229"/>
      <c r="GY177" s="229"/>
      <c r="GZ177" s="229"/>
      <c r="HA177" s="229"/>
      <c r="HB177" s="229"/>
      <c r="HC177" s="229"/>
      <c r="HD177" s="229"/>
      <c r="HE177" s="229"/>
      <c r="HF177" s="229"/>
      <c r="HG177" s="229"/>
      <c r="HH177" s="229"/>
      <c r="HI177" s="229"/>
      <c r="HJ177" s="229"/>
      <c r="HK177" s="229"/>
      <c r="HL177" s="229"/>
      <c r="HM177" s="229"/>
      <c r="HN177" s="229"/>
      <c r="HO177" s="229"/>
      <c r="HP177" s="229"/>
      <c r="HQ177" s="229"/>
      <c r="HR177" s="229"/>
      <c r="HS177" s="229"/>
      <c r="HT177" s="229"/>
      <c r="HU177" s="229"/>
      <c r="HV177" s="229"/>
      <c r="HW177" s="229"/>
      <c r="HX177" s="229"/>
      <c r="HY177" s="229"/>
      <c r="HZ177" s="229"/>
      <c r="IA177" s="229"/>
      <c r="IB177" s="229"/>
      <c r="IC177" s="229"/>
      <c r="ID177" s="229"/>
      <c r="IE177" s="229"/>
      <c r="IF177" s="229"/>
      <c r="IG177" s="229"/>
      <c r="IH177" s="229"/>
      <c r="II177" s="229"/>
      <c r="IJ177" s="229"/>
      <c r="IK177" s="229"/>
      <c r="IL177" s="229"/>
      <c r="IM177" s="229"/>
      <c r="IN177" s="229"/>
      <c r="IO177" s="229"/>
      <c r="IP177" s="229"/>
      <c r="IQ177" s="229"/>
      <c r="IR177" s="229"/>
      <c r="IS177" s="229"/>
      <c r="IT177" s="229"/>
      <c r="IU177" s="229"/>
      <c r="IV177" s="229"/>
      <c r="IW177" s="229"/>
      <c r="IX177" s="229"/>
      <c r="IY177" s="229"/>
      <c r="IZ177" s="229"/>
      <c r="JA177" s="229"/>
      <c r="JB177" s="229"/>
      <c r="JC177" s="229"/>
      <c r="JD177" s="229"/>
      <c r="JE177" s="229"/>
      <c r="JF177" s="229"/>
      <c r="JG177" s="229"/>
      <c r="JH177" s="229"/>
      <c r="JI177" s="229"/>
      <c r="JJ177" s="229"/>
      <c r="JK177" s="229"/>
      <c r="JL177" s="229"/>
      <c r="JM177" s="229"/>
      <c r="JN177" s="229"/>
      <c r="JO177" s="229"/>
      <c r="JP177" s="229"/>
      <c r="JQ177" s="229"/>
      <c r="JR177" s="229"/>
      <c r="JS177" s="229"/>
      <c r="JT177" s="229"/>
      <c r="JU177" s="229"/>
      <c r="JV177" s="229"/>
      <c r="JW177" s="229"/>
      <c r="JX177" s="229"/>
      <c r="JY177" s="229"/>
      <c r="JZ177" s="229"/>
      <c r="KA177" s="229"/>
      <c r="KB177" s="229"/>
      <c r="KC177" s="229"/>
      <c r="KD177" s="229"/>
      <c r="KE177" s="229"/>
      <c r="KF177" s="229"/>
      <c r="KG177" s="229"/>
      <c r="KH177" s="229"/>
      <c r="KI177" s="229"/>
      <c r="KJ177" s="229"/>
      <c r="KK177" s="229"/>
      <c r="KL177" s="229"/>
      <c r="KM177" s="229"/>
      <c r="KN177" s="229"/>
      <c r="KO177" s="229"/>
      <c r="KP177" s="229"/>
      <c r="KQ177" s="229"/>
      <c r="KR177" s="229"/>
      <c r="KS177" s="229"/>
      <c r="KT177" s="229"/>
      <c r="KU177" s="229"/>
      <c r="KV177" s="229"/>
      <c r="KW177" s="229"/>
      <c r="KX177" s="229"/>
      <c r="KY177" s="229"/>
      <c r="KZ177" s="229"/>
      <c r="LA177" s="229"/>
      <c r="LB177" s="229"/>
      <c r="LC177" s="229"/>
      <c r="LD177" s="229"/>
      <c r="LE177" s="229"/>
      <c r="LF177" s="229"/>
      <c r="LG177" s="229"/>
      <c r="LH177" s="229"/>
      <c r="LI177" s="229"/>
      <c r="LJ177" s="229"/>
      <c r="LK177" s="229"/>
      <c r="LL177" s="229"/>
      <c r="LM177" s="229"/>
      <c r="LN177" s="229"/>
      <c r="LO177" s="229"/>
      <c r="LP177" s="229"/>
      <c r="LQ177" s="229"/>
      <c r="LR177" s="229"/>
      <c r="LS177" s="229"/>
      <c r="LT177" s="229"/>
      <c r="LU177" s="229"/>
      <c r="LV177" s="229"/>
      <c r="LW177" s="229"/>
      <c r="LX177" s="229"/>
      <c r="LY177" s="229"/>
      <c r="LZ177" s="229"/>
      <c r="MA177" s="229"/>
      <c r="MB177" s="229"/>
      <c r="MC177" s="229"/>
      <c r="MD177" s="229"/>
      <c r="ME177" s="229"/>
      <c r="MF177" s="229"/>
      <c r="MG177" s="229"/>
      <c r="MH177" s="229"/>
      <c r="MI177" s="229"/>
      <c r="MJ177" s="229"/>
      <c r="MK177" s="229"/>
      <c r="ML177" s="229"/>
      <c r="MM177" s="229"/>
      <c r="MN177" s="229"/>
      <c r="MO177" s="229"/>
      <c r="MP177" s="229"/>
      <c r="MQ177" s="229"/>
      <c r="MR177" s="229"/>
      <c r="MS177" s="229"/>
      <c r="MT177" s="229"/>
      <c r="MU177" s="229"/>
      <c r="MV177" s="229"/>
      <c r="MW177" s="229"/>
      <c r="MX177" s="229"/>
      <c r="MY177" s="229"/>
      <c r="MZ177" s="229"/>
      <c r="NA177" s="229"/>
      <c r="NB177" s="229"/>
      <c r="NC177" s="229"/>
      <c r="ND177" s="229"/>
      <c r="NE177" s="229"/>
      <c r="NF177" s="229"/>
      <c r="NG177" s="229"/>
      <c r="NH177" s="229"/>
      <c r="NI177" s="229"/>
      <c r="NJ177" s="229"/>
      <c r="NK177" s="229"/>
      <c r="NL177" s="229"/>
      <c r="NM177" s="229"/>
      <c r="NN177" s="229"/>
      <c r="NO177" s="229"/>
      <c r="NP177" s="229"/>
      <c r="NQ177" s="229"/>
      <c r="NR177" s="229"/>
      <c r="NS177" s="229"/>
      <c r="NT177" s="229"/>
      <c r="NU177" s="229"/>
      <c r="NV177" s="229"/>
      <c r="NW177" s="229"/>
      <c r="NX177" s="229"/>
      <c r="NY177" s="229"/>
      <c r="NZ177" s="229"/>
      <c r="OA177" s="229"/>
      <c r="OB177" s="229"/>
      <c r="OC177" s="229"/>
      <c r="OD177" s="229"/>
      <c r="OE177" s="229"/>
      <c r="OF177" s="229"/>
      <c r="OG177" s="229"/>
      <c r="OH177" s="229"/>
      <c r="OI177" s="229"/>
      <c r="OJ177" s="229"/>
      <c r="OK177" s="229"/>
      <c r="OL177" s="229"/>
      <c r="OM177" s="229"/>
      <c r="ON177" s="229"/>
      <c r="OO177" s="229"/>
      <c r="OP177" s="229"/>
      <c r="OQ177" s="229"/>
      <c r="OR177" s="229"/>
      <c r="OS177" s="229"/>
      <c r="OT177" s="229"/>
      <c r="OU177" s="229"/>
      <c r="OV177" s="229"/>
      <c r="OW177" s="229"/>
      <c r="OX177" s="229"/>
      <c r="OY177" s="229"/>
      <c r="OZ177" s="229"/>
      <c r="PA177" s="229"/>
      <c r="PB177" s="229"/>
      <c r="PC177" s="229"/>
      <c r="PD177" s="229"/>
      <c r="PE177" s="229"/>
      <c r="PF177" s="229"/>
      <c r="PG177" s="229"/>
      <c r="PH177" s="229"/>
      <c r="PI177" s="229"/>
      <c r="PJ177" s="229"/>
      <c r="PK177" s="229"/>
      <c r="PL177" s="229"/>
      <c r="PM177" s="229"/>
      <c r="PN177" s="229"/>
      <c r="PO177" s="229"/>
      <c r="PP177" s="229"/>
      <c r="PQ177" s="229"/>
      <c r="PR177" s="229"/>
      <c r="PS177" s="229"/>
      <c r="PT177" s="229"/>
      <c r="PU177" s="229"/>
      <c r="PV177" s="229"/>
      <c r="PW177" s="229"/>
      <c r="PX177" s="229"/>
      <c r="PY177" s="229"/>
      <c r="PZ177" s="229"/>
      <c r="QA177" s="229"/>
      <c r="QB177" s="229"/>
      <c r="QC177" s="229"/>
      <c r="QD177" s="229"/>
      <c r="QE177" s="229"/>
      <c r="QF177" s="229"/>
      <c r="QG177" s="229"/>
      <c r="QH177" s="229"/>
      <c r="QI177" s="229"/>
      <c r="QJ177" s="229"/>
      <c r="QK177" s="229"/>
      <c r="QL177" s="229"/>
      <c r="QM177" s="229"/>
      <c r="QN177" s="229"/>
      <c r="QO177" s="229"/>
      <c r="QP177" s="229"/>
      <c r="QQ177" s="229"/>
      <c r="QR177" s="229"/>
      <c r="QS177" s="229"/>
      <c r="QT177" s="229"/>
      <c r="QU177" s="229"/>
      <c r="QV177" s="229"/>
      <c r="QW177" s="229"/>
      <c r="QX177" s="229"/>
      <c r="QY177" s="229"/>
      <c r="QZ177" s="229"/>
      <c r="RA177" s="229"/>
      <c r="RB177" s="229"/>
      <c r="RC177" s="229"/>
      <c r="RD177" s="229"/>
      <c r="RE177" s="229"/>
      <c r="RF177" s="229"/>
      <c r="RG177" s="229"/>
      <c r="RH177" s="229"/>
      <c r="RI177" s="229"/>
      <c r="RJ177" s="229"/>
      <c r="RK177" s="229"/>
      <c r="RL177" s="229"/>
      <c r="RM177" s="229"/>
      <c r="RN177" s="229"/>
      <c r="RO177" s="229"/>
      <c r="RP177" s="229"/>
      <c r="RQ177" s="229"/>
      <c r="RR177" s="229"/>
      <c r="RS177" s="229"/>
      <c r="RT177" s="229"/>
      <c r="RU177" s="229"/>
      <c r="RV177" s="229"/>
      <c r="RW177" s="229"/>
      <c r="RX177" s="229"/>
      <c r="RY177" s="229"/>
      <c r="RZ177" s="229"/>
      <c r="SA177" s="229"/>
      <c r="SB177" s="229"/>
      <c r="SC177" s="229"/>
      <c r="SD177" s="229"/>
      <c r="SE177" s="229"/>
      <c r="SF177" s="229"/>
      <c r="SG177" s="229"/>
      <c r="SH177" s="229"/>
      <c r="SI177" s="229"/>
      <c r="SJ177" s="229"/>
      <c r="SK177" s="229"/>
      <c r="SL177" s="229"/>
      <c r="SM177" s="229"/>
      <c r="SN177" s="229"/>
      <c r="SO177" s="229"/>
      <c r="SP177" s="229"/>
      <c r="SQ177" s="229"/>
      <c r="SR177" s="229"/>
      <c r="SS177" s="229"/>
      <c r="ST177" s="229"/>
      <c r="SU177" s="229"/>
      <c r="SV177" s="229"/>
      <c r="SW177" s="229"/>
      <c r="SX177" s="229"/>
      <c r="SY177" s="229"/>
      <c r="SZ177" s="229"/>
      <c r="TA177" s="229"/>
      <c r="TB177" s="229"/>
      <c r="TC177" s="229"/>
      <c r="TD177" s="229"/>
      <c r="TE177" s="229"/>
      <c r="TF177" s="229"/>
      <c r="TG177" s="229"/>
      <c r="TH177" s="229"/>
      <c r="TI177" s="229"/>
      <c r="TJ177" s="229"/>
      <c r="TK177" s="229"/>
      <c r="TL177" s="229"/>
      <c r="TM177" s="229"/>
      <c r="TN177" s="229"/>
      <c r="TO177" s="229"/>
      <c r="TP177" s="229"/>
      <c r="TQ177" s="229"/>
      <c r="TR177" s="229"/>
      <c r="TS177" s="229"/>
      <c r="TT177" s="229"/>
      <c r="TU177" s="229"/>
      <c r="TV177" s="229"/>
      <c r="TW177" s="229"/>
      <c r="TX177" s="229"/>
      <c r="TY177" s="229"/>
      <c r="TZ177" s="229"/>
      <c r="UA177" s="229"/>
      <c r="UB177" s="229"/>
      <c r="UC177" s="229"/>
      <c r="UD177" s="229"/>
      <c r="UE177" s="229"/>
      <c r="UF177" s="229"/>
      <c r="UG177" s="229"/>
      <c r="UH177" s="229"/>
      <c r="UI177" s="229"/>
      <c r="UJ177" s="229"/>
      <c r="UK177" s="229"/>
      <c r="UL177" s="229"/>
      <c r="UM177" s="229"/>
      <c r="UN177" s="229"/>
      <c r="UO177" s="229"/>
      <c r="UP177" s="229"/>
      <c r="UQ177" s="229"/>
      <c r="UR177" s="229"/>
      <c r="US177" s="229"/>
      <c r="UT177" s="229"/>
      <c r="UU177" s="229"/>
      <c r="UV177" s="229"/>
      <c r="UW177" s="229"/>
      <c r="UX177" s="229"/>
      <c r="UY177" s="229"/>
      <c r="UZ177" s="229"/>
      <c r="VA177" s="229"/>
      <c r="VB177" s="229"/>
      <c r="VC177" s="229"/>
      <c r="VD177" s="229"/>
      <c r="VE177" s="229"/>
      <c r="VF177" s="229"/>
      <c r="VG177" s="229"/>
      <c r="VH177" s="229"/>
      <c r="VI177" s="229"/>
      <c r="VJ177" s="229"/>
      <c r="VK177" s="229"/>
      <c r="VL177" s="229"/>
      <c r="VM177" s="229"/>
      <c r="VN177" s="229"/>
      <c r="VO177" s="229"/>
      <c r="VP177" s="229"/>
      <c r="VQ177" s="229"/>
      <c r="VR177" s="229"/>
      <c r="VS177" s="229"/>
      <c r="VT177" s="229"/>
      <c r="VU177" s="229"/>
      <c r="VV177" s="229"/>
      <c r="VW177" s="229"/>
      <c r="VX177" s="229"/>
      <c r="VY177" s="229"/>
      <c r="VZ177" s="229"/>
      <c r="WA177" s="229"/>
      <c r="WB177" s="229"/>
      <c r="WC177" s="229"/>
      <c r="WD177" s="229"/>
      <c r="WE177" s="229"/>
      <c r="WF177" s="229"/>
      <c r="WG177" s="229"/>
      <c r="WH177" s="229"/>
      <c r="WI177" s="229"/>
      <c r="WJ177" s="229"/>
      <c r="WK177" s="229"/>
      <c r="WL177" s="229"/>
      <c r="WM177" s="229"/>
      <c r="WN177" s="229"/>
      <c r="WO177" s="229"/>
      <c r="WP177" s="229"/>
      <c r="WQ177" s="229"/>
      <c r="WR177" s="229"/>
      <c r="WS177" s="229"/>
      <c r="WT177" s="229"/>
      <c r="WU177" s="229"/>
      <c r="WV177" s="229"/>
      <c r="WW177" s="229"/>
      <c r="WX177" s="229"/>
      <c r="WY177" s="229"/>
      <c r="WZ177" s="229"/>
      <c r="XA177" s="229"/>
      <c r="XB177" s="229"/>
      <c r="XC177" s="229"/>
      <c r="XD177" s="229"/>
      <c r="XE177" s="229"/>
      <c r="XF177" s="229"/>
      <c r="XG177" s="229"/>
      <c r="XH177" s="229"/>
      <c r="XI177" s="229"/>
      <c r="XJ177" s="229"/>
      <c r="XK177" s="229"/>
      <c r="XL177" s="229"/>
      <c r="XM177" s="229"/>
      <c r="XN177" s="229"/>
      <c r="XO177" s="229"/>
      <c r="XP177" s="229"/>
      <c r="XQ177" s="229"/>
      <c r="XR177" s="229"/>
      <c r="XS177" s="229"/>
      <c r="XT177" s="229"/>
      <c r="XU177" s="229"/>
      <c r="XV177" s="229"/>
      <c r="XW177" s="229"/>
      <c r="XX177" s="229"/>
      <c r="XY177" s="229"/>
      <c r="XZ177" s="229"/>
      <c r="YA177" s="229"/>
      <c r="YB177" s="229"/>
      <c r="YC177" s="229"/>
      <c r="YD177" s="229"/>
      <c r="YE177" s="229"/>
      <c r="YF177" s="229"/>
      <c r="YG177" s="229"/>
      <c r="YH177" s="229"/>
      <c r="YI177" s="229"/>
      <c r="YJ177" s="229"/>
      <c r="YK177" s="229"/>
      <c r="YL177" s="229"/>
      <c r="YM177" s="229"/>
      <c r="YN177" s="229"/>
      <c r="YO177" s="229"/>
      <c r="YP177" s="229"/>
      <c r="YQ177" s="229"/>
      <c r="YR177" s="229"/>
      <c r="YS177" s="229"/>
      <c r="YT177" s="229"/>
      <c r="YU177" s="229"/>
      <c r="YV177" s="229"/>
      <c r="YW177" s="229"/>
      <c r="YX177" s="229"/>
      <c r="YY177" s="229"/>
      <c r="YZ177" s="229"/>
      <c r="ZA177" s="229"/>
      <c r="ZB177" s="229"/>
      <c r="ZC177" s="229"/>
      <c r="ZD177" s="229"/>
      <c r="ZE177" s="229"/>
      <c r="ZF177" s="229"/>
      <c r="ZG177" s="229"/>
      <c r="ZH177" s="229"/>
      <c r="ZI177" s="229"/>
      <c r="ZJ177" s="229"/>
      <c r="ZK177" s="229"/>
      <c r="ZL177" s="229"/>
      <c r="ZM177" s="229"/>
      <c r="ZN177" s="229"/>
      <c r="ZO177" s="229"/>
      <c r="ZP177" s="229"/>
      <c r="ZQ177" s="229"/>
      <c r="ZR177" s="229"/>
      <c r="ZS177" s="229"/>
      <c r="ZT177" s="229"/>
      <c r="ZU177" s="229"/>
      <c r="ZV177" s="229"/>
      <c r="ZW177" s="229"/>
      <c r="ZX177" s="229"/>
      <c r="ZY177" s="229"/>
      <c r="ZZ177" s="229"/>
      <c r="AAA177" s="229"/>
      <c r="AAB177" s="229"/>
      <c r="AAC177" s="229"/>
      <c r="AAD177" s="229"/>
      <c r="AAE177" s="229"/>
      <c r="AAF177" s="229"/>
      <c r="AAG177" s="229"/>
      <c r="AAH177" s="229"/>
      <c r="AAI177" s="229"/>
      <c r="AAJ177" s="229"/>
      <c r="AAK177" s="229"/>
      <c r="AAL177" s="229"/>
      <c r="AAM177" s="229"/>
      <c r="AAN177" s="229"/>
      <c r="AAO177" s="229"/>
      <c r="AAP177" s="229"/>
      <c r="AAQ177" s="229"/>
      <c r="AAR177" s="229"/>
      <c r="AAS177" s="229"/>
      <c r="AAT177" s="229"/>
      <c r="AAU177" s="229"/>
      <c r="AAV177" s="229"/>
      <c r="AAW177" s="229"/>
      <c r="AAX177" s="229"/>
      <c r="AAY177" s="229"/>
      <c r="AAZ177" s="229"/>
      <c r="ABA177" s="229"/>
      <c r="ABB177" s="229"/>
      <c r="ABC177" s="229"/>
      <c r="ABD177" s="229"/>
      <c r="ABE177" s="229"/>
      <c r="ABF177" s="229"/>
      <c r="ABG177" s="229"/>
      <c r="ABH177" s="229"/>
      <c r="ABI177" s="229"/>
      <c r="ABJ177" s="229"/>
      <c r="ABK177" s="229"/>
      <c r="ABL177" s="229"/>
      <c r="ABM177" s="229"/>
      <c r="ABN177" s="229"/>
      <c r="ABO177" s="229"/>
      <c r="ABP177" s="229"/>
      <c r="ABQ177" s="229"/>
      <c r="ABR177" s="229"/>
      <c r="ABS177" s="229"/>
      <c r="ABT177" s="229"/>
      <c r="ABU177" s="229"/>
      <c r="ABV177" s="229"/>
      <c r="ABW177" s="229"/>
      <c r="ABX177" s="229"/>
      <c r="ABY177" s="229"/>
      <c r="ABZ177" s="229"/>
      <c r="ACA177" s="229"/>
      <c r="ACB177" s="229"/>
      <c r="ACC177" s="229"/>
      <c r="ACD177" s="229"/>
      <c r="ACE177" s="229"/>
      <c r="ACF177" s="229"/>
      <c r="ACG177" s="229"/>
      <c r="ACH177" s="229"/>
      <c r="ACI177" s="229"/>
      <c r="ACJ177" s="229"/>
      <c r="ACK177" s="229"/>
      <c r="ACL177" s="229"/>
      <c r="ACM177" s="229"/>
      <c r="ACN177" s="229"/>
      <c r="ACO177" s="229"/>
      <c r="ACP177" s="229"/>
      <c r="ACQ177" s="229"/>
      <c r="ACR177" s="229"/>
      <c r="ACS177" s="229"/>
      <c r="ACT177" s="229"/>
      <c r="ACU177" s="229"/>
      <c r="ACV177" s="229"/>
      <c r="ACW177" s="229"/>
      <c r="ACX177" s="229"/>
      <c r="ACY177" s="229"/>
      <c r="ACZ177" s="229"/>
      <c r="ADA177" s="229"/>
      <c r="ADB177" s="229"/>
      <c r="ADC177" s="229"/>
      <c r="ADD177" s="229"/>
      <c r="ADE177" s="229"/>
      <c r="ADF177" s="229"/>
      <c r="ADG177" s="229"/>
      <c r="ADH177" s="229"/>
      <c r="ADI177" s="229"/>
      <c r="ADJ177" s="229"/>
      <c r="ADK177" s="229"/>
      <c r="ADL177" s="229"/>
      <c r="ADM177" s="229"/>
      <c r="ADN177" s="229"/>
      <c r="ADO177" s="229"/>
      <c r="ADP177" s="229"/>
      <c r="ADQ177" s="229"/>
      <c r="ADR177" s="229"/>
      <c r="ADS177" s="229"/>
      <c r="ADT177" s="229"/>
      <c r="ADU177" s="229"/>
      <c r="ADV177" s="229"/>
      <c r="ADW177" s="229"/>
      <c r="ADX177" s="229"/>
      <c r="ADY177" s="229"/>
      <c r="ADZ177" s="229"/>
      <c r="AEA177" s="229"/>
      <c r="AEB177" s="229"/>
      <c r="AEC177" s="229"/>
      <c r="AED177" s="229"/>
      <c r="AEE177" s="229"/>
      <c r="AEF177" s="229"/>
      <c r="AEG177" s="229"/>
      <c r="AEH177" s="229"/>
      <c r="AEI177" s="229"/>
      <c r="AEJ177" s="229"/>
      <c r="AEK177" s="229"/>
      <c r="AEL177" s="229"/>
      <c r="AEM177" s="229"/>
      <c r="AEN177" s="229"/>
      <c r="AEO177" s="229"/>
      <c r="AEP177" s="229"/>
      <c r="AEQ177" s="229"/>
      <c r="AER177" s="229"/>
      <c r="AES177" s="229"/>
      <c r="AET177" s="229"/>
      <c r="AEU177" s="229"/>
      <c r="AEV177" s="229"/>
      <c r="AEW177" s="229"/>
      <c r="AEX177" s="229"/>
      <c r="AEY177" s="229"/>
      <c r="AEZ177" s="229"/>
      <c r="AFA177" s="229"/>
      <c r="AFB177" s="229"/>
      <c r="AFC177" s="229"/>
      <c r="AFD177" s="229"/>
      <c r="AFE177" s="229"/>
      <c r="AFF177" s="229"/>
      <c r="AFG177" s="229"/>
      <c r="AFH177" s="229"/>
      <c r="AFI177" s="229"/>
      <c r="AFJ177" s="229"/>
      <c r="AFK177" s="229"/>
      <c r="AFL177" s="229"/>
      <c r="AFM177" s="229"/>
      <c r="AFN177" s="229"/>
      <c r="AFO177" s="229"/>
      <c r="AFP177" s="229"/>
      <c r="AFQ177" s="229"/>
      <c r="AFR177" s="229"/>
      <c r="AFS177" s="229"/>
      <c r="AFT177" s="229"/>
      <c r="AFU177" s="229"/>
      <c r="AFV177" s="229"/>
      <c r="AFW177" s="229"/>
      <c r="AFX177" s="229"/>
      <c r="AFY177" s="229"/>
      <c r="AFZ177" s="229"/>
      <c r="AGA177" s="229"/>
      <c r="AGB177" s="229"/>
      <c r="AGC177" s="229"/>
      <c r="AGD177" s="229"/>
      <c r="AGE177" s="229"/>
      <c r="AGF177" s="229"/>
      <c r="AGG177" s="229"/>
      <c r="AGH177" s="229"/>
      <c r="AGI177" s="229"/>
      <c r="AGJ177" s="229"/>
      <c r="AGK177" s="229"/>
      <c r="AGL177" s="229"/>
      <c r="AGM177" s="229"/>
      <c r="AGN177" s="229"/>
      <c r="AGO177" s="229"/>
      <c r="AGP177" s="229"/>
      <c r="AGQ177" s="229"/>
      <c r="AGR177" s="229"/>
      <c r="AGS177" s="229"/>
      <c r="AGT177" s="229"/>
      <c r="AGU177" s="229"/>
      <c r="AGV177" s="229"/>
      <c r="AGW177" s="229"/>
      <c r="AGX177" s="229"/>
      <c r="AGY177" s="229"/>
      <c r="AGZ177" s="229"/>
      <c r="AHA177" s="229"/>
      <c r="AHB177" s="229"/>
      <c r="AHC177" s="229"/>
      <c r="AHD177" s="229"/>
      <c r="AHE177" s="229"/>
      <c r="AHF177" s="229"/>
      <c r="AHG177" s="229"/>
      <c r="AHH177" s="229"/>
      <c r="AHI177" s="229"/>
      <c r="AHJ177" s="229"/>
      <c r="AHK177" s="229"/>
      <c r="AHL177" s="229"/>
      <c r="AHM177" s="229"/>
      <c r="AHN177" s="229"/>
      <c r="AHO177" s="229"/>
      <c r="AHP177" s="229"/>
      <c r="AHQ177" s="229"/>
      <c r="AHR177" s="229"/>
      <c r="AHS177" s="229"/>
      <c r="AHT177" s="229"/>
      <c r="AHU177" s="229"/>
      <c r="AHV177" s="229"/>
      <c r="AHW177" s="229"/>
      <c r="AHX177" s="229"/>
      <c r="AHY177" s="229"/>
      <c r="AHZ177" s="229"/>
      <c r="AIA177" s="229"/>
      <c r="AIB177" s="229"/>
      <c r="AIC177" s="229"/>
      <c r="AID177" s="229"/>
      <c r="AIE177" s="229"/>
      <c r="AIF177" s="229"/>
      <c r="AIG177" s="229"/>
      <c r="AIH177" s="229"/>
      <c r="AII177" s="229"/>
      <c r="AIJ177" s="229"/>
      <c r="AIK177" s="229"/>
      <c r="AIL177" s="229"/>
      <c r="AIM177" s="229"/>
      <c r="AIN177" s="229"/>
      <c r="AIO177" s="229"/>
      <c r="AIP177" s="229"/>
      <c r="AIQ177" s="229"/>
      <c r="AIR177" s="229"/>
      <c r="AIS177" s="229"/>
      <c r="AIT177" s="229"/>
      <c r="AIU177" s="229"/>
      <c r="AIV177" s="229"/>
      <c r="AIW177" s="229"/>
      <c r="AIX177" s="229"/>
      <c r="AIY177" s="229"/>
      <c r="AIZ177" s="229"/>
      <c r="AJA177" s="229"/>
      <c r="AJB177" s="229"/>
      <c r="AJC177" s="229"/>
      <c r="AJD177" s="229"/>
      <c r="AJE177" s="229"/>
      <c r="AJF177" s="229"/>
      <c r="AJG177" s="229"/>
      <c r="AJH177" s="229"/>
      <c r="AJI177" s="229"/>
      <c r="AJJ177" s="229"/>
      <c r="AJK177" s="229"/>
      <c r="AJL177" s="229"/>
      <c r="AJM177" s="229"/>
      <c r="AJN177" s="229"/>
      <c r="AJO177" s="229"/>
      <c r="AJP177" s="229"/>
      <c r="AJQ177" s="229"/>
      <c r="AJR177" s="229"/>
      <c r="AJS177" s="229"/>
      <c r="AJT177" s="229"/>
      <c r="AJU177" s="229"/>
      <c r="AJV177" s="229"/>
      <c r="AJW177" s="229"/>
      <c r="AJX177" s="229"/>
      <c r="AJY177" s="229"/>
      <c r="AJZ177" s="229"/>
      <c r="AKA177" s="229"/>
      <c r="AKB177" s="229"/>
      <c r="AKC177" s="229"/>
      <c r="AKD177" s="229"/>
      <c r="AKE177" s="229"/>
      <c r="AKF177" s="229"/>
      <c r="AKG177" s="229"/>
      <c r="AKH177" s="229"/>
      <c r="AKI177" s="229"/>
      <c r="AKJ177" s="229"/>
      <c r="AKK177" s="229"/>
      <c r="AKL177" s="229"/>
      <c r="AKM177" s="229"/>
      <c r="AKN177" s="229"/>
      <c r="AKO177" s="229"/>
      <c r="AKP177" s="229"/>
      <c r="AKQ177" s="229"/>
      <c r="AKR177" s="229"/>
      <c r="AKS177" s="229"/>
      <c r="AKT177" s="229"/>
      <c r="AKU177" s="229"/>
      <c r="AKV177" s="229"/>
      <c r="AKW177" s="229"/>
      <c r="AKX177" s="229"/>
      <c r="AKY177" s="229"/>
      <c r="AKZ177" s="229"/>
      <c r="ALA177" s="229"/>
      <c r="ALB177" s="229"/>
      <c r="ALC177" s="229"/>
      <c r="ALD177" s="229"/>
      <c r="ALE177" s="229"/>
      <c r="ALF177" s="229"/>
      <c r="ALG177" s="229"/>
      <c r="ALH177" s="229"/>
      <c r="ALI177" s="229"/>
      <c r="ALJ177" s="229"/>
      <c r="ALK177" s="229"/>
      <c r="ALL177" s="229"/>
      <c r="ALM177" s="229"/>
      <c r="ALN177" s="229"/>
      <c r="ALO177" s="229"/>
      <c r="ALP177" s="229"/>
      <c r="ALQ177" s="229"/>
      <c r="ALR177" s="229"/>
      <c r="ALS177" s="229"/>
      <c r="ALT177" s="229"/>
      <c r="ALU177" s="229"/>
      <c r="ALV177" s="229"/>
      <c r="ALW177" s="229"/>
      <c r="ALX177" s="229"/>
      <c r="ALY177" s="229"/>
      <c r="ALZ177" s="229"/>
      <c r="AMA177" s="229"/>
      <c r="AMB177" s="229"/>
      <c r="AMC177" s="229"/>
      <c r="AMD177" s="229"/>
      <c r="AME177" s="229"/>
      <c r="AMF177" s="229"/>
      <c r="AMG177" s="229"/>
      <c r="AMH177" s="229"/>
      <c r="AMI177" s="229"/>
      <c r="AMJ177" s="229"/>
      <c r="AMK177" s="229"/>
      <c r="AML177" s="229"/>
      <c r="AMM177" s="229"/>
      <c r="AMN177" s="229"/>
      <c r="AMO177" s="229"/>
      <c r="AMP177" s="229"/>
      <c r="AMQ177" s="229"/>
      <c r="AMR177" s="229"/>
      <c r="AMS177" s="229"/>
      <c r="AMT177" s="229"/>
      <c r="AMU177" s="229"/>
      <c r="AMV177" s="229"/>
      <c r="AMW177" s="229"/>
      <c r="AMX177" s="229"/>
      <c r="AMY177" s="229"/>
      <c r="AMZ177" s="229"/>
      <c r="ANA177" s="229"/>
      <c r="ANB177" s="229"/>
      <c r="ANC177" s="229"/>
      <c r="AND177" s="229"/>
      <c r="ANE177" s="229"/>
      <c r="ANF177" s="229"/>
      <c r="ANG177" s="229"/>
      <c r="ANH177" s="229"/>
      <c r="ANI177" s="229"/>
      <c r="ANJ177" s="229"/>
      <c r="ANK177" s="229"/>
      <c r="ANL177" s="229"/>
      <c r="ANM177" s="229"/>
      <c r="ANN177" s="229"/>
      <c r="ANO177" s="229"/>
      <c r="ANP177" s="229"/>
      <c r="ANQ177" s="229"/>
      <c r="ANR177" s="229"/>
      <c r="ANS177" s="229"/>
      <c r="ANT177" s="229"/>
      <c r="ANU177" s="229"/>
      <c r="ANV177" s="229"/>
      <c r="ANW177" s="229"/>
      <c r="ANX177" s="229"/>
      <c r="ANY177" s="229"/>
      <c r="ANZ177" s="229"/>
      <c r="AOA177" s="229"/>
      <c r="AOB177" s="229"/>
      <c r="AOC177" s="229"/>
      <c r="AOD177" s="229"/>
      <c r="AOE177" s="229"/>
      <c r="AOF177" s="229"/>
      <c r="AOG177" s="229"/>
      <c r="AOH177" s="229"/>
      <c r="AOI177" s="229"/>
      <c r="AOJ177" s="229"/>
      <c r="AOK177" s="229"/>
      <c r="AOL177" s="229"/>
      <c r="AOM177" s="229"/>
      <c r="AON177" s="229"/>
      <c r="AOO177" s="229"/>
      <c r="AOP177" s="229"/>
      <c r="AOQ177" s="229"/>
      <c r="AOR177" s="229"/>
      <c r="AOS177" s="229"/>
      <c r="AOT177" s="229"/>
      <c r="AOU177" s="229"/>
      <c r="AOV177" s="229"/>
      <c r="AOW177" s="229"/>
      <c r="AOX177" s="229"/>
      <c r="AOY177" s="229"/>
      <c r="AOZ177" s="229"/>
      <c r="APA177" s="229"/>
      <c r="APB177" s="229"/>
      <c r="APC177" s="229"/>
      <c r="APD177" s="229"/>
      <c r="APE177" s="229"/>
      <c r="APF177" s="229"/>
      <c r="APG177" s="229"/>
      <c r="APH177" s="229"/>
      <c r="API177" s="229"/>
      <c r="APJ177" s="229"/>
      <c r="APK177" s="229"/>
      <c r="APL177" s="229"/>
      <c r="APM177" s="229"/>
      <c r="APN177" s="229"/>
      <c r="APO177" s="229"/>
      <c r="APP177" s="229"/>
      <c r="APQ177" s="229"/>
      <c r="APR177" s="229"/>
      <c r="APS177" s="229"/>
      <c r="APT177" s="229"/>
      <c r="APU177" s="229"/>
      <c r="APV177" s="229"/>
      <c r="APW177" s="229"/>
      <c r="APX177" s="229"/>
      <c r="APY177" s="229"/>
      <c r="APZ177" s="229"/>
      <c r="AQA177" s="229"/>
      <c r="AQB177" s="229"/>
      <c r="AQC177" s="229"/>
      <c r="AQD177" s="229"/>
      <c r="AQE177" s="229"/>
      <c r="AQF177" s="229"/>
      <c r="AQG177" s="229"/>
      <c r="AQH177" s="229"/>
      <c r="AQI177" s="229"/>
      <c r="AQJ177" s="229"/>
      <c r="AQK177" s="229"/>
      <c r="AQL177" s="229"/>
      <c r="AQM177" s="229"/>
      <c r="AQN177" s="229"/>
      <c r="AQO177" s="229"/>
      <c r="AQP177" s="229"/>
      <c r="AQQ177" s="229"/>
      <c r="AQR177" s="229"/>
      <c r="AQS177" s="229"/>
      <c r="AQT177" s="229"/>
      <c r="AQU177" s="229"/>
      <c r="AQV177" s="229"/>
      <c r="AQW177" s="229"/>
      <c r="AQX177" s="229"/>
      <c r="AQY177" s="229"/>
      <c r="AQZ177" s="229"/>
      <c r="ARA177" s="229"/>
      <c r="ARB177" s="229"/>
      <c r="ARC177" s="229"/>
      <c r="ARD177" s="229"/>
      <c r="ARE177" s="229"/>
      <c r="ARF177" s="229"/>
      <c r="ARG177" s="229"/>
      <c r="ARH177" s="229"/>
      <c r="ARI177" s="229"/>
      <c r="ARJ177" s="229"/>
      <c r="ARK177" s="229"/>
      <c r="ARL177" s="229"/>
      <c r="ARM177" s="229"/>
      <c r="ARN177" s="229"/>
      <c r="ARO177" s="229"/>
      <c r="ARP177" s="229"/>
      <c r="ARQ177" s="229"/>
      <c r="ARR177" s="229"/>
      <c r="ARS177" s="229"/>
      <c r="ART177" s="229"/>
      <c r="ARU177" s="229"/>
      <c r="ARV177" s="229"/>
      <c r="ARW177" s="229"/>
      <c r="ARX177" s="229"/>
      <c r="ARY177" s="229"/>
      <c r="ARZ177" s="229"/>
      <c r="ASA177" s="229"/>
      <c r="ASB177" s="229"/>
      <c r="ASC177" s="229"/>
      <c r="ASD177" s="229"/>
      <c r="ASE177" s="229"/>
      <c r="ASF177" s="229"/>
      <c r="ASG177" s="229"/>
      <c r="ASH177" s="229"/>
      <c r="ASI177" s="229"/>
      <c r="ASJ177" s="229"/>
      <c r="ASK177" s="229"/>
      <c r="ASL177" s="229"/>
      <c r="ASM177" s="229"/>
      <c r="ASN177" s="229"/>
      <c r="ASO177" s="229"/>
      <c r="ASP177" s="229"/>
      <c r="ASQ177" s="229"/>
      <c r="ASR177" s="229"/>
      <c r="ASS177" s="229"/>
      <c r="AST177" s="229"/>
      <c r="ASU177" s="229"/>
      <c r="ASV177" s="229"/>
      <c r="ASW177" s="229"/>
      <c r="ASX177" s="229"/>
      <c r="ASY177" s="229"/>
      <c r="ASZ177" s="229"/>
      <c r="ATA177" s="229"/>
      <c r="ATB177" s="229"/>
      <c r="ATC177" s="229"/>
      <c r="ATD177" s="229"/>
      <c r="ATE177" s="229"/>
      <c r="ATF177" s="229"/>
      <c r="ATG177" s="229"/>
      <c r="ATH177" s="229"/>
      <c r="ATI177" s="229"/>
      <c r="ATJ177" s="229"/>
      <c r="ATK177" s="229"/>
      <c r="ATL177" s="229"/>
      <c r="ATM177" s="229"/>
      <c r="ATN177" s="229"/>
      <c r="ATO177" s="229"/>
      <c r="ATP177" s="229"/>
      <c r="ATQ177" s="229"/>
      <c r="ATR177" s="229"/>
      <c r="ATS177" s="229"/>
      <c r="ATT177" s="229"/>
      <c r="ATU177" s="229"/>
      <c r="ATV177" s="229"/>
      <c r="ATW177" s="229"/>
      <c r="ATX177" s="229"/>
      <c r="ATY177" s="229"/>
      <c r="ATZ177" s="229"/>
      <c r="AUA177" s="229"/>
      <c r="AUB177" s="229"/>
      <c r="AUC177" s="229"/>
      <c r="AUD177" s="229"/>
      <c r="AUE177" s="229"/>
      <c r="AUF177" s="229"/>
      <c r="AUG177" s="229"/>
      <c r="AUH177" s="229"/>
      <c r="AUI177" s="229"/>
      <c r="AUJ177" s="229"/>
      <c r="AUK177" s="229"/>
      <c r="AUL177" s="229"/>
      <c r="AUM177" s="229"/>
      <c r="AUN177" s="229"/>
      <c r="AUO177" s="229"/>
      <c r="AUP177" s="229"/>
      <c r="AUQ177" s="229"/>
      <c r="AUR177" s="229"/>
      <c r="AUS177" s="229"/>
      <c r="AUT177" s="229"/>
      <c r="AUU177" s="229"/>
      <c r="AUV177" s="229"/>
      <c r="AUW177" s="229"/>
      <c r="AUX177" s="229"/>
      <c r="AUY177" s="229"/>
      <c r="AUZ177" s="229"/>
      <c r="AVA177" s="229"/>
      <c r="AVB177" s="229"/>
      <c r="AVC177" s="229"/>
      <c r="AVD177" s="229"/>
      <c r="AVE177" s="229"/>
      <c r="AVF177" s="229"/>
      <c r="AVG177" s="229"/>
      <c r="AVH177" s="229"/>
      <c r="AVI177" s="229"/>
      <c r="AVJ177" s="229"/>
      <c r="AVK177" s="229"/>
      <c r="AVL177" s="229"/>
      <c r="AVM177" s="229"/>
      <c r="AVN177" s="229"/>
      <c r="AVO177" s="229"/>
      <c r="AVP177" s="229"/>
      <c r="AVQ177" s="229"/>
      <c r="AVR177" s="229"/>
      <c r="AVS177" s="229"/>
      <c r="AVT177" s="229"/>
      <c r="AVU177" s="229"/>
      <c r="AVV177" s="229"/>
      <c r="AVW177" s="229"/>
      <c r="AVX177" s="229"/>
      <c r="AVY177" s="229"/>
      <c r="AVZ177" s="229"/>
      <c r="AWA177" s="229"/>
      <c r="AWB177" s="229"/>
      <c r="AWC177" s="229"/>
      <c r="AWD177" s="229"/>
      <c r="AWE177" s="229"/>
      <c r="AWF177" s="229"/>
      <c r="AWG177" s="229"/>
      <c r="AWH177" s="229"/>
      <c r="AWI177" s="229"/>
      <c r="AWJ177" s="229"/>
      <c r="AWK177" s="229"/>
      <c r="AWL177" s="229"/>
      <c r="AWM177" s="229"/>
      <c r="AWN177" s="229"/>
      <c r="AWO177" s="229"/>
      <c r="AWP177" s="229"/>
      <c r="AWQ177" s="229"/>
      <c r="AWR177" s="229"/>
      <c r="AWS177" s="229"/>
      <c r="AWT177" s="229"/>
      <c r="AWU177" s="229"/>
      <c r="AWV177" s="229"/>
      <c r="AWW177" s="229"/>
      <c r="AWX177" s="229"/>
      <c r="AWY177" s="229"/>
      <c r="AWZ177" s="229"/>
      <c r="AXA177" s="229"/>
      <c r="AXB177" s="229"/>
      <c r="AXC177" s="229"/>
      <c r="AXD177" s="229"/>
      <c r="AXE177" s="229"/>
      <c r="AXF177" s="229"/>
      <c r="AXG177" s="229"/>
      <c r="AXH177" s="229"/>
      <c r="AXI177" s="229"/>
      <c r="AXJ177" s="229"/>
      <c r="AXK177" s="229"/>
      <c r="AXL177" s="229"/>
      <c r="AXM177" s="229"/>
      <c r="AXN177" s="229"/>
      <c r="AXO177" s="229"/>
      <c r="AXP177" s="229"/>
      <c r="AXQ177" s="229"/>
      <c r="AXR177" s="229"/>
      <c r="AXS177" s="229"/>
      <c r="AXT177" s="229"/>
      <c r="AXU177" s="229"/>
      <c r="AXV177" s="229"/>
      <c r="AXW177" s="229"/>
      <c r="AXX177" s="229"/>
      <c r="AXY177" s="229"/>
      <c r="AXZ177" s="229"/>
      <c r="AYA177" s="229"/>
      <c r="AYB177" s="229"/>
      <c r="AYC177" s="229"/>
      <c r="AYD177" s="229"/>
      <c r="AYE177" s="229"/>
      <c r="AYF177" s="229"/>
      <c r="AYG177" s="229"/>
      <c r="AYH177" s="229"/>
      <c r="AYI177" s="229"/>
      <c r="AYJ177" s="229"/>
      <c r="AYK177" s="229"/>
      <c r="AYL177" s="229"/>
      <c r="AYM177" s="229"/>
      <c r="AYN177" s="229"/>
      <c r="AYO177" s="229"/>
      <c r="AYP177" s="229"/>
      <c r="AYQ177" s="229"/>
      <c r="AYR177" s="229"/>
      <c r="AYS177" s="229"/>
      <c r="AYT177" s="229"/>
      <c r="AYU177" s="229"/>
      <c r="AYV177" s="229"/>
      <c r="AYW177" s="229"/>
      <c r="AYX177" s="229"/>
      <c r="AYY177" s="229"/>
      <c r="AYZ177" s="229"/>
      <c r="AZA177" s="229"/>
      <c r="AZB177" s="229"/>
      <c r="AZC177" s="229"/>
      <c r="AZD177" s="229"/>
      <c r="AZE177" s="229"/>
      <c r="AZF177" s="229"/>
      <c r="AZG177" s="229"/>
      <c r="AZH177" s="229"/>
      <c r="AZI177" s="229"/>
      <c r="AZJ177" s="229"/>
      <c r="AZK177" s="229"/>
      <c r="AZL177" s="229"/>
      <c r="AZM177" s="229"/>
      <c r="AZN177" s="229"/>
      <c r="AZO177" s="229"/>
      <c r="AZP177" s="229"/>
      <c r="AZQ177" s="229"/>
      <c r="AZR177" s="229"/>
      <c r="AZS177" s="229"/>
      <c r="AZT177" s="229"/>
      <c r="AZU177" s="229"/>
      <c r="AZV177" s="229"/>
      <c r="AZW177" s="229"/>
      <c r="AZX177" s="229"/>
      <c r="AZY177" s="229"/>
      <c r="AZZ177" s="229"/>
      <c r="BAA177" s="229"/>
      <c r="BAB177" s="229"/>
      <c r="BAC177" s="229"/>
      <c r="BAD177" s="229"/>
      <c r="BAE177" s="229"/>
      <c r="BAF177" s="229"/>
      <c r="BAG177" s="229"/>
      <c r="BAH177" s="229"/>
      <c r="BAI177" s="229"/>
      <c r="BAJ177" s="229"/>
      <c r="BAK177" s="229"/>
      <c r="BAL177" s="229"/>
      <c r="BAM177" s="229"/>
      <c r="BAN177" s="229"/>
      <c r="BAO177" s="229"/>
      <c r="BAP177" s="229"/>
      <c r="BAQ177" s="229"/>
      <c r="BAR177" s="229"/>
      <c r="BAS177" s="229"/>
      <c r="BAT177" s="229"/>
      <c r="BAU177" s="229"/>
      <c r="BAV177" s="229"/>
      <c r="BAW177" s="229"/>
      <c r="BAX177" s="229"/>
      <c r="BAY177" s="229"/>
      <c r="BAZ177" s="229"/>
      <c r="BBA177" s="229"/>
      <c r="BBB177" s="229"/>
      <c r="BBC177" s="229"/>
      <c r="BBD177" s="229"/>
      <c r="BBE177" s="229"/>
      <c r="BBF177" s="229"/>
      <c r="BBG177" s="229"/>
      <c r="BBH177" s="229"/>
      <c r="BBI177" s="229"/>
      <c r="BBJ177" s="229"/>
      <c r="BBK177" s="229"/>
      <c r="BBL177" s="229"/>
      <c r="BBM177" s="229"/>
      <c r="BBN177" s="229"/>
      <c r="BBO177" s="229"/>
      <c r="BBP177" s="229"/>
      <c r="BBQ177" s="229"/>
      <c r="BBR177" s="229"/>
      <c r="BBS177" s="229"/>
      <c r="BBT177" s="229"/>
      <c r="BBU177" s="229"/>
      <c r="BBV177" s="229"/>
      <c r="BBW177" s="229"/>
      <c r="BBX177" s="229"/>
      <c r="BBY177" s="229"/>
      <c r="BBZ177" s="229"/>
      <c r="BCA177" s="229"/>
      <c r="BCB177" s="229"/>
      <c r="BCC177" s="229"/>
      <c r="BCD177" s="229"/>
      <c r="BCE177" s="229"/>
      <c r="BCF177" s="229"/>
      <c r="BCG177" s="229"/>
      <c r="BCH177" s="229"/>
      <c r="BCI177" s="229"/>
      <c r="BCJ177" s="229"/>
      <c r="BCK177" s="229"/>
      <c r="BCL177" s="229"/>
      <c r="BCM177" s="229"/>
      <c r="BCN177" s="229"/>
      <c r="BCO177" s="229"/>
      <c r="BCP177" s="229"/>
      <c r="BCQ177" s="229"/>
      <c r="BCR177" s="229"/>
      <c r="BCS177" s="229"/>
      <c r="BCT177" s="229"/>
      <c r="BCU177" s="229"/>
      <c r="BCV177" s="229"/>
      <c r="BCW177" s="229"/>
      <c r="BCX177" s="229"/>
      <c r="BCY177" s="229"/>
      <c r="BCZ177" s="229"/>
      <c r="BDA177" s="229"/>
      <c r="BDB177" s="229"/>
      <c r="BDC177" s="229"/>
      <c r="BDD177" s="229"/>
      <c r="BDE177" s="229"/>
      <c r="BDF177" s="229"/>
      <c r="BDG177" s="229"/>
      <c r="BDH177" s="229"/>
      <c r="BDI177" s="229"/>
      <c r="BDJ177" s="229"/>
      <c r="BDK177" s="229"/>
      <c r="BDL177" s="229"/>
      <c r="BDM177" s="229"/>
      <c r="BDN177" s="229"/>
      <c r="BDO177" s="229"/>
      <c r="BDP177" s="229"/>
      <c r="BDQ177" s="229"/>
      <c r="BDR177" s="229"/>
      <c r="BDS177" s="229"/>
      <c r="BDT177" s="229"/>
      <c r="BDU177" s="229"/>
      <c r="BDV177" s="229"/>
      <c r="BDW177" s="229"/>
      <c r="BDX177" s="229"/>
      <c r="BDY177" s="229"/>
      <c r="BDZ177" s="229"/>
      <c r="BEA177" s="229"/>
      <c r="BEB177" s="229"/>
      <c r="BEC177" s="229"/>
      <c r="BED177" s="229"/>
      <c r="BEE177" s="229"/>
      <c r="BEF177" s="229"/>
      <c r="BEG177" s="229"/>
      <c r="BEH177" s="229"/>
      <c r="BEI177" s="229"/>
      <c r="BEJ177" s="229"/>
      <c r="BEK177" s="229"/>
      <c r="BEL177" s="229"/>
      <c r="BEM177" s="229"/>
      <c r="BEN177" s="229"/>
      <c r="BEO177" s="229"/>
      <c r="BEP177" s="229"/>
      <c r="BEQ177" s="229"/>
      <c r="BER177" s="229"/>
      <c r="BES177" s="229"/>
      <c r="BET177" s="229"/>
      <c r="BEU177" s="229"/>
      <c r="BEV177" s="229"/>
      <c r="BEW177" s="229"/>
      <c r="BEX177" s="229"/>
      <c r="BEY177" s="229"/>
      <c r="BEZ177" s="229"/>
      <c r="BFA177" s="229"/>
      <c r="BFB177" s="229"/>
      <c r="BFC177" s="229"/>
      <c r="BFD177" s="229"/>
      <c r="BFE177" s="229"/>
      <c r="BFF177" s="229"/>
      <c r="BFG177" s="229"/>
      <c r="BFH177" s="229"/>
      <c r="BFI177" s="229"/>
      <c r="BFJ177" s="229"/>
      <c r="BFK177" s="229"/>
      <c r="BFL177" s="229"/>
      <c r="BFM177" s="229"/>
      <c r="BFN177" s="229"/>
      <c r="BFO177" s="229"/>
      <c r="BFP177" s="229"/>
      <c r="BFQ177" s="229"/>
      <c r="BFR177" s="229"/>
      <c r="BFS177" s="229"/>
      <c r="BFT177" s="229"/>
      <c r="BFU177" s="229"/>
      <c r="BFV177" s="229"/>
      <c r="BFW177" s="229"/>
      <c r="BFX177" s="229"/>
      <c r="BFY177" s="229"/>
      <c r="BFZ177" s="229"/>
      <c r="BGA177" s="229"/>
      <c r="BGB177" s="229"/>
      <c r="BGC177" s="229"/>
      <c r="BGD177" s="229"/>
      <c r="BGE177" s="229"/>
      <c r="BGF177" s="229"/>
      <c r="BGG177" s="229"/>
      <c r="BGH177" s="229"/>
      <c r="BGI177" s="229"/>
      <c r="BGJ177" s="229"/>
      <c r="BGK177" s="229"/>
      <c r="BGL177" s="229"/>
      <c r="BGM177" s="229"/>
      <c r="BGN177" s="229"/>
      <c r="BGO177" s="229"/>
      <c r="BGP177" s="229"/>
      <c r="BGQ177" s="229"/>
      <c r="BGR177" s="229"/>
      <c r="BGS177" s="229"/>
      <c r="BGT177" s="229"/>
      <c r="BGU177" s="229"/>
      <c r="BGV177" s="229"/>
      <c r="BGW177" s="229"/>
      <c r="BGX177" s="229"/>
      <c r="BGY177" s="229"/>
      <c r="BGZ177" s="229"/>
      <c r="BHA177" s="229"/>
      <c r="BHB177" s="229"/>
      <c r="BHC177" s="229"/>
      <c r="BHD177" s="229"/>
      <c r="BHE177" s="229"/>
      <c r="BHF177" s="229"/>
      <c r="BHG177" s="229"/>
      <c r="BHH177" s="229"/>
      <c r="BHI177" s="229"/>
      <c r="BHJ177" s="229"/>
      <c r="BHK177" s="229"/>
      <c r="BHL177" s="229"/>
      <c r="BHM177" s="229"/>
      <c r="BHN177" s="229"/>
      <c r="BHO177" s="229"/>
      <c r="BHP177" s="229"/>
      <c r="BHQ177" s="229"/>
      <c r="BHR177" s="229"/>
      <c r="BHS177" s="229"/>
      <c r="BHT177" s="229"/>
      <c r="BHU177" s="229"/>
      <c r="BHV177" s="229"/>
      <c r="BHW177" s="229"/>
      <c r="BHX177" s="229"/>
      <c r="BHY177" s="229"/>
      <c r="BHZ177" s="229"/>
      <c r="BIA177" s="229"/>
      <c r="BIB177" s="229"/>
      <c r="BIC177" s="229"/>
      <c r="BID177" s="229"/>
      <c r="BIE177" s="229"/>
      <c r="BIF177" s="229"/>
      <c r="BIG177" s="229"/>
      <c r="BIH177" s="229"/>
      <c r="BII177" s="229"/>
      <c r="BIJ177" s="229"/>
      <c r="BIK177" s="229"/>
      <c r="BIL177" s="229"/>
      <c r="BIM177" s="229"/>
      <c r="BIN177" s="229"/>
      <c r="BIO177" s="229"/>
      <c r="BIP177" s="229"/>
      <c r="BIQ177" s="229"/>
      <c r="BIR177" s="229"/>
      <c r="BIS177" s="229"/>
      <c r="BIT177" s="229"/>
      <c r="BIU177" s="229"/>
      <c r="BIV177" s="229"/>
      <c r="BIW177" s="229"/>
      <c r="BIX177" s="229"/>
      <c r="BIY177" s="229"/>
      <c r="BIZ177" s="229"/>
      <c r="BJA177" s="229"/>
      <c r="BJB177" s="229"/>
      <c r="BJC177" s="229"/>
      <c r="BJD177" s="229"/>
      <c r="BJE177" s="229"/>
      <c r="BJF177" s="229"/>
      <c r="BJG177" s="229"/>
      <c r="BJH177" s="229"/>
      <c r="BJI177" s="229"/>
      <c r="BJJ177" s="229"/>
      <c r="BJK177" s="229"/>
      <c r="BJL177" s="229"/>
      <c r="BJM177" s="229"/>
      <c r="BJN177" s="229"/>
      <c r="BJO177" s="229"/>
      <c r="BJP177" s="229"/>
      <c r="BJQ177" s="229"/>
      <c r="BJR177" s="229"/>
      <c r="BJS177" s="229"/>
      <c r="BJT177" s="229"/>
      <c r="BJU177" s="229"/>
      <c r="BJV177" s="229"/>
      <c r="BJW177" s="229"/>
      <c r="BJX177" s="229"/>
      <c r="BJY177" s="229"/>
      <c r="BJZ177" s="229"/>
      <c r="BKA177" s="229"/>
      <c r="BKB177" s="229"/>
      <c r="BKC177" s="229"/>
      <c r="BKD177" s="229"/>
      <c r="BKE177" s="229"/>
      <c r="BKF177" s="229"/>
      <c r="BKG177" s="229"/>
      <c r="BKH177" s="229"/>
      <c r="BKI177" s="229"/>
      <c r="BKJ177" s="229"/>
      <c r="BKK177" s="229"/>
      <c r="BKL177" s="229"/>
      <c r="BKM177" s="229"/>
      <c r="BKN177" s="229"/>
      <c r="BKO177" s="229"/>
      <c r="BKP177" s="229"/>
      <c r="BKQ177" s="229"/>
      <c r="BKR177" s="229"/>
      <c r="BKS177" s="229"/>
      <c r="BKT177" s="229"/>
      <c r="BKU177" s="229"/>
      <c r="BKV177" s="229"/>
      <c r="BKW177" s="229"/>
      <c r="BKX177" s="229"/>
      <c r="BKY177" s="229"/>
      <c r="BKZ177" s="229"/>
      <c r="BLA177" s="229"/>
      <c r="BLB177" s="229"/>
      <c r="BLC177" s="229"/>
      <c r="BLD177" s="229"/>
      <c r="BLE177" s="229"/>
      <c r="BLF177" s="229"/>
      <c r="BLG177" s="229"/>
      <c r="BLH177" s="229"/>
      <c r="BLI177" s="229"/>
      <c r="BLJ177" s="229"/>
      <c r="BLK177" s="229"/>
      <c r="BLL177" s="229"/>
      <c r="BLM177" s="229"/>
      <c r="BLN177" s="229"/>
      <c r="BLO177" s="229"/>
      <c r="BLP177" s="229"/>
      <c r="BLQ177" s="229"/>
      <c r="BLR177" s="229"/>
      <c r="BLS177" s="229"/>
      <c r="BLT177" s="229"/>
      <c r="BLU177" s="229"/>
      <c r="BLV177" s="229"/>
      <c r="BLW177" s="229"/>
      <c r="BLX177" s="229"/>
      <c r="BLY177" s="229"/>
      <c r="BLZ177" s="229"/>
      <c r="BMA177" s="229"/>
      <c r="BMB177" s="229"/>
      <c r="BMC177" s="229"/>
      <c r="BMD177" s="229"/>
      <c r="BME177" s="229"/>
      <c r="BMF177" s="229"/>
      <c r="BMG177" s="229"/>
      <c r="BMH177" s="229"/>
      <c r="BMI177" s="229"/>
      <c r="BMJ177" s="229"/>
      <c r="BMK177" s="229"/>
      <c r="BML177" s="229"/>
      <c r="BMM177" s="229"/>
      <c r="BMN177" s="229"/>
      <c r="BMO177" s="229"/>
      <c r="BMP177" s="229"/>
      <c r="BMQ177" s="229"/>
      <c r="BMR177" s="229"/>
      <c r="BMS177" s="229"/>
      <c r="BMT177" s="229"/>
      <c r="BMU177" s="229"/>
      <c r="BMV177" s="229"/>
      <c r="BMW177" s="229"/>
      <c r="BMX177" s="229"/>
      <c r="BMY177" s="229"/>
      <c r="BMZ177" s="229"/>
      <c r="BNA177" s="229"/>
      <c r="BNB177" s="229"/>
      <c r="BNC177" s="229"/>
      <c r="BND177" s="229"/>
      <c r="BNE177" s="229"/>
      <c r="BNF177" s="229"/>
      <c r="BNG177" s="229"/>
      <c r="BNH177" s="229"/>
      <c r="BNI177" s="229"/>
      <c r="BNJ177" s="229"/>
      <c r="BNK177" s="229"/>
      <c r="BNL177" s="229"/>
      <c r="BNM177" s="229"/>
      <c r="BNN177" s="229"/>
      <c r="BNO177" s="229"/>
      <c r="BNP177" s="229"/>
      <c r="BNQ177" s="229"/>
      <c r="BNR177" s="229"/>
      <c r="BNS177" s="229"/>
      <c r="BNT177" s="229"/>
      <c r="BNU177" s="229"/>
      <c r="BNV177" s="229"/>
      <c r="BNW177" s="229"/>
      <c r="BNX177" s="229"/>
      <c r="BNY177" s="229"/>
      <c r="BNZ177" s="229"/>
      <c r="BOA177" s="229"/>
      <c r="BOB177" s="229"/>
      <c r="BOC177" s="229"/>
      <c r="BOD177" s="229"/>
      <c r="BOE177" s="229"/>
      <c r="BOF177" s="229"/>
      <c r="BOG177" s="229"/>
      <c r="BOH177" s="229"/>
      <c r="BOI177" s="229"/>
      <c r="BOJ177" s="229"/>
      <c r="BOK177" s="229"/>
      <c r="BOL177" s="229"/>
      <c r="BOM177" s="229"/>
      <c r="BON177" s="229"/>
      <c r="BOO177" s="229"/>
      <c r="BOP177" s="229"/>
      <c r="BOQ177" s="229"/>
      <c r="BOR177" s="229"/>
      <c r="BOS177" s="229"/>
      <c r="BOT177" s="229"/>
      <c r="BOU177" s="229"/>
      <c r="BOV177" s="229"/>
      <c r="BOW177" s="229"/>
      <c r="BOX177" s="229"/>
      <c r="BOY177" s="229"/>
      <c r="BOZ177" s="229"/>
      <c r="BPA177" s="229"/>
      <c r="BPB177" s="229"/>
      <c r="BPC177" s="229"/>
      <c r="BPD177" s="229"/>
      <c r="BPE177" s="229"/>
      <c r="BPF177" s="229"/>
      <c r="BPG177" s="229"/>
      <c r="BPH177" s="229"/>
      <c r="BPI177" s="229"/>
      <c r="BPJ177" s="229"/>
      <c r="BPK177" s="229"/>
      <c r="BPL177" s="229"/>
      <c r="BPM177" s="229"/>
      <c r="BPN177" s="229"/>
      <c r="BPO177" s="229"/>
      <c r="BPP177" s="229"/>
      <c r="BPQ177" s="229"/>
      <c r="BPR177" s="229"/>
      <c r="BPS177" s="229"/>
      <c r="BPT177" s="229"/>
      <c r="BPU177" s="229"/>
      <c r="BPV177" s="229"/>
      <c r="BPW177" s="229"/>
      <c r="BPX177" s="229"/>
      <c r="BPY177" s="229"/>
      <c r="BPZ177" s="229"/>
      <c r="BQA177" s="229"/>
      <c r="BQB177" s="229"/>
      <c r="BQC177" s="229"/>
      <c r="BQD177" s="229"/>
      <c r="BQE177" s="229"/>
      <c r="BQF177" s="229"/>
      <c r="BQG177" s="229"/>
      <c r="BQH177" s="229"/>
      <c r="BQI177" s="229"/>
      <c r="BQJ177" s="229"/>
      <c r="BQK177" s="229"/>
      <c r="BQL177" s="229"/>
      <c r="BQM177" s="229"/>
      <c r="BQN177" s="229"/>
      <c r="BQO177" s="229"/>
      <c r="BQP177" s="229"/>
      <c r="BQQ177" s="229"/>
      <c r="BQR177" s="229"/>
      <c r="BQS177" s="229"/>
      <c r="BQT177" s="229"/>
      <c r="BQU177" s="229"/>
      <c r="BQV177" s="229"/>
      <c r="BQW177" s="229"/>
      <c r="BQX177" s="229"/>
      <c r="BQY177" s="229"/>
      <c r="BQZ177" s="229"/>
      <c r="BRA177" s="229"/>
      <c r="BRB177" s="229"/>
      <c r="BRC177" s="229"/>
      <c r="BRD177" s="229"/>
      <c r="BRE177" s="229"/>
      <c r="BRF177" s="229"/>
      <c r="BRG177" s="229"/>
      <c r="BRH177" s="229"/>
      <c r="BRI177" s="229"/>
      <c r="BRJ177" s="229"/>
      <c r="BRK177" s="229"/>
      <c r="BRL177" s="229"/>
      <c r="BRM177" s="229"/>
      <c r="BRN177" s="229"/>
      <c r="BRO177" s="229"/>
      <c r="BRP177" s="229"/>
      <c r="BRQ177" s="229"/>
      <c r="BRR177" s="229"/>
      <c r="BRS177" s="229"/>
      <c r="BRT177" s="229"/>
      <c r="BRU177" s="229"/>
      <c r="BRV177" s="229"/>
      <c r="BRW177" s="229"/>
      <c r="BRX177" s="229"/>
      <c r="BRY177" s="229"/>
      <c r="BRZ177" s="229"/>
      <c r="BSA177" s="229"/>
      <c r="BSB177" s="229"/>
      <c r="BSC177" s="229"/>
      <c r="BSD177" s="229"/>
      <c r="BSE177" s="229"/>
      <c r="BSF177" s="229"/>
      <c r="BSG177" s="229"/>
      <c r="BSH177" s="229"/>
      <c r="BSI177" s="229"/>
      <c r="BSJ177" s="229"/>
      <c r="BSK177" s="229"/>
      <c r="BSL177" s="229"/>
      <c r="BSM177" s="229"/>
      <c r="BSN177" s="229"/>
      <c r="BSO177" s="229"/>
      <c r="BSP177" s="229"/>
      <c r="BSQ177" s="229"/>
      <c r="BSR177" s="229"/>
      <c r="BSS177" s="229"/>
      <c r="BST177" s="229"/>
      <c r="BSU177" s="229"/>
      <c r="BSV177" s="229"/>
      <c r="BSW177" s="229"/>
      <c r="BSX177" s="229"/>
      <c r="BSY177" s="229"/>
      <c r="BSZ177" s="229"/>
      <c r="BTA177" s="229"/>
      <c r="BTB177" s="229"/>
      <c r="BTC177" s="229"/>
      <c r="BTD177" s="229"/>
      <c r="BTE177" s="229"/>
      <c r="BTF177" s="229"/>
      <c r="BTG177" s="229"/>
      <c r="BTH177" s="229"/>
      <c r="BTI177" s="229"/>
      <c r="BTJ177" s="229"/>
      <c r="BTK177" s="229"/>
      <c r="BTL177" s="229"/>
      <c r="BTM177" s="229"/>
      <c r="BTN177" s="229"/>
      <c r="BTO177" s="229"/>
      <c r="BTP177" s="229"/>
      <c r="BTQ177" s="229"/>
      <c r="BTR177" s="229"/>
      <c r="BTS177" s="229"/>
      <c r="BTT177" s="229"/>
      <c r="BTU177" s="229"/>
      <c r="BTV177" s="229"/>
      <c r="BTW177" s="229"/>
      <c r="BTX177" s="229"/>
      <c r="BTY177" s="229"/>
      <c r="BTZ177" s="229"/>
      <c r="BUA177" s="229"/>
      <c r="BUB177" s="229"/>
      <c r="BUC177" s="229"/>
      <c r="BUD177" s="229"/>
      <c r="BUE177" s="229"/>
      <c r="BUF177" s="229"/>
      <c r="BUG177" s="229"/>
      <c r="BUH177" s="229"/>
      <c r="BUI177" s="229"/>
      <c r="BUJ177" s="229"/>
      <c r="BUK177" s="229"/>
      <c r="BUL177" s="229"/>
      <c r="BUM177" s="229"/>
      <c r="BUN177" s="229"/>
      <c r="BUO177" s="229"/>
      <c r="BUP177" s="229"/>
      <c r="BUQ177" s="229"/>
      <c r="BUR177" s="229"/>
      <c r="BUS177" s="229"/>
      <c r="BUT177" s="229"/>
      <c r="BUU177" s="229"/>
      <c r="BUV177" s="229"/>
      <c r="BUW177" s="229"/>
      <c r="BUX177" s="229"/>
      <c r="BUY177" s="229"/>
      <c r="BUZ177" s="229"/>
      <c r="BVA177" s="229"/>
      <c r="BVB177" s="229"/>
      <c r="BVC177" s="229"/>
      <c r="BVD177" s="229"/>
      <c r="BVE177" s="229"/>
      <c r="BVF177" s="229"/>
      <c r="BVG177" s="229"/>
      <c r="BVH177" s="229"/>
      <c r="BVI177" s="229"/>
      <c r="BVJ177" s="229"/>
      <c r="BVK177" s="229"/>
      <c r="BVL177" s="229"/>
      <c r="BVM177" s="229"/>
      <c r="BVN177" s="229"/>
      <c r="BVO177" s="229"/>
      <c r="BVP177" s="229"/>
      <c r="BVQ177" s="229"/>
      <c r="BVR177" s="229"/>
      <c r="BVS177" s="229"/>
      <c r="BVT177" s="229"/>
      <c r="BVU177" s="229"/>
      <c r="BVV177" s="229"/>
      <c r="BVW177" s="229"/>
      <c r="BVX177" s="229"/>
      <c r="BVY177" s="229"/>
      <c r="BVZ177" s="229"/>
      <c r="BWA177" s="229"/>
      <c r="BWB177" s="229"/>
      <c r="BWC177" s="229"/>
      <c r="BWD177" s="229"/>
      <c r="BWE177" s="229"/>
      <c r="BWF177" s="229"/>
      <c r="BWG177" s="229"/>
      <c r="BWH177" s="229"/>
      <c r="BWI177" s="229"/>
      <c r="BWJ177" s="229"/>
      <c r="BWK177" s="229"/>
      <c r="BWL177" s="229"/>
      <c r="BWM177" s="229"/>
      <c r="BWN177" s="229"/>
      <c r="BWO177" s="229"/>
      <c r="BWP177" s="229"/>
      <c r="BWQ177" s="229"/>
      <c r="BWR177" s="229"/>
      <c r="BWS177" s="229"/>
      <c r="BWT177" s="229"/>
      <c r="BWU177" s="229"/>
      <c r="BWV177" s="229"/>
      <c r="BWW177" s="229"/>
      <c r="BWX177" s="229"/>
      <c r="BWY177" s="229"/>
      <c r="BWZ177" s="229"/>
      <c r="BXA177" s="229"/>
      <c r="BXB177" s="229"/>
      <c r="BXC177" s="229"/>
      <c r="BXD177" s="229"/>
      <c r="BXE177" s="229"/>
      <c r="BXF177" s="229"/>
      <c r="BXG177" s="229"/>
      <c r="BXH177" s="229"/>
      <c r="BXI177" s="229"/>
      <c r="BXJ177" s="229"/>
      <c r="BXK177" s="229"/>
      <c r="BXL177" s="229"/>
      <c r="BXM177" s="229"/>
      <c r="BXN177" s="229"/>
      <c r="BXO177" s="229"/>
      <c r="BXP177" s="229"/>
      <c r="BXQ177" s="229"/>
      <c r="BXR177" s="229"/>
      <c r="BXS177" s="229"/>
      <c r="BXT177" s="229"/>
      <c r="BXU177" s="229"/>
      <c r="BXV177" s="229"/>
      <c r="BXW177" s="229"/>
      <c r="BXX177" s="229"/>
      <c r="BXY177" s="229"/>
      <c r="BXZ177" s="229"/>
      <c r="BYA177" s="229"/>
      <c r="BYB177" s="229"/>
      <c r="BYC177" s="229"/>
      <c r="BYD177" s="229"/>
      <c r="BYE177" s="229"/>
      <c r="BYF177" s="229"/>
      <c r="BYG177" s="229"/>
      <c r="BYH177" s="229"/>
      <c r="BYI177" s="229"/>
      <c r="BYJ177" s="229"/>
      <c r="BYK177" s="229"/>
      <c r="BYL177" s="229"/>
      <c r="BYM177" s="229"/>
      <c r="BYN177" s="229"/>
      <c r="BYO177" s="229"/>
      <c r="BYP177" s="229"/>
      <c r="BYQ177" s="229"/>
      <c r="BYR177" s="229"/>
      <c r="BYS177" s="229"/>
      <c r="BYT177" s="229"/>
      <c r="BYU177" s="229"/>
      <c r="BYV177" s="229"/>
      <c r="BYW177" s="229"/>
      <c r="BYX177" s="229"/>
      <c r="BYY177" s="229"/>
      <c r="BYZ177" s="229"/>
      <c r="BZA177" s="229"/>
      <c r="BZB177" s="229"/>
      <c r="BZC177" s="229"/>
      <c r="BZD177" s="229"/>
      <c r="BZE177" s="229"/>
      <c r="BZF177" s="229"/>
      <c r="BZG177" s="229"/>
      <c r="BZH177" s="229"/>
      <c r="BZI177" s="229"/>
      <c r="BZJ177" s="229"/>
      <c r="BZK177" s="229"/>
      <c r="BZL177" s="229"/>
      <c r="BZM177" s="229"/>
      <c r="BZN177" s="229"/>
      <c r="BZO177" s="229"/>
      <c r="BZP177" s="229"/>
      <c r="BZQ177" s="229"/>
      <c r="BZR177" s="229"/>
      <c r="BZS177" s="229"/>
      <c r="BZT177" s="229"/>
      <c r="BZU177" s="229"/>
      <c r="BZV177" s="229"/>
      <c r="BZW177" s="229"/>
      <c r="BZX177" s="229"/>
      <c r="BZY177" s="229"/>
      <c r="BZZ177" s="229"/>
      <c r="CAA177" s="229"/>
      <c r="CAB177" s="229"/>
      <c r="CAC177" s="229"/>
      <c r="CAD177" s="229"/>
      <c r="CAE177" s="229"/>
      <c r="CAF177" s="229"/>
      <c r="CAG177" s="229"/>
      <c r="CAH177" s="229"/>
      <c r="CAI177" s="229"/>
      <c r="CAJ177" s="229"/>
      <c r="CAK177" s="229"/>
      <c r="CAL177" s="229"/>
      <c r="CAM177" s="229"/>
      <c r="CAN177" s="229"/>
      <c r="CAO177" s="229"/>
      <c r="CAP177" s="229"/>
      <c r="CAQ177" s="229"/>
      <c r="CAR177" s="229"/>
      <c r="CAS177" s="229"/>
      <c r="CAT177" s="229"/>
      <c r="CAU177" s="229"/>
      <c r="CAV177" s="229"/>
      <c r="CAW177" s="229"/>
      <c r="CAX177" s="229"/>
      <c r="CAY177" s="229"/>
      <c r="CAZ177" s="229"/>
      <c r="CBA177" s="229"/>
      <c r="CBB177" s="229"/>
      <c r="CBC177" s="229"/>
      <c r="CBD177" s="229"/>
      <c r="CBE177" s="229"/>
      <c r="CBF177" s="229"/>
      <c r="CBG177" s="229"/>
      <c r="CBH177" s="229"/>
      <c r="CBI177" s="229"/>
      <c r="CBJ177" s="229"/>
      <c r="CBK177" s="229"/>
      <c r="CBL177" s="229"/>
      <c r="CBM177" s="229"/>
      <c r="CBN177" s="229"/>
      <c r="CBO177" s="229"/>
      <c r="CBP177" s="229"/>
      <c r="CBQ177" s="229"/>
      <c r="CBR177" s="229"/>
      <c r="CBS177" s="229"/>
      <c r="CBT177" s="229"/>
      <c r="CBU177" s="229"/>
      <c r="CBV177" s="229"/>
      <c r="CBW177" s="229"/>
      <c r="CBX177" s="229"/>
      <c r="CBY177" s="229"/>
      <c r="CBZ177" s="229"/>
      <c r="CCA177" s="229"/>
      <c r="CCB177" s="229"/>
      <c r="CCC177" s="229"/>
      <c r="CCD177" s="229"/>
      <c r="CCE177" s="229"/>
      <c r="CCF177" s="229"/>
      <c r="CCG177" s="229"/>
      <c r="CCH177" s="229"/>
      <c r="CCI177" s="229"/>
      <c r="CCJ177" s="229"/>
      <c r="CCK177" s="229"/>
      <c r="CCL177" s="229"/>
      <c r="CCM177" s="229"/>
      <c r="CCN177" s="229"/>
      <c r="CCO177" s="229"/>
      <c r="CCP177" s="229"/>
      <c r="CCQ177" s="229"/>
      <c r="CCR177" s="229"/>
      <c r="CCS177" s="229"/>
      <c r="CCT177" s="229"/>
      <c r="CCU177" s="229"/>
      <c r="CCV177" s="229"/>
      <c r="CCW177" s="229"/>
      <c r="CCX177" s="229"/>
      <c r="CCY177" s="229"/>
      <c r="CCZ177" s="229"/>
      <c r="CDA177" s="229"/>
      <c r="CDB177" s="229"/>
      <c r="CDC177" s="229"/>
      <c r="CDD177" s="229"/>
      <c r="CDE177" s="229"/>
      <c r="CDF177" s="229"/>
      <c r="CDG177" s="229"/>
      <c r="CDH177" s="229"/>
      <c r="CDI177" s="229"/>
      <c r="CDJ177" s="229"/>
      <c r="CDK177" s="229"/>
      <c r="CDL177" s="229"/>
      <c r="CDM177" s="229"/>
      <c r="CDN177" s="229"/>
      <c r="CDO177" s="229"/>
      <c r="CDP177" s="229"/>
      <c r="CDQ177" s="229"/>
      <c r="CDR177" s="229"/>
      <c r="CDS177" s="229"/>
      <c r="CDT177" s="229"/>
      <c r="CDU177" s="229"/>
      <c r="CDV177" s="229"/>
      <c r="CDW177" s="229"/>
      <c r="CDX177" s="229"/>
      <c r="CDY177" s="229"/>
      <c r="CDZ177" s="229"/>
      <c r="CEA177" s="229"/>
      <c r="CEB177" s="229"/>
      <c r="CEC177" s="229"/>
      <c r="CED177" s="229"/>
      <c r="CEE177" s="229"/>
      <c r="CEF177" s="229"/>
      <c r="CEG177" s="229"/>
      <c r="CEH177" s="229"/>
      <c r="CEI177" s="229"/>
      <c r="CEJ177" s="229"/>
      <c r="CEK177" s="229"/>
      <c r="CEL177" s="229"/>
      <c r="CEM177" s="229"/>
      <c r="CEN177" s="229"/>
      <c r="CEO177" s="229"/>
      <c r="CEP177" s="229"/>
      <c r="CEQ177" s="229"/>
      <c r="CER177" s="229"/>
      <c r="CES177" s="229"/>
      <c r="CET177" s="229"/>
      <c r="CEU177" s="229"/>
      <c r="CEV177" s="229"/>
      <c r="CEW177" s="229"/>
      <c r="CEX177" s="229"/>
      <c r="CEY177" s="229"/>
      <c r="CEZ177" s="229"/>
      <c r="CFA177" s="229"/>
      <c r="CFB177" s="229"/>
      <c r="CFC177" s="229"/>
      <c r="CFD177" s="229"/>
      <c r="CFE177" s="229"/>
      <c r="CFF177" s="229"/>
      <c r="CFG177" s="229"/>
      <c r="CFH177" s="229"/>
      <c r="CFI177" s="229"/>
      <c r="CFJ177" s="229"/>
      <c r="CFK177" s="229"/>
      <c r="CFL177" s="229"/>
      <c r="CFM177" s="229"/>
      <c r="CFN177" s="229"/>
      <c r="CFO177" s="229"/>
      <c r="CFP177" s="229"/>
      <c r="CFQ177" s="229"/>
      <c r="CFR177" s="229"/>
      <c r="CFS177" s="229"/>
      <c r="CFT177" s="229"/>
      <c r="CFU177" s="229"/>
      <c r="CFV177" s="229"/>
      <c r="CFW177" s="229"/>
      <c r="CFX177" s="229"/>
      <c r="CFY177" s="229"/>
      <c r="CFZ177" s="229"/>
      <c r="CGA177" s="229"/>
      <c r="CGB177" s="229"/>
      <c r="CGC177" s="229"/>
      <c r="CGD177" s="229"/>
      <c r="CGE177" s="229"/>
      <c r="CGF177" s="229"/>
      <c r="CGG177" s="229"/>
      <c r="CGH177" s="229"/>
      <c r="CGI177" s="229"/>
      <c r="CGJ177" s="229"/>
      <c r="CGK177" s="229"/>
      <c r="CGL177" s="229"/>
      <c r="CGM177" s="229"/>
      <c r="CGN177" s="229"/>
      <c r="CGO177" s="229"/>
      <c r="CGP177" s="229"/>
      <c r="CGQ177" s="229"/>
      <c r="CGR177" s="229"/>
      <c r="CGS177" s="229"/>
      <c r="CGT177" s="229"/>
      <c r="CGU177" s="229"/>
      <c r="CGV177" s="229"/>
      <c r="CGW177" s="229"/>
      <c r="CGX177" s="229"/>
      <c r="CGY177" s="229"/>
      <c r="CGZ177" s="229"/>
      <c r="CHA177" s="229"/>
      <c r="CHB177" s="229"/>
      <c r="CHC177" s="229"/>
      <c r="CHD177" s="229"/>
      <c r="CHE177" s="229"/>
      <c r="CHF177" s="229"/>
      <c r="CHG177" s="229"/>
      <c r="CHH177" s="229"/>
      <c r="CHI177" s="229"/>
      <c r="CHJ177" s="229"/>
      <c r="CHK177" s="229"/>
      <c r="CHL177" s="229"/>
      <c r="CHM177" s="229"/>
      <c r="CHN177" s="229"/>
      <c r="CHO177" s="229"/>
      <c r="CHP177" s="229"/>
      <c r="CHQ177" s="229"/>
      <c r="CHR177" s="229"/>
      <c r="CHS177" s="229"/>
      <c r="CHT177" s="229"/>
      <c r="CHU177" s="229"/>
      <c r="CHV177" s="229"/>
      <c r="CHW177" s="229"/>
      <c r="CHX177" s="229"/>
      <c r="CHY177" s="229"/>
      <c r="CHZ177" s="229"/>
      <c r="CIA177" s="229"/>
      <c r="CIB177" s="229"/>
      <c r="CIC177" s="229"/>
      <c r="CID177" s="229"/>
      <c r="CIE177" s="229"/>
      <c r="CIF177" s="229"/>
      <c r="CIG177" s="229"/>
      <c r="CIH177" s="229"/>
      <c r="CII177" s="229"/>
      <c r="CIJ177" s="229"/>
      <c r="CIK177" s="229"/>
      <c r="CIL177" s="229"/>
      <c r="CIM177" s="229"/>
      <c r="CIN177" s="229"/>
      <c r="CIO177" s="229"/>
      <c r="CIP177" s="229"/>
      <c r="CIQ177" s="229"/>
      <c r="CIR177" s="229"/>
      <c r="CIS177" s="229"/>
      <c r="CIT177" s="229"/>
      <c r="CIU177" s="229"/>
      <c r="CIV177" s="229"/>
      <c r="CIW177" s="229"/>
      <c r="CIX177" s="229"/>
      <c r="CIY177" s="229"/>
      <c r="CIZ177" s="229"/>
      <c r="CJA177" s="229"/>
      <c r="CJB177" s="229"/>
      <c r="CJC177" s="229"/>
      <c r="CJD177" s="229"/>
      <c r="CJE177" s="229"/>
      <c r="CJF177" s="229"/>
      <c r="CJG177" s="229"/>
      <c r="CJH177" s="229"/>
      <c r="CJI177" s="229"/>
      <c r="CJJ177" s="229"/>
      <c r="CJK177" s="229"/>
      <c r="CJL177" s="229"/>
      <c r="CJM177" s="229"/>
      <c r="CJN177" s="229"/>
      <c r="CJO177" s="229"/>
      <c r="CJP177" s="229"/>
      <c r="CJQ177" s="229"/>
      <c r="CJR177" s="229"/>
      <c r="CJS177" s="229"/>
      <c r="CJT177" s="229"/>
      <c r="CJU177" s="229"/>
      <c r="CJV177" s="229"/>
      <c r="CJW177" s="229"/>
      <c r="CJX177" s="229"/>
      <c r="CJY177" s="229"/>
      <c r="CJZ177" s="229"/>
      <c r="CKA177" s="229"/>
      <c r="CKB177" s="229"/>
      <c r="CKC177" s="229"/>
      <c r="CKD177" s="229"/>
      <c r="CKE177" s="229"/>
      <c r="CKF177" s="229"/>
      <c r="CKG177" s="229"/>
      <c r="CKH177" s="229"/>
      <c r="CKI177" s="229"/>
      <c r="CKJ177" s="229"/>
      <c r="CKK177" s="229"/>
      <c r="CKL177" s="229"/>
      <c r="CKM177" s="229"/>
      <c r="CKN177" s="229"/>
      <c r="CKO177" s="229"/>
      <c r="CKP177" s="229"/>
      <c r="CKQ177" s="229"/>
      <c r="CKR177" s="229"/>
      <c r="CKS177" s="229"/>
      <c r="CKT177" s="229"/>
      <c r="CKU177" s="229"/>
      <c r="CKV177" s="229"/>
      <c r="CKW177" s="229"/>
      <c r="CKX177" s="229"/>
      <c r="CKY177" s="229"/>
      <c r="CKZ177" s="229"/>
      <c r="CLA177" s="229"/>
      <c r="CLB177" s="229"/>
      <c r="CLC177" s="229"/>
      <c r="CLD177" s="229"/>
      <c r="CLE177" s="229"/>
      <c r="CLF177" s="229"/>
      <c r="CLG177" s="229"/>
      <c r="CLH177" s="229"/>
      <c r="CLI177" s="229"/>
      <c r="CLJ177" s="229"/>
      <c r="CLK177" s="229"/>
      <c r="CLL177" s="229"/>
      <c r="CLM177" s="229"/>
      <c r="CLN177" s="229"/>
      <c r="CLO177" s="229"/>
      <c r="CLP177" s="229"/>
      <c r="CLQ177" s="229"/>
      <c r="CLR177" s="229"/>
      <c r="CLS177" s="229"/>
      <c r="CLT177" s="229"/>
      <c r="CLU177" s="229"/>
      <c r="CLV177" s="229"/>
      <c r="CLW177" s="229"/>
      <c r="CLX177" s="229"/>
      <c r="CLY177" s="229"/>
      <c r="CLZ177" s="229"/>
      <c r="CMA177" s="229"/>
      <c r="CMB177" s="229"/>
      <c r="CMC177" s="229"/>
      <c r="CMD177" s="229"/>
      <c r="CME177" s="229"/>
      <c r="CMF177" s="229"/>
      <c r="CMG177" s="229"/>
      <c r="CMH177" s="229"/>
      <c r="CMI177" s="229"/>
      <c r="CMJ177" s="229"/>
      <c r="CMK177" s="229"/>
      <c r="CML177" s="229"/>
      <c r="CMM177" s="229"/>
      <c r="CMN177" s="229"/>
      <c r="CMO177" s="229"/>
      <c r="CMP177" s="229"/>
      <c r="CMQ177" s="229"/>
      <c r="CMR177" s="229"/>
      <c r="CMS177" s="229"/>
      <c r="CMT177" s="229"/>
      <c r="CMU177" s="229"/>
      <c r="CMV177" s="229"/>
      <c r="CMW177" s="229"/>
      <c r="CMX177" s="229"/>
      <c r="CMY177" s="229"/>
      <c r="CMZ177" s="229"/>
      <c r="CNA177" s="229"/>
      <c r="CNB177" s="229"/>
      <c r="CNC177" s="229"/>
      <c r="CND177" s="229"/>
      <c r="CNE177" s="229"/>
      <c r="CNF177" s="229"/>
      <c r="CNG177" s="229"/>
      <c r="CNH177" s="229"/>
      <c r="CNI177" s="229"/>
      <c r="CNJ177" s="229"/>
      <c r="CNK177" s="229"/>
      <c r="CNL177" s="229"/>
      <c r="CNM177" s="229"/>
      <c r="CNN177" s="229"/>
      <c r="CNO177" s="229"/>
      <c r="CNP177" s="229"/>
      <c r="CNQ177" s="229"/>
      <c r="CNR177" s="229"/>
      <c r="CNS177" s="229"/>
      <c r="CNT177" s="229"/>
      <c r="CNU177" s="229"/>
      <c r="CNV177" s="229"/>
      <c r="CNW177" s="229"/>
      <c r="CNX177" s="229"/>
      <c r="CNY177" s="229"/>
      <c r="CNZ177" s="229"/>
      <c r="COA177" s="229"/>
      <c r="COB177" s="229"/>
      <c r="COC177" s="229"/>
      <c r="COD177" s="229"/>
      <c r="COE177" s="229"/>
      <c r="COF177" s="229"/>
      <c r="COG177" s="229"/>
      <c r="COH177" s="229"/>
      <c r="COI177" s="229"/>
      <c r="COJ177" s="229"/>
      <c r="COK177" s="229"/>
      <c r="COL177" s="229"/>
      <c r="COM177" s="229"/>
      <c r="CON177" s="229"/>
      <c r="COO177" s="229"/>
      <c r="COP177" s="229"/>
      <c r="COQ177" s="229"/>
      <c r="COR177" s="229"/>
      <c r="COS177" s="229"/>
      <c r="COT177" s="229"/>
      <c r="COU177" s="229"/>
      <c r="COV177" s="229"/>
      <c r="COW177" s="229"/>
      <c r="COX177" s="229"/>
      <c r="COY177" s="229"/>
      <c r="COZ177" s="229"/>
      <c r="CPA177" s="229"/>
      <c r="CPB177" s="229"/>
      <c r="CPC177" s="229"/>
      <c r="CPD177" s="229"/>
      <c r="CPE177" s="229"/>
      <c r="CPF177" s="229"/>
      <c r="CPG177" s="229"/>
      <c r="CPH177" s="229"/>
      <c r="CPI177" s="229"/>
      <c r="CPJ177" s="229"/>
      <c r="CPK177" s="229"/>
      <c r="CPL177" s="229"/>
      <c r="CPM177" s="229"/>
      <c r="CPN177" s="229"/>
      <c r="CPO177" s="229"/>
      <c r="CPP177" s="229"/>
      <c r="CPQ177" s="229"/>
      <c r="CPR177" s="229"/>
      <c r="CPS177" s="229"/>
      <c r="CPT177" s="229"/>
      <c r="CPU177" s="229"/>
      <c r="CPV177" s="229"/>
      <c r="CPW177" s="229"/>
      <c r="CPX177" s="229"/>
      <c r="CPY177" s="229"/>
      <c r="CPZ177" s="229"/>
      <c r="CQA177" s="229"/>
      <c r="CQB177" s="229"/>
      <c r="CQC177" s="229"/>
      <c r="CQD177" s="229"/>
      <c r="CQE177" s="229"/>
      <c r="CQF177" s="229"/>
      <c r="CQG177" s="229"/>
      <c r="CQH177" s="229"/>
      <c r="CQI177" s="229"/>
      <c r="CQJ177" s="229"/>
      <c r="CQK177" s="229"/>
      <c r="CQL177" s="229"/>
      <c r="CQM177" s="229"/>
      <c r="CQN177" s="229"/>
      <c r="CQO177" s="229"/>
      <c r="CQP177" s="229"/>
      <c r="CQQ177" s="229"/>
      <c r="CQR177" s="229"/>
      <c r="CQS177" s="229"/>
      <c r="CQT177" s="229"/>
      <c r="CQU177" s="229"/>
      <c r="CQV177" s="229"/>
      <c r="CQW177" s="229"/>
      <c r="CQX177" s="229"/>
      <c r="CQY177" s="229"/>
      <c r="CQZ177" s="229"/>
      <c r="CRA177" s="229"/>
      <c r="CRB177" s="229"/>
      <c r="CRC177" s="229"/>
      <c r="CRD177" s="229"/>
      <c r="CRE177" s="229"/>
      <c r="CRF177" s="229"/>
      <c r="CRG177" s="229"/>
      <c r="CRH177" s="229"/>
      <c r="CRI177" s="229"/>
      <c r="CRJ177" s="229"/>
      <c r="CRK177" s="229"/>
      <c r="CRL177" s="229"/>
      <c r="CRM177" s="229"/>
      <c r="CRN177" s="229"/>
      <c r="CRO177" s="229"/>
      <c r="CRP177" s="229"/>
      <c r="CRQ177" s="229"/>
      <c r="CRR177" s="229"/>
      <c r="CRS177" s="229"/>
      <c r="CRT177" s="229"/>
      <c r="CRU177" s="229"/>
      <c r="CRV177" s="229"/>
      <c r="CRW177" s="229"/>
      <c r="CRX177" s="229"/>
      <c r="CRY177" s="229"/>
      <c r="CRZ177" s="229"/>
      <c r="CSA177" s="229"/>
      <c r="CSB177" s="229"/>
      <c r="CSC177" s="229"/>
      <c r="CSD177" s="229"/>
      <c r="CSE177" s="229"/>
      <c r="CSF177" s="229"/>
      <c r="CSG177" s="229"/>
      <c r="CSH177" s="229"/>
      <c r="CSI177" s="229"/>
      <c r="CSJ177" s="229"/>
      <c r="CSK177" s="229"/>
      <c r="CSL177" s="229"/>
      <c r="CSM177" s="229"/>
      <c r="CSN177" s="229"/>
      <c r="CSO177" s="229"/>
      <c r="CSP177" s="229"/>
      <c r="CSQ177" s="229"/>
      <c r="CSR177" s="229"/>
      <c r="CSS177" s="229"/>
      <c r="CST177" s="229"/>
      <c r="CSU177" s="229"/>
      <c r="CSV177" s="229"/>
      <c r="CSW177" s="229"/>
      <c r="CSX177" s="229"/>
      <c r="CSY177" s="229"/>
      <c r="CSZ177" s="229"/>
      <c r="CTA177" s="229"/>
      <c r="CTB177" s="229"/>
      <c r="CTC177" s="229"/>
      <c r="CTD177" s="229"/>
      <c r="CTE177" s="229"/>
      <c r="CTF177" s="229"/>
      <c r="CTG177" s="229"/>
      <c r="CTH177" s="229"/>
      <c r="CTI177" s="229"/>
      <c r="CTJ177" s="229"/>
      <c r="CTK177" s="229"/>
      <c r="CTL177" s="229"/>
      <c r="CTM177" s="229"/>
      <c r="CTN177" s="229"/>
      <c r="CTO177" s="229"/>
      <c r="CTP177" s="229"/>
      <c r="CTQ177" s="229"/>
      <c r="CTR177" s="229"/>
      <c r="CTS177" s="229"/>
      <c r="CTT177" s="229"/>
      <c r="CTU177" s="229"/>
      <c r="CTV177" s="229"/>
      <c r="CTW177" s="229"/>
      <c r="CTX177" s="229"/>
      <c r="CTY177" s="229"/>
      <c r="CTZ177" s="229"/>
      <c r="CUA177" s="229"/>
    </row>
    <row r="178" spans="1:2575" s="224" customFormat="1" ht="108.75" hidden="1" customHeight="1">
      <c r="A178" s="247"/>
      <c r="B178" s="248"/>
      <c r="C178" s="249"/>
      <c r="D178" s="250"/>
      <c r="E178" s="274"/>
      <c r="F178" s="252"/>
      <c r="G178" s="249"/>
      <c r="H178" s="256"/>
      <c r="I178" s="269"/>
      <c r="J178" s="270"/>
      <c r="K178" s="252"/>
      <c r="L178" s="252"/>
      <c r="N178" s="229"/>
      <c r="O178" s="229"/>
      <c r="P178" s="229"/>
      <c r="Q178" s="229"/>
      <c r="R178" s="229"/>
      <c r="S178" s="229"/>
      <c r="T178" s="229"/>
      <c r="U178" s="229"/>
      <c r="V178" s="229"/>
      <c r="W178" s="229"/>
      <c r="X178" s="229"/>
      <c r="Y178" s="229"/>
      <c r="Z178" s="229"/>
      <c r="AA178" s="229"/>
      <c r="AB178" s="229"/>
      <c r="AC178" s="229"/>
      <c r="AD178" s="229"/>
      <c r="AE178" s="229"/>
      <c r="AF178" s="229"/>
      <c r="AG178" s="229"/>
      <c r="AH178" s="229"/>
      <c r="AI178" s="229"/>
      <c r="AJ178" s="229"/>
      <c r="AK178" s="229"/>
      <c r="AL178" s="229"/>
      <c r="AM178" s="229"/>
      <c r="AN178" s="229"/>
      <c r="AO178" s="229"/>
      <c r="AP178" s="229"/>
      <c r="AQ178" s="229"/>
      <c r="AR178" s="229"/>
      <c r="AS178" s="229"/>
      <c r="AT178" s="229"/>
      <c r="AU178" s="229"/>
      <c r="AV178" s="229"/>
      <c r="AW178" s="229"/>
      <c r="AX178" s="229"/>
      <c r="AY178" s="229"/>
      <c r="AZ178" s="229"/>
      <c r="BA178" s="229"/>
      <c r="BB178" s="229"/>
      <c r="BC178" s="229"/>
      <c r="BD178" s="229"/>
      <c r="BE178" s="229"/>
      <c r="BF178" s="229"/>
      <c r="BG178" s="229"/>
      <c r="BH178" s="229"/>
      <c r="BI178" s="229"/>
      <c r="BJ178" s="229"/>
      <c r="BK178" s="229"/>
      <c r="BL178" s="229"/>
      <c r="BM178" s="229"/>
      <c r="BN178" s="229"/>
      <c r="BO178" s="229"/>
      <c r="BP178" s="229"/>
      <c r="BQ178" s="229"/>
      <c r="BR178" s="229"/>
      <c r="BS178" s="229"/>
      <c r="BT178" s="229"/>
      <c r="BU178" s="229"/>
      <c r="BV178" s="229"/>
      <c r="BW178" s="229"/>
      <c r="BX178" s="229"/>
      <c r="BY178" s="229"/>
      <c r="BZ178" s="229"/>
      <c r="CA178" s="229"/>
      <c r="CB178" s="229"/>
      <c r="CC178" s="229"/>
      <c r="CD178" s="229"/>
      <c r="CE178" s="229"/>
      <c r="CF178" s="229"/>
      <c r="CG178" s="229"/>
      <c r="CH178" s="229"/>
      <c r="CI178" s="229"/>
      <c r="CJ178" s="229"/>
      <c r="CK178" s="229"/>
      <c r="CL178" s="229"/>
      <c r="CM178" s="229"/>
      <c r="CN178" s="229"/>
      <c r="CO178" s="229"/>
      <c r="CP178" s="229"/>
      <c r="CQ178" s="229"/>
      <c r="CR178" s="229"/>
      <c r="CS178" s="229"/>
      <c r="CT178" s="229"/>
      <c r="CU178" s="229"/>
      <c r="CV178" s="229"/>
      <c r="CW178" s="229"/>
      <c r="CX178" s="229"/>
      <c r="CY178" s="229"/>
      <c r="CZ178" s="229"/>
      <c r="DA178" s="229"/>
      <c r="DB178" s="229"/>
      <c r="DC178" s="229"/>
      <c r="DD178" s="229"/>
      <c r="DE178" s="229"/>
      <c r="DF178" s="229"/>
      <c r="DG178" s="229"/>
      <c r="DH178" s="229"/>
      <c r="DI178" s="229"/>
      <c r="DJ178" s="229"/>
      <c r="DK178" s="229"/>
      <c r="DL178" s="229"/>
      <c r="DM178" s="229"/>
      <c r="DN178" s="229"/>
      <c r="DO178" s="229"/>
      <c r="DP178" s="229"/>
      <c r="DQ178" s="229"/>
      <c r="DR178" s="229"/>
      <c r="DS178" s="229"/>
      <c r="DT178" s="229"/>
      <c r="DU178" s="229"/>
      <c r="DV178" s="229"/>
      <c r="DW178" s="229"/>
      <c r="DX178" s="229"/>
      <c r="DY178" s="229"/>
      <c r="DZ178" s="229"/>
      <c r="EA178" s="229"/>
      <c r="EB178" s="229"/>
      <c r="EC178" s="229"/>
      <c r="ED178" s="229"/>
      <c r="EE178" s="229"/>
      <c r="EF178" s="229"/>
      <c r="EG178" s="229"/>
      <c r="EH178" s="229"/>
      <c r="EI178" s="229"/>
      <c r="EJ178" s="229"/>
      <c r="EK178" s="229"/>
      <c r="EL178" s="229"/>
      <c r="EM178" s="229"/>
      <c r="EN178" s="229"/>
      <c r="EO178" s="229"/>
      <c r="EP178" s="229"/>
      <c r="EQ178" s="229"/>
      <c r="ER178" s="229"/>
      <c r="ES178" s="229"/>
      <c r="ET178" s="229"/>
      <c r="EU178" s="229"/>
      <c r="EV178" s="229"/>
      <c r="EW178" s="229"/>
      <c r="EX178" s="229"/>
      <c r="EY178" s="229"/>
      <c r="EZ178" s="229"/>
      <c r="FA178" s="229"/>
      <c r="FB178" s="229"/>
      <c r="FC178" s="229"/>
      <c r="FD178" s="229"/>
      <c r="FE178" s="229"/>
      <c r="FF178" s="229"/>
      <c r="FG178" s="229"/>
      <c r="FH178" s="229"/>
      <c r="FI178" s="229"/>
      <c r="FJ178" s="229"/>
      <c r="FK178" s="229"/>
      <c r="FL178" s="229"/>
      <c r="FM178" s="229"/>
      <c r="FN178" s="229"/>
      <c r="FO178" s="229"/>
      <c r="FP178" s="229"/>
      <c r="FQ178" s="229"/>
      <c r="FR178" s="229"/>
      <c r="FS178" s="229"/>
      <c r="FT178" s="229"/>
      <c r="FU178" s="229"/>
      <c r="FV178" s="229"/>
      <c r="FW178" s="229"/>
      <c r="FX178" s="229"/>
      <c r="FY178" s="229"/>
      <c r="FZ178" s="229"/>
      <c r="GA178" s="229"/>
      <c r="GB178" s="229"/>
      <c r="GC178" s="229"/>
      <c r="GD178" s="229"/>
      <c r="GE178" s="229"/>
      <c r="GF178" s="229"/>
      <c r="GG178" s="229"/>
      <c r="GH178" s="229"/>
      <c r="GI178" s="229"/>
      <c r="GJ178" s="229"/>
      <c r="GK178" s="229"/>
      <c r="GL178" s="229"/>
      <c r="GM178" s="229"/>
      <c r="GN178" s="229"/>
      <c r="GO178" s="229"/>
      <c r="GP178" s="229"/>
      <c r="GQ178" s="229"/>
      <c r="GR178" s="229"/>
      <c r="GS178" s="229"/>
      <c r="GT178" s="229"/>
      <c r="GU178" s="229"/>
      <c r="GV178" s="229"/>
      <c r="GW178" s="229"/>
      <c r="GX178" s="229"/>
      <c r="GY178" s="229"/>
      <c r="GZ178" s="229"/>
      <c r="HA178" s="229"/>
      <c r="HB178" s="229"/>
      <c r="HC178" s="229"/>
      <c r="HD178" s="229"/>
      <c r="HE178" s="229"/>
      <c r="HF178" s="229"/>
      <c r="HG178" s="229"/>
      <c r="HH178" s="229"/>
      <c r="HI178" s="229"/>
      <c r="HJ178" s="229"/>
      <c r="HK178" s="229"/>
      <c r="HL178" s="229"/>
      <c r="HM178" s="229"/>
      <c r="HN178" s="229"/>
      <c r="HO178" s="229"/>
      <c r="HP178" s="229"/>
      <c r="HQ178" s="229"/>
      <c r="HR178" s="229"/>
      <c r="HS178" s="229"/>
      <c r="HT178" s="229"/>
      <c r="HU178" s="229"/>
      <c r="HV178" s="229"/>
      <c r="HW178" s="229"/>
      <c r="HX178" s="229"/>
      <c r="HY178" s="229"/>
      <c r="HZ178" s="229"/>
      <c r="IA178" s="229"/>
      <c r="IB178" s="229"/>
      <c r="IC178" s="229"/>
      <c r="ID178" s="229"/>
      <c r="IE178" s="229"/>
      <c r="IF178" s="229"/>
      <c r="IG178" s="229"/>
      <c r="IH178" s="229"/>
      <c r="II178" s="229"/>
      <c r="IJ178" s="229"/>
      <c r="IK178" s="229"/>
      <c r="IL178" s="229"/>
      <c r="IM178" s="229"/>
      <c r="IN178" s="229"/>
      <c r="IO178" s="229"/>
      <c r="IP178" s="229"/>
      <c r="IQ178" s="229"/>
      <c r="IR178" s="229"/>
      <c r="IS178" s="229"/>
      <c r="IT178" s="229"/>
      <c r="IU178" s="229"/>
      <c r="IV178" s="229"/>
      <c r="IW178" s="229"/>
      <c r="IX178" s="229"/>
      <c r="IY178" s="229"/>
      <c r="IZ178" s="229"/>
      <c r="JA178" s="229"/>
      <c r="JB178" s="229"/>
      <c r="JC178" s="229"/>
      <c r="JD178" s="229"/>
      <c r="JE178" s="229"/>
      <c r="JF178" s="229"/>
      <c r="JG178" s="229"/>
      <c r="JH178" s="229"/>
      <c r="JI178" s="229"/>
      <c r="JJ178" s="229"/>
      <c r="JK178" s="229"/>
      <c r="JL178" s="229"/>
      <c r="JM178" s="229"/>
      <c r="JN178" s="229"/>
      <c r="JO178" s="229"/>
      <c r="JP178" s="229"/>
      <c r="JQ178" s="229"/>
      <c r="JR178" s="229"/>
      <c r="JS178" s="229"/>
      <c r="JT178" s="229"/>
      <c r="JU178" s="229"/>
      <c r="JV178" s="229"/>
      <c r="JW178" s="229"/>
      <c r="JX178" s="229"/>
      <c r="JY178" s="229"/>
      <c r="JZ178" s="229"/>
      <c r="KA178" s="229"/>
      <c r="KB178" s="229"/>
      <c r="KC178" s="229"/>
      <c r="KD178" s="229"/>
      <c r="KE178" s="229"/>
      <c r="KF178" s="229"/>
      <c r="KG178" s="229"/>
      <c r="KH178" s="229"/>
      <c r="KI178" s="229"/>
      <c r="KJ178" s="229"/>
      <c r="KK178" s="229"/>
      <c r="KL178" s="229"/>
      <c r="KM178" s="229"/>
      <c r="KN178" s="229"/>
      <c r="KO178" s="229"/>
      <c r="KP178" s="229"/>
      <c r="KQ178" s="229"/>
      <c r="KR178" s="229"/>
      <c r="KS178" s="229"/>
      <c r="KT178" s="229"/>
      <c r="KU178" s="229"/>
      <c r="KV178" s="229"/>
      <c r="KW178" s="229"/>
      <c r="KX178" s="229"/>
      <c r="KY178" s="229"/>
      <c r="KZ178" s="229"/>
      <c r="LA178" s="229"/>
      <c r="LB178" s="229"/>
      <c r="LC178" s="229"/>
      <c r="LD178" s="229"/>
      <c r="LE178" s="229"/>
      <c r="LF178" s="229"/>
      <c r="LG178" s="229"/>
      <c r="LH178" s="229"/>
      <c r="LI178" s="229"/>
      <c r="LJ178" s="229"/>
      <c r="LK178" s="229"/>
      <c r="LL178" s="229"/>
      <c r="LM178" s="229"/>
      <c r="LN178" s="229"/>
      <c r="LO178" s="229"/>
      <c r="LP178" s="229"/>
      <c r="LQ178" s="229"/>
      <c r="LR178" s="229"/>
      <c r="LS178" s="229"/>
      <c r="LT178" s="229"/>
      <c r="LU178" s="229"/>
      <c r="LV178" s="229"/>
      <c r="LW178" s="229"/>
      <c r="LX178" s="229"/>
      <c r="LY178" s="229"/>
      <c r="LZ178" s="229"/>
      <c r="MA178" s="229"/>
      <c r="MB178" s="229"/>
      <c r="MC178" s="229"/>
      <c r="MD178" s="229"/>
      <c r="ME178" s="229"/>
      <c r="MF178" s="229"/>
      <c r="MG178" s="229"/>
      <c r="MH178" s="229"/>
      <c r="MI178" s="229"/>
      <c r="MJ178" s="229"/>
      <c r="MK178" s="229"/>
      <c r="ML178" s="229"/>
      <c r="MM178" s="229"/>
      <c r="MN178" s="229"/>
      <c r="MO178" s="229"/>
      <c r="MP178" s="229"/>
      <c r="MQ178" s="229"/>
      <c r="MR178" s="229"/>
      <c r="MS178" s="229"/>
      <c r="MT178" s="229"/>
      <c r="MU178" s="229"/>
      <c r="MV178" s="229"/>
      <c r="MW178" s="229"/>
      <c r="MX178" s="229"/>
      <c r="MY178" s="229"/>
      <c r="MZ178" s="229"/>
      <c r="NA178" s="229"/>
      <c r="NB178" s="229"/>
      <c r="NC178" s="229"/>
      <c r="ND178" s="229"/>
      <c r="NE178" s="229"/>
      <c r="NF178" s="229"/>
      <c r="NG178" s="229"/>
      <c r="NH178" s="229"/>
      <c r="NI178" s="229"/>
      <c r="NJ178" s="229"/>
      <c r="NK178" s="229"/>
      <c r="NL178" s="229"/>
      <c r="NM178" s="229"/>
      <c r="NN178" s="229"/>
      <c r="NO178" s="229"/>
      <c r="NP178" s="229"/>
      <c r="NQ178" s="229"/>
      <c r="NR178" s="229"/>
      <c r="NS178" s="229"/>
      <c r="NT178" s="229"/>
      <c r="NU178" s="229"/>
      <c r="NV178" s="229"/>
      <c r="NW178" s="229"/>
      <c r="NX178" s="229"/>
      <c r="NY178" s="229"/>
      <c r="NZ178" s="229"/>
      <c r="OA178" s="229"/>
      <c r="OB178" s="229"/>
      <c r="OC178" s="229"/>
      <c r="OD178" s="229"/>
      <c r="OE178" s="229"/>
      <c r="OF178" s="229"/>
      <c r="OG178" s="229"/>
      <c r="OH178" s="229"/>
      <c r="OI178" s="229"/>
      <c r="OJ178" s="229"/>
      <c r="OK178" s="229"/>
      <c r="OL178" s="229"/>
      <c r="OM178" s="229"/>
      <c r="ON178" s="229"/>
      <c r="OO178" s="229"/>
      <c r="OP178" s="229"/>
      <c r="OQ178" s="229"/>
      <c r="OR178" s="229"/>
      <c r="OS178" s="229"/>
      <c r="OT178" s="229"/>
      <c r="OU178" s="229"/>
      <c r="OV178" s="229"/>
      <c r="OW178" s="229"/>
      <c r="OX178" s="229"/>
      <c r="OY178" s="229"/>
      <c r="OZ178" s="229"/>
      <c r="PA178" s="229"/>
      <c r="PB178" s="229"/>
      <c r="PC178" s="229"/>
      <c r="PD178" s="229"/>
      <c r="PE178" s="229"/>
      <c r="PF178" s="229"/>
      <c r="PG178" s="229"/>
      <c r="PH178" s="229"/>
      <c r="PI178" s="229"/>
      <c r="PJ178" s="229"/>
      <c r="PK178" s="229"/>
      <c r="PL178" s="229"/>
      <c r="PM178" s="229"/>
      <c r="PN178" s="229"/>
      <c r="PO178" s="229"/>
      <c r="PP178" s="229"/>
      <c r="PQ178" s="229"/>
      <c r="PR178" s="229"/>
      <c r="PS178" s="229"/>
      <c r="PT178" s="229"/>
      <c r="PU178" s="229"/>
      <c r="PV178" s="229"/>
      <c r="PW178" s="229"/>
      <c r="PX178" s="229"/>
      <c r="PY178" s="229"/>
      <c r="PZ178" s="229"/>
      <c r="QA178" s="229"/>
      <c r="QB178" s="229"/>
      <c r="QC178" s="229"/>
      <c r="QD178" s="229"/>
      <c r="QE178" s="229"/>
      <c r="QF178" s="229"/>
      <c r="QG178" s="229"/>
      <c r="QH178" s="229"/>
      <c r="QI178" s="229"/>
      <c r="QJ178" s="229"/>
      <c r="QK178" s="229"/>
      <c r="QL178" s="229"/>
      <c r="QM178" s="229"/>
      <c r="QN178" s="229"/>
      <c r="QO178" s="229"/>
      <c r="QP178" s="229"/>
      <c r="QQ178" s="229"/>
      <c r="QR178" s="229"/>
      <c r="QS178" s="229"/>
      <c r="QT178" s="229"/>
      <c r="QU178" s="229"/>
      <c r="QV178" s="229"/>
      <c r="QW178" s="229"/>
      <c r="QX178" s="229"/>
      <c r="QY178" s="229"/>
      <c r="QZ178" s="229"/>
      <c r="RA178" s="229"/>
      <c r="RB178" s="229"/>
      <c r="RC178" s="229"/>
      <c r="RD178" s="229"/>
      <c r="RE178" s="229"/>
      <c r="RF178" s="229"/>
      <c r="RG178" s="229"/>
      <c r="RH178" s="229"/>
      <c r="RI178" s="229"/>
      <c r="RJ178" s="229"/>
      <c r="RK178" s="229"/>
      <c r="RL178" s="229"/>
      <c r="RM178" s="229"/>
      <c r="RN178" s="229"/>
      <c r="RO178" s="229"/>
      <c r="RP178" s="229"/>
      <c r="RQ178" s="229"/>
      <c r="RR178" s="229"/>
      <c r="RS178" s="229"/>
      <c r="RT178" s="229"/>
      <c r="RU178" s="229"/>
      <c r="RV178" s="229"/>
      <c r="RW178" s="229"/>
      <c r="RX178" s="229"/>
      <c r="RY178" s="229"/>
      <c r="RZ178" s="229"/>
      <c r="SA178" s="229"/>
      <c r="SB178" s="229"/>
      <c r="SC178" s="229"/>
      <c r="SD178" s="229"/>
      <c r="SE178" s="229"/>
      <c r="SF178" s="229"/>
      <c r="SG178" s="229"/>
      <c r="SH178" s="229"/>
      <c r="SI178" s="229"/>
      <c r="SJ178" s="229"/>
      <c r="SK178" s="229"/>
      <c r="SL178" s="229"/>
      <c r="SM178" s="229"/>
      <c r="SN178" s="229"/>
      <c r="SO178" s="229"/>
      <c r="SP178" s="229"/>
      <c r="SQ178" s="229"/>
      <c r="SR178" s="229"/>
      <c r="SS178" s="229"/>
      <c r="ST178" s="229"/>
      <c r="SU178" s="229"/>
      <c r="SV178" s="229"/>
      <c r="SW178" s="229"/>
      <c r="SX178" s="229"/>
      <c r="SY178" s="229"/>
      <c r="SZ178" s="229"/>
      <c r="TA178" s="229"/>
      <c r="TB178" s="229"/>
      <c r="TC178" s="229"/>
      <c r="TD178" s="229"/>
      <c r="TE178" s="229"/>
      <c r="TF178" s="229"/>
      <c r="TG178" s="229"/>
      <c r="TH178" s="229"/>
      <c r="TI178" s="229"/>
      <c r="TJ178" s="229"/>
      <c r="TK178" s="229"/>
      <c r="TL178" s="229"/>
      <c r="TM178" s="229"/>
      <c r="TN178" s="229"/>
      <c r="TO178" s="229"/>
      <c r="TP178" s="229"/>
      <c r="TQ178" s="229"/>
      <c r="TR178" s="229"/>
      <c r="TS178" s="229"/>
      <c r="TT178" s="229"/>
      <c r="TU178" s="229"/>
      <c r="TV178" s="229"/>
      <c r="TW178" s="229"/>
      <c r="TX178" s="229"/>
      <c r="TY178" s="229"/>
      <c r="TZ178" s="229"/>
      <c r="UA178" s="229"/>
      <c r="UB178" s="229"/>
      <c r="UC178" s="229"/>
      <c r="UD178" s="229"/>
      <c r="UE178" s="229"/>
      <c r="UF178" s="229"/>
      <c r="UG178" s="229"/>
      <c r="UH178" s="229"/>
      <c r="UI178" s="229"/>
      <c r="UJ178" s="229"/>
      <c r="UK178" s="229"/>
      <c r="UL178" s="229"/>
      <c r="UM178" s="229"/>
      <c r="UN178" s="229"/>
      <c r="UO178" s="229"/>
      <c r="UP178" s="229"/>
      <c r="UQ178" s="229"/>
      <c r="UR178" s="229"/>
      <c r="US178" s="229"/>
      <c r="UT178" s="229"/>
      <c r="UU178" s="229"/>
      <c r="UV178" s="229"/>
      <c r="UW178" s="229"/>
      <c r="UX178" s="229"/>
      <c r="UY178" s="229"/>
      <c r="UZ178" s="229"/>
      <c r="VA178" s="229"/>
      <c r="VB178" s="229"/>
      <c r="VC178" s="229"/>
      <c r="VD178" s="229"/>
      <c r="VE178" s="229"/>
      <c r="VF178" s="229"/>
      <c r="VG178" s="229"/>
      <c r="VH178" s="229"/>
      <c r="VI178" s="229"/>
      <c r="VJ178" s="229"/>
      <c r="VK178" s="229"/>
      <c r="VL178" s="229"/>
      <c r="VM178" s="229"/>
      <c r="VN178" s="229"/>
      <c r="VO178" s="229"/>
      <c r="VP178" s="229"/>
      <c r="VQ178" s="229"/>
      <c r="VR178" s="229"/>
      <c r="VS178" s="229"/>
      <c r="VT178" s="229"/>
      <c r="VU178" s="229"/>
      <c r="VV178" s="229"/>
      <c r="VW178" s="229"/>
      <c r="VX178" s="229"/>
      <c r="VY178" s="229"/>
      <c r="VZ178" s="229"/>
      <c r="WA178" s="229"/>
      <c r="WB178" s="229"/>
      <c r="WC178" s="229"/>
      <c r="WD178" s="229"/>
      <c r="WE178" s="229"/>
      <c r="WF178" s="229"/>
      <c r="WG178" s="229"/>
      <c r="WH178" s="229"/>
      <c r="WI178" s="229"/>
      <c r="WJ178" s="229"/>
      <c r="WK178" s="229"/>
      <c r="WL178" s="229"/>
      <c r="WM178" s="229"/>
      <c r="WN178" s="229"/>
      <c r="WO178" s="229"/>
      <c r="WP178" s="229"/>
      <c r="WQ178" s="229"/>
      <c r="WR178" s="229"/>
      <c r="WS178" s="229"/>
      <c r="WT178" s="229"/>
      <c r="WU178" s="229"/>
      <c r="WV178" s="229"/>
      <c r="WW178" s="229"/>
      <c r="WX178" s="229"/>
      <c r="WY178" s="229"/>
      <c r="WZ178" s="229"/>
      <c r="XA178" s="229"/>
      <c r="XB178" s="229"/>
      <c r="XC178" s="229"/>
      <c r="XD178" s="229"/>
      <c r="XE178" s="229"/>
      <c r="XF178" s="229"/>
      <c r="XG178" s="229"/>
      <c r="XH178" s="229"/>
      <c r="XI178" s="229"/>
      <c r="XJ178" s="229"/>
      <c r="XK178" s="229"/>
      <c r="XL178" s="229"/>
      <c r="XM178" s="229"/>
      <c r="XN178" s="229"/>
      <c r="XO178" s="229"/>
      <c r="XP178" s="229"/>
      <c r="XQ178" s="229"/>
      <c r="XR178" s="229"/>
      <c r="XS178" s="229"/>
      <c r="XT178" s="229"/>
      <c r="XU178" s="229"/>
      <c r="XV178" s="229"/>
      <c r="XW178" s="229"/>
      <c r="XX178" s="229"/>
      <c r="XY178" s="229"/>
      <c r="XZ178" s="229"/>
      <c r="YA178" s="229"/>
      <c r="YB178" s="229"/>
      <c r="YC178" s="229"/>
      <c r="YD178" s="229"/>
      <c r="YE178" s="229"/>
      <c r="YF178" s="229"/>
      <c r="YG178" s="229"/>
      <c r="YH178" s="229"/>
      <c r="YI178" s="229"/>
      <c r="YJ178" s="229"/>
      <c r="YK178" s="229"/>
      <c r="YL178" s="229"/>
      <c r="YM178" s="229"/>
      <c r="YN178" s="229"/>
      <c r="YO178" s="229"/>
      <c r="YP178" s="229"/>
      <c r="YQ178" s="229"/>
      <c r="YR178" s="229"/>
      <c r="YS178" s="229"/>
      <c r="YT178" s="229"/>
      <c r="YU178" s="229"/>
      <c r="YV178" s="229"/>
      <c r="YW178" s="229"/>
      <c r="YX178" s="229"/>
      <c r="YY178" s="229"/>
      <c r="YZ178" s="229"/>
      <c r="ZA178" s="229"/>
      <c r="ZB178" s="229"/>
      <c r="ZC178" s="229"/>
      <c r="ZD178" s="229"/>
      <c r="ZE178" s="229"/>
      <c r="ZF178" s="229"/>
      <c r="ZG178" s="229"/>
      <c r="ZH178" s="229"/>
      <c r="ZI178" s="229"/>
      <c r="ZJ178" s="229"/>
      <c r="ZK178" s="229"/>
      <c r="ZL178" s="229"/>
      <c r="ZM178" s="229"/>
      <c r="ZN178" s="229"/>
      <c r="ZO178" s="229"/>
      <c r="ZP178" s="229"/>
      <c r="ZQ178" s="229"/>
      <c r="ZR178" s="229"/>
      <c r="ZS178" s="229"/>
      <c r="ZT178" s="229"/>
      <c r="ZU178" s="229"/>
      <c r="ZV178" s="229"/>
      <c r="ZW178" s="229"/>
      <c r="ZX178" s="229"/>
      <c r="ZY178" s="229"/>
      <c r="ZZ178" s="229"/>
      <c r="AAA178" s="229"/>
      <c r="AAB178" s="229"/>
      <c r="AAC178" s="229"/>
      <c r="AAD178" s="229"/>
      <c r="AAE178" s="229"/>
      <c r="AAF178" s="229"/>
      <c r="AAG178" s="229"/>
      <c r="AAH178" s="229"/>
      <c r="AAI178" s="229"/>
      <c r="AAJ178" s="229"/>
      <c r="AAK178" s="229"/>
      <c r="AAL178" s="229"/>
      <c r="AAM178" s="229"/>
      <c r="AAN178" s="229"/>
      <c r="AAO178" s="229"/>
      <c r="AAP178" s="229"/>
      <c r="AAQ178" s="229"/>
      <c r="AAR178" s="229"/>
      <c r="AAS178" s="229"/>
      <c r="AAT178" s="229"/>
      <c r="AAU178" s="229"/>
      <c r="AAV178" s="229"/>
      <c r="AAW178" s="229"/>
      <c r="AAX178" s="229"/>
      <c r="AAY178" s="229"/>
      <c r="AAZ178" s="229"/>
      <c r="ABA178" s="229"/>
      <c r="ABB178" s="229"/>
      <c r="ABC178" s="229"/>
      <c r="ABD178" s="229"/>
      <c r="ABE178" s="229"/>
      <c r="ABF178" s="229"/>
      <c r="ABG178" s="229"/>
      <c r="ABH178" s="229"/>
      <c r="ABI178" s="229"/>
      <c r="ABJ178" s="229"/>
      <c r="ABK178" s="229"/>
      <c r="ABL178" s="229"/>
      <c r="ABM178" s="229"/>
      <c r="ABN178" s="229"/>
      <c r="ABO178" s="229"/>
      <c r="ABP178" s="229"/>
      <c r="ABQ178" s="229"/>
      <c r="ABR178" s="229"/>
      <c r="ABS178" s="229"/>
      <c r="ABT178" s="229"/>
      <c r="ABU178" s="229"/>
      <c r="ABV178" s="229"/>
      <c r="ABW178" s="229"/>
      <c r="ABX178" s="229"/>
      <c r="ABY178" s="229"/>
      <c r="ABZ178" s="229"/>
      <c r="ACA178" s="229"/>
      <c r="ACB178" s="229"/>
      <c r="ACC178" s="229"/>
      <c r="ACD178" s="229"/>
      <c r="ACE178" s="229"/>
      <c r="ACF178" s="229"/>
      <c r="ACG178" s="229"/>
      <c r="ACH178" s="229"/>
      <c r="ACI178" s="229"/>
      <c r="ACJ178" s="229"/>
      <c r="ACK178" s="229"/>
      <c r="ACL178" s="229"/>
      <c r="ACM178" s="229"/>
      <c r="ACN178" s="229"/>
      <c r="ACO178" s="229"/>
      <c r="ACP178" s="229"/>
      <c r="ACQ178" s="229"/>
      <c r="ACR178" s="229"/>
      <c r="ACS178" s="229"/>
      <c r="ACT178" s="229"/>
      <c r="ACU178" s="229"/>
      <c r="ACV178" s="229"/>
      <c r="ACW178" s="229"/>
      <c r="ACX178" s="229"/>
      <c r="ACY178" s="229"/>
      <c r="ACZ178" s="229"/>
      <c r="ADA178" s="229"/>
      <c r="ADB178" s="229"/>
      <c r="ADC178" s="229"/>
      <c r="ADD178" s="229"/>
      <c r="ADE178" s="229"/>
      <c r="ADF178" s="229"/>
      <c r="ADG178" s="229"/>
      <c r="ADH178" s="229"/>
      <c r="ADI178" s="229"/>
      <c r="ADJ178" s="229"/>
      <c r="ADK178" s="229"/>
      <c r="ADL178" s="229"/>
      <c r="ADM178" s="229"/>
      <c r="ADN178" s="229"/>
      <c r="ADO178" s="229"/>
      <c r="ADP178" s="229"/>
      <c r="ADQ178" s="229"/>
      <c r="ADR178" s="229"/>
      <c r="ADS178" s="229"/>
      <c r="ADT178" s="229"/>
      <c r="ADU178" s="229"/>
      <c r="ADV178" s="229"/>
      <c r="ADW178" s="229"/>
      <c r="ADX178" s="229"/>
      <c r="ADY178" s="229"/>
      <c r="ADZ178" s="229"/>
      <c r="AEA178" s="229"/>
      <c r="AEB178" s="229"/>
      <c r="AEC178" s="229"/>
      <c r="AED178" s="229"/>
      <c r="AEE178" s="229"/>
      <c r="AEF178" s="229"/>
      <c r="AEG178" s="229"/>
      <c r="AEH178" s="229"/>
      <c r="AEI178" s="229"/>
      <c r="AEJ178" s="229"/>
      <c r="AEK178" s="229"/>
      <c r="AEL178" s="229"/>
      <c r="AEM178" s="229"/>
      <c r="AEN178" s="229"/>
      <c r="AEO178" s="229"/>
      <c r="AEP178" s="229"/>
      <c r="AEQ178" s="229"/>
      <c r="AER178" s="229"/>
      <c r="AES178" s="229"/>
      <c r="AET178" s="229"/>
      <c r="AEU178" s="229"/>
      <c r="AEV178" s="229"/>
      <c r="AEW178" s="229"/>
      <c r="AEX178" s="229"/>
      <c r="AEY178" s="229"/>
      <c r="AEZ178" s="229"/>
      <c r="AFA178" s="229"/>
      <c r="AFB178" s="229"/>
      <c r="AFC178" s="229"/>
      <c r="AFD178" s="229"/>
      <c r="AFE178" s="229"/>
      <c r="AFF178" s="229"/>
      <c r="AFG178" s="229"/>
      <c r="AFH178" s="229"/>
      <c r="AFI178" s="229"/>
      <c r="AFJ178" s="229"/>
      <c r="AFK178" s="229"/>
      <c r="AFL178" s="229"/>
      <c r="AFM178" s="229"/>
      <c r="AFN178" s="229"/>
      <c r="AFO178" s="229"/>
      <c r="AFP178" s="229"/>
      <c r="AFQ178" s="229"/>
      <c r="AFR178" s="229"/>
      <c r="AFS178" s="229"/>
      <c r="AFT178" s="229"/>
      <c r="AFU178" s="229"/>
      <c r="AFV178" s="229"/>
      <c r="AFW178" s="229"/>
      <c r="AFX178" s="229"/>
      <c r="AFY178" s="229"/>
      <c r="AFZ178" s="229"/>
      <c r="AGA178" s="229"/>
      <c r="AGB178" s="229"/>
      <c r="AGC178" s="229"/>
      <c r="AGD178" s="229"/>
      <c r="AGE178" s="229"/>
      <c r="AGF178" s="229"/>
      <c r="AGG178" s="229"/>
      <c r="AGH178" s="229"/>
      <c r="AGI178" s="229"/>
      <c r="AGJ178" s="229"/>
      <c r="AGK178" s="229"/>
      <c r="AGL178" s="229"/>
      <c r="AGM178" s="229"/>
      <c r="AGN178" s="229"/>
      <c r="AGO178" s="229"/>
      <c r="AGP178" s="229"/>
      <c r="AGQ178" s="229"/>
      <c r="AGR178" s="229"/>
      <c r="AGS178" s="229"/>
      <c r="AGT178" s="229"/>
      <c r="AGU178" s="229"/>
      <c r="AGV178" s="229"/>
      <c r="AGW178" s="229"/>
      <c r="AGX178" s="229"/>
      <c r="AGY178" s="229"/>
      <c r="AGZ178" s="229"/>
      <c r="AHA178" s="229"/>
      <c r="AHB178" s="229"/>
      <c r="AHC178" s="229"/>
      <c r="AHD178" s="229"/>
      <c r="AHE178" s="229"/>
      <c r="AHF178" s="229"/>
      <c r="AHG178" s="229"/>
      <c r="AHH178" s="229"/>
      <c r="AHI178" s="229"/>
      <c r="AHJ178" s="229"/>
      <c r="AHK178" s="229"/>
      <c r="AHL178" s="229"/>
      <c r="AHM178" s="229"/>
      <c r="AHN178" s="229"/>
      <c r="AHO178" s="229"/>
      <c r="AHP178" s="229"/>
      <c r="AHQ178" s="229"/>
      <c r="AHR178" s="229"/>
      <c r="AHS178" s="229"/>
      <c r="AHT178" s="229"/>
      <c r="AHU178" s="229"/>
      <c r="AHV178" s="229"/>
      <c r="AHW178" s="229"/>
      <c r="AHX178" s="229"/>
      <c r="AHY178" s="229"/>
      <c r="AHZ178" s="229"/>
      <c r="AIA178" s="229"/>
      <c r="AIB178" s="229"/>
      <c r="AIC178" s="229"/>
      <c r="AID178" s="229"/>
      <c r="AIE178" s="229"/>
      <c r="AIF178" s="229"/>
      <c r="AIG178" s="229"/>
      <c r="AIH178" s="229"/>
      <c r="AII178" s="229"/>
      <c r="AIJ178" s="229"/>
      <c r="AIK178" s="229"/>
      <c r="AIL178" s="229"/>
      <c r="AIM178" s="229"/>
      <c r="AIN178" s="229"/>
      <c r="AIO178" s="229"/>
      <c r="AIP178" s="229"/>
      <c r="AIQ178" s="229"/>
      <c r="AIR178" s="229"/>
      <c r="AIS178" s="229"/>
      <c r="AIT178" s="229"/>
      <c r="AIU178" s="229"/>
      <c r="AIV178" s="229"/>
      <c r="AIW178" s="229"/>
      <c r="AIX178" s="229"/>
      <c r="AIY178" s="229"/>
      <c r="AIZ178" s="229"/>
      <c r="AJA178" s="229"/>
      <c r="AJB178" s="229"/>
      <c r="AJC178" s="229"/>
      <c r="AJD178" s="229"/>
      <c r="AJE178" s="229"/>
      <c r="AJF178" s="229"/>
      <c r="AJG178" s="229"/>
      <c r="AJH178" s="229"/>
      <c r="AJI178" s="229"/>
      <c r="AJJ178" s="229"/>
      <c r="AJK178" s="229"/>
      <c r="AJL178" s="229"/>
      <c r="AJM178" s="229"/>
      <c r="AJN178" s="229"/>
      <c r="AJO178" s="229"/>
      <c r="AJP178" s="229"/>
      <c r="AJQ178" s="229"/>
      <c r="AJR178" s="229"/>
      <c r="AJS178" s="229"/>
      <c r="AJT178" s="229"/>
      <c r="AJU178" s="229"/>
      <c r="AJV178" s="229"/>
      <c r="AJW178" s="229"/>
      <c r="AJX178" s="229"/>
      <c r="AJY178" s="229"/>
      <c r="AJZ178" s="229"/>
      <c r="AKA178" s="229"/>
      <c r="AKB178" s="229"/>
      <c r="AKC178" s="229"/>
      <c r="AKD178" s="229"/>
      <c r="AKE178" s="229"/>
      <c r="AKF178" s="229"/>
      <c r="AKG178" s="229"/>
      <c r="AKH178" s="229"/>
      <c r="AKI178" s="229"/>
      <c r="AKJ178" s="229"/>
      <c r="AKK178" s="229"/>
      <c r="AKL178" s="229"/>
      <c r="AKM178" s="229"/>
      <c r="AKN178" s="229"/>
      <c r="AKO178" s="229"/>
      <c r="AKP178" s="229"/>
      <c r="AKQ178" s="229"/>
      <c r="AKR178" s="229"/>
      <c r="AKS178" s="229"/>
      <c r="AKT178" s="229"/>
      <c r="AKU178" s="229"/>
      <c r="AKV178" s="229"/>
      <c r="AKW178" s="229"/>
      <c r="AKX178" s="229"/>
      <c r="AKY178" s="229"/>
      <c r="AKZ178" s="229"/>
      <c r="ALA178" s="229"/>
      <c r="ALB178" s="229"/>
      <c r="ALC178" s="229"/>
      <c r="ALD178" s="229"/>
      <c r="ALE178" s="229"/>
      <c r="ALF178" s="229"/>
      <c r="ALG178" s="229"/>
      <c r="ALH178" s="229"/>
      <c r="ALI178" s="229"/>
      <c r="ALJ178" s="229"/>
      <c r="ALK178" s="229"/>
      <c r="ALL178" s="229"/>
      <c r="ALM178" s="229"/>
      <c r="ALN178" s="229"/>
      <c r="ALO178" s="229"/>
      <c r="ALP178" s="229"/>
      <c r="ALQ178" s="229"/>
      <c r="ALR178" s="229"/>
      <c r="ALS178" s="229"/>
      <c r="ALT178" s="229"/>
      <c r="ALU178" s="229"/>
      <c r="ALV178" s="229"/>
      <c r="ALW178" s="229"/>
      <c r="ALX178" s="229"/>
      <c r="ALY178" s="229"/>
      <c r="ALZ178" s="229"/>
      <c r="AMA178" s="229"/>
      <c r="AMB178" s="229"/>
      <c r="AMC178" s="229"/>
      <c r="AMD178" s="229"/>
      <c r="AME178" s="229"/>
      <c r="AMF178" s="229"/>
      <c r="AMG178" s="229"/>
      <c r="AMH178" s="229"/>
      <c r="AMI178" s="229"/>
      <c r="AMJ178" s="229"/>
      <c r="AMK178" s="229"/>
      <c r="AML178" s="229"/>
      <c r="AMM178" s="229"/>
      <c r="AMN178" s="229"/>
      <c r="AMO178" s="229"/>
      <c r="AMP178" s="229"/>
      <c r="AMQ178" s="229"/>
      <c r="AMR178" s="229"/>
      <c r="AMS178" s="229"/>
      <c r="AMT178" s="229"/>
      <c r="AMU178" s="229"/>
      <c r="AMV178" s="229"/>
      <c r="AMW178" s="229"/>
      <c r="AMX178" s="229"/>
      <c r="AMY178" s="229"/>
      <c r="AMZ178" s="229"/>
      <c r="ANA178" s="229"/>
      <c r="ANB178" s="229"/>
      <c r="ANC178" s="229"/>
      <c r="AND178" s="229"/>
      <c r="ANE178" s="229"/>
      <c r="ANF178" s="229"/>
      <c r="ANG178" s="229"/>
      <c r="ANH178" s="229"/>
      <c r="ANI178" s="229"/>
      <c r="ANJ178" s="229"/>
      <c r="ANK178" s="229"/>
      <c r="ANL178" s="229"/>
      <c r="ANM178" s="229"/>
      <c r="ANN178" s="229"/>
      <c r="ANO178" s="229"/>
      <c r="ANP178" s="229"/>
      <c r="ANQ178" s="229"/>
      <c r="ANR178" s="229"/>
      <c r="ANS178" s="229"/>
      <c r="ANT178" s="229"/>
      <c r="ANU178" s="229"/>
      <c r="ANV178" s="229"/>
      <c r="ANW178" s="229"/>
      <c r="ANX178" s="229"/>
      <c r="ANY178" s="229"/>
      <c r="ANZ178" s="229"/>
      <c r="AOA178" s="229"/>
      <c r="AOB178" s="229"/>
      <c r="AOC178" s="229"/>
      <c r="AOD178" s="229"/>
      <c r="AOE178" s="229"/>
      <c r="AOF178" s="229"/>
      <c r="AOG178" s="229"/>
      <c r="AOH178" s="229"/>
      <c r="AOI178" s="229"/>
      <c r="AOJ178" s="229"/>
      <c r="AOK178" s="229"/>
      <c r="AOL178" s="229"/>
      <c r="AOM178" s="229"/>
      <c r="AON178" s="229"/>
      <c r="AOO178" s="229"/>
      <c r="AOP178" s="229"/>
      <c r="AOQ178" s="229"/>
      <c r="AOR178" s="229"/>
      <c r="AOS178" s="229"/>
      <c r="AOT178" s="229"/>
      <c r="AOU178" s="229"/>
      <c r="AOV178" s="229"/>
      <c r="AOW178" s="229"/>
      <c r="AOX178" s="229"/>
      <c r="AOY178" s="229"/>
      <c r="AOZ178" s="229"/>
      <c r="APA178" s="229"/>
      <c r="APB178" s="229"/>
      <c r="APC178" s="229"/>
      <c r="APD178" s="229"/>
      <c r="APE178" s="229"/>
      <c r="APF178" s="229"/>
      <c r="APG178" s="229"/>
      <c r="APH178" s="229"/>
      <c r="API178" s="229"/>
      <c r="APJ178" s="229"/>
      <c r="APK178" s="229"/>
      <c r="APL178" s="229"/>
      <c r="APM178" s="229"/>
      <c r="APN178" s="229"/>
      <c r="APO178" s="229"/>
      <c r="APP178" s="229"/>
      <c r="APQ178" s="229"/>
      <c r="APR178" s="229"/>
      <c r="APS178" s="229"/>
      <c r="APT178" s="229"/>
      <c r="APU178" s="229"/>
      <c r="APV178" s="229"/>
      <c r="APW178" s="229"/>
      <c r="APX178" s="229"/>
      <c r="APY178" s="229"/>
      <c r="APZ178" s="229"/>
      <c r="AQA178" s="229"/>
      <c r="AQB178" s="229"/>
      <c r="AQC178" s="229"/>
      <c r="AQD178" s="229"/>
      <c r="AQE178" s="229"/>
      <c r="AQF178" s="229"/>
      <c r="AQG178" s="229"/>
      <c r="AQH178" s="229"/>
      <c r="AQI178" s="229"/>
      <c r="AQJ178" s="229"/>
      <c r="AQK178" s="229"/>
      <c r="AQL178" s="229"/>
      <c r="AQM178" s="229"/>
      <c r="AQN178" s="229"/>
      <c r="AQO178" s="229"/>
      <c r="AQP178" s="229"/>
      <c r="AQQ178" s="229"/>
      <c r="AQR178" s="229"/>
      <c r="AQS178" s="229"/>
      <c r="AQT178" s="229"/>
      <c r="AQU178" s="229"/>
      <c r="AQV178" s="229"/>
      <c r="AQW178" s="229"/>
      <c r="AQX178" s="229"/>
      <c r="AQY178" s="229"/>
      <c r="AQZ178" s="229"/>
      <c r="ARA178" s="229"/>
      <c r="ARB178" s="229"/>
      <c r="ARC178" s="229"/>
      <c r="ARD178" s="229"/>
      <c r="ARE178" s="229"/>
      <c r="ARF178" s="229"/>
      <c r="ARG178" s="229"/>
      <c r="ARH178" s="229"/>
      <c r="ARI178" s="229"/>
      <c r="ARJ178" s="229"/>
      <c r="ARK178" s="229"/>
      <c r="ARL178" s="229"/>
      <c r="ARM178" s="229"/>
      <c r="ARN178" s="229"/>
      <c r="ARO178" s="229"/>
      <c r="ARP178" s="229"/>
      <c r="ARQ178" s="229"/>
      <c r="ARR178" s="229"/>
      <c r="ARS178" s="229"/>
      <c r="ART178" s="229"/>
      <c r="ARU178" s="229"/>
      <c r="ARV178" s="229"/>
      <c r="ARW178" s="229"/>
      <c r="ARX178" s="229"/>
      <c r="ARY178" s="229"/>
      <c r="ARZ178" s="229"/>
      <c r="ASA178" s="229"/>
      <c r="ASB178" s="229"/>
      <c r="ASC178" s="229"/>
      <c r="ASD178" s="229"/>
      <c r="ASE178" s="229"/>
      <c r="ASF178" s="229"/>
      <c r="ASG178" s="229"/>
      <c r="ASH178" s="229"/>
      <c r="ASI178" s="229"/>
      <c r="ASJ178" s="229"/>
      <c r="ASK178" s="229"/>
      <c r="ASL178" s="229"/>
      <c r="ASM178" s="229"/>
      <c r="ASN178" s="229"/>
      <c r="ASO178" s="229"/>
      <c r="ASP178" s="229"/>
      <c r="ASQ178" s="229"/>
      <c r="ASR178" s="229"/>
      <c r="ASS178" s="229"/>
      <c r="AST178" s="229"/>
      <c r="ASU178" s="229"/>
      <c r="ASV178" s="229"/>
      <c r="ASW178" s="229"/>
      <c r="ASX178" s="229"/>
      <c r="ASY178" s="229"/>
      <c r="ASZ178" s="229"/>
      <c r="ATA178" s="229"/>
      <c r="ATB178" s="229"/>
      <c r="ATC178" s="229"/>
      <c r="ATD178" s="229"/>
      <c r="ATE178" s="229"/>
      <c r="ATF178" s="229"/>
      <c r="ATG178" s="229"/>
      <c r="ATH178" s="229"/>
      <c r="ATI178" s="229"/>
      <c r="ATJ178" s="229"/>
      <c r="ATK178" s="229"/>
      <c r="ATL178" s="229"/>
      <c r="ATM178" s="229"/>
      <c r="ATN178" s="229"/>
      <c r="ATO178" s="229"/>
      <c r="ATP178" s="229"/>
      <c r="ATQ178" s="229"/>
      <c r="ATR178" s="229"/>
      <c r="ATS178" s="229"/>
      <c r="ATT178" s="229"/>
      <c r="ATU178" s="229"/>
      <c r="ATV178" s="229"/>
      <c r="ATW178" s="229"/>
      <c r="ATX178" s="229"/>
      <c r="ATY178" s="229"/>
      <c r="ATZ178" s="229"/>
      <c r="AUA178" s="229"/>
      <c r="AUB178" s="229"/>
      <c r="AUC178" s="229"/>
      <c r="AUD178" s="229"/>
      <c r="AUE178" s="229"/>
      <c r="AUF178" s="229"/>
      <c r="AUG178" s="229"/>
      <c r="AUH178" s="229"/>
      <c r="AUI178" s="229"/>
      <c r="AUJ178" s="229"/>
      <c r="AUK178" s="229"/>
      <c r="AUL178" s="229"/>
      <c r="AUM178" s="229"/>
      <c r="AUN178" s="229"/>
      <c r="AUO178" s="229"/>
      <c r="AUP178" s="229"/>
      <c r="AUQ178" s="229"/>
      <c r="AUR178" s="229"/>
      <c r="AUS178" s="229"/>
      <c r="AUT178" s="229"/>
      <c r="AUU178" s="229"/>
      <c r="AUV178" s="229"/>
      <c r="AUW178" s="229"/>
      <c r="AUX178" s="229"/>
      <c r="AUY178" s="229"/>
      <c r="AUZ178" s="229"/>
      <c r="AVA178" s="229"/>
      <c r="AVB178" s="229"/>
      <c r="AVC178" s="229"/>
      <c r="AVD178" s="229"/>
      <c r="AVE178" s="229"/>
      <c r="AVF178" s="229"/>
      <c r="AVG178" s="229"/>
      <c r="AVH178" s="229"/>
      <c r="AVI178" s="229"/>
      <c r="AVJ178" s="229"/>
      <c r="AVK178" s="229"/>
      <c r="AVL178" s="229"/>
      <c r="AVM178" s="229"/>
      <c r="AVN178" s="229"/>
      <c r="AVO178" s="229"/>
      <c r="AVP178" s="229"/>
      <c r="AVQ178" s="229"/>
      <c r="AVR178" s="229"/>
      <c r="AVS178" s="229"/>
      <c r="AVT178" s="229"/>
      <c r="AVU178" s="229"/>
      <c r="AVV178" s="229"/>
      <c r="AVW178" s="229"/>
      <c r="AVX178" s="229"/>
      <c r="AVY178" s="229"/>
      <c r="AVZ178" s="229"/>
      <c r="AWA178" s="229"/>
      <c r="AWB178" s="229"/>
      <c r="AWC178" s="229"/>
      <c r="AWD178" s="229"/>
      <c r="AWE178" s="229"/>
      <c r="AWF178" s="229"/>
      <c r="AWG178" s="229"/>
      <c r="AWH178" s="229"/>
      <c r="AWI178" s="229"/>
      <c r="AWJ178" s="229"/>
      <c r="AWK178" s="229"/>
      <c r="AWL178" s="229"/>
      <c r="AWM178" s="229"/>
      <c r="AWN178" s="229"/>
      <c r="AWO178" s="229"/>
      <c r="AWP178" s="229"/>
      <c r="AWQ178" s="229"/>
      <c r="AWR178" s="229"/>
      <c r="AWS178" s="229"/>
      <c r="AWT178" s="229"/>
      <c r="AWU178" s="229"/>
      <c r="AWV178" s="229"/>
      <c r="AWW178" s="229"/>
      <c r="AWX178" s="229"/>
      <c r="AWY178" s="229"/>
      <c r="AWZ178" s="229"/>
      <c r="AXA178" s="229"/>
      <c r="AXB178" s="229"/>
      <c r="AXC178" s="229"/>
      <c r="AXD178" s="229"/>
      <c r="AXE178" s="229"/>
      <c r="AXF178" s="229"/>
      <c r="AXG178" s="229"/>
      <c r="AXH178" s="229"/>
      <c r="AXI178" s="229"/>
      <c r="AXJ178" s="229"/>
      <c r="AXK178" s="229"/>
      <c r="AXL178" s="229"/>
      <c r="AXM178" s="229"/>
      <c r="AXN178" s="229"/>
      <c r="AXO178" s="229"/>
      <c r="AXP178" s="229"/>
      <c r="AXQ178" s="229"/>
      <c r="AXR178" s="229"/>
      <c r="AXS178" s="229"/>
      <c r="AXT178" s="229"/>
      <c r="AXU178" s="229"/>
      <c r="AXV178" s="229"/>
      <c r="AXW178" s="229"/>
      <c r="AXX178" s="229"/>
      <c r="AXY178" s="229"/>
      <c r="AXZ178" s="229"/>
      <c r="AYA178" s="229"/>
      <c r="AYB178" s="229"/>
      <c r="AYC178" s="229"/>
      <c r="AYD178" s="229"/>
      <c r="AYE178" s="229"/>
      <c r="AYF178" s="229"/>
      <c r="AYG178" s="229"/>
      <c r="AYH178" s="229"/>
      <c r="AYI178" s="229"/>
      <c r="AYJ178" s="229"/>
      <c r="AYK178" s="229"/>
      <c r="AYL178" s="229"/>
      <c r="AYM178" s="229"/>
      <c r="AYN178" s="229"/>
      <c r="AYO178" s="229"/>
      <c r="AYP178" s="229"/>
      <c r="AYQ178" s="229"/>
      <c r="AYR178" s="229"/>
      <c r="AYS178" s="229"/>
      <c r="AYT178" s="229"/>
      <c r="AYU178" s="229"/>
      <c r="AYV178" s="229"/>
      <c r="AYW178" s="229"/>
      <c r="AYX178" s="229"/>
      <c r="AYY178" s="229"/>
      <c r="AYZ178" s="229"/>
      <c r="AZA178" s="229"/>
      <c r="AZB178" s="229"/>
      <c r="AZC178" s="229"/>
      <c r="AZD178" s="229"/>
      <c r="AZE178" s="229"/>
      <c r="AZF178" s="229"/>
      <c r="AZG178" s="229"/>
      <c r="AZH178" s="229"/>
      <c r="AZI178" s="229"/>
      <c r="AZJ178" s="229"/>
      <c r="AZK178" s="229"/>
      <c r="AZL178" s="229"/>
      <c r="AZM178" s="229"/>
      <c r="AZN178" s="229"/>
      <c r="AZO178" s="229"/>
      <c r="AZP178" s="229"/>
      <c r="AZQ178" s="229"/>
      <c r="AZR178" s="229"/>
      <c r="AZS178" s="229"/>
      <c r="AZT178" s="229"/>
      <c r="AZU178" s="229"/>
      <c r="AZV178" s="229"/>
      <c r="AZW178" s="229"/>
      <c r="AZX178" s="229"/>
      <c r="AZY178" s="229"/>
      <c r="AZZ178" s="229"/>
      <c r="BAA178" s="229"/>
      <c r="BAB178" s="229"/>
      <c r="BAC178" s="229"/>
      <c r="BAD178" s="229"/>
      <c r="BAE178" s="229"/>
      <c r="BAF178" s="229"/>
      <c r="BAG178" s="229"/>
      <c r="BAH178" s="229"/>
      <c r="BAI178" s="229"/>
      <c r="BAJ178" s="229"/>
      <c r="BAK178" s="229"/>
      <c r="BAL178" s="229"/>
      <c r="BAM178" s="229"/>
      <c r="BAN178" s="229"/>
      <c r="BAO178" s="229"/>
      <c r="BAP178" s="229"/>
      <c r="BAQ178" s="229"/>
      <c r="BAR178" s="229"/>
      <c r="BAS178" s="229"/>
      <c r="BAT178" s="229"/>
      <c r="BAU178" s="229"/>
      <c r="BAV178" s="229"/>
      <c r="BAW178" s="229"/>
      <c r="BAX178" s="229"/>
      <c r="BAY178" s="229"/>
      <c r="BAZ178" s="229"/>
      <c r="BBA178" s="229"/>
      <c r="BBB178" s="229"/>
      <c r="BBC178" s="229"/>
      <c r="BBD178" s="229"/>
      <c r="BBE178" s="229"/>
      <c r="BBF178" s="229"/>
      <c r="BBG178" s="229"/>
      <c r="BBH178" s="229"/>
      <c r="BBI178" s="229"/>
      <c r="BBJ178" s="229"/>
      <c r="BBK178" s="229"/>
      <c r="BBL178" s="229"/>
      <c r="BBM178" s="229"/>
      <c r="BBN178" s="229"/>
      <c r="BBO178" s="229"/>
      <c r="BBP178" s="229"/>
      <c r="BBQ178" s="229"/>
      <c r="BBR178" s="229"/>
      <c r="BBS178" s="229"/>
      <c r="BBT178" s="229"/>
      <c r="BBU178" s="229"/>
      <c r="BBV178" s="229"/>
      <c r="BBW178" s="229"/>
      <c r="BBX178" s="229"/>
      <c r="BBY178" s="229"/>
      <c r="BBZ178" s="229"/>
      <c r="BCA178" s="229"/>
      <c r="BCB178" s="229"/>
      <c r="BCC178" s="229"/>
      <c r="BCD178" s="229"/>
      <c r="BCE178" s="229"/>
      <c r="BCF178" s="229"/>
      <c r="BCG178" s="229"/>
      <c r="BCH178" s="229"/>
      <c r="BCI178" s="229"/>
      <c r="BCJ178" s="229"/>
      <c r="BCK178" s="229"/>
      <c r="BCL178" s="229"/>
      <c r="BCM178" s="229"/>
      <c r="BCN178" s="229"/>
      <c r="BCO178" s="229"/>
      <c r="BCP178" s="229"/>
      <c r="BCQ178" s="229"/>
      <c r="BCR178" s="229"/>
      <c r="BCS178" s="229"/>
      <c r="BCT178" s="229"/>
      <c r="BCU178" s="229"/>
      <c r="BCV178" s="229"/>
      <c r="BCW178" s="229"/>
      <c r="BCX178" s="229"/>
      <c r="BCY178" s="229"/>
      <c r="BCZ178" s="229"/>
      <c r="BDA178" s="229"/>
      <c r="BDB178" s="229"/>
      <c r="BDC178" s="229"/>
      <c r="BDD178" s="229"/>
      <c r="BDE178" s="229"/>
      <c r="BDF178" s="229"/>
      <c r="BDG178" s="229"/>
      <c r="BDH178" s="229"/>
      <c r="BDI178" s="229"/>
      <c r="BDJ178" s="229"/>
      <c r="BDK178" s="229"/>
      <c r="BDL178" s="229"/>
      <c r="BDM178" s="229"/>
      <c r="BDN178" s="229"/>
      <c r="BDO178" s="229"/>
      <c r="BDP178" s="229"/>
      <c r="BDQ178" s="229"/>
      <c r="BDR178" s="229"/>
      <c r="BDS178" s="229"/>
      <c r="BDT178" s="229"/>
      <c r="BDU178" s="229"/>
      <c r="BDV178" s="229"/>
      <c r="BDW178" s="229"/>
      <c r="BDX178" s="229"/>
      <c r="BDY178" s="229"/>
      <c r="BDZ178" s="229"/>
      <c r="BEA178" s="229"/>
      <c r="BEB178" s="229"/>
      <c r="BEC178" s="229"/>
      <c r="BED178" s="229"/>
      <c r="BEE178" s="229"/>
      <c r="BEF178" s="229"/>
      <c r="BEG178" s="229"/>
      <c r="BEH178" s="229"/>
      <c r="BEI178" s="229"/>
      <c r="BEJ178" s="229"/>
      <c r="BEK178" s="229"/>
      <c r="BEL178" s="229"/>
      <c r="BEM178" s="229"/>
      <c r="BEN178" s="229"/>
      <c r="BEO178" s="229"/>
      <c r="BEP178" s="229"/>
      <c r="BEQ178" s="229"/>
      <c r="BER178" s="229"/>
      <c r="BES178" s="229"/>
      <c r="BET178" s="229"/>
      <c r="BEU178" s="229"/>
      <c r="BEV178" s="229"/>
      <c r="BEW178" s="229"/>
      <c r="BEX178" s="229"/>
      <c r="BEY178" s="229"/>
      <c r="BEZ178" s="229"/>
      <c r="BFA178" s="229"/>
      <c r="BFB178" s="229"/>
      <c r="BFC178" s="229"/>
      <c r="BFD178" s="229"/>
      <c r="BFE178" s="229"/>
      <c r="BFF178" s="229"/>
      <c r="BFG178" s="229"/>
      <c r="BFH178" s="229"/>
      <c r="BFI178" s="229"/>
      <c r="BFJ178" s="229"/>
      <c r="BFK178" s="229"/>
      <c r="BFL178" s="229"/>
      <c r="BFM178" s="229"/>
      <c r="BFN178" s="229"/>
      <c r="BFO178" s="229"/>
      <c r="BFP178" s="229"/>
      <c r="BFQ178" s="229"/>
      <c r="BFR178" s="229"/>
      <c r="BFS178" s="229"/>
      <c r="BFT178" s="229"/>
      <c r="BFU178" s="229"/>
      <c r="BFV178" s="229"/>
      <c r="BFW178" s="229"/>
      <c r="BFX178" s="229"/>
      <c r="BFY178" s="229"/>
      <c r="BFZ178" s="229"/>
      <c r="BGA178" s="229"/>
      <c r="BGB178" s="229"/>
      <c r="BGC178" s="229"/>
      <c r="BGD178" s="229"/>
      <c r="BGE178" s="229"/>
      <c r="BGF178" s="229"/>
      <c r="BGG178" s="229"/>
      <c r="BGH178" s="229"/>
      <c r="BGI178" s="229"/>
      <c r="BGJ178" s="229"/>
      <c r="BGK178" s="229"/>
      <c r="BGL178" s="229"/>
      <c r="BGM178" s="229"/>
      <c r="BGN178" s="229"/>
      <c r="BGO178" s="229"/>
      <c r="BGP178" s="229"/>
      <c r="BGQ178" s="229"/>
      <c r="BGR178" s="229"/>
      <c r="BGS178" s="229"/>
      <c r="BGT178" s="229"/>
      <c r="BGU178" s="229"/>
      <c r="BGV178" s="229"/>
      <c r="BGW178" s="229"/>
      <c r="BGX178" s="229"/>
      <c r="BGY178" s="229"/>
      <c r="BGZ178" s="229"/>
      <c r="BHA178" s="229"/>
      <c r="BHB178" s="229"/>
      <c r="BHC178" s="229"/>
      <c r="BHD178" s="229"/>
      <c r="BHE178" s="229"/>
      <c r="BHF178" s="229"/>
      <c r="BHG178" s="229"/>
      <c r="BHH178" s="229"/>
      <c r="BHI178" s="229"/>
      <c r="BHJ178" s="229"/>
      <c r="BHK178" s="229"/>
      <c r="BHL178" s="229"/>
      <c r="BHM178" s="229"/>
      <c r="BHN178" s="229"/>
      <c r="BHO178" s="229"/>
      <c r="BHP178" s="229"/>
      <c r="BHQ178" s="229"/>
      <c r="BHR178" s="229"/>
      <c r="BHS178" s="229"/>
      <c r="BHT178" s="229"/>
      <c r="BHU178" s="229"/>
      <c r="BHV178" s="229"/>
      <c r="BHW178" s="229"/>
      <c r="BHX178" s="229"/>
      <c r="BHY178" s="229"/>
      <c r="BHZ178" s="229"/>
      <c r="BIA178" s="229"/>
      <c r="BIB178" s="229"/>
      <c r="BIC178" s="229"/>
      <c r="BID178" s="229"/>
      <c r="BIE178" s="229"/>
      <c r="BIF178" s="229"/>
      <c r="BIG178" s="229"/>
      <c r="BIH178" s="229"/>
      <c r="BII178" s="229"/>
      <c r="BIJ178" s="229"/>
      <c r="BIK178" s="229"/>
      <c r="BIL178" s="229"/>
      <c r="BIM178" s="229"/>
      <c r="BIN178" s="229"/>
      <c r="BIO178" s="229"/>
      <c r="BIP178" s="229"/>
      <c r="BIQ178" s="229"/>
      <c r="BIR178" s="229"/>
      <c r="BIS178" s="229"/>
      <c r="BIT178" s="229"/>
      <c r="BIU178" s="229"/>
      <c r="BIV178" s="229"/>
      <c r="BIW178" s="229"/>
      <c r="BIX178" s="229"/>
      <c r="BIY178" s="229"/>
      <c r="BIZ178" s="229"/>
      <c r="BJA178" s="229"/>
      <c r="BJB178" s="229"/>
      <c r="BJC178" s="229"/>
      <c r="BJD178" s="229"/>
      <c r="BJE178" s="229"/>
      <c r="BJF178" s="229"/>
      <c r="BJG178" s="229"/>
      <c r="BJH178" s="229"/>
      <c r="BJI178" s="229"/>
      <c r="BJJ178" s="229"/>
      <c r="BJK178" s="229"/>
      <c r="BJL178" s="229"/>
      <c r="BJM178" s="229"/>
      <c r="BJN178" s="229"/>
      <c r="BJO178" s="229"/>
      <c r="BJP178" s="229"/>
      <c r="BJQ178" s="229"/>
      <c r="BJR178" s="229"/>
      <c r="BJS178" s="229"/>
      <c r="BJT178" s="229"/>
      <c r="BJU178" s="229"/>
      <c r="BJV178" s="229"/>
      <c r="BJW178" s="229"/>
      <c r="BJX178" s="229"/>
      <c r="BJY178" s="229"/>
      <c r="BJZ178" s="229"/>
      <c r="BKA178" s="229"/>
      <c r="BKB178" s="229"/>
      <c r="BKC178" s="229"/>
      <c r="BKD178" s="229"/>
      <c r="BKE178" s="229"/>
      <c r="BKF178" s="229"/>
      <c r="BKG178" s="229"/>
      <c r="BKH178" s="229"/>
      <c r="BKI178" s="229"/>
      <c r="BKJ178" s="229"/>
      <c r="BKK178" s="229"/>
      <c r="BKL178" s="229"/>
      <c r="BKM178" s="229"/>
      <c r="BKN178" s="229"/>
      <c r="BKO178" s="229"/>
      <c r="BKP178" s="229"/>
      <c r="BKQ178" s="229"/>
      <c r="BKR178" s="229"/>
      <c r="BKS178" s="229"/>
      <c r="BKT178" s="229"/>
      <c r="BKU178" s="229"/>
      <c r="BKV178" s="229"/>
      <c r="BKW178" s="229"/>
      <c r="BKX178" s="229"/>
      <c r="BKY178" s="229"/>
      <c r="BKZ178" s="229"/>
      <c r="BLA178" s="229"/>
      <c r="BLB178" s="229"/>
      <c r="BLC178" s="229"/>
      <c r="BLD178" s="229"/>
      <c r="BLE178" s="229"/>
      <c r="BLF178" s="229"/>
      <c r="BLG178" s="229"/>
      <c r="BLH178" s="229"/>
      <c r="BLI178" s="229"/>
      <c r="BLJ178" s="229"/>
      <c r="BLK178" s="229"/>
      <c r="BLL178" s="229"/>
      <c r="BLM178" s="229"/>
      <c r="BLN178" s="229"/>
      <c r="BLO178" s="229"/>
      <c r="BLP178" s="229"/>
      <c r="BLQ178" s="229"/>
      <c r="BLR178" s="229"/>
      <c r="BLS178" s="229"/>
      <c r="BLT178" s="229"/>
      <c r="BLU178" s="229"/>
      <c r="BLV178" s="229"/>
      <c r="BLW178" s="229"/>
      <c r="BLX178" s="229"/>
      <c r="BLY178" s="229"/>
      <c r="BLZ178" s="229"/>
      <c r="BMA178" s="229"/>
      <c r="BMB178" s="229"/>
      <c r="BMC178" s="229"/>
      <c r="BMD178" s="229"/>
      <c r="BME178" s="229"/>
      <c r="BMF178" s="229"/>
      <c r="BMG178" s="229"/>
      <c r="BMH178" s="229"/>
      <c r="BMI178" s="229"/>
      <c r="BMJ178" s="229"/>
      <c r="BMK178" s="229"/>
      <c r="BML178" s="229"/>
      <c r="BMM178" s="229"/>
      <c r="BMN178" s="229"/>
      <c r="BMO178" s="229"/>
      <c r="BMP178" s="229"/>
      <c r="BMQ178" s="229"/>
      <c r="BMR178" s="229"/>
      <c r="BMS178" s="229"/>
      <c r="BMT178" s="229"/>
      <c r="BMU178" s="229"/>
      <c r="BMV178" s="229"/>
      <c r="BMW178" s="229"/>
      <c r="BMX178" s="229"/>
      <c r="BMY178" s="229"/>
      <c r="BMZ178" s="229"/>
      <c r="BNA178" s="229"/>
      <c r="BNB178" s="229"/>
      <c r="BNC178" s="229"/>
      <c r="BND178" s="229"/>
      <c r="BNE178" s="229"/>
      <c r="BNF178" s="229"/>
      <c r="BNG178" s="229"/>
      <c r="BNH178" s="229"/>
      <c r="BNI178" s="229"/>
      <c r="BNJ178" s="229"/>
      <c r="BNK178" s="229"/>
      <c r="BNL178" s="229"/>
      <c r="BNM178" s="229"/>
      <c r="BNN178" s="229"/>
      <c r="BNO178" s="229"/>
      <c r="BNP178" s="229"/>
      <c r="BNQ178" s="229"/>
      <c r="BNR178" s="229"/>
      <c r="BNS178" s="229"/>
      <c r="BNT178" s="229"/>
      <c r="BNU178" s="229"/>
      <c r="BNV178" s="229"/>
      <c r="BNW178" s="229"/>
      <c r="BNX178" s="229"/>
      <c r="BNY178" s="229"/>
      <c r="BNZ178" s="229"/>
      <c r="BOA178" s="229"/>
      <c r="BOB178" s="229"/>
      <c r="BOC178" s="229"/>
      <c r="BOD178" s="229"/>
      <c r="BOE178" s="229"/>
      <c r="BOF178" s="229"/>
      <c r="BOG178" s="229"/>
      <c r="BOH178" s="229"/>
      <c r="BOI178" s="229"/>
      <c r="BOJ178" s="229"/>
      <c r="BOK178" s="229"/>
      <c r="BOL178" s="229"/>
      <c r="BOM178" s="229"/>
      <c r="BON178" s="229"/>
      <c r="BOO178" s="229"/>
      <c r="BOP178" s="229"/>
      <c r="BOQ178" s="229"/>
      <c r="BOR178" s="229"/>
      <c r="BOS178" s="229"/>
      <c r="BOT178" s="229"/>
      <c r="BOU178" s="229"/>
      <c r="BOV178" s="229"/>
      <c r="BOW178" s="229"/>
      <c r="BOX178" s="229"/>
      <c r="BOY178" s="229"/>
      <c r="BOZ178" s="229"/>
      <c r="BPA178" s="229"/>
      <c r="BPB178" s="229"/>
      <c r="BPC178" s="229"/>
      <c r="BPD178" s="229"/>
      <c r="BPE178" s="229"/>
      <c r="BPF178" s="229"/>
      <c r="BPG178" s="229"/>
      <c r="BPH178" s="229"/>
      <c r="BPI178" s="229"/>
      <c r="BPJ178" s="229"/>
      <c r="BPK178" s="229"/>
      <c r="BPL178" s="229"/>
      <c r="BPM178" s="229"/>
      <c r="BPN178" s="229"/>
      <c r="BPO178" s="229"/>
      <c r="BPP178" s="229"/>
      <c r="BPQ178" s="229"/>
      <c r="BPR178" s="229"/>
      <c r="BPS178" s="229"/>
      <c r="BPT178" s="229"/>
      <c r="BPU178" s="229"/>
      <c r="BPV178" s="229"/>
      <c r="BPW178" s="229"/>
      <c r="BPX178" s="229"/>
      <c r="BPY178" s="229"/>
      <c r="BPZ178" s="229"/>
      <c r="BQA178" s="229"/>
      <c r="BQB178" s="229"/>
      <c r="BQC178" s="229"/>
      <c r="BQD178" s="229"/>
      <c r="BQE178" s="229"/>
      <c r="BQF178" s="229"/>
      <c r="BQG178" s="229"/>
      <c r="BQH178" s="229"/>
      <c r="BQI178" s="229"/>
      <c r="BQJ178" s="229"/>
      <c r="BQK178" s="229"/>
      <c r="BQL178" s="229"/>
      <c r="BQM178" s="229"/>
      <c r="BQN178" s="229"/>
      <c r="BQO178" s="229"/>
      <c r="BQP178" s="229"/>
      <c r="BQQ178" s="229"/>
      <c r="BQR178" s="229"/>
      <c r="BQS178" s="229"/>
      <c r="BQT178" s="229"/>
      <c r="BQU178" s="229"/>
      <c r="BQV178" s="229"/>
      <c r="BQW178" s="229"/>
      <c r="BQX178" s="229"/>
      <c r="BQY178" s="229"/>
      <c r="BQZ178" s="229"/>
      <c r="BRA178" s="229"/>
      <c r="BRB178" s="229"/>
      <c r="BRC178" s="229"/>
      <c r="BRD178" s="229"/>
      <c r="BRE178" s="229"/>
      <c r="BRF178" s="229"/>
      <c r="BRG178" s="229"/>
      <c r="BRH178" s="229"/>
      <c r="BRI178" s="229"/>
      <c r="BRJ178" s="229"/>
      <c r="BRK178" s="229"/>
      <c r="BRL178" s="229"/>
      <c r="BRM178" s="229"/>
      <c r="BRN178" s="229"/>
      <c r="BRO178" s="229"/>
      <c r="BRP178" s="229"/>
      <c r="BRQ178" s="229"/>
      <c r="BRR178" s="229"/>
      <c r="BRS178" s="229"/>
      <c r="BRT178" s="229"/>
      <c r="BRU178" s="229"/>
      <c r="BRV178" s="229"/>
      <c r="BRW178" s="229"/>
      <c r="BRX178" s="229"/>
      <c r="BRY178" s="229"/>
      <c r="BRZ178" s="229"/>
      <c r="BSA178" s="229"/>
      <c r="BSB178" s="229"/>
      <c r="BSC178" s="229"/>
      <c r="BSD178" s="229"/>
      <c r="BSE178" s="229"/>
      <c r="BSF178" s="229"/>
      <c r="BSG178" s="229"/>
      <c r="BSH178" s="229"/>
      <c r="BSI178" s="229"/>
      <c r="BSJ178" s="229"/>
      <c r="BSK178" s="229"/>
      <c r="BSL178" s="229"/>
      <c r="BSM178" s="229"/>
      <c r="BSN178" s="229"/>
      <c r="BSO178" s="229"/>
      <c r="BSP178" s="229"/>
      <c r="BSQ178" s="229"/>
      <c r="BSR178" s="229"/>
      <c r="BSS178" s="229"/>
      <c r="BST178" s="229"/>
      <c r="BSU178" s="229"/>
      <c r="BSV178" s="229"/>
      <c r="BSW178" s="229"/>
      <c r="BSX178" s="229"/>
      <c r="BSY178" s="229"/>
      <c r="BSZ178" s="229"/>
      <c r="BTA178" s="229"/>
      <c r="BTB178" s="229"/>
      <c r="BTC178" s="229"/>
      <c r="BTD178" s="229"/>
      <c r="BTE178" s="229"/>
      <c r="BTF178" s="229"/>
      <c r="BTG178" s="229"/>
      <c r="BTH178" s="229"/>
      <c r="BTI178" s="229"/>
      <c r="BTJ178" s="229"/>
      <c r="BTK178" s="229"/>
      <c r="BTL178" s="229"/>
      <c r="BTM178" s="229"/>
      <c r="BTN178" s="229"/>
      <c r="BTO178" s="229"/>
      <c r="BTP178" s="229"/>
      <c r="BTQ178" s="229"/>
      <c r="BTR178" s="229"/>
      <c r="BTS178" s="229"/>
      <c r="BTT178" s="229"/>
      <c r="BTU178" s="229"/>
      <c r="BTV178" s="229"/>
      <c r="BTW178" s="229"/>
      <c r="BTX178" s="229"/>
      <c r="BTY178" s="229"/>
      <c r="BTZ178" s="229"/>
      <c r="BUA178" s="229"/>
      <c r="BUB178" s="229"/>
      <c r="BUC178" s="229"/>
      <c r="BUD178" s="229"/>
      <c r="BUE178" s="229"/>
      <c r="BUF178" s="229"/>
      <c r="BUG178" s="229"/>
      <c r="BUH178" s="229"/>
      <c r="BUI178" s="229"/>
      <c r="BUJ178" s="229"/>
      <c r="BUK178" s="229"/>
      <c r="BUL178" s="229"/>
      <c r="BUM178" s="229"/>
      <c r="BUN178" s="229"/>
      <c r="BUO178" s="229"/>
      <c r="BUP178" s="229"/>
      <c r="BUQ178" s="229"/>
      <c r="BUR178" s="229"/>
      <c r="BUS178" s="229"/>
      <c r="BUT178" s="229"/>
      <c r="BUU178" s="229"/>
      <c r="BUV178" s="229"/>
      <c r="BUW178" s="229"/>
      <c r="BUX178" s="229"/>
      <c r="BUY178" s="229"/>
      <c r="BUZ178" s="229"/>
      <c r="BVA178" s="229"/>
      <c r="BVB178" s="229"/>
      <c r="BVC178" s="229"/>
      <c r="BVD178" s="229"/>
      <c r="BVE178" s="229"/>
      <c r="BVF178" s="229"/>
      <c r="BVG178" s="229"/>
      <c r="BVH178" s="229"/>
      <c r="BVI178" s="229"/>
      <c r="BVJ178" s="229"/>
      <c r="BVK178" s="229"/>
      <c r="BVL178" s="229"/>
      <c r="BVM178" s="229"/>
      <c r="BVN178" s="229"/>
      <c r="BVO178" s="229"/>
      <c r="BVP178" s="229"/>
      <c r="BVQ178" s="229"/>
      <c r="BVR178" s="229"/>
      <c r="BVS178" s="229"/>
      <c r="BVT178" s="229"/>
      <c r="BVU178" s="229"/>
      <c r="BVV178" s="229"/>
      <c r="BVW178" s="229"/>
      <c r="BVX178" s="229"/>
      <c r="BVY178" s="229"/>
      <c r="BVZ178" s="229"/>
      <c r="BWA178" s="229"/>
      <c r="BWB178" s="229"/>
      <c r="BWC178" s="229"/>
      <c r="BWD178" s="229"/>
      <c r="BWE178" s="229"/>
      <c r="BWF178" s="229"/>
      <c r="BWG178" s="229"/>
      <c r="BWH178" s="229"/>
      <c r="BWI178" s="229"/>
      <c r="BWJ178" s="229"/>
      <c r="BWK178" s="229"/>
      <c r="BWL178" s="229"/>
      <c r="BWM178" s="229"/>
      <c r="BWN178" s="229"/>
      <c r="BWO178" s="229"/>
      <c r="BWP178" s="229"/>
      <c r="BWQ178" s="229"/>
      <c r="BWR178" s="229"/>
      <c r="BWS178" s="229"/>
      <c r="BWT178" s="229"/>
      <c r="BWU178" s="229"/>
      <c r="BWV178" s="229"/>
      <c r="BWW178" s="229"/>
      <c r="BWX178" s="229"/>
      <c r="BWY178" s="229"/>
      <c r="BWZ178" s="229"/>
      <c r="BXA178" s="229"/>
      <c r="BXB178" s="229"/>
      <c r="BXC178" s="229"/>
      <c r="BXD178" s="229"/>
      <c r="BXE178" s="229"/>
      <c r="BXF178" s="229"/>
      <c r="BXG178" s="229"/>
      <c r="BXH178" s="229"/>
      <c r="BXI178" s="229"/>
      <c r="BXJ178" s="229"/>
      <c r="BXK178" s="229"/>
      <c r="BXL178" s="229"/>
      <c r="BXM178" s="229"/>
      <c r="BXN178" s="229"/>
      <c r="BXO178" s="229"/>
      <c r="BXP178" s="229"/>
      <c r="BXQ178" s="229"/>
      <c r="BXR178" s="229"/>
      <c r="BXS178" s="229"/>
      <c r="BXT178" s="229"/>
      <c r="BXU178" s="229"/>
      <c r="BXV178" s="229"/>
      <c r="BXW178" s="229"/>
      <c r="BXX178" s="229"/>
      <c r="BXY178" s="229"/>
      <c r="BXZ178" s="229"/>
      <c r="BYA178" s="229"/>
      <c r="BYB178" s="229"/>
      <c r="BYC178" s="229"/>
      <c r="BYD178" s="229"/>
      <c r="BYE178" s="229"/>
      <c r="BYF178" s="229"/>
      <c r="BYG178" s="229"/>
      <c r="BYH178" s="229"/>
      <c r="BYI178" s="229"/>
      <c r="BYJ178" s="229"/>
      <c r="BYK178" s="229"/>
      <c r="BYL178" s="229"/>
      <c r="BYM178" s="229"/>
      <c r="BYN178" s="229"/>
      <c r="BYO178" s="229"/>
      <c r="BYP178" s="229"/>
      <c r="BYQ178" s="229"/>
      <c r="BYR178" s="229"/>
      <c r="BYS178" s="229"/>
      <c r="BYT178" s="229"/>
      <c r="BYU178" s="229"/>
      <c r="BYV178" s="229"/>
      <c r="BYW178" s="229"/>
      <c r="BYX178" s="229"/>
      <c r="BYY178" s="229"/>
      <c r="BYZ178" s="229"/>
      <c r="BZA178" s="229"/>
      <c r="BZB178" s="229"/>
      <c r="BZC178" s="229"/>
      <c r="BZD178" s="229"/>
      <c r="BZE178" s="229"/>
      <c r="BZF178" s="229"/>
      <c r="BZG178" s="229"/>
      <c r="BZH178" s="229"/>
      <c r="BZI178" s="229"/>
      <c r="BZJ178" s="229"/>
      <c r="BZK178" s="229"/>
      <c r="BZL178" s="229"/>
      <c r="BZM178" s="229"/>
      <c r="BZN178" s="229"/>
      <c r="BZO178" s="229"/>
      <c r="BZP178" s="229"/>
      <c r="BZQ178" s="229"/>
      <c r="BZR178" s="229"/>
      <c r="BZS178" s="229"/>
      <c r="BZT178" s="229"/>
      <c r="BZU178" s="229"/>
      <c r="BZV178" s="229"/>
      <c r="BZW178" s="229"/>
      <c r="BZX178" s="229"/>
      <c r="BZY178" s="229"/>
      <c r="BZZ178" s="229"/>
      <c r="CAA178" s="229"/>
      <c r="CAB178" s="229"/>
      <c r="CAC178" s="229"/>
      <c r="CAD178" s="229"/>
      <c r="CAE178" s="229"/>
      <c r="CAF178" s="229"/>
      <c r="CAG178" s="229"/>
      <c r="CAH178" s="229"/>
      <c r="CAI178" s="229"/>
      <c r="CAJ178" s="229"/>
      <c r="CAK178" s="229"/>
      <c r="CAL178" s="229"/>
      <c r="CAM178" s="229"/>
      <c r="CAN178" s="229"/>
      <c r="CAO178" s="229"/>
      <c r="CAP178" s="229"/>
      <c r="CAQ178" s="229"/>
      <c r="CAR178" s="229"/>
      <c r="CAS178" s="229"/>
      <c r="CAT178" s="229"/>
      <c r="CAU178" s="229"/>
      <c r="CAV178" s="229"/>
      <c r="CAW178" s="229"/>
      <c r="CAX178" s="229"/>
      <c r="CAY178" s="229"/>
      <c r="CAZ178" s="229"/>
      <c r="CBA178" s="229"/>
      <c r="CBB178" s="229"/>
      <c r="CBC178" s="229"/>
      <c r="CBD178" s="229"/>
      <c r="CBE178" s="229"/>
      <c r="CBF178" s="229"/>
      <c r="CBG178" s="229"/>
      <c r="CBH178" s="229"/>
      <c r="CBI178" s="229"/>
      <c r="CBJ178" s="229"/>
      <c r="CBK178" s="229"/>
      <c r="CBL178" s="229"/>
      <c r="CBM178" s="229"/>
      <c r="CBN178" s="229"/>
      <c r="CBO178" s="229"/>
      <c r="CBP178" s="229"/>
      <c r="CBQ178" s="229"/>
      <c r="CBR178" s="229"/>
      <c r="CBS178" s="229"/>
      <c r="CBT178" s="229"/>
      <c r="CBU178" s="229"/>
      <c r="CBV178" s="229"/>
      <c r="CBW178" s="229"/>
      <c r="CBX178" s="229"/>
      <c r="CBY178" s="229"/>
      <c r="CBZ178" s="229"/>
      <c r="CCA178" s="229"/>
      <c r="CCB178" s="229"/>
      <c r="CCC178" s="229"/>
      <c r="CCD178" s="229"/>
      <c r="CCE178" s="229"/>
      <c r="CCF178" s="229"/>
      <c r="CCG178" s="229"/>
      <c r="CCH178" s="229"/>
      <c r="CCI178" s="229"/>
      <c r="CCJ178" s="229"/>
      <c r="CCK178" s="229"/>
      <c r="CCL178" s="229"/>
      <c r="CCM178" s="229"/>
      <c r="CCN178" s="229"/>
      <c r="CCO178" s="229"/>
      <c r="CCP178" s="229"/>
      <c r="CCQ178" s="229"/>
      <c r="CCR178" s="229"/>
      <c r="CCS178" s="229"/>
      <c r="CCT178" s="229"/>
      <c r="CCU178" s="229"/>
      <c r="CCV178" s="229"/>
      <c r="CCW178" s="229"/>
      <c r="CCX178" s="229"/>
      <c r="CCY178" s="229"/>
      <c r="CCZ178" s="229"/>
      <c r="CDA178" s="229"/>
      <c r="CDB178" s="229"/>
      <c r="CDC178" s="229"/>
      <c r="CDD178" s="229"/>
      <c r="CDE178" s="229"/>
      <c r="CDF178" s="229"/>
      <c r="CDG178" s="229"/>
      <c r="CDH178" s="229"/>
      <c r="CDI178" s="229"/>
      <c r="CDJ178" s="229"/>
      <c r="CDK178" s="229"/>
      <c r="CDL178" s="229"/>
      <c r="CDM178" s="229"/>
      <c r="CDN178" s="229"/>
      <c r="CDO178" s="229"/>
      <c r="CDP178" s="229"/>
      <c r="CDQ178" s="229"/>
      <c r="CDR178" s="229"/>
      <c r="CDS178" s="229"/>
      <c r="CDT178" s="229"/>
      <c r="CDU178" s="229"/>
      <c r="CDV178" s="229"/>
      <c r="CDW178" s="229"/>
      <c r="CDX178" s="229"/>
      <c r="CDY178" s="229"/>
      <c r="CDZ178" s="229"/>
      <c r="CEA178" s="229"/>
      <c r="CEB178" s="229"/>
      <c r="CEC178" s="229"/>
      <c r="CED178" s="229"/>
      <c r="CEE178" s="229"/>
      <c r="CEF178" s="229"/>
      <c r="CEG178" s="229"/>
      <c r="CEH178" s="229"/>
      <c r="CEI178" s="229"/>
      <c r="CEJ178" s="229"/>
      <c r="CEK178" s="229"/>
      <c r="CEL178" s="229"/>
      <c r="CEM178" s="229"/>
      <c r="CEN178" s="229"/>
      <c r="CEO178" s="229"/>
      <c r="CEP178" s="229"/>
      <c r="CEQ178" s="229"/>
      <c r="CER178" s="229"/>
      <c r="CES178" s="229"/>
      <c r="CET178" s="229"/>
      <c r="CEU178" s="229"/>
      <c r="CEV178" s="229"/>
      <c r="CEW178" s="229"/>
      <c r="CEX178" s="229"/>
      <c r="CEY178" s="229"/>
      <c r="CEZ178" s="229"/>
      <c r="CFA178" s="229"/>
      <c r="CFB178" s="229"/>
      <c r="CFC178" s="229"/>
      <c r="CFD178" s="229"/>
      <c r="CFE178" s="229"/>
      <c r="CFF178" s="229"/>
      <c r="CFG178" s="229"/>
      <c r="CFH178" s="229"/>
      <c r="CFI178" s="229"/>
      <c r="CFJ178" s="229"/>
      <c r="CFK178" s="229"/>
      <c r="CFL178" s="229"/>
      <c r="CFM178" s="229"/>
      <c r="CFN178" s="229"/>
      <c r="CFO178" s="229"/>
      <c r="CFP178" s="229"/>
      <c r="CFQ178" s="229"/>
      <c r="CFR178" s="229"/>
      <c r="CFS178" s="229"/>
      <c r="CFT178" s="229"/>
      <c r="CFU178" s="229"/>
      <c r="CFV178" s="229"/>
      <c r="CFW178" s="229"/>
      <c r="CFX178" s="229"/>
      <c r="CFY178" s="229"/>
      <c r="CFZ178" s="229"/>
      <c r="CGA178" s="229"/>
      <c r="CGB178" s="229"/>
      <c r="CGC178" s="229"/>
      <c r="CGD178" s="229"/>
      <c r="CGE178" s="229"/>
      <c r="CGF178" s="229"/>
      <c r="CGG178" s="229"/>
      <c r="CGH178" s="229"/>
      <c r="CGI178" s="229"/>
      <c r="CGJ178" s="229"/>
      <c r="CGK178" s="229"/>
      <c r="CGL178" s="229"/>
      <c r="CGM178" s="229"/>
      <c r="CGN178" s="229"/>
      <c r="CGO178" s="229"/>
      <c r="CGP178" s="229"/>
      <c r="CGQ178" s="229"/>
      <c r="CGR178" s="229"/>
      <c r="CGS178" s="229"/>
      <c r="CGT178" s="229"/>
      <c r="CGU178" s="229"/>
      <c r="CGV178" s="229"/>
      <c r="CGW178" s="229"/>
      <c r="CGX178" s="229"/>
      <c r="CGY178" s="229"/>
      <c r="CGZ178" s="229"/>
      <c r="CHA178" s="229"/>
      <c r="CHB178" s="229"/>
      <c r="CHC178" s="229"/>
      <c r="CHD178" s="229"/>
      <c r="CHE178" s="229"/>
      <c r="CHF178" s="229"/>
      <c r="CHG178" s="229"/>
      <c r="CHH178" s="229"/>
      <c r="CHI178" s="229"/>
      <c r="CHJ178" s="229"/>
      <c r="CHK178" s="229"/>
      <c r="CHL178" s="229"/>
      <c r="CHM178" s="229"/>
      <c r="CHN178" s="229"/>
      <c r="CHO178" s="229"/>
      <c r="CHP178" s="229"/>
      <c r="CHQ178" s="229"/>
      <c r="CHR178" s="229"/>
      <c r="CHS178" s="229"/>
      <c r="CHT178" s="229"/>
      <c r="CHU178" s="229"/>
      <c r="CHV178" s="229"/>
      <c r="CHW178" s="229"/>
      <c r="CHX178" s="229"/>
      <c r="CHY178" s="229"/>
      <c r="CHZ178" s="229"/>
      <c r="CIA178" s="229"/>
      <c r="CIB178" s="229"/>
      <c r="CIC178" s="229"/>
      <c r="CID178" s="229"/>
      <c r="CIE178" s="229"/>
      <c r="CIF178" s="229"/>
      <c r="CIG178" s="229"/>
      <c r="CIH178" s="229"/>
      <c r="CII178" s="229"/>
      <c r="CIJ178" s="229"/>
      <c r="CIK178" s="229"/>
      <c r="CIL178" s="229"/>
      <c r="CIM178" s="229"/>
      <c r="CIN178" s="229"/>
      <c r="CIO178" s="229"/>
      <c r="CIP178" s="229"/>
      <c r="CIQ178" s="229"/>
      <c r="CIR178" s="229"/>
      <c r="CIS178" s="229"/>
      <c r="CIT178" s="229"/>
      <c r="CIU178" s="229"/>
      <c r="CIV178" s="229"/>
      <c r="CIW178" s="229"/>
      <c r="CIX178" s="229"/>
      <c r="CIY178" s="229"/>
      <c r="CIZ178" s="229"/>
      <c r="CJA178" s="229"/>
      <c r="CJB178" s="229"/>
      <c r="CJC178" s="229"/>
      <c r="CJD178" s="229"/>
      <c r="CJE178" s="229"/>
      <c r="CJF178" s="229"/>
      <c r="CJG178" s="229"/>
      <c r="CJH178" s="229"/>
      <c r="CJI178" s="229"/>
      <c r="CJJ178" s="229"/>
      <c r="CJK178" s="229"/>
      <c r="CJL178" s="229"/>
      <c r="CJM178" s="229"/>
      <c r="CJN178" s="229"/>
      <c r="CJO178" s="229"/>
      <c r="CJP178" s="229"/>
      <c r="CJQ178" s="229"/>
      <c r="CJR178" s="229"/>
      <c r="CJS178" s="229"/>
      <c r="CJT178" s="229"/>
      <c r="CJU178" s="229"/>
      <c r="CJV178" s="229"/>
      <c r="CJW178" s="229"/>
      <c r="CJX178" s="229"/>
      <c r="CJY178" s="229"/>
      <c r="CJZ178" s="229"/>
      <c r="CKA178" s="229"/>
      <c r="CKB178" s="229"/>
      <c r="CKC178" s="229"/>
      <c r="CKD178" s="229"/>
      <c r="CKE178" s="229"/>
      <c r="CKF178" s="229"/>
      <c r="CKG178" s="229"/>
      <c r="CKH178" s="229"/>
      <c r="CKI178" s="229"/>
      <c r="CKJ178" s="229"/>
      <c r="CKK178" s="229"/>
      <c r="CKL178" s="229"/>
      <c r="CKM178" s="229"/>
      <c r="CKN178" s="229"/>
      <c r="CKO178" s="229"/>
      <c r="CKP178" s="229"/>
      <c r="CKQ178" s="229"/>
      <c r="CKR178" s="229"/>
      <c r="CKS178" s="229"/>
      <c r="CKT178" s="229"/>
      <c r="CKU178" s="229"/>
      <c r="CKV178" s="229"/>
      <c r="CKW178" s="229"/>
      <c r="CKX178" s="229"/>
      <c r="CKY178" s="229"/>
      <c r="CKZ178" s="229"/>
      <c r="CLA178" s="229"/>
      <c r="CLB178" s="229"/>
      <c r="CLC178" s="229"/>
      <c r="CLD178" s="229"/>
      <c r="CLE178" s="229"/>
      <c r="CLF178" s="229"/>
      <c r="CLG178" s="229"/>
      <c r="CLH178" s="229"/>
      <c r="CLI178" s="229"/>
      <c r="CLJ178" s="229"/>
      <c r="CLK178" s="229"/>
      <c r="CLL178" s="229"/>
      <c r="CLM178" s="229"/>
      <c r="CLN178" s="229"/>
      <c r="CLO178" s="229"/>
      <c r="CLP178" s="229"/>
      <c r="CLQ178" s="229"/>
      <c r="CLR178" s="229"/>
      <c r="CLS178" s="229"/>
      <c r="CLT178" s="229"/>
      <c r="CLU178" s="229"/>
      <c r="CLV178" s="229"/>
      <c r="CLW178" s="229"/>
      <c r="CLX178" s="229"/>
      <c r="CLY178" s="229"/>
      <c r="CLZ178" s="229"/>
      <c r="CMA178" s="229"/>
      <c r="CMB178" s="229"/>
      <c r="CMC178" s="229"/>
      <c r="CMD178" s="229"/>
      <c r="CME178" s="229"/>
      <c r="CMF178" s="229"/>
      <c r="CMG178" s="229"/>
      <c r="CMH178" s="229"/>
      <c r="CMI178" s="229"/>
      <c r="CMJ178" s="229"/>
      <c r="CMK178" s="229"/>
      <c r="CML178" s="229"/>
      <c r="CMM178" s="229"/>
      <c r="CMN178" s="229"/>
      <c r="CMO178" s="229"/>
      <c r="CMP178" s="229"/>
      <c r="CMQ178" s="229"/>
      <c r="CMR178" s="229"/>
      <c r="CMS178" s="229"/>
      <c r="CMT178" s="229"/>
      <c r="CMU178" s="229"/>
      <c r="CMV178" s="229"/>
      <c r="CMW178" s="229"/>
      <c r="CMX178" s="229"/>
      <c r="CMY178" s="229"/>
      <c r="CMZ178" s="229"/>
      <c r="CNA178" s="229"/>
      <c r="CNB178" s="229"/>
      <c r="CNC178" s="229"/>
      <c r="CND178" s="229"/>
      <c r="CNE178" s="229"/>
      <c r="CNF178" s="229"/>
      <c r="CNG178" s="229"/>
      <c r="CNH178" s="229"/>
      <c r="CNI178" s="229"/>
      <c r="CNJ178" s="229"/>
      <c r="CNK178" s="229"/>
      <c r="CNL178" s="229"/>
      <c r="CNM178" s="229"/>
      <c r="CNN178" s="229"/>
      <c r="CNO178" s="229"/>
      <c r="CNP178" s="229"/>
      <c r="CNQ178" s="229"/>
      <c r="CNR178" s="229"/>
      <c r="CNS178" s="229"/>
      <c r="CNT178" s="229"/>
      <c r="CNU178" s="229"/>
      <c r="CNV178" s="229"/>
      <c r="CNW178" s="229"/>
      <c r="CNX178" s="229"/>
      <c r="CNY178" s="229"/>
      <c r="CNZ178" s="229"/>
      <c r="COA178" s="229"/>
      <c r="COB178" s="229"/>
      <c r="COC178" s="229"/>
      <c r="COD178" s="229"/>
      <c r="COE178" s="229"/>
      <c r="COF178" s="229"/>
      <c r="COG178" s="229"/>
      <c r="COH178" s="229"/>
      <c r="COI178" s="229"/>
      <c r="COJ178" s="229"/>
      <c r="COK178" s="229"/>
      <c r="COL178" s="229"/>
      <c r="COM178" s="229"/>
      <c r="CON178" s="229"/>
      <c r="COO178" s="229"/>
      <c r="COP178" s="229"/>
      <c r="COQ178" s="229"/>
      <c r="COR178" s="229"/>
      <c r="COS178" s="229"/>
      <c r="COT178" s="229"/>
      <c r="COU178" s="229"/>
      <c r="COV178" s="229"/>
      <c r="COW178" s="229"/>
      <c r="COX178" s="229"/>
      <c r="COY178" s="229"/>
      <c r="COZ178" s="229"/>
      <c r="CPA178" s="229"/>
      <c r="CPB178" s="229"/>
      <c r="CPC178" s="229"/>
      <c r="CPD178" s="229"/>
      <c r="CPE178" s="229"/>
      <c r="CPF178" s="229"/>
      <c r="CPG178" s="229"/>
      <c r="CPH178" s="229"/>
      <c r="CPI178" s="229"/>
      <c r="CPJ178" s="229"/>
      <c r="CPK178" s="229"/>
      <c r="CPL178" s="229"/>
      <c r="CPM178" s="229"/>
      <c r="CPN178" s="229"/>
      <c r="CPO178" s="229"/>
      <c r="CPP178" s="229"/>
      <c r="CPQ178" s="229"/>
      <c r="CPR178" s="229"/>
      <c r="CPS178" s="229"/>
      <c r="CPT178" s="229"/>
      <c r="CPU178" s="229"/>
      <c r="CPV178" s="229"/>
      <c r="CPW178" s="229"/>
      <c r="CPX178" s="229"/>
      <c r="CPY178" s="229"/>
      <c r="CPZ178" s="229"/>
      <c r="CQA178" s="229"/>
      <c r="CQB178" s="229"/>
      <c r="CQC178" s="229"/>
      <c r="CQD178" s="229"/>
      <c r="CQE178" s="229"/>
      <c r="CQF178" s="229"/>
      <c r="CQG178" s="229"/>
      <c r="CQH178" s="229"/>
      <c r="CQI178" s="229"/>
      <c r="CQJ178" s="229"/>
      <c r="CQK178" s="229"/>
      <c r="CQL178" s="229"/>
      <c r="CQM178" s="229"/>
      <c r="CQN178" s="229"/>
      <c r="CQO178" s="229"/>
      <c r="CQP178" s="229"/>
      <c r="CQQ178" s="229"/>
      <c r="CQR178" s="229"/>
      <c r="CQS178" s="229"/>
      <c r="CQT178" s="229"/>
      <c r="CQU178" s="229"/>
      <c r="CQV178" s="229"/>
      <c r="CQW178" s="229"/>
      <c r="CQX178" s="229"/>
      <c r="CQY178" s="229"/>
      <c r="CQZ178" s="229"/>
      <c r="CRA178" s="229"/>
      <c r="CRB178" s="229"/>
      <c r="CRC178" s="229"/>
      <c r="CRD178" s="229"/>
      <c r="CRE178" s="229"/>
      <c r="CRF178" s="229"/>
      <c r="CRG178" s="229"/>
      <c r="CRH178" s="229"/>
      <c r="CRI178" s="229"/>
      <c r="CRJ178" s="229"/>
      <c r="CRK178" s="229"/>
      <c r="CRL178" s="229"/>
      <c r="CRM178" s="229"/>
      <c r="CRN178" s="229"/>
      <c r="CRO178" s="229"/>
      <c r="CRP178" s="229"/>
      <c r="CRQ178" s="229"/>
      <c r="CRR178" s="229"/>
      <c r="CRS178" s="229"/>
      <c r="CRT178" s="229"/>
      <c r="CRU178" s="229"/>
      <c r="CRV178" s="229"/>
      <c r="CRW178" s="229"/>
      <c r="CRX178" s="229"/>
      <c r="CRY178" s="229"/>
      <c r="CRZ178" s="229"/>
      <c r="CSA178" s="229"/>
      <c r="CSB178" s="229"/>
      <c r="CSC178" s="229"/>
      <c r="CSD178" s="229"/>
      <c r="CSE178" s="229"/>
      <c r="CSF178" s="229"/>
      <c r="CSG178" s="229"/>
      <c r="CSH178" s="229"/>
      <c r="CSI178" s="229"/>
      <c r="CSJ178" s="229"/>
      <c r="CSK178" s="229"/>
      <c r="CSL178" s="229"/>
      <c r="CSM178" s="229"/>
      <c r="CSN178" s="229"/>
      <c r="CSO178" s="229"/>
      <c r="CSP178" s="229"/>
      <c r="CSQ178" s="229"/>
      <c r="CSR178" s="229"/>
      <c r="CSS178" s="229"/>
      <c r="CST178" s="229"/>
      <c r="CSU178" s="229"/>
      <c r="CSV178" s="229"/>
      <c r="CSW178" s="229"/>
      <c r="CSX178" s="229"/>
      <c r="CSY178" s="229"/>
      <c r="CSZ178" s="229"/>
      <c r="CTA178" s="229"/>
      <c r="CTB178" s="229"/>
      <c r="CTC178" s="229"/>
      <c r="CTD178" s="229"/>
      <c r="CTE178" s="229"/>
      <c r="CTF178" s="229"/>
      <c r="CTG178" s="229"/>
      <c r="CTH178" s="229"/>
      <c r="CTI178" s="229"/>
      <c r="CTJ178" s="229"/>
      <c r="CTK178" s="229"/>
      <c r="CTL178" s="229"/>
      <c r="CTM178" s="229"/>
      <c r="CTN178" s="229"/>
      <c r="CTO178" s="229"/>
      <c r="CTP178" s="229"/>
      <c r="CTQ178" s="229"/>
      <c r="CTR178" s="229"/>
      <c r="CTS178" s="229"/>
      <c r="CTT178" s="229"/>
      <c r="CTU178" s="229"/>
      <c r="CTV178" s="229"/>
      <c r="CTW178" s="229"/>
      <c r="CTX178" s="229"/>
      <c r="CTY178" s="229"/>
      <c r="CTZ178" s="229"/>
      <c r="CUA178" s="229"/>
    </row>
    <row r="179" spans="1:2575" s="224" customFormat="1" ht="108.75" hidden="1" customHeight="1">
      <c r="A179" s="241">
        <f>+A177+1</f>
        <v>78</v>
      </c>
      <c r="B179" s="242" t="str">
        <f>IFERROR(INDEX(OB!B:B,MATCH('BIHOURLY  (2)'!A:A,OB!A:A,0)),"")</f>
        <v/>
      </c>
      <c r="C179" s="243"/>
      <c r="D179" s="232" t="str">
        <f>IFERROR(INDEX(OB!G:G,MATCH('BIHOURLY  (2)'!A:A,OB!A:A,0)),"")</f>
        <v/>
      </c>
      <c r="E179" s="244" t="str">
        <f>IFERROR(INDEX(OB!K:K,MATCH('BIHOURLY  (2)'!A:A,OB!A:A,0)),"")</f>
        <v/>
      </c>
      <c r="F179" s="245" t="str">
        <f>IFERROR((OB!$K$3/'BIHOURLY  (2)'!E179)/5,"")</f>
        <v/>
      </c>
      <c r="G179" s="246"/>
      <c r="H179" s="246"/>
      <c r="I179" s="246"/>
      <c r="J179" s="265"/>
      <c r="K179" s="254"/>
      <c r="L179" s="254"/>
      <c r="N179" s="229"/>
      <c r="O179" s="229"/>
      <c r="P179" s="229"/>
      <c r="Q179" s="229"/>
      <c r="R179" s="229"/>
      <c r="S179" s="229"/>
      <c r="T179" s="229"/>
      <c r="U179" s="229"/>
      <c r="V179" s="229"/>
      <c r="W179" s="229"/>
      <c r="X179" s="229"/>
      <c r="Y179" s="229"/>
      <c r="Z179" s="229"/>
      <c r="AA179" s="229"/>
      <c r="AB179" s="229"/>
      <c r="AC179" s="229"/>
      <c r="AD179" s="229"/>
      <c r="AE179" s="229"/>
      <c r="AF179" s="229"/>
      <c r="AG179" s="229"/>
      <c r="AH179" s="229"/>
      <c r="AI179" s="229"/>
      <c r="AJ179" s="229"/>
      <c r="AK179" s="229"/>
      <c r="AL179" s="229"/>
      <c r="AM179" s="229"/>
      <c r="AN179" s="229"/>
      <c r="AO179" s="229"/>
      <c r="AP179" s="229"/>
      <c r="AQ179" s="229"/>
      <c r="AR179" s="229"/>
      <c r="AS179" s="229"/>
      <c r="AT179" s="229"/>
      <c r="AU179" s="229"/>
      <c r="AV179" s="229"/>
      <c r="AW179" s="229"/>
      <c r="AX179" s="229"/>
      <c r="AY179" s="229"/>
      <c r="AZ179" s="229"/>
      <c r="BA179" s="229"/>
      <c r="BB179" s="229"/>
      <c r="BC179" s="229"/>
      <c r="BD179" s="229"/>
      <c r="BE179" s="229"/>
      <c r="BF179" s="229"/>
      <c r="BG179" s="229"/>
      <c r="BH179" s="229"/>
      <c r="BI179" s="229"/>
      <c r="BJ179" s="229"/>
      <c r="BK179" s="229"/>
      <c r="BL179" s="229"/>
      <c r="BM179" s="229"/>
      <c r="BN179" s="229"/>
      <c r="BO179" s="229"/>
      <c r="BP179" s="229"/>
      <c r="BQ179" s="229"/>
      <c r="BR179" s="229"/>
      <c r="BS179" s="229"/>
      <c r="BT179" s="229"/>
      <c r="BU179" s="229"/>
      <c r="BV179" s="229"/>
      <c r="BW179" s="229"/>
      <c r="BX179" s="229"/>
      <c r="BY179" s="229"/>
      <c r="BZ179" s="229"/>
      <c r="CA179" s="229"/>
      <c r="CB179" s="229"/>
      <c r="CC179" s="229"/>
      <c r="CD179" s="229"/>
      <c r="CE179" s="229"/>
      <c r="CF179" s="229"/>
      <c r="CG179" s="229"/>
      <c r="CH179" s="229"/>
      <c r="CI179" s="229"/>
      <c r="CJ179" s="229"/>
      <c r="CK179" s="229"/>
      <c r="CL179" s="229"/>
      <c r="CM179" s="229"/>
      <c r="CN179" s="229"/>
      <c r="CO179" s="229"/>
      <c r="CP179" s="229"/>
      <c r="CQ179" s="229"/>
      <c r="CR179" s="229"/>
      <c r="CS179" s="229"/>
      <c r="CT179" s="229"/>
      <c r="CU179" s="229"/>
      <c r="CV179" s="229"/>
      <c r="CW179" s="229"/>
      <c r="CX179" s="229"/>
      <c r="CY179" s="229"/>
      <c r="CZ179" s="229"/>
      <c r="DA179" s="229"/>
      <c r="DB179" s="229"/>
      <c r="DC179" s="229"/>
      <c r="DD179" s="229"/>
      <c r="DE179" s="229"/>
      <c r="DF179" s="229"/>
      <c r="DG179" s="229"/>
      <c r="DH179" s="229"/>
      <c r="DI179" s="229"/>
      <c r="DJ179" s="229"/>
      <c r="DK179" s="229"/>
      <c r="DL179" s="229"/>
      <c r="DM179" s="229"/>
      <c r="DN179" s="229"/>
      <c r="DO179" s="229"/>
      <c r="DP179" s="229"/>
      <c r="DQ179" s="229"/>
      <c r="DR179" s="229"/>
      <c r="DS179" s="229"/>
      <c r="DT179" s="229"/>
      <c r="DU179" s="229"/>
      <c r="DV179" s="229"/>
      <c r="DW179" s="229"/>
      <c r="DX179" s="229"/>
      <c r="DY179" s="229"/>
      <c r="DZ179" s="229"/>
      <c r="EA179" s="229"/>
      <c r="EB179" s="229"/>
      <c r="EC179" s="229"/>
      <c r="ED179" s="229"/>
      <c r="EE179" s="229"/>
      <c r="EF179" s="229"/>
      <c r="EG179" s="229"/>
      <c r="EH179" s="229"/>
      <c r="EI179" s="229"/>
      <c r="EJ179" s="229"/>
      <c r="EK179" s="229"/>
      <c r="EL179" s="229"/>
      <c r="EM179" s="229"/>
      <c r="EN179" s="229"/>
      <c r="EO179" s="229"/>
      <c r="EP179" s="229"/>
      <c r="EQ179" s="229"/>
      <c r="ER179" s="229"/>
      <c r="ES179" s="229"/>
      <c r="ET179" s="229"/>
      <c r="EU179" s="229"/>
      <c r="EV179" s="229"/>
      <c r="EW179" s="229"/>
      <c r="EX179" s="229"/>
      <c r="EY179" s="229"/>
      <c r="EZ179" s="229"/>
      <c r="FA179" s="229"/>
      <c r="FB179" s="229"/>
      <c r="FC179" s="229"/>
      <c r="FD179" s="229"/>
      <c r="FE179" s="229"/>
      <c r="FF179" s="229"/>
      <c r="FG179" s="229"/>
      <c r="FH179" s="229"/>
      <c r="FI179" s="229"/>
      <c r="FJ179" s="229"/>
      <c r="FK179" s="229"/>
      <c r="FL179" s="229"/>
      <c r="FM179" s="229"/>
      <c r="FN179" s="229"/>
      <c r="FO179" s="229"/>
      <c r="FP179" s="229"/>
      <c r="FQ179" s="229"/>
      <c r="FR179" s="229"/>
      <c r="FS179" s="229"/>
      <c r="FT179" s="229"/>
      <c r="FU179" s="229"/>
      <c r="FV179" s="229"/>
      <c r="FW179" s="229"/>
      <c r="FX179" s="229"/>
      <c r="FY179" s="229"/>
      <c r="FZ179" s="229"/>
      <c r="GA179" s="229"/>
      <c r="GB179" s="229"/>
      <c r="GC179" s="229"/>
      <c r="GD179" s="229"/>
      <c r="GE179" s="229"/>
      <c r="GF179" s="229"/>
      <c r="GG179" s="229"/>
      <c r="GH179" s="229"/>
      <c r="GI179" s="229"/>
      <c r="GJ179" s="229"/>
      <c r="GK179" s="229"/>
      <c r="GL179" s="229"/>
      <c r="GM179" s="229"/>
      <c r="GN179" s="229"/>
      <c r="GO179" s="229"/>
      <c r="GP179" s="229"/>
      <c r="GQ179" s="229"/>
      <c r="GR179" s="229"/>
      <c r="GS179" s="229"/>
      <c r="GT179" s="229"/>
      <c r="GU179" s="229"/>
      <c r="GV179" s="229"/>
      <c r="GW179" s="229"/>
      <c r="GX179" s="229"/>
      <c r="GY179" s="229"/>
      <c r="GZ179" s="229"/>
      <c r="HA179" s="229"/>
      <c r="HB179" s="229"/>
      <c r="HC179" s="229"/>
      <c r="HD179" s="229"/>
      <c r="HE179" s="229"/>
      <c r="HF179" s="229"/>
      <c r="HG179" s="229"/>
      <c r="HH179" s="229"/>
      <c r="HI179" s="229"/>
      <c r="HJ179" s="229"/>
      <c r="HK179" s="229"/>
      <c r="HL179" s="229"/>
      <c r="HM179" s="229"/>
      <c r="HN179" s="229"/>
      <c r="HO179" s="229"/>
      <c r="HP179" s="229"/>
      <c r="HQ179" s="229"/>
      <c r="HR179" s="229"/>
      <c r="HS179" s="229"/>
      <c r="HT179" s="229"/>
      <c r="HU179" s="229"/>
      <c r="HV179" s="229"/>
      <c r="HW179" s="229"/>
      <c r="HX179" s="229"/>
      <c r="HY179" s="229"/>
      <c r="HZ179" s="229"/>
      <c r="IA179" s="229"/>
      <c r="IB179" s="229"/>
      <c r="IC179" s="229"/>
      <c r="ID179" s="229"/>
      <c r="IE179" s="229"/>
      <c r="IF179" s="229"/>
      <c r="IG179" s="229"/>
      <c r="IH179" s="229"/>
      <c r="II179" s="229"/>
      <c r="IJ179" s="229"/>
      <c r="IK179" s="229"/>
      <c r="IL179" s="229"/>
      <c r="IM179" s="229"/>
      <c r="IN179" s="229"/>
      <c r="IO179" s="229"/>
      <c r="IP179" s="229"/>
      <c r="IQ179" s="229"/>
      <c r="IR179" s="229"/>
      <c r="IS179" s="229"/>
      <c r="IT179" s="229"/>
      <c r="IU179" s="229"/>
      <c r="IV179" s="229"/>
      <c r="IW179" s="229"/>
      <c r="IX179" s="229"/>
      <c r="IY179" s="229"/>
      <c r="IZ179" s="229"/>
      <c r="JA179" s="229"/>
      <c r="JB179" s="229"/>
      <c r="JC179" s="229"/>
      <c r="JD179" s="229"/>
      <c r="JE179" s="229"/>
      <c r="JF179" s="229"/>
      <c r="JG179" s="229"/>
      <c r="JH179" s="229"/>
      <c r="JI179" s="229"/>
      <c r="JJ179" s="229"/>
      <c r="JK179" s="229"/>
      <c r="JL179" s="229"/>
      <c r="JM179" s="229"/>
      <c r="JN179" s="229"/>
      <c r="JO179" s="229"/>
      <c r="JP179" s="229"/>
      <c r="JQ179" s="229"/>
      <c r="JR179" s="229"/>
      <c r="JS179" s="229"/>
      <c r="JT179" s="229"/>
      <c r="JU179" s="229"/>
      <c r="JV179" s="229"/>
      <c r="JW179" s="229"/>
      <c r="JX179" s="229"/>
      <c r="JY179" s="229"/>
      <c r="JZ179" s="229"/>
      <c r="KA179" s="229"/>
      <c r="KB179" s="229"/>
      <c r="KC179" s="229"/>
      <c r="KD179" s="229"/>
      <c r="KE179" s="229"/>
      <c r="KF179" s="229"/>
      <c r="KG179" s="229"/>
      <c r="KH179" s="229"/>
      <c r="KI179" s="229"/>
      <c r="KJ179" s="229"/>
      <c r="KK179" s="229"/>
      <c r="KL179" s="229"/>
      <c r="KM179" s="229"/>
      <c r="KN179" s="229"/>
      <c r="KO179" s="229"/>
      <c r="KP179" s="229"/>
      <c r="KQ179" s="229"/>
      <c r="KR179" s="229"/>
      <c r="KS179" s="229"/>
      <c r="KT179" s="229"/>
      <c r="KU179" s="229"/>
      <c r="KV179" s="229"/>
      <c r="KW179" s="229"/>
      <c r="KX179" s="229"/>
      <c r="KY179" s="229"/>
      <c r="KZ179" s="229"/>
      <c r="LA179" s="229"/>
      <c r="LB179" s="229"/>
      <c r="LC179" s="229"/>
      <c r="LD179" s="229"/>
      <c r="LE179" s="229"/>
      <c r="LF179" s="229"/>
      <c r="LG179" s="229"/>
      <c r="LH179" s="229"/>
      <c r="LI179" s="229"/>
      <c r="LJ179" s="229"/>
      <c r="LK179" s="229"/>
      <c r="LL179" s="229"/>
      <c r="LM179" s="229"/>
      <c r="LN179" s="229"/>
      <c r="LO179" s="229"/>
      <c r="LP179" s="229"/>
      <c r="LQ179" s="229"/>
      <c r="LR179" s="229"/>
      <c r="LS179" s="229"/>
      <c r="LT179" s="229"/>
      <c r="LU179" s="229"/>
      <c r="LV179" s="229"/>
      <c r="LW179" s="229"/>
      <c r="LX179" s="229"/>
      <c r="LY179" s="229"/>
      <c r="LZ179" s="229"/>
      <c r="MA179" s="229"/>
      <c r="MB179" s="229"/>
      <c r="MC179" s="229"/>
      <c r="MD179" s="229"/>
      <c r="ME179" s="229"/>
      <c r="MF179" s="229"/>
      <c r="MG179" s="229"/>
      <c r="MH179" s="229"/>
      <c r="MI179" s="229"/>
      <c r="MJ179" s="229"/>
      <c r="MK179" s="229"/>
      <c r="ML179" s="229"/>
      <c r="MM179" s="229"/>
      <c r="MN179" s="229"/>
      <c r="MO179" s="229"/>
      <c r="MP179" s="229"/>
      <c r="MQ179" s="229"/>
      <c r="MR179" s="229"/>
      <c r="MS179" s="229"/>
      <c r="MT179" s="229"/>
      <c r="MU179" s="229"/>
      <c r="MV179" s="229"/>
      <c r="MW179" s="229"/>
      <c r="MX179" s="229"/>
      <c r="MY179" s="229"/>
      <c r="MZ179" s="229"/>
      <c r="NA179" s="229"/>
      <c r="NB179" s="229"/>
      <c r="NC179" s="229"/>
      <c r="ND179" s="229"/>
      <c r="NE179" s="229"/>
      <c r="NF179" s="229"/>
      <c r="NG179" s="229"/>
      <c r="NH179" s="229"/>
      <c r="NI179" s="229"/>
      <c r="NJ179" s="229"/>
      <c r="NK179" s="229"/>
      <c r="NL179" s="229"/>
      <c r="NM179" s="229"/>
      <c r="NN179" s="229"/>
      <c r="NO179" s="229"/>
      <c r="NP179" s="229"/>
      <c r="NQ179" s="229"/>
      <c r="NR179" s="229"/>
      <c r="NS179" s="229"/>
      <c r="NT179" s="229"/>
      <c r="NU179" s="229"/>
      <c r="NV179" s="229"/>
      <c r="NW179" s="229"/>
      <c r="NX179" s="229"/>
      <c r="NY179" s="229"/>
      <c r="NZ179" s="229"/>
      <c r="OA179" s="229"/>
      <c r="OB179" s="229"/>
      <c r="OC179" s="229"/>
      <c r="OD179" s="229"/>
      <c r="OE179" s="229"/>
      <c r="OF179" s="229"/>
      <c r="OG179" s="229"/>
      <c r="OH179" s="229"/>
      <c r="OI179" s="229"/>
      <c r="OJ179" s="229"/>
      <c r="OK179" s="229"/>
      <c r="OL179" s="229"/>
      <c r="OM179" s="229"/>
      <c r="ON179" s="229"/>
      <c r="OO179" s="229"/>
      <c r="OP179" s="229"/>
      <c r="OQ179" s="229"/>
      <c r="OR179" s="229"/>
      <c r="OS179" s="229"/>
      <c r="OT179" s="229"/>
      <c r="OU179" s="229"/>
      <c r="OV179" s="229"/>
      <c r="OW179" s="229"/>
      <c r="OX179" s="229"/>
      <c r="OY179" s="229"/>
      <c r="OZ179" s="229"/>
      <c r="PA179" s="229"/>
      <c r="PB179" s="229"/>
      <c r="PC179" s="229"/>
      <c r="PD179" s="229"/>
      <c r="PE179" s="229"/>
      <c r="PF179" s="229"/>
      <c r="PG179" s="229"/>
      <c r="PH179" s="229"/>
      <c r="PI179" s="229"/>
      <c r="PJ179" s="229"/>
      <c r="PK179" s="229"/>
      <c r="PL179" s="229"/>
      <c r="PM179" s="229"/>
      <c r="PN179" s="229"/>
      <c r="PO179" s="229"/>
      <c r="PP179" s="229"/>
      <c r="PQ179" s="229"/>
      <c r="PR179" s="229"/>
      <c r="PS179" s="229"/>
      <c r="PT179" s="229"/>
      <c r="PU179" s="229"/>
      <c r="PV179" s="229"/>
      <c r="PW179" s="229"/>
      <c r="PX179" s="229"/>
      <c r="PY179" s="229"/>
      <c r="PZ179" s="229"/>
      <c r="QA179" s="229"/>
      <c r="QB179" s="229"/>
      <c r="QC179" s="229"/>
      <c r="QD179" s="229"/>
      <c r="QE179" s="229"/>
      <c r="QF179" s="229"/>
      <c r="QG179" s="229"/>
      <c r="QH179" s="229"/>
      <c r="QI179" s="229"/>
      <c r="QJ179" s="229"/>
      <c r="QK179" s="229"/>
      <c r="QL179" s="229"/>
      <c r="QM179" s="229"/>
      <c r="QN179" s="229"/>
      <c r="QO179" s="229"/>
      <c r="QP179" s="229"/>
      <c r="QQ179" s="229"/>
      <c r="QR179" s="229"/>
      <c r="QS179" s="229"/>
      <c r="QT179" s="229"/>
      <c r="QU179" s="229"/>
      <c r="QV179" s="229"/>
      <c r="QW179" s="229"/>
      <c r="QX179" s="229"/>
      <c r="QY179" s="229"/>
      <c r="QZ179" s="229"/>
      <c r="RA179" s="229"/>
      <c r="RB179" s="229"/>
      <c r="RC179" s="229"/>
      <c r="RD179" s="229"/>
      <c r="RE179" s="229"/>
      <c r="RF179" s="229"/>
      <c r="RG179" s="229"/>
      <c r="RH179" s="229"/>
      <c r="RI179" s="229"/>
      <c r="RJ179" s="229"/>
      <c r="RK179" s="229"/>
      <c r="RL179" s="229"/>
      <c r="RM179" s="229"/>
      <c r="RN179" s="229"/>
      <c r="RO179" s="229"/>
      <c r="RP179" s="229"/>
      <c r="RQ179" s="229"/>
      <c r="RR179" s="229"/>
      <c r="RS179" s="229"/>
      <c r="RT179" s="229"/>
      <c r="RU179" s="229"/>
      <c r="RV179" s="229"/>
      <c r="RW179" s="229"/>
      <c r="RX179" s="229"/>
      <c r="RY179" s="229"/>
      <c r="RZ179" s="229"/>
      <c r="SA179" s="229"/>
      <c r="SB179" s="229"/>
      <c r="SC179" s="229"/>
      <c r="SD179" s="229"/>
      <c r="SE179" s="229"/>
      <c r="SF179" s="229"/>
      <c r="SG179" s="229"/>
      <c r="SH179" s="229"/>
      <c r="SI179" s="229"/>
      <c r="SJ179" s="229"/>
      <c r="SK179" s="229"/>
      <c r="SL179" s="229"/>
      <c r="SM179" s="229"/>
      <c r="SN179" s="229"/>
      <c r="SO179" s="229"/>
      <c r="SP179" s="229"/>
      <c r="SQ179" s="229"/>
      <c r="SR179" s="229"/>
      <c r="SS179" s="229"/>
      <c r="ST179" s="229"/>
      <c r="SU179" s="229"/>
      <c r="SV179" s="229"/>
      <c r="SW179" s="229"/>
      <c r="SX179" s="229"/>
      <c r="SY179" s="229"/>
      <c r="SZ179" s="229"/>
      <c r="TA179" s="229"/>
      <c r="TB179" s="229"/>
      <c r="TC179" s="229"/>
      <c r="TD179" s="229"/>
      <c r="TE179" s="229"/>
      <c r="TF179" s="229"/>
      <c r="TG179" s="229"/>
      <c r="TH179" s="229"/>
      <c r="TI179" s="229"/>
      <c r="TJ179" s="229"/>
      <c r="TK179" s="229"/>
      <c r="TL179" s="229"/>
      <c r="TM179" s="229"/>
      <c r="TN179" s="229"/>
      <c r="TO179" s="229"/>
      <c r="TP179" s="229"/>
      <c r="TQ179" s="229"/>
      <c r="TR179" s="229"/>
      <c r="TS179" s="229"/>
      <c r="TT179" s="229"/>
      <c r="TU179" s="229"/>
      <c r="TV179" s="229"/>
      <c r="TW179" s="229"/>
      <c r="TX179" s="229"/>
      <c r="TY179" s="229"/>
      <c r="TZ179" s="229"/>
      <c r="UA179" s="229"/>
      <c r="UB179" s="229"/>
      <c r="UC179" s="229"/>
      <c r="UD179" s="229"/>
      <c r="UE179" s="229"/>
      <c r="UF179" s="229"/>
      <c r="UG179" s="229"/>
      <c r="UH179" s="229"/>
      <c r="UI179" s="229"/>
      <c r="UJ179" s="229"/>
      <c r="UK179" s="229"/>
      <c r="UL179" s="229"/>
      <c r="UM179" s="229"/>
      <c r="UN179" s="229"/>
      <c r="UO179" s="229"/>
      <c r="UP179" s="229"/>
      <c r="UQ179" s="229"/>
      <c r="UR179" s="229"/>
      <c r="US179" s="229"/>
      <c r="UT179" s="229"/>
      <c r="UU179" s="229"/>
      <c r="UV179" s="229"/>
      <c r="UW179" s="229"/>
      <c r="UX179" s="229"/>
      <c r="UY179" s="229"/>
      <c r="UZ179" s="229"/>
      <c r="VA179" s="229"/>
      <c r="VB179" s="229"/>
      <c r="VC179" s="229"/>
      <c r="VD179" s="229"/>
      <c r="VE179" s="229"/>
      <c r="VF179" s="229"/>
      <c r="VG179" s="229"/>
      <c r="VH179" s="229"/>
      <c r="VI179" s="229"/>
      <c r="VJ179" s="229"/>
      <c r="VK179" s="229"/>
      <c r="VL179" s="229"/>
      <c r="VM179" s="229"/>
      <c r="VN179" s="229"/>
      <c r="VO179" s="229"/>
      <c r="VP179" s="229"/>
      <c r="VQ179" s="229"/>
      <c r="VR179" s="229"/>
      <c r="VS179" s="229"/>
      <c r="VT179" s="229"/>
      <c r="VU179" s="229"/>
      <c r="VV179" s="229"/>
      <c r="VW179" s="229"/>
      <c r="VX179" s="229"/>
      <c r="VY179" s="229"/>
      <c r="VZ179" s="229"/>
      <c r="WA179" s="229"/>
      <c r="WB179" s="229"/>
      <c r="WC179" s="229"/>
      <c r="WD179" s="229"/>
      <c r="WE179" s="229"/>
      <c r="WF179" s="229"/>
      <c r="WG179" s="229"/>
      <c r="WH179" s="229"/>
      <c r="WI179" s="229"/>
      <c r="WJ179" s="229"/>
      <c r="WK179" s="229"/>
      <c r="WL179" s="229"/>
      <c r="WM179" s="229"/>
      <c r="WN179" s="229"/>
      <c r="WO179" s="229"/>
      <c r="WP179" s="229"/>
      <c r="WQ179" s="229"/>
      <c r="WR179" s="229"/>
      <c r="WS179" s="229"/>
      <c r="WT179" s="229"/>
      <c r="WU179" s="229"/>
      <c r="WV179" s="229"/>
      <c r="WW179" s="229"/>
      <c r="WX179" s="229"/>
      <c r="WY179" s="229"/>
      <c r="WZ179" s="229"/>
      <c r="XA179" s="229"/>
      <c r="XB179" s="229"/>
      <c r="XC179" s="229"/>
      <c r="XD179" s="229"/>
      <c r="XE179" s="229"/>
      <c r="XF179" s="229"/>
      <c r="XG179" s="229"/>
      <c r="XH179" s="229"/>
      <c r="XI179" s="229"/>
      <c r="XJ179" s="229"/>
      <c r="XK179" s="229"/>
      <c r="XL179" s="229"/>
      <c r="XM179" s="229"/>
      <c r="XN179" s="229"/>
      <c r="XO179" s="229"/>
      <c r="XP179" s="229"/>
      <c r="XQ179" s="229"/>
      <c r="XR179" s="229"/>
      <c r="XS179" s="229"/>
      <c r="XT179" s="229"/>
      <c r="XU179" s="229"/>
      <c r="XV179" s="229"/>
      <c r="XW179" s="229"/>
      <c r="XX179" s="229"/>
      <c r="XY179" s="229"/>
      <c r="XZ179" s="229"/>
      <c r="YA179" s="229"/>
      <c r="YB179" s="229"/>
      <c r="YC179" s="229"/>
      <c r="YD179" s="229"/>
      <c r="YE179" s="229"/>
      <c r="YF179" s="229"/>
      <c r="YG179" s="229"/>
      <c r="YH179" s="229"/>
      <c r="YI179" s="229"/>
      <c r="YJ179" s="229"/>
      <c r="YK179" s="229"/>
      <c r="YL179" s="229"/>
      <c r="YM179" s="229"/>
      <c r="YN179" s="229"/>
      <c r="YO179" s="229"/>
      <c r="YP179" s="229"/>
      <c r="YQ179" s="229"/>
      <c r="YR179" s="229"/>
      <c r="YS179" s="229"/>
      <c r="YT179" s="229"/>
      <c r="YU179" s="229"/>
      <c r="YV179" s="229"/>
      <c r="YW179" s="229"/>
      <c r="YX179" s="229"/>
      <c r="YY179" s="229"/>
      <c r="YZ179" s="229"/>
      <c r="ZA179" s="229"/>
      <c r="ZB179" s="229"/>
      <c r="ZC179" s="229"/>
      <c r="ZD179" s="229"/>
      <c r="ZE179" s="229"/>
      <c r="ZF179" s="229"/>
      <c r="ZG179" s="229"/>
      <c r="ZH179" s="229"/>
      <c r="ZI179" s="229"/>
      <c r="ZJ179" s="229"/>
      <c r="ZK179" s="229"/>
      <c r="ZL179" s="229"/>
      <c r="ZM179" s="229"/>
      <c r="ZN179" s="229"/>
      <c r="ZO179" s="229"/>
      <c r="ZP179" s="229"/>
      <c r="ZQ179" s="229"/>
      <c r="ZR179" s="229"/>
      <c r="ZS179" s="229"/>
      <c r="ZT179" s="229"/>
      <c r="ZU179" s="229"/>
      <c r="ZV179" s="229"/>
      <c r="ZW179" s="229"/>
      <c r="ZX179" s="229"/>
      <c r="ZY179" s="229"/>
      <c r="ZZ179" s="229"/>
      <c r="AAA179" s="229"/>
      <c r="AAB179" s="229"/>
      <c r="AAC179" s="229"/>
      <c r="AAD179" s="229"/>
      <c r="AAE179" s="229"/>
      <c r="AAF179" s="229"/>
      <c r="AAG179" s="229"/>
      <c r="AAH179" s="229"/>
      <c r="AAI179" s="229"/>
      <c r="AAJ179" s="229"/>
      <c r="AAK179" s="229"/>
      <c r="AAL179" s="229"/>
      <c r="AAM179" s="229"/>
      <c r="AAN179" s="229"/>
      <c r="AAO179" s="229"/>
      <c r="AAP179" s="229"/>
      <c r="AAQ179" s="229"/>
      <c r="AAR179" s="229"/>
      <c r="AAS179" s="229"/>
      <c r="AAT179" s="229"/>
      <c r="AAU179" s="229"/>
      <c r="AAV179" s="229"/>
      <c r="AAW179" s="229"/>
      <c r="AAX179" s="229"/>
      <c r="AAY179" s="229"/>
      <c r="AAZ179" s="229"/>
      <c r="ABA179" s="229"/>
      <c r="ABB179" s="229"/>
      <c r="ABC179" s="229"/>
      <c r="ABD179" s="229"/>
      <c r="ABE179" s="229"/>
      <c r="ABF179" s="229"/>
      <c r="ABG179" s="229"/>
      <c r="ABH179" s="229"/>
      <c r="ABI179" s="229"/>
      <c r="ABJ179" s="229"/>
      <c r="ABK179" s="229"/>
      <c r="ABL179" s="229"/>
      <c r="ABM179" s="229"/>
      <c r="ABN179" s="229"/>
      <c r="ABO179" s="229"/>
      <c r="ABP179" s="229"/>
      <c r="ABQ179" s="229"/>
      <c r="ABR179" s="229"/>
      <c r="ABS179" s="229"/>
      <c r="ABT179" s="229"/>
      <c r="ABU179" s="229"/>
      <c r="ABV179" s="229"/>
      <c r="ABW179" s="229"/>
      <c r="ABX179" s="229"/>
      <c r="ABY179" s="229"/>
      <c r="ABZ179" s="229"/>
      <c r="ACA179" s="229"/>
      <c r="ACB179" s="229"/>
      <c r="ACC179" s="229"/>
      <c r="ACD179" s="229"/>
      <c r="ACE179" s="229"/>
      <c r="ACF179" s="229"/>
      <c r="ACG179" s="229"/>
      <c r="ACH179" s="229"/>
      <c r="ACI179" s="229"/>
      <c r="ACJ179" s="229"/>
      <c r="ACK179" s="229"/>
      <c r="ACL179" s="229"/>
      <c r="ACM179" s="229"/>
      <c r="ACN179" s="229"/>
      <c r="ACO179" s="229"/>
      <c r="ACP179" s="229"/>
      <c r="ACQ179" s="229"/>
      <c r="ACR179" s="229"/>
      <c r="ACS179" s="229"/>
      <c r="ACT179" s="229"/>
      <c r="ACU179" s="229"/>
      <c r="ACV179" s="229"/>
      <c r="ACW179" s="229"/>
      <c r="ACX179" s="229"/>
      <c r="ACY179" s="229"/>
      <c r="ACZ179" s="229"/>
      <c r="ADA179" s="229"/>
      <c r="ADB179" s="229"/>
      <c r="ADC179" s="229"/>
      <c r="ADD179" s="229"/>
      <c r="ADE179" s="229"/>
      <c r="ADF179" s="229"/>
      <c r="ADG179" s="229"/>
      <c r="ADH179" s="229"/>
      <c r="ADI179" s="229"/>
      <c r="ADJ179" s="229"/>
      <c r="ADK179" s="229"/>
      <c r="ADL179" s="229"/>
      <c r="ADM179" s="229"/>
      <c r="ADN179" s="229"/>
      <c r="ADO179" s="229"/>
      <c r="ADP179" s="229"/>
      <c r="ADQ179" s="229"/>
      <c r="ADR179" s="229"/>
      <c r="ADS179" s="229"/>
      <c r="ADT179" s="229"/>
      <c r="ADU179" s="229"/>
      <c r="ADV179" s="229"/>
      <c r="ADW179" s="229"/>
      <c r="ADX179" s="229"/>
      <c r="ADY179" s="229"/>
      <c r="ADZ179" s="229"/>
      <c r="AEA179" s="229"/>
      <c r="AEB179" s="229"/>
      <c r="AEC179" s="229"/>
      <c r="AED179" s="229"/>
      <c r="AEE179" s="229"/>
      <c r="AEF179" s="229"/>
      <c r="AEG179" s="229"/>
      <c r="AEH179" s="229"/>
      <c r="AEI179" s="229"/>
      <c r="AEJ179" s="229"/>
      <c r="AEK179" s="229"/>
      <c r="AEL179" s="229"/>
      <c r="AEM179" s="229"/>
      <c r="AEN179" s="229"/>
      <c r="AEO179" s="229"/>
      <c r="AEP179" s="229"/>
      <c r="AEQ179" s="229"/>
      <c r="AER179" s="229"/>
      <c r="AES179" s="229"/>
      <c r="AET179" s="229"/>
      <c r="AEU179" s="229"/>
      <c r="AEV179" s="229"/>
      <c r="AEW179" s="229"/>
      <c r="AEX179" s="229"/>
      <c r="AEY179" s="229"/>
      <c r="AEZ179" s="229"/>
      <c r="AFA179" s="229"/>
      <c r="AFB179" s="229"/>
      <c r="AFC179" s="229"/>
      <c r="AFD179" s="229"/>
      <c r="AFE179" s="229"/>
      <c r="AFF179" s="229"/>
      <c r="AFG179" s="229"/>
      <c r="AFH179" s="229"/>
      <c r="AFI179" s="229"/>
      <c r="AFJ179" s="229"/>
      <c r="AFK179" s="229"/>
      <c r="AFL179" s="229"/>
      <c r="AFM179" s="229"/>
      <c r="AFN179" s="229"/>
      <c r="AFO179" s="229"/>
      <c r="AFP179" s="229"/>
      <c r="AFQ179" s="229"/>
      <c r="AFR179" s="229"/>
      <c r="AFS179" s="229"/>
      <c r="AFT179" s="229"/>
      <c r="AFU179" s="229"/>
      <c r="AFV179" s="229"/>
      <c r="AFW179" s="229"/>
      <c r="AFX179" s="229"/>
      <c r="AFY179" s="229"/>
      <c r="AFZ179" s="229"/>
      <c r="AGA179" s="229"/>
      <c r="AGB179" s="229"/>
      <c r="AGC179" s="229"/>
      <c r="AGD179" s="229"/>
      <c r="AGE179" s="229"/>
      <c r="AGF179" s="229"/>
      <c r="AGG179" s="229"/>
      <c r="AGH179" s="229"/>
      <c r="AGI179" s="229"/>
      <c r="AGJ179" s="229"/>
      <c r="AGK179" s="229"/>
      <c r="AGL179" s="229"/>
      <c r="AGM179" s="229"/>
      <c r="AGN179" s="229"/>
      <c r="AGO179" s="229"/>
      <c r="AGP179" s="229"/>
      <c r="AGQ179" s="229"/>
      <c r="AGR179" s="229"/>
      <c r="AGS179" s="229"/>
      <c r="AGT179" s="229"/>
      <c r="AGU179" s="229"/>
      <c r="AGV179" s="229"/>
      <c r="AGW179" s="229"/>
      <c r="AGX179" s="229"/>
      <c r="AGY179" s="229"/>
      <c r="AGZ179" s="229"/>
      <c r="AHA179" s="229"/>
      <c r="AHB179" s="229"/>
      <c r="AHC179" s="229"/>
      <c r="AHD179" s="229"/>
      <c r="AHE179" s="229"/>
      <c r="AHF179" s="229"/>
      <c r="AHG179" s="229"/>
      <c r="AHH179" s="229"/>
      <c r="AHI179" s="229"/>
      <c r="AHJ179" s="229"/>
      <c r="AHK179" s="229"/>
      <c r="AHL179" s="229"/>
      <c r="AHM179" s="229"/>
      <c r="AHN179" s="229"/>
      <c r="AHO179" s="229"/>
      <c r="AHP179" s="229"/>
      <c r="AHQ179" s="229"/>
      <c r="AHR179" s="229"/>
      <c r="AHS179" s="229"/>
      <c r="AHT179" s="229"/>
      <c r="AHU179" s="229"/>
      <c r="AHV179" s="229"/>
      <c r="AHW179" s="229"/>
      <c r="AHX179" s="229"/>
      <c r="AHY179" s="229"/>
      <c r="AHZ179" s="229"/>
      <c r="AIA179" s="229"/>
      <c r="AIB179" s="229"/>
      <c r="AIC179" s="229"/>
      <c r="AID179" s="229"/>
      <c r="AIE179" s="229"/>
      <c r="AIF179" s="229"/>
      <c r="AIG179" s="229"/>
      <c r="AIH179" s="229"/>
      <c r="AII179" s="229"/>
      <c r="AIJ179" s="229"/>
      <c r="AIK179" s="229"/>
      <c r="AIL179" s="229"/>
      <c r="AIM179" s="229"/>
      <c r="AIN179" s="229"/>
      <c r="AIO179" s="229"/>
      <c r="AIP179" s="229"/>
      <c r="AIQ179" s="229"/>
      <c r="AIR179" s="229"/>
      <c r="AIS179" s="229"/>
      <c r="AIT179" s="229"/>
      <c r="AIU179" s="229"/>
      <c r="AIV179" s="229"/>
      <c r="AIW179" s="229"/>
      <c r="AIX179" s="229"/>
      <c r="AIY179" s="229"/>
      <c r="AIZ179" s="229"/>
      <c r="AJA179" s="229"/>
      <c r="AJB179" s="229"/>
      <c r="AJC179" s="229"/>
      <c r="AJD179" s="229"/>
      <c r="AJE179" s="229"/>
      <c r="AJF179" s="229"/>
      <c r="AJG179" s="229"/>
      <c r="AJH179" s="229"/>
      <c r="AJI179" s="229"/>
      <c r="AJJ179" s="229"/>
      <c r="AJK179" s="229"/>
      <c r="AJL179" s="229"/>
      <c r="AJM179" s="229"/>
      <c r="AJN179" s="229"/>
      <c r="AJO179" s="229"/>
      <c r="AJP179" s="229"/>
      <c r="AJQ179" s="229"/>
      <c r="AJR179" s="229"/>
      <c r="AJS179" s="229"/>
      <c r="AJT179" s="229"/>
      <c r="AJU179" s="229"/>
      <c r="AJV179" s="229"/>
      <c r="AJW179" s="229"/>
      <c r="AJX179" s="229"/>
      <c r="AJY179" s="229"/>
      <c r="AJZ179" s="229"/>
      <c r="AKA179" s="229"/>
      <c r="AKB179" s="229"/>
      <c r="AKC179" s="229"/>
      <c r="AKD179" s="229"/>
      <c r="AKE179" s="229"/>
      <c r="AKF179" s="229"/>
      <c r="AKG179" s="229"/>
      <c r="AKH179" s="229"/>
      <c r="AKI179" s="229"/>
      <c r="AKJ179" s="229"/>
      <c r="AKK179" s="229"/>
      <c r="AKL179" s="229"/>
      <c r="AKM179" s="229"/>
      <c r="AKN179" s="229"/>
      <c r="AKO179" s="229"/>
      <c r="AKP179" s="229"/>
      <c r="AKQ179" s="229"/>
      <c r="AKR179" s="229"/>
      <c r="AKS179" s="229"/>
      <c r="AKT179" s="229"/>
      <c r="AKU179" s="229"/>
      <c r="AKV179" s="229"/>
      <c r="AKW179" s="229"/>
      <c r="AKX179" s="229"/>
      <c r="AKY179" s="229"/>
      <c r="AKZ179" s="229"/>
      <c r="ALA179" s="229"/>
      <c r="ALB179" s="229"/>
      <c r="ALC179" s="229"/>
      <c r="ALD179" s="229"/>
      <c r="ALE179" s="229"/>
      <c r="ALF179" s="229"/>
      <c r="ALG179" s="229"/>
      <c r="ALH179" s="229"/>
      <c r="ALI179" s="229"/>
      <c r="ALJ179" s="229"/>
      <c r="ALK179" s="229"/>
      <c r="ALL179" s="229"/>
      <c r="ALM179" s="229"/>
      <c r="ALN179" s="229"/>
      <c r="ALO179" s="229"/>
      <c r="ALP179" s="229"/>
      <c r="ALQ179" s="229"/>
      <c r="ALR179" s="229"/>
      <c r="ALS179" s="229"/>
      <c r="ALT179" s="229"/>
      <c r="ALU179" s="229"/>
      <c r="ALV179" s="229"/>
      <c r="ALW179" s="229"/>
      <c r="ALX179" s="229"/>
      <c r="ALY179" s="229"/>
      <c r="ALZ179" s="229"/>
      <c r="AMA179" s="229"/>
      <c r="AMB179" s="229"/>
      <c r="AMC179" s="229"/>
      <c r="AMD179" s="229"/>
      <c r="AME179" s="229"/>
      <c r="AMF179" s="229"/>
      <c r="AMG179" s="229"/>
      <c r="AMH179" s="229"/>
      <c r="AMI179" s="229"/>
      <c r="AMJ179" s="229"/>
      <c r="AMK179" s="229"/>
      <c r="AML179" s="229"/>
      <c r="AMM179" s="229"/>
      <c r="AMN179" s="229"/>
      <c r="AMO179" s="229"/>
      <c r="AMP179" s="229"/>
      <c r="AMQ179" s="229"/>
      <c r="AMR179" s="229"/>
      <c r="AMS179" s="229"/>
      <c r="AMT179" s="229"/>
      <c r="AMU179" s="229"/>
      <c r="AMV179" s="229"/>
      <c r="AMW179" s="229"/>
      <c r="AMX179" s="229"/>
      <c r="AMY179" s="229"/>
      <c r="AMZ179" s="229"/>
      <c r="ANA179" s="229"/>
      <c r="ANB179" s="229"/>
      <c r="ANC179" s="229"/>
      <c r="AND179" s="229"/>
      <c r="ANE179" s="229"/>
      <c r="ANF179" s="229"/>
      <c r="ANG179" s="229"/>
      <c r="ANH179" s="229"/>
      <c r="ANI179" s="229"/>
      <c r="ANJ179" s="229"/>
      <c r="ANK179" s="229"/>
      <c r="ANL179" s="229"/>
      <c r="ANM179" s="229"/>
      <c r="ANN179" s="229"/>
      <c r="ANO179" s="229"/>
      <c r="ANP179" s="229"/>
      <c r="ANQ179" s="229"/>
      <c r="ANR179" s="229"/>
      <c r="ANS179" s="229"/>
      <c r="ANT179" s="229"/>
      <c r="ANU179" s="229"/>
      <c r="ANV179" s="229"/>
      <c r="ANW179" s="229"/>
      <c r="ANX179" s="229"/>
      <c r="ANY179" s="229"/>
      <c r="ANZ179" s="229"/>
      <c r="AOA179" s="229"/>
      <c r="AOB179" s="229"/>
      <c r="AOC179" s="229"/>
      <c r="AOD179" s="229"/>
      <c r="AOE179" s="229"/>
      <c r="AOF179" s="229"/>
      <c r="AOG179" s="229"/>
      <c r="AOH179" s="229"/>
      <c r="AOI179" s="229"/>
      <c r="AOJ179" s="229"/>
      <c r="AOK179" s="229"/>
      <c r="AOL179" s="229"/>
      <c r="AOM179" s="229"/>
      <c r="AON179" s="229"/>
      <c r="AOO179" s="229"/>
      <c r="AOP179" s="229"/>
      <c r="AOQ179" s="229"/>
      <c r="AOR179" s="229"/>
      <c r="AOS179" s="229"/>
      <c r="AOT179" s="229"/>
      <c r="AOU179" s="229"/>
      <c r="AOV179" s="229"/>
      <c r="AOW179" s="229"/>
      <c r="AOX179" s="229"/>
      <c r="AOY179" s="229"/>
      <c r="AOZ179" s="229"/>
      <c r="APA179" s="229"/>
      <c r="APB179" s="229"/>
      <c r="APC179" s="229"/>
      <c r="APD179" s="229"/>
      <c r="APE179" s="229"/>
      <c r="APF179" s="229"/>
      <c r="APG179" s="229"/>
      <c r="APH179" s="229"/>
      <c r="API179" s="229"/>
      <c r="APJ179" s="229"/>
      <c r="APK179" s="229"/>
      <c r="APL179" s="229"/>
      <c r="APM179" s="229"/>
      <c r="APN179" s="229"/>
      <c r="APO179" s="229"/>
      <c r="APP179" s="229"/>
      <c r="APQ179" s="229"/>
      <c r="APR179" s="229"/>
      <c r="APS179" s="229"/>
      <c r="APT179" s="229"/>
      <c r="APU179" s="229"/>
      <c r="APV179" s="229"/>
      <c r="APW179" s="229"/>
      <c r="APX179" s="229"/>
      <c r="APY179" s="229"/>
      <c r="APZ179" s="229"/>
      <c r="AQA179" s="229"/>
      <c r="AQB179" s="229"/>
      <c r="AQC179" s="229"/>
      <c r="AQD179" s="229"/>
      <c r="AQE179" s="229"/>
      <c r="AQF179" s="229"/>
      <c r="AQG179" s="229"/>
      <c r="AQH179" s="229"/>
      <c r="AQI179" s="229"/>
      <c r="AQJ179" s="229"/>
      <c r="AQK179" s="229"/>
      <c r="AQL179" s="229"/>
      <c r="AQM179" s="229"/>
      <c r="AQN179" s="229"/>
      <c r="AQO179" s="229"/>
      <c r="AQP179" s="229"/>
      <c r="AQQ179" s="229"/>
      <c r="AQR179" s="229"/>
      <c r="AQS179" s="229"/>
      <c r="AQT179" s="229"/>
      <c r="AQU179" s="229"/>
      <c r="AQV179" s="229"/>
      <c r="AQW179" s="229"/>
      <c r="AQX179" s="229"/>
      <c r="AQY179" s="229"/>
      <c r="AQZ179" s="229"/>
      <c r="ARA179" s="229"/>
      <c r="ARB179" s="229"/>
      <c r="ARC179" s="229"/>
      <c r="ARD179" s="229"/>
      <c r="ARE179" s="229"/>
      <c r="ARF179" s="229"/>
      <c r="ARG179" s="229"/>
      <c r="ARH179" s="229"/>
      <c r="ARI179" s="229"/>
      <c r="ARJ179" s="229"/>
      <c r="ARK179" s="229"/>
      <c r="ARL179" s="229"/>
      <c r="ARM179" s="229"/>
      <c r="ARN179" s="229"/>
      <c r="ARO179" s="229"/>
      <c r="ARP179" s="229"/>
      <c r="ARQ179" s="229"/>
      <c r="ARR179" s="229"/>
      <c r="ARS179" s="229"/>
      <c r="ART179" s="229"/>
      <c r="ARU179" s="229"/>
      <c r="ARV179" s="229"/>
      <c r="ARW179" s="229"/>
      <c r="ARX179" s="229"/>
      <c r="ARY179" s="229"/>
      <c r="ARZ179" s="229"/>
      <c r="ASA179" s="229"/>
      <c r="ASB179" s="229"/>
      <c r="ASC179" s="229"/>
      <c r="ASD179" s="229"/>
      <c r="ASE179" s="229"/>
      <c r="ASF179" s="229"/>
      <c r="ASG179" s="229"/>
      <c r="ASH179" s="229"/>
      <c r="ASI179" s="229"/>
      <c r="ASJ179" s="229"/>
      <c r="ASK179" s="229"/>
      <c r="ASL179" s="229"/>
      <c r="ASM179" s="229"/>
      <c r="ASN179" s="229"/>
      <c r="ASO179" s="229"/>
      <c r="ASP179" s="229"/>
      <c r="ASQ179" s="229"/>
      <c r="ASR179" s="229"/>
      <c r="ASS179" s="229"/>
      <c r="AST179" s="229"/>
      <c r="ASU179" s="229"/>
      <c r="ASV179" s="229"/>
      <c r="ASW179" s="229"/>
      <c r="ASX179" s="229"/>
      <c r="ASY179" s="229"/>
      <c r="ASZ179" s="229"/>
      <c r="ATA179" s="229"/>
      <c r="ATB179" s="229"/>
      <c r="ATC179" s="229"/>
      <c r="ATD179" s="229"/>
      <c r="ATE179" s="229"/>
      <c r="ATF179" s="229"/>
      <c r="ATG179" s="229"/>
      <c r="ATH179" s="229"/>
      <c r="ATI179" s="229"/>
      <c r="ATJ179" s="229"/>
      <c r="ATK179" s="229"/>
      <c r="ATL179" s="229"/>
      <c r="ATM179" s="229"/>
      <c r="ATN179" s="229"/>
      <c r="ATO179" s="229"/>
      <c r="ATP179" s="229"/>
      <c r="ATQ179" s="229"/>
      <c r="ATR179" s="229"/>
      <c r="ATS179" s="229"/>
      <c r="ATT179" s="229"/>
      <c r="ATU179" s="229"/>
      <c r="ATV179" s="229"/>
      <c r="ATW179" s="229"/>
      <c r="ATX179" s="229"/>
      <c r="ATY179" s="229"/>
      <c r="ATZ179" s="229"/>
      <c r="AUA179" s="229"/>
      <c r="AUB179" s="229"/>
      <c r="AUC179" s="229"/>
      <c r="AUD179" s="229"/>
      <c r="AUE179" s="229"/>
      <c r="AUF179" s="229"/>
      <c r="AUG179" s="229"/>
      <c r="AUH179" s="229"/>
      <c r="AUI179" s="229"/>
      <c r="AUJ179" s="229"/>
      <c r="AUK179" s="229"/>
      <c r="AUL179" s="229"/>
      <c r="AUM179" s="229"/>
      <c r="AUN179" s="229"/>
      <c r="AUO179" s="229"/>
      <c r="AUP179" s="229"/>
      <c r="AUQ179" s="229"/>
      <c r="AUR179" s="229"/>
      <c r="AUS179" s="229"/>
      <c r="AUT179" s="229"/>
      <c r="AUU179" s="229"/>
      <c r="AUV179" s="229"/>
      <c r="AUW179" s="229"/>
      <c r="AUX179" s="229"/>
      <c r="AUY179" s="229"/>
      <c r="AUZ179" s="229"/>
      <c r="AVA179" s="229"/>
      <c r="AVB179" s="229"/>
      <c r="AVC179" s="229"/>
      <c r="AVD179" s="229"/>
      <c r="AVE179" s="229"/>
      <c r="AVF179" s="229"/>
      <c r="AVG179" s="229"/>
      <c r="AVH179" s="229"/>
      <c r="AVI179" s="229"/>
      <c r="AVJ179" s="229"/>
      <c r="AVK179" s="229"/>
      <c r="AVL179" s="229"/>
      <c r="AVM179" s="229"/>
      <c r="AVN179" s="229"/>
      <c r="AVO179" s="229"/>
      <c r="AVP179" s="229"/>
      <c r="AVQ179" s="229"/>
      <c r="AVR179" s="229"/>
      <c r="AVS179" s="229"/>
      <c r="AVT179" s="229"/>
      <c r="AVU179" s="229"/>
      <c r="AVV179" s="229"/>
      <c r="AVW179" s="229"/>
      <c r="AVX179" s="229"/>
      <c r="AVY179" s="229"/>
      <c r="AVZ179" s="229"/>
      <c r="AWA179" s="229"/>
      <c r="AWB179" s="229"/>
      <c r="AWC179" s="229"/>
      <c r="AWD179" s="229"/>
      <c r="AWE179" s="229"/>
      <c r="AWF179" s="229"/>
      <c r="AWG179" s="229"/>
      <c r="AWH179" s="229"/>
      <c r="AWI179" s="229"/>
      <c r="AWJ179" s="229"/>
      <c r="AWK179" s="229"/>
      <c r="AWL179" s="229"/>
      <c r="AWM179" s="229"/>
      <c r="AWN179" s="229"/>
      <c r="AWO179" s="229"/>
      <c r="AWP179" s="229"/>
      <c r="AWQ179" s="229"/>
      <c r="AWR179" s="229"/>
      <c r="AWS179" s="229"/>
      <c r="AWT179" s="229"/>
      <c r="AWU179" s="229"/>
      <c r="AWV179" s="229"/>
      <c r="AWW179" s="229"/>
      <c r="AWX179" s="229"/>
      <c r="AWY179" s="229"/>
      <c r="AWZ179" s="229"/>
      <c r="AXA179" s="229"/>
      <c r="AXB179" s="229"/>
      <c r="AXC179" s="229"/>
      <c r="AXD179" s="229"/>
      <c r="AXE179" s="229"/>
      <c r="AXF179" s="229"/>
      <c r="AXG179" s="229"/>
      <c r="AXH179" s="229"/>
      <c r="AXI179" s="229"/>
      <c r="AXJ179" s="229"/>
      <c r="AXK179" s="229"/>
      <c r="AXL179" s="229"/>
      <c r="AXM179" s="229"/>
      <c r="AXN179" s="229"/>
      <c r="AXO179" s="229"/>
      <c r="AXP179" s="229"/>
      <c r="AXQ179" s="229"/>
      <c r="AXR179" s="229"/>
      <c r="AXS179" s="229"/>
      <c r="AXT179" s="229"/>
      <c r="AXU179" s="229"/>
      <c r="AXV179" s="229"/>
      <c r="AXW179" s="229"/>
      <c r="AXX179" s="229"/>
      <c r="AXY179" s="229"/>
      <c r="AXZ179" s="229"/>
      <c r="AYA179" s="229"/>
      <c r="AYB179" s="229"/>
      <c r="AYC179" s="229"/>
      <c r="AYD179" s="229"/>
      <c r="AYE179" s="229"/>
      <c r="AYF179" s="229"/>
      <c r="AYG179" s="229"/>
      <c r="AYH179" s="229"/>
      <c r="AYI179" s="229"/>
      <c r="AYJ179" s="229"/>
      <c r="AYK179" s="229"/>
      <c r="AYL179" s="229"/>
      <c r="AYM179" s="229"/>
      <c r="AYN179" s="229"/>
      <c r="AYO179" s="229"/>
      <c r="AYP179" s="229"/>
      <c r="AYQ179" s="229"/>
      <c r="AYR179" s="229"/>
      <c r="AYS179" s="229"/>
      <c r="AYT179" s="229"/>
      <c r="AYU179" s="229"/>
      <c r="AYV179" s="229"/>
      <c r="AYW179" s="229"/>
      <c r="AYX179" s="229"/>
      <c r="AYY179" s="229"/>
      <c r="AYZ179" s="229"/>
      <c r="AZA179" s="229"/>
      <c r="AZB179" s="229"/>
      <c r="AZC179" s="229"/>
      <c r="AZD179" s="229"/>
      <c r="AZE179" s="229"/>
      <c r="AZF179" s="229"/>
      <c r="AZG179" s="229"/>
      <c r="AZH179" s="229"/>
      <c r="AZI179" s="229"/>
      <c r="AZJ179" s="229"/>
      <c r="AZK179" s="229"/>
      <c r="AZL179" s="229"/>
      <c r="AZM179" s="229"/>
      <c r="AZN179" s="229"/>
      <c r="AZO179" s="229"/>
      <c r="AZP179" s="229"/>
      <c r="AZQ179" s="229"/>
      <c r="AZR179" s="229"/>
      <c r="AZS179" s="229"/>
      <c r="AZT179" s="229"/>
      <c r="AZU179" s="229"/>
      <c r="AZV179" s="229"/>
      <c r="AZW179" s="229"/>
      <c r="AZX179" s="229"/>
      <c r="AZY179" s="229"/>
      <c r="AZZ179" s="229"/>
      <c r="BAA179" s="229"/>
      <c r="BAB179" s="229"/>
      <c r="BAC179" s="229"/>
      <c r="BAD179" s="229"/>
      <c r="BAE179" s="229"/>
      <c r="BAF179" s="229"/>
      <c r="BAG179" s="229"/>
      <c r="BAH179" s="229"/>
      <c r="BAI179" s="229"/>
      <c r="BAJ179" s="229"/>
      <c r="BAK179" s="229"/>
      <c r="BAL179" s="229"/>
      <c r="BAM179" s="229"/>
      <c r="BAN179" s="229"/>
      <c r="BAO179" s="229"/>
      <c r="BAP179" s="229"/>
      <c r="BAQ179" s="229"/>
      <c r="BAR179" s="229"/>
      <c r="BAS179" s="229"/>
      <c r="BAT179" s="229"/>
      <c r="BAU179" s="229"/>
      <c r="BAV179" s="229"/>
      <c r="BAW179" s="229"/>
      <c r="BAX179" s="229"/>
      <c r="BAY179" s="229"/>
      <c r="BAZ179" s="229"/>
      <c r="BBA179" s="229"/>
      <c r="BBB179" s="229"/>
      <c r="BBC179" s="229"/>
      <c r="BBD179" s="229"/>
      <c r="BBE179" s="229"/>
      <c r="BBF179" s="229"/>
      <c r="BBG179" s="229"/>
      <c r="BBH179" s="229"/>
      <c r="BBI179" s="229"/>
      <c r="BBJ179" s="229"/>
      <c r="BBK179" s="229"/>
      <c r="BBL179" s="229"/>
      <c r="BBM179" s="229"/>
      <c r="BBN179" s="229"/>
      <c r="BBO179" s="229"/>
      <c r="BBP179" s="229"/>
      <c r="BBQ179" s="229"/>
      <c r="BBR179" s="229"/>
      <c r="BBS179" s="229"/>
      <c r="BBT179" s="229"/>
      <c r="BBU179" s="229"/>
      <c r="BBV179" s="229"/>
      <c r="BBW179" s="229"/>
      <c r="BBX179" s="229"/>
      <c r="BBY179" s="229"/>
      <c r="BBZ179" s="229"/>
      <c r="BCA179" s="229"/>
      <c r="BCB179" s="229"/>
      <c r="BCC179" s="229"/>
      <c r="BCD179" s="229"/>
      <c r="BCE179" s="229"/>
      <c r="BCF179" s="229"/>
      <c r="BCG179" s="229"/>
      <c r="BCH179" s="229"/>
      <c r="BCI179" s="229"/>
      <c r="BCJ179" s="229"/>
      <c r="BCK179" s="229"/>
      <c r="BCL179" s="229"/>
      <c r="BCM179" s="229"/>
      <c r="BCN179" s="229"/>
      <c r="BCO179" s="229"/>
      <c r="BCP179" s="229"/>
      <c r="BCQ179" s="229"/>
      <c r="BCR179" s="229"/>
      <c r="BCS179" s="229"/>
      <c r="BCT179" s="229"/>
      <c r="BCU179" s="229"/>
      <c r="BCV179" s="229"/>
      <c r="BCW179" s="229"/>
      <c r="BCX179" s="229"/>
      <c r="BCY179" s="229"/>
      <c r="BCZ179" s="229"/>
      <c r="BDA179" s="229"/>
      <c r="BDB179" s="229"/>
      <c r="BDC179" s="229"/>
      <c r="BDD179" s="229"/>
      <c r="BDE179" s="229"/>
      <c r="BDF179" s="229"/>
      <c r="BDG179" s="229"/>
      <c r="BDH179" s="229"/>
      <c r="BDI179" s="229"/>
      <c r="BDJ179" s="229"/>
      <c r="BDK179" s="229"/>
      <c r="BDL179" s="229"/>
      <c r="BDM179" s="229"/>
      <c r="BDN179" s="229"/>
      <c r="BDO179" s="229"/>
      <c r="BDP179" s="229"/>
      <c r="BDQ179" s="229"/>
      <c r="BDR179" s="229"/>
      <c r="BDS179" s="229"/>
      <c r="BDT179" s="229"/>
      <c r="BDU179" s="229"/>
      <c r="BDV179" s="229"/>
      <c r="BDW179" s="229"/>
      <c r="BDX179" s="229"/>
      <c r="BDY179" s="229"/>
      <c r="BDZ179" s="229"/>
      <c r="BEA179" s="229"/>
      <c r="BEB179" s="229"/>
      <c r="BEC179" s="229"/>
      <c r="BED179" s="229"/>
      <c r="BEE179" s="229"/>
      <c r="BEF179" s="229"/>
      <c r="BEG179" s="229"/>
      <c r="BEH179" s="229"/>
      <c r="BEI179" s="229"/>
      <c r="BEJ179" s="229"/>
      <c r="BEK179" s="229"/>
      <c r="BEL179" s="229"/>
      <c r="BEM179" s="229"/>
      <c r="BEN179" s="229"/>
      <c r="BEO179" s="229"/>
      <c r="BEP179" s="229"/>
      <c r="BEQ179" s="229"/>
      <c r="BER179" s="229"/>
      <c r="BES179" s="229"/>
      <c r="BET179" s="229"/>
      <c r="BEU179" s="229"/>
      <c r="BEV179" s="229"/>
      <c r="BEW179" s="229"/>
      <c r="BEX179" s="229"/>
      <c r="BEY179" s="229"/>
      <c r="BEZ179" s="229"/>
      <c r="BFA179" s="229"/>
      <c r="BFB179" s="229"/>
      <c r="BFC179" s="229"/>
      <c r="BFD179" s="229"/>
      <c r="BFE179" s="229"/>
      <c r="BFF179" s="229"/>
      <c r="BFG179" s="229"/>
      <c r="BFH179" s="229"/>
      <c r="BFI179" s="229"/>
      <c r="BFJ179" s="229"/>
      <c r="BFK179" s="229"/>
      <c r="BFL179" s="229"/>
      <c r="BFM179" s="229"/>
      <c r="BFN179" s="229"/>
      <c r="BFO179" s="229"/>
      <c r="BFP179" s="229"/>
      <c r="BFQ179" s="229"/>
      <c r="BFR179" s="229"/>
      <c r="BFS179" s="229"/>
      <c r="BFT179" s="229"/>
      <c r="BFU179" s="229"/>
      <c r="BFV179" s="229"/>
      <c r="BFW179" s="229"/>
      <c r="BFX179" s="229"/>
      <c r="BFY179" s="229"/>
      <c r="BFZ179" s="229"/>
      <c r="BGA179" s="229"/>
      <c r="BGB179" s="229"/>
      <c r="BGC179" s="229"/>
      <c r="BGD179" s="229"/>
      <c r="BGE179" s="229"/>
      <c r="BGF179" s="229"/>
      <c r="BGG179" s="229"/>
      <c r="BGH179" s="229"/>
      <c r="BGI179" s="229"/>
      <c r="BGJ179" s="229"/>
      <c r="BGK179" s="229"/>
      <c r="BGL179" s="229"/>
      <c r="BGM179" s="229"/>
      <c r="BGN179" s="229"/>
      <c r="BGO179" s="229"/>
      <c r="BGP179" s="229"/>
      <c r="BGQ179" s="229"/>
      <c r="BGR179" s="229"/>
      <c r="BGS179" s="229"/>
      <c r="BGT179" s="229"/>
      <c r="BGU179" s="229"/>
      <c r="BGV179" s="229"/>
      <c r="BGW179" s="229"/>
      <c r="BGX179" s="229"/>
      <c r="BGY179" s="229"/>
      <c r="BGZ179" s="229"/>
      <c r="BHA179" s="229"/>
      <c r="BHB179" s="229"/>
      <c r="BHC179" s="229"/>
      <c r="BHD179" s="229"/>
      <c r="BHE179" s="229"/>
      <c r="BHF179" s="229"/>
      <c r="BHG179" s="229"/>
      <c r="BHH179" s="229"/>
      <c r="BHI179" s="229"/>
      <c r="BHJ179" s="229"/>
      <c r="BHK179" s="229"/>
      <c r="BHL179" s="229"/>
      <c r="BHM179" s="229"/>
      <c r="BHN179" s="229"/>
      <c r="BHO179" s="229"/>
      <c r="BHP179" s="229"/>
      <c r="BHQ179" s="229"/>
      <c r="BHR179" s="229"/>
      <c r="BHS179" s="229"/>
      <c r="BHT179" s="229"/>
      <c r="BHU179" s="229"/>
      <c r="BHV179" s="229"/>
      <c r="BHW179" s="229"/>
      <c r="BHX179" s="229"/>
      <c r="BHY179" s="229"/>
      <c r="BHZ179" s="229"/>
      <c r="BIA179" s="229"/>
      <c r="BIB179" s="229"/>
      <c r="BIC179" s="229"/>
      <c r="BID179" s="229"/>
      <c r="BIE179" s="229"/>
      <c r="BIF179" s="229"/>
      <c r="BIG179" s="229"/>
      <c r="BIH179" s="229"/>
      <c r="BII179" s="229"/>
      <c r="BIJ179" s="229"/>
      <c r="BIK179" s="229"/>
      <c r="BIL179" s="229"/>
      <c r="BIM179" s="229"/>
      <c r="BIN179" s="229"/>
      <c r="BIO179" s="229"/>
      <c r="BIP179" s="229"/>
      <c r="BIQ179" s="229"/>
      <c r="BIR179" s="229"/>
      <c r="BIS179" s="229"/>
      <c r="BIT179" s="229"/>
      <c r="BIU179" s="229"/>
      <c r="BIV179" s="229"/>
      <c r="BIW179" s="229"/>
      <c r="BIX179" s="229"/>
      <c r="BIY179" s="229"/>
      <c r="BIZ179" s="229"/>
      <c r="BJA179" s="229"/>
      <c r="BJB179" s="229"/>
      <c r="BJC179" s="229"/>
      <c r="BJD179" s="229"/>
      <c r="BJE179" s="229"/>
      <c r="BJF179" s="229"/>
      <c r="BJG179" s="229"/>
      <c r="BJH179" s="229"/>
      <c r="BJI179" s="229"/>
      <c r="BJJ179" s="229"/>
      <c r="BJK179" s="229"/>
      <c r="BJL179" s="229"/>
      <c r="BJM179" s="229"/>
      <c r="BJN179" s="229"/>
      <c r="BJO179" s="229"/>
      <c r="BJP179" s="229"/>
      <c r="BJQ179" s="229"/>
      <c r="BJR179" s="229"/>
      <c r="BJS179" s="229"/>
      <c r="BJT179" s="229"/>
      <c r="BJU179" s="229"/>
      <c r="BJV179" s="229"/>
      <c r="BJW179" s="229"/>
      <c r="BJX179" s="229"/>
      <c r="BJY179" s="229"/>
      <c r="BJZ179" s="229"/>
      <c r="BKA179" s="229"/>
      <c r="BKB179" s="229"/>
      <c r="BKC179" s="229"/>
      <c r="BKD179" s="229"/>
      <c r="BKE179" s="229"/>
      <c r="BKF179" s="229"/>
      <c r="BKG179" s="229"/>
      <c r="BKH179" s="229"/>
      <c r="BKI179" s="229"/>
      <c r="BKJ179" s="229"/>
      <c r="BKK179" s="229"/>
      <c r="BKL179" s="229"/>
      <c r="BKM179" s="229"/>
      <c r="BKN179" s="229"/>
      <c r="BKO179" s="229"/>
      <c r="BKP179" s="229"/>
      <c r="BKQ179" s="229"/>
      <c r="BKR179" s="229"/>
      <c r="BKS179" s="229"/>
      <c r="BKT179" s="229"/>
      <c r="BKU179" s="229"/>
      <c r="BKV179" s="229"/>
      <c r="BKW179" s="229"/>
      <c r="BKX179" s="229"/>
      <c r="BKY179" s="229"/>
      <c r="BKZ179" s="229"/>
      <c r="BLA179" s="229"/>
      <c r="BLB179" s="229"/>
      <c r="BLC179" s="229"/>
      <c r="BLD179" s="229"/>
      <c r="BLE179" s="229"/>
      <c r="BLF179" s="229"/>
      <c r="BLG179" s="229"/>
      <c r="BLH179" s="229"/>
      <c r="BLI179" s="229"/>
      <c r="BLJ179" s="229"/>
      <c r="BLK179" s="229"/>
      <c r="BLL179" s="229"/>
      <c r="BLM179" s="229"/>
      <c r="BLN179" s="229"/>
      <c r="BLO179" s="229"/>
      <c r="BLP179" s="229"/>
      <c r="BLQ179" s="229"/>
      <c r="BLR179" s="229"/>
      <c r="BLS179" s="229"/>
      <c r="BLT179" s="229"/>
      <c r="BLU179" s="229"/>
      <c r="BLV179" s="229"/>
      <c r="BLW179" s="229"/>
      <c r="BLX179" s="229"/>
      <c r="BLY179" s="229"/>
      <c r="BLZ179" s="229"/>
      <c r="BMA179" s="229"/>
      <c r="BMB179" s="229"/>
      <c r="BMC179" s="229"/>
      <c r="BMD179" s="229"/>
      <c r="BME179" s="229"/>
      <c r="BMF179" s="229"/>
      <c r="BMG179" s="229"/>
      <c r="BMH179" s="229"/>
      <c r="BMI179" s="229"/>
      <c r="BMJ179" s="229"/>
      <c r="BMK179" s="229"/>
      <c r="BML179" s="229"/>
      <c r="BMM179" s="229"/>
      <c r="BMN179" s="229"/>
      <c r="BMO179" s="229"/>
      <c r="BMP179" s="229"/>
      <c r="BMQ179" s="229"/>
      <c r="BMR179" s="229"/>
      <c r="BMS179" s="229"/>
      <c r="BMT179" s="229"/>
      <c r="BMU179" s="229"/>
      <c r="BMV179" s="229"/>
      <c r="BMW179" s="229"/>
      <c r="BMX179" s="229"/>
      <c r="BMY179" s="229"/>
      <c r="BMZ179" s="229"/>
      <c r="BNA179" s="229"/>
      <c r="BNB179" s="229"/>
      <c r="BNC179" s="229"/>
      <c r="BND179" s="229"/>
      <c r="BNE179" s="229"/>
      <c r="BNF179" s="229"/>
      <c r="BNG179" s="229"/>
      <c r="BNH179" s="229"/>
      <c r="BNI179" s="229"/>
      <c r="BNJ179" s="229"/>
      <c r="BNK179" s="229"/>
      <c r="BNL179" s="229"/>
      <c r="BNM179" s="229"/>
      <c r="BNN179" s="229"/>
      <c r="BNO179" s="229"/>
      <c r="BNP179" s="229"/>
      <c r="BNQ179" s="229"/>
      <c r="BNR179" s="229"/>
      <c r="BNS179" s="229"/>
      <c r="BNT179" s="229"/>
      <c r="BNU179" s="229"/>
      <c r="BNV179" s="229"/>
      <c r="BNW179" s="229"/>
      <c r="BNX179" s="229"/>
      <c r="BNY179" s="229"/>
      <c r="BNZ179" s="229"/>
      <c r="BOA179" s="229"/>
      <c r="BOB179" s="229"/>
      <c r="BOC179" s="229"/>
      <c r="BOD179" s="229"/>
      <c r="BOE179" s="229"/>
      <c r="BOF179" s="229"/>
      <c r="BOG179" s="229"/>
      <c r="BOH179" s="229"/>
      <c r="BOI179" s="229"/>
      <c r="BOJ179" s="229"/>
      <c r="BOK179" s="229"/>
      <c r="BOL179" s="229"/>
      <c r="BOM179" s="229"/>
      <c r="BON179" s="229"/>
      <c r="BOO179" s="229"/>
      <c r="BOP179" s="229"/>
      <c r="BOQ179" s="229"/>
      <c r="BOR179" s="229"/>
      <c r="BOS179" s="229"/>
      <c r="BOT179" s="229"/>
      <c r="BOU179" s="229"/>
      <c r="BOV179" s="229"/>
      <c r="BOW179" s="229"/>
      <c r="BOX179" s="229"/>
      <c r="BOY179" s="229"/>
      <c r="BOZ179" s="229"/>
      <c r="BPA179" s="229"/>
      <c r="BPB179" s="229"/>
      <c r="BPC179" s="229"/>
      <c r="BPD179" s="229"/>
      <c r="BPE179" s="229"/>
      <c r="BPF179" s="229"/>
      <c r="BPG179" s="229"/>
      <c r="BPH179" s="229"/>
      <c r="BPI179" s="229"/>
      <c r="BPJ179" s="229"/>
      <c r="BPK179" s="229"/>
      <c r="BPL179" s="229"/>
      <c r="BPM179" s="229"/>
      <c r="BPN179" s="229"/>
      <c r="BPO179" s="229"/>
      <c r="BPP179" s="229"/>
      <c r="BPQ179" s="229"/>
      <c r="BPR179" s="229"/>
      <c r="BPS179" s="229"/>
      <c r="BPT179" s="229"/>
      <c r="BPU179" s="229"/>
      <c r="BPV179" s="229"/>
      <c r="BPW179" s="229"/>
      <c r="BPX179" s="229"/>
      <c r="BPY179" s="229"/>
      <c r="BPZ179" s="229"/>
      <c r="BQA179" s="229"/>
      <c r="BQB179" s="229"/>
      <c r="BQC179" s="229"/>
      <c r="BQD179" s="229"/>
      <c r="BQE179" s="229"/>
      <c r="BQF179" s="229"/>
      <c r="BQG179" s="229"/>
      <c r="BQH179" s="229"/>
      <c r="BQI179" s="229"/>
      <c r="BQJ179" s="229"/>
      <c r="BQK179" s="229"/>
      <c r="BQL179" s="229"/>
      <c r="BQM179" s="229"/>
      <c r="BQN179" s="229"/>
      <c r="BQO179" s="229"/>
      <c r="BQP179" s="229"/>
      <c r="BQQ179" s="229"/>
      <c r="BQR179" s="229"/>
      <c r="BQS179" s="229"/>
      <c r="BQT179" s="229"/>
      <c r="BQU179" s="229"/>
      <c r="BQV179" s="229"/>
      <c r="BQW179" s="229"/>
      <c r="BQX179" s="229"/>
      <c r="BQY179" s="229"/>
      <c r="BQZ179" s="229"/>
      <c r="BRA179" s="229"/>
      <c r="BRB179" s="229"/>
      <c r="BRC179" s="229"/>
      <c r="BRD179" s="229"/>
      <c r="BRE179" s="229"/>
      <c r="BRF179" s="229"/>
      <c r="BRG179" s="229"/>
      <c r="BRH179" s="229"/>
      <c r="BRI179" s="229"/>
      <c r="BRJ179" s="229"/>
      <c r="BRK179" s="229"/>
      <c r="BRL179" s="229"/>
      <c r="BRM179" s="229"/>
      <c r="BRN179" s="229"/>
      <c r="BRO179" s="229"/>
      <c r="BRP179" s="229"/>
      <c r="BRQ179" s="229"/>
      <c r="BRR179" s="229"/>
      <c r="BRS179" s="229"/>
      <c r="BRT179" s="229"/>
      <c r="BRU179" s="229"/>
      <c r="BRV179" s="229"/>
      <c r="BRW179" s="229"/>
      <c r="BRX179" s="229"/>
      <c r="BRY179" s="229"/>
      <c r="BRZ179" s="229"/>
      <c r="BSA179" s="229"/>
      <c r="BSB179" s="229"/>
      <c r="BSC179" s="229"/>
      <c r="BSD179" s="229"/>
      <c r="BSE179" s="229"/>
      <c r="BSF179" s="229"/>
      <c r="BSG179" s="229"/>
      <c r="BSH179" s="229"/>
      <c r="BSI179" s="229"/>
      <c r="BSJ179" s="229"/>
      <c r="BSK179" s="229"/>
      <c r="BSL179" s="229"/>
      <c r="BSM179" s="229"/>
      <c r="BSN179" s="229"/>
      <c r="BSO179" s="229"/>
      <c r="BSP179" s="229"/>
      <c r="BSQ179" s="229"/>
      <c r="BSR179" s="229"/>
      <c r="BSS179" s="229"/>
      <c r="BST179" s="229"/>
      <c r="BSU179" s="229"/>
      <c r="BSV179" s="229"/>
      <c r="BSW179" s="229"/>
      <c r="BSX179" s="229"/>
      <c r="BSY179" s="229"/>
      <c r="BSZ179" s="229"/>
      <c r="BTA179" s="229"/>
      <c r="BTB179" s="229"/>
      <c r="BTC179" s="229"/>
      <c r="BTD179" s="229"/>
      <c r="BTE179" s="229"/>
      <c r="BTF179" s="229"/>
      <c r="BTG179" s="229"/>
      <c r="BTH179" s="229"/>
      <c r="BTI179" s="229"/>
      <c r="BTJ179" s="229"/>
      <c r="BTK179" s="229"/>
      <c r="BTL179" s="229"/>
      <c r="BTM179" s="229"/>
      <c r="BTN179" s="229"/>
      <c r="BTO179" s="229"/>
      <c r="BTP179" s="229"/>
      <c r="BTQ179" s="229"/>
      <c r="BTR179" s="229"/>
      <c r="BTS179" s="229"/>
      <c r="BTT179" s="229"/>
      <c r="BTU179" s="229"/>
      <c r="BTV179" s="229"/>
      <c r="BTW179" s="229"/>
      <c r="BTX179" s="229"/>
      <c r="BTY179" s="229"/>
      <c r="BTZ179" s="229"/>
      <c r="BUA179" s="229"/>
      <c r="BUB179" s="229"/>
      <c r="BUC179" s="229"/>
      <c r="BUD179" s="229"/>
      <c r="BUE179" s="229"/>
      <c r="BUF179" s="229"/>
      <c r="BUG179" s="229"/>
      <c r="BUH179" s="229"/>
      <c r="BUI179" s="229"/>
      <c r="BUJ179" s="229"/>
      <c r="BUK179" s="229"/>
      <c r="BUL179" s="229"/>
      <c r="BUM179" s="229"/>
      <c r="BUN179" s="229"/>
      <c r="BUO179" s="229"/>
      <c r="BUP179" s="229"/>
      <c r="BUQ179" s="229"/>
      <c r="BUR179" s="229"/>
      <c r="BUS179" s="229"/>
      <c r="BUT179" s="229"/>
      <c r="BUU179" s="229"/>
      <c r="BUV179" s="229"/>
      <c r="BUW179" s="229"/>
      <c r="BUX179" s="229"/>
      <c r="BUY179" s="229"/>
      <c r="BUZ179" s="229"/>
      <c r="BVA179" s="229"/>
      <c r="BVB179" s="229"/>
      <c r="BVC179" s="229"/>
      <c r="BVD179" s="229"/>
      <c r="BVE179" s="229"/>
      <c r="BVF179" s="229"/>
      <c r="BVG179" s="229"/>
      <c r="BVH179" s="229"/>
      <c r="BVI179" s="229"/>
      <c r="BVJ179" s="229"/>
      <c r="BVK179" s="229"/>
      <c r="BVL179" s="229"/>
      <c r="BVM179" s="229"/>
      <c r="BVN179" s="229"/>
      <c r="BVO179" s="229"/>
      <c r="BVP179" s="229"/>
      <c r="BVQ179" s="229"/>
      <c r="BVR179" s="229"/>
      <c r="BVS179" s="229"/>
      <c r="BVT179" s="229"/>
      <c r="BVU179" s="229"/>
      <c r="BVV179" s="229"/>
      <c r="BVW179" s="229"/>
      <c r="BVX179" s="229"/>
      <c r="BVY179" s="229"/>
      <c r="BVZ179" s="229"/>
      <c r="BWA179" s="229"/>
      <c r="BWB179" s="229"/>
      <c r="BWC179" s="229"/>
      <c r="BWD179" s="229"/>
      <c r="BWE179" s="229"/>
      <c r="BWF179" s="229"/>
      <c r="BWG179" s="229"/>
      <c r="BWH179" s="229"/>
      <c r="BWI179" s="229"/>
      <c r="BWJ179" s="229"/>
      <c r="BWK179" s="229"/>
      <c r="BWL179" s="229"/>
      <c r="BWM179" s="229"/>
      <c r="BWN179" s="229"/>
      <c r="BWO179" s="229"/>
      <c r="BWP179" s="229"/>
      <c r="BWQ179" s="229"/>
      <c r="BWR179" s="229"/>
      <c r="BWS179" s="229"/>
      <c r="BWT179" s="229"/>
      <c r="BWU179" s="229"/>
      <c r="BWV179" s="229"/>
      <c r="BWW179" s="229"/>
      <c r="BWX179" s="229"/>
      <c r="BWY179" s="229"/>
      <c r="BWZ179" s="229"/>
      <c r="BXA179" s="229"/>
      <c r="BXB179" s="229"/>
      <c r="BXC179" s="229"/>
      <c r="BXD179" s="229"/>
      <c r="BXE179" s="229"/>
      <c r="BXF179" s="229"/>
      <c r="BXG179" s="229"/>
      <c r="BXH179" s="229"/>
      <c r="BXI179" s="229"/>
      <c r="BXJ179" s="229"/>
      <c r="BXK179" s="229"/>
      <c r="BXL179" s="229"/>
      <c r="BXM179" s="229"/>
      <c r="BXN179" s="229"/>
      <c r="BXO179" s="229"/>
      <c r="BXP179" s="229"/>
      <c r="BXQ179" s="229"/>
      <c r="BXR179" s="229"/>
      <c r="BXS179" s="229"/>
      <c r="BXT179" s="229"/>
      <c r="BXU179" s="229"/>
      <c r="BXV179" s="229"/>
      <c r="BXW179" s="229"/>
      <c r="BXX179" s="229"/>
      <c r="BXY179" s="229"/>
      <c r="BXZ179" s="229"/>
      <c r="BYA179" s="229"/>
      <c r="BYB179" s="229"/>
      <c r="BYC179" s="229"/>
      <c r="BYD179" s="229"/>
      <c r="BYE179" s="229"/>
      <c r="BYF179" s="229"/>
      <c r="BYG179" s="229"/>
      <c r="BYH179" s="229"/>
      <c r="BYI179" s="229"/>
      <c r="BYJ179" s="229"/>
      <c r="BYK179" s="229"/>
      <c r="BYL179" s="229"/>
      <c r="BYM179" s="229"/>
      <c r="BYN179" s="229"/>
      <c r="BYO179" s="229"/>
      <c r="BYP179" s="229"/>
      <c r="BYQ179" s="229"/>
      <c r="BYR179" s="229"/>
      <c r="BYS179" s="229"/>
      <c r="BYT179" s="229"/>
      <c r="BYU179" s="229"/>
      <c r="BYV179" s="229"/>
      <c r="BYW179" s="229"/>
      <c r="BYX179" s="229"/>
      <c r="BYY179" s="229"/>
      <c r="BYZ179" s="229"/>
      <c r="BZA179" s="229"/>
      <c r="BZB179" s="229"/>
      <c r="BZC179" s="229"/>
      <c r="BZD179" s="229"/>
      <c r="BZE179" s="229"/>
      <c r="BZF179" s="229"/>
      <c r="BZG179" s="229"/>
      <c r="BZH179" s="229"/>
      <c r="BZI179" s="229"/>
      <c r="BZJ179" s="229"/>
      <c r="BZK179" s="229"/>
      <c r="BZL179" s="229"/>
      <c r="BZM179" s="229"/>
      <c r="BZN179" s="229"/>
      <c r="BZO179" s="229"/>
      <c r="BZP179" s="229"/>
      <c r="BZQ179" s="229"/>
      <c r="BZR179" s="229"/>
      <c r="BZS179" s="229"/>
      <c r="BZT179" s="229"/>
      <c r="BZU179" s="229"/>
      <c r="BZV179" s="229"/>
      <c r="BZW179" s="229"/>
      <c r="BZX179" s="229"/>
      <c r="BZY179" s="229"/>
      <c r="BZZ179" s="229"/>
      <c r="CAA179" s="229"/>
      <c r="CAB179" s="229"/>
      <c r="CAC179" s="229"/>
      <c r="CAD179" s="229"/>
      <c r="CAE179" s="229"/>
      <c r="CAF179" s="229"/>
      <c r="CAG179" s="229"/>
      <c r="CAH179" s="229"/>
      <c r="CAI179" s="229"/>
      <c r="CAJ179" s="229"/>
      <c r="CAK179" s="229"/>
      <c r="CAL179" s="229"/>
      <c r="CAM179" s="229"/>
      <c r="CAN179" s="229"/>
      <c r="CAO179" s="229"/>
      <c r="CAP179" s="229"/>
      <c r="CAQ179" s="229"/>
      <c r="CAR179" s="229"/>
      <c r="CAS179" s="229"/>
      <c r="CAT179" s="229"/>
      <c r="CAU179" s="229"/>
      <c r="CAV179" s="229"/>
      <c r="CAW179" s="229"/>
      <c r="CAX179" s="229"/>
      <c r="CAY179" s="229"/>
      <c r="CAZ179" s="229"/>
      <c r="CBA179" s="229"/>
      <c r="CBB179" s="229"/>
      <c r="CBC179" s="229"/>
      <c r="CBD179" s="229"/>
      <c r="CBE179" s="229"/>
      <c r="CBF179" s="229"/>
      <c r="CBG179" s="229"/>
      <c r="CBH179" s="229"/>
      <c r="CBI179" s="229"/>
      <c r="CBJ179" s="229"/>
      <c r="CBK179" s="229"/>
      <c r="CBL179" s="229"/>
      <c r="CBM179" s="229"/>
      <c r="CBN179" s="229"/>
      <c r="CBO179" s="229"/>
      <c r="CBP179" s="229"/>
      <c r="CBQ179" s="229"/>
      <c r="CBR179" s="229"/>
      <c r="CBS179" s="229"/>
      <c r="CBT179" s="229"/>
      <c r="CBU179" s="229"/>
      <c r="CBV179" s="229"/>
      <c r="CBW179" s="229"/>
      <c r="CBX179" s="229"/>
      <c r="CBY179" s="229"/>
      <c r="CBZ179" s="229"/>
      <c r="CCA179" s="229"/>
      <c r="CCB179" s="229"/>
      <c r="CCC179" s="229"/>
      <c r="CCD179" s="229"/>
      <c r="CCE179" s="229"/>
      <c r="CCF179" s="229"/>
      <c r="CCG179" s="229"/>
      <c r="CCH179" s="229"/>
      <c r="CCI179" s="229"/>
      <c r="CCJ179" s="229"/>
      <c r="CCK179" s="229"/>
      <c r="CCL179" s="229"/>
      <c r="CCM179" s="229"/>
      <c r="CCN179" s="229"/>
      <c r="CCO179" s="229"/>
      <c r="CCP179" s="229"/>
      <c r="CCQ179" s="229"/>
      <c r="CCR179" s="229"/>
      <c r="CCS179" s="229"/>
      <c r="CCT179" s="229"/>
      <c r="CCU179" s="229"/>
      <c r="CCV179" s="229"/>
      <c r="CCW179" s="229"/>
      <c r="CCX179" s="229"/>
      <c r="CCY179" s="229"/>
      <c r="CCZ179" s="229"/>
      <c r="CDA179" s="229"/>
      <c r="CDB179" s="229"/>
      <c r="CDC179" s="229"/>
      <c r="CDD179" s="229"/>
      <c r="CDE179" s="229"/>
      <c r="CDF179" s="229"/>
      <c r="CDG179" s="229"/>
      <c r="CDH179" s="229"/>
      <c r="CDI179" s="229"/>
      <c r="CDJ179" s="229"/>
      <c r="CDK179" s="229"/>
      <c r="CDL179" s="229"/>
      <c r="CDM179" s="229"/>
      <c r="CDN179" s="229"/>
      <c r="CDO179" s="229"/>
      <c r="CDP179" s="229"/>
      <c r="CDQ179" s="229"/>
      <c r="CDR179" s="229"/>
      <c r="CDS179" s="229"/>
      <c r="CDT179" s="229"/>
      <c r="CDU179" s="229"/>
      <c r="CDV179" s="229"/>
      <c r="CDW179" s="229"/>
      <c r="CDX179" s="229"/>
      <c r="CDY179" s="229"/>
      <c r="CDZ179" s="229"/>
      <c r="CEA179" s="229"/>
      <c r="CEB179" s="229"/>
      <c r="CEC179" s="229"/>
      <c r="CED179" s="229"/>
      <c r="CEE179" s="229"/>
      <c r="CEF179" s="229"/>
      <c r="CEG179" s="229"/>
      <c r="CEH179" s="229"/>
      <c r="CEI179" s="229"/>
      <c r="CEJ179" s="229"/>
      <c r="CEK179" s="229"/>
      <c r="CEL179" s="229"/>
      <c r="CEM179" s="229"/>
      <c r="CEN179" s="229"/>
      <c r="CEO179" s="229"/>
      <c r="CEP179" s="229"/>
      <c r="CEQ179" s="229"/>
      <c r="CER179" s="229"/>
      <c r="CES179" s="229"/>
      <c r="CET179" s="229"/>
      <c r="CEU179" s="229"/>
      <c r="CEV179" s="229"/>
      <c r="CEW179" s="229"/>
      <c r="CEX179" s="229"/>
      <c r="CEY179" s="229"/>
      <c r="CEZ179" s="229"/>
      <c r="CFA179" s="229"/>
      <c r="CFB179" s="229"/>
      <c r="CFC179" s="229"/>
      <c r="CFD179" s="229"/>
      <c r="CFE179" s="229"/>
      <c r="CFF179" s="229"/>
      <c r="CFG179" s="229"/>
      <c r="CFH179" s="229"/>
      <c r="CFI179" s="229"/>
      <c r="CFJ179" s="229"/>
      <c r="CFK179" s="229"/>
      <c r="CFL179" s="229"/>
      <c r="CFM179" s="229"/>
      <c r="CFN179" s="229"/>
      <c r="CFO179" s="229"/>
      <c r="CFP179" s="229"/>
      <c r="CFQ179" s="229"/>
      <c r="CFR179" s="229"/>
      <c r="CFS179" s="229"/>
      <c r="CFT179" s="229"/>
      <c r="CFU179" s="229"/>
      <c r="CFV179" s="229"/>
      <c r="CFW179" s="229"/>
      <c r="CFX179" s="229"/>
      <c r="CFY179" s="229"/>
      <c r="CFZ179" s="229"/>
      <c r="CGA179" s="229"/>
      <c r="CGB179" s="229"/>
      <c r="CGC179" s="229"/>
      <c r="CGD179" s="229"/>
      <c r="CGE179" s="229"/>
      <c r="CGF179" s="229"/>
      <c r="CGG179" s="229"/>
      <c r="CGH179" s="229"/>
      <c r="CGI179" s="229"/>
      <c r="CGJ179" s="229"/>
      <c r="CGK179" s="229"/>
      <c r="CGL179" s="229"/>
      <c r="CGM179" s="229"/>
      <c r="CGN179" s="229"/>
      <c r="CGO179" s="229"/>
      <c r="CGP179" s="229"/>
      <c r="CGQ179" s="229"/>
      <c r="CGR179" s="229"/>
      <c r="CGS179" s="229"/>
      <c r="CGT179" s="229"/>
      <c r="CGU179" s="229"/>
      <c r="CGV179" s="229"/>
      <c r="CGW179" s="229"/>
      <c r="CGX179" s="229"/>
      <c r="CGY179" s="229"/>
      <c r="CGZ179" s="229"/>
      <c r="CHA179" s="229"/>
      <c r="CHB179" s="229"/>
      <c r="CHC179" s="229"/>
      <c r="CHD179" s="229"/>
      <c r="CHE179" s="229"/>
      <c r="CHF179" s="229"/>
      <c r="CHG179" s="229"/>
      <c r="CHH179" s="229"/>
      <c r="CHI179" s="229"/>
      <c r="CHJ179" s="229"/>
      <c r="CHK179" s="229"/>
      <c r="CHL179" s="229"/>
      <c r="CHM179" s="229"/>
      <c r="CHN179" s="229"/>
      <c r="CHO179" s="229"/>
      <c r="CHP179" s="229"/>
      <c r="CHQ179" s="229"/>
      <c r="CHR179" s="229"/>
      <c r="CHS179" s="229"/>
      <c r="CHT179" s="229"/>
      <c r="CHU179" s="229"/>
      <c r="CHV179" s="229"/>
      <c r="CHW179" s="229"/>
      <c r="CHX179" s="229"/>
      <c r="CHY179" s="229"/>
      <c r="CHZ179" s="229"/>
      <c r="CIA179" s="229"/>
      <c r="CIB179" s="229"/>
      <c r="CIC179" s="229"/>
      <c r="CID179" s="229"/>
      <c r="CIE179" s="229"/>
      <c r="CIF179" s="229"/>
      <c r="CIG179" s="229"/>
      <c r="CIH179" s="229"/>
      <c r="CII179" s="229"/>
      <c r="CIJ179" s="229"/>
      <c r="CIK179" s="229"/>
      <c r="CIL179" s="229"/>
      <c r="CIM179" s="229"/>
      <c r="CIN179" s="229"/>
      <c r="CIO179" s="229"/>
      <c r="CIP179" s="229"/>
      <c r="CIQ179" s="229"/>
      <c r="CIR179" s="229"/>
      <c r="CIS179" s="229"/>
      <c r="CIT179" s="229"/>
      <c r="CIU179" s="229"/>
      <c r="CIV179" s="229"/>
      <c r="CIW179" s="229"/>
      <c r="CIX179" s="229"/>
      <c r="CIY179" s="229"/>
      <c r="CIZ179" s="229"/>
      <c r="CJA179" s="229"/>
      <c r="CJB179" s="229"/>
      <c r="CJC179" s="229"/>
      <c r="CJD179" s="229"/>
      <c r="CJE179" s="229"/>
      <c r="CJF179" s="229"/>
      <c r="CJG179" s="229"/>
      <c r="CJH179" s="229"/>
      <c r="CJI179" s="229"/>
      <c r="CJJ179" s="229"/>
      <c r="CJK179" s="229"/>
      <c r="CJL179" s="229"/>
      <c r="CJM179" s="229"/>
      <c r="CJN179" s="229"/>
      <c r="CJO179" s="229"/>
      <c r="CJP179" s="229"/>
      <c r="CJQ179" s="229"/>
      <c r="CJR179" s="229"/>
      <c r="CJS179" s="229"/>
      <c r="CJT179" s="229"/>
      <c r="CJU179" s="229"/>
      <c r="CJV179" s="229"/>
      <c r="CJW179" s="229"/>
      <c r="CJX179" s="229"/>
      <c r="CJY179" s="229"/>
      <c r="CJZ179" s="229"/>
      <c r="CKA179" s="229"/>
      <c r="CKB179" s="229"/>
      <c r="CKC179" s="229"/>
      <c r="CKD179" s="229"/>
      <c r="CKE179" s="229"/>
      <c r="CKF179" s="229"/>
      <c r="CKG179" s="229"/>
      <c r="CKH179" s="229"/>
      <c r="CKI179" s="229"/>
      <c r="CKJ179" s="229"/>
      <c r="CKK179" s="229"/>
      <c r="CKL179" s="229"/>
      <c r="CKM179" s="229"/>
      <c r="CKN179" s="229"/>
      <c r="CKO179" s="229"/>
      <c r="CKP179" s="229"/>
      <c r="CKQ179" s="229"/>
      <c r="CKR179" s="229"/>
      <c r="CKS179" s="229"/>
      <c r="CKT179" s="229"/>
      <c r="CKU179" s="229"/>
      <c r="CKV179" s="229"/>
      <c r="CKW179" s="229"/>
      <c r="CKX179" s="229"/>
      <c r="CKY179" s="229"/>
      <c r="CKZ179" s="229"/>
      <c r="CLA179" s="229"/>
      <c r="CLB179" s="229"/>
      <c r="CLC179" s="229"/>
      <c r="CLD179" s="229"/>
      <c r="CLE179" s="229"/>
      <c r="CLF179" s="229"/>
      <c r="CLG179" s="229"/>
      <c r="CLH179" s="229"/>
      <c r="CLI179" s="229"/>
      <c r="CLJ179" s="229"/>
      <c r="CLK179" s="229"/>
      <c r="CLL179" s="229"/>
      <c r="CLM179" s="229"/>
      <c r="CLN179" s="229"/>
      <c r="CLO179" s="229"/>
      <c r="CLP179" s="229"/>
      <c r="CLQ179" s="229"/>
      <c r="CLR179" s="229"/>
      <c r="CLS179" s="229"/>
      <c r="CLT179" s="229"/>
      <c r="CLU179" s="229"/>
      <c r="CLV179" s="229"/>
      <c r="CLW179" s="229"/>
      <c r="CLX179" s="229"/>
      <c r="CLY179" s="229"/>
      <c r="CLZ179" s="229"/>
      <c r="CMA179" s="229"/>
      <c r="CMB179" s="229"/>
      <c r="CMC179" s="229"/>
      <c r="CMD179" s="229"/>
      <c r="CME179" s="229"/>
      <c r="CMF179" s="229"/>
      <c r="CMG179" s="229"/>
      <c r="CMH179" s="229"/>
      <c r="CMI179" s="229"/>
      <c r="CMJ179" s="229"/>
      <c r="CMK179" s="229"/>
      <c r="CML179" s="229"/>
      <c r="CMM179" s="229"/>
      <c r="CMN179" s="229"/>
      <c r="CMO179" s="229"/>
      <c r="CMP179" s="229"/>
      <c r="CMQ179" s="229"/>
      <c r="CMR179" s="229"/>
      <c r="CMS179" s="229"/>
      <c r="CMT179" s="229"/>
      <c r="CMU179" s="229"/>
      <c r="CMV179" s="229"/>
      <c r="CMW179" s="229"/>
      <c r="CMX179" s="229"/>
      <c r="CMY179" s="229"/>
      <c r="CMZ179" s="229"/>
      <c r="CNA179" s="229"/>
      <c r="CNB179" s="229"/>
      <c r="CNC179" s="229"/>
      <c r="CND179" s="229"/>
      <c r="CNE179" s="229"/>
      <c r="CNF179" s="229"/>
      <c r="CNG179" s="229"/>
      <c r="CNH179" s="229"/>
      <c r="CNI179" s="229"/>
      <c r="CNJ179" s="229"/>
      <c r="CNK179" s="229"/>
      <c r="CNL179" s="229"/>
      <c r="CNM179" s="229"/>
      <c r="CNN179" s="229"/>
      <c r="CNO179" s="229"/>
      <c r="CNP179" s="229"/>
      <c r="CNQ179" s="229"/>
      <c r="CNR179" s="229"/>
      <c r="CNS179" s="229"/>
      <c r="CNT179" s="229"/>
      <c r="CNU179" s="229"/>
      <c r="CNV179" s="229"/>
      <c r="CNW179" s="229"/>
      <c r="CNX179" s="229"/>
      <c r="CNY179" s="229"/>
      <c r="CNZ179" s="229"/>
      <c r="COA179" s="229"/>
      <c r="COB179" s="229"/>
      <c r="COC179" s="229"/>
      <c r="COD179" s="229"/>
      <c r="COE179" s="229"/>
      <c r="COF179" s="229"/>
      <c r="COG179" s="229"/>
      <c r="COH179" s="229"/>
      <c r="COI179" s="229"/>
      <c r="COJ179" s="229"/>
      <c r="COK179" s="229"/>
      <c r="COL179" s="229"/>
      <c r="COM179" s="229"/>
      <c r="CON179" s="229"/>
      <c r="COO179" s="229"/>
      <c r="COP179" s="229"/>
      <c r="COQ179" s="229"/>
      <c r="COR179" s="229"/>
      <c r="COS179" s="229"/>
      <c r="COT179" s="229"/>
      <c r="COU179" s="229"/>
      <c r="COV179" s="229"/>
      <c r="COW179" s="229"/>
      <c r="COX179" s="229"/>
      <c r="COY179" s="229"/>
      <c r="COZ179" s="229"/>
      <c r="CPA179" s="229"/>
      <c r="CPB179" s="229"/>
      <c r="CPC179" s="229"/>
      <c r="CPD179" s="229"/>
      <c r="CPE179" s="229"/>
      <c r="CPF179" s="229"/>
      <c r="CPG179" s="229"/>
      <c r="CPH179" s="229"/>
      <c r="CPI179" s="229"/>
      <c r="CPJ179" s="229"/>
      <c r="CPK179" s="229"/>
      <c r="CPL179" s="229"/>
      <c r="CPM179" s="229"/>
      <c r="CPN179" s="229"/>
      <c r="CPO179" s="229"/>
      <c r="CPP179" s="229"/>
      <c r="CPQ179" s="229"/>
      <c r="CPR179" s="229"/>
      <c r="CPS179" s="229"/>
      <c r="CPT179" s="229"/>
      <c r="CPU179" s="229"/>
      <c r="CPV179" s="229"/>
      <c r="CPW179" s="229"/>
      <c r="CPX179" s="229"/>
      <c r="CPY179" s="229"/>
      <c r="CPZ179" s="229"/>
      <c r="CQA179" s="229"/>
      <c r="CQB179" s="229"/>
      <c r="CQC179" s="229"/>
      <c r="CQD179" s="229"/>
      <c r="CQE179" s="229"/>
      <c r="CQF179" s="229"/>
      <c r="CQG179" s="229"/>
      <c r="CQH179" s="229"/>
      <c r="CQI179" s="229"/>
      <c r="CQJ179" s="229"/>
      <c r="CQK179" s="229"/>
      <c r="CQL179" s="229"/>
      <c r="CQM179" s="229"/>
      <c r="CQN179" s="229"/>
      <c r="CQO179" s="229"/>
      <c r="CQP179" s="229"/>
      <c r="CQQ179" s="229"/>
      <c r="CQR179" s="229"/>
      <c r="CQS179" s="229"/>
      <c r="CQT179" s="229"/>
      <c r="CQU179" s="229"/>
      <c r="CQV179" s="229"/>
      <c r="CQW179" s="229"/>
      <c r="CQX179" s="229"/>
      <c r="CQY179" s="229"/>
      <c r="CQZ179" s="229"/>
      <c r="CRA179" s="229"/>
      <c r="CRB179" s="229"/>
      <c r="CRC179" s="229"/>
      <c r="CRD179" s="229"/>
      <c r="CRE179" s="229"/>
      <c r="CRF179" s="229"/>
      <c r="CRG179" s="229"/>
      <c r="CRH179" s="229"/>
      <c r="CRI179" s="229"/>
      <c r="CRJ179" s="229"/>
      <c r="CRK179" s="229"/>
      <c r="CRL179" s="229"/>
      <c r="CRM179" s="229"/>
      <c r="CRN179" s="229"/>
      <c r="CRO179" s="229"/>
      <c r="CRP179" s="229"/>
      <c r="CRQ179" s="229"/>
      <c r="CRR179" s="229"/>
      <c r="CRS179" s="229"/>
      <c r="CRT179" s="229"/>
      <c r="CRU179" s="229"/>
      <c r="CRV179" s="229"/>
      <c r="CRW179" s="229"/>
      <c r="CRX179" s="229"/>
      <c r="CRY179" s="229"/>
      <c r="CRZ179" s="229"/>
      <c r="CSA179" s="229"/>
      <c r="CSB179" s="229"/>
      <c r="CSC179" s="229"/>
      <c r="CSD179" s="229"/>
      <c r="CSE179" s="229"/>
      <c r="CSF179" s="229"/>
      <c r="CSG179" s="229"/>
      <c r="CSH179" s="229"/>
      <c r="CSI179" s="229"/>
      <c r="CSJ179" s="229"/>
      <c r="CSK179" s="229"/>
      <c r="CSL179" s="229"/>
      <c r="CSM179" s="229"/>
      <c r="CSN179" s="229"/>
      <c r="CSO179" s="229"/>
      <c r="CSP179" s="229"/>
      <c r="CSQ179" s="229"/>
      <c r="CSR179" s="229"/>
      <c r="CSS179" s="229"/>
      <c r="CST179" s="229"/>
      <c r="CSU179" s="229"/>
      <c r="CSV179" s="229"/>
      <c r="CSW179" s="229"/>
      <c r="CSX179" s="229"/>
      <c r="CSY179" s="229"/>
      <c r="CSZ179" s="229"/>
      <c r="CTA179" s="229"/>
      <c r="CTB179" s="229"/>
      <c r="CTC179" s="229"/>
      <c r="CTD179" s="229"/>
      <c r="CTE179" s="229"/>
      <c r="CTF179" s="229"/>
      <c r="CTG179" s="229"/>
      <c r="CTH179" s="229"/>
      <c r="CTI179" s="229"/>
      <c r="CTJ179" s="229"/>
      <c r="CTK179" s="229"/>
      <c r="CTL179" s="229"/>
      <c r="CTM179" s="229"/>
      <c r="CTN179" s="229"/>
      <c r="CTO179" s="229"/>
      <c r="CTP179" s="229"/>
      <c r="CTQ179" s="229"/>
      <c r="CTR179" s="229"/>
      <c r="CTS179" s="229"/>
      <c r="CTT179" s="229"/>
      <c r="CTU179" s="229"/>
      <c r="CTV179" s="229"/>
      <c r="CTW179" s="229"/>
      <c r="CTX179" s="229"/>
      <c r="CTY179" s="229"/>
      <c r="CTZ179" s="229"/>
      <c r="CUA179" s="229"/>
    </row>
    <row r="180" spans="1:2575" s="224" customFormat="1" ht="108.75" hidden="1" customHeight="1">
      <c r="A180" s="247"/>
      <c r="B180" s="248"/>
      <c r="C180" s="249"/>
      <c r="D180" s="250"/>
      <c r="E180" s="274"/>
      <c r="F180" s="252"/>
      <c r="G180" s="249"/>
      <c r="H180" s="256"/>
      <c r="I180" s="269"/>
      <c r="J180" s="270"/>
      <c r="K180" s="252"/>
      <c r="L180" s="252"/>
      <c r="N180" s="229"/>
      <c r="O180" s="229"/>
      <c r="P180" s="229"/>
      <c r="Q180" s="229"/>
      <c r="R180" s="229"/>
      <c r="S180" s="229"/>
      <c r="T180" s="229"/>
      <c r="U180" s="229"/>
      <c r="V180" s="229"/>
      <c r="W180" s="229"/>
      <c r="X180" s="229"/>
      <c r="Y180" s="229"/>
      <c r="Z180" s="229"/>
      <c r="AA180" s="229"/>
      <c r="AB180" s="229"/>
      <c r="AC180" s="229"/>
      <c r="AD180" s="229"/>
      <c r="AE180" s="229"/>
      <c r="AF180" s="229"/>
      <c r="AG180" s="229"/>
      <c r="AH180" s="229"/>
      <c r="AI180" s="229"/>
      <c r="AJ180" s="229"/>
      <c r="AK180" s="229"/>
      <c r="AL180" s="229"/>
      <c r="AM180" s="229"/>
      <c r="AN180" s="229"/>
      <c r="AO180" s="229"/>
      <c r="AP180" s="229"/>
      <c r="AQ180" s="229"/>
      <c r="AR180" s="229"/>
      <c r="AS180" s="229"/>
      <c r="AT180" s="229"/>
      <c r="AU180" s="229"/>
      <c r="AV180" s="229"/>
      <c r="AW180" s="229"/>
      <c r="AX180" s="229"/>
      <c r="AY180" s="229"/>
      <c r="AZ180" s="229"/>
      <c r="BA180" s="229"/>
      <c r="BB180" s="229"/>
      <c r="BC180" s="229"/>
      <c r="BD180" s="229"/>
      <c r="BE180" s="229"/>
      <c r="BF180" s="229"/>
      <c r="BG180" s="229"/>
      <c r="BH180" s="229"/>
      <c r="BI180" s="229"/>
      <c r="BJ180" s="229"/>
      <c r="BK180" s="229"/>
      <c r="BL180" s="229"/>
      <c r="BM180" s="229"/>
      <c r="BN180" s="229"/>
      <c r="BO180" s="229"/>
      <c r="BP180" s="229"/>
      <c r="BQ180" s="229"/>
      <c r="BR180" s="229"/>
      <c r="BS180" s="229"/>
      <c r="BT180" s="229"/>
      <c r="BU180" s="229"/>
      <c r="BV180" s="229"/>
      <c r="BW180" s="229"/>
      <c r="BX180" s="229"/>
      <c r="BY180" s="229"/>
      <c r="BZ180" s="229"/>
      <c r="CA180" s="229"/>
      <c r="CB180" s="229"/>
      <c r="CC180" s="229"/>
      <c r="CD180" s="229"/>
      <c r="CE180" s="229"/>
      <c r="CF180" s="229"/>
      <c r="CG180" s="229"/>
      <c r="CH180" s="229"/>
      <c r="CI180" s="229"/>
      <c r="CJ180" s="229"/>
      <c r="CK180" s="229"/>
      <c r="CL180" s="229"/>
      <c r="CM180" s="229"/>
      <c r="CN180" s="229"/>
      <c r="CO180" s="229"/>
      <c r="CP180" s="229"/>
      <c r="CQ180" s="229"/>
      <c r="CR180" s="229"/>
      <c r="CS180" s="229"/>
      <c r="CT180" s="229"/>
      <c r="CU180" s="229"/>
      <c r="CV180" s="229"/>
      <c r="CW180" s="229"/>
      <c r="CX180" s="229"/>
      <c r="CY180" s="229"/>
      <c r="CZ180" s="229"/>
      <c r="DA180" s="229"/>
      <c r="DB180" s="229"/>
      <c r="DC180" s="229"/>
      <c r="DD180" s="229"/>
      <c r="DE180" s="229"/>
      <c r="DF180" s="229"/>
      <c r="DG180" s="229"/>
      <c r="DH180" s="229"/>
      <c r="DI180" s="229"/>
      <c r="DJ180" s="229"/>
      <c r="DK180" s="229"/>
      <c r="DL180" s="229"/>
      <c r="DM180" s="229"/>
      <c r="DN180" s="229"/>
      <c r="DO180" s="229"/>
      <c r="DP180" s="229"/>
      <c r="DQ180" s="229"/>
      <c r="DR180" s="229"/>
      <c r="DS180" s="229"/>
      <c r="DT180" s="229"/>
      <c r="DU180" s="229"/>
      <c r="DV180" s="229"/>
      <c r="DW180" s="229"/>
      <c r="DX180" s="229"/>
      <c r="DY180" s="229"/>
      <c r="DZ180" s="229"/>
      <c r="EA180" s="229"/>
      <c r="EB180" s="229"/>
      <c r="EC180" s="229"/>
      <c r="ED180" s="229"/>
      <c r="EE180" s="229"/>
      <c r="EF180" s="229"/>
      <c r="EG180" s="229"/>
      <c r="EH180" s="229"/>
      <c r="EI180" s="229"/>
      <c r="EJ180" s="229"/>
      <c r="EK180" s="229"/>
      <c r="EL180" s="229"/>
      <c r="EM180" s="229"/>
      <c r="EN180" s="229"/>
      <c r="EO180" s="229"/>
      <c r="EP180" s="229"/>
      <c r="EQ180" s="229"/>
      <c r="ER180" s="229"/>
      <c r="ES180" s="229"/>
      <c r="ET180" s="229"/>
      <c r="EU180" s="229"/>
      <c r="EV180" s="229"/>
      <c r="EW180" s="229"/>
      <c r="EX180" s="229"/>
      <c r="EY180" s="229"/>
      <c r="EZ180" s="229"/>
      <c r="FA180" s="229"/>
      <c r="FB180" s="229"/>
      <c r="FC180" s="229"/>
      <c r="FD180" s="229"/>
      <c r="FE180" s="229"/>
      <c r="FF180" s="229"/>
      <c r="FG180" s="229"/>
      <c r="FH180" s="229"/>
      <c r="FI180" s="229"/>
      <c r="FJ180" s="229"/>
      <c r="FK180" s="229"/>
      <c r="FL180" s="229"/>
      <c r="FM180" s="229"/>
      <c r="FN180" s="229"/>
      <c r="FO180" s="229"/>
      <c r="FP180" s="229"/>
      <c r="FQ180" s="229"/>
      <c r="FR180" s="229"/>
      <c r="FS180" s="229"/>
      <c r="FT180" s="229"/>
      <c r="FU180" s="229"/>
      <c r="FV180" s="229"/>
      <c r="FW180" s="229"/>
      <c r="FX180" s="229"/>
      <c r="FY180" s="229"/>
      <c r="FZ180" s="229"/>
      <c r="GA180" s="229"/>
      <c r="GB180" s="229"/>
      <c r="GC180" s="229"/>
      <c r="GD180" s="229"/>
      <c r="GE180" s="229"/>
      <c r="GF180" s="229"/>
      <c r="GG180" s="229"/>
      <c r="GH180" s="229"/>
      <c r="GI180" s="229"/>
      <c r="GJ180" s="229"/>
      <c r="GK180" s="229"/>
      <c r="GL180" s="229"/>
      <c r="GM180" s="229"/>
      <c r="GN180" s="229"/>
      <c r="GO180" s="229"/>
      <c r="GP180" s="229"/>
      <c r="GQ180" s="229"/>
      <c r="GR180" s="229"/>
      <c r="GS180" s="229"/>
      <c r="GT180" s="229"/>
      <c r="GU180" s="229"/>
      <c r="GV180" s="229"/>
      <c r="GW180" s="229"/>
      <c r="GX180" s="229"/>
      <c r="GY180" s="229"/>
      <c r="GZ180" s="229"/>
      <c r="HA180" s="229"/>
      <c r="HB180" s="229"/>
      <c r="HC180" s="229"/>
      <c r="HD180" s="229"/>
      <c r="HE180" s="229"/>
      <c r="HF180" s="229"/>
      <c r="HG180" s="229"/>
      <c r="HH180" s="229"/>
      <c r="HI180" s="229"/>
      <c r="HJ180" s="229"/>
      <c r="HK180" s="229"/>
      <c r="HL180" s="229"/>
      <c r="HM180" s="229"/>
      <c r="HN180" s="229"/>
      <c r="HO180" s="229"/>
      <c r="HP180" s="229"/>
      <c r="HQ180" s="229"/>
      <c r="HR180" s="229"/>
      <c r="HS180" s="229"/>
      <c r="HT180" s="229"/>
      <c r="HU180" s="229"/>
      <c r="HV180" s="229"/>
      <c r="HW180" s="229"/>
      <c r="HX180" s="229"/>
      <c r="HY180" s="229"/>
      <c r="HZ180" s="229"/>
      <c r="IA180" s="229"/>
      <c r="IB180" s="229"/>
      <c r="IC180" s="229"/>
      <c r="ID180" s="229"/>
      <c r="IE180" s="229"/>
      <c r="IF180" s="229"/>
      <c r="IG180" s="229"/>
      <c r="IH180" s="229"/>
      <c r="II180" s="229"/>
      <c r="IJ180" s="229"/>
      <c r="IK180" s="229"/>
      <c r="IL180" s="229"/>
      <c r="IM180" s="229"/>
      <c r="IN180" s="229"/>
      <c r="IO180" s="229"/>
      <c r="IP180" s="229"/>
      <c r="IQ180" s="229"/>
      <c r="IR180" s="229"/>
      <c r="IS180" s="229"/>
      <c r="IT180" s="229"/>
      <c r="IU180" s="229"/>
      <c r="IV180" s="229"/>
      <c r="IW180" s="229"/>
      <c r="IX180" s="229"/>
      <c r="IY180" s="229"/>
      <c r="IZ180" s="229"/>
      <c r="JA180" s="229"/>
      <c r="JB180" s="229"/>
      <c r="JC180" s="229"/>
      <c r="JD180" s="229"/>
      <c r="JE180" s="229"/>
      <c r="JF180" s="229"/>
      <c r="JG180" s="229"/>
      <c r="JH180" s="229"/>
      <c r="JI180" s="229"/>
      <c r="JJ180" s="229"/>
      <c r="JK180" s="229"/>
      <c r="JL180" s="229"/>
      <c r="JM180" s="229"/>
      <c r="JN180" s="229"/>
      <c r="JO180" s="229"/>
      <c r="JP180" s="229"/>
      <c r="JQ180" s="229"/>
      <c r="JR180" s="229"/>
      <c r="JS180" s="229"/>
      <c r="JT180" s="229"/>
      <c r="JU180" s="229"/>
      <c r="JV180" s="229"/>
      <c r="JW180" s="229"/>
      <c r="JX180" s="229"/>
      <c r="JY180" s="229"/>
      <c r="JZ180" s="229"/>
      <c r="KA180" s="229"/>
      <c r="KB180" s="229"/>
      <c r="KC180" s="229"/>
      <c r="KD180" s="229"/>
      <c r="KE180" s="229"/>
      <c r="KF180" s="229"/>
      <c r="KG180" s="229"/>
      <c r="KH180" s="229"/>
      <c r="KI180" s="229"/>
      <c r="KJ180" s="229"/>
      <c r="KK180" s="229"/>
      <c r="KL180" s="229"/>
      <c r="KM180" s="229"/>
      <c r="KN180" s="229"/>
      <c r="KO180" s="229"/>
      <c r="KP180" s="229"/>
      <c r="KQ180" s="229"/>
      <c r="KR180" s="229"/>
      <c r="KS180" s="229"/>
      <c r="KT180" s="229"/>
      <c r="KU180" s="229"/>
      <c r="KV180" s="229"/>
      <c r="KW180" s="229"/>
      <c r="KX180" s="229"/>
      <c r="KY180" s="229"/>
      <c r="KZ180" s="229"/>
      <c r="LA180" s="229"/>
      <c r="LB180" s="229"/>
      <c r="LC180" s="229"/>
      <c r="LD180" s="229"/>
      <c r="LE180" s="229"/>
      <c r="LF180" s="229"/>
      <c r="LG180" s="229"/>
      <c r="LH180" s="229"/>
      <c r="LI180" s="229"/>
      <c r="LJ180" s="229"/>
      <c r="LK180" s="229"/>
      <c r="LL180" s="229"/>
      <c r="LM180" s="229"/>
      <c r="LN180" s="229"/>
      <c r="LO180" s="229"/>
      <c r="LP180" s="229"/>
      <c r="LQ180" s="229"/>
      <c r="LR180" s="229"/>
      <c r="LS180" s="229"/>
      <c r="LT180" s="229"/>
      <c r="LU180" s="229"/>
      <c r="LV180" s="229"/>
      <c r="LW180" s="229"/>
      <c r="LX180" s="229"/>
      <c r="LY180" s="229"/>
      <c r="LZ180" s="229"/>
      <c r="MA180" s="229"/>
      <c r="MB180" s="229"/>
      <c r="MC180" s="229"/>
      <c r="MD180" s="229"/>
      <c r="ME180" s="229"/>
      <c r="MF180" s="229"/>
      <c r="MG180" s="229"/>
      <c r="MH180" s="229"/>
      <c r="MI180" s="229"/>
      <c r="MJ180" s="229"/>
      <c r="MK180" s="229"/>
      <c r="ML180" s="229"/>
      <c r="MM180" s="229"/>
      <c r="MN180" s="229"/>
      <c r="MO180" s="229"/>
      <c r="MP180" s="229"/>
      <c r="MQ180" s="229"/>
      <c r="MR180" s="229"/>
      <c r="MS180" s="229"/>
      <c r="MT180" s="229"/>
      <c r="MU180" s="229"/>
      <c r="MV180" s="229"/>
      <c r="MW180" s="229"/>
      <c r="MX180" s="229"/>
      <c r="MY180" s="229"/>
      <c r="MZ180" s="229"/>
      <c r="NA180" s="229"/>
      <c r="NB180" s="229"/>
      <c r="NC180" s="229"/>
      <c r="ND180" s="229"/>
      <c r="NE180" s="229"/>
      <c r="NF180" s="229"/>
      <c r="NG180" s="229"/>
      <c r="NH180" s="229"/>
      <c r="NI180" s="229"/>
      <c r="NJ180" s="229"/>
      <c r="NK180" s="229"/>
      <c r="NL180" s="229"/>
      <c r="NM180" s="229"/>
      <c r="NN180" s="229"/>
      <c r="NO180" s="229"/>
      <c r="NP180" s="229"/>
      <c r="NQ180" s="229"/>
      <c r="NR180" s="229"/>
      <c r="NS180" s="229"/>
      <c r="NT180" s="229"/>
      <c r="NU180" s="229"/>
      <c r="NV180" s="229"/>
      <c r="NW180" s="229"/>
      <c r="NX180" s="229"/>
      <c r="NY180" s="229"/>
      <c r="NZ180" s="229"/>
      <c r="OA180" s="229"/>
      <c r="OB180" s="229"/>
      <c r="OC180" s="229"/>
      <c r="OD180" s="229"/>
      <c r="OE180" s="229"/>
      <c r="OF180" s="229"/>
      <c r="OG180" s="229"/>
      <c r="OH180" s="229"/>
      <c r="OI180" s="229"/>
      <c r="OJ180" s="229"/>
      <c r="OK180" s="229"/>
      <c r="OL180" s="229"/>
      <c r="OM180" s="229"/>
      <c r="ON180" s="229"/>
      <c r="OO180" s="229"/>
      <c r="OP180" s="229"/>
      <c r="OQ180" s="229"/>
      <c r="OR180" s="229"/>
      <c r="OS180" s="229"/>
      <c r="OT180" s="229"/>
      <c r="OU180" s="229"/>
      <c r="OV180" s="229"/>
      <c r="OW180" s="229"/>
      <c r="OX180" s="229"/>
      <c r="OY180" s="229"/>
      <c r="OZ180" s="229"/>
      <c r="PA180" s="229"/>
      <c r="PB180" s="229"/>
      <c r="PC180" s="229"/>
      <c r="PD180" s="229"/>
      <c r="PE180" s="229"/>
      <c r="PF180" s="229"/>
      <c r="PG180" s="229"/>
      <c r="PH180" s="229"/>
      <c r="PI180" s="229"/>
      <c r="PJ180" s="229"/>
      <c r="PK180" s="229"/>
      <c r="PL180" s="229"/>
      <c r="PM180" s="229"/>
      <c r="PN180" s="229"/>
      <c r="PO180" s="229"/>
      <c r="PP180" s="229"/>
      <c r="PQ180" s="229"/>
      <c r="PR180" s="229"/>
      <c r="PS180" s="229"/>
      <c r="PT180" s="229"/>
      <c r="PU180" s="229"/>
      <c r="PV180" s="229"/>
      <c r="PW180" s="229"/>
      <c r="PX180" s="229"/>
      <c r="PY180" s="229"/>
      <c r="PZ180" s="229"/>
      <c r="QA180" s="229"/>
      <c r="QB180" s="229"/>
      <c r="QC180" s="229"/>
      <c r="QD180" s="229"/>
      <c r="QE180" s="229"/>
      <c r="QF180" s="229"/>
      <c r="QG180" s="229"/>
      <c r="QH180" s="229"/>
      <c r="QI180" s="229"/>
      <c r="QJ180" s="229"/>
      <c r="QK180" s="229"/>
      <c r="QL180" s="229"/>
      <c r="QM180" s="229"/>
      <c r="QN180" s="229"/>
      <c r="QO180" s="229"/>
      <c r="QP180" s="229"/>
      <c r="QQ180" s="229"/>
      <c r="QR180" s="229"/>
      <c r="QS180" s="229"/>
      <c r="QT180" s="229"/>
      <c r="QU180" s="229"/>
      <c r="QV180" s="229"/>
      <c r="QW180" s="229"/>
      <c r="QX180" s="229"/>
      <c r="QY180" s="229"/>
      <c r="QZ180" s="229"/>
      <c r="RA180" s="229"/>
      <c r="RB180" s="229"/>
      <c r="RC180" s="229"/>
      <c r="RD180" s="229"/>
      <c r="RE180" s="229"/>
      <c r="RF180" s="229"/>
      <c r="RG180" s="229"/>
      <c r="RH180" s="229"/>
      <c r="RI180" s="229"/>
      <c r="RJ180" s="229"/>
      <c r="RK180" s="229"/>
      <c r="RL180" s="229"/>
      <c r="RM180" s="229"/>
      <c r="RN180" s="229"/>
      <c r="RO180" s="229"/>
      <c r="RP180" s="229"/>
      <c r="RQ180" s="229"/>
      <c r="RR180" s="229"/>
      <c r="RS180" s="229"/>
      <c r="RT180" s="229"/>
      <c r="RU180" s="229"/>
      <c r="RV180" s="229"/>
      <c r="RW180" s="229"/>
      <c r="RX180" s="229"/>
      <c r="RY180" s="229"/>
      <c r="RZ180" s="229"/>
      <c r="SA180" s="229"/>
      <c r="SB180" s="229"/>
      <c r="SC180" s="229"/>
      <c r="SD180" s="229"/>
      <c r="SE180" s="229"/>
      <c r="SF180" s="229"/>
      <c r="SG180" s="229"/>
      <c r="SH180" s="229"/>
      <c r="SI180" s="229"/>
      <c r="SJ180" s="229"/>
      <c r="SK180" s="229"/>
      <c r="SL180" s="229"/>
      <c r="SM180" s="229"/>
      <c r="SN180" s="229"/>
      <c r="SO180" s="229"/>
      <c r="SP180" s="229"/>
      <c r="SQ180" s="229"/>
      <c r="SR180" s="229"/>
      <c r="SS180" s="229"/>
      <c r="ST180" s="229"/>
      <c r="SU180" s="229"/>
      <c r="SV180" s="229"/>
      <c r="SW180" s="229"/>
      <c r="SX180" s="229"/>
      <c r="SY180" s="229"/>
      <c r="SZ180" s="229"/>
      <c r="TA180" s="229"/>
      <c r="TB180" s="229"/>
      <c r="TC180" s="229"/>
      <c r="TD180" s="229"/>
      <c r="TE180" s="229"/>
      <c r="TF180" s="229"/>
      <c r="TG180" s="229"/>
      <c r="TH180" s="229"/>
      <c r="TI180" s="229"/>
      <c r="TJ180" s="229"/>
      <c r="TK180" s="229"/>
      <c r="TL180" s="229"/>
      <c r="TM180" s="229"/>
      <c r="TN180" s="229"/>
      <c r="TO180" s="229"/>
      <c r="TP180" s="229"/>
      <c r="TQ180" s="229"/>
      <c r="TR180" s="229"/>
      <c r="TS180" s="229"/>
      <c r="TT180" s="229"/>
      <c r="TU180" s="229"/>
      <c r="TV180" s="229"/>
      <c r="TW180" s="229"/>
      <c r="TX180" s="229"/>
      <c r="TY180" s="229"/>
      <c r="TZ180" s="229"/>
      <c r="UA180" s="229"/>
      <c r="UB180" s="229"/>
      <c r="UC180" s="229"/>
      <c r="UD180" s="229"/>
      <c r="UE180" s="229"/>
      <c r="UF180" s="229"/>
      <c r="UG180" s="229"/>
      <c r="UH180" s="229"/>
      <c r="UI180" s="229"/>
      <c r="UJ180" s="229"/>
      <c r="UK180" s="229"/>
      <c r="UL180" s="229"/>
      <c r="UM180" s="229"/>
      <c r="UN180" s="229"/>
      <c r="UO180" s="229"/>
      <c r="UP180" s="229"/>
      <c r="UQ180" s="229"/>
      <c r="UR180" s="229"/>
      <c r="US180" s="229"/>
      <c r="UT180" s="229"/>
      <c r="UU180" s="229"/>
      <c r="UV180" s="229"/>
      <c r="UW180" s="229"/>
      <c r="UX180" s="229"/>
      <c r="UY180" s="229"/>
      <c r="UZ180" s="229"/>
      <c r="VA180" s="229"/>
      <c r="VB180" s="229"/>
      <c r="VC180" s="229"/>
      <c r="VD180" s="229"/>
      <c r="VE180" s="229"/>
      <c r="VF180" s="229"/>
      <c r="VG180" s="229"/>
      <c r="VH180" s="229"/>
      <c r="VI180" s="229"/>
      <c r="VJ180" s="229"/>
      <c r="VK180" s="229"/>
      <c r="VL180" s="229"/>
      <c r="VM180" s="229"/>
      <c r="VN180" s="229"/>
      <c r="VO180" s="229"/>
      <c r="VP180" s="229"/>
      <c r="VQ180" s="229"/>
      <c r="VR180" s="229"/>
      <c r="VS180" s="229"/>
      <c r="VT180" s="229"/>
      <c r="VU180" s="229"/>
      <c r="VV180" s="229"/>
      <c r="VW180" s="229"/>
      <c r="VX180" s="229"/>
      <c r="VY180" s="229"/>
      <c r="VZ180" s="229"/>
      <c r="WA180" s="229"/>
      <c r="WB180" s="229"/>
      <c r="WC180" s="229"/>
      <c r="WD180" s="229"/>
      <c r="WE180" s="229"/>
      <c r="WF180" s="229"/>
      <c r="WG180" s="229"/>
      <c r="WH180" s="229"/>
      <c r="WI180" s="229"/>
      <c r="WJ180" s="229"/>
      <c r="WK180" s="229"/>
      <c r="WL180" s="229"/>
      <c r="WM180" s="229"/>
      <c r="WN180" s="229"/>
      <c r="WO180" s="229"/>
      <c r="WP180" s="229"/>
      <c r="WQ180" s="229"/>
      <c r="WR180" s="229"/>
      <c r="WS180" s="229"/>
      <c r="WT180" s="229"/>
      <c r="WU180" s="229"/>
      <c r="WV180" s="229"/>
      <c r="WW180" s="229"/>
      <c r="WX180" s="229"/>
      <c r="WY180" s="229"/>
      <c r="WZ180" s="229"/>
      <c r="XA180" s="229"/>
      <c r="XB180" s="229"/>
      <c r="XC180" s="229"/>
      <c r="XD180" s="229"/>
      <c r="XE180" s="229"/>
      <c r="XF180" s="229"/>
      <c r="XG180" s="229"/>
      <c r="XH180" s="229"/>
      <c r="XI180" s="229"/>
      <c r="XJ180" s="229"/>
      <c r="XK180" s="229"/>
      <c r="XL180" s="229"/>
      <c r="XM180" s="229"/>
      <c r="XN180" s="229"/>
      <c r="XO180" s="229"/>
      <c r="XP180" s="229"/>
      <c r="XQ180" s="229"/>
      <c r="XR180" s="229"/>
      <c r="XS180" s="229"/>
      <c r="XT180" s="229"/>
      <c r="XU180" s="229"/>
      <c r="XV180" s="229"/>
      <c r="XW180" s="229"/>
      <c r="XX180" s="229"/>
      <c r="XY180" s="229"/>
      <c r="XZ180" s="229"/>
      <c r="YA180" s="229"/>
      <c r="YB180" s="229"/>
      <c r="YC180" s="229"/>
      <c r="YD180" s="229"/>
      <c r="YE180" s="229"/>
      <c r="YF180" s="229"/>
      <c r="YG180" s="229"/>
      <c r="YH180" s="229"/>
      <c r="YI180" s="229"/>
      <c r="YJ180" s="229"/>
      <c r="YK180" s="229"/>
      <c r="YL180" s="229"/>
      <c r="YM180" s="229"/>
      <c r="YN180" s="229"/>
      <c r="YO180" s="229"/>
      <c r="YP180" s="229"/>
      <c r="YQ180" s="229"/>
      <c r="YR180" s="229"/>
      <c r="YS180" s="229"/>
      <c r="YT180" s="229"/>
      <c r="YU180" s="229"/>
      <c r="YV180" s="229"/>
      <c r="YW180" s="229"/>
      <c r="YX180" s="229"/>
      <c r="YY180" s="229"/>
      <c r="YZ180" s="229"/>
      <c r="ZA180" s="229"/>
      <c r="ZB180" s="229"/>
      <c r="ZC180" s="229"/>
      <c r="ZD180" s="229"/>
      <c r="ZE180" s="229"/>
      <c r="ZF180" s="229"/>
      <c r="ZG180" s="229"/>
      <c r="ZH180" s="229"/>
      <c r="ZI180" s="229"/>
      <c r="ZJ180" s="229"/>
      <c r="ZK180" s="229"/>
      <c r="ZL180" s="229"/>
      <c r="ZM180" s="229"/>
      <c r="ZN180" s="229"/>
      <c r="ZO180" s="229"/>
      <c r="ZP180" s="229"/>
      <c r="ZQ180" s="229"/>
      <c r="ZR180" s="229"/>
      <c r="ZS180" s="229"/>
      <c r="ZT180" s="229"/>
      <c r="ZU180" s="229"/>
      <c r="ZV180" s="229"/>
      <c r="ZW180" s="229"/>
      <c r="ZX180" s="229"/>
      <c r="ZY180" s="229"/>
      <c r="ZZ180" s="229"/>
      <c r="AAA180" s="229"/>
      <c r="AAB180" s="229"/>
      <c r="AAC180" s="229"/>
      <c r="AAD180" s="229"/>
      <c r="AAE180" s="229"/>
      <c r="AAF180" s="229"/>
      <c r="AAG180" s="229"/>
      <c r="AAH180" s="229"/>
      <c r="AAI180" s="229"/>
      <c r="AAJ180" s="229"/>
      <c r="AAK180" s="229"/>
      <c r="AAL180" s="229"/>
      <c r="AAM180" s="229"/>
      <c r="AAN180" s="229"/>
      <c r="AAO180" s="229"/>
      <c r="AAP180" s="229"/>
      <c r="AAQ180" s="229"/>
      <c r="AAR180" s="229"/>
      <c r="AAS180" s="229"/>
      <c r="AAT180" s="229"/>
      <c r="AAU180" s="229"/>
      <c r="AAV180" s="229"/>
      <c r="AAW180" s="229"/>
      <c r="AAX180" s="229"/>
      <c r="AAY180" s="229"/>
      <c r="AAZ180" s="229"/>
      <c r="ABA180" s="229"/>
      <c r="ABB180" s="229"/>
      <c r="ABC180" s="229"/>
      <c r="ABD180" s="229"/>
      <c r="ABE180" s="229"/>
      <c r="ABF180" s="229"/>
      <c r="ABG180" s="229"/>
      <c r="ABH180" s="229"/>
      <c r="ABI180" s="229"/>
      <c r="ABJ180" s="229"/>
      <c r="ABK180" s="229"/>
      <c r="ABL180" s="229"/>
      <c r="ABM180" s="229"/>
      <c r="ABN180" s="229"/>
      <c r="ABO180" s="229"/>
      <c r="ABP180" s="229"/>
      <c r="ABQ180" s="229"/>
      <c r="ABR180" s="229"/>
      <c r="ABS180" s="229"/>
      <c r="ABT180" s="229"/>
      <c r="ABU180" s="229"/>
      <c r="ABV180" s="229"/>
      <c r="ABW180" s="229"/>
      <c r="ABX180" s="229"/>
      <c r="ABY180" s="229"/>
      <c r="ABZ180" s="229"/>
      <c r="ACA180" s="229"/>
      <c r="ACB180" s="229"/>
      <c r="ACC180" s="229"/>
      <c r="ACD180" s="229"/>
      <c r="ACE180" s="229"/>
      <c r="ACF180" s="229"/>
      <c r="ACG180" s="229"/>
      <c r="ACH180" s="229"/>
      <c r="ACI180" s="229"/>
      <c r="ACJ180" s="229"/>
      <c r="ACK180" s="229"/>
      <c r="ACL180" s="229"/>
      <c r="ACM180" s="229"/>
      <c r="ACN180" s="229"/>
      <c r="ACO180" s="229"/>
      <c r="ACP180" s="229"/>
      <c r="ACQ180" s="229"/>
      <c r="ACR180" s="229"/>
      <c r="ACS180" s="229"/>
      <c r="ACT180" s="229"/>
      <c r="ACU180" s="229"/>
      <c r="ACV180" s="229"/>
      <c r="ACW180" s="229"/>
      <c r="ACX180" s="229"/>
      <c r="ACY180" s="229"/>
      <c r="ACZ180" s="229"/>
      <c r="ADA180" s="229"/>
      <c r="ADB180" s="229"/>
      <c r="ADC180" s="229"/>
      <c r="ADD180" s="229"/>
      <c r="ADE180" s="229"/>
      <c r="ADF180" s="229"/>
      <c r="ADG180" s="229"/>
      <c r="ADH180" s="229"/>
      <c r="ADI180" s="229"/>
      <c r="ADJ180" s="229"/>
      <c r="ADK180" s="229"/>
      <c r="ADL180" s="229"/>
      <c r="ADM180" s="229"/>
      <c r="ADN180" s="229"/>
      <c r="ADO180" s="229"/>
      <c r="ADP180" s="229"/>
      <c r="ADQ180" s="229"/>
      <c r="ADR180" s="229"/>
      <c r="ADS180" s="229"/>
      <c r="ADT180" s="229"/>
      <c r="ADU180" s="229"/>
      <c r="ADV180" s="229"/>
      <c r="ADW180" s="229"/>
      <c r="ADX180" s="229"/>
      <c r="ADY180" s="229"/>
      <c r="ADZ180" s="229"/>
      <c r="AEA180" s="229"/>
      <c r="AEB180" s="229"/>
      <c r="AEC180" s="229"/>
      <c r="AED180" s="229"/>
      <c r="AEE180" s="229"/>
      <c r="AEF180" s="229"/>
      <c r="AEG180" s="229"/>
      <c r="AEH180" s="229"/>
      <c r="AEI180" s="229"/>
      <c r="AEJ180" s="229"/>
      <c r="AEK180" s="229"/>
      <c r="AEL180" s="229"/>
      <c r="AEM180" s="229"/>
      <c r="AEN180" s="229"/>
      <c r="AEO180" s="229"/>
      <c r="AEP180" s="229"/>
      <c r="AEQ180" s="229"/>
      <c r="AER180" s="229"/>
      <c r="AES180" s="229"/>
      <c r="AET180" s="229"/>
      <c r="AEU180" s="229"/>
      <c r="AEV180" s="229"/>
      <c r="AEW180" s="229"/>
      <c r="AEX180" s="229"/>
      <c r="AEY180" s="229"/>
      <c r="AEZ180" s="229"/>
      <c r="AFA180" s="229"/>
      <c r="AFB180" s="229"/>
      <c r="AFC180" s="229"/>
      <c r="AFD180" s="229"/>
      <c r="AFE180" s="229"/>
      <c r="AFF180" s="229"/>
      <c r="AFG180" s="229"/>
      <c r="AFH180" s="229"/>
      <c r="AFI180" s="229"/>
      <c r="AFJ180" s="229"/>
      <c r="AFK180" s="229"/>
      <c r="AFL180" s="229"/>
      <c r="AFM180" s="229"/>
      <c r="AFN180" s="229"/>
      <c r="AFO180" s="229"/>
      <c r="AFP180" s="229"/>
      <c r="AFQ180" s="229"/>
      <c r="AFR180" s="229"/>
      <c r="AFS180" s="229"/>
      <c r="AFT180" s="229"/>
      <c r="AFU180" s="229"/>
      <c r="AFV180" s="229"/>
      <c r="AFW180" s="229"/>
      <c r="AFX180" s="229"/>
      <c r="AFY180" s="229"/>
      <c r="AFZ180" s="229"/>
      <c r="AGA180" s="229"/>
      <c r="AGB180" s="229"/>
      <c r="AGC180" s="229"/>
      <c r="AGD180" s="229"/>
      <c r="AGE180" s="229"/>
      <c r="AGF180" s="229"/>
      <c r="AGG180" s="229"/>
      <c r="AGH180" s="229"/>
      <c r="AGI180" s="229"/>
      <c r="AGJ180" s="229"/>
      <c r="AGK180" s="229"/>
      <c r="AGL180" s="229"/>
      <c r="AGM180" s="229"/>
      <c r="AGN180" s="229"/>
      <c r="AGO180" s="229"/>
      <c r="AGP180" s="229"/>
      <c r="AGQ180" s="229"/>
      <c r="AGR180" s="229"/>
      <c r="AGS180" s="229"/>
      <c r="AGT180" s="229"/>
      <c r="AGU180" s="229"/>
      <c r="AGV180" s="229"/>
      <c r="AGW180" s="229"/>
      <c r="AGX180" s="229"/>
      <c r="AGY180" s="229"/>
      <c r="AGZ180" s="229"/>
      <c r="AHA180" s="229"/>
      <c r="AHB180" s="229"/>
      <c r="AHC180" s="229"/>
      <c r="AHD180" s="229"/>
      <c r="AHE180" s="229"/>
      <c r="AHF180" s="229"/>
      <c r="AHG180" s="229"/>
      <c r="AHH180" s="229"/>
      <c r="AHI180" s="229"/>
      <c r="AHJ180" s="229"/>
      <c r="AHK180" s="229"/>
      <c r="AHL180" s="229"/>
      <c r="AHM180" s="229"/>
      <c r="AHN180" s="229"/>
      <c r="AHO180" s="229"/>
      <c r="AHP180" s="229"/>
      <c r="AHQ180" s="229"/>
      <c r="AHR180" s="229"/>
      <c r="AHS180" s="229"/>
      <c r="AHT180" s="229"/>
      <c r="AHU180" s="229"/>
      <c r="AHV180" s="229"/>
      <c r="AHW180" s="229"/>
      <c r="AHX180" s="229"/>
      <c r="AHY180" s="229"/>
      <c r="AHZ180" s="229"/>
      <c r="AIA180" s="229"/>
      <c r="AIB180" s="229"/>
      <c r="AIC180" s="229"/>
      <c r="AID180" s="229"/>
      <c r="AIE180" s="229"/>
      <c r="AIF180" s="229"/>
      <c r="AIG180" s="229"/>
      <c r="AIH180" s="229"/>
      <c r="AII180" s="229"/>
      <c r="AIJ180" s="229"/>
      <c r="AIK180" s="229"/>
      <c r="AIL180" s="229"/>
      <c r="AIM180" s="229"/>
      <c r="AIN180" s="229"/>
      <c r="AIO180" s="229"/>
      <c r="AIP180" s="229"/>
      <c r="AIQ180" s="229"/>
      <c r="AIR180" s="229"/>
      <c r="AIS180" s="229"/>
      <c r="AIT180" s="229"/>
      <c r="AIU180" s="229"/>
      <c r="AIV180" s="229"/>
      <c r="AIW180" s="229"/>
      <c r="AIX180" s="229"/>
      <c r="AIY180" s="229"/>
      <c r="AIZ180" s="229"/>
      <c r="AJA180" s="229"/>
      <c r="AJB180" s="229"/>
      <c r="AJC180" s="229"/>
      <c r="AJD180" s="229"/>
      <c r="AJE180" s="229"/>
      <c r="AJF180" s="229"/>
      <c r="AJG180" s="229"/>
      <c r="AJH180" s="229"/>
      <c r="AJI180" s="229"/>
      <c r="AJJ180" s="229"/>
      <c r="AJK180" s="229"/>
      <c r="AJL180" s="229"/>
      <c r="AJM180" s="229"/>
      <c r="AJN180" s="229"/>
      <c r="AJO180" s="229"/>
      <c r="AJP180" s="229"/>
      <c r="AJQ180" s="229"/>
      <c r="AJR180" s="229"/>
      <c r="AJS180" s="229"/>
      <c r="AJT180" s="229"/>
      <c r="AJU180" s="229"/>
      <c r="AJV180" s="229"/>
      <c r="AJW180" s="229"/>
      <c r="AJX180" s="229"/>
      <c r="AJY180" s="229"/>
      <c r="AJZ180" s="229"/>
      <c r="AKA180" s="229"/>
      <c r="AKB180" s="229"/>
      <c r="AKC180" s="229"/>
      <c r="AKD180" s="229"/>
      <c r="AKE180" s="229"/>
      <c r="AKF180" s="229"/>
      <c r="AKG180" s="229"/>
      <c r="AKH180" s="229"/>
      <c r="AKI180" s="229"/>
      <c r="AKJ180" s="229"/>
      <c r="AKK180" s="229"/>
      <c r="AKL180" s="229"/>
      <c r="AKM180" s="229"/>
      <c r="AKN180" s="229"/>
      <c r="AKO180" s="229"/>
      <c r="AKP180" s="229"/>
      <c r="AKQ180" s="229"/>
      <c r="AKR180" s="229"/>
      <c r="AKS180" s="229"/>
      <c r="AKT180" s="229"/>
      <c r="AKU180" s="229"/>
      <c r="AKV180" s="229"/>
      <c r="AKW180" s="229"/>
      <c r="AKX180" s="229"/>
      <c r="AKY180" s="229"/>
      <c r="AKZ180" s="229"/>
      <c r="ALA180" s="229"/>
      <c r="ALB180" s="229"/>
      <c r="ALC180" s="229"/>
      <c r="ALD180" s="229"/>
      <c r="ALE180" s="229"/>
      <c r="ALF180" s="229"/>
      <c r="ALG180" s="229"/>
      <c r="ALH180" s="229"/>
      <c r="ALI180" s="229"/>
      <c r="ALJ180" s="229"/>
      <c r="ALK180" s="229"/>
      <c r="ALL180" s="229"/>
      <c r="ALM180" s="229"/>
      <c r="ALN180" s="229"/>
      <c r="ALO180" s="229"/>
      <c r="ALP180" s="229"/>
      <c r="ALQ180" s="229"/>
      <c r="ALR180" s="229"/>
      <c r="ALS180" s="229"/>
      <c r="ALT180" s="229"/>
      <c r="ALU180" s="229"/>
      <c r="ALV180" s="229"/>
      <c r="ALW180" s="229"/>
      <c r="ALX180" s="229"/>
      <c r="ALY180" s="229"/>
      <c r="ALZ180" s="229"/>
      <c r="AMA180" s="229"/>
      <c r="AMB180" s="229"/>
      <c r="AMC180" s="229"/>
      <c r="AMD180" s="229"/>
      <c r="AME180" s="229"/>
      <c r="AMF180" s="229"/>
      <c r="AMG180" s="229"/>
      <c r="AMH180" s="229"/>
      <c r="AMI180" s="229"/>
      <c r="AMJ180" s="229"/>
      <c r="AMK180" s="229"/>
      <c r="AML180" s="229"/>
      <c r="AMM180" s="229"/>
      <c r="AMN180" s="229"/>
      <c r="AMO180" s="229"/>
      <c r="AMP180" s="229"/>
      <c r="AMQ180" s="229"/>
      <c r="AMR180" s="229"/>
      <c r="AMS180" s="229"/>
      <c r="AMT180" s="229"/>
      <c r="AMU180" s="229"/>
      <c r="AMV180" s="229"/>
      <c r="AMW180" s="229"/>
      <c r="AMX180" s="229"/>
      <c r="AMY180" s="229"/>
      <c r="AMZ180" s="229"/>
      <c r="ANA180" s="229"/>
      <c r="ANB180" s="229"/>
      <c r="ANC180" s="229"/>
      <c r="AND180" s="229"/>
      <c r="ANE180" s="229"/>
      <c r="ANF180" s="229"/>
      <c r="ANG180" s="229"/>
      <c r="ANH180" s="229"/>
      <c r="ANI180" s="229"/>
      <c r="ANJ180" s="229"/>
      <c r="ANK180" s="229"/>
      <c r="ANL180" s="229"/>
      <c r="ANM180" s="229"/>
      <c r="ANN180" s="229"/>
      <c r="ANO180" s="229"/>
      <c r="ANP180" s="229"/>
      <c r="ANQ180" s="229"/>
      <c r="ANR180" s="229"/>
      <c r="ANS180" s="229"/>
      <c r="ANT180" s="229"/>
      <c r="ANU180" s="229"/>
      <c r="ANV180" s="229"/>
      <c r="ANW180" s="229"/>
      <c r="ANX180" s="229"/>
      <c r="ANY180" s="229"/>
      <c r="ANZ180" s="229"/>
      <c r="AOA180" s="229"/>
      <c r="AOB180" s="229"/>
      <c r="AOC180" s="229"/>
      <c r="AOD180" s="229"/>
      <c r="AOE180" s="229"/>
      <c r="AOF180" s="229"/>
      <c r="AOG180" s="229"/>
      <c r="AOH180" s="229"/>
      <c r="AOI180" s="229"/>
      <c r="AOJ180" s="229"/>
      <c r="AOK180" s="229"/>
      <c r="AOL180" s="229"/>
      <c r="AOM180" s="229"/>
      <c r="AON180" s="229"/>
      <c r="AOO180" s="229"/>
      <c r="AOP180" s="229"/>
      <c r="AOQ180" s="229"/>
      <c r="AOR180" s="229"/>
      <c r="AOS180" s="229"/>
      <c r="AOT180" s="229"/>
      <c r="AOU180" s="229"/>
      <c r="AOV180" s="229"/>
      <c r="AOW180" s="229"/>
      <c r="AOX180" s="229"/>
      <c r="AOY180" s="229"/>
      <c r="AOZ180" s="229"/>
      <c r="APA180" s="229"/>
      <c r="APB180" s="229"/>
      <c r="APC180" s="229"/>
      <c r="APD180" s="229"/>
      <c r="APE180" s="229"/>
      <c r="APF180" s="229"/>
      <c r="APG180" s="229"/>
      <c r="APH180" s="229"/>
      <c r="API180" s="229"/>
      <c r="APJ180" s="229"/>
      <c r="APK180" s="229"/>
      <c r="APL180" s="229"/>
      <c r="APM180" s="229"/>
      <c r="APN180" s="229"/>
      <c r="APO180" s="229"/>
      <c r="APP180" s="229"/>
      <c r="APQ180" s="229"/>
      <c r="APR180" s="229"/>
      <c r="APS180" s="229"/>
      <c r="APT180" s="229"/>
      <c r="APU180" s="229"/>
      <c r="APV180" s="229"/>
      <c r="APW180" s="229"/>
      <c r="APX180" s="229"/>
      <c r="APY180" s="229"/>
      <c r="APZ180" s="229"/>
      <c r="AQA180" s="229"/>
      <c r="AQB180" s="229"/>
      <c r="AQC180" s="229"/>
      <c r="AQD180" s="229"/>
      <c r="AQE180" s="229"/>
      <c r="AQF180" s="229"/>
      <c r="AQG180" s="229"/>
      <c r="AQH180" s="229"/>
      <c r="AQI180" s="229"/>
      <c r="AQJ180" s="229"/>
      <c r="AQK180" s="229"/>
      <c r="AQL180" s="229"/>
      <c r="AQM180" s="229"/>
      <c r="AQN180" s="229"/>
      <c r="AQO180" s="229"/>
      <c r="AQP180" s="229"/>
      <c r="AQQ180" s="229"/>
      <c r="AQR180" s="229"/>
      <c r="AQS180" s="229"/>
      <c r="AQT180" s="229"/>
      <c r="AQU180" s="229"/>
      <c r="AQV180" s="229"/>
      <c r="AQW180" s="229"/>
      <c r="AQX180" s="229"/>
      <c r="AQY180" s="229"/>
      <c r="AQZ180" s="229"/>
      <c r="ARA180" s="229"/>
      <c r="ARB180" s="229"/>
      <c r="ARC180" s="229"/>
      <c r="ARD180" s="229"/>
      <c r="ARE180" s="229"/>
      <c r="ARF180" s="229"/>
      <c r="ARG180" s="229"/>
      <c r="ARH180" s="229"/>
      <c r="ARI180" s="229"/>
      <c r="ARJ180" s="229"/>
      <c r="ARK180" s="229"/>
      <c r="ARL180" s="229"/>
      <c r="ARM180" s="229"/>
      <c r="ARN180" s="229"/>
      <c r="ARO180" s="229"/>
      <c r="ARP180" s="229"/>
      <c r="ARQ180" s="229"/>
      <c r="ARR180" s="229"/>
      <c r="ARS180" s="229"/>
      <c r="ART180" s="229"/>
      <c r="ARU180" s="229"/>
      <c r="ARV180" s="229"/>
      <c r="ARW180" s="229"/>
      <c r="ARX180" s="229"/>
      <c r="ARY180" s="229"/>
      <c r="ARZ180" s="229"/>
      <c r="ASA180" s="229"/>
      <c r="ASB180" s="229"/>
      <c r="ASC180" s="229"/>
      <c r="ASD180" s="229"/>
      <c r="ASE180" s="229"/>
      <c r="ASF180" s="229"/>
      <c r="ASG180" s="229"/>
      <c r="ASH180" s="229"/>
      <c r="ASI180" s="229"/>
      <c r="ASJ180" s="229"/>
      <c r="ASK180" s="229"/>
      <c r="ASL180" s="229"/>
      <c r="ASM180" s="229"/>
      <c r="ASN180" s="229"/>
      <c r="ASO180" s="229"/>
      <c r="ASP180" s="229"/>
      <c r="ASQ180" s="229"/>
      <c r="ASR180" s="229"/>
      <c r="ASS180" s="229"/>
      <c r="AST180" s="229"/>
      <c r="ASU180" s="229"/>
      <c r="ASV180" s="229"/>
      <c r="ASW180" s="229"/>
      <c r="ASX180" s="229"/>
      <c r="ASY180" s="229"/>
      <c r="ASZ180" s="229"/>
      <c r="ATA180" s="229"/>
      <c r="ATB180" s="229"/>
      <c r="ATC180" s="229"/>
      <c r="ATD180" s="229"/>
      <c r="ATE180" s="229"/>
      <c r="ATF180" s="229"/>
      <c r="ATG180" s="229"/>
      <c r="ATH180" s="229"/>
      <c r="ATI180" s="229"/>
      <c r="ATJ180" s="229"/>
      <c r="ATK180" s="229"/>
      <c r="ATL180" s="229"/>
      <c r="ATM180" s="229"/>
      <c r="ATN180" s="229"/>
      <c r="ATO180" s="229"/>
      <c r="ATP180" s="229"/>
      <c r="ATQ180" s="229"/>
      <c r="ATR180" s="229"/>
      <c r="ATS180" s="229"/>
      <c r="ATT180" s="229"/>
      <c r="ATU180" s="229"/>
      <c r="ATV180" s="229"/>
      <c r="ATW180" s="229"/>
      <c r="ATX180" s="229"/>
      <c r="ATY180" s="229"/>
      <c r="ATZ180" s="229"/>
      <c r="AUA180" s="229"/>
      <c r="AUB180" s="229"/>
      <c r="AUC180" s="229"/>
      <c r="AUD180" s="229"/>
      <c r="AUE180" s="229"/>
      <c r="AUF180" s="229"/>
      <c r="AUG180" s="229"/>
      <c r="AUH180" s="229"/>
      <c r="AUI180" s="229"/>
      <c r="AUJ180" s="229"/>
      <c r="AUK180" s="229"/>
      <c r="AUL180" s="229"/>
      <c r="AUM180" s="229"/>
      <c r="AUN180" s="229"/>
      <c r="AUO180" s="229"/>
      <c r="AUP180" s="229"/>
      <c r="AUQ180" s="229"/>
      <c r="AUR180" s="229"/>
      <c r="AUS180" s="229"/>
      <c r="AUT180" s="229"/>
      <c r="AUU180" s="229"/>
      <c r="AUV180" s="229"/>
      <c r="AUW180" s="229"/>
      <c r="AUX180" s="229"/>
      <c r="AUY180" s="229"/>
      <c r="AUZ180" s="229"/>
      <c r="AVA180" s="229"/>
      <c r="AVB180" s="229"/>
      <c r="AVC180" s="229"/>
      <c r="AVD180" s="229"/>
      <c r="AVE180" s="229"/>
      <c r="AVF180" s="229"/>
      <c r="AVG180" s="229"/>
      <c r="AVH180" s="229"/>
      <c r="AVI180" s="229"/>
      <c r="AVJ180" s="229"/>
      <c r="AVK180" s="229"/>
      <c r="AVL180" s="229"/>
      <c r="AVM180" s="229"/>
      <c r="AVN180" s="229"/>
      <c r="AVO180" s="229"/>
      <c r="AVP180" s="229"/>
      <c r="AVQ180" s="229"/>
      <c r="AVR180" s="229"/>
      <c r="AVS180" s="229"/>
      <c r="AVT180" s="229"/>
      <c r="AVU180" s="229"/>
      <c r="AVV180" s="229"/>
      <c r="AVW180" s="229"/>
      <c r="AVX180" s="229"/>
      <c r="AVY180" s="229"/>
      <c r="AVZ180" s="229"/>
      <c r="AWA180" s="229"/>
      <c r="AWB180" s="229"/>
      <c r="AWC180" s="229"/>
      <c r="AWD180" s="229"/>
      <c r="AWE180" s="229"/>
      <c r="AWF180" s="229"/>
      <c r="AWG180" s="229"/>
      <c r="AWH180" s="229"/>
      <c r="AWI180" s="229"/>
      <c r="AWJ180" s="229"/>
      <c r="AWK180" s="229"/>
      <c r="AWL180" s="229"/>
      <c r="AWM180" s="229"/>
      <c r="AWN180" s="229"/>
      <c r="AWO180" s="229"/>
      <c r="AWP180" s="229"/>
      <c r="AWQ180" s="229"/>
      <c r="AWR180" s="229"/>
      <c r="AWS180" s="229"/>
      <c r="AWT180" s="229"/>
      <c r="AWU180" s="229"/>
      <c r="AWV180" s="229"/>
      <c r="AWW180" s="229"/>
      <c r="AWX180" s="229"/>
      <c r="AWY180" s="229"/>
      <c r="AWZ180" s="229"/>
      <c r="AXA180" s="229"/>
      <c r="AXB180" s="229"/>
      <c r="AXC180" s="229"/>
      <c r="AXD180" s="229"/>
      <c r="AXE180" s="229"/>
      <c r="AXF180" s="229"/>
      <c r="AXG180" s="229"/>
      <c r="AXH180" s="229"/>
      <c r="AXI180" s="229"/>
      <c r="AXJ180" s="229"/>
      <c r="AXK180" s="229"/>
      <c r="AXL180" s="229"/>
      <c r="AXM180" s="229"/>
      <c r="AXN180" s="229"/>
      <c r="AXO180" s="229"/>
      <c r="AXP180" s="229"/>
      <c r="AXQ180" s="229"/>
      <c r="AXR180" s="229"/>
      <c r="AXS180" s="229"/>
      <c r="AXT180" s="229"/>
      <c r="AXU180" s="229"/>
      <c r="AXV180" s="229"/>
      <c r="AXW180" s="229"/>
      <c r="AXX180" s="229"/>
      <c r="AXY180" s="229"/>
      <c r="AXZ180" s="229"/>
      <c r="AYA180" s="229"/>
      <c r="AYB180" s="229"/>
      <c r="AYC180" s="229"/>
      <c r="AYD180" s="229"/>
      <c r="AYE180" s="229"/>
      <c r="AYF180" s="229"/>
      <c r="AYG180" s="229"/>
      <c r="AYH180" s="229"/>
      <c r="AYI180" s="229"/>
      <c r="AYJ180" s="229"/>
      <c r="AYK180" s="229"/>
      <c r="AYL180" s="229"/>
      <c r="AYM180" s="229"/>
      <c r="AYN180" s="229"/>
      <c r="AYO180" s="229"/>
      <c r="AYP180" s="229"/>
      <c r="AYQ180" s="229"/>
      <c r="AYR180" s="229"/>
      <c r="AYS180" s="229"/>
      <c r="AYT180" s="229"/>
      <c r="AYU180" s="229"/>
      <c r="AYV180" s="229"/>
      <c r="AYW180" s="229"/>
      <c r="AYX180" s="229"/>
      <c r="AYY180" s="229"/>
      <c r="AYZ180" s="229"/>
      <c r="AZA180" s="229"/>
      <c r="AZB180" s="229"/>
      <c r="AZC180" s="229"/>
      <c r="AZD180" s="229"/>
      <c r="AZE180" s="229"/>
      <c r="AZF180" s="229"/>
      <c r="AZG180" s="229"/>
      <c r="AZH180" s="229"/>
      <c r="AZI180" s="229"/>
      <c r="AZJ180" s="229"/>
      <c r="AZK180" s="229"/>
      <c r="AZL180" s="229"/>
      <c r="AZM180" s="229"/>
      <c r="AZN180" s="229"/>
      <c r="AZO180" s="229"/>
      <c r="AZP180" s="229"/>
      <c r="AZQ180" s="229"/>
      <c r="AZR180" s="229"/>
      <c r="AZS180" s="229"/>
      <c r="AZT180" s="229"/>
      <c r="AZU180" s="229"/>
      <c r="AZV180" s="229"/>
      <c r="AZW180" s="229"/>
      <c r="AZX180" s="229"/>
      <c r="AZY180" s="229"/>
      <c r="AZZ180" s="229"/>
      <c r="BAA180" s="229"/>
      <c r="BAB180" s="229"/>
      <c r="BAC180" s="229"/>
      <c r="BAD180" s="229"/>
      <c r="BAE180" s="229"/>
      <c r="BAF180" s="229"/>
      <c r="BAG180" s="229"/>
      <c r="BAH180" s="229"/>
      <c r="BAI180" s="229"/>
      <c r="BAJ180" s="229"/>
      <c r="BAK180" s="229"/>
      <c r="BAL180" s="229"/>
      <c r="BAM180" s="229"/>
      <c r="BAN180" s="229"/>
      <c r="BAO180" s="229"/>
      <c r="BAP180" s="229"/>
      <c r="BAQ180" s="229"/>
      <c r="BAR180" s="229"/>
      <c r="BAS180" s="229"/>
      <c r="BAT180" s="229"/>
      <c r="BAU180" s="229"/>
      <c r="BAV180" s="229"/>
      <c r="BAW180" s="229"/>
      <c r="BAX180" s="229"/>
      <c r="BAY180" s="229"/>
      <c r="BAZ180" s="229"/>
      <c r="BBA180" s="229"/>
      <c r="BBB180" s="229"/>
      <c r="BBC180" s="229"/>
      <c r="BBD180" s="229"/>
      <c r="BBE180" s="229"/>
      <c r="BBF180" s="229"/>
      <c r="BBG180" s="229"/>
      <c r="BBH180" s="229"/>
      <c r="BBI180" s="229"/>
      <c r="BBJ180" s="229"/>
      <c r="BBK180" s="229"/>
      <c r="BBL180" s="229"/>
      <c r="BBM180" s="229"/>
      <c r="BBN180" s="229"/>
      <c r="BBO180" s="229"/>
      <c r="BBP180" s="229"/>
      <c r="BBQ180" s="229"/>
      <c r="BBR180" s="229"/>
      <c r="BBS180" s="229"/>
      <c r="BBT180" s="229"/>
      <c r="BBU180" s="229"/>
      <c r="BBV180" s="229"/>
      <c r="BBW180" s="229"/>
      <c r="BBX180" s="229"/>
      <c r="BBY180" s="229"/>
      <c r="BBZ180" s="229"/>
      <c r="BCA180" s="229"/>
      <c r="BCB180" s="229"/>
      <c r="BCC180" s="229"/>
      <c r="BCD180" s="229"/>
      <c r="BCE180" s="229"/>
      <c r="BCF180" s="229"/>
      <c r="BCG180" s="229"/>
      <c r="BCH180" s="229"/>
      <c r="BCI180" s="229"/>
      <c r="BCJ180" s="229"/>
      <c r="BCK180" s="229"/>
      <c r="BCL180" s="229"/>
      <c r="BCM180" s="229"/>
      <c r="BCN180" s="229"/>
      <c r="BCO180" s="229"/>
      <c r="BCP180" s="229"/>
      <c r="BCQ180" s="229"/>
      <c r="BCR180" s="229"/>
      <c r="BCS180" s="229"/>
      <c r="BCT180" s="229"/>
      <c r="BCU180" s="229"/>
      <c r="BCV180" s="229"/>
      <c r="BCW180" s="229"/>
      <c r="BCX180" s="229"/>
      <c r="BCY180" s="229"/>
      <c r="BCZ180" s="229"/>
      <c r="BDA180" s="229"/>
      <c r="BDB180" s="229"/>
      <c r="BDC180" s="229"/>
      <c r="BDD180" s="229"/>
      <c r="BDE180" s="229"/>
      <c r="BDF180" s="229"/>
      <c r="BDG180" s="229"/>
      <c r="BDH180" s="229"/>
      <c r="BDI180" s="229"/>
      <c r="BDJ180" s="229"/>
      <c r="BDK180" s="229"/>
      <c r="BDL180" s="229"/>
      <c r="BDM180" s="229"/>
      <c r="BDN180" s="229"/>
      <c r="BDO180" s="229"/>
      <c r="BDP180" s="229"/>
      <c r="BDQ180" s="229"/>
      <c r="BDR180" s="229"/>
      <c r="BDS180" s="229"/>
      <c r="BDT180" s="229"/>
      <c r="BDU180" s="229"/>
      <c r="BDV180" s="229"/>
      <c r="BDW180" s="229"/>
      <c r="BDX180" s="229"/>
      <c r="BDY180" s="229"/>
      <c r="BDZ180" s="229"/>
      <c r="BEA180" s="229"/>
      <c r="BEB180" s="229"/>
      <c r="BEC180" s="229"/>
      <c r="BED180" s="229"/>
      <c r="BEE180" s="229"/>
      <c r="BEF180" s="229"/>
      <c r="BEG180" s="229"/>
      <c r="BEH180" s="229"/>
      <c r="BEI180" s="229"/>
      <c r="BEJ180" s="229"/>
      <c r="BEK180" s="229"/>
      <c r="BEL180" s="229"/>
      <c r="BEM180" s="229"/>
      <c r="BEN180" s="229"/>
      <c r="BEO180" s="229"/>
      <c r="BEP180" s="229"/>
      <c r="BEQ180" s="229"/>
      <c r="BER180" s="229"/>
      <c r="BES180" s="229"/>
      <c r="BET180" s="229"/>
      <c r="BEU180" s="229"/>
      <c r="BEV180" s="229"/>
      <c r="BEW180" s="229"/>
      <c r="BEX180" s="229"/>
      <c r="BEY180" s="229"/>
      <c r="BEZ180" s="229"/>
      <c r="BFA180" s="229"/>
      <c r="BFB180" s="229"/>
      <c r="BFC180" s="229"/>
      <c r="BFD180" s="229"/>
      <c r="BFE180" s="229"/>
      <c r="BFF180" s="229"/>
      <c r="BFG180" s="229"/>
      <c r="BFH180" s="229"/>
      <c r="BFI180" s="229"/>
      <c r="BFJ180" s="229"/>
      <c r="BFK180" s="229"/>
      <c r="BFL180" s="229"/>
      <c r="BFM180" s="229"/>
      <c r="BFN180" s="229"/>
      <c r="BFO180" s="229"/>
      <c r="BFP180" s="229"/>
      <c r="BFQ180" s="229"/>
      <c r="BFR180" s="229"/>
      <c r="BFS180" s="229"/>
      <c r="BFT180" s="229"/>
      <c r="BFU180" s="229"/>
      <c r="BFV180" s="229"/>
      <c r="BFW180" s="229"/>
      <c r="BFX180" s="229"/>
      <c r="BFY180" s="229"/>
      <c r="BFZ180" s="229"/>
      <c r="BGA180" s="229"/>
      <c r="BGB180" s="229"/>
      <c r="BGC180" s="229"/>
      <c r="BGD180" s="229"/>
      <c r="BGE180" s="229"/>
      <c r="BGF180" s="229"/>
      <c r="BGG180" s="229"/>
      <c r="BGH180" s="229"/>
      <c r="BGI180" s="229"/>
      <c r="BGJ180" s="229"/>
      <c r="BGK180" s="229"/>
      <c r="BGL180" s="229"/>
      <c r="BGM180" s="229"/>
      <c r="BGN180" s="229"/>
      <c r="BGO180" s="229"/>
      <c r="BGP180" s="229"/>
      <c r="BGQ180" s="229"/>
      <c r="BGR180" s="229"/>
      <c r="BGS180" s="229"/>
      <c r="BGT180" s="229"/>
      <c r="BGU180" s="229"/>
      <c r="BGV180" s="229"/>
      <c r="BGW180" s="229"/>
      <c r="BGX180" s="229"/>
      <c r="BGY180" s="229"/>
      <c r="BGZ180" s="229"/>
      <c r="BHA180" s="229"/>
      <c r="BHB180" s="229"/>
      <c r="BHC180" s="229"/>
      <c r="BHD180" s="229"/>
      <c r="BHE180" s="229"/>
      <c r="BHF180" s="229"/>
      <c r="BHG180" s="229"/>
      <c r="BHH180" s="229"/>
      <c r="BHI180" s="229"/>
      <c r="BHJ180" s="229"/>
      <c r="BHK180" s="229"/>
      <c r="BHL180" s="229"/>
      <c r="BHM180" s="229"/>
      <c r="BHN180" s="229"/>
      <c r="BHO180" s="229"/>
      <c r="BHP180" s="229"/>
      <c r="BHQ180" s="229"/>
      <c r="BHR180" s="229"/>
      <c r="BHS180" s="229"/>
      <c r="BHT180" s="229"/>
      <c r="BHU180" s="229"/>
      <c r="BHV180" s="229"/>
      <c r="BHW180" s="229"/>
      <c r="BHX180" s="229"/>
      <c r="BHY180" s="229"/>
      <c r="BHZ180" s="229"/>
      <c r="BIA180" s="229"/>
      <c r="BIB180" s="229"/>
      <c r="BIC180" s="229"/>
      <c r="BID180" s="229"/>
      <c r="BIE180" s="229"/>
      <c r="BIF180" s="229"/>
      <c r="BIG180" s="229"/>
      <c r="BIH180" s="229"/>
      <c r="BII180" s="229"/>
      <c r="BIJ180" s="229"/>
      <c r="BIK180" s="229"/>
      <c r="BIL180" s="229"/>
      <c r="BIM180" s="229"/>
      <c r="BIN180" s="229"/>
      <c r="BIO180" s="229"/>
      <c r="BIP180" s="229"/>
      <c r="BIQ180" s="229"/>
      <c r="BIR180" s="229"/>
      <c r="BIS180" s="229"/>
      <c r="BIT180" s="229"/>
      <c r="BIU180" s="229"/>
      <c r="BIV180" s="229"/>
      <c r="BIW180" s="229"/>
      <c r="BIX180" s="229"/>
      <c r="BIY180" s="229"/>
      <c r="BIZ180" s="229"/>
      <c r="BJA180" s="229"/>
      <c r="BJB180" s="229"/>
      <c r="BJC180" s="229"/>
      <c r="BJD180" s="229"/>
      <c r="BJE180" s="229"/>
      <c r="BJF180" s="229"/>
      <c r="BJG180" s="229"/>
      <c r="BJH180" s="229"/>
      <c r="BJI180" s="229"/>
      <c r="BJJ180" s="229"/>
      <c r="BJK180" s="229"/>
      <c r="BJL180" s="229"/>
      <c r="BJM180" s="229"/>
      <c r="BJN180" s="229"/>
      <c r="BJO180" s="229"/>
      <c r="BJP180" s="229"/>
      <c r="BJQ180" s="229"/>
      <c r="BJR180" s="229"/>
      <c r="BJS180" s="229"/>
      <c r="BJT180" s="229"/>
      <c r="BJU180" s="229"/>
      <c r="BJV180" s="229"/>
      <c r="BJW180" s="229"/>
      <c r="BJX180" s="229"/>
      <c r="BJY180" s="229"/>
      <c r="BJZ180" s="229"/>
      <c r="BKA180" s="229"/>
      <c r="BKB180" s="229"/>
      <c r="BKC180" s="229"/>
      <c r="BKD180" s="229"/>
      <c r="BKE180" s="229"/>
      <c r="BKF180" s="229"/>
      <c r="BKG180" s="229"/>
      <c r="BKH180" s="229"/>
      <c r="BKI180" s="229"/>
      <c r="BKJ180" s="229"/>
      <c r="BKK180" s="229"/>
      <c r="BKL180" s="229"/>
      <c r="BKM180" s="229"/>
      <c r="BKN180" s="229"/>
      <c r="BKO180" s="229"/>
      <c r="BKP180" s="229"/>
      <c r="BKQ180" s="229"/>
      <c r="BKR180" s="229"/>
      <c r="BKS180" s="229"/>
      <c r="BKT180" s="229"/>
      <c r="BKU180" s="229"/>
      <c r="BKV180" s="229"/>
      <c r="BKW180" s="229"/>
      <c r="BKX180" s="229"/>
      <c r="BKY180" s="229"/>
      <c r="BKZ180" s="229"/>
      <c r="BLA180" s="229"/>
      <c r="BLB180" s="229"/>
      <c r="BLC180" s="229"/>
      <c r="BLD180" s="229"/>
      <c r="BLE180" s="229"/>
      <c r="BLF180" s="229"/>
      <c r="BLG180" s="229"/>
      <c r="BLH180" s="229"/>
      <c r="BLI180" s="229"/>
      <c r="BLJ180" s="229"/>
      <c r="BLK180" s="229"/>
      <c r="BLL180" s="229"/>
      <c r="BLM180" s="229"/>
      <c r="BLN180" s="229"/>
      <c r="BLO180" s="229"/>
      <c r="BLP180" s="229"/>
      <c r="BLQ180" s="229"/>
      <c r="BLR180" s="229"/>
      <c r="BLS180" s="229"/>
      <c r="BLT180" s="229"/>
      <c r="BLU180" s="229"/>
      <c r="BLV180" s="229"/>
      <c r="BLW180" s="229"/>
      <c r="BLX180" s="229"/>
      <c r="BLY180" s="229"/>
      <c r="BLZ180" s="229"/>
      <c r="BMA180" s="229"/>
      <c r="BMB180" s="229"/>
      <c r="BMC180" s="229"/>
      <c r="BMD180" s="229"/>
      <c r="BME180" s="229"/>
      <c r="BMF180" s="229"/>
      <c r="BMG180" s="229"/>
      <c r="BMH180" s="229"/>
      <c r="BMI180" s="229"/>
      <c r="BMJ180" s="229"/>
      <c r="BMK180" s="229"/>
      <c r="BML180" s="229"/>
      <c r="BMM180" s="229"/>
      <c r="BMN180" s="229"/>
      <c r="BMO180" s="229"/>
      <c r="BMP180" s="229"/>
      <c r="BMQ180" s="229"/>
      <c r="BMR180" s="229"/>
      <c r="BMS180" s="229"/>
      <c r="BMT180" s="229"/>
      <c r="BMU180" s="229"/>
      <c r="BMV180" s="229"/>
      <c r="BMW180" s="229"/>
      <c r="BMX180" s="229"/>
      <c r="BMY180" s="229"/>
      <c r="BMZ180" s="229"/>
      <c r="BNA180" s="229"/>
      <c r="BNB180" s="229"/>
      <c r="BNC180" s="229"/>
      <c r="BND180" s="229"/>
      <c r="BNE180" s="229"/>
      <c r="BNF180" s="229"/>
      <c r="BNG180" s="229"/>
      <c r="BNH180" s="229"/>
      <c r="BNI180" s="229"/>
      <c r="BNJ180" s="229"/>
      <c r="BNK180" s="229"/>
      <c r="BNL180" s="229"/>
      <c r="BNM180" s="229"/>
      <c r="BNN180" s="229"/>
      <c r="BNO180" s="229"/>
      <c r="BNP180" s="229"/>
      <c r="BNQ180" s="229"/>
      <c r="BNR180" s="229"/>
      <c r="BNS180" s="229"/>
      <c r="BNT180" s="229"/>
      <c r="BNU180" s="229"/>
      <c r="BNV180" s="229"/>
      <c r="BNW180" s="229"/>
      <c r="BNX180" s="229"/>
      <c r="BNY180" s="229"/>
      <c r="BNZ180" s="229"/>
      <c r="BOA180" s="229"/>
      <c r="BOB180" s="229"/>
      <c r="BOC180" s="229"/>
      <c r="BOD180" s="229"/>
      <c r="BOE180" s="229"/>
      <c r="BOF180" s="229"/>
      <c r="BOG180" s="229"/>
      <c r="BOH180" s="229"/>
      <c r="BOI180" s="229"/>
      <c r="BOJ180" s="229"/>
      <c r="BOK180" s="229"/>
      <c r="BOL180" s="229"/>
      <c r="BOM180" s="229"/>
      <c r="BON180" s="229"/>
      <c r="BOO180" s="229"/>
      <c r="BOP180" s="229"/>
      <c r="BOQ180" s="229"/>
      <c r="BOR180" s="229"/>
      <c r="BOS180" s="229"/>
      <c r="BOT180" s="229"/>
      <c r="BOU180" s="229"/>
      <c r="BOV180" s="229"/>
      <c r="BOW180" s="229"/>
      <c r="BOX180" s="229"/>
      <c r="BOY180" s="229"/>
      <c r="BOZ180" s="229"/>
      <c r="BPA180" s="229"/>
      <c r="BPB180" s="229"/>
      <c r="BPC180" s="229"/>
      <c r="BPD180" s="229"/>
      <c r="BPE180" s="229"/>
      <c r="BPF180" s="229"/>
      <c r="BPG180" s="229"/>
      <c r="BPH180" s="229"/>
      <c r="BPI180" s="229"/>
      <c r="BPJ180" s="229"/>
      <c r="BPK180" s="229"/>
      <c r="BPL180" s="229"/>
      <c r="BPM180" s="229"/>
      <c r="BPN180" s="229"/>
      <c r="BPO180" s="229"/>
      <c r="BPP180" s="229"/>
      <c r="BPQ180" s="229"/>
      <c r="BPR180" s="229"/>
      <c r="BPS180" s="229"/>
      <c r="BPT180" s="229"/>
      <c r="BPU180" s="229"/>
      <c r="BPV180" s="229"/>
      <c r="BPW180" s="229"/>
      <c r="BPX180" s="229"/>
      <c r="BPY180" s="229"/>
      <c r="BPZ180" s="229"/>
      <c r="BQA180" s="229"/>
      <c r="BQB180" s="229"/>
      <c r="BQC180" s="229"/>
      <c r="BQD180" s="229"/>
      <c r="BQE180" s="229"/>
      <c r="BQF180" s="229"/>
      <c r="BQG180" s="229"/>
      <c r="BQH180" s="229"/>
      <c r="BQI180" s="229"/>
      <c r="BQJ180" s="229"/>
      <c r="BQK180" s="229"/>
      <c r="BQL180" s="229"/>
      <c r="BQM180" s="229"/>
      <c r="BQN180" s="229"/>
      <c r="BQO180" s="229"/>
      <c r="BQP180" s="229"/>
      <c r="BQQ180" s="229"/>
      <c r="BQR180" s="229"/>
      <c r="BQS180" s="229"/>
      <c r="BQT180" s="229"/>
      <c r="BQU180" s="229"/>
      <c r="BQV180" s="229"/>
      <c r="BQW180" s="229"/>
      <c r="BQX180" s="229"/>
      <c r="BQY180" s="229"/>
      <c r="BQZ180" s="229"/>
      <c r="BRA180" s="229"/>
      <c r="BRB180" s="229"/>
      <c r="BRC180" s="229"/>
      <c r="BRD180" s="229"/>
      <c r="BRE180" s="229"/>
      <c r="BRF180" s="229"/>
      <c r="BRG180" s="229"/>
      <c r="BRH180" s="229"/>
      <c r="BRI180" s="229"/>
      <c r="BRJ180" s="229"/>
      <c r="BRK180" s="229"/>
      <c r="BRL180" s="229"/>
      <c r="BRM180" s="229"/>
      <c r="BRN180" s="229"/>
      <c r="BRO180" s="229"/>
      <c r="BRP180" s="229"/>
      <c r="BRQ180" s="229"/>
      <c r="BRR180" s="229"/>
      <c r="BRS180" s="229"/>
      <c r="BRT180" s="229"/>
      <c r="BRU180" s="229"/>
      <c r="BRV180" s="229"/>
      <c r="BRW180" s="229"/>
      <c r="BRX180" s="229"/>
      <c r="BRY180" s="229"/>
      <c r="BRZ180" s="229"/>
      <c r="BSA180" s="229"/>
      <c r="BSB180" s="229"/>
      <c r="BSC180" s="229"/>
      <c r="BSD180" s="229"/>
      <c r="BSE180" s="229"/>
      <c r="BSF180" s="229"/>
      <c r="BSG180" s="229"/>
      <c r="BSH180" s="229"/>
      <c r="BSI180" s="229"/>
      <c r="BSJ180" s="229"/>
      <c r="BSK180" s="229"/>
      <c r="BSL180" s="229"/>
      <c r="BSM180" s="229"/>
      <c r="BSN180" s="229"/>
      <c r="BSO180" s="229"/>
      <c r="BSP180" s="229"/>
      <c r="BSQ180" s="229"/>
      <c r="BSR180" s="229"/>
      <c r="BSS180" s="229"/>
      <c r="BST180" s="229"/>
      <c r="BSU180" s="229"/>
      <c r="BSV180" s="229"/>
      <c r="BSW180" s="229"/>
      <c r="BSX180" s="229"/>
      <c r="BSY180" s="229"/>
      <c r="BSZ180" s="229"/>
      <c r="BTA180" s="229"/>
      <c r="BTB180" s="229"/>
      <c r="BTC180" s="229"/>
      <c r="BTD180" s="229"/>
      <c r="BTE180" s="229"/>
      <c r="BTF180" s="229"/>
      <c r="BTG180" s="229"/>
      <c r="BTH180" s="229"/>
      <c r="BTI180" s="229"/>
      <c r="BTJ180" s="229"/>
      <c r="BTK180" s="229"/>
      <c r="BTL180" s="229"/>
      <c r="BTM180" s="229"/>
      <c r="BTN180" s="229"/>
      <c r="BTO180" s="229"/>
      <c r="BTP180" s="229"/>
      <c r="BTQ180" s="229"/>
      <c r="BTR180" s="229"/>
      <c r="BTS180" s="229"/>
      <c r="BTT180" s="229"/>
      <c r="BTU180" s="229"/>
      <c r="BTV180" s="229"/>
      <c r="BTW180" s="229"/>
      <c r="BTX180" s="229"/>
      <c r="BTY180" s="229"/>
      <c r="BTZ180" s="229"/>
      <c r="BUA180" s="229"/>
      <c r="BUB180" s="229"/>
      <c r="BUC180" s="229"/>
      <c r="BUD180" s="229"/>
      <c r="BUE180" s="229"/>
      <c r="BUF180" s="229"/>
      <c r="BUG180" s="229"/>
      <c r="BUH180" s="229"/>
      <c r="BUI180" s="229"/>
      <c r="BUJ180" s="229"/>
      <c r="BUK180" s="229"/>
      <c r="BUL180" s="229"/>
      <c r="BUM180" s="229"/>
      <c r="BUN180" s="229"/>
      <c r="BUO180" s="229"/>
      <c r="BUP180" s="229"/>
      <c r="BUQ180" s="229"/>
      <c r="BUR180" s="229"/>
      <c r="BUS180" s="229"/>
      <c r="BUT180" s="229"/>
      <c r="BUU180" s="229"/>
      <c r="BUV180" s="229"/>
      <c r="BUW180" s="229"/>
      <c r="BUX180" s="229"/>
      <c r="BUY180" s="229"/>
      <c r="BUZ180" s="229"/>
      <c r="BVA180" s="229"/>
      <c r="BVB180" s="229"/>
      <c r="BVC180" s="229"/>
      <c r="BVD180" s="229"/>
      <c r="BVE180" s="229"/>
      <c r="BVF180" s="229"/>
      <c r="BVG180" s="229"/>
      <c r="BVH180" s="229"/>
      <c r="BVI180" s="229"/>
      <c r="BVJ180" s="229"/>
      <c r="BVK180" s="229"/>
      <c r="BVL180" s="229"/>
      <c r="BVM180" s="229"/>
      <c r="BVN180" s="229"/>
      <c r="BVO180" s="229"/>
      <c r="BVP180" s="229"/>
      <c r="BVQ180" s="229"/>
      <c r="BVR180" s="229"/>
      <c r="BVS180" s="229"/>
      <c r="BVT180" s="229"/>
      <c r="BVU180" s="229"/>
      <c r="BVV180" s="229"/>
      <c r="BVW180" s="229"/>
      <c r="BVX180" s="229"/>
      <c r="BVY180" s="229"/>
      <c r="BVZ180" s="229"/>
      <c r="BWA180" s="229"/>
      <c r="BWB180" s="229"/>
      <c r="BWC180" s="229"/>
      <c r="BWD180" s="229"/>
      <c r="BWE180" s="229"/>
      <c r="BWF180" s="229"/>
      <c r="BWG180" s="229"/>
      <c r="BWH180" s="229"/>
      <c r="BWI180" s="229"/>
      <c r="BWJ180" s="229"/>
      <c r="BWK180" s="229"/>
      <c r="BWL180" s="229"/>
      <c r="BWM180" s="229"/>
      <c r="BWN180" s="229"/>
      <c r="BWO180" s="229"/>
      <c r="BWP180" s="229"/>
      <c r="BWQ180" s="229"/>
      <c r="BWR180" s="229"/>
      <c r="BWS180" s="229"/>
      <c r="BWT180" s="229"/>
      <c r="BWU180" s="229"/>
      <c r="BWV180" s="229"/>
      <c r="BWW180" s="229"/>
      <c r="BWX180" s="229"/>
      <c r="BWY180" s="229"/>
      <c r="BWZ180" s="229"/>
      <c r="BXA180" s="229"/>
      <c r="BXB180" s="229"/>
      <c r="BXC180" s="229"/>
      <c r="BXD180" s="229"/>
      <c r="BXE180" s="229"/>
      <c r="BXF180" s="229"/>
      <c r="BXG180" s="229"/>
      <c r="BXH180" s="229"/>
      <c r="BXI180" s="229"/>
      <c r="BXJ180" s="229"/>
      <c r="BXK180" s="229"/>
      <c r="BXL180" s="229"/>
      <c r="BXM180" s="229"/>
      <c r="BXN180" s="229"/>
      <c r="BXO180" s="229"/>
      <c r="BXP180" s="229"/>
      <c r="BXQ180" s="229"/>
      <c r="BXR180" s="229"/>
      <c r="BXS180" s="229"/>
      <c r="BXT180" s="229"/>
      <c r="BXU180" s="229"/>
      <c r="BXV180" s="229"/>
      <c r="BXW180" s="229"/>
      <c r="BXX180" s="229"/>
      <c r="BXY180" s="229"/>
      <c r="BXZ180" s="229"/>
      <c r="BYA180" s="229"/>
      <c r="BYB180" s="229"/>
      <c r="BYC180" s="229"/>
      <c r="BYD180" s="229"/>
      <c r="BYE180" s="229"/>
      <c r="BYF180" s="229"/>
      <c r="BYG180" s="229"/>
      <c r="BYH180" s="229"/>
      <c r="BYI180" s="229"/>
      <c r="BYJ180" s="229"/>
      <c r="BYK180" s="229"/>
      <c r="BYL180" s="229"/>
      <c r="BYM180" s="229"/>
      <c r="BYN180" s="229"/>
      <c r="BYO180" s="229"/>
      <c r="BYP180" s="229"/>
      <c r="BYQ180" s="229"/>
      <c r="BYR180" s="229"/>
      <c r="BYS180" s="229"/>
      <c r="BYT180" s="229"/>
      <c r="BYU180" s="229"/>
      <c r="BYV180" s="229"/>
      <c r="BYW180" s="229"/>
      <c r="BYX180" s="229"/>
      <c r="BYY180" s="229"/>
      <c r="BYZ180" s="229"/>
      <c r="BZA180" s="229"/>
      <c r="BZB180" s="229"/>
      <c r="BZC180" s="229"/>
      <c r="BZD180" s="229"/>
      <c r="BZE180" s="229"/>
      <c r="BZF180" s="229"/>
      <c r="BZG180" s="229"/>
      <c r="BZH180" s="229"/>
      <c r="BZI180" s="229"/>
      <c r="BZJ180" s="229"/>
      <c r="BZK180" s="229"/>
      <c r="BZL180" s="229"/>
      <c r="BZM180" s="229"/>
      <c r="BZN180" s="229"/>
      <c r="BZO180" s="229"/>
      <c r="BZP180" s="229"/>
      <c r="BZQ180" s="229"/>
      <c r="BZR180" s="229"/>
      <c r="BZS180" s="229"/>
      <c r="BZT180" s="229"/>
      <c r="BZU180" s="229"/>
      <c r="BZV180" s="229"/>
      <c r="BZW180" s="229"/>
      <c r="BZX180" s="229"/>
      <c r="BZY180" s="229"/>
      <c r="BZZ180" s="229"/>
      <c r="CAA180" s="229"/>
      <c r="CAB180" s="229"/>
      <c r="CAC180" s="229"/>
      <c r="CAD180" s="229"/>
      <c r="CAE180" s="229"/>
      <c r="CAF180" s="229"/>
      <c r="CAG180" s="229"/>
      <c r="CAH180" s="229"/>
      <c r="CAI180" s="229"/>
      <c r="CAJ180" s="229"/>
      <c r="CAK180" s="229"/>
      <c r="CAL180" s="229"/>
      <c r="CAM180" s="229"/>
      <c r="CAN180" s="229"/>
      <c r="CAO180" s="229"/>
      <c r="CAP180" s="229"/>
      <c r="CAQ180" s="229"/>
      <c r="CAR180" s="229"/>
      <c r="CAS180" s="229"/>
      <c r="CAT180" s="229"/>
      <c r="CAU180" s="229"/>
      <c r="CAV180" s="229"/>
      <c r="CAW180" s="229"/>
      <c r="CAX180" s="229"/>
      <c r="CAY180" s="229"/>
      <c r="CAZ180" s="229"/>
      <c r="CBA180" s="229"/>
      <c r="CBB180" s="229"/>
      <c r="CBC180" s="229"/>
      <c r="CBD180" s="229"/>
      <c r="CBE180" s="229"/>
      <c r="CBF180" s="229"/>
      <c r="CBG180" s="229"/>
      <c r="CBH180" s="229"/>
      <c r="CBI180" s="229"/>
      <c r="CBJ180" s="229"/>
      <c r="CBK180" s="229"/>
      <c r="CBL180" s="229"/>
      <c r="CBM180" s="229"/>
      <c r="CBN180" s="229"/>
      <c r="CBO180" s="229"/>
      <c r="CBP180" s="229"/>
      <c r="CBQ180" s="229"/>
      <c r="CBR180" s="229"/>
      <c r="CBS180" s="229"/>
      <c r="CBT180" s="229"/>
      <c r="CBU180" s="229"/>
      <c r="CBV180" s="229"/>
      <c r="CBW180" s="229"/>
      <c r="CBX180" s="229"/>
      <c r="CBY180" s="229"/>
      <c r="CBZ180" s="229"/>
      <c r="CCA180" s="229"/>
      <c r="CCB180" s="229"/>
      <c r="CCC180" s="229"/>
      <c r="CCD180" s="229"/>
      <c r="CCE180" s="229"/>
      <c r="CCF180" s="229"/>
      <c r="CCG180" s="229"/>
      <c r="CCH180" s="229"/>
      <c r="CCI180" s="229"/>
      <c r="CCJ180" s="229"/>
      <c r="CCK180" s="229"/>
      <c r="CCL180" s="229"/>
      <c r="CCM180" s="229"/>
      <c r="CCN180" s="229"/>
      <c r="CCO180" s="229"/>
      <c r="CCP180" s="229"/>
      <c r="CCQ180" s="229"/>
      <c r="CCR180" s="229"/>
      <c r="CCS180" s="229"/>
      <c r="CCT180" s="229"/>
      <c r="CCU180" s="229"/>
      <c r="CCV180" s="229"/>
      <c r="CCW180" s="229"/>
      <c r="CCX180" s="229"/>
      <c r="CCY180" s="229"/>
      <c r="CCZ180" s="229"/>
      <c r="CDA180" s="229"/>
      <c r="CDB180" s="229"/>
      <c r="CDC180" s="229"/>
      <c r="CDD180" s="229"/>
      <c r="CDE180" s="229"/>
      <c r="CDF180" s="229"/>
      <c r="CDG180" s="229"/>
      <c r="CDH180" s="229"/>
      <c r="CDI180" s="229"/>
      <c r="CDJ180" s="229"/>
      <c r="CDK180" s="229"/>
      <c r="CDL180" s="229"/>
      <c r="CDM180" s="229"/>
      <c r="CDN180" s="229"/>
      <c r="CDO180" s="229"/>
      <c r="CDP180" s="229"/>
      <c r="CDQ180" s="229"/>
      <c r="CDR180" s="229"/>
      <c r="CDS180" s="229"/>
      <c r="CDT180" s="229"/>
      <c r="CDU180" s="229"/>
      <c r="CDV180" s="229"/>
      <c r="CDW180" s="229"/>
      <c r="CDX180" s="229"/>
      <c r="CDY180" s="229"/>
      <c r="CDZ180" s="229"/>
      <c r="CEA180" s="229"/>
      <c r="CEB180" s="229"/>
      <c r="CEC180" s="229"/>
      <c r="CED180" s="229"/>
      <c r="CEE180" s="229"/>
      <c r="CEF180" s="229"/>
      <c r="CEG180" s="229"/>
      <c r="CEH180" s="229"/>
      <c r="CEI180" s="229"/>
      <c r="CEJ180" s="229"/>
      <c r="CEK180" s="229"/>
      <c r="CEL180" s="229"/>
      <c r="CEM180" s="229"/>
      <c r="CEN180" s="229"/>
      <c r="CEO180" s="229"/>
      <c r="CEP180" s="229"/>
      <c r="CEQ180" s="229"/>
      <c r="CER180" s="229"/>
      <c r="CES180" s="229"/>
      <c r="CET180" s="229"/>
      <c r="CEU180" s="229"/>
      <c r="CEV180" s="229"/>
      <c r="CEW180" s="229"/>
      <c r="CEX180" s="229"/>
      <c r="CEY180" s="229"/>
      <c r="CEZ180" s="229"/>
      <c r="CFA180" s="229"/>
      <c r="CFB180" s="229"/>
      <c r="CFC180" s="229"/>
      <c r="CFD180" s="229"/>
      <c r="CFE180" s="229"/>
      <c r="CFF180" s="229"/>
      <c r="CFG180" s="229"/>
      <c r="CFH180" s="229"/>
      <c r="CFI180" s="229"/>
      <c r="CFJ180" s="229"/>
      <c r="CFK180" s="229"/>
      <c r="CFL180" s="229"/>
      <c r="CFM180" s="229"/>
      <c r="CFN180" s="229"/>
      <c r="CFO180" s="229"/>
      <c r="CFP180" s="229"/>
      <c r="CFQ180" s="229"/>
      <c r="CFR180" s="229"/>
      <c r="CFS180" s="229"/>
      <c r="CFT180" s="229"/>
      <c r="CFU180" s="229"/>
      <c r="CFV180" s="229"/>
      <c r="CFW180" s="229"/>
      <c r="CFX180" s="229"/>
      <c r="CFY180" s="229"/>
      <c r="CFZ180" s="229"/>
      <c r="CGA180" s="229"/>
      <c r="CGB180" s="229"/>
      <c r="CGC180" s="229"/>
      <c r="CGD180" s="229"/>
      <c r="CGE180" s="229"/>
      <c r="CGF180" s="229"/>
      <c r="CGG180" s="229"/>
      <c r="CGH180" s="229"/>
      <c r="CGI180" s="229"/>
      <c r="CGJ180" s="229"/>
      <c r="CGK180" s="229"/>
      <c r="CGL180" s="229"/>
      <c r="CGM180" s="229"/>
      <c r="CGN180" s="229"/>
      <c r="CGO180" s="229"/>
      <c r="CGP180" s="229"/>
      <c r="CGQ180" s="229"/>
      <c r="CGR180" s="229"/>
      <c r="CGS180" s="229"/>
      <c r="CGT180" s="229"/>
      <c r="CGU180" s="229"/>
      <c r="CGV180" s="229"/>
      <c r="CGW180" s="229"/>
      <c r="CGX180" s="229"/>
      <c r="CGY180" s="229"/>
      <c r="CGZ180" s="229"/>
      <c r="CHA180" s="229"/>
      <c r="CHB180" s="229"/>
      <c r="CHC180" s="229"/>
      <c r="CHD180" s="229"/>
      <c r="CHE180" s="229"/>
      <c r="CHF180" s="229"/>
      <c r="CHG180" s="229"/>
      <c r="CHH180" s="229"/>
      <c r="CHI180" s="229"/>
      <c r="CHJ180" s="229"/>
      <c r="CHK180" s="229"/>
      <c r="CHL180" s="229"/>
      <c r="CHM180" s="229"/>
      <c r="CHN180" s="229"/>
      <c r="CHO180" s="229"/>
      <c r="CHP180" s="229"/>
      <c r="CHQ180" s="229"/>
      <c r="CHR180" s="229"/>
      <c r="CHS180" s="229"/>
      <c r="CHT180" s="229"/>
      <c r="CHU180" s="229"/>
      <c r="CHV180" s="229"/>
      <c r="CHW180" s="229"/>
      <c r="CHX180" s="229"/>
      <c r="CHY180" s="229"/>
      <c r="CHZ180" s="229"/>
      <c r="CIA180" s="229"/>
      <c r="CIB180" s="229"/>
      <c r="CIC180" s="229"/>
      <c r="CID180" s="229"/>
      <c r="CIE180" s="229"/>
      <c r="CIF180" s="229"/>
      <c r="CIG180" s="229"/>
      <c r="CIH180" s="229"/>
      <c r="CII180" s="229"/>
      <c r="CIJ180" s="229"/>
      <c r="CIK180" s="229"/>
      <c r="CIL180" s="229"/>
      <c r="CIM180" s="229"/>
      <c r="CIN180" s="229"/>
      <c r="CIO180" s="229"/>
      <c r="CIP180" s="229"/>
      <c r="CIQ180" s="229"/>
      <c r="CIR180" s="229"/>
      <c r="CIS180" s="229"/>
      <c r="CIT180" s="229"/>
      <c r="CIU180" s="229"/>
      <c r="CIV180" s="229"/>
      <c r="CIW180" s="229"/>
      <c r="CIX180" s="229"/>
      <c r="CIY180" s="229"/>
      <c r="CIZ180" s="229"/>
      <c r="CJA180" s="229"/>
      <c r="CJB180" s="229"/>
      <c r="CJC180" s="229"/>
      <c r="CJD180" s="229"/>
      <c r="CJE180" s="229"/>
      <c r="CJF180" s="229"/>
      <c r="CJG180" s="229"/>
      <c r="CJH180" s="229"/>
      <c r="CJI180" s="229"/>
      <c r="CJJ180" s="229"/>
      <c r="CJK180" s="229"/>
      <c r="CJL180" s="229"/>
      <c r="CJM180" s="229"/>
      <c r="CJN180" s="229"/>
      <c r="CJO180" s="229"/>
      <c r="CJP180" s="229"/>
      <c r="CJQ180" s="229"/>
      <c r="CJR180" s="229"/>
      <c r="CJS180" s="229"/>
      <c r="CJT180" s="229"/>
      <c r="CJU180" s="229"/>
      <c r="CJV180" s="229"/>
      <c r="CJW180" s="229"/>
      <c r="CJX180" s="229"/>
      <c r="CJY180" s="229"/>
      <c r="CJZ180" s="229"/>
      <c r="CKA180" s="229"/>
      <c r="CKB180" s="229"/>
      <c r="CKC180" s="229"/>
      <c r="CKD180" s="229"/>
      <c r="CKE180" s="229"/>
      <c r="CKF180" s="229"/>
      <c r="CKG180" s="229"/>
      <c r="CKH180" s="229"/>
      <c r="CKI180" s="229"/>
      <c r="CKJ180" s="229"/>
      <c r="CKK180" s="229"/>
      <c r="CKL180" s="229"/>
      <c r="CKM180" s="229"/>
      <c r="CKN180" s="229"/>
      <c r="CKO180" s="229"/>
      <c r="CKP180" s="229"/>
      <c r="CKQ180" s="229"/>
      <c r="CKR180" s="229"/>
      <c r="CKS180" s="229"/>
      <c r="CKT180" s="229"/>
      <c r="CKU180" s="229"/>
      <c r="CKV180" s="229"/>
      <c r="CKW180" s="229"/>
      <c r="CKX180" s="229"/>
      <c r="CKY180" s="229"/>
      <c r="CKZ180" s="229"/>
      <c r="CLA180" s="229"/>
      <c r="CLB180" s="229"/>
      <c r="CLC180" s="229"/>
      <c r="CLD180" s="229"/>
      <c r="CLE180" s="229"/>
      <c r="CLF180" s="229"/>
      <c r="CLG180" s="229"/>
      <c r="CLH180" s="229"/>
      <c r="CLI180" s="229"/>
      <c r="CLJ180" s="229"/>
      <c r="CLK180" s="229"/>
      <c r="CLL180" s="229"/>
      <c r="CLM180" s="229"/>
      <c r="CLN180" s="229"/>
      <c r="CLO180" s="229"/>
      <c r="CLP180" s="229"/>
      <c r="CLQ180" s="229"/>
      <c r="CLR180" s="229"/>
      <c r="CLS180" s="229"/>
      <c r="CLT180" s="229"/>
      <c r="CLU180" s="229"/>
      <c r="CLV180" s="229"/>
      <c r="CLW180" s="229"/>
      <c r="CLX180" s="229"/>
      <c r="CLY180" s="229"/>
      <c r="CLZ180" s="229"/>
      <c r="CMA180" s="229"/>
      <c r="CMB180" s="229"/>
      <c r="CMC180" s="229"/>
      <c r="CMD180" s="229"/>
      <c r="CME180" s="229"/>
      <c r="CMF180" s="229"/>
      <c r="CMG180" s="229"/>
      <c r="CMH180" s="229"/>
      <c r="CMI180" s="229"/>
      <c r="CMJ180" s="229"/>
      <c r="CMK180" s="229"/>
      <c r="CML180" s="229"/>
      <c r="CMM180" s="229"/>
      <c r="CMN180" s="229"/>
      <c r="CMO180" s="229"/>
      <c r="CMP180" s="229"/>
      <c r="CMQ180" s="229"/>
      <c r="CMR180" s="229"/>
      <c r="CMS180" s="229"/>
      <c r="CMT180" s="229"/>
      <c r="CMU180" s="229"/>
      <c r="CMV180" s="229"/>
      <c r="CMW180" s="229"/>
      <c r="CMX180" s="229"/>
      <c r="CMY180" s="229"/>
      <c r="CMZ180" s="229"/>
      <c r="CNA180" s="229"/>
      <c r="CNB180" s="229"/>
      <c r="CNC180" s="229"/>
      <c r="CND180" s="229"/>
      <c r="CNE180" s="229"/>
      <c r="CNF180" s="229"/>
      <c r="CNG180" s="229"/>
      <c r="CNH180" s="229"/>
      <c r="CNI180" s="229"/>
      <c r="CNJ180" s="229"/>
      <c r="CNK180" s="229"/>
      <c r="CNL180" s="229"/>
      <c r="CNM180" s="229"/>
      <c r="CNN180" s="229"/>
      <c r="CNO180" s="229"/>
      <c r="CNP180" s="229"/>
      <c r="CNQ180" s="229"/>
      <c r="CNR180" s="229"/>
      <c r="CNS180" s="229"/>
      <c r="CNT180" s="229"/>
      <c r="CNU180" s="229"/>
      <c r="CNV180" s="229"/>
      <c r="CNW180" s="229"/>
      <c r="CNX180" s="229"/>
      <c r="CNY180" s="229"/>
      <c r="CNZ180" s="229"/>
      <c r="COA180" s="229"/>
      <c r="COB180" s="229"/>
      <c r="COC180" s="229"/>
      <c r="COD180" s="229"/>
      <c r="COE180" s="229"/>
      <c r="COF180" s="229"/>
      <c r="COG180" s="229"/>
      <c r="COH180" s="229"/>
      <c r="COI180" s="229"/>
      <c r="COJ180" s="229"/>
      <c r="COK180" s="229"/>
      <c r="COL180" s="229"/>
      <c r="COM180" s="229"/>
      <c r="CON180" s="229"/>
      <c r="COO180" s="229"/>
      <c r="COP180" s="229"/>
      <c r="COQ180" s="229"/>
      <c r="COR180" s="229"/>
      <c r="COS180" s="229"/>
      <c r="COT180" s="229"/>
      <c r="COU180" s="229"/>
      <c r="COV180" s="229"/>
      <c r="COW180" s="229"/>
      <c r="COX180" s="229"/>
      <c r="COY180" s="229"/>
      <c r="COZ180" s="229"/>
      <c r="CPA180" s="229"/>
      <c r="CPB180" s="229"/>
      <c r="CPC180" s="229"/>
      <c r="CPD180" s="229"/>
      <c r="CPE180" s="229"/>
      <c r="CPF180" s="229"/>
      <c r="CPG180" s="229"/>
      <c r="CPH180" s="229"/>
      <c r="CPI180" s="229"/>
      <c r="CPJ180" s="229"/>
      <c r="CPK180" s="229"/>
      <c r="CPL180" s="229"/>
      <c r="CPM180" s="229"/>
      <c r="CPN180" s="229"/>
      <c r="CPO180" s="229"/>
      <c r="CPP180" s="229"/>
      <c r="CPQ180" s="229"/>
      <c r="CPR180" s="229"/>
      <c r="CPS180" s="229"/>
      <c r="CPT180" s="229"/>
      <c r="CPU180" s="229"/>
      <c r="CPV180" s="229"/>
      <c r="CPW180" s="229"/>
      <c r="CPX180" s="229"/>
      <c r="CPY180" s="229"/>
      <c r="CPZ180" s="229"/>
      <c r="CQA180" s="229"/>
      <c r="CQB180" s="229"/>
      <c r="CQC180" s="229"/>
      <c r="CQD180" s="229"/>
      <c r="CQE180" s="229"/>
      <c r="CQF180" s="229"/>
      <c r="CQG180" s="229"/>
      <c r="CQH180" s="229"/>
      <c r="CQI180" s="229"/>
      <c r="CQJ180" s="229"/>
      <c r="CQK180" s="229"/>
      <c r="CQL180" s="229"/>
      <c r="CQM180" s="229"/>
      <c r="CQN180" s="229"/>
      <c r="CQO180" s="229"/>
      <c r="CQP180" s="229"/>
      <c r="CQQ180" s="229"/>
      <c r="CQR180" s="229"/>
      <c r="CQS180" s="229"/>
      <c r="CQT180" s="229"/>
      <c r="CQU180" s="229"/>
      <c r="CQV180" s="229"/>
      <c r="CQW180" s="229"/>
      <c r="CQX180" s="229"/>
      <c r="CQY180" s="229"/>
      <c r="CQZ180" s="229"/>
      <c r="CRA180" s="229"/>
      <c r="CRB180" s="229"/>
      <c r="CRC180" s="229"/>
      <c r="CRD180" s="229"/>
      <c r="CRE180" s="229"/>
      <c r="CRF180" s="229"/>
      <c r="CRG180" s="229"/>
      <c r="CRH180" s="229"/>
      <c r="CRI180" s="229"/>
      <c r="CRJ180" s="229"/>
      <c r="CRK180" s="229"/>
      <c r="CRL180" s="229"/>
      <c r="CRM180" s="229"/>
      <c r="CRN180" s="229"/>
      <c r="CRO180" s="229"/>
      <c r="CRP180" s="229"/>
      <c r="CRQ180" s="229"/>
      <c r="CRR180" s="229"/>
      <c r="CRS180" s="229"/>
      <c r="CRT180" s="229"/>
      <c r="CRU180" s="229"/>
      <c r="CRV180" s="229"/>
      <c r="CRW180" s="229"/>
      <c r="CRX180" s="229"/>
      <c r="CRY180" s="229"/>
      <c r="CRZ180" s="229"/>
      <c r="CSA180" s="229"/>
      <c r="CSB180" s="229"/>
      <c r="CSC180" s="229"/>
      <c r="CSD180" s="229"/>
      <c r="CSE180" s="229"/>
      <c r="CSF180" s="229"/>
      <c r="CSG180" s="229"/>
      <c r="CSH180" s="229"/>
      <c r="CSI180" s="229"/>
      <c r="CSJ180" s="229"/>
      <c r="CSK180" s="229"/>
      <c r="CSL180" s="229"/>
      <c r="CSM180" s="229"/>
      <c r="CSN180" s="229"/>
      <c r="CSO180" s="229"/>
      <c r="CSP180" s="229"/>
      <c r="CSQ180" s="229"/>
      <c r="CSR180" s="229"/>
      <c r="CSS180" s="229"/>
      <c r="CST180" s="229"/>
      <c r="CSU180" s="229"/>
      <c r="CSV180" s="229"/>
      <c r="CSW180" s="229"/>
      <c r="CSX180" s="229"/>
      <c r="CSY180" s="229"/>
      <c r="CSZ180" s="229"/>
      <c r="CTA180" s="229"/>
      <c r="CTB180" s="229"/>
      <c r="CTC180" s="229"/>
      <c r="CTD180" s="229"/>
      <c r="CTE180" s="229"/>
      <c r="CTF180" s="229"/>
      <c r="CTG180" s="229"/>
      <c r="CTH180" s="229"/>
      <c r="CTI180" s="229"/>
      <c r="CTJ180" s="229"/>
      <c r="CTK180" s="229"/>
      <c r="CTL180" s="229"/>
      <c r="CTM180" s="229"/>
      <c r="CTN180" s="229"/>
      <c r="CTO180" s="229"/>
      <c r="CTP180" s="229"/>
      <c r="CTQ180" s="229"/>
      <c r="CTR180" s="229"/>
      <c r="CTS180" s="229"/>
      <c r="CTT180" s="229"/>
      <c r="CTU180" s="229"/>
      <c r="CTV180" s="229"/>
      <c r="CTW180" s="229"/>
      <c r="CTX180" s="229"/>
      <c r="CTY180" s="229"/>
      <c r="CTZ180" s="229"/>
      <c r="CUA180" s="229"/>
    </row>
    <row r="181" spans="1:2575" s="224" customFormat="1" ht="108.75" hidden="1" customHeight="1">
      <c r="A181" s="241">
        <f>+A179+1</f>
        <v>79</v>
      </c>
      <c r="B181" s="242" t="str">
        <f>IFERROR(INDEX(OB!B:B,MATCH('BIHOURLY  (2)'!A:A,OB!A:A,0)),"")</f>
        <v/>
      </c>
      <c r="C181" s="243"/>
      <c r="D181" s="232" t="str">
        <f>IFERROR(INDEX(OB!G:G,MATCH('BIHOURLY  (2)'!A:A,OB!A:A,0)),"")</f>
        <v/>
      </c>
      <c r="E181" s="244" t="str">
        <f>IFERROR(INDEX(OB!K:K,MATCH('BIHOURLY  (2)'!A:A,OB!A:A,0)),"")</f>
        <v/>
      </c>
      <c r="F181" s="245" t="str">
        <f>IFERROR((OB!$K$3/'BIHOURLY  (2)'!E181)/5,"")</f>
        <v/>
      </c>
      <c r="G181" s="246"/>
      <c r="H181" s="246"/>
      <c r="I181" s="246"/>
      <c r="J181" s="265"/>
      <c r="K181" s="254"/>
      <c r="L181" s="254"/>
      <c r="N181" s="229"/>
      <c r="O181" s="229"/>
      <c r="P181" s="229"/>
      <c r="Q181" s="229"/>
      <c r="R181" s="229"/>
      <c r="S181" s="229"/>
      <c r="T181" s="229"/>
      <c r="U181" s="229"/>
      <c r="V181" s="229"/>
      <c r="W181" s="229"/>
      <c r="X181" s="229"/>
      <c r="Y181" s="229"/>
      <c r="Z181" s="229"/>
      <c r="AA181" s="229"/>
      <c r="AB181" s="229"/>
      <c r="AC181" s="229"/>
      <c r="AD181" s="229"/>
      <c r="AE181" s="229"/>
      <c r="AF181" s="229"/>
      <c r="AG181" s="229"/>
      <c r="AH181" s="229"/>
      <c r="AI181" s="229"/>
      <c r="AJ181" s="229"/>
      <c r="AK181" s="229"/>
      <c r="AL181" s="229"/>
      <c r="AM181" s="229"/>
      <c r="AN181" s="229"/>
      <c r="AO181" s="229"/>
      <c r="AP181" s="229"/>
      <c r="AQ181" s="229"/>
      <c r="AR181" s="229"/>
      <c r="AS181" s="229"/>
      <c r="AT181" s="229"/>
      <c r="AU181" s="229"/>
      <c r="AV181" s="229"/>
      <c r="AW181" s="229"/>
      <c r="AX181" s="229"/>
      <c r="AY181" s="229"/>
      <c r="AZ181" s="229"/>
      <c r="BA181" s="229"/>
      <c r="BB181" s="229"/>
      <c r="BC181" s="229"/>
      <c r="BD181" s="229"/>
      <c r="BE181" s="229"/>
      <c r="BF181" s="229"/>
      <c r="BG181" s="229"/>
      <c r="BH181" s="229"/>
      <c r="BI181" s="229"/>
      <c r="BJ181" s="229"/>
      <c r="BK181" s="229"/>
      <c r="BL181" s="229"/>
      <c r="BM181" s="229"/>
      <c r="BN181" s="229"/>
      <c r="BO181" s="229"/>
      <c r="BP181" s="229"/>
      <c r="BQ181" s="229"/>
      <c r="BR181" s="229"/>
      <c r="BS181" s="229"/>
      <c r="BT181" s="229"/>
      <c r="BU181" s="229"/>
      <c r="BV181" s="229"/>
      <c r="BW181" s="229"/>
      <c r="BX181" s="229"/>
      <c r="BY181" s="229"/>
      <c r="BZ181" s="229"/>
      <c r="CA181" s="229"/>
      <c r="CB181" s="229"/>
      <c r="CC181" s="229"/>
      <c r="CD181" s="229"/>
      <c r="CE181" s="229"/>
      <c r="CF181" s="229"/>
      <c r="CG181" s="229"/>
      <c r="CH181" s="229"/>
      <c r="CI181" s="229"/>
      <c r="CJ181" s="229"/>
      <c r="CK181" s="229"/>
      <c r="CL181" s="229"/>
      <c r="CM181" s="229"/>
      <c r="CN181" s="229"/>
      <c r="CO181" s="229"/>
      <c r="CP181" s="229"/>
      <c r="CQ181" s="229"/>
      <c r="CR181" s="229"/>
      <c r="CS181" s="229"/>
      <c r="CT181" s="229"/>
      <c r="CU181" s="229"/>
      <c r="CV181" s="229"/>
      <c r="CW181" s="229"/>
      <c r="CX181" s="229"/>
      <c r="CY181" s="229"/>
      <c r="CZ181" s="229"/>
      <c r="DA181" s="229"/>
      <c r="DB181" s="229"/>
      <c r="DC181" s="229"/>
      <c r="DD181" s="229"/>
      <c r="DE181" s="229"/>
      <c r="DF181" s="229"/>
      <c r="DG181" s="229"/>
      <c r="DH181" s="229"/>
      <c r="DI181" s="229"/>
      <c r="DJ181" s="229"/>
      <c r="DK181" s="229"/>
      <c r="DL181" s="229"/>
      <c r="DM181" s="229"/>
      <c r="DN181" s="229"/>
      <c r="DO181" s="229"/>
      <c r="DP181" s="229"/>
      <c r="DQ181" s="229"/>
      <c r="DR181" s="229"/>
      <c r="DS181" s="229"/>
      <c r="DT181" s="229"/>
      <c r="DU181" s="229"/>
      <c r="DV181" s="229"/>
      <c r="DW181" s="229"/>
      <c r="DX181" s="229"/>
      <c r="DY181" s="229"/>
      <c r="DZ181" s="229"/>
      <c r="EA181" s="229"/>
      <c r="EB181" s="229"/>
      <c r="EC181" s="229"/>
      <c r="ED181" s="229"/>
      <c r="EE181" s="229"/>
      <c r="EF181" s="229"/>
      <c r="EG181" s="229"/>
      <c r="EH181" s="229"/>
      <c r="EI181" s="229"/>
      <c r="EJ181" s="229"/>
      <c r="EK181" s="229"/>
      <c r="EL181" s="229"/>
      <c r="EM181" s="229"/>
      <c r="EN181" s="229"/>
      <c r="EO181" s="229"/>
      <c r="EP181" s="229"/>
      <c r="EQ181" s="229"/>
      <c r="ER181" s="229"/>
      <c r="ES181" s="229"/>
      <c r="ET181" s="229"/>
      <c r="EU181" s="229"/>
      <c r="EV181" s="229"/>
      <c r="EW181" s="229"/>
      <c r="EX181" s="229"/>
      <c r="EY181" s="229"/>
      <c r="EZ181" s="229"/>
      <c r="FA181" s="229"/>
      <c r="FB181" s="229"/>
      <c r="FC181" s="229"/>
      <c r="FD181" s="229"/>
      <c r="FE181" s="229"/>
      <c r="FF181" s="229"/>
      <c r="FG181" s="229"/>
      <c r="FH181" s="229"/>
      <c r="FI181" s="229"/>
      <c r="FJ181" s="229"/>
      <c r="FK181" s="229"/>
      <c r="FL181" s="229"/>
      <c r="FM181" s="229"/>
      <c r="FN181" s="229"/>
      <c r="FO181" s="229"/>
      <c r="FP181" s="229"/>
      <c r="FQ181" s="229"/>
      <c r="FR181" s="229"/>
      <c r="FS181" s="229"/>
      <c r="FT181" s="229"/>
      <c r="FU181" s="229"/>
      <c r="FV181" s="229"/>
      <c r="FW181" s="229"/>
      <c r="FX181" s="229"/>
      <c r="FY181" s="229"/>
      <c r="FZ181" s="229"/>
      <c r="GA181" s="229"/>
      <c r="GB181" s="229"/>
      <c r="GC181" s="229"/>
      <c r="GD181" s="229"/>
      <c r="GE181" s="229"/>
      <c r="GF181" s="229"/>
      <c r="GG181" s="229"/>
      <c r="GH181" s="229"/>
      <c r="GI181" s="229"/>
      <c r="GJ181" s="229"/>
      <c r="GK181" s="229"/>
      <c r="GL181" s="229"/>
      <c r="GM181" s="229"/>
      <c r="GN181" s="229"/>
      <c r="GO181" s="229"/>
      <c r="GP181" s="229"/>
      <c r="GQ181" s="229"/>
      <c r="GR181" s="229"/>
      <c r="GS181" s="229"/>
      <c r="GT181" s="229"/>
      <c r="GU181" s="229"/>
      <c r="GV181" s="229"/>
      <c r="GW181" s="229"/>
      <c r="GX181" s="229"/>
      <c r="GY181" s="229"/>
      <c r="GZ181" s="229"/>
      <c r="HA181" s="229"/>
      <c r="HB181" s="229"/>
      <c r="HC181" s="229"/>
      <c r="HD181" s="229"/>
      <c r="HE181" s="229"/>
      <c r="HF181" s="229"/>
      <c r="HG181" s="229"/>
      <c r="HH181" s="229"/>
      <c r="HI181" s="229"/>
      <c r="HJ181" s="229"/>
      <c r="HK181" s="229"/>
      <c r="HL181" s="229"/>
      <c r="HM181" s="229"/>
      <c r="HN181" s="229"/>
      <c r="HO181" s="229"/>
      <c r="HP181" s="229"/>
      <c r="HQ181" s="229"/>
      <c r="HR181" s="229"/>
      <c r="HS181" s="229"/>
      <c r="HT181" s="229"/>
      <c r="HU181" s="229"/>
      <c r="HV181" s="229"/>
      <c r="HW181" s="229"/>
      <c r="HX181" s="229"/>
      <c r="HY181" s="229"/>
      <c r="HZ181" s="229"/>
      <c r="IA181" s="229"/>
      <c r="IB181" s="229"/>
      <c r="IC181" s="229"/>
      <c r="ID181" s="229"/>
      <c r="IE181" s="229"/>
      <c r="IF181" s="229"/>
      <c r="IG181" s="229"/>
      <c r="IH181" s="229"/>
      <c r="II181" s="229"/>
      <c r="IJ181" s="229"/>
      <c r="IK181" s="229"/>
      <c r="IL181" s="229"/>
      <c r="IM181" s="229"/>
      <c r="IN181" s="229"/>
      <c r="IO181" s="229"/>
      <c r="IP181" s="229"/>
      <c r="IQ181" s="229"/>
      <c r="IR181" s="229"/>
      <c r="IS181" s="229"/>
      <c r="IT181" s="229"/>
      <c r="IU181" s="229"/>
      <c r="IV181" s="229"/>
      <c r="IW181" s="229"/>
      <c r="IX181" s="229"/>
      <c r="IY181" s="229"/>
      <c r="IZ181" s="229"/>
      <c r="JA181" s="229"/>
      <c r="JB181" s="229"/>
      <c r="JC181" s="229"/>
      <c r="JD181" s="229"/>
      <c r="JE181" s="229"/>
      <c r="JF181" s="229"/>
      <c r="JG181" s="229"/>
      <c r="JH181" s="229"/>
      <c r="JI181" s="229"/>
      <c r="JJ181" s="229"/>
      <c r="JK181" s="229"/>
      <c r="JL181" s="229"/>
      <c r="JM181" s="229"/>
      <c r="JN181" s="229"/>
      <c r="JO181" s="229"/>
      <c r="JP181" s="229"/>
      <c r="JQ181" s="229"/>
      <c r="JR181" s="229"/>
      <c r="JS181" s="229"/>
      <c r="JT181" s="229"/>
      <c r="JU181" s="229"/>
      <c r="JV181" s="229"/>
      <c r="JW181" s="229"/>
      <c r="JX181" s="229"/>
      <c r="JY181" s="229"/>
      <c r="JZ181" s="229"/>
      <c r="KA181" s="229"/>
      <c r="KB181" s="229"/>
      <c r="KC181" s="229"/>
      <c r="KD181" s="229"/>
      <c r="KE181" s="229"/>
      <c r="KF181" s="229"/>
      <c r="KG181" s="229"/>
      <c r="KH181" s="229"/>
      <c r="KI181" s="229"/>
      <c r="KJ181" s="229"/>
      <c r="KK181" s="229"/>
      <c r="KL181" s="229"/>
      <c r="KM181" s="229"/>
      <c r="KN181" s="229"/>
      <c r="KO181" s="229"/>
      <c r="KP181" s="229"/>
      <c r="KQ181" s="229"/>
      <c r="KR181" s="229"/>
      <c r="KS181" s="229"/>
      <c r="KT181" s="229"/>
      <c r="KU181" s="229"/>
      <c r="KV181" s="229"/>
      <c r="KW181" s="229"/>
      <c r="KX181" s="229"/>
      <c r="KY181" s="229"/>
      <c r="KZ181" s="229"/>
      <c r="LA181" s="229"/>
      <c r="LB181" s="229"/>
      <c r="LC181" s="229"/>
      <c r="LD181" s="229"/>
      <c r="LE181" s="229"/>
      <c r="LF181" s="229"/>
      <c r="LG181" s="229"/>
      <c r="LH181" s="229"/>
      <c r="LI181" s="229"/>
      <c r="LJ181" s="229"/>
      <c r="LK181" s="229"/>
      <c r="LL181" s="229"/>
      <c r="LM181" s="229"/>
      <c r="LN181" s="229"/>
      <c r="LO181" s="229"/>
      <c r="LP181" s="229"/>
      <c r="LQ181" s="229"/>
      <c r="LR181" s="229"/>
      <c r="LS181" s="229"/>
      <c r="LT181" s="229"/>
      <c r="LU181" s="229"/>
      <c r="LV181" s="229"/>
      <c r="LW181" s="229"/>
      <c r="LX181" s="229"/>
      <c r="LY181" s="229"/>
      <c r="LZ181" s="229"/>
      <c r="MA181" s="229"/>
      <c r="MB181" s="229"/>
      <c r="MC181" s="229"/>
      <c r="MD181" s="229"/>
      <c r="ME181" s="229"/>
      <c r="MF181" s="229"/>
      <c r="MG181" s="229"/>
      <c r="MH181" s="229"/>
      <c r="MI181" s="229"/>
      <c r="MJ181" s="229"/>
      <c r="MK181" s="229"/>
      <c r="ML181" s="229"/>
      <c r="MM181" s="229"/>
      <c r="MN181" s="229"/>
      <c r="MO181" s="229"/>
      <c r="MP181" s="229"/>
      <c r="MQ181" s="229"/>
      <c r="MR181" s="229"/>
      <c r="MS181" s="229"/>
      <c r="MT181" s="229"/>
      <c r="MU181" s="229"/>
      <c r="MV181" s="229"/>
      <c r="MW181" s="229"/>
      <c r="MX181" s="229"/>
      <c r="MY181" s="229"/>
      <c r="MZ181" s="229"/>
      <c r="NA181" s="229"/>
      <c r="NB181" s="229"/>
      <c r="NC181" s="229"/>
      <c r="ND181" s="229"/>
      <c r="NE181" s="229"/>
      <c r="NF181" s="229"/>
      <c r="NG181" s="229"/>
      <c r="NH181" s="229"/>
      <c r="NI181" s="229"/>
      <c r="NJ181" s="229"/>
      <c r="NK181" s="229"/>
      <c r="NL181" s="229"/>
      <c r="NM181" s="229"/>
      <c r="NN181" s="229"/>
      <c r="NO181" s="229"/>
      <c r="NP181" s="229"/>
      <c r="NQ181" s="229"/>
      <c r="NR181" s="229"/>
      <c r="NS181" s="229"/>
      <c r="NT181" s="229"/>
      <c r="NU181" s="229"/>
      <c r="NV181" s="229"/>
      <c r="NW181" s="229"/>
      <c r="NX181" s="229"/>
      <c r="NY181" s="229"/>
      <c r="NZ181" s="229"/>
      <c r="OA181" s="229"/>
      <c r="OB181" s="229"/>
      <c r="OC181" s="229"/>
      <c r="OD181" s="229"/>
      <c r="OE181" s="229"/>
      <c r="OF181" s="229"/>
      <c r="OG181" s="229"/>
      <c r="OH181" s="229"/>
      <c r="OI181" s="229"/>
      <c r="OJ181" s="229"/>
      <c r="OK181" s="229"/>
      <c r="OL181" s="229"/>
      <c r="OM181" s="229"/>
      <c r="ON181" s="229"/>
      <c r="OO181" s="229"/>
      <c r="OP181" s="229"/>
      <c r="OQ181" s="229"/>
      <c r="OR181" s="229"/>
      <c r="OS181" s="229"/>
      <c r="OT181" s="229"/>
      <c r="OU181" s="229"/>
      <c r="OV181" s="229"/>
      <c r="OW181" s="229"/>
      <c r="OX181" s="229"/>
      <c r="OY181" s="229"/>
      <c r="OZ181" s="229"/>
      <c r="PA181" s="229"/>
      <c r="PB181" s="229"/>
      <c r="PC181" s="229"/>
      <c r="PD181" s="229"/>
      <c r="PE181" s="229"/>
      <c r="PF181" s="229"/>
      <c r="PG181" s="229"/>
      <c r="PH181" s="229"/>
      <c r="PI181" s="229"/>
      <c r="PJ181" s="229"/>
      <c r="PK181" s="229"/>
      <c r="PL181" s="229"/>
      <c r="PM181" s="229"/>
      <c r="PN181" s="229"/>
      <c r="PO181" s="229"/>
      <c r="PP181" s="229"/>
      <c r="PQ181" s="229"/>
      <c r="PR181" s="229"/>
      <c r="PS181" s="229"/>
      <c r="PT181" s="229"/>
      <c r="PU181" s="229"/>
      <c r="PV181" s="229"/>
      <c r="PW181" s="229"/>
      <c r="PX181" s="229"/>
      <c r="PY181" s="229"/>
      <c r="PZ181" s="229"/>
      <c r="QA181" s="229"/>
      <c r="QB181" s="229"/>
      <c r="QC181" s="229"/>
      <c r="QD181" s="229"/>
      <c r="QE181" s="229"/>
      <c r="QF181" s="229"/>
      <c r="QG181" s="229"/>
      <c r="QH181" s="229"/>
      <c r="QI181" s="229"/>
      <c r="QJ181" s="229"/>
      <c r="QK181" s="229"/>
      <c r="QL181" s="229"/>
      <c r="QM181" s="229"/>
      <c r="QN181" s="229"/>
      <c r="QO181" s="229"/>
      <c r="QP181" s="229"/>
      <c r="QQ181" s="229"/>
      <c r="QR181" s="229"/>
      <c r="QS181" s="229"/>
      <c r="QT181" s="229"/>
      <c r="QU181" s="229"/>
      <c r="QV181" s="229"/>
      <c r="QW181" s="229"/>
      <c r="QX181" s="229"/>
      <c r="QY181" s="229"/>
      <c r="QZ181" s="229"/>
      <c r="RA181" s="229"/>
      <c r="RB181" s="229"/>
      <c r="RC181" s="229"/>
      <c r="RD181" s="229"/>
      <c r="RE181" s="229"/>
      <c r="RF181" s="229"/>
      <c r="RG181" s="229"/>
      <c r="RH181" s="229"/>
      <c r="RI181" s="229"/>
      <c r="RJ181" s="229"/>
      <c r="RK181" s="229"/>
      <c r="RL181" s="229"/>
      <c r="RM181" s="229"/>
      <c r="RN181" s="229"/>
      <c r="RO181" s="229"/>
      <c r="RP181" s="229"/>
      <c r="RQ181" s="229"/>
      <c r="RR181" s="229"/>
      <c r="RS181" s="229"/>
      <c r="RT181" s="229"/>
      <c r="RU181" s="229"/>
      <c r="RV181" s="229"/>
      <c r="RW181" s="229"/>
      <c r="RX181" s="229"/>
      <c r="RY181" s="229"/>
      <c r="RZ181" s="229"/>
      <c r="SA181" s="229"/>
      <c r="SB181" s="229"/>
      <c r="SC181" s="229"/>
      <c r="SD181" s="229"/>
      <c r="SE181" s="229"/>
      <c r="SF181" s="229"/>
      <c r="SG181" s="229"/>
      <c r="SH181" s="229"/>
      <c r="SI181" s="229"/>
      <c r="SJ181" s="229"/>
      <c r="SK181" s="229"/>
      <c r="SL181" s="229"/>
      <c r="SM181" s="229"/>
      <c r="SN181" s="229"/>
      <c r="SO181" s="229"/>
      <c r="SP181" s="229"/>
      <c r="SQ181" s="229"/>
      <c r="SR181" s="229"/>
      <c r="SS181" s="229"/>
      <c r="ST181" s="229"/>
      <c r="SU181" s="229"/>
      <c r="SV181" s="229"/>
      <c r="SW181" s="229"/>
      <c r="SX181" s="229"/>
      <c r="SY181" s="229"/>
      <c r="SZ181" s="229"/>
      <c r="TA181" s="229"/>
      <c r="TB181" s="229"/>
      <c r="TC181" s="229"/>
      <c r="TD181" s="229"/>
      <c r="TE181" s="229"/>
      <c r="TF181" s="229"/>
      <c r="TG181" s="229"/>
      <c r="TH181" s="229"/>
      <c r="TI181" s="229"/>
      <c r="TJ181" s="229"/>
      <c r="TK181" s="229"/>
      <c r="TL181" s="229"/>
      <c r="TM181" s="229"/>
      <c r="TN181" s="229"/>
      <c r="TO181" s="229"/>
      <c r="TP181" s="229"/>
      <c r="TQ181" s="229"/>
      <c r="TR181" s="229"/>
      <c r="TS181" s="229"/>
      <c r="TT181" s="229"/>
      <c r="TU181" s="229"/>
      <c r="TV181" s="229"/>
      <c r="TW181" s="229"/>
      <c r="TX181" s="229"/>
      <c r="TY181" s="229"/>
      <c r="TZ181" s="229"/>
      <c r="UA181" s="229"/>
      <c r="UB181" s="229"/>
      <c r="UC181" s="229"/>
      <c r="UD181" s="229"/>
      <c r="UE181" s="229"/>
      <c r="UF181" s="229"/>
      <c r="UG181" s="229"/>
      <c r="UH181" s="229"/>
      <c r="UI181" s="229"/>
      <c r="UJ181" s="229"/>
      <c r="UK181" s="229"/>
      <c r="UL181" s="229"/>
      <c r="UM181" s="229"/>
      <c r="UN181" s="229"/>
      <c r="UO181" s="229"/>
      <c r="UP181" s="229"/>
      <c r="UQ181" s="229"/>
      <c r="UR181" s="229"/>
      <c r="US181" s="229"/>
      <c r="UT181" s="229"/>
      <c r="UU181" s="229"/>
      <c r="UV181" s="229"/>
      <c r="UW181" s="229"/>
      <c r="UX181" s="229"/>
      <c r="UY181" s="229"/>
      <c r="UZ181" s="229"/>
      <c r="VA181" s="229"/>
      <c r="VB181" s="229"/>
      <c r="VC181" s="229"/>
      <c r="VD181" s="229"/>
      <c r="VE181" s="229"/>
      <c r="VF181" s="229"/>
      <c r="VG181" s="229"/>
      <c r="VH181" s="229"/>
      <c r="VI181" s="229"/>
      <c r="VJ181" s="229"/>
      <c r="VK181" s="229"/>
      <c r="VL181" s="229"/>
      <c r="VM181" s="229"/>
      <c r="VN181" s="229"/>
      <c r="VO181" s="229"/>
      <c r="VP181" s="229"/>
      <c r="VQ181" s="229"/>
      <c r="VR181" s="229"/>
      <c r="VS181" s="229"/>
      <c r="VT181" s="229"/>
      <c r="VU181" s="229"/>
      <c r="VV181" s="229"/>
      <c r="VW181" s="229"/>
      <c r="VX181" s="229"/>
      <c r="VY181" s="229"/>
      <c r="VZ181" s="229"/>
      <c r="WA181" s="229"/>
      <c r="WB181" s="229"/>
      <c r="WC181" s="229"/>
      <c r="WD181" s="229"/>
      <c r="WE181" s="229"/>
      <c r="WF181" s="229"/>
      <c r="WG181" s="229"/>
      <c r="WH181" s="229"/>
      <c r="WI181" s="229"/>
      <c r="WJ181" s="229"/>
      <c r="WK181" s="229"/>
      <c r="WL181" s="229"/>
      <c r="WM181" s="229"/>
      <c r="WN181" s="229"/>
      <c r="WO181" s="229"/>
      <c r="WP181" s="229"/>
      <c r="WQ181" s="229"/>
      <c r="WR181" s="229"/>
      <c r="WS181" s="229"/>
      <c r="WT181" s="229"/>
      <c r="WU181" s="229"/>
      <c r="WV181" s="229"/>
      <c r="WW181" s="229"/>
      <c r="WX181" s="229"/>
      <c r="WY181" s="229"/>
      <c r="WZ181" s="229"/>
      <c r="XA181" s="229"/>
      <c r="XB181" s="229"/>
      <c r="XC181" s="229"/>
      <c r="XD181" s="229"/>
      <c r="XE181" s="229"/>
      <c r="XF181" s="229"/>
      <c r="XG181" s="229"/>
      <c r="XH181" s="229"/>
      <c r="XI181" s="229"/>
      <c r="XJ181" s="229"/>
      <c r="XK181" s="229"/>
      <c r="XL181" s="229"/>
      <c r="XM181" s="229"/>
      <c r="XN181" s="229"/>
      <c r="XO181" s="229"/>
      <c r="XP181" s="229"/>
      <c r="XQ181" s="229"/>
      <c r="XR181" s="229"/>
      <c r="XS181" s="229"/>
      <c r="XT181" s="229"/>
      <c r="XU181" s="229"/>
      <c r="XV181" s="229"/>
      <c r="XW181" s="229"/>
      <c r="XX181" s="229"/>
      <c r="XY181" s="229"/>
      <c r="XZ181" s="229"/>
      <c r="YA181" s="229"/>
      <c r="YB181" s="229"/>
      <c r="YC181" s="229"/>
      <c r="YD181" s="229"/>
      <c r="YE181" s="229"/>
      <c r="YF181" s="229"/>
      <c r="YG181" s="229"/>
      <c r="YH181" s="229"/>
      <c r="YI181" s="229"/>
      <c r="YJ181" s="229"/>
      <c r="YK181" s="229"/>
      <c r="YL181" s="229"/>
      <c r="YM181" s="229"/>
      <c r="YN181" s="229"/>
      <c r="YO181" s="229"/>
      <c r="YP181" s="229"/>
      <c r="YQ181" s="229"/>
      <c r="YR181" s="229"/>
      <c r="YS181" s="229"/>
      <c r="YT181" s="229"/>
      <c r="YU181" s="229"/>
      <c r="YV181" s="229"/>
      <c r="YW181" s="229"/>
      <c r="YX181" s="229"/>
      <c r="YY181" s="229"/>
      <c r="YZ181" s="229"/>
      <c r="ZA181" s="229"/>
      <c r="ZB181" s="229"/>
      <c r="ZC181" s="229"/>
      <c r="ZD181" s="229"/>
      <c r="ZE181" s="229"/>
      <c r="ZF181" s="229"/>
      <c r="ZG181" s="229"/>
      <c r="ZH181" s="229"/>
      <c r="ZI181" s="229"/>
      <c r="ZJ181" s="229"/>
      <c r="ZK181" s="229"/>
      <c r="ZL181" s="229"/>
      <c r="ZM181" s="229"/>
      <c r="ZN181" s="229"/>
      <c r="ZO181" s="229"/>
      <c r="ZP181" s="229"/>
      <c r="ZQ181" s="229"/>
      <c r="ZR181" s="229"/>
      <c r="ZS181" s="229"/>
      <c r="ZT181" s="229"/>
      <c r="ZU181" s="229"/>
      <c r="ZV181" s="229"/>
      <c r="ZW181" s="229"/>
      <c r="ZX181" s="229"/>
      <c r="ZY181" s="229"/>
      <c r="ZZ181" s="229"/>
      <c r="AAA181" s="229"/>
      <c r="AAB181" s="229"/>
      <c r="AAC181" s="229"/>
      <c r="AAD181" s="229"/>
      <c r="AAE181" s="229"/>
      <c r="AAF181" s="229"/>
      <c r="AAG181" s="229"/>
      <c r="AAH181" s="229"/>
      <c r="AAI181" s="229"/>
      <c r="AAJ181" s="229"/>
      <c r="AAK181" s="229"/>
      <c r="AAL181" s="229"/>
      <c r="AAM181" s="229"/>
      <c r="AAN181" s="229"/>
      <c r="AAO181" s="229"/>
      <c r="AAP181" s="229"/>
      <c r="AAQ181" s="229"/>
      <c r="AAR181" s="229"/>
      <c r="AAS181" s="229"/>
      <c r="AAT181" s="229"/>
      <c r="AAU181" s="229"/>
      <c r="AAV181" s="229"/>
      <c r="AAW181" s="229"/>
      <c r="AAX181" s="229"/>
      <c r="AAY181" s="229"/>
      <c r="AAZ181" s="229"/>
      <c r="ABA181" s="229"/>
      <c r="ABB181" s="229"/>
      <c r="ABC181" s="229"/>
      <c r="ABD181" s="229"/>
      <c r="ABE181" s="229"/>
      <c r="ABF181" s="229"/>
      <c r="ABG181" s="229"/>
      <c r="ABH181" s="229"/>
      <c r="ABI181" s="229"/>
      <c r="ABJ181" s="229"/>
      <c r="ABK181" s="229"/>
      <c r="ABL181" s="229"/>
      <c r="ABM181" s="229"/>
      <c r="ABN181" s="229"/>
      <c r="ABO181" s="229"/>
      <c r="ABP181" s="229"/>
      <c r="ABQ181" s="229"/>
      <c r="ABR181" s="229"/>
      <c r="ABS181" s="229"/>
      <c r="ABT181" s="229"/>
      <c r="ABU181" s="229"/>
      <c r="ABV181" s="229"/>
      <c r="ABW181" s="229"/>
      <c r="ABX181" s="229"/>
      <c r="ABY181" s="229"/>
      <c r="ABZ181" s="229"/>
      <c r="ACA181" s="229"/>
      <c r="ACB181" s="229"/>
      <c r="ACC181" s="229"/>
      <c r="ACD181" s="229"/>
      <c r="ACE181" s="229"/>
      <c r="ACF181" s="229"/>
      <c r="ACG181" s="229"/>
      <c r="ACH181" s="229"/>
      <c r="ACI181" s="229"/>
      <c r="ACJ181" s="229"/>
      <c r="ACK181" s="229"/>
      <c r="ACL181" s="229"/>
      <c r="ACM181" s="229"/>
      <c r="ACN181" s="229"/>
      <c r="ACO181" s="229"/>
      <c r="ACP181" s="229"/>
      <c r="ACQ181" s="229"/>
      <c r="ACR181" s="229"/>
      <c r="ACS181" s="229"/>
      <c r="ACT181" s="229"/>
      <c r="ACU181" s="229"/>
      <c r="ACV181" s="229"/>
      <c r="ACW181" s="229"/>
      <c r="ACX181" s="229"/>
      <c r="ACY181" s="229"/>
      <c r="ACZ181" s="229"/>
      <c r="ADA181" s="229"/>
      <c r="ADB181" s="229"/>
      <c r="ADC181" s="229"/>
      <c r="ADD181" s="229"/>
      <c r="ADE181" s="229"/>
      <c r="ADF181" s="229"/>
      <c r="ADG181" s="229"/>
      <c r="ADH181" s="229"/>
      <c r="ADI181" s="229"/>
      <c r="ADJ181" s="229"/>
      <c r="ADK181" s="229"/>
      <c r="ADL181" s="229"/>
      <c r="ADM181" s="229"/>
      <c r="ADN181" s="229"/>
      <c r="ADO181" s="229"/>
      <c r="ADP181" s="229"/>
      <c r="ADQ181" s="229"/>
      <c r="ADR181" s="229"/>
      <c r="ADS181" s="229"/>
      <c r="ADT181" s="229"/>
      <c r="ADU181" s="229"/>
      <c r="ADV181" s="229"/>
      <c r="ADW181" s="229"/>
      <c r="ADX181" s="229"/>
      <c r="ADY181" s="229"/>
      <c r="ADZ181" s="229"/>
      <c r="AEA181" s="229"/>
      <c r="AEB181" s="229"/>
      <c r="AEC181" s="229"/>
      <c r="AED181" s="229"/>
      <c r="AEE181" s="229"/>
      <c r="AEF181" s="229"/>
      <c r="AEG181" s="229"/>
      <c r="AEH181" s="229"/>
      <c r="AEI181" s="229"/>
      <c r="AEJ181" s="229"/>
      <c r="AEK181" s="229"/>
      <c r="AEL181" s="229"/>
      <c r="AEM181" s="229"/>
      <c r="AEN181" s="229"/>
      <c r="AEO181" s="229"/>
      <c r="AEP181" s="229"/>
      <c r="AEQ181" s="229"/>
      <c r="AER181" s="229"/>
      <c r="AES181" s="229"/>
      <c r="AET181" s="229"/>
      <c r="AEU181" s="229"/>
      <c r="AEV181" s="229"/>
      <c r="AEW181" s="229"/>
      <c r="AEX181" s="229"/>
      <c r="AEY181" s="229"/>
      <c r="AEZ181" s="229"/>
      <c r="AFA181" s="229"/>
      <c r="AFB181" s="229"/>
      <c r="AFC181" s="229"/>
      <c r="AFD181" s="229"/>
      <c r="AFE181" s="229"/>
      <c r="AFF181" s="229"/>
      <c r="AFG181" s="229"/>
      <c r="AFH181" s="229"/>
      <c r="AFI181" s="229"/>
      <c r="AFJ181" s="229"/>
      <c r="AFK181" s="229"/>
      <c r="AFL181" s="229"/>
      <c r="AFM181" s="229"/>
      <c r="AFN181" s="229"/>
      <c r="AFO181" s="229"/>
      <c r="AFP181" s="229"/>
      <c r="AFQ181" s="229"/>
      <c r="AFR181" s="229"/>
      <c r="AFS181" s="229"/>
      <c r="AFT181" s="229"/>
      <c r="AFU181" s="229"/>
      <c r="AFV181" s="229"/>
      <c r="AFW181" s="229"/>
      <c r="AFX181" s="229"/>
      <c r="AFY181" s="229"/>
      <c r="AFZ181" s="229"/>
      <c r="AGA181" s="229"/>
      <c r="AGB181" s="229"/>
      <c r="AGC181" s="229"/>
      <c r="AGD181" s="229"/>
      <c r="AGE181" s="229"/>
      <c r="AGF181" s="229"/>
      <c r="AGG181" s="229"/>
      <c r="AGH181" s="229"/>
      <c r="AGI181" s="229"/>
      <c r="AGJ181" s="229"/>
      <c r="AGK181" s="229"/>
      <c r="AGL181" s="229"/>
      <c r="AGM181" s="229"/>
      <c r="AGN181" s="229"/>
      <c r="AGO181" s="229"/>
      <c r="AGP181" s="229"/>
      <c r="AGQ181" s="229"/>
      <c r="AGR181" s="229"/>
      <c r="AGS181" s="229"/>
      <c r="AGT181" s="229"/>
      <c r="AGU181" s="229"/>
      <c r="AGV181" s="229"/>
      <c r="AGW181" s="229"/>
      <c r="AGX181" s="229"/>
      <c r="AGY181" s="229"/>
      <c r="AGZ181" s="229"/>
      <c r="AHA181" s="229"/>
      <c r="AHB181" s="229"/>
      <c r="AHC181" s="229"/>
      <c r="AHD181" s="229"/>
      <c r="AHE181" s="229"/>
      <c r="AHF181" s="229"/>
      <c r="AHG181" s="229"/>
      <c r="AHH181" s="229"/>
      <c r="AHI181" s="229"/>
      <c r="AHJ181" s="229"/>
      <c r="AHK181" s="229"/>
      <c r="AHL181" s="229"/>
      <c r="AHM181" s="229"/>
      <c r="AHN181" s="229"/>
      <c r="AHO181" s="229"/>
      <c r="AHP181" s="229"/>
      <c r="AHQ181" s="229"/>
      <c r="AHR181" s="229"/>
      <c r="AHS181" s="229"/>
      <c r="AHT181" s="229"/>
      <c r="AHU181" s="229"/>
      <c r="AHV181" s="229"/>
      <c r="AHW181" s="229"/>
      <c r="AHX181" s="229"/>
      <c r="AHY181" s="229"/>
      <c r="AHZ181" s="229"/>
      <c r="AIA181" s="229"/>
      <c r="AIB181" s="229"/>
      <c r="AIC181" s="229"/>
      <c r="AID181" s="229"/>
      <c r="AIE181" s="229"/>
      <c r="AIF181" s="229"/>
      <c r="AIG181" s="229"/>
      <c r="AIH181" s="229"/>
      <c r="AII181" s="229"/>
      <c r="AIJ181" s="229"/>
      <c r="AIK181" s="229"/>
      <c r="AIL181" s="229"/>
      <c r="AIM181" s="229"/>
      <c r="AIN181" s="229"/>
      <c r="AIO181" s="229"/>
      <c r="AIP181" s="229"/>
      <c r="AIQ181" s="229"/>
      <c r="AIR181" s="229"/>
      <c r="AIS181" s="229"/>
      <c r="AIT181" s="229"/>
      <c r="AIU181" s="229"/>
      <c r="AIV181" s="229"/>
      <c r="AIW181" s="229"/>
      <c r="AIX181" s="229"/>
      <c r="AIY181" s="229"/>
      <c r="AIZ181" s="229"/>
      <c r="AJA181" s="229"/>
      <c r="AJB181" s="229"/>
      <c r="AJC181" s="229"/>
      <c r="AJD181" s="229"/>
      <c r="AJE181" s="229"/>
      <c r="AJF181" s="229"/>
      <c r="AJG181" s="229"/>
      <c r="AJH181" s="229"/>
      <c r="AJI181" s="229"/>
      <c r="AJJ181" s="229"/>
      <c r="AJK181" s="229"/>
      <c r="AJL181" s="229"/>
      <c r="AJM181" s="229"/>
      <c r="AJN181" s="229"/>
      <c r="AJO181" s="229"/>
      <c r="AJP181" s="229"/>
      <c r="AJQ181" s="229"/>
      <c r="AJR181" s="229"/>
      <c r="AJS181" s="229"/>
      <c r="AJT181" s="229"/>
      <c r="AJU181" s="229"/>
      <c r="AJV181" s="229"/>
      <c r="AJW181" s="229"/>
      <c r="AJX181" s="229"/>
      <c r="AJY181" s="229"/>
      <c r="AJZ181" s="229"/>
      <c r="AKA181" s="229"/>
      <c r="AKB181" s="229"/>
      <c r="AKC181" s="229"/>
      <c r="AKD181" s="229"/>
      <c r="AKE181" s="229"/>
      <c r="AKF181" s="229"/>
      <c r="AKG181" s="229"/>
      <c r="AKH181" s="229"/>
      <c r="AKI181" s="229"/>
      <c r="AKJ181" s="229"/>
      <c r="AKK181" s="229"/>
      <c r="AKL181" s="229"/>
      <c r="AKM181" s="229"/>
      <c r="AKN181" s="229"/>
      <c r="AKO181" s="229"/>
      <c r="AKP181" s="229"/>
      <c r="AKQ181" s="229"/>
      <c r="AKR181" s="229"/>
      <c r="AKS181" s="229"/>
      <c r="AKT181" s="229"/>
      <c r="AKU181" s="229"/>
      <c r="AKV181" s="229"/>
      <c r="AKW181" s="229"/>
      <c r="AKX181" s="229"/>
      <c r="AKY181" s="229"/>
      <c r="AKZ181" s="229"/>
      <c r="ALA181" s="229"/>
      <c r="ALB181" s="229"/>
      <c r="ALC181" s="229"/>
      <c r="ALD181" s="229"/>
      <c r="ALE181" s="229"/>
      <c r="ALF181" s="229"/>
      <c r="ALG181" s="229"/>
      <c r="ALH181" s="229"/>
      <c r="ALI181" s="229"/>
      <c r="ALJ181" s="229"/>
      <c r="ALK181" s="229"/>
      <c r="ALL181" s="229"/>
      <c r="ALM181" s="229"/>
      <c r="ALN181" s="229"/>
      <c r="ALO181" s="229"/>
      <c r="ALP181" s="229"/>
      <c r="ALQ181" s="229"/>
      <c r="ALR181" s="229"/>
      <c r="ALS181" s="229"/>
      <c r="ALT181" s="229"/>
      <c r="ALU181" s="229"/>
      <c r="ALV181" s="229"/>
      <c r="ALW181" s="229"/>
      <c r="ALX181" s="229"/>
      <c r="ALY181" s="229"/>
      <c r="ALZ181" s="229"/>
      <c r="AMA181" s="229"/>
      <c r="AMB181" s="229"/>
      <c r="AMC181" s="229"/>
      <c r="AMD181" s="229"/>
      <c r="AME181" s="229"/>
      <c r="AMF181" s="229"/>
      <c r="AMG181" s="229"/>
      <c r="AMH181" s="229"/>
      <c r="AMI181" s="229"/>
      <c r="AMJ181" s="229"/>
      <c r="AMK181" s="229"/>
      <c r="AML181" s="229"/>
      <c r="AMM181" s="229"/>
      <c r="AMN181" s="229"/>
      <c r="AMO181" s="229"/>
      <c r="AMP181" s="229"/>
      <c r="AMQ181" s="229"/>
      <c r="AMR181" s="229"/>
      <c r="AMS181" s="229"/>
      <c r="AMT181" s="229"/>
      <c r="AMU181" s="229"/>
      <c r="AMV181" s="229"/>
      <c r="AMW181" s="229"/>
      <c r="AMX181" s="229"/>
      <c r="AMY181" s="229"/>
      <c r="AMZ181" s="229"/>
      <c r="ANA181" s="229"/>
      <c r="ANB181" s="229"/>
      <c r="ANC181" s="229"/>
      <c r="AND181" s="229"/>
      <c r="ANE181" s="229"/>
      <c r="ANF181" s="229"/>
      <c r="ANG181" s="229"/>
      <c r="ANH181" s="229"/>
      <c r="ANI181" s="229"/>
      <c r="ANJ181" s="229"/>
      <c r="ANK181" s="229"/>
      <c r="ANL181" s="229"/>
      <c r="ANM181" s="229"/>
      <c r="ANN181" s="229"/>
      <c r="ANO181" s="229"/>
      <c r="ANP181" s="229"/>
      <c r="ANQ181" s="229"/>
      <c r="ANR181" s="229"/>
      <c r="ANS181" s="229"/>
      <c r="ANT181" s="229"/>
      <c r="ANU181" s="229"/>
      <c r="ANV181" s="229"/>
      <c r="ANW181" s="229"/>
      <c r="ANX181" s="229"/>
      <c r="ANY181" s="229"/>
      <c r="ANZ181" s="229"/>
      <c r="AOA181" s="229"/>
      <c r="AOB181" s="229"/>
      <c r="AOC181" s="229"/>
      <c r="AOD181" s="229"/>
      <c r="AOE181" s="229"/>
      <c r="AOF181" s="229"/>
      <c r="AOG181" s="229"/>
      <c r="AOH181" s="229"/>
      <c r="AOI181" s="229"/>
      <c r="AOJ181" s="229"/>
      <c r="AOK181" s="229"/>
      <c r="AOL181" s="229"/>
      <c r="AOM181" s="229"/>
      <c r="AON181" s="229"/>
      <c r="AOO181" s="229"/>
      <c r="AOP181" s="229"/>
      <c r="AOQ181" s="229"/>
      <c r="AOR181" s="229"/>
      <c r="AOS181" s="229"/>
      <c r="AOT181" s="229"/>
      <c r="AOU181" s="229"/>
      <c r="AOV181" s="229"/>
      <c r="AOW181" s="229"/>
      <c r="AOX181" s="229"/>
      <c r="AOY181" s="229"/>
      <c r="AOZ181" s="229"/>
      <c r="APA181" s="229"/>
      <c r="APB181" s="229"/>
      <c r="APC181" s="229"/>
      <c r="APD181" s="229"/>
      <c r="APE181" s="229"/>
      <c r="APF181" s="229"/>
      <c r="APG181" s="229"/>
      <c r="APH181" s="229"/>
      <c r="API181" s="229"/>
      <c r="APJ181" s="229"/>
      <c r="APK181" s="229"/>
      <c r="APL181" s="229"/>
      <c r="APM181" s="229"/>
      <c r="APN181" s="229"/>
      <c r="APO181" s="229"/>
      <c r="APP181" s="229"/>
      <c r="APQ181" s="229"/>
      <c r="APR181" s="229"/>
      <c r="APS181" s="229"/>
      <c r="APT181" s="229"/>
      <c r="APU181" s="229"/>
      <c r="APV181" s="229"/>
      <c r="APW181" s="229"/>
      <c r="APX181" s="229"/>
      <c r="APY181" s="229"/>
      <c r="APZ181" s="229"/>
      <c r="AQA181" s="229"/>
      <c r="AQB181" s="229"/>
      <c r="AQC181" s="229"/>
      <c r="AQD181" s="229"/>
      <c r="AQE181" s="229"/>
      <c r="AQF181" s="229"/>
      <c r="AQG181" s="229"/>
      <c r="AQH181" s="229"/>
      <c r="AQI181" s="229"/>
      <c r="AQJ181" s="229"/>
      <c r="AQK181" s="229"/>
      <c r="AQL181" s="229"/>
      <c r="AQM181" s="229"/>
      <c r="AQN181" s="229"/>
      <c r="AQO181" s="229"/>
      <c r="AQP181" s="229"/>
      <c r="AQQ181" s="229"/>
      <c r="AQR181" s="229"/>
      <c r="AQS181" s="229"/>
      <c r="AQT181" s="229"/>
      <c r="AQU181" s="229"/>
      <c r="AQV181" s="229"/>
      <c r="AQW181" s="229"/>
      <c r="AQX181" s="229"/>
      <c r="AQY181" s="229"/>
      <c r="AQZ181" s="229"/>
      <c r="ARA181" s="229"/>
      <c r="ARB181" s="229"/>
      <c r="ARC181" s="229"/>
      <c r="ARD181" s="229"/>
      <c r="ARE181" s="229"/>
      <c r="ARF181" s="229"/>
      <c r="ARG181" s="229"/>
      <c r="ARH181" s="229"/>
      <c r="ARI181" s="229"/>
      <c r="ARJ181" s="229"/>
      <c r="ARK181" s="229"/>
      <c r="ARL181" s="229"/>
      <c r="ARM181" s="229"/>
      <c r="ARN181" s="229"/>
      <c r="ARO181" s="229"/>
      <c r="ARP181" s="229"/>
      <c r="ARQ181" s="229"/>
      <c r="ARR181" s="229"/>
      <c r="ARS181" s="229"/>
      <c r="ART181" s="229"/>
      <c r="ARU181" s="229"/>
      <c r="ARV181" s="229"/>
      <c r="ARW181" s="229"/>
      <c r="ARX181" s="229"/>
      <c r="ARY181" s="229"/>
      <c r="ARZ181" s="229"/>
      <c r="ASA181" s="229"/>
      <c r="ASB181" s="229"/>
      <c r="ASC181" s="229"/>
      <c r="ASD181" s="229"/>
      <c r="ASE181" s="229"/>
      <c r="ASF181" s="229"/>
      <c r="ASG181" s="229"/>
      <c r="ASH181" s="229"/>
      <c r="ASI181" s="229"/>
      <c r="ASJ181" s="229"/>
      <c r="ASK181" s="229"/>
      <c r="ASL181" s="229"/>
      <c r="ASM181" s="229"/>
      <c r="ASN181" s="229"/>
      <c r="ASO181" s="229"/>
      <c r="ASP181" s="229"/>
      <c r="ASQ181" s="229"/>
      <c r="ASR181" s="229"/>
      <c r="ASS181" s="229"/>
      <c r="AST181" s="229"/>
      <c r="ASU181" s="229"/>
      <c r="ASV181" s="229"/>
      <c r="ASW181" s="229"/>
      <c r="ASX181" s="229"/>
      <c r="ASY181" s="229"/>
      <c r="ASZ181" s="229"/>
      <c r="ATA181" s="229"/>
      <c r="ATB181" s="229"/>
      <c r="ATC181" s="229"/>
      <c r="ATD181" s="229"/>
      <c r="ATE181" s="229"/>
      <c r="ATF181" s="229"/>
      <c r="ATG181" s="229"/>
      <c r="ATH181" s="229"/>
      <c r="ATI181" s="229"/>
      <c r="ATJ181" s="229"/>
      <c r="ATK181" s="229"/>
      <c r="ATL181" s="229"/>
      <c r="ATM181" s="229"/>
      <c r="ATN181" s="229"/>
      <c r="ATO181" s="229"/>
      <c r="ATP181" s="229"/>
      <c r="ATQ181" s="229"/>
      <c r="ATR181" s="229"/>
      <c r="ATS181" s="229"/>
      <c r="ATT181" s="229"/>
      <c r="ATU181" s="229"/>
      <c r="ATV181" s="229"/>
      <c r="ATW181" s="229"/>
      <c r="ATX181" s="229"/>
      <c r="ATY181" s="229"/>
      <c r="ATZ181" s="229"/>
      <c r="AUA181" s="229"/>
      <c r="AUB181" s="229"/>
      <c r="AUC181" s="229"/>
      <c r="AUD181" s="229"/>
      <c r="AUE181" s="229"/>
      <c r="AUF181" s="229"/>
      <c r="AUG181" s="229"/>
      <c r="AUH181" s="229"/>
      <c r="AUI181" s="229"/>
      <c r="AUJ181" s="229"/>
      <c r="AUK181" s="229"/>
      <c r="AUL181" s="229"/>
      <c r="AUM181" s="229"/>
      <c r="AUN181" s="229"/>
      <c r="AUO181" s="229"/>
      <c r="AUP181" s="229"/>
      <c r="AUQ181" s="229"/>
      <c r="AUR181" s="229"/>
      <c r="AUS181" s="229"/>
      <c r="AUT181" s="229"/>
      <c r="AUU181" s="229"/>
      <c r="AUV181" s="229"/>
      <c r="AUW181" s="229"/>
      <c r="AUX181" s="229"/>
      <c r="AUY181" s="229"/>
      <c r="AUZ181" s="229"/>
      <c r="AVA181" s="229"/>
      <c r="AVB181" s="229"/>
      <c r="AVC181" s="229"/>
      <c r="AVD181" s="229"/>
      <c r="AVE181" s="229"/>
      <c r="AVF181" s="229"/>
      <c r="AVG181" s="229"/>
      <c r="AVH181" s="229"/>
      <c r="AVI181" s="229"/>
      <c r="AVJ181" s="229"/>
      <c r="AVK181" s="229"/>
      <c r="AVL181" s="229"/>
      <c r="AVM181" s="229"/>
      <c r="AVN181" s="229"/>
      <c r="AVO181" s="229"/>
      <c r="AVP181" s="229"/>
      <c r="AVQ181" s="229"/>
      <c r="AVR181" s="229"/>
      <c r="AVS181" s="229"/>
      <c r="AVT181" s="229"/>
      <c r="AVU181" s="229"/>
      <c r="AVV181" s="229"/>
      <c r="AVW181" s="229"/>
      <c r="AVX181" s="229"/>
      <c r="AVY181" s="229"/>
      <c r="AVZ181" s="229"/>
      <c r="AWA181" s="229"/>
      <c r="AWB181" s="229"/>
      <c r="AWC181" s="229"/>
      <c r="AWD181" s="229"/>
      <c r="AWE181" s="229"/>
      <c r="AWF181" s="229"/>
      <c r="AWG181" s="229"/>
      <c r="AWH181" s="229"/>
      <c r="AWI181" s="229"/>
      <c r="AWJ181" s="229"/>
      <c r="AWK181" s="229"/>
      <c r="AWL181" s="229"/>
      <c r="AWM181" s="229"/>
      <c r="AWN181" s="229"/>
      <c r="AWO181" s="229"/>
      <c r="AWP181" s="229"/>
      <c r="AWQ181" s="229"/>
      <c r="AWR181" s="229"/>
      <c r="AWS181" s="229"/>
      <c r="AWT181" s="229"/>
      <c r="AWU181" s="229"/>
      <c r="AWV181" s="229"/>
      <c r="AWW181" s="229"/>
      <c r="AWX181" s="229"/>
      <c r="AWY181" s="229"/>
      <c r="AWZ181" s="229"/>
      <c r="AXA181" s="229"/>
      <c r="AXB181" s="229"/>
      <c r="AXC181" s="229"/>
      <c r="AXD181" s="229"/>
      <c r="AXE181" s="229"/>
      <c r="AXF181" s="229"/>
      <c r="AXG181" s="229"/>
      <c r="AXH181" s="229"/>
      <c r="AXI181" s="229"/>
      <c r="AXJ181" s="229"/>
      <c r="AXK181" s="229"/>
      <c r="AXL181" s="229"/>
      <c r="AXM181" s="229"/>
      <c r="AXN181" s="229"/>
      <c r="AXO181" s="229"/>
      <c r="AXP181" s="229"/>
      <c r="AXQ181" s="229"/>
      <c r="AXR181" s="229"/>
      <c r="AXS181" s="229"/>
      <c r="AXT181" s="229"/>
      <c r="AXU181" s="229"/>
      <c r="AXV181" s="229"/>
      <c r="AXW181" s="229"/>
      <c r="AXX181" s="229"/>
      <c r="AXY181" s="229"/>
      <c r="AXZ181" s="229"/>
      <c r="AYA181" s="229"/>
      <c r="AYB181" s="229"/>
      <c r="AYC181" s="229"/>
      <c r="AYD181" s="229"/>
      <c r="AYE181" s="229"/>
      <c r="AYF181" s="229"/>
      <c r="AYG181" s="229"/>
      <c r="AYH181" s="229"/>
      <c r="AYI181" s="229"/>
      <c r="AYJ181" s="229"/>
      <c r="AYK181" s="229"/>
      <c r="AYL181" s="229"/>
      <c r="AYM181" s="229"/>
      <c r="AYN181" s="229"/>
      <c r="AYO181" s="229"/>
      <c r="AYP181" s="229"/>
      <c r="AYQ181" s="229"/>
      <c r="AYR181" s="229"/>
      <c r="AYS181" s="229"/>
      <c r="AYT181" s="229"/>
      <c r="AYU181" s="229"/>
      <c r="AYV181" s="229"/>
      <c r="AYW181" s="229"/>
      <c r="AYX181" s="229"/>
      <c r="AYY181" s="229"/>
      <c r="AYZ181" s="229"/>
      <c r="AZA181" s="229"/>
      <c r="AZB181" s="229"/>
      <c r="AZC181" s="229"/>
      <c r="AZD181" s="229"/>
      <c r="AZE181" s="229"/>
      <c r="AZF181" s="229"/>
      <c r="AZG181" s="229"/>
      <c r="AZH181" s="229"/>
      <c r="AZI181" s="229"/>
      <c r="AZJ181" s="229"/>
      <c r="AZK181" s="229"/>
      <c r="AZL181" s="229"/>
      <c r="AZM181" s="229"/>
      <c r="AZN181" s="229"/>
      <c r="AZO181" s="229"/>
      <c r="AZP181" s="229"/>
      <c r="AZQ181" s="229"/>
      <c r="AZR181" s="229"/>
      <c r="AZS181" s="229"/>
      <c r="AZT181" s="229"/>
      <c r="AZU181" s="229"/>
      <c r="AZV181" s="229"/>
      <c r="AZW181" s="229"/>
      <c r="AZX181" s="229"/>
      <c r="AZY181" s="229"/>
      <c r="AZZ181" s="229"/>
      <c r="BAA181" s="229"/>
      <c r="BAB181" s="229"/>
      <c r="BAC181" s="229"/>
      <c r="BAD181" s="229"/>
      <c r="BAE181" s="229"/>
      <c r="BAF181" s="229"/>
      <c r="BAG181" s="229"/>
      <c r="BAH181" s="229"/>
      <c r="BAI181" s="229"/>
      <c r="BAJ181" s="229"/>
      <c r="BAK181" s="229"/>
      <c r="BAL181" s="229"/>
      <c r="BAM181" s="229"/>
      <c r="BAN181" s="229"/>
      <c r="BAO181" s="229"/>
      <c r="BAP181" s="229"/>
      <c r="BAQ181" s="229"/>
      <c r="BAR181" s="229"/>
      <c r="BAS181" s="229"/>
      <c r="BAT181" s="229"/>
      <c r="BAU181" s="229"/>
      <c r="BAV181" s="229"/>
      <c r="BAW181" s="229"/>
      <c r="BAX181" s="229"/>
      <c r="BAY181" s="229"/>
      <c r="BAZ181" s="229"/>
      <c r="BBA181" s="229"/>
      <c r="BBB181" s="229"/>
      <c r="BBC181" s="229"/>
      <c r="BBD181" s="229"/>
      <c r="BBE181" s="229"/>
      <c r="BBF181" s="229"/>
      <c r="BBG181" s="229"/>
      <c r="BBH181" s="229"/>
      <c r="BBI181" s="229"/>
      <c r="BBJ181" s="229"/>
      <c r="BBK181" s="229"/>
      <c r="BBL181" s="229"/>
      <c r="BBM181" s="229"/>
      <c r="BBN181" s="229"/>
      <c r="BBO181" s="229"/>
      <c r="BBP181" s="229"/>
      <c r="BBQ181" s="229"/>
      <c r="BBR181" s="229"/>
      <c r="BBS181" s="229"/>
      <c r="BBT181" s="229"/>
      <c r="BBU181" s="229"/>
      <c r="BBV181" s="229"/>
      <c r="BBW181" s="229"/>
      <c r="BBX181" s="229"/>
      <c r="BBY181" s="229"/>
      <c r="BBZ181" s="229"/>
      <c r="BCA181" s="229"/>
      <c r="BCB181" s="229"/>
      <c r="BCC181" s="229"/>
      <c r="BCD181" s="229"/>
      <c r="BCE181" s="229"/>
      <c r="BCF181" s="229"/>
      <c r="BCG181" s="229"/>
      <c r="BCH181" s="229"/>
      <c r="BCI181" s="229"/>
      <c r="BCJ181" s="229"/>
      <c r="BCK181" s="229"/>
      <c r="BCL181" s="229"/>
      <c r="BCM181" s="229"/>
      <c r="BCN181" s="229"/>
      <c r="BCO181" s="229"/>
      <c r="BCP181" s="229"/>
      <c r="BCQ181" s="229"/>
      <c r="BCR181" s="229"/>
      <c r="BCS181" s="229"/>
      <c r="BCT181" s="229"/>
      <c r="BCU181" s="229"/>
      <c r="BCV181" s="229"/>
      <c r="BCW181" s="229"/>
      <c r="BCX181" s="229"/>
      <c r="BCY181" s="229"/>
      <c r="BCZ181" s="229"/>
      <c r="BDA181" s="229"/>
      <c r="BDB181" s="229"/>
      <c r="BDC181" s="229"/>
      <c r="BDD181" s="229"/>
      <c r="BDE181" s="229"/>
      <c r="BDF181" s="229"/>
      <c r="BDG181" s="229"/>
      <c r="BDH181" s="229"/>
      <c r="BDI181" s="229"/>
      <c r="BDJ181" s="229"/>
      <c r="BDK181" s="229"/>
      <c r="BDL181" s="229"/>
      <c r="BDM181" s="229"/>
      <c r="BDN181" s="229"/>
      <c r="BDO181" s="229"/>
      <c r="BDP181" s="229"/>
      <c r="BDQ181" s="229"/>
      <c r="BDR181" s="229"/>
      <c r="BDS181" s="229"/>
      <c r="BDT181" s="229"/>
      <c r="BDU181" s="229"/>
      <c r="BDV181" s="229"/>
      <c r="BDW181" s="229"/>
      <c r="BDX181" s="229"/>
      <c r="BDY181" s="229"/>
      <c r="BDZ181" s="229"/>
      <c r="BEA181" s="229"/>
      <c r="BEB181" s="229"/>
      <c r="BEC181" s="229"/>
      <c r="BED181" s="229"/>
      <c r="BEE181" s="229"/>
      <c r="BEF181" s="229"/>
      <c r="BEG181" s="229"/>
      <c r="BEH181" s="229"/>
      <c r="BEI181" s="229"/>
      <c r="BEJ181" s="229"/>
      <c r="BEK181" s="229"/>
      <c r="BEL181" s="229"/>
      <c r="BEM181" s="229"/>
      <c r="BEN181" s="229"/>
      <c r="BEO181" s="229"/>
      <c r="BEP181" s="229"/>
      <c r="BEQ181" s="229"/>
      <c r="BER181" s="229"/>
      <c r="BES181" s="229"/>
      <c r="BET181" s="229"/>
      <c r="BEU181" s="229"/>
      <c r="BEV181" s="229"/>
      <c r="BEW181" s="229"/>
      <c r="BEX181" s="229"/>
      <c r="BEY181" s="229"/>
      <c r="BEZ181" s="229"/>
      <c r="BFA181" s="229"/>
      <c r="BFB181" s="229"/>
      <c r="BFC181" s="229"/>
      <c r="BFD181" s="229"/>
      <c r="BFE181" s="229"/>
      <c r="BFF181" s="229"/>
      <c r="BFG181" s="229"/>
      <c r="BFH181" s="229"/>
      <c r="BFI181" s="229"/>
      <c r="BFJ181" s="229"/>
      <c r="BFK181" s="229"/>
      <c r="BFL181" s="229"/>
      <c r="BFM181" s="229"/>
      <c r="BFN181" s="229"/>
      <c r="BFO181" s="229"/>
      <c r="BFP181" s="229"/>
      <c r="BFQ181" s="229"/>
      <c r="BFR181" s="229"/>
      <c r="BFS181" s="229"/>
      <c r="BFT181" s="229"/>
      <c r="BFU181" s="229"/>
      <c r="BFV181" s="229"/>
      <c r="BFW181" s="229"/>
      <c r="BFX181" s="229"/>
      <c r="BFY181" s="229"/>
      <c r="BFZ181" s="229"/>
      <c r="BGA181" s="229"/>
      <c r="BGB181" s="229"/>
      <c r="BGC181" s="229"/>
      <c r="BGD181" s="229"/>
      <c r="BGE181" s="229"/>
      <c r="BGF181" s="229"/>
      <c r="BGG181" s="229"/>
      <c r="BGH181" s="229"/>
      <c r="BGI181" s="229"/>
      <c r="BGJ181" s="229"/>
      <c r="BGK181" s="229"/>
      <c r="BGL181" s="229"/>
      <c r="BGM181" s="229"/>
      <c r="BGN181" s="229"/>
      <c r="BGO181" s="229"/>
      <c r="BGP181" s="229"/>
      <c r="BGQ181" s="229"/>
      <c r="BGR181" s="229"/>
      <c r="BGS181" s="229"/>
      <c r="BGT181" s="229"/>
      <c r="BGU181" s="229"/>
      <c r="BGV181" s="229"/>
      <c r="BGW181" s="229"/>
      <c r="BGX181" s="229"/>
      <c r="BGY181" s="229"/>
      <c r="BGZ181" s="229"/>
      <c r="BHA181" s="229"/>
      <c r="BHB181" s="229"/>
      <c r="BHC181" s="229"/>
      <c r="BHD181" s="229"/>
      <c r="BHE181" s="229"/>
      <c r="BHF181" s="229"/>
      <c r="BHG181" s="229"/>
      <c r="BHH181" s="229"/>
      <c r="BHI181" s="229"/>
      <c r="BHJ181" s="229"/>
      <c r="BHK181" s="229"/>
      <c r="BHL181" s="229"/>
      <c r="BHM181" s="229"/>
      <c r="BHN181" s="229"/>
      <c r="BHO181" s="229"/>
      <c r="BHP181" s="229"/>
      <c r="BHQ181" s="229"/>
      <c r="BHR181" s="229"/>
      <c r="BHS181" s="229"/>
      <c r="BHT181" s="229"/>
      <c r="BHU181" s="229"/>
      <c r="BHV181" s="229"/>
      <c r="BHW181" s="229"/>
      <c r="BHX181" s="229"/>
      <c r="BHY181" s="229"/>
      <c r="BHZ181" s="229"/>
      <c r="BIA181" s="229"/>
      <c r="BIB181" s="229"/>
      <c r="BIC181" s="229"/>
      <c r="BID181" s="229"/>
      <c r="BIE181" s="229"/>
      <c r="BIF181" s="229"/>
      <c r="BIG181" s="229"/>
      <c r="BIH181" s="229"/>
      <c r="BII181" s="229"/>
      <c r="BIJ181" s="229"/>
      <c r="BIK181" s="229"/>
      <c r="BIL181" s="229"/>
      <c r="BIM181" s="229"/>
      <c r="BIN181" s="229"/>
      <c r="BIO181" s="229"/>
      <c r="BIP181" s="229"/>
      <c r="BIQ181" s="229"/>
      <c r="BIR181" s="229"/>
      <c r="BIS181" s="229"/>
      <c r="BIT181" s="229"/>
      <c r="BIU181" s="229"/>
      <c r="BIV181" s="229"/>
      <c r="BIW181" s="229"/>
      <c r="BIX181" s="229"/>
      <c r="BIY181" s="229"/>
      <c r="BIZ181" s="229"/>
      <c r="BJA181" s="229"/>
      <c r="BJB181" s="229"/>
      <c r="BJC181" s="229"/>
      <c r="BJD181" s="229"/>
      <c r="BJE181" s="229"/>
      <c r="BJF181" s="229"/>
      <c r="BJG181" s="229"/>
      <c r="BJH181" s="229"/>
      <c r="BJI181" s="229"/>
      <c r="BJJ181" s="229"/>
      <c r="BJK181" s="229"/>
      <c r="BJL181" s="229"/>
      <c r="BJM181" s="229"/>
      <c r="BJN181" s="229"/>
      <c r="BJO181" s="229"/>
      <c r="BJP181" s="229"/>
      <c r="BJQ181" s="229"/>
      <c r="BJR181" s="229"/>
      <c r="BJS181" s="229"/>
      <c r="BJT181" s="229"/>
      <c r="BJU181" s="229"/>
      <c r="BJV181" s="229"/>
      <c r="BJW181" s="229"/>
      <c r="BJX181" s="229"/>
      <c r="BJY181" s="229"/>
      <c r="BJZ181" s="229"/>
      <c r="BKA181" s="229"/>
      <c r="BKB181" s="229"/>
      <c r="BKC181" s="229"/>
      <c r="BKD181" s="229"/>
      <c r="BKE181" s="229"/>
      <c r="BKF181" s="229"/>
      <c r="BKG181" s="229"/>
      <c r="BKH181" s="229"/>
      <c r="BKI181" s="229"/>
      <c r="BKJ181" s="229"/>
      <c r="BKK181" s="229"/>
      <c r="BKL181" s="229"/>
      <c r="BKM181" s="229"/>
      <c r="BKN181" s="229"/>
      <c r="BKO181" s="229"/>
      <c r="BKP181" s="229"/>
      <c r="BKQ181" s="229"/>
      <c r="BKR181" s="229"/>
      <c r="BKS181" s="229"/>
      <c r="BKT181" s="229"/>
      <c r="BKU181" s="229"/>
      <c r="BKV181" s="229"/>
      <c r="BKW181" s="229"/>
      <c r="BKX181" s="229"/>
      <c r="BKY181" s="229"/>
      <c r="BKZ181" s="229"/>
      <c r="BLA181" s="229"/>
      <c r="BLB181" s="229"/>
      <c r="BLC181" s="229"/>
      <c r="BLD181" s="229"/>
      <c r="BLE181" s="229"/>
      <c r="BLF181" s="229"/>
      <c r="BLG181" s="229"/>
      <c r="BLH181" s="229"/>
      <c r="BLI181" s="229"/>
      <c r="BLJ181" s="229"/>
      <c r="BLK181" s="229"/>
      <c r="BLL181" s="229"/>
      <c r="BLM181" s="229"/>
      <c r="BLN181" s="229"/>
      <c r="BLO181" s="229"/>
      <c r="BLP181" s="229"/>
      <c r="BLQ181" s="229"/>
      <c r="BLR181" s="229"/>
      <c r="BLS181" s="229"/>
      <c r="BLT181" s="229"/>
      <c r="BLU181" s="229"/>
      <c r="BLV181" s="229"/>
      <c r="BLW181" s="229"/>
      <c r="BLX181" s="229"/>
      <c r="BLY181" s="229"/>
      <c r="BLZ181" s="229"/>
      <c r="BMA181" s="229"/>
      <c r="BMB181" s="229"/>
      <c r="BMC181" s="229"/>
      <c r="BMD181" s="229"/>
      <c r="BME181" s="229"/>
      <c r="BMF181" s="229"/>
      <c r="BMG181" s="229"/>
      <c r="BMH181" s="229"/>
      <c r="BMI181" s="229"/>
      <c r="BMJ181" s="229"/>
      <c r="BMK181" s="229"/>
      <c r="BML181" s="229"/>
      <c r="BMM181" s="229"/>
      <c r="BMN181" s="229"/>
      <c r="BMO181" s="229"/>
      <c r="BMP181" s="229"/>
      <c r="BMQ181" s="229"/>
      <c r="BMR181" s="229"/>
      <c r="BMS181" s="229"/>
      <c r="BMT181" s="229"/>
      <c r="BMU181" s="229"/>
      <c r="BMV181" s="229"/>
      <c r="BMW181" s="229"/>
      <c r="BMX181" s="229"/>
      <c r="BMY181" s="229"/>
      <c r="BMZ181" s="229"/>
      <c r="BNA181" s="229"/>
      <c r="BNB181" s="229"/>
      <c r="BNC181" s="229"/>
      <c r="BND181" s="229"/>
      <c r="BNE181" s="229"/>
      <c r="BNF181" s="229"/>
      <c r="BNG181" s="229"/>
      <c r="BNH181" s="229"/>
      <c r="BNI181" s="229"/>
      <c r="BNJ181" s="229"/>
      <c r="BNK181" s="229"/>
      <c r="BNL181" s="229"/>
      <c r="BNM181" s="229"/>
      <c r="BNN181" s="229"/>
      <c r="BNO181" s="229"/>
      <c r="BNP181" s="229"/>
      <c r="BNQ181" s="229"/>
      <c r="BNR181" s="229"/>
      <c r="BNS181" s="229"/>
      <c r="BNT181" s="229"/>
      <c r="BNU181" s="229"/>
      <c r="BNV181" s="229"/>
      <c r="BNW181" s="229"/>
      <c r="BNX181" s="229"/>
      <c r="BNY181" s="229"/>
      <c r="BNZ181" s="229"/>
      <c r="BOA181" s="229"/>
      <c r="BOB181" s="229"/>
      <c r="BOC181" s="229"/>
      <c r="BOD181" s="229"/>
      <c r="BOE181" s="229"/>
      <c r="BOF181" s="229"/>
      <c r="BOG181" s="229"/>
      <c r="BOH181" s="229"/>
      <c r="BOI181" s="229"/>
      <c r="BOJ181" s="229"/>
      <c r="BOK181" s="229"/>
      <c r="BOL181" s="229"/>
      <c r="BOM181" s="229"/>
      <c r="BON181" s="229"/>
      <c r="BOO181" s="229"/>
      <c r="BOP181" s="229"/>
      <c r="BOQ181" s="229"/>
      <c r="BOR181" s="229"/>
      <c r="BOS181" s="229"/>
      <c r="BOT181" s="229"/>
      <c r="BOU181" s="229"/>
      <c r="BOV181" s="229"/>
      <c r="BOW181" s="229"/>
      <c r="BOX181" s="229"/>
      <c r="BOY181" s="229"/>
      <c r="BOZ181" s="229"/>
      <c r="BPA181" s="229"/>
      <c r="BPB181" s="229"/>
      <c r="BPC181" s="229"/>
      <c r="BPD181" s="229"/>
      <c r="BPE181" s="229"/>
      <c r="BPF181" s="229"/>
      <c r="BPG181" s="229"/>
      <c r="BPH181" s="229"/>
      <c r="BPI181" s="229"/>
      <c r="BPJ181" s="229"/>
      <c r="BPK181" s="229"/>
      <c r="BPL181" s="229"/>
      <c r="BPM181" s="229"/>
      <c r="BPN181" s="229"/>
      <c r="BPO181" s="229"/>
      <c r="BPP181" s="229"/>
      <c r="BPQ181" s="229"/>
      <c r="BPR181" s="229"/>
      <c r="BPS181" s="229"/>
      <c r="BPT181" s="229"/>
      <c r="BPU181" s="229"/>
      <c r="BPV181" s="229"/>
      <c r="BPW181" s="229"/>
      <c r="BPX181" s="229"/>
      <c r="BPY181" s="229"/>
      <c r="BPZ181" s="229"/>
      <c r="BQA181" s="229"/>
      <c r="BQB181" s="229"/>
      <c r="BQC181" s="229"/>
      <c r="BQD181" s="229"/>
      <c r="BQE181" s="229"/>
      <c r="BQF181" s="229"/>
      <c r="BQG181" s="229"/>
      <c r="BQH181" s="229"/>
      <c r="BQI181" s="229"/>
      <c r="BQJ181" s="229"/>
      <c r="BQK181" s="229"/>
      <c r="BQL181" s="229"/>
      <c r="BQM181" s="229"/>
      <c r="BQN181" s="229"/>
      <c r="BQO181" s="229"/>
      <c r="BQP181" s="229"/>
      <c r="BQQ181" s="229"/>
      <c r="BQR181" s="229"/>
      <c r="BQS181" s="229"/>
      <c r="BQT181" s="229"/>
      <c r="BQU181" s="229"/>
      <c r="BQV181" s="229"/>
      <c r="BQW181" s="229"/>
      <c r="BQX181" s="229"/>
      <c r="BQY181" s="229"/>
      <c r="BQZ181" s="229"/>
      <c r="BRA181" s="229"/>
      <c r="BRB181" s="229"/>
      <c r="BRC181" s="229"/>
      <c r="BRD181" s="229"/>
      <c r="BRE181" s="229"/>
      <c r="BRF181" s="229"/>
      <c r="BRG181" s="229"/>
      <c r="BRH181" s="229"/>
      <c r="BRI181" s="229"/>
      <c r="BRJ181" s="229"/>
      <c r="BRK181" s="229"/>
      <c r="BRL181" s="229"/>
      <c r="BRM181" s="229"/>
      <c r="BRN181" s="229"/>
      <c r="BRO181" s="229"/>
      <c r="BRP181" s="229"/>
      <c r="BRQ181" s="229"/>
      <c r="BRR181" s="229"/>
      <c r="BRS181" s="229"/>
      <c r="BRT181" s="229"/>
      <c r="BRU181" s="229"/>
      <c r="BRV181" s="229"/>
      <c r="BRW181" s="229"/>
      <c r="BRX181" s="229"/>
      <c r="BRY181" s="229"/>
      <c r="BRZ181" s="229"/>
      <c r="BSA181" s="229"/>
      <c r="BSB181" s="229"/>
      <c r="BSC181" s="229"/>
      <c r="BSD181" s="229"/>
      <c r="BSE181" s="229"/>
      <c r="BSF181" s="229"/>
      <c r="BSG181" s="229"/>
      <c r="BSH181" s="229"/>
      <c r="BSI181" s="229"/>
      <c r="BSJ181" s="229"/>
      <c r="BSK181" s="229"/>
      <c r="BSL181" s="229"/>
      <c r="BSM181" s="229"/>
      <c r="BSN181" s="229"/>
      <c r="BSO181" s="229"/>
      <c r="BSP181" s="229"/>
      <c r="BSQ181" s="229"/>
      <c r="BSR181" s="229"/>
      <c r="BSS181" s="229"/>
      <c r="BST181" s="229"/>
      <c r="BSU181" s="229"/>
      <c r="BSV181" s="229"/>
      <c r="BSW181" s="229"/>
      <c r="BSX181" s="229"/>
      <c r="BSY181" s="229"/>
      <c r="BSZ181" s="229"/>
      <c r="BTA181" s="229"/>
      <c r="BTB181" s="229"/>
      <c r="BTC181" s="229"/>
      <c r="BTD181" s="229"/>
      <c r="BTE181" s="229"/>
      <c r="BTF181" s="229"/>
      <c r="BTG181" s="229"/>
      <c r="BTH181" s="229"/>
      <c r="BTI181" s="229"/>
      <c r="BTJ181" s="229"/>
      <c r="BTK181" s="229"/>
      <c r="BTL181" s="229"/>
      <c r="BTM181" s="229"/>
      <c r="BTN181" s="229"/>
      <c r="BTO181" s="229"/>
      <c r="BTP181" s="229"/>
      <c r="BTQ181" s="229"/>
      <c r="BTR181" s="229"/>
      <c r="BTS181" s="229"/>
      <c r="BTT181" s="229"/>
      <c r="BTU181" s="229"/>
      <c r="BTV181" s="229"/>
      <c r="BTW181" s="229"/>
      <c r="BTX181" s="229"/>
      <c r="BTY181" s="229"/>
      <c r="BTZ181" s="229"/>
      <c r="BUA181" s="229"/>
      <c r="BUB181" s="229"/>
      <c r="BUC181" s="229"/>
      <c r="BUD181" s="229"/>
      <c r="BUE181" s="229"/>
      <c r="BUF181" s="229"/>
      <c r="BUG181" s="229"/>
      <c r="BUH181" s="229"/>
      <c r="BUI181" s="229"/>
      <c r="BUJ181" s="229"/>
      <c r="BUK181" s="229"/>
      <c r="BUL181" s="229"/>
      <c r="BUM181" s="229"/>
      <c r="BUN181" s="229"/>
      <c r="BUO181" s="229"/>
      <c r="BUP181" s="229"/>
      <c r="BUQ181" s="229"/>
      <c r="BUR181" s="229"/>
      <c r="BUS181" s="229"/>
      <c r="BUT181" s="229"/>
      <c r="BUU181" s="229"/>
      <c r="BUV181" s="229"/>
      <c r="BUW181" s="229"/>
      <c r="BUX181" s="229"/>
      <c r="BUY181" s="229"/>
      <c r="BUZ181" s="229"/>
      <c r="BVA181" s="229"/>
      <c r="BVB181" s="229"/>
      <c r="BVC181" s="229"/>
      <c r="BVD181" s="229"/>
      <c r="BVE181" s="229"/>
      <c r="BVF181" s="229"/>
      <c r="BVG181" s="229"/>
      <c r="BVH181" s="229"/>
      <c r="BVI181" s="229"/>
      <c r="BVJ181" s="229"/>
      <c r="BVK181" s="229"/>
      <c r="BVL181" s="229"/>
      <c r="BVM181" s="229"/>
      <c r="BVN181" s="229"/>
      <c r="BVO181" s="229"/>
      <c r="BVP181" s="229"/>
      <c r="BVQ181" s="229"/>
      <c r="BVR181" s="229"/>
      <c r="BVS181" s="229"/>
      <c r="BVT181" s="229"/>
      <c r="BVU181" s="229"/>
      <c r="BVV181" s="229"/>
      <c r="BVW181" s="229"/>
      <c r="BVX181" s="229"/>
      <c r="BVY181" s="229"/>
      <c r="BVZ181" s="229"/>
      <c r="BWA181" s="229"/>
      <c r="BWB181" s="229"/>
      <c r="BWC181" s="229"/>
      <c r="BWD181" s="229"/>
      <c r="BWE181" s="229"/>
      <c r="BWF181" s="229"/>
      <c r="BWG181" s="229"/>
      <c r="BWH181" s="229"/>
      <c r="BWI181" s="229"/>
      <c r="BWJ181" s="229"/>
      <c r="BWK181" s="229"/>
      <c r="BWL181" s="229"/>
      <c r="BWM181" s="229"/>
      <c r="BWN181" s="229"/>
      <c r="BWO181" s="229"/>
      <c r="BWP181" s="229"/>
      <c r="BWQ181" s="229"/>
      <c r="BWR181" s="229"/>
      <c r="BWS181" s="229"/>
      <c r="BWT181" s="229"/>
      <c r="BWU181" s="229"/>
      <c r="BWV181" s="229"/>
      <c r="BWW181" s="229"/>
      <c r="BWX181" s="229"/>
      <c r="BWY181" s="229"/>
      <c r="BWZ181" s="229"/>
      <c r="BXA181" s="229"/>
      <c r="BXB181" s="229"/>
      <c r="BXC181" s="229"/>
      <c r="BXD181" s="229"/>
      <c r="BXE181" s="229"/>
      <c r="BXF181" s="229"/>
      <c r="BXG181" s="229"/>
      <c r="BXH181" s="229"/>
      <c r="BXI181" s="229"/>
      <c r="BXJ181" s="229"/>
      <c r="BXK181" s="229"/>
      <c r="BXL181" s="229"/>
      <c r="BXM181" s="229"/>
      <c r="BXN181" s="229"/>
      <c r="BXO181" s="229"/>
      <c r="BXP181" s="229"/>
      <c r="BXQ181" s="229"/>
      <c r="BXR181" s="229"/>
      <c r="BXS181" s="229"/>
      <c r="BXT181" s="229"/>
      <c r="BXU181" s="229"/>
      <c r="BXV181" s="229"/>
      <c r="BXW181" s="229"/>
      <c r="BXX181" s="229"/>
      <c r="BXY181" s="229"/>
      <c r="BXZ181" s="229"/>
      <c r="BYA181" s="229"/>
      <c r="BYB181" s="229"/>
      <c r="BYC181" s="229"/>
      <c r="BYD181" s="229"/>
      <c r="BYE181" s="229"/>
      <c r="BYF181" s="229"/>
      <c r="BYG181" s="229"/>
      <c r="BYH181" s="229"/>
      <c r="BYI181" s="229"/>
      <c r="BYJ181" s="229"/>
      <c r="BYK181" s="229"/>
      <c r="BYL181" s="229"/>
      <c r="BYM181" s="229"/>
      <c r="BYN181" s="229"/>
      <c r="BYO181" s="229"/>
      <c r="BYP181" s="229"/>
      <c r="BYQ181" s="229"/>
      <c r="BYR181" s="229"/>
      <c r="BYS181" s="229"/>
      <c r="BYT181" s="229"/>
      <c r="BYU181" s="229"/>
      <c r="BYV181" s="229"/>
      <c r="BYW181" s="229"/>
      <c r="BYX181" s="229"/>
      <c r="BYY181" s="229"/>
      <c r="BYZ181" s="229"/>
      <c r="BZA181" s="229"/>
      <c r="BZB181" s="229"/>
      <c r="BZC181" s="229"/>
      <c r="BZD181" s="229"/>
      <c r="BZE181" s="229"/>
      <c r="BZF181" s="229"/>
      <c r="BZG181" s="229"/>
      <c r="BZH181" s="229"/>
      <c r="BZI181" s="229"/>
      <c r="BZJ181" s="229"/>
      <c r="BZK181" s="229"/>
      <c r="BZL181" s="229"/>
      <c r="BZM181" s="229"/>
      <c r="BZN181" s="229"/>
      <c r="BZO181" s="229"/>
      <c r="BZP181" s="229"/>
      <c r="BZQ181" s="229"/>
      <c r="BZR181" s="229"/>
      <c r="BZS181" s="229"/>
      <c r="BZT181" s="229"/>
      <c r="BZU181" s="229"/>
      <c r="BZV181" s="229"/>
      <c r="BZW181" s="229"/>
      <c r="BZX181" s="229"/>
      <c r="BZY181" s="229"/>
      <c r="BZZ181" s="229"/>
      <c r="CAA181" s="229"/>
      <c r="CAB181" s="229"/>
      <c r="CAC181" s="229"/>
      <c r="CAD181" s="229"/>
      <c r="CAE181" s="229"/>
      <c r="CAF181" s="229"/>
      <c r="CAG181" s="229"/>
      <c r="CAH181" s="229"/>
      <c r="CAI181" s="229"/>
      <c r="CAJ181" s="229"/>
      <c r="CAK181" s="229"/>
      <c r="CAL181" s="229"/>
      <c r="CAM181" s="229"/>
      <c r="CAN181" s="229"/>
      <c r="CAO181" s="229"/>
      <c r="CAP181" s="229"/>
      <c r="CAQ181" s="229"/>
      <c r="CAR181" s="229"/>
      <c r="CAS181" s="229"/>
      <c r="CAT181" s="229"/>
      <c r="CAU181" s="229"/>
      <c r="CAV181" s="229"/>
      <c r="CAW181" s="229"/>
      <c r="CAX181" s="229"/>
      <c r="CAY181" s="229"/>
      <c r="CAZ181" s="229"/>
      <c r="CBA181" s="229"/>
      <c r="CBB181" s="229"/>
      <c r="CBC181" s="229"/>
      <c r="CBD181" s="229"/>
      <c r="CBE181" s="229"/>
      <c r="CBF181" s="229"/>
      <c r="CBG181" s="229"/>
      <c r="CBH181" s="229"/>
      <c r="CBI181" s="229"/>
      <c r="CBJ181" s="229"/>
      <c r="CBK181" s="229"/>
      <c r="CBL181" s="229"/>
      <c r="CBM181" s="229"/>
      <c r="CBN181" s="229"/>
      <c r="CBO181" s="229"/>
      <c r="CBP181" s="229"/>
      <c r="CBQ181" s="229"/>
      <c r="CBR181" s="229"/>
      <c r="CBS181" s="229"/>
      <c r="CBT181" s="229"/>
      <c r="CBU181" s="229"/>
      <c r="CBV181" s="229"/>
      <c r="CBW181" s="229"/>
      <c r="CBX181" s="229"/>
      <c r="CBY181" s="229"/>
      <c r="CBZ181" s="229"/>
      <c r="CCA181" s="229"/>
      <c r="CCB181" s="229"/>
      <c r="CCC181" s="229"/>
      <c r="CCD181" s="229"/>
      <c r="CCE181" s="229"/>
      <c r="CCF181" s="229"/>
      <c r="CCG181" s="229"/>
      <c r="CCH181" s="229"/>
      <c r="CCI181" s="229"/>
      <c r="CCJ181" s="229"/>
      <c r="CCK181" s="229"/>
      <c r="CCL181" s="229"/>
      <c r="CCM181" s="229"/>
      <c r="CCN181" s="229"/>
      <c r="CCO181" s="229"/>
      <c r="CCP181" s="229"/>
      <c r="CCQ181" s="229"/>
      <c r="CCR181" s="229"/>
      <c r="CCS181" s="229"/>
      <c r="CCT181" s="229"/>
      <c r="CCU181" s="229"/>
      <c r="CCV181" s="229"/>
      <c r="CCW181" s="229"/>
      <c r="CCX181" s="229"/>
      <c r="CCY181" s="229"/>
      <c r="CCZ181" s="229"/>
      <c r="CDA181" s="229"/>
      <c r="CDB181" s="229"/>
      <c r="CDC181" s="229"/>
      <c r="CDD181" s="229"/>
      <c r="CDE181" s="229"/>
      <c r="CDF181" s="229"/>
      <c r="CDG181" s="229"/>
      <c r="CDH181" s="229"/>
      <c r="CDI181" s="229"/>
      <c r="CDJ181" s="229"/>
      <c r="CDK181" s="229"/>
      <c r="CDL181" s="229"/>
      <c r="CDM181" s="229"/>
      <c r="CDN181" s="229"/>
      <c r="CDO181" s="229"/>
      <c r="CDP181" s="229"/>
      <c r="CDQ181" s="229"/>
      <c r="CDR181" s="229"/>
      <c r="CDS181" s="229"/>
      <c r="CDT181" s="229"/>
      <c r="CDU181" s="229"/>
      <c r="CDV181" s="229"/>
      <c r="CDW181" s="229"/>
      <c r="CDX181" s="229"/>
      <c r="CDY181" s="229"/>
      <c r="CDZ181" s="229"/>
      <c r="CEA181" s="229"/>
      <c r="CEB181" s="229"/>
      <c r="CEC181" s="229"/>
      <c r="CED181" s="229"/>
      <c r="CEE181" s="229"/>
      <c r="CEF181" s="229"/>
      <c r="CEG181" s="229"/>
      <c r="CEH181" s="229"/>
      <c r="CEI181" s="229"/>
      <c r="CEJ181" s="229"/>
      <c r="CEK181" s="229"/>
      <c r="CEL181" s="229"/>
      <c r="CEM181" s="229"/>
      <c r="CEN181" s="229"/>
      <c r="CEO181" s="229"/>
      <c r="CEP181" s="229"/>
      <c r="CEQ181" s="229"/>
      <c r="CER181" s="229"/>
      <c r="CES181" s="229"/>
      <c r="CET181" s="229"/>
      <c r="CEU181" s="229"/>
      <c r="CEV181" s="229"/>
      <c r="CEW181" s="229"/>
      <c r="CEX181" s="229"/>
      <c r="CEY181" s="229"/>
      <c r="CEZ181" s="229"/>
      <c r="CFA181" s="229"/>
      <c r="CFB181" s="229"/>
      <c r="CFC181" s="229"/>
      <c r="CFD181" s="229"/>
      <c r="CFE181" s="229"/>
      <c r="CFF181" s="229"/>
      <c r="CFG181" s="229"/>
      <c r="CFH181" s="229"/>
      <c r="CFI181" s="229"/>
      <c r="CFJ181" s="229"/>
      <c r="CFK181" s="229"/>
      <c r="CFL181" s="229"/>
      <c r="CFM181" s="229"/>
      <c r="CFN181" s="229"/>
      <c r="CFO181" s="229"/>
      <c r="CFP181" s="229"/>
      <c r="CFQ181" s="229"/>
      <c r="CFR181" s="229"/>
      <c r="CFS181" s="229"/>
      <c r="CFT181" s="229"/>
      <c r="CFU181" s="229"/>
      <c r="CFV181" s="229"/>
      <c r="CFW181" s="229"/>
      <c r="CFX181" s="229"/>
      <c r="CFY181" s="229"/>
      <c r="CFZ181" s="229"/>
      <c r="CGA181" s="229"/>
      <c r="CGB181" s="229"/>
      <c r="CGC181" s="229"/>
      <c r="CGD181" s="229"/>
      <c r="CGE181" s="229"/>
      <c r="CGF181" s="229"/>
      <c r="CGG181" s="229"/>
      <c r="CGH181" s="229"/>
      <c r="CGI181" s="229"/>
      <c r="CGJ181" s="229"/>
      <c r="CGK181" s="229"/>
      <c r="CGL181" s="229"/>
      <c r="CGM181" s="229"/>
      <c r="CGN181" s="229"/>
      <c r="CGO181" s="229"/>
      <c r="CGP181" s="229"/>
      <c r="CGQ181" s="229"/>
      <c r="CGR181" s="229"/>
      <c r="CGS181" s="229"/>
      <c r="CGT181" s="229"/>
      <c r="CGU181" s="229"/>
      <c r="CGV181" s="229"/>
      <c r="CGW181" s="229"/>
      <c r="CGX181" s="229"/>
      <c r="CGY181" s="229"/>
      <c r="CGZ181" s="229"/>
      <c r="CHA181" s="229"/>
      <c r="CHB181" s="229"/>
      <c r="CHC181" s="229"/>
      <c r="CHD181" s="229"/>
      <c r="CHE181" s="229"/>
      <c r="CHF181" s="229"/>
      <c r="CHG181" s="229"/>
      <c r="CHH181" s="229"/>
      <c r="CHI181" s="229"/>
      <c r="CHJ181" s="229"/>
      <c r="CHK181" s="229"/>
      <c r="CHL181" s="229"/>
      <c r="CHM181" s="229"/>
      <c r="CHN181" s="229"/>
      <c r="CHO181" s="229"/>
      <c r="CHP181" s="229"/>
      <c r="CHQ181" s="229"/>
      <c r="CHR181" s="229"/>
      <c r="CHS181" s="229"/>
      <c r="CHT181" s="229"/>
      <c r="CHU181" s="229"/>
      <c r="CHV181" s="229"/>
      <c r="CHW181" s="229"/>
      <c r="CHX181" s="229"/>
      <c r="CHY181" s="229"/>
      <c r="CHZ181" s="229"/>
      <c r="CIA181" s="229"/>
      <c r="CIB181" s="229"/>
      <c r="CIC181" s="229"/>
      <c r="CID181" s="229"/>
      <c r="CIE181" s="229"/>
      <c r="CIF181" s="229"/>
      <c r="CIG181" s="229"/>
      <c r="CIH181" s="229"/>
      <c r="CII181" s="229"/>
      <c r="CIJ181" s="229"/>
      <c r="CIK181" s="229"/>
      <c r="CIL181" s="229"/>
      <c r="CIM181" s="229"/>
      <c r="CIN181" s="229"/>
      <c r="CIO181" s="229"/>
      <c r="CIP181" s="229"/>
      <c r="CIQ181" s="229"/>
      <c r="CIR181" s="229"/>
      <c r="CIS181" s="229"/>
      <c r="CIT181" s="229"/>
      <c r="CIU181" s="229"/>
      <c r="CIV181" s="229"/>
      <c r="CIW181" s="229"/>
      <c r="CIX181" s="229"/>
      <c r="CIY181" s="229"/>
      <c r="CIZ181" s="229"/>
      <c r="CJA181" s="229"/>
      <c r="CJB181" s="229"/>
      <c r="CJC181" s="229"/>
      <c r="CJD181" s="229"/>
      <c r="CJE181" s="229"/>
      <c r="CJF181" s="229"/>
      <c r="CJG181" s="229"/>
      <c r="CJH181" s="229"/>
      <c r="CJI181" s="229"/>
      <c r="CJJ181" s="229"/>
      <c r="CJK181" s="229"/>
      <c r="CJL181" s="229"/>
      <c r="CJM181" s="229"/>
      <c r="CJN181" s="229"/>
      <c r="CJO181" s="229"/>
      <c r="CJP181" s="229"/>
      <c r="CJQ181" s="229"/>
      <c r="CJR181" s="229"/>
      <c r="CJS181" s="229"/>
      <c r="CJT181" s="229"/>
      <c r="CJU181" s="229"/>
      <c r="CJV181" s="229"/>
      <c r="CJW181" s="229"/>
      <c r="CJX181" s="229"/>
      <c r="CJY181" s="229"/>
      <c r="CJZ181" s="229"/>
      <c r="CKA181" s="229"/>
      <c r="CKB181" s="229"/>
      <c r="CKC181" s="229"/>
      <c r="CKD181" s="229"/>
      <c r="CKE181" s="229"/>
      <c r="CKF181" s="229"/>
      <c r="CKG181" s="229"/>
      <c r="CKH181" s="229"/>
      <c r="CKI181" s="229"/>
      <c r="CKJ181" s="229"/>
      <c r="CKK181" s="229"/>
      <c r="CKL181" s="229"/>
      <c r="CKM181" s="229"/>
      <c r="CKN181" s="229"/>
      <c r="CKO181" s="229"/>
      <c r="CKP181" s="229"/>
      <c r="CKQ181" s="229"/>
      <c r="CKR181" s="229"/>
      <c r="CKS181" s="229"/>
      <c r="CKT181" s="229"/>
      <c r="CKU181" s="229"/>
      <c r="CKV181" s="229"/>
      <c r="CKW181" s="229"/>
      <c r="CKX181" s="229"/>
      <c r="CKY181" s="229"/>
      <c r="CKZ181" s="229"/>
      <c r="CLA181" s="229"/>
      <c r="CLB181" s="229"/>
      <c r="CLC181" s="229"/>
      <c r="CLD181" s="229"/>
      <c r="CLE181" s="229"/>
      <c r="CLF181" s="229"/>
      <c r="CLG181" s="229"/>
      <c r="CLH181" s="229"/>
      <c r="CLI181" s="229"/>
      <c r="CLJ181" s="229"/>
      <c r="CLK181" s="229"/>
      <c r="CLL181" s="229"/>
      <c r="CLM181" s="229"/>
      <c r="CLN181" s="229"/>
      <c r="CLO181" s="229"/>
      <c r="CLP181" s="229"/>
      <c r="CLQ181" s="229"/>
      <c r="CLR181" s="229"/>
      <c r="CLS181" s="229"/>
      <c r="CLT181" s="229"/>
      <c r="CLU181" s="229"/>
      <c r="CLV181" s="229"/>
      <c r="CLW181" s="229"/>
      <c r="CLX181" s="229"/>
      <c r="CLY181" s="229"/>
      <c r="CLZ181" s="229"/>
      <c r="CMA181" s="229"/>
      <c r="CMB181" s="229"/>
      <c r="CMC181" s="229"/>
      <c r="CMD181" s="229"/>
      <c r="CME181" s="229"/>
      <c r="CMF181" s="229"/>
      <c r="CMG181" s="229"/>
      <c r="CMH181" s="229"/>
      <c r="CMI181" s="229"/>
      <c r="CMJ181" s="229"/>
      <c r="CMK181" s="229"/>
      <c r="CML181" s="229"/>
      <c r="CMM181" s="229"/>
      <c r="CMN181" s="229"/>
      <c r="CMO181" s="229"/>
      <c r="CMP181" s="229"/>
      <c r="CMQ181" s="229"/>
      <c r="CMR181" s="229"/>
      <c r="CMS181" s="229"/>
      <c r="CMT181" s="229"/>
      <c r="CMU181" s="229"/>
      <c r="CMV181" s="229"/>
      <c r="CMW181" s="229"/>
      <c r="CMX181" s="229"/>
      <c r="CMY181" s="229"/>
      <c r="CMZ181" s="229"/>
      <c r="CNA181" s="229"/>
      <c r="CNB181" s="229"/>
      <c r="CNC181" s="229"/>
      <c r="CND181" s="229"/>
      <c r="CNE181" s="229"/>
      <c r="CNF181" s="229"/>
      <c r="CNG181" s="229"/>
      <c r="CNH181" s="229"/>
      <c r="CNI181" s="229"/>
      <c r="CNJ181" s="229"/>
      <c r="CNK181" s="229"/>
      <c r="CNL181" s="229"/>
      <c r="CNM181" s="229"/>
      <c r="CNN181" s="229"/>
      <c r="CNO181" s="229"/>
      <c r="CNP181" s="229"/>
      <c r="CNQ181" s="229"/>
      <c r="CNR181" s="229"/>
      <c r="CNS181" s="229"/>
      <c r="CNT181" s="229"/>
      <c r="CNU181" s="229"/>
      <c r="CNV181" s="229"/>
      <c r="CNW181" s="229"/>
      <c r="CNX181" s="229"/>
      <c r="CNY181" s="229"/>
      <c r="CNZ181" s="229"/>
      <c r="COA181" s="229"/>
      <c r="COB181" s="229"/>
      <c r="COC181" s="229"/>
      <c r="COD181" s="229"/>
      <c r="COE181" s="229"/>
      <c r="COF181" s="229"/>
      <c r="COG181" s="229"/>
      <c r="COH181" s="229"/>
      <c r="COI181" s="229"/>
      <c r="COJ181" s="229"/>
      <c r="COK181" s="229"/>
      <c r="COL181" s="229"/>
      <c r="COM181" s="229"/>
      <c r="CON181" s="229"/>
      <c r="COO181" s="229"/>
      <c r="COP181" s="229"/>
      <c r="COQ181" s="229"/>
      <c r="COR181" s="229"/>
      <c r="COS181" s="229"/>
      <c r="COT181" s="229"/>
      <c r="COU181" s="229"/>
      <c r="COV181" s="229"/>
      <c r="COW181" s="229"/>
      <c r="COX181" s="229"/>
      <c r="COY181" s="229"/>
      <c r="COZ181" s="229"/>
      <c r="CPA181" s="229"/>
      <c r="CPB181" s="229"/>
      <c r="CPC181" s="229"/>
      <c r="CPD181" s="229"/>
      <c r="CPE181" s="229"/>
      <c r="CPF181" s="229"/>
      <c r="CPG181" s="229"/>
      <c r="CPH181" s="229"/>
      <c r="CPI181" s="229"/>
      <c r="CPJ181" s="229"/>
      <c r="CPK181" s="229"/>
      <c r="CPL181" s="229"/>
      <c r="CPM181" s="229"/>
      <c r="CPN181" s="229"/>
      <c r="CPO181" s="229"/>
      <c r="CPP181" s="229"/>
      <c r="CPQ181" s="229"/>
      <c r="CPR181" s="229"/>
      <c r="CPS181" s="229"/>
      <c r="CPT181" s="229"/>
      <c r="CPU181" s="229"/>
      <c r="CPV181" s="229"/>
      <c r="CPW181" s="229"/>
      <c r="CPX181" s="229"/>
      <c r="CPY181" s="229"/>
      <c r="CPZ181" s="229"/>
      <c r="CQA181" s="229"/>
      <c r="CQB181" s="229"/>
      <c r="CQC181" s="229"/>
      <c r="CQD181" s="229"/>
      <c r="CQE181" s="229"/>
      <c r="CQF181" s="229"/>
      <c r="CQG181" s="229"/>
      <c r="CQH181" s="229"/>
      <c r="CQI181" s="229"/>
      <c r="CQJ181" s="229"/>
      <c r="CQK181" s="229"/>
      <c r="CQL181" s="229"/>
      <c r="CQM181" s="229"/>
      <c r="CQN181" s="229"/>
      <c r="CQO181" s="229"/>
      <c r="CQP181" s="229"/>
      <c r="CQQ181" s="229"/>
      <c r="CQR181" s="229"/>
      <c r="CQS181" s="229"/>
      <c r="CQT181" s="229"/>
      <c r="CQU181" s="229"/>
      <c r="CQV181" s="229"/>
      <c r="CQW181" s="229"/>
      <c r="CQX181" s="229"/>
      <c r="CQY181" s="229"/>
      <c r="CQZ181" s="229"/>
      <c r="CRA181" s="229"/>
      <c r="CRB181" s="229"/>
      <c r="CRC181" s="229"/>
      <c r="CRD181" s="229"/>
      <c r="CRE181" s="229"/>
      <c r="CRF181" s="229"/>
      <c r="CRG181" s="229"/>
      <c r="CRH181" s="229"/>
      <c r="CRI181" s="229"/>
      <c r="CRJ181" s="229"/>
      <c r="CRK181" s="229"/>
      <c r="CRL181" s="229"/>
      <c r="CRM181" s="229"/>
      <c r="CRN181" s="229"/>
      <c r="CRO181" s="229"/>
      <c r="CRP181" s="229"/>
      <c r="CRQ181" s="229"/>
      <c r="CRR181" s="229"/>
      <c r="CRS181" s="229"/>
      <c r="CRT181" s="229"/>
      <c r="CRU181" s="229"/>
      <c r="CRV181" s="229"/>
      <c r="CRW181" s="229"/>
      <c r="CRX181" s="229"/>
      <c r="CRY181" s="229"/>
      <c r="CRZ181" s="229"/>
      <c r="CSA181" s="229"/>
      <c r="CSB181" s="229"/>
      <c r="CSC181" s="229"/>
      <c r="CSD181" s="229"/>
      <c r="CSE181" s="229"/>
      <c r="CSF181" s="229"/>
      <c r="CSG181" s="229"/>
      <c r="CSH181" s="229"/>
      <c r="CSI181" s="229"/>
      <c r="CSJ181" s="229"/>
      <c r="CSK181" s="229"/>
      <c r="CSL181" s="229"/>
      <c r="CSM181" s="229"/>
      <c r="CSN181" s="229"/>
      <c r="CSO181" s="229"/>
      <c r="CSP181" s="229"/>
      <c r="CSQ181" s="229"/>
      <c r="CSR181" s="229"/>
      <c r="CSS181" s="229"/>
      <c r="CST181" s="229"/>
      <c r="CSU181" s="229"/>
      <c r="CSV181" s="229"/>
      <c r="CSW181" s="229"/>
      <c r="CSX181" s="229"/>
      <c r="CSY181" s="229"/>
      <c r="CSZ181" s="229"/>
      <c r="CTA181" s="229"/>
      <c r="CTB181" s="229"/>
      <c r="CTC181" s="229"/>
      <c r="CTD181" s="229"/>
      <c r="CTE181" s="229"/>
      <c r="CTF181" s="229"/>
      <c r="CTG181" s="229"/>
      <c r="CTH181" s="229"/>
      <c r="CTI181" s="229"/>
      <c r="CTJ181" s="229"/>
      <c r="CTK181" s="229"/>
      <c r="CTL181" s="229"/>
      <c r="CTM181" s="229"/>
      <c r="CTN181" s="229"/>
      <c r="CTO181" s="229"/>
      <c r="CTP181" s="229"/>
      <c r="CTQ181" s="229"/>
      <c r="CTR181" s="229"/>
      <c r="CTS181" s="229"/>
      <c r="CTT181" s="229"/>
      <c r="CTU181" s="229"/>
      <c r="CTV181" s="229"/>
      <c r="CTW181" s="229"/>
      <c r="CTX181" s="229"/>
      <c r="CTY181" s="229"/>
      <c r="CTZ181" s="229"/>
      <c r="CUA181" s="229"/>
    </row>
    <row r="182" spans="1:2575" s="224" customFormat="1" ht="108.75" hidden="1" customHeight="1">
      <c r="A182" s="247"/>
      <c r="B182" s="248"/>
      <c r="C182" s="249"/>
      <c r="D182" s="250"/>
      <c r="E182" s="274"/>
      <c r="F182" s="252"/>
      <c r="G182" s="249"/>
      <c r="H182" s="256"/>
      <c r="I182" s="269"/>
      <c r="J182" s="270"/>
      <c r="K182" s="252"/>
      <c r="L182" s="252"/>
      <c r="N182" s="229"/>
      <c r="O182" s="229"/>
      <c r="P182" s="229"/>
      <c r="Q182" s="229"/>
      <c r="R182" s="229"/>
      <c r="S182" s="229"/>
      <c r="T182" s="229"/>
      <c r="U182" s="229"/>
      <c r="V182" s="229"/>
      <c r="W182" s="229"/>
      <c r="X182" s="229"/>
      <c r="Y182" s="229"/>
      <c r="Z182" s="229"/>
      <c r="AA182" s="229"/>
      <c r="AB182" s="229"/>
      <c r="AC182" s="229"/>
      <c r="AD182" s="229"/>
      <c r="AE182" s="229"/>
      <c r="AF182" s="229"/>
      <c r="AG182" s="229"/>
      <c r="AH182" s="229"/>
      <c r="AI182" s="229"/>
      <c r="AJ182" s="229"/>
      <c r="AK182" s="229"/>
      <c r="AL182" s="229"/>
      <c r="AM182" s="229"/>
      <c r="AN182" s="229"/>
      <c r="AO182" s="229"/>
      <c r="AP182" s="229"/>
      <c r="AQ182" s="229"/>
      <c r="AR182" s="229"/>
      <c r="AS182" s="229"/>
      <c r="AT182" s="229"/>
      <c r="AU182" s="229"/>
      <c r="AV182" s="229"/>
      <c r="AW182" s="229"/>
      <c r="AX182" s="229"/>
      <c r="AY182" s="229"/>
      <c r="AZ182" s="229"/>
      <c r="BA182" s="229"/>
      <c r="BB182" s="229"/>
      <c r="BC182" s="229"/>
      <c r="BD182" s="229"/>
      <c r="BE182" s="229"/>
      <c r="BF182" s="229"/>
      <c r="BG182" s="229"/>
      <c r="BH182" s="229"/>
      <c r="BI182" s="229"/>
      <c r="BJ182" s="229"/>
      <c r="BK182" s="229"/>
      <c r="BL182" s="229"/>
      <c r="BM182" s="229"/>
      <c r="BN182" s="229"/>
      <c r="BO182" s="229"/>
      <c r="BP182" s="229"/>
      <c r="BQ182" s="229"/>
      <c r="BR182" s="229"/>
      <c r="BS182" s="229"/>
      <c r="BT182" s="229"/>
      <c r="BU182" s="229"/>
      <c r="BV182" s="229"/>
      <c r="BW182" s="229"/>
      <c r="BX182" s="229"/>
      <c r="BY182" s="229"/>
      <c r="BZ182" s="229"/>
      <c r="CA182" s="229"/>
      <c r="CB182" s="229"/>
      <c r="CC182" s="229"/>
      <c r="CD182" s="229"/>
      <c r="CE182" s="229"/>
      <c r="CF182" s="229"/>
      <c r="CG182" s="229"/>
      <c r="CH182" s="229"/>
      <c r="CI182" s="229"/>
      <c r="CJ182" s="229"/>
      <c r="CK182" s="229"/>
      <c r="CL182" s="229"/>
      <c r="CM182" s="229"/>
      <c r="CN182" s="229"/>
      <c r="CO182" s="229"/>
      <c r="CP182" s="229"/>
      <c r="CQ182" s="229"/>
      <c r="CR182" s="229"/>
      <c r="CS182" s="229"/>
      <c r="CT182" s="229"/>
      <c r="CU182" s="229"/>
      <c r="CV182" s="229"/>
      <c r="CW182" s="229"/>
      <c r="CX182" s="229"/>
      <c r="CY182" s="229"/>
      <c r="CZ182" s="229"/>
      <c r="DA182" s="229"/>
      <c r="DB182" s="229"/>
      <c r="DC182" s="229"/>
      <c r="DD182" s="229"/>
      <c r="DE182" s="229"/>
      <c r="DF182" s="229"/>
      <c r="DG182" s="229"/>
      <c r="DH182" s="229"/>
      <c r="DI182" s="229"/>
      <c r="DJ182" s="229"/>
      <c r="DK182" s="229"/>
      <c r="DL182" s="229"/>
      <c r="DM182" s="229"/>
      <c r="DN182" s="229"/>
      <c r="DO182" s="229"/>
      <c r="DP182" s="229"/>
      <c r="DQ182" s="229"/>
      <c r="DR182" s="229"/>
      <c r="DS182" s="229"/>
      <c r="DT182" s="229"/>
      <c r="DU182" s="229"/>
      <c r="DV182" s="229"/>
      <c r="DW182" s="229"/>
      <c r="DX182" s="229"/>
      <c r="DY182" s="229"/>
      <c r="DZ182" s="229"/>
      <c r="EA182" s="229"/>
      <c r="EB182" s="229"/>
      <c r="EC182" s="229"/>
      <c r="ED182" s="229"/>
      <c r="EE182" s="229"/>
      <c r="EF182" s="229"/>
      <c r="EG182" s="229"/>
      <c r="EH182" s="229"/>
      <c r="EI182" s="229"/>
      <c r="EJ182" s="229"/>
      <c r="EK182" s="229"/>
      <c r="EL182" s="229"/>
      <c r="EM182" s="229"/>
      <c r="EN182" s="229"/>
      <c r="EO182" s="229"/>
      <c r="EP182" s="229"/>
      <c r="EQ182" s="229"/>
      <c r="ER182" s="229"/>
      <c r="ES182" s="229"/>
      <c r="ET182" s="229"/>
      <c r="EU182" s="229"/>
      <c r="EV182" s="229"/>
      <c r="EW182" s="229"/>
      <c r="EX182" s="229"/>
      <c r="EY182" s="229"/>
      <c r="EZ182" s="229"/>
      <c r="FA182" s="229"/>
      <c r="FB182" s="229"/>
      <c r="FC182" s="229"/>
      <c r="FD182" s="229"/>
      <c r="FE182" s="229"/>
      <c r="FF182" s="229"/>
      <c r="FG182" s="229"/>
      <c r="FH182" s="229"/>
      <c r="FI182" s="229"/>
      <c r="FJ182" s="229"/>
      <c r="FK182" s="229"/>
      <c r="FL182" s="229"/>
      <c r="FM182" s="229"/>
      <c r="FN182" s="229"/>
      <c r="FO182" s="229"/>
      <c r="FP182" s="229"/>
      <c r="FQ182" s="229"/>
      <c r="FR182" s="229"/>
      <c r="FS182" s="229"/>
      <c r="FT182" s="229"/>
      <c r="FU182" s="229"/>
      <c r="FV182" s="229"/>
      <c r="FW182" s="229"/>
      <c r="FX182" s="229"/>
      <c r="FY182" s="229"/>
      <c r="FZ182" s="229"/>
      <c r="GA182" s="229"/>
      <c r="GB182" s="229"/>
      <c r="GC182" s="229"/>
      <c r="GD182" s="229"/>
      <c r="GE182" s="229"/>
      <c r="GF182" s="229"/>
      <c r="GG182" s="229"/>
      <c r="GH182" s="229"/>
      <c r="GI182" s="229"/>
      <c r="GJ182" s="229"/>
      <c r="GK182" s="229"/>
      <c r="GL182" s="229"/>
      <c r="GM182" s="229"/>
      <c r="GN182" s="229"/>
      <c r="GO182" s="229"/>
      <c r="GP182" s="229"/>
      <c r="GQ182" s="229"/>
      <c r="GR182" s="229"/>
      <c r="GS182" s="229"/>
      <c r="GT182" s="229"/>
      <c r="GU182" s="229"/>
      <c r="GV182" s="229"/>
      <c r="GW182" s="229"/>
      <c r="GX182" s="229"/>
      <c r="GY182" s="229"/>
      <c r="GZ182" s="229"/>
      <c r="HA182" s="229"/>
      <c r="HB182" s="229"/>
      <c r="HC182" s="229"/>
      <c r="HD182" s="229"/>
      <c r="HE182" s="229"/>
      <c r="HF182" s="229"/>
      <c r="HG182" s="229"/>
      <c r="HH182" s="229"/>
      <c r="HI182" s="229"/>
      <c r="HJ182" s="229"/>
      <c r="HK182" s="229"/>
      <c r="HL182" s="229"/>
      <c r="HM182" s="229"/>
      <c r="HN182" s="229"/>
      <c r="HO182" s="229"/>
      <c r="HP182" s="229"/>
      <c r="HQ182" s="229"/>
      <c r="HR182" s="229"/>
      <c r="HS182" s="229"/>
      <c r="HT182" s="229"/>
      <c r="HU182" s="229"/>
      <c r="HV182" s="229"/>
      <c r="HW182" s="229"/>
      <c r="HX182" s="229"/>
      <c r="HY182" s="229"/>
      <c r="HZ182" s="229"/>
      <c r="IA182" s="229"/>
      <c r="IB182" s="229"/>
      <c r="IC182" s="229"/>
      <c r="ID182" s="229"/>
      <c r="IE182" s="229"/>
      <c r="IF182" s="229"/>
      <c r="IG182" s="229"/>
      <c r="IH182" s="229"/>
      <c r="II182" s="229"/>
      <c r="IJ182" s="229"/>
      <c r="IK182" s="229"/>
      <c r="IL182" s="229"/>
      <c r="IM182" s="229"/>
      <c r="IN182" s="229"/>
      <c r="IO182" s="229"/>
      <c r="IP182" s="229"/>
      <c r="IQ182" s="229"/>
      <c r="IR182" s="229"/>
      <c r="IS182" s="229"/>
      <c r="IT182" s="229"/>
      <c r="IU182" s="229"/>
      <c r="IV182" s="229"/>
      <c r="IW182" s="229"/>
      <c r="IX182" s="229"/>
      <c r="IY182" s="229"/>
      <c r="IZ182" s="229"/>
      <c r="JA182" s="229"/>
      <c r="JB182" s="229"/>
      <c r="JC182" s="229"/>
      <c r="JD182" s="229"/>
      <c r="JE182" s="229"/>
      <c r="JF182" s="229"/>
      <c r="JG182" s="229"/>
      <c r="JH182" s="229"/>
      <c r="JI182" s="229"/>
      <c r="JJ182" s="229"/>
      <c r="JK182" s="229"/>
      <c r="JL182" s="229"/>
      <c r="JM182" s="229"/>
      <c r="JN182" s="229"/>
      <c r="JO182" s="229"/>
      <c r="JP182" s="229"/>
      <c r="JQ182" s="229"/>
      <c r="JR182" s="229"/>
      <c r="JS182" s="229"/>
      <c r="JT182" s="229"/>
      <c r="JU182" s="229"/>
      <c r="JV182" s="229"/>
      <c r="JW182" s="229"/>
      <c r="JX182" s="229"/>
      <c r="JY182" s="229"/>
      <c r="JZ182" s="229"/>
      <c r="KA182" s="229"/>
      <c r="KB182" s="229"/>
      <c r="KC182" s="229"/>
      <c r="KD182" s="229"/>
      <c r="KE182" s="229"/>
      <c r="KF182" s="229"/>
      <c r="KG182" s="229"/>
      <c r="KH182" s="229"/>
      <c r="KI182" s="229"/>
      <c r="KJ182" s="229"/>
      <c r="KK182" s="229"/>
      <c r="KL182" s="229"/>
      <c r="KM182" s="229"/>
      <c r="KN182" s="229"/>
      <c r="KO182" s="229"/>
      <c r="KP182" s="229"/>
      <c r="KQ182" s="229"/>
      <c r="KR182" s="229"/>
      <c r="KS182" s="229"/>
      <c r="KT182" s="229"/>
      <c r="KU182" s="229"/>
      <c r="KV182" s="229"/>
      <c r="KW182" s="229"/>
      <c r="KX182" s="229"/>
      <c r="KY182" s="229"/>
      <c r="KZ182" s="229"/>
      <c r="LA182" s="229"/>
      <c r="LB182" s="229"/>
      <c r="LC182" s="229"/>
      <c r="LD182" s="229"/>
      <c r="LE182" s="229"/>
      <c r="LF182" s="229"/>
      <c r="LG182" s="229"/>
      <c r="LH182" s="229"/>
      <c r="LI182" s="229"/>
      <c r="LJ182" s="229"/>
      <c r="LK182" s="229"/>
      <c r="LL182" s="229"/>
      <c r="LM182" s="229"/>
      <c r="LN182" s="229"/>
      <c r="LO182" s="229"/>
      <c r="LP182" s="229"/>
      <c r="LQ182" s="229"/>
      <c r="LR182" s="229"/>
      <c r="LS182" s="229"/>
      <c r="LT182" s="229"/>
      <c r="LU182" s="229"/>
      <c r="LV182" s="229"/>
      <c r="LW182" s="229"/>
      <c r="LX182" s="229"/>
      <c r="LY182" s="229"/>
      <c r="LZ182" s="229"/>
      <c r="MA182" s="229"/>
      <c r="MB182" s="229"/>
      <c r="MC182" s="229"/>
      <c r="MD182" s="229"/>
      <c r="ME182" s="229"/>
      <c r="MF182" s="229"/>
      <c r="MG182" s="229"/>
      <c r="MH182" s="229"/>
      <c r="MI182" s="229"/>
      <c r="MJ182" s="229"/>
      <c r="MK182" s="229"/>
      <c r="ML182" s="229"/>
      <c r="MM182" s="229"/>
      <c r="MN182" s="229"/>
      <c r="MO182" s="229"/>
      <c r="MP182" s="229"/>
      <c r="MQ182" s="229"/>
      <c r="MR182" s="229"/>
      <c r="MS182" s="229"/>
      <c r="MT182" s="229"/>
      <c r="MU182" s="229"/>
      <c r="MV182" s="229"/>
      <c r="MW182" s="229"/>
      <c r="MX182" s="229"/>
      <c r="MY182" s="229"/>
      <c r="MZ182" s="229"/>
      <c r="NA182" s="229"/>
      <c r="NB182" s="229"/>
      <c r="NC182" s="229"/>
      <c r="ND182" s="229"/>
      <c r="NE182" s="229"/>
      <c r="NF182" s="229"/>
      <c r="NG182" s="229"/>
      <c r="NH182" s="229"/>
      <c r="NI182" s="229"/>
      <c r="NJ182" s="229"/>
      <c r="NK182" s="229"/>
      <c r="NL182" s="229"/>
      <c r="NM182" s="229"/>
      <c r="NN182" s="229"/>
      <c r="NO182" s="229"/>
      <c r="NP182" s="229"/>
      <c r="NQ182" s="229"/>
      <c r="NR182" s="229"/>
      <c r="NS182" s="229"/>
      <c r="NT182" s="229"/>
      <c r="NU182" s="229"/>
      <c r="NV182" s="229"/>
      <c r="NW182" s="229"/>
      <c r="NX182" s="229"/>
      <c r="NY182" s="229"/>
      <c r="NZ182" s="229"/>
      <c r="OA182" s="229"/>
      <c r="OB182" s="229"/>
      <c r="OC182" s="229"/>
      <c r="OD182" s="229"/>
      <c r="OE182" s="229"/>
      <c r="OF182" s="229"/>
      <c r="OG182" s="229"/>
      <c r="OH182" s="229"/>
      <c r="OI182" s="229"/>
      <c r="OJ182" s="229"/>
      <c r="OK182" s="229"/>
      <c r="OL182" s="229"/>
      <c r="OM182" s="229"/>
      <c r="ON182" s="229"/>
      <c r="OO182" s="229"/>
      <c r="OP182" s="229"/>
      <c r="OQ182" s="229"/>
      <c r="OR182" s="229"/>
      <c r="OS182" s="229"/>
      <c r="OT182" s="229"/>
      <c r="OU182" s="229"/>
      <c r="OV182" s="229"/>
      <c r="OW182" s="229"/>
      <c r="OX182" s="229"/>
      <c r="OY182" s="229"/>
      <c r="OZ182" s="229"/>
      <c r="PA182" s="229"/>
      <c r="PB182" s="229"/>
      <c r="PC182" s="229"/>
      <c r="PD182" s="229"/>
      <c r="PE182" s="229"/>
      <c r="PF182" s="229"/>
      <c r="PG182" s="229"/>
      <c r="PH182" s="229"/>
      <c r="PI182" s="229"/>
      <c r="PJ182" s="229"/>
      <c r="PK182" s="229"/>
      <c r="PL182" s="229"/>
      <c r="PM182" s="229"/>
      <c r="PN182" s="229"/>
      <c r="PO182" s="229"/>
      <c r="PP182" s="229"/>
      <c r="PQ182" s="229"/>
      <c r="PR182" s="229"/>
      <c r="PS182" s="229"/>
      <c r="PT182" s="229"/>
      <c r="PU182" s="229"/>
      <c r="PV182" s="229"/>
      <c r="PW182" s="229"/>
      <c r="PX182" s="229"/>
      <c r="PY182" s="229"/>
      <c r="PZ182" s="229"/>
      <c r="QA182" s="229"/>
      <c r="QB182" s="229"/>
      <c r="QC182" s="229"/>
      <c r="QD182" s="229"/>
      <c r="QE182" s="229"/>
      <c r="QF182" s="229"/>
      <c r="QG182" s="229"/>
      <c r="QH182" s="229"/>
      <c r="QI182" s="229"/>
      <c r="QJ182" s="229"/>
      <c r="QK182" s="229"/>
      <c r="QL182" s="229"/>
      <c r="QM182" s="229"/>
      <c r="QN182" s="229"/>
      <c r="QO182" s="229"/>
      <c r="QP182" s="229"/>
      <c r="QQ182" s="229"/>
      <c r="QR182" s="229"/>
      <c r="QS182" s="229"/>
      <c r="QT182" s="229"/>
      <c r="QU182" s="229"/>
      <c r="QV182" s="229"/>
      <c r="QW182" s="229"/>
      <c r="QX182" s="229"/>
      <c r="QY182" s="229"/>
      <c r="QZ182" s="229"/>
      <c r="RA182" s="229"/>
      <c r="RB182" s="229"/>
      <c r="RC182" s="229"/>
      <c r="RD182" s="229"/>
      <c r="RE182" s="229"/>
      <c r="RF182" s="229"/>
      <c r="RG182" s="229"/>
      <c r="RH182" s="229"/>
      <c r="RI182" s="229"/>
      <c r="RJ182" s="229"/>
      <c r="RK182" s="229"/>
      <c r="RL182" s="229"/>
      <c r="RM182" s="229"/>
      <c r="RN182" s="229"/>
      <c r="RO182" s="229"/>
      <c r="RP182" s="229"/>
      <c r="RQ182" s="229"/>
      <c r="RR182" s="229"/>
      <c r="RS182" s="229"/>
      <c r="RT182" s="229"/>
      <c r="RU182" s="229"/>
      <c r="RV182" s="229"/>
      <c r="RW182" s="229"/>
      <c r="RX182" s="229"/>
      <c r="RY182" s="229"/>
      <c r="RZ182" s="229"/>
      <c r="SA182" s="229"/>
      <c r="SB182" s="229"/>
      <c r="SC182" s="229"/>
      <c r="SD182" s="229"/>
      <c r="SE182" s="229"/>
      <c r="SF182" s="229"/>
      <c r="SG182" s="229"/>
      <c r="SH182" s="229"/>
      <c r="SI182" s="229"/>
      <c r="SJ182" s="229"/>
      <c r="SK182" s="229"/>
      <c r="SL182" s="229"/>
      <c r="SM182" s="229"/>
      <c r="SN182" s="229"/>
      <c r="SO182" s="229"/>
      <c r="SP182" s="229"/>
      <c r="SQ182" s="229"/>
      <c r="SR182" s="229"/>
      <c r="SS182" s="229"/>
      <c r="ST182" s="229"/>
      <c r="SU182" s="229"/>
      <c r="SV182" s="229"/>
      <c r="SW182" s="229"/>
      <c r="SX182" s="229"/>
      <c r="SY182" s="229"/>
      <c r="SZ182" s="229"/>
      <c r="TA182" s="229"/>
      <c r="TB182" s="229"/>
      <c r="TC182" s="229"/>
      <c r="TD182" s="229"/>
      <c r="TE182" s="229"/>
      <c r="TF182" s="229"/>
      <c r="TG182" s="229"/>
      <c r="TH182" s="229"/>
      <c r="TI182" s="229"/>
      <c r="TJ182" s="229"/>
      <c r="TK182" s="229"/>
      <c r="TL182" s="229"/>
      <c r="TM182" s="229"/>
      <c r="TN182" s="229"/>
      <c r="TO182" s="229"/>
      <c r="TP182" s="229"/>
      <c r="TQ182" s="229"/>
      <c r="TR182" s="229"/>
      <c r="TS182" s="229"/>
      <c r="TT182" s="229"/>
      <c r="TU182" s="229"/>
      <c r="TV182" s="229"/>
      <c r="TW182" s="229"/>
      <c r="TX182" s="229"/>
      <c r="TY182" s="229"/>
      <c r="TZ182" s="229"/>
      <c r="UA182" s="229"/>
      <c r="UB182" s="229"/>
      <c r="UC182" s="229"/>
      <c r="UD182" s="229"/>
      <c r="UE182" s="229"/>
      <c r="UF182" s="229"/>
      <c r="UG182" s="229"/>
      <c r="UH182" s="229"/>
      <c r="UI182" s="229"/>
      <c r="UJ182" s="229"/>
      <c r="UK182" s="229"/>
      <c r="UL182" s="229"/>
      <c r="UM182" s="229"/>
      <c r="UN182" s="229"/>
      <c r="UO182" s="229"/>
      <c r="UP182" s="229"/>
      <c r="UQ182" s="229"/>
      <c r="UR182" s="229"/>
      <c r="US182" s="229"/>
      <c r="UT182" s="229"/>
      <c r="UU182" s="229"/>
      <c r="UV182" s="229"/>
      <c r="UW182" s="229"/>
      <c r="UX182" s="229"/>
      <c r="UY182" s="229"/>
      <c r="UZ182" s="229"/>
      <c r="VA182" s="229"/>
      <c r="VB182" s="229"/>
      <c r="VC182" s="229"/>
      <c r="VD182" s="229"/>
      <c r="VE182" s="229"/>
      <c r="VF182" s="229"/>
      <c r="VG182" s="229"/>
      <c r="VH182" s="229"/>
      <c r="VI182" s="229"/>
      <c r="VJ182" s="229"/>
      <c r="VK182" s="229"/>
      <c r="VL182" s="229"/>
      <c r="VM182" s="229"/>
      <c r="VN182" s="229"/>
      <c r="VO182" s="229"/>
      <c r="VP182" s="229"/>
      <c r="VQ182" s="229"/>
      <c r="VR182" s="229"/>
      <c r="VS182" s="229"/>
      <c r="VT182" s="229"/>
      <c r="VU182" s="229"/>
      <c r="VV182" s="229"/>
      <c r="VW182" s="229"/>
      <c r="VX182" s="229"/>
      <c r="VY182" s="229"/>
      <c r="VZ182" s="229"/>
      <c r="WA182" s="229"/>
      <c r="WB182" s="229"/>
      <c r="WC182" s="229"/>
      <c r="WD182" s="229"/>
      <c r="WE182" s="229"/>
      <c r="WF182" s="229"/>
      <c r="WG182" s="229"/>
      <c r="WH182" s="229"/>
      <c r="WI182" s="229"/>
      <c r="WJ182" s="229"/>
      <c r="WK182" s="229"/>
      <c r="WL182" s="229"/>
      <c r="WM182" s="229"/>
      <c r="WN182" s="229"/>
      <c r="WO182" s="229"/>
      <c r="WP182" s="229"/>
      <c r="WQ182" s="229"/>
      <c r="WR182" s="229"/>
      <c r="WS182" s="229"/>
      <c r="WT182" s="229"/>
      <c r="WU182" s="229"/>
      <c r="WV182" s="229"/>
      <c r="WW182" s="229"/>
      <c r="WX182" s="229"/>
      <c r="WY182" s="229"/>
      <c r="WZ182" s="229"/>
      <c r="XA182" s="229"/>
      <c r="XB182" s="229"/>
      <c r="XC182" s="229"/>
      <c r="XD182" s="229"/>
      <c r="XE182" s="229"/>
      <c r="XF182" s="229"/>
      <c r="XG182" s="229"/>
      <c r="XH182" s="229"/>
      <c r="XI182" s="229"/>
      <c r="XJ182" s="229"/>
      <c r="XK182" s="229"/>
      <c r="XL182" s="229"/>
      <c r="XM182" s="229"/>
      <c r="XN182" s="229"/>
      <c r="XO182" s="229"/>
      <c r="XP182" s="229"/>
      <c r="XQ182" s="229"/>
      <c r="XR182" s="229"/>
      <c r="XS182" s="229"/>
      <c r="XT182" s="229"/>
      <c r="XU182" s="229"/>
      <c r="XV182" s="229"/>
      <c r="XW182" s="229"/>
      <c r="XX182" s="229"/>
      <c r="XY182" s="229"/>
      <c r="XZ182" s="229"/>
      <c r="YA182" s="229"/>
      <c r="YB182" s="229"/>
      <c r="YC182" s="229"/>
      <c r="YD182" s="229"/>
      <c r="YE182" s="229"/>
      <c r="YF182" s="229"/>
      <c r="YG182" s="229"/>
      <c r="YH182" s="229"/>
      <c r="YI182" s="229"/>
      <c r="YJ182" s="229"/>
      <c r="YK182" s="229"/>
      <c r="YL182" s="229"/>
      <c r="YM182" s="229"/>
      <c r="YN182" s="229"/>
      <c r="YO182" s="229"/>
      <c r="YP182" s="229"/>
      <c r="YQ182" s="229"/>
      <c r="YR182" s="229"/>
      <c r="YS182" s="229"/>
      <c r="YT182" s="229"/>
      <c r="YU182" s="229"/>
      <c r="YV182" s="229"/>
      <c r="YW182" s="229"/>
      <c r="YX182" s="229"/>
      <c r="YY182" s="229"/>
      <c r="YZ182" s="229"/>
      <c r="ZA182" s="229"/>
      <c r="ZB182" s="229"/>
      <c r="ZC182" s="229"/>
      <c r="ZD182" s="229"/>
      <c r="ZE182" s="229"/>
      <c r="ZF182" s="229"/>
      <c r="ZG182" s="229"/>
      <c r="ZH182" s="229"/>
      <c r="ZI182" s="229"/>
      <c r="ZJ182" s="229"/>
      <c r="ZK182" s="229"/>
      <c r="ZL182" s="229"/>
      <c r="ZM182" s="229"/>
      <c r="ZN182" s="229"/>
      <c r="ZO182" s="229"/>
      <c r="ZP182" s="229"/>
      <c r="ZQ182" s="229"/>
      <c r="ZR182" s="229"/>
      <c r="ZS182" s="229"/>
      <c r="ZT182" s="229"/>
      <c r="ZU182" s="229"/>
      <c r="ZV182" s="229"/>
      <c r="ZW182" s="229"/>
      <c r="ZX182" s="229"/>
      <c r="ZY182" s="229"/>
      <c r="ZZ182" s="229"/>
      <c r="AAA182" s="229"/>
      <c r="AAB182" s="229"/>
      <c r="AAC182" s="229"/>
      <c r="AAD182" s="229"/>
      <c r="AAE182" s="229"/>
      <c r="AAF182" s="229"/>
      <c r="AAG182" s="229"/>
      <c r="AAH182" s="229"/>
      <c r="AAI182" s="229"/>
      <c r="AAJ182" s="229"/>
      <c r="AAK182" s="229"/>
      <c r="AAL182" s="229"/>
      <c r="AAM182" s="229"/>
      <c r="AAN182" s="229"/>
      <c r="AAO182" s="229"/>
      <c r="AAP182" s="229"/>
      <c r="AAQ182" s="229"/>
      <c r="AAR182" s="229"/>
      <c r="AAS182" s="229"/>
      <c r="AAT182" s="229"/>
      <c r="AAU182" s="229"/>
      <c r="AAV182" s="229"/>
      <c r="AAW182" s="229"/>
      <c r="AAX182" s="229"/>
      <c r="AAY182" s="229"/>
      <c r="AAZ182" s="229"/>
      <c r="ABA182" s="229"/>
      <c r="ABB182" s="229"/>
      <c r="ABC182" s="229"/>
      <c r="ABD182" s="229"/>
      <c r="ABE182" s="229"/>
      <c r="ABF182" s="229"/>
      <c r="ABG182" s="229"/>
      <c r="ABH182" s="229"/>
      <c r="ABI182" s="229"/>
      <c r="ABJ182" s="229"/>
      <c r="ABK182" s="229"/>
      <c r="ABL182" s="229"/>
      <c r="ABM182" s="229"/>
      <c r="ABN182" s="229"/>
      <c r="ABO182" s="229"/>
      <c r="ABP182" s="229"/>
      <c r="ABQ182" s="229"/>
      <c r="ABR182" s="229"/>
      <c r="ABS182" s="229"/>
      <c r="ABT182" s="229"/>
      <c r="ABU182" s="229"/>
      <c r="ABV182" s="229"/>
      <c r="ABW182" s="229"/>
      <c r="ABX182" s="229"/>
      <c r="ABY182" s="229"/>
      <c r="ABZ182" s="229"/>
      <c r="ACA182" s="229"/>
      <c r="ACB182" s="229"/>
      <c r="ACC182" s="229"/>
      <c r="ACD182" s="229"/>
      <c r="ACE182" s="229"/>
      <c r="ACF182" s="229"/>
      <c r="ACG182" s="229"/>
      <c r="ACH182" s="229"/>
      <c r="ACI182" s="229"/>
      <c r="ACJ182" s="229"/>
      <c r="ACK182" s="229"/>
      <c r="ACL182" s="229"/>
      <c r="ACM182" s="229"/>
      <c r="ACN182" s="229"/>
      <c r="ACO182" s="229"/>
      <c r="ACP182" s="229"/>
      <c r="ACQ182" s="229"/>
      <c r="ACR182" s="229"/>
      <c r="ACS182" s="229"/>
      <c r="ACT182" s="229"/>
      <c r="ACU182" s="229"/>
      <c r="ACV182" s="229"/>
      <c r="ACW182" s="229"/>
      <c r="ACX182" s="229"/>
      <c r="ACY182" s="229"/>
      <c r="ACZ182" s="229"/>
      <c r="ADA182" s="229"/>
      <c r="ADB182" s="229"/>
      <c r="ADC182" s="229"/>
      <c r="ADD182" s="229"/>
      <c r="ADE182" s="229"/>
      <c r="ADF182" s="229"/>
      <c r="ADG182" s="229"/>
      <c r="ADH182" s="229"/>
      <c r="ADI182" s="229"/>
      <c r="ADJ182" s="229"/>
      <c r="ADK182" s="229"/>
      <c r="ADL182" s="229"/>
      <c r="ADM182" s="229"/>
      <c r="ADN182" s="229"/>
      <c r="ADO182" s="229"/>
      <c r="ADP182" s="229"/>
      <c r="ADQ182" s="229"/>
      <c r="ADR182" s="229"/>
      <c r="ADS182" s="229"/>
      <c r="ADT182" s="229"/>
      <c r="ADU182" s="229"/>
      <c r="ADV182" s="229"/>
      <c r="ADW182" s="229"/>
      <c r="ADX182" s="229"/>
      <c r="ADY182" s="229"/>
      <c r="ADZ182" s="229"/>
      <c r="AEA182" s="229"/>
      <c r="AEB182" s="229"/>
      <c r="AEC182" s="229"/>
      <c r="AED182" s="229"/>
      <c r="AEE182" s="229"/>
      <c r="AEF182" s="229"/>
      <c r="AEG182" s="229"/>
      <c r="AEH182" s="229"/>
      <c r="AEI182" s="229"/>
      <c r="AEJ182" s="229"/>
      <c r="AEK182" s="229"/>
      <c r="AEL182" s="229"/>
      <c r="AEM182" s="229"/>
      <c r="AEN182" s="229"/>
      <c r="AEO182" s="229"/>
      <c r="AEP182" s="229"/>
      <c r="AEQ182" s="229"/>
      <c r="AER182" s="229"/>
      <c r="AES182" s="229"/>
      <c r="AET182" s="229"/>
      <c r="AEU182" s="229"/>
      <c r="AEV182" s="229"/>
      <c r="AEW182" s="229"/>
      <c r="AEX182" s="229"/>
      <c r="AEY182" s="229"/>
      <c r="AEZ182" s="229"/>
      <c r="AFA182" s="229"/>
      <c r="AFB182" s="229"/>
      <c r="AFC182" s="229"/>
      <c r="AFD182" s="229"/>
      <c r="AFE182" s="229"/>
      <c r="AFF182" s="229"/>
      <c r="AFG182" s="229"/>
      <c r="AFH182" s="229"/>
      <c r="AFI182" s="229"/>
      <c r="AFJ182" s="229"/>
      <c r="AFK182" s="229"/>
      <c r="AFL182" s="229"/>
      <c r="AFM182" s="229"/>
      <c r="AFN182" s="229"/>
      <c r="AFO182" s="229"/>
      <c r="AFP182" s="229"/>
      <c r="AFQ182" s="229"/>
      <c r="AFR182" s="229"/>
      <c r="AFS182" s="229"/>
      <c r="AFT182" s="229"/>
      <c r="AFU182" s="229"/>
      <c r="AFV182" s="229"/>
      <c r="AFW182" s="229"/>
      <c r="AFX182" s="229"/>
      <c r="AFY182" s="229"/>
      <c r="AFZ182" s="229"/>
      <c r="AGA182" s="229"/>
      <c r="AGB182" s="229"/>
      <c r="AGC182" s="229"/>
      <c r="AGD182" s="229"/>
      <c r="AGE182" s="229"/>
      <c r="AGF182" s="229"/>
      <c r="AGG182" s="229"/>
      <c r="AGH182" s="229"/>
      <c r="AGI182" s="229"/>
      <c r="AGJ182" s="229"/>
      <c r="AGK182" s="229"/>
      <c r="AGL182" s="229"/>
      <c r="AGM182" s="229"/>
      <c r="AGN182" s="229"/>
      <c r="AGO182" s="229"/>
      <c r="AGP182" s="229"/>
      <c r="AGQ182" s="229"/>
      <c r="AGR182" s="229"/>
      <c r="AGS182" s="229"/>
      <c r="AGT182" s="229"/>
      <c r="AGU182" s="229"/>
      <c r="AGV182" s="229"/>
      <c r="AGW182" s="229"/>
      <c r="AGX182" s="229"/>
      <c r="AGY182" s="229"/>
      <c r="AGZ182" s="229"/>
      <c r="AHA182" s="229"/>
      <c r="AHB182" s="229"/>
      <c r="AHC182" s="229"/>
      <c r="AHD182" s="229"/>
      <c r="AHE182" s="229"/>
      <c r="AHF182" s="229"/>
      <c r="AHG182" s="229"/>
      <c r="AHH182" s="229"/>
      <c r="AHI182" s="229"/>
      <c r="AHJ182" s="229"/>
      <c r="AHK182" s="229"/>
      <c r="AHL182" s="229"/>
      <c r="AHM182" s="229"/>
      <c r="AHN182" s="229"/>
      <c r="AHO182" s="229"/>
      <c r="AHP182" s="229"/>
      <c r="AHQ182" s="229"/>
      <c r="AHR182" s="229"/>
      <c r="AHS182" s="229"/>
      <c r="AHT182" s="229"/>
      <c r="AHU182" s="229"/>
      <c r="AHV182" s="229"/>
      <c r="AHW182" s="229"/>
      <c r="AHX182" s="229"/>
      <c r="AHY182" s="229"/>
      <c r="AHZ182" s="229"/>
      <c r="AIA182" s="229"/>
      <c r="AIB182" s="229"/>
      <c r="AIC182" s="229"/>
      <c r="AID182" s="229"/>
      <c r="AIE182" s="229"/>
      <c r="AIF182" s="229"/>
      <c r="AIG182" s="229"/>
      <c r="AIH182" s="229"/>
      <c r="AII182" s="229"/>
      <c r="AIJ182" s="229"/>
      <c r="AIK182" s="229"/>
      <c r="AIL182" s="229"/>
      <c r="AIM182" s="229"/>
      <c r="AIN182" s="229"/>
      <c r="AIO182" s="229"/>
      <c r="AIP182" s="229"/>
      <c r="AIQ182" s="229"/>
      <c r="AIR182" s="229"/>
      <c r="AIS182" s="229"/>
      <c r="AIT182" s="229"/>
      <c r="AIU182" s="229"/>
      <c r="AIV182" s="229"/>
      <c r="AIW182" s="229"/>
      <c r="AIX182" s="229"/>
      <c r="AIY182" s="229"/>
      <c r="AIZ182" s="229"/>
      <c r="AJA182" s="229"/>
      <c r="AJB182" s="229"/>
      <c r="AJC182" s="229"/>
      <c r="AJD182" s="229"/>
      <c r="AJE182" s="229"/>
      <c r="AJF182" s="229"/>
      <c r="AJG182" s="229"/>
      <c r="AJH182" s="229"/>
      <c r="AJI182" s="229"/>
      <c r="AJJ182" s="229"/>
      <c r="AJK182" s="229"/>
      <c r="AJL182" s="229"/>
      <c r="AJM182" s="229"/>
      <c r="AJN182" s="229"/>
      <c r="AJO182" s="229"/>
      <c r="AJP182" s="229"/>
      <c r="AJQ182" s="229"/>
      <c r="AJR182" s="229"/>
      <c r="AJS182" s="229"/>
      <c r="AJT182" s="229"/>
      <c r="AJU182" s="229"/>
      <c r="AJV182" s="229"/>
      <c r="AJW182" s="229"/>
      <c r="AJX182" s="229"/>
      <c r="AJY182" s="229"/>
      <c r="AJZ182" s="229"/>
      <c r="AKA182" s="229"/>
      <c r="AKB182" s="229"/>
      <c r="AKC182" s="229"/>
      <c r="AKD182" s="229"/>
      <c r="AKE182" s="229"/>
      <c r="AKF182" s="229"/>
      <c r="AKG182" s="229"/>
      <c r="AKH182" s="229"/>
      <c r="AKI182" s="229"/>
      <c r="AKJ182" s="229"/>
      <c r="AKK182" s="229"/>
      <c r="AKL182" s="229"/>
      <c r="AKM182" s="229"/>
      <c r="AKN182" s="229"/>
      <c r="AKO182" s="229"/>
      <c r="AKP182" s="229"/>
      <c r="AKQ182" s="229"/>
      <c r="AKR182" s="229"/>
      <c r="AKS182" s="229"/>
      <c r="AKT182" s="229"/>
      <c r="AKU182" s="229"/>
      <c r="AKV182" s="229"/>
      <c r="AKW182" s="229"/>
      <c r="AKX182" s="229"/>
      <c r="AKY182" s="229"/>
      <c r="AKZ182" s="229"/>
      <c r="ALA182" s="229"/>
      <c r="ALB182" s="229"/>
      <c r="ALC182" s="229"/>
      <c r="ALD182" s="229"/>
      <c r="ALE182" s="229"/>
      <c r="ALF182" s="229"/>
      <c r="ALG182" s="229"/>
      <c r="ALH182" s="229"/>
      <c r="ALI182" s="229"/>
      <c r="ALJ182" s="229"/>
      <c r="ALK182" s="229"/>
      <c r="ALL182" s="229"/>
      <c r="ALM182" s="229"/>
      <c r="ALN182" s="229"/>
      <c r="ALO182" s="229"/>
      <c r="ALP182" s="229"/>
      <c r="ALQ182" s="229"/>
      <c r="ALR182" s="229"/>
      <c r="ALS182" s="229"/>
      <c r="ALT182" s="229"/>
      <c r="ALU182" s="229"/>
      <c r="ALV182" s="229"/>
      <c r="ALW182" s="229"/>
      <c r="ALX182" s="229"/>
      <c r="ALY182" s="229"/>
      <c r="ALZ182" s="229"/>
      <c r="AMA182" s="229"/>
      <c r="AMB182" s="229"/>
      <c r="AMC182" s="229"/>
      <c r="AMD182" s="229"/>
      <c r="AME182" s="229"/>
      <c r="AMF182" s="229"/>
      <c r="AMG182" s="229"/>
      <c r="AMH182" s="229"/>
      <c r="AMI182" s="229"/>
      <c r="AMJ182" s="229"/>
      <c r="AMK182" s="229"/>
      <c r="AML182" s="229"/>
      <c r="AMM182" s="229"/>
      <c r="AMN182" s="229"/>
      <c r="AMO182" s="229"/>
      <c r="AMP182" s="229"/>
      <c r="AMQ182" s="229"/>
      <c r="AMR182" s="229"/>
      <c r="AMS182" s="229"/>
      <c r="AMT182" s="229"/>
      <c r="AMU182" s="229"/>
      <c r="AMV182" s="229"/>
      <c r="AMW182" s="229"/>
      <c r="AMX182" s="229"/>
      <c r="AMY182" s="229"/>
      <c r="AMZ182" s="229"/>
      <c r="ANA182" s="229"/>
      <c r="ANB182" s="229"/>
      <c r="ANC182" s="229"/>
      <c r="AND182" s="229"/>
      <c r="ANE182" s="229"/>
      <c r="ANF182" s="229"/>
      <c r="ANG182" s="229"/>
      <c r="ANH182" s="229"/>
      <c r="ANI182" s="229"/>
      <c r="ANJ182" s="229"/>
      <c r="ANK182" s="229"/>
      <c r="ANL182" s="229"/>
      <c r="ANM182" s="229"/>
      <c r="ANN182" s="229"/>
      <c r="ANO182" s="229"/>
      <c r="ANP182" s="229"/>
      <c r="ANQ182" s="229"/>
      <c r="ANR182" s="229"/>
      <c r="ANS182" s="229"/>
      <c r="ANT182" s="229"/>
      <c r="ANU182" s="229"/>
      <c r="ANV182" s="229"/>
      <c r="ANW182" s="229"/>
      <c r="ANX182" s="229"/>
      <c r="ANY182" s="229"/>
      <c r="ANZ182" s="229"/>
      <c r="AOA182" s="229"/>
      <c r="AOB182" s="229"/>
      <c r="AOC182" s="229"/>
      <c r="AOD182" s="229"/>
      <c r="AOE182" s="229"/>
      <c r="AOF182" s="229"/>
      <c r="AOG182" s="229"/>
      <c r="AOH182" s="229"/>
      <c r="AOI182" s="229"/>
      <c r="AOJ182" s="229"/>
      <c r="AOK182" s="229"/>
      <c r="AOL182" s="229"/>
      <c r="AOM182" s="229"/>
      <c r="AON182" s="229"/>
      <c r="AOO182" s="229"/>
      <c r="AOP182" s="229"/>
      <c r="AOQ182" s="229"/>
      <c r="AOR182" s="229"/>
      <c r="AOS182" s="229"/>
      <c r="AOT182" s="229"/>
      <c r="AOU182" s="229"/>
      <c r="AOV182" s="229"/>
      <c r="AOW182" s="229"/>
      <c r="AOX182" s="229"/>
      <c r="AOY182" s="229"/>
      <c r="AOZ182" s="229"/>
      <c r="APA182" s="229"/>
      <c r="APB182" s="229"/>
      <c r="APC182" s="229"/>
      <c r="APD182" s="229"/>
      <c r="APE182" s="229"/>
      <c r="APF182" s="229"/>
      <c r="APG182" s="229"/>
      <c r="APH182" s="229"/>
      <c r="API182" s="229"/>
      <c r="APJ182" s="229"/>
      <c r="APK182" s="229"/>
      <c r="APL182" s="229"/>
      <c r="APM182" s="229"/>
      <c r="APN182" s="229"/>
      <c r="APO182" s="229"/>
      <c r="APP182" s="229"/>
      <c r="APQ182" s="229"/>
      <c r="APR182" s="229"/>
      <c r="APS182" s="229"/>
      <c r="APT182" s="229"/>
      <c r="APU182" s="229"/>
      <c r="APV182" s="229"/>
      <c r="APW182" s="229"/>
      <c r="APX182" s="229"/>
      <c r="APY182" s="229"/>
      <c r="APZ182" s="229"/>
      <c r="AQA182" s="229"/>
      <c r="AQB182" s="229"/>
      <c r="AQC182" s="229"/>
      <c r="AQD182" s="229"/>
      <c r="AQE182" s="229"/>
      <c r="AQF182" s="229"/>
      <c r="AQG182" s="229"/>
      <c r="AQH182" s="229"/>
      <c r="AQI182" s="229"/>
      <c r="AQJ182" s="229"/>
      <c r="AQK182" s="229"/>
      <c r="AQL182" s="229"/>
      <c r="AQM182" s="229"/>
      <c r="AQN182" s="229"/>
      <c r="AQO182" s="229"/>
      <c r="AQP182" s="229"/>
      <c r="AQQ182" s="229"/>
      <c r="AQR182" s="229"/>
      <c r="AQS182" s="229"/>
      <c r="AQT182" s="229"/>
      <c r="AQU182" s="229"/>
      <c r="AQV182" s="229"/>
      <c r="AQW182" s="229"/>
      <c r="AQX182" s="229"/>
      <c r="AQY182" s="229"/>
      <c r="AQZ182" s="229"/>
      <c r="ARA182" s="229"/>
      <c r="ARB182" s="229"/>
      <c r="ARC182" s="229"/>
      <c r="ARD182" s="229"/>
      <c r="ARE182" s="229"/>
      <c r="ARF182" s="229"/>
      <c r="ARG182" s="229"/>
      <c r="ARH182" s="229"/>
      <c r="ARI182" s="229"/>
      <c r="ARJ182" s="229"/>
      <c r="ARK182" s="229"/>
      <c r="ARL182" s="229"/>
      <c r="ARM182" s="229"/>
      <c r="ARN182" s="229"/>
      <c r="ARO182" s="229"/>
      <c r="ARP182" s="229"/>
      <c r="ARQ182" s="229"/>
      <c r="ARR182" s="229"/>
      <c r="ARS182" s="229"/>
      <c r="ART182" s="229"/>
      <c r="ARU182" s="229"/>
      <c r="ARV182" s="229"/>
      <c r="ARW182" s="229"/>
      <c r="ARX182" s="229"/>
      <c r="ARY182" s="229"/>
      <c r="ARZ182" s="229"/>
      <c r="ASA182" s="229"/>
      <c r="ASB182" s="229"/>
      <c r="ASC182" s="229"/>
      <c r="ASD182" s="229"/>
      <c r="ASE182" s="229"/>
      <c r="ASF182" s="229"/>
      <c r="ASG182" s="229"/>
      <c r="ASH182" s="229"/>
      <c r="ASI182" s="229"/>
      <c r="ASJ182" s="229"/>
      <c r="ASK182" s="229"/>
      <c r="ASL182" s="229"/>
      <c r="ASM182" s="229"/>
      <c r="ASN182" s="229"/>
      <c r="ASO182" s="229"/>
      <c r="ASP182" s="229"/>
      <c r="ASQ182" s="229"/>
      <c r="ASR182" s="229"/>
      <c r="ASS182" s="229"/>
      <c r="AST182" s="229"/>
      <c r="ASU182" s="229"/>
      <c r="ASV182" s="229"/>
      <c r="ASW182" s="229"/>
      <c r="ASX182" s="229"/>
      <c r="ASY182" s="229"/>
      <c r="ASZ182" s="229"/>
      <c r="ATA182" s="229"/>
      <c r="ATB182" s="229"/>
      <c r="ATC182" s="229"/>
      <c r="ATD182" s="229"/>
      <c r="ATE182" s="229"/>
      <c r="ATF182" s="229"/>
      <c r="ATG182" s="229"/>
      <c r="ATH182" s="229"/>
      <c r="ATI182" s="229"/>
      <c r="ATJ182" s="229"/>
      <c r="ATK182" s="229"/>
      <c r="ATL182" s="229"/>
      <c r="ATM182" s="229"/>
      <c r="ATN182" s="229"/>
      <c r="ATO182" s="229"/>
      <c r="ATP182" s="229"/>
      <c r="ATQ182" s="229"/>
      <c r="ATR182" s="229"/>
      <c r="ATS182" s="229"/>
      <c r="ATT182" s="229"/>
      <c r="ATU182" s="229"/>
      <c r="ATV182" s="229"/>
      <c r="ATW182" s="229"/>
      <c r="ATX182" s="229"/>
      <c r="ATY182" s="229"/>
      <c r="ATZ182" s="229"/>
      <c r="AUA182" s="229"/>
      <c r="AUB182" s="229"/>
      <c r="AUC182" s="229"/>
      <c r="AUD182" s="229"/>
      <c r="AUE182" s="229"/>
      <c r="AUF182" s="229"/>
      <c r="AUG182" s="229"/>
      <c r="AUH182" s="229"/>
      <c r="AUI182" s="229"/>
      <c r="AUJ182" s="229"/>
      <c r="AUK182" s="229"/>
      <c r="AUL182" s="229"/>
      <c r="AUM182" s="229"/>
      <c r="AUN182" s="229"/>
      <c r="AUO182" s="229"/>
      <c r="AUP182" s="229"/>
      <c r="AUQ182" s="229"/>
      <c r="AUR182" s="229"/>
      <c r="AUS182" s="229"/>
      <c r="AUT182" s="229"/>
      <c r="AUU182" s="229"/>
      <c r="AUV182" s="229"/>
      <c r="AUW182" s="229"/>
      <c r="AUX182" s="229"/>
      <c r="AUY182" s="229"/>
      <c r="AUZ182" s="229"/>
      <c r="AVA182" s="229"/>
      <c r="AVB182" s="229"/>
      <c r="AVC182" s="229"/>
      <c r="AVD182" s="229"/>
      <c r="AVE182" s="229"/>
      <c r="AVF182" s="229"/>
      <c r="AVG182" s="229"/>
      <c r="AVH182" s="229"/>
      <c r="AVI182" s="229"/>
      <c r="AVJ182" s="229"/>
      <c r="AVK182" s="229"/>
      <c r="AVL182" s="229"/>
      <c r="AVM182" s="229"/>
      <c r="AVN182" s="229"/>
      <c r="AVO182" s="229"/>
      <c r="AVP182" s="229"/>
      <c r="AVQ182" s="229"/>
      <c r="AVR182" s="229"/>
      <c r="AVS182" s="229"/>
      <c r="AVT182" s="229"/>
      <c r="AVU182" s="229"/>
      <c r="AVV182" s="229"/>
      <c r="AVW182" s="229"/>
      <c r="AVX182" s="229"/>
      <c r="AVY182" s="229"/>
      <c r="AVZ182" s="229"/>
      <c r="AWA182" s="229"/>
      <c r="AWB182" s="229"/>
      <c r="AWC182" s="229"/>
      <c r="AWD182" s="229"/>
      <c r="AWE182" s="229"/>
      <c r="AWF182" s="229"/>
      <c r="AWG182" s="229"/>
      <c r="AWH182" s="229"/>
      <c r="AWI182" s="229"/>
      <c r="AWJ182" s="229"/>
      <c r="AWK182" s="229"/>
      <c r="AWL182" s="229"/>
      <c r="AWM182" s="229"/>
      <c r="AWN182" s="229"/>
      <c r="AWO182" s="229"/>
      <c r="AWP182" s="229"/>
      <c r="AWQ182" s="229"/>
      <c r="AWR182" s="229"/>
      <c r="AWS182" s="229"/>
      <c r="AWT182" s="229"/>
      <c r="AWU182" s="229"/>
      <c r="AWV182" s="229"/>
      <c r="AWW182" s="229"/>
      <c r="AWX182" s="229"/>
      <c r="AWY182" s="229"/>
      <c r="AWZ182" s="229"/>
      <c r="AXA182" s="229"/>
      <c r="AXB182" s="229"/>
      <c r="AXC182" s="229"/>
      <c r="AXD182" s="229"/>
      <c r="AXE182" s="229"/>
      <c r="AXF182" s="229"/>
      <c r="AXG182" s="229"/>
      <c r="AXH182" s="229"/>
      <c r="AXI182" s="229"/>
      <c r="AXJ182" s="229"/>
      <c r="AXK182" s="229"/>
      <c r="AXL182" s="229"/>
      <c r="AXM182" s="229"/>
      <c r="AXN182" s="229"/>
      <c r="AXO182" s="229"/>
      <c r="AXP182" s="229"/>
      <c r="AXQ182" s="229"/>
      <c r="AXR182" s="229"/>
      <c r="AXS182" s="229"/>
      <c r="AXT182" s="229"/>
      <c r="AXU182" s="229"/>
      <c r="AXV182" s="229"/>
      <c r="AXW182" s="229"/>
      <c r="AXX182" s="229"/>
      <c r="AXY182" s="229"/>
      <c r="AXZ182" s="229"/>
      <c r="AYA182" s="229"/>
      <c r="AYB182" s="229"/>
      <c r="AYC182" s="229"/>
      <c r="AYD182" s="229"/>
      <c r="AYE182" s="229"/>
      <c r="AYF182" s="229"/>
      <c r="AYG182" s="229"/>
      <c r="AYH182" s="229"/>
      <c r="AYI182" s="229"/>
      <c r="AYJ182" s="229"/>
      <c r="AYK182" s="229"/>
      <c r="AYL182" s="229"/>
      <c r="AYM182" s="229"/>
      <c r="AYN182" s="229"/>
      <c r="AYO182" s="229"/>
      <c r="AYP182" s="229"/>
      <c r="AYQ182" s="229"/>
      <c r="AYR182" s="229"/>
      <c r="AYS182" s="229"/>
      <c r="AYT182" s="229"/>
      <c r="AYU182" s="229"/>
      <c r="AYV182" s="229"/>
      <c r="AYW182" s="229"/>
      <c r="AYX182" s="229"/>
      <c r="AYY182" s="229"/>
      <c r="AYZ182" s="229"/>
      <c r="AZA182" s="229"/>
      <c r="AZB182" s="229"/>
      <c r="AZC182" s="229"/>
      <c r="AZD182" s="229"/>
      <c r="AZE182" s="229"/>
      <c r="AZF182" s="229"/>
      <c r="AZG182" s="229"/>
      <c r="AZH182" s="229"/>
      <c r="AZI182" s="229"/>
      <c r="AZJ182" s="229"/>
      <c r="AZK182" s="229"/>
      <c r="AZL182" s="229"/>
      <c r="AZM182" s="229"/>
      <c r="AZN182" s="229"/>
      <c r="AZO182" s="229"/>
      <c r="AZP182" s="229"/>
      <c r="AZQ182" s="229"/>
      <c r="AZR182" s="229"/>
      <c r="AZS182" s="229"/>
      <c r="AZT182" s="229"/>
      <c r="AZU182" s="229"/>
      <c r="AZV182" s="229"/>
      <c r="AZW182" s="229"/>
      <c r="AZX182" s="229"/>
      <c r="AZY182" s="229"/>
      <c r="AZZ182" s="229"/>
      <c r="BAA182" s="229"/>
      <c r="BAB182" s="229"/>
      <c r="BAC182" s="229"/>
      <c r="BAD182" s="229"/>
      <c r="BAE182" s="229"/>
      <c r="BAF182" s="229"/>
      <c r="BAG182" s="229"/>
      <c r="BAH182" s="229"/>
      <c r="BAI182" s="229"/>
      <c r="BAJ182" s="229"/>
      <c r="BAK182" s="229"/>
      <c r="BAL182" s="229"/>
      <c r="BAM182" s="229"/>
      <c r="BAN182" s="229"/>
      <c r="BAO182" s="229"/>
      <c r="BAP182" s="229"/>
      <c r="BAQ182" s="229"/>
      <c r="BAR182" s="229"/>
      <c r="BAS182" s="229"/>
      <c r="BAT182" s="229"/>
      <c r="BAU182" s="229"/>
      <c r="BAV182" s="229"/>
      <c r="BAW182" s="229"/>
      <c r="BAX182" s="229"/>
      <c r="BAY182" s="229"/>
      <c r="BAZ182" s="229"/>
      <c r="BBA182" s="229"/>
      <c r="BBB182" s="229"/>
      <c r="BBC182" s="229"/>
      <c r="BBD182" s="229"/>
      <c r="BBE182" s="229"/>
      <c r="BBF182" s="229"/>
      <c r="BBG182" s="229"/>
      <c r="BBH182" s="229"/>
      <c r="BBI182" s="229"/>
      <c r="BBJ182" s="229"/>
      <c r="BBK182" s="229"/>
      <c r="BBL182" s="229"/>
      <c r="BBM182" s="229"/>
      <c r="BBN182" s="229"/>
      <c r="BBO182" s="229"/>
      <c r="BBP182" s="229"/>
      <c r="BBQ182" s="229"/>
      <c r="BBR182" s="229"/>
      <c r="BBS182" s="229"/>
      <c r="BBT182" s="229"/>
      <c r="BBU182" s="229"/>
      <c r="BBV182" s="229"/>
      <c r="BBW182" s="229"/>
      <c r="BBX182" s="229"/>
      <c r="BBY182" s="229"/>
      <c r="BBZ182" s="229"/>
      <c r="BCA182" s="229"/>
      <c r="BCB182" s="229"/>
      <c r="BCC182" s="229"/>
      <c r="BCD182" s="229"/>
      <c r="BCE182" s="229"/>
      <c r="BCF182" s="229"/>
      <c r="BCG182" s="229"/>
      <c r="BCH182" s="229"/>
      <c r="BCI182" s="229"/>
      <c r="BCJ182" s="229"/>
      <c r="BCK182" s="229"/>
      <c r="BCL182" s="229"/>
      <c r="BCM182" s="229"/>
      <c r="BCN182" s="229"/>
      <c r="BCO182" s="229"/>
      <c r="BCP182" s="229"/>
      <c r="BCQ182" s="229"/>
      <c r="BCR182" s="229"/>
      <c r="BCS182" s="229"/>
      <c r="BCT182" s="229"/>
      <c r="BCU182" s="229"/>
      <c r="BCV182" s="229"/>
      <c r="BCW182" s="229"/>
      <c r="BCX182" s="229"/>
      <c r="BCY182" s="229"/>
      <c r="BCZ182" s="229"/>
      <c r="BDA182" s="229"/>
      <c r="BDB182" s="229"/>
      <c r="BDC182" s="229"/>
      <c r="BDD182" s="229"/>
      <c r="BDE182" s="229"/>
      <c r="BDF182" s="229"/>
      <c r="BDG182" s="229"/>
      <c r="BDH182" s="229"/>
      <c r="BDI182" s="229"/>
      <c r="BDJ182" s="229"/>
      <c r="BDK182" s="229"/>
      <c r="BDL182" s="229"/>
      <c r="BDM182" s="229"/>
      <c r="BDN182" s="229"/>
      <c r="BDO182" s="229"/>
      <c r="BDP182" s="229"/>
      <c r="BDQ182" s="229"/>
      <c r="BDR182" s="229"/>
      <c r="BDS182" s="229"/>
      <c r="BDT182" s="229"/>
      <c r="BDU182" s="229"/>
      <c r="BDV182" s="229"/>
      <c r="BDW182" s="229"/>
      <c r="BDX182" s="229"/>
      <c r="BDY182" s="229"/>
      <c r="BDZ182" s="229"/>
      <c r="BEA182" s="229"/>
      <c r="BEB182" s="229"/>
      <c r="BEC182" s="229"/>
      <c r="BED182" s="229"/>
      <c r="BEE182" s="229"/>
      <c r="BEF182" s="229"/>
      <c r="BEG182" s="229"/>
      <c r="BEH182" s="229"/>
      <c r="BEI182" s="229"/>
      <c r="BEJ182" s="229"/>
      <c r="BEK182" s="229"/>
      <c r="BEL182" s="229"/>
      <c r="BEM182" s="229"/>
      <c r="BEN182" s="229"/>
      <c r="BEO182" s="229"/>
      <c r="BEP182" s="229"/>
      <c r="BEQ182" s="229"/>
      <c r="BER182" s="229"/>
      <c r="BES182" s="229"/>
      <c r="BET182" s="229"/>
      <c r="BEU182" s="229"/>
      <c r="BEV182" s="229"/>
      <c r="BEW182" s="229"/>
      <c r="BEX182" s="229"/>
      <c r="BEY182" s="229"/>
      <c r="BEZ182" s="229"/>
      <c r="BFA182" s="229"/>
      <c r="BFB182" s="229"/>
      <c r="BFC182" s="229"/>
      <c r="BFD182" s="229"/>
      <c r="BFE182" s="229"/>
      <c r="BFF182" s="229"/>
      <c r="BFG182" s="229"/>
      <c r="BFH182" s="229"/>
      <c r="BFI182" s="229"/>
      <c r="BFJ182" s="229"/>
      <c r="BFK182" s="229"/>
      <c r="BFL182" s="229"/>
      <c r="BFM182" s="229"/>
      <c r="BFN182" s="229"/>
      <c r="BFO182" s="229"/>
      <c r="BFP182" s="229"/>
      <c r="BFQ182" s="229"/>
      <c r="BFR182" s="229"/>
      <c r="BFS182" s="229"/>
      <c r="BFT182" s="229"/>
      <c r="BFU182" s="229"/>
      <c r="BFV182" s="229"/>
      <c r="BFW182" s="229"/>
      <c r="BFX182" s="229"/>
      <c r="BFY182" s="229"/>
      <c r="BFZ182" s="229"/>
      <c r="BGA182" s="229"/>
      <c r="BGB182" s="229"/>
      <c r="BGC182" s="229"/>
      <c r="BGD182" s="229"/>
      <c r="BGE182" s="229"/>
      <c r="BGF182" s="229"/>
      <c r="BGG182" s="229"/>
      <c r="BGH182" s="229"/>
      <c r="BGI182" s="229"/>
      <c r="BGJ182" s="229"/>
      <c r="BGK182" s="229"/>
      <c r="BGL182" s="229"/>
      <c r="BGM182" s="229"/>
      <c r="BGN182" s="229"/>
      <c r="BGO182" s="229"/>
      <c r="BGP182" s="229"/>
      <c r="BGQ182" s="229"/>
      <c r="BGR182" s="229"/>
      <c r="BGS182" s="229"/>
      <c r="BGT182" s="229"/>
      <c r="BGU182" s="229"/>
      <c r="BGV182" s="229"/>
      <c r="BGW182" s="229"/>
      <c r="BGX182" s="229"/>
      <c r="BGY182" s="229"/>
      <c r="BGZ182" s="229"/>
      <c r="BHA182" s="229"/>
      <c r="BHB182" s="229"/>
      <c r="BHC182" s="229"/>
      <c r="BHD182" s="229"/>
      <c r="BHE182" s="229"/>
      <c r="BHF182" s="229"/>
      <c r="BHG182" s="229"/>
      <c r="BHH182" s="229"/>
      <c r="BHI182" s="229"/>
      <c r="BHJ182" s="229"/>
      <c r="BHK182" s="229"/>
      <c r="BHL182" s="229"/>
      <c r="BHM182" s="229"/>
      <c r="BHN182" s="229"/>
      <c r="BHO182" s="229"/>
      <c r="BHP182" s="229"/>
      <c r="BHQ182" s="229"/>
      <c r="BHR182" s="229"/>
      <c r="BHS182" s="229"/>
      <c r="BHT182" s="229"/>
      <c r="BHU182" s="229"/>
      <c r="BHV182" s="229"/>
      <c r="BHW182" s="229"/>
      <c r="BHX182" s="229"/>
      <c r="BHY182" s="229"/>
      <c r="BHZ182" s="229"/>
      <c r="BIA182" s="229"/>
      <c r="BIB182" s="229"/>
      <c r="BIC182" s="229"/>
      <c r="BID182" s="229"/>
      <c r="BIE182" s="229"/>
      <c r="BIF182" s="229"/>
      <c r="BIG182" s="229"/>
      <c r="BIH182" s="229"/>
      <c r="BII182" s="229"/>
      <c r="BIJ182" s="229"/>
      <c r="BIK182" s="229"/>
      <c r="BIL182" s="229"/>
      <c r="BIM182" s="229"/>
      <c r="BIN182" s="229"/>
      <c r="BIO182" s="229"/>
      <c r="BIP182" s="229"/>
      <c r="BIQ182" s="229"/>
      <c r="BIR182" s="229"/>
      <c r="BIS182" s="229"/>
      <c r="BIT182" s="229"/>
      <c r="BIU182" s="229"/>
      <c r="BIV182" s="229"/>
      <c r="BIW182" s="229"/>
      <c r="BIX182" s="229"/>
      <c r="BIY182" s="229"/>
      <c r="BIZ182" s="229"/>
      <c r="BJA182" s="229"/>
      <c r="BJB182" s="229"/>
      <c r="BJC182" s="229"/>
      <c r="BJD182" s="229"/>
      <c r="BJE182" s="229"/>
      <c r="BJF182" s="229"/>
      <c r="BJG182" s="229"/>
      <c r="BJH182" s="229"/>
      <c r="BJI182" s="229"/>
      <c r="BJJ182" s="229"/>
      <c r="BJK182" s="229"/>
      <c r="BJL182" s="229"/>
      <c r="BJM182" s="229"/>
      <c r="BJN182" s="229"/>
      <c r="BJO182" s="229"/>
      <c r="BJP182" s="229"/>
      <c r="BJQ182" s="229"/>
      <c r="BJR182" s="229"/>
      <c r="BJS182" s="229"/>
      <c r="BJT182" s="229"/>
      <c r="BJU182" s="229"/>
      <c r="BJV182" s="229"/>
      <c r="BJW182" s="229"/>
      <c r="BJX182" s="229"/>
      <c r="BJY182" s="229"/>
      <c r="BJZ182" s="229"/>
      <c r="BKA182" s="229"/>
      <c r="BKB182" s="229"/>
      <c r="BKC182" s="229"/>
      <c r="BKD182" s="229"/>
      <c r="BKE182" s="229"/>
      <c r="BKF182" s="229"/>
      <c r="BKG182" s="229"/>
      <c r="BKH182" s="229"/>
      <c r="BKI182" s="229"/>
      <c r="BKJ182" s="229"/>
      <c r="BKK182" s="229"/>
      <c r="BKL182" s="229"/>
      <c r="BKM182" s="229"/>
      <c r="BKN182" s="229"/>
      <c r="BKO182" s="229"/>
      <c r="BKP182" s="229"/>
      <c r="BKQ182" s="229"/>
      <c r="BKR182" s="229"/>
      <c r="BKS182" s="229"/>
      <c r="BKT182" s="229"/>
      <c r="BKU182" s="229"/>
      <c r="BKV182" s="229"/>
      <c r="BKW182" s="229"/>
      <c r="BKX182" s="229"/>
      <c r="BKY182" s="229"/>
      <c r="BKZ182" s="229"/>
      <c r="BLA182" s="229"/>
      <c r="BLB182" s="229"/>
      <c r="BLC182" s="229"/>
      <c r="BLD182" s="229"/>
      <c r="BLE182" s="229"/>
      <c r="BLF182" s="229"/>
      <c r="BLG182" s="229"/>
      <c r="BLH182" s="229"/>
      <c r="BLI182" s="229"/>
      <c r="BLJ182" s="229"/>
      <c r="BLK182" s="229"/>
      <c r="BLL182" s="229"/>
      <c r="BLM182" s="229"/>
      <c r="BLN182" s="229"/>
      <c r="BLO182" s="229"/>
      <c r="BLP182" s="229"/>
      <c r="BLQ182" s="229"/>
      <c r="BLR182" s="229"/>
      <c r="BLS182" s="229"/>
      <c r="BLT182" s="229"/>
      <c r="BLU182" s="229"/>
      <c r="BLV182" s="229"/>
      <c r="BLW182" s="229"/>
      <c r="BLX182" s="229"/>
      <c r="BLY182" s="229"/>
      <c r="BLZ182" s="229"/>
      <c r="BMA182" s="229"/>
      <c r="BMB182" s="229"/>
      <c r="BMC182" s="229"/>
      <c r="BMD182" s="229"/>
      <c r="BME182" s="229"/>
      <c r="BMF182" s="229"/>
      <c r="BMG182" s="229"/>
      <c r="BMH182" s="229"/>
      <c r="BMI182" s="229"/>
      <c r="BMJ182" s="229"/>
      <c r="BMK182" s="229"/>
      <c r="BML182" s="229"/>
      <c r="BMM182" s="229"/>
      <c r="BMN182" s="229"/>
      <c r="BMO182" s="229"/>
      <c r="BMP182" s="229"/>
      <c r="BMQ182" s="229"/>
      <c r="BMR182" s="229"/>
      <c r="BMS182" s="229"/>
      <c r="BMT182" s="229"/>
      <c r="BMU182" s="229"/>
      <c r="BMV182" s="229"/>
      <c r="BMW182" s="229"/>
      <c r="BMX182" s="229"/>
      <c r="BMY182" s="229"/>
      <c r="BMZ182" s="229"/>
      <c r="BNA182" s="229"/>
      <c r="BNB182" s="229"/>
      <c r="BNC182" s="229"/>
      <c r="BND182" s="229"/>
      <c r="BNE182" s="229"/>
      <c r="BNF182" s="229"/>
      <c r="BNG182" s="229"/>
      <c r="BNH182" s="229"/>
      <c r="BNI182" s="229"/>
      <c r="BNJ182" s="229"/>
      <c r="BNK182" s="229"/>
      <c r="BNL182" s="229"/>
      <c r="BNM182" s="229"/>
      <c r="BNN182" s="229"/>
      <c r="BNO182" s="229"/>
      <c r="BNP182" s="229"/>
      <c r="BNQ182" s="229"/>
      <c r="BNR182" s="229"/>
      <c r="BNS182" s="229"/>
      <c r="BNT182" s="229"/>
      <c r="BNU182" s="229"/>
      <c r="BNV182" s="229"/>
      <c r="BNW182" s="229"/>
      <c r="BNX182" s="229"/>
      <c r="BNY182" s="229"/>
      <c r="BNZ182" s="229"/>
      <c r="BOA182" s="229"/>
      <c r="BOB182" s="229"/>
      <c r="BOC182" s="229"/>
      <c r="BOD182" s="229"/>
      <c r="BOE182" s="229"/>
      <c r="BOF182" s="229"/>
      <c r="BOG182" s="229"/>
      <c r="BOH182" s="229"/>
      <c r="BOI182" s="229"/>
      <c r="BOJ182" s="229"/>
      <c r="BOK182" s="229"/>
      <c r="BOL182" s="229"/>
      <c r="BOM182" s="229"/>
      <c r="BON182" s="229"/>
      <c r="BOO182" s="229"/>
      <c r="BOP182" s="229"/>
      <c r="BOQ182" s="229"/>
      <c r="BOR182" s="229"/>
      <c r="BOS182" s="229"/>
      <c r="BOT182" s="229"/>
      <c r="BOU182" s="229"/>
      <c r="BOV182" s="229"/>
      <c r="BOW182" s="229"/>
      <c r="BOX182" s="229"/>
      <c r="BOY182" s="229"/>
      <c r="BOZ182" s="229"/>
      <c r="BPA182" s="229"/>
      <c r="BPB182" s="229"/>
      <c r="BPC182" s="229"/>
      <c r="BPD182" s="229"/>
      <c r="BPE182" s="229"/>
      <c r="BPF182" s="229"/>
      <c r="BPG182" s="229"/>
      <c r="BPH182" s="229"/>
      <c r="BPI182" s="229"/>
      <c r="BPJ182" s="229"/>
      <c r="BPK182" s="229"/>
      <c r="BPL182" s="229"/>
      <c r="BPM182" s="229"/>
      <c r="BPN182" s="229"/>
      <c r="BPO182" s="229"/>
      <c r="BPP182" s="229"/>
      <c r="BPQ182" s="229"/>
      <c r="BPR182" s="229"/>
      <c r="BPS182" s="229"/>
      <c r="BPT182" s="229"/>
      <c r="BPU182" s="229"/>
      <c r="BPV182" s="229"/>
      <c r="BPW182" s="229"/>
      <c r="BPX182" s="229"/>
      <c r="BPY182" s="229"/>
      <c r="BPZ182" s="229"/>
      <c r="BQA182" s="229"/>
      <c r="BQB182" s="229"/>
      <c r="BQC182" s="229"/>
      <c r="BQD182" s="229"/>
      <c r="BQE182" s="229"/>
      <c r="BQF182" s="229"/>
      <c r="BQG182" s="229"/>
      <c r="BQH182" s="229"/>
      <c r="BQI182" s="229"/>
      <c r="BQJ182" s="229"/>
      <c r="BQK182" s="229"/>
      <c r="BQL182" s="229"/>
      <c r="BQM182" s="229"/>
      <c r="BQN182" s="229"/>
      <c r="BQO182" s="229"/>
      <c r="BQP182" s="229"/>
      <c r="BQQ182" s="229"/>
      <c r="BQR182" s="229"/>
      <c r="BQS182" s="229"/>
      <c r="BQT182" s="229"/>
      <c r="BQU182" s="229"/>
      <c r="BQV182" s="229"/>
      <c r="BQW182" s="229"/>
      <c r="BQX182" s="229"/>
      <c r="BQY182" s="229"/>
      <c r="BQZ182" s="229"/>
      <c r="BRA182" s="229"/>
      <c r="BRB182" s="229"/>
      <c r="BRC182" s="229"/>
      <c r="BRD182" s="229"/>
      <c r="BRE182" s="229"/>
      <c r="BRF182" s="229"/>
      <c r="BRG182" s="229"/>
      <c r="BRH182" s="229"/>
      <c r="BRI182" s="229"/>
      <c r="BRJ182" s="229"/>
      <c r="BRK182" s="229"/>
      <c r="BRL182" s="229"/>
      <c r="BRM182" s="229"/>
      <c r="BRN182" s="229"/>
      <c r="BRO182" s="229"/>
      <c r="BRP182" s="229"/>
      <c r="BRQ182" s="229"/>
      <c r="BRR182" s="229"/>
      <c r="BRS182" s="229"/>
      <c r="BRT182" s="229"/>
      <c r="BRU182" s="229"/>
      <c r="BRV182" s="229"/>
      <c r="BRW182" s="229"/>
      <c r="BRX182" s="229"/>
      <c r="BRY182" s="229"/>
      <c r="BRZ182" s="229"/>
      <c r="BSA182" s="229"/>
      <c r="BSB182" s="229"/>
      <c r="BSC182" s="229"/>
      <c r="BSD182" s="229"/>
      <c r="BSE182" s="229"/>
      <c r="BSF182" s="229"/>
      <c r="BSG182" s="229"/>
      <c r="BSH182" s="229"/>
      <c r="BSI182" s="229"/>
      <c r="BSJ182" s="229"/>
      <c r="BSK182" s="229"/>
      <c r="BSL182" s="229"/>
      <c r="BSM182" s="229"/>
      <c r="BSN182" s="229"/>
      <c r="BSO182" s="229"/>
      <c r="BSP182" s="229"/>
      <c r="BSQ182" s="229"/>
      <c r="BSR182" s="229"/>
      <c r="BSS182" s="229"/>
      <c r="BST182" s="229"/>
      <c r="BSU182" s="229"/>
      <c r="BSV182" s="229"/>
      <c r="BSW182" s="229"/>
      <c r="BSX182" s="229"/>
      <c r="BSY182" s="229"/>
      <c r="BSZ182" s="229"/>
      <c r="BTA182" s="229"/>
      <c r="BTB182" s="229"/>
      <c r="BTC182" s="229"/>
      <c r="BTD182" s="229"/>
      <c r="BTE182" s="229"/>
      <c r="BTF182" s="229"/>
      <c r="BTG182" s="229"/>
      <c r="BTH182" s="229"/>
      <c r="BTI182" s="229"/>
      <c r="BTJ182" s="229"/>
      <c r="BTK182" s="229"/>
      <c r="BTL182" s="229"/>
      <c r="BTM182" s="229"/>
      <c r="BTN182" s="229"/>
      <c r="BTO182" s="229"/>
      <c r="BTP182" s="229"/>
      <c r="BTQ182" s="229"/>
      <c r="BTR182" s="229"/>
      <c r="BTS182" s="229"/>
      <c r="BTT182" s="229"/>
      <c r="BTU182" s="229"/>
      <c r="BTV182" s="229"/>
      <c r="BTW182" s="229"/>
      <c r="BTX182" s="229"/>
      <c r="BTY182" s="229"/>
      <c r="BTZ182" s="229"/>
      <c r="BUA182" s="229"/>
      <c r="BUB182" s="229"/>
      <c r="BUC182" s="229"/>
      <c r="BUD182" s="229"/>
      <c r="BUE182" s="229"/>
      <c r="BUF182" s="229"/>
      <c r="BUG182" s="229"/>
      <c r="BUH182" s="229"/>
      <c r="BUI182" s="229"/>
      <c r="BUJ182" s="229"/>
      <c r="BUK182" s="229"/>
      <c r="BUL182" s="229"/>
      <c r="BUM182" s="229"/>
      <c r="BUN182" s="229"/>
      <c r="BUO182" s="229"/>
      <c r="BUP182" s="229"/>
      <c r="BUQ182" s="229"/>
      <c r="BUR182" s="229"/>
      <c r="BUS182" s="229"/>
      <c r="BUT182" s="229"/>
      <c r="BUU182" s="229"/>
      <c r="BUV182" s="229"/>
      <c r="BUW182" s="229"/>
      <c r="BUX182" s="229"/>
      <c r="BUY182" s="229"/>
      <c r="BUZ182" s="229"/>
      <c r="BVA182" s="229"/>
      <c r="BVB182" s="229"/>
      <c r="BVC182" s="229"/>
      <c r="BVD182" s="229"/>
      <c r="BVE182" s="229"/>
      <c r="BVF182" s="229"/>
      <c r="BVG182" s="229"/>
      <c r="BVH182" s="229"/>
      <c r="BVI182" s="229"/>
      <c r="BVJ182" s="229"/>
      <c r="BVK182" s="229"/>
      <c r="BVL182" s="229"/>
      <c r="BVM182" s="229"/>
      <c r="BVN182" s="229"/>
      <c r="BVO182" s="229"/>
      <c r="BVP182" s="229"/>
      <c r="BVQ182" s="229"/>
      <c r="BVR182" s="229"/>
      <c r="BVS182" s="229"/>
      <c r="BVT182" s="229"/>
      <c r="BVU182" s="229"/>
      <c r="BVV182" s="229"/>
      <c r="BVW182" s="229"/>
      <c r="BVX182" s="229"/>
      <c r="BVY182" s="229"/>
      <c r="BVZ182" s="229"/>
      <c r="BWA182" s="229"/>
      <c r="BWB182" s="229"/>
      <c r="BWC182" s="229"/>
      <c r="BWD182" s="229"/>
      <c r="BWE182" s="229"/>
      <c r="BWF182" s="229"/>
      <c r="BWG182" s="229"/>
      <c r="BWH182" s="229"/>
      <c r="BWI182" s="229"/>
      <c r="BWJ182" s="229"/>
      <c r="BWK182" s="229"/>
      <c r="BWL182" s="229"/>
      <c r="BWM182" s="229"/>
      <c r="BWN182" s="229"/>
      <c r="BWO182" s="229"/>
      <c r="BWP182" s="229"/>
      <c r="BWQ182" s="229"/>
      <c r="BWR182" s="229"/>
      <c r="BWS182" s="229"/>
      <c r="BWT182" s="229"/>
      <c r="BWU182" s="229"/>
      <c r="BWV182" s="229"/>
      <c r="BWW182" s="229"/>
      <c r="BWX182" s="229"/>
      <c r="BWY182" s="229"/>
      <c r="BWZ182" s="229"/>
      <c r="BXA182" s="229"/>
      <c r="BXB182" s="229"/>
      <c r="BXC182" s="229"/>
      <c r="BXD182" s="229"/>
      <c r="BXE182" s="229"/>
      <c r="BXF182" s="229"/>
      <c r="BXG182" s="229"/>
      <c r="BXH182" s="229"/>
      <c r="BXI182" s="229"/>
      <c r="BXJ182" s="229"/>
      <c r="BXK182" s="229"/>
      <c r="BXL182" s="229"/>
      <c r="BXM182" s="229"/>
      <c r="BXN182" s="229"/>
      <c r="BXO182" s="229"/>
      <c r="BXP182" s="229"/>
      <c r="BXQ182" s="229"/>
      <c r="BXR182" s="229"/>
      <c r="BXS182" s="229"/>
      <c r="BXT182" s="229"/>
      <c r="BXU182" s="229"/>
      <c r="BXV182" s="229"/>
      <c r="BXW182" s="229"/>
      <c r="BXX182" s="229"/>
      <c r="BXY182" s="229"/>
      <c r="BXZ182" s="229"/>
      <c r="BYA182" s="229"/>
      <c r="BYB182" s="229"/>
      <c r="BYC182" s="229"/>
      <c r="BYD182" s="229"/>
      <c r="BYE182" s="229"/>
      <c r="BYF182" s="229"/>
      <c r="BYG182" s="229"/>
      <c r="BYH182" s="229"/>
      <c r="BYI182" s="229"/>
      <c r="BYJ182" s="229"/>
      <c r="BYK182" s="229"/>
      <c r="BYL182" s="229"/>
      <c r="BYM182" s="229"/>
      <c r="BYN182" s="229"/>
      <c r="BYO182" s="229"/>
      <c r="BYP182" s="229"/>
      <c r="BYQ182" s="229"/>
      <c r="BYR182" s="229"/>
      <c r="BYS182" s="229"/>
      <c r="BYT182" s="229"/>
      <c r="BYU182" s="229"/>
      <c r="BYV182" s="229"/>
      <c r="BYW182" s="229"/>
      <c r="BYX182" s="229"/>
      <c r="BYY182" s="229"/>
      <c r="BYZ182" s="229"/>
      <c r="BZA182" s="229"/>
      <c r="BZB182" s="229"/>
      <c r="BZC182" s="229"/>
      <c r="BZD182" s="229"/>
      <c r="BZE182" s="229"/>
      <c r="BZF182" s="229"/>
      <c r="BZG182" s="229"/>
      <c r="BZH182" s="229"/>
      <c r="BZI182" s="229"/>
      <c r="BZJ182" s="229"/>
      <c r="BZK182" s="229"/>
      <c r="BZL182" s="229"/>
      <c r="BZM182" s="229"/>
      <c r="BZN182" s="229"/>
      <c r="BZO182" s="229"/>
      <c r="BZP182" s="229"/>
      <c r="BZQ182" s="229"/>
      <c r="BZR182" s="229"/>
      <c r="BZS182" s="229"/>
      <c r="BZT182" s="229"/>
      <c r="BZU182" s="229"/>
      <c r="BZV182" s="229"/>
      <c r="BZW182" s="229"/>
      <c r="BZX182" s="229"/>
      <c r="BZY182" s="229"/>
      <c r="BZZ182" s="229"/>
      <c r="CAA182" s="229"/>
      <c r="CAB182" s="229"/>
      <c r="CAC182" s="229"/>
      <c r="CAD182" s="229"/>
      <c r="CAE182" s="229"/>
      <c r="CAF182" s="229"/>
      <c r="CAG182" s="229"/>
      <c r="CAH182" s="229"/>
      <c r="CAI182" s="229"/>
      <c r="CAJ182" s="229"/>
      <c r="CAK182" s="229"/>
      <c r="CAL182" s="229"/>
      <c r="CAM182" s="229"/>
      <c r="CAN182" s="229"/>
      <c r="CAO182" s="229"/>
      <c r="CAP182" s="229"/>
      <c r="CAQ182" s="229"/>
      <c r="CAR182" s="229"/>
      <c r="CAS182" s="229"/>
      <c r="CAT182" s="229"/>
      <c r="CAU182" s="229"/>
      <c r="CAV182" s="229"/>
      <c r="CAW182" s="229"/>
      <c r="CAX182" s="229"/>
      <c r="CAY182" s="229"/>
      <c r="CAZ182" s="229"/>
      <c r="CBA182" s="229"/>
      <c r="CBB182" s="229"/>
      <c r="CBC182" s="229"/>
      <c r="CBD182" s="229"/>
      <c r="CBE182" s="229"/>
      <c r="CBF182" s="229"/>
      <c r="CBG182" s="229"/>
      <c r="CBH182" s="229"/>
      <c r="CBI182" s="229"/>
      <c r="CBJ182" s="229"/>
      <c r="CBK182" s="229"/>
      <c r="CBL182" s="229"/>
      <c r="CBM182" s="229"/>
      <c r="CBN182" s="229"/>
      <c r="CBO182" s="229"/>
      <c r="CBP182" s="229"/>
      <c r="CBQ182" s="229"/>
      <c r="CBR182" s="229"/>
      <c r="CBS182" s="229"/>
      <c r="CBT182" s="229"/>
      <c r="CBU182" s="229"/>
      <c r="CBV182" s="229"/>
      <c r="CBW182" s="229"/>
      <c r="CBX182" s="229"/>
      <c r="CBY182" s="229"/>
      <c r="CBZ182" s="229"/>
      <c r="CCA182" s="229"/>
      <c r="CCB182" s="229"/>
      <c r="CCC182" s="229"/>
      <c r="CCD182" s="229"/>
      <c r="CCE182" s="229"/>
      <c r="CCF182" s="229"/>
      <c r="CCG182" s="229"/>
      <c r="CCH182" s="229"/>
      <c r="CCI182" s="229"/>
      <c r="CCJ182" s="229"/>
      <c r="CCK182" s="229"/>
      <c r="CCL182" s="229"/>
      <c r="CCM182" s="229"/>
      <c r="CCN182" s="229"/>
      <c r="CCO182" s="229"/>
      <c r="CCP182" s="229"/>
      <c r="CCQ182" s="229"/>
      <c r="CCR182" s="229"/>
      <c r="CCS182" s="229"/>
      <c r="CCT182" s="229"/>
      <c r="CCU182" s="229"/>
      <c r="CCV182" s="229"/>
      <c r="CCW182" s="229"/>
      <c r="CCX182" s="229"/>
      <c r="CCY182" s="229"/>
      <c r="CCZ182" s="229"/>
      <c r="CDA182" s="229"/>
      <c r="CDB182" s="229"/>
      <c r="CDC182" s="229"/>
      <c r="CDD182" s="229"/>
      <c r="CDE182" s="229"/>
      <c r="CDF182" s="229"/>
      <c r="CDG182" s="229"/>
      <c r="CDH182" s="229"/>
      <c r="CDI182" s="229"/>
      <c r="CDJ182" s="229"/>
      <c r="CDK182" s="229"/>
      <c r="CDL182" s="229"/>
      <c r="CDM182" s="229"/>
      <c r="CDN182" s="229"/>
      <c r="CDO182" s="229"/>
      <c r="CDP182" s="229"/>
      <c r="CDQ182" s="229"/>
      <c r="CDR182" s="229"/>
      <c r="CDS182" s="229"/>
      <c r="CDT182" s="229"/>
      <c r="CDU182" s="229"/>
      <c r="CDV182" s="229"/>
      <c r="CDW182" s="229"/>
      <c r="CDX182" s="229"/>
      <c r="CDY182" s="229"/>
      <c r="CDZ182" s="229"/>
      <c r="CEA182" s="229"/>
      <c r="CEB182" s="229"/>
      <c r="CEC182" s="229"/>
      <c r="CED182" s="229"/>
      <c r="CEE182" s="229"/>
      <c r="CEF182" s="229"/>
      <c r="CEG182" s="229"/>
      <c r="CEH182" s="229"/>
      <c r="CEI182" s="229"/>
      <c r="CEJ182" s="229"/>
      <c r="CEK182" s="229"/>
      <c r="CEL182" s="229"/>
      <c r="CEM182" s="229"/>
      <c r="CEN182" s="229"/>
      <c r="CEO182" s="229"/>
      <c r="CEP182" s="229"/>
      <c r="CEQ182" s="229"/>
      <c r="CER182" s="229"/>
      <c r="CES182" s="229"/>
      <c r="CET182" s="229"/>
      <c r="CEU182" s="229"/>
      <c r="CEV182" s="229"/>
      <c r="CEW182" s="229"/>
      <c r="CEX182" s="229"/>
      <c r="CEY182" s="229"/>
      <c r="CEZ182" s="229"/>
      <c r="CFA182" s="229"/>
      <c r="CFB182" s="229"/>
      <c r="CFC182" s="229"/>
      <c r="CFD182" s="229"/>
      <c r="CFE182" s="229"/>
      <c r="CFF182" s="229"/>
      <c r="CFG182" s="229"/>
      <c r="CFH182" s="229"/>
      <c r="CFI182" s="229"/>
      <c r="CFJ182" s="229"/>
      <c r="CFK182" s="229"/>
      <c r="CFL182" s="229"/>
      <c r="CFM182" s="229"/>
      <c r="CFN182" s="229"/>
      <c r="CFO182" s="229"/>
      <c r="CFP182" s="229"/>
      <c r="CFQ182" s="229"/>
      <c r="CFR182" s="229"/>
      <c r="CFS182" s="229"/>
      <c r="CFT182" s="229"/>
      <c r="CFU182" s="229"/>
      <c r="CFV182" s="229"/>
      <c r="CFW182" s="229"/>
      <c r="CFX182" s="229"/>
      <c r="CFY182" s="229"/>
      <c r="CFZ182" s="229"/>
      <c r="CGA182" s="229"/>
      <c r="CGB182" s="229"/>
      <c r="CGC182" s="229"/>
      <c r="CGD182" s="229"/>
      <c r="CGE182" s="229"/>
      <c r="CGF182" s="229"/>
      <c r="CGG182" s="229"/>
      <c r="CGH182" s="229"/>
      <c r="CGI182" s="229"/>
      <c r="CGJ182" s="229"/>
      <c r="CGK182" s="229"/>
      <c r="CGL182" s="229"/>
      <c r="CGM182" s="229"/>
      <c r="CGN182" s="229"/>
      <c r="CGO182" s="229"/>
      <c r="CGP182" s="229"/>
      <c r="CGQ182" s="229"/>
      <c r="CGR182" s="229"/>
      <c r="CGS182" s="229"/>
      <c r="CGT182" s="229"/>
      <c r="CGU182" s="229"/>
      <c r="CGV182" s="229"/>
      <c r="CGW182" s="229"/>
      <c r="CGX182" s="229"/>
      <c r="CGY182" s="229"/>
      <c r="CGZ182" s="229"/>
      <c r="CHA182" s="229"/>
      <c r="CHB182" s="229"/>
      <c r="CHC182" s="229"/>
      <c r="CHD182" s="229"/>
      <c r="CHE182" s="229"/>
      <c r="CHF182" s="229"/>
      <c r="CHG182" s="229"/>
      <c r="CHH182" s="229"/>
      <c r="CHI182" s="229"/>
      <c r="CHJ182" s="229"/>
      <c r="CHK182" s="229"/>
      <c r="CHL182" s="229"/>
      <c r="CHM182" s="229"/>
      <c r="CHN182" s="229"/>
      <c r="CHO182" s="229"/>
      <c r="CHP182" s="229"/>
      <c r="CHQ182" s="229"/>
      <c r="CHR182" s="229"/>
      <c r="CHS182" s="229"/>
      <c r="CHT182" s="229"/>
      <c r="CHU182" s="229"/>
      <c r="CHV182" s="229"/>
      <c r="CHW182" s="229"/>
      <c r="CHX182" s="229"/>
      <c r="CHY182" s="229"/>
      <c r="CHZ182" s="229"/>
      <c r="CIA182" s="229"/>
      <c r="CIB182" s="229"/>
      <c r="CIC182" s="229"/>
      <c r="CID182" s="229"/>
      <c r="CIE182" s="229"/>
      <c r="CIF182" s="229"/>
      <c r="CIG182" s="229"/>
      <c r="CIH182" s="229"/>
      <c r="CII182" s="229"/>
      <c r="CIJ182" s="229"/>
      <c r="CIK182" s="229"/>
      <c r="CIL182" s="229"/>
      <c r="CIM182" s="229"/>
      <c r="CIN182" s="229"/>
      <c r="CIO182" s="229"/>
      <c r="CIP182" s="229"/>
      <c r="CIQ182" s="229"/>
      <c r="CIR182" s="229"/>
      <c r="CIS182" s="229"/>
      <c r="CIT182" s="229"/>
      <c r="CIU182" s="229"/>
      <c r="CIV182" s="229"/>
      <c r="CIW182" s="229"/>
      <c r="CIX182" s="229"/>
      <c r="CIY182" s="229"/>
      <c r="CIZ182" s="229"/>
      <c r="CJA182" s="229"/>
      <c r="CJB182" s="229"/>
      <c r="CJC182" s="229"/>
      <c r="CJD182" s="229"/>
      <c r="CJE182" s="229"/>
      <c r="CJF182" s="229"/>
      <c r="CJG182" s="229"/>
      <c r="CJH182" s="229"/>
      <c r="CJI182" s="229"/>
      <c r="CJJ182" s="229"/>
      <c r="CJK182" s="229"/>
      <c r="CJL182" s="229"/>
      <c r="CJM182" s="229"/>
      <c r="CJN182" s="229"/>
      <c r="CJO182" s="229"/>
      <c r="CJP182" s="229"/>
      <c r="CJQ182" s="229"/>
      <c r="CJR182" s="229"/>
      <c r="CJS182" s="229"/>
      <c r="CJT182" s="229"/>
      <c r="CJU182" s="229"/>
      <c r="CJV182" s="229"/>
      <c r="CJW182" s="229"/>
      <c r="CJX182" s="229"/>
      <c r="CJY182" s="229"/>
      <c r="CJZ182" s="229"/>
      <c r="CKA182" s="229"/>
      <c r="CKB182" s="229"/>
      <c r="CKC182" s="229"/>
      <c r="CKD182" s="229"/>
      <c r="CKE182" s="229"/>
      <c r="CKF182" s="229"/>
      <c r="CKG182" s="229"/>
      <c r="CKH182" s="229"/>
      <c r="CKI182" s="229"/>
      <c r="CKJ182" s="229"/>
      <c r="CKK182" s="229"/>
      <c r="CKL182" s="229"/>
      <c r="CKM182" s="229"/>
      <c r="CKN182" s="229"/>
      <c r="CKO182" s="229"/>
      <c r="CKP182" s="229"/>
      <c r="CKQ182" s="229"/>
      <c r="CKR182" s="229"/>
      <c r="CKS182" s="229"/>
      <c r="CKT182" s="229"/>
      <c r="CKU182" s="229"/>
      <c r="CKV182" s="229"/>
      <c r="CKW182" s="229"/>
      <c r="CKX182" s="229"/>
      <c r="CKY182" s="229"/>
      <c r="CKZ182" s="229"/>
      <c r="CLA182" s="229"/>
      <c r="CLB182" s="229"/>
      <c r="CLC182" s="229"/>
      <c r="CLD182" s="229"/>
      <c r="CLE182" s="229"/>
      <c r="CLF182" s="229"/>
      <c r="CLG182" s="229"/>
      <c r="CLH182" s="229"/>
      <c r="CLI182" s="229"/>
      <c r="CLJ182" s="229"/>
      <c r="CLK182" s="229"/>
      <c r="CLL182" s="229"/>
      <c r="CLM182" s="229"/>
      <c r="CLN182" s="229"/>
      <c r="CLO182" s="229"/>
      <c r="CLP182" s="229"/>
      <c r="CLQ182" s="229"/>
      <c r="CLR182" s="229"/>
      <c r="CLS182" s="229"/>
      <c r="CLT182" s="229"/>
      <c r="CLU182" s="229"/>
      <c r="CLV182" s="229"/>
      <c r="CLW182" s="229"/>
      <c r="CLX182" s="229"/>
      <c r="CLY182" s="229"/>
      <c r="CLZ182" s="229"/>
      <c r="CMA182" s="229"/>
      <c r="CMB182" s="229"/>
      <c r="CMC182" s="229"/>
      <c r="CMD182" s="229"/>
      <c r="CME182" s="229"/>
      <c r="CMF182" s="229"/>
      <c r="CMG182" s="229"/>
      <c r="CMH182" s="229"/>
      <c r="CMI182" s="229"/>
      <c r="CMJ182" s="229"/>
      <c r="CMK182" s="229"/>
      <c r="CML182" s="229"/>
      <c r="CMM182" s="229"/>
      <c r="CMN182" s="229"/>
      <c r="CMO182" s="229"/>
      <c r="CMP182" s="229"/>
      <c r="CMQ182" s="229"/>
      <c r="CMR182" s="229"/>
      <c r="CMS182" s="229"/>
      <c r="CMT182" s="229"/>
      <c r="CMU182" s="229"/>
      <c r="CMV182" s="229"/>
      <c r="CMW182" s="229"/>
      <c r="CMX182" s="229"/>
      <c r="CMY182" s="229"/>
      <c r="CMZ182" s="229"/>
      <c r="CNA182" s="229"/>
      <c r="CNB182" s="229"/>
      <c r="CNC182" s="229"/>
      <c r="CND182" s="229"/>
      <c r="CNE182" s="229"/>
      <c r="CNF182" s="229"/>
      <c r="CNG182" s="229"/>
      <c r="CNH182" s="229"/>
      <c r="CNI182" s="229"/>
      <c r="CNJ182" s="229"/>
      <c r="CNK182" s="229"/>
      <c r="CNL182" s="229"/>
      <c r="CNM182" s="229"/>
      <c r="CNN182" s="229"/>
      <c r="CNO182" s="229"/>
      <c r="CNP182" s="229"/>
      <c r="CNQ182" s="229"/>
      <c r="CNR182" s="229"/>
      <c r="CNS182" s="229"/>
      <c r="CNT182" s="229"/>
      <c r="CNU182" s="229"/>
      <c r="CNV182" s="229"/>
      <c r="CNW182" s="229"/>
      <c r="CNX182" s="229"/>
      <c r="CNY182" s="229"/>
      <c r="CNZ182" s="229"/>
      <c r="COA182" s="229"/>
      <c r="COB182" s="229"/>
      <c r="COC182" s="229"/>
      <c r="COD182" s="229"/>
      <c r="COE182" s="229"/>
      <c r="COF182" s="229"/>
      <c r="COG182" s="229"/>
      <c r="COH182" s="229"/>
      <c r="COI182" s="229"/>
      <c r="COJ182" s="229"/>
      <c r="COK182" s="229"/>
      <c r="COL182" s="229"/>
      <c r="COM182" s="229"/>
      <c r="CON182" s="229"/>
      <c r="COO182" s="229"/>
      <c r="COP182" s="229"/>
      <c r="COQ182" s="229"/>
      <c r="COR182" s="229"/>
      <c r="COS182" s="229"/>
      <c r="COT182" s="229"/>
      <c r="COU182" s="229"/>
      <c r="COV182" s="229"/>
      <c r="COW182" s="229"/>
      <c r="COX182" s="229"/>
      <c r="COY182" s="229"/>
      <c r="COZ182" s="229"/>
      <c r="CPA182" s="229"/>
      <c r="CPB182" s="229"/>
      <c r="CPC182" s="229"/>
      <c r="CPD182" s="229"/>
      <c r="CPE182" s="229"/>
      <c r="CPF182" s="229"/>
      <c r="CPG182" s="229"/>
      <c r="CPH182" s="229"/>
      <c r="CPI182" s="229"/>
      <c r="CPJ182" s="229"/>
      <c r="CPK182" s="229"/>
      <c r="CPL182" s="229"/>
      <c r="CPM182" s="229"/>
      <c r="CPN182" s="229"/>
      <c r="CPO182" s="229"/>
      <c r="CPP182" s="229"/>
      <c r="CPQ182" s="229"/>
      <c r="CPR182" s="229"/>
      <c r="CPS182" s="229"/>
      <c r="CPT182" s="229"/>
      <c r="CPU182" s="229"/>
      <c r="CPV182" s="229"/>
      <c r="CPW182" s="229"/>
      <c r="CPX182" s="229"/>
      <c r="CPY182" s="229"/>
      <c r="CPZ182" s="229"/>
      <c r="CQA182" s="229"/>
      <c r="CQB182" s="229"/>
      <c r="CQC182" s="229"/>
      <c r="CQD182" s="229"/>
      <c r="CQE182" s="229"/>
      <c r="CQF182" s="229"/>
      <c r="CQG182" s="229"/>
      <c r="CQH182" s="229"/>
      <c r="CQI182" s="229"/>
      <c r="CQJ182" s="229"/>
      <c r="CQK182" s="229"/>
      <c r="CQL182" s="229"/>
      <c r="CQM182" s="229"/>
      <c r="CQN182" s="229"/>
      <c r="CQO182" s="229"/>
      <c r="CQP182" s="229"/>
      <c r="CQQ182" s="229"/>
      <c r="CQR182" s="229"/>
      <c r="CQS182" s="229"/>
      <c r="CQT182" s="229"/>
      <c r="CQU182" s="229"/>
      <c r="CQV182" s="229"/>
      <c r="CQW182" s="229"/>
      <c r="CQX182" s="229"/>
      <c r="CQY182" s="229"/>
      <c r="CQZ182" s="229"/>
      <c r="CRA182" s="229"/>
      <c r="CRB182" s="229"/>
      <c r="CRC182" s="229"/>
      <c r="CRD182" s="229"/>
      <c r="CRE182" s="229"/>
      <c r="CRF182" s="229"/>
      <c r="CRG182" s="229"/>
      <c r="CRH182" s="229"/>
      <c r="CRI182" s="229"/>
      <c r="CRJ182" s="229"/>
      <c r="CRK182" s="229"/>
      <c r="CRL182" s="229"/>
      <c r="CRM182" s="229"/>
      <c r="CRN182" s="229"/>
      <c r="CRO182" s="229"/>
      <c r="CRP182" s="229"/>
      <c r="CRQ182" s="229"/>
      <c r="CRR182" s="229"/>
      <c r="CRS182" s="229"/>
      <c r="CRT182" s="229"/>
      <c r="CRU182" s="229"/>
      <c r="CRV182" s="229"/>
      <c r="CRW182" s="229"/>
      <c r="CRX182" s="229"/>
      <c r="CRY182" s="229"/>
      <c r="CRZ182" s="229"/>
      <c r="CSA182" s="229"/>
      <c r="CSB182" s="229"/>
      <c r="CSC182" s="229"/>
      <c r="CSD182" s="229"/>
      <c r="CSE182" s="229"/>
      <c r="CSF182" s="229"/>
      <c r="CSG182" s="229"/>
      <c r="CSH182" s="229"/>
      <c r="CSI182" s="229"/>
      <c r="CSJ182" s="229"/>
      <c r="CSK182" s="229"/>
      <c r="CSL182" s="229"/>
      <c r="CSM182" s="229"/>
      <c r="CSN182" s="229"/>
      <c r="CSO182" s="229"/>
      <c r="CSP182" s="229"/>
      <c r="CSQ182" s="229"/>
      <c r="CSR182" s="229"/>
      <c r="CSS182" s="229"/>
      <c r="CST182" s="229"/>
      <c r="CSU182" s="229"/>
      <c r="CSV182" s="229"/>
      <c r="CSW182" s="229"/>
      <c r="CSX182" s="229"/>
      <c r="CSY182" s="229"/>
      <c r="CSZ182" s="229"/>
      <c r="CTA182" s="229"/>
      <c r="CTB182" s="229"/>
      <c r="CTC182" s="229"/>
      <c r="CTD182" s="229"/>
      <c r="CTE182" s="229"/>
      <c r="CTF182" s="229"/>
      <c r="CTG182" s="229"/>
      <c r="CTH182" s="229"/>
      <c r="CTI182" s="229"/>
      <c r="CTJ182" s="229"/>
      <c r="CTK182" s="229"/>
      <c r="CTL182" s="229"/>
      <c r="CTM182" s="229"/>
      <c r="CTN182" s="229"/>
      <c r="CTO182" s="229"/>
      <c r="CTP182" s="229"/>
      <c r="CTQ182" s="229"/>
      <c r="CTR182" s="229"/>
      <c r="CTS182" s="229"/>
      <c r="CTT182" s="229"/>
      <c r="CTU182" s="229"/>
      <c r="CTV182" s="229"/>
      <c r="CTW182" s="229"/>
      <c r="CTX182" s="229"/>
      <c r="CTY182" s="229"/>
      <c r="CTZ182" s="229"/>
      <c r="CUA182" s="229"/>
    </row>
    <row r="183" spans="1:2575" s="224" customFormat="1" ht="108.75" hidden="1" customHeight="1">
      <c r="A183" s="241">
        <f>+A181+1</f>
        <v>80</v>
      </c>
      <c r="B183" s="242" t="str">
        <f>IFERROR(INDEX(OB!B:B,MATCH('BIHOURLY  (2)'!A:A,OB!A:A,0)),"")</f>
        <v/>
      </c>
      <c r="C183" s="243"/>
      <c r="D183" s="232" t="str">
        <f>IFERROR(INDEX(OB!G:G,MATCH('BIHOURLY  (2)'!A:A,OB!A:A,0)),"")</f>
        <v/>
      </c>
      <c r="E183" s="244" t="str">
        <f>IFERROR(INDEX(OB!K:K,MATCH('BIHOURLY  (2)'!A:A,OB!A:A,0)),"")</f>
        <v/>
      </c>
      <c r="F183" s="245" t="str">
        <f>IFERROR((OB!$K$3/'BIHOURLY  (2)'!E183)/5,"")</f>
        <v/>
      </c>
      <c r="G183" s="246"/>
      <c r="H183" s="246"/>
      <c r="I183" s="246"/>
      <c r="J183" s="265"/>
      <c r="K183" s="254"/>
      <c r="L183" s="254"/>
      <c r="N183" s="229"/>
      <c r="O183" s="229"/>
      <c r="P183" s="229"/>
      <c r="Q183" s="229"/>
      <c r="R183" s="229"/>
      <c r="S183" s="229"/>
      <c r="T183" s="229"/>
      <c r="U183" s="229"/>
      <c r="V183" s="229"/>
      <c r="W183" s="229"/>
      <c r="X183" s="229"/>
      <c r="Y183" s="229"/>
      <c r="Z183" s="229"/>
      <c r="AA183" s="229"/>
      <c r="AB183" s="229"/>
      <c r="AC183" s="229"/>
      <c r="AD183" s="229"/>
      <c r="AE183" s="229"/>
      <c r="AF183" s="229"/>
      <c r="AG183" s="229"/>
      <c r="AH183" s="229"/>
      <c r="AI183" s="229"/>
      <c r="AJ183" s="229"/>
      <c r="AK183" s="229"/>
      <c r="AL183" s="229"/>
      <c r="AM183" s="229"/>
      <c r="AN183" s="229"/>
      <c r="AO183" s="229"/>
      <c r="AP183" s="229"/>
      <c r="AQ183" s="229"/>
      <c r="AR183" s="229"/>
      <c r="AS183" s="229"/>
      <c r="AT183" s="229"/>
      <c r="AU183" s="229"/>
      <c r="AV183" s="229"/>
      <c r="AW183" s="229"/>
      <c r="AX183" s="229"/>
      <c r="AY183" s="229"/>
      <c r="AZ183" s="229"/>
      <c r="BA183" s="229"/>
      <c r="BB183" s="229"/>
      <c r="BC183" s="229"/>
      <c r="BD183" s="229"/>
      <c r="BE183" s="229"/>
      <c r="BF183" s="229"/>
      <c r="BG183" s="229"/>
      <c r="BH183" s="229"/>
      <c r="BI183" s="229"/>
      <c r="BJ183" s="229"/>
      <c r="BK183" s="229"/>
      <c r="BL183" s="229"/>
      <c r="BM183" s="229"/>
      <c r="BN183" s="229"/>
      <c r="BO183" s="229"/>
      <c r="BP183" s="229"/>
      <c r="BQ183" s="229"/>
      <c r="BR183" s="229"/>
      <c r="BS183" s="229"/>
      <c r="BT183" s="229"/>
      <c r="BU183" s="229"/>
      <c r="BV183" s="229"/>
      <c r="BW183" s="229"/>
      <c r="BX183" s="229"/>
      <c r="BY183" s="229"/>
      <c r="BZ183" s="229"/>
      <c r="CA183" s="229"/>
      <c r="CB183" s="229"/>
      <c r="CC183" s="229"/>
      <c r="CD183" s="229"/>
      <c r="CE183" s="229"/>
      <c r="CF183" s="229"/>
      <c r="CG183" s="229"/>
      <c r="CH183" s="229"/>
      <c r="CI183" s="229"/>
      <c r="CJ183" s="229"/>
      <c r="CK183" s="229"/>
      <c r="CL183" s="229"/>
      <c r="CM183" s="229"/>
      <c r="CN183" s="229"/>
      <c r="CO183" s="229"/>
      <c r="CP183" s="229"/>
      <c r="CQ183" s="229"/>
      <c r="CR183" s="229"/>
      <c r="CS183" s="229"/>
      <c r="CT183" s="229"/>
      <c r="CU183" s="229"/>
      <c r="CV183" s="229"/>
      <c r="CW183" s="229"/>
      <c r="CX183" s="229"/>
      <c r="CY183" s="229"/>
      <c r="CZ183" s="229"/>
      <c r="DA183" s="229"/>
      <c r="DB183" s="229"/>
      <c r="DC183" s="229"/>
      <c r="DD183" s="229"/>
      <c r="DE183" s="229"/>
      <c r="DF183" s="229"/>
      <c r="DG183" s="229"/>
      <c r="DH183" s="229"/>
      <c r="DI183" s="229"/>
      <c r="DJ183" s="229"/>
      <c r="DK183" s="229"/>
      <c r="DL183" s="229"/>
      <c r="DM183" s="229"/>
      <c r="DN183" s="229"/>
      <c r="DO183" s="229"/>
      <c r="DP183" s="229"/>
      <c r="DQ183" s="229"/>
      <c r="DR183" s="229"/>
      <c r="DS183" s="229"/>
      <c r="DT183" s="229"/>
      <c r="DU183" s="229"/>
      <c r="DV183" s="229"/>
      <c r="DW183" s="229"/>
      <c r="DX183" s="229"/>
      <c r="DY183" s="229"/>
      <c r="DZ183" s="229"/>
      <c r="EA183" s="229"/>
      <c r="EB183" s="229"/>
      <c r="EC183" s="229"/>
      <c r="ED183" s="229"/>
      <c r="EE183" s="229"/>
      <c r="EF183" s="229"/>
      <c r="EG183" s="229"/>
      <c r="EH183" s="229"/>
      <c r="EI183" s="229"/>
      <c r="EJ183" s="229"/>
      <c r="EK183" s="229"/>
      <c r="EL183" s="229"/>
      <c r="EM183" s="229"/>
      <c r="EN183" s="229"/>
      <c r="EO183" s="229"/>
      <c r="EP183" s="229"/>
      <c r="EQ183" s="229"/>
      <c r="ER183" s="229"/>
      <c r="ES183" s="229"/>
      <c r="ET183" s="229"/>
      <c r="EU183" s="229"/>
      <c r="EV183" s="229"/>
      <c r="EW183" s="229"/>
      <c r="EX183" s="229"/>
      <c r="EY183" s="229"/>
      <c r="EZ183" s="229"/>
      <c r="FA183" s="229"/>
      <c r="FB183" s="229"/>
      <c r="FC183" s="229"/>
      <c r="FD183" s="229"/>
      <c r="FE183" s="229"/>
      <c r="FF183" s="229"/>
      <c r="FG183" s="229"/>
      <c r="FH183" s="229"/>
      <c r="FI183" s="229"/>
      <c r="FJ183" s="229"/>
      <c r="FK183" s="229"/>
      <c r="FL183" s="229"/>
      <c r="FM183" s="229"/>
      <c r="FN183" s="229"/>
      <c r="FO183" s="229"/>
      <c r="FP183" s="229"/>
      <c r="FQ183" s="229"/>
      <c r="FR183" s="229"/>
      <c r="FS183" s="229"/>
      <c r="FT183" s="229"/>
      <c r="FU183" s="229"/>
      <c r="FV183" s="229"/>
      <c r="FW183" s="229"/>
      <c r="FX183" s="229"/>
      <c r="FY183" s="229"/>
      <c r="FZ183" s="229"/>
      <c r="GA183" s="229"/>
      <c r="GB183" s="229"/>
      <c r="GC183" s="229"/>
      <c r="GD183" s="229"/>
      <c r="GE183" s="229"/>
      <c r="GF183" s="229"/>
      <c r="GG183" s="229"/>
      <c r="GH183" s="229"/>
      <c r="GI183" s="229"/>
      <c r="GJ183" s="229"/>
      <c r="GK183" s="229"/>
      <c r="GL183" s="229"/>
      <c r="GM183" s="229"/>
      <c r="GN183" s="229"/>
      <c r="GO183" s="229"/>
      <c r="GP183" s="229"/>
      <c r="GQ183" s="229"/>
      <c r="GR183" s="229"/>
      <c r="GS183" s="229"/>
      <c r="GT183" s="229"/>
      <c r="GU183" s="229"/>
      <c r="GV183" s="229"/>
      <c r="GW183" s="229"/>
      <c r="GX183" s="229"/>
      <c r="GY183" s="229"/>
      <c r="GZ183" s="229"/>
      <c r="HA183" s="229"/>
      <c r="HB183" s="229"/>
      <c r="HC183" s="229"/>
      <c r="HD183" s="229"/>
      <c r="HE183" s="229"/>
      <c r="HF183" s="229"/>
      <c r="HG183" s="229"/>
      <c r="HH183" s="229"/>
      <c r="HI183" s="229"/>
      <c r="HJ183" s="229"/>
      <c r="HK183" s="229"/>
      <c r="HL183" s="229"/>
      <c r="HM183" s="229"/>
      <c r="HN183" s="229"/>
      <c r="HO183" s="229"/>
      <c r="HP183" s="229"/>
      <c r="HQ183" s="229"/>
      <c r="HR183" s="229"/>
      <c r="HS183" s="229"/>
      <c r="HT183" s="229"/>
      <c r="HU183" s="229"/>
      <c r="HV183" s="229"/>
      <c r="HW183" s="229"/>
      <c r="HX183" s="229"/>
      <c r="HY183" s="229"/>
      <c r="HZ183" s="229"/>
      <c r="IA183" s="229"/>
      <c r="IB183" s="229"/>
      <c r="IC183" s="229"/>
      <c r="ID183" s="229"/>
      <c r="IE183" s="229"/>
      <c r="IF183" s="229"/>
      <c r="IG183" s="229"/>
      <c r="IH183" s="229"/>
      <c r="II183" s="229"/>
      <c r="IJ183" s="229"/>
      <c r="IK183" s="229"/>
      <c r="IL183" s="229"/>
      <c r="IM183" s="229"/>
      <c r="IN183" s="229"/>
      <c r="IO183" s="229"/>
      <c r="IP183" s="229"/>
      <c r="IQ183" s="229"/>
      <c r="IR183" s="229"/>
      <c r="IS183" s="229"/>
      <c r="IT183" s="229"/>
      <c r="IU183" s="229"/>
      <c r="IV183" s="229"/>
      <c r="IW183" s="229"/>
      <c r="IX183" s="229"/>
      <c r="IY183" s="229"/>
      <c r="IZ183" s="229"/>
      <c r="JA183" s="229"/>
      <c r="JB183" s="229"/>
      <c r="JC183" s="229"/>
      <c r="JD183" s="229"/>
      <c r="JE183" s="229"/>
      <c r="JF183" s="229"/>
      <c r="JG183" s="229"/>
      <c r="JH183" s="229"/>
      <c r="JI183" s="229"/>
      <c r="JJ183" s="229"/>
      <c r="JK183" s="229"/>
      <c r="JL183" s="229"/>
      <c r="JM183" s="229"/>
      <c r="JN183" s="229"/>
      <c r="JO183" s="229"/>
      <c r="JP183" s="229"/>
      <c r="JQ183" s="229"/>
      <c r="JR183" s="229"/>
      <c r="JS183" s="229"/>
      <c r="JT183" s="229"/>
      <c r="JU183" s="229"/>
      <c r="JV183" s="229"/>
      <c r="JW183" s="229"/>
      <c r="JX183" s="229"/>
      <c r="JY183" s="229"/>
      <c r="JZ183" s="229"/>
      <c r="KA183" s="229"/>
      <c r="KB183" s="229"/>
      <c r="KC183" s="229"/>
      <c r="KD183" s="229"/>
      <c r="KE183" s="229"/>
      <c r="KF183" s="229"/>
      <c r="KG183" s="229"/>
      <c r="KH183" s="229"/>
      <c r="KI183" s="229"/>
      <c r="KJ183" s="229"/>
      <c r="KK183" s="229"/>
      <c r="KL183" s="229"/>
      <c r="KM183" s="229"/>
      <c r="KN183" s="229"/>
      <c r="KO183" s="229"/>
      <c r="KP183" s="229"/>
      <c r="KQ183" s="229"/>
      <c r="KR183" s="229"/>
      <c r="KS183" s="229"/>
      <c r="KT183" s="229"/>
      <c r="KU183" s="229"/>
      <c r="KV183" s="229"/>
      <c r="KW183" s="229"/>
      <c r="KX183" s="229"/>
      <c r="KY183" s="229"/>
      <c r="KZ183" s="229"/>
      <c r="LA183" s="229"/>
      <c r="LB183" s="229"/>
      <c r="LC183" s="229"/>
      <c r="LD183" s="229"/>
      <c r="LE183" s="229"/>
      <c r="LF183" s="229"/>
      <c r="LG183" s="229"/>
      <c r="LH183" s="229"/>
      <c r="LI183" s="229"/>
      <c r="LJ183" s="229"/>
      <c r="LK183" s="229"/>
      <c r="LL183" s="229"/>
      <c r="LM183" s="229"/>
      <c r="LN183" s="229"/>
      <c r="LO183" s="229"/>
      <c r="LP183" s="229"/>
      <c r="LQ183" s="229"/>
      <c r="LR183" s="229"/>
      <c r="LS183" s="229"/>
      <c r="LT183" s="229"/>
      <c r="LU183" s="229"/>
      <c r="LV183" s="229"/>
      <c r="LW183" s="229"/>
      <c r="LX183" s="229"/>
      <c r="LY183" s="229"/>
      <c r="LZ183" s="229"/>
      <c r="MA183" s="229"/>
      <c r="MB183" s="229"/>
      <c r="MC183" s="229"/>
      <c r="MD183" s="229"/>
      <c r="ME183" s="229"/>
      <c r="MF183" s="229"/>
      <c r="MG183" s="229"/>
      <c r="MH183" s="229"/>
      <c r="MI183" s="229"/>
      <c r="MJ183" s="229"/>
      <c r="MK183" s="229"/>
      <c r="ML183" s="229"/>
      <c r="MM183" s="229"/>
      <c r="MN183" s="229"/>
      <c r="MO183" s="229"/>
      <c r="MP183" s="229"/>
      <c r="MQ183" s="229"/>
      <c r="MR183" s="229"/>
      <c r="MS183" s="229"/>
      <c r="MT183" s="229"/>
      <c r="MU183" s="229"/>
      <c r="MV183" s="229"/>
      <c r="MW183" s="229"/>
      <c r="MX183" s="229"/>
      <c r="MY183" s="229"/>
      <c r="MZ183" s="229"/>
      <c r="NA183" s="229"/>
      <c r="NB183" s="229"/>
      <c r="NC183" s="229"/>
      <c r="ND183" s="229"/>
      <c r="NE183" s="229"/>
      <c r="NF183" s="229"/>
      <c r="NG183" s="229"/>
      <c r="NH183" s="229"/>
      <c r="NI183" s="229"/>
      <c r="NJ183" s="229"/>
      <c r="NK183" s="229"/>
      <c r="NL183" s="229"/>
      <c r="NM183" s="229"/>
      <c r="NN183" s="229"/>
      <c r="NO183" s="229"/>
      <c r="NP183" s="229"/>
      <c r="NQ183" s="229"/>
      <c r="NR183" s="229"/>
      <c r="NS183" s="229"/>
      <c r="NT183" s="229"/>
      <c r="NU183" s="229"/>
      <c r="NV183" s="229"/>
      <c r="NW183" s="229"/>
      <c r="NX183" s="229"/>
      <c r="NY183" s="229"/>
      <c r="NZ183" s="229"/>
      <c r="OA183" s="229"/>
      <c r="OB183" s="229"/>
      <c r="OC183" s="229"/>
      <c r="OD183" s="229"/>
      <c r="OE183" s="229"/>
      <c r="OF183" s="229"/>
      <c r="OG183" s="229"/>
      <c r="OH183" s="229"/>
      <c r="OI183" s="229"/>
      <c r="OJ183" s="229"/>
      <c r="OK183" s="229"/>
      <c r="OL183" s="229"/>
      <c r="OM183" s="229"/>
      <c r="ON183" s="229"/>
      <c r="OO183" s="229"/>
      <c r="OP183" s="229"/>
      <c r="OQ183" s="229"/>
      <c r="OR183" s="229"/>
      <c r="OS183" s="229"/>
      <c r="OT183" s="229"/>
      <c r="OU183" s="229"/>
      <c r="OV183" s="229"/>
      <c r="OW183" s="229"/>
      <c r="OX183" s="229"/>
      <c r="OY183" s="229"/>
      <c r="OZ183" s="229"/>
      <c r="PA183" s="229"/>
      <c r="PB183" s="229"/>
      <c r="PC183" s="229"/>
      <c r="PD183" s="229"/>
      <c r="PE183" s="229"/>
      <c r="PF183" s="229"/>
      <c r="PG183" s="229"/>
      <c r="PH183" s="229"/>
      <c r="PI183" s="229"/>
      <c r="PJ183" s="229"/>
      <c r="PK183" s="229"/>
      <c r="PL183" s="229"/>
      <c r="PM183" s="229"/>
      <c r="PN183" s="229"/>
      <c r="PO183" s="229"/>
      <c r="PP183" s="229"/>
      <c r="PQ183" s="229"/>
      <c r="PR183" s="229"/>
      <c r="PS183" s="229"/>
      <c r="PT183" s="229"/>
      <c r="PU183" s="229"/>
      <c r="PV183" s="229"/>
      <c r="PW183" s="229"/>
      <c r="PX183" s="229"/>
      <c r="PY183" s="229"/>
      <c r="PZ183" s="229"/>
      <c r="QA183" s="229"/>
      <c r="QB183" s="229"/>
      <c r="QC183" s="229"/>
      <c r="QD183" s="229"/>
      <c r="QE183" s="229"/>
      <c r="QF183" s="229"/>
      <c r="QG183" s="229"/>
      <c r="QH183" s="229"/>
      <c r="QI183" s="229"/>
      <c r="QJ183" s="229"/>
      <c r="QK183" s="229"/>
      <c r="QL183" s="229"/>
      <c r="QM183" s="229"/>
      <c r="QN183" s="229"/>
      <c r="QO183" s="229"/>
      <c r="QP183" s="229"/>
      <c r="QQ183" s="229"/>
      <c r="QR183" s="229"/>
      <c r="QS183" s="229"/>
      <c r="QT183" s="229"/>
      <c r="QU183" s="229"/>
      <c r="QV183" s="229"/>
      <c r="QW183" s="229"/>
      <c r="QX183" s="229"/>
      <c r="QY183" s="229"/>
      <c r="QZ183" s="229"/>
      <c r="RA183" s="229"/>
      <c r="RB183" s="229"/>
      <c r="RC183" s="229"/>
      <c r="RD183" s="229"/>
      <c r="RE183" s="229"/>
      <c r="RF183" s="229"/>
      <c r="RG183" s="229"/>
      <c r="RH183" s="229"/>
      <c r="RI183" s="229"/>
      <c r="RJ183" s="229"/>
      <c r="RK183" s="229"/>
      <c r="RL183" s="229"/>
      <c r="RM183" s="229"/>
      <c r="RN183" s="229"/>
      <c r="RO183" s="229"/>
      <c r="RP183" s="229"/>
      <c r="RQ183" s="229"/>
      <c r="RR183" s="229"/>
      <c r="RS183" s="229"/>
      <c r="RT183" s="229"/>
      <c r="RU183" s="229"/>
      <c r="RV183" s="229"/>
      <c r="RW183" s="229"/>
      <c r="RX183" s="229"/>
      <c r="RY183" s="229"/>
      <c r="RZ183" s="229"/>
      <c r="SA183" s="229"/>
      <c r="SB183" s="229"/>
      <c r="SC183" s="229"/>
      <c r="SD183" s="229"/>
      <c r="SE183" s="229"/>
      <c r="SF183" s="229"/>
      <c r="SG183" s="229"/>
      <c r="SH183" s="229"/>
      <c r="SI183" s="229"/>
      <c r="SJ183" s="229"/>
      <c r="SK183" s="229"/>
      <c r="SL183" s="229"/>
      <c r="SM183" s="229"/>
      <c r="SN183" s="229"/>
      <c r="SO183" s="229"/>
      <c r="SP183" s="229"/>
      <c r="SQ183" s="229"/>
      <c r="SR183" s="229"/>
      <c r="SS183" s="229"/>
      <c r="ST183" s="229"/>
      <c r="SU183" s="229"/>
      <c r="SV183" s="229"/>
      <c r="SW183" s="229"/>
      <c r="SX183" s="229"/>
      <c r="SY183" s="229"/>
      <c r="SZ183" s="229"/>
      <c r="TA183" s="229"/>
      <c r="TB183" s="229"/>
      <c r="TC183" s="229"/>
      <c r="TD183" s="229"/>
      <c r="TE183" s="229"/>
      <c r="TF183" s="229"/>
      <c r="TG183" s="229"/>
      <c r="TH183" s="229"/>
      <c r="TI183" s="229"/>
      <c r="TJ183" s="229"/>
      <c r="TK183" s="229"/>
      <c r="TL183" s="229"/>
      <c r="TM183" s="229"/>
      <c r="TN183" s="229"/>
      <c r="TO183" s="229"/>
      <c r="TP183" s="229"/>
      <c r="TQ183" s="229"/>
      <c r="TR183" s="229"/>
      <c r="TS183" s="229"/>
      <c r="TT183" s="229"/>
      <c r="TU183" s="229"/>
      <c r="TV183" s="229"/>
      <c r="TW183" s="229"/>
      <c r="TX183" s="229"/>
      <c r="TY183" s="229"/>
      <c r="TZ183" s="229"/>
      <c r="UA183" s="229"/>
      <c r="UB183" s="229"/>
      <c r="UC183" s="229"/>
      <c r="UD183" s="229"/>
      <c r="UE183" s="229"/>
      <c r="UF183" s="229"/>
      <c r="UG183" s="229"/>
      <c r="UH183" s="229"/>
      <c r="UI183" s="229"/>
      <c r="UJ183" s="229"/>
      <c r="UK183" s="229"/>
      <c r="UL183" s="229"/>
      <c r="UM183" s="229"/>
      <c r="UN183" s="229"/>
      <c r="UO183" s="229"/>
      <c r="UP183" s="229"/>
      <c r="UQ183" s="229"/>
      <c r="UR183" s="229"/>
      <c r="US183" s="229"/>
      <c r="UT183" s="229"/>
      <c r="UU183" s="229"/>
      <c r="UV183" s="229"/>
      <c r="UW183" s="229"/>
      <c r="UX183" s="229"/>
      <c r="UY183" s="229"/>
      <c r="UZ183" s="229"/>
      <c r="VA183" s="229"/>
      <c r="VB183" s="229"/>
      <c r="VC183" s="229"/>
      <c r="VD183" s="229"/>
      <c r="VE183" s="229"/>
      <c r="VF183" s="229"/>
      <c r="VG183" s="229"/>
      <c r="VH183" s="229"/>
      <c r="VI183" s="229"/>
      <c r="VJ183" s="229"/>
      <c r="VK183" s="229"/>
      <c r="VL183" s="229"/>
      <c r="VM183" s="229"/>
      <c r="VN183" s="229"/>
      <c r="VO183" s="229"/>
      <c r="VP183" s="229"/>
      <c r="VQ183" s="229"/>
      <c r="VR183" s="229"/>
      <c r="VS183" s="229"/>
      <c r="VT183" s="229"/>
      <c r="VU183" s="229"/>
      <c r="VV183" s="229"/>
      <c r="VW183" s="229"/>
      <c r="VX183" s="229"/>
      <c r="VY183" s="229"/>
      <c r="VZ183" s="229"/>
      <c r="WA183" s="229"/>
      <c r="WB183" s="229"/>
      <c r="WC183" s="229"/>
      <c r="WD183" s="229"/>
      <c r="WE183" s="229"/>
      <c r="WF183" s="229"/>
      <c r="WG183" s="229"/>
      <c r="WH183" s="229"/>
      <c r="WI183" s="229"/>
      <c r="WJ183" s="229"/>
      <c r="WK183" s="229"/>
      <c r="WL183" s="229"/>
      <c r="WM183" s="229"/>
      <c r="WN183" s="229"/>
      <c r="WO183" s="229"/>
      <c r="WP183" s="229"/>
      <c r="WQ183" s="229"/>
      <c r="WR183" s="229"/>
      <c r="WS183" s="229"/>
      <c r="WT183" s="229"/>
      <c r="WU183" s="229"/>
      <c r="WV183" s="229"/>
      <c r="WW183" s="229"/>
      <c r="WX183" s="229"/>
      <c r="WY183" s="229"/>
      <c r="WZ183" s="229"/>
      <c r="XA183" s="229"/>
      <c r="XB183" s="229"/>
      <c r="XC183" s="229"/>
      <c r="XD183" s="229"/>
      <c r="XE183" s="229"/>
      <c r="XF183" s="229"/>
      <c r="XG183" s="229"/>
      <c r="XH183" s="229"/>
      <c r="XI183" s="229"/>
      <c r="XJ183" s="229"/>
      <c r="XK183" s="229"/>
      <c r="XL183" s="229"/>
      <c r="XM183" s="229"/>
      <c r="XN183" s="229"/>
      <c r="XO183" s="229"/>
      <c r="XP183" s="229"/>
      <c r="XQ183" s="229"/>
      <c r="XR183" s="229"/>
      <c r="XS183" s="229"/>
      <c r="XT183" s="229"/>
      <c r="XU183" s="229"/>
      <c r="XV183" s="229"/>
      <c r="XW183" s="229"/>
      <c r="XX183" s="229"/>
      <c r="XY183" s="229"/>
      <c r="XZ183" s="229"/>
      <c r="YA183" s="229"/>
      <c r="YB183" s="229"/>
      <c r="YC183" s="229"/>
      <c r="YD183" s="229"/>
      <c r="YE183" s="229"/>
      <c r="YF183" s="229"/>
      <c r="YG183" s="229"/>
      <c r="YH183" s="229"/>
      <c r="YI183" s="229"/>
      <c r="YJ183" s="229"/>
      <c r="YK183" s="229"/>
      <c r="YL183" s="229"/>
      <c r="YM183" s="229"/>
      <c r="YN183" s="229"/>
      <c r="YO183" s="229"/>
      <c r="YP183" s="229"/>
      <c r="YQ183" s="229"/>
      <c r="YR183" s="229"/>
      <c r="YS183" s="229"/>
      <c r="YT183" s="229"/>
      <c r="YU183" s="229"/>
      <c r="YV183" s="229"/>
      <c r="YW183" s="229"/>
      <c r="YX183" s="229"/>
      <c r="YY183" s="229"/>
      <c r="YZ183" s="229"/>
      <c r="ZA183" s="229"/>
      <c r="ZB183" s="229"/>
      <c r="ZC183" s="229"/>
      <c r="ZD183" s="229"/>
      <c r="ZE183" s="229"/>
      <c r="ZF183" s="229"/>
      <c r="ZG183" s="229"/>
      <c r="ZH183" s="229"/>
      <c r="ZI183" s="229"/>
      <c r="ZJ183" s="229"/>
      <c r="ZK183" s="229"/>
      <c r="ZL183" s="229"/>
      <c r="ZM183" s="229"/>
      <c r="ZN183" s="229"/>
      <c r="ZO183" s="229"/>
      <c r="ZP183" s="229"/>
      <c r="ZQ183" s="229"/>
      <c r="ZR183" s="229"/>
      <c r="ZS183" s="229"/>
      <c r="ZT183" s="229"/>
      <c r="ZU183" s="229"/>
      <c r="ZV183" s="229"/>
      <c r="ZW183" s="229"/>
      <c r="ZX183" s="229"/>
      <c r="ZY183" s="229"/>
      <c r="ZZ183" s="229"/>
      <c r="AAA183" s="229"/>
      <c r="AAB183" s="229"/>
      <c r="AAC183" s="229"/>
      <c r="AAD183" s="229"/>
      <c r="AAE183" s="229"/>
      <c r="AAF183" s="229"/>
      <c r="AAG183" s="229"/>
      <c r="AAH183" s="229"/>
      <c r="AAI183" s="229"/>
      <c r="AAJ183" s="229"/>
      <c r="AAK183" s="229"/>
      <c r="AAL183" s="229"/>
      <c r="AAM183" s="229"/>
      <c r="AAN183" s="229"/>
      <c r="AAO183" s="229"/>
      <c r="AAP183" s="229"/>
      <c r="AAQ183" s="229"/>
      <c r="AAR183" s="229"/>
      <c r="AAS183" s="229"/>
      <c r="AAT183" s="229"/>
      <c r="AAU183" s="229"/>
      <c r="AAV183" s="229"/>
      <c r="AAW183" s="229"/>
      <c r="AAX183" s="229"/>
      <c r="AAY183" s="229"/>
      <c r="AAZ183" s="229"/>
      <c r="ABA183" s="229"/>
      <c r="ABB183" s="229"/>
      <c r="ABC183" s="229"/>
      <c r="ABD183" s="229"/>
      <c r="ABE183" s="229"/>
      <c r="ABF183" s="229"/>
      <c r="ABG183" s="229"/>
      <c r="ABH183" s="229"/>
      <c r="ABI183" s="229"/>
      <c r="ABJ183" s="229"/>
      <c r="ABK183" s="229"/>
      <c r="ABL183" s="229"/>
      <c r="ABM183" s="229"/>
      <c r="ABN183" s="229"/>
      <c r="ABO183" s="229"/>
      <c r="ABP183" s="229"/>
      <c r="ABQ183" s="229"/>
      <c r="ABR183" s="229"/>
      <c r="ABS183" s="229"/>
      <c r="ABT183" s="229"/>
      <c r="ABU183" s="229"/>
      <c r="ABV183" s="229"/>
      <c r="ABW183" s="229"/>
      <c r="ABX183" s="229"/>
      <c r="ABY183" s="229"/>
      <c r="ABZ183" s="229"/>
      <c r="ACA183" s="229"/>
      <c r="ACB183" s="229"/>
      <c r="ACC183" s="229"/>
      <c r="ACD183" s="229"/>
      <c r="ACE183" s="229"/>
      <c r="ACF183" s="229"/>
      <c r="ACG183" s="229"/>
      <c r="ACH183" s="229"/>
      <c r="ACI183" s="229"/>
      <c r="ACJ183" s="229"/>
      <c r="ACK183" s="229"/>
      <c r="ACL183" s="229"/>
      <c r="ACM183" s="229"/>
      <c r="ACN183" s="229"/>
      <c r="ACO183" s="229"/>
      <c r="ACP183" s="229"/>
      <c r="ACQ183" s="229"/>
      <c r="ACR183" s="229"/>
      <c r="ACS183" s="229"/>
      <c r="ACT183" s="229"/>
      <c r="ACU183" s="229"/>
      <c r="ACV183" s="229"/>
      <c r="ACW183" s="229"/>
      <c r="ACX183" s="229"/>
      <c r="ACY183" s="229"/>
      <c r="ACZ183" s="229"/>
      <c r="ADA183" s="229"/>
      <c r="ADB183" s="229"/>
      <c r="ADC183" s="229"/>
      <c r="ADD183" s="229"/>
      <c r="ADE183" s="229"/>
      <c r="ADF183" s="229"/>
      <c r="ADG183" s="229"/>
      <c r="ADH183" s="229"/>
      <c r="ADI183" s="229"/>
      <c r="ADJ183" s="229"/>
      <c r="ADK183" s="229"/>
      <c r="ADL183" s="229"/>
      <c r="ADM183" s="229"/>
      <c r="ADN183" s="229"/>
      <c r="ADO183" s="229"/>
      <c r="ADP183" s="229"/>
      <c r="ADQ183" s="229"/>
      <c r="ADR183" s="229"/>
      <c r="ADS183" s="229"/>
      <c r="ADT183" s="229"/>
      <c r="ADU183" s="229"/>
      <c r="ADV183" s="229"/>
      <c r="ADW183" s="229"/>
      <c r="ADX183" s="229"/>
      <c r="ADY183" s="229"/>
      <c r="ADZ183" s="229"/>
      <c r="AEA183" s="229"/>
      <c r="AEB183" s="229"/>
      <c r="AEC183" s="229"/>
      <c r="AED183" s="229"/>
      <c r="AEE183" s="229"/>
      <c r="AEF183" s="229"/>
      <c r="AEG183" s="229"/>
      <c r="AEH183" s="229"/>
      <c r="AEI183" s="229"/>
      <c r="AEJ183" s="229"/>
      <c r="AEK183" s="229"/>
      <c r="AEL183" s="229"/>
      <c r="AEM183" s="229"/>
      <c r="AEN183" s="229"/>
      <c r="AEO183" s="229"/>
      <c r="AEP183" s="229"/>
      <c r="AEQ183" s="229"/>
      <c r="AER183" s="229"/>
      <c r="AES183" s="229"/>
      <c r="AET183" s="229"/>
      <c r="AEU183" s="229"/>
      <c r="AEV183" s="229"/>
      <c r="AEW183" s="229"/>
      <c r="AEX183" s="229"/>
      <c r="AEY183" s="229"/>
      <c r="AEZ183" s="229"/>
      <c r="AFA183" s="229"/>
      <c r="AFB183" s="229"/>
      <c r="AFC183" s="229"/>
      <c r="AFD183" s="229"/>
      <c r="AFE183" s="229"/>
      <c r="AFF183" s="229"/>
      <c r="AFG183" s="229"/>
      <c r="AFH183" s="229"/>
      <c r="AFI183" s="229"/>
      <c r="AFJ183" s="229"/>
      <c r="AFK183" s="229"/>
      <c r="AFL183" s="229"/>
      <c r="AFM183" s="229"/>
      <c r="AFN183" s="229"/>
      <c r="AFO183" s="229"/>
      <c r="AFP183" s="229"/>
      <c r="AFQ183" s="229"/>
      <c r="AFR183" s="229"/>
      <c r="AFS183" s="229"/>
      <c r="AFT183" s="229"/>
      <c r="AFU183" s="229"/>
      <c r="AFV183" s="229"/>
      <c r="AFW183" s="229"/>
      <c r="AFX183" s="229"/>
      <c r="AFY183" s="229"/>
      <c r="AFZ183" s="229"/>
      <c r="AGA183" s="229"/>
      <c r="AGB183" s="229"/>
      <c r="AGC183" s="229"/>
      <c r="AGD183" s="229"/>
      <c r="AGE183" s="229"/>
      <c r="AGF183" s="229"/>
      <c r="AGG183" s="229"/>
      <c r="AGH183" s="229"/>
      <c r="AGI183" s="229"/>
      <c r="AGJ183" s="229"/>
      <c r="AGK183" s="229"/>
      <c r="AGL183" s="229"/>
      <c r="AGM183" s="229"/>
      <c r="AGN183" s="229"/>
      <c r="AGO183" s="229"/>
      <c r="AGP183" s="229"/>
      <c r="AGQ183" s="229"/>
      <c r="AGR183" s="229"/>
      <c r="AGS183" s="229"/>
      <c r="AGT183" s="229"/>
      <c r="AGU183" s="229"/>
      <c r="AGV183" s="229"/>
      <c r="AGW183" s="229"/>
      <c r="AGX183" s="229"/>
      <c r="AGY183" s="229"/>
      <c r="AGZ183" s="229"/>
      <c r="AHA183" s="229"/>
      <c r="AHB183" s="229"/>
      <c r="AHC183" s="229"/>
      <c r="AHD183" s="229"/>
      <c r="AHE183" s="229"/>
      <c r="AHF183" s="229"/>
      <c r="AHG183" s="229"/>
      <c r="AHH183" s="229"/>
      <c r="AHI183" s="229"/>
      <c r="AHJ183" s="229"/>
      <c r="AHK183" s="229"/>
      <c r="AHL183" s="229"/>
      <c r="AHM183" s="229"/>
      <c r="AHN183" s="229"/>
      <c r="AHO183" s="229"/>
      <c r="AHP183" s="229"/>
      <c r="AHQ183" s="229"/>
      <c r="AHR183" s="229"/>
      <c r="AHS183" s="229"/>
      <c r="AHT183" s="229"/>
      <c r="AHU183" s="229"/>
      <c r="AHV183" s="229"/>
      <c r="AHW183" s="229"/>
      <c r="AHX183" s="229"/>
      <c r="AHY183" s="229"/>
      <c r="AHZ183" s="229"/>
      <c r="AIA183" s="229"/>
      <c r="AIB183" s="229"/>
      <c r="AIC183" s="229"/>
      <c r="AID183" s="229"/>
      <c r="AIE183" s="229"/>
      <c r="AIF183" s="229"/>
      <c r="AIG183" s="229"/>
      <c r="AIH183" s="229"/>
      <c r="AII183" s="229"/>
      <c r="AIJ183" s="229"/>
      <c r="AIK183" s="229"/>
      <c r="AIL183" s="229"/>
      <c r="AIM183" s="229"/>
      <c r="AIN183" s="229"/>
      <c r="AIO183" s="229"/>
      <c r="AIP183" s="229"/>
      <c r="AIQ183" s="229"/>
      <c r="AIR183" s="229"/>
      <c r="AIS183" s="229"/>
      <c r="AIT183" s="229"/>
      <c r="AIU183" s="229"/>
      <c r="AIV183" s="229"/>
      <c r="AIW183" s="229"/>
      <c r="AIX183" s="229"/>
      <c r="AIY183" s="229"/>
      <c r="AIZ183" s="229"/>
      <c r="AJA183" s="229"/>
      <c r="AJB183" s="229"/>
      <c r="AJC183" s="229"/>
      <c r="AJD183" s="229"/>
      <c r="AJE183" s="229"/>
      <c r="AJF183" s="229"/>
      <c r="AJG183" s="229"/>
      <c r="AJH183" s="229"/>
      <c r="AJI183" s="229"/>
      <c r="AJJ183" s="229"/>
      <c r="AJK183" s="229"/>
      <c r="AJL183" s="229"/>
      <c r="AJM183" s="229"/>
      <c r="AJN183" s="229"/>
      <c r="AJO183" s="229"/>
      <c r="AJP183" s="229"/>
      <c r="AJQ183" s="229"/>
      <c r="AJR183" s="229"/>
      <c r="AJS183" s="229"/>
      <c r="AJT183" s="229"/>
      <c r="AJU183" s="229"/>
      <c r="AJV183" s="229"/>
      <c r="AJW183" s="229"/>
      <c r="AJX183" s="229"/>
      <c r="AJY183" s="229"/>
      <c r="AJZ183" s="229"/>
      <c r="AKA183" s="229"/>
      <c r="AKB183" s="229"/>
      <c r="AKC183" s="229"/>
      <c r="AKD183" s="229"/>
      <c r="AKE183" s="229"/>
      <c r="AKF183" s="229"/>
      <c r="AKG183" s="229"/>
      <c r="AKH183" s="229"/>
      <c r="AKI183" s="229"/>
      <c r="AKJ183" s="229"/>
      <c r="AKK183" s="229"/>
      <c r="AKL183" s="229"/>
      <c r="AKM183" s="229"/>
      <c r="AKN183" s="229"/>
      <c r="AKO183" s="229"/>
      <c r="AKP183" s="229"/>
      <c r="AKQ183" s="229"/>
      <c r="AKR183" s="229"/>
      <c r="AKS183" s="229"/>
      <c r="AKT183" s="229"/>
      <c r="AKU183" s="229"/>
      <c r="AKV183" s="229"/>
      <c r="AKW183" s="229"/>
      <c r="AKX183" s="229"/>
      <c r="AKY183" s="229"/>
      <c r="AKZ183" s="229"/>
      <c r="ALA183" s="229"/>
      <c r="ALB183" s="229"/>
      <c r="ALC183" s="229"/>
      <c r="ALD183" s="229"/>
      <c r="ALE183" s="229"/>
      <c r="ALF183" s="229"/>
      <c r="ALG183" s="229"/>
      <c r="ALH183" s="229"/>
      <c r="ALI183" s="229"/>
      <c r="ALJ183" s="229"/>
      <c r="ALK183" s="229"/>
      <c r="ALL183" s="229"/>
      <c r="ALM183" s="229"/>
      <c r="ALN183" s="229"/>
      <c r="ALO183" s="229"/>
      <c r="ALP183" s="229"/>
      <c r="ALQ183" s="229"/>
      <c r="ALR183" s="229"/>
      <c r="ALS183" s="229"/>
      <c r="ALT183" s="229"/>
      <c r="ALU183" s="229"/>
      <c r="ALV183" s="229"/>
      <c r="ALW183" s="229"/>
      <c r="ALX183" s="229"/>
      <c r="ALY183" s="229"/>
      <c r="ALZ183" s="229"/>
      <c r="AMA183" s="229"/>
      <c r="AMB183" s="229"/>
      <c r="AMC183" s="229"/>
      <c r="AMD183" s="229"/>
      <c r="AME183" s="229"/>
      <c r="AMF183" s="229"/>
      <c r="AMG183" s="229"/>
      <c r="AMH183" s="229"/>
      <c r="AMI183" s="229"/>
      <c r="AMJ183" s="229"/>
      <c r="AMK183" s="229"/>
      <c r="AML183" s="229"/>
      <c r="AMM183" s="229"/>
      <c r="AMN183" s="229"/>
      <c r="AMO183" s="229"/>
      <c r="AMP183" s="229"/>
      <c r="AMQ183" s="229"/>
      <c r="AMR183" s="229"/>
      <c r="AMS183" s="229"/>
      <c r="AMT183" s="229"/>
      <c r="AMU183" s="229"/>
      <c r="AMV183" s="229"/>
      <c r="AMW183" s="229"/>
      <c r="AMX183" s="229"/>
      <c r="AMY183" s="229"/>
      <c r="AMZ183" s="229"/>
      <c r="ANA183" s="229"/>
      <c r="ANB183" s="229"/>
      <c r="ANC183" s="229"/>
      <c r="AND183" s="229"/>
      <c r="ANE183" s="229"/>
      <c r="ANF183" s="229"/>
      <c r="ANG183" s="229"/>
      <c r="ANH183" s="229"/>
      <c r="ANI183" s="229"/>
      <c r="ANJ183" s="229"/>
      <c r="ANK183" s="229"/>
      <c r="ANL183" s="229"/>
      <c r="ANM183" s="229"/>
      <c r="ANN183" s="229"/>
      <c r="ANO183" s="229"/>
      <c r="ANP183" s="229"/>
      <c r="ANQ183" s="229"/>
      <c r="ANR183" s="229"/>
      <c r="ANS183" s="229"/>
      <c r="ANT183" s="229"/>
      <c r="ANU183" s="229"/>
      <c r="ANV183" s="229"/>
      <c r="ANW183" s="229"/>
      <c r="ANX183" s="229"/>
      <c r="ANY183" s="229"/>
      <c r="ANZ183" s="229"/>
      <c r="AOA183" s="229"/>
      <c r="AOB183" s="229"/>
      <c r="AOC183" s="229"/>
      <c r="AOD183" s="229"/>
      <c r="AOE183" s="229"/>
      <c r="AOF183" s="229"/>
      <c r="AOG183" s="229"/>
      <c r="AOH183" s="229"/>
      <c r="AOI183" s="229"/>
      <c r="AOJ183" s="229"/>
      <c r="AOK183" s="229"/>
      <c r="AOL183" s="229"/>
      <c r="AOM183" s="229"/>
      <c r="AON183" s="229"/>
      <c r="AOO183" s="229"/>
      <c r="AOP183" s="229"/>
      <c r="AOQ183" s="229"/>
      <c r="AOR183" s="229"/>
      <c r="AOS183" s="229"/>
      <c r="AOT183" s="229"/>
      <c r="AOU183" s="229"/>
      <c r="AOV183" s="229"/>
      <c r="AOW183" s="229"/>
      <c r="AOX183" s="229"/>
      <c r="AOY183" s="229"/>
      <c r="AOZ183" s="229"/>
      <c r="APA183" s="229"/>
      <c r="APB183" s="229"/>
      <c r="APC183" s="229"/>
      <c r="APD183" s="229"/>
      <c r="APE183" s="229"/>
      <c r="APF183" s="229"/>
      <c r="APG183" s="229"/>
      <c r="APH183" s="229"/>
      <c r="API183" s="229"/>
      <c r="APJ183" s="229"/>
      <c r="APK183" s="229"/>
      <c r="APL183" s="229"/>
      <c r="APM183" s="229"/>
      <c r="APN183" s="229"/>
      <c r="APO183" s="229"/>
      <c r="APP183" s="229"/>
      <c r="APQ183" s="229"/>
      <c r="APR183" s="229"/>
      <c r="APS183" s="229"/>
      <c r="APT183" s="229"/>
      <c r="APU183" s="229"/>
      <c r="APV183" s="229"/>
      <c r="APW183" s="229"/>
      <c r="APX183" s="229"/>
      <c r="APY183" s="229"/>
      <c r="APZ183" s="229"/>
      <c r="AQA183" s="229"/>
      <c r="AQB183" s="229"/>
      <c r="AQC183" s="229"/>
      <c r="AQD183" s="229"/>
      <c r="AQE183" s="229"/>
      <c r="AQF183" s="229"/>
      <c r="AQG183" s="229"/>
      <c r="AQH183" s="229"/>
      <c r="AQI183" s="229"/>
      <c r="AQJ183" s="229"/>
      <c r="AQK183" s="229"/>
      <c r="AQL183" s="229"/>
      <c r="AQM183" s="229"/>
      <c r="AQN183" s="229"/>
      <c r="AQO183" s="229"/>
      <c r="AQP183" s="229"/>
      <c r="AQQ183" s="229"/>
      <c r="AQR183" s="229"/>
      <c r="AQS183" s="229"/>
      <c r="AQT183" s="229"/>
      <c r="AQU183" s="229"/>
      <c r="AQV183" s="229"/>
      <c r="AQW183" s="229"/>
      <c r="AQX183" s="229"/>
      <c r="AQY183" s="229"/>
      <c r="AQZ183" s="229"/>
      <c r="ARA183" s="229"/>
      <c r="ARB183" s="229"/>
      <c r="ARC183" s="229"/>
      <c r="ARD183" s="229"/>
      <c r="ARE183" s="229"/>
      <c r="ARF183" s="229"/>
      <c r="ARG183" s="229"/>
      <c r="ARH183" s="229"/>
      <c r="ARI183" s="229"/>
      <c r="ARJ183" s="229"/>
      <c r="ARK183" s="229"/>
      <c r="ARL183" s="229"/>
      <c r="ARM183" s="229"/>
      <c r="ARN183" s="229"/>
      <c r="ARO183" s="229"/>
      <c r="ARP183" s="229"/>
      <c r="ARQ183" s="229"/>
      <c r="ARR183" s="229"/>
      <c r="ARS183" s="229"/>
      <c r="ART183" s="229"/>
      <c r="ARU183" s="229"/>
      <c r="ARV183" s="229"/>
      <c r="ARW183" s="229"/>
      <c r="ARX183" s="229"/>
      <c r="ARY183" s="229"/>
      <c r="ARZ183" s="229"/>
      <c r="ASA183" s="229"/>
      <c r="ASB183" s="229"/>
      <c r="ASC183" s="229"/>
      <c r="ASD183" s="229"/>
      <c r="ASE183" s="229"/>
      <c r="ASF183" s="229"/>
      <c r="ASG183" s="229"/>
      <c r="ASH183" s="229"/>
      <c r="ASI183" s="229"/>
      <c r="ASJ183" s="229"/>
      <c r="ASK183" s="229"/>
      <c r="ASL183" s="229"/>
      <c r="ASM183" s="229"/>
      <c r="ASN183" s="229"/>
      <c r="ASO183" s="229"/>
      <c r="ASP183" s="229"/>
      <c r="ASQ183" s="229"/>
      <c r="ASR183" s="229"/>
      <c r="ASS183" s="229"/>
      <c r="AST183" s="229"/>
      <c r="ASU183" s="229"/>
      <c r="ASV183" s="229"/>
      <c r="ASW183" s="229"/>
      <c r="ASX183" s="229"/>
      <c r="ASY183" s="229"/>
      <c r="ASZ183" s="229"/>
      <c r="ATA183" s="229"/>
      <c r="ATB183" s="229"/>
      <c r="ATC183" s="229"/>
      <c r="ATD183" s="229"/>
      <c r="ATE183" s="229"/>
      <c r="ATF183" s="229"/>
      <c r="ATG183" s="229"/>
      <c r="ATH183" s="229"/>
      <c r="ATI183" s="229"/>
      <c r="ATJ183" s="229"/>
      <c r="ATK183" s="229"/>
      <c r="ATL183" s="229"/>
      <c r="ATM183" s="229"/>
      <c r="ATN183" s="229"/>
      <c r="ATO183" s="229"/>
      <c r="ATP183" s="229"/>
      <c r="ATQ183" s="229"/>
      <c r="ATR183" s="229"/>
      <c r="ATS183" s="229"/>
      <c r="ATT183" s="229"/>
      <c r="ATU183" s="229"/>
      <c r="ATV183" s="229"/>
      <c r="ATW183" s="229"/>
      <c r="ATX183" s="229"/>
      <c r="ATY183" s="229"/>
      <c r="ATZ183" s="229"/>
      <c r="AUA183" s="229"/>
      <c r="AUB183" s="229"/>
      <c r="AUC183" s="229"/>
      <c r="AUD183" s="229"/>
      <c r="AUE183" s="229"/>
      <c r="AUF183" s="229"/>
      <c r="AUG183" s="229"/>
      <c r="AUH183" s="229"/>
      <c r="AUI183" s="229"/>
      <c r="AUJ183" s="229"/>
      <c r="AUK183" s="229"/>
      <c r="AUL183" s="229"/>
      <c r="AUM183" s="229"/>
      <c r="AUN183" s="229"/>
      <c r="AUO183" s="229"/>
      <c r="AUP183" s="229"/>
      <c r="AUQ183" s="229"/>
      <c r="AUR183" s="229"/>
      <c r="AUS183" s="229"/>
      <c r="AUT183" s="229"/>
      <c r="AUU183" s="229"/>
      <c r="AUV183" s="229"/>
      <c r="AUW183" s="229"/>
      <c r="AUX183" s="229"/>
      <c r="AUY183" s="229"/>
      <c r="AUZ183" s="229"/>
      <c r="AVA183" s="229"/>
      <c r="AVB183" s="229"/>
      <c r="AVC183" s="229"/>
      <c r="AVD183" s="229"/>
      <c r="AVE183" s="229"/>
      <c r="AVF183" s="229"/>
      <c r="AVG183" s="229"/>
      <c r="AVH183" s="229"/>
      <c r="AVI183" s="229"/>
      <c r="AVJ183" s="229"/>
      <c r="AVK183" s="229"/>
      <c r="AVL183" s="229"/>
      <c r="AVM183" s="229"/>
      <c r="AVN183" s="229"/>
      <c r="AVO183" s="229"/>
      <c r="AVP183" s="229"/>
      <c r="AVQ183" s="229"/>
      <c r="AVR183" s="229"/>
      <c r="AVS183" s="229"/>
      <c r="AVT183" s="229"/>
      <c r="AVU183" s="229"/>
      <c r="AVV183" s="229"/>
      <c r="AVW183" s="229"/>
      <c r="AVX183" s="229"/>
      <c r="AVY183" s="229"/>
      <c r="AVZ183" s="229"/>
      <c r="AWA183" s="229"/>
      <c r="AWB183" s="229"/>
      <c r="AWC183" s="229"/>
      <c r="AWD183" s="229"/>
      <c r="AWE183" s="229"/>
      <c r="AWF183" s="229"/>
      <c r="AWG183" s="229"/>
      <c r="AWH183" s="229"/>
      <c r="AWI183" s="229"/>
      <c r="AWJ183" s="229"/>
      <c r="AWK183" s="229"/>
      <c r="AWL183" s="229"/>
      <c r="AWM183" s="229"/>
      <c r="AWN183" s="229"/>
      <c r="AWO183" s="229"/>
      <c r="AWP183" s="229"/>
      <c r="AWQ183" s="229"/>
      <c r="AWR183" s="229"/>
      <c r="AWS183" s="229"/>
      <c r="AWT183" s="229"/>
      <c r="AWU183" s="229"/>
      <c r="AWV183" s="229"/>
      <c r="AWW183" s="229"/>
      <c r="AWX183" s="229"/>
      <c r="AWY183" s="229"/>
      <c r="AWZ183" s="229"/>
      <c r="AXA183" s="229"/>
      <c r="AXB183" s="229"/>
      <c r="AXC183" s="229"/>
      <c r="AXD183" s="229"/>
      <c r="AXE183" s="229"/>
      <c r="AXF183" s="229"/>
      <c r="AXG183" s="229"/>
      <c r="AXH183" s="229"/>
      <c r="AXI183" s="229"/>
      <c r="AXJ183" s="229"/>
      <c r="AXK183" s="229"/>
      <c r="AXL183" s="229"/>
      <c r="AXM183" s="229"/>
      <c r="AXN183" s="229"/>
      <c r="AXO183" s="229"/>
      <c r="AXP183" s="229"/>
      <c r="AXQ183" s="229"/>
      <c r="AXR183" s="229"/>
      <c r="AXS183" s="229"/>
      <c r="AXT183" s="229"/>
      <c r="AXU183" s="229"/>
      <c r="AXV183" s="229"/>
      <c r="AXW183" s="229"/>
      <c r="AXX183" s="229"/>
      <c r="AXY183" s="229"/>
      <c r="AXZ183" s="229"/>
      <c r="AYA183" s="229"/>
      <c r="AYB183" s="229"/>
      <c r="AYC183" s="229"/>
      <c r="AYD183" s="229"/>
      <c r="AYE183" s="229"/>
      <c r="AYF183" s="229"/>
      <c r="AYG183" s="229"/>
      <c r="AYH183" s="229"/>
      <c r="AYI183" s="229"/>
      <c r="AYJ183" s="229"/>
      <c r="AYK183" s="229"/>
      <c r="AYL183" s="229"/>
      <c r="AYM183" s="229"/>
      <c r="AYN183" s="229"/>
      <c r="AYO183" s="229"/>
      <c r="AYP183" s="229"/>
      <c r="AYQ183" s="229"/>
      <c r="AYR183" s="229"/>
      <c r="AYS183" s="229"/>
      <c r="AYT183" s="229"/>
      <c r="AYU183" s="229"/>
      <c r="AYV183" s="229"/>
      <c r="AYW183" s="229"/>
      <c r="AYX183" s="229"/>
      <c r="AYY183" s="229"/>
      <c r="AYZ183" s="229"/>
      <c r="AZA183" s="229"/>
      <c r="AZB183" s="229"/>
      <c r="AZC183" s="229"/>
      <c r="AZD183" s="229"/>
      <c r="AZE183" s="229"/>
      <c r="AZF183" s="229"/>
      <c r="AZG183" s="229"/>
      <c r="AZH183" s="229"/>
      <c r="AZI183" s="229"/>
      <c r="AZJ183" s="229"/>
      <c r="AZK183" s="229"/>
      <c r="AZL183" s="229"/>
      <c r="AZM183" s="229"/>
      <c r="AZN183" s="229"/>
      <c r="AZO183" s="229"/>
      <c r="AZP183" s="229"/>
      <c r="AZQ183" s="229"/>
      <c r="AZR183" s="229"/>
      <c r="AZS183" s="229"/>
      <c r="AZT183" s="229"/>
      <c r="AZU183" s="229"/>
      <c r="AZV183" s="229"/>
      <c r="AZW183" s="229"/>
      <c r="AZX183" s="229"/>
      <c r="AZY183" s="229"/>
      <c r="AZZ183" s="229"/>
      <c r="BAA183" s="229"/>
      <c r="BAB183" s="229"/>
      <c r="BAC183" s="229"/>
      <c r="BAD183" s="229"/>
      <c r="BAE183" s="229"/>
      <c r="BAF183" s="229"/>
      <c r="BAG183" s="229"/>
      <c r="BAH183" s="229"/>
      <c r="BAI183" s="229"/>
      <c r="BAJ183" s="229"/>
      <c r="BAK183" s="229"/>
      <c r="BAL183" s="229"/>
      <c r="BAM183" s="229"/>
      <c r="BAN183" s="229"/>
      <c r="BAO183" s="229"/>
      <c r="BAP183" s="229"/>
      <c r="BAQ183" s="229"/>
      <c r="BAR183" s="229"/>
      <c r="BAS183" s="229"/>
      <c r="BAT183" s="229"/>
      <c r="BAU183" s="229"/>
      <c r="BAV183" s="229"/>
      <c r="BAW183" s="229"/>
      <c r="BAX183" s="229"/>
      <c r="BAY183" s="229"/>
      <c r="BAZ183" s="229"/>
      <c r="BBA183" s="229"/>
      <c r="BBB183" s="229"/>
      <c r="BBC183" s="229"/>
      <c r="BBD183" s="229"/>
      <c r="BBE183" s="229"/>
      <c r="BBF183" s="229"/>
      <c r="BBG183" s="229"/>
      <c r="BBH183" s="229"/>
      <c r="BBI183" s="229"/>
      <c r="BBJ183" s="229"/>
      <c r="BBK183" s="229"/>
      <c r="BBL183" s="229"/>
      <c r="BBM183" s="229"/>
      <c r="BBN183" s="229"/>
      <c r="BBO183" s="229"/>
      <c r="BBP183" s="229"/>
      <c r="BBQ183" s="229"/>
      <c r="BBR183" s="229"/>
      <c r="BBS183" s="229"/>
      <c r="BBT183" s="229"/>
      <c r="BBU183" s="229"/>
      <c r="BBV183" s="229"/>
      <c r="BBW183" s="229"/>
      <c r="BBX183" s="229"/>
      <c r="BBY183" s="229"/>
      <c r="BBZ183" s="229"/>
      <c r="BCA183" s="229"/>
      <c r="BCB183" s="229"/>
      <c r="BCC183" s="229"/>
      <c r="BCD183" s="229"/>
      <c r="BCE183" s="229"/>
      <c r="BCF183" s="229"/>
      <c r="BCG183" s="229"/>
      <c r="BCH183" s="229"/>
      <c r="BCI183" s="229"/>
      <c r="BCJ183" s="229"/>
      <c r="BCK183" s="229"/>
      <c r="BCL183" s="229"/>
      <c r="BCM183" s="229"/>
      <c r="BCN183" s="229"/>
      <c r="BCO183" s="229"/>
      <c r="BCP183" s="229"/>
      <c r="BCQ183" s="229"/>
      <c r="BCR183" s="229"/>
      <c r="BCS183" s="229"/>
      <c r="BCT183" s="229"/>
      <c r="BCU183" s="229"/>
      <c r="BCV183" s="229"/>
      <c r="BCW183" s="229"/>
      <c r="BCX183" s="229"/>
      <c r="BCY183" s="229"/>
      <c r="BCZ183" s="229"/>
      <c r="BDA183" s="229"/>
      <c r="BDB183" s="229"/>
      <c r="BDC183" s="229"/>
      <c r="BDD183" s="229"/>
      <c r="BDE183" s="229"/>
      <c r="BDF183" s="229"/>
      <c r="BDG183" s="229"/>
      <c r="BDH183" s="229"/>
      <c r="BDI183" s="229"/>
      <c r="BDJ183" s="229"/>
      <c r="BDK183" s="229"/>
      <c r="BDL183" s="229"/>
      <c r="BDM183" s="229"/>
      <c r="BDN183" s="229"/>
      <c r="BDO183" s="229"/>
      <c r="BDP183" s="229"/>
      <c r="BDQ183" s="229"/>
      <c r="BDR183" s="229"/>
      <c r="BDS183" s="229"/>
      <c r="BDT183" s="229"/>
      <c r="BDU183" s="229"/>
      <c r="BDV183" s="229"/>
      <c r="BDW183" s="229"/>
      <c r="BDX183" s="229"/>
      <c r="BDY183" s="229"/>
      <c r="BDZ183" s="229"/>
      <c r="BEA183" s="229"/>
      <c r="BEB183" s="229"/>
      <c r="BEC183" s="229"/>
      <c r="BED183" s="229"/>
      <c r="BEE183" s="229"/>
      <c r="BEF183" s="229"/>
      <c r="BEG183" s="229"/>
      <c r="BEH183" s="229"/>
      <c r="BEI183" s="229"/>
      <c r="BEJ183" s="229"/>
      <c r="BEK183" s="229"/>
      <c r="BEL183" s="229"/>
      <c r="BEM183" s="229"/>
      <c r="BEN183" s="229"/>
      <c r="BEO183" s="229"/>
      <c r="BEP183" s="229"/>
      <c r="BEQ183" s="229"/>
      <c r="BER183" s="229"/>
      <c r="BES183" s="229"/>
      <c r="BET183" s="229"/>
      <c r="BEU183" s="229"/>
      <c r="BEV183" s="229"/>
      <c r="BEW183" s="229"/>
      <c r="BEX183" s="229"/>
      <c r="BEY183" s="229"/>
      <c r="BEZ183" s="229"/>
      <c r="BFA183" s="229"/>
      <c r="BFB183" s="229"/>
      <c r="BFC183" s="229"/>
      <c r="BFD183" s="229"/>
      <c r="BFE183" s="229"/>
      <c r="BFF183" s="229"/>
      <c r="BFG183" s="229"/>
      <c r="BFH183" s="229"/>
      <c r="BFI183" s="229"/>
      <c r="BFJ183" s="229"/>
      <c r="BFK183" s="229"/>
      <c r="BFL183" s="229"/>
      <c r="BFM183" s="229"/>
      <c r="BFN183" s="229"/>
      <c r="BFO183" s="229"/>
      <c r="BFP183" s="229"/>
      <c r="BFQ183" s="229"/>
      <c r="BFR183" s="229"/>
      <c r="BFS183" s="229"/>
      <c r="BFT183" s="229"/>
      <c r="BFU183" s="229"/>
      <c r="BFV183" s="229"/>
      <c r="BFW183" s="229"/>
      <c r="BFX183" s="229"/>
      <c r="BFY183" s="229"/>
      <c r="BFZ183" s="229"/>
      <c r="BGA183" s="229"/>
      <c r="BGB183" s="229"/>
      <c r="BGC183" s="229"/>
      <c r="BGD183" s="229"/>
      <c r="BGE183" s="229"/>
      <c r="BGF183" s="229"/>
      <c r="BGG183" s="229"/>
      <c r="BGH183" s="229"/>
      <c r="BGI183" s="229"/>
      <c r="BGJ183" s="229"/>
      <c r="BGK183" s="229"/>
      <c r="BGL183" s="229"/>
      <c r="BGM183" s="229"/>
      <c r="BGN183" s="229"/>
      <c r="BGO183" s="229"/>
      <c r="BGP183" s="229"/>
      <c r="BGQ183" s="229"/>
      <c r="BGR183" s="229"/>
      <c r="BGS183" s="229"/>
      <c r="BGT183" s="229"/>
      <c r="BGU183" s="229"/>
      <c r="BGV183" s="229"/>
      <c r="BGW183" s="229"/>
      <c r="BGX183" s="229"/>
      <c r="BGY183" s="229"/>
      <c r="BGZ183" s="229"/>
      <c r="BHA183" s="229"/>
      <c r="BHB183" s="229"/>
      <c r="BHC183" s="229"/>
      <c r="BHD183" s="229"/>
      <c r="BHE183" s="229"/>
      <c r="BHF183" s="229"/>
      <c r="BHG183" s="229"/>
      <c r="BHH183" s="229"/>
      <c r="BHI183" s="229"/>
      <c r="BHJ183" s="229"/>
      <c r="BHK183" s="229"/>
      <c r="BHL183" s="229"/>
      <c r="BHM183" s="229"/>
      <c r="BHN183" s="229"/>
      <c r="BHO183" s="229"/>
      <c r="BHP183" s="229"/>
      <c r="BHQ183" s="229"/>
      <c r="BHR183" s="229"/>
      <c r="BHS183" s="229"/>
      <c r="BHT183" s="229"/>
      <c r="BHU183" s="229"/>
      <c r="BHV183" s="229"/>
      <c r="BHW183" s="229"/>
      <c r="BHX183" s="229"/>
      <c r="BHY183" s="229"/>
      <c r="BHZ183" s="229"/>
      <c r="BIA183" s="229"/>
      <c r="BIB183" s="229"/>
      <c r="BIC183" s="229"/>
      <c r="BID183" s="229"/>
      <c r="BIE183" s="229"/>
      <c r="BIF183" s="229"/>
      <c r="BIG183" s="229"/>
      <c r="BIH183" s="229"/>
      <c r="BII183" s="229"/>
      <c r="BIJ183" s="229"/>
      <c r="BIK183" s="229"/>
      <c r="BIL183" s="229"/>
      <c r="BIM183" s="229"/>
      <c r="BIN183" s="229"/>
      <c r="BIO183" s="229"/>
      <c r="BIP183" s="229"/>
      <c r="BIQ183" s="229"/>
      <c r="BIR183" s="229"/>
      <c r="BIS183" s="229"/>
      <c r="BIT183" s="229"/>
      <c r="BIU183" s="229"/>
      <c r="BIV183" s="229"/>
      <c r="BIW183" s="229"/>
      <c r="BIX183" s="229"/>
      <c r="BIY183" s="229"/>
      <c r="BIZ183" s="229"/>
      <c r="BJA183" s="229"/>
      <c r="BJB183" s="229"/>
      <c r="BJC183" s="229"/>
      <c r="BJD183" s="229"/>
      <c r="BJE183" s="229"/>
      <c r="BJF183" s="229"/>
      <c r="BJG183" s="229"/>
      <c r="BJH183" s="229"/>
      <c r="BJI183" s="229"/>
      <c r="BJJ183" s="229"/>
      <c r="BJK183" s="229"/>
      <c r="BJL183" s="229"/>
      <c r="BJM183" s="229"/>
      <c r="BJN183" s="229"/>
      <c r="BJO183" s="229"/>
      <c r="BJP183" s="229"/>
      <c r="BJQ183" s="229"/>
      <c r="BJR183" s="229"/>
      <c r="BJS183" s="229"/>
      <c r="BJT183" s="229"/>
      <c r="BJU183" s="229"/>
      <c r="BJV183" s="229"/>
      <c r="BJW183" s="229"/>
      <c r="BJX183" s="229"/>
      <c r="BJY183" s="229"/>
      <c r="BJZ183" s="229"/>
      <c r="BKA183" s="229"/>
      <c r="BKB183" s="229"/>
      <c r="BKC183" s="229"/>
      <c r="BKD183" s="229"/>
      <c r="BKE183" s="229"/>
      <c r="BKF183" s="229"/>
      <c r="BKG183" s="229"/>
      <c r="BKH183" s="229"/>
      <c r="BKI183" s="229"/>
      <c r="BKJ183" s="229"/>
      <c r="BKK183" s="229"/>
      <c r="BKL183" s="229"/>
      <c r="BKM183" s="229"/>
      <c r="BKN183" s="229"/>
      <c r="BKO183" s="229"/>
      <c r="BKP183" s="229"/>
      <c r="BKQ183" s="229"/>
      <c r="BKR183" s="229"/>
      <c r="BKS183" s="229"/>
      <c r="BKT183" s="229"/>
      <c r="BKU183" s="229"/>
      <c r="BKV183" s="229"/>
      <c r="BKW183" s="229"/>
      <c r="BKX183" s="229"/>
      <c r="BKY183" s="229"/>
      <c r="BKZ183" s="229"/>
      <c r="BLA183" s="229"/>
      <c r="BLB183" s="229"/>
      <c r="BLC183" s="229"/>
      <c r="BLD183" s="229"/>
      <c r="BLE183" s="229"/>
      <c r="BLF183" s="229"/>
      <c r="BLG183" s="229"/>
      <c r="BLH183" s="229"/>
      <c r="BLI183" s="229"/>
      <c r="BLJ183" s="229"/>
      <c r="BLK183" s="229"/>
      <c r="BLL183" s="229"/>
      <c r="BLM183" s="229"/>
      <c r="BLN183" s="229"/>
      <c r="BLO183" s="229"/>
      <c r="BLP183" s="229"/>
      <c r="BLQ183" s="229"/>
      <c r="BLR183" s="229"/>
      <c r="BLS183" s="229"/>
      <c r="BLT183" s="229"/>
      <c r="BLU183" s="229"/>
      <c r="BLV183" s="229"/>
      <c r="BLW183" s="229"/>
      <c r="BLX183" s="229"/>
      <c r="BLY183" s="229"/>
      <c r="BLZ183" s="229"/>
      <c r="BMA183" s="229"/>
      <c r="BMB183" s="229"/>
      <c r="BMC183" s="229"/>
      <c r="BMD183" s="229"/>
      <c r="BME183" s="229"/>
      <c r="BMF183" s="229"/>
      <c r="BMG183" s="229"/>
      <c r="BMH183" s="229"/>
      <c r="BMI183" s="229"/>
      <c r="BMJ183" s="229"/>
      <c r="BMK183" s="229"/>
      <c r="BML183" s="229"/>
      <c r="BMM183" s="229"/>
      <c r="BMN183" s="229"/>
      <c r="BMO183" s="229"/>
      <c r="BMP183" s="229"/>
      <c r="BMQ183" s="229"/>
      <c r="BMR183" s="229"/>
      <c r="BMS183" s="229"/>
      <c r="BMT183" s="229"/>
      <c r="BMU183" s="229"/>
      <c r="BMV183" s="229"/>
      <c r="BMW183" s="229"/>
      <c r="BMX183" s="229"/>
      <c r="BMY183" s="229"/>
      <c r="BMZ183" s="229"/>
      <c r="BNA183" s="229"/>
      <c r="BNB183" s="229"/>
      <c r="BNC183" s="229"/>
      <c r="BND183" s="229"/>
      <c r="BNE183" s="229"/>
      <c r="BNF183" s="229"/>
      <c r="BNG183" s="229"/>
      <c r="BNH183" s="229"/>
      <c r="BNI183" s="229"/>
      <c r="BNJ183" s="229"/>
      <c r="BNK183" s="229"/>
      <c r="BNL183" s="229"/>
      <c r="BNM183" s="229"/>
      <c r="BNN183" s="229"/>
      <c r="BNO183" s="229"/>
      <c r="BNP183" s="229"/>
      <c r="BNQ183" s="229"/>
      <c r="BNR183" s="229"/>
      <c r="BNS183" s="229"/>
      <c r="BNT183" s="229"/>
      <c r="BNU183" s="229"/>
      <c r="BNV183" s="229"/>
      <c r="BNW183" s="229"/>
      <c r="BNX183" s="229"/>
      <c r="BNY183" s="229"/>
      <c r="BNZ183" s="229"/>
      <c r="BOA183" s="229"/>
      <c r="BOB183" s="229"/>
      <c r="BOC183" s="229"/>
      <c r="BOD183" s="229"/>
      <c r="BOE183" s="229"/>
      <c r="BOF183" s="229"/>
      <c r="BOG183" s="229"/>
      <c r="BOH183" s="229"/>
      <c r="BOI183" s="229"/>
      <c r="BOJ183" s="229"/>
      <c r="BOK183" s="229"/>
      <c r="BOL183" s="229"/>
      <c r="BOM183" s="229"/>
      <c r="BON183" s="229"/>
      <c r="BOO183" s="229"/>
      <c r="BOP183" s="229"/>
      <c r="BOQ183" s="229"/>
      <c r="BOR183" s="229"/>
      <c r="BOS183" s="229"/>
      <c r="BOT183" s="229"/>
      <c r="BOU183" s="229"/>
      <c r="BOV183" s="229"/>
      <c r="BOW183" s="229"/>
      <c r="BOX183" s="229"/>
      <c r="BOY183" s="229"/>
      <c r="BOZ183" s="229"/>
      <c r="BPA183" s="229"/>
      <c r="BPB183" s="229"/>
      <c r="BPC183" s="229"/>
      <c r="BPD183" s="229"/>
      <c r="BPE183" s="229"/>
      <c r="BPF183" s="229"/>
      <c r="BPG183" s="229"/>
      <c r="BPH183" s="229"/>
      <c r="BPI183" s="229"/>
      <c r="BPJ183" s="229"/>
      <c r="BPK183" s="229"/>
      <c r="BPL183" s="229"/>
      <c r="BPM183" s="229"/>
      <c r="BPN183" s="229"/>
      <c r="BPO183" s="229"/>
      <c r="BPP183" s="229"/>
      <c r="BPQ183" s="229"/>
      <c r="BPR183" s="229"/>
      <c r="BPS183" s="229"/>
      <c r="BPT183" s="229"/>
      <c r="BPU183" s="229"/>
      <c r="BPV183" s="229"/>
      <c r="BPW183" s="229"/>
      <c r="BPX183" s="229"/>
      <c r="BPY183" s="229"/>
      <c r="BPZ183" s="229"/>
      <c r="BQA183" s="229"/>
      <c r="BQB183" s="229"/>
      <c r="BQC183" s="229"/>
      <c r="BQD183" s="229"/>
      <c r="BQE183" s="229"/>
      <c r="BQF183" s="229"/>
      <c r="BQG183" s="229"/>
      <c r="BQH183" s="229"/>
      <c r="BQI183" s="229"/>
      <c r="BQJ183" s="229"/>
      <c r="BQK183" s="229"/>
      <c r="BQL183" s="229"/>
      <c r="BQM183" s="229"/>
      <c r="BQN183" s="229"/>
      <c r="BQO183" s="229"/>
      <c r="BQP183" s="229"/>
      <c r="BQQ183" s="229"/>
      <c r="BQR183" s="229"/>
      <c r="BQS183" s="229"/>
      <c r="BQT183" s="229"/>
      <c r="BQU183" s="229"/>
      <c r="BQV183" s="229"/>
      <c r="BQW183" s="229"/>
      <c r="BQX183" s="229"/>
      <c r="BQY183" s="229"/>
      <c r="BQZ183" s="229"/>
      <c r="BRA183" s="229"/>
      <c r="BRB183" s="229"/>
      <c r="BRC183" s="229"/>
      <c r="BRD183" s="229"/>
      <c r="BRE183" s="229"/>
      <c r="BRF183" s="229"/>
      <c r="BRG183" s="229"/>
      <c r="BRH183" s="229"/>
      <c r="BRI183" s="229"/>
      <c r="BRJ183" s="229"/>
      <c r="BRK183" s="229"/>
      <c r="BRL183" s="229"/>
      <c r="BRM183" s="229"/>
      <c r="BRN183" s="229"/>
      <c r="BRO183" s="229"/>
      <c r="BRP183" s="229"/>
      <c r="BRQ183" s="229"/>
      <c r="BRR183" s="229"/>
      <c r="BRS183" s="229"/>
      <c r="BRT183" s="229"/>
      <c r="BRU183" s="229"/>
      <c r="BRV183" s="229"/>
      <c r="BRW183" s="229"/>
      <c r="BRX183" s="229"/>
      <c r="BRY183" s="229"/>
      <c r="BRZ183" s="229"/>
      <c r="BSA183" s="229"/>
      <c r="BSB183" s="229"/>
      <c r="BSC183" s="229"/>
      <c r="BSD183" s="229"/>
      <c r="BSE183" s="229"/>
      <c r="BSF183" s="229"/>
      <c r="BSG183" s="229"/>
      <c r="BSH183" s="229"/>
      <c r="BSI183" s="229"/>
      <c r="BSJ183" s="229"/>
      <c r="BSK183" s="229"/>
      <c r="BSL183" s="229"/>
      <c r="BSM183" s="229"/>
      <c r="BSN183" s="229"/>
      <c r="BSO183" s="229"/>
      <c r="BSP183" s="229"/>
      <c r="BSQ183" s="229"/>
      <c r="BSR183" s="229"/>
      <c r="BSS183" s="229"/>
      <c r="BST183" s="229"/>
      <c r="BSU183" s="229"/>
      <c r="BSV183" s="229"/>
      <c r="BSW183" s="229"/>
      <c r="BSX183" s="229"/>
      <c r="BSY183" s="229"/>
      <c r="BSZ183" s="229"/>
      <c r="BTA183" s="229"/>
      <c r="BTB183" s="229"/>
      <c r="BTC183" s="229"/>
      <c r="BTD183" s="229"/>
      <c r="BTE183" s="229"/>
      <c r="BTF183" s="229"/>
      <c r="BTG183" s="229"/>
      <c r="BTH183" s="229"/>
      <c r="BTI183" s="229"/>
      <c r="BTJ183" s="229"/>
      <c r="BTK183" s="229"/>
      <c r="BTL183" s="229"/>
      <c r="BTM183" s="229"/>
      <c r="BTN183" s="229"/>
      <c r="BTO183" s="229"/>
      <c r="BTP183" s="229"/>
      <c r="BTQ183" s="229"/>
      <c r="BTR183" s="229"/>
      <c r="BTS183" s="229"/>
      <c r="BTT183" s="229"/>
      <c r="BTU183" s="229"/>
      <c r="BTV183" s="229"/>
      <c r="BTW183" s="229"/>
      <c r="BTX183" s="229"/>
      <c r="BTY183" s="229"/>
      <c r="BTZ183" s="229"/>
      <c r="BUA183" s="229"/>
      <c r="BUB183" s="229"/>
      <c r="BUC183" s="229"/>
      <c r="BUD183" s="229"/>
      <c r="BUE183" s="229"/>
      <c r="BUF183" s="229"/>
      <c r="BUG183" s="229"/>
      <c r="BUH183" s="229"/>
      <c r="BUI183" s="229"/>
      <c r="BUJ183" s="229"/>
      <c r="BUK183" s="229"/>
      <c r="BUL183" s="229"/>
      <c r="BUM183" s="229"/>
      <c r="BUN183" s="229"/>
      <c r="BUO183" s="229"/>
      <c r="BUP183" s="229"/>
      <c r="BUQ183" s="229"/>
      <c r="BUR183" s="229"/>
      <c r="BUS183" s="229"/>
      <c r="BUT183" s="229"/>
      <c r="BUU183" s="229"/>
      <c r="BUV183" s="229"/>
      <c r="BUW183" s="229"/>
      <c r="BUX183" s="229"/>
      <c r="BUY183" s="229"/>
      <c r="BUZ183" s="229"/>
      <c r="BVA183" s="229"/>
      <c r="BVB183" s="229"/>
      <c r="BVC183" s="229"/>
      <c r="BVD183" s="229"/>
      <c r="BVE183" s="229"/>
      <c r="BVF183" s="229"/>
      <c r="BVG183" s="229"/>
      <c r="BVH183" s="229"/>
      <c r="BVI183" s="229"/>
      <c r="BVJ183" s="229"/>
      <c r="BVK183" s="229"/>
      <c r="BVL183" s="229"/>
      <c r="BVM183" s="229"/>
      <c r="BVN183" s="229"/>
      <c r="BVO183" s="229"/>
      <c r="BVP183" s="229"/>
      <c r="BVQ183" s="229"/>
      <c r="BVR183" s="229"/>
      <c r="BVS183" s="229"/>
      <c r="BVT183" s="229"/>
      <c r="BVU183" s="229"/>
      <c r="BVV183" s="229"/>
      <c r="BVW183" s="229"/>
      <c r="BVX183" s="229"/>
      <c r="BVY183" s="229"/>
      <c r="BVZ183" s="229"/>
      <c r="BWA183" s="229"/>
      <c r="BWB183" s="229"/>
      <c r="BWC183" s="229"/>
      <c r="BWD183" s="229"/>
      <c r="BWE183" s="229"/>
      <c r="BWF183" s="229"/>
      <c r="BWG183" s="229"/>
      <c r="BWH183" s="229"/>
      <c r="BWI183" s="229"/>
      <c r="BWJ183" s="229"/>
      <c r="BWK183" s="229"/>
      <c r="BWL183" s="229"/>
      <c r="BWM183" s="229"/>
      <c r="BWN183" s="229"/>
      <c r="BWO183" s="229"/>
      <c r="BWP183" s="229"/>
      <c r="BWQ183" s="229"/>
      <c r="BWR183" s="229"/>
      <c r="BWS183" s="229"/>
      <c r="BWT183" s="229"/>
      <c r="BWU183" s="229"/>
      <c r="BWV183" s="229"/>
      <c r="BWW183" s="229"/>
      <c r="BWX183" s="229"/>
      <c r="BWY183" s="229"/>
      <c r="BWZ183" s="229"/>
      <c r="BXA183" s="229"/>
      <c r="BXB183" s="229"/>
      <c r="BXC183" s="229"/>
      <c r="BXD183" s="229"/>
      <c r="BXE183" s="229"/>
      <c r="BXF183" s="229"/>
      <c r="BXG183" s="229"/>
      <c r="BXH183" s="229"/>
      <c r="BXI183" s="229"/>
      <c r="BXJ183" s="229"/>
      <c r="BXK183" s="229"/>
      <c r="BXL183" s="229"/>
      <c r="BXM183" s="229"/>
      <c r="BXN183" s="229"/>
      <c r="BXO183" s="229"/>
      <c r="BXP183" s="229"/>
      <c r="BXQ183" s="229"/>
      <c r="BXR183" s="229"/>
      <c r="BXS183" s="229"/>
      <c r="BXT183" s="229"/>
      <c r="BXU183" s="229"/>
      <c r="BXV183" s="229"/>
      <c r="BXW183" s="229"/>
      <c r="BXX183" s="229"/>
      <c r="BXY183" s="229"/>
      <c r="BXZ183" s="229"/>
      <c r="BYA183" s="229"/>
      <c r="BYB183" s="229"/>
      <c r="BYC183" s="229"/>
      <c r="BYD183" s="229"/>
      <c r="BYE183" s="229"/>
      <c r="BYF183" s="229"/>
      <c r="BYG183" s="229"/>
      <c r="BYH183" s="229"/>
      <c r="BYI183" s="229"/>
      <c r="BYJ183" s="229"/>
      <c r="BYK183" s="229"/>
      <c r="BYL183" s="229"/>
      <c r="BYM183" s="229"/>
      <c r="BYN183" s="229"/>
      <c r="BYO183" s="229"/>
      <c r="BYP183" s="229"/>
      <c r="BYQ183" s="229"/>
      <c r="BYR183" s="229"/>
      <c r="BYS183" s="229"/>
      <c r="BYT183" s="229"/>
      <c r="BYU183" s="229"/>
      <c r="BYV183" s="229"/>
      <c r="BYW183" s="229"/>
      <c r="BYX183" s="229"/>
      <c r="BYY183" s="229"/>
      <c r="BYZ183" s="229"/>
      <c r="BZA183" s="229"/>
      <c r="BZB183" s="229"/>
      <c r="BZC183" s="229"/>
      <c r="BZD183" s="229"/>
      <c r="BZE183" s="229"/>
      <c r="BZF183" s="229"/>
      <c r="BZG183" s="229"/>
      <c r="BZH183" s="229"/>
      <c r="BZI183" s="229"/>
      <c r="BZJ183" s="229"/>
      <c r="BZK183" s="229"/>
      <c r="BZL183" s="229"/>
      <c r="BZM183" s="229"/>
      <c r="BZN183" s="229"/>
      <c r="BZO183" s="229"/>
      <c r="BZP183" s="229"/>
      <c r="BZQ183" s="229"/>
      <c r="BZR183" s="229"/>
      <c r="BZS183" s="229"/>
      <c r="BZT183" s="229"/>
      <c r="BZU183" s="229"/>
      <c r="BZV183" s="229"/>
      <c r="BZW183" s="229"/>
      <c r="BZX183" s="229"/>
      <c r="BZY183" s="229"/>
      <c r="BZZ183" s="229"/>
      <c r="CAA183" s="229"/>
      <c r="CAB183" s="229"/>
      <c r="CAC183" s="229"/>
      <c r="CAD183" s="229"/>
      <c r="CAE183" s="229"/>
      <c r="CAF183" s="229"/>
      <c r="CAG183" s="229"/>
      <c r="CAH183" s="229"/>
      <c r="CAI183" s="229"/>
      <c r="CAJ183" s="229"/>
      <c r="CAK183" s="229"/>
      <c r="CAL183" s="229"/>
      <c r="CAM183" s="229"/>
      <c r="CAN183" s="229"/>
      <c r="CAO183" s="229"/>
      <c r="CAP183" s="229"/>
      <c r="CAQ183" s="229"/>
      <c r="CAR183" s="229"/>
      <c r="CAS183" s="229"/>
      <c r="CAT183" s="229"/>
      <c r="CAU183" s="229"/>
      <c r="CAV183" s="229"/>
      <c r="CAW183" s="229"/>
      <c r="CAX183" s="229"/>
      <c r="CAY183" s="229"/>
      <c r="CAZ183" s="229"/>
      <c r="CBA183" s="229"/>
      <c r="CBB183" s="229"/>
      <c r="CBC183" s="229"/>
      <c r="CBD183" s="229"/>
      <c r="CBE183" s="229"/>
      <c r="CBF183" s="229"/>
      <c r="CBG183" s="229"/>
      <c r="CBH183" s="229"/>
      <c r="CBI183" s="229"/>
      <c r="CBJ183" s="229"/>
      <c r="CBK183" s="229"/>
      <c r="CBL183" s="229"/>
      <c r="CBM183" s="229"/>
      <c r="CBN183" s="229"/>
      <c r="CBO183" s="229"/>
      <c r="CBP183" s="229"/>
      <c r="CBQ183" s="229"/>
      <c r="CBR183" s="229"/>
      <c r="CBS183" s="229"/>
      <c r="CBT183" s="229"/>
      <c r="CBU183" s="229"/>
      <c r="CBV183" s="229"/>
      <c r="CBW183" s="229"/>
      <c r="CBX183" s="229"/>
      <c r="CBY183" s="229"/>
      <c r="CBZ183" s="229"/>
      <c r="CCA183" s="229"/>
      <c r="CCB183" s="229"/>
      <c r="CCC183" s="229"/>
      <c r="CCD183" s="229"/>
      <c r="CCE183" s="229"/>
      <c r="CCF183" s="229"/>
      <c r="CCG183" s="229"/>
      <c r="CCH183" s="229"/>
      <c r="CCI183" s="229"/>
      <c r="CCJ183" s="229"/>
      <c r="CCK183" s="229"/>
      <c r="CCL183" s="229"/>
      <c r="CCM183" s="229"/>
      <c r="CCN183" s="229"/>
      <c r="CCO183" s="229"/>
      <c r="CCP183" s="229"/>
      <c r="CCQ183" s="229"/>
      <c r="CCR183" s="229"/>
      <c r="CCS183" s="229"/>
      <c r="CCT183" s="229"/>
      <c r="CCU183" s="229"/>
      <c r="CCV183" s="229"/>
      <c r="CCW183" s="229"/>
      <c r="CCX183" s="229"/>
      <c r="CCY183" s="229"/>
      <c r="CCZ183" s="229"/>
      <c r="CDA183" s="229"/>
      <c r="CDB183" s="229"/>
      <c r="CDC183" s="229"/>
      <c r="CDD183" s="229"/>
      <c r="CDE183" s="229"/>
      <c r="CDF183" s="229"/>
      <c r="CDG183" s="229"/>
      <c r="CDH183" s="229"/>
      <c r="CDI183" s="229"/>
      <c r="CDJ183" s="229"/>
      <c r="CDK183" s="229"/>
      <c r="CDL183" s="229"/>
      <c r="CDM183" s="229"/>
      <c r="CDN183" s="229"/>
      <c r="CDO183" s="229"/>
      <c r="CDP183" s="229"/>
      <c r="CDQ183" s="229"/>
      <c r="CDR183" s="229"/>
      <c r="CDS183" s="229"/>
      <c r="CDT183" s="229"/>
      <c r="CDU183" s="229"/>
      <c r="CDV183" s="229"/>
      <c r="CDW183" s="229"/>
      <c r="CDX183" s="229"/>
      <c r="CDY183" s="229"/>
      <c r="CDZ183" s="229"/>
      <c r="CEA183" s="229"/>
      <c r="CEB183" s="229"/>
      <c r="CEC183" s="229"/>
      <c r="CED183" s="229"/>
      <c r="CEE183" s="229"/>
      <c r="CEF183" s="229"/>
      <c r="CEG183" s="229"/>
      <c r="CEH183" s="229"/>
      <c r="CEI183" s="229"/>
      <c r="CEJ183" s="229"/>
      <c r="CEK183" s="229"/>
      <c r="CEL183" s="229"/>
      <c r="CEM183" s="229"/>
      <c r="CEN183" s="229"/>
      <c r="CEO183" s="229"/>
      <c r="CEP183" s="229"/>
      <c r="CEQ183" s="229"/>
      <c r="CER183" s="229"/>
      <c r="CES183" s="229"/>
      <c r="CET183" s="229"/>
      <c r="CEU183" s="229"/>
      <c r="CEV183" s="229"/>
      <c r="CEW183" s="229"/>
      <c r="CEX183" s="229"/>
      <c r="CEY183" s="229"/>
      <c r="CEZ183" s="229"/>
      <c r="CFA183" s="229"/>
      <c r="CFB183" s="229"/>
      <c r="CFC183" s="229"/>
      <c r="CFD183" s="229"/>
      <c r="CFE183" s="229"/>
      <c r="CFF183" s="229"/>
      <c r="CFG183" s="229"/>
      <c r="CFH183" s="229"/>
      <c r="CFI183" s="229"/>
      <c r="CFJ183" s="229"/>
      <c r="CFK183" s="229"/>
      <c r="CFL183" s="229"/>
      <c r="CFM183" s="229"/>
      <c r="CFN183" s="229"/>
      <c r="CFO183" s="229"/>
      <c r="CFP183" s="229"/>
      <c r="CFQ183" s="229"/>
      <c r="CFR183" s="229"/>
      <c r="CFS183" s="229"/>
      <c r="CFT183" s="229"/>
      <c r="CFU183" s="229"/>
      <c r="CFV183" s="229"/>
      <c r="CFW183" s="229"/>
      <c r="CFX183" s="229"/>
      <c r="CFY183" s="229"/>
      <c r="CFZ183" s="229"/>
      <c r="CGA183" s="229"/>
      <c r="CGB183" s="229"/>
      <c r="CGC183" s="229"/>
      <c r="CGD183" s="229"/>
      <c r="CGE183" s="229"/>
      <c r="CGF183" s="229"/>
      <c r="CGG183" s="229"/>
      <c r="CGH183" s="229"/>
      <c r="CGI183" s="229"/>
      <c r="CGJ183" s="229"/>
      <c r="CGK183" s="229"/>
      <c r="CGL183" s="229"/>
      <c r="CGM183" s="229"/>
      <c r="CGN183" s="229"/>
      <c r="CGO183" s="229"/>
      <c r="CGP183" s="229"/>
      <c r="CGQ183" s="229"/>
      <c r="CGR183" s="229"/>
      <c r="CGS183" s="229"/>
      <c r="CGT183" s="229"/>
      <c r="CGU183" s="229"/>
      <c r="CGV183" s="229"/>
      <c r="CGW183" s="229"/>
      <c r="CGX183" s="229"/>
      <c r="CGY183" s="229"/>
      <c r="CGZ183" s="229"/>
      <c r="CHA183" s="229"/>
      <c r="CHB183" s="229"/>
      <c r="CHC183" s="229"/>
      <c r="CHD183" s="229"/>
      <c r="CHE183" s="229"/>
      <c r="CHF183" s="229"/>
      <c r="CHG183" s="229"/>
      <c r="CHH183" s="229"/>
      <c r="CHI183" s="229"/>
      <c r="CHJ183" s="229"/>
      <c r="CHK183" s="229"/>
      <c r="CHL183" s="229"/>
      <c r="CHM183" s="229"/>
      <c r="CHN183" s="229"/>
      <c r="CHO183" s="229"/>
      <c r="CHP183" s="229"/>
      <c r="CHQ183" s="229"/>
      <c r="CHR183" s="229"/>
      <c r="CHS183" s="229"/>
      <c r="CHT183" s="229"/>
      <c r="CHU183" s="229"/>
      <c r="CHV183" s="229"/>
      <c r="CHW183" s="229"/>
      <c r="CHX183" s="229"/>
      <c r="CHY183" s="229"/>
      <c r="CHZ183" s="229"/>
      <c r="CIA183" s="229"/>
      <c r="CIB183" s="229"/>
      <c r="CIC183" s="229"/>
      <c r="CID183" s="229"/>
      <c r="CIE183" s="229"/>
      <c r="CIF183" s="229"/>
      <c r="CIG183" s="229"/>
      <c r="CIH183" s="229"/>
      <c r="CII183" s="229"/>
      <c r="CIJ183" s="229"/>
      <c r="CIK183" s="229"/>
      <c r="CIL183" s="229"/>
      <c r="CIM183" s="229"/>
      <c r="CIN183" s="229"/>
      <c r="CIO183" s="229"/>
      <c r="CIP183" s="229"/>
      <c r="CIQ183" s="229"/>
      <c r="CIR183" s="229"/>
      <c r="CIS183" s="229"/>
      <c r="CIT183" s="229"/>
      <c r="CIU183" s="229"/>
      <c r="CIV183" s="229"/>
      <c r="CIW183" s="229"/>
      <c r="CIX183" s="229"/>
      <c r="CIY183" s="229"/>
      <c r="CIZ183" s="229"/>
      <c r="CJA183" s="229"/>
      <c r="CJB183" s="229"/>
      <c r="CJC183" s="229"/>
      <c r="CJD183" s="229"/>
      <c r="CJE183" s="229"/>
      <c r="CJF183" s="229"/>
      <c r="CJG183" s="229"/>
      <c r="CJH183" s="229"/>
      <c r="CJI183" s="229"/>
      <c r="CJJ183" s="229"/>
      <c r="CJK183" s="229"/>
      <c r="CJL183" s="229"/>
      <c r="CJM183" s="229"/>
      <c r="CJN183" s="229"/>
      <c r="CJO183" s="229"/>
      <c r="CJP183" s="229"/>
      <c r="CJQ183" s="229"/>
      <c r="CJR183" s="229"/>
      <c r="CJS183" s="229"/>
      <c r="CJT183" s="229"/>
      <c r="CJU183" s="229"/>
      <c r="CJV183" s="229"/>
      <c r="CJW183" s="229"/>
      <c r="CJX183" s="229"/>
      <c r="CJY183" s="229"/>
      <c r="CJZ183" s="229"/>
      <c r="CKA183" s="229"/>
      <c r="CKB183" s="229"/>
      <c r="CKC183" s="229"/>
      <c r="CKD183" s="229"/>
      <c r="CKE183" s="229"/>
      <c r="CKF183" s="229"/>
      <c r="CKG183" s="229"/>
      <c r="CKH183" s="229"/>
      <c r="CKI183" s="229"/>
      <c r="CKJ183" s="229"/>
      <c r="CKK183" s="229"/>
      <c r="CKL183" s="229"/>
      <c r="CKM183" s="229"/>
      <c r="CKN183" s="229"/>
      <c r="CKO183" s="229"/>
      <c r="CKP183" s="229"/>
      <c r="CKQ183" s="229"/>
      <c r="CKR183" s="229"/>
      <c r="CKS183" s="229"/>
      <c r="CKT183" s="229"/>
      <c r="CKU183" s="229"/>
      <c r="CKV183" s="229"/>
      <c r="CKW183" s="229"/>
      <c r="CKX183" s="229"/>
      <c r="CKY183" s="229"/>
      <c r="CKZ183" s="229"/>
      <c r="CLA183" s="229"/>
      <c r="CLB183" s="229"/>
      <c r="CLC183" s="229"/>
      <c r="CLD183" s="229"/>
      <c r="CLE183" s="229"/>
      <c r="CLF183" s="229"/>
      <c r="CLG183" s="229"/>
      <c r="CLH183" s="229"/>
      <c r="CLI183" s="229"/>
      <c r="CLJ183" s="229"/>
      <c r="CLK183" s="229"/>
      <c r="CLL183" s="229"/>
      <c r="CLM183" s="229"/>
      <c r="CLN183" s="229"/>
      <c r="CLO183" s="229"/>
      <c r="CLP183" s="229"/>
      <c r="CLQ183" s="229"/>
      <c r="CLR183" s="229"/>
      <c r="CLS183" s="229"/>
      <c r="CLT183" s="229"/>
      <c r="CLU183" s="229"/>
      <c r="CLV183" s="229"/>
      <c r="CLW183" s="229"/>
      <c r="CLX183" s="229"/>
      <c r="CLY183" s="229"/>
      <c r="CLZ183" s="229"/>
      <c r="CMA183" s="229"/>
      <c r="CMB183" s="229"/>
      <c r="CMC183" s="229"/>
      <c r="CMD183" s="229"/>
      <c r="CME183" s="229"/>
      <c r="CMF183" s="229"/>
      <c r="CMG183" s="229"/>
      <c r="CMH183" s="229"/>
      <c r="CMI183" s="229"/>
      <c r="CMJ183" s="229"/>
      <c r="CMK183" s="229"/>
      <c r="CML183" s="229"/>
      <c r="CMM183" s="229"/>
      <c r="CMN183" s="229"/>
      <c r="CMO183" s="229"/>
      <c r="CMP183" s="229"/>
      <c r="CMQ183" s="229"/>
      <c r="CMR183" s="229"/>
      <c r="CMS183" s="229"/>
      <c r="CMT183" s="229"/>
      <c r="CMU183" s="229"/>
      <c r="CMV183" s="229"/>
      <c r="CMW183" s="229"/>
      <c r="CMX183" s="229"/>
      <c r="CMY183" s="229"/>
      <c r="CMZ183" s="229"/>
      <c r="CNA183" s="229"/>
      <c r="CNB183" s="229"/>
      <c r="CNC183" s="229"/>
      <c r="CND183" s="229"/>
      <c r="CNE183" s="229"/>
      <c r="CNF183" s="229"/>
      <c r="CNG183" s="229"/>
      <c r="CNH183" s="229"/>
      <c r="CNI183" s="229"/>
      <c r="CNJ183" s="229"/>
      <c r="CNK183" s="229"/>
      <c r="CNL183" s="229"/>
      <c r="CNM183" s="229"/>
      <c r="CNN183" s="229"/>
      <c r="CNO183" s="229"/>
      <c r="CNP183" s="229"/>
      <c r="CNQ183" s="229"/>
      <c r="CNR183" s="229"/>
      <c r="CNS183" s="229"/>
      <c r="CNT183" s="229"/>
      <c r="CNU183" s="229"/>
      <c r="CNV183" s="229"/>
      <c r="CNW183" s="229"/>
      <c r="CNX183" s="229"/>
      <c r="CNY183" s="229"/>
      <c r="CNZ183" s="229"/>
      <c r="COA183" s="229"/>
      <c r="COB183" s="229"/>
      <c r="COC183" s="229"/>
      <c r="COD183" s="229"/>
      <c r="COE183" s="229"/>
      <c r="COF183" s="229"/>
      <c r="COG183" s="229"/>
      <c r="COH183" s="229"/>
      <c r="COI183" s="229"/>
      <c r="COJ183" s="229"/>
      <c r="COK183" s="229"/>
      <c r="COL183" s="229"/>
      <c r="COM183" s="229"/>
      <c r="CON183" s="229"/>
      <c r="COO183" s="229"/>
      <c r="COP183" s="229"/>
      <c r="COQ183" s="229"/>
      <c r="COR183" s="229"/>
      <c r="COS183" s="229"/>
      <c r="COT183" s="229"/>
      <c r="COU183" s="229"/>
      <c r="COV183" s="229"/>
      <c r="COW183" s="229"/>
      <c r="COX183" s="229"/>
      <c r="COY183" s="229"/>
      <c r="COZ183" s="229"/>
      <c r="CPA183" s="229"/>
      <c r="CPB183" s="229"/>
      <c r="CPC183" s="229"/>
      <c r="CPD183" s="229"/>
      <c r="CPE183" s="229"/>
      <c r="CPF183" s="229"/>
      <c r="CPG183" s="229"/>
      <c r="CPH183" s="229"/>
      <c r="CPI183" s="229"/>
      <c r="CPJ183" s="229"/>
      <c r="CPK183" s="229"/>
      <c r="CPL183" s="229"/>
      <c r="CPM183" s="229"/>
      <c r="CPN183" s="229"/>
      <c r="CPO183" s="229"/>
      <c r="CPP183" s="229"/>
      <c r="CPQ183" s="229"/>
      <c r="CPR183" s="229"/>
      <c r="CPS183" s="229"/>
      <c r="CPT183" s="229"/>
      <c r="CPU183" s="229"/>
      <c r="CPV183" s="229"/>
      <c r="CPW183" s="229"/>
      <c r="CPX183" s="229"/>
      <c r="CPY183" s="229"/>
      <c r="CPZ183" s="229"/>
      <c r="CQA183" s="229"/>
      <c r="CQB183" s="229"/>
      <c r="CQC183" s="229"/>
      <c r="CQD183" s="229"/>
      <c r="CQE183" s="229"/>
      <c r="CQF183" s="229"/>
      <c r="CQG183" s="229"/>
      <c r="CQH183" s="229"/>
      <c r="CQI183" s="229"/>
      <c r="CQJ183" s="229"/>
      <c r="CQK183" s="229"/>
      <c r="CQL183" s="229"/>
      <c r="CQM183" s="229"/>
      <c r="CQN183" s="229"/>
      <c r="CQO183" s="229"/>
      <c r="CQP183" s="229"/>
      <c r="CQQ183" s="229"/>
      <c r="CQR183" s="229"/>
      <c r="CQS183" s="229"/>
      <c r="CQT183" s="229"/>
      <c r="CQU183" s="229"/>
      <c r="CQV183" s="229"/>
      <c r="CQW183" s="229"/>
      <c r="CQX183" s="229"/>
      <c r="CQY183" s="229"/>
      <c r="CQZ183" s="229"/>
      <c r="CRA183" s="229"/>
      <c r="CRB183" s="229"/>
      <c r="CRC183" s="229"/>
      <c r="CRD183" s="229"/>
      <c r="CRE183" s="229"/>
      <c r="CRF183" s="229"/>
      <c r="CRG183" s="229"/>
      <c r="CRH183" s="229"/>
      <c r="CRI183" s="229"/>
      <c r="CRJ183" s="229"/>
      <c r="CRK183" s="229"/>
      <c r="CRL183" s="229"/>
      <c r="CRM183" s="229"/>
      <c r="CRN183" s="229"/>
      <c r="CRO183" s="229"/>
      <c r="CRP183" s="229"/>
      <c r="CRQ183" s="229"/>
      <c r="CRR183" s="229"/>
      <c r="CRS183" s="229"/>
      <c r="CRT183" s="229"/>
      <c r="CRU183" s="229"/>
      <c r="CRV183" s="229"/>
      <c r="CRW183" s="229"/>
      <c r="CRX183" s="229"/>
      <c r="CRY183" s="229"/>
      <c r="CRZ183" s="229"/>
      <c r="CSA183" s="229"/>
      <c r="CSB183" s="229"/>
      <c r="CSC183" s="229"/>
      <c r="CSD183" s="229"/>
      <c r="CSE183" s="229"/>
      <c r="CSF183" s="229"/>
      <c r="CSG183" s="229"/>
      <c r="CSH183" s="229"/>
      <c r="CSI183" s="229"/>
      <c r="CSJ183" s="229"/>
      <c r="CSK183" s="229"/>
      <c r="CSL183" s="229"/>
      <c r="CSM183" s="229"/>
      <c r="CSN183" s="229"/>
      <c r="CSO183" s="229"/>
      <c r="CSP183" s="229"/>
      <c r="CSQ183" s="229"/>
      <c r="CSR183" s="229"/>
      <c r="CSS183" s="229"/>
      <c r="CST183" s="229"/>
      <c r="CSU183" s="229"/>
      <c r="CSV183" s="229"/>
      <c r="CSW183" s="229"/>
      <c r="CSX183" s="229"/>
      <c r="CSY183" s="229"/>
      <c r="CSZ183" s="229"/>
      <c r="CTA183" s="229"/>
      <c r="CTB183" s="229"/>
      <c r="CTC183" s="229"/>
      <c r="CTD183" s="229"/>
      <c r="CTE183" s="229"/>
      <c r="CTF183" s="229"/>
      <c r="CTG183" s="229"/>
      <c r="CTH183" s="229"/>
      <c r="CTI183" s="229"/>
      <c r="CTJ183" s="229"/>
      <c r="CTK183" s="229"/>
      <c r="CTL183" s="229"/>
      <c r="CTM183" s="229"/>
      <c r="CTN183" s="229"/>
      <c r="CTO183" s="229"/>
      <c r="CTP183" s="229"/>
      <c r="CTQ183" s="229"/>
      <c r="CTR183" s="229"/>
      <c r="CTS183" s="229"/>
      <c r="CTT183" s="229"/>
      <c r="CTU183" s="229"/>
      <c r="CTV183" s="229"/>
      <c r="CTW183" s="229"/>
      <c r="CTX183" s="229"/>
      <c r="CTY183" s="229"/>
      <c r="CTZ183" s="229"/>
      <c r="CUA183" s="229"/>
    </row>
    <row r="184" spans="1:2575" s="224" customFormat="1" ht="108.75" hidden="1" customHeight="1">
      <c r="A184" s="247"/>
      <c r="B184" s="248"/>
      <c r="C184" s="249"/>
      <c r="D184" s="250"/>
      <c r="E184" s="274"/>
      <c r="F184" s="252"/>
      <c r="G184" s="249"/>
      <c r="H184" s="256"/>
      <c r="I184" s="269"/>
      <c r="J184" s="270"/>
      <c r="K184" s="252"/>
      <c r="L184" s="252"/>
      <c r="N184" s="229"/>
      <c r="O184" s="229"/>
      <c r="P184" s="229"/>
      <c r="Q184" s="229"/>
      <c r="R184" s="229"/>
      <c r="S184" s="229"/>
      <c r="T184" s="229"/>
      <c r="U184" s="229"/>
      <c r="V184" s="229"/>
      <c r="W184" s="229"/>
      <c r="X184" s="229"/>
      <c r="Y184" s="229"/>
      <c r="Z184" s="229"/>
      <c r="AA184" s="229"/>
      <c r="AB184" s="229"/>
      <c r="AC184" s="229"/>
      <c r="AD184" s="229"/>
      <c r="AE184" s="229"/>
      <c r="AF184" s="229"/>
      <c r="AG184" s="229"/>
      <c r="AH184" s="229"/>
      <c r="AI184" s="229"/>
      <c r="AJ184" s="229"/>
      <c r="AK184" s="229"/>
      <c r="AL184" s="229"/>
      <c r="AM184" s="229"/>
      <c r="AN184" s="229"/>
      <c r="AO184" s="229"/>
      <c r="AP184" s="229"/>
      <c r="AQ184" s="229"/>
      <c r="AR184" s="229"/>
      <c r="AS184" s="229"/>
      <c r="AT184" s="229"/>
      <c r="AU184" s="229"/>
      <c r="AV184" s="229"/>
      <c r="AW184" s="229"/>
      <c r="AX184" s="229"/>
      <c r="AY184" s="229"/>
      <c r="AZ184" s="229"/>
      <c r="BA184" s="229"/>
      <c r="BB184" s="229"/>
      <c r="BC184" s="229"/>
      <c r="BD184" s="229"/>
      <c r="BE184" s="229"/>
      <c r="BF184" s="229"/>
      <c r="BG184" s="229"/>
      <c r="BH184" s="229"/>
      <c r="BI184" s="229"/>
      <c r="BJ184" s="229"/>
      <c r="BK184" s="229"/>
      <c r="BL184" s="229"/>
      <c r="BM184" s="229"/>
      <c r="BN184" s="229"/>
      <c r="BO184" s="229"/>
      <c r="BP184" s="229"/>
      <c r="BQ184" s="229"/>
      <c r="BR184" s="229"/>
      <c r="BS184" s="229"/>
      <c r="BT184" s="229"/>
      <c r="BU184" s="229"/>
      <c r="BV184" s="229"/>
      <c r="BW184" s="229"/>
      <c r="BX184" s="229"/>
      <c r="BY184" s="229"/>
      <c r="BZ184" s="229"/>
      <c r="CA184" s="229"/>
      <c r="CB184" s="229"/>
      <c r="CC184" s="229"/>
      <c r="CD184" s="229"/>
      <c r="CE184" s="229"/>
      <c r="CF184" s="229"/>
      <c r="CG184" s="229"/>
      <c r="CH184" s="229"/>
      <c r="CI184" s="229"/>
      <c r="CJ184" s="229"/>
      <c r="CK184" s="229"/>
      <c r="CL184" s="229"/>
      <c r="CM184" s="229"/>
      <c r="CN184" s="229"/>
      <c r="CO184" s="229"/>
      <c r="CP184" s="229"/>
      <c r="CQ184" s="229"/>
      <c r="CR184" s="229"/>
      <c r="CS184" s="229"/>
      <c r="CT184" s="229"/>
      <c r="CU184" s="229"/>
      <c r="CV184" s="229"/>
      <c r="CW184" s="229"/>
      <c r="CX184" s="229"/>
      <c r="CY184" s="229"/>
      <c r="CZ184" s="229"/>
      <c r="DA184" s="229"/>
      <c r="DB184" s="229"/>
      <c r="DC184" s="229"/>
      <c r="DD184" s="229"/>
      <c r="DE184" s="229"/>
      <c r="DF184" s="229"/>
      <c r="DG184" s="229"/>
      <c r="DH184" s="229"/>
      <c r="DI184" s="229"/>
      <c r="DJ184" s="229"/>
      <c r="DK184" s="229"/>
      <c r="DL184" s="229"/>
      <c r="DM184" s="229"/>
      <c r="DN184" s="229"/>
      <c r="DO184" s="229"/>
      <c r="DP184" s="229"/>
      <c r="DQ184" s="229"/>
      <c r="DR184" s="229"/>
      <c r="DS184" s="229"/>
      <c r="DT184" s="229"/>
      <c r="DU184" s="229"/>
      <c r="DV184" s="229"/>
      <c r="DW184" s="229"/>
      <c r="DX184" s="229"/>
      <c r="DY184" s="229"/>
      <c r="DZ184" s="229"/>
      <c r="EA184" s="229"/>
      <c r="EB184" s="229"/>
      <c r="EC184" s="229"/>
      <c r="ED184" s="229"/>
      <c r="EE184" s="229"/>
      <c r="EF184" s="229"/>
      <c r="EG184" s="229"/>
      <c r="EH184" s="229"/>
      <c r="EI184" s="229"/>
      <c r="EJ184" s="229"/>
      <c r="EK184" s="229"/>
      <c r="EL184" s="229"/>
      <c r="EM184" s="229"/>
      <c r="EN184" s="229"/>
      <c r="EO184" s="229"/>
      <c r="EP184" s="229"/>
      <c r="EQ184" s="229"/>
      <c r="ER184" s="229"/>
      <c r="ES184" s="229"/>
      <c r="ET184" s="229"/>
      <c r="EU184" s="229"/>
      <c r="EV184" s="229"/>
      <c r="EW184" s="229"/>
      <c r="EX184" s="229"/>
      <c r="EY184" s="229"/>
      <c r="EZ184" s="229"/>
      <c r="FA184" s="229"/>
      <c r="FB184" s="229"/>
      <c r="FC184" s="229"/>
      <c r="FD184" s="229"/>
      <c r="FE184" s="229"/>
      <c r="FF184" s="229"/>
      <c r="FG184" s="229"/>
      <c r="FH184" s="229"/>
      <c r="FI184" s="229"/>
      <c r="FJ184" s="229"/>
      <c r="FK184" s="229"/>
      <c r="FL184" s="229"/>
      <c r="FM184" s="229"/>
      <c r="FN184" s="229"/>
      <c r="FO184" s="229"/>
      <c r="FP184" s="229"/>
      <c r="FQ184" s="229"/>
      <c r="FR184" s="229"/>
      <c r="FS184" s="229"/>
      <c r="FT184" s="229"/>
      <c r="FU184" s="229"/>
      <c r="FV184" s="229"/>
      <c r="FW184" s="229"/>
      <c r="FX184" s="229"/>
      <c r="FY184" s="229"/>
      <c r="FZ184" s="229"/>
      <c r="GA184" s="229"/>
      <c r="GB184" s="229"/>
      <c r="GC184" s="229"/>
      <c r="GD184" s="229"/>
      <c r="GE184" s="229"/>
      <c r="GF184" s="229"/>
      <c r="GG184" s="229"/>
      <c r="GH184" s="229"/>
      <c r="GI184" s="229"/>
      <c r="GJ184" s="229"/>
      <c r="GK184" s="229"/>
      <c r="GL184" s="229"/>
      <c r="GM184" s="229"/>
      <c r="GN184" s="229"/>
      <c r="GO184" s="229"/>
      <c r="GP184" s="229"/>
      <c r="GQ184" s="229"/>
      <c r="GR184" s="229"/>
      <c r="GS184" s="229"/>
      <c r="GT184" s="229"/>
      <c r="GU184" s="229"/>
      <c r="GV184" s="229"/>
      <c r="GW184" s="229"/>
      <c r="GX184" s="229"/>
      <c r="GY184" s="229"/>
      <c r="GZ184" s="229"/>
      <c r="HA184" s="229"/>
      <c r="HB184" s="229"/>
      <c r="HC184" s="229"/>
      <c r="HD184" s="229"/>
      <c r="HE184" s="229"/>
      <c r="HF184" s="229"/>
      <c r="HG184" s="229"/>
      <c r="HH184" s="229"/>
      <c r="HI184" s="229"/>
      <c r="HJ184" s="229"/>
      <c r="HK184" s="229"/>
      <c r="HL184" s="229"/>
      <c r="HM184" s="229"/>
      <c r="HN184" s="229"/>
      <c r="HO184" s="229"/>
      <c r="HP184" s="229"/>
      <c r="HQ184" s="229"/>
      <c r="HR184" s="229"/>
      <c r="HS184" s="229"/>
      <c r="HT184" s="229"/>
      <c r="HU184" s="229"/>
      <c r="HV184" s="229"/>
      <c r="HW184" s="229"/>
      <c r="HX184" s="229"/>
      <c r="HY184" s="229"/>
      <c r="HZ184" s="229"/>
      <c r="IA184" s="229"/>
      <c r="IB184" s="229"/>
      <c r="IC184" s="229"/>
      <c r="ID184" s="229"/>
      <c r="IE184" s="229"/>
      <c r="IF184" s="229"/>
      <c r="IG184" s="229"/>
      <c r="IH184" s="229"/>
      <c r="II184" s="229"/>
      <c r="IJ184" s="229"/>
      <c r="IK184" s="229"/>
      <c r="IL184" s="229"/>
      <c r="IM184" s="229"/>
      <c r="IN184" s="229"/>
      <c r="IO184" s="229"/>
      <c r="IP184" s="229"/>
      <c r="IQ184" s="229"/>
      <c r="IR184" s="229"/>
      <c r="IS184" s="229"/>
      <c r="IT184" s="229"/>
      <c r="IU184" s="229"/>
      <c r="IV184" s="229"/>
      <c r="IW184" s="229"/>
      <c r="IX184" s="229"/>
      <c r="IY184" s="229"/>
      <c r="IZ184" s="229"/>
      <c r="JA184" s="229"/>
      <c r="JB184" s="229"/>
      <c r="JC184" s="229"/>
      <c r="JD184" s="229"/>
      <c r="JE184" s="229"/>
      <c r="JF184" s="229"/>
      <c r="JG184" s="229"/>
      <c r="JH184" s="229"/>
      <c r="JI184" s="229"/>
      <c r="JJ184" s="229"/>
      <c r="JK184" s="229"/>
      <c r="JL184" s="229"/>
      <c r="JM184" s="229"/>
      <c r="JN184" s="229"/>
      <c r="JO184" s="229"/>
      <c r="JP184" s="229"/>
      <c r="JQ184" s="229"/>
      <c r="JR184" s="229"/>
      <c r="JS184" s="229"/>
      <c r="JT184" s="229"/>
      <c r="JU184" s="229"/>
      <c r="JV184" s="229"/>
      <c r="JW184" s="229"/>
      <c r="JX184" s="229"/>
      <c r="JY184" s="229"/>
      <c r="JZ184" s="229"/>
      <c r="KA184" s="229"/>
      <c r="KB184" s="229"/>
      <c r="KC184" s="229"/>
      <c r="KD184" s="229"/>
      <c r="KE184" s="229"/>
      <c r="KF184" s="229"/>
      <c r="KG184" s="229"/>
      <c r="KH184" s="229"/>
      <c r="KI184" s="229"/>
      <c r="KJ184" s="229"/>
      <c r="KK184" s="229"/>
      <c r="KL184" s="229"/>
      <c r="KM184" s="229"/>
      <c r="KN184" s="229"/>
      <c r="KO184" s="229"/>
      <c r="KP184" s="229"/>
      <c r="KQ184" s="229"/>
      <c r="KR184" s="229"/>
      <c r="KS184" s="229"/>
      <c r="KT184" s="229"/>
      <c r="KU184" s="229"/>
      <c r="KV184" s="229"/>
      <c r="KW184" s="229"/>
      <c r="KX184" s="229"/>
      <c r="KY184" s="229"/>
      <c r="KZ184" s="229"/>
      <c r="LA184" s="229"/>
      <c r="LB184" s="229"/>
      <c r="LC184" s="229"/>
      <c r="LD184" s="229"/>
      <c r="LE184" s="229"/>
      <c r="LF184" s="229"/>
      <c r="LG184" s="229"/>
      <c r="LH184" s="229"/>
      <c r="LI184" s="229"/>
      <c r="LJ184" s="229"/>
      <c r="LK184" s="229"/>
      <c r="LL184" s="229"/>
      <c r="LM184" s="229"/>
      <c r="LN184" s="229"/>
      <c r="LO184" s="229"/>
      <c r="LP184" s="229"/>
      <c r="LQ184" s="229"/>
      <c r="LR184" s="229"/>
      <c r="LS184" s="229"/>
      <c r="LT184" s="229"/>
      <c r="LU184" s="229"/>
      <c r="LV184" s="229"/>
      <c r="LW184" s="229"/>
      <c r="LX184" s="229"/>
      <c r="LY184" s="229"/>
      <c r="LZ184" s="229"/>
      <c r="MA184" s="229"/>
      <c r="MB184" s="229"/>
      <c r="MC184" s="229"/>
      <c r="MD184" s="229"/>
      <c r="ME184" s="229"/>
      <c r="MF184" s="229"/>
      <c r="MG184" s="229"/>
      <c r="MH184" s="229"/>
      <c r="MI184" s="229"/>
      <c r="MJ184" s="229"/>
      <c r="MK184" s="229"/>
      <c r="ML184" s="229"/>
      <c r="MM184" s="229"/>
      <c r="MN184" s="229"/>
      <c r="MO184" s="229"/>
      <c r="MP184" s="229"/>
      <c r="MQ184" s="229"/>
      <c r="MR184" s="229"/>
      <c r="MS184" s="229"/>
      <c r="MT184" s="229"/>
      <c r="MU184" s="229"/>
      <c r="MV184" s="229"/>
      <c r="MW184" s="229"/>
      <c r="MX184" s="229"/>
      <c r="MY184" s="229"/>
      <c r="MZ184" s="229"/>
      <c r="NA184" s="229"/>
      <c r="NB184" s="229"/>
      <c r="NC184" s="229"/>
      <c r="ND184" s="229"/>
      <c r="NE184" s="229"/>
      <c r="NF184" s="229"/>
      <c r="NG184" s="229"/>
      <c r="NH184" s="229"/>
      <c r="NI184" s="229"/>
      <c r="NJ184" s="229"/>
      <c r="NK184" s="229"/>
      <c r="NL184" s="229"/>
      <c r="NM184" s="229"/>
      <c r="NN184" s="229"/>
      <c r="NO184" s="229"/>
      <c r="NP184" s="229"/>
      <c r="NQ184" s="229"/>
      <c r="NR184" s="229"/>
      <c r="NS184" s="229"/>
      <c r="NT184" s="229"/>
      <c r="NU184" s="229"/>
      <c r="NV184" s="229"/>
      <c r="NW184" s="229"/>
      <c r="NX184" s="229"/>
      <c r="NY184" s="229"/>
      <c r="NZ184" s="229"/>
      <c r="OA184" s="229"/>
      <c r="OB184" s="229"/>
      <c r="OC184" s="229"/>
      <c r="OD184" s="229"/>
      <c r="OE184" s="229"/>
      <c r="OF184" s="229"/>
      <c r="OG184" s="229"/>
      <c r="OH184" s="229"/>
      <c r="OI184" s="229"/>
      <c r="OJ184" s="229"/>
      <c r="OK184" s="229"/>
      <c r="OL184" s="229"/>
      <c r="OM184" s="229"/>
      <c r="ON184" s="229"/>
      <c r="OO184" s="229"/>
      <c r="OP184" s="229"/>
      <c r="OQ184" s="229"/>
      <c r="OR184" s="229"/>
      <c r="OS184" s="229"/>
      <c r="OT184" s="229"/>
      <c r="OU184" s="229"/>
      <c r="OV184" s="229"/>
      <c r="OW184" s="229"/>
      <c r="OX184" s="229"/>
      <c r="OY184" s="229"/>
      <c r="OZ184" s="229"/>
      <c r="PA184" s="229"/>
      <c r="PB184" s="229"/>
      <c r="PC184" s="229"/>
      <c r="PD184" s="229"/>
      <c r="PE184" s="229"/>
      <c r="PF184" s="229"/>
      <c r="PG184" s="229"/>
      <c r="PH184" s="229"/>
      <c r="PI184" s="229"/>
      <c r="PJ184" s="229"/>
      <c r="PK184" s="229"/>
      <c r="PL184" s="229"/>
      <c r="PM184" s="229"/>
      <c r="PN184" s="229"/>
      <c r="PO184" s="229"/>
      <c r="PP184" s="229"/>
      <c r="PQ184" s="229"/>
      <c r="PR184" s="229"/>
      <c r="PS184" s="229"/>
      <c r="PT184" s="229"/>
      <c r="PU184" s="229"/>
      <c r="PV184" s="229"/>
      <c r="PW184" s="229"/>
      <c r="PX184" s="229"/>
      <c r="PY184" s="229"/>
      <c r="PZ184" s="229"/>
      <c r="QA184" s="229"/>
      <c r="QB184" s="229"/>
      <c r="QC184" s="229"/>
      <c r="QD184" s="229"/>
      <c r="QE184" s="229"/>
      <c r="QF184" s="229"/>
      <c r="QG184" s="229"/>
      <c r="QH184" s="229"/>
      <c r="QI184" s="229"/>
      <c r="QJ184" s="229"/>
      <c r="QK184" s="229"/>
      <c r="QL184" s="229"/>
      <c r="QM184" s="229"/>
      <c r="QN184" s="229"/>
      <c r="QO184" s="229"/>
      <c r="QP184" s="229"/>
      <c r="QQ184" s="229"/>
      <c r="QR184" s="229"/>
      <c r="QS184" s="229"/>
      <c r="QT184" s="229"/>
      <c r="QU184" s="229"/>
      <c r="QV184" s="229"/>
      <c r="QW184" s="229"/>
      <c r="QX184" s="229"/>
      <c r="QY184" s="229"/>
      <c r="QZ184" s="229"/>
      <c r="RA184" s="229"/>
      <c r="RB184" s="229"/>
      <c r="RC184" s="229"/>
      <c r="RD184" s="229"/>
      <c r="RE184" s="229"/>
      <c r="RF184" s="229"/>
      <c r="RG184" s="229"/>
      <c r="RH184" s="229"/>
      <c r="RI184" s="229"/>
      <c r="RJ184" s="229"/>
      <c r="RK184" s="229"/>
      <c r="RL184" s="229"/>
      <c r="RM184" s="229"/>
      <c r="RN184" s="229"/>
      <c r="RO184" s="229"/>
      <c r="RP184" s="229"/>
      <c r="RQ184" s="229"/>
      <c r="RR184" s="229"/>
      <c r="RS184" s="229"/>
      <c r="RT184" s="229"/>
      <c r="RU184" s="229"/>
      <c r="RV184" s="229"/>
      <c r="RW184" s="229"/>
      <c r="RX184" s="229"/>
      <c r="RY184" s="229"/>
      <c r="RZ184" s="229"/>
      <c r="SA184" s="229"/>
      <c r="SB184" s="229"/>
      <c r="SC184" s="229"/>
      <c r="SD184" s="229"/>
      <c r="SE184" s="229"/>
      <c r="SF184" s="229"/>
      <c r="SG184" s="229"/>
      <c r="SH184" s="229"/>
      <c r="SI184" s="229"/>
      <c r="SJ184" s="229"/>
      <c r="SK184" s="229"/>
      <c r="SL184" s="229"/>
      <c r="SM184" s="229"/>
      <c r="SN184" s="229"/>
      <c r="SO184" s="229"/>
      <c r="SP184" s="229"/>
      <c r="SQ184" s="229"/>
      <c r="SR184" s="229"/>
      <c r="SS184" s="229"/>
      <c r="ST184" s="229"/>
      <c r="SU184" s="229"/>
      <c r="SV184" s="229"/>
      <c r="SW184" s="229"/>
      <c r="SX184" s="229"/>
      <c r="SY184" s="229"/>
      <c r="SZ184" s="229"/>
      <c r="TA184" s="229"/>
      <c r="TB184" s="229"/>
      <c r="TC184" s="229"/>
      <c r="TD184" s="229"/>
      <c r="TE184" s="229"/>
      <c r="TF184" s="229"/>
      <c r="TG184" s="229"/>
      <c r="TH184" s="229"/>
      <c r="TI184" s="229"/>
      <c r="TJ184" s="229"/>
      <c r="TK184" s="229"/>
      <c r="TL184" s="229"/>
      <c r="TM184" s="229"/>
      <c r="TN184" s="229"/>
      <c r="TO184" s="229"/>
      <c r="TP184" s="229"/>
      <c r="TQ184" s="229"/>
      <c r="TR184" s="229"/>
      <c r="TS184" s="229"/>
      <c r="TT184" s="229"/>
      <c r="TU184" s="229"/>
      <c r="TV184" s="229"/>
      <c r="TW184" s="229"/>
      <c r="TX184" s="229"/>
      <c r="TY184" s="229"/>
      <c r="TZ184" s="229"/>
      <c r="UA184" s="229"/>
      <c r="UB184" s="229"/>
      <c r="UC184" s="229"/>
      <c r="UD184" s="229"/>
      <c r="UE184" s="229"/>
      <c r="UF184" s="229"/>
      <c r="UG184" s="229"/>
      <c r="UH184" s="229"/>
      <c r="UI184" s="229"/>
      <c r="UJ184" s="229"/>
      <c r="UK184" s="229"/>
      <c r="UL184" s="229"/>
      <c r="UM184" s="229"/>
      <c r="UN184" s="229"/>
      <c r="UO184" s="229"/>
      <c r="UP184" s="229"/>
      <c r="UQ184" s="229"/>
      <c r="UR184" s="229"/>
      <c r="US184" s="229"/>
      <c r="UT184" s="229"/>
      <c r="UU184" s="229"/>
      <c r="UV184" s="229"/>
      <c r="UW184" s="229"/>
      <c r="UX184" s="229"/>
      <c r="UY184" s="229"/>
      <c r="UZ184" s="229"/>
      <c r="VA184" s="229"/>
      <c r="VB184" s="229"/>
      <c r="VC184" s="229"/>
      <c r="VD184" s="229"/>
      <c r="VE184" s="229"/>
      <c r="VF184" s="229"/>
      <c r="VG184" s="229"/>
      <c r="VH184" s="229"/>
      <c r="VI184" s="229"/>
      <c r="VJ184" s="229"/>
      <c r="VK184" s="229"/>
      <c r="VL184" s="229"/>
      <c r="VM184" s="229"/>
      <c r="VN184" s="229"/>
      <c r="VO184" s="229"/>
      <c r="VP184" s="229"/>
      <c r="VQ184" s="229"/>
      <c r="VR184" s="229"/>
      <c r="VS184" s="229"/>
      <c r="VT184" s="229"/>
      <c r="VU184" s="229"/>
      <c r="VV184" s="229"/>
      <c r="VW184" s="229"/>
      <c r="VX184" s="229"/>
      <c r="VY184" s="229"/>
      <c r="VZ184" s="229"/>
      <c r="WA184" s="229"/>
      <c r="WB184" s="229"/>
      <c r="WC184" s="229"/>
      <c r="WD184" s="229"/>
      <c r="WE184" s="229"/>
      <c r="WF184" s="229"/>
      <c r="WG184" s="229"/>
      <c r="WH184" s="229"/>
      <c r="WI184" s="229"/>
      <c r="WJ184" s="229"/>
      <c r="WK184" s="229"/>
      <c r="WL184" s="229"/>
      <c r="WM184" s="229"/>
      <c r="WN184" s="229"/>
      <c r="WO184" s="229"/>
      <c r="WP184" s="229"/>
      <c r="WQ184" s="229"/>
      <c r="WR184" s="229"/>
      <c r="WS184" s="229"/>
      <c r="WT184" s="229"/>
      <c r="WU184" s="229"/>
      <c r="WV184" s="229"/>
      <c r="WW184" s="229"/>
      <c r="WX184" s="229"/>
      <c r="WY184" s="229"/>
      <c r="WZ184" s="229"/>
      <c r="XA184" s="229"/>
      <c r="XB184" s="229"/>
      <c r="XC184" s="229"/>
      <c r="XD184" s="229"/>
      <c r="XE184" s="229"/>
      <c r="XF184" s="229"/>
      <c r="XG184" s="229"/>
      <c r="XH184" s="229"/>
      <c r="XI184" s="229"/>
      <c r="XJ184" s="229"/>
      <c r="XK184" s="229"/>
      <c r="XL184" s="229"/>
      <c r="XM184" s="229"/>
      <c r="XN184" s="229"/>
      <c r="XO184" s="229"/>
      <c r="XP184" s="229"/>
      <c r="XQ184" s="229"/>
      <c r="XR184" s="229"/>
      <c r="XS184" s="229"/>
      <c r="XT184" s="229"/>
      <c r="XU184" s="229"/>
      <c r="XV184" s="229"/>
      <c r="XW184" s="229"/>
      <c r="XX184" s="229"/>
      <c r="XY184" s="229"/>
      <c r="XZ184" s="229"/>
      <c r="YA184" s="229"/>
      <c r="YB184" s="229"/>
      <c r="YC184" s="229"/>
      <c r="YD184" s="229"/>
      <c r="YE184" s="229"/>
      <c r="YF184" s="229"/>
      <c r="YG184" s="229"/>
      <c r="YH184" s="229"/>
      <c r="YI184" s="229"/>
      <c r="YJ184" s="229"/>
      <c r="YK184" s="229"/>
      <c r="YL184" s="229"/>
      <c r="YM184" s="229"/>
      <c r="YN184" s="229"/>
      <c r="YO184" s="229"/>
      <c r="YP184" s="229"/>
      <c r="YQ184" s="229"/>
      <c r="YR184" s="229"/>
      <c r="YS184" s="229"/>
      <c r="YT184" s="229"/>
      <c r="YU184" s="229"/>
      <c r="YV184" s="229"/>
      <c r="YW184" s="229"/>
      <c r="YX184" s="229"/>
      <c r="YY184" s="229"/>
      <c r="YZ184" s="229"/>
      <c r="ZA184" s="229"/>
      <c r="ZB184" s="229"/>
      <c r="ZC184" s="229"/>
      <c r="ZD184" s="229"/>
      <c r="ZE184" s="229"/>
      <c r="ZF184" s="229"/>
      <c r="ZG184" s="229"/>
      <c r="ZH184" s="229"/>
      <c r="ZI184" s="229"/>
      <c r="ZJ184" s="229"/>
      <c r="ZK184" s="229"/>
      <c r="ZL184" s="229"/>
      <c r="ZM184" s="229"/>
      <c r="ZN184" s="229"/>
      <c r="ZO184" s="229"/>
      <c r="ZP184" s="229"/>
      <c r="ZQ184" s="229"/>
      <c r="ZR184" s="229"/>
      <c r="ZS184" s="229"/>
      <c r="ZT184" s="229"/>
      <c r="ZU184" s="229"/>
      <c r="ZV184" s="229"/>
      <c r="ZW184" s="229"/>
      <c r="ZX184" s="229"/>
      <c r="ZY184" s="229"/>
      <c r="ZZ184" s="229"/>
      <c r="AAA184" s="229"/>
      <c r="AAB184" s="229"/>
      <c r="AAC184" s="229"/>
      <c r="AAD184" s="229"/>
      <c r="AAE184" s="229"/>
      <c r="AAF184" s="229"/>
      <c r="AAG184" s="229"/>
      <c r="AAH184" s="229"/>
      <c r="AAI184" s="229"/>
      <c r="AAJ184" s="229"/>
      <c r="AAK184" s="229"/>
      <c r="AAL184" s="229"/>
      <c r="AAM184" s="229"/>
      <c r="AAN184" s="229"/>
      <c r="AAO184" s="229"/>
      <c r="AAP184" s="229"/>
      <c r="AAQ184" s="229"/>
      <c r="AAR184" s="229"/>
      <c r="AAS184" s="229"/>
      <c r="AAT184" s="229"/>
      <c r="AAU184" s="229"/>
      <c r="AAV184" s="229"/>
      <c r="AAW184" s="229"/>
      <c r="AAX184" s="229"/>
      <c r="AAY184" s="229"/>
      <c r="AAZ184" s="229"/>
      <c r="ABA184" s="229"/>
      <c r="ABB184" s="229"/>
      <c r="ABC184" s="229"/>
      <c r="ABD184" s="229"/>
      <c r="ABE184" s="229"/>
      <c r="ABF184" s="229"/>
      <c r="ABG184" s="229"/>
      <c r="ABH184" s="229"/>
      <c r="ABI184" s="229"/>
      <c r="ABJ184" s="229"/>
      <c r="ABK184" s="229"/>
      <c r="ABL184" s="229"/>
      <c r="ABM184" s="229"/>
      <c r="ABN184" s="229"/>
      <c r="ABO184" s="229"/>
      <c r="ABP184" s="229"/>
      <c r="ABQ184" s="229"/>
      <c r="ABR184" s="229"/>
      <c r="ABS184" s="229"/>
      <c r="ABT184" s="229"/>
      <c r="ABU184" s="229"/>
      <c r="ABV184" s="229"/>
      <c r="ABW184" s="229"/>
      <c r="ABX184" s="229"/>
      <c r="ABY184" s="229"/>
      <c r="ABZ184" s="229"/>
      <c r="ACA184" s="229"/>
      <c r="ACB184" s="229"/>
      <c r="ACC184" s="229"/>
      <c r="ACD184" s="229"/>
      <c r="ACE184" s="229"/>
      <c r="ACF184" s="229"/>
      <c r="ACG184" s="229"/>
      <c r="ACH184" s="229"/>
      <c r="ACI184" s="229"/>
      <c r="ACJ184" s="229"/>
      <c r="ACK184" s="229"/>
      <c r="ACL184" s="229"/>
      <c r="ACM184" s="229"/>
      <c r="ACN184" s="229"/>
      <c r="ACO184" s="229"/>
      <c r="ACP184" s="229"/>
      <c r="ACQ184" s="229"/>
      <c r="ACR184" s="229"/>
      <c r="ACS184" s="229"/>
      <c r="ACT184" s="229"/>
      <c r="ACU184" s="229"/>
      <c r="ACV184" s="229"/>
      <c r="ACW184" s="229"/>
      <c r="ACX184" s="229"/>
      <c r="ACY184" s="229"/>
      <c r="ACZ184" s="229"/>
      <c r="ADA184" s="229"/>
      <c r="ADB184" s="229"/>
      <c r="ADC184" s="229"/>
      <c r="ADD184" s="229"/>
      <c r="ADE184" s="229"/>
      <c r="ADF184" s="229"/>
      <c r="ADG184" s="229"/>
      <c r="ADH184" s="229"/>
      <c r="ADI184" s="229"/>
      <c r="ADJ184" s="229"/>
      <c r="ADK184" s="229"/>
      <c r="ADL184" s="229"/>
      <c r="ADM184" s="229"/>
      <c r="ADN184" s="229"/>
      <c r="ADO184" s="229"/>
      <c r="ADP184" s="229"/>
      <c r="ADQ184" s="229"/>
      <c r="ADR184" s="229"/>
      <c r="ADS184" s="229"/>
      <c r="ADT184" s="229"/>
      <c r="ADU184" s="229"/>
      <c r="ADV184" s="229"/>
      <c r="ADW184" s="229"/>
      <c r="ADX184" s="229"/>
      <c r="ADY184" s="229"/>
      <c r="ADZ184" s="229"/>
      <c r="AEA184" s="229"/>
      <c r="AEB184" s="229"/>
      <c r="AEC184" s="229"/>
      <c r="AED184" s="229"/>
      <c r="AEE184" s="229"/>
      <c r="AEF184" s="229"/>
      <c r="AEG184" s="229"/>
      <c r="AEH184" s="229"/>
      <c r="AEI184" s="229"/>
      <c r="AEJ184" s="229"/>
      <c r="AEK184" s="229"/>
      <c r="AEL184" s="229"/>
      <c r="AEM184" s="229"/>
      <c r="AEN184" s="229"/>
      <c r="AEO184" s="229"/>
      <c r="AEP184" s="229"/>
      <c r="AEQ184" s="229"/>
      <c r="AER184" s="229"/>
      <c r="AES184" s="229"/>
      <c r="AET184" s="229"/>
      <c r="AEU184" s="229"/>
      <c r="AEV184" s="229"/>
      <c r="AEW184" s="229"/>
      <c r="AEX184" s="229"/>
      <c r="AEY184" s="229"/>
      <c r="AEZ184" s="229"/>
      <c r="AFA184" s="229"/>
      <c r="AFB184" s="229"/>
      <c r="AFC184" s="229"/>
      <c r="AFD184" s="229"/>
      <c r="AFE184" s="229"/>
      <c r="AFF184" s="229"/>
      <c r="AFG184" s="229"/>
      <c r="AFH184" s="229"/>
      <c r="AFI184" s="229"/>
      <c r="AFJ184" s="229"/>
      <c r="AFK184" s="229"/>
      <c r="AFL184" s="229"/>
      <c r="AFM184" s="229"/>
      <c r="AFN184" s="229"/>
      <c r="AFO184" s="229"/>
      <c r="AFP184" s="229"/>
      <c r="AFQ184" s="229"/>
      <c r="AFR184" s="229"/>
      <c r="AFS184" s="229"/>
      <c r="AFT184" s="229"/>
      <c r="AFU184" s="229"/>
      <c r="AFV184" s="229"/>
      <c r="AFW184" s="229"/>
      <c r="AFX184" s="229"/>
      <c r="AFY184" s="229"/>
      <c r="AFZ184" s="229"/>
      <c r="AGA184" s="229"/>
      <c r="AGB184" s="229"/>
      <c r="AGC184" s="229"/>
      <c r="AGD184" s="229"/>
      <c r="AGE184" s="229"/>
      <c r="AGF184" s="229"/>
      <c r="AGG184" s="229"/>
      <c r="AGH184" s="229"/>
      <c r="AGI184" s="229"/>
      <c r="AGJ184" s="229"/>
      <c r="AGK184" s="229"/>
      <c r="AGL184" s="229"/>
      <c r="AGM184" s="229"/>
      <c r="AGN184" s="229"/>
      <c r="AGO184" s="229"/>
      <c r="AGP184" s="229"/>
      <c r="AGQ184" s="229"/>
      <c r="AGR184" s="229"/>
      <c r="AGS184" s="229"/>
      <c r="AGT184" s="229"/>
      <c r="AGU184" s="229"/>
      <c r="AGV184" s="229"/>
      <c r="AGW184" s="229"/>
      <c r="AGX184" s="229"/>
      <c r="AGY184" s="229"/>
      <c r="AGZ184" s="229"/>
      <c r="AHA184" s="229"/>
      <c r="AHB184" s="229"/>
      <c r="AHC184" s="229"/>
      <c r="AHD184" s="229"/>
      <c r="AHE184" s="229"/>
      <c r="AHF184" s="229"/>
      <c r="AHG184" s="229"/>
      <c r="AHH184" s="229"/>
      <c r="AHI184" s="229"/>
      <c r="AHJ184" s="229"/>
      <c r="AHK184" s="229"/>
      <c r="AHL184" s="229"/>
      <c r="AHM184" s="229"/>
      <c r="AHN184" s="229"/>
      <c r="AHO184" s="229"/>
      <c r="AHP184" s="229"/>
      <c r="AHQ184" s="229"/>
      <c r="AHR184" s="229"/>
      <c r="AHS184" s="229"/>
      <c r="AHT184" s="229"/>
      <c r="AHU184" s="229"/>
      <c r="AHV184" s="229"/>
      <c r="AHW184" s="229"/>
      <c r="AHX184" s="229"/>
      <c r="AHY184" s="229"/>
      <c r="AHZ184" s="229"/>
      <c r="AIA184" s="229"/>
      <c r="AIB184" s="229"/>
      <c r="AIC184" s="229"/>
      <c r="AID184" s="229"/>
      <c r="AIE184" s="229"/>
      <c r="AIF184" s="229"/>
      <c r="AIG184" s="229"/>
      <c r="AIH184" s="229"/>
      <c r="AII184" s="229"/>
      <c r="AIJ184" s="229"/>
      <c r="AIK184" s="229"/>
      <c r="AIL184" s="229"/>
      <c r="AIM184" s="229"/>
      <c r="AIN184" s="229"/>
      <c r="AIO184" s="229"/>
      <c r="AIP184" s="229"/>
      <c r="AIQ184" s="229"/>
      <c r="AIR184" s="229"/>
      <c r="AIS184" s="229"/>
      <c r="AIT184" s="229"/>
      <c r="AIU184" s="229"/>
      <c r="AIV184" s="229"/>
      <c r="AIW184" s="229"/>
      <c r="AIX184" s="229"/>
      <c r="AIY184" s="229"/>
      <c r="AIZ184" s="229"/>
      <c r="AJA184" s="229"/>
      <c r="AJB184" s="229"/>
      <c r="AJC184" s="229"/>
      <c r="AJD184" s="229"/>
      <c r="AJE184" s="229"/>
      <c r="AJF184" s="229"/>
      <c r="AJG184" s="229"/>
      <c r="AJH184" s="229"/>
      <c r="AJI184" s="229"/>
      <c r="AJJ184" s="229"/>
      <c r="AJK184" s="229"/>
      <c r="AJL184" s="229"/>
      <c r="AJM184" s="229"/>
      <c r="AJN184" s="229"/>
      <c r="AJO184" s="229"/>
      <c r="AJP184" s="229"/>
      <c r="AJQ184" s="229"/>
      <c r="AJR184" s="229"/>
      <c r="AJS184" s="229"/>
      <c r="AJT184" s="229"/>
      <c r="AJU184" s="229"/>
      <c r="AJV184" s="229"/>
      <c r="AJW184" s="229"/>
      <c r="AJX184" s="229"/>
      <c r="AJY184" s="229"/>
      <c r="AJZ184" s="229"/>
      <c r="AKA184" s="229"/>
      <c r="AKB184" s="229"/>
      <c r="AKC184" s="229"/>
      <c r="AKD184" s="229"/>
      <c r="AKE184" s="229"/>
      <c r="AKF184" s="229"/>
      <c r="AKG184" s="229"/>
      <c r="AKH184" s="229"/>
      <c r="AKI184" s="229"/>
      <c r="AKJ184" s="229"/>
      <c r="AKK184" s="229"/>
      <c r="AKL184" s="229"/>
      <c r="AKM184" s="229"/>
      <c r="AKN184" s="229"/>
      <c r="AKO184" s="229"/>
      <c r="AKP184" s="229"/>
      <c r="AKQ184" s="229"/>
      <c r="AKR184" s="229"/>
      <c r="AKS184" s="229"/>
      <c r="AKT184" s="229"/>
      <c r="AKU184" s="229"/>
      <c r="AKV184" s="229"/>
      <c r="AKW184" s="229"/>
      <c r="AKX184" s="229"/>
      <c r="AKY184" s="229"/>
      <c r="AKZ184" s="229"/>
      <c r="ALA184" s="229"/>
      <c r="ALB184" s="229"/>
      <c r="ALC184" s="229"/>
      <c r="ALD184" s="229"/>
      <c r="ALE184" s="229"/>
      <c r="ALF184" s="229"/>
      <c r="ALG184" s="229"/>
      <c r="ALH184" s="229"/>
      <c r="ALI184" s="229"/>
      <c r="ALJ184" s="229"/>
      <c r="ALK184" s="229"/>
      <c r="ALL184" s="229"/>
      <c r="ALM184" s="229"/>
      <c r="ALN184" s="229"/>
      <c r="ALO184" s="229"/>
      <c r="ALP184" s="229"/>
      <c r="ALQ184" s="229"/>
      <c r="ALR184" s="229"/>
      <c r="ALS184" s="229"/>
      <c r="ALT184" s="229"/>
      <c r="ALU184" s="229"/>
      <c r="ALV184" s="229"/>
      <c r="ALW184" s="229"/>
      <c r="ALX184" s="229"/>
      <c r="ALY184" s="229"/>
      <c r="ALZ184" s="229"/>
      <c r="AMA184" s="229"/>
      <c r="AMB184" s="229"/>
      <c r="AMC184" s="229"/>
      <c r="AMD184" s="229"/>
      <c r="AME184" s="229"/>
      <c r="AMF184" s="229"/>
      <c r="AMG184" s="229"/>
      <c r="AMH184" s="229"/>
      <c r="AMI184" s="229"/>
      <c r="AMJ184" s="229"/>
      <c r="AMK184" s="229"/>
      <c r="AML184" s="229"/>
      <c r="AMM184" s="229"/>
      <c r="AMN184" s="229"/>
      <c r="AMO184" s="229"/>
      <c r="AMP184" s="229"/>
      <c r="AMQ184" s="229"/>
      <c r="AMR184" s="229"/>
      <c r="AMS184" s="229"/>
      <c r="AMT184" s="229"/>
      <c r="AMU184" s="229"/>
      <c r="AMV184" s="229"/>
      <c r="AMW184" s="229"/>
      <c r="AMX184" s="229"/>
      <c r="AMY184" s="229"/>
      <c r="AMZ184" s="229"/>
      <c r="ANA184" s="229"/>
      <c r="ANB184" s="229"/>
      <c r="ANC184" s="229"/>
      <c r="AND184" s="229"/>
      <c r="ANE184" s="229"/>
      <c r="ANF184" s="229"/>
      <c r="ANG184" s="229"/>
      <c r="ANH184" s="229"/>
      <c r="ANI184" s="229"/>
      <c r="ANJ184" s="229"/>
      <c r="ANK184" s="229"/>
      <c r="ANL184" s="229"/>
      <c r="ANM184" s="229"/>
      <c r="ANN184" s="229"/>
      <c r="ANO184" s="229"/>
      <c r="ANP184" s="229"/>
      <c r="ANQ184" s="229"/>
      <c r="ANR184" s="229"/>
      <c r="ANS184" s="229"/>
      <c r="ANT184" s="229"/>
      <c r="ANU184" s="229"/>
      <c r="ANV184" s="229"/>
      <c r="ANW184" s="229"/>
      <c r="ANX184" s="229"/>
      <c r="ANY184" s="229"/>
      <c r="ANZ184" s="229"/>
      <c r="AOA184" s="229"/>
      <c r="AOB184" s="229"/>
      <c r="AOC184" s="229"/>
      <c r="AOD184" s="229"/>
      <c r="AOE184" s="229"/>
      <c r="AOF184" s="229"/>
      <c r="AOG184" s="229"/>
      <c r="AOH184" s="229"/>
      <c r="AOI184" s="229"/>
      <c r="AOJ184" s="229"/>
      <c r="AOK184" s="229"/>
      <c r="AOL184" s="229"/>
      <c r="AOM184" s="229"/>
      <c r="AON184" s="229"/>
      <c r="AOO184" s="229"/>
      <c r="AOP184" s="229"/>
      <c r="AOQ184" s="229"/>
      <c r="AOR184" s="229"/>
      <c r="AOS184" s="229"/>
      <c r="AOT184" s="229"/>
      <c r="AOU184" s="229"/>
      <c r="AOV184" s="229"/>
      <c r="AOW184" s="229"/>
      <c r="AOX184" s="229"/>
      <c r="AOY184" s="229"/>
      <c r="AOZ184" s="229"/>
      <c r="APA184" s="229"/>
      <c r="APB184" s="229"/>
      <c r="APC184" s="229"/>
      <c r="APD184" s="229"/>
      <c r="APE184" s="229"/>
      <c r="APF184" s="229"/>
      <c r="APG184" s="229"/>
      <c r="APH184" s="229"/>
      <c r="API184" s="229"/>
      <c r="APJ184" s="229"/>
      <c r="APK184" s="229"/>
      <c r="APL184" s="229"/>
      <c r="APM184" s="229"/>
      <c r="APN184" s="229"/>
      <c r="APO184" s="229"/>
      <c r="APP184" s="229"/>
      <c r="APQ184" s="229"/>
      <c r="APR184" s="229"/>
      <c r="APS184" s="229"/>
      <c r="APT184" s="229"/>
      <c r="APU184" s="229"/>
      <c r="APV184" s="229"/>
      <c r="APW184" s="229"/>
      <c r="APX184" s="229"/>
      <c r="APY184" s="229"/>
      <c r="APZ184" s="229"/>
      <c r="AQA184" s="229"/>
      <c r="AQB184" s="229"/>
      <c r="AQC184" s="229"/>
      <c r="AQD184" s="229"/>
      <c r="AQE184" s="229"/>
      <c r="AQF184" s="229"/>
      <c r="AQG184" s="229"/>
      <c r="AQH184" s="229"/>
      <c r="AQI184" s="229"/>
      <c r="AQJ184" s="229"/>
      <c r="AQK184" s="229"/>
      <c r="AQL184" s="229"/>
      <c r="AQM184" s="229"/>
      <c r="AQN184" s="229"/>
      <c r="AQO184" s="229"/>
      <c r="AQP184" s="229"/>
      <c r="AQQ184" s="229"/>
      <c r="AQR184" s="229"/>
      <c r="AQS184" s="229"/>
      <c r="AQT184" s="229"/>
      <c r="AQU184" s="229"/>
      <c r="AQV184" s="229"/>
      <c r="AQW184" s="229"/>
      <c r="AQX184" s="229"/>
      <c r="AQY184" s="229"/>
      <c r="AQZ184" s="229"/>
      <c r="ARA184" s="229"/>
      <c r="ARB184" s="229"/>
      <c r="ARC184" s="229"/>
      <c r="ARD184" s="229"/>
      <c r="ARE184" s="229"/>
      <c r="ARF184" s="229"/>
      <c r="ARG184" s="229"/>
      <c r="ARH184" s="229"/>
      <c r="ARI184" s="229"/>
      <c r="ARJ184" s="229"/>
      <c r="ARK184" s="229"/>
      <c r="ARL184" s="229"/>
      <c r="ARM184" s="229"/>
      <c r="ARN184" s="229"/>
      <c r="ARO184" s="229"/>
      <c r="ARP184" s="229"/>
      <c r="ARQ184" s="229"/>
      <c r="ARR184" s="229"/>
      <c r="ARS184" s="229"/>
      <c r="ART184" s="229"/>
      <c r="ARU184" s="229"/>
      <c r="ARV184" s="229"/>
      <c r="ARW184" s="229"/>
      <c r="ARX184" s="229"/>
      <c r="ARY184" s="229"/>
      <c r="ARZ184" s="229"/>
      <c r="ASA184" s="229"/>
      <c r="ASB184" s="229"/>
      <c r="ASC184" s="229"/>
      <c r="ASD184" s="229"/>
      <c r="ASE184" s="229"/>
      <c r="ASF184" s="229"/>
      <c r="ASG184" s="229"/>
      <c r="ASH184" s="229"/>
      <c r="ASI184" s="229"/>
      <c r="ASJ184" s="229"/>
      <c r="ASK184" s="229"/>
      <c r="ASL184" s="229"/>
      <c r="ASM184" s="229"/>
      <c r="ASN184" s="229"/>
      <c r="ASO184" s="229"/>
      <c r="ASP184" s="229"/>
      <c r="ASQ184" s="229"/>
      <c r="ASR184" s="229"/>
      <c r="ASS184" s="229"/>
      <c r="AST184" s="229"/>
      <c r="ASU184" s="229"/>
      <c r="ASV184" s="229"/>
      <c r="ASW184" s="229"/>
      <c r="ASX184" s="229"/>
      <c r="ASY184" s="229"/>
      <c r="ASZ184" s="229"/>
      <c r="ATA184" s="229"/>
      <c r="ATB184" s="229"/>
      <c r="ATC184" s="229"/>
      <c r="ATD184" s="229"/>
      <c r="ATE184" s="229"/>
      <c r="ATF184" s="229"/>
      <c r="ATG184" s="229"/>
      <c r="ATH184" s="229"/>
      <c r="ATI184" s="229"/>
      <c r="ATJ184" s="229"/>
      <c r="ATK184" s="229"/>
      <c r="ATL184" s="229"/>
      <c r="ATM184" s="229"/>
      <c r="ATN184" s="229"/>
      <c r="ATO184" s="229"/>
      <c r="ATP184" s="229"/>
      <c r="ATQ184" s="229"/>
      <c r="ATR184" s="229"/>
      <c r="ATS184" s="229"/>
      <c r="ATT184" s="229"/>
      <c r="ATU184" s="229"/>
      <c r="ATV184" s="229"/>
      <c r="ATW184" s="229"/>
      <c r="ATX184" s="229"/>
      <c r="ATY184" s="229"/>
      <c r="ATZ184" s="229"/>
      <c r="AUA184" s="229"/>
      <c r="AUB184" s="229"/>
      <c r="AUC184" s="229"/>
      <c r="AUD184" s="229"/>
      <c r="AUE184" s="229"/>
      <c r="AUF184" s="229"/>
      <c r="AUG184" s="229"/>
      <c r="AUH184" s="229"/>
      <c r="AUI184" s="229"/>
      <c r="AUJ184" s="229"/>
      <c r="AUK184" s="229"/>
      <c r="AUL184" s="229"/>
      <c r="AUM184" s="229"/>
      <c r="AUN184" s="229"/>
      <c r="AUO184" s="229"/>
      <c r="AUP184" s="229"/>
      <c r="AUQ184" s="229"/>
      <c r="AUR184" s="229"/>
      <c r="AUS184" s="229"/>
      <c r="AUT184" s="229"/>
      <c r="AUU184" s="229"/>
      <c r="AUV184" s="229"/>
      <c r="AUW184" s="229"/>
      <c r="AUX184" s="229"/>
      <c r="AUY184" s="229"/>
      <c r="AUZ184" s="229"/>
      <c r="AVA184" s="229"/>
      <c r="AVB184" s="229"/>
      <c r="AVC184" s="229"/>
      <c r="AVD184" s="229"/>
      <c r="AVE184" s="229"/>
      <c r="AVF184" s="229"/>
      <c r="AVG184" s="229"/>
      <c r="AVH184" s="229"/>
      <c r="AVI184" s="229"/>
      <c r="AVJ184" s="229"/>
      <c r="AVK184" s="229"/>
      <c r="AVL184" s="229"/>
      <c r="AVM184" s="229"/>
      <c r="AVN184" s="229"/>
      <c r="AVO184" s="229"/>
      <c r="AVP184" s="229"/>
      <c r="AVQ184" s="229"/>
      <c r="AVR184" s="229"/>
      <c r="AVS184" s="229"/>
      <c r="AVT184" s="229"/>
      <c r="AVU184" s="229"/>
      <c r="AVV184" s="229"/>
      <c r="AVW184" s="229"/>
      <c r="AVX184" s="229"/>
      <c r="AVY184" s="229"/>
      <c r="AVZ184" s="229"/>
      <c r="AWA184" s="229"/>
      <c r="AWB184" s="229"/>
      <c r="AWC184" s="229"/>
      <c r="AWD184" s="229"/>
      <c r="AWE184" s="229"/>
      <c r="AWF184" s="229"/>
      <c r="AWG184" s="229"/>
      <c r="AWH184" s="229"/>
      <c r="AWI184" s="229"/>
      <c r="AWJ184" s="229"/>
      <c r="AWK184" s="229"/>
      <c r="AWL184" s="229"/>
      <c r="AWM184" s="229"/>
      <c r="AWN184" s="229"/>
      <c r="AWO184" s="229"/>
      <c r="AWP184" s="229"/>
      <c r="AWQ184" s="229"/>
      <c r="AWR184" s="229"/>
      <c r="AWS184" s="229"/>
      <c r="AWT184" s="229"/>
      <c r="AWU184" s="229"/>
      <c r="AWV184" s="229"/>
      <c r="AWW184" s="229"/>
      <c r="AWX184" s="229"/>
      <c r="AWY184" s="229"/>
      <c r="AWZ184" s="229"/>
      <c r="AXA184" s="229"/>
      <c r="AXB184" s="229"/>
      <c r="AXC184" s="229"/>
      <c r="AXD184" s="229"/>
      <c r="AXE184" s="229"/>
      <c r="AXF184" s="229"/>
      <c r="AXG184" s="229"/>
      <c r="AXH184" s="229"/>
      <c r="AXI184" s="229"/>
      <c r="AXJ184" s="229"/>
      <c r="AXK184" s="229"/>
      <c r="AXL184" s="229"/>
      <c r="AXM184" s="229"/>
      <c r="AXN184" s="229"/>
      <c r="AXO184" s="229"/>
      <c r="AXP184" s="229"/>
      <c r="AXQ184" s="229"/>
      <c r="AXR184" s="229"/>
      <c r="AXS184" s="229"/>
      <c r="AXT184" s="229"/>
      <c r="AXU184" s="229"/>
      <c r="AXV184" s="229"/>
      <c r="AXW184" s="229"/>
      <c r="AXX184" s="229"/>
      <c r="AXY184" s="229"/>
      <c r="AXZ184" s="229"/>
      <c r="AYA184" s="229"/>
      <c r="AYB184" s="229"/>
      <c r="AYC184" s="229"/>
      <c r="AYD184" s="229"/>
      <c r="AYE184" s="229"/>
      <c r="AYF184" s="229"/>
      <c r="AYG184" s="229"/>
      <c r="AYH184" s="229"/>
      <c r="AYI184" s="229"/>
      <c r="AYJ184" s="229"/>
      <c r="AYK184" s="229"/>
      <c r="AYL184" s="229"/>
      <c r="AYM184" s="229"/>
      <c r="AYN184" s="229"/>
      <c r="AYO184" s="229"/>
      <c r="AYP184" s="229"/>
      <c r="AYQ184" s="229"/>
      <c r="AYR184" s="229"/>
      <c r="AYS184" s="229"/>
      <c r="AYT184" s="229"/>
      <c r="AYU184" s="229"/>
      <c r="AYV184" s="229"/>
      <c r="AYW184" s="229"/>
      <c r="AYX184" s="229"/>
      <c r="AYY184" s="229"/>
      <c r="AYZ184" s="229"/>
      <c r="AZA184" s="229"/>
      <c r="AZB184" s="229"/>
      <c r="AZC184" s="229"/>
      <c r="AZD184" s="229"/>
      <c r="AZE184" s="229"/>
      <c r="AZF184" s="229"/>
      <c r="AZG184" s="229"/>
      <c r="AZH184" s="229"/>
      <c r="AZI184" s="229"/>
      <c r="AZJ184" s="229"/>
      <c r="AZK184" s="229"/>
      <c r="AZL184" s="229"/>
      <c r="AZM184" s="229"/>
      <c r="AZN184" s="229"/>
      <c r="AZO184" s="229"/>
      <c r="AZP184" s="229"/>
      <c r="AZQ184" s="229"/>
      <c r="AZR184" s="229"/>
      <c r="AZS184" s="229"/>
      <c r="AZT184" s="229"/>
      <c r="AZU184" s="229"/>
      <c r="AZV184" s="229"/>
      <c r="AZW184" s="229"/>
      <c r="AZX184" s="229"/>
      <c r="AZY184" s="229"/>
      <c r="AZZ184" s="229"/>
      <c r="BAA184" s="229"/>
      <c r="BAB184" s="229"/>
      <c r="BAC184" s="229"/>
      <c r="BAD184" s="229"/>
      <c r="BAE184" s="229"/>
      <c r="BAF184" s="229"/>
      <c r="BAG184" s="229"/>
      <c r="BAH184" s="229"/>
      <c r="BAI184" s="229"/>
      <c r="BAJ184" s="229"/>
      <c r="BAK184" s="229"/>
      <c r="BAL184" s="229"/>
      <c r="BAM184" s="229"/>
      <c r="BAN184" s="229"/>
      <c r="BAO184" s="229"/>
      <c r="BAP184" s="229"/>
      <c r="BAQ184" s="229"/>
      <c r="BAR184" s="229"/>
      <c r="BAS184" s="229"/>
      <c r="BAT184" s="229"/>
      <c r="BAU184" s="229"/>
      <c r="BAV184" s="229"/>
      <c r="BAW184" s="229"/>
      <c r="BAX184" s="229"/>
      <c r="BAY184" s="229"/>
      <c r="BAZ184" s="229"/>
      <c r="BBA184" s="229"/>
      <c r="BBB184" s="229"/>
      <c r="BBC184" s="229"/>
      <c r="BBD184" s="229"/>
      <c r="BBE184" s="229"/>
      <c r="BBF184" s="229"/>
      <c r="BBG184" s="229"/>
      <c r="BBH184" s="229"/>
      <c r="BBI184" s="229"/>
      <c r="BBJ184" s="229"/>
      <c r="BBK184" s="229"/>
      <c r="BBL184" s="229"/>
      <c r="BBM184" s="229"/>
      <c r="BBN184" s="229"/>
      <c r="BBO184" s="229"/>
      <c r="BBP184" s="229"/>
      <c r="BBQ184" s="229"/>
      <c r="BBR184" s="229"/>
      <c r="BBS184" s="229"/>
      <c r="BBT184" s="229"/>
      <c r="BBU184" s="229"/>
      <c r="BBV184" s="229"/>
      <c r="BBW184" s="229"/>
      <c r="BBX184" s="229"/>
      <c r="BBY184" s="229"/>
      <c r="BBZ184" s="229"/>
      <c r="BCA184" s="229"/>
      <c r="BCB184" s="229"/>
      <c r="BCC184" s="229"/>
      <c r="BCD184" s="229"/>
      <c r="BCE184" s="229"/>
      <c r="BCF184" s="229"/>
      <c r="BCG184" s="229"/>
      <c r="BCH184" s="229"/>
      <c r="BCI184" s="229"/>
      <c r="BCJ184" s="229"/>
      <c r="BCK184" s="229"/>
      <c r="BCL184" s="229"/>
      <c r="BCM184" s="229"/>
      <c r="BCN184" s="229"/>
      <c r="BCO184" s="229"/>
      <c r="BCP184" s="229"/>
      <c r="BCQ184" s="229"/>
      <c r="BCR184" s="229"/>
      <c r="BCS184" s="229"/>
      <c r="BCT184" s="229"/>
      <c r="BCU184" s="229"/>
      <c r="BCV184" s="229"/>
      <c r="BCW184" s="229"/>
      <c r="BCX184" s="229"/>
      <c r="BCY184" s="229"/>
      <c r="BCZ184" s="229"/>
      <c r="BDA184" s="229"/>
      <c r="BDB184" s="229"/>
      <c r="BDC184" s="229"/>
      <c r="BDD184" s="229"/>
      <c r="BDE184" s="229"/>
      <c r="BDF184" s="229"/>
      <c r="BDG184" s="229"/>
      <c r="BDH184" s="229"/>
      <c r="BDI184" s="229"/>
      <c r="BDJ184" s="229"/>
      <c r="BDK184" s="229"/>
      <c r="BDL184" s="229"/>
      <c r="BDM184" s="229"/>
      <c r="BDN184" s="229"/>
      <c r="BDO184" s="229"/>
      <c r="BDP184" s="229"/>
      <c r="BDQ184" s="229"/>
      <c r="BDR184" s="229"/>
      <c r="BDS184" s="229"/>
      <c r="BDT184" s="229"/>
      <c r="BDU184" s="229"/>
      <c r="BDV184" s="229"/>
      <c r="BDW184" s="229"/>
      <c r="BDX184" s="229"/>
      <c r="BDY184" s="229"/>
      <c r="BDZ184" s="229"/>
      <c r="BEA184" s="229"/>
      <c r="BEB184" s="229"/>
      <c r="BEC184" s="229"/>
      <c r="BED184" s="229"/>
      <c r="BEE184" s="229"/>
      <c r="BEF184" s="229"/>
      <c r="BEG184" s="229"/>
      <c r="BEH184" s="229"/>
      <c r="BEI184" s="229"/>
      <c r="BEJ184" s="229"/>
      <c r="BEK184" s="229"/>
      <c r="BEL184" s="229"/>
      <c r="BEM184" s="229"/>
      <c r="BEN184" s="229"/>
      <c r="BEO184" s="229"/>
      <c r="BEP184" s="229"/>
      <c r="BEQ184" s="229"/>
      <c r="BER184" s="229"/>
      <c r="BES184" s="229"/>
      <c r="BET184" s="229"/>
      <c r="BEU184" s="229"/>
      <c r="BEV184" s="229"/>
      <c r="BEW184" s="229"/>
      <c r="BEX184" s="229"/>
      <c r="BEY184" s="229"/>
      <c r="BEZ184" s="229"/>
      <c r="BFA184" s="229"/>
      <c r="BFB184" s="229"/>
      <c r="BFC184" s="229"/>
      <c r="BFD184" s="229"/>
      <c r="BFE184" s="229"/>
      <c r="BFF184" s="229"/>
      <c r="BFG184" s="229"/>
      <c r="BFH184" s="229"/>
      <c r="BFI184" s="229"/>
      <c r="BFJ184" s="229"/>
      <c r="BFK184" s="229"/>
      <c r="BFL184" s="229"/>
      <c r="BFM184" s="229"/>
      <c r="BFN184" s="229"/>
      <c r="BFO184" s="229"/>
      <c r="BFP184" s="229"/>
      <c r="BFQ184" s="229"/>
      <c r="BFR184" s="229"/>
      <c r="BFS184" s="229"/>
      <c r="BFT184" s="229"/>
      <c r="BFU184" s="229"/>
      <c r="BFV184" s="229"/>
      <c r="BFW184" s="229"/>
      <c r="BFX184" s="229"/>
      <c r="BFY184" s="229"/>
      <c r="BFZ184" s="229"/>
      <c r="BGA184" s="229"/>
      <c r="BGB184" s="229"/>
      <c r="BGC184" s="229"/>
      <c r="BGD184" s="229"/>
      <c r="BGE184" s="229"/>
      <c r="BGF184" s="229"/>
      <c r="BGG184" s="229"/>
      <c r="BGH184" s="229"/>
      <c r="BGI184" s="229"/>
      <c r="BGJ184" s="229"/>
      <c r="BGK184" s="229"/>
      <c r="BGL184" s="229"/>
      <c r="BGM184" s="229"/>
      <c r="BGN184" s="229"/>
      <c r="BGO184" s="229"/>
      <c r="BGP184" s="229"/>
      <c r="BGQ184" s="229"/>
      <c r="BGR184" s="229"/>
      <c r="BGS184" s="229"/>
      <c r="BGT184" s="229"/>
      <c r="BGU184" s="229"/>
      <c r="BGV184" s="229"/>
      <c r="BGW184" s="229"/>
      <c r="BGX184" s="229"/>
      <c r="BGY184" s="229"/>
      <c r="BGZ184" s="229"/>
      <c r="BHA184" s="229"/>
      <c r="BHB184" s="229"/>
      <c r="BHC184" s="229"/>
      <c r="BHD184" s="229"/>
      <c r="BHE184" s="229"/>
      <c r="BHF184" s="229"/>
      <c r="BHG184" s="229"/>
      <c r="BHH184" s="229"/>
      <c r="BHI184" s="229"/>
      <c r="BHJ184" s="229"/>
      <c r="BHK184" s="229"/>
      <c r="BHL184" s="229"/>
      <c r="BHM184" s="229"/>
      <c r="BHN184" s="229"/>
      <c r="BHO184" s="229"/>
      <c r="BHP184" s="229"/>
      <c r="BHQ184" s="229"/>
      <c r="BHR184" s="229"/>
      <c r="BHS184" s="229"/>
      <c r="BHT184" s="229"/>
      <c r="BHU184" s="229"/>
      <c r="BHV184" s="229"/>
      <c r="BHW184" s="229"/>
      <c r="BHX184" s="229"/>
      <c r="BHY184" s="229"/>
      <c r="BHZ184" s="229"/>
      <c r="BIA184" s="229"/>
      <c r="BIB184" s="229"/>
      <c r="BIC184" s="229"/>
      <c r="BID184" s="229"/>
      <c r="BIE184" s="229"/>
      <c r="BIF184" s="229"/>
      <c r="BIG184" s="229"/>
      <c r="BIH184" s="229"/>
      <c r="BII184" s="229"/>
      <c r="BIJ184" s="229"/>
      <c r="BIK184" s="229"/>
      <c r="BIL184" s="229"/>
      <c r="BIM184" s="229"/>
      <c r="BIN184" s="229"/>
      <c r="BIO184" s="229"/>
      <c r="BIP184" s="229"/>
      <c r="BIQ184" s="229"/>
      <c r="BIR184" s="229"/>
      <c r="BIS184" s="229"/>
      <c r="BIT184" s="229"/>
      <c r="BIU184" s="229"/>
      <c r="BIV184" s="229"/>
      <c r="BIW184" s="229"/>
      <c r="BIX184" s="229"/>
      <c r="BIY184" s="229"/>
      <c r="BIZ184" s="229"/>
      <c r="BJA184" s="229"/>
      <c r="BJB184" s="229"/>
      <c r="BJC184" s="229"/>
      <c r="BJD184" s="229"/>
      <c r="BJE184" s="229"/>
      <c r="BJF184" s="229"/>
      <c r="BJG184" s="229"/>
      <c r="BJH184" s="229"/>
      <c r="BJI184" s="229"/>
      <c r="BJJ184" s="229"/>
      <c r="BJK184" s="229"/>
      <c r="BJL184" s="229"/>
      <c r="BJM184" s="229"/>
      <c r="BJN184" s="229"/>
      <c r="BJO184" s="229"/>
      <c r="BJP184" s="229"/>
      <c r="BJQ184" s="229"/>
      <c r="BJR184" s="229"/>
      <c r="BJS184" s="229"/>
      <c r="BJT184" s="229"/>
      <c r="BJU184" s="229"/>
      <c r="BJV184" s="229"/>
      <c r="BJW184" s="229"/>
      <c r="BJX184" s="229"/>
      <c r="BJY184" s="229"/>
      <c r="BJZ184" s="229"/>
      <c r="BKA184" s="229"/>
      <c r="BKB184" s="229"/>
      <c r="BKC184" s="229"/>
      <c r="BKD184" s="229"/>
      <c r="BKE184" s="229"/>
      <c r="BKF184" s="229"/>
      <c r="BKG184" s="229"/>
      <c r="BKH184" s="229"/>
      <c r="BKI184" s="229"/>
      <c r="BKJ184" s="229"/>
      <c r="BKK184" s="229"/>
      <c r="BKL184" s="229"/>
      <c r="BKM184" s="229"/>
      <c r="BKN184" s="229"/>
      <c r="BKO184" s="229"/>
      <c r="BKP184" s="229"/>
      <c r="BKQ184" s="229"/>
      <c r="BKR184" s="229"/>
      <c r="BKS184" s="229"/>
      <c r="BKT184" s="229"/>
      <c r="BKU184" s="229"/>
      <c r="BKV184" s="229"/>
      <c r="BKW184" s="229"/>
      <c r="BKX184" s="229"/>
      <c r="BKY184" s="229"/>
      <c r="BKZ184" s="229"/>
      <c r="BLA184" s="229"/>
      <c r="BLB184" s="229"/>
      <c r="BLC184" s="229"/>
      <c r="BLD184" s="229"/>
      <c r="BLE184" s="229"/>
      <c r="BLF184" s="229"/>
      <c r="BLG184" s="229"/>
      <c r="BLH184" s="229"/>
      <c r="BLI184" s="229"/>
      <c r="BLJ184" s="229"/>
      <c r="BLK184" s="229"/>
      <c r="BLL184" s="229"/>
      <c r="BLM184" s="229"/>
      <c r="BLN184" s="229"/>
      <c r="BLO184" s="229"/>
      <c r="BLP184" s="229"/>
      <c r="BLQ184" s="229"/>
      <c r="BLR184" s="229"/>
      <c r="BLS184" s="229"/>
      <c r="BLT184" s="229"/>
      <c r="BLU184" s="229"/>
      <c r="BLV184" s="229"/>
      <c r="BLW184" s="229"/>
      <c r="BLX184" s="229"/>
      <c r="BLY184" s="229"/>
      <c r="BLZ184" s="229"/>
      <c r="BMA184" s="229"/>
      <c r="BMB184" s="229"/>
      <c r="BMC184" s="229"/>
      <c r="BMD184" s="229"/>
      <c r="BME184" s="229"/>
      <c r="BMF184" s="229"/>
      <c r="BMG184" s="229"/>
      <c r="BMH184" s="229"/>
      <c r="BMI184" s="229"/>
      <c r="BMJ184" s="229"/>
      <c r="BMK184" s="229"/>
      <c r="BML184" s="229"/>
      <c r="BMM184" s="229"/>
      <c r="BMN184" s="229"/>
      <c r="BMO184" s="229"/>
      <c r="BMP184" s="229"/>
      <c r="BMQ184" s="229"/>
      <c r="BMR184" s="229"/>
      <c r="BMS184" s="229"/>
      <c r="BMT184" s="229"/>
      <c r="BMU184" s="229"/>
      <c r="BMV184" s="229"/>
      <c r="BMW184" s="229"/>
      <c r="BMX184" s="229"/>
      <c r="BMY184" s="229"/>
      <c r="BMZ184" s="229"/>
      <c r="BNA184" s="229"/>
      <c r="BNB184" s="229"/>
      <c r="BNC184" s="229"/>
      <c r="BND184" s="229"/>
      <c r="BNE184" s="229"/>
      <c r="BNF184" s="229"/>
      <c r="BNG184" s="229"/>
      <c r="BNH184" s="229"/>
      <c r="BNI184" s="229"/>
      <c r="BNJ184" s="229"/>
      <c r="BNK184" s="229"/>
      <c r="BNL184" s="229"/>
      <c r="BNM184" s="229"/>
      <c r="BNN184" s="229"/>
      <c r="BNO184" s="229"/>
      <c r="BNP184" s="229"/>
      <c r="BNQ184" s="229"/>
      <c r="BNR184" s="229"/>
      <c r="BNS184" s="229"/>
      <c r="BNT184" s="229"/>
      <c r="BNU184" s="229"/>
      <c r="BNV184" s="229"/>
      <c r="BNW184" s="229"/>
      <c r="BNX184" s="229"/>
      <c r="BNY184" s="229"/>
      <c r="BNZ184" s="229"/>
      <c r="BOA184" s="229"/>
      <c r="BOB184" s="229"/>
      <c r="BOC184" s="229"/>
      <c r="BOD184" s="229"/>
      <c r="BOE184" s="229"/>
      <c r="BOF184" s="229"/>
      <c r="BOG184" s="229"/>
      <c r="BOH184" s="229"/>
      <c r="BOI184" s="229"/>
      <c r="BOJ184" s="229"/>
      <c r="BOK184" s="229"/>
      <c r="BOL184" s="229"/>
      <c r="BOM184" s="229"/>
      <c r="BON184" s="229"/>
      <c r="BOO184" s="229"/>
      <c r="BOP184" s="229"/>
      <c r="BOQ184" s="229"/>
      <c r="BOR184" s="229"/>
      <c r="BOS184" s="229"/>
      <c r="BOT184" s="229"/>
      <c r="BOU184" s="229"/>
      <c r="BOV184" s="229"/>
      <c r="BOW184" s="229"/>
      <c r="BOX184" s="229"/>
      <c r="BOY184" s="229"/>
      <c r="BOZ184" s="229"/>
      <c r="BPA184" s="229"/>
      <c r="BPB184" s="229"/>
      <c r="BPC184" s="229"/>
      <c r="BPD184" s="229"/>
      <c r="BPE184" s="229"/>
      <c r="BPF184" s="229"/>
      <c r="BPG184" s="229"/>
      <c r="BPH184" s="229"/>
      <c r="BPI184" s="229"/>
      <c r="BPJ184" s="229"/>
      <c r="BPK184" s="229"/>
      <c r="BPL184" s="229"/>
      <c r="BPM184" s="229"/>
      <c r="BPN184" s="229"/>
      <c r="BPO184" s="229"/>
      <c r="BPP184" s="229"/>
      <c r="BPQ184" s="229"/>
      <c r="BPR184" s="229"/>
      <c r="BPS184" s="229"/>
      <c r="BPT184" s="229"/>
      <c r="BPU184" s="229"/>
      <c r="BPV184" s="229"/>
      <c r="BPW184" s="229"/>
      <c r="BPX184" s="229"/>
      <c r="BPY184" s="229"/>
      <c r="BPZ184" s="229"/>
      <c r="BQA184" s="229"/>
      <c r="BQB184" s="229"/>
      <c r="BQC184" s="229"/>
      <c r="BQD184" s="229"/>
      <c r="BQE184" s="229"/>
      <c r="BQF184" s="229"/>
      <c r="BQG184" s="229"/>
      <c r="BQH184" s="229"/>
      <c r="BQI184" s="229"/>
      <c r="BQJ184" s="229"/>
      <c r="BQK184" s="229"/>
      <c r="BQL184" s="229"/>
      <c r="BQM184" s="229"/>
      <c r="BQN184" s="229"/>
      <c r="BQO184" s="229"/>
      <c r="BQP184" s="229"/>
      <c r="BQQ184" s="229"/>
      <c r="BQR184" s="229"/>
      <c r="BQS184" s="229"/>
      <c r="BQT184" s="229"/>
      <c r="BQU184" s="229"/>
      <c r="BQV184" s="229"/>
      <c r="BQW184" s="229"/>
      <c r="BQX184" s="229"/>
      <c r="BQY184" s="229"/>
      <c r="BQZ184" s="229"/>
      <c r="BRA184" s="229"/>
      <c r="BRB184" s="229"/>
      <c r="BRC184" s="229"/>
      <c r="BRD184" s="229"/>
      <c r="BRE184" s="229"/>
      <c r="BRF184" s="229"/>
      <c r="BRG184" s="229"/>
      <c r="BRH184" s="229"/>
      <c r="BRI184" s="229"/>
      <c r="BRJ184" s="229"/>
      <c r="BRK184" s="229"/>
      <c r="BRL184" s="229"/>
      <c r="BRM184" s="229"/>
      <c r="BRN184" s="229"/>
      <c r="BRO184" s="229"/>
      <c r="BRP184" s="229"/>
      <c r="BRQ184" s="229"/>
      <c r="BRR184" s="229"/>
      <c r="BRS184" s="229"/>
      <c r="BRT184" s="229"/>
      <c r="BRU184" s="229"/>
      <c r="BRV184" s="229"/>
      <c r="BRW184" s="229"/>
      <c r="BRX184" s="229"/>
      <c r="BRY184" s="229"/>
      <c r="BRZ184" s="229"/>
      <c r="BSA184" s="229"/>
      <c r="BSB184" s="229"/>
      <c r="BSC184" s="229"/>
      <c r="BSD184" s="229"/>
      <c r="BSE184" s="229"/>
      <c r="BSF184" s="229"/>
      <c r="BSG184" s="229"/>
      <c r="BSH184" s="229"/>
      <c r="BSI184" s="229"/>
      <c r="BSJ184" s="229"/>
      <c r="BSK184" s="229"/>
      <c r="BSL184" s="229"/>
      <c r="BSM184" s="229"/>
      <c r="BSN184" s="229"/>
      <c r="BSO184" s="229"/>
      <c r="BSP184" s="229"/>
      <c r="BSQ184" s="229"/>
      <c r="BSR184" s="229"/>
      <c r="BSS184" s="229"/>
      <c r="BST184" s="229"/>
      <c r="BSU184" s="229"/>
      <c r="BSV184" s="229"/>
      <c r="BSW184" s="229"/>
      <c r="BSX184" s="229"/>
      <c r="BSY184" s="229"/>
      <c r="BSZ184" s="229"/>
      <c r="BTA184" s="229"/>
      <c r="BTB184" s="229"/>
      <c r="BTC184" s="229"/>
      <c r="BTD184" s="229"/>
      <c r="BTE184" s="229"/>
      <c r="BTF184" s="229"/>
      <c r="BTG184" s="229"/>
      <c r="BTH184" s="229"/>
      <c r="BTI184" s="229"/>
      <c r="BTJ184" s="229"/>
      <c r="BTK184" s="229"/>
      <c r="BTL184" s="229"/>
      <c r="BTM184" s="229"/>
      <c r="BTN184" s="229"/>
      <c r="BTO184" s="229"/>
      <c r="BTP184" s="229"/>
      <c r="BTQ184" s="229"/>
      <c r="BTR184" s="229"/>
      <c r="BTS184" s="229"/>
      <c r="BTT184" s="229"/>
      <c r="BTU184" s="229"/>
      <c r="BTV184" s="229"/>
      <c r="BTW184" s="229"/>
      <c r="BTX184" s="229"/>
      <c r="BTY184" s="229"/>
      <c r="BTZ184" s="229"/>
      <c r="BUA184" s="229"/>
      <c r="BUB184" s="229"/>
      <c r="BUC184" s="229"/>
      <c r="BUD184" s="229"/>
      <c r="BUE184" s="229"/>
      <c r="BUF184" s="229"/>
      <c r="BUG184" s="229"/>
      <c r="BUH184" s="229"/>
      <c r="BUI184" s="229"/>
      <c r="BUJ184" s="229"/>
      <c r="BUK184" s="229"/>
      <c r="BUL184" s="229"/>
      <c r="BUM184" s="229"/>
      <c r="BUN184" s="229"/>
      <c r="BUO184" s="229"/>
      <c r="BUP184" s="229"/>
      <c r="BUQ184" s="229"/>
      <c r="BUR184" s="229"/>
      <c r="BUS184" s="229"/>
      <c r="BUT184" s="229"/>
      <c r="BUU184" s="229"/>
      <c r="BUV184" s="229"/>
      <c r="BUW184" s="229"/>
      <c r="BUX184" s="229"/>
      <c r="BUY184" s="229"/>
      <c r="BUZ184" s="229"/>
      <c r="BVA184" s="229"/>
      <c r="BVB184" s="229"/>
      <c r="BVC184" s="229"/>
      <c r="BVD184" s="229"/>
      <c r="BVE184" s="229"/>
      <c r="BVF184" s="229"/>
      <c r="BVG184" s="229"/>
      <c r="BVH184" s="229"/>
      <c r="BVI184" s="229"/>
      <c r="BVJ184" s="229"/>
      <c r="BVK184" s="229"/>
      <c r="BVL184" s="229"/>
      <c r="BVM184" s="229"/>
      <c r="BVN184" s="229"/>
      <c r="BVO184" s="229"/>
      <c r="BVP184" s="229"/>
      <c r="BVQ184" s="229"/>
      <c r="BVR184" s="229"/>
      <c r="BVS184" s="229"/>
      <c r="BVT184" s="229"/>
      <c r="BVU184" s="229"/>
      <c r="BVV184" s="229"/>
      <c r="BVW184" s="229"/>
      <c r="BVX184" s="229"/>
      <c r="BVY184" s="229"/>
      <c r="BVZ184" s="229"/>
      <c r="BWA184" s="229"/>
      <c r="BWB184" s="229"/>
      <c r="BWC184" s="229"/>
      <c r="BWD184" s="229"/>
      <c r="BWE184" s="229"/>
      <c r="BWF184" s="229"/>
      <c r="BWG184" s="229"/>
      <c r="BWH184" s="229"/>
      <c r="BWI184" s="229"/>
      <c r="BWJ184" s="229"/>
      <c r="BWK184" s="229"/>
      <c r="BWL184" s="229"/>
      <c r="BWM184" s="229"/>
      <c r="BWN184" s="229"/>
      <c r="BWO184" s="229"/>
      <c r="BWP184" s="229"/>
      <c r="BWQ184" s="229"/>
      <c r="BWR184" s="229"/>
      <c r="BWS184" s="229"/>
      <c r="BWT184" s="229"/>
      <c r="BWU184" s="229"/>
      <c r="BWV184" s="229"/>
      <c r="BWW184" s="229"/>
      <c r="BWX184" s="229"/>
      <c r="BWY184" s="229"/>
      <c r="BWZ184" s="229"/>
      <c r="BXA184" s="229"/>
      <c r="BXB184" s="229"/>
      <c r="BXC184" s="229"/>
      <c r="BXD184" s="229"/>
      <c r="BXE184" s="229"/>
      <c r="BXF184" s="229"/>
      <c r="BXG184" s="229"/>
      <c r="BXH184" s="229"/>
      <c r="BXI184" s="229"/>
      <c r="BXJ184" s="229"/>
      <c r="BXK184" s="229"/>
      <c r="BXL184" s="229"/>
      <c r="BXM184" s="229"/>
      <c r="BXN184" s="229"/>
      <c r="BXO184" s="229"/>
      <c r="BXP184" s="229"/>
      <c r="BXQ184" s="229"/>
      <c r="BXR184" s="229"/>
      <c r="BXS184" s="229"/>
      <c r="BXT184" s="229"/>
      <c r="BXU184" s="229"/>
      <c r="BXV184" s="229"/>
      <c r="BXW184" s="229"/>
      <c r="BXX184" s="229"/>
      <c r="BXY184" s="229"/>
      <c r="BXZ184" s="229"/>
      <c r="BYA184" s="229"/>
      <c r="BYB184" s="229"/>
      <c r="BYC184" s="229"/>
      <c r="BYD184" s="229"/>
      <c r="BYE184" s="229"/>
      <c r="BYF184" s="229"/>
      <c r="BYG184" s="229"/>
      <c r="BYH184" s="229"/>
      <c r="BYI184" s="229"/>
      <c r="BYJ184" s="229"/>
      <c r="BYK184" s="229"/>
      <c r="BYL184" s="229"/>
      <c r="BYM184" s="229"/>
      <c r="BYN184" s="229"/>
      <c r="BYO184" s="229"/>
      <c r="BYP184" s="229"/>
      <c r="BYQ184" s="229"/>
      <c r="BYR184" s="229"/>
      <c r="BYS184" s="229"/>
      <c r="BYT184" s="229"/>
      <c r="BYU184" s="229"/>
      <c r="BYV184" s="229"/>
      <c r="BYW184" s="229"/>
      <c r="BYX184" s="229"/>
      <c r="BYY184" s="229"/>
      <c r="BYZ184" s="229"/>
      <c r="BZA184" s="229"/>
      <c r="BZB184" s="229"/>
      <c r="BZC184" s="229"/>
      <c r="BZD184" s="229"/>
      <c r="BZE184" s="229"/>
      <c r="BZF184" s="229"/>
      <c r="BZG184" s="229"/>
      <c r="BZH184" s="229"/>
      <c r="BZI184" s="229"/>
      <c r="BZJ184" s="229"/>
      <c r="BZK184" s="229"/>
      <c r="BZL184" s="229"/>
      <c r="BZM184" s="229"/>
      <c r="BZN184" s="229"/>
      <c r="BZO184" s="229"/>
      <c r="BZP184" s="229"/>
      <c r="BZQ184" s="229"/>
      <c r="BZR184" s="229"/>
      <c r="BZS184" s="229"/>
      <c r="BZT184" s="229"/>
      <c r="BZU184" s="229"/>
      <c r="BZV184" s="229"/>
      <c r="BZW184" s="229"/>
      <c r="BZX184" s="229"/>
      <c r="BZY184" s="229"/>
      <c r="BZZ184" s="229"/>
      <c r="CAA184" s="229"/>
      <c r="CAB184" s="229"/>
      <c r="CAC184" s="229"/>
      <c r="CAD184" s="229"/>
      <c r="CAE184" s="229"/>
      <c r="CAF184" s="229"/>
      <c r="CAG184" s="229"/>
      <c r="CAH184" s="229"/>
      <c r="CAI184" s="229"/>
      <c r="CAJ184" s="229"/>
      <c r="CAK184" s="229"/>
      <c r="CAL184" s="229"/>
      <c r="CAM184" s="229"/>
      <c r="CAN184" s="229"/>
      <c r="CAO184" s="229"/>
      <c r="CAP184" s="229"/>
      <c r="CAQ184" s="229"/>
      <c r="CAR184" s="229"/>
      <c r="CAS184" s="229"/>
      <c r="CAT184" s="229"/>
      <c r="CAU184" s="229"/>
      <c r="CAV184" s="229"/>
      <c r="CAW184" s="229"/>
      <c r="CAX184" s="229"/>
      <c r="CAY184" s="229"/>
      <c r="CAZ184" s="229"/>
      <c r="CBA184" s="229"/>
      <c r="CBB184" s="229"/>
      <c r="CBC184" s="229"/>
      <c r="CBD184" s="229"/>
      <c r="CBE184" s="229"/>
      <c r="CBF184" s="229"/>
      <c r="CBG184" s="229"/>
      <c r="CBH184" s="229"/>
      <c r="CBI184" s="229"/>
      <c r="CBJ184" s="229"/>
      <c r="CBK184" s="229"/>
      <c r="CBL184" s="229"/>
      <c r="CBM184" s="229"/>
      <c r="CBN184" s="229"/>
      <c r="CBO184" s="229"/>
      <c r="CBP184" s="229"/>
      <c r="CBQ184" s="229"/>
      <c r="CBR184" s="229"/>
      <c r="CBS184" s="229"/>
      <c r="CBT184" s="229"/>
      <c r="CBU184" s="229"/>
      <c r="CBV184" s="229"/>
      <c r="CBW184" s="229"/>
      <c r="CBX184" s="229"/>
      <c r="CBY184" s="229"/>
      <c r="CBZ184" s="229"/>
      <c r="CCA184" s="229"/>
      <c r="CCB184" s="229"/>
      <c r="CCC184" s="229"/>
      <c r="CCD184" s="229"/>
      <c r="CCE184" s="229"/>
      <c r="CCF184" s="229"/>
      <c r="CCG184" s="229"/>
      <c r="CCH184" s="229"/>
      <c r="CCI184" s="229"/>
      <c r="CCJ184" s="229"/>
      <c r="CCK184" s="229"/>
      <c r="CCL184" s="229"/>
      <c r="CCM184" s="229"/>
      <c r="CCN184" s="229"/>
      <c r="CCO184" s="229"/>
      <c r="CCP184" s="229"/>
      <c r="CCQ184" s="229"/>
      <c r="CCR184" s="229"/>
      <c r="CCS184" s="229"/>
      <c r="CCT184" s="229"/>
      <c r="CCU184" s="229"/>
      <c r="CCV184" s="229"/>
      <c r="CCW184" s="229"/>
      <c r="CCX184" s="229"/>
      <c r="CCY184" s="229"/>
      <c r="CCZ184" s="229"/>
      <c r="CDA184" s="229"/>
      <c r="CDB184" s="229"/>
      <c r="CDC184" s="229"/>
      <c r="CDD184" s="229"/>
      <c r="CDE184" s="229"/>
      <c r="CDF184" s="229"/>
      <c r="CDG184" s="229"/>
      <c r="CDH184" s="229"/>
      <c r="CDI184" s="229"/>
      <c r="CDJ184" s="229"/>
      <c r="CDK184" s="229"/>
      <c r="CDL184" s="229"/>
      <c r="CDM184" s="229"/>
      <c r="CDN184" s="229"/>
      <c r="CDO184" s="229"/>
      <c r="CDP184" s="229"/>
      <c r="CDQ184" s="229"/>
      <c r="CDR184" s="229"/>
      <c r="CDS184" s="229"/>
      <c r="CDT184" s="229"/>
      <c r="CDU184" s="229"/>
      <c r="CDV184" s="229"/>
      <c r="CDW184" s="229"/>
      <c r="CDX184" s="229"/>
      <c r="CDY184" s="229"/>
      <c r="CDZ184" s="229"/>
      <c r="CEA184" s="229"/>
      <c r="CEB184" s="229"/>
      <c r="CEC184" s="229"/>
      <c r="CED184" s="229"/>
      <c r="CEE184" s="229"/>
      <c r="CEF184" s="229"/>
      <c r="CEG184" s="229"/>
      <c r="CEH184" s="229"/>
      <c r="CEI184" s="229"/>
      <c r="CEJ184" s="229"/>
      <c r="CEK184" s="229"/>
      <c r="CEL184" s="229"/>
      <c r="CEM184" s="229"/>
      <c r="CEN184" s="229"/>
      <c r="CEO184" s="229"/>
      <c r="CEP184" s="229"/>
      <c r="CEQ184" s="229"/>
      <c r="CER184" s="229"/>
      <c r="CES184" s="229"/>
      <c r="CET184" s="229"/>
      <c r="CEU184" s="229"/>
      <c r="CEV184" s="229"/>
      <c r="CEW184" s="229"/>
      <c r="CEX184" s="229"/>
      <c r="CEY184" s="229"/>
      <c r="CEZ184" s="229"/>
      <c r="CFA184" s="229"/>
      <c r="CFB184" s="229"/>
      <c r="CFC184" s="229"/>
      <c r="CFD184" s="229"/>
      <c r="CFE184" s="229"/>
      <c r="CFF184" s="229"/>
      <c r="CFG184" s="229"/>
      <c r="CFH184" s="229"/>
      <c r="CFI184" s="229"/>
      <c r="CFJ184" s="229"/>
      <c r="CFK184" s="229"/>
      <c r="CFL184" s="229"/>
      <c r="CFM184" s="229"/>
      <c r="CFN184" s="229"/>
      <c r="CFO184" s="229"/>
      <c r="CFP184" s="229"/>
      <c r="CFQ184" s="229"/>
      <c r="CFR184" s="229"/>
      <c r="CFS184" s="229"/>
      <c r="CFT184" s="229"/>
      <c r="CFU184" s="229"/>
      <c r="CFV184" s="229"/>
      <c r="CFW184" s="229"/>
      <c r="CFX184" s="229"/>
      <c r="CFY184" s="229"/>
      <c r="CFZ184" s="229"/>
      <c r="CGA184" s="229"/>
      <c r="CGB184" s="229"/>
      <c r="CGC184" s="229"/>
      <c r="CGD184" s="229"/>
      <c r="CGE184" s="229"/>
      <c r="CGF184" s="229"/>
      <c r="CGG184" s="229"/>
      <c r="CGH184" s="229"/>
      <c r="CGI184" s="229"/>
      <c r="CGJ184" s="229"/>
      <c r="CGK184" s="229"/>
      <c r="CGL184" s="229"/>
      <c r="CGM184" s="229"/>
      <c r="CGN184" s="229"/>
      <c r="CGO184" s="229"/>
      <c r="CGP184" s="229"/>
      <c r="CGQ184" s="229"/>
      <c r="CGR184" s="229"/>
      <c r="CGS184" s="229"/>
      <c r="CGT184" s="229"/>
      <c r="CGU184" s="229"/>
      <c r="CGV184" s="229"/>
      <c r="CGW184" s="229"/>
      <c r="CGX184" s="229"/>
      <c r="CGY184" s="229"/>
      <c r="CGZ184" s="229"/>
      <c r="CHA184" s="229"/>
      <c r="CHB184" s="229"/>
      <c r="CHC184" s="229"/>
      <c r="CHD184" s="229"/>
      <c r="CHE184" s="229"/>
      <c r="CHF184" s="229"/>
      <c r="CHG184" s="229"/>
      <c r="CHH184" s="229"/>
      <c r="CHI184" s="229"/>
      <c r="CHJ184" s="229"/>
      <c r="CHK184" s="229"/>
      <c r="CHL184" s="229"/>
      <c r="CHM184" s="229"/>
      <c r="CHN184" s="229"/>
      <c r="CHO184" s="229"/>
      <c r="CHP184" s="229"/>
      <c r="CHQ184" s="229"/>
      <c r="CHR184" s="229"/>
      <c r="CHS184" s="229"/>
      <c r="CHT184" s="229"/>
      <c r="CHU184" s="229"/>
      <c r="CHV184" s="229"/>
      <c r="CHW184" s="229"/>
      <c r="CHX184" s="229"/>
      <c r="CHY184" s="229"/>
      <c r="CHZ184" s="229"/>
      <c r="CIA184" s="229"/>
      <c r="CIB184" s="229"/>
      <c r="CIC184" s="229"/>
      <c r="CID184" s="229"/>
      <c r="CIE184" s="229"/>
      <c r="CIF184" s="229"/>
      <c r="CIG184" s="229"/>
      <c r="CIH184" s="229"/>
      <c r="CII184" s="229"/>
      <c r="CIJ184" s="229"/>
      <c r="CIK184" s="229"/>
      <c r="CIL184" s="229"/>
      <c r="CIM184" s="229"/>
      <c r="CIN184" s="229"/>
      <c r="CIO184" s="229"/>
      <c r="CIP184" s="229"/>
      <c r="CIQ184" s="229"/>
      <c r="CIR184" s="229"/>
      <c r="CIS184" s="229"/>
      <c r="CIT184" s="229"/>
      <c r="CIU184" s="229"/>
      <c r="CIV184" s="229"/>
      <c r="CIW184" s="229"/>
      <c r="CIX184" s="229"/>
      <c r="CIY184" s="229"/>
      <c r="CIZ184" s="229"/>
      <c r="CJA184" s="229"/>
      <c r="CJB184" s="229"/>
      <c r="CJC184" s="229"/>
      <c r="CJD184" s="229"/>
      <c r="CJE184" s="229"/>
      <c r="CJF184" s="229"/>
      <c r="CJG184" s="229"/>
      <c r="CJH184" s="229"/>
      <c r="CJI184" s="229"/>
      <c r="CJJ184" s="229"/>
      <c r="CJK184" s="229"/>
      <c r="CJL184" s="229"/>
      <c r="CJM184" s="229"/>
      <c r="CJN184" s="229"/>
      <c r="CJO184" s="229"/>
      <c r="CJP184" s="229"/>
      <c r="CJQ184" s="229"/>
      <c r="CJR184" s="229"/>
      <c r="CJS184" s="229"/>
      <c r="CJT184" s="229"/>
      <c r="CJU184" s="229"/>
      <c r="CJV184" s="229"/>
      <c r="CJW184" s="229"/>
      <c r="CJX184" s="229"/>
      <c r="CJY184" s="229"/>
      <c r="CJZ184" s="229"/>
      <c r="CKA184" s="229"/>
      <c r="CKB184" s="229"/>
      <c r="CKC184" s="229"/>
      <c r="CKD184" s="229"/>
      <c r="CKE184" s="229"/>
      <c r="CKF184" s="229"/>
      <c r="CKG184" s="229"/>
      <c r="CKH184" s="229"/>
      <c r="CKI184" s="229"/>
      <c r="CKJ184" s="229"/>
      <c r="CKK184" s="229"/>
      <c r="CKL184" s="229"/>
      <c r="CKM184" s="229"/>
      <c r="CKN184" s="229"/>
      <c r="CKO184" s="229"/>
      <c r="CKP184" s="229"/>
      <c r="CKQ184" s="229"/>
      <c r="CKR184" s="229"/>
      <c r="CKS184" s="229"/>
      <c r="CKT184" s="229"/>
      <c r="CKU184" s="229"/>
      <c r="CKV184" s="229"/>
      <c r="CKW184" s="229"/>
      <c r="CKX184" s="229"/>
      <c r="CKY184" s="229"/>
      <c r="CKZ184" s="229"/>
      <c r="CLA184" s="229"/>
      <c r="CLB184" s="229"/>
      <c r="CLC184" s="229"/>
      <c r="CLD184" s="229"/>
      <c r="CLE184" s="229"/>
      <c r="CLF184" s="229"/>
      <c r="CLG184" s="229"/>
      <c r="CLH184" s="229"/>
      <c r="CLI184" s="229"/>
      <c r="CLJ184" s="229"/>
      <c r="CLK184" s="229"/>
      <c r="CLL184" s="229"/>
      <c r="CLM184" s="229"/>
      <c r="CLN184" s="229"/>
      <c r="CLO184" s="229"/>
      <c r="CLP184" s="229"/>
      <c r="CLQ184" s="229"/>
      <c r="CLR184" s="229"/>
      <c r="CLS184" s="229"/>
      <c r="CLT184" s="229"/>
      <c r="CLU184" s="229"/>
      <c r="CLV184" s="229"/>
      <c r="CLW184" s="229"/>
      <c r="CLX184" s="229"/>
      <c r="CLY184" s="229"/>
      <c r="CLZ184" s="229"/>
      <c r="CMA184" s="229"/>
      <c r="CMB184" s="229"/>
      <c r="CMC184" s="229"/>
      <c r="CMD184" s="229"/>
      <c r="CME184" s="229"/>
      <c r="CMF184" s="229"/>
      <c r="CMG184" s="229"/>
      <c r="CMH184" s="229"/>
      <c r="CMI184" s="229"/>
      <c r="CMJ184" s="229"/>
      <c r="CMK184" s="229"/>
      <c r="CML184" s="229"/>
      <c r="CMM184" s="229"/>
      <c r="CMN184" s="229"/>
      <c r="CMO184" s="229"/>
      <c r="CMP184" s="229"/>
      <c r="CMQ184" s="229"/>
      <c r="CMR184" s="229"/>
      <c r="CMS184" s="229"/>
      <c r="CMT184" s="229"/>
      <c r="CMU184" s="229"/>
      <c r="CMV184" s="229"/>
      <c r="CMW184" s="229"/>
      <c r="CMX184" s="229"/>
      <c r="CMY184" s="229"/>
      <c r="CMZ184" s="229"/>
      <c r="CNA184" s="229"/>
      <c r="CNB184" s="229"/>
      <c r="CNC184" s="229"/>
      <c r="CND184" s="229"/>
      <c r="CNE184" s="229"/>
      <c r="CNF184" s="229"/>
      <c r="CNG184" s="229"/>
      <c r="CNH184" s="229"/>
      <c r="CNI184" s="229"/>
      <c r="CNJ184" s="229"/>
      <c r="CNK184" s="229"/>
      <c r="CNL184" s="229"/>
      <c r="CNM184" s="229"/>
      <c r="CNN184" s="229"/>
      <c r="CNO184" s="229"/>
      <c r="CNP184" s="229"/>
      <c r="CNQ184" s="229"/>
      <c r="CNR184" s="229"/>
      <c r="CNS184" s="229"/>
      <c r="CNT184" s="229"/>
      <c r="CNU184" s="229"/>
      <c r="CNV184" s="229"/>
      <c r="CNW184" s="229"/>
      <c r="CNX184" s="229"/>
      <c r="CNY184" s="229"/>
      <c r="CNZ184" s="229"/>
      <c r="COA184" s="229"/>
      <c r="COB184" s="229"/>
      <c r="COC184" s="229"/>
      <c r="COD184" s="229"/>
      <c r="COE184" s="229"/>
      <c r="COF184" s="229"/>
      <c r="COG184" s="229"/>
      <c r="COH184" s="229"/>
      <c r="COI184" s="229"/>
      <c r="COJ184" s="229"/>
      <c r="COK184" s="229"/>
      <c r="COL184" s="229"/>
      <c r="COM184" s="229"/>
      <c r="CON184" s="229"/>
      <c r="COO184" s="229"/>
      <c r="COP184" s="229"/>
      <c r="COQ184" s="229"/>
      <c r="COR184" s="229"/>
      <c r="COS184" s="229"/>
      <c r="COT184" s="229"/>
      <c r="COU184" s="229"/>
      <c r="COV184" s="229"/>
      <c r="COW184" s="229"/>
      <c r="COX184" s="229"/>
      <c r="COY184" s="229"/>
      <c r="COZ184" s="229"/>
      <c r="CPA184" s="229"/>
      <c r="CPB184" s="229"/>
      <c r="CPC184" s="229"/>
      <c r="CPD184" s="229"/>
      <c r="CPE184" s="229"/>
      <c r="CPF184" s="229"/>
      <c r="CPG184" s="229"/>
      <c r="CPH184" s="229"/>
      <c r="CPI184" s="229"/>
      <c r="CPJ184" s="229"/>
      <c r="CPK184" s="229"/>
      <c r="CPL184" s="229"/>
      <c r="CPM184" s="229"/>
      <c r="CPN184" s="229"/>
      <c r="CPO184" s="229"/>
      <c r="CPP184" s="229"/>
      <c r="CPQ184" s="229"/>
      <c r="CPR184" s="229"/>
      <c r="CPS184" s="229"/>
      <c r="CPT184" s="229"/>
      <c r="CPU184" s="229"/>
      <c r="CPV184" s="229"/>
      <c r="CPW184" s="229"/>
      <c r="CPX184" s="229"/>
      <c r="CPY184" s="229"/>
      <c r="CPZ184" s="229"/>
      <c r="CQA184" s="229"/>
      <c r="CQB184" s="229"/>
      <c r="CQC184" s="229"/>
      <c r="CQD184" s="229"/>
      <c r="CQE184" s="229"/>
      <c r="CQF184" s="229"/>
      <c r="CQG184" s="229"/>
      <c r="CQH184" s="229"/>
      <c r="CQI184" s="229"/>
      <c r="CQJ184" s="229"/>
      <c r="CQK184" s="229"/>
      <c r="CQL184" s="229"/>
      <c r="CQM184" s="229"/>
      <c r="CQN184" s="229"/>
      <c r="CQO184" s="229"/>
      <c r="CQP184" s="229"/>
      <c r="CQQ184" s="229"/>
      <c r="CQR184" s="229"/>
      <c r="CQS184" s="229"/>
      <c r="CQT184" s="229"/>
      <c r="CQU184" s="229"/>
      <c r="CQV184" s="229"/>
      <c r="CQW184" s="229"/>
      <c r="CQX184" s="229"/>
      <c r="CQY184" s="229"/>
      <c r="CQZ184" s="229"/>
      <c r="CRA184" s="229"/>
      <c r="CRB184" s="229"/>
      <c r="CRC184" s="229"/>
      <c r="CRD184" s="229"/>
      <c r="CRE184" s="229"/>
      <c r="CRF184" s="229"/>
      <c r="CRG184" s="229"/>
      <c r="CRH184" s="229"/>
      <c r="CRI184" s="229"/>
      <c r="CRJ184" s="229"/>
      <c r="CRK184" s="229"/>
      <c r="CRL184" s="229"/>
      <c r="CRM184" s="229"/>
      <c r="CRN184" s="229"/>
      <c r="CRO184" s="229"/>
      <c r="CRP184" s="229"/>
      <c r="CRQ184" s="229"/>
      <c r="CRR184" s="229"/>
      <c r="CRS184" s="229"/>
      <c r="CRT184" s="229"/>
      <c r="CRU184" s="229"/>
      <c r="CRV184" s="229"/>
      <c r="CRW184" s="229"/>
      <c r="CRX184" s="229"/>
      <c r="CRY184" s="229"/>
      <c r="CRZ184" s="229"/>
      <c r="CSA184" s="229"/>
      <c r="CSB184" s="229"/>
      <c r="CSC184" s="229"/>
      <c r="CSD184" s="229"/>
      <c r="CSE184" s="229"/>
      <c r="CSF184" s="229"/>
      <c r="CSG184" s="229"/>
      <c r="CSH184" s="229"/>
      <c r="CSI184" s="229"/>
      <c r="CSJ184" s="229"/>
      <c r="CSK184" s="229"/>
      <c r="CSL184" s="229"/>
      <c r="CSM184" s="229"/>
      <c r="CSN184" s="229"/>
      <c r="CSO184" s="229"/>
      <c r="CSP184" s="229"/>
      <c r="CSQ184" s="229"/>
      <c r="CSR184" s="229"/>
      <c r="CSS184" s="229"/>
      <c r="CST184" s="229"/>
      <c r="CSU184" s="229"/>
      <c r="CSV184" s="229"/>
      <c r="CSW184" s="229"/>
      <c r="CSX184" s="229"/>
      <c r="CSY184" s="229"/>
      <c r="CSZ184" s="229"/>
      <c r="CTA184" s="229"/>
      <c r="CTB184" s="229"/>
      <c r="CTC184" s="229"/>
      <c r="CTD184" s="229"/>
      <c r="CTE184" s="229"/>
      <c r="CTF184" s="229"/>
      <c r="CTG184" s="229"/>
      <c r="CTH184" s="229"/>
      <c r="CTI184" s="229"/>
      <c r="CTJ184" s="229"/>
      <c r="CTK184" s="229"/>
      <c r="CTL184" s="229"/>
      <c r="CTM184" s="229"/>
      <c r="CTN184" s="229"/>
      <c r="CTO184" s="229"/>
      <c r="CTP184" s="229"/>
      <c r="CTQ184" s="229"/>
      <c r="CTR184" s="229"/>
      <c r="CTS184" s="229"/>
      <c r="CTT184" s="229"/>
      <c r="CTU184" s="229"/>
      <c r="CTV184" s="229"/>
      <c r="CTW184" s="229"/>
      <c r="CTX184" s="229"/>
      <c r="CTY184" s="229"/>
      <c r="CTZ184" s="229"/>
      <c r="CUA184" s="229"/>
    </row>
    <row r="185" spans="1:2575" s="224" customFormat="1" ht="108.75" hidden="1" customHeight="1">
      <c r="A185" s="241">
        <f>+A183+1</f>
        <v>81</v>
      </c>
      <c r="B185" s="242" t="str">
        <f>IFERROR(INDEX(OB!B:B,MATCH('BIHOURLY  (2)'!A:A,OB!A:A,0)),"")</f>
        <v/>
      </c>
      <c r="C185" s="243"/>
      <c r="D185" s="232" t="str">
        <f>IFERROR(INDEX(OB!G:G,MATCH('BIHOURLY  (2)'!A:A,OB!A:A,0)),"")</f>
        <v/>
      </c>
      <c r="E185" s="244" t="str">
        <f>IFERROR(INDEX(OB!K:K,MATCH('BIHOURLY  (2)'!A:A,OB!A:A,0)),"")</f>
        <v/>
      </c>
      <c r="F185" s="245" t="str">
        <f>IFERROR((OB!$K$3/'BIHOURLY  (2)'!E185)/5,"")</f>
        <v/>
      </c>
      <c r="G185" s="246"/>
      <c r="H185" s="246"/>
      <c r="I185" s="246"/>
      <c r="J185" s="265"/>
      <c r="K185" s="254"/>
      <c r="L185" s="254"/>
      <c r="N185" s="229"/>
      <c r="O185" s="229"/>
      <c r="P185" s="229"/>
      <c r="Q185" s="229"/>
      <c r="R185" s="229"/>
      <c r="S185" s="229"/>
      <c r="T185" s="229"/>
      <c r="U185" s="229"/>
      <c r="V185" s="229"/>
      <c r="W185" s="229"/>
      <c r="X185" s="229"/>
      <c r="Y185" s="229"/>
      <c r="Z185" s="229"/>
      <c r="AA185" s="229"/>
      <c r="AB185" s="229"/>
      <c r="AC185" s="229"/>
      <c r="AD185" s="229"/>
      <c r="AE185" s="229"/>
      <c r="AF185" s="229"/>
      <c r="AG185" s="229"/>
      <c r="AH185" s="229"/>
      <c r="AI185" s="229"/>
      <c r="AJ185" s="229"/>
      <c r="AK185" s="229"/>
      <c r="AL185" s="229"/>
      <c r="AM185" s="229"/>
      <c r="AN185" s="229"/>
      <c r="AO185" s="229"/>
      <c r="AP185" s="229"/>
      <c r="AQ185" s="229"/>
      <c r="AR185" s="229"/>
      <c r="AS185" s="229"/>
      <c r="AT185" s="229"/>
      <c r="AU185" s="229"/>
      <c r="AV185" s="229"/>
      <c r="AW185" s="229"/>
      <c r="AX185" s="229"/>
      <c r="AY185" s="229"/>
      <c r="AZ185" s="229"/>
      <c r="BA185" s="229"/>
      <c r="BB185" s="229"/>
      <c r="BC185" s="229"/>
      <c r="BD185" s="229"/>
      <c r="BE185" s="229"/>
      <c r="BF185" s="229"/>
      <c r="BG185" s="229"/>
      <c r="BH185" s="229"/>
      <c r="BI185" s="229"/>
      <c r="BJ185" s="229"/>
      <c r="BK185" s="229"/>
      <c r="BL185" s="229"/>
      <c r="BM185" s="229"/>
      <c r="BN185" s="229"/>
      <c r="BO185" s="229"/>
      <c r="BP185" s="229"/>
      <c r="BQ185" s="229"/>
      <c r="BR185" s="229"/>
      <c r="BS185" s="229"/>
      <c r="BT185" s="229"/>
      <c r="BU185" s="229"/>
      <c r="BV185" s="229"/>
      <c r="BW185" s="229"/>
      <c r="BX185" s="229"/>
      <c r="BY185" s="229"/>
      <c r="BZ185" s="229"/>
      <c r="CA185" s="229"/>
      <c r="CB185" s="229"/>
      <c r="CC185" s="229"/>
      <c r="CD185" s="229"/>
      <c r="CE185" s="229"/>
      <c r="CF185" s="229"/>
      <c r="CG185" s="229"/>
      <c r="CH185" s="229"/>
      <c r="CI185" s="229"/>
      <c r="CJ185" s="229"/>
      <c r="CK185" s="229"/>
      <c r="CL185" s="229"/>
      <c r="CM185" s="229"/>
      <c r="CN185" s="229"/>
      <c r="CO185" s="229"/>
      <c r="CP185" s="229"/>
      <c r="CQ185" s="229"/>
      <c r="CR185" s="229"/>
      <c r="CS185" s="229"/>
      <c r="CT185" s="229"/>
      <c r="CU185" s="229"/>
      <c r="CV185" s="229"/>
      <c r="CW185" s="229"/>
      <c r="CX185" s="229"/>
      <c r="CY185" s="229"/>
      <c r="CZ185" s="229"/>
      <c r="DA185" s="229"/>
      <c r="DB185" s="229"/>
      <c r="DC185" s="229"/>
      <c r="DD185" s="229"/>
      <c r="DE185" s="229"/>
      <c r="DF185" s="229"/>
      <c r="DG185" s="229"/>
      <c r="DH185" s="229"/>
      <c r="DI185" s="229"/>
      <c r="DJ185" s="229"/>
      <c r="DK185" s="229"/>
      <c r="DL185" s="229"/>
      <c r="DM185" s="229"/>
      <c r="DN185" s="229"/>
      <c r="DO185" s="229"/>
      <c r="DP185" s="229"/>
      <c r="DQ185" s="229"/>
      <c r="DR185" s="229"/>
      <c r="DS185" s="229"/>
      <c r="DT185" s="229"/>
      <c r="DU185" s="229"/>
      <c r="DV185" s="229"/>
      <c r="DW185" s="229"/>
      <c r="DX185" s="229"/>
      <c r="DY185" s="229"/>
      <c r="DZ185" s="229"/>
      <c r="EA185" s="229"/>
      <c r="EB185" s="229"/>
      <c r="EC185" s="229"/>
      <c r="ED185" s="229"/>
      <c r="EE185" s="229"/>
      <c r="EF185" s="229"/>
      <c r="EG185" s="229"/>
      <c r="EH185" s="229"/>
      <c r="EI185" s="229"/>
      <c r="EJ185" s="229"/>
      <c r="EK185" s="229"/>
      <c r="EL185" s="229"/>
      <c r="EM185" s="229"/>
      <c r="EN185" s="229"/>
      <c r="EO185" s="229"/>
      <c r="EP185" s="229"/>
      <c r="EQ185" s="229"/>
      <c r="ER185" s="229"/>
      <c r="ES185" s="229"/>
      <c r="ET185" s="229"/>
      <c r="EU185" s="229"/>
      <c r="EV185" s="229"/>
      <c r="EW185" s="229"/>
      <c r="EX185" s="229"/>
      <c r="EY185" s="229"/>
      <c r="EZ185" s="229"/>
      <c r="FA185" s="229"/>
      <c r="FB185" s="229"/>
      <c r="FC185" s="229"/>
      <c r="FD185" s="229"/>
      <c r="FE185" s="229"/>
      <c r="FF185" s="229"/>
      <c r="FG185" s="229"/>
      <c r="FH185" s="229"/>
      <c r="FI185" s="229"/>
      <c r="FJ185" s="229"/>
      <c r="FK185" s="229"/>
      <c r="FL185" s="229"/>
      <c r="FM185" s="229"/>
      <c r="FN185" s="229"/>
      <c r="FO185" s="229"/>
      <c r="FP185" s="229"/>
      <c r="FQ185" s="229"/>
      <c r="FR185" s="229"/>
      <c r="FS185" s="229"/>
      <c r="FT185" s="229"/>
      <c r="FU185" s="229"/>
      <c r="FV185" s="229"/>
      <c r="FW185" s="229"/>
      <c r="FX185" s="229"/>
      <c r="FY185" s="229"/>
      <c r="FZ185" s="229"/>
      <c r="GA185" s="229"/>
      <c r="GB185" s="229"/>
      <c r="GC185" s="229"/>
      <c r="GD185" s="229"/>
      <c r="GE185" s="229"/>
      <c r="GF185" s="229"/>
      <c r="GG185" s="229"/>
      <c r="GH185" s="229"/>
      <c r="GI185" s="229"/>
      <c r="GJ185" s="229"/>
      <c r="GK185" s="229"/>
      <c r="GL185" s="229"/>
      <c r="GM185" s="229"/>
      <c r="GN185" s="229"/>
      <c r="GO185" s="229"/>
      <c r="GP185" s="229"/>
      <c r="GQ185" s="229"/>
      <c r="GR185" s="229"/>
      <c r="GS185" s="229"/>
      <c r="GT185" s="229"/>
      <c r="GU185" s="229"/>
      <c r="GV185" s="229"/>
      <c r="GW185" s="229"/>
      <c r="GX185" s="229"/>
      <c r="GY185" s="229"/>
      <c r="GZ185" s="229"/>
      <c r="HA185" s="229"/>
      <c r="HB185" s="229"/>
      <c r="HC185" s="229"/>
      <c r="HD185" s="229"/>
      <c r="HE185" s="229"/>
      <c r="HF185" s="229"/>
      <c r="HG185" s="229"/>
      <c r="HH185" s="229"/>
      <c r="HI185" s="229"/>
      <c r="HJ185" s="229"/>
      <c r="HK185" s="229"/>
      <c r="HL185" s="229"/>
      <c r="HM185" s="229"/>
      <c r="HN185" s="229"/>
      <c r="HO185" s="229"/>
      <c r="HP185" s="229"/>
      <c r="HQ185" s="229"/>
      <c r="HR185" s="229"/>
      <c r="HS185" s="229"/>
      <c r="HT185" s="229"/>
      <c r="HU185" s="229"/>
      <c r="HV185" s="229"/>
      <c r="HW185" s="229"/>
      <c r="HX185" s="229"/>
      <c r="HY185" s="229"/>
      <c r="HZ185" s="229"/>
      <c r="IA185" s="229"/>
      <c r="IB185" s="229"/>
      <c r="IC185" s="229"/>
      <c r="ID185" s="229"/>
      <c r="IE185" s="229"/>
      <c r="IF185" s="229"/>
      <c r="IG185" s="229"/>
      <c r="IH185" s="229"/>
      <c r="II185" s="229"/>
      <c r="IJ185" s="229"/>
      <c r="IK185" s="229"/>
      <c r="IL185" s="229"/>
      <c r="IM185" s="229"/>
      <c r="IN185" s="229"/>
      <c r="IO185" s="229"/>
      <c r="IP185" s="229"/>
      <c r="IQ185" s="229"/>
      <c r="IR185" s="229"/>
      <c r="IS185" s="229"/>
      <c r="IT185" s="229"/>
      <c r="IU185" s="229"/>
      <c r="IV185" s="229"/>
      <c r="IW185" s="229"/>
      <c r="IX185" s="229"/>
      <c r="IY185" s="229"/>
      <c r="IZ185" s="229"/>
      <c r="JA185" s="229"/>
      <c r="JB185" s="229"/>
      <c r="JC185" s="229"/>
      <c r="JD185" s="229"/>
      <c r="JE185" s="229"/>
      <c r="JF185" s="229"/>
      <c r="JG185" s="229"/>
      <c r="JH185" s="229"/>
      <c r="JI185" s="229"/>
      <c r="JJ185" s="229"/>
      <c r="JK185" s="229"/>
      <c r="JL185" s="229"/>
      <c r="JM185" s="229"/>
      <c r="JN185" s="229"/>
      <c r="JO185" s="229"/>
      <c r="JP185" s="229"/>
      <c r="JQ185" s="229"/>
      <c r="JR185" s="229"/>
      <c r="JS185" s="229"/>
      <c r="JT185" s="229"/>
      <c r="JU185" s="229"/>
      <c r="JV185" s="229"/>
      <c r="JW185" s="229"/>
      <c r="JX185" s="229"/>
      <c r="JY185" s="229"/>
      <c r="JZ185" s="229"/>
      <c r="KA185" s="229"/>
      <c r="KB185" s="229"/>
      <c r="KC185" s="229"/>
      <c r="KD185" s="229"/>
      <c r="KE185" s="229"/>
      <c r="KF185" s="229"/>
      <c r="KG185" s="229"/>
      <c r="KH185" s="229"/>
      <c r="KI185" s="229"/>
      <c r="KJ185" s="229"/>
      <c r="KK185" s="229"/>
      <c r="KL185" s="229"/>
      <c r="KM185" s="229"/>
      <c r="KN185" s="229"/>
      <c r="KO185" s="229"/>
      <c r="KP185" s="229"/>
      <c r="KQ185" s="229"/>
      <c r="KR185" s="229"/>
      <c r="KS185" s="229"/>
      <c r="KT185" s="229"/>
      <c r="KU185" s="229"/>
      <c r="KV185" s="229"/>
      <c r="KW185" s="229"/>
      <c r="KX185" s="229"/>
      <c r="KY185" s="229"/>
      <c r="KZ185" s="229"/>
      <c r="LA185" s="229"/>
      <c r="LB185" s="229"/>
      <c r="LC185" s="229"/>
      <c r="LD185" s="229"/>
      <c r="LE185" s="229"/>
      <c r="LF185" s="229"/>
      <c r="LG185" s="229"/>
      <c r="LH185" s="229"/>
      <c r="LI185" s="229"/>
      <c r="LJ185" s="229"/>
      <c r="LK185" s="229"/>
      <c r="LL185" s="229"/>
      <c r="LM185" s="229"/>
      <c r="LN185" s="229"/>
      <c r="LO185" s="229"/>
      <c r="LP185" s="229"/>
      <c r="LQ185" s="229"/>
      <c r="LR185" s="229"/>
      <c r="LS185" s="229"/>
      <c r="LT185" s="229"/>
      <c r="LU185" s="229"/>
      <c r="LV185" s="229"/>
      <c r="LW185" s="229"/>
      <c r="LX185" s="229"/>
      <c r="LY185" s="229"/>
      <c r="LZ185" s="229"/>
      <c r="MA185" s="229"/>
      <c r="MB185" s="229"/>
      <c r="MC185" s="229"/>
      <c r="MD185" s="229"/>
      <c r="ME185" s="229"/>
      <c r="MF185" s="229"/>
      <c r="MG185" s="229"/>
      <c r="MH185" s="229"/>
      <c r="MI185" s="229"/>
      <c r="MJ185" s="229"/>
      <c r="MK185" s="229"/>
      <c r="ML185" s="229"/>
      <c r="MM185" s="229"/>
      <c r="MN185" s="229"/>
      <c r="MO185" s="229"/>
      <c r="MP185" s="229"/>
      <c r="MQ185" s="229"/>
      <c r="MR185" s="229"/>
      <c r="MS185" s="229"/>
      <c r="MT185" s="229"/>
      <c r="MU185" s="229"/>
      <c r="MV185" s="229"/>
      <c r="MW185" s="229"/>
      <c r="MX185" s="229"/>
      <c r="MY185" s="229"/>
      <c r="MZ185" s="229"/>
      <c r="NA185" s="229"/>
      <c r="NB185" s="229"/>
      <c r="NC185" s="229"/>
      <c r="ND185" s="229"/>
      <c r="NE185" s="229"/>
      <c r="NF185" s="229"/>
      <c r="NG185" s="229"/>
      <c r="NH185" s="229"/>
      <c r="NI185" s="229"/>
      <c r="NJ185" s="229"/>
      <c r="NK185" s="229"/>
      <c r="NL185" s="229"/>
      <c r="NM185" s="229"/>
      <c r="NN185" s="229"/>
      <c r="NO185" s="229"/>
      <c r="NP185" s="229"/>
      <c r="NQ185" s="229"/>
      <c r="NR185" s="229"/>
      <c r="NS185" s="229"/>
      <c r="NT185" s="229"/>
      <c r="NU185" s="229"/>
      <c r="NV185" s="229"/>
      <c r="NW185" s="229"/>
      <c r="NX185" s="229"/>
      <c r="NY185" s="229"/>
      <c r="NZ185" s="229"/>
      <c r="OA185" s="229"/>
      <c r="OB185" s="229"/>
      <c r="OC185" s="229"/>
      <c r="OD185" s="229"/>
      <c r="OE185" s="229"/>
      <c r="OF185" s="229"/>
      <c r="OG185" s="229"/>
      <c r="OH185" s="229"/>
      <c r="OI185" s="229"/>
      <c r="OJ185" s="229"/>
      <c r="OK185" s="229"/>
      <c r="OL185" s="229"/>
      <c r="OM185" s="229"/>
      <c r="ON185" s="229"/>
      <c r="OO185" s="229"/>
      <c r="OP185" s="229"/>
      <c r="OQ185" s="229"/>
      <c r="OR185" s="229"/>
      <c r="OS185" s="229"/>
      <c r="OT185" s="229"/>
      <c r="OU185" s="229"/>
      <c r="OV185" s="229"/>
      <c r="OW185" s="229"/>
      <c r="OX185" s="229"/>
      <c r="OY185" s="229"/>
      <c r="OZ185" s="229"/>
      <c r="PA185" s="229"/>
      <c r="PB185" s="229"/>
      <c r="PC185" s="229"/>
      <c r="PD185" s="229"/>
      <c r="PE185" s="229"/>
      <c r="PF185" s="229"/>
      <c r="PG185" s="229"/>
      <c r="PH185" s="229"/>
      <c r="PI185" s="229"/>
      <c r="PJ185" s="229"/>
      <c r="PK185" s="229"/>
      <c r="PL185" s="229"/>
      <c r="PM185" s="229"/>
      <c r="PN185" s="229"/>
      <c r="PO185" s="229"/>
      <c r="PP185" s="229"/>
      <c r="PQ185" s="229"/>
      <c r="PR185" s="229"/>
      <c r="PS185" s="229"/>
      <c r="PT185" s="229"/>
      <c r="PU185" s="229"/>
      <c r="PV185" s="229"/>
      <c r="PW185" s="229"/>
      <c r="PX185" s="229"/>
      <c r="PY185" s="229"/>
      <c r="PZ185" s="229"/>
      <c r="QA185" s="229"/>
      <c r="QB185" s="229"/>
      <c r="QC185" s="229"/>
      <c r="QD185" s="229"/>
      <c r="QE185" s="229"/>
      <c r="QF185" s="229"/>
      <c r="QG185" s="229"/>
      <c r="QH185" s="229"/>
      <c r="QI185" s="229"/>
      <c r="QJ185" s="229"/>
      <c r="QK185" s="229"/>
      <c r="QL185" s="229"/>
      <c r="QM185" s="229"/>
      <c r="QN185" s="229"/>
      <c r="QO185" s="229"/>
      <c r="QP185" s="229"/>
      <c r="QQ185" s="229"/>
      <c r="QR185" s="229"/>
      <c r="QS185" s="229"/>
      <c r="QT185" s="229"/>
      <c r="QU185" s="229"/>
      <c r="QV185" s="229"/>
      <c r="QW185" s="229"/>
      <c r="QX185" s="229"/>
      <c r="QY185" s="229"/>
      <c r="QZ185" s="229"/>
      <c r="RA185" s="229"/>
      <c r="RB185" s="229"/>
      <c r="RC185" s="229"/>
      <c r="RD185" s="229"/>
      <c r="RE185" s="229"/>
      <c r="RF185" s="229"/>
      <c r="RG185" s="229"/>
      <c r="RH185" s="229"/>
      <c r="RI185" s="229"/>
      <c r="RJ185" s="229"/>
      <c r="RK185" s="229"/>
      <c r="RL185" s="229"/>
      <c r="RM185" s="229"/>
      <c r="RN185" s="229"/>
      <c r="RO185" s="229"/>
      <c r="RP185" s="229"/>
      <c r="RQ185" s="229"/>
      <c r="RR185" s="229"/>
      <c r="RS185" s="229"/>
      <c r="RT185" s="229"/>
      <c r="RU185" s="229"/>
      <c r="RV185" s="229"/>
      <c r="RW185" s="229"/>
      <c r="RX185" s="229"/>
      <c r="RY185" s="229"/>
      <c r="RZ185" s="229"/>
      <c r="SA185" s="229"/>
      <c r="SB185" s="229"/>
      <c r="SC185" s="229"/>
      <c r="SD185" s="229"/>
      <c r="SE185" s="229"/>
      <c r="SF185" s="229"/>
      <c r="SG185" s="229"/>
      <c r="SH185" s="229"/>
      <c r="SI185" s="229"/>
      <c r="SJ185" s="229"/>
      <c r="SK185" s="229"/>
      <c r="SL185" s="229"/>
      <c r="SM185" s="229"/>
      <c r="SN185" s="229"/>
      <c r="SO185" s="229"/>
      <c r="SP185" s="229"/>
      <c r="SQ185" s="229"/>
      <c r="SR185" s="229"/>
      <c r="SS185" s="229"/>
      <c r="ST185" s="229"/>
      <c r="SU185" s="229"/>
      <c r="SV185" s="229"/>
      <c r="SW185" s="229"/>
      <c r="SX185" s="229"/>
      <c r="SY185" s="229"/>
      <c r="SZ185" s="229"/>
      <c r="TA185" s="229"/>
      <c r="TB185" s="229"/>
      <c r="TC185" s="229"/>
      <c r="TD185" s="229"/>
      <c r="TE185" s="229"/>
      <c r="TF185" s="229"/>
      <c r="TG185" s="229"/>
      <c r="TH185" s="229"/>
      <c r="TI185" s="229"/>
      <c r="TJ185" s="229"/>
      <c r="TK185" s="229"/>
      <c r="TL185" s="229"/>
      <c r="TM185" s="229"/>
      <c r="TN185" s="229"/>
      <c r="TO185" s="229"/>
      <c r="TP185" s="229"/>
      <c r="TQ185" s="229"/>
      <c r="TR185" s="229"/>
      <c r="TS185" s="229"/>
      <c r="TT185" s="229"/>
      <c r="TU185" s="229"/>
      <c r="TV185" s="229"/>
      <c r="TW185" s="229"/>
      <c r="TX185" s="229"/>
      <c r="TY185" s="229"/>
      <c r="TZ185" s="229"/>
      <c r="UA185" s="229"/>
      <c r="UB185" s="229"/>
      <c r="UC185" s="229"/>
      <c r="UD185" s="229"/>
      <c r="UE185" s="229"/>
      <c r="UF185" s="229"/>
      <c r="UG185" s="229"/>
      <c r="UH185" s="229"/>
      <c r="UI185" s="229"/>
      <c r="UJ185" s="229"/>
      <c r="UK185" s="229"/>
      <c r="UL185" s="229"/>
      <c r="UM185" s="229"/>
      <c r="UN185" s="229"/>
      <c r="UO185" s="229"/>
      <c r="UP185" s="229"/>
      <c r="UQ185" s="229"/>
      <c r="UR185" s="229"/>
      <c r="US185" s="229"/>
      <c r="UT185" s="229"/>
      <c r="UU185" s="229"/>
      <c r="UV185" s="229"/>
      <c r="UW185" s="229"/>
      <c r="UX185" s="229"/>
      <c r="UY185" s="229"/>
      <c r="UZ185" s="229"/>
      <c r="VA185" s="229"/>
      <c r="VB185" s="229"/>
      <c r="VC185" s="229"/>
      <c r="VD185" s="229"/>
      <c r="VE185" s="229"/>
      <c r="VF185" s="229"/>
      <c r="VG185" s="229"/>
      <c r="VH185" s="229"/>
      <c r="VI185" s="229"/>
      <c r="VJ185" s="229"/>
      <c r="VK185" s="229"/>
      <c r="VL185" s="229"/>
      <c r="VM185" s="229"/>
      <c r="VN185" s="229"/>
      <c r="VO185" s="229"/>
      <c r="VP185" s="229"/>
      <c r="VQ185" s="229"/>
      <c r="VR185" s="229"/>
      <c r="VS185" s="229"/>
      <c r="VT185" s="229"/>
      <c r="VU185" s="229"/>
      <c r="VV185" s="229"/>
      <c r="VW185" s="229"/>
      <c r="VX185" s="229"/>
      <c r="VY185" s="229"/>
      <c r="VZ185" s="229"/>
      <c r="WA185" s="229"/>
      <c r="WB185" s="229"/>
      <c r="WC185" s="229"/>
      <c r="WD185" s="229"/>
      <c r="WE185" s="229"/>
      <c r="WF185" s="229"/>
      <c r="WG185" s="229"/>
      <c r="WH185" s="229"/>
      <c r="WI185" s="229"/>
      <c r="WJ185" s="229"/>
      <c r="WK185" s="229"/>
      <c r="WL185" s="229"/>
      <c r="WM185" s="229"/>
      <c r="WN185" s="229"/>
      <c r="WO185" s="229"/>
      <c r="WP185" s="229"/>
      <c r="WQ185" s="229"/>
      <c r="WR185" s="229"/>
      <c r="WS185" s="229"/>
      <c r="WT185" s="229"/>
      <c r="WU185" s="229"/>
      <c r="WV185" s="229"/>
      <c r="WW185" s="229"/>
      <c r="WX185" s="229"/>
      <c r="WY185" s="229"/>
      <c r="WZ185" s="229"/>
      <c r="XA185" s="229"/>
      <c r="XB185" s="229"/>
      <c r="XC185" s="229"/>
      <c r="XD185" s="229"/>
      <c r="XE185" s="229"/>
      <c r="XF185" s="229"/>
      <c r="XG185" s="229"/>
      <c r="XH185" s="229"/>
      <c r="XI185" s="229"/>
      <c r="XJ185" s="229"/>
      <c r="XK185" s="229"/>
      <c r="XL185" s="229"/>
      <c r="XM185" s="229"/>
      <c r="XN185" s="229"/>
      <c r="XO185" s="229"/>
      <c r="XP185" s="229"/>
      <c r="XQ185" s="229"/>
      <c r="XR185" s="229"/>
      <c r="XS185" s="229"/>
      <c r="XT185" s="229"/>
      <c r="XU185" s="229"/>
      <c r="XV185" s="229"/>
      <c r="XW185" s="229"/>
      <c r="XX185" s="229"/>
      <c r="XY185" s="229"/>
      <c r="XZ185" s="229"/>
      <c r="YA185" s="229"/>
      <c r="YB185" s="229"/>
      <c r="YC185" s="229"/>
      <c r="YD185" s="229"/>
      <c r="YE185" s="229"/>
      <c r="YF185" s="229"/>
      <c r="YG185" s="229"/>
      <c r="YH185" s="229"/>
      <c r="YI185" s="229"/>
      <c r="YJ185" s="229"/>
      <c r="YK185" s="229"/>
      <c r="YL185" s="229"/>
      <c r="YM185" s="229"/>
      <c r="YN185" s="229"/>
      <c r="YO185" s="229"/>
      <c r="YP185" s="229"/>
      <c r="YQ185" s="229"/>
      <c r="YR185" s="229"/>
      <c r="YS185" s="229"/>
      <c r="YT185" s="229"/>
      <c r="YU185" s="229"/>
      <c r="YV185" s="229"/>
      <c r="YW185" s="229"/>
      <c r="YX185" s="229"/>
      <c r="YY185" s="229"/>
      <c r="YZ185" s="229"/>
      <c r="ZA185" s="229"/>
      <c r="ZB185" s="229"/>
      <c r="ZC185" s="229"/>
      <c r="ZD185" s="229"/>
      <c r="ZE185" s="229"/>
      <c r="ZF185" s="229"/>
      <c r="ZG185" s="229"/>
      <c r="ZH185" s="229"/>
      <c r="ZI185" s="229"/>
      <c r="ZJ185" s="229"/>
      <c r="ZK185" s="229"/>
      <c r="ZL185" s="229"/>
      <c r="ZM185" s="229"/>
      <c r="ZN185" s="229"/>
      <c r="ZO185" s="229"/>
      <c r="ZP185" s="229"/>
      <c r="ZQ185" s="229"/>
      <c r="ZR185" s="229"/>
      <c r="ZS185" s="229"/>
      <c r="ZT185" s="229"/>
      <c r="ZU185" s="229"/>
      <c r="ZV185" s="229"/>
      <c r="ZW185" s="229"/>
      <c r="ZX185" s="229"/>
      <c r="ZY185" s="229"/>
      <c r="ZZ185" s="229"/>
      <c r="AAA185" s="229"/>
      <c r="AAB185" s="229"/>
      <c r="AAC185" s="229"/>
      <c r="AAD185" s="229"/>
      <c r="AAE185" s="229"/>
      <c r="AAF185" s="229"/>
      <c r="AAG185" s="229"/>
      <c r="AAH185" s="229"/>
      <c r="AAI185" s="229"/>
      <c r="AAJ185" s="229"/>
      <c r="AAK185" s="229"/>
      <c r="AAL185" s="229"/>
      <c r="AAM185" s="229"/>
      <c r="AAN185" s="229"/>
      <c r="AAO185" s="229"/>
      <c r="AAP185" s="229"/>
      <c r="AAQ185" s="229"/>
      <c r="AAR185" s="229"/>
      <c r="AAS185" s="229"/>
      <c r="AAT185" s="229"/>
      <c r="AAU185" s="229"/>
      <c r="AAV185" s="229"/>
      <c r="AAW185" s="229"/>
      <c r="AAX185" s="229"/>
      <c r="AAY185" s="229"/>
      <c r="AAZ185" s="229"/>
      <c r="ABA185" s="229"/>
      <c r="ABB185" s="229"/>
      <c r="ABC185" s="229"/>
      <c r="ABD185" s="229"/>
      <c r="ABE185" s="229"/>
      <c r="ABF185" s="229"/>
      <c r="ABG185" s="229"/>
      <c r="ABH185" s="229"/>
      <c r="ABI185" s="229"/>
      <c r="ABJ185" s="229"/>
      <c r="ABK185" s="229"/>
      <c r="ABL185" s="229"/>
      <c r="ABM185" s="229"/>
      <c r="ABN185" s="229"/>
      <c r="ABO185" s="229"/>
      <c r="ABP185" s="229"/>
      <c r="ABQ185" s="229"/>
      <c r="ABR185" s="229"/>
      <c r="ABS185" s="229"/>
      <c r="ABT185" s="229"/>
      <c r="ABU185" s="229"/>
      <c r="ABV185" s="229"/>
      <c r="ABW185" s="229"/>
      <c r="ABX185" s="229"/>
      <c r="ABY185" s="229"/>
      <c r="ABZ185" s="229"/>
      <c r="ACA185" s="229"/>
      <c r="ACB185" s="229"/>
      <c r="ACC185" s="229"/>
      <c r="ACD185" s="229"/>
      <c r="ACE185" s="229"/>
      <c r="ACF185" s="229"/>
      <c r="ACG185" s="229"/>
      <c r="ACH185" s="229"/>
      <c r="ACI185" s="229"/>
      <c r="ACJ185" s="229"/>
      <c r="ACK185" s="229"/>
      <c r="ACL185" s="229"/>
      <c r="ACM185" s="229"/>
      <c r="ACN185" s="229"/>
      <c r="ACO185" s="229"/>
      <c r="ACP185" s="229"/>
      <c r="ACQ185" s="229"/>
      <c r="ACR185" s="229"/>
      <c r="ACS185" s="229"/>
      <c r="ACT185" s="229"/>
      <c r="ACU185" s="229"/>
      <c r="ACV185" s="229"/>
      <c r="ACW185" s="229"/>
      <c r="ACX185" s="229"/>
      <c r="ACY185" s="229"/>
      <c r="ACZ185" s="229"/>
      <c r="ADA185" s="229"/>
      <c r="ADB185" s="229"/>
      <c r="ADC185" s="229"/>
      <c r="ADD185" s="229"/>
      <c r="ADE185" s="229"/>
      <c r="ADF185" s="229"/>
      <c r="ADG185" s="229"/>
      <c r="ADH185" s="229"/>
      <c r="ADI185" s="229"/>
      <c r="ADJ185" s="229"/>
      <c r="ADK185" s="229"/>
      <c r="ADL185" s="229"/>
      <c r="ADM185" s="229"/>
      <c r="ADN185" s="229"/>
      <c r="ADO185" s="229"/>
      <c r="ADP185" s="229"/>
      <c r="ADQ185" s="229"/>
      <c r="ADR185" s="229"/>
      <c r="ADS185" s="229"/>
      <c r="ADT185" s="229"/>
      <c r="ADU185" s="229"/>
      <c r="ADV185" s="229"/>
      <c r="ADW185" s="229"/>
      <c r="ADX185" s="229"/>
      <c r="ADY185" s="229"/>
      <c r="ADZ185" s="229"/>
      <c r="AEA185" s="229"/>
      <c r="AEB185" s="229"/>
      <c r="AEC185" s="229"/>
      <c r="AED185" s="229"/>
      <c r="AEE185" s="229"/>
      <c r="AEF185" s="229"/>
      <c r="AEG185" s="229"/>
      <c r="AEH185" s="229"/>
      <c r="AEI185" s="229"/>
      <c r="AEJ185" s="229"/>
      <c r="AEK185" s="229"/>
      <c r="AEL185" s="229"/>
      <c r="AEM185" s="229"/>
      <c r="AEN185" s="229"/>
      <c r="AEO185" s="229"/>
      <c r="AEP185" s="229"/>
      <c r="AEQ185" s="229"/>
      <c r="AER185" s="229"/>
      <c r="AES185" s="229"/>
      <c r="AET185" s="229"/>
      <c r="AEU185" s="229"/>
      <c r="AEV185" s="229"/>
      <c r="AEW185" s="229"/>
      <c r="AEX185" s="229"/>
      <c r="AEY185" s="229"/>
      <c r="AEZ185" s="229"/>
      <c r="AFA185" s="229"/>
      <c r="AFB185" s="229"/>
      <c r="AFC185" s="229"/>
      <c r="AFD185" s="229"/>
      <c r="AFE185" s="229"/>
      <c r="AFF185" s="229"/>
      <c r="AFG185" s="229"/>
      <c r="AFH185" s="229"/>
      <c r="AFI185" s="229"/>
      <c r="AFJ185" s="229"/>
      <c r="AFK185" s="229"/>
      <c r="AFL185" s="229"/>
      <c r="AFM185" s="229"/>
      <c r="AFN185" s="229"/>
      <c r="AFO185" s="229"/>
      <c r="AFP185" s="229"/>
      <c r="AFQ185" s="229"/>
      <c r="AFR185" s="229"/>
      <c r="AFS185" s="229"/>
      <c r="AFT185" s="229"/>
      <c r="AFU185" s="229"/>
      <c r="AFV185" s="229"/>
      <c r="AFW185" s="229"/>
      <c r="AFX185" s="229"/>
      <c r="AFY185" s="229"/>
      <c r="AFZ185" s="229"/>
      <c r="AGA185" s="229"/>
      <c r="AGB185" s="229"/>
      <c r="AGC185" s="229"/>
      <c r="AGD185" s="229"/>
      <c r="AGE185" s="229"/>
      <c r="AGF185" s="229"/>
      <c r="AGG185" s="229"/>
      <c r="AGH185" s="229"/>
      <c r="AGI185" s="229"/>
      <c r="AGJ185" s="229"/>
      <c r="AGK185" s="229"/>
      <c r="AGL185" s="229"/>
      <c r="AGM185" s="229"/>
      <c r="AGN185" s="229"/>
      <c r="AGO185" s="229"/>
      <c r="AGP185" s="229"/>
      <c r="AGQ185" s="229"/>
      <c r="AGR185" s="229"/>
      <c r="AGS185" s="229"/>
      <c r="AGT185" s="229"/>
      <c r="AGU185" s="229"/>
      <c r="AGV185" s="229"/>
      <c r="AGW185" s="229"/>
      <c r="AGX185" s="229"/>
      <c r="AGY185" s="229"/>
      <c r="AGZ185" s="229"/>
      <c r="AHA185" s="229"/>
      <c r="AHB185" s="229"/>
      <c r="AHC185" s="229"/>
      <c r="AHD185" s="229"/>
      <c r="AHE185" s="229"/>
      <c r="AHF185" s="229"/>
      <c r="AHG185" s="229"/>
      <c r="AHH185" s="229"/>
      <c r="AHI185" s="229"/>
      <c r="AHJ185" s="229"/>
      <c r="AHK185" s="229"/>
      <c r="AHL185" s="229"/>
      <c r="AHM185" s="229"/>
      <c r="AHN185" s="229"/>
      <c r="AHO185" s="229"/>
      <c r="AHP185" s="229"/>
      <c r="AHQ185" s="229"/>
      <c r="AHR185" s="229"/>
      <c r="AHS185" s="229"/>
      <c r="AHT185" s="229"/>
      <c r="AHU185" s="229"/>
      <c r="AHV185" s="229"/>
      <c r="AHW185" s="229"/>
      <c r="AHX185" s="229"/>
      <c r="AHY185" s="229"/>
      <c r="AHZ185" s="229"/>
      <c r="AIA185" s="229"/>
      <c r="AIB185" s="229"/>
      <c r="AIC185" s="229"/>
      <c r="AID185" s="229"/>
      <c r="AIE185" s="229"/>
      <c r="AIF185" s="229"/>
      <c r="AIG185" s="229"/>
      <c r="AIH185" s="229"/>
      <c r="AII185" s="229"/>
      <c r="AIJ185" s="229"/>
      <c r="AIK185" s="229"/>
      <c r="AIL185" s="229"/>
      <c r="AIM185" s="229"/>
      <c r="AIN185" s="229"/>
      <c r="AIO185" s="229"/>
      <c r="AIP185" s="229"/>
      <c r="AIQ185" s="229"/>
      <c r="AIR185" s="229"/>
      <c r="AIS185" s="229"/>
      <c r="AIT185" s="229"/>
      <c r="AIU185" s="229"/>
      <c r="AIV185" s="229"/>
      <c r="AIW185" s="229"/>
      <c r="AIX185" s="229"/>
      <c r="AIY185" s="229"/>
      <c r="AIZ185" s="229"/>
      <c r="AJA185" s="229"/>
      <c r="AJB185" s="229"/>
      <c r="AJC185" s="229"/>
      <c r="AJD185" s="229"/>
      <c r="AJE185" s="229"/>
      <c r="AJF185" s="229"/>
      <c r="AJG185" s="229"/>
      <c r="AJH185" s="229"/>
      <c r="AJI185" s="229"/>
      <c r="AJJ185" s="229"/>
      <c r="AJK185" s="229"/>
      <c r="AJL185" s="229"/>
      <c r="AJM185" s="229"/>
      <c r="AJN185" s="229"/>
      <c r="AJO185" s="229"/>
      <c r="AJP185" s="229"/>
      <c r="AJQ185" s="229"/>
      <c r="AJR185" s="229"/>
      <c r="AJS185" s="229"/>
      <c r="AJT185" s="229"/>
      <c r="AJU185" s="229"/>
      <c r="AJV185" s="229"/>
      <c r="AJW185" s="229"/>
      <c r="AJX185" s="229"/>
      <c r="AJY185" s="229"/>
      <c r="AJZ185" s="229"/>
      <c r="AKA185" s="229"/>
      <c r="AKB185" s="229"/>
      <c r="AKC185" s="229"/>
      <c r="AKD185" s="229"/>
      <c r="AKE185" s="229"/>
      <c r="AKF185" s="229"/>
      <c r="AKG185" s="229"/>
      <c r="AKH185" s="229"/>
      <c r="AKI185" s="229"/>
      <c r="AKJ185" s="229"/>
      <c r="AKK185" s="229"/>
      <c r="AKL185" s="229"/>
      <c r="AKM185" s="229"/>
      <c r="AKN185" s="229"/>
      <c r="AKO185" s="229"/>
      <c r="AKP185" s="229"/>
      <c r="AKQ185" s="229"/>
      <c r="AKR185" s="229"/>
      <c r="AKS185" s="229"/>
      <c r="AKT185" s="229"/>
      <c r="AKU185" s="229"/>
      <c r="AKV185" s="229"/>
      <c r="AKW185" s="229"/>
      <c r="AKX185" s="229"/>
      <c r="AKY185" s="229"/>
      <c r="AKZ185" s="229"/>
      <c r="ALA185" s="229"/>
      <c r="ALB185" s="229"/>
      <c r="ALC185" s="229"/>
      <c r="ALD185" s="229"/>
      <c r="ALE185" s="229"/>
      <c r="ALF185" s="229"/>
      <c r="ALG185" s="229"/>
      <c r="ALH185" s="229"/>
      <c r="ALI185" s="229"/>
      <c r="ALJ185" s="229"/>
      <c r="ALK185" s="229"/>
      <c r="ALL185" s="229"/>
      <c r="ALM185" s="229"/>
      <c r="ALN185" s="229"/>
      <c r="ALO185" s="229"/>
      <c r="ALP185" s="229"/>
      <c r="ALQ185" s="229"/>
      <c r="ALR185" s="229"/>
      <c r="ALS185" s="229"/>
      <c r="ALT185" s="229"/>
      <c r="ALU185" s="229"/>
      <c r="ALV185" s="229"/>
      <c r="ALW185" s="229"/>
      <c r="ALX185" s="229"/>
      <c r="ALY185" s="229"/>
      <c r="ALZ185" s="229"/>
      <c r="AMA185" s="229"/>
      <c r="AMB185" s="229"/>
      <c r="AMC185" s="229"/>
      <c r="AMD185" s="229"/>
      <c r="AME185" s="229"/>
      <c r="AMF185" s="229"/>
      <c r="AMG185" s="229"/>
      <c r="AMH185" s="229"/>
      <c r="AMI185" s="229"/>
      <c r="AMJ185" s="229"/>
      <c r="AMK185" s="229"/>
      <c r="AML185" s="229"/>
      <c r="AMM185" s="229"/>
      <c r="AMN185" s="229"/>
      <c r="AMO185" s="229"/>
      <c r="AMP185" s="229"/>
      <c r="AMQ185" s="229"/>
      <c r="AMR185" s="229"/>
      <c r="AMS185" s="229"/>
      <c r="AMT185" s="229"/>
      <c r="AMU185" s="229"/>
      <c r="AMV185" s="229"/>
      <c r="AMW185" s="229"/>
      <c r="AMX185" s="229"/>
      <c r="AMY185" s="229"/>
      <c r="AMZ185" s="229"/>
      <c r="ANA185" s="229"/>
      <c r="ANB185" s="229"/>
      <c r="ANC185" s="229"/>
      <c r="AND185" s="229"/>
      <c r="ANE185" s="229"/>
      <c r="ANF185" s="229"/>
      <c r="ANG185" s="229"/>
      <c r="ANH185" s="229"/>
      <c r="ANI185" s="229"/>
      <c r="ANJ185" s="229"/>
      <c r="ANK185" s="229"/>
      <c r="ANL185" s="229"/>
      <c r="ANM185" s="229"/>
      <c r="ANN185" s="229"/>
      <c r="ANO185" s="229"/>
      <c r="ANP185" s="229"/>
      <c r="ANQ185" s="229"/>
      <c r="ANR185" s="229"/>
      <c r="ANS185" s="229"/>
      <c r="ANT185" s="229"/>
      <c r="ANU185" s="229"/>
      <c r="ANV185" s="229"/>
      <c r="ANW185" s="229"/>
      <c r="ANX185" s="229"/>
      <c r="ANY185" s="229"/>
      <c r="ANZ185" s="229"/>
      <c r="AOA185" s="229"/>
      <c r="AOB185" s="229"/>
      <c r="AOC185" s="229"/>
      <c r="AOD185" s="229"/>
      <c r="AOE185" s="229"/>
      <c r="AOF185" s="229"/>
      <c r="AOG185" s="229"/>
      <c r="AOH185" s="229"/>
      <c r="AOI185" s="229"/>
      <c r="AOJ185" s="229"/>
      <c r="AOK185" s="229"/>
      <c r="AOL185" s="229"/>
      <c r="AOM185" s="229"/>
      <c r="AON185" s="229"/>
      <c r="AOO185" s="229"/>
      <c r="AOP185" s="229"/>
      <c r="AOQ185" s="229"/>
      <c r="AOR185" s="229"/>
      <c r="AOS185" s="229"/>
      <c r="AOT185" s="229"/>
      <c r="AOU185" s="229"/>
      <c r="AOV185" s="229"/>
      <c r="AOW185" s="229"/>
      <c r="AOX185" s="229"/>
      <c r="AOY185" s="229"/>
      <c r="AOZ185" s="229"/>
      <c r="APA185" s="229"/>
      <c r="APB185" s="229"/>
      <c r="APC185" s="229"/>
      <c r="APD185" s="229"/>
      <c r="APE185" s="229"/>
      <c r="APF185" s="229"/>
      <c r="APG185" s="229"/>
      <c r="APH185" s="229"/>
      <c r="API185" s="229"/>
      <c r="APJ185" s="229"/>
      <c r="APK185" s="229"/>
      <c r="APL185" s="229"/>
      <c r="APM185" s="229"/>
      <c r="APN185" s="229"/>
      <c r="APO185" s="229"/>
      <c r="APP185" s="229"/>
      <c r="APQ185" s="229"/>
      <c r="APR185" s="229"/>
      <c r="APS185" s="229"/>
      <c r="APT185" s="229"/>
      <c r="APU185" s="229"/>
      <c r="APV185" s="229"/>
      <c r="APW185" s="229"/>
      <c r="APX185" s="229"/>
      <c r="APY185" s="229"/>
      <c r="APZ185" s="229"/>
      <c r="AQA185" s="229"/>
      <c r="AQB185" s="229"/>
      <c r="AQC185" s="229"/>
      <c r="AQD185" s="229"/>
      <c r="AQE185" s="229"/>
      <c r="AQF185" s="229"/>
      <c r="AQG185" s="229"/>
      <c r="AQH185" s="229"/>
      <c r="AQI185" s="229"/>
      <c r="AQJ185" s="229"/>
      <c r="AQK185" s="229"/>
      <c r="AQL185" s="229"/>
      <c r="AQM185" s="229"/>
      <c r="AQN185" s="229"/>
      <c r="AQO185" s="229"/>
      <c r="AQP185" s="229"/>
      <c r="AQQ185" s="229"/>
      <c r="AQR185" s="229"/>
      <c r="AQS185" s="229"/>
      <c r="AQT185" s="229"/>
      <c r="AQU185" s="229"/>
      <c r="AQV185" s="229"/>
      <c r="AQW185" s="229"/>
      <c r="AQX185" s="229"/>
      <c r="AQY185" s="229"/>
      <c r="AQZ185" s="229"/>
      <c r="ARA185" s="229"/>
      <c r="ARB185" s="229"/>
      <c r="ARC185" s="229"/>
      <c r="ARD185" s="229"/>
      <c r="ARE185" s="229"/>
      <c r="ARF185" s="229"/>
      <c r="ARG185" s="229"/>
      <c r="ARH185" s="229"/>
      <c r="ARI185" s="229"/>
      <c r="ARJ185" s="229"/>
      <c r="ARK185" s="229"/>
      <c r="ARL185" s="229"/>
      <c r="ARM185" s="229"/>
      <c r="ARN185" s="229"/>
      <c r="ARO185" s="229"/>
      <c r="ARP185" s="229"/>
      <c r="ARQ185" s="229"/>
      <c r="ARR185" s="229"/>
      <c r="ARS185" s="229"/>
      <c r="ART185" s="229"/>
      <c r="ARU185" s="229"/>
      <c r="ARV185" s="229"/>
      <c r="ARW185" s="229"/>
      <c r="ARX185" s="229"/>
      <c r="ARY185" s="229"/>
      <c r="ARZ185" s="229"/>
      <c r="ASA185" s="229"/>
      <c r="ASB185" s="229"/>
      <c r="ASC185" s="229"/>
      <c r="ASD185" s="229"/>
      <c r="ASE185" s="229"/>
      <c r="ASF185" s="229"/>
      <c r="ASG185" s="229"/>
      <c r="ASH185" s="229"/>
      <c r="ASI185" s="229"/>
      <c r="ASJ185" s="229"/>
      <c r="ASK185" s="229"/>
      <c r="ASL185" s="229"/>
      <c r="ASM185" s="229"/>
      <c r="ASN185" s="229"/>
      <c r="ASO185" s="229"/>
      <c r="ASP185" s="229"/>
      <c r="ASQ185" s="229"/>
      <c r="ASR185" s="229"/>
      <c r="ASS185" s="229"/>
      <c r="AST185" s="229"/>
      <c r="ASU185" s="229"/>
      <c r="ASV185" s="229"/>
      <c r="ASW185" s="229"/>
      <c r="ASX185" s="229"/>
      <c r="ASY185" s="229"/>
      <c r="ASZ185" s="229"/>
      <c r="ATA185" s="229"/>
      <c r="ATB185" s="229"/>
      <c r="ATC185" s="229"/>
      <c r="ATD185" s="229"/>
      <c r="ATE185" s="229"/>
      <c r="ATF185" s="229"/>
      <c r="ATG185" s="229"/>
      <c r="ATH185" s="229"/>
      <c r="ATI185" s="229"/>
      <c r="ATJ185" s="229"/>
      <c r="ATK185" s="229"/>
      <c r="ATL185" s="229"/>
      <c r="ATM185" s="229"/>
      <c r="ATN185" s="229"/>
      <c r="ATO185" s="229"/>
      <c r="ATP185" s="229"/>
      <c r="ATQ185" s="229"/>
      <c r="ATR185" s="229"/>
      <c r="ATS185" s="229"/>
      <c r="ATT185" s="229"/>
      <c r="ATU185" s="229"/>
      <c r="ATV185" s="229"/>
      <c r="ATW185" s="229"/>
      <c r="ATX185" s="229"/>
      <c r="ATY185" s="229"/>
      <c r="ATZ185" s="229"/>
      <c r="AUA185" s="229"/>
      <c r="AUB185" s="229"/>
      <c r="AUC185" s="229"/>
      <c r="AUD185" s="229"/>
      <c r="AUE185" s="229"/>
      <c r="AUF185" s="229"/>
      <c r="AUG185" s="229"/>
      <c r="AUH185" s="229"/>
      <c r="AUI185" s="229"/>
      <c r="AUJ185" s="229"/>
      <c r="AUK185" s="229"/>
      <c r="AUL185" s="229"/>
      <c r="AUM185" s="229"/>
      <c r="AUN185" s="229"/>
      <c r="AUO185" s="229"/>
      <c r="AUP185" s="229"/>
      <c r="AUQ185" s="229"/>
      <c r="AUR185" s="229"/>
      <c r="AUS185" s="229"/>
      <c r="AUT185" s="229"/>
      <c r="AUU185" s="229"/>
      <c r="AUV185" s="229"/>
      <c r="AUW185" s="229"/>
      <c r="AUX185" s="229"/>
      <c r="AUY185" s="229"/>
      <c r="AUZ185" s="229"/>
      <c r="AVA185" s="229"/>
      <c r="AVB185" s="229"/>
      <c r="AVC185" s="229"/>
      <c r="AVD185" s="229"/>
      <c r="AVE185" s="229"/>
      <c r="AVF185" s="229"/>
      <c r="AVG185" s="229"/>
      <c r="AVH185" s="229"/>
      <c r="AVI185" s="229"/>
      <c r="AVJ185" s="229"/>
      <c r="AVK185" s="229"/>
      <c r="AVL185" s="229"/>
      <c r="AVM185" s="229"/>
      <c r="AVN185" s="229"/>
      <c r="AVO185" s="229"/>
      <c r="AVP185" s="229"/>
      <c r="AVQ185" s="229"/>
      <c r="AVR185" s="229"/>
      <c r="AVS185" s="229"/>
      <c r="AVT185" s="229"/>
      <c r="AVU185" s="229"/>
      <c r="AVV185" s="229"/>
      <c r="AVW185" s="229"/>
      <c r="AVX185" s="229"/>
      <c r="AVY185" s="229"/>
      <c r="AVZ185" s="229"/>
      <c r="AWA185" s="229"/>
      <c r="AWB185" s="229"/>
      <c r="AWC185" s="229"/>
      <c r="AWD185" s="229"/>
      <c r="AWE185" s="229"/>
      <c r="AWF185" s="229"/>
      <c r="AWG185" s="229"/>
      <c r="AWH185" s="229"/>
      <c r="AWI185" s="229"/>
      <c r="AWJ185" s="229"/>
      <c r="AWK185" s="229"/>
      <c r="AWL185" s="229"/>
      <c r="AWM185" s="229"/>
      <c r="AWN185" s="229"/>
      <c r="AWO185" s="229"/>
      <c r="AWP185" s="229"/>
      <c r="AWQ185" s="229"/>
      <c r="AWR185" s="229"/>
      <c r="AWS185" s="229"/>
      <c r="AWT185" s="229"/>
      <c r="AWU185" s="229"/>
      <c r="AWV185" s="229"/>
      <c r="AWW185" s="229"/>
      <c r="AWX185" s="229"/>
      <c r="AWY185" s="229"/>
      <c r="AWZ185" s="229"/>
      <c r="AXA185" s="229"/>
      <c r="AXB185" s="229"/>
      <c r="AXC185" s="229"/>
      <c r="AXD185" s="229"/>
      <c r="AXE185" s="229"/>
      <c r="AXF185" s="229"/>
      <c r="AXG185" s="229"/>
      <c r="AXH185" s="229"/>
      <c r="AXI185" s="229"/>
      <c r="AXJ185" s="229"/>
      <c r="AXK185" s="229"/>
      <c r="AXL185" s="229"/>
      <c r="AXM185" s="229"/>
      <c r="AXN185" s="229"/>
      <c r="AXO185" s="229"/>
      <c r="AXP185" s="229"/>
      <c r="AXQ185" s="229"/>
      <c r="AXR185" s="229"/>
      <c r="AXS185" s="229"/>
      <c r="AXT185" s="229"/>
      <c r="AXU185" s="229"/>
      <c r="AXV185" s="229"/>
      <c r="AXW185" s="229"/>
      <c r="AXX185" s="229"/>
      <c r="AXY185" s="229"/>
      <c r="AXZ185" s="229"/>
      <c r="AYA185" s="229"/>
      <c r="AYB185" s="229"/>
      <c r="AYC185" s="229"/>
      <c r="AYD185" s="229"/>
      <c r="AYE185" s="229"/>
      <c r="AYF185" s="229"/>
      <c r="AYG185" s="229"/>
      <c r="AYH185" s="229"/>
      <c r="AYI185" s="229"/>
      <c r="AYJ185" s="229"/>
      <c r="AYK185" s="229"/>
      <c r="AYL185" s="229"/>
      <c r="AYM185" s="229"/>
      <c r="AYN185" s="229"/>
      <c r="AYO185" s="229"/>
      <c r="AYP185" s="229"/>
      <c r="AYQ185" s="229"/>
      <c r="AYR185" s="229"/>
      <c r="AYS185" s="229"/>
      <c r="AYT185" s="229"/>
      <c r="AYU185" s="229"/>
      <c r="AYV185" s="229"/>
      <c r="AYW185" s="229"/>
      <c r="AYX185" s="229"/>
      <c r="AYY185" s="229"/>
      <c r="AYZ185" s="229"/>
      <c r="AZA185" s="229"/>
      <c r="AZB185" s="229"/>
      <c r="AZC185" s="229"/>
      <c r="AZD185" s="229"/>
      <c r="AZE185" s="229"/>
      <c r="AZF185" s="229"/>
      <c r="AZG185" s="229"/>
      <c r="AZH185" s="229"/>
      <c r="AZI185" s="229"/>
      <c r="AZJ185" s="229"/>
      <c r="AZK185" s="229"/>
      <c r="AZL185" s="229"/>
      <c r="AZM185" s="229"/>
      <c r="AZN185" s="229"/>
      <c r="AZO185" s="229"/>
      <c r="AZP185" s="229"/>
      <c r="AZQ185" s="229"/>
      <c r="AZR185" s="229"/>
      <c r="AZS185" s="229"/>
      <c r="AZT185" s="229"/>
      <c r="AZU185" s="229"/>
      <c r="AZV185" s="229"/>
      <c r="AZW185" s="229"/>
      <c r="AZX185" s="229"/>
      <c r="AZY185" s="229"/>
      <c r="AZZ185" s="229"/>
      <c r="BAA185" s="229"/>
      <c r="BAB185" s="229"/>
      <c r="BAC185" s="229"/>
      <c r="BAD185" s="229"/>
      <c r="BAE185" s="229"/>
      <c r="BAF185" s="229"/>
      <c r="BAG185" s="229"/>
      <c r="BAH185" s="229"/>
      <c r="BAI185" s="229"/>
      <c r="BAJ185" s="229"/>
      <c r="BAK185" s="229"/>
      <c r="BAL185" s="229"/>
      <c r="BAM185" s="229"/>
      <c r="BAN185" s="229"/>
      <c r="BAO185" s="229"/>
      <c r="BAP185" s="229"/>
      <c r="BAQ185" s="229"/>
      <c r="BAR185" s="229"/>
      <c r="BAS185" s="229"/>
      <c r="BAT185" s="229"/>
      <c r="BAU185" s="229"/>
      <c r="BAV185" s="229"/>
      <c r="BAW185" s="229"/>
      <c r="BAX185" s="229"/>
      <c r="BAY185" s="229"/>
      <c r="BAZ185" s="229"/>
      <c r="BBA185" s="229"/>
      <c r="BBB185" s="229"/>
      <c r="BBC185" s="229"/>
      <c r="BBD185" s="229"/>
      <c r="BBE185" s="229"/>
      <c r="BBF185" s="229"/>
      <c r="BBG185" s="229"/>
      <c r="BBH185" s="229"/>
      <c r="BBI185" s="229"/>
      <c r="BBJ185" s="229"/>
      <c r="BBK185" s="229"/>
      <c r="BBL185" s="229"/>
      <c r="BBM185" s="229"/>
      <c r="BBN185" s="229"/>
      <c r="BBO185" s="229"/>
      <c r="BBP185" s="229"/>
      <c r="BBQ185" s="229"/>
      <c r="BBR185" s="229"/>
      <c r="BBS185" s="229"/>
      <c r="BBT185" s="229"/>
      <c r="BBU185" s="229"/>
      <c r="BBV185" s="229"/>
      <c r="BBW185" s="229"/>
      <c r="BBX185" s="229"/>
      <c r="BBY185" s="229"/>
      <c r="BBZ185" s="229"/>
      <c r="BCA185" s="229"/>
      <c r="BCB185" s="229"/>
      <c r="BCC185" s="229"/>
      <c r="BCD185" s="229"/>
      <c r="BCE185" s="229"/>
      <c r="BCF185" s="229"/>
      <c r="BCG185" s="229"/>
      <c r="BCH185" s="229"/>
      <c r="BCI185" s="229"/>
      <c r="BCJ185" s="229"/>
      <c r="BCK185" s="229"/>
      <c r="BCL185" s="229"/>
      <c r="BCM185" s="229"/>
      <c r="BCN185" s="229"/>
      <c r="BCO185" s="229"/>
      <c r="BCP185" s="229"/>
      <c r="BCQ185" s="229"/>
      <c r="BCR185" s="229"/>
      <c r="BCS185" s="229"/>
      <c r="BCT185" s="229"/>
      <c r="BCU185" s="229"/>
      <c r="BCV185" s="229"/>
      <c r="BCW185" s="229"/>
      <c r="BCX185" s="229"/>
      <c r="BCY185" s="229"/>
      <c r="BCZ185" s="229"/>
      <c r="BDA185" s="229"/>
      <c r="BDB185" s="229"/>
      <c r="BDC185" s="229"/>
      <c r="BDD185" s="229"/>
      <c r="BDE185" s="229"/>
      <c r="BDF185" s="229"/>
      <c r="BDG185" s="229"/>
      <c r="BDH185" s="229"/>
      <c r="BDI185" s="229"/>
      <c r="BDJ185" s="229"/>
      <c r="BDK185" s="229"/>
      <c r="BDL185" s="229"/>
      <c r="BDM185" s="229"/>
      <c r="BDN185" s="229"/>
      <c r="BDO185" s="229"/>
      <c r="BDP185" s="229"/>
      <c r="BDQ185" s="229"/>
      <c r="BDR185" s="229"/>
      <c r="BDS185" s="229"/>
      <c r="BDT185" s="229"/>
      <c r="BDU185" s="229"/>
      <c r="BDV185" s="229"/>
      <c r="BDW185" s="229"/>
      <c r="BDX185" s="229"/>
      <c r="BDY185" s="229"/>
      <c r="BDZ185" s="229"/>
      <c r="BEA185" s="229"/>
      <c r="BEB185" s="229"/>
      <c r="BEC185" s="229"/>
      <c r="BED185" s="229"/>
      <c r="BEE185" s="229"/>
      <c r="BEF185" s="229"/>
      <c r="BEG185" s="229"/>
      <c r="BEH185" s="229"/>
      <c r="BEI185" s="229"/>
      <c r="BEJ185" s="229"/>
      <c r="BEK185" s="229"/>
      <c r="BEL185" s="229"/>
      <c r="BEM185" s="229"/>
      <c r="BEN185" s="229"/>
      <c r="BEO185" s="229"/>
      <c r="BEP185" s="229"/>
      <c r="BEQ185" s="229"/>
      <c r="BER185" s="229"/>
      <c r="BES185" s="229"/>
      <c r="BET185" s="229"/>
      <c r="BEU185" s="229"/>
      <c r="BEV185" s="229"/>
      <c r="BEW185" s="229"/>
      <c r="BEX185" s="229"/>
      <c r="BEY185" s="229"/>
      <c r="BEZ185" s="229"/>
      <c r="BFA185" s="229"/>
      <c r="BFB185" s="229"/>
      <c r="BFC185" s="229"/>
      <c r="BFD185" s="229"/>
      <c r="BFE185" s="229"/>
      <c r="BFF185" s="229"/>
      <c r="BFG185" s="229"/>
      <c r="BFH185" s="229"/>
      <c r="BFI185" s="229"/>
      <c r="BFJ185" s="229"/>
      <c r="BFK185" s="229"/>
      <c r="BFL185" s="229"/>
      <c r="BFM185" s="229"/>
      <c r="BFN185" s="229"/>
      <c r="BFO185" s="229"/>
      <c r="BFP185" s="229"/>
      <c r="BFQ185" s="229"/>
      <c r="BFR185" s="229"/>
      <c r="BFS185" s="229"/>
      <c r="BFT185" s="229"/>
      <c r="BFU185" s="229"/>
      <c r="BFV185" s="229"/>
      <c r="BFW185" s="229"/>
      <c r="BFX185" s="229"/>
      <c r="BFY185" s="229"/>
      <c r="BFZ185" s="229"/>
      <c r="BGA185" s="229"/>
      <c r="BGB185" s="229"/>
      <c r="BGC185" s="229"/>
      <c r="BGD185" s="229"/>
      <c r="BGE185" s="229"/>
      <c r="BGF185" s="229"/>
      <c r="BGG185" s="229"/>
      <c r="BGH185" s="229"/>
      <c r="BGI185" s="229"/>
      <c r="BGJ185" s="229"/>
      <c r="BGK185" s="229"/>
      <c r="BGL185" s="229"/>
      <c r="BGM185" s="229"/>
      <c r="BGN185" s="229"/>
      <c r="BGO185" s="229"/>
      <c r="BGP185" s="229"/>
      <c r="BGQ185" s="229"/>
      <c r="BGR185" s="229"/>
      <c r="BGS185" s="229"/>
      <c r="BGT185" s="229"/>
      <c r="BGU185" s="229"/>
      <c r="BGV185" s="229"/>
      <c r="BGW185" s="229"/>
      <c r="BGX185" s="229"/>
      <c r="BGY185" s="229"/>
      <c r="BGZ185" s="229"/>
      <c r="BHA185" s="229"/>
      <c r="BHB185" s="229"/>
      <c r="BHC185" s="229"/>
      <c r="BHD185" s="229"/>
      <c r="BHE185" s="229"/>
      <c r="BHF185" s="229"/>
      <c r="BHG185" s="229"/>
      <c r="BHH185" s="229"/>
      <c r="BHI185" s="229"/>
      <c r="BHJ185" s="229"/>
      <c r="BHK185" s="229"/>
      <c r="BHL185" s="229"/>
      <c r="BHM185" s="229"/>
      <c r="BHN185" s="229"/>
      <c r="BHO185" s="229"/>
      <c r="BHP185" s="229"/>
      <c r="BHQ185" s="229"/>
      <c r="BHR185" s="229"/>
      <c r="BHS185" s="229"/>
      <c r="BHT185" s="229"/>
      <c r="BHU185" s="229"/>
      <c r="BHV185" s="229"/>
      <c r="BHW185" s="229"/>
      <c r="BHX185" s="229"/>
      <c r="BHY185" s="229"/>
      <c r="BHZ185" s="229"/>
      <c r="BIA185" s="229"/>
      <c r="BIB185" s="229"/>
      <c r="BIC185" s="229"/>
      <c r="BID185" s="229"/>
      <c r="BIE185" s="229"/>
      <c r="BIF185" s="229"/>
      <c r="BIG185" s="229"/>
      <c r="BIH185" s="229"/>
      <c r="BII185" s="229"/>
      <c r="BIJ185" s="229"/>
      <c r="BIK185" s="229"/>
      <c r="BIL185" s="229"/>
      <c r="BIM185" s="229"/>
      <c r="BIN185" s="229"/>
      <c r="BIO185" s="229"/>
      <c r="BIP185" s="229"/>
      <c r="BIQ185" s="229"/>
      <c r="BIR185" s="229"/>
      <c r="BIS185" s="229"/>
      <c r="BIT185" s="229"/>
      <c r="BIU185" s="229"/>
      <c r="BIV185" s="229"/>
      <c r="BIW185" s="229"/>
      <c r="BIX185" s="229"/>
      <c r="BIY185" s="229"/>
      <c r="BIZ185" s="229"/>
      <c r="BJA185" s="229"/>
      <c r="BJB185" s="229"/>
      <c r="BJC185" s="229"/>
      <c r="BJD185" s="229"/>
      <c r="BJE185" s="229"/>
      <c r="BJF185" s="229"/>
      <c r="BJG185" s="229"/>
      <c r="BJH185" s="229"/>
      <c r="BJI185" s="229"/>
      <c r="BJJ185" s="229"/>
      <c r="BJK185" s="229"/>
      <c r="BJL185" s="229"/>
      <c r="BJM185" s="229"/>
      <c r="BJN185" s="229"/>
      <c r="BJO185" s="229"/>
      <c r="BJP185" s="229"/>
      <c r="BJQ185" s="229"/>
      <c r="BJR185" s="229"/>
      <c r="BJS185" s="229"/>
      <c r="BJT185" s="229"/>
      <c r="BJU185" s="229"/>
      <c r="BJV185" s="229"/>
      <c r="BJW185" s="229"/>
      <c r="BJX185" s="229"/>
      <c r="BJY185" s="229"/>
      <c r="BJZ185" s="229"/>
      <c r="BKA185" s="229"/>
      <c r="BKB185" s="229"/>
      <c r="BKC185" s="229"/>
      <c r="BKD185" s="229"/>
      <c r="BKE185" s="229"/>
      <c r="BKF185" s="229"/>
      <c r="BKG185" s="229"/>
      <c r="BKH185" s="229"/>
      <c r="BKI185" s="229"/>
      <c r="BKJ185" s="229"/>
      <c r="BKK185" s="229"/>
      <c r="BKL185" s="229"/>
      <c r="BKM185" s="229"/>
      <c r="BKN185" s="229"/>
      <c r="BKO185" s="229"/>
      <c r="BKP185" s="229"/>
      <c r="BKQ185" s="229"/>
      <c r="BKR185" s="229"/>
      <c r="BKS185" s="229"/>
      <c r="BKT185" s="229"/>
      <c r="BKU185" s="229"/>
      <c r="BKV185" s="229"/>
      <c r="BKW185" s="229"/>
      <c r="BKX185" s="229"/>
      <c r="BKY185" s="229"/>
      <c r="BKZ185" s="229"/>
      <c r="BLA185" s="229"/>
      <c r="BLB185" s="229"/>
      <c r="BLC185" s="229"/>
      <c r="BLD185" s="229"/>
      <c r="BLE185" s="229"/>
      <c r="BLF185" s="229"/>
      <c r="BLG185" s="229"/>
      <c r="BLH185" s="229"/>
      <c r="BLI185" s="229"/>
      <c r="BLJ185" s="229"/>
      <c r="BLK185" s="229"/>
      <c r="BLL185" s="229"/>
      <c r="BLM185" s="229"/>
      <c r="BLN185" s="229"/>
      <c r="BLO185" s="229"/>
      <c r="BLP185" s="229"/>
      <c r="BLQ185" s="229"/>
      <c r="BLR185" s="229"/>
      <c r="BLS185" s="229"/>
      <c r="BLT185" s="229"/>
      <c r="BLU185" s="229"/>
      <c r="BLV185" s="229"/>
      <c r="BLW185" s="229"/>
      <c r="BLX185" s="229"/>
      <c r="BLY185" s="229"/>
      <c r="BLZ185" s="229"/>
      <c r="BMA185" s="229"/>
      <c r="BMB185" s="229"/>
      <c r="BMC185" s="229"/>
      <c r="BMD185" s="229"/>
      <c r="BME185" s="229"/>
      <c r="BMF185" s="229"/>
      <c r="BMG185" s="229"/>
      <c r="BMH185" s="229"/>
      <c r="BMI185" s="229"/>
      <c r="BMJ185" s="229"/>
      <c r="BMK185" s="229"/>
      <c r="BML185" s="229"/>
      <c r="BMM185" s="229"/>
      <c r="BMN185" s="229"/>
      <c r="BMO185" s="229"/>
      <c r="BMP185" s="229"/>
      <c r="BMQ185" s="229"/>
      <c r="BMR185" s="229"/>
      <c r="BMS185" s="229"/>
      <c r="BMT185" s="229"/>
      <c r="BMU185" s="229"/>
      <c r="BMV185" s="229"/>
      <c r="BMW185" s="229"/>
      <c r="BMX185" s="229"/>
      <c r="BMY185" s="229"/>
      <c r="BMZ185" s="229"/>
      <c r="BNA185" s="229"/>
      <c r="BNB185" s="229"/>
      <c r="BNC185" s="229"/>
      <c r="BND185" s="229"/>
      <c r="BNE185" s="229"/>
      <c r="BNF185" s="229"/>
      <c r="BNG185" s="229"/>
      <c r="BNH185" s="229"/>
      <c r="BNI185" s="229"/>
      <c r="BNJ185" s="229"/>
      <c r="BNK185" s="229"/>
      <c r="BNL185" s="229"/>
      <c r="BNM185" s="229"/>
      <c r="BNN185" s="229"/>
      <c r="BNO185" s="229"/>
      <c r="BNP185" s="229"/>
      <c r="BNQ185" s="229"/>
      <c r="BNR185" s="229"/>
      <c r="BNS185" s="229"/>
      <c r="BNT185" s="229"/>
      <c r="BNU185" s="229"/>
      <c r="BNV185" s="229"/>
      <c r="BNW185" s="229"/>
      <c r="BNX185" s="229"/>
      <c r="BNY185" s="229"/>
      <c r="BNZ185" s="229"/>
      <c r="BOA185" s="229"/>
      <c r="BOB185" s="229"/>
      <c r="BOC185" s="229"/>
      <c r="BOD185" s="229"/>
      <c r="BOE185" s="229"/>
      <c r="BOF185" s="229"/>
      <c r="BOG185" s="229"/>
      <c r="BOH185" s="229"/>
      <c r="BOI185" s="229"/>
      <c r="BOJ185" s="229"/>
      <c r="BOK185" s="229"/>
      <c r="BOL185" s="229"/>
      <c r="BOM185" s="229"/>
      <c r="BON185" s="229"/>
      <c r="BOO185" s="229"/>
      <c r="BOP185" s="229"/>
      <c r="BOQ185" s="229"/>
      <c r="BOR185" s="229"/>
      <c r="BOS185" s="229"/>
      <c r="BOT185" s="229"/>
      <c r="BOU185" s="229"/>
      <c r="BOV185" s="229"/>
      <c r="BOW185" s="229"/>
      <c r="BOX185" s="229"/>
      <c r="BOY185" s="229"/>
      <c r="BOZ185" s="229"/>
      <c r="BPA185" s="229"/>
      <c r="BPB185" s="229"/>
      <c r="BPC185" s="229"/>
      <c r="BPD185" s="229"/>
      <c r="BPE185" s="229"/>
      <c r="BPF185" s="229"/>
      <c r="BPG185" s="229"/>
      <c r="BPH185" s="229"/>
      <c r="BPI185" s="229"/>
      <c r="BPJ185" s="229"/>
      <c r="BPK185" s="229"/>
      <c r="BPL185" s="229"/>
      <c r="BPM185" s="229"/>
      <c r="BPN185" s="229"/>
      <c r="BPO185" s="229"/>
      <c r="BPP185" s="229"/>
      <c r="BPQ185" s="229"/>
      <c r="BPR185" s="229"/>
      <c r="BPS185" s="229"/>
      <c r="BPT185" s="229"/>
      <c r="BPU185" s="229"/>
      <c r="BPV185" s="229"/>
      <c r="BPW185" s="229"/>
      <c r="BPX185" s="229"/>
      <c r="BPY185" s="229"/>
      <c r="BPZ185" s="229"/>
      <c r="BQA185" s="229"/>
      <c r="BQB185" s="229"/>
      <c r="BQC185" s="229"/>
      <c r="BQD185" s="229"/>
      <c r="BQE185" s="229"/>
      <c r="BQF185" s="229"/>
      <c r="BQG185" s="229"/>
      <c r="BQH185" s="229"/>
      <c r="BQI185" s="229"/>
      <c r="BQJ185" s="229"/>
      <c r="BQK185" s="229"/>
      <c r="BQL185" s="229"/>
      <c r="BQM185" s="229"/>
      <c r="BQN185" s="229"/>
      <c r="BQO185" s="229"/>
      <c r="BQP185" s="229"/>
      <c r="BQQ185" s="229"/>
      <c r="BQR185" s="229"/>
      <c r="BQS185" s="229"/>
      <c r="BQT185" s="229"/>
      <c r="BQU185" s="229"/>
      <c r="BQV185" s="229"/>
      <c r="BQW185" s="229"/>
      <c r="BQX185" s="229"/>
      <c r="BQY185" s="229"/>
      <c r="BQZ185" s="229"/>
      <c r="BRA185" s="229"/>
      <c r="BRB185" s="229"/>
      <c r="BRC185" s="229"/>
      <c r="BRD185" s="229"/>
      <c r="BRE185" s="229"/>
      <c r="BRF185" s="229"/>
      <c r="BRG185" s="229"/>
      <c r="BRH185" s="229"/>
      <c r="BRI185" s="229"/>
      <c r="BRJ185" s="229"/>
      <c r="BRK185" s="229"/>
      <c r="BRL185" s="229"/>
      <c r="BRM185" s="229"/>
      <c r="BRN185" s="229"/>
      <c r="BRO185" s="229"/>
      <c r="BRP185" s="229"/>
      <c r="BRQ185" s="229"/>
      <c r="BRR185" s="229"/>
      <c r="BRS185" s="229"/>
      <c r="BRT185" s="229"/>
      <c r="BRU185" s="229"/>
      <c r="BRV185" s="229"/>
      <c r="BRW185" s="229"/>
      <c r="BRX185" s="229"/>
      <c r="BRY185" s="229"/>
      <c r="BRZ185" s="229"/>
      <c r="BSA185" s="229"/>
      <c r="BSB185" s="229"/>
      <c r="BSC185" s="229"/>
      <c r="BSD185" s="229"/>
      <c r="BSE185" s="229"/>
      <c r="BSF185" s="229"/>
      <c r="BSG185" s="229"/>
      <c r="BSH185" s="229"/>
      <c r="BSI185" s="229"/>
      <c r="BSJ185" s="229"/>
      <c r="BSK185" s="229"/>
      <c r="BSL185" s="229"/>
      <c r="BSM185" s="229"/>
      <c r="BSN185" s="229"/>
      <c r="BSO185" s="229"/>
      <c r="BSP185" s="229"/>
      <c r="BSQ185" s="229"/>
      <c r="BSR185" s="229"/>
      <c r="BSS185" s="229"/>
      <c r="BST185" s="229"/>
      <c r="BSU185" s="229"/>
      <c r="BSV185" s="229"/>
      <c r="BSW185" s="229"/>
      <c r="BSX185" s="229"/>
      <c r="BSY185" s="229"/>
      <c r="BSZ185" s="229"/>
      <c r="BTA185" s="229"/>
      <c r="BTB185" s="229"/>
      <c r="BTC185" s="229"/>
      <c r="BTD185" s="229"/>
      <c r="BTE185" s="229"/>
      <c r="BTF185" s="229"/>
      <c r="BTG185" s="229"/>
      <c r="BTH185" s="229"/>
      <c r="BTI185" s="229"/>
      <c r="BTJ185" s="229"/>
      <c r="BTK185" s="229"/>
      <c r="BTL185" s="229"/>
      <c r="BTM185" s="229"/>
      <c r="BTN185" s="229"/>
      <c r="BTO185" s="229"/>
      <c r="BTP185" s="229"/>
      <c r="BTQ185" s="229"/>
      <c r="BTR185" s="229"/>
      <c r="BTS185" s="229"/>
      <c r="BTT185" s="229"/>
      <c r="BTU185" s="229"/>
      <c r="BTV185" s="229"/>
      <c r="BTW185" s="229"/>
      <c r="BTX185" s="229"/>
      <c r="BTY185" s="229"/>
      <c r="BTZ185" s="229"/>
      <c r="BUA185" s="229"/>
      <c r="BUB185" s="229"/>
      <c r="BUC185" s="229"/>
      <c r="BUD185" s="229"/>
      <c r="BUE185" s="229"/>
      <c r="BUF185" s="229"/>
      <c r="BUG185" s="229"/>
      <c r="BUH185" s="229"/>
      <c r="BUI185" s="229"/>
      <c r="BUJ185" s="229"/>
      <c r="BUK185" s="229"/>
      <c r="BUL185" s="229"/>
      <c r="BUM185" s="229"/>
      <c r="BUN185" s="229"/>
      <c r="BUO185" s="229"/>
      <c r="BUP185" s="229"/>
      <c r="BUQ185" s="229"/>
      <c r="BUR185" s="229"/>
      <c r="BUS185" s="229"/>
      <c r="BUT185" s="229"/>
      <c r="BUU185" s="229"/>
      <c r="BUV185" s="229"/>
      <c r="BUW185" s="229"/>
      <c r="BUX185" s="229"/>
      <c r="BUY185" s="229"/>
      <c r="BUZ185" s="229"/>
      <c r="BVA185" s="229"/>
      <c r="BVB185" s="229"/>
      <c r="BVC185" s="229"/>
      <c r="BVD185" s="229"/>
      <c r="BVE185" s="229"/>
      <c r="BVF185" s="229"/>
      <c r="BVG185" s="229"/>
      <c r="BVH185" s="229"/>
      <c r="BVI185" s="229"/>
      <c r="BVJ185" s="229"/>
      <c r="BVK185" s="229"/>
      <c r="BVL185" s="229"/>
      <c r="BVM185" s="229"/>
      <c r="BVN185" s="229"/>
      <c r="BVO185" s="229"/>
      <c r="BVP185" s="229"/>
      <c r="BVQ185" s="229"/>
      <c r="BVR185" s="229"/>
      <c r="BVS185" s="229"/>
      <c r="BVT185" s="229"/>
      <c r="BVU185" s="229"/>
      <c r="BVV185" s="229"/>
      <c r="BVW185" s="229"/>
      <c r="BVX185" s="229"/>
      <c r="BVY185" s="229"/>
      <c r="BVZ185" s="229"/>
      <c r="BWA185" s="229"/>
      <c r="BWB185" s="229"/>
      <c r="BWC185" s="229"/>
      <c r="BWD185" s="229"/>
      <c r="BWE185" s="229"/>
      <c r="BWF185" s="229"/>
      <c r="BWG185" s="229"/>
      <c r="BWH185" s="229"/>
      <c r="BWI185" s="229"/>
      <c r="BWJ185" s="229"/>
      <c r="BWK185" s="229"/>
      <c r="BWL185" s="229"/>
      <c r="BWM185" s="229"/>
      <c r="BWN185" s="229"/>
      <c r="BWO185" s="229"/>
      <c r="BWP185" s="229"/>
      <c r="BWQ185" s="229"/>
      <c r="BWR185" s="229"/>
      <c r="BWS185" s="229"/>
      <c r="BWT185" s="229"/>
      <c r="BWU185" s="229"/>
      <c r="BWV185" s="229"/>
      <c r="BWW185" s="229"/>
      <c r="BWX185" s="229"/>
      <c r="BWY185" s="229"/>
      <c r="BWZ185" s="229"/>
      <c r="BXA185" s="229"/>
      <c r="BXB185" s="229"/>
      <c r="BXC185" s="229"/>
      <c r="BXD185" s="229"/>
      <c r="BXE185" s="229"/>
      <c r="BXF185" s="229"/>
      <c r="BXG185" s="229"/>
      <c r="BXH185" s="229"/>
      <c r="BXI185" s="229"/>
      <c r="BXJ185" s="229"/>
      <c r="BXK185" s="229"/>
      <c r="BXL185" s="229"/>
      <c r="BXM185" s="229"/>
      <c r="BXN185" s="229"/>
      <c r="BXO185" s="229"/>
      <c r="BXP185" s="229"/>
      <c r="BXQ185" s="229"/>
      <c r="BXR185" s="229"/>
      <c r="BXS185" s="229"/>
      <c r="BXT185" s="229"/>
      <c r="BXU185" s="229"/>
      <c r="BXV185" s="229"/>
      <c r="BXW185" s="229"/>
      <c r="BXX185" s="229"/>
      <c r="BXY185" s="229"/>
      <c r="BXZ185" s="229"/>
      <c r="BYA185" s="229"/>
      <c r="BYB185" s="229"/>
      <c r="BYC185" s="229"/>
      <c r="BYD185" s="229"/>
      <c r="BYE185" s="229"/>
      <c r="BYF185" s="229"/>
      <c r="BYG185" s="229"/>
      <c r="BYH185" s="229"/>
      <c r="BYI185" s="229"/>
      <c r="BYJ185" s="229"/>
      <c r="BYK185" s="229"/>
      <c r="BYL185" s="229"/>
      <c r="BYM185" s="229"/>
      <c r="BYN185" s="229"/>
      <c r="BYO185" s="229"/>
      <c r="BYP185" s="229"/>
      <c r="BYQ185" s="229"/>
      <c r="BYR185" s="229"/>
      <c r="BYS185" s="229"/>
      <c r="BYT185" s="229"/>
      <c r="BYU185" s="229"/>
      <c r="BYV185" s="229"/>
      <c r="BYW185" s="229"/>
      <c r="BYX185" s="229"/>
      <c r="BYY185" s="229"/>
      <c r="BYZ185" s="229"/>
      <c r="BZA185" s="229"/>
      <c r="BZB185" s="229"/>
      <c r="BZC185" s="229"/>
      <c r="BZD185" s="229"/>
      <c r="BZE185" s="229"/>
      <c r="BZF185" s="229"/>
      <c r="BZG185" s="229"/>
      <c r="BZH185" s="229"/>
      <c r="BZI185" s="229"/>
      <c r="BZJ185" s="229"/>
      <c r="BZK185" s="229"/>
      <c r="BZL185" s="229"/>
      <c r="BZM185" s="229"/>
      <c r="BZN185" s="229"/>
      <c r="BZO185" s="229"/>
      <c r="BZP185" s="229"/>
      <c r="BZQ185" s="229"/>
      <c r="BZR185" s="229"/>
      <c r="BZS185" s="229"/>
      <c r="BZT185" s="229"/>
      <c r="BZU185" s="229"/>
      <c r="BZV185" s="229"/>
      <c r="BZW185" s="229"/>
      <c r="BZX185" s="229"/>
      <c r="BZY185" s="229"/>
      <c r="BZZ185" s="229"/>
      <c r="CAA185" s="229"/>
      <c r="CAB185" s="229"/>
      <c r="CAC185" s="229"/>
      <c r="CAD185" s="229"/>
      <c r="CAE185" s="229"/>
      <c r="CAF185" s="229"/>
      <c r="CAG185" s="229"/>
      <c r="CAH185" s="229"/>
      <c r="CAI185" s="229"/>
      <c r="CAJ185" s="229"/>
      <c r="CAK185" s="229"/>
      <c r="CAL185" s="229"/>
      <c r="CAM185" s="229"/>
      <c r="CAN185" s="229"/>
      <c r="CAO185" s="229"/>
      <c r="CAP185" s="229"/>
      <c r="CAQ185" s="229"/>
      <c r="CAR185" s="229"/>
      <c r="CAS185" s="229"/>
      <c r="CAT185" s="229"/>
      <c r="CAU185" s="229"/>
      <c r="CAV185" s="229"/>
      <c r="CAW185" s="229"/>
      <c r="CAX185" s="229"/>
      <c r="CAY185" s="229"/>
      <c r="CAZ185" s="229"/>
      <c r="CBA185" s="229"/>
      <c r="CBB185" s="229"/>
      <c r="CBC185" s="229"/>
      <c r="CBD185" s="229"/>
      <c r="CBE185" s="229"/>
      <c r="CBF185" s="229"/>
      <c r="CBG185" s="229"/>
      <c r="CBH185" s="229"/>
      <c r="CBI185" s="229"/>
      <c r="CBJ185" s="229"/>
      <c r="CBK185" s="229"/>
      <c r="CBL185" s="229"/>
      <c r="CBM185" s="229"/>
      <c r="CBN185" s="229"/>
      <c r="CBO185" s="229"/>
      <c r="CBP185" s="229"/>
      <c r="CBQ185" s="229"/>
      <c r="CBR185" s="229"/>
      <c r="CBS185" s="229"/>
      <c r="CBT185" s="229"/>
      <c r="CBU185" s="229"/>
      <c r="CBV185" s="229"/>
      <c r="CBW185" s="229"/>
      <c r="CBX185" s="229"/>
      <c r="CBY185" s="229"/>
      <c r="CBZ185" s="229"/>
      <c r="CCA185" s="229"/>
      <c r="CCB185" s="229"/>
      <c r="CCC185" s="229"/>
      <c r="CCD185" s="229"/>
      <c r="CCE185" s="229"/>
      <c r="CCF185" s="229"/>
      <c r="CCG185" s="229"/>
      <c r="CCH185" s="229"/>
      <c r="CCI185" s="229"/>
      <c r="CCJ185" s="229"/>
      <c r="CCK185" s="229"/>
      <c r="CCL185" s="229"/>
      <c r="CCM185" s="229"/>
      <c r="CCN185" s="229"/>
      <c r="CCO185" s="229"/>
      <c r="CCP185" s="229"/>
      <c r="CCQ185" s="229"/>
      <c r="CCR185" s="229"/>
      <c r="CCS185" s="229"/>
      <c r="CCT185" s="229"/>
      <c r="CCU185" s="229"/>
      <c r="CCV185" s="229"/>
      <c r="CCW185" s="229"/>
      <c r="CCX185" s="229"/>
      <c r="CCY185" s="229"/>
      <c r="CCZ185" s="229"/>
      <c r="CDA185" s="229"/>
      <c r="CDB185" s="229"/>
      <c r="CDC185" s="229"/>
      <c r="CDD185" s="229"/>
      <c r="CDE185" s="229"/>
      <c r="CDF185" s="229"/>
      <c r="CDG185" s="229"/>
      <c r="CDH185" s="229"/>
      <c r="CDI185" s="229"/>
      <c r="CDJ185" s="229"/>
      <c r="CDK185" s="229"/>
      <c r="CDL185" s="229"/>
      <c r="CDM185" s="229"/>
      <c r="CDN185" s="229"/>
      <c r="CDO185" s="229"/>
      <c r="CDP185" s="229"/>
      <c r="CDQ185" s="229"/>
      <c r="CDR185" s="229"/>
      <c r="CDS185" s="229"/>
      <c r="CDT185" s="229"/>
      <c r="CDU185" s="229"/>
      <c r="CDV185" s="229"/>
      <c r="CDW185" s="229"/>
      <c r="CDX185" s="229"/>
      <c r="CDY185" s="229"/>
      <c r="CDZ185" s="229"/>
      <c r="CEA185" s="229"/>
      <c r="CEB185" s="229"/>
      <c r="CEC185" s="229"/>
      <c r="CED185" s="229"/>
      <c r="CEE185" s="229"/>
      <c r="CEF185" s="229"/>
      <c r="CEG185" s="229"/>
      <c r="CEH185" s="229"/>
      <c r="CEI185" s="229"/>
      <c r="CEJ185" s="229"/>
      <c r="CEK185" s="229"/>
      <c r="CEL185" s="229"/>
      <c r="CEM185" s="229"/>
      <c r="CEN185" s="229"/>
      <c r="CEO185" s="229"/>
      <c r="CEP185" s="229"/>
      <c r="CEQ185" s="229"/>
      <c r="CER185" s="229"/>
      <c r="CES185" s="229"/>
      <c r="CET185" s="229"/>
      <c r="CEU185" s="229"/>
      <c r="CEV185" s="229"/>
      <c r="CEW185" s="229"/>
      <c r="CEX185" s="229"/>
      <c r="CEY185" s="229"/>
      <c r="CEZ185" s="229"/>
      <c r="CFA185" s="229"/>
      <c r="CFB185" s="229"/>
      <c r="CFC185" s="229"/>
      <c r="CFD185" s="229"/>
      <c r="CFE185" s="229"/>
      <c r="CFF185" s="229"/>
      <c r="CFG185" s="229"/>
      <c r="CFH185" s="229"/>
      <c r="CFI185" s="229"/>
      <c r="CFJ185" s="229"/>
      <c r="CFK185" s="229"/>
      <c r="CFL185" s="229"/>
      <c r="CFM185" s="229"/>
      <c r="CFN185" s="229"/>
      <c r="CFO185" s="229"/>
      <c r="CFP185" s="229"/>
      <c r="CFQ185" s="229"/>
      <c r="CFR185" s="229"/>
      <c r="CFS185" s="229"/>
      <c r="CFT185" s="229"/>
      <c r="CFU185" s="229"/>
      <c r="CFV185" s="229"/>
      <c r="CFW185" s="229"/>
      <c r="CFX185" s="229"/>
      <c r="CFY185" s="229"/>
      <c r="CFZ185" s="229"/>
      <c r="CGA185" s="229"/>
      <c r="CGB185" s="229"/>
      <c r="CGC185" s="229"/>
      <c r="CGD185" s="229"/>
      <c r="CGE185" s="229"/>
      <c r="CGF185" s="229"/>
      <c r="CGG185" s="229"/>
      <c r="CGH185" s="229"/>
      <c r="CGI185" s="229"/>
      <c r="CGJ185" s="229"/>
      <c r="CGK185" s="229"/>
      <c r="CGL185" s="229"/>
      <c r="CGM185" s="229"/>
      <c r="CGN185" s="229"/>
      <c r="CGO185" s="229"/>
      <c r="CGP185" s="229"/>
      <c r="CGQ185" s="229"/>
      <c r="CGR185" s="229"/>
      <c r="CGS185" s="229"/>
      <c r="CGT185" s="229"/>
      <c r="CGU185" s="229"/>
      <c r="CGV185" s="229"/>
      <c r="CGW185" s="229"/>
      <c r="CGX185" s="229"/>
      <c r="CGY185" s="229"/>
      <c r="CGZ185" s="229"/>
      <c r="CHA185" s="229"/>
      <c r="CHB185" s="229"/>
      <c r="CHC185" s="229"/>
      <c r="CHD185" s="229"/>
      <c r="CHE185" s="229"/>
      <c r="CHF185" s="229"/>
      <c r="CHG185" s="229"/>
      <c r="CHH185" s="229"/>
      <c r="CHI185" s="229"/>
      <c r="CHJ185" s="229"/>
      <c r="CHK185" s="229"/>
      <c r="CHL185" s="229"/>
      <c r="CHM185" s="229"/>
      <c r="CHN185" s="229"/>
      <c r="CHO185" s="229"/>
      <c r="CHP185" s="229"/>
      <c r="CHQ185" s="229"/>
      <c r="CHR185" s="229"/>
      <c r="CHS185" s="229"/>
      <c r="CHT185" s="229"/>
      <c r="CHU185" s="229"/>
      <c r="CHV185" s="229"/>
      <c r="CHW185" s="229"/>
      <c r="CHX185" s="229"/>
      <c r="CHY185" s="229"/>
      <c r="CHZ185" s="229"/>
      <c r="CIA185" s="229"/>
      <c r="CIB185" s="229"/>
      <c r="CIC185" s="229"/>
      <c r="CID185" s="229"/>
      <c r="CIE185" s="229"/>
      <c r="CIF185" s="229"/>
      <c r="CIG185" s="229"/>
      <c r="CIH185" s="229"/>
      <c r="CII185" s="229"/>
      <c r="CIJ185" s="229"/>
      <c r="CIK185" s="229"/>
      <c r="CIL185" s="229"/>
      <c r="CIM185" s="229"/>
      <c r="CIN185" s="229"/>
      <c r="CIO185" s="229"/>
      <c r="CIP185" s="229"/>
      <c r="CIQ185" s="229"/>
      <c r="CIR185" s="229"/>
      <c r="CIS185" s="229"/>
      <c r="CIT185" s="229"/>
      <c r="CIU185" s="229"/>
      <c r="CIV185" s="229"/>
      <c r="CIW185" s="229"/>
      <c r="CIX185" s="229"/>
      <c r="CIY185" s="229"/>
      <c r="CIZ185" s="229"/>
      <c r="CJA185" s="229"/>
      <c r="CJB185" s="229"/>
      <c r="CJC185" s="229"/>
      <c r="CJD185" s="229"/>
      <c r="CJE185" s="229"/>
      <c r="CJF185" s="229"/>
      <c r="CJG185" s="229"/>
      <c r="CJH185" s="229"/>
      <c r="CJI185" s="229"/>
      <c r="CJJ185" s="229"/>
      <c r="CJK185" s="229"/>
      <c r="CJL185" s="229"/>
      <c r="CJM185" s="229"/>
      <c r="CJN185" s="229"/>
      <c r="CJO185" s="229"/>
      <c r="CJP185" s="229"/>
      <c r="CJQ185" s="229"/>
      <c r="CJR185" s="229"/>
      <c r="CJS185" s="229"/>
      <c r="CJT185" s="229"/>
      <c r="CJU185" s="229"/>
      <c r="CJV185" s="229"/>
      <c r="CJW185" s="229"/>
      <c r="CJX185" s="229"/>
      <c r="CJY185" s="229"/>
      <c r="CJZ185" s="229"/>
      <c r="CKA185" s="229"/>
      <c r="CKB185" s="229"/>
      <c r="CKC185" s="229"/>
      <c r="CKD185" s="229"/>
      <c r="CKE185" s="229"/>
      <c r="CKF185" s="229"/>
      <c r="CKG185" s="229"/>
      <c r="CKH185" s="229"/>
      <c r="CKI185" s="229"/>
      <c r="CKJ185" s="229"/>
      <c r="CKK185" s="229"/>
      <c r="CKL185" s="229"/>
      <c r="CKM185" s="229"/>
      <c r="CKN185" s="229"/>
      <c r="CKO185" s="229"/>
      <c r="CKP185" s="229"/>
      <c r="CKQ185" s="229"/>
      <c r="CKR185" s="229"/>
      <c r="CKS185" s="229"/>
      <c r="CKT185" s="229"/>
      <c r="CKU185" s="229"/>
      <c r="CKV185" s="229"/>
      <c r="CKW185" s="229"/>
      <c r="CKX185" s="229"/>
      <c r="CKY185" s="229"/>
      <c r="CKZ185" s="229"/>
      <c r="CLA185" s="229"/>
      <c r="CLB185" s="229"/>
      <c r="CLC185" s="229"/>
      <c r="CLD185" s="229"/>
      <c r="CLE185" s="229"/>
      <c r="CLF185" s="229"/>
      <c r="CLG185" s="229"/>
      <c r="CLH185" s="229"/>
      <c r="CLI185" s="229"/>
      <c r="CLJ185" s="229"/>
      <c r="CLK185" s="229"/>
      <c r="CLL185" s="229"/>
      <c r="CLM185" s="229"/>
      <c r="CLN185" s="229"/>
      <c r="CLO185" s="229"/>
      <c r="CLP185" s="229"/>
      <c r="CLQ185" s="229"/>
      <c r="CLR185" s="229"/>
      <c r="CLS185" s="229"/>
      <c r="CLT185" s="229"/>
      <c r="CLU185" s="229"/>
      <c r="CLV185" s="229"/>
      <c r="CLW185" s="229"/>
      <c r="CLX185" s="229"/>
      <c r="CLY185" s="229"/>
      <c r="CLZ185" s="229"/>
      <c r="CMA185" s="229"/>
      <c r="CMB185" s="229"/>
      <c r="CMC185" s="229"/>
      <c r="CMD185" s="229"/>
      <c r="CME185" s="229"/>
      <c r="CMF185" s="229"/>
      <c r="CMG185" s="229"/>
      <c r="CMH185" s="229"/>
      <c r="CMI185" s="229"/>
      <c r="CMJ185" s="229"/>
      <c r="CMK185" s="229"/>
      <c r="CML185" s="229"/>
      <c r="CMM185" s="229"/>
      <c r="CMN185" s="229"/>
      <c r="CMO185" s="229"/>
      <c r="CMP185" s="229"/>
      <c r="CMQ185" s="229"/>
      <c r="CMR185" s="229"/>
      <c r="CMS185" s="229"/>
      <c r="CMT185" s="229"/>
      <c r="CMU185" s="229"/>
      <c r="CMV185" s="229"/>
      <c r="CMW185" s="229"/>
      <c r="CMX185" s="229"/>
      <c r="CMY185" s="229"/>
      <c r="CMZ185" s="229"/>
      <c r="CNA185" s="229"/>
      <c r="CNB185" s="229"/>
      <c r="CNC185" s="229"/>
      <c r="CND185" s="229"/>
      <c r="CNE185" s="229"/>
      <c r="CNF185" s="229"/>
      <c r="CNG185" s="229"/>
      <c r="CNH185" s="229"/>
      <c r="CNI185" s="229"/>
      <c r="CNJ185" s="229"/>
      <c r="CNK185" s="229"/>
      <c r="CNL185" s="229"/>
      <c r="CNM185" s="229"/>
      <c r="CNN185" s="229"/>
      <c r="CNO185" s="229"/>
      <c r="CNP185" s="229"/>
      <c r="CNQ185" s="229"/>
      <c r="CNR185" s="229"/>
      <c r="CNS185" s="229"/>
      <c r="CNT185" s="229"/>
      <c r="CNU185" s="229"/>
      <c r="CNV185" s="229"/>
      <c r="CNW185" s="229"/>
      <c r="CNX185" s="229"/>
      <c r="CNY185" s="229"/>
      <c r="CNZ185" s="229"/>
      <c r="COA185" s="229"/>
      <c r="COB185" s="229"/>
      <c r="COC185" s="229"/>
      <c r="COD185" s="229"/>
      <c r="COE185" s="229"/>
      <c r="COF185" s="229"/>
      <c r="COG185" s="229"/>
      <c r="COH185" s="229"/>
      <c r="COI185" s="229"/>
      <c r="COJ185" s="229"/>
      <c r="COK185" s="229"/>
      <c r="COL185" s="229"/>
      <c r="COM185" s="229"/>
      <c r="CON185" s="229"/>
      <c r="COO185" s="229"/>
      <c r="COP185" s="229"/>
      <c r="COQ185" s="229"/>
      <c r="COR185" s="229"/>
      <c r="COS185" s="229"/>
      <c r="COT185" s="229"/>
      <c r="COU185" s="229"/>
      <c r="COV185" s="229"/>
      <c r="COW185" s="229"/>
      <c r="COX185" s="229"/>
      <c r="COY185" s="229"/>
      <c r="COZ185" s="229"/>
      <c r="CPA185" s="229"/>
      <c r="CPB185" s="229"/>
      <c r="CPC185" s="229"/>
      <c r="CPD185" s="229"/>
      <c r="CPE185" s="229"/>
      <c r="CPF185" s="229"/>
      <c r="CPG185" s="229"/>
      <c r="CPH185" s="229"/>
      <c r="CPI185" s="229"/>
      <c r="CPJ185" s="229"/>
      <c r="CPK185" s="229"/>
      <c r="CPL185" s="229"/>
      <c r="CPM185" s="229"/>
      <c r="CPN185" s="229"/>
      <c r="CPO185" s="229"/>
      <c r="CPP185" s="229"/>
      <c r="CPQ185" s="229"/>
      <c r="CPR185" s="229"/>
      <c r="CPS185" s="229"/>
      <c r="CPT185" s="229"/>
      <c r="CPU185" s="229"/>
      <c r="CPV185" s="229"/>
      <c r="CPW185" s="229"/>
      <c r="CPX185" s="229"/>
      <c r="CPY185" s="229"/>
      <c r="CPZ185" s="229"/>
      <c r="CQA185" s="229"/>
      <c r="CQB185" s="229"/>
      <c r="CQC185" s="229"/>
      <c r="CQD185" s="229"/>
      <c r="CQE185" s="229"/>
      <c r="CQF185" s="229"/>
      <c r="CQG185" s="229"/>
      <c r="CQH185" s="229"/>
      <c r="CQI185" s="229"/>
      <c r="CQJ185" s="229"/>
      <c r="CQK185" s="229"/>
      <c r="CQL185" s="229"/>
      <c r="CQM185" s="229"/>
      <c r="CQN185" s="229"/>
      <c r="CQO185" s="229"/>
      <c r="CQP185" s="229"/>
      <c r="CQQ185" s="229"/>
      <c r="CQR185" s="229"/>
      <c r="CQS185" s="229"/>
      <c r="CQT185" s="229"/>
      <c r="CQU185" s="229"/>
      <c r="CQV185" s="229"/>
      <c r="CQW185" s="229"/>
      <c r="CQX185" s="229"/>
      <c r="CQY185" s="229"/>
      <c r="CQZ185" s="229"/>
      <c r="CRA185" s="229"/>
      <c r="CRB185" s="229"/>
      <c r="CRC185" s="229"/>
      <c r="CRD185" s="229"/>
      <c r="CRE185" s="229"/>
      <c r="CRF185" s="229"/>
      <c r="CRG185" s="229"/>
      <c r="CRH185" s="229"/>
      <c r="CRI185" s="229"/>
      <c r="CRJ185" s="229"/>
      <c r="CRK185" s="229"/>
      <c r="CRL185" s="229"/>
      <c r="CRM185" s="229"/>
      <c r="CRN185" s="229"/>
      <c r="CRO185" s="229"/>
      <c r="CRP185" s="229"/>
      <c r="CRQ185" s="229"/>
      <c r="CRR185" s="229"/>
      <c r="CRS185" s="229"/>
      <c r="CRT185" s="229"/>
      <c r="CRU185" s="229"/>
      <c r="CRV185" s="229"/>
      <c r="CRW185" s="229"/>
      <c r="CRX185" s="229"/>
      <c r="CRY185" s="229"/>
      <c r="CRZ185" s="229"/>
      <c r="CSA185" s="229"/>
      <c r="CSB185" s="229"/>
      <c r="CSC185" s="229"/>
      <c r="CSD185" s="229"/>
      <c r="CSE185" s="229"/>
      <c r="CSF185" s="229"/>
      <c r="CSG185" s="229"/>
      <c r="CSH185" s="229"/>
      <c r="CSI185" s="229"/>
      <c r="CSJ185" s="229"/>
      <c r="CSK185" s="229"/>
      <c r="CSL185" s="229"/>
      <c r="CSM185" s="229"/>
      <c r="CSN185" s="229"/>
      <c r="CSO185" s="229"/>
      <c r="CSP185" s="229"/>
      <c r="CSQ185" s="229"/>
      <c r="CSR185" s="229"/>
      <c r="CSS185" s="229"/>
      <c r="CST185" s="229"/>
      <c r="CSU185" s="229"/>
      <c r="CSV185" s="229"/>
      <c r="CSW185" s="229"/>
      <c r="CSX185" s="229"/>
      <c r="CSY185" s="229"/>
      <c r="CSZ185" s="229"/>
      <c r="CTA185" s="229"/>
      <c r="CTB185" s="229"/>
      <c r="CTC185" s="229"/>
      <c r="CTD185" s="229"/>
      <c r="CTE185" s="229"/>
      <c r="CTF185" s="229"/>
      <c r="CTG185" s="229"/>
      <c r="CTH185" s="229"/>
      <c r="CTI185" s="229"/>
      <c r="CTJ185" s="229"/>
      <c r="CTK185" s="229"/>
      <c r="CTL185" s="229"/>
      <c r="CTM185" s="229"/>
      <c r="CTN185" s="229"/>
      <c r="CTO185" s="229"/>
      <c r="CTP185" s="229"/>
      <c r="CTQ185" s="229"/>
      <c r="CTR185" s="229"/>
      <c r="CTS185" s="229"/>
      <c r="CTT185" s="229"/>
      <c r="CTU185" s="229"/>
      <c r="CTV185" s="229"/>
      <c r="CTW185" s="229"/>
      <c r="CTX185" s="229"/>
      <c r="CTY185" s="229"/>
      <c r="CTZ185" s="229"/>
      <c r="CUA185" s="229"/>
    </row>
    <row r="186" spans="1:2575" s="224" customFormat="1" ht="108.75" hidden="1" customHeight="1">
      <c r="A186" s="247"/>
      <c r="B186" s="248"/>
      <c r="C186" s="249"/>
      <c r="D186" s="250"/>
      <c r="E186" s="274"/>
      <c r="F186" s="252"/>
      <c r="G186" s="249"/>
      <c r="H186" s="256"/>
      <c r="I186" s="269"/>
      <c r="J186" s="270"/>
      <c r="K186" s="252"/>
      <c r="L186" s="252"/>
      <c r="N186" s="229"/>
      <c r="O186" s="229"/>
      <c r="P186" s="229"/>
      <c r="Q186" s="229"/>
      <c r="R186" s="229"/>
      <c r="S186" s="229"/>
      <c r="T186" s="229"/>
      <c r="U186" s="229"/>
      <c r="V186" s="229"/>
      <c r="W186" s="229"/>
      <c r="X186" s="229"/>
      <c r="Y186" s="229"/>
      <c r="Z186" s="229"/>
      <c r="AA186" s="229"/>
      <c r="AB186" s="229"/>
      <c r="AC186" s="229"/>
      <c r="AD186" s="229"/>
      <c r="AE186" s="229"/>
      <c r="AF186" s="229"/>
      <c r="AG186" s="229"/>
      <c r="AH186" s="229"/>
      <c r="AI186" s="229"/>
      <c r="AJ186" s="229"/>
      <c r="AK186" s="229"/>
      <c r="AL186" s="229"/>
      <c r="AM186" s="229"/>
      <c r="AN186" s="229"/>
      <c r="AO186" s="229"/>
      <c r="AP186" s="229"/>
      <c r="AQ186" s="229"/>
      <c r="AR186" s="229"/>
      <c r="AS186" s="229"/>
      <c r="AT186" s="229"/>
      <c r="AU186" s="229"/>
      <c r="AV186" s="229"/>
      <c r="AW186" s="229"/>
      <c r="AX186" s="229"/>
      <c r="AY186" s="229"/>
      <c r="AZ186" s="229"/>
      <c r="BA186" s="229"/>
      <c r="BB186" s="229"/>
      <c r="BC186" s="229"/>
      <c r="BD186" s="229"/>
      <c r="BE186" s="229"/>
      <c r="BF186" s="229"/>
      <c r="BG186" s="229"/>
      <c r="BH186" s="229"/>
      <c r="BI186" s="229"/>
      <c r="BJ186" s="229"/>
      <c r="BK186" s="229"/>
      <c r="BL186" s="229"/>
      <c r="BM186" s="229"/>
      <c r="BN186" s="229"/>
      <c r="BO186" s="229"/>
      <c r="BP186" s="229"/>
      <c r="BQ186" s="229"/>
      <c r="BR186" s="229"/>
      <c r="BS186" s="229"/>
      <c r="BT186" s="229"/>
      <c r="BU186" s="229"/>
      <c r="BV186" s="229"/>
      <c r="BW186" s="229"/>
      <c r="BX186" s="229"/>
      <c r="BY186" s="229"/>
      <c r="BZ186" s="229"/>
      <c r="CA186" s="229"/>
      <c r="CB186" s="229"/>
      <c r="CC186" s="229"/>
      <c r="CD186" s="229"/>
      <c r="CE186" s="229"/>
      <c r="CF186" s="229"/>
      <c r="CG186" s="229"/>
      <c r="CH186" s="229"/>
      <c r="CI186" s="229"/>
      <c r="CJ186" s="229"/>
      <c r="CK186" s="229"/>
      <c r="CL186" s="229"/>
      <c r="CM186" s="229"/>
      <c r="CN186" s="229"/>
      <c r="CO186" s="229"/>
      <c r="CP186" s="229"/>
      <c r="CQ186" s="229"/>
      <c r="CR186" s="229"/>
      <c r="CS186" s="229"/>
      <c r="CT186" s="229"/>
      <c r="CU186" s="229"/>
      <c r="CV186" s="229"/>
      <c r="CW186" s="229"/>
      <c r="CX186" s="229"/>
      <c r="CY186" s="229"/>
      <c r="CZ186" s="229"/>
      <c r="DA186" s="229"/>
      <c r="DB186" s="229"/>
      <c r="DC186" s="229"/>
      <c r="DD186" s="229"/>
      <c r="DE186" s="229"/>
      <c r="DF186" s="229"/>
      <c r="DG186" s="229"/>
      <c r="DH186" s="229"/>
      <c r="DI186" s="229"/>
      <c r="DJ186" s="229"/>
      <c r="DK186" s="229"/>
      <c r="DL186" s="229"/>
      <c r="DM186" s="229"/>
      <c r="DN186" s="229"/>
      <c r="DO186" s="229"/>
      <c r="DP186" s="229"/>
      <c r="DQ186" s="229"/>
      <c r="DR186" s="229"/>
      <c r="DS186" s="229"/>
      <c r="DT186" s="229"/>
      <c r="DU186" s="229"/>
      <c r="DV186" s="229"/>
      <c r="DW186" s="229"/>
      <c r="DX186" s="229"/>
      <c r="DY186" s="229"/>
      <c r="DZ186" s="229"/>
      <c r="EA186" s="229"/>
      <c r="EB186" s="229"/>
      <c r="EC186" s="229"/>
      <c r="ED186" s="229"/>
      <c r="EE186" s="229"/>
      <c r="EF186" s="229"/>
      <c r="EG186" s="229"/>
      <c r="EH186" s="229"/>
      <c r="EI186" s="229"/>
      <c r="EJ186" s="229"/>
      <c r="EK186" s="229"/>
      <c r="EL186" s="229"/>
      <c r="EM186" s="229"/>
      <c r="EN186" s="229"/>
      <c r="EO186" s="229"/>
      <c r="EP186" s="229"/>
      <c r="EQ186" s="229"/>
      <c r="ER186" s="229"/>
      <c r="ES186" s="229"/>
      <c r="ET186" s="229"/>
      <c r="EU186" s="229"/>
      <c r="EV186" s="229"/>
      <c r="EW186" s="229"/>
      <c r="EX186" s="229"/>
      <c r="EY186" s="229"/>
      <c r="EZ186" s="229"/>
      <c r="FA186" s="229"/>
      <c r="FB186" s="229"/>
      <c r="FC186" s="229"/>
      <c r="FD186" s="229"/>
      <c r="FE186" s="229"/>
      <c r="FF186" s="229"/>
      <c r="FG186" s="229"/>
      <c r="FH186" s="229"/>
      <c r="FI186" s="229"/>
      <c r="FJ186" s="229"/>
      <c r="FK186" s="229"/>
      <c r="FL186" s="229"/>
      <c r="FM186" s="229"/>
      <c r="FN186" s="229"/>
      <c r="FO186" s="229"/>
      <c r="FP186" s="229"/>
      <c r="FQ186" s="229"/>
      <c r="FR186" s="229"/>
      <c r="FS186" s="229"/>
      <c r="FT186" s="229"/>
      <c r="FU186" s="229"/>
      <c r="FV186" s="229"/>
      <c r="FW186" s="229"/>
      <c r="FX186" s="229"/>
      <c r="FY186" s="229"/>
      <c r="FZ186" s="229"/>
      <c r="GA186" s="229"/>
      <c r="GB186" s="229"/>
      <c r="GC186" s="229"/>
      <c r="GD186" s="229"/>
      <c r="GE186" s="229"/>
      <c r="GF186" s="229"/>
      <c r="GG186" s="229"/>
      <c r="GH186" s="229"/>
      <c r="GI186" s="229"/>
      <c r="GJ186" s="229"/>
      <c r="GK186" s="229"/>
      <c r="GL186" s="229"/>
      <c r="GM186" s="229"/>
      <c r="GN186" s="229"/>
      <c r="GO186" s="229"/>
      <c r="GP186" s="229"/>
      <c r="GQ186" s="229"/>
      <c r="GR186" s="229"/>
      <c r="GS186" s="229"/>
      <c r="GT186" s="229"/>
      <c r="GU186" s="229"/>
      <c r="GV186" s="229"/>
      <c r="GW186" s="229"/>
      <c r="GX186" s="229"/>
      <c r="GY186" s="229"/>
      <c r="GZ186" s="229"/>
      <c r="HA186" s="229"/>
      <c r="HB186" s="229"/>
      <c r="HC186" s="229"/>
      <c r="HD186" s="229"/>
      <c r="HE186" s="229"/>
      <c r="HF186" s="229"/>
      <c r="HG186" s="229"/>
      <c r="HH186" s="229"/>
      <c r="HI186" s="229"/>
      <c r="HJ186" s="229"/>
      <c r="HK186" s="229"/>
      <c r="HL186" s="229"/>
      <c r="HM186" s="229"/>
      <c r="HN186" s="229"/>
      <c r="HO186" s="229"/>
      <c r="HP186" s="229"/>
      <c r="HQ186" s="229"/>
      <c r="HR186" s="229"/>
      <c r="HS186" s="229"/>
      <c r="HT186" s="229"/>
      <c r="HU186" s="229"/>
      <c r="HV186" s="229"/>
      <c r="HW186" s="229"/>
      <c r="HX186" s="229"/>
      <c r="HY186" s="229"/>
      <c r="HZ186" s="229"/>
      <c r="IA186" s="229"/>
      <c r="IB186" s="229"/>
      <c r="IC186" s="229"/>
      <c r="ID186" s="229"/>
      <c r="IE186" s="229"/>
      <c r="IF186" s="229"/>
      <c r="IG186" s="229"/>
      <c r="IH186" s="229"/>
      <c r="II186" s="229"/>
      <c r="IJ186" s="229"/>
      <c r="IK186" s="229"/>
      <c r="IL186" s="229"/>
      <c r="IM186" s="229"/>
      <c r="IN186" s="229"/>
      <c r="IO186" s="229"/>
      <c r="IP186" s="229"/>
      <c r="IQ186" s="229"/>
      <c r="IR186" s="229"/>
      <c r="IS186" s="229"/>
      <c r="IT186" s="229"/>
      <c r="IU186" s="229"/>
      <c r="IV186" s="229"/>
      <c r="IW186" s="229"/>
      <c r="IX186" s="229"/>
      <c r="IY186" s="229"/>
      <c r="IZ186" s="229"/>
      <c r="JA186" s="229"/>
      <c r="JB186" s="229"/>
      <c r="JC186" s="229"/>
      <c r="JD186" s="229"/>
      <c r="JE186" s="229"/>
      <c r="JF186" s="229"/>
      <c r="JG186" s="229"/>
      <c r="JH186" s="229"/>
      <c r="JI186" s="229"/>
      <c r="JJ186" s="229"/>
      <c r="JK186" s="229"/>
      <c r="JL186" s="229"/>
      <c r="JM186" s="229"/>
      <c r="JN186" s="229"/>
      <c r="JO186" s="229"/>
      <c r="JP186" s="229"/>
      <c r="JQ186" s="229"/>
      <c r="JR186" s="229"/>
      <c r="JS186" s="229"/>
      <c r="JT186" s="229"/>
      <c r="JU186" s="229"/>
      <c r="JV186" s="229"/>
      <c r="JW186" s="229"/>
      <c r="JX186" s="229"/>
      <c r="JY186" s="229"/>
      <c r="JZ186" s="229"/>
      <c r="KA186" s="229"/>
      <c r="KB186" s="229"/>
      <c r="KC186" s="229"/>
      <c r="KD186" s="229"/>
      <c r="KE186" s="229"/>
      <c r="KF186" s="229"/>
      <c r="KG186" s="229"/>
      <c r="KH186" s="229"/>
      <c r="KI186" s="229"/>
      <c r="KJ186" s="229"/>
      <c r="KK186" s="229"/>
      <c r="KL186" s="229"/>
      <c r="KM186" s="229"/>
      <c r="KN186" s="229"/>
      <c r="KO186" s="229"/>
      <c r="KP186" s="229"/>
      <c r="KQ186" s="229"/>
      <c r="KR186" s="229"/>
      <c r="KS186" s="229"/>
      <c r="KT186" s="229"/>
      <c r="KU186" s="229"/>
      <c r="KV186" s="229"/>
      <c r="KW186" s="229"/>
      <c r="KX186" s="229"/>
      <c r="KY186" s="229"/>
      <c r="KZ186" s="229"/>
      <c r="LA186" s="229"/>
      <c r="LB186" s="229"/>
      <c r="LC186" s="229"/>
      <c r="LD186" s="229"/>
      <c r="LE186" s="229"/>
      <c r="LF186" s="229"/>
      <c r="LG186" s="229"/>
      <c r="LH186" s="229"/>
      <c r="LI186" s="229"/>
      <c r="LJ186" s="229"/>
      <c r="LK186" s="229"/>
      <c r="LL186" s="229"/>
      <c r="LM186" s="229"/>
      <c r="LN186" s="229"/>
      <c r="LO186" s="229"/>
      <c r="LP186" s="229"/>
      <c r="LQ186" s="229"/>
      <c r="LR186" s="229"/>
      <c r="LS186" s="229"/>
      <c r="LT186" s="229"/>
      <c r="LU186" s="229"/>
      <c r="LV186" s="229"/>
      <c r="LW186" s="229"/>
      <c r="LX186" s="229"/>
      <c r="LY186" s="229"/>
      <c r="LZ186" s="229"/>
      <c r="MA186" s="229"/>
      <c r="MB186" s="229"/>
      <c r="MC186" s="229"/>
      <c r="MD186" s="229"/>
      <c r="ME186" s="229"/>
      <c r="MF186" s="229"/>
      <c r="MG186" s="229"/>
      <c r="MH186" s="229"/>
      <c r="MI186" s="229"/>
      <c r="MJ186" s="229"/>
      <c r="MK186" s="229"/>
      <c r="ML186" s="229"/>
      <c r="MM186" s="229"/>
      <c r="MN186" s="229"/>
      <c r="MO186" s="229"/>
      <c r="MP186" s="229"/>
      <c r="MQ186" s="229"/>
      <c r="MR186" s="229"/>
      <c r="MS186" s="229"/>
      <c r="MT186" s="229"/>
      <c r="MU186" s="229"/>
      <c r="MV186" s="229"/>
      <c r="MW186" s="229"/>
      <c r="MX186" s="229"/>
      <c r="MY186" s="229"/>
      <c r="MZ186" s="229"/>
      <c r="NA186" s="229"/>
      <c r="NB186" s="229"/>
      <c r="NC186" s="229"/>
      <c r="ND186" s="229"/>
      <c r="NE186" s="229"/>
      <c r="NF186" s="229"/>
      <c r="NG186" s="229"/>
      <c r="NH186" s="229"/>
      <c r="NI186" s="229"/>
      <c r="NJ186" s="229"/>
      <c r="NK186" s="229"/>
      <c r="NL186" s="229"/>
      <c r="NM186" s="229"/>
      <c r="NN186" s="229"/>
      <c r="NO186" s="229"/>
      <c r="NP186" s="229"/>
      <c r="NQ186" s="229"/>
      <c r="NR186" s="229"/>
      <c r="NS186" s="229"/>
      <c r="NT186" s="229"/>
      <c r="NU186" s="229"/>
      <c r="NV186" s="229"/>
      <c r="NW186" s="229"/>
      <c r="NX186" s="229"/>
      <c r="NY186" s="229"/>
      <c r="NZ186" s="229"/>
      <c r="OA186" s="229"/>
      <c r="OB186" s="229"/>
      <c r="OC186" s="229"/>
      <c r="OD186" s="229"/>
      <c r="OE186" s="229"/>
      <c r="OF186" s="229"/>
      <c r="OG186" s="229"/>
      <c r="OH186" s="229"/>
      <c r="OI186" s="229"/>
      <c r="OJ186" s="229"/>
      <c r="OK186" s="229"/>
      <c r="OL186" s="229"/>
      <c r="OM186" s="229"/>
      <c r="ON186" s="229"/>
      <c r="OO186" s="229"/>
      <c r="OP186" s="229"/>
      <c r="OQ186" s="229"/>
      <c r="OR186" s="229"/>
      <c r="OS186" s="229"/>
      <c r="OT186" s="229"/>
      <c r="OU186" s="229"/>
      <c r="OV186" s="229"/>
      <c r="OW186" s="229"/>
      <c r="OX186" s="229"/>
      <c r="OY186" s="229"/>
      <c r="OZ186" s="229"/>
      <c r="PA186" s="229"/>
      <c r="PB186" s="229"/>
      <c r="PC186" s="229"/>
      <c r="PD186" s="229"/>
      <c r="PE186" s="229"/>
      <c r="PF186" s="229"/>
      <c r="PG186" s="229"/>
      <c r="PH186" s="229"/>
      <c r="PI186" s="229"/>
      <c r="PJ186" s="229"/>
      <c r="PK186" s="229"/>
      <c r="PL186" s="229"/>
      <c r="PM186" s="229"/>
      <c r="PN186" s="229"/>
      <c r="PO186" s="229"/>
      <c r="PP186" s="229"/>
      <c r="PQ186" s="229"/>
      <c r="PR186" s="229"/>
      <c r="PS186" s="229"/>
      <c r="PT186" s="229"/>
      <c r="PU186" s="229"/>
      <c r="PV186" s="229"/>
      <c r="PW186" s="229"/>
      <c r="PX186" s="229"/>
      <c r="PY186" s="229"/>
      <c r="PZ186" s="229"/>
      <c r="QA186" s="229"/>
      <c r="QB186" s="229"/>
      <c r="QC186" s="229"/>
      <c r="QD186" s="229"/>
      <c r="QE186" s="229"/>
      <c r="QF186" s="229"/>
      <c r="QG186" s="229"/>
      <c r="QH186" s="229"/>
      <c r="QI186" s="229"/>
      <c r="QJ186" s="229"/>
      <c r="QK186" s="229"/>
      <c r="QL186" s="229"/>
      <c r="QM186" s="229"/>
      <c r="QN186" s="229"/>
      <c r="QO186" s="229"/>
      <c r="QP186" s="229"/>
      <c r="QQ186" s="229"/>
      <c r="QR186" s="229"/>
      <c r="QS186" s="229"/>
      <c r="QT186" s="229"/>
      <c r="QU186" s="229"/>
      <c r="QV186" s="229"/>
      <c r="QW186" s="229"/>
      <c r="QX186" s="229"/>
      <c r="QY186" s="229"/>
      <c r="QZ186" s="229"/>
      <c r="RA186" s="229"/>
      <c r="RB186" s="229"/>
      <c r="RC186" s="229"/>
      <c r="RD186" s="229"/>
      <c r="RE186" s="229"/>
      <c r="RF186" s="229"/>
      <c r="RG186" s="229"/>
      <c r="RH186" s="229"/>
      <c r="RI186" s="229"/>
      <c r="RJ186" s="229"/>
      <c r="RK186" s="229"/>
      <c r="RL186" s="229"/>
      <c r="RM186" s="229"/>
      <c r="RN186" s="229"/>
      <c r="RO186" s="229"/>
      <c r="RP186" s="229"/>
      <c r="RQ186" s="229"/>
      <c r="RR186" s="229"/>
      <c r="RS186" s="229"/>
      <c r="RT186" s="229"/>
      <c r="RU186" s="229"/>
      <c r="RV186" s="229"/>
      <c r="RW186" s="229"/>
      <c r="RX186" s="229"/>
      <c r="RY186" s="229"/>
      <c r="RZ186" s="229"/>
      <c r="SA186" s="229"/>
      <c r="SB186" s="229"/>
      <c r="SC186" s="229"/>
      <c r="SD186" s="229"/>
      <c r="SE186" s="229"/>
      <c r="SF186" s="229"/>
      <c r="SG186" s="229"/>
      <c r="SH186" s="229"/>
      <c r="SI186" s="229"/>
      <c r="SJ186" s="229"/>
      <c r="SK186" s="229"/>
      <c r="SL186" s="229"/>
      <c r="SM186" s="229"/>
      <c r="SN186" s="229"/>
      <c r="SO186" s="229"/>
      <c r="SP186" s="229"/>
      <c r="SQ186" s="229"/>
      <c r="SR186" s="229"/>
      <c r="SS186" s="229"/>
      <c r="ST186" s="229"/>
      <c r="SU186" s="229"/>
      <c r="SV186" s="229"/>
      <c r="SW186" s="229"/>
      <c r="SX186" s="229"/>
      <c r="SY186" s="229"/>
      <c r="SZ186" s="229"/>
      <c r="TA186" s="229"/>
      <c r="TB186" s="229"/>
      <c r="TC186" s="229"/>
      <c r="TD186" s="229"/>
      <c r="TE186" s="229"/>
      <c r="TF186" s="229"/>
      <c r="TG186" s="229"/>
      <c r="TH186" s="229"/>
      <c r="TI186" s="229"/>
      <c r="TJ186" s="229"/>
      <c r="TK186" s="229"/>
      <c r="TL186" s="229"/>
      <c r="TM186" s="229"/>
      <c r="TN186" s="229"/>
      <c r="TO186" s="229"/>
      <c r="TP186" s="229"/>
      <c r="TQ186" s="229"/>
      <c r="TR186" s="229"/>
      <c r="TS186" s="229"/>
      <c r="TT186" s="229"/>
      <c r="TU186" s="229"/>
      <c r="TV186" s="229"/>
      <c r="TW186" s="229"/>
      <c r="TX186" s="229"/>
      <c r="TY186" s="229"/>
      <c r="TZ186" s="229"/>
      <c r="UA186" s="229"/>
      <c r="UB186" s="229"/>
      <c r="UC186" s="229"/>
      <c r="UD186" s="229"/>
      <c r="UE186" s="229"/>
      <c r="UF186" s="229"/>
      <c r="UG186" s="229"/>
      <c r="UH186" s="229"/>
      <c r="UI186" s="229"/>
      <c r="UJ186" s="229"/>
      <c r="UK186" s="229"/>
      <c r="UL186" s="229"/>
      <c r="UM186" s="229"/>
      <c r="UN186" s="229"/>
      <c r="UO186" s="229"/>
      <c r="UP186" s="229"/>
      <c r="UQ186" s="229"/>
      <c r="UR186" s="229"/>
      <c r="US186" s="229"/>
      <c r="UT186" s="229"/>
      <c r="UU186" s="229"/>
      <c r="UV186" s="229"/>
      <c r="UW186" s="229"/>
      <c r="UX186" s="229"/>
      <c r="UY186" s="229"/>
      <c r="UZ186" s="229"/>
      <c r="VA186" s="229"/>
      <c r="VB186" s="229"/>
      <c r="VC186" s="229"/>
      <c r="VD186" s="229"/>
      <c r="VE186" s="229"/>
      <c r="VF186" s="229"/>
      <c r="VG186" s="229"/>
      <c r="VH186" s="229"/>
      <c r="VI186" s="229"/>
      <c r="VJ186" s="229"/>
      <c r="VK186" s="229"/>
      <c r="VL186" s="229"/>
      <c r="VM186" s="229"/>
      <c r="VN186" s="229"/>
      <c r="VO186" s="229"/>
      <c r="VP186" s="229"/>
      <c r="VQ186" s="229"/>
      <c r="VR186" s="229"/>
      <c r="VS186" s="229"/>
      <c r="VT186" s="229"/>
      <c r="VU186" s="229"/>
      <c r="VV186" s="229"/>
      <c r="VW186" s="229"/>
      <c r="VX186" s="229"/>
      <c r="VY186" s="229"/>
      <c r="VZ186" s="229"/>
      <c r="WA186" s="229"/>
      <c r="WB186" s="229"/>
      <c r="WC186" s="229"/>
      <c r="WD186" s="229"/>
      <c r="WE186" s="229"/>
      <c r="WF186" s="229"/>
      <c r="WG186" s="229"/>
      <c r="WH186" s="229"/>
      <c r="WI186" s="229"/>
      <c r="WJ186" s="229"/>
      <c r="WK186" s="229"/>
      <c r="WL186" s="229"/>
      <c r="WM186" s="229"/>
      <c r="WN186" s="229"/>
      <c r="WO186" s="229"/>
      <c r="WP186" s="229"/>
      <c r="WQ186" s="229"/>
      <c r="WR186" s="229"/>
      <c r="WS186" s="229"/>
      <c r="WT186" s="229"/>
      <c r="WU186" s="229"/>
      <c r="WV186" s="229"/>
      <c r="WW186" s="229"/>
      <c r="WX186" s="229"/>
      <c r="WY186" s="229"/>
      <c r="WZ186" s="229"/>
      <c r="XA186" s="229"/>
      <c r="XB186" s="229"/>
      <c r="XC186" s="229"/>
      <c r="XD186" s="229"/>
      <c r="XE186" s="229"/>
      <c r="XF186" s="229"/>
      <c r="XG186" s="229"/>
      <c r="XH186" s="229"/>
      <c r="XI186" s="229"/>
      <c r="XJ186" s="229"/>
      <c r="XK186" s="229"/>
      <c r="XL186" s="229"/>
      <c r="XM186" s="229"/>
      <c r="XN186" s="229"/>
      <c r="XO186" s="229"/>
      <c r="XP186" s="229"/>
      <c r="XQ186" s="229"/>
      <c r="XR186" s="229"/>
      <c r="XS186" s="229"/>
      <c r="XT186" s="229"/>
      <c r="XU186" s="229"/>
      <c r="XV186" s="229"/>
      <c r="XW186" s="229"/>
      <c r="XX186" s="229"/>
      <c r="XY186" s="229"/>
      <c r="XZ186" s="229"/>
      <c r="YA186" s="229"/>
      <c r="YB186" s="229"/>
      <c r="YC186" s="229"/>
      <c r="YD186" s="229"/>
      <c r="YE186" s="229"/>
      <c r="YF186" s="229"/>
      <c r="YG186" s="229"/>
      <c r="YH186" s="229"/>
      <c r="YI186" s="229"/>
      <c r="YJ186" s="229"/>
      <c r="YK186" s="229"/>
      <c r="YL186" s="229"/>
      <c r="YM186" s="229"/>
      <c r="YN186" s="229"/>
      <c r="YO186" s="229"/>
      <c r="YP186" s="229"/>
      <c r="YQ186" s="229"/>
      <c r="YR186" s="229"/>
      <c r="YS186" s="229"/>
      <c r="YT186" s="229"/>
      <c r="YU186" s="229"/>
      <c r="YV186" s="229"/>
      <c r="YW186" s="229"/>
      <c r="YX186" s="229"/>
      <c r="YY186" s="229"/>
      <c r="YZ186" s="229"/>
      <c r="ZA186" s="229"/>
      <c r="ZB186" s="229"/>
      <c r="ZC186" s="229"/>
      <c r="ZD186" s="229"/>
      <c r="ZE186" s="229"/>
      <c r="ZF186" s="229"/>
      <c r="ZG186" s="229"/>
      <c r="ZH186" s="229"/>
      <c r="ZI186" s="229"/>
      <c r="ZJ186" s="229"/>
      <c r="ZK186" s="229"/>
      <c r="ZL186" s="229"/>
      <c r="ZM186" s="229"/>
      <c r="ZN186" s="229"/>
      <c r="ZO186" s="229"/>
      <c r="ZP186" s="229"/>
      <c r="ZQ186" s="229"/>
      <c r="ZR186" s="229"/>
      <c r="ZS186" s="229"/>
      <c r="ZT186" s="229"/>
      <c r="ZU186" s="229"/>
      <c r="ZV186" s="229"/>
      <c r="ZW186" s="229"/>
      <c r="ZX186" s="229"/>
      <c r="ZY186" s="229"/>
      <c r="ZZ186" s="229"/>
      <c r="AAA186" s="229"/>
      <c r="AAB186" s="229"/>
      <c r="AAC186" s="229"/>
      <c r="AAD186" s="229"/>
      <c r="AAE186" s="229"/>
      <c r="AAF186" s="229"/>
      <c r="AAG186" s="229"/>
      <c r="AAH186" s="229"/>
      <c r="AAI186" s="229"/>
      <c r="AAJ186" s="229"/>
      <c r="AAK186" s="229"/>
      <c r="AAL186" s="229"/>
      <c r="AAM186" s="229"/>
      <c r="AAN186" s="229"/>
      <c r="AAO186" s="229"/>
      <c r="AAP186" s="229"/>
      <c r="AAQ186" s="229"/>
      <c r="AAR186" s="229"/>
      <c r="AAS186" s="229"/>
      <c r="AAT186" s="229"/>
      <c r="AAU186" s="229"/>
      <c r="AAV186" s="229"/>
      <c r="AAW186" s="229"/>
      <c r="AAX186" s="229"/>
      <c r="AAY186" s="229"/>
      <c r="AAZ186" s="229"/>
      <c r="ABA186" s="229"/>
      <c r="ABB186" s="229"/>
      <c r="ABC186" s="229"/>
      <c r="ABD186" s="229"/>
      <c r="ABE186" s="229"/>
      <c r="ABF186" s="229"/>
      <c r="ABG186" s="229"/>
      <c r="ABH186" s="229"/>
      <c r="ABI186" s="229"/>
      <c r="ABJ186" s="229"/>
      <c r="ABK186" s="229"/>
      <c r="ABL186" s="229"/>
      <c r="ABM186" s="229"/>
      <c r="ABN186" s="229"/>
      <c r="ABO186" s="229"/>
      <c r="ABP186" s="229"/>
      <c r="ABQ186" s="229"/>
      <c r="ABR186" s="229"/>
      <c r="ABS186" s="229"/>
      <c r="ABT186" s="229"/>
      <c r="ABU186" s="229"/>
      <c r="ABV186" s="229"/>
      <c r="ABW186" s="229"/>
      <c r="ABX186" s="229"/>
      <c r="ABY186" s="229"/>
      <c r="ABZ186" s="229"/>
      <c r="ACA186" s="229"/>
      <c r="ACB186" s="229"/>
      <c r="ACC186" s="229"/>
      <c r="ACD186" s="229"/>
      <c r="ACE186" s="229"/>
      <c r="ACF186" s="229"/>
      <c r="ACG186" s="229"/>
      <c r="ACH186" s="229"/>
      <c r="ACI186" s="229"/>
      <c r="ACJ186" s="229"/>
      <c r="ACK186" s="229"/>
      <c r="ACL186" s="229"/>
      <c r="ACM186" s="229"/>
      <c r="ACN186" s="229"/>
      <c r="ACO186" s="229"/>
      <c r="ACP186" s="229"/>
      <c r="ACQ186" s="229"/>
      <c r="ACR186" s="229"/>
      <c r="ACS186" s="229"/>
      <c r="ACT186" s="229"/>
      <c r="ACU186" s="229"/>
      <c r="ACV186" s="229"/>
      <c r="ACW186" s="229"/>
      <c r="ACX186" s="229"/>
      <c r="ACY186" s="229"/>
      <c r="ACZ186" s="229"/>
      <c r="ADA186" s="229"/>
      <c r="ADB186" s="229"/>
      <c r="ADC186" s="229"/>
      <c r="ADD186" s="229"/>
      <c r="ADE186" s="229"/>
      <c r="ADF186" s="229"/>
      <c r="ADG186" s="229"/>
      <c r="ADH186" s="229"/>
      <c r="ADI186" s="229"/>
      <c r="ADJ186" s="229"/>
      <c r="ADK186" s="229"/>
      <c r="ADL186" s="229"/>
      <c r="ADM186" s="229"/>
      <c r="ADN186" s="229"/>
      <c r="ADO186" s="229"/>
      <c r="ADP186" s="229"/>
      <c r="ADQ186" s="229"/>
      <c r="ADR186" s="229"/>
      <c r="ADS186" s="229"/>
      <c r="ADT186" s="229"/>
      <c r="ADU186" s="229"/>
      <c r="ADV186" s="229"/>
      <c r="ADW186" s="229"/>
      <c r="ADX186" s="229"/>
      <c r="ADY186" s="229"/>
      <c r="ADZ186" s="229"/>
      <c r="AEA186" s="229"/>
      <c r="AEB186" s="229"/>
      <c r="AEC186" s="229"/>
      <c r="AED186" s="229"/>
      <c r="AEE186" s="229"/>
      <c r="AEF186" s="229"/>
      <c r="AEG186" s="229"/>
      <c r="AEH186" s="229"/>
      <c r="AEI186" s="229"/>
      <c r="AEJ186" s="229"/>
      <c r="AEK186" s="229"/>
      <c r="AEL186" s="229"/>
      <c r="AEM186" s="229"/>
      <c r="AEN186" s="229"/>
      <c r="AEO186" s="229"/>
      <c r="AEP186" s="229"/>
      <c r="AEQ186" s="229"/>
      <c r="AER186" s="229"/>
      <c r="AES186" s="229"/>
      <c r="AET186" s="229"/>
      <c r="AEU186" s="229"/>
      <c r="AEV186" s="229"/>
      <c r="AEW186" s="229"/>
      <c r="AEX186" s="229"/>
      <c r="AEY186" s="229"/>
      <c r="AEZ186" s="229"/>
      <c r="AFA186" s="229"/>
      <c r="AFB186" s="229"/>
      <c r="AFC186" s="229"/>
      <c r="AFD186" s="229"/>
      <c r="AFE186" s="229"/>
      <c r="AFF186" s="229"/>
      <c r="AFG186" s="229"/>
      <c r="AFH186" s="229"/>
      <c r="AFI186" s="229"/>
      <c r="AFJ186" s="229"/>
      <c r="AFK186" s="229"/>
      <c r="AFL186" s="229"/>
      <c r="AFM186" s="229"/>
      <c r="AFN186" s="229"/>
      <c r="AFO186" s="229"/>
      <c r="AFP186" s="229"/>
      <c r="AFQ186" s="229"/>
      <c r="AFR186" s="229"/>
      <c r="AFS186" s="229"/>
      <c r="AFT186" s="229"/>
      <c r="AFU186" s="229"/>
      <c r="AFV186" s="229"/>
      <c r="AFW186" s="229"/>
      <c r="AFX186" s="229"/>
      <c r="AFY186" s="229"/>
      <c r="AFZ186" s="229"/>
      <c r="AGA186" s="229"/>
      <c r="AGB186" s="229"/>
      <c r="AGC186" s="229"/>
      <c r="AGD186" s="229"/>
      <c r="AGE186" s="229"/>
      <c r="AGF186" s="229"/>
      <c r="AGG186" s="229"/>
      <c r="AGH186" s="229"/>
      <c r="AGI186" s="229"/>
      <c r="AGJ186" s="229"/>
      <c r="AGK186" s="229"/>
      <c r="AGL186" s="229"/>
      <c r="AGM186" s="229"/>
      <c r="AGN186" s="229"/>
      <c r="AGO186" s="229"/>
      <c r="AGP186" s="229"/>
      <c r="AGQ186" s="229"/>
      <c r="AGR186" s="229"/>
      <c r="AGS186" s="229"/>
      <c r="AGT186" s="229"/>
      <c r="AGU186" s="229"/>
      <c r="AGV186" s="229"/>
      <c r="AGW186" s="229"/>
      <c r="AGX186" s="229"/>
      <c r="AGY186" s="229"/>
      <c r="AGZ186" s="229"/>
      <c r="AHA186" s="229"/>
      <c r="AHB186" s="229"/>
      <c r="AHC186" s="229"/>
      <c r="AHD186" s="229"/>
      <c r="AHE186" s="229"/>
      <c r="AHF186" s="229"/>
      <c r="AHG186" s="229"/>
      <c r="AHH186" s="229"/>
      <c r="AHI186" s="229"/>
      <c r="AHJ186" s="229"/>
      <c r="AHK186" s="229"/>
      <c r="AHL186" s="229"/>
      <c r="AHM186" s="229"/>
      <c r="AHN186" s="229"/>
      <c r="AHO186" s="229"/>
      <c r="AHP186" s="229"/>
      <c r="AHQ186" s="229"/>
      <c r="AHR186" s="229"/>
      <c r="AHS186" s="229"/>
      <c r="AHT186" s="229"/>
      <c r="AHU186" s="229"/>
      <c r="AHV186" s="229"/>
      <c r="AHW186" s="229"/>
      <c r="AHX186" s="229"/>
      <c r="AHY186" s="229"/>
      <c r="AHZ186" s="229"/>
      <c r="AIA186" s="229"/>
      <c r="AIB186" s="229"/>
      <c r="AIC186" s="229"/>
      <c r="AID186" s="229"/>
      <c r="AIE186" s="229"/>
      <c r="AIF186" s="229"/>
      <c r="AIG186" s="229"/>
      <c r="AIH186" s="229"/>
      <c r="AII186" s="229"/>
      <c r="AIJ186" s="229"/>
      <c r="AIK186" s="229"/>
      <c r="AIL186" s="229"/>
      <c r="AIM186" s="229"/>
      <c r="AIN186" s="229"/>
      <c r="AIO186" s="229"/>
      <c r="AIP186" s="229"/>
      <c r="AIQ186" s="229"/>
      <c r="AIR186" s="229"/>
      <c r="AIS186" s="229"/>
      <c r="AIT186" s="229"/>
      <c r="AIU186" s="229"/>
      <c r="AIV186" s="229"/>
      <c r="AIW186" s="229"/>
      <c r="AIX186" s="229"/>
      <c r="AIY186" s="229"/>
      <c r="AIZ186" s="229"/>
      <c r="AJA186" s="229"/>
      <c r="AJB186" s="229"/>
      <c r="AJC186" s="229"/>
      <c r="AJD186" s="229"/>
      <c r="AJE186" s="229"/>
      <c r="AJF186" s="229"/>
      <c r="AJG186" s="229"/>
      <c r="AJH186" s="229"/>
      <c r="AJI186" s="229"/>
      <c r="AJJ186" s="229"/>
      <c r="AJK186" s="229"/>
      <c r="AJL186" s="229"/>
      <c r="AJM186" s="229"/>
      <c r="AJN186" s="229"/>
      <c r="AJO186" s="229"/>
      <c r="AJP186" s="229"/>
      <c r="AJQ186" s="229"/>
      <c r="AJR186" s="229"/>
      <c r="AJS186" s="229"/>
      <c r="AJT186" s="229"/>
      <c r="AJU186" s="229"/>
      <c r="AJV186" s="229"/>
      <c r="AJW186" s="229"/>
      <c r="AJX186" s="229"/>
      <c r="AJY186" s="229"/>
      <c r="AJZ186" s="229"/>
      <c r="AKA186" s="229"/>
      <c r="AKB186" s="229"/>
      <c r="AKC186" s="229"/>
      <c r="AKD186" s="229"/>
      <c r="AKE186" s="229"/>
      <c r="AKF186" s="229"/>
      <c r="AKG186" s="229"/>
      <c r="AKH186" s="229"/>
      <c r="AKI186" s="229"/>
      <c r="AKJ186" s="229"/>
      <c r="AKK186" s="229"/>
      <c r="AKL186" s="229"/>
      <c r="AKM186" s="229"/>
      <c r="AKN186" s="229"/>
      <c r="AKO186" s="229"/>
      <c r="AKP186" s="229"/>
      <c r="AKQ186" s="229"/>
      <c r="AKR186" s="229"/>
      <c r="AKS186" s="229"/>
      <c r="AKT186" s="229"/>
      <c r="AKU186" s="229"/>
      <c r="AKV186" s="229"/>
      <c r="AKW186" s="229"/>
      <c r="AKX186" s="229"/>
      <c r="AKY186" s="229"/>
      <c r="AKZ186" s="229"/>
      <c r="ALA186" s="229"/>
      <c r="ALB186" s="229"/>
      <c r="ALC186" s="229"/>
      <c r="ALD186" s="229"/>
      <c r="ALE186" s="229"/>
      <c r="ALF186" s="229"/>
      <c r="ALG186" s="229"/>
      <c r="ALH186" s="229"/>
      <c r="ALI186" s="229"/>
      <c r="ALJ186" s="229"/>
      <c r="ALK186" s="229"/>
      <c r="ALL186" s="229"/>
      <c r="ALM186" s="229"/>
      <c r="ALN186" s="229"/>
      <c r="ALO186" s="229"/>
      <c r="ALP186" s="229"/>
      <c r="ALQ186" s="229"/>
      <c r="ALR186" s="229"/>
      <c r="ALS186" s="229"/>
      <c r="ALT186" s="229"/>
      <c r="ALU186" s="229"/>
      <c r="ALV186" s="229"/>
      <c r="ALW186" s="229"/>
      <c r="ALX186" s="229"/>
      <c r="ALY186" s="229"/>
      <c r="ALZ186" s="229"/>
      <c r="AMA186" s="229"/>
      <c r="AMB186" s="229"/>
      <c r="AMC186" s="229"/>
      <c r="AMD186" s="229"/>
      <c r="AME186" s="229"/>
      <c r="AMF186" s="229"/>
      <c r="AMG186" s="229"/>
      <c r="AMH186" s="229"/>
      <c r="AMI186" s="229"/>
      <c r="AMJ186" s="229"/>
      <c r="AMK186" s="229"/>
      <c r="AML186" s="229"/>
      <c r="AMM186" s="229"/>
      <c r="AMN186" s="229"/>
      <c r="AMO186" s="229"/>
      <c r="AMP186" s="229"/>
      <c r="AMQ186" s="229"/>
      <c r="AMR186" s="229"/>
      <c r="AMS186" s="229"/>
      <c r="AMT186" s="229"/>
      <c r="AMU186" s="229"/>
      <c r="AMV186" s="229"/>
      <c r="AMW186" s="229"/>
      <c r="AMX186" s="229"/>
      <c r="AMY186" s="229"/>
      <c r="AMZ186" s="229"/>
      <c r="ANA186" s="229"/>
      <c r="ANB186" s="229"/>
      <c r="ANC186" s="229"/>
      <c r="AND186" s="229"/>
      <c r="ANE186" s="229"/>
      <c r="ANF186" s="229"/>
      <c r="ANG186" s="229"/>
      <c r="ANH186" s="229"/>
      <c r="ANI186" s="229"/>
      <c r="ANJ186" s="229"/>
      <c r="ANK186" s="229"/>
      <c r="ANL186" s="229"/>
      <c r="ANM186" s="229"/>
      <c r="ANN186" s="229"/>
      <c r="ANO186" s="229"/>
      <c r="ANP186" s="229"/>
      <c r="ANQ186" s="229"/>
      <c r="ANR186" s="229"/>
      <c r="ANS186" s="229"/>
      <c r="ANT186" s="229"/>
      <c r="ANU186" s="229"/>
      <c r="ANV186" s="229"/>
      <c r="ANW186" s="229"/>
      <c r="ANX186" s="229"/>
      <c r="ANY186" s="229"/>
      <c r="ANZ186" s="229"/>
      <c r="AOA186" s="229"/>
      <c r="AOB186" s="229"/>
      <c r="AOC186" s="229"/>
      <c r="AOD186" s="229"/>
      <c r="AOE186" s="229"/>
      <c r="AOF186" s="229"/>
      <c r="AOG186" s="229"/>
      <c r="AOH186" s="229"/>
      <c r="AOI186" s="229"/>
      <c r="AOJ186" s="229"/>
      <c r="AOK186" s="229"/>
      <c r="AOL186" s="229"/>
      <c r="AOM186" s="229"/>
      <c r="AON186" s="229"/>
      <c r="AOO186" s="229"/>
      <c r="AOP186" s="229"/>
      <c r="AOQ186" s="229"/>
      <c r="AOR186" s="229"/>
      <c r="AOS186" s="229"/>
      <c r="AOT186" s="229"/>
      <c r="AOU186" s="229"/>
      <c r="AOV186" s="229"/>
      <c r="AOW186" s="229"/>
      <c r="AOX186" s="229"/>
      <c r="AOY186" s="229"/>
      <c r="AOZ186" s="229"/>
      <c r="APA186" s="229"/>
      <c r="APB186" s="229"/>
      <c r="APC186" s="229"/>
      <c r="APD186" s="229"/>
      <c r="APE186" s="229"/>
      <c r="APF186" s="229"/>
      <c r="APG186" s="229"/>
      <c r="APH186" s="229"/>
      <c r="API186" s="229"/>
      <c r="APJ186" s="229"/>
      <c r="APK186" s="229"/>
      <c r="APL186" s="229"/>
      <c r="APM186" s="229"/>
      <c r="APN186" s="229"/>
      <c r="APO186" s="229"/>
      <c r="APP186" s="229"/>
      <c r="APQ186" s="229"/>
      <c r="APR186" s="229"/>
      <c r="APS186" s="229"/>
      <c r="APT186" s="229"/>
      <c r="APU186" s="229"/>
      <c r="APV186" s="229"/>
      <c r="APW186" s="229"/>
      <c r="APX186" s="229"/>
      <c r="APY186" s="229"/>
      <c r="APZ186" s="229"/>
      <c r="AQA186" s="229"/>
      <c r="AQB186" s="229"/>
      <c r="AQC186" s="229"/>
      <c r="AQD186" s="229"/>
      <c r="AQE186" s="229"/>
      <c r="AQF186" s="229"/>
      <c r="AQG186" s="229"/>
      <c r="AQH186" s="229"/>
      <c r="AQI186" s="229"/>
      <c r="AQJ186" s="229"/>
      <c r="AQK186" s="229"/>
      <c r="AQL186" s="229"/>
      <c r="AQM186" s="229"/>
      <c r="AQN186" s="229"/>
      <c r="AQO186" s="229"/>
      <c r="AQP186" s="229"/>
      <c r="AQQ186" s="229"/>
      <c r="AQR186" s="229"/>
      <c r="AQS186" s="229"/>
      <c r="AQT186" s="229"/>
      <c r="AQU186" s="229"/>
      <c r="AQV186" s="229"/>
      <c r="AQW186" s="229"/>
      <c r="AQX186" s="229"/>
      <c r="AQY186" s="229"/>
      <c r="AQZ186" s="229"/>
      <c r="ARA186" s="229"/>
      <c r="ARB186" s="229"/>
      <c r="ARC186" s="229"/>
      <c r="ARD186" s="229"/>
      <c r="ARE186" s="229"/>
      <c r="ARF186" s="229"/>
      <c r="ARG186" s="229"/>
      <c r="ARH186" s="229"/>
      <c r="ARI186" s="229"/>
      <c r="ARJ186" s="229"/>
      <c r="ARK186" s="229"/>
      <c r="ARL186" s="229"/>
      <c r="ARM186" s="229"/>
      <c r="ARN186" s="229"/>
      <c r="ARO186" s="229"/>
      <c r="ARP186" s="229"/>
      <c r="ARQ186" s="229"/>
      <c r="ARR186" s="229"/>
      <c r="ARS186" s="229"/>
      <c r="ART186" s="229"/>
      <c r="ARU186" s="229"/>
      <c r="ARV186" s="229"/>
      <c r="ARW186" s="229"/>
      <c r="ARX186" s="229"/>
      <c r="ARY186" s="229"/>
      <c r="ARZ186" s="229"/>
      <c r="ASA186" s="229"/>
      <c r="ASB186" s="229"/>
      <c r="ASC186" s="229"/>
      <c r="ASD186" s="229"/>
      <c r="ASE186" s="229"/>
      <c r="ASF186" s="229"/>
      <c r="ASG186" s="229"/>
      <c r="ASH186" s="229"/>
      <c r="ASI186" s="229"/>
      <c r="ASJ186" s="229"/>
      <c r="ASK186" s="229"/>
      <c r="ASL186" s="229"/>
      <c r="ASM186" s="229"/>
      <c r="ASN186" s="229"/>
      <c r="ASO186" s="229"/>
      <c r="ASP186" s="229"/>
      <c r="ASQ186" s="229"/>
      <c r="ASR186" s="229"/>
      <c r="ASS186" s="229"/>
      <c r="AST186" s="229"/>
      <c r="ASU186" s="229"/>
      <c r="ASV186" s="229"/>
      <c r="ASW186" s="229"/>
      <c r="ASX186" s="229"/>
      <c r="ASY186" s="229"/>
      <c r="ASZ186" s="229"/>
      <c r="ATA186" s="229"/>
      <c r="ATB186" s="229"/>
      <c r="ATC186" s="229"/>
      <c r="ATD186" s="229"/>
      <c r="ATE186" s="229"/>
      <c r="ATF186" s="229"/>
      <c r="ATG186" s="229"/>
      <c r="ATH186" s="229"/>
      <c r="ATI186" s="229"/>
      <c r="ATJ186" s="229"/>
      <c r="ATK186" s="229"/>
      <c r="ATL186" s="229"/>
      <c r="ATM186" s="229"/>
      <c r="ATN186" s="229"/>
      <c r="ATO186" s="229"/>
      <c r="ATP186" s="229"/>
      <c r="ATQ186" s="229"/>
      <c r="ATR186" s="229"/>
      <c r="ATS186" s="229"/>
      <c r="ATT186" s="229"/>
      <c r="ATU186" s="229"/>
      <c r="ATV186" s="229"/>
      <c r="ATW186" s="229"/>
      <c r="ATX186" s="229"/>
      <c r="ATY186" s="229"/>
      <c r="ATZ186" s="229"/>
      <c r="AUA186" s="229"/>
      <c r="AUB186" s="229"/>
      <c r="AUC186" s="229"/>
      <c r="AUD186" s="229"/>
      <c r="AUE186" s="229"/>
      <c r="AUF186" s="229"/>
      <c r="AUG186" s="229"/>
      <c r="AUH186" s="229"/>
      <c r="AUI186" s="229"/>
      <c r="AUJ186" s="229"/>
      <c r="AUK186" s="229"/>
      <c r="AUL186" s="229"/>
      <c r="AUM186" s="229"/>
      <c r="AUN186" s="229"/>
      <c r="AUO186" s="229"/>
      <c r="AUP186" s="229"/>
      <c r="AUQ186" s="229"/>
      <c r="AUR186" s="229"/>
      <c r="AUS186" s="229"/>
      <c r="AUT186" s="229"/>
      <c r="AUU186" s="229"/>
      <c r="AUV186" s="229"/>
      <c r="AUW186" s="229"/>
      <c r="AUX186" s="229"/>
      <c r="AUY186" s="229"/>
      <c r="AUZ186" s="229"/>
      <c r="AVA186" s="229"/>
      <c r="AVB186" s="229"/>
      <c r="AVC186" s="229"/>
      <c r="AVD186" s="229"/>
      <c r="AVE186" s="229"/>
      <c r="AVF186" s="229"/>
      <c r="AVG186" s="229"/>
      <c r="AVH186" s="229"/>
      <c r="AVI186" s="229"/>
      <c r="AVJ186" s="229"/>
      <c r="AVK186" s="229"/>
      <c r="AVL186" s="229"/>
      <c r="AVM186" s="229"/>
      <c r="AVN186" s="229"/>
      <c r="AVO186" s="229"/>
      <c r="AVP186" s="229"/>
      <c r="AVQ186" s="229"/>
      <c r="AVR186" s="229"/>
      <c r="AVS186" s="229"/>
      <c r="AVT186" s="229"/>
      <c r="AVU186" s="229"/>
      <c r="AVV186" s="229"/>
      <c r="AVW186" s="229"/>
      <c r="AVX186" s="229"/>
      <c r="AVY186" s="229"/>
      <c r="AVZ186" s="229"/>
      <c r="AWA186" s="229"/>
      <c r="AWB186" s="229"/>
      <c r="AWC186" s="229"/>
      <c r="AWD186" s="229"/>
      <c r="AWE186" s="229"/>
      <c r="AWF186" s="229"/>
      <c r="AWG186" s="229"/>
      <c r="AWH186" s="229"/>
      <c r="AWI186" s="229"/>
      <c r="AWJ186" s="229"/>
      <c r="AWK186" s="229"/>
      <c r="AWL186" s="229"/>
      <c r="AWM186" s="229"/>
      <c r="AWN186" s="229"/>
      <c r="AWO186" s="229"/>
      <c r="AWP186" s="229"/>
      <c r="AWQ186" s="229"/>
      <c r="AWR186" s="229"/>
      <c r="AWS186" s="229"/>
      <c r="AWT186" s="229"/>
      <c r="AWU186" s="229"/>
      <c r="AWV186" s="229"/>
      <c r="AWW186" s="229"/>
      <c r="AWX186" s="229"/>
      <c r="AWY186" s="229"/>
      <c r="AWZ186" s="229"/>
      <c r="AXA186" s="229"/>
      <c r="AXB186" s="229"/>
      <c r="AXC186" s="229"/>
      <c r="AXD186" s="229"/>
      <c r="AXE186" s="229"/>
      <c r="AXF186" s="229"/>
      <c r="AXG186" s="229"/>
      <c r="AXH186" s="229"/>
      <c r="AXI186" s="229"/>
      <c r="AXJ186" s="229"/>
      <c r="AXK186" s="229"/>
      <c r="AXL186" s="229"/>
      <c r="AXM186" s="229"/>
      <c r="AXN186" s="229"/>
      <c r="AXO186" s="229"/>
      <c r="AXP186" s="229"/>
      <c r="AXQ186" s="229"/>
      <c r="AXR186" s="229"/>
      <c r="AXS186" s="229"/>
      <c r="AXT186" s="229"/>
      <c r="AXU186" s="229"/>
      <c r="AXV186" s="229"/>
      <c r="AXW186" s="229"/>
      <c r="AXX186" s="229"/>
      <c r="AXY186" s="229"/>
      <c r="AXZ186" s="229"/>
      <c r="AYA186" s="229"/>
      <c r="AYB186" s="229"/>
      <c r="AYC186" s="229"/>
      <c r="AYD186" s="229"/>
      <c r="AYE186" s="229"/>
      <c r="AYF186" s="229"/>
      <c r="AYG186" s="229"/>
      <c r="AYH186" s="229"/>
      <c r="AYI186" s="229"/>
      <c r="AYJ186" s="229"/>
      <c r="AYK186" s="229"/>
      <c r="AYL186" s="229"/>
      <c r="AYM186" s="229"/>
      <c r="AYN186" s="229"/>
      <c r="AYO186" s="229"/>
      <c r="AYP186" s="229"/>
      <c r="AYQ186" s="229"/>
      <c r="AYR186" s="229"/>
      <c r="AYS186" s="229"/>
      <c r="AYT186" s="229"/>
      <c r="AYU186" s="229"/>
      <c r="AYV186" s="229"/>
      <c r="AYW186" s="229"/>
      <c r="AYX186" s="229"/>
      <c r="AYY186" s="229"/>
      <c r="AYZ186" s="229"/>
      <c r="AZA186" s="229"/>
      <c r="AZB186" s="229"/>
      <c r="AZC186" s="229"/>
      <c r="AZD186" s="229"/>
      <c r="AZE186" s="229"/>
      <c r="AZF186" s="229"/>
      <c r="AZG186" s="229"/>
      <c r="AZH186" s="229"/>
      <c r="AZI186" s="229"/>
      <c r="AZJ186" s="229"/>
      <c r="AZK186" s="229"/>
      <c r="AZL186" s="229"/>
      <c r="AZM186" s="229"/>
      <c r="AZN186" s="229"/>
      <c r="AZO186" s="229"/>
      <c r="AZP186" s="229"/>
      <c r="AZQ186" s="229"/>
      <c r="AZR186" s="229"/>
      <c r="AZS186" s="229"/>
      <c r="AZT186" s="229"/>
      <c r="AZU186" s="229"/>
      <c r="AZV186" s="229"/>
      <c r="AZW186" s="229"/>
      <c r="AZX186" s="229"/>
      <c r="AZY186" s="229"/>
      <c r="AZZ186" s="229"/>
      <c r="BAA186" s="229"/>
      <c r="BAB186" s="229"/>
      <c r="BAC186" s="229"/>
      <c r="BAD186" s="229"/>
      <c r="BAE186" s="229"/>
      <c r="BAF186" s="229"/>
      <c r="BAG186" s="229"/>
      <c r="BAH186" s="229"/>
      <c r="BAI186" s="229"/>
      <c r="BAJ186" s="229"/>
      <c r="BAK186" s="229"/>
      <c r="BAL186" s="229"/>
      <c r="BAM186" s="229"/>
      <c r="BAN186" s="229"/>
      <c r="BAO186" s="229"/>
      <c r="BAP186" s="229"/>
      <c r="BAQ186" s="229"/>
      <c r="BAR186" s="229"/>
      <c r="BAS186" s="229"/>
      <c r="BAT186" s="229"/>
      <c r="BAU186" s="229"/>
      <c r="BAV186" s="229"/>
      <c r="BAW186" s="229"/>
      <c r="BAX186" s="229"/>
      <c r="BAY186" s="229"/>
      <c r="BAZ186" s="229"/>
      <c r="BBA186" s="229"/>
      <c r="BBB186" s="229"/>
      <c r="BBC186" s="229"/>
      <c r="BBD186" s="229"/>
      <c r="BBE186" s="229"/>
      <c r="BBF186" s="229"/>
      <c r="BBG186" s="229"/>
      <c r="BBH186" s="229"/>
      <c r="BBI186" s="229"/>
      <c r="BBJ186" s="229"/>
      <c r="BBK186" s="229"/>
      <c r="BBL186" s="229"/>
      <c r="BBM186" s="229"/>
      <c r="BBN186" s="229"/>
      <c r="BBO186" s="229"/>
      <c r="BBP186" s="229"/>
      <c r="BBQ186" s="229"/>
      <c r="BBR186" s="229"/>
      <c r="BBS186" s="229"/>
      <c r="BBT186" s="229"/>
      <c r="BBU186" s="229"/>
      <c r="BBV186" s="229"/>
      <c r="BBW186" s="229"/>
      <c r="BBX186" s="229"/>
      <c r="BBY186" s="229"/>
      <c r="BBZ186" s="229"/>
      <c r="BCA186" s="229"/>
      <c r="BCB186" s="229"/>
      <c r="BCC186" s="229"/>
      <c r="BCD186" s="229"/>
      <c r="BCE186" s="229"/>
      <c r="BCF186" s="229"/>
      <c r="BCG186" s="229"/>
      <c r="BCH186" s="229"/>
      <c r="BCI186" s="229"/>
      <c r="BCJ186" s="229"/>
      <c r="BCK186" s="229"/>
      <c r="BCL186" s="229"/>
      <c r="BCM186" s="229"/>
      <c r="BCN186" s="229"/>
      <c r="BCO186" s="229"/>
      <c r="BCP186" s="229"/>
      <c r="BCQ186" s="229"/>
      <c r="BCR186" s="229"/>
      <c r="BCS186" s="229"/>
      <c r="BCT186" s="229"/>
      <c r="BCU186" s="229"/>
      <c r="BCV186" s="229"/>
      <c r="BCW186" s="229"/>
      <c r="BCX186" s="229"/>
      <c r="BCY186" s="229"/>
      <c r="BCZ186" s="229"/>
      <c r="BDA186" s="229"/>
      <c r="BDB186" s="229"/>
      <c r="BDC186" s="229"/>
      <c r="BDD186" s="229"/>
      <c r="BDE186" s="229"/>
      <c r="BDF186" s="229"/>
      <c r="BDG186" s="229"/>
      <c r="BDH186" s="229"/>
      <c r="BDI186" s="229"/>
      <c r="BDJ186" s="229"/>
      <c r="BDK186" s="229"/>
      <c r="BDL186" s="229"/>
      <c r="BDM186" s="229"/>
      <c r="BDN186" s="229"/>
      <c r="BDO186" s="229"/>
      <c r="BDP186" s="229"/>
      <c r="BDQ186" s="229"/>
      <c r="BDR186" s="229"/>
      <c r="BDS186" s="229"/>
      <c r="BDT186" s="229"/>
      <c r="BDU186" s="229"/>
      <c r="BDV186" s="229"/>
      <c r="BDW186" s="229"/>
      <c r="BDX186" s="229"/>
      <c r="BDY186" s="229"/>
      <c r="BDZ186" s="229"/>
      <c r="BEA186" s="229"/>
      <c r="BEB186" s="229"/>
      <c r="BEC186" s="229"/>
      <c r="BED186" s="229"/>
      <c r="BEE186" s="229"/>
      <c r="BEF186" s="229"/>
      <c r="BEG186" s="229"/>
      <c r="BEH186" s="229"/>
      <c r="BEI186" s="229"/>
      <c r="BEJ186" s="229"/>
      <c r="BEK186" s="229"/>
      <c r="BEL186" s="229"/>
      <c r="BEM186" s="229"/>
      <c r="BEN186" s="229"/>
      <c r="BEO186" s="229"/>
      <c r="BEP186" s="229"/>
      <c r="BEQ186" s="229"/>
      <c r="BER186" s="229"/>
      <c r="BES186" s="229"/>
      <c r="BET186" s="229"/>
      <c r="BEU186" s="229"/>
      <c r="BEV186" s="229"/>
      <c r="BEW186" s="229"/>
      <c r="BEX186" s="229"/>
      <c r="BEY186" s="229"/>
      <c r="BEZ186" s="229"/>
      <c r="BFA186" s="229"/>
      <c r="BFB186" s="229"/>
      <c r="BFC186" s="229"/>
      <c r="BFD186" s="229"/>
      <c r="BFE186" s="229"/>
      <c r="BFF186" s="229"/>
      <c r="BFG186" s="229"/>
      <c r="BFH186" s="229"/>
      <c r="BFI186" s="229"/>
      <c r="BFJ186" s="229"/>
      <c r="BFK186" s="229"/>
      <c r="BFL186" s="229"/>
      <c r="BFM186" s="229"/>
      <c r="BFN186" s="229"/>
      <c r="BFO186" s="229"/>
      <c r="BFP186" s="229"/>
      <c r="BFQ186" s="229"/>
      <c r="BFR186" s="229"/>
      <c r="BFS186" s="229"/>
      <c r="BFT186" s="229"/>
      <c r="BFU186" s="229"/>
      <c r="BFV186" s="229"/>
      <c r="BFW186" s="229"/>
      <c r="BFX186" s="229"/>
      <c r="BFY186" s="229"/>
      <c r="BFZ186" s="229"/>
      <c r="BGA186" s="229"/>
      <c r="BGB186" s="229"/>
      <c r="BGC186" s="229"/>
      <c r="BGD186" s="229"/>
      <c r="BGE186" s="229"/>
      <c r="BGF186" s="229"/>
      <c r="BGG186" s="229"/>
      <c r="BGH186" s="229"/>
      <c r="BGI186" s="229"/>
      <c r="BGJ186" s="229"/>
      <c r="BGK186" s="229"/>
      <c r="BGL186" s="229"/>
      <c r="BGM186" s="229"/>
      <c r="BGN186" s="229"/>
      <c r="BGO186" s="229"/>
      <c r="BGP186" s="229"/>
      <c r="BGQ186" s="229"/>
      <c r="BGR186" s="229"/>
      <c r="BGS186" s="229"/>
      <c r="BGT186" s="229"/>
      <c r="BGU186" s="229"/>
      <c r="BGV186" s="229"/>
      <c r="BGW186" s="229"/>
      <c r="BGX186" s="229"/>
      <c r="BGY186" s="229"/>
      <c r="BGZ186" s="229"/>
      <c r="BHA186" s="229"/>
      <c r="BHB186" s="229"/>
      <c r="BHC186" s="229"/>
      <c r="BHD186" s="229"/>
      <c r="BHE186" s="229"/>
      <c r="BHF186" s="229"/>
      <c r="BHG186" s="229"/>
      <c r="BHH186" s="229"/>
      <c r="BHI186" s="229"/>
      <c r="BHJ186" s="229"/>
      <c r="BHK186" s="229"/>
      <c r="BHL186" s="229"/>
      <c r="BHM186" s="229"/>
      <c r="BHN186" s="229"/>
      <c r="BHO186" s="229"/>
      <c r="BHP186" s="229"/>
      <c r="BHQ186" s="229"/>
      <c r="BHR186" s="229"/>
      <c r="BHS186" s="229"/>
      <c r="BHT186" s="229"/>
      <c r="BHU186" s="229"/>
      <c r="BHV186" s="229"/>
      <c r="BHW186" s="229"/>
      <c r="BHX186" s="229"/>
      <c r="BHY186" s="229"/>
      <c r="BHZ186" s="229"/>
      <c r="BIA186" s="229"/>
      <c r="BIB186" s="229"/>
      <c r="BIC186" s="229"/>
      <c r="BID186" s="229"/>
      <c r="BIE186" s="229"/>
      <c r="BIF186" s="229"/>
      <c r="BIG186" s="229"/>
      <c r="BIH186" s="229"/>
      <c r="BII186" s="229"/>
      <c r="BIJ186" s="229"/>
      <c r="BIK186" s="229"/>
      <c r="BIL186" s="229"/>
      <c r="BIM186" s="229"/>
      <c r="BIN186" s="229"/>
      <c r="BIO186" s="229"/>
      <c r="BIP186" s="229"/>
      <c r="BIQ186" s="229"/>
      <c r="BIR186" s="229"/>
      <c r="BIS186" s="229"/>
      <c r="BIT186" s="229"/>
      <c r="BIU186" s="229"/>
      <c r="BIV186" s="229"/>
      <c r="BIW186" s="229"/>
      <c r="BIX186" s="229"/>
      <c r="BIY186" s="229"/>
      <c r="BIZ186" s="229"/>
      <c r="BJA186" s="229"/>
      <c r="BJB186" s="229"/>
      <c r="BJC186" s="229"/>
      <c r="BJD186" s="229"/>
      <c r="BJE186" s="229"/>
      <c r="BJF186" s="229"/>
      <c r="BJG186" s="229"/>
      <c r="BJH186" s="229"/>
      <c r="BJI186" s="229"/>
      <c r="BJJ186" s="229"/>
      <c r="BJK186" s="229"/>
      <c r="BJL186" s="229"/>
      <c r="BJM186" s="229"/>
      <c r="BJN186" s="229"/>
      <c r="BJO186" s="229"/>
      <c r="BJP186" s="229"/>
      <c r="BJQ186" s="229"/>
      <c r="BJR186" s="229"/>
      <c r="BJS186" s="229"/>
      <c r="BJT186" s="229"/>
      <c r="BJU186" s="229"/>
      <c r="BJV186" s="229"/>
      <c r="BJW186" s="229"/>
      <c r="BJX186" s="229"/>
      <c r="BJY186" s="229"/>
      <c r="BJZ186" s="229"/>
      <c r="BKA186" s="229"/>
      <c r="BKB186" s="229"/>
      <c r="BKC186" s="229"/>
      <c r="BKD186" s="229"/>
      <c r="BKE186" s="229"/>
      <c r="BKF186" s="229"/>
      <c r="BKG186" s="229"/>
      <c r="BKH186" s="229"/>
      <c r="BKI186" s="229"/>
      <c r="BKJ186" s="229"/>
      <c r="BKK186" s="229"/>
      <c r="BKL186" s="229"/>
      <c r="BKM186" s="229"/>
      <c r="BKN186" s="229"/>
      <c r="BKO186" s="229"/>
      <c r="BKP186" s="229"/>
      <c r="BKQ186" s="229"/>
      <c r="BKR186" s="229"/>
      <c r="BKS186" s="229"/>
      <c r="BKT186" s="229"/>
      <c r="BKU186" s="229"/>
      <c r="BKV186" s="229"/>
      <c r="BKW186" s="229"/>
      <c r="BKX186" s="229"/>
      <c r="BKY186" s="229"/>
      <c r="BKZ186" s="229"/>
      <c r="BLA186" s="229"/>
      <c r="BLB186" s="229"/>
      <c r="BLC186" s="229"/>
      <c r="BLD186" s="229"/>
      <c r="BLE186" s="229"/>
      <c r="BLF186" s="229"/>
      <c r="BLG186" s="229"/>
      <c r="BLH186" s="229"/>
      <c r="BLI186" s="229"/>
      <c r="BLJ186" s="229"/>
      <c r="BLK186" s="229"/>
      <c r="BLL186" s="229"/>
      <c r="BLM186" s="229"/>
      <c r="BLN186" s="229"/>
      <c r="BLO186" s="229"/>
      <c r="BLP186" s="229"/>
      <c r="BLQ186" s="229"/>
      <c r="BLR186" s="229"/>
      <c r="BLS186" s="229"/>
      <c r="BLT186" s="229"/>
      <c r="BLU186" s="229"/>
      <c r="BLV186" s="229"/>
      <c r="BLW186" s="229"/>
      <c r="BLX186" s="229"/>
      <c r="BLY186" s="229"/>
      <c r="BLZ186" s="229"/>
      <c r="BMA186" s="229"/>
      <c r="BMB186" s="229"/>
      <c r="BMC186" s="229"/>
      <c r="BMD186" s="229"/>
      <c r="BME186" s="229"/>
      <c r="BMF186" s="229"/>
      <c r="BMG186" s="229"/>
      <c r="BMH186" s="229"/>
      <c r="BMI186" s="229"/>
      <c r="BMJ186" s="229"/>
      <c r="BMK186" s="229"/>
      <c r="BML186" s="229"/>
      <c r="BMM186" s="229"/>
      <c r="BMN186" s="229"/>
      <c r="BMO186" s="229"/>
      <c r="BMP186" s="229"/>
      <c r="BMQ186" s="229"/>
      <c r="BMR186" s="229"/>
      <c r="BMS186" s="229"/>
      <c r="BMT186" s="229"/>
      <c r="BMU186" s="229"/>
      <c r="BMV186" s="229"/>
      <c r="BMW186" s="229"/>
      <c r="BMX186" s="229"/>
      <c r="BMY186" s="229"/>
      <c r="BMZ186" s="229"/>
      <c r="BNA186" s="229"/>
      <c r="BNB186" s="229"/>
      <c r="BNC186" s="229"/>
      <c r="BND186" s="229"/>
      <c r="BNE186" s="229"/>
      <c r="BNF186" s="229"/>
      <c r="BNG186" s="229"/>
      <c r="BNH186" s="229"/>
      <c r="BNI186" s="229"/>
      <c r="BNJ186" s="229"/>
      <c r="BNK186" s="229"/>
      <c r="BNL186" s="229"/>
      <c r="BNM186" s="229"/>
      <c r="BNN186" s="229"/>
      <c r="BNO186" s="229"/>
      <c r="BNP186" s="229"/>
      <c r="BNQ186" s="229"/>
      <c r="BNR186" s="229"/>
      <c r="BNS186" s="229"/>
      <c r="BNT186" s="229"/>
      <c r="BNU186" s="229"/>
      <c r="BNV186" s="229"/>
      <c r="BNW186" s="229"/>
      <c r="BNX186" s="229"/>
      <c r="BNY186" s="229"/>
      <c r="BNZ186" s="229"/>
      <c r="BOA186" s="229"/>
      <c r="BOB186" s="229"/>
      <c r="BOC186" s="229"/>
      <c r="BOD186" s="229"/>
      <c r="BOE186" s="229"/>
      <c r="BOF186" s="229"/>
      <c r="BOG186" s="229"/>
      <c r="BOH186" s="229"/>
      <c r="BOI186" s="229"/>
      <c r="BOJ186" s="229"/>
      <c r="BOK186" s="229"/>
      <c r="BOL186" s="229"/>
      <c r="BOM186" s="229"/>
      <c r="BON186" s="229"/>
      <c r="BOO186" s="229"/>
      <c r="BOP186" s="229"/>
      <c r="BOQ186" s="229"/>
      <c r="BOR186" s="229"/>
      <c r="BOS186" s="229"/>
      <c r="BOT186" s="229"/>
      <c r="BOU186" s="229"/>
      <c r="BOV186" s="229"/>
      <c r="BOW186" s="229"/>
      <c r="BOX186" s="229"/>
      <c r="BOY186" s="229"/>
      <c r="BOZ186" s="229"/>
      <c r="BPA186" s="229"/>
      <c r="BPB186" s="229"/>
      <c r="BPC186" s="229"/>
      <c r="BPD186" s="229"/>
      <c r="BPE186" s="229"/>
      <c r="BPF186" s="229"/>
      <c r="BPG186" s="229"/>
      <c r="BPH186" s="229"/>
      <c r="BPI186" s="229"/>
      <c r="BPJ186" s="229"/>
      <c r="BPK186" s="229"/>
      <c r="BPL186" s="229"/>
      <c r="BPM186" s="229"/>
      <c r="BPN186" s="229"/>
      <c r="BPO186" s="229"/>
      <c r="BPP186" s="229"/>
      <c r="BPQ186" s="229"/>
      <c r="BPR186" s="229"/>
      <c r="BPS186" s="229"/>
      <c r="BPT186" s="229"/>
      <c r="BPU186" s="229"/>
      <c r="BPV186" s="229"/>
      <c r="BPW186" s="229"/>
      <c r="BPX186" s="229"/>
      <c r="BPY186" s="229"/>
      <c r="BPZ186" s="229"/>
      <c r="BQA186" s="229"/>
      <c r="BQB186" s="229"/>
      <c r="BQC186" s="229"/>
      <c r="BQD186" s="229"/>
      <c r="BQE186" s="229"/>
      <c r="BQF186" s="229"/>
      <c r="BQG186" s="229"/>
      <c r="BQH186" s="229"/>
      <c r="BQI186" s="229"/>
      <c r="BQJ186" s="229"/>
      <c r="BQK186" s="229"/>
      <c r="BQL186" s="229"/>
      <c r="BQM186" s="229"/>
      <c r="BQN186" s="229"/>
      <c r="BQO186" s="229"/>
      <c r="BQP186" s="229"/>
      <c r="BQQ186" s="229"/>
      <c r="BQR186" s="229"/>
      <c r="BQS186" s="229"/>
      <c r="BQT186" s="229"/>
      <c r="BQU186" s="229"/>
      <c r="BQV186" s="229"/>
      <c r="BQW186" s="229"/>
      <c r="BQX186" s="229"/>
      <c r="BQY186" s="229"/>
      <c r="BQZ186" s="229"/>
      <c r="BRA186" s="229"/>
      <c r="BRB186" s="229"/>
      <c r="BRC186" s="229"/>
      <c r="BRD186" s="229"/>
      <c r="BRE186" s="229"/>
      <c r="BRF186" s="229"/>
      <c r="BRG186" s="229"/>
      <c r="BRH186" s="229"/>
      <c r="BRI186" s="229"/>
      <c r="BRJ186" s="229"/>
      <c r="BRK186" s="229"/>
      <c r="BRL186" s="229"/>
      <c r="BRM186" s="229"/>
      <c r="BRN186" s="229"/>
      <c r="BRO186" s="229"/>
      <c r="BRP186" s="229"/>
      <c r="BRQ186" s="229"/>
      <c r="BRR186" s="229"/>
      <c r="BRS186" s="229"/>
      <c r="BRT186" s="229"/>
      <c r="BRU186" s="229"/>
      <c r="BRV186" s="229"/>
      <c r="BRW186" s="229"/>
      <c r="BRX186" s="229"/>
      <c r="BRY186" s="229"/>
      <c r="BRZ186" s="229"/>
      <c r="BSA186" s="229"/>
      <c r="BSB186" s="229"/>
      <c r="BSC186" s="229"/>
      <c r="BSD186" s="229"/>
      <c r="BSE186" s="229"/>
      <c r="BSF186" s="229"/>
      <c r="BSG186" s="229"/>
      <c r="BSH186" s="229"/>
      <c r="BSI186" s="229"/>
      <c r="BSJ186" s="229"/>
      <c r="BSK186" s="229"/>
      <c r="BSL186" s="229"/>
      <c r="BSM186" s="229"/>
      <c r="BSN186" s="229"/>
      <c r="BSO186" s="229"/>
      <c r="BSP186" s="229"/>
      <c r="BSQ186" s="229"/>
      <c r="BSR186" s="229"/>
      <c r="BSS186" s="229"/>
      <c r="BST186" s="229"/>
      <c r="BSU186" s="229"/>
      <c r="BSV186" s="229"/>
      <c r="BSW186" s="229"/>
      <c r="BSX186" s="229"/>
      <c r="BSY186" s="229"/>
      <c r="BSZ186" s="229"/>
      <c r="BTA186" s="229"/>
      <c r="BTB186" s="229"/>
      <c r="BTC186" s="229"/>
      <c r="BTD186" s="229"/>
      <c r="BTE186" s="229"/>
      <c r="BTF186" s="229"/>
      <c r="BTG186" s="229"/>
      <c r="BTH186" s="229"/>
      <c r="BTI186" s="229"/>
      <c r="BTJ186" s="229"/>
      <c r="BTK186" s="229"/>
      <c r="BTL186" s="229"/>
      <c r="BTM186" s="229"/>
      <c r="BTN186" s="229"/>
      <c r="BTO186" s="229"/>
      <c r="BTP186" s="229"/>
      <c r="BTQ186" s="229"/>
      <c r="BTR186" s="229"/>
      <c r="BTS186" s="229"/>
      <c r="BTT186" s="229"/>
      <c r="BTU186" s="229"/>
      <c r="BTV186" s="229"/>
      <c r="BTW186" s="229"/>
      <c r="BTX186" s="229"/>
      <c r="BTY186" s="229"/>
      <c r="BTZ186" s="229"/>
      <c r="BUA186" s="229"/>
      <c r="BUB186" s="229"/>
      <c r="BUC186" s="229"/>
      <c r="BUD186" s="229"/>
      <c r="BUE186" s="229"/>
      <c r="BUF186" s="229"/>
      <c r="BUG186" s="229"/>
      <c r="BUH186" s="229"/>
      <c r="BUI186" s="229"/>
      <c r="BUJ186" s="229"/>
      <c r="BUK186" s="229"/>
      <c r="BUL186" s="229"/>
      <c r="BUM186" s="229"/>
      <c r="BUN186" s="229"/>
      <c r="BUO186" s="229"/>
      <c r="BUP186" s="229"/>
      <c r="BUQ186" s="229"/>
      <c r="BUR186" s="229"/>
      <c r="BUS186" s="229"/>
      <c r="BUT186" s="229"/>
      <c r="BUU186" s="229"/>
      <c r="BUV186" s="229"/>
      <c r="BUW186" s="229"/>
      <c r="BUX186" s="229"/>
      <c r="BUY186" s="229"/>
      <c r="BUZ186" s="229"/>
      <c r="BVA186" s="229"/>
      <c r="BVB186" s="229"/>
      <c r="BVC186" s="229"/>
      <c r="BVD186" s="229"/>
      <c r="BVE186" s="229"/>
      <c r="BVF186" s="229"/>
      <c r="BVG186" s="229"/>
      <c r="BVH186" s="229"/>
      <c r="BVI186" s="229"/>
      <c r="BVJ186" s="229"/>
      <c r="BVK186" s="229"/>
      <c r="BVL186" s="229"/>
      <c r="BVM186" s="229"/>
      <c r="BVN186" s="229"/>
      <c r="BVO186" s="229"/>
      <c r="BVP186" s="229"/>
      <c r="BVQ186" s="229"/>
      <c r="BVR186" s="229"/>
      <c r="BVS186" s="229"/>
      <c r="BVT186" s="229"/>
      <c r="BVU186" s="229"/>
      <c r="BVV186" s="229"/>
      <c r="BVW186" s="229"/>
      <c r="BVX186" s="229"/>
      <c r="BVY186" s="229"/>
      <c r="BVZ186" s="229"/>
      <c r="BWA186" s="229"/>
      <c r="BWB186" s="229"/>
      <c r="BWC186" s="229"/>
      <c r="BWD186" s="229"/>
      <c r="BWE186" s="229"/>
      <c r="BWF186" s="229"/>
      <c r="BWG186" s="229"/>
      <c r="BWH186" s="229"/>
      <c r="BWI186" s="229"/>
      <c r="BWJ186" s="229"/>
      <c r="BWK186" s="229"/>
      <c r="BWL186" s="229"/>
      <c r="BWM186" s="229"/>
      <c r="BWN186" s="229"/>
      <c r="BWO186" s="229"/>
      <c r="BWP186" s="229"/>
      <c r="BWQ186" s="229"/>
      <c r="BWR186" s="229"/>
      <c r="BWS186" s="229"/>
      <c r="BWT186" s="229"/>
      <c r="BWU186" s="229"/>
      <c r="BWV186" s="229"/>
      <c r="BWW186" s="229"/>
      <c r="BWX186" s="229"/>
      <c r="BWY186" s="229"/>
      <c r="BWZ186" s="229"/>
      <c r="BXA186" s="229"/>
      <c r="BXB186" s="229"/>
      <c r="BXC186" s="229"/>
      <c r="BXD186" s="229"/>
      <c r="BXE186" s="229"/>
      <c r="BXF186" s="229"/>
      <c r="BXG186" s="229"/>
      <c r="BXH186" s="229"/>
      <c r="BXI186" s="229"/>
      <c r="BXJ186" s="229"/>
      <c r="BXK186" s="229"/>
      <c r="BXL186" s="229"/>
      <c r="BXM186" s="229"/>
      <c r="BXN186" s="229"/>
      <c r="BXO186" s="229"/>
      <c r="BXP186" s="229"/>
      <c r="BXQ186" s="229"/>
      <c r="BXR186" s="229"/>
      <c r="BXS186" s="229"/>
      <c r="BXT186" s="229"/>
      <c r="BXU186" s="229"/>
      <c r="BXV186" s="229"/>
      <c r="BXW186" s="229"/>
      <c r="BXX186" s="229"/>
      <c r="BXY186" s="229"/>
      <c r="BXZ186" s="229"/>
      <c r="BYA186" s="229"/>
      <c r="BYB186" s="229"/>
      <c r="BYC186" s="229"/>
      <c r="BYD186" s="229"/>
      <c r="BYE186" s="229"/>
      <c r="BYF186" s="229"/>
      <c r="BYG186" s="229"/>
      <c r="BYH186" s="229"/>
      <c r="BYI186" s="229"/>
      <c r="BYJ186" s="229"/>
      <c r="BYK186" s="229"/>
      <c r="BYL186" s="229"/>
      <c r="BYM186" s="229"/>
      <c r="BYN186" s="229"/>
      <c r="BYO186" s="229"/>
      <c r="BYP186" s="229"/>
      <c r="BYQ186" s="229"/>
      <c r="BYR186" s="229"/>
      <c r="BYS186" s="229"/>
      <c r="BYT186" s="229"/>
      <c r="BYU186" s="229"/>
      <c r="BYV186" s="229"/>
      <c r="BYW186" s="229"/>
      <c r="BYX186" s="229"/>
      <c r="BYY186" s="229"/>
      <c r="BYZ186" s="229"/>
      <c r="BZA186" s="229"/>
      <c r="BZB186" s="229"/>
      <c r="BZC186" s="229"/>
      <c r="BZD186" s="229"/>
      <c r="BZE186" s="229"/>
      <c r="BZF186" s="229"/>
      <c r="BZG186" s="229"/>
      <c r="BZH186" s="229"/>
      <c r="BZI186" s="229"/>
      <c r="BZJ186" s="229"/>
      <c r="BZK186" s="229"/>
      <c r="BZL186" s="229"/>
      <c r="BZM186" s="229"/>
      <c r="BZN186" s="229"/>
      <c r="BZO186" s="229"/>
      <c r="BZP186" s="229"/>
      <c r="BZQ186" s="229"/>
      <c r="BZR186" s="229"/>
      <c r="BZS186" s="229"/>
      <c r="BZT186" s="229"/>
      <c r="BZU186" s="229"/>
      <c r="BZV186" s="229"/>
      <c r="BZW186" s="229"/>
      <c r="BZX186" s="229"/>
      <c r="BZY186" s="229"/>
      <c r="BZZ186" s="229"/>
      <c r="CAA186" s="229"/>
      <c r="CAB186" s="229"/>
      <c r="CAC186" s="229"/>
      <c r="CAD186" s="229"/>
      <c r="CAE186" s="229"/>
      <c r="CAF186" s="229"/>
      <c r="CAG186" s="229"/>
      <c r="CAH186" s="229"/>
      <c r="CAI186" s="229"/>
      <c r="CAJ186" s="229"/>
      <c r="CAK186" s="229"/>
      <c r="CAL186" s="229"/>
      <c r="CAM186" s="229"/>
      <c r="CAN186" s="229"/>
      <c r="CAO186" s="229"/>
      <c r="CAP186" s="229"/>
      <c r="CAQ186" s="229"/>
      <c r="CAR186" s="229"/>
      <c r="CAS186" s="229"/>
      <c r="CAT186" s="229"/>
      <c r="CAU186" s="229"/>
      <c r="CAV186" s="229"/>
      <c r="CAW186" s="229"/>
      <c r="CAX186" s="229"/>
      <c r="CAY186" s="229"/>
      <c r="CAZ186" s="229"/>
      <c r="CBA186" s="229"/>
      <c r="CBB186" s="229"/>
      <c r="CBC186" s="229"/>
      <c r="CBD186" s="229"/>
      <c r="CBE186" s="229"/>
      <c r="CBF186" s="229"/>
      <c r="CBG186" s="229"/>
      <c r="CBH186" s="229"/>
      <c r="CBI186" s="229"/>
      <c r="CBJ186" s="229"/>
      <c r="CBK186" s="229"/>
      <c r="CBL186" s="229"/>
      <c r="CBM186" s="229"/>
      <c r="CBN186" s="229"/>
      <c r="CBO186" s="229"/>
      <c r="CBP186" s="229"/>
      <c r="CBQ186" s="229"/>
      <c r="CBR186" s="229"/>
      <c r="CBS186" s="229"/>
      <c r="CBT186" s="229"/>
      <c r="CBU186" s="229"/>
      <c r="CBV186" s="229"/>
      <c r="CBW186" s="229"/>
      <c r="CBX186" s="229"/>
      <c r="CBY186" s="229"/>
      <c r="CBZ186" s="229"/>
      <c r="CCA186" s="229"/>
      <c r="CCB186" s="229"/>
      <c r="CCC186" s="229"/>
      <c r="CCD186" s="229"/>
      <c r="CCE186" s="229"/>
      <c r="CCF186" s="229"/>
      <c r="CCG186" s="229"/>
      <c r="CCH186" s="229"/>
      <c r="CCI186" s="229"/>
      <c r="CCJ186" s="229"/>
      <c r="CCK186" s="229"/>
      <c r="CCL186" s="229"/>
      <c r="CCM186" s="229"/>
      <c r="CCN186" s="229"/>
      <c r="CCO186" s="229"/>
      <c r="CCP186" s="229"/>
      <c r="CCQ186" s="229"/>
      <c r="CCR186" s="229"/>
      <c r="CCS186" s="229"/>
      <c r="CCT186" s="229"/>
      <c r="CCU186" s="229"/>
      <c r="CCV186" s="229"/>
      <c r="CCW186" s="229"/>
      <c r="CCX186" s="229"/>
      <c r="CCY186" s="229"/>
      <c r="CCZ186" s="229"/>
      <c r="CDA186" s="229"/>
      <c r="CDB186" s="229"/>
      <c r="CDC186" s="229"/>
      <c r="CDD186" s="229"/>
      <c r="CDE186" s="229"/>
      <c r="CDF186" s="229"/>
      <c r="CDG186" s="229"/>
      <c r="CDH186" s="229"/>
      <c r="CDI186" s="229"/>
      <c r="CDJ186" s="229"/>
      <c r="CDK186" s="229"/>
      <c r="CDL186" s="229"/>
      <c r="CDM186" s="229"/>
      <c r="CDN186" s="229"/>
      <c r="CDO186" s="229"/>
      <c r="CDP186" s="229"/>
      <c r="CDQ186" s="229"/>
      <c r="CDR186" s="229"/>
      <c r="CDS186" s="229"/>
      <c r="CDT186" s="229"/>
      <c r="CDU186" s="229"/>
      <c r="CDV186" s="229"/>
      <c r="CDW186" s="229"/>
      <c r="CDX186" s="229"/>
      <c r="CDY186" s="229"/>
      <c r="CDZ186" s="229"/>
      <c r="CEA186" s="229"/>
      <c r="CEB186" s="229"/>
      <c r="CEC186" s="229"/>
      <c r="CED186" s="229"/>
      <c r="CEE186" s="229"/>
      <c r="CEF186" s="229"/>
      <c r="CEG186" s="229"/>
      <c r="CEH186" s="229"/>
      <c r="CEI186" s="229"/>
      <c r="CEJ186" s="229"/>
      <c r="CEK186" s="229"/>
      <c r="CEL186" s="229"/>
      <c r="CEM186" s="229"/>
      <c r="CEN186" s="229"/>
      <c r="CEO186" s="229"/>
      <c r="CEP186" s="229"/>
      <c r="CEQ186" s="229"/>
      <c r="CER186" s="229"/>
      <c r="CES186" s="229"/>
      <c r="CET186" s="229"/>
      <c r="CEU186" s="229"/>
      <c r="CEV186" s="229"/>
      <c r="CEW186" s="229"/>
      <c r="CEX186" s="229"/>
      <c r="CEY186" s="229"/>
      <c r="CEZ186" s="229"/>
      <c r="CFA186" s="229"/>
      <c r="CFB186" s="229"/>
      <c r="CFC186" s="229"/>
      <c r="CFD186" s="229"/>
      <c r="CFE186" s="229"/>
      <c r="CFF186" s="229"/>
      <c r="CFG186" s="229"/>
      <c r="CFH186" s="229"/>
      <c r="CFI186" s="229"/>
      <c r="CFJ186" s="229"/>
      <c r="CFK186" s="229"/>
      <c r="CFL186" s="229"/>
      <c r="CFM186" s="229"/>
      <c r="CFN186" s="229"/>
      <c r="CFO186" s="229"/>
      <c r="CFP186" s="229"/>
      <c r="CFQ186" s="229"/>
      <c r="CFR186" s="229"/>
      <c r="CFS186" s="229"/>
      <c r="CFT186" s="229"/>
      <c r="CFU186" s="229"/>
      <c r="CFV186" s="229"/>
      <c r="CFW186" s="229"/>
      <c r="CFX186" s="229"/>
      <c r="CFY186" s="229"/>
      <c r="CFZ186" s="229"/>
      <c r="CGA186" s="229"/>
      <c r="CGB186" s="229"/>
      <c r="CGC186" s="229"/>
      <c r="CGD186" s="229"/>
      <c r="CGE186" s="229"/>
      <c r="CGF186" s="229"/>
      <c r="CGG186" s="229"/>
      <c r="CGH186" s="229"/>
      <c r="CGI186" s="229"/>
      <c r="CGJ186" s="229"/>
      <c r="CGK186" s="229"/>
      <c r="CGL186" s="229"/>
      <c r="CGM186" s="229"/>
      <c r="CGN186" s="229"/>
      <c r="CGO186" s="229"/>
      <c r="CGP186" s="229"/>
      <c r="CGQ186" s="229"/>
      <c r="CGR186" s="229"/>
      <c r="CGS186" s="229"/>
      <c r="CGT186" s="229"/>
      <c r="CGU186" s="229"/>
      <c r="CGV186" s="229"/>
      <c r="CGW186" s="229"/>
      <c r="CGX186" s="229"/>
      <c r="CGY186" s="229"/>
      <c r="CGZ186" s="229"/>
      <c r="CHA186" s="229"/>
      <c r="CHB186" s="229"/>
      <c r="CHC186" s="229"/>
      <c r="CHD186" s="229"/>
      <c r="CHE186" s="229"/>
      <c r="CHF186" s="229"/>
      <c r="CHG186" s="229"/>
      <c r="CHH186" s="229"/>
      <c r="CHI186" s="229"/>
      <c r="CHJ186" s="229"/>
      <c r="CHK186" s="229"/>
      <c r="CHL186" s="229"/>
      <c r="CHM186" s="229"/>
      <c r="CHN186" s="229"/>
      <c r="CHO186" s="229"/>
      <c r="CHP186" s="229"/>
      <c r="CHQ186" s="229"/>
      <c r="CHR186" s="229"/>
      <c r="CHS186" s="229"/>
      <c r="CHT186" s="229"/>
      <c r="CHU186" s="229"/>
      <c r="CHV186" s="229"/>
      <c r="CHW186" s="229"/>
      <c r="CHX186" s="229"/>
      <c r="CHY186" s="229"/>
      <c r="CHZ186" s="229"/>
      <c r="CIA186" s="229"/>
      <c r="CIB186" s="229"/>
      <c r="CIC186" s="229"/>
      <c r="CID186" s="229"/>
      <c r="CIE186" s="229"/>
      <c r="CIF186" s="229"/>
      <c r="CIG186" s="229"/>
      <c r="CIH186" s="229"/>
      <c r="CII186" s="229"/>
      <c r="CIJ186" s="229"/>
      <c r="CIK186" s="229"/>
      <c r="CIL186" s="229"/>
      <c r="CIM186" s="229"/>
      <c r="CIN186" s="229"/>
      <c r="CIO186" s="229"/>
      <c r="CIP186" s="229"/>
      <c r="CIQ186" s="229"/>
      <c r="CIR186" s="229"/>
      <c r="CIS186" s="229"/>
      <c r="CIT186" s="229"/>
      <c r="CIU186" s="229"/>
      <c r="CIV186" s="229"/>
      <c r="CIW186" s="229"/>
      <c r="CIX186" s="229"/>
      <c r="CIY186" s="229"/>
      <c r="CIZ186" s="229"/>
      <c r="CJA186" s="229"/>
      <c r="CJB186" s="229"/>
      <c r="CJC186" s="229"/>
      <c r="CJD186" s="229"/>
      <c r="CJE186" s="229"/>
      <c r="CJF186" s="229"/>
      <c r="CJG186" s="229"/>
      <c r="CJH186" s="229"/>
      <c r="CJI186" s="229"/>
      <c r="CJJ186" s="229"/>
      <c r="CJK186" s="229"/>
      <c r="CJL186" s="229"/>
      <c r="CJM186" s="229"/>
      <c r="CJN186" s="229"/>
      <c r="CJO186" s="229"/>
      <c r="CJP186" s="229"/>
      <c r="CJQ186" s="229"/>
      <c r="CJR186" s="229"/>
      <c r="CJS186" s="229"/>
      <c r="CJT186" s="229"/>
      <c r="CJU186" s="229"/>
      <c r="CJV186" s="229"/>
      <c r="CJW186" s="229"/>
      <c r="CJX186" s="229"/>
      <c r="CJY186" s="229"/>
      <c r="CJZ186" s="229"/>
      <c r="CKA186" s="229"/>
      <c r="CKB186" s="229"/>
      <c r="CKC186" s="229"/>
      <c r="CKD186" s="229"/>
      <c r="CKE186" s="229"/>
      <c r="CKF186" s="229"/>
      <c r="CKG186" s="229"/>
      <c r="CKH186" s="229"/>
      <c r="CKI186" s="229"/>
      <c r="CKJ186" s="229"/>
      <c r="CKK186" s="229"/>
      <c r="CKL186" s="229"/>
      <c r="CKM186" s="229"/>
      <c r="CKN186" s="229"/>
      <c r="CKO186" s="229"/>
      <c r="CKP186" s="229"/>
      <c r="CKQ186" s="229"/>
      <c r="CKR186" s="229"/>
      <c r="CKS186" s="229"/>
      <c r="CKT186" s="229"/>
      <c r="CKU186" s="229"/>
      <c r="CKV186" s="229"/>
      <c r="CKW186" s="229"/>
      <c r="CKX186" s="229"/>
      <c r="CKY186" s="229"/>
      <c r="CKZ186" s="229"/>
      <c r="CLA186" s="229"/>
      <c r="CLB186" s="229"/>
      <c r="CLC186" s="229"/>
      <c r="CLD186" s="229"/>
      <c r="CLE186" s="229"/>
      <c r="CLF186" s="229"/>
      <c r="CLG186" s="229"/>
      <c r="CLH186" s="229"/>
      <c r="CLI186" s="229"/>
      <c r="CLJ186" s="229"/>
      <c r="CLK186" s="229"/>
      <c r="CLL186" s="229"/>
      <c r="CLM186" s="229"/>
      <c r="CLN186" s="229"/>
      <c r="CLO186" s="229"/>
      <c r="CLP186" s="229"/>
      <c r="CLQ186" s="229"/>
      <c r="CLR186" s="229"/>
      <c r="CLS186" s="229"/>
      <c r="CLT186" s="229"/>
      <c r="CLU186" s="229"/>
      <c r="CLV186" s="229"/>
      <c r="CLW186" s="229"/>
      <c r="CLX186" s="229"/>
      <c r="CLY186" s="229"/>
      <c r="CLZ186" s="229"/>
      <c r="CMA186" s="229"/>
      <c r="CMB186" s="229"/>
      <c r="CMC186" s="229"/>
      <c r="CMD186" s="229"/>
      <c r="CME186" s="229"/>
      <c r="CMF186" s="229"/>
      <c r="CMG186" s="229"/>
      <c r="CMH186" s="229"/>
      <c r="CMI186" s="229"/>
      <c r="CMJ186" s="229"/>
      <c r="CMK186" s="229"/>
      <c r="CML186" s="229"/>
      <c r="CMM186" s="229"/>
      <c r="CMN186" s="229"/>
      <c r="CMO186" s="229"/>
      <c r="CMP186" s="229"/>
      <c r="CMQ186" s="229"/>
      <c r="CMR186" s="229"/>
      <c r="CMS186" s="229"/>
      <c r="CMT186" s="229"/>
      <c r="CMU186" s="229"/>
      <c r="CMV186" s="229"/>
      <c r="CMW186" s="229"/>
      <c r="CMX186" s="229"/>
      <c r="CMY186" s="229"/>
      <c r="CMZ186" s="229"/>
      <c r="CNA186" s="229"/>
      <c r="CNB186" s="229"/>
      <c r="CNC186" s="229"/>
      <c r="CND186" s="229"/>
      <c r="CNE186" s="229"/>
      <c r="CNF186" s="229"/>
      <c r="CNG186" s="229"/>
      <c r="CNH186" s="229"/>
      <c r="CNI186" s="229"/>
      <c r="CNJ186" s="229"/>
      <c r="CNK186" s="229"/>
      <c r="CNL186" s="229"/>
      <c r="CNM186" s="229"/>
      <c r="CNN186" s="229"/>
      <c r="CNO186" s="229"/>
      <c r="CNP186" s="229"/>
      <c r="CNQ186" s="229"/>
      <c r="CNR186" s="229"/>
      <c r="CNS186" s="229"/>
      <c r="CNT186" s="229"/>
      <c r="CNU186" s="229"/>
      <c r="CNV186" s="229"/>
      <c r="CNW186" s="229"/>
      <c r="CNX186" s="229"/>
      <c r="CNY186" s="229"/>
      <c r="CNZ186" s="229"/>
      <c r="COA186" s="229"/>
      <c r="COB186" s="229"/>
      <c r="COC186" s="229"/>
      <c r="COD186" s="229"/>
      <c r="COE186" s="229"/>
      <c r="COF186" s="229"/>
      <c r="COG186" s="229"/>
      <c r="COH186" s="229"/>
      <c r="COI186" s="229"/>
      <c r="COJ186" s="229"/>
      <c r="COK186" s="229"/>
      <c r="COL186" s="229"/>
      <c r="COM186" s="229"/>
      <c r="CON186" s="229"/>
      <c r="COO186" s="229"/>
      <c r="COP186" s="229"/>
      <c r="COQ186" s="229"/>
      <c r="COR186" s="229"/>
      <c r="COS186" s="229"/>
      <c r="COT186" s="229"/>
      <c r="COU186" s="229"/>
      <c r="COV186" s="229"/>
      <c r="COW186" s="229"/>
      <c r="COX186" s="229"/>
      <c r="COY186" s="229"/>
      <c r="COZ186" s="229"/>
      <c r="CPA186" s="229"/>
      <c r="CPB186" s="229"/>
      <c r="CPC186" s="229"/>
      <c r="CPD186" s="229"/>
      <c r="CPE186" s="229"/>
      <c r="CPF186" s="229"/>
      <c r="CPG186" s="229"/>
      <c r="CPH186" s="229"/>
      <c r="CPI186" s="229"/>
      <c r="CPJ186" s="229"/>
      <c r="CPK186" s="229"/>
      <c r="CPL186" s="229"/>
      <c r="CPM186" s="229"/>
      <c r="CPN186" s="229"/>
      <c r="CPO186" s="229"/>
      <c r="CPP186" s="229"/>
      <c r="CPQ186" s="229"/>
      <c r="CPR186" s="229"/>
      <c r="CPS186" s="229"/>
      <c r="CPT186" s="229"/>
      <c r="CPU186" s="229"/>
      <c r="CPV186" s="229"/>
      <c r="CPW186" s="229"/>
      <c r="CPX186" s="229"/>
      <c r="CPY186" s="229"/>
      <c r="CPZ186" s="229"/>
      <c r="CQA186" s="229"/>
      <c r="CQB186" s="229"/>
      <c r="CQC186" s="229"/>
      <c r="CQD186" s="229"/>
      <c r="CQE186" s="229"/>
      <c r="CQF186" s="229"/>
      <c r="CQG186" s="229"/>
      <c r="CQH186" s="229"/>
      <c r="CQI186" s="229"/>
      <c r="CQJ186" s="229"/>
      <c r="CQK186" s="229"/>
      <c r="CQL186" s="229"/>
      <c r="CQM186" s="229"/>
      <c r="CQN186" s="229"/>
      <c r="CQO186" s="229"/>
      <c r="CQP186" s="229"/>
      <c r="CQQ186" s="229"/>
      <c r="CQR186" s="229"/>
      <c r="CQS186" s="229"/>
      <c r="CQT186" s="229"/>
      <c r="CQU186" s="229"/>
      <c r="CQV186" s="229"/>
      <c r="CQW186" s="229"/>
      <c r="CQX186" s="229"/>
      <c r="CQY186" s="229"/>
      <c r="CQZ186" s="229"/>
      <c r="CRA186" s="229"/>
      <c r="CRB186" s="229"/>
      <c r="CRC186" s="229"/>
      <c r="CRD186" s="229"/>
      <c r="CRE186" s="229"/>
      <c r="CRF186" s="229"/>
      <c r="CRG186" s="229"/>
      <c r="CRH186" s="229"/>
      <c r="CRI186" s="229"/>
      <c r="CRJ186" s="229"/>
      <c r="CRK186" s="229"/>
      <c r="CRL186" s="229"/>
      <c r="CRM186" s="229"/>
      <c r="CRN186" s="229"/>
      <c r="CRO186" s="229"/>
      <c r="CRP186" s="229"/>
      <c r="CRQ186" s="229"/>
      <c r="CRR186" s="229"/>
      <c r="CRS186" s="229"/>
      <c r="CRT186" s="229"/>
      <c r="CRU186" s="229"/>
      <c r="CRV186" s="229"/>
      <c r="CRW186" s="229"/>
      <c r="CRX186" s="229"/>
      <c r="CRY186" s="229"/>
      <c r="CRZ186" s="229"/>
      <c r="CSA186" s="229"/>
      <c r="CSB186" s="229"/>
      <c r="CSC186" s="229"/>
      <c r="CSD186" s="229"/>
      <c r="CSE186" s="229"/>
      <c r="CSF186" s="229"/>
      <c r="CSG186" s="229"/>
      <c r="CSH186" s="229"/>
      <c r="CSI186" s="229"/>
      <c r="CSJ186" s="229"/>
      <c r="CSK186" s="229"/>
      <c r="CSL186" s="229"/>
      <c r="CSM186" s="229"/>
      <c r="CSN186" s="229"/>
      <c r="CSO186" s="229"/>
      <c r="CSP186" s="229"/>
      <c r="CSQ186" s="229"/>
      <c r="CSR186" s="229"/>
      <c r="CSS186" s="229"/>
      <c r="CST186" s="229"/>
      <c r="CSU186" s="229"/>
      <c r="CSV186" s="229"/>
      <c r="CSW186" s="229"/>
      <c r="CSX186" s="229"/>
      <c r="CSY186" s="229"/>
      <c r="CSZ186" s="229"/>
      <c r="CTA186" s="229"/>
      <c r="CTB186" s="229"/>
      <c r="CTC186" s="229"/>
      <c r="CTD186" s="229"/>
      <c r="CTE186" s="229"/>
      <c r="CTF186" s="229"/>
      <c r="CTG186" s="229"/>
      <c r="CTH186" s="229"/>
      <c r="CTI186" s="229"/>
      <c r="CTJ186" s="229"/>
      <c r="CTK186" s="229"/>
      <c r="CTL186" s="229"/>
      <c r="CTM186" s="229"/>
      <c r="CTN186" s="229"/>
      <c r="CTO186" s="229"/>
      <c r="CTP186" s="229"/>
      <c r="CTQ186" s="229"/>
      <c r="CTR186" s="229"/>
      <c r="CTS186" s="229"/>
      <c r="CTT186" s="229"/>
      <c r="CTU186" s="229"/>
      <c r="CTV186" s="229"/>
      <c r="CTW186" s="229"/>
      <c r="CTX186" s="229"/>
      <c r="CTY186" s="229"/>
      <c r="CTZ186" s="229"/>
      <c r="CUA186" s="229"/>
    </row>
    <row r="187" spans="1:2575" s="224" customFormat="1" ht="108.75" hidden="1" customHeight="1">
      <c r="A187" s="241">
        <f>+A185+1</f>
        <v>82</v>
      </c>
      <c r="B187" s="242" t="str">
        <f>IFERROR(INDEX(OB!B:B,MATCH('BIHOURLY  (2)'!A:A,OB!A:A,0)),"")</f>
        <v/>
      </c>
      <c r="C187" s="243"/>
      <c r="D187" s="232" t="str">
        <f>IFERROR(INDEX(OB!G:G,MATCH('BIHOURLY  (2)'!A:A,OB!A:A,0)),"")</f>
        <v/>
      </c>
      <c r="E187" s="244" t="str">
        <f>IFERROR(INDEX(OB!K:K,MATCH('BIHOURLY  (2)'!A:A,OB!A:A,0)),"")</f>
        <v/>
      </c>
      <c r="F187" s="245" t="str">
        <f>IFERROR((OB!$K$3/'BIHOURLY  (2)'!E187)/5,"")</f>
        <v/>
      </c>
      <c r="G187" s="246"/>
      <c r="H187" s="246"/>
      <c r="I187" s="246"/>
      <c r="J187" s="265"/>
      <c r="K187" s="254"/>
      <c r="L187" s="254"/>
      <c r="N187" s="229"/>
      <c r="O187" s="229"/>
      <c r="P187" s="229"/>
      <c r="Q187" s="229"/>
      <c r="R187" s="229"/>
      <c r="S187" s="229"/>
      <c r="T187" s="229"/>
      <c r="U187" s="229"/>
      <c r="V187" s="229"/>
      <c r="W187" s="229"/>
      <c r="X187" s="229"/>
      <c r="Y187" s="229"/>
      <c r="Z187" s="229"/>
      <c r="AA187" s="229"/>
      <c r="AB187" s="229"/>
      <c r="AC187" s="229"/>
      <c r="AD187" s="229"/>
      <c r="AE187" s="229"/>
      <c r="AF187" s="229"/>
      <c r="AG187" s="229"/>
      <c r="AH187" s="229"/>
      <c r="AI187" s="229"/>
      <c r="AJ187" s="229"/>
      <c r="AK187" s="229"/>
      <c r="AL187" s="229"/>
      <c r="AM187" s="229"/>
      <c r="AN187" s="229"/>
      <c r="AO187" s="229"/>
      <c r="AP187" s="229"/>
      <c r="AQ187" s="229"/>
      <c r="AR187" s="229"/>
      <c r="AS187" s="229"/>
      <c r="AT187" s="229"/>
      <c r="AU187" s="229"/>
      <c r="AV187" s="229"/>
      <c r="AW187" s="229"/>
      <c r="AX187" s="229"/>
      <c r="AY187" s="229"/>
      <c r="AZ187" s="229"/>
      <c r="BA187" s="229"/>
      <c r="BB187" s="229"/>
      <c r="BC187" s="229"/>
      <c r="BD187" s="229"/>
      <c r="BE187" s="229"/>
      <c r="BF187" s="229"/>
      <c r="BG187" s="229"/>
      <c r="BH187" s="229"/>
      <c r="BI187" s="229"/>
      <c r="BJ187" s="229"/>
      <c r="BK187" s="229"/>
      <c r="BL187" s="229"/>
      <c r="BM187" s="229"/>
      <c r="BN187" s="229"/>
      <c r="BO187" s="229"/>
      <c r="BP187" s="229"/>
      <c r="BQ187" s="229"/>
      <c r="BR187" s="229"/>
      <c r="BS187" s="229"/>
      <c r="BT187" s="229"/>
      <c r="BU187" s="229"/>
      <c r="BV187" s="229"/>
      <c r="BW187" s="229"/>
      <c r="BX187" s="229"/>
      <c r="BY187" s="229"/>
      <c r="BZ187" s="229"/>
      <c r="CA187" s="229"/>
      <c r="CB187" s="229"/>
      <c r="CC187" s="229"/>
      <c r="CD187" s="229"/>
      <c r="CE187" s="229"/>
      <c r="CF187" s="229"/>
      <c r="CG187" s="229"/>
      <c r="CH187" s="229"/>
      <c r="CI187" s="229"/>
      <c r="CJ187" s="229"/>
      <c r="CK187" s="229"/>
      <c r="CL187" s="229"/>
      <c r="CM187" s="229"/>
      <c r="CN187" s="229"/>
      <c r="CO187" s="229"/>
      <c r="CP187" s="229"/>
      <c r="CQ187" s="229"/>
      <c r="CR187" s="229"/>
      <c r="CS187" s="229"/>
      <c r="CT187" s="229"/>
      <c r="CU187" s="229"/>
      <c r="CV187" s="229"/>
      <c r="CW187" s="229"/>
      <c r="CX187" s="229"/>
      <c r="CY187" s="229"/>
      <c r="CZ187" s="229"/>
      <c r="DA187" s="229"/>
      <c r="DB187" s="229"/>
      <c r="DC187" s="229"/>
      <c r="DD187" s="229"/>
      <c r="DE187" s="229"/>
      <c r="DF187" s="229"/>
      <c r="DG187" s="229"/>
      <c r="DH187" s="229"/>
      <c r="DI187" s="229"/>
      <c r="DJ187" s="229"/>
      <c r="DK187" s="229"/>
      <c r="DL187" s="229"/>
      <c r="DM187" s="229"/>
      <c r="DN187" s="229"/>
      <c r="DO187" s="229"/>
      <c r="DP187" s="229"/>
      <c r="DQ187" s="229"/>
      <c r="DR187" s="229"/>
      <c r="DS187" s="229"/>
      <c r="DT187" s="229"/>
      <c r="DU187" s="229"/>
      <c r="DV187" s="229"/>
      <c r="DW187" s="229"/>
      <c r="DX187" s="229"/>
      <c r="DY187" s="229"/>
      <c r="DZ187" s="229"/>
      <c r="EA187" s="229"/>
      <c r="EB187" s="229"/>
      <c r="EC187" s="229"/>
      <c r="ED187" s="229"/>
      <c r="EE187" s="229"/>
      <c r="EF187" s="229"/>
      <c r="EG187" s="229"/>
      <c r="EH187" s="229"/>
      <c r="EI187" s="229"/>
      <c r="EJ187" s="229"/>
      <c r="EK187" s="229"/>
      <c r="EL187" s="229"/>
      <c r="EM187" s="229"/>
      <c r="EN187" s="229"/>
      <c r="EO187" s="229"/>
      <c r="EP187" s="229"/>
      <c r="EQ187" s="229"/>
      <c r="ER187" s="229"/>
      <c r="ES187" s="229"/>
      <c r="ET187" s="229"/>
      <c r="EU187" s="229"/>
      <c r="EV187" s="229"/>
      <c r="EW187" s="229"/>
      <c r="EX187" s="229"/>
      <c r="EY187" s="229"/>
      <c r="EZ187" s="229"/>
      <c r="FA187" s="229"/>
      <c r="FB187" s="229"/>
      <c r="FC187" s="229"/>
      <c r="FD187" s="229"/>
      <c r="FE187" s="229"/>
      <c r="FF187" s="229"/>
      <c r="FG187" s="229"/>
      <c r="FH187" s="229"/>
      <c r="FI187" s="229"/>
      <c r="FJ187" s="229"/>
      <c r="FK187" s="229"/>
      <c r="FL187" s="229"/>
      <c r="FM187" s="229"/>
      <c r="FN187" s="229"/>
      <c r="FO187" s="229"/>
      <c r="FP187" s="229"/>
      <c r="FQ187" s="229"/>
      <c r="FR187" s="229"/>
      <c r="FS187" s="229"/>
      <c r="FT187" s="229"/>
      <c r="FU187" s="229"/>
      <c r="FV187" s="229"/>
      <c r="FW187" s="229"/>
      <c r="FX187" s="229"/>
      <c r="FY187" s="229"/>
      <c r="FZ187" s="229"/>
      <c r="GA187" s="229"/>
      <c r="GB187" s="229"/>
      <c r="GC187" s="229"/>
      <c r="GD187" s="229"/>
      <c r="GE187" s="229"/>
      <c r="GF187" s="229"/>
      <c r="GG187" s="229"/>
      <c r="GH187" s="229"/>
      <c r="GI187" s="229"/>
      <c r="GJ187" s="229"/>
      <c r="GK187" s="229"/>
      <c r="GL187" s="229"/>
      <c r="GM187" s="229"/>
      <c r="GN187" s="229"/>
      <c r="GO187" s="229"/>
      <c r="GP187" s="229"/>
      <c r="GQ187" s="229"/>
      <c r="GR187" s="229"/>
      <c r="GS187" s="229"/>
      <c r="GT187" s="229"/>
      <c r="GU187" s="229"/>
      <c r="GV187" s="229"/>
      <c r="GW187" s="229"/>
      <c r="GX187" s="229"/>
      <c r="GY187" s="229"/>
      <c r="GZ187" s="229"/>
      <c r="HA187" s="229"/>
      <c r="HB187" s="229"/>
      <c r="HC187" s="229"/>
      <c r="HD187" s="229"/>
      <c r="HE187" s="229"/>
      <c r="HF187" s="229"/>
      <c r="HG187" s="229"/>
      <c r="HH187" s="229"/>
      <c r="HI187" s="229"/>
      <c r="HJ187" s="229"/>
      <c r="HK187" s="229"/>
      <c r="HL187" s="229"/>
      <c r="HM187" s="229"/>
      <c r="HN187" s="229"/>
      <c r="HO187" s="229"/>
      <c r="HP187" s="229"/>
      <c r="HQ187" s="229"/>
      <c r="HR187" s="229"/>
      <c r="HS187" s="229"/>
      <c r="HT187" s="229"/>
      <c r="HU187" s="229"/>
      <c r="HV187" s="229"/>
      <c r="HW187" s="229"/>
      <c r="HX187" s="229"/>
      <c r="HY187" s="229"/>
      <c r="HZ187" s="229"/>
      <c r="IA187" s="229"/>
      <c r="IB187" s="229"/>
      <c r="IC187" s="229"/>
      <c r="ID187" s="229"/>
      <c r="IE187" s="229"/>
      <c r="IF187" s="229"/>
      <c r="IG187" s="229"/>
      <c r="IH187" s="229"/>
      <c r="II187" s="229"/>
      <c r="IJ187" s="229"/>
      <c r="IK187" s="229"/>
      <c r="IL187" s="229"/>
      <c r="IM187" s="229"/>
      <c r="IN187" s="229"/>
      <c r="IO187" s="229"/>
      <c r="IP187" s="229"/>
      <c r="IQ187" s="229"/>
      <c r="IR187" s="229"/>
      <c r="IS187" s="229"/>
      <c r="IT187" s="229"/>
      <c r="IU187" s="229"/>
      <c r="IV187" s="229"/>
      <c r="IW187" s="229"/>
      <c r="IX187" s="229"/>
      <c r="IY187" s="229"/>
      <c r="IZ187" s="229"/>
      <c r="JA187" s="229"/>
      <c r="JB187" s="229"/>
      <c r="JC187" s="229"/>
      <c r="JD187" s="229"/>
      <c r="JE187" s="229"/>
      <c r="JF187" s="229"/>
      <c r="JG187" s="229"/>
      <c r="JH187" s="229"/>
      <c r="JI187" s="229"/>
      <c r="JJ187" s="229"/>
      <c r="JK187" s="229"/>
      <c r="JL187" s="229"/>
      <c r="JM187" s="229"/>
      <c r="JN187" s="229"/>
      <c r="JO187" s="229"/>
      <c r="JP187" s="229"/>
      <c r="JQ187" s="229"/>
      <c r="JR187" s="229"/>
      <c r="JS187" s="229"/>
      <c r="JT187" s="229"/>
      <c r="JU187" s="229"/>
      <c r="JV187" s="229"/>
      <c r="JW187" s="229"/>
      <c r="JX187" s="229"/>
      <c r="JY187" s="229"/>
      <c r="JZ187" s="229"/>
      <c r="KA187" s="229"/>
      <c r="KB187" s="229"/>
      <c r="KC187" s="229"/>
      <c r="KD187" s="229"/>
      <c r="KE187" s="229"/>
      <c r="KF187" s="229"/>
      <c r="KG187" s="229"/>
      <c r="KH187" s="229"/>
      <c r="KI187" s="229"/>
      <c r="KJ187" s="229"/>
      <c r="KK187" s="229"/>
      <c r="KL187" s="229"/>
      <c r="KM187" s="229"/>
      <c r="KN187" s="229"/>
      <c r="KO187" s="229"/>
      <c r="KP187" s="229"/>
      <c r="KQ187" s="229"/>
      <c r="KR187" s="229"/>
      <c r="KS187" s="229"/>
      <c r="KT187" s="229"/>
      <c r="KU187" s="229"/>
      <c r="KV187" s="229"/>
      <c r="KW187" s="229"/>
      <c r="KX187" s="229"/>
      <c r="KY187" s="229"/>
      <c r="KZ187" s="229"/>
      <c r="LA187" s="229"/>
      <c r="LB187" s="229"/>
      <c r="LC187" s="229"/>
      <c r="LD187" s="229"/>
      <c r="LE187" s="229"/>
      <c r="LF187" s="229"/>
      <c r="LG187" s="229"/>
      <c r="LH187" s="229"/>
      <c r="LI187" s="229"/>
      <c r="LJ187" s="229"/>
      <c r="LK187" s="229"/>
      <c r="LL187" s="229"/>
      <c r="LM187" s="229"/>
      <c r="LN187" s="229"/>
      <c r="LO187" s="229"/>
      <c r="LP187" s="229"/>
      <c r="LQ187" s="229"/>
      <c r="LR187" s="229"/>
      <c r="LS187" s="229"/>
      <c r="LT187" s="229"/>
      <c r="LU187" s="229"/>
      <c r="LV187" s="229"/>
      <c r="LW187" s="229"/>
      <c r="LX187" s="229"/>
      <c r="LY187" s="229"/>
      <c r="LZ187" s="229"/>
      <c r="MA187" s="229"/>
      <c r="MB187" s="229"/>
      <c r="MC187" s="229"/>
      <c r="MD187" s="229"/>
      <c r="ME187" s="229"/>
      <c r="MF187" s="229"/>
      <c r="MG187" s="229"/>
      <c r="MH187" s="229"/>
      <c r="MI187" s="229"/>
      <c r="MJ187" s="229"/>
      <c r="MK187" s="229"/>
      <c r="ML187" s="229"/>
      <c r="MM187" s="229"/>
      <c r="MN187" s="229"/>
      <c r="MO187" s="229"/>
      <c r="MP187" s="229"/>
      <c r="MQ187" s="229"/>
      <c r="MR187" s="229"/>
      <c r="MS187" s="229"/>
      <c r="MT187" s="229"/>
      <c r="MU187" s="229"/>
      <c r="MV187" s="229"/>
      <c r="MW187" s="229"/>
      <c r="MX187" s="229"/>
      <c r="MY187" s="229"/>
      <c r="MZ187" s="229"/>
      <c r="NA187" s="229"/>
      <c r="NB187" s="229"/>
      <c r="NC187" s="229"/>
      <c r="ND187" s="229"/>
      <c r="NE187" s="229"/>
      <c r="NF187" s="229"/>
      <c r="NG187" s="229"/>
      <c r="NH187" s="229"/>
      <c r="NI187" s="229"/>
      <c r="NJ187" s="229"/>
      <c r="NK187" s="229"/>
      <c r="NL187" s="229"/>
      <c r="NM187" s="229"/>
      <c r="NN187" s="229"/>
      <c r="NO187" s="229"/>
      <c r="NP187" s="229"/>
      <c r="NQ187" s="229"/>
      <c r="NR187" s="229"/>
      <c r="NS187" s="229"/>
      <c r="NT187" s="229"/>
      <c r="NU187" s="229"/>
      <c r="NV187" s="229"/>
      <c r="NW187" s="229"/>
      <c r="NX187" s="229"/>
      <c r="NY187" s="229"/>
      <c r="NZ187" s="229"/>
      <c r="OA187" s="229"/>
      <c r="OB187" s="229"/>
      <c r="OC187" s="229"/>
      <c r="OD187" s="229"/>
      <c r="OE187" s="229"/>
      <c r="OF187" s="229"/>
      <c r="OG187" s="229"/>
      <c r="OH187" s="229"/>
      <c r="OI187" s="229"/>
      <c r="OJ187" s="229"/>
      <c r="OK187" s="229"/>
      <c r="OL187" s="229"/>
      <c r="OM187" s="229"/>
      <c r="ON187" s="229"/>
      <c r="OO187" s="229"/>
      <c r="OP187" s="229"/>
      <c r="OQ187" s="229"/>
      <c r="OR187" s="229"/>
      <c r="OS187" s="229"/>
      <c r="OT187" s="229"/>
      <c r="OU187" s="229"/>
      <c r="OV187" s="229"/>
      <c r="OW187" s="229"/>
      <c r="OX187" s="229"/>
      <c r="OY187" s="229"/>
      <c r="OZ187" s="229"/>
      <c r="PA187" s="229"/>
      <c r="PB187" s="229"/>
      <c r="PC187" s="229"/>
      <c r="PD187" s="229"/>
      <c r="PE187" s="229"/>
      <c r="PF187" s="229"/>
      <c r="PG187" s="229"/>
      <c r="PH187" s="229"/>
      <c r="PI187" s="229"/>
      <c r="PJ187" s="229"/>
      <c r="PK187" s="229"/>
      <c r="PL187" s="229"/>
      <c r="PM187" s="229"/>
      <c r="PN187" s="229"/>
      <c r="PO187" s="229"/>
      <c r="PP187" s="229"/>
      <c r="PQ187" s="229"/>
      <c r="PR187" s="229"/>
      <c r="PS187" s="229"/>
      <c r="PT187" s="229"/>
      <c r="PU187" s="229"/>
      <c r="PV187" s="229"/>
      <c r="PW187" s="229"/>
      <c r="PX187" s="229"/>
      <c r="PY187" s="229"/>
      <c r="PZ187" s="229"/>
      <c r="QA187" s="229"/>
      <c r="QB187" s="229"/>
      <c r="QC187" s="229"/>
      <c r="QD187" s="229"/>
      <c r="QE187" s="229"/>
      <c r="QF187" s="229"/>
      <c r="QG187" s="229"/>
      <c r="QH187" s="229"/>
      <c r="QI187" s="229"/>
      <c r="QJ187" s="229"/>
      <c r="QK187" s="229"/>
      <c r="QL187" s="229"/>
      <c r="QM187" s="229"/>
      <c r="QN187" s="229"/>
      <c r="QO187" s="229"/>
      <c r="QP187" s="229"/>
      <c r="QQ187" s="229"/>
      <c r="QR187" s="229"/>
      <c r="QS187" s="229"/>
      <c r="QT187" s="229"/>
      <c r="QU187" s="229"/>
      <c r="QV187" s="229"/>
      <c r="QW187" s="229"/>
      <c r="QX187" s="229"/>
      <c r="QY187" s="229"/>
      <c r="QZ187" s="229"/>
      <c r="RA187" s="229"/>
      <c r="RB187" s="229"/>
      <c r="RC187" s="229"/>
      <c r="RD187" s="229"/>
      <c r="RE187" s="229"/>
      <c r="RF187" s="229"/>
      <c r="RG187" s="229"/>
      <c r="RH187" s="229"/>
      <c r="RI187" s="229"/>
      <c r="RJ187" s="229"/>
      <c r="RK187" s="229"/>
      <c r="RL187" s="229"/>
      <c r="RM187" s="229"/>
      <c r="RN187" s="229"/>
      <c r="RO187" s="229"/>
      <c r="RP187" s="229"/>
      <c r="RQ187" s="229"/>
      <c r="RR187" s="229"/>
      <c r="RS187" s="229"/>
      <c r="RT187" s="229"/>
      <c r="RU187" s="229"/>
      <c r="RV187" s="229"/>
      <c r="RW187" s="229"/>
      <c r="RX187" s="229"/>
      <c r="RY187" s="229"/>
      <c r="RZ187" s="229"/>
      <c r="SA187" s="229"/>
      <c r="SB187" s="229"/>
      <c r="SC187" s="229"/>
      <c r="SD187" s="229"/>
      <c r="SE187" s="229"/>
      <c r="SF187" s="229"/>
      <c r="SG187" s="229"/>
      <c r="SH187" s="229"/>
      <c r="SI187" s="229"/>
      <c r="SJ187" s="229"/>
      <c r="SK187" s="229"/>
      <c r="SL187" s="229"/>
      <c r="SM187" s="229"/>
      <c r="SN187" s="229"/>
      <c r="SO187" s="229"/>
      <c r="SP187" s="229"/>
      <c r="SQ187" s="229"/>
      <c r="SR187" s="229"/>
      <c r="SS187" s="229"/>
      <c r="ST187" s="229"/>
      <c r="SU187" s="229"/>
      <c r="SV187" s="229"/>
      <c r="SW187" s="229"/>
      <c r="SX187" s="229"/>
      <c r="SY187" s="229"/>
      <c r="SZ187" s="229"/>
      <c r="TA187" s="229"/>
      <c r="TB187" s="229"/>
      <c r="TC187" s="229"/>
      <c r="TD187" s="229"/>
      <c r="TE187" s="229"/>
      <c r="TF187" s="229"/>
      <c r="TG187" s="229"/>
      <c r="TH187" s="229"/>
      <c r="TI187" s="229"/>
      <c r="TJ187" s="229"/>
      <c r="TK187" s="229"/>
      <c r="TL187" s="229"/>
      <c r="TM187" s="229"/>
      <c r="TN187" s="229"/>
      <c r="TO187" s="229"/>
      <c r="TP187" s="229"/>
      <c r="TQ187" s="229"/>
      <c r="TR187" s="229"/>
      <c r="TS187" s="229"/>
      <c r="TT187" s="229"/>
      <c r="TU187" s="229"/>
      <c r="TV187" s="229"/>
      <c r="TW187" s="229"/>
      <c r="TX187" s="229"/>
      <c r="TY187" s="229"/>
      <c r="TZ187" s="229"/>
      <c r="UA187" s="229"/>
      <c r="UB187" s="229"/>
      <c r="UC187" s="229"/>
      <c r="UD187" s="229"/>
      <c r="UE187" s="229"/>
      <c r="UF187" s="229"/>
      <c r="UG187" s="229"/>
      <c r="UH187" s="229"/>
      <c r="UI187" s="229"/>
      <c r="UJ187" s="229"/>
      <c r="UK187" s="229"/>
      <c r="UL187" s="229"/>
      <c r="UM187" s="229"/>
      <c r="UN187" s="229"/>
      <c r="UO187" s="229"/>
      <c r="UP187" s="229"/>
      <c r="UQ187" s="229"/>
      <c r="UR187" s="229"/>
      <c r="US187" s="229"/>
      <c r="UT187" s="229"/>
      <c r="UU187" s="229"/>
      <c r="UV187" s="229"/>
      <c r="UW187" s="229"/>
      <c r="UX187" s="229"/>
      <c r="UY187" s="229"/>
      <c r="UZ187" s="229"/>
      <c r="VA187" s="229"/>
      <c r="VB187" s="229"/>
      <c r="VC187" s="229"/>
      <c r="VD187" s="229"/>
      <c r="VE187" s="229"/>
      <c r="VF187" s="229"/>
      <c r="VG187" s="229"/>
      <c r="VH187" s="229"/>
      <c r="VI187" s="229"/>
      <c r="VJ187" s="229"/>
      <c r="VK187" s="229"/>
      <c r="VL187" s="229"/>
      <c r="VM187" s="229"/>
      <c r="VN187" s="229"/>
      <c r="VO187" s="229"/>
      <c r="VP187" s="229"/>
      <c r="VQ187" s="229"/>
      <c r="VR187" s="229"/>
      <c r="VS187" s="229"/>
      <c r="VT187" s="229"/>
      <c r="VU187" s="229"/>
      <c r="VV187" s="229"/>
      <c r="VW187" s="229"/>
      <c r="VX187" s="229"/>
      <c r="VY187" s="229"/>
      <c r="VZ187" s="229"/>
      <c r="WA187" s="229"/>
      <c r="WB187" s="229"/>
      <c r="WC187" s="229"/>
      <c r="WD187" s="229"/>
      <c r="WE187" s="229"/>
      <c r="WF187" s="229"/>
      <c r="WG187" s="229"/>
      <c r="WH187" s="229"/>
      <c r="WI187" s="229"/>
      <c r="WJ187" s="229"/>
      <c r="WK187" s="229"/>
      <c r="WL187" s="229"/>
      <c r="WM187" s="229"/>
      <c r="WN187" s="229"/>
      <c r="WO187" s="229"/>
      <c r="WP187" s="229"/>
      <c r="WQ187" s="229"/>
      <c r="WR187" s="229"/>
      <c r="WS187" s="229"/>
      <c r="WT187" s="229"/>
      <c r="WU187" s="229"/>
      <c r="WV187" s="229"/>
      <c r="WW187" s="229"/>
      <c r="WX187" s="229"/>
      <c r="WY187" s="229"/>
      <c r="WZ187" s="229"/>
      <c r="XA187" s="229"/>
      <c r="XB187" s="229"/>
      <c r="XC187" s="229"/>
      <c r="XD187" s="229"/>
      <c r="XE187" s="229"/>
      <c r="XF187" s="229"/>
      <c r="XG187" s="229"/>
      <c r="XH187" s="229"/>
      <c r="XI187" s="229"/>
      <c r="XJ187" s="229"/>
      <c r="XK187" s="229"/>
      <c r="XL187" s="229"/>
      <c r="XM187" s="229"/>
      <c r="XN187" s="229"/>
      <c r="XO187" s="229"/>
      <c r="XP187" s="229"/>
      <c r="XQ187" s="229"/>
      <c r="XR187" s="229"/>
      <c r="XS187" s="229"/>
      <c r="XT187" s="229"/>
      <c r="XU187" s="229"/>
      <c r="XV187" s="229"/>
      <c r="XW187" s="229"/>
      <c r="XX187" s="229"/>
      <c r="XY187" s="229"/>
      <c r="XZ187" s="229"/>
      <c r="YA187" s="229"/>
      <c r="YB187" s="229"/>
      <c r="YC187" s="229"/>
      <c r="YD187" s="229"/>
      <c r="YE187" s="229"/>
      <c r="YF187" s="229"/>
      <c r="YG187" s="229"/>
      <c r="YH187" s="229"/>
      <c r="YI187" s="229"/>
      <c r="YJ187" s="229"/>
      <c r="YK187" s="229"/>
      <c r="YL187" s="229"/>
      <c r="YM187" s="229"/>
      <c r="YN187" s="229"/>
      <c r="YO187" s="229"/>
      <c r="YP187" s="229"/>
      <c r="YQ187" s="229"/>
      <c r="YR187" s="229"/>
      <c r="YS187" s="229"/>
      <c r="YT187" s="229"/>
      <c r="YU187" s="229"/>
      <c r="YV187" s="229"/>
      <c r="YW187" s="229"/>
      <c r="YX187" s="229"/>
      <c r="YY187" s="229"/>
      <c r="YZ187" s="229"/>
      <c r="ZA187" s="229"/>
      <c r="ZB187" s="229"/>
      <c r="ZC187" s="229"/>
      <c r="ZD187" s="229"/>
      <c r="ZE187" s="229"/>
      <c r="ZF187" s="229"/>
      <c r="ZG187" s="229"/>
      <c r="ZH187" s="229"/>
      <c r="ZI187" s="229"/>
      <c r="ZJ187" s="229"/>
      <c r="ZK187" s="229"/>
      <c r="ZL187" s="229"/>
      <c r="ZM187" s="229"/>
      <c r="ZN187" s="229"/>
      <c r="ZO187" s="229"/>
      <c r="ZP187" s="229"/>
      <c r="ZQ187" s="229"/>
      <c r="ZR187" s="229"/>
      <c r="ZS187" s="229"/>
      <c r="ZT187" s="229"/>
      <c r="ZU187" s="229"/>
      <c r="ZV187" s="229"/>
      <c r="ZW187" s="229"/>
      <c r="ZX187" s="229"/>
      <c r="ZY187" s="229"/>
      <c r="ZZ187" s="229"/>
      <c r="AAA187" s="229"/>
      <c r="AAB187" s="229"/>
      <c r="AAC187" s="229"/>
      <c r="AAD187" s="229"/>
      <c r="AAE187" s="229"/>
      <c r="AAF187" s="229"/>
      <c r="AAG187" s="229"/>
      <c r="AAH187" s="229"/>
      <c r="AAI187" s="229"/>
      <c r="AAJ187" s="229"/>
      <c r="AAK187" s="229"/>
      <c r="AAL187" s="229"/>
      <c r="AAM187" s="229"/>
      <c r="AAN187" s="229"/>
      <c r="AAO187" s="229"/>
      <c r="AAP187" s="229"/>
      <c r="AAQ187" s="229"/>
      <c r="AAR187" s="229"/>
      <c r="AAS187" s="229"/>
      <c r="AAT187" s="229"/>
      <c r="AAU187" s="229"/>
      <c r="AAV187" s="229"/>
      <c r="AAW187" s="229"/>
      <c r="AAX187" s="229"/>
      <c r="AAY187" s="229"/>
      <c r="AAZ187" s="229"/>
      <c r="ABA187" s="229"/>
      <c r="ABB187" s="229"/>
      <c r="ABC187" s="229"/>
      <c r="ABD187" s="229"/>
      <c r="ABE187" s="229"/>
      <c r="ABF187" s="229"/>
      <c r="ABG187" s="229"/>
      <c r="ABH187" s="229"/>
      <c r="ABI187" s="229"/>
      <c r="ABJ187" s="229"/>
      <c r="ABK187" s="229"/>
      <c r="ABL187" s="229"/>
      <c r="ABM187" s="229"/>
      <c r="ABN187" s="229"/>
      <c r="ABO187" s="229"/>
      <c r="ABP187" s="229"/>
      <c r="ABQ187" s="229"/>
      <c r="ABR187" s="229"/>
      <c r="ABS187" s="229"/>
      <c r="ABT187" s="229"/>
      <c r="ABU187" s="229"/>
      <c r="ABV187" s="229"/>
      <c r="ABW187" s="229"/>
      <c r="ABX187" s="229"/>
      <c r="ABY187" s="229"/>
      <c r="ABZ187" s="229"/>
      <c r="ACA187" s="229"/>
      <c r="ACB187" s="229"/>
      <c r="ACC187" s="229"/>
      <c r="ACD187" s="229"/>
      <c r="ACE187" s="229"/>
      <c r="ACF187" s="229"/>
      <c r="ACG187" s="229"/>
      <c r="ACH187" s="229"/>
      <c r="ACI187" s="229"/>
      <c r="ACJ187" s="229"/>
      <c r="ACK187" s="229"/>
      <c r="ACL187" s="229"/>
      <c r="ACM187" s="229"/>
      <c r="ACN187" s="229"/>
      <c r="ACO187" s="229"/>
      <c r="ACP187" s="229"/>
      <c r="ACQ187" s="229"/>
      <c r="ACR187" s="229"/>
      <c r="ACS187" s="229"/>
      <c r="ACT187" s="229"/>
      <c r="ACU187" s="229"/>
      <c r="ACV187" s="229"/>
      <c r="ACW187" s="229"/>
      <c r="ACX187" s="229"/>
      <c r="ACY187" s="229"/>
      <c r="ACZ187" s="229"/>
      <c r="ADA187" s="229"/>
      <c r="ADB187" s="229"/>
      <c r="ADC187" s="229"/>
      <c r="ADD187" s="229"/>
      <c r="ADE187" s="229"/>
      <c r="ADF187" s="229"/>
      <c r="ADG187" s="229"/>
      <c r="ADH187" s="229"/>
      <c r="ADI187" s="229"/>
      <c r="ADJ187" s="229"/>
      <c r="ADK187" s="229"/>
      <c r="ADL187" s="229"/>
      <c r="ADM187" s="229"/>
      <c r="ADN187" s="229"/>
      <c r="ADO187" s="229"/>
      <c r="ADP187" s="229"/>
      <c r="ADQ187" s="229"/>
      <c r="ADR187" s="229"/>
      <c r="ADS187" s="229"/>
      <c r="ADT187" s="229"/>
      <c r="ADU187" s="229"/>
      <c r="ADV187" s="229"/>
      <c r="ADW187" s="229"/>
      <c r="ADX187" s="229"/>
      <c r="ADY187" s="229"/>
      <c r="ADZ187" s="229"/>
      <c r="AEA187" s="229"/>
      <c r="AEB187" s="229"/>
      <c r="AEC187" s="229"/>
      <c r="AED187" s="229"/>
      <c r="AEE187" s="229"/>
      <c r="AEF187" s="229"/>
      <c r="AEG187" s="229"/>
      <c r="AEH187" s="229"/>
      <c r="AEI187" s="229"/>
      <c r="AEJ187" s="229"/>
      <c r="AEK187" s="229"/>
      <c r="AEL187" s="229"/>
      <c r="AEM187" s="229"/>
      <c r="AEN187" s="229"/>
      <c r="AEO187" s="229"/>
      <c r="AEP187" s="229"/>
      <c r="AEQ187" s="229"/>
      <c r="AER187" s="229"/>
      <c r="AES187" s="229"/>
      <c r="AET187" s="229"/>
      <c r="AEU187" s="229"/>
      <c r="AEV187" s="229"/>
      <c r="AEW187" s="229"/>
      <c r="AEX187" s="229"/>
      <c r="AEY187" s="229"/>
      <c r="AEZ187" s="229"/>
      <c r="AFA187" s="229"/>
      <c r="AFB187" s="229"/>
      <c r="AFC187" s="229"/>
      <c r="AFD187" s="229"/>
      <c r="AFE187" s="229"/>
      <c r="AFF187" s="229"/>
      <c r="AFG187" s="229"/>
      <c r="AFH187" s="229"/>
      <c r="AFI187" s="229"/>
      <c r="AFJ187" s="229"/>
      <c r="AFK187" s="229"/>
      <c r="AFL187" s="229"/>
      <c r="AFM187" s="229"/>
      <c r="AFN187" s="229"/>
      <c r="AFO187" s="229"/>
      <c r="AFP187" s="229"/>
      <c r="AFQ187" s="229"/>
      <c r="AFR187" s="229"/>
      <c r="AFS187" s="229"/>
      <c r="AFT187" s="229"/>
      <c r="AFU187" s="229"/>
      <c r="AFV187" s="229"/>
      <c r="AFW187" s="229"/>
      <c r="AFX187" s="229"/>
      <c r="AFY187" s="229"/>
      <c r="AFZ187" s="229"/>
      <c r="AGA187" s="229"/>
      <c r="AGB187" s="229"/>
      <c r="AGC187" s="229"/>
      <c r="AGD187" s="229"/>
      <c r="AGE187" s="229"/>
      <c r="AGF187" s="229"/>
      <c r="AGG187" s="229"/>
      <c r="AGH187" s="229"/>
      <c r="AGI187" s="229"/>
      <c r="AGJ187" s="229"/>
      <c r="AGK187" s="229"/>
      <c r="AGL187" s="229"/>
      <c r="AGM187" s="229"/>
      <c r="AGN187" s="229"/>
      <c r="AGO187" s="229"/>
      <c r="AGP187" s="229"/>
      <c r="AGQ187" s="229"/>
      <c r="AGR187" s="229"/>
      <c r="AGS187" s="229"/>
      <c r="AGT187" s="229"/>
      <c r="AGU187" s="229"/>
      <c r="AGV187" s="229"/>
      <c r="AGW187" s="229"/>
      <c r="AGX187" s="229"/>
      <c r="AGY187" s="229"/>
      <c r="AGZ187" s="229"/>
      <c r="AHA187" s="229"/>
      <c r="AHB187" s="229"/>
      <c r="AHC187" s="229"/>
      <c r="AHD187" s="229"/>
      <c r="AHE187" s="229"/>
      <c r="AHF187" s="229"/>
      <c r="AHG187" s="229"/>
      <c r="AHH187" s="229"/>
      <c r="AHI187" s="229"/>
      <c r="AHJ187" s="229"/>
      <c r="AHK187" s="229"/>
      <c r="AHL187" s="229"/>
      <c r="AHM187" s="229"/>
      <c r="AHN187" s="229"/>
      <c r="AHO187" s="229"/>
      <c r="AHP187" s="229"/>
      <c r="AHQ187" s="229"/>
      <c r="AHR187" s="229"/>
      <c r="AHS187" s="229"/>
      <c r="AHT187" s="229"/>
      <c r="AHU187" s="229"/>
      <c r="AHV187" s="229"/>
      <c r="AHW187" s="229"/>
      <c r="AHX187" s="229"/>
      <c r="AHY187" s="229"/>
      <c r="AHZ187" s="229"/>
      <c r="AIA187" s="229"/>
      <c r="AIB187" s="229"/>
      <c r="AIC187" s="229"/>
      <c r="AID187" s="229"/>
      <c r="AIE187" s="229"/>
      <c r="AIF187" s="229"/>
      <c r="AIG187" s="229"/>
      <c r="AIH187" s="229"/>
      <c r="AII187" s="229"/>
      <c r="AIJ187" s="229"/>
      <c r="AIK187" s="229"/>
      <c r="AIL187" s="229"/>
      <c r="AIM187" s="229"/>
      <c r="AIN187" s="229"/>
      <c r="AIO187" s="229"/>
      <c r="AIP187" s="229"/>
      <c r="AIQ187" s="229"/>
      <c r="AIR187" s="229"/>
      <c r="AIS187" s="229"/>
      <c r="AIT187" s="229"/>
      <c r="AIU187" s="229"/>
      <c r="AIV187" s="229"/>
      <c r="AIW187" s="229"/>
      <c r="AIX187" s="229"/>
      <c r="AIY187" s="229"/>
      <c r="AIZ187" s="229"/>
      <c r="AJA187" s="229"/>
      <c r="AJB187" s="229"/>
      <c r="AJC187" s="229"/>
      <c r="AJD187" s="229"/>
      <c r="AJE187" s="229"/>
      <c r="AJF187" s="229"/>
      <c r="AJG187" s="229"/>
      <c r="AJH187" s="229"/>
      <c r="AJI187" s="229"/>
      <c r="AJJ187" s="229"/>
      <c r="AJK187" s="229"/>
      <c r="AJL187" s="229"/>
      <c r="AJM187" s="229"/>
      <c r="AJN187" s="229"/>
      <c r="AJO187" s="229"/>
      <c r="AJP187" s="229"/>
      <c r="AJQ187" s="229"/>
      <c r="AJR187" s="229"/>
      <c r="AJS187" s="229"/>
      <c r="AJT187" s="229"/>
      <c r="AJU187" s="229"/>
      <c r="AJV187" s="229"/>
      <c r="AJW187" s="229"/>
      <c r="AJX187" s="229"/>
      <c r="AJY187" s="229"/>
      <c r="AJZ187" s="229"/>
      <c r="AKA187" s="229"/>
      <c r="AKB187" s="229"/>
      <c r="AKC187" s="229"/>
      <c r="AKD187" s="229"/>
      <c r="AKE187" s="229"/>
      <c r="AKF187" s="229"/>
      <c r="AKG187" s="229"/>
      <c r="AKH187" s="229"/>
      <c r="AKI187" s="229"/>
      <c r="AKJ187" s="229"/>
      <c r="AKK187" s="229"/>
      <c r="AKL187" s="229"/>
      <c r="AKM187" s="229"/>
      <c r="AKN187" s="229"/>
      <c r="AKO187" s="229"/>
      <c r="AKP187" s="229"/>
      <c r="AKQ187" s="229"/>
      <c r="AKR187" s="229"/>
      <c r="AKS187" s="229"/>
      <c r="AKT187" s="229"/>
      <c r="AKU187" s="229"/>
      <c r="AKV187" s="229"/>
      <c r="AKW187" s="229"/>
      <c r="AKX187" s="229"/>
      <c r="AKY187" s="229"/>
      <c r="AKZ187" s="229"/>
      <c r="ALA187" s="229"/>
      <c r="ALB187" s="229"/>
      <c r="ALC187" s="229"/>
      <c r="ALD187" s="229"/>
      <c r="ALE187" s="229"/>
      <c r="ALF187" s="229"/>
      <c r="ALG187" s="229"/>
      <c r="ALH187" s="229"/>
      <c r="ALI187" s="229"/>
      <c r="ALJ187" s="229"/>
      <c r="ALK187" s="229"/>
      <c r="ALL187" s="229"/>
      <c r="ALM187" s="229"/>
      <c r="ALN187" s="229"/>
      <c r="ALO187" s="229"/>
      <c r="ALP187" s="229"/>
      <c r="ALQ187" s="229"/>
      <c r="ALR187" s="229"/>
      <c r="ALS187" s="229"/>
      <c r="ALT187" s="229"/>
      <c r="ALU187" s="229"/>
      <c r="ALV187" s="229"/>
      <c r="ALW187" s="229"/>
      <c r="ALX187" s="229"/>
      <c r="ALY187" s="229"/>
      <c r="ALZ187" s="229"/>
      <c r="AMA187" s="229"/>
      <c r="AMB187" s="229"/>
      <c r="AMC187" s="229"/>
      <c r="AMD187" s="229"/>
      <c r="AME187" s="229"/>
      <c r="AMF187" s="229"/>
      <c r="AMG187" s="229"/>
      <c r="AMH187" s="229"/>
      <c r="AMI187" s="229"/>
      <c r="AMJ187" s="229"/>
      <c r="AMK187" s="229"/>
      <c r="AML187" s="229"/>
      <c r="AMM187" s="229"/>
      <c r="AMN187" s="229"/>
      <c r="AMO187" s="229"/>
      <c r="AMP187" s="229"/>
      <c r="AMQ187" s="229"/>
      <c r="AMR187" s="229"/>
      <c r="AMS187" s="229"/>
      <c r="AMT187" s="229"/>
      <c r="AMU187" s="229"/>
      <c r="AMV187" s="229"/>
      <c r="AMW187" s="229"/>
      <c r="AMX187" s="229"/>
      <c r="AMY187" s="229"/>
      <c r="AMZ187" s="229"/>
      <c r="ANA187" s="229"/>
      <c r="ANB187" s="229"/>
      <c r="ANC187" s="229"/>
      <c r="AND187" s="229"/>
      <c r="ANE187" s="229"/>
      <c r="ANF187" s="229"/>
      <c r="ANG187" s="229"/>
      <c r="ANH187" s="229"/>
      <c r="ANI187" s="229"/>
      <c r="ANJ187" s="229"/>
      <c r="ANK187" s="229"/>
      <c r="ANL187" s="229"/>
      <c r="ANM187" s="229"/>
      <c r="ANN187" s="229"/>
      <c r="ANO187" s="229"/>
      <c r="ANP187" s="229"/>
      <c r="ANQ187" s="229"/>
      <c r="ANR187" s="229"/>
      <c r="ANS187" s="229"/>
      <c r="ANT187" s="229"/>
      <c r="ANU187" s="229"/>
      <c r="ANV187" s="229"/>
      <c r="ANW187" s="229"/>
      <c r="ANX187" s="229"/>
      <c r="ANY187" s="229"/>
      <c r="ANZ187" s="229"/>
      <c r="AOA187" s="229"/>
      <c r="AOB187" s="229"/>
      <c r="AOC187" s="229"/>
      <c r="AOD187" s="229"/>
      <c r="AOE187" s="229"/>
      <c r="AOF187" s="229"/>
      <c r="AOG187" s="229"/>
      <c r="AOH187" s="229"/>
      <c r="AOI187" s="229"/>
      <c r="AOJ187" s="229"/>
      <c r="AOK187" s="229"/>
      <c r="AOL187" s="229"/>
      <c r="AOM187" s="229"/>
      <c r="AON187" s="229"/>
      <c r="AOO187" s="229"/>
      <c r="AOP187" s="229"/>
      <c r="AOQ187" s="229"/>
      <c r="AOR187" s="229"/>
      <c r="AOS187" s="229"/>
      <c r="AOT187" s="229"/>
      <c r="AOU187" s="229"/>
      <c r="AOV187" s="229"/>
      <c r="AOW187" s="229"/>
      <c r="AOX187" s="229"/>
      <c r="AOY187" s="229"/>
      <c r="AOZ187" s="229"/>
      <c r="APA187" s="229"/>
      <c r="APB187" s="229"/>
      <c r="APC187" s="229"/>
      <c r="APD187" s="229"/>
      <c r="APE187" s="229"/>
      <c r="APF187" s="229"/>
      <c r="APG187" s="229"/>
      <c r="APH187" s="229"/>
      <c r="API187" s="229"/>
      <c r="APJ187" s="229"/>
      <c r="APK187" s="229"/>
      <c r="APL187" s="229"/>
      <c r="APM187" s="229"/>
      <c r="APN187" s="229"/>
      <c r="APO187" s="229"/>
      <c r="APP187" s="229"/>
      <c r="APQ187" s="229"/>
      <c r="APR187" s="229"/>
      <c r="APS187" s="229"/>
      <c r="APT187" s="229"/>
      <c r="APU187" s="229"/>
      <c r="APV187" s="229"/>
      <c r="APW187" s="229"/>
      <c r="APX187" s="229"/>
      <c r="APY187" s="229"/>
      <c r="APZ187" s="229"/>
      <c r="AQA187" s="229"/>
      <c r="AQB187" s="229"/>
      <c r="AQC187" s="229"/>
      <c r="AQD187" s="229"/>
      <c r="AQE187" s="229"/>
      <c r="AQF187" s="229"/>
      <c r="AQG187" s="229"/>
      <c r="AQH187" s="229"/>
      <c r="AQI187" s="229"/>
      <c r="AQJ187" s="229"/>
      <c r="AQK187" s="229"/>
      <c r="AQL187" s="229"/>
      <c r="AQM187" s="229"/>
      <c r="AQN187" s="229"/>
      <c r="AQO187" s="229"/>
      <c r="AQP187" s="229"/>
      <c r="AQQ187" s="229"/>
      <c r="AQR187" s="229"/>
      <c r="AQS187" s="229"/>
      <c r="AQT187" s="229"/>
      <c r="AQU187" s="229"/>
      <c r="AQV187" s="229"/>
      <c r="AQW187" s="229"/>
      <c r="AQX187" s="229"/>
      <c r="AQY187" s="229"/>
      <c r="AQZ187" s="229"/>
      <c r="ARA187" s="229"/>
      <c r="ARB187" s="229"/>
      <c r="ARC187" s="229"/>
      <c r="ARD187" s="229"/>
      <c r="ARE187" s="229"/>
      <c r="ARF187" s="229"/>
      <c r="ARG187" s="229"/>
      <c r="ARH187" s="229"/>
      <c r="ARI187" s="229"/>
      <c r="ARJ187" s="229"/>
      <c r="ARK187" s="229"/>
      <c r="ARL187" s="229"/>
      <c r="ARM187" s="229"/>
      <c r="ARN187" s="229"/>
      <c r="ARO187" s="229"/>
      <c r="ARP187" s="229"/>
      <c r="ARQ187" s="229"/>
      <c r="ARR187" s="229"/>
      <c r="ARS187" s="229"/>
      <c r="ART187" s="229"/>
      <c r="ARU187" s="229"/>
      <c r="ARV187" s="229"/>
      <c r="ARW187" s="229"/>
      <c r="ARX187" s="229"/>
      <c r="ARY187" s="229"/>
      <c r="ARZ187" s="229"/>
      <c r="ASA187" s="229"/>
      <c r="ASB187" s="229"/>
      <c r="ASC187" s="229"/>
      <c r="ASD187" s="229"/>
      <c r="ASE187" s="229"/>
      <c r="ASF187" s="229"/>
      <c r="ASG187" s="229"/>
      <c r="ASH187" s="229"/>
      <c r="ASI187" s="229"/>
      <c r="ASJ187" s="229"/>
      <c r="ASK187" s="229"/>
      <c r="ASL187" s="229"/>
      <c r="ASM187" s="229"/>
      <c r="ASN187" s="229"/>
      <c r="ASO187" s="229"/>
      <c r="ASP187" s="229"/>
      <c r="ASQ187" s="229"/>
      <c r="ASR187" s="229"/>
      <c r="ASS187" s="229"/>
      <c r="AST187" s="229"/>
      <c r="ASU187" s="229"/>
      <c r="ASV187" s="229"/>
      <c r="ASW187" s="229"/>
      <c r="ASX187" s="229"/>
      <c r="ASY187" s="229"/>
      <c r="ASZ187" s="229"/>
      <c r="ATA187" s="229"/>
      <c r="ATB187" s="229"/>
      <c r="ATC187" s="229"/>
      <c r="ATD187" s="229"/>
      <c r="ATE187" s="229"/>
      <c r="ATF187" s="229"/>
      <c r="ATG187" s="229"/>
      <c r="ATH187" s="229"/>
      <c r="ATI187" s="229"/>
      <c r="ATJ187" s="229"/>
      <c r="ATK187" s="229"/>
      <c r="ATL187" s="229"/>
      <c r="ATM187" s="229"/>
      <c r="ATN187" s="229"/>
      <c r="ATO187" s="229"/>
      <c r="ATP187" s="229"/>
      <c r="ATQ187" s="229"/>
      <c r="ATR187" s="229"/>
      <c r="ATS187" s="229"/>
      <c r="ATT187" s="229"/>
      <c r="ATU187" s="229"/>
      <c r="ATV187" s="229"/>
      <c r="ATW187" s="229"/>
      <c r="ATX187" s="229"/>
      <c r="ATY187" s="229"/>
      <c r="ATZ187" s="229"/>
      <c r="AUA187" s="229"/>
      <c r="AUB187" s="229"/>
      <c r="AUC187" s="229"/>
      <c r="AUD187" s="229"/>
      <c r="AUE187" s="229"/>
      <c r="AUF187" s="229"/>
      <c r="AUG187" s="229"/>
      <c r="AUH187" s="229"/>
      <c r="AUI187" s="229"/>
      <c r="AUJ187" s="229"/>
      <c r="AUK187" s="229"/>
      <c r="AUL187" s="229"/>
      <c r="AUM187" s="229"/>
      <c r="AUN187" s="229"/>
      <c r="AUO187" s="229"/>
      <c r="AUP187" s="229"/>
      <c r="AUQ187" s="229"/>
      <c r="AUR187" s="229"/>
      <c r="AUS187" s="229"/>
      <c r="AUT187" s="229"/>
      <c r="AUU187" s="229"/>
      <c r="AUV187" s="229"/>
      <c r="AUW187" s="229"/>
      <c r="AUX187" s="229"/>
      <c r="AUY187" s="229"/>
      <c r="AUZ187" s="229"/>
      <c r="AVA187" s="229"/>
      <c r="AVB187" s="229"/>
      <c r="AVC187" s="229"/>
      <c r="AVD187" s="229"/>
      <c r="AVE187" s="229"/>
      <c r="AVF187" s="229"/>
      <c r="AVG187" s="229"/>
      <c r="AVH187" s="229"/>
      <c r="AVI187" s="229"/>
      <c r="AVJ187" s="229"/>
      <c r="AVK187" s="229"/>
      <c r="AVL187" s="229"/>
      <c r="AVM187" s="229"/>
      <c r="AVN187" s="229"/>
      <c r="AVO187" s="229"/>
      <c r="AVP187" s="229"/>
      <c r="AVQ187" s="229"/>
      <c r="AVR187" s="229"/>
      <c r="AVS187" s="229"/>
      <c r="AVT187" s="229"/>
      <c r="AVU187" s="229"/>
      <c r="AVV187" s="229"/>
      <c r="AVW187" s="229"/>
      <c r="AVX187" s="229"/>
      <c r="AVY187" s="229"/>
      <c r="AVZ187" s="229"/>
      <c r="AWA187" s="229"/>
      <c r="AWB187" s="229"/>
      <c r="AWC187" s="229"/>
      <c r="AWD187" s="229"/>
      <c r="AWE187" s="229"/>
      <c r="AWF187" s="229"/>
      <c r="AWG187" s="229"/>
      <c r="AWH187" s="229"/>
      <c r="AWI187" s="229"/>
      <c r="AWJ187" s="229"/>
      <c r="AWK187" s="229"/>
      <c r="AWL187" s="229"/>
      <c r="AWM187" s="229"/>
      <c r="AWN187" s="229"/>
      <c r="AWO187" s="229"/>
      <c r="AWP187" s="229"/>
      <c r="AWQ187" s="229"/>
      <c r="AWR187" s="229"/>
      <c r="AWS187" s="229"/>
      <c r="AWT187" s="229"/>
      <c r="AWU187" s="229"/>
      <c r="AWV187" s="229"/>
      <c r="AWW187" s="229"/>
      <c r="AWX187" s="229"/>
      <c r="AWY187" s="229"/>
      <c r="AWZ187" s="229"/>
      <c r="AXA187" s="229"/>
      <c r="AXB187" s="229"/>
      <c r="AXC187" s="229"/>
      <c r="AXD187" s="229"/>
      <c r="AXE187" s="229"/>
      <c r="AXF187" s="229"/>
      <c r="AXG187" s="229"/>
      <c r="AXH187" s="229"/>
      <c r="AXI187" s="229"/>
      <c r="AXJ187" s="229"/>
      <c r="AXK187" s="229"/>
      <c r="AXL187" s="229"/>
      <c r="AXM187" s="229"/>
      <c r="AXN187" s="229"/>
      <c r="AXO187" s="229"/>
      <c r="AXP187" s="229"/>
      <c r="AXQ187" s="229"/>
      <c r="AXR187" s="229"/>
      <c r="AXS187" s="229"/>
      <c r="AXT187" s="229"/>
      <c r="AXU187" s="229"/>
      <c r="AXV187" s="229"/>
      <c r="AXW187" s="229"/>
      <c r="AXX187" s="229"/>
      <c r="AXY187" s="229"/>
      <c r="AXZ187" s="229"/>
      <c r="AYA187" s="229"/>
      <c r="AYB187" s="229"/>
      <c r="AYC187" s="229"/>
      <c r="AYD187" s="229"/>
      <c r="AYE187" s="229"/>
      <c r="AYF187" s="229"/>
      <c r="AYG187" s="229"/>
      <c r="AYH187" s="229"/>
      <c r="AYI187" s="229"/>
      <c r="AYJ187" s="229"/>
      <c r="AYK187" s="229"/>
      <c r="AYL187" s="229"/>
      <c r="AYM187" s="229"/>
      <c r="AYN187" s="229"/>
      <c r="AYO187" s="229"/>
      <c r="AYP187" s="229"/>
      <c r="AYQ187" s="229"/>
      <c r="AYR187" s="229"/>
      <c r="AYS187" s="229"/>
      <c r="AYT187" s="229"/>
      <c r="AYU187" s="229"/>
      <c r="AYV187" s="229"/>
      <c r="AYW187" s="229"/>
      <c r="AYX187" s="229"/>
      <c r="AYY187" s="229"/>
      <c r="AYZ187" s="229"/>
      <c r="AZA187" s="229"/>
      <c r="AZB187" s="229"/>
      <c r="AZC187" s="229"/>
      <c r="AZD187" s="229"/>
      <c r="AZE187" s="229"/>
      <c r="AZF187" s="229"/>
      <c r="AZG187" s="229"/>
      <c r="AZH187" s="229"/>
      <c r="AZI187" s="229"/>
      <c r="AZJ187" s="229"/>
      <c r="AZK187" s="229"/>
      <c r="AZL187" s="229"/>
      <c r="AZM187" s="229"/>
      <c r="AZN187" s="229"/>
      <c r="AZO187" s="229"/>
      <c r="AZP187" s="229"/>
      <c r="AZQ187" s="229"/>
      <c r="AZR187" s="229"/>
      <c r="AZS187" s="229"/>
      <c r="AZT187" s="229"/>
      <c r="AZU187" s="229"/>
      <c r="AZV187" s="229"/>
      <c r="AZW187" s="229"/>
      <c r="AZX187" s="229"/>
      <c r="AZY187" s="229"/>
      <c r="AZZ187" s="229"/>
      <c r="BAA187" s="229"/>
      <c r="BAB187" s="229"/>
      <c r="BAC187" s="229"/>
      <c r="BAD187" s="229"/>
      <c r="BAE187" s="229"/>
      <c r="BAF187" s="229"/>
      <c r="BAG187" s="229"/>
      <c r="BAH187" s="229"/>
      <c r="BAI187" s="229"/>
      <c r="BAJ187" s="229"/>
      <c r="BAK187" s="229"/>
      <c r="BAL187" s="229"/>
      <c r="BAM187" s="229"/>
      <c r="BAN187" s="229"/>
      <c r="BAO187" s="229"/>
      <c r="BAP187" s="229"/>
      <c r="BAQ187" s="229"/>
      <c r="BAR187" s="229"/>
      <c r="BAS187" s="229"/>
      <c r="BAT187" s="229"/>
      <c r="BAU187" s="229"/>
      <c r="BAV187" s="229"/>
      <c r="BAW187" s="229"/>
      <c r="BAX187" s="229"/>
      <c r="BAY187" s="229"/>
      <c r="BAZ187" s="229"/>
      <c r="BBA187" s="229"/>
      <c r="BBB187" s="229"/>
      <c r="BBC187" s="229"/>
      <c r="BBD187" s="229"/>
      <c r="BBE187" s="229"/>
      <c r="BBF187" s="229"/>
      <c r="BBG187" s="229"/>
      <c r="BBH187" s="229"/>
      <c r="BBI187" s="229"/>
      <c r="BBJ187" s="229"/>
      <c r="BBK187" s="229"/>
      <c r="BBL187" s="229"/>
      <c r="BBM187" s="229"/>
      <c r="BBN187" s="229"/>
      <c r="BBO187" s="229"/>
      <c r="BBP187" s="229"/>
      <c r="BBQ187" s="229"/>
      <c r="BBR187" s="229"/>
      <c r="BBS187" s="229"/>
      <c r="BBT187" s="229"/>
      <c r="BBU187" s="229"/>
      <c r="BBV187" s="229"/>
      <c r="BBW187" s="229"/>
      <c r="BBX187" s="229"/>
      <c r="BBY187" s="229"/>
      <c r="BBZ187" s="229"/>
      <c r="BCA187" s="229"/>
      <c r="BCB187" s="229"/>
      <c r="BCC187" s="229"/>
      <c r="BCD187" s="229"/>
      <c r="BCE187" s="229"/>
      <c r="BCF187" s="229"/>
      <c r="BCG187" s="229"/>
      <c r="BCH187" s="229"/>
      <c r="BCI187" s="229"/>
      <c r="BCJ187" s="229"/>
      <c r="BCK187" s="229"/>
      <c r="BCL187" s="229"/>
      <c r="BCM187" s="229"/>
      <c r="BCN187" s="229"/>
      <c r="BCO187" s="229"/>
      <c r="BCP187" s="229"/>
      <c r="BCQ187" s="229"/>
      <c r="BCR187" s="229"/>
      <c r="BCS187" s="229"/>
      <c r="BCT187" s="229"/>
      <c r="BCU187" s="229"/>
      <c r="BCV187" s="229"/>
      <c r="BCW187" s="229"/>
      <c r="BCX187" s="229"/>
      <c r="BCY187" s="229"/>
      <c r="BCZ187" s="229"/>
      <c r="BDA187" s="229"/>
      <c r="BDB187" s="229"/>
      <c r="BDC187" s="229"/>
      <c r="BDD187" s="229"/>
      <c r="BDE187" s="229"/>
      <c r="BDF187" s="229"/>
      <c r="BDG187" s="229"/>
      <c r="BDH187" s="229"/>
      <c r="BDI187" s="229"/>
      <c r="BDJ187" s="229"/>
      <c r="BDK187" s="229"/>
      <c r="BDL187" s="229"/>
      <c r="BDM187" s="229"/>
      <c r="BDN187" s="229"/>
      <c r="BDO187" s="229"/>
      <c r="BDP187" s="229"/>
      <c r="BDQ187" s="229"/>
      <c r="BDR187" s="229"/>
      <c r="BDS187" s="229"/>
      <c r="BDT187" s="229"/>
      <c r="BDU187" s="229"/>
      <c r="BDV187" s="229"/>
      <c r="BDW187" s="229"/>
      <c r="BDX187" s="229"/>
      <c r="BDY187" s="229"/>
      <c r="BDZ187" s="229"/>
      <c r="BEA187" s="229"/>
      <c r="BEB187" s="229"/>
      <c r="BEC187" s="229"/>
      <c r="BED187" s="229"/>
      <c r="BEE187" s="229"/>
      <c r="BEF187" s="229"/>
      <c r="BEG187" s="229"/>
      <c r="BEH187" s="229"/>
      <c r="BEI187" s="229"/>
      <c r="BEJ187" s="229"/>
      <c r="BEK187" s="229"/>
      <c r="BEL187" s="229"/>
      <c r="BEM187" s="229"/>
      <c r="BEN187" s="229"/>
      <c r="BEO187" s="229"/>
      <c r="BEP187" s="229"/>
      <c r="BEQ187" s="229"/>
      <c r="BER187" s="229"/>
      <c r="BES187" s="229"/>
      <c r="BET187" s="229"/>
      <c r="BEU187" s="229"/>
      <c r="BEV187" s="229"/>
      <c r="BEW187" s="229"/>
      <c r="BEX187" s="229"/>
      <c r="BEY187" s="229"/>
      <c r="BEZ187" s="229"/>
      <c r="BFA187" s="229"/>
      <c r="BFB187" s="229"/>
      <c r="BFC187" s="229"/>
      <c r="BFD187" s="229"/>
      <c r="BFE187" s="229"/>
      <c r="BFF187" s="229"/>
      <c r="BFG187" s="229"/>
      <c r="BFH187" s="229"/>
      <c r="BFI187" s="229"/>
      <c r="BFJ187" s="229"/>
      <c r="BFK187" s="229"/>
      <c r="BFL187" s="229"/>
      <c r="BFM187" s="229"/>
      <c r="BFN187" s="229"/>
      <c r="BFO187" s="229"/>
      <c r="BFP187" s="229"/>
      <c r="BFQ187" s="229"/>
      <c r="BFR187" s="229"/>
      <c r="BFS187" s="229"/>
      <c r="BFT187" s="229"/>
      <c r="BFU187" s="229"/>
      <c r="BFV187" s="229"/>
      <c r="BFW187" s="229"/>
      <c r="BFX187" s="229"/>
      <c r="BFY187" s="229"/>
      <c r="BFZ187" s="229"/>
      <c r="BGA187" s="229"/>
      <c r="BGB187" s="229"/>
      <c r="BGC187" s="229"/>
      <c r="BGD187" s="229"/>
      <c r="BGE187" s="229"/>
      <c r="BGF187" s="229"/>
      <c r="BGG187" s="229"/>
      <c r="BGH187" s="229"/>
      <c r="BGI187" s="229"/>
      <c r="BGJ187" s="229"/>
      <c r="BGK187" s="229"/>
      <c r="BGL187" s="229"/>
      <c r="BGM187" s="229"/>
      <c r="BGN187" s="229"/>
      <c r="BGO187" s="229"/>
      <c r="BGP187" s="229"/>
      <c r="BGQ187" s="229"/>
      <c r="BGR187" s="229"/>
      <c r="BGS187" s="229"/>
      <c r="BGT187" s="229"/>
      <c r="BGU187" s="229"/>
      <c r="BGV187" s="229"/>
      <c r="BGW187" s="229"/>
      <c r="BGX187" s="229"/>
      <c r="BGY187" s="229"/>
      <c r="BGZ187" s="229"/>
      <c r="BHA187" s="229"/>
      <c r="BHB187" s="229"/>
      <c r="BHC187" s="229"/>
      <c r="BHD187" s="229"/>
      <c r="BHE187" s="229"/>
      <c r="BHF187" s="229"/>
      <c r="BHG187" s="229"/>
      <c r="BHH187" s="229"/>
      <c r="BHI187" s="229"/>
      <c r="BHJ187" s="229"/>
      <c r="BHK187" s="229"/>
      <c r="BHL187" s="229"/>
      <c r="BHM187" s="229"/>
      <c r="BHN187" s="229"/>
      <c r="BHO187" s="229"/>
      <c r="BHP187" s="229"/>
      <c r="BHQ187" s="229"/>
      <c r="BHR187" s="229"/>
      <c r="BHS187" s="229"/>
      <c r="BHT187" s="229"/>
      <c r="BHU187" s="229"/>
      <c r="BHV187" s="229"/>
      <c r="BHW187" s="229"/>
      <c r="BHX187" s="229"/>
      <c r="BHY187" s="229"/>
      <c r="BHZ187" s="229"/>
      <c r="BIA187" s="229"/>
      <c r="BIB187" s="229"/>
      <c r="BIC187" s="229"/>
      <c r="BID187" s="229"/>
      <c r="BIE187" s="229"/>
      <c r="BIF187" s="229"/>
      <c r="BIG187" s="229"/>
      <c r="BIH187" s="229"/>
      <c r="BII187" s="229"/>
      <c r="BIJ187" s="229"/>
      <c r="BIK187" s="229"/>
      <c r="BIL187" s="229"/>
      <c r="BIM187" s="229"/>
      <c r="BIN187" s="229"/>
      <c r="BIO187" s="229"/>
      <c r="BIP187" s="229"/>
      <c r="BIQ187" s="229"/>
      <c r="BIR187" s="229"/>
      <c r="BIS187" s="229"/>
      <c r="BIT187" s="229"/>
      <c r="BIU187" s="229"/>
      <c r="BIV187" s="229"/>
      <c r="BIW187" s="229"/>
      <c r="BIX187" s="229"/>
      <c r="BIY187" s="229"/>
      <c r="BIZ187" s="229"/>
      <c r="BJA187" s="229"/>
      <c r="BJB187" s="229"/>
      <c r="BJC187" s="229"/>
      <c r="BJD187" s="229"/>
      <c r="BJE187" s="229"/>
      <c r="BJF187" s="229"/>
      <c r="BJG187" s="229"/>
      <c r="BJH187" s="229"/>
      <c r="BJI187" s="229"/>
      <c r="BJJ187" s="229"/>
      <c r="BJK187" s="229"/>
      <c r="BJL187" s="229"/>
      <c r="BJM187" s="229"/>
      <c r="BJN187" s="229"/>
      <c r="BJO187" s="229"/>
      <c r="BJP187" s="229"/>
      <c r="BJQ187" s="229"/>
      <c r="BJR187" s="229"/>
      <c r="BJS187" s="229"/>
      <c r="BJT187" s="229"/>
      <c r="BJU187" s="229"/>
      <c r="BJV187" s="229"/>
      <c r="BJW187" s="229"/>
      <c r="BJX187" s="229"/>
      <c r="BJY187" s="229"/>
      <c r="BJZ187" s="229"/>
      <c r="BKA187" s="229"/>
      <c r="BKB187" s="229"/>
      <c r="BKC187" s="229"/>
      <c r="BKD187" s="229"/>
      <c r="BKE187" s="229"/>
      <c r="BKF187" s="229"/>
      <c r="BKG187" s="229"/>
      <c r="BKH187" s="229"/>
      <c r="BKI187" s="229"/>
      <c r="BKJ187" s="229"/>
      <c r="BKK187" s="229"/>
      <c r="BKL187" s="229"/>
      <c r="BKM187" s="229"/>
      <c r="BKN187" s="229"/>
      <c r="BKO187" s="229"/>
      <c r="BKP187" s="229"/>
      <c r="BKQ187" s="229"/>
      <c r="BKR187" s="229"/>
      <c r="BKS187" s="229"/>
      <c r="BKT187" s="229"/>
      <c r="BKU187" s="229"/>
      <c r="BKV187" s="229"/>
      <c r="BKW187" s="229"/>
      <c r="BKX187" s="229"/>
      <c r="BKY187" s="229"/>
      <c r="BKZ187" s="229"/>
      <c r="BLA187" s="229"/>
      <c r="BLB187" s="229"/>
      <c r="BLC187" s="229"/>
      <c r="BLD187" s="229"/>
      <c r="BLE187" s="229"/>
      <c r="BLF187" s="229"/>
      <c r="BLG187" s="229"/>
      <c r="BLH187" s="229"/>
      <c r="BLI187" s="229"/>
      <c r="BLJ187" s="229"/>
      <c r="BLK187" s="229"/>
      <c r="BLL187" s="229"/>
      <c r="BLM187" s="229"/>
      <c r="BLN187" s="229"/>
      <c r="BLO187" s="229"/>
      <c r="BLP187" s="229"/>
      <c r="BLQ187" s="229"/>
      <c r="BLR187" s="229"/>
      <c r="BLS187" s="229"/>
      <c r="BLT187" s="229"/>
      <c r="BLU187" s="229"/>
      <c r="BLV187" s="229"/>
      <c r="BLW187" s="229"/>
      <c r="BLX187" s="229"/>
      <c r="BLY187" s="229"/>
      <c r="BLZ187" s="229"/>
      <c r="BMA187" s="229"/>
      <c r="BMB187" s="229"/>
      <c r="BMC187" s="229"/>
      <c r="BMD187" s="229"/>
      <c r="BME187" s="229"/>
      <c r="BMF187" s="229"/>
      <c r="BMG187" s="229"/>
      <c r="BMH187" s="229"/>
      <c r="BMI187" s="229"/>
      <c r="BMJ187" s="229"/>
      <c r="BMK187" s="229"/>
      <c r="BML187" s="229"/>
      <c r="BMM187" s="229"/>
      <c r="BMN187" s="229"/>
      <c r="BMO187" s="229"/>
      <c r="BMP187" s="229"/>
      <c r="BMQ187" s="229"/>
      <c r="BMR187" s="229"/>
      <c r="BMS187" s="229"/>
      <c r="BMT187" s="229"/>
      <c r="BMU187" s="229"/>
      <c r="BMV187" s="229"/>
      <c r="BMW187" s="229"/>
      <c r="BMX187" s="229"/>
      <c r="BMY187" s="229"/>
      <c r="BMZ187" s="229"/>
      <c r="BNA187" s="229"/>
      <c r="BNB187" s="229"/>
      <c r="BNC187" s="229"/>
      <c r="BND187" s="229"/>
      <c r="BNE187" s="229"/>
      <c r="BNF187" s="229"/>
      <c r="BNG187" s="229"/>
      <c r="BNH187" s="229"/>
      <c r="BNI187" s="229"/>
      <c r="BNJ187" s="229"/>
      <c r="BNK187" s="229"/>
      <c r="BNL187" s="229"/>
      <c r="BNM187" s="229"/>
      <c r="BNN187" s="229"/>
      <c r="BNO187" s="229"/>
      <c r="BNP187" s="229"/>
      <c r="BNQ187" s="229"/>
      <c r="BNR187" s="229"/>
      <c r="BNS187" s="229"/>
      <c r="BNT187" s="229"/>
      <c r="BNU187" s="229"/>
      <c r="BNV187" s="229"/>
      <c r="BNW187" s="229"/>
      <c r="BNX187" s="229"/>
      <c r="BNY187" s="229"/>
      <c r="BNZ187" s="229"/>
      <c r="BOA187" s="229"/>
      <c r="BOB187" s="229"/>
      <c r="BOC187" s="229"/>
      <c r="BOD187" s="229"/>
      <c r="BOE187" s="229"/>
      <c r="BOF187" s="229"/>
      <c r="BOG187" s="229"/>
      <c r="BOH187" s="229"/>
      <c r="BOI187" s="229"/>
      <c r="BOJ187" s="229"/>
      <c r="BOK187" s="229"/>
      <c r="BOL187" s="229"/>
      <c r="BOM187" s="229"/>
      <c r="BON187" s="229"/>
      <c r="BOO187" s="229"/>
      <c r="BOP187" s="229"/>
      <c r="BOQ187" s="229"/>
      <c r="BOR187" s="229"/>
      <c r="BOS187" s="229"/>
      <c r="BOT187" s="229"/>
      <c r="BOU187" s="229"/>
      <c r="BOV187" s="229"/>
      <c r="BOW187" s="229"/>
      <c r="BOX187" s="229"/>
      <c r="BOY187" s="229"/>
      <c r="BOZ187" s="229"/>
      <c r="BPA187" s="229"/>
      <c r="BPB187" s="229"/>
      <c r="BPC187" s="229"/>
      <c r="BPD187" s="229"/>
      <c r="BPE187" s="229"/>
      <c r="BPF187" s="229"/>
      <c r="BPG187" s="229"/>
      <c r="BPH187" s="229"/>
      <c r="BPI187" s="229"/>
      <c r="BPJ187" s="229"/>
      <c r="BPK187" s="229"/>
      <c r="BPL187" s="229"/>
      <c r="BPM187" s="229"/>
      <c r="BPN187" s="229"/>
      <c r="BPO187" s="229"/>
      <c r="BPP187" s="229"/>
      <c r="BPQ187" s="229"/>
      <c r="BPR187" s="229"/>
      <c r="BPS187" s="229"/>
      <c r="BPT187" s="229"/>
      <c r="BPU187" s="229"/>
      <c r="BPV187" s="229"/>
      <c r="BPW187" s="229"/>
      <c r="BPX187" s="229"/>
      <c r="BPY187" s="229"/>
      <c r="BPZ187" s="229"/>
      <c r="BQA187" s="229"/>
      <c r="BQB187" s="229"/>
      <c r="BQC187" s="229"/>
      <c r="BQD187" s="229"/>
      <c r="BQE187" s="229"/>
      <c r="BQF187" s="229"/>
      <c r="BQG187" s="229"/>
      <c r="BQH187" s="229"/>
      <c r="BQI187" s="229"/>
      <c r="BQJ187" s="229"/>
      <c r="BQK187" s="229"/>
      <c r="BQL187" s="229"/>
      <c r="BQM187" s="229"/>
      <c r="BQN187" s="229"/>
      <c r="BQO187" s="229"/>
      <c r="BQP187" s="229"/>
      <c r="BQQ187" s="229"/>
      <c r="BQR187" s="229"/>
      <c r="BQS187" s="229"/>
      <c r="BQT187" s="229"/>
      <c r="BQU187" s="229"/>
      <c r="BQV187" s="229"/>
      <c r="BQW187" s="229"/>
      <c r="BQX187" s="229"/>
      <c r="BQY187" s="229"/>
      <c r="BQZ187" s="229"/>
      <c r="BRA187" s="229"/>
      <c r="BRB187" s="229"/>
      <c r="BRC187" s="229"/>
      <c r="BRD187" s="229"/>
      <c r="BRE187" s="229"/>
      <c r="BRF187" s="229"/>
      <c r="BRG187" s="229"/>
      <c r="BRH187" s="229"/>
      <c r="BRI187" s="229"/>
      <c r="BRJ187" s="229"/>
      <c r="BRK187" s="229"/>
      <c r="BRL187" s="229"/>
      <c r="BRM187" s="229"/>
      <c r="BRN187" s="229"/>
      <c r="BRO187" s="229"/>
      <c r="BRP187" s="229"/>
      <c r="BRQ187" s="229"/>
      <c r="BRR187" s="229"/>
      <c r="BRS187" s="229"/>
      <c r="BRT187" s="229"/>
      <c r="BRU187" s="229"/>
      <c r="BRV187" s="229"/>
      <c r="BRW187" s="229"/>
      <c r="BRX187" s="229"/>
      <c r="BRY187" s="229"/>
      <c r="BRZ187" s="229"/>
      <c r="BSA187" s="229"/>
      <c r="BSB187" s="229"/>
      <c r="BSC187" s="229"/>
      <c r="BSD187" s="229"/>
      <c r="BSE187" s="229"/>
      <c r="BSF187" s="229"/>
      <c r="BSG187" s="229"/>
      <c r="BSH187" s="229"/>
      <c r="BSI187" s="229"/>
      <c r="BSJ187" s="229"/>
      <c r="BSK187" s="229"/>
      <c r="BSL187" s="229"/>
      <c r="BSM187" s="229"/>
      <c r="BSN187" s="229"/>
      <c r="BSO187" s="229"/>
      <c r="BSP187" s="229"/>
      <c r="BSQ187" s="229"/>
      <c r="BSR187" s="229"/>
      <c r="BSS187" s="229"/>
      <c r="BST187" s="229"/>
      <c r="BSU187" s="229"/>
      <c r="BSV187" s="229"/>
      <c r="BSW187" s="229"/>
      <c r="BSX187" s="229"/>
      <c r="BSY187" s="229"/>
      <c r="BSZ187" s="229"/>
      <c r="BTA187" s="229"/>
      <c r="BTB187" s="229"/>
      <c r="BTC187" s="229"/>
      <c r="BTD187" s="229"/>
      <c r="BTE187" s="229"/>
      <c r="BTF187" s="229"/>
      <c r="BTG187" s="229"/>
      <c r="BTH187" s="229"/>
      <c r="BTI187" s="229"/>
      <c r="BTJ187" s="229"/>
      <c r="BTK187" s="229"/>
      <c r="BTL187" s="229"/>
      <c r="BTM187" s="229"/>
      <c r="BTN187" s="229"/>
      <c r="BTO187" s="229"/>
      <c r="BTP187" s="229"/>
      <c r="BTQ187" s="229"/>
      <c r="BTR187" s="229"/>
      <c r="BTS187" s="229"/>
      <c r="BTT187" s="229"/>
      <c r="BTU187" s="229"/>
      <c r="BTV187" s="229"/>
      <c r="BTW187" s="229"/>
      <c r="BTX187" s="229"/>
      <c r="BTY187" s="229"/>
      <c r="BTZ187" s="229"/>
      <c r="BUA187" s="229"/>
      <c r="BUB187" s="229"/>
      <c r="BUC187" s="229"/>
      <c r="BUD187" s="229"/>
      <c r="BUE187" s="229"/>
      <c r="BUF187" s="229"/>
      <c r="BUG187" s="229"/>
      <c r="BUH187" s="229"/>
      <c r="BUI187" s="229"/>
      <c r="BUJ187" s="229"/>
      <c r="BUK187" s="229"/>
      <c r="BUL187" s="229"/>
      <c r="BUM187" s="229"/>
      <c r="BUN187" s="229"/>
      <c r="BUO187" s="229"/>
      <c r="BUP187" s="229"/>
      <c r="BUQ187" s="229"/>
      <c r="BUR187" s="229"/>
      <c r="BUS187" s="229"/>
      <c r="BUT187" s="229"/>
      <c r="BUU187" s="229"/>
      <c r="BUV187" s="229"/>
      <c r="BUW187" s="229"/>
      <c r="BUX187" s="229"/>
      <c r="BUY187" s="229"/>
      <c r="BUZ187" s="229"/>
      <c r="BVA187" s="229"/>
      <c r="BVB187" s="229"/>
      <c r="BVC187" s="229"/>
      <c r="BVD187" s="229"/>
      <c r="BVE187" s="229"/>
      <c r="BVF187" s="229"/>
      <c r="BVG187" s="229"/>
      <c r="BVH187" s="229"/>
      <c r="BVI187" s="229"/>
      <c r="BVJ187" s="229"/>
      <c r="BVK187" s="229"/>
      <c r="BVL187" s="229"/>
      <c r="BVM187" s="229"/>
      <c r="BVN187" s="229"/>
      <c r="BVO187" s="229"/>
      <c r="BVP187" s="229"/>
      <c r="BVQ187" s="229"/>
      <c r="BVR187" s="229"/>
      <c r="BVS187" s="229"/>
      <c r="BVT187" s="229"/>
      <c r="BVU187" s="229"/>
      <c r="BVV187" s="229"/>
      <c r="BVW187" s="229"/>
      <c r="BVX187" s="229"/>
      <c r="BVY187" s="229"/>
      <c r="BVZ187" s="229"/>
      <c r="BWA187" s="229"/>
      <c r="BWB187" s="229"/>
      <c r="BWC187" s="229"/>
      <c r="BWD187" s="229"/>
      <c r="BWE187" s="229"/>
      <c r="BWF187" s="229"/>
      <c r="BWG187" s="229"/>
      <c r="BWH187" s="229"/>
      <c r="BWI187" s="229"/>
      <c r="BWJ187" s="229"/>
      <c r="BWK187" s="229"/>
      <c r="BWL187" s="229"/>
      <c r="BWM187" s="229"/>
      <c r="BWN187" s="229"/>
      <c r="BWO187" s="229"/>
      <c r="BWP187" s="229"/>
      <c r="BWQ187" s="229"/>
      <c r="BWR187" s="229"/>
      <c r="BWS187" s="229"/>
      <c r="BWT187" s="229"/>
      <c r="BWU187" s="229"/>
      <c r="BWV187" s="229"/>
      <c r="BWW187" s="229"/>
      <c r="BWX187" s="229"/>
      <c r="BWY187" s="229"/>
      <c r="BWZ187" s="229"/>
      <c r="BXA187" s="229"/>
      <c r="BXB187" s="229"/>
      <c r="BXC187" s="229"/>
      <c r="BXD187" s="229"/>
      <c r="BXE187" s="229"/>
      <c r="BXF187" s="229"/>
      <c r="BXG187" s="229"/>
      <c r="BXH187" s="229"/>
      <c r="BXI187" s="229"/>
      <c r="BXJ187" s="229"/>
      <c r="BXK187" s="229"/>
      <c r="BXL187" s="229"/>
      <c r="BXM187" s="229"/>
      <c r="BXN187" s="229"/>
      <c r="BXO187" s="229"/>
      <c r="BXP187" s="229"/>
      <c r="BXQ187" s="229"/>
      <c r="BXR187" s="229"/>
      <c r="BXS187" s="229"/>
      <c r="BXT187" s="229"/>
      <c r="BXU187" s="229"/>
      <c r="BXV187" s="229"/>
      <c r="BXW187" s="229"/>
      <c r="BXX187" s="229"/>
      <c r="BXY187" s="229"/>
      <c r="BXZ187" s="229"/>
      <c r="BYA187" s="229"/>
      <c r="BYB187" s="229"/>
      <c r="BYC187" s="229"/>
      <c r="BYD187" s="229"/>
      <c r="BYE187" s="229"/>
      <c r="BYF187" s="229"/>
      <c r="BYG187" s="229"/>
      <c r="BYH187" s="229"/>
      <c r="BYI187" s="229"/>
      <c r="BYJ187" s="229"/>
      <c r="BYK187" s="229"/>
      <c r="BYL187" s="229"/>
      <c r="BYM187" s="229"/>
      <c r="BYN187" s="229"/>
      <c r="BYO187" s="229"/>
      <c r="BYP187" s="229"/>
      <c r="BYQ187" s="229"/>
      <c r="BYR187" s="229"/>
      <c r="BYS187" s="229"/>
      <c r="BYT187" s="229"/>
      <c r="BYU187" s="229"/>
      <c r="BYV187" s="229"/>
      <c r="BYW187" s="229"/>
      <c r="BYX187" s="229"/>
      <c r="BYY187" s="229"/>
      <c r="BYZ187" s="229"/>
      <c r="BZA187" s="229"/>
      <c r="BZB187" s="229"/>
      <c r="BZC187" s="229"/>
      <c r="BZD187" s="229"/>
      <c r="BZE187" s="229"/>
      <c r="BZF187" s="229"/>
      <c r="BZG187" s="229"/>
      <c r="BZH187" s="229"/>
      <c r="BZI187" s="229"/>
      <c r="BZJ187" s="229"/>
      <c r="BZK187" s="229"/>
      <c r="BZL187" s="229"/>
      <c r="BZM187" s="229"/>
      <c r="BZN187" s="229"/>
      <c r="BZO187" s="229"/>
      <c r="BZP187" s="229"/>
      <c r="BZQ187" s="229"/>
      <c r="BZR187" s="229"/>
      <c r="BZS187" s="229"/>
      <c r="BZT187" s="229"/>
      <c r="BZU187" s="229"/>
      <c r="BZV187" s="229"/>
      <c r="BZW187" s="229"/>
      <c r="BZX187" s="229"/>
      <c r="BZY187" s="229"/>
      <c r="BZZ187" s="229"/>
      <c r="CAA187" s="229"/>
      <c r="CAB187" s="229"/>
      <c r="CAC187" s="229"/>
      <c r="CAD187" s="229"/>
      <c r="CAE187" s="229"/>
      <c r="CAF187" s="229"/>
      <c r="CAG187" s="229"/>
      <c r="CAH187" s="229"/>
      <c r="CAI187" s="229"/>
      <c r="CAJ187" s="229"/>
      <c r="CAK187" s="229"/>
      <c r="CAL187" s="229"/>
      <c r="CAM187" s="229"/>
      <c r="CAN187" s="229"/>
      <c r="CAO187" s="229"/>
      <c r="CAP187" s="229"/>
      <c r="CAQ187" s="229"/>
      <c r="CAR187" s="229"/>
      <c r="CAS187" s="229"/>
      <c r="CAT187" s="229"/>
      <c r="CAU187" s="229"/>
      <c r="CAV187" s="229"/>
      <c r="CAW187" s="229"/>
      <c r="CAX187" s="229"/>
      <c r="CAY187" s="229"/>
      <c r="CAZ187" s="229"/>
      <c r="CBA187" s="229"/>
      <c r="CBB187" s="229"/>
      <c r="CBC187" s="229"/>
      <c r="CBD187" s="229"/>
      <c r="CBE187" s="229"/>
      <c r="CBF187" s="229"/>
      <c r="CBG187" s="229"/>
      <c r="CBH187" s="229"/>
      <c r="CBI187" s="229"/>
      <c r="CBJ187" s="229"/>
      <c r="CBK187" s="229"/>
      <c r="CBL187" s="229"/>
      <c r="CBM187" s="229"/>
      <c r="CBN187" s="229"/>
      <c r="CBO187" s="229"/>
      <c r="CBP187" s="229"/>
      <c r="CBQ187" s="229"/>
      <c r="CBR187" s="229"/>
      <c r="CBS187" s="229"/>
      <c r="CBT187" s="229"/>
      <c r="CBU187" s="229"/>
      <c r="CBV187" s="229"/>
      <c r="CBW187" s="229"/>
      <c r="CBX187" s="229"/>
      <c r="CBY187" s="229"/>
      <c r="CBZ187" s="229"/>
      <c r="CCA187" s="229"/>
      <c r="CCB187" s="229"/>
      <c r="CCC187" s="229"/>
      <c r="CCD187" s="229"/>
      <c r="CCE187" s="229"/>
      <c r="CCF187" s="229"/>
      <c r="CCG187" s="229"/>
      <c r="CCH187" s="229"/>
      <c r="CCI187" s="229"/>
      <c r="CCJ187" s="229"/>
      <c r="CCK187" s="229"/>
      <c r="CCL187" s="229"/>
      <c r="CCM187" s="229"/>
      <c r="CCN187" s="229"/>
      <c r="CCO187" s="229"/>
      <c r="CCP187" s="229"/>
      <c r="CCQ187" s="229"/>
      <c r="CCR187" s="229"/>
      <c r="CCS187" s="229"/>
      <c r="CCT187" s="229"/>
      <c r="CCU187" s="229"/>
      <c r="CCV187" s="229"/>
      <c r="CCW187" s="229"/>
      <c r="CCX187" s="229"/>
      <c r="CCY187" s="229"/>
      <c r="CCZ187" s="229"/>
      <c r="CDA187" s="229"/>
      <c r="CDB187" s="229"/>
      <c r="CDC187" s="229"/>
      <c r="CDD187" s="229"/>
      <c r="CDE187" s="229"/>
      <c r="CDF187" s="229"/>
      <c r="CDG187" s="229"/>
      <c r="CDH187" s="229"/>
      <c r="CDI187" s="229"/>
      <c r="CDJ187" s="229"/>
      <c r="CDK187" s="229"/>
      <c r="CDL187" s="229"/>
      <c r="CDM187" s="229"/>
      <c r="CDN187" s="229"/>
      <c r="CDO187" s="229"/>
      <c r="CDP187" s="229"/>
      <c r="CDQ187" s="229"/>
      <c r="CDR187" s="229"/>
      <c r="CDS187" s="229"/>
      <c r="CDT187" s="229"/>
      <c r="CDU187" s="229"/>
      <c r="CDV187" s="229"/>
      <c r="CDW187" s="229"/>
      <c r="CDX187" s="229"/>
      <c r="CDY187" s="229"/>
      <c r="CDZ187" s="229"/>
      <c r="CEA187" s="229"/>
      <c r="CEB187" s="229"/>
      <c r="CEC187" s="229"/>
      <c r="CED187" s="229"/>
      <c r="CEE187" s="229"/>
      <c r="CEF187" s="229"/>
      <c r="CEG187" s="229"/>
      <c r="CEH187" s="229"/>
      <c r="CEI187" s="229"/>
      <c r="CEJ187" s="229"/>
      <c r="CEK187" s="229"/>
      <c r="CEL187" s="229"/>
      <c r="CEM187" s="229"/>
      <c r="CEN187" s="229"/>
      <c r="CEO187" s="229"/>
      <c r="CEP187" s="229"/>
      <c r="CEQ187" s="229"/>
      <c r="CER187" s="229"/>
      <c r="CES187" s="229"/>
      <c r="CET187" s="229"/>
      <c r="CEU187" s="229"/>
      <c r="CEV187" s="229"/>
      <c r="CEW187" s="229"/>
      <c r="CEX187" s="229"/>
      <c r="CEY187" s="229"/>
      <c r="CEZ187" s="229"/>
      <c r="CFA187" s="229"/>
      <c r="CFB187" s="229"/>
      <c r="CFC187" s="229"/>
      <c r="CFD187" s="229"/>
      <c r="CFE187" s="229"/>
      <c r="CFF187" s="229"/>
      <c r="CFG187" s="229"/>
      <c r="CFH187" s="229"/>
      <c r="CFI187" s="229"/>
      <c r="CFJ187" s="229"/>
      <c r="CFK187" s="229"/>
      <c r="CFL187" s="229"/>
      <c r="CFM187" s="229"/>
      <c r="CFN187" s="229"/>
      <c r="CFO187" s="229"/>
      <c r="CFP187" s="229"/>
      <c r="CFQ187" s="229"/>
      <c r="CFR187" s="229"/>
      <c r="CFS187" s="229"/>
      <c r="CFT187" s="229"/>
      <c r="CFU187" s="229"/>
      <c r="CFV187" s="229"/>
      <c r="CFW187" s="229"/>
      <c r="CFX187" s="229"/>
      <c r="CFY187" s="229"/>
      <c r="CFZ187" s="229"/>
      <c r="CGA187" s="229"/>
      <c r="CGB187" s="229"/>
      <c r="CGC187" s="229"/>
      <c r="CGD187" s="229"/>
      <c r="CGE187" s="229"/>
      <c r="CGF187" s="229"/>
      <c r="CGG187" s="229"/>
      <c r="CGH187" s="229"/>
      <c r="CGI187" s="229"/>
      <c r="CGJ187" s="229"/>
      <c r="CGK187" s="229"/>
      <c r="CGL187" s="229"/>
      <c r="CGM187" s="229"/>
      <c r="CGN187" s="229"/>
      <c r="CGO187" s="229"/>
      <c r="CGP187" s="229"/>
      <c r="CGQ187" s="229"/>
      <c r="CGR187" s="229"/>
      <c r="CGS187" s="229"/>
      <c r="CGT187" s="229"/>
      <c r="CGU187" s="229"/>
      <c r="CGV187" s="229"/>
      <c r="CGW187" s="229"/>
      <c r="CGX187" s="229"/>
      <c r="CGY187" s="229"/>
      <c r="CGZ187" s="229"/>
      <c r="CHA187" s="229"/>
      <c r="CHB187" s="229"/>
      <c r="CHC187" s="229"/>
      <c r="CHD187" s="229"/>
      <c r="CHE187" s="229"/>
      <c r="CHF187" s="229"/>
      <c r="CHG187" s="229"/>
      <c r="CHH187" s="229"/>
      <c r="CHI187" s="229"/>
      <c r="CHJ187" s="229"/>
      <c r="CHK187" s="229"/>
      <c r="CHL187" s="229"/>
      <c r="CHM187" s="229"/>
      <c r="CHN187" s="229"/>
      <c r="CHO187" s="229"/>
      <c r="CHP187" s="229"/>
      <c r="CHQ187" s="229"/>
      <c r="CHR187" s="229"/>
      <c r="CHS187" s="229"/>
      <c r="CHT187" s="229"/>
      <c r="CHU187" s="229"/>
      <c r="CHV187" s="229"/>
      <c r="CHW187" s="229"/>
      <c r="CHX187" s="229"/>
      <c r="CHY187" s="229"/>
      <c r="CHZ187" s="229"/>
      <c r="CIA187" s="229"/>
      <c r="CIB187" s="229"/>
      <c r="CIC187" s="229"/>
      <c r="CID187" s="229"/>
      <c r="CIE187" s="229"/>
      <c r="CIF187" s="229"/>
      <c r="CIG187" s="229"/>
      <c r="CIH187" s="229"/>
      <c r="CII187" s="229"/>
      <c r="CIJ187" s="229"/>
      <c r="CIK187" s="229"/>
      <c r="CIL187" s="229"/>
      <c r="CIM187" s="229"/>
      <c r="CIN187" s="229"/>
      <c r="CIO187" s="229"/>
      <c r="CIP187" s="229"/>
      <c r="CIQ187" s="229"/>
      <c r="CIR187" s="229"/>
      <c r="CIS187" s="229"/>
      <c r="CIT187" s="229"/>
      <c r="CIU187" s="229"/>
      <c r="CIV187" s="229"/>
      <c r="CIW187" s="229"/>
      <c r="CIX187" s="229"/>
      <c r="CIY187" s="229"/>
      <c r="CIZ187" s="229"/>
      <c r="CJA187" s="229"/>
      <c r="CJB187" s="229"/>
      <c r="CJC187" s="229"/>
      <c r="CJD187" s="229"/>
      <c r="CJE187" s="229"/>
      <c r="CJF187" s="229"/>
      <c r="CJG187" s="229"/>
      <c r="CJH187" s="229"/>
      <c r="CJI187" s="229"/>
      <c r="CJJ187" s="229"/>
      <c r="CJK187" s="229"/>
      <c r="CJL187" s="229"/>
      <c r="CJM187" s="229"/>
      <c r="CJN187" s="229"/>
      <c r="CJO187" s="229"/>
      <c r="CJP187" s="229"/>
      <c r="CJQ187" s="229"/>
      <c r="CJR187" s="229"/>
      <c r="CJS187" s="229"/>
      <c r="CJT187" s="229"/>
      <c r="CJU187" s="229"/>
      <c r="CJV187" s="229"/>
      <c r="CJW187" s="229"/>
      <c r="CJX187" s="229"/>
      <c r="CJY187" s="229"/>
      <c r="CJZ187" s="229"/>
      <c r="CKA187" s="229"/>
      <c r="CKB187" s="229"/>
      <c r="CKC187" s="229"/>
      <c r="CKD187" s="229"/>
      <c r="CKE187" s="229"/>
      <c r="CKF187" s="229"/>
      <c r="CKG187" s="229"/>
      <c r="CKH187" s="229"/>
      <c r="CKI187" s="229"/>
      <c r="CKJ187" s="229"/>
      <c r="CKK187" s="229"/>
      <c r="CKL187" s="229"/>
      <c r="CKM187" s="229"/>
      <c r="CKN187" s="229"/>
      <c r="CKO187" s="229"/>
      <c r="CKP187" s="229"/>
      <c r="CKQ187" s="229"/>
      <c r="CKR187" s="229"/>
      <c r="CKS187" s="229"/>
      <c r="CKT187" s="229"/>
      <c r="CKU187" s="229"/>
      <c r="CKV187" s="229"/>
      <c r="CKW187" s="229"/>
      <c r="CKX187" s="229"/>
      <c r="CKY187" s="229"/>
      <c r="CKZ187" s="229"/>
      <c r="CLA187" s="229"/>
      <c r="CLB187" s="229"/>
      <c r="CLC187" s="229"/>
      <c r="CLD187" s="229"/>
      <c r="CLE187" s="229"/>
      <c r="CLF187" s="229"/>
      <c r="CLG187" s="229"/>
      <c r="CLH187" s="229"/>
      <c r="CLI187" s="229"/>
      <c r="CLJ187" s="229"/>
      <c r="CLK187" s="229"/>
      <c r="CLL187" s="229"/>
      <c r="CLM187" s="229"/>
      <c r="CLN187" s="229"/>
      <c r="CLO187" s="229"/>
      <c r="CLP187" s="229"/>
      <c r="CLQ187" s="229"/>
      <c r="CLR187" s="229"/>
      <c r="CLS187" s="229"/>
      <c r="CLT187" s="229"/>
      <c r="CLU187" s="229"/>
      <c r="CLV187" s="229"/>
      <c r="CLW187" s="229"/>
      <c r="CLX187" s="229"/>
      <c r="CLY187" s="229"/>
      <c r="CLZ187" s="229"/>
      <c r="CMA187" s="229"/>
      <c r="CMB187" s="229"/>
      <c r="CMC187" s="229"/>
      <c r="CMD187" s="229"/>
      <c r="CME187" s="229"/>
      <c r="CMF187" s="229"/>
      <c r="CMG187" s="229"/>
      <c r="CMH187" s="229"/>
      <c r="CMI187" s="229"/>
      <c r="CMJ187" s="229"/>
      <c r="CMK187" s="229"/>
      <c r="CML187" s="229"/>
      <c r="CMM187" s="229"/>
      <c r="CMN187" s="229"/>
      <c r="CMO187" s="229"/>
      <c r="CMP187" s="229"/>
      <c r="CMQ187" s="229"/>
      <c r="CMR187" s="229"/>
      <c r="CMS187" s="229"/>
      <c r="CMT187" s="229"/>
      <c r="CMU187" s="229"/>
      <c r="CMV187" s="229"/>
      <c r="CMW187" s="229"/>
      <c r="CMX187" s="229"/>
      <c r="CMY187" s="229"/>
      <c r="CMZ187" s="229"/>
      <c r="CNA187" s="229"/>
      <c r="CNB187" s="229"/>
      <c r="CNC187" s="229"/>
      <c r="CND187" s="229"/>
      <c r="CNE187" s="229"/>
      <c r="CNF187" s="229"/>
      <c r="CNG187" s="229"/>
      <c r="CNH187" s="229"/>
      <c r="CNI187" s="229"/>
      <c r="CNJ187" s="229"/>
      <c r="CNK187" s="229"/>
      <c r="CNL187" s="229"/>
      <c r="CNM187" s="229"/>
      <c r="CNN187" s="229"/>
      <c r="CNO187" s="229"/>
      <c r="CNP187" s="229"/>
      <c r="CNQ187" s="229"/>
      <c r="CNR187" s="229"/>
      <c r="CNS187" s="229"/>
      <c r="CNT187" s="229"/>
      <c r="CNU187" s="229"/>
      <c r="CNV187" s="229"/>
      <c r="CNW187" s="229"/>
      <c r="CNX187" s="229"/>
      <c r="CNY187" s="229"/>
      <c r="CNZ187" s="229"/>
      <c r="COA187" s="229"/>
      <c r="COB187" s="229"/>
      <c r="COC187" s="229"/>
      <c r="COD187" s="229"/>
      <c r="COE187" s="229"/>
      <c r="COF187" s="229"/>
      <c r="COG187" s="229"/>
      <c r="COH187" s="229"/>
      <c r="COI187" s="229"/>
      <c r="COJ187" s="229"/>
      <c r="COK187" s="229"/>
      <c r="COL187" s="229"/>
      <c r="COM187" s="229"/>
      <c r="CON187" s="229"/>
      <c r="COO187" s="229"/>
      <c r="COP187" s="229"/>
      <c r="COQ187" s="229"/>
      <c r="COR187" s="229"/>
      <c r="COS187" s="229"/>
      <c r="COT187" s="229"/>
      <c r="COU187" s="229"/>
      <c r="COV187" s="229"/>
      <c r="COW187" s="229"/>
      <c r="COX187" s="229"/>
      <c r="COY187" s="229"/>
      <c r="COZ187" s="229"/>
      <c r="CPA187" s="229"/>
      <c r="CPB187" s="229"/>
      <c r="CPC187" s="229"/>
      <c r="CPD187" s="229"/>
      <c r="CPE187" s="229"/>
      <c r="CPF187" s="229"/>
      <c r="CPG187" s="229"/>
      <c r="CPH187" s="229"/>
      <c r="CPI187" s="229"/>
      <c r="CPJ187" s="229"/>
      <c r="CPK187" s="229"/>
      <c r="CPL187" s="229"/>
      <c r="CPM187" s="229"/>
      <c r="CPN187" s="229"/>
      <c r="CPO187" s="229"/>
      <c r="CPP187" s="229"/>
      <c r="CPQ187" s="229"/>
      <c r="CPR187" s="229"/>
      <c r="CPS187" s="229"/>
      <c r="CPT187" s="229"/>
      <c r="CPU187" s="229"/>
      <c r="CPV187" s="229"/>
      <c r="CPW187" s="229"/>
      <c r="CPX187" s="229"/>
      <c r="CPY187" s="229"/>
      <c r="CPZ187" s="229"/>
      <c r="CQA187" s="229"/>
      <c r="CQB187" s="229"/>
      <c r="CQC187" s="229"/>
      <c r="CQD187" s="229"/>
      <c r="CQE187" s="229"/>
      <c r="CQF187" s="229"/>
      <c r="CQG187" s="229"/>
      <c r="CQH187" s="229"/>
      <c r="CQI187" s="229"/>
      <c r="CQJ187" s="229"/>
      <c r="CQK187" s="229"/>
      <c r="CQL187" s="229"/>
      <c r="CQM187" s="229"/>
      <c r="CQN187" s="229"/>
      <c r="CQO187" s="229"/>
      <c r="CQP187" s="229"/>
      <c r="CQQ187" s="229"/>
      <c r="CQR187" s="229"/>
      <c r="CQS187" s="229"/>
      <c r="CQT187" s="229"/>
      <c r="CQU187" s="229"/>
      <c r="CQV187" s="229"/>
      <c r="CQW187" s="229"/>
      <c r="CQX187" s="229"/>
      <c r="CQY187" s="229"/>
      <c r="CQZ187" s="229"/>
      <c r="CRA187" s="229"/>
      <c r="CRB187" s="229"/>
      <c r="CRC187" s="229"/>
      <c r="CRD187" s="229"/>
      <c r="CRE187" s="229"/>
      <c r="CRF187" s="229"/>
      <c r="CRG187" s="229"/>
      <c r="CRH187" s="229"/>
      <c r="CRI187" s="229"/>
      <c r="CRJ187" s="229"/>
      <c r="CRK187" s="229"/>
      <c r="CRL187" s="229"/>
      <c r="CRM187" s="229"/>
      <c r="CRN187" s="229"/>
      <c r="CRO187" s="229"/>
      <c r="CRP187" s="229"/>
      <c r="CRQ187" s="229"/>
      <c r="CRR187" s="229"/>
      <c r="CRS187" s="229"/>
      <c r="CRT187" s="229"/>
      <c r="CRU187" s="229"/>
      <c r="CRV187" s="229"/>
      <c r="CRW187" s="229"/>
      <c r="CRX187" s="229"/>
      <c r="CRY187" s="229"/>
      <c r="CRZ187" s="229"/>
      <c r="CSA187" s="229"/>
      <c r="CSB187" s="229"/>
      <c r="CSC187" s="229"/>
      <c r="CSD187" s="229"/>
      <c r="CSE187" s="229"/>
      <c r="CSF187" s="229"/>
      <c r="CSG187" s="229"/>
      <c r="CSH187" s="229"/>
      <c r="CSI187" s="229"/>
      <c r="CSJ187" s="229"/>
      <c r="CSK187" s="229"/>
      <c r="CSL187" s="229"/>
      <c r="CSM187" s="229"/>
      <c r="CSN187" s="229"/>
      <c r="CSO187" s="229"/>
      <c r="CSP187" s="229"/>
      <c r="CSQ187" s="229"/>
      <c r="CSR187" s="229"/>
      <c r="CSS187" s="229"/>
      <c r="CST187" s="229"/>
      <c r="CSU187" s="229"/>
      <c r="CSV187" s="229"/>
      <c r="CSW187" s="229"/>
      <c r="CSX187" s="229"/>
      <c r="CSY187" s="229"/>
      <c r="CSZ187" s="229"/>
      <c r="CTA187" s="229"/>
      <c r="CTB187" s="229"/>
      <c r="CTC187" s="229"/>
      <c r="CTD187" s="229"/>
      <c r="CTE187" s="229"/>
      <c r="CTF187" s="229"/>
      <c r="CTG187" s="229"/>
      <c r="CTH187" s="229"/>
      <c r="CTI187" s="229"/>
      <c r="CTJ187" s="229"/>
      <c r="CTK187" s="229"/>
      <c r="CTL187" s="229"/>
      <c r="CTM187" s="229"/>
      <c r="CTN187" s="229"/>
      <c r="CTO187" s="229"/>
      <c r="CTP187" s="229"/>
      <c r="CTQ187" s="229"/>
      <c r="CTR187" s="229"/>
      <c r="CTS187" s="229"/>
      <c r="CTT187" s="229"/>
      <c r="CTU187" s="229"/>
      <c r="CTV187" s="229"/>
      <c r="CTW187" s="229"/>
      <c r="CTX187" s="229"/>
      <c r="CTY187" s="229"/>
      <c r="CTZ187" s="229"/>
      <c r="CUA187" s="229"/>
    </row>
    <row r="188" spans="1:2575" s="224" customFormat="1" ht="108.75" hidden="1" customHeight="1">
      <c r="A188" s="247"/>
      <c r="B188" s="248"/>
      <c r="C188" s="249"/>
      <c r="D188" s="250"/>
      <c r="E188" s="274"/>
      <c r="F188" s="252"/>
      <c r="G188" s="249"/>
      <c r="H188" s="256"/>
      <c r="I188" s="269"/>
      <c r="J188" s="270"/>
      <c r="K188" s="252"/>
      <c r="L188" s="252"/>
      <c r="N188" s="229"/>
      <c r="O188" s="229"/>
      <c r="P188" s="229"/>
      <c r="Q188" s="229"/>
      <c r="R188" s="229"/>
      <c r="S188" s="229"/>
      <c r="T188" s="229"/>
      <c r="U188" s="229"/>
      <c r="V188" s="229"/>
      <c r="W188" s="229"/>
      <c r="X188" s="229"/>
      <c r="Y188" s="229"/>
      <c r="Z188" s="229"/>
      <c r="AA188" s="229"/>
      <c r="AB188" s="229"/>
      <c r="AC188" s="229"/>
      <c r="AD188" s="229"/>
      <c r="AE188" s="229"/>
      <c r="AF188" s="229"/>
      <c r="AG188" s="229"/>
      <c r="AH188" s="229"/>
      <c r="AI188" s="229"/>
      <c r="AJ188" s="229"/>
      <c r="AK188" s="229"/>
      <c r="AL188" s="229"/>
      <c r="AM188" s="229"/>
      <c r="AN188" s="229"/>
      <c r="AO188" s="229"/>
      <c r="AP188" s="229"/>
      <c r="AQ188" s="229"/>
      <c r="AR188" s="229"/>
      <c r="AS188" s="229"/>
      <c r="AT188" s="229"/>
      <c r="AU188" s="229"/>
      <c r="AV188" s="229"/>
      <c r="AW188" s="229"/>
      <c r="AX188" s="229"/>
      <c r="AY188" s="229"/>
      <c r="AZ188" s="229"/>
      <c r="BA188" s="229"/>
      <c r="BB188" s="229"/>
      <c r="BC188" s="229"/>
      <c r="BD188" s="229"/>
      <c r="BE188" s="229"/>
      <c r="BF188" s="229"/>
      <c r="BG188" s="229"/>
      <c r="BH188" s="229"/>
      <c r="BI188" s="229"/>
      <c r="BJ188" s="229"/>
      <c r="BK188" s="229"/>
      <c r="BL188" s="229"/>
      <c r="BM188" s="229"/>
      <c r="BN188" s="229"/>
      <c r="BO188" s="229"/>
      <c r="BP188" s="229"/>
      <c r="BQ188" s="229"/>
      <c r="BR188" s="229"/>
      <c r="BS188" s="229"/>
      <c r="BT188" s="229"/>
      <c r="BU188" s="229"/>
      <c r="BV188" s="229"/>
      <c r="BW188" s="229"/>
      <c r="BX188" s="229"/>
      <c r="BY188" s="229"/>
      <c r="BZ188" s="229"/>
      <c r="CA188" s="229"/>
      <c r="CB188" s="229"/>
      <c r="CC188" s="229"/>
      <c r="CD188" s="229"/>
      <c r="CE188" s="229"/>
      <c r="CF188" s="229"/>
      <c r="CG188" s="229"/>
      <c r="CH188" s="229"/>
      <c r="CI188" s="229"/>
      <c r="CJ188" s="229"/>
      <c r="CK188" s="229"/>
      <c r="CL188" s="229"/>
      <c r="CM188" s="229"/>
      <c r="CN188" s="229"/>
      <c r="CO188" s="229"/>
      <c r="CP188" s="229"/>
      <c r="CQ188" s="229"/>
      <c r="CR188" s="229"/>
      <c r="CS188" s="229"/>
      <c r="CT188" s="229"/>
      <c r="CU188" s="229"/>
      <c r="CV188" s="229"/>
      <c r="CW188" s="229"/>
      <c r="CX188" s="229"/>
      <c r="CY188" s="229"/>
      <c r="CZ188" s="229"/>
      <c r="DA188" s="229"/>
      <c r="DB188" s="229"/>
      <c r="DC188" s="229"/>
      <c r="DD188" s="229"/>
      <c r="DE188" s="229"/>
      <c r="DF188" s="229"/>
      <c r="DG188" s="229"/>
      <c r="DH188" s="229"/>
      <c r="DI188" s="229"/>
      <c r="DJ188" s="229"/>
      <c r="DK188" s="229"/>
      <c r="DL188" s="229"/>
      <c r="DM188" s="229"/>
      <c r="DN188" s="229"/>
      <c r="DO188" s="229"/>
      <c r="DP188" s="229"/>
      <c r="DQ188" s="229"/>
      <c r="DR188" s="229"/>
      <c r="DS188" s="229"/>
      <c r="DT188" s="229"/>
      <c r="DU188" s="229"/>
      <c r="DV188" s="229"/>
      <c r="DW188" s="229"/>
      <c r="DX188" s="229"/>
      <c r="DY188" s="229"/>
      <c r="DZ188" s="229"/>
      <c r="EA188" s="229"/>
      <c r="EB188" s="229"/>
      <c r="EC188" s="229"/>
      <c r="ED188" s="229"/>
      <c r="EE188" s="229"/>
      <c r="EF188" s="229"/>
      <c r="EG188" s="229"/>
      <c r="EH188" s="229"/>
      <c r="EI188" s="229"/>
      <c r="EJ188" s="229"/>
      <c r="EK188" s="229"/>
      <c r="EL188" s="229"/>
      <c r="EM188" s="229"/>
      <c r="EN188" s="229"/>
      <c r="EO188" s="229"/>
      <c r="EP188" s="229"/>
      <c r="EQ188" s="229"/>
      <c r="ER188" s="229"/>
      <c r="ES188" s="229"/>
      <c r="ET188" s="229"/>
      <c r="EU188" s="229"/>
      <c r="EV188" s="229"/>
      <c r="EW188" s="229"/>
      <c r="EX188" s="229"/>
      <c r="EY188" s="229"/>
      <c r="EZ188" s="229"/>
      <c r="FA188" s="229"/>
      <c r="FB188" s="229"/>
      <c r="FC188" s="229"/>
      <c r="FD188" s="229"/>
      <c r="FE188" s="229"/>
      <c r="FF188" s="229"/>
      <c r="FG188" s="229"/>
      <c r="FH188" s="229"/>
      <c r="FI188" s="229"/>
      <c r="FJ188" s="229"/>
      <c r="FK188" s="229"/>
      <c r="FL188" s="229"/>
      <c r="FM188" s="229"/>
      <c r="FN188" s="229"/>
      <c r="FO188" s="229"/>
      <c r="FP188" s="229"/>
      <c r="FQ188" s="229"/>
      <c r="FR188" s="229"/>
      <c r="FS188" s="229"/>
      <c r="FT188" s="229"/>
      <c r="FU188" s="229"/>
      <c r="FV188" s="229"/>
      <c r="FW188" s="229"/>
      <c r="FX188" s="229"/>
      <c r="FY188" s="229"/>
      <c r="FZ188" s="229"/>
      <c r="GA188" s="229"/>
      <c r="GB188" s="229"/>
      <c r="GC188" s="229"/>
      <c r="GD188" s="229"/>
      <c r="GE188" s="229"/>
      <c r="GF188" s="229"/>
      <c r="GG188" s="229"/>
      <c r="GH188" s="229"/>
      <c r="GI188" s="229"/>
      <c r="GJ188" s="229"/>
      <c r="GK188" s="229"/>
      <c r="GL188" s="229"/>
      <c r="GM188" s="229"/>
      <c r="GN188" s="229"/>
      <c r="GO188" s="229"/>
      <c r="GP188" s="229"/>
      <c r="GQ188" s="229"/>
      <c r="GR188" s="229"/>
      <c r="GS188" s="229"/>
      <c r="GT188" s="229"/>
      <c r="GU188" s="229"/>
      <c r="GV188" s="229"/>
      <c r="GW188" s="229"/>
      <c r="GX188" s="229"/>
      <c r="GY188" s="229"/>
      <c r="GZ188" s="229"/>
      <c r="HA188" s="229"/>
      <c r="HB188" s="229"/>
      <c r="HC188" s="229"/>
      <c r="HD188" s="229"/>
      <c r="HE188" s="229"/>
      <c r="HF188" s="229"/>
      <c r="HG188" s="229"/>
      <c r="HH188" s="229"/>
      <c r="HI188" s="229"/>
      <c r="HJ188" s="229"/>
      <c r="HK188" s="229"/>
      <c r="HL188" s="229"/>
      <c r="HM188" s="229"/>
      <c r="HN188" s="229"/>
      <c r="HO188" s="229"/>
      <c r="HP188" s="229"/>
      <c r="HQ188" s="229"/>
      <c r="HR188" s="229"/>
      <c r="HS188" s="229"/>
      <c r="HT188" s="229"/>
      <c r="HU188" s="229"/>
      <c r="HV188" s="229"/>
      <c r="HW188" s="229"/>
      <c r="HX188" s="229"/>
      <c r="HY188" s="229"/>
      <c r="HZ188" s="229"/>
      <c r="IA188" s="229"/>
      <c r="IB188" s="229"/>
      <c r="IC188" s="229"/>
      <c r="ID188" s="229"/>
      <c r="IE188" s="229"/>
      <c r="IF188" s="229"/>
      <c r="IG188" s="229"/>
      <c r="IH188" s="229"/>
      <c r="II188" s="229"/>
      <c r="IJ188" s="229"/>
      <c r="IK188" s="229"/>
      <c r="IL188" s="229"/>
      <c r="IM188" s="229"/>
      <c r="IN188" s="229"/>
      <c r="IO188" s="229"/>
      <c r="IP188" s="229"/>
      <c r="IQ188" s="229"/>
      <c r="IR188" s="229"/>
      <c r="IS188" s="229"/>
      <c r="IT188" s="229"/>
      <c r="IU188" s="229"/>
      <c r="IV188" s="229"/>
      <c r="IW188" s="229"/>
      <c r="IX188" s="229"/>
      <c r="IY188" s="229"/>
      <c r="IZ188" s="229"/>
      <c r="JA188" s="229"/>
      <c r="JB188" s="229"/>
      <c r="JC188" s="229"/>
      <c r="JD188" s="229"/>
      <c r="JE188" s="229"/>
      <c r="JF188" s="229"/>
      <c r="JG188" s="229"/>
      <c r="JH188" s="229"/>
      <c r="JI188" s="229"/>
      <c r="JJ188" s="229"/>
      <c r="JK188" s="229"/>
      <c r="JL188" s="229"/>
      <c r="JM188" s="229"/>
      <c r="JN188" s="229"/>
      <c r="JO188" s="229"/>
      <c r="JP188" s="229"/>
      <c r="JQ188" s="229"/>
      <c r="JR188" s="229"/>
      <c r="JS188" s="229"/>
      <c r="JT188" s="229"/>
      <c r="JU188" s="229"/>
      <c r="JV188" s="229"/>
      <c r="JW188" s="229"/>
      <c r="JX188" s="229"/>
      <c r="JY188" s="229"/>
      <c r="JZ188" s="229"/>
      <c r="KA188" s="229"/>
      <c r="KB188" s="229"/>
      <c r="KC188" s="229"/>
      <c r="KD188" s="229"/>
      <c r="KE188" s="229"/>
      <c r="KF188" s="229"/>
      <c r="KG188" s="229"/>
      <c r="KH188" s="229"/>
      <c r="KI188" s="229"/>
      <c r="KJ188" s="229"/>
      <c r="KK188" s="229"/>
      <c r="KL188" s="229"/>
      <c r="KM188" s="229"/>
      <c r="KN188" s="229"/>
      <c r="KO188" s="229"/>
      <c r="KP188" s="229"/>
      <c r="KQ188" s="229"/>
      <c r="KR188" s="229"/>
      <c r="KS188" s="229"/>
      <c r="KT188" s="229"/>
      <c r="KU188" s="229"/>
      <c r="KV188" s="229"/>
      <c r="KW188" s="229"/>
      <c r="KX188" s="229"/>
      <c r="KY188" s="229"/>
      <c r="KZ188" s="229"/>
      <c r="LA188" s="229"/>
      <c r="LB188" s="229"/>
      <c r="LC188" s="229"/>
      <c r="LD188" s="229"/>
      <c r="LE188" s="229"/>
      <c r="LF188" s="229"/>
      <c r="LG188" s="229"/>
      <c r="LH188" s="229"/>
      <c r="LI188" s="229"/>
      <c r="LJ188" s="229"/>
      <c r="LK188" s="229"/>
      <c r="LL188" s="229"/>
      <c r="LM188" s="229"/>
      <c r="LN188" s="229"/>
      <c r="LO188" s="229"/>
      <c r="LP188" s="229"/>
      <c r="LQ188" s="229"/>
      <c r="LR188" s="229"/>
      <c r="LS188" s="229"/>
      <c r="LT188" s="229"/>
      <c r="LU188" s="229"/>
      <c r="LV188" s="229"/>
      <c r="LW188" s="229"/>
      <c r="LX188" s="229"/>
      <c r="LY188" s="229"/>
      <c r="LZ188" s="229"/>
      <c r="MA188" s="229"/>
      <c r="MB188" s="229"/>
      <c r="MC188" s="229"/>
      <c r="MD188" s="229"/>
      <c r="ME188" s="229"/>
      <c r="MF188" s="229"/>
      <c r="MG188" s="229"/>
      <c r="MH188" s="229"/>
      <c r="MI188" s="229"/>
      <c r="MJ188" s="229"/>
      <c r="MK188" s="229"/>
      <c r="ML188" s="229"/>
      <c r="MM188" s="229"/>
      <c r="MN188" s="229"/>
      <c r="MO188" s="229"/>
      <c r="MP188" s="229"/>
      <c r="MQ188" s="229"/>
      <c r="MR188" s="229"/>
      <c r="MS188" s="229"/>
      <c r="MT188" s="229"/>
      <c r="MU188" s="229"/>
      <c r="MV188" s="229"/>
      <c r="MW188" s="229"/>
      <c r="MX188" s="229"/>
      <c r="MY188" s="229"/>
      <c r="MZ188" s="229"/>
      <c r="NA188" s="229"/>
      <c r="NB188" s="229"/>
      <c r="NC188" s="229"/>
      <c r="ND188" s="229"/>
      <c r="NE188" s="229"/>
      <c r="NF188" s="229"/>
      <c r="NG188" s="229"/>
      <c r="NH188" s="229"/>
      <c r="NI188" s="229"/>
      <c r="NJ188" s="229"/>
      <c r="NK188" s="229"/>
      <c r="NL188" s="229"/>
      <c r="NM188" s="229"/>
      <c r="NN188" s="229"/>
      <c r="NO188" s="229"/>
      <c r="NP188" s="229"/>
      <c r="NQ188" s="229"/>
      <c r="NR188" s="229"/>
      <c r="NS188" s="229"/>
      <c r="NT188" s="229"/>
      <c r="NU188" s="229"/>
      <c r="NV188" s="229"/>
      <c r="NW188" s="229"/>
      <c r="NX188" s="229"/>
      <c r="NY188" s="229"/>
      <c r="NZ188" s="229"/>
      <c r="OA188" s="229"/>
      <c r="OB188" s="229"/>
      <c r="OC188" s="229"/>
      <c r="OD188" s="229"/>
      <c r="OE188" s="229"/>
      <c r="OF188" s="229"/>
      <c r="OG188" s="229"/>
      <c r="OH188" s="229"/>
      <c r="OI188" s="229"/>
      <c r="OJ188" s="229"/>
      <c r="OK188" s="229"/>
      <c r="OL188" s="229"/>
      <c r="OM188" s="229"/>
      <c r="ON188" s="229"/>
      <c r="OO188" s="229"/>
      <c r="OP188" s="229"/>
      <c r="OQ188" s="229"/>
      <c r="OR188" s="229"/>
      <c r="OS188" s="229"/>
      <c r="OT188" s="229"/>
      <c r="OU188" s="229"/>
      <c r="OV188" s="229"/>
      <c r="OW188" s="229"/>
      <c r="OX188" s="229"/>
      <c r="OY188" s="229"/>
      <c r="OZ188" s="229"/>
      <c r="PA188" s="229"/>
      <c r="PB188" s="229"/>
      <c r="PC188" s="229"/>
      <c r="PD188" s="229"/>
      <c r="PE188" s="229"/>
      <c r="PF188" s="229"/>
      <c r="PG188" s="229"/>
      <c r="PH188" s="229"/>
      <c r="PI188" s="229"/>
      <c r="PJ188" s="229"/>
      <c r="PK188" s="229"/>
      <c r="PL188" s="229"/>
      <c r="PM188" s="229"/>
      <c r="PN188" s="229"/>
      <c r="PO188" s="229"/>
      <c r="PP188" s="229"/>
      <c r="PQ188" s="229"/>
      <c r="PR188" s="229"/>
      <c r="PS188" s="229"/>
      <c r="PT188" s="229"/>
      <c r="PU188" s="229"/>
      <c r="PV188" s="229"/>
      <c r="PW188" s="229"/>
      <c r="PX188" s="229"/>
      <c r="PY188" s="229"/>
      <c r="PZ188" s="229"/>
      <c r="QA188" s="229"/>
      <c r="QB188" s="229"/>
      <c r="QC188" s="229"/>
      <c r="QD188" s="229"/>
      <c r="QE188" s="229"/>
      <c r="QF188" s="229"/>
      <c r="QG188" s="229"/>
      <c r="QH188" s="229"/>
      <c r="QI188" s="229"/>
      <c r="QJ188" s="229"/>
      <c r="QK188" s="229"/>
      <c r="QL188" s="229"/>
      <c r="QM188" s="229"/>
      <c r="QN188" s="229"/>
      <c r="QO188" s="229"/>
      <c r="QP188" s="229"/>
      <c r="QQ188" s="229"/>
      <c r="QR188" s="229"/>
      <c r="QS188" s="229"/>
      <c r="QT188" s="229"/>
      <c r="QU188" s="229"/>
      <c r="QV188" s="229"/>
      <c r="QW188" s="229"/>
      <c r="QX188" s="229"/>
      <c r="QY188" s="229"/>
      <c r="QZ188" s="229"/>
      <c r="RA188" s="229"/>
      <c r="RB188" s="229"/>
      <c r="RC188" s="229"/>
      <c r="RD188" s="229"/>
      <c r="RE188" s="229"/>
      <c r="RF188" s="229"/>
      <c r="RG188" s="229"/>
      <c r="RH188" s="229"/>
      <c r="RI188" s="229"/>
      <c r="RJ188" s="229"/>
      <c r="RK188" s="229"/>
      <c r="RL188" s="229"/>
      <c r="RM188" s="229"/>
      <c r="RN188" s="229"/>
      <c r="RO188" s="229"/>
      <c r="RP188" s="229"/>
      <c r="RQ188" s="229"/>
      <c r="RR188" s="229"/>
      <c r="RS188" s="229"/>
      <c r="RT188" s="229"/>
      <c r="RU188" s="229"/>
      <c r="RV188" s="229"/>
      <c r="RW188" s="229"/>
      <c r="RX188" s="229"/>
      <c r="RY188" s="229"/>
      <c r="RZ188" s="229"/>
      <c r="SA188" s="229"/>
      <c r="SB188" s="229"/>
      <c r="SC188" s="229"/>
      <c r="SD188" s="229"/>
      <c r="SE188" s="229"/>
      <c r="SF188" s="229"/>
      <c r="SG188" s="229"/>
      <c r="SH188" s="229"/>
      <c r="SI188" s="229"/>
      <c r="SJ188" s="229"/>
      <c r="SK188" s="229"/>
      <c r="SL188" s="229"/>
      <c r="SM188" s="229"/>
      <c r="SN188" s="229"/>
      <c r="SO188" s="229"/>
      <c r="SP188" s="229"/>
      <c r="SQ188" s="229"/>
      <c r="SR188" s="229"/>
      <c r="SS188" s="229"/>
      <c r="ST188" s="229"/>
      <c r="SU188" s="229"/>
      <c r="SV188" s="229"/>
      <c r="SW188" s="229"/>
      <c r="SX188" s="229"/>
      <c r="SY188" s="229"/>
      <c r="SZ188" s="229"/>
      <c r="TA188" s="229"/>
      <c r="TB188" s="229"/>
      <c r="TC188" s="229"/>
      <c r="TD188" s="229"/>
      <c r="TE188" s="229"/>
      <c r="TF188" s="229"/>
      <c r="TG188" s="229"/>
      <c r="TH188" s="229"/>
      <c r="TI188" s="229"/>
      <c r="TJ188" s="229"/>
      <c r="TK188" s="229"/>
      <c r="TL188" s="229"/>
      <c r="TM188" s="229"/>
      <c r="TN188" s="229"/>
      <c r="TO188" s="229"/>
      <c r="TP188" s="229"/>
      <c r="TQ188" s="229"/>
      <c r="TR188" s="229"/>
      <c r="TS188" s="229"/>
      <c r="TT188" s="229"/>
      <c r="TU188" s="229"/>
      <c r="TV188" s="229"/>
      <c r="TW188" s="229"/>
      <c r="TX188" s="229"/>
      <c r="TY188" s="229"/>
      <c r="TZ188" s="229"/>
      <c r="UA188" s="229"/>
      <c r="UB188" s="229"/>
      <c r="UC188" s="229"/>
      <c r="UD188" s="229"/>
      <c r="UE188" s="229"/>
      <c r="UF188" s="229"/>
      <c r="UG188" s="229"/>
      <c r="UH188" s="229"/>
      <c r="UI188" s="229"/>
      <c r="UJ188" s="229"/>
      <c r="UK188" s="229"/>
      <c r="UL188" s="229"/>
      <c r="UM188" s="229"/>
      <c r="UN188" s="229"/>
      <c r="UO188" s="229"/>
      <c r="UP188" s="229"/>
      <c r="UQ188" s="229"/>
      <c r="UR188" s="229"/>
      <c r="US188" s="229"/>
      <c r="UT188" s="229"/>
      <c r="UU188" s="229"/>
      <c r="UV188" s="229"/>
      <c r="UW188" s="229"/>
      <c r="UX188" s="229"/>
      <c r="UY188" s="229"/>
      <c r="UZ188" s="229"/>
      <c r="VA188" s="229"/>
      <c r="VB188" s="229"/>
      <c r="VC188" s="229"/>
      <c r="VD188" s="229"/>
      <c r="VE188" s="229"/>
      <c r="VF188" s="229"/>
      <c r="VG188" s="229"/>
      <c r="VH188" s="229"/>
      <c r="VI188" s="229"/>
      <c r="VJ188" s="229"/>
      <c r="VK188" s="229"/>
      <c r="VL188" s="229"/>
      <c r="VM188" s="229"/>
      <c r="VN188" s="229"/>
      <c r="VO188" s="229"/>
      <c r="VP188" s="229"/>
      <c r="VQ188" s="229"/>
      <c r="VR188" s="229"/>
      <c r="VS188" s="229"/>
      <c r="VT188" s="229"/>
      <c r="VU188" s="229"/>
      <c r="VV188" s="229"/>
      <c r="VW188" s="229"/>
      <c r="VX188" s="229"/>
      <c r="VY188" s="229"/>
      <c r="VZ188" s="229"/>
      <c r="WA188" s="229"/>
      <c r="WB188" s="229"/>
      <c r="WC188" s="229"/>
      <c r="WD188" s="229"/>
      <c r="WE188" s="229"/>
      <c r="WF188" s="229"/>
      <c r="WG188" s="229"/>
      <c r="WH188" s="229"/>
      <c r="WI188" s="229"/>
      <c r="WJ188" s="229"/>
      <c r="WK188" s="229"/>
      <c r="WL188" s="229"/>
      <c r="WM188" s="229"/>
      <c r="WN188" s="229"/>
      <c r="WO188" s="229"/>
      <c r="WP188" s="229"/>
      <c r="WQ188" s="229"/>
      <c r="WR188" s="229"/>
      <c r="WS188" s="229"/>
      <c r="WT188" s="229"/>
      <c r="WU188" s="229"/>
      <c r="WV188" s="229"/>
      <c r="WW188" s="229"/>
      <c r="WX188" s="229"/>
      <c r="WY188" s="229"/>
      <c r="WZ188" s="229"/>
      <c r="XA188" s="229"/>
      <c r="XB188" s="229"/>
      <c r="XC188" s="229"/>
      <c r="XD188" s="229"/>
      <c r="XE188" s="229"/>
      <c r="XF188" s="229"/>
      <c r="XG188" s="229"/>
      <c r="XH188" s="229"/>
      <c r="XI188" s="229"/>
      <c r="XJ188" s="229"/>
      <c r="XK188" s="229"/>
      <c r="XL188" s="229"/>
      <c r="XM188" s="229"/>
      <c r="XN188" s="229"/>
      <c r="XO188" s="229"/>
      <c r="XP188" s="229"/>
      <c r="XQ188" s="229"/>
      <c r="XR188" s="229"/>
      <c r="XS188" s="229"/>
      <c r="XT188" s="229"/>
      <c r="XU188" s="229"/>
      <c r="XV188" s="229"/>
      <c r="XW188" s="229"/>
      <c r="XX188" s="229"/>
      <c r="XY188" s="229"/>
      <c r="XZ188" s="229"/>
      <c r="YA188" s="229"/>
      <c r="YB188" s="229"/>
      <c r="YC188" s="229"/>
      <c r="YD188" s="229"/>
      <c r="YE188" s="229"/>
      <c r="YF188" s="229"/>
      <c r="YG188" s="229"/>
      <c r="YH188" s="229"/>
      <c r="YI188" s="229"/>
      <c r="YJ188" s="229"/>
      <c r="YK188" s="229"/>
      <c r="YL188" s="229"/>
      <c r="YM188" s="229"/>
      <c r="YN188" s="229"/>
      <c r="YO188" s="229"/>
      <c r="YP188" s="229"/>
      <c r="YQ188" s="229"/>
      <c r="YR188" s="229"/>
      <c r="YS188" s="229"/>
      <c r="YT188" s="229"/>
      <c r="YU188" s="229"/>
      <c r="YV188" s="229"/>
      <c r="YW188" s="229"/>
      <c r="YX188" s="229"/>
      <c r="YY188" s="229"/>
      <c r="YZ188" s="229"/>
      <c r="ZA188" s="229"/>
      <c r="ZB188" s="229"/>
      <c r="ZC188" s="229"/>
      <c r="ZD188" s="229"/>
      <c r="ZE188" s="229"/>
      <c r="ZF188" s="229"/>
      <c r="ZG188" s="229"/>
      <c r="ZH188" s="229"/>
      <c r="ZI188" s="229"/>
      <c r="ZJ188" s="229"/>
      <c r="ZK188" s="229"/>
      <c r="ZL188" s="229"/>
      <c r="ZM188" s="229"/>
      <c r="ZN188" s="229"/>
      <c r="ZO188" s="229"/>
      <c r="ZP188" s="229"/>
      <c r="ZQ188" s="229"/>
      <c r="ZR188" s="229"/>
      <c r="ZS188" s="229"/>
      <c r="ZT188" s="229"/>
      <c r="ZU188" s="229"/>
      <c r="ZV188" s="229"/>
      <c r="ZW188" s="229"/>
      <c r="ZX188" s="229"/>
      <c r="ZY188" s="229"/>
      <c r="ZZ188" s="229"/>
      <c r="AAA188" s="229"/>
      <c r="AAB188" s="229"/>
      <c r="AAC188" s="229"/>
      <c r="AAD188" s="229"/>
      <c r="AAE188" s="229"/>
      <c r="AAF188" s="229"/>
      <c r="AAG188" s="229"/>
      <c r="AAH188" s="229"/>
      <c r="AAI188" s="229"/>
      <c r="AAJ188" s="229"/>
      <c r="AAK188" s="229"/>
      <c r="AAL188" s="229"/>
      <c r="AAM188" s="229"/>
      <c r="AAN188" s="229"/>
      <c r="AAO188" s="229"/>
      <c r="AAP188" s="229"/>
      <c r="AAQ188" s="229"/>
      <c r="AAR188" s="229"/>
      <c r="AAS188" s="229"/>
      <c r="AAT188" s="229"/>
      <c r="AAU188" s="229"/>
      <c r="AAV188" s="229"/>
      <c r="AAW188" s="229"/>
      <c r="AAX188" s="229"/>
      <c r="AAY188" s="229"/>
      <c r="AAZ188" s="229"/>
      <c r="ABA188" s="229"/>
      <c r="ABB188" s="229"/>
      <c r="ABC188" s="229"/>
      <c r="ABD188" s="229"/>
      <c r="ABE188" s="229"/>
      <c r="ABF188" s="229"/>
      <c r="ABG188" s="229"/>
      <c r="ABH188" s="229"/>
      <c r="ABI188" s="229"/>
      <c r="ABJ188" s="229"/>
      <c r="ABK188" s="229"/>
      <c r="ABL188" s="229"/>
      <c r="ABM188" s="229"/>
      <c r="ABN188" s="229"/>
      <c r="ABO188" s="229"/>
      <c r="ABP188" s="229"/>
      <c r="ABQ188" s="229"/>
      <c r="ABR188" s="229"/>
      <c r="ABS188" s="229"/>
      <c r="ABT188" s="229"/>
      <c r="ABU188" s="229"/>
      <c r="ABV188" s="229"/>
      <c r="ABW188" s="229"/>
      <c r="ABX188" s="229"/>
      <c r="ABY188" s="229"/>
      <c r="ABZ188" s="229"/>
      <c r="ACA188" s="229"/>
      <c r="ACB188" s="229"/>
      <c r="ACC188" s="229"/>
      <c r="ACD188" s="229"/>
      <c r="ACE188" s="229"/>
      <c r="ACF188" s="229"/>
      <c r="ACG188" s="229"/>
      <c r="ACH188" s="229"/>
      <c r="ACI188" s="229"/>
      <c r="ACJ188" s="229"/>
      <c r="ACK188" s="229"/>
      <c r="ACL188" s="229"/>
      <c r="ACM188" s="229"/>
      <c r="ACN188" s="229"/>
      <c r="ACO188" s="229"/>
      <c r="ACP188" s="229"/>
      <c r="ACQ188" s="229"/>
      <c r="ACR188" s="229"/>
      <c r="ACS188" s="229"/>
      <c r="ACT188" s="229"/>
      <c r="ACU188" s="229"/>
      <c r="ACV188" s="229"/>
      <c r="ACW188" s="229"/>
      <c r="ACX188" s="229"/>
      <c r="ACY188" s="229"/>
      <c r="ACZ188" s="229"/>
      <c r="ADA188" s="229"/>
      <c r="ADB188" s="229"/>
      <c r="ADC188" s="229"/>
      <c r="ADD188" s="229"/>
      <c r="ADE188" s="229"/>
      <c r="ADF188" s="229"/>
      <c r="ADG188" s="229"/>
      <c r="ADH188" s="229"/>
      <c r="ADI188" s="229"/>
      <c r="ADJ188" s="229"/>
      <c r="ADK188" s="229"/>
      <c r="ADL188" s="229"/>
      <c r="ADM188" s="229"/>
      <c r="ADN188" s="229"/>
      <c r="ADO188" s="229"/>
      <c r="ADP188" s="229"/>
      <c r="ADQ188" s="229"/>
      <c r="ADR188" s="229"/>
      <c r="ADS188" s="229"/>
      <c r="ADT188" s="229"/>
      <c r="ADU188" s="229"/>
      <c r="ADV188" s="229"/>
      <c r="ADW188" s="229"/>
      <c r="ADX188" s="229"/>
      <c r="ADY188" s="229"/>
      <c r="ADZ188" s="229"/>
      <c r="AEA188" s="229"/>
      <c r="AEB188" s="229"/>
      <c r="AEC188" s="229"/>
      <c r="AED188" s="229"/>
      <c r="AEE188" s="229"/>
      <c r="AEF188" s="229"/>
      <c r="AEG188" s="229"/>
      <c r="AEH188" s="229"/>
      <c r="AEI188" s="229"/>
      <c r="AEJ188" s="229"/>
      <c r="AEK188" s="229"/>
      <c r="AEL188" s="229"/>
      <c r="AEM188" s="229"/>
      <c r="AEN188" s="229"/>
      <c r="AEO188" s="229"/>
      <c r="AEP188" s="229"/>
      <c r="AEQ188" s="229"/>
      <c r="AER188" s="229"/>
      <c r="AES188" s="229"/>
      <c r="AET188" s="229"/>
      <c r="AEU188" s="229"/>
      <c r="AEV188" s="229"/>
      <c r="AEW188" s="229"/>
      <c r="AEX188" s="229"/>
      <c r="AEY188" s="229"/>
      <c r="AEZ188" s="229"/>
      <c r="AFA188" s="229"/>
      <c r="AFB188" s="229"/>
      <c r="AFC188" s="229"/>
      <c r="AFD188" s="229"/>
      <c r="AFE188" s="229"/>
      <c r="AFF188" s="229"/>
      <c r="AFG188" s="229"/>
      <c r="AFH188" s="229"/>
      <c r="AFI188" s="229"/>
      <c r="AFJ188" s="229"/>
      <c r="AFK188" s="229"/>
      <c r="AFL188" s="229"/>
      <c r="AFM188" s="229"/>
      <c r="AFN188" s="229"/>
      <c r="AFO188" s="229"/>
      <c r="AFP188" s="229"/>
      <c r="AFQ188" s="229"/>
      <c r="AFR188" s="229"/>
      <c r="AFS188" s="229"/>
      <c r="AFT188" s="229"/>
      <c r="AFU188" s="229"/>
      <c r="AFV188" s="229"/>
      <c r="AFW188" s="229"/>
      <c r="AFX188" s="229"/>
      <c r="AFY188" s="229"/>
      <c r="AFZ188" s="229"/>
      <c r="AGA188" s="229"/>
      <c r="AGB188" s="229"/>
      <c r="AGC188" s="229"/>
      <c r="AGD188" s="229"/>
      <c r="AGE188" s="229"/>
      <c r="AGF188" s="229"/>
      <c r="AGG188" s="229"/>
      <c r="AGH188" s="229"/>
      <c r="AGI188" s="229"/>
      <c r="AGJ188" s="229"/>
      <c r="AGK188" s="229"/>
      <c r="AGL188" s="229"/>
      <c r="AGM188" s="229"/>
      <c r="AGN188" s="229"/>
      <c r="AGO188" s="229"/>
      <c r="AGP188" s="229"/>
      <c r="AGQ188" s="229"/>
      <c r="AGR188" s="229"/>
      <c r="AGS188" s="229"/>
      <c r="AGT188" s="229"/>
      <c r="AGU188" s="229"/>
      <c r="AGV188" s="229"/>
      <c r="AGW188" s="229"/>
      <c r="AGX188" s="229"/>
      <c r="AGY188" s="229"/>
      <c r="AGZ188" s="229"/>
      <c r="AHA188" s="229"/>
      <c r="AHB188" s="229"/>
      <c r="AHC188" s="229"/>
      <c r="AHD188" s="229"/>
      <c r="AHE188" s="229"/>
      <c r="AHF188" s="229"/>
      <c r="AHG188" s="229"/>
      <c r="AHH188" s="229"/>
      <c r="AHI188" s="229"/>
      <c r="AHJ188" s="229"/>
      <c r="AHK188" s="229"/>
      <c r="AHL188" s="229"/>
      <c r="AHM188" s="229"/>
      <c r="AHN188" s="229"/>
      <c r="AHO188" s="229"/>
      <c r="AHP188" s="229"/>
      <c r="AHQ188" s="229"/>
      <c r="AHR188" s="229"/>
      <c r="AHS188" s="229"/>
      <c r="AHT188" s="229"/>
      <c r="AHU188" s="229"/>
      <c r="AHV188" s="229"/>
      <c r="AHW188" s="229"/>
      <c r="AHX188" s="229"/>
      <c r="AHY188" s="229"/>
      <c r="AHZ188" s="229"/>
      <c r="AIA188" s="229"/>
      <c r="AIB188" s="229"/>
      <c r="AIC188" s="229"/>
      <c r="AID188" s="229"/>
      <c r="AIE188" s="229"/>
      <c r="AIF188" s="229"/>
      <c r="AIG188" s="229"/>
      <c r="AIH188" s="229"/>
      <c r="AII188" s="229"/>
      <c r="AIJ188" s="229"/>
      <c r="AIK188" s="229"/>
      <c r="AIL188" s="229"/>
      <c r="AIM188" s="229"/>
      <c r="AIN188" s="229"/>
      <c r="AIO188" s="229"/>
      <c r="AIP188" s="229"/>
      <c r="AIQ188" s="229"/>
      <c r="AIR188" s="229"/>
      <c r="AIS188" s="229"/>
      <c r="AIT188" s="229"/>
      <c r="AIU188" s="229"/>
      <c r="AIV188" s="229"/>
      <c r="AIW188" s="229"/>
      <c r="AIX188" s="229"/>
      <c r="AIY188" s="229"/>
      <c r="AIZ188" s="229"/>
      <c r="AJA188" s="229"/>
      <c r="AJB188" s="229"/>
      <c r="AJC188" s="229"/>
      <c r="AJD188" s="229"/>
      <c r="AJE188" s="229"/>
      <c r="AJF188" s="229"/>
      <c r="AJG188" s="229"/>
      <c r="AJH188" s="229"/>
      <c r="AJI188" s="229"/>
      <c r="AJJ188" s="229"/>
      <c r="AJK188" s="229"/>
      <c r="AJL188" s="229"/>
      <c r="AJM188" s="229"/>
      <c r="AJN188" s="229"/>
      <c r="AJO188" s="229"/>
      <c r="AJP188" s="229"/>
      <c r="AJQ188" s="229"/>
      <c r="AJR188" s="229"/>
      <c r="AJS188" s="229"/>
      <c r="AJT188" s="229"/>
      <c r="AJU188" s="229"/>
      <c r="AJV188" s="229"/>
      <c r="AJW188" s="229"/>
      <c r="AJX188" s="229"/>
      <c r="AJY188" s="229"/>
      <c r="AJZ188" s="229"/>
      <c r="AKA188" s="229"/>
      <c r="AKB188" s="229"/>
      <c r="AKC188" s="229"/>
      <c r="AKD188" s="229"/>
      <c r="AKE188" s="229"/>
      <c r="AKF188" s="229"/>
      <c r="AKG188" s="229"/>
      <c r="AKH188" s="229"/>
      <c r="AKI188" s="229"/>
      <c r="AKJ188" s="229"/>
      <c r="AKK188" s="229"/>
      <c r="AKL188" s="229"/>
      <c r="AKM188" s="229"/>
      <c r="AKN188" s="229"/>
      <c r="AKO188" s="229"/>
      <c r="AKP188" s="229"/>
      <c r="AKQ188" s="229"/>
      <c r="AKR188" s="229"/>
      <c r="AKS188" s="229"/>
      <c r="AKT188" s="229"/>
      <c r="AKU188" s="229"/>
      <c r="AKV188" s="229"/>
      <c r="AKW188" s="229"/>
      <c r="AKX188" s="229"/>
      <c r="AKY188" s="229"/>
      <c r="AKZ188" s="229"/>
      <c r="ALA188" s="229"/>
      <c r="ALB188" s="229"/>
      <c r="ALC188" s="229"/>
      <c r="ALD188" s="229"/>
      <c r="ALE188" s="229"/>
      <c r="ALF188" s="229"/>
      <c r="ALG188" s="229"/>
      <c r="ALH188" s="229"/>
      <c r="ALI188" s="229"/>
      <c r="ALJ188" s="229"/>
      <c r="ALK188" s="229"/>
      <c r="ALL188" s="229"/>
      <c r="ALM188" s="229"/>
      <c r="ALN188" s="229"/>
      <c r="ALO188" s="229"/>
      <c r="ALP188" s="229"/>
      <c r="ALQ188" s="229"/>
      <c r="ALR188" s="229"/>
      <c r="ALS188" s="229"/>
      <c r="ALT188" s="229"/>
      <c r="ALU188" s="229"/>
      <c r="ALV188" s="229"/>
      <c r="ALW188" s="229"/>
      <c r="ALX188" s="229"/>
      <c r="ALY188" s="229"/>
      <c r="ALZ188" s="229"/>
      <c r="AMA188" s="229"/>
      <c r="AMB188" s="229"/>
      <c r="AMC188" s="229"/>
      <c r="AMD188" s="229"/>
      <c r="AME188" s="229"/>
      <c r="AMF188" s="229"/>
      <c r="AMG188" s="229"/>
      <c r="AMH188" s="229"/>
      <c r="AMI188" s="229"/>
      <c r="AMJ188" s="229"/>
      <c r="AMK188" s="229"/>
      <c r="AML188" s="229"/>
      <c r="AMM188" s="229"/>
      <c r="AMN188" s="229"/>
      <c r="AMO188" s="229"/>
      <c r="AMP188" s="229"/>
      <c r="AMQ188" s="229"/>
      <c r="AMR188" s="229"/>
      <c r="AMS188" s="229"/>
      <c r="AMT188" s="229"/>
      <c r="AMU188" s="229"/>
      <c r="AMV188" s="229"/>
      <c r="AMW188" s="229"/>
      <c r="AMX188" s="229"/>
      <c r="AMY188" s="229"/>
      <c r="AMZ188" s="229"/>
      <c r="ANA188" s="229"/>
      <c r="ANB188" s="229"/>
      <c r="ANC188" s="229"/>
      <c r="AND188" s="229"/>
      <c r="ANE188" s="229"/>
      <c r="ANF188" s="229"/>
      <c r="ANG188" s="229"/>
      <c r="ANH188" s="229"/>
      <c r="ANI188" s="229"/>
      <c r="ANJ188" s="229"/>
      <c r="ANK188" s="229"/>
      <c r="ANL188" s="229"/>
      <c r="ANM188" s="229"/>
      <c r="ANN188" s="229"/>
      <c r="ANO188" s="229"/>
      <c r="ANP188" s="229"/>
      <c r="ANQ188" s="229"/>
      <c r="ANR188" s="229"/>
      <c r="ANS188" s="229"/>
      <c r="ANT188" s="229"/>
      <c r="ANU188" s="229"/>
      <c r="ANV188" s="229"/>
      <c r="ANW188" s="229"/>
      <c r="ANX188" s="229"/>
      <c r="ANY188" s="229"/>
      <c r="ANZ188" s="229"/>
      <c r="AOA188" s="229"/>
      <c r="AOB188" s="229"/>
      <c r="AOC188" s="229"/>
      <c r="AOD188" s="229"/>
      <c r="AOE188" s="229"/>
      <c r="AOF188" s="229"/>
      <c r="AOG188" s="229"/>
      <c r="AOH188" s="229"/>
      <c r="AOI188" s="229"/>
      <c r="AOJ188" s="229"/>
      <c r="AOK188" s="229"/>
      <c r="AOL188" s="229"/>
      <c r="AOM188" s="229"/>
      <c r="AON188" s="229"/>
      <c r="AOO188" s="229"/>
      <c r="AOP188" s="229"/>
      <c r="AOQ188" s="229"/>
      <c r="AOR188" s="229"/>
      <c r="AOS188" s="229"/>
      <c r="AOT188" s="229"/>
      <c r="AOU188" s="229"/>
      <c r="AOV188" s="229"/>
      <c r="AOW188" s="229"/>
      <c r="AOX188" s="229"/>
      <c r="AOY188" s="229"/>
      <c r="AOZ188" s="229"/>
      <c r="APA188" s="229"/>
      <c r="APB188" s="229"/>
      <c r="APC188" s="229"/>
      <c r="APD188" s="229"/>
      <c r="APE188" s="229"/>
      <c r="APF188" s="229"/>
      <c r="APG188" s="229"/>
      <c r="APH188" s="229"/>
      <c r="API188" s="229"/>
      <c r="APJ188" s="229"/>
      <c r="APK188" s="229"/>
      <c r="APL188" s="229"/>
      <c r="APM188" s="229"/>
      <c r="APN188" s="229"/>
      <c r="APO188" s="229"/>
      <c r="APP188" s="229"/>
      <c r="APQ188" s="229"/>
      <c r="APR188" s="229"/>
      <c r="APS188" s="229"/>
      <c r="APT188" s="229"/>
      <c r="APU188" s="229"/>
      <c r="APV188" s="229"/>
      <c r="APW188" s="229"/>
      <c r="APX188" s="229"/>
      <c r="APY188" s="229"/>
      <c r="APZ188" s="229"/>
      <c r="AQA188" s="229"/>
      <c r="AQB188" s="229"/>
      <c r="AQC188" s="229"/>
      <c r="AQD188" s="229"/>
      <c r="AQE188" s="229"/>
      <c r="AQF188" s="229"/>
      <c r="AQG188" s="229"/>
      <c r="AQH188" s="229"/>
      <c r="AQI188" s="229"/>
      <c r="AQJ188" s="229"/>
      <c r="AQK188" s="229"/>
      <c r="AQL188" s="229"/>
      <c r="AQM188" s="229"/>
      <c r="AQN188" s="229"/>
      <c r="AQO188" s="229"/>
      <c r="AQP188" s="229"/>
      <c r="AQQ188" s="229"/>
      <c r="AQR188" s="229"/>
      <c r="AQS188" s="229"/>
      <c r="AQT188" s="229"/>
      <c r="AQU188" s="229"/>
      <c r="AQV188" s="229"/>
      <c r="AQW188" s="229"/>
      <c r="AQX188" s="229"/>
      <c r="AQY188" s="229"/>
      <c r="AQZ188" s="229"/>
      <c r="ARA188" s="229"/>
      <c r="ARB188" s="229"/>
      <c r="ARC188" s="229"/>
      <c r="ARD188" s="229"/>
      <c r="ARE188" s="229"/>
      <c r="ARF188" s="229"/>
      <c r="ARG188" s="229"/>
      <c r="ARH188" s="229"/>
      <c r="ARI188" s="229"/>
      <c r="ARJ188" s="229"/>
      <c r="ARK188" s="229"/>
      <c r="ARL188" s="229"/>
      <c r="ARM188" s="229"/>
      <c r="ARN188" s="229"/>
      <c r="ARO188" s="229"/>
      <c r="ARP188" s="229"/>
      <c r="ARQ188" s="229"/>
      <c r="ARR188" s="229"/>
      <c r="ARS188" s="229"/>
      <c r="ART188" s="229"/>
      <c r="ARU188" s="229"/>
      <c r="ARV188" s="229"/>
      <c r="ARW188" s="229"/>
      <c r="ARX188" s="229"/>
      <c r="ARY188" s="229"/>
      <c r="ARZ188" s="229"/>
      <c r="ASA188" s="229"/>
      <c r="ASB188" s="229"/>
      <c r="ASC188" s="229"/>
      <c r="ASD188" s="229"/>
      <c r="ASE188" s="229"/>
      <c r="ASF188" s="229"/>
      <c r="ASG188" s="229"/>
      <c r="ASH188" s="229"/>
      <c r="ASI188" s="229"/>
      <c r="ASJ188" s="229"/>
      <c r="ASK188" s="229"/>
      <c r="ASL188" s="229"/>
      <c r="ASM188" s="229"/>
      <c r="ASN188" s="229"/>
      <c r="ASO188" s="229"/>
      <c r="ASP188" s="229"/>
      <c r="ASQ188" s="229"/>
      <c r="ASR188" s="229"/>
      <c r="ASS188" s="229"/>
      <c r="AST188" s="229"/>
      <c r="ASU188" s="229"/>
      <c r="ASV188" s="229"/>
      <c r="ASW188" s="229"/>
      <c r="ASX188" s="229"/>
      <c r="ASY188" s="229"/>
      <c r="ASZ188" s="229"/>
      <c r="ATA188" s="229"/>
      <c r="ATB188" s="229"/>
      <c r="ATC188" s="229"/>
      <c r="ATD188" s="229"/>
      <c r="ATE188" s="229"/>
      <c r="ATF188" s="229"/>
      <c r="ATG188" s="229"/>
      <c r="ATH188" s="229"/>
      <c r="ATI188" s="229"/>
      <c r="ATJ188" s="229"/>
      <c r="ATK188" s="229"/>
      <c r="ATL188" s="229"/>
      <c r="ATM188" s="229"/>
      <c r="ATN188" s="229"/>
      <c r="ATO188" s="229"/>
      <c r="ATP188" s="229"/>
      <c r="ATQ188" s="229"/>
      <c r="ATR188" s="229"/>
      <c r="ATS188" s="229"/>
      <c r="ATT188" s="229"/>
      <c r="ATU188" s="229"/>
      <c r="ATV188" s="229"/>
      <c r="ATW188" s="229"/>
      <c r="ATX188" s="229"/>
      <c r="ATY188" s="229"/>
      <c r="ATZ188" s="229"/>
      <c r="AUA188" s="229"/>
      <c r="AUB188" s="229"/>
      <c r="AUC188" s="229"/>
      <c r="AUD188" s="229"/>
      <c r="AUE188" s="229"/>
      <c r="AUF188" s="229"/>
      <c r="AUG188" s="229"/>
      <c r="AUH188" s="229"/>
      <c r="AUI188" s="229"/>
      <c r="AUJ188" s="229"/>
      <c r="AUK188" s="229"/>
      <c r="AUL188" s="229"/>
      <c r="AUM188" s="229"/>
      <c r="AUN188" s="229"/>
      <c r="AUO188" s="229"/>
      <c r="AUP188" s="229"/>
      <c r="AUQ188" s="229"/>
      <c r="AUR188" s="229"/>
      <c r="AUS188" s="229"/>
      <c r="AUT188" s="229"/>
      <c r="AUU188" s="229"/>
      <c r="AUV188" s="229"/>
      <c r="AUW188" s="229"/>
      <c r="AUX188" s="229"/>
      <c r="AUY188" s="229"/>
      <c r="AUZ188" s="229"/>
      <c r="AVA188" s="229"/>
      <c r="AVB188" s="229"/>
      <c r="AVC188" s="229"/>
      <c r="AVD188" s="229"/>
      <c r="AVE188" s="229"/>
      <c r="AVF188" s="229"/>
      <c r="AVG188" s="229"/>
      <c r="AVH188" s="229"/>
      <c r="AVI188" s="229"/>
      <c r="AVJ188" s="229"/>
      <c r="AVK188" s="229"/>
      <c r="AVL188" s="229"/>
      <c r="AVM188" s="229"/>
      <c r="AVN188" s="229"/>
      <c r="AVO188" s="229"/>
      <c r="AVP188" s="229"/>
      <c r="AVQ188" s="229"/>
      <c r="AVR188" s="229"/>
      <c r="AVS188" s="229"/>
      <c r="AVT188" s="229"/>
      <c r="AVU188" s="229"/>
      <c r="AVV188" s="229"/>
      <c r="AVW188" s="229"/>
      <c r="AVX188" s="229"/>
      <c r="AVY188" s="229"/>
      <c r="AVZ188" s="229"/>
      <c r="AWA188" s="229"/>
      <c r="AWB188" s="229"/>
      <c r="AWC188" s="229"/>
      <c r="AWD188" s="229"/>
      <c r="AWE188" s="229"/>
      <c r="AWF188" s="229"/>
      <c r="AWG188" s="229"/>
      <c r="AWH188" s="229"/>
      <c r="AWI188" s="229"/>
      <c r="AWJ188" s="229"/>
      <c r="AWK188" s="229"/>
      <c r="AWL188" s="229"/>
      <c r="AWM188" s="229"/>
      <c r="AWN188" s="229"/>
      <c r="AWO188" s="229"/>
      <c r="AWP188" s="229"/>
      <c r="AWQ188" s="229"/>
      <c r="AWR188" s="229"/>
      <c r="AWS188" s="229"/>
      <c r="AWT188" s="229"/>
      <c r="AWU188" s="229"/>
      <c r="AWV188" s="229"/>
      <c r="AWW188" s="229"/>
      <c r="AWX188" s="229"/>
      <c r="AWY188" s="229"/>
      <c r="AWZ188" s="229"/>
      <c r="AXA188" s="229"/>
      <c r="AXB188" s="229"/>
      <c r="AXC188" s="229"/>
      <c r="AXD188" s="229"/>
      <c r="AXE188" s="229"/>
      <c r="AXF188" s="229"/>
      <c r="AXG188" s="229"/>
      <c r="AXH188" s="229"/>
      <c r="AXI188" s="229"/>
      <c r="AXJ188" s="229"/>
      <c r="AXK188" s="229"/>
      <c r="AXL188" s="229"/>
      <c r="AXM188" s="229"/>
      <c r="AXN188" s="229"/>
      <c r="AXO188" s="229"/>
      <c r="AXP188" s="229"/>
      <c r="AXQ188" s="229"/>
      <c r="AXR188" s="229"/>
      <c r="AXS188" s="229"/>
      <c r="AXT188" s="229"/>
      <c r="AXU188" s="229"/>
      <c r="AXV188" s="229"/>
      <c r="AXW188" s="229"/>
      <c r="AXX188" s="229"/>
      <c r="AXY188" s="229"/>
      <c r="AXZ188" s="229"/>
      <c r="AYA188" s="229"/>
      <c r="AYB188" s="229"/>
      <c r="AYC188" s="229"/>
      <c r="AYD188" s="229"/>
      <c r="AYE188" s="229"/>
      <c r="AYF188" s="229"/>
      <c r="AYG188" s="229"/>
      <c r="AYH188" s="229"/>
      <c r="AYI188" s="229"/>
      <c r="AYJ188" s="229"/>
      <c r="AYK188" s="229"/>
      <c r="AYL188" s="229"/>
      <c r="AYM188" s="229"/>
      <c r="AYN188" s="229"/>
      <c r="AYO188" s="229"/>
      <c r="AYP188" s="229"/>
      <c r="AYQ188" s="229"/>
      <c r="AYR188" s="229"/>
      <c r="AYS188" s="229"/>
      <c r="AYT188" s="229"/>
      <c r="AYU188" s="229"/>
      <c r="AYV188" s="229"/>
      <c r="AYW188" s="229"/>
      <c r="AYX188" s="229"/>
      <c r="AYY188" s="229"/>
      <c r="AYZ188" s="229"/>
      <c r="AZA188" s="229"/>
      <c r="AZB188" s="229"/>
      <c r="AZC188" s="229"/>
      <c r="AZD188" s="229"/>
      <c r="AZE188" s="229"/>
      <c r="AZF188" s="229"/>
      <c r="AZG188" s="229"/>
      <c r="AZH188" s="229"/>
      <c r="AZI188" s="229"/>
      <c r="AZJ188" s="229"/>
      <c r="AZK188" s="229"/>
      <c r="AZL188" s="229"/>
      <c r="AZM188" s="229"/>
      <c r="AZN188" s="229"/>
      <c r="AZO188" s="229"/>
      <c r="AZP188" s="229"/>
      <c r="AZQ188" s="229"/>
      <c r="AZR188" s="229"/>
      <c r="AZS188" s="229"/>
      <c r="AZT188" s="229"/>
      <c r="AZU188" s="229"/>
      <c r="AZV188" s="229"/>
      <c r="AZW188" s="229"/>
      <c r="AZX188" s="229"/>
      <c r="AZY188" s="229"/>
      <c r="AZZ188" s="229"/>
      <c r="BAA188" s="229"/>
      <c r="BAB188" s="229"/>
      <c r="BAC188" s="229"/>
      <c r="BAD188" s="229"/>
      <c r="BAE188" s="229"/>
      <c r="BAF188" s="229"/>
      <c r="BAG188" s="229"/>
      <c r="BAH188" s="229"/>
      <c r="BAI188" s="229"/>
      <c r="BAJ188" s="229"/>
      <c r="BAK188" s="229"/>
      <c r="BAL188" s="229"/>
      <c r="BAM188" s="229"/>
      <c r="BAN188" s="229"/>
      <c r="BAO188" s="229"/>
      <c r="BAP188" s="229"/>
      <c r="BAQ188" s="229"/>
      <c r="BAR188" s="229"/>
      <c r="BAS188" s="229"/>
      <c r="BAT188" s="229"/>
      <c r="BAU188" s="229"/>
      <c r="BAV188" s="229"/>
      <c r="BAW188" s="229"/>
      <c r="BAX188" s="229"/>
      <c r="BAY188" s="229"/>
      <c r="BAZ188" s="229"/>
      <c r="BBA188" s="229"/>
      <c r="BBB188" s="229"/>
      <c r="BBC188" s="229"/>
      <c r="BBD188" s="229"/>
      <c r="BBE188" s="229"/>
      <c r="BBF188" s="229"/>
      <c r="BBG188" s="229"/>
      <c r="BBH188" s="229"/>
      <c r="BBI188" s="229"/>
      <c r="BBJ188" s="229"/>
      <c r="BBK188" s="229"/>
      <c r="BBL188" s="229"/>
      <c r="BBM188" s="229"/>
      <c r="BBN188" s="229"/>
      <c r="BBO188" s="229"/>
      <c r="BBP188" s="229"/>
      <c r="BBQ188" s="229"/>
      <c r="BBR188" s="229"/>
      <c r="BBS188" s="229"/>
      <c r="BBT188" s="229"/>
      <c r="BBU188" s="229"/>
      <c r="BBV188" s="229"/>
      <c r="BBW188" s="229"/>
      <c r="BBX188" s="229"/>
      <c r="BBY188" s="229"/>
      <c r="BBZ188" s="229"/>
      <c r="BCA188" s="229"/>
      <c r="BCB188" s="229"/>
      <c r="BCC188" s="229"/>
      <c r="BCD188" s="229"/>
      <c r="BCE188" s="229"/>
      <c r="BCF188" s="229"/>
      <c r="BCG188" s="229"/>
      <c r="BCH188" s="229"/>
      <c r="BCI188" s="229"/>
      <c r="BCJ188" s="229"/>
      <c r="BCK188" s="229"/>
      <c r="BCL188" s="229"/>
      <c r="BCM188" s="229"/>
      <c r="BCN188" s="229"/>
      <c r="BCO188" s="229"/>
      <c r="BCP188" s="229"/>
      <c r="BCQ188" s="229"/>
      <c r="BCR188" s="229"/>
      <c r="BCS188" s="229"/>
      <c r="BCT188" s="229"/>
      <c r="BCU188" s="229"/>
      <c r="BCV188" s="229"/>
      <c r="BCW188" s="229"/>
      <c r="BCX188" s="229"/>
      <c r="BCY188" s="229"/>
      <c r="BCZ188" s="229"/>
      <c r="BDA188" s="229"/>
      <c r="BDB188" s="229"/>
      <c r="BDC188" s="229"/>
      <c r="BDD188" s="229"/>
      <c r="BDE188" s="229"/>
      <c r="BDF188" s="229"/>
      <c r="BDG188" s="229"/>
      <c r="BDH188" s="229"/>
      <c r="BDI188" s="229"/>
      <c r="BDJ188" s="229"/>
      <c r="BDK188" s="229"/>
      <c r="BDL188" s="229"/>
      <c r="BDM188" s="229"/>
      <c r="BDN188" s="229"/>
      <c r="BDO188" s="229"/>
      <c r="BDP188" s="229"/>
      <c r="BDQ188" s="229"/>
      <c r="BDR188" s="229"/>
      <c r="BDS188" s="229"/>
      <c r="BDT188" s="229"/>
      <c r="BDU188" s="229"/>
      <c r="BDV188" s="229"/>
      <c r="BDW188" s="229"/>
      <c r="BDX188" s="229"/>
      <c r="BDY188" s="229"/>
      <c r="BDZ188" s="229"/>
      <c r="BEA188" s="229"/>
      <c r="BEB188" s="229"/>
      <c r="BEC188" s="229"/>
      <c r="BED188" s="229"/>
      <c r="BEE188" s="229"/>
      <c r="BEF188" s="229"/>
      <c r="BEG188" s="229"/>
      <c r="BEH188" s="229"/>
      <c r="BEI188" s="229"/>
      <c r="BEJ188" s="229"/>
      <c r="BEK188" s="229"/>
      <c r="BEL188" s="229"/>
      <c r="BEM188" s="229"/>
      <c r="BEN188" s="229"/>
      <c r="BEO188" s="229"/>
      <c r="BEP188" s="229"/>
      <c r="BEQ188" s="229"/>
      <c r="BER188" s="229"/>
      <c r="BES188" s="229"/>
      <c r="BET188" s="229"/>
      <c r="BEU188" s="229"/>
      <c r="BEV188" s="229"/>
      <c r="BEW188" s="229"/>
      <c r="BEX188" s="229"/>
      <c r="BEY188" s="229"/>
      <c r="BEZ188" s="229"/>
      <c r="BFA188" s="229"/>
      <c r="BFB188" s="229"/>
      <c r="BFC188" s="229"/>
      <c r="BFD188" s="229"/>
      <c r="BFE188" s="229"/>
      <c r="BFF188" s="229"/>
      <c r="BFG188" s="229"/>
      <c r="BFH188" s="229"/>
      <c r="BFI188" s="229"/>
      <c r="BFJ188" s="229"/>
      <c r="BFK188" s="229"/>
      <c r="BFL188" s="229"/>
      <c r="BFM188" s="229"/>
      <c r="BFN188" s="229"/>
      <c r="BFO188" s="229"/>
      <c r="BFP188" s="229"/>
      <c r="BFQ188" s="229"/>
      <c r="BFR188" s="229"/>
      <c r="BFS188" s="229"/>
      <c r="BFT188" s="229"/>
      <c r="BFU188" s="229"/>
      <c r="BFV188" s="229"/>
      <c r="BFW188" s="229"/>
      <c r="BFX188" s="229"/>
      <c r="BFY188" s="229"/>
      <c r="BFZ188" s="229"/>
      <c r="BGA188" s="229"/>
      <c r="BGB188" s="229"/>
      <c r="BGC188" s="229"/>
      <c r="BGD188" s="229"/>
      <c r="BGE188" s="229"/>
      <c r="BGF188" s="229"/>
      <c r="BGG188" s="229"/>
      <c r="BGH188" s="229"/>
      <c r="BGI188" s="229"/>
      <c r="BGJ188" s="229"/>
      <c r="BGK188" s="229"/>
      <c r="BGL188" s="229"/>
      <c r="BGM188" s="229"/>
      <c r="BGN188" s="229"/>
      <c r="BGO188" s="229"/>
      <c r="BGP188" s="229"/>
      <c r="BGQ188" s="229"/>
      <c r="BGR188" s="229"/>
      <c r="BGS188" s="229"/>
      <c r="BGT188" s="229"/>
      <c r="BGU188" s="229"/>
      <c r="BGV188" s="229"/>
      <c r="BGW188" s="229"/>
      <c r="BGX188" s="229"/>
      <c r="BGY188" s="229"/>
      <c r="BGZ188" s="229"/>
      <c r="BHA188" s="229"/>
      <c r="BHB188" s="229"/>
      <c r="BHC188" s="229"/>
      <c r="BHD188" s="229"/>
      <c r="BHE188" s="229"/>
      <c r="BHF188" s="229"/>
      <c r="BHG188" s="229"/>
      <c r="BHH188" s="229"/>
      <c r="BHI188" s="229"/>
      <c r="BHJ188" s="229"/>
      <c r="BHK188" s="229"/>
      <c r="BHL188" s="229"/>
      <c r="BHM188" s="229"/>
      <c r="BHN188" s="229"/>
      <c r="BHO188" s="229"/>
      <c r="BHP188" s="229"/>
      <c r="BHQ188" s="229"/>
      <c r="BHR188" s="229"/>
      <c r="BHS188" s="229"/>
      <c r="BHT188" s="229"/>
      <c r="BHU188" s="229"/>
      <c r="BHV188" s="229"/>
      <c r="BHW188" s="229"/>
      <c r="BHX188" s="229"/>
      <c r="BHY188" s="229"/>
      <c r="BHZ188" s="229"/>
      <c r="BIA188" s="229"/>
      <c r="BIB188" s="229"/>
      <c r="BIC188" s="229"/>
      <c r="BID188" s="229"/>
      <c r="BIE188" s="229"/>
      <c r="BIF188" s="229"/>
      <c r="BIG188" s="229"/>
      <c r="BIH188" s="229"/>
      <c r="BII188" s="229"/>
      <c r="BIJ188" s="229"/>
      <c r="BIK188" s="229"/>
      <c r="BIL188" s="229"/>
      <c r="BIM188" s="229"/>
      <c r="BIN188" s="229"/>
      <c r="BIO188" s="229"/>
      <c r="BIP188" s="229"/>
      <c r="BIQ188" s="229"/>
      <c r="BIR188" s="229"/>
      <c r="BIS188" s="229"/>
      <c r="BIT188" s="229"/>
      <c r="BIU188" s="229"/>
      <c r="BIV188" s="229"/>
      <c r="BIW188" s="229"/>
      <c r="BIX188" s="229"/>
      <c r="BIY188" s="229"/>
      <c r="BIZ188" s="229"/>
      <c r="BJA188" s="229"/>
      <c r="BJB188" s="229"/>
      <c r="BJC188" s="229"/>
      <c r="BJD188" s="229"/>
      <c r="BJE188" s="229"/>
      <c r="BJF188" s="229"/>
      <c r="BJG188" s="229"/>
      <c r="BJH188" s="229"/>
      <c r="BJI188" s="229"/>
      <c r="BJJ188" s="229"/>
      <c r="BJK188" s="229"/>
      <c r="BJL188" s="229"/>
      <c r="BJM188" s="229"/>
      <c r="BJN188" s="229"/>
      <c r="BJO188" s="229"/>
      <c r="BJP188" s="229"/>
      <c r="BJQ188" s="229"/>
      <c r="BJR188" s="229"/>
      <c r="BJS188" s="229"/>
      <c r="BJT188" s="229"/>
      <c r="BJU188" s="229"/>
      <c r="BJV188" s="229"/>
      <c r="BJW188" s="229"/>
      <c r="BJX188" s="229"/>
      <c r="BJY188" s="229"/>
      <c r="BJZ188" s="229"/>
      <c r="BKA188" s="229"/>
      <c r="BKB188" s="229"/>
      <c r="BKC188" s="229"/>
      <c r="BKD188" s="229"/>
      <c r="BKE188" s="229"/>
      <c r="BKF188" s="229"/>
      <c r="BKG188" s="229"/>
      <c r="BKH188" s="229"/>
      <c r="BKI188" s="229"/>
      <c r="BKJ188" s="229"/>
      <c r="BKK188" s="229"/>
      <c r="BKL188" s="229"/>
      <c r="BKM188" s="229"/>
      <c r="BKN188" s="229"/>
      <c r="BKO188" s="229"/>
      <c r="BKP188" s="229"/>
      <c r="BKQ188" s="229"/>
      <c r="BKR188" s="229"/>
      <c r="BKS188" s="229"/>
      <c r="BKT188" s="229"/>
      <c r="BKU188" s="229"/>
      <c r="BKV188" s="229"/>
      <c r="BKW188" s="229"/>
      <c r="BKX188" s="229"/>
      <c r="BKY188" s="229"/>
      <c r="BKZ188" s="229"/>
      <c r="BLA188" s="229"/>
      <c r="BLB188" s="229"/>
      <c r="BLC188" s="229"/>
      <c r="BLD188" s="229"/>
      <c r="BLE188" s="229"/>
      <c r="BLF188" s="229"/>
      <c r="BLG188" s="229"/>
      <c r="BLH188" s="229"/>
      <c r="BLI188" s="229"/>
      <c r="BLJ188" s="229"/>
      <c r="BLK188" s="229"/>
      <c r="BLL188" s="229"/>
      <c r="BLM188" s="229"/>
      <c r="BLN188" s="229"/>
      <c r="BLO188" s="229"/>
      <c r="BLP188" s="229"/>
      <c r="BLQ188" s="229"/>
      <c r="BLR188" s="229"/>
      <c r="BLS188" s="229"/>
      <c r="BLT188" s="229"/>
      <c r="BLU188" s="229"/>
      <c r="BLV188" s="229"/>
      <c r="BLW188" s="229"/>
      <c r="BLX188" s="229"/>
      <c r="BLY188" s="229"/>
      <c r="BLZ188" s="229"/>
      <c r="BMA188" s="229"/>
      <c r="BMB188" s="229"/>
      <c r="BMC188" s="229"/>
      <c r="BMD188" s="229"/>
      <c r="BME188" s="229"/>
      <c r="BMF188" s="229"/>
      <c r="BMG188" s="229"/>
      <c r="BMH188" s="229"/>
      <c r="BMI188" s="229"/>
      <c r="BMJ188" s="229"/>
      <c r="BMK188" s="229"/>
      <c r="BML188" s="229"/>
      <c r="BMM188" s="229"/>
      <c r="BMN188" s="229"/>
      <c r="BMO188" s="229"/>
      <c r="BMP188" s="229"/>
      <c r="BMQ188" s="229"/>
      <c r="BMR188" s="229"/>
      <c r="BMS188" s="229"/>
      <c r="BMT188" s="229"/>
      <c r="BMU188" s="229"/>
      <c r="BMV188" s="229"/>
      <c r="BMW188" s="229"/>
      <c r="BMX188" s="229"/>
      <c r="BMY188" s="229"/>
      <c r="BMZ188" s="229"/>
      <c r="BNA188" s="229"/>
      <c r="BNB188" s="229"/>
      <c r="BNC188" s="229"/>
      <c r="BND188" s="229"/>
      <c r="BNE188" s="229"/>
      <c r="BNF188" s="229"/>
      <c r="BNG188" s="229"/>
      <c r="BNH188" s="229"/>
      <c r="BNI188" s="229"/>
      <c r="BNJ188" s="229"/>
      <c r="BNK188" s="229"/>
      <c r="BNL188" s="229"/>
      <c r="BNM188" s="229"/>
      <c r="BNN188" s="229"/>
      <c r="BNO188" s="229"/>
      <c r="BNP188" s="229"/>
      <c r="BNQ188" s="229"/>
      <c r="BNR188" s="229"/>
      <c r="BNS188" s="229"/>
      <c r="BNT188" s="229"/>
      <c r="BNU188" s="229"/>
      <c r="BNV188" s="229"/>
      <c r="BNW188" s="229"/>
      <c r="BNX188" s="229"/>
      <c r="BNY188" s="229"/>
      <c r="BNZ188" s="229"/>
      <c r="BOA188" s="229"/>
      <c r="BOB188" s="229"/>
      <c r="BOC188" s="229"/>
      <c r="BOD188" s="229"/>
      <c r="BOE188" s="229"/>
      <c r="BOF188" s="229"/>
      <c r="BOG188" s="229"/>
      <c r="BOH188" s="229"/>
      <c r="BOI188" s="229"/>
      <c r="BOJ188" s="229"/>
      <c r="BOK188" s="229"/>
      <c r="BOL188" s="229"/>
      <c r="BOM188" s="229"/>
      <c r="BON188" s="229"/>
      <c r="BOO188" s="229"/>
      <c r="BOP188" s="229"/>
      <c r="BOQ188" s="229"/>
      <c r="BOR188" s="229"/>
      <c r="BOS188" s="229"/>
      <c r="BOT188" s="229"/>
      <c r="BOU188" s="229"/>
      <c r="BOV188" s="229"/>
      <c r="BOW188" s="229"/>
      <c r="BOX188" s="229"/>
      <c r="BOY188" s="229"/>
      <c r="BOZ188" s="229"/>
      <c r="BPA188" s="229"/>
      <c r="BPB188" s="229"/>
      <c r="BPC188" s="229"/>
      <c r="BPD188" s="229"/>
      <c r="BPE188" s="229"/>
      <c r="BPF188" s="229"/>
      <c r="BPG188" s="229"/>
      <c r="BPH188" s="229"/>
      <c r="BPI188" s="229"/>
      <c r="BPJ188" s="229"/>
      <c r="BPK188" s="229"/>
      <c r="BPL188" s="229"/>
      <c r="BPM188" s="229"/>
      <c r="BPN188" s="229"/>
      <c r="BPO188" s="229"/>
      <c r="BPP188" s="229"/>
      <c r="BPQ188" s="229"/>
      <c r="BPR188" s="229"/>
      <c r="BPS188" s="229"/>
      <c r="BPT188" s="229"/>
      <c r="BPU188" s="229"/>
      <c r="BPV188" s="229"/>
      <c r="BPW188" s="229"/>
      <c r="BPX188" s="229"/>
      <c r="BPY188" s="229"/>
      <c r="BPZ188" s="229"/>
      <c r="BQA188" s="229"/>
      <c r="BQB188" s="229"/>
      <c r="BQC188" s="229"/>
      <c r="BQD188" s="229"/>
      <c r="BQE188" s="229"/>
      <c r="BQF188" s="229"/>
      <c r="BQG188" s="229"/>
      <c r="BQH188" s="229"/>
      <c r="BQI188" s="229"/>
      <c r="BQJ188" s="229"/>
      <c r="BQK188" s="229"/>
      <c r="BQL188" s="229"/>
      <c r="BQM188" s="229"/>
      <c r="BQN188" s="229"/>
      <c r="BQO188" s="229"/>
      <c r="BQP188" s="229"/>
      <c r="BQQ188" s="229"/>
      <c r="BQR188" s="229"/>
      <c r="BQS188" s="229"/>
      <c r="BQT188" s="229"/>
      <c r="BQU188" s="229"/>
      <c r="BQV188" s="229"/>
      <c r="BQW188" s="229"/>
      <c r="BQX188" s="229"/>
      <c r="BQY188" s="229"/>
      <c r="BQZ188" s="229"/>
      <c r="BRA188" s="229"/>
      <c r="BRB188" s="229"/>
      <c r="BRC188" s="229"/>
      <c r="BRD188" s="229"/>
      <c r="BRE188" s="229"/>
      <c r="BRF188" s="229"/>
      <c r="BRG188" s="229"/>
      <c r="BRH188" s="229"/>
      <c r="BRI188" s="229"/>
      <c r="BRJ188" s="229"/>
      <c r="BRK188" s="229"/>
      <c r="BRL188" s="229"/>
      <c r="BRM188" s="229"/>
      <c r="BRN188" s="229"/>
      <c r="BRO188" s="229"/>
      <c r="BRP188" s="229"/>
      <c r="BRQ188" s="229"/>
      <c r="BRR188" s="229"/>
      <c r="BRS188" s="229"/>
      <c r="BRT188" s="229"/>
      <c r="BRU188" s="229"/>
      <c r="BRV188" s="229"/>
      <c r="BRW188" s="229"/>
      <c r="BRX188" s="229"/>
      <c r="BRY188" s="229"/>
      <c r="BRZ188" s="229"/>
      <c r="BSA188" s="229"/>
      <c r="BSB188" s="229"/>
      <c r="BSC188" s="229"/>
      <c r="BSD188" s="229"/>
      <c r="BSE188" s="229"/>
      <c r="BSF188" s="229"/>
      <c r="BSG188" s="229"/>
      <c r="BSH188" s="229"/>
      <c r="BSI188" s="229"/>
      <c r="BSJ188" s="229"/>
      <c r="BSK188" s="229"/>
      <c r="BSL188" s="229"/>
      <c r="BSM188" s="229"/>
      <c r="BSN188" s="229"/>
      <c r="BSO188" s="229"/>
      <c r="BSP188" s="229"/>
      <c r="BSQ188" s="229"/>
      <c r="BSR188" s="229"/>
      <c r="BSS188" s="229"/>
      <c r="BST188" s="229"/>
      <c r="BSU188" s="229"/>
      <c r="BSV188" s="229"/>
      <c r="BSW188" s="229"/>
      <c r="BSX188" s="229"/>
      <c r="BSY188" s="229"/>
      <c r="BSZ188" s="229"/>
      <c r="BTA188" s="229"/>
      <c r="BTB188" s="229"/>
      <c r="BTC188" s="229"/>
      <c r="BTD188" s="229"/>
      <c r="BTE188" s="229"/>
      <c r="BTF188" s="229"/>
      <c r="BTG188" s="229"/>
      <c r="BTH188" s="229"/>
      <c r="BTI188" s="229"/>
      <c r="BTJ188" s="229"/>
      <c r="BTK188" s="229"/>
      <c r="BTL188" s="229"/>
      <c r="BTM188" s="229"/>
      <c r="BTN188" s="229"/>
      <c r="BTO188" s="229"/>
      <c r="BTP188" s="229"/>
      <c r="BTQ188" s="229"/>
      <c r="BTR188" s="229"/>
      <c r="BTS188" s="229"/>
      <c r="BTT188" s="229"/>
      <c r="BTU188" s="229"/>
      <c r="BTV188" s="229"/>
      <c r="BTW188" s="229"/>
      <c r="BTX188" s="229"/>
      <c r="BTY188" s="229"/>
      <c r="BTZ188" s="229"/>
      <c r="BUA188" s="229"/>
      <c r="BUB188" s="229"/>
      <c r="BUC188" s="229"/>
      <c r="BUD188" s="229"/>
      <c r="BUE188" s="229"/>
      <c r="BUF188" s="229"/>
      <c r="BUG188" s="229"/>
      <c r="BUH188" s="229"/>
      <c r="BUI188" s="229"/>
      <c r="BUJ188" s="229"/>
      <c r="BUK188" s="229"/>
      <c r="BUL188" s="229"/>
      <c r="BUM188" s="229"/>
      <c r="BUN188" s="229"/>
      <c r="BUO188" s="229"/>
      <c r="BUP188" s="229"/>
      <c r="BUQ188" s="229"/>
      <c r="BUR188" s="229"/>
      <c r="BUS188" s="229"/>
      <c r="BUT188" s="229"/>
      <c r="BUU188" s="229"/>
      <c r="BUV188" s="229"/>
      <c r="BUW188" s="229"/>
      <c r="BUX188" s="229"/>
      <c r="BUY188" s="229"/>
      <c r="BUZ188" s="229"/>
      <c r="BVA188" s="229"/>
      <c r="BVB188" s="229"/>
      <c r="BVC188" s="229"/>
      <c r="BVD188" s="229"/>
      <c r="BVE188" s="229"/>
      <c r="BVF188" s="229"/>
      <c r="BVG188" s="229"/>
      <c r="BVH188" s="229"/>
      <c r="BVI188" s="229"/>
      <c r="BVJ188" s="229"/>
      <c r="BVK188" s="229"/>
      <c r="BVL188" s="229"/>
      <c r="BVM188" s="229"/>
      <c r="BVN188" s="229"/>
      <c r="BVO188" s="229"/>
      <c r="BVP188" s="229"/>
      <c r="BVQ188" s="229"/>
      <c r="BVR188" s="229"/>
      <c r="BVS188" s="229"/>
      <c r="BVT188" s="229"/>
      <c r="BVU188" s="229"/>
      <c r="BVV188" s="229"/>
      <c r="BVW188" s="229"/>
      <c r="BVX188" s="229"/>
      <c r="BVY188" s="229"/>
      <c r="BVZ188" s="229"/>
      <c r="BWA188" s="229"/>
      <c r="BWB188" s="229"/>
      <c r="BWC188" s="229"/>
      <c r="BWD188" s="229"/>
      <c r="BWE188" s="229"/>
      <c r="BWF188" s="229"/>
      <c r="BWG188" s="229"/>
      <c r="BWH188" s="229"/>
      <c r="BWI188" s="229"/>
      <c r="BWJ188" s="229"/>
      <c r="BWK188" s="229"/>
      <c r="BWL188" s="229"/>
      <c r="BWM188" s="229"/>
      <c r="BWN188" s="229"/>
      <c r="BWO188" s="229"/>
      <c r="BWP188" s="229"/>
      <c r="BWQ188" s="229"/>
      <c r="BWR188" s="229"/>
      <c r="BWS188" s="229"/>
      <c r="BWT188" s="229"/>
      <c r="BWU188" s="229"/>
      <c r="BWV188" s="229"/>
      <c r="BWW188" s="229"/>
      <c r="BWX188" s="229"/>
      <c r="BWY188" s="229"/>
      <c r="BWZ188" s="229"/>
      <c r="BXA188" s="229"/>
      <c r="BXB188" s="229"/>
      <c r="BXC188" s="229"/>
      <c r="BXD188" s="229"/>
      <c r="BXE188" s="229"/>
      <c r="BXF188" s="229"/>
      <c r="BXG188" s="229"/>
      <c r="BXH188" s="229"/>
      <c r="BXI188" s="229"/>
      <c r="BXJ188" s="229"/>
      <c r="BXK188" s="229"/>
      <c r="BXL188" s="229"/>
      <c r="BXM188" s="229"/>
      <c r="BXN188" s="229"/>
      <c r="BXO188" s="229"/>
      <c r="BXP188" s="229"/>
      <c r="BXQ188" s="229"/>
      <c r="BXR188" s="229"/>
      <c r="BXS188" s="229"/>
      <c r="BXT188" s="229"/>
      <c r="BXU188" s="229"/>
      <c r="BXV188" s="229"/>
      <c r="BXW188" s="229"/>
      <c r="BXX188" s="229"/>
      <c r="BXY188" s="229"/>
      <c r="BXZ188" s="229"/>
      <c r="BYA188" s="229"/>
      <c r="BYB188" s="229"/>
      <c r="BYC188" s="229"/>
      <c r="BYD188" s="229"/>
      <c r="BYE188" s="229"/>
      <c r="BYF188" s="229"/>
      <c r="BYG188" s="229"/>
      <c r="BYH188" s="229"/>
      <c r="BYI188" s="229"/>
      <c r="BYJ188" s="229"/>
      <c r="BYK188" s="229"/>
      <c r="BYL188" s="229"/>
      <c r="BYM188" s="229"/>
      <c r="BYN188" s="229"/>
      <c r="BYO188" s="229"/>
      <c r="BYP188" s="229"/>
      <c r="BYQ188" s="229"/>
      <c r="BYR188" s="229"/>
      <c r="BYS188" s="229"/>
      <c r="BYT188" s="229"/>
      <c r="BYU188" s="229"/>
      <c r="BYV188" s="229"/>
      <c r="BYW188" s="229"/>
      <c r="BYX188" s="229"/>
      <c r="BYY188" s="229"/>
      <c r="BYZ188" s="229"/>
      <c r="BZA188" s="229"/>
      <c r="BZB188" s="229"/>
      <c r="BZC188" s="229"/>
      <c r="BZD188" s="229"/>
      <c r="BZE188" s="229"/>
      <c r="BZF188" s="229"/>
      <c r="BZG188" s="229"/>
      <c r="BZH188" s="229"/>
      <c r="BZI188" s="229"/>
      <c r="BZJ188" s="229"/>
      <c r="BZK188" s="229"/>
      <c r="BZL188" s="229"/>
      <c r="BZM188" s="229"/>
      <c r="BZN188" s="229"/>
      <c r="BZO188" s="229"/>
      <c r="BZP188" s="229"/>
      <c r="BZQ188" s="229"/>
      <c r="BZR188" s="229"/>
      <c r="BZS188" s="229"/>
      <c r="BZT188" s="229"/>
      <c r="BZU188" s="229"/>
      <c r="BZV188" s="229"/>
      <c r="BZW188" s="229"/>
      <c r="BZX188" s="229"/>
      <c r="BZY188" s="229"/>
      <c r="BZZ188" s="229"/>
      <c r="CAA188" s="229"/>
      <c r="CAB188" s="229"/>
      <c r="CAC188" s="229"/>
      <c r="CAD188" s="229"/>
      <c r="CAE188" s="229"/>
      <c r="CAF188" s="229"/>
      <c r="CAG188" s="229"/>
      <c r="CAH188" s="229"/>
      <c r="CAI188" s="229"/>
      <c r="CAJ188" s="229"/>
      <c r="CAK188" s="229"/>
      <c r="CAL188" s="229"/>
      <c r="CAM188" s="229"/>
      <c r="CAN188" s="229"/>
      <c r="CAO188" s="229"/>
      <c r="CAP188" s="229"/>
      <c r="CAQ188" s="229"/>
      <c r="CAR188" s="229"/>
      <c r="CAS188" s="229"/>
      <c r="CAT188" s="229"/>
      <c r="CAU188" s="229"/>
      <c r="CAV188" s="229"/>
      <c r="CAW188" s="229"/>
      <c r="CAX188" s="229"/>
      <c r="CAY188" s="229"/>
      <c r="CAZ188" s="229"/>
      <c r="CBA188" s="229"/>
      <c r="CBB188" s="229"/>
      <c r="CBC188" s="229"/>
      <c r="CBD188" s="229"/>
      <c r="CBE188" s="229"/>
      <c r="CBF188" s="229"/>
      <c r="CBG188" s="229"/>
      <c r="CBH188" s="229"/>
      <c r="CBI188" s="229"/>
      <c r="CBJ188" s="229"/>
      <c r="CBK188" s="229"/>
      <c r="CBL188" s="229"/>
      <c r="CBM188" s="229"/>
      <c r="CBN188" s="229"/>
      <c r="CBO188" s="229"/>
      <c r="CBP188" s="229"/>
      <c r="CBQ188" s="229"/>
      <c r="CBR188" s="229"/>
      <c r="CBS188" s="229"/>
      <c r="CBT188" s="229"/>
      <c r="CBU188" s="229"/>
      <c r="CBV188" s="229"/>
      <c r="CBW188" s="229"/>
      <c r="CBX188" s="229"/>
      <c r="CBY188" s="229"/>
      <c r="CBZ188" s="229"/>
      <c r="CCA188" s="229"/>
      <c r="CCB188" s="229"/>
      <c r="CCC188" s="229"/>
      <c r="CCD188" s="229"/>
      <c r="CCE188" s="229"/>
      <c r="CCF188" s="229"/>
      <c r="CCG188" s="229"/>
      <c r="CCH188" s="229"/>
      <c r="CCI188" s="229"/>
      <c r="CCJ188" s="229"/>
      <c r="CCK188" s="229"/>
      <c r="CCL188" s="229"/>
      <c r="CCM188" s="229"/>
      <c r="CCN188" s="229"/>
      <c r="CCO188" s="229"/>
      <c r="CCP188" s="229"/>
      <c r="CCQ188" s="229"/>
      <c r="CCR188" s="229"/>
      <c r="CCS188" s="229"/>
      <c r="CCT188" s="229"/>
      <c r="CCU188" s="229"/>
      <c r="CCV188" s="229"/>
      <c r="CCW188" s="229"/>
      <c r="CCX188" s="229"/>
      <c r="CCY188" s="229"/>
      <c r="CCZ188" s="229"/>
      <c r="CDA188" s="229"/>
      <c r="CDB188" s="229"/>
      <c r="CDC188" s="229"/>
      <c r="CDD188" s="229"/>
      <c r="CDE188" s="229"/>
      <c r="CDF188" s="229"/>
      <c r="CDG188" s="229"/>
      <c r="CDH188" s="229"/>
      <c r="CDI188" s="229"/>
      <c r="CDJ188" s="229"/>
      <c r="CDK188" s="229"/>
      <c r="CDL188" s="229"/>
      <c r="CDM188" s="229"/>
      <c r="CDN188" s="229"/>
      <c r="CDO188" s="229"/>
      <c r="CDP188" s="229"/>
      <c r="CDQ188" s="229"/>
      <c r="CDR188" s="229"/>
      <c r="CDS188" s="229"/>
      <c r="CDT188" s="229"/>
      <c r="CDU188" s="229"/>
      <c r="CDV188" s="229"/>
      <c r="CDW188" s="229"/>
      <c r="CDX188" s="229"/>
      <c r="CDY188" s="229"/>
      <c r="CDZ188" s="229"/>
      <c r="CEA188" s="229"/>
      <c r="CEB188" s="229"/>
      <c r="CEC188" s="229"/>
      <c r="CED188" s="229"/>
      <c r="CEE188" s="229"/>
      <c r="CEF188" s="229"/>
      <c r="CEG188" s="229"/>
      <c r="CEH188" s="229"/>
      <c r="CEI188" s="229"/>
      <c r="CEJ188" s="229"/>
      <c r="CEK188" s="229"/>
      <c r="CEL188" s="229"/>
      <c r="CEM188" s="229"/>
      <c r="CEN188" s="229"/>
      <c r="CEO188" s="229"/>
      <c r="CEP188" s="229"/>
      <c r="CEQ188" s="229"/>
      <c r="CER188" s="229"/>
      <c r="CES188" s="229"/>
      <c r="CET188" s="229"/>
      <c r="CEU188" s="229"/>
      <c r="CEV188" s="229"/>
      <c r="CEW188" s="229"/>
      <c r="CEX188" s="229"/>
      <c r="CEY188" s="229"/>
      <c r="CEZ188" s="229"/>
      <c r="CFA188" s="229"/>
      <c r="CFB188" s="229"/>
      <c r="CFC188" s="229"/>
      <c r="CFD188" s="229"/>
      <c r="CFE188" s="229"/>
      <c r="CFF188" s="229"/>
      <c r="CFG188" s="229"/>
      <c r="CFH188" s="229"/>
      <c r="CFI188" s="229"/>
      <c r="CFJ188" s="229"/>
      <c r="CFK188" s="229"/>
      <c r="CFL188" s="229"/>
      <c r="CFM188" s="229"/>
      <c r="CFN188" s="229"/>
      <c r="CFO188" s="229"/>
      <c r="CFP188" s="229"/>
      <c r="CFQ188" s="229"/>
      <c r="CFR188" s="229"/>
      <c r="CFS188" s="229"/>
      <c r="CFT188" s="229"/>
      <c r="CFU188" s="229"/>
      <c r="CFV188" s="229"/>
      <c r="CFW188" s="229"/>
      <c r="CFX188" s="229"/>
      <c r="CFY188" s="229"/>
      <c r="CFZ188" s="229"/>
      <c r="CGA188" s="229"/>
      <c r="CGB188" s="229"/>
      <c r="CGC188" s="229"/>
      <c r="CGD188" s="229"/>
      <c r="CGE188" s="229"/>
      <c r="CGF188" s="229"/>
      <c r="CGG188" s="229"/>
      <c r="CGH188" s="229"/>
      <c r="CGI188" s="229"/>
      <c r="CGJ188" s="229"/>
      <c r="CGK188" s="229"/>
      <c r="CGL188" s="229"/>
      <c r="CGM188" s="229"/>
      <c r="CGN188" s="229"/>
      <c r="CGO188" s="229"/>
      <c r="CGP188" s="229"/>
      <c r="CGQ188" s="229"/>
      <c r="CGR188" s="229"/>
      <c r="CGS188" s="229"/>
      <c r="CGT188" s="229"/>
      <c r="CGU188" s="229"/>
      <c r="CGV188" s="229"/>
      <c r="CGW188" s="229"/>
      <c r="CGX188" s="229"/>
      <c r="CGY188" s="229"/>
      <c r="CGZ188" s="229"/>
      <c r="CHA188" s="229"/>
      <c r="CHB188" s="229"/>
      <c r="CHC188" s="229"/>
      <c r="CHD188" s="229"/>
      <c r="CHE188" s="229"/>
      <c r="CHF188" s="229"/>
      <c r="CHG188" s="229"/>
      <c r="CHH188" s="229"/>
      <c r="CHI188" s="229"/>
      <c r="CHJ188" s="229"/>
      <c r="CHK188" s="229"/>
      <c r="CHL188" s="229"/>
      <c r="CHM188" s="229"/>
      <c r="CHN188" s="229"/>
      <c r="CHO188" s="229"/>
      <c r="CHP188" s="229"/>
      <c r="CHQ188" s="229"/>
      <c r="CHR188" s="229"/>
      <c r="CHS188" s="229"/>
      <c r="CHT188" s="229"/>
      <c r="CHU188" s="229"/>
      <c r="CHV188" s="229"/>
      <c r="CHW188" s="229"/>
      <c r="CHX188" s="229"/>
      <c r="CHY188" s="229"/>
      <c r="CHZ188" s="229"/>
      <c r="CIA188" s="229"/>
      <c r="CIB188" s="229"/>
      <c r="CIC188" s="229"/>
      <c r="CID188" s="229"/>
      <c r="CIE188" s="229"/>
      <c r="CIF188" s="229"/>
      <c r="CIG188" s="229"/>
      <c r="CIH188" s="229"/>
      <c r="CII188" s="229"/>
      <c r="CIJ188" s="229"/>
      <c r="CIK188" s="229"/>
      <c r="CIL188" s="229"/>
      <c r="CIM188" s="229"/>
      <c r="CIN188" s="229"/>
      <c r="CIO188" s="229"/>
      <c r="CIP188" s="229"/>
      <c r="CIQ188" s="229"/>
      <c r="CIR188" s="229"/>
      <c r="CIS188" s="229"/>
      <c r="CIT188" s="229"/>
      <c r="CIU188" s="229"/>
      <c r="CIV188" s="229"/>
      <c r="CIW188" s="229"/>
      <c r="CIX188" s="229"/>
      <c r="CIY188" s="229"/>
      <c r="CIZ188" s="229"/>
      <c r="CJA188" s="229"/>
      <c r="CJB188" s="229"/>
      <c r="CJC188" s="229"/>
      <c r="CJD188" s="229"/>
      <c r="CJE188" s="229"/>
      <c r="CJF188" s="229"/>
      <c r="CJG188" s="229"/>
      <c r="CJH188" s="229"/>
      <c r="CJI188" s="229"/>
      <c r="CJJ188" s="229"/>
      <c r="CJK188" s="229"/>
      <c r="CJL188" s="229"/>
      <c r="CJM188" s="229"/>
      <c r="CJN188" s="229"/>
      <c r="CJO188" s="229"/>
      <c r="CJP188" s="229"/>
      <c r="CJQ188" s="229"/>
      <c r="CJR188" s="229"/>
      <c r="CJS188" s="229"/>
      <c r="CJT188" s="229"/>
      <c r="CJU188" s="229"/>
      <c r="CJV188" s="229"/>
      <c r="CJW188" s="229"/>
      <c r="CJX188" s="229"/>
      <c r="CJY188" s="229"/>
      <c r="CJZ188" s="229"/>
      <c r="CKA188" s="229"/>
      <c r="CKB188" s="229"/>
      <c r="CKC188" s="229"/>
      <c r="CKD188" s="229"/>
      <c r="CKE188" s="229"/>
      <c r="CKF188" s="229"/>
      <c r="CKG188" s="229"/>
      <c r="CKH188" s="229"/>
      <c r="CKI188" s="229"/>
      <c r="CKJ188" s="229"/>
      <c r="CKK188" s="229"/>
      <c r="CKL188" s="229"/>
      <c r="CKM188" s="229"/>
      <c r="CKN188" s="229"/>
      <c r="CKO188" s="229"/>
      <c r="CKP188" s="229"/>
      <c r="CKQ188" s="229"/>
      <c r="CKR188" s="229"/>
      <c r="CKS188" s="229"/>
      <c r="CKT188" s="229"/>
      <c r="CKU188" s="229"/>
      <c r="CKV188" s="229"/>
      <c r="CKW188" s="229"/>
      <c r="CKX188" s="229"/>
      <c r="CKY188" s="229"/>
      <c r="CKZ188" s="229"/>
      <c r="CLA188" s="229"/>
      <c r="CLB188" s="229"/>
      <c r="CLC188" s="229"/>
      <c r="CLD188" s="229"/>
      <c r="CLE188" s="229"/>
      <c r="CLF188" s="229"/>
      <c r="CLG188" s="229"/>
      <c r="CLH188" s="229"/>
      <c r="CLI188" s="229"/>
      <c r="CLJ188" s="229"/>
      <c r="CLK188" s="229"/>
      <c r="CLL188" s="229"/>
      <c r="CLM188" s="229"/>
      <c r="CLN188" s="229"/>
      <c r="CLO188" s="229"/>
      <c r="CLP188" s="229"/>
      <c r="CLQ188" s="229"/>
      <c r="CLR188" s="229"/>
      <c r="CLS188" s="229"/>
      <c r="CLT188" s="229"/>
      <c r="CLU188" s="229"/>
      <c r="CLV188" s="229"/>
      <c r="CLW188" s="229"/>
      <c r="CLX188" s="229"/>
      <c r="CLY188" s="229"/>
      <c r="CLZ188" s="229"/>
      <c r="CMA188" s="229"/>
      <c r="CMB188" s="229"/>
      <c r="CMC188" s="229"/>
      <c r="CMD188" s="229"/>
      <c r="CME188" s="229"/>
      <c r="CMF188" s="229"/>
      <c r="CMG188" s="229"/>
      <c r="CMH188" s="229"/>
      <c r="CMI188" s="229"/>
      <c r="CMJ188" s="229"/>
      <c r="CMK188" s="229"/>
      <c r="CML188" s="229"/>
      <c r="CMM188" s="229"/>
      <c r="CMN188" s="229"/>
      <c r="CMO188" s="229"/>
      <c r="CMP188" s="229"/>
      <c r="CMQ188" s="229"/>
      <c r="CMR188" s="229"/>
      <c r="CMS188" s="229"/>
      <c r="CMT188" s="229"/>
      <c r="CMU188" s="229"/>
      <c r="CMV188" s="229"/>
      <c r="CMW188" s="229"/>
      <c r="CMX188" s="229"/>
      <c r="CMY188" s="229"/>
      <c r="CMZ188" s="229"/>
      <c r="CNA188" s="229"/>
      <c r="CNB188" s="229"/>
      <c r="CNC188" s="229"/>
      <c r="CND188" s="229"/>
      <c r="CNE188" s="229"/>
      <c r="CNF188" s="229"/>
      <c r="CNG188" s="229"/>
      <c r="CNH188" s="229"/>
      <c r="CNI188" s="229"/>
      <c r="CNJ188" s="229"/>
      <c r="CNK188" s="229"/>
      <c r="CNL188" s="229"/>
      <c r="CNM188" s="229"/>
      <c r="CNN188" s="229"/>
      <c r="CNO188" s="229"/>
      <c r="CNP188" s="229"/>
      <c r="CNQ188" s="229"/>
      <c r="CNR188" s="229"/>
      <c r="CNS188" s="229"/>
      <c r="CNT188" s="229"/>
      <c r="CNU188" s="229"/>
      <c r="CNV188" s="229"/>
      <c r="CNW188" s="229"/>
      <c r="CNX188" s="229"/>
      <c r="CNY188" s="229"/>
      <c r="CNZ188" s="229"/>
      <c r="COA188" s="229"/>
      <c r="COB188" s="229"/>
      <c r="COC188" s="229"/>
      <c r="COD188" s="229"/>
      <c r="COE188" s="229"/>
      <c r="COF188" s="229"/>
      <c r="COG188" s="229"/>
      <c r="COH188" s="229"/>
      <c r="COI188" s="229"/>
      <c r="COJ188" s="229"/>
      <c r="COK188" s="229"/>
      <c r="COL188" s="229"/>
      <c r="COM188" s="229"/>
      <c r="CON188" s="229"/>
      <c r="COO188" s="229"/>
      <c r="COP188" s="229"/>
      <c r="COQ188" s="229"/>
      <c r="COR188" s="229"/>
      <c r="COS188" s="229"/>
      <c r="COT188" s="229"/>
      <c r="COU188" s="229"/>
      <c r="COV188" s="229"/>
      <c r="COW188" s="229"/>
      <c r="COX188" s="229"/>
      <c r="COY188" s="229"/>
      <c r="COZ188" s="229"/>
      <c r="CPA188" s="229"/>
      <c r="CPB188" s="229"/>
      <c r="CPC188" s="229"/>
      <c r="CPD188" s="229"/>
      <c r="CPE188" s="229"/>
      <c r="CPF188" s="229"/>
      <c r="CPG188" s="229"/>
      <c r="CPH188" s="229"/>
      <c r="CPI188" s="229"/>
      <c r="CPJ188" s="229"/>
      <c r="CPK188" s="229"/>
      <c r="CPL188" s="229"/>
      <c r="CPM188" s="229"/>
      <c r="CPN188" s="229"/>
      <c r="CPO188" s="229"/>
      <c r="CPP188" s="229"/>
      <c r="CPQ188" s="229"/>
      <c r="CPR188" s="229"/>
      <c r="CPS188" s="229"/>
      <c r="CPT188" s="229"/>
      <c r="CPU188" s="229"/>
      <c r="CPV188" s="229"/>
      <c r="CPW188" s="229"/>
      <c r="CPX188" s="229"/>
      <c r="CPY188" s="229"/>
      <c r="CPZ188" s="229"/>
      <c r="CQA188" s="229"/>
      <c r="CQB188" s="229"/>
      <c r="CQC188" s="229"/>
      <c r="CQD188" s="229"/>
      <c r="CQE188" s="229"/>
      <c r="CQF188" s="229"/>
      <c r="CQG188" s="229"/>
      <c r="CQH188" s="229"/>
      <c r="CQI188" s="229"/>
      <c r="CQJ188" s="229"/>
      <c r="CQK188" s="229"/>
      <c r="CQL188" s="229"/>
      <c r="CQM188" s="229"/>
      <c r="CQN188" s="229"/>
      <c r="CQO188" s="229"/>
      <c r="CQP188" s="229"/>
      <c r="CQQ188" s="229"/>
      <c r="CQR188" s="229"/>
      <c r="CQS188" s="229"/>
      <c r="CQT188" s="229"/>
      <c r="CQU188" s="229"/>
      <c r="CQV188" s="229"/>
      <c r="CQW188" s="229"/>
      <c r="CQX188" s="229"/>
      <c r="CQY188" s="229"/>
      <c r="CQZ188" s="229"/>
      <c r="CRA188" s="229"/>
      <c r="CRB188" s="229"/>
      <c r="CRC188" s="229"/>
      <c r="CRD188" s="229"/>
      <c r="CRE188" s="229"/>
      <c r="CRF188" s="229"/>
      <c r="CRG188" s="229"/>
      <c r="CRH188" s="229"/>
      <c r="CRI188" s="229"/>
      <c r="CRJ188" s="229"/>
      <c r="CRK188" s="229"/>
      <c r="CRL188" s="229"/>
      <c r="CRM188" s="229"/>
      <c r="CRN188" s="229"/>
      <c r="CRO188" s="229"/>
      <c r="CRP188" s="229"/>
      <c r="CRQ188" s="229"/>
      <c r="CRR188" s="229"/>
      <c r="CRS188" s="229"/>
      <c r="CRT188" s="229"/>
      <c r="CRU188" s="229"/>
      <c r="CRV188" s="229"/>
      <c r="CRW188" s="229"/>
      <c r="CRX188" s="229"/>
      <c r="CRY188" s="229"/>
      <c r="CRZ188" s="229"/>
      <c r="CSA188" s="229"/>
      <c r="CSB188" s="229"/>
      <c r="CSC188" s="229"/>
      <c r="CSD188" s="229"/>
      <c r="CSE188" s="229"/>
      <c r="CSF188" s="229"/>
      <c r="CSG188" s="229"/>
      <c r="CSH188" s="229"/>
      <c r="CSI188" s="229"/>
      <c r="CSJ188" s="229"/>
      <c r="CSK188" s="229"/>
      <c r="CSL188" s="229"/>
      <c r="CSM188" s="229"/>
      <c r="CSN188" s="229"/>
      <c r="CSO188" s="229"/>
      <c r="CSP188" s="229"/>
      <c r="CSQ188" s="229"/>
      <c r="CSR188" s="229"/>
      <c r="CSS188" s="229"/>
      <c r="CST188" s="229"/>
      <c r="CSU188" s="229"/>
      <c r="CSV188" s="229"/>
      <c r="CSW188" s="229"/>
      <c r="CSX188" s="229"/>
      <c r="CSY188" s="229"/>
      <c r="CSZ188" s="229"/>
      <c r="CTA188" s="229"/>
      <c r="CTB188" s="229"/>
      <c r="CTC188" s="229"/>
      <c r="CTD188" s="229"/>
      <c r="CTE188" s="229"/>
      <c r="CTF188" s="229"/>
      <c r="CTG188" s="229"/>
      <c r="CTH188" s="229"/>
      <c r="CTI188" s="229"/>
      <c r="CTJ188" s="229"/>
      <c r="CTK188" s="229"/>
      <c r="CTL188" s="229"/>
      <c r="CTM188" s="229"/>
      <c r="CTN188" s="229"/>
      <c r="CTO188" s="229"/>
      <c r="CTP188" s="229"/>
      <c r="CTQ188" s="229"/>
      <c r="CTR188" s="229"/>
      <c r="CTS188" s="229"/>
      <c r="CTT188" s="229"/>
      <c r="CTU188" s="229"/>
      <c r="CTV188" s="229"/>
      <c r="CTW188" s="229"/>
      <c r="CTX188" s="229"/>
      <c r="CTY188" s="229"/>
      <c r="CTZ188" s="229"/>
      <c r="CUA188" s="229"/>
    </row>
    <row r="189" spans="1:2575" s="224" customFormat="1" ht="108.75" hidden="1" customHeight="1">
      <c r="A189" s="241">
        <f>+A187+1</f>
        <v>83</v>
      </c>
      <c r="B189" s="242" t="str">
        <f>IFERROR(INDEX(OB!B:B,MATCH('BIHOURLY  (2)'!A:A,OB!A:A,0)),"")</f>
        <v/>
      </c>
      <c r="C189" s="243"/>
      <c r="D189" s="232" t="str">
        <f>IFERROR(INDEX(OB!G:G,MATCH('BIHOURLY  (2)'!A:A,OB!A:A,0)),"")</f>
        <v/>
      </c>
      <c r="E189" s="244" t="str">
        <f>IFERROR(INDEX(OB!K:K,MATCH('BIHOURLY  (2)'!A:A,OB!A:A,0)),"")</f>
        <v/>
      </c>
      <c r="F189" s="245" t="str">
        <f>IFERROR((OB!$K$3/'BIHOURLY  (2)'!E189)/5,"")</f>
        <v/>
      </c>
      <c r="G189" s="246"/>
      <c r="H189" s="246"/>
      <c r="I189" s="246"/>
      <c r="J189" s="265"/>
      <c r="K189" s="254"/>
      <c r="L189" s="254"/>
      <c r="N189" s="229"/>
      <c r="O189" s="229"/>
      <c r="P189" s="229"/>
      <c r="Q189" s="229"/>
      <c r="R189" s="229"/>
      <c r="S189" s="229"/>
      <c r="T189" s="229"/>
      <c r="U189" s="229"/>
      <c r="V189" s="229"/>
      <c r="W189" s="229"/>
      <c r="X189" s="229"/>
      <c r="Y189" s="229"/>
      <c r="Z189" s="229"/>
      <c r="AA189" s="229"/>
      <c r="AB189" s="229"/>
      <c r="AC189" s="229"/>
      <c r="AD189" s="229"/>
      <c r="AE189" s="229"/>
      <c r="AF189" s="229"/>
      <c r="AG189" s="229"/>
      <c r="AH189" s="229"/>
      <c r="AI189" s="229"/>
      <c r="AJ189" s="229"/>
      <c r="AK189" s="229"/>
      <c r="AL189" s="229"/>
      <c r="AM189" s="229"/>
      <c r="AN189" s="229"/>
      <c r="AO189" s="229"/>
      <c r="AP189" s="229"/>
      <c r="AQ189" s="229"/>
      <c r="AR189" s="229"/>
      <c r="AS189" s="229"/>
      <c r="AT189" s="229"/>
      <c r="AU189" s="229"/>
      <c r="AV189" s="229"/>
      <c r="AW189" s="229"/>
      <c r="AX189" s="229"/>
      <c r="AY189" s="229"/>
      <c r="AZ189" s="229"/>
      <c r="BA189" s="229"/>
      <c r="BB189" s="229"/>
      <c r="BC189" s="229"/>
      <c r="BD189" s="229"/>
      <c r="BE189" s="229"/>
      <c r="BF189" s="229"/>
      <c r="BG189" s="229"/>
      <c r="BH189" s="229"/>
      <c r="BI189" s="229"/>
      <c r="BJ189" s="229"/>
      <c r="BK189" s="229"/>
      <c r="BL189" s="229"/>
      <c r="BM189" s="229"/>
      <c r="BN189" s="229"/>
      <c r="BO189" s="229"/>
      <c r="BP189" s="229"/>
      <c r="BQ189" s="229"/>
      <c r="BR189" s="229"/>
      <c r="BS189" s="229"/>
      <c r="BT189" s="229"/>
      <c r="BU189" s="229"/>
      <c r="BV189" s="229"/>
      <c r="BW189" s="229"/>
      <c r="BX189" s="229"/>
      <c r="BY189" s="229"/>
      <c r="BZ189" s="229"/>
      <c r="CA189" s="229"/>
      <c r="CB189" s="229"/>
      <c r="CC189" s="229"/>
      <c r="CD189" s="229"/>
      <c r="CE189" s="229"/>
      <c r="CF189" s="229"/>
      <c r="CG189" s="229"/>
      <c r="CH189" s="229"/>
      <c r="CI189" s="229"/>
      <c r="CJ189" s="229"/>
      <c r="CK189" s="229"/>
      <c r="CL189" s="229"/>
      <c r="CM189" s="229"/>
      <c r="CN189" s="229"/>
      <c r="CO189" s="229"/>
      <c r="CP189" s="229"/>
      <c r="CQ189" s="229"/>
      <c r="CR189" s="229"/>
      <c r="CS189" s="229"/>
      <c r="CT189" s="229"/>
      <c r="CU189" s="229"/>
      <c r="CV189" s="229"/>
      <c r="CW189" s="229"/>
      <c r="CX189" s="229"/>
      <c r="CY189" s="229"/>
      <c r="CZ189" s="229"/>
      <c r="DA189" s="229"/>
      <c r="DB189" s="229"/>
      <c r="DC189" s="229"/>
      <c r="DD189" s="229"/>
      <c r="DE189" s="229"/>
      <c r="DF189" s="229"/>
      <c r="DG189" s="229"/>
      <c r="DH189" s="229"/>
      <c r="DI189" s="229"/>
      <c r="DJ189" s="229"/>
      <c r="DK189" s="229"/>
      <c r="DL189" s="229"/>
      <c r="DM189" s="229"/>
      <c r="DN189" s="229"/>
      <c r="DO189" s="229"/>
      <c r="DP189" s="229"/>
      <c r="DQ189" s="229"/>
      <c r="DR189" s="229"/>
      <c r="DS189" s="229"/>
      <c r="DT189" s="229"/>
      <c r="DU189" s="229"/>
      <c r="DV189" s="229"/>
      <c r="DW189" s="229"/>
      <c r="DX189" s="229"/>
      <c r="DY189" s="229"/>
      <c r="DZ189" s="229"/>
      <c r="EA189" s="229"/>
      <c r="EB189" s="229"/>
      <c r="EC189" s="229"/>
      <c r="ED189" s="229"/>
      <c r="EE189" s="229"/>
      <c r="EF189" s="229"/>
      <c r="EG189" s="229"/>
      <c r="EH189" s="229"/>
      <c r="EI189" s="229"/>
      <c r="EJ189" s="229"/>
      <c r="EK189" s="229"/>
      <c r="EL189" s="229"/>
      <c r="EM189" s="229"/>
      <c r="EN189" s="229"/>
      <c r="EO189" s="229"/>
      <c r="EP189" s="229"/>
      <c r="EQ189" s="229"/>
      <c r="ER189" s="229"/>
      <c r="ES189" s="229"/>
      <c r="ET189" s="229"/>
      <c r="EU189" s="229"/>
      <c r="EV189" s="229"/>
      <c r="EW189" s="229"/>
      <c r="EX189" s="229"/>
      <c r="EY189" s="229"/>
      <c r="EZ189" s="229"/>
      <c r="FA189" s="229"/>
      <c r="FB189" s="229"/>
      <c r="FC189" s="229"/>
      <c r="FD189" s="229"/>
      <c r="FE189" s="229"/>
      <c r="FF189" s="229"/>
      <c r="FG189" s="229"/>
      <c r="FH189" s="229"/>
      <c r="FI189" s="229"/>
      <c r="FJ189" s="229"/>
      <c r="FK189" s="229"/>
      <c r="FL189" s="229"/>
      <c r="FM189" s="229"/>
      <c r="FN189" s="229"/>
      <c r="FO189" s="229"/>
      <c r="FP189" s="229"/>
      <c r="FQ189" s="229"/>
      <c r="FR189" s="229"/>
      <c r="FS189" s="229"/>
      <c r="FT189" s="229"/>
      <c r="FU189" s="229"/>
      <c r="FV189" s="229"/>
      <c r="FW189" s="229"/>
      <c r="FX189" s="229"/>
      <c r="FY189" s="229"/>
      <c r="FZ189" s="229"/>
      <c r="GA189" s="229"/>
      <c r="GB189" s="229"/>
      <c r="GC189" s="229"/>
      <c r="GD189" s="229"/>
      <c r="GE189" s="229"/>
      <c r="GF189" s="229"/>
      <c r="GG189" s="229"/>
      <c r="GH189" s="229"/>
      <c r="GI189" s="229"/>
      <c r="GJ189" s="229"/>
      <c r="GK189" s="229"/>
      <c r="GL189" s="229"/>
      <c r="GM189" s="229"/>
      <c r="GN189" s="229"/>
      <c r="GO189" s="229"/>
      <c r="GP189" s="229"/>
      <c r="GQ189" s="229"/>
      <c r="GR189" s="229"/>
      <c r="GS189" s="229"/>
      <c r="GT189" s="229"/>
      <c r="GU189" s="229"/>
      <c r="GV189" s="229"/>
      <c r="GW189" s="229"/>
      <c r="GX189" s="229"/>
      <c r="GY189" s="229"/>
      <c r="GZ189" s="229"/>
      <c r="HA189" s="229"/>
      <c r="HB189" s="229"/>
      <c r="HC189" s="229"/>
      <c r="HD189" s="229"/>
      <c r="HE189" s="229"/>
      <c r="HF189" s="229"/>
      <c r="HG189" s="229"/>
      <c r="HH189" s="229"/>
      <c r="HI189" s="229"/>
      <c r="HJ189" s="229"/>
      <c r="HK189" s="229"/>
      <c r="HL189" s="229"/>
      <c r="HM189" s="229"/>
      <c r="HN189" s="229"/>
      <c r="HO189" s="229"/>
      <c r="HP189" s="229"/>
      <c r="HQ189" s="229"/>
      <c r="HR189" s="229"/>
      <c r="HS189" s="229"/>
      <c r="HT189" s="229"/>
      <c r="HU189" s="229"/>
      <c r="HV189" s="229"/>
      <c r="HW189" s="229"/>
      <c r="HX189" s="229"/>
      <c r="HY189" s="229"/>
      <c r="HZ189" s="229"/>
      <c r="IA189" s="229"/>
      <c r="IB189" s="229"/>
      <c r="IC189" s="229"/>
      <c r="ID189" s="229"/>
      <c r="IE189" s="229"/>
      <c r="IF189" s="229"/>
      <c r="IG189" s="229"/>
      <c r="IH189" s="229"/>
      <c r="II189" s="229"/>
      <c r="IJ189" s="229"/>
      <c r="IK189" s="229"/>
      <c r="IL189" s="229"/>
      <c r="IM189" s="229"/>
      <c r="IN189" s="229"/>
      <c r="IO189" s="229"/>
      <c r="IP189" s="229"/>
      <c r="IQ189" s="229"/>
      <c r="IR189" s="229"/>
      <c r="IS189" s="229"/>
      <c r="IT189" s="229"/>
      <c r="IU189" s="229"/>
      <c r="IV189" s="229"/>
      <c r="IW189" s="229"/>
      <c r="IX189" s="229"/>
      <c r="IY189" s="229"/>
      <c r="IZ189" s="229"/>
      <c r="JA189" s="229"/>
      <c r="JB189" s="229"/>
      <c r="JC189" s="229"/>
      <c r="JD189" s="229"/>
      <c r="JE189" s="229"/>
      <c r="JF189" s="229"/>
      <c r="JG189" s="229"/>
      <c r="JH189" s="229"/>
      <c r="JI189" s="229"/>
      <c r="JJ189" s="229"/>
      <c r="JK189" s="229"/>
      <c r="JL189" s="229"/>
      <c r="JM189" s="229"/>
      <c r="JN189" s="229"/>
      <c r="JO189" s="229"/>
      <c r="JP189" s="229"/>
      <c r="JQ189" s="229"/>
      <c r="JR189" s="229"/>
      <c r="JS189" s="229"/>
      <c r="JT189" s="229"/>
      <c r="JU189" s="229"/>
      <c r="JV189" s="229"/>
      <c r="JW189" s="229"/>
      <c r="JX189" s="229"/>
      <c r="JY189" s="229"/>
      <c r="JZ189" s="229"/>
      <c r="KA189" s="229"/>
      <c r="KB189" s="229"/>
      <c r="KC189" s="229"/>
      <c r="KD189" s="229"/>
      <c r="KE189" s="229"/>
      <c r="KF189" s="229"/>
      <c r="KG189" s="229"/>
      <c r="KH189" s="229"/>
      <c r="KI189" s="229"/>
      <c r="KJ189" s="229"/>
      <c r="KK189" s="229"/>
      <c r="KL189" s="229"/>
      <c r="KM189" s="229"/>
      <c r="KN189" s="229"/>
      <c r="KO189" s="229"/>
      <c r="KP189" s="229"/>
      <c r="KQ189" s="229"/>
      <c r="KR189" s="229"/>
      <c r="KS189" s="229"/>
      <c r="KT189" s="229"/>
      <c r="KU189" s="229"/>
      <c r="KV189" s="229"/>
      <c r="KW189" s="229"/>
      <c r="KX189" s="229"/>
      <c r="KY189" s="229"/>
      <c r="KZ189" s="229"/>
      <c r="LA189" s="229"/>
      <c r="LB189" s="229"/>
      <c r="LC189" s="229"/>
      <c r="LD189" s="229"/>
      <c r="LE189" s="229"/>
      <c r="LF189" s="229"/>
      <c r="LG189" s="229"/>
      <c r="LH189" s="229"/>
      <c r="LI189" s="229"/>
      <c r="LJ189" s="229"/>
      <c r="LK189" s="229"/>
      <c r="LL189" s="229"/>
      <c r="LM189" s="229"/>
      <c r="LN189" s="229"/>
      <c r="LO189" s="229"/>
      <c r="LP189" s="229"/>
      <c r="LQ189" s="229"/>
      <c r="LR189" s="229"/>
      <c r="LS189" s="229"/>
      <c r="LT189" s="229"/>
      <c r="LU189" s="229"/>
      <c r="LV189" s="229"/>
      <c r="LW189" s="229"/>
      <c r="LX189" s="229"/>
      <c r="LY189" s="229"/>
      <c r="LZ189" s="229"/>
      <c r="MA189" s="229"/>
      <c r="MB189" s="229"/>
      <c r="MC189" s="229"/>
      <c r="MD189" s="229"/>
      <c r="ME189" s="229"/>
      <c r="MF189" s="229"/>
      <c r="MG189" s="229"/>
      <c r="MH189" s="229"/>
      <c r="MI189" s="229"/>
      <c r="MJ189" s="229"/>
      <c r="MK189" s="229"/>
      <c r="ML189" s="229"/>
      <c r="MM189" s="229"/>
      <c r="MN189" s="229"/>
      <c r="MO189" s="229"/>
      <c r="MP189" s="229"/>
      <c r="MQ189" s="229"/>
      <c r="MR189" s="229"/>
      <c r="MS189" s="229"/>
      <c r="MT189" s="229"/>
      <c r="MU189" s="229"/>
      <c r="MV189" s="229"/>
      <c r="MW189" s="229"/>
      <c r="MX189" s="229"/>
      <c r="MY189" s="229"/>
      <c r="MZ189" s="229"/>
      <c r="NA189" s="229"/>
      <c r="NB189" s="229"/>
      <c r="NC189" s="229"/>
      <c r="ND189" s="229"/>
      <c r="NE189" s="229"/>
      <c r="NF189" s="229"/>
      <c r="NG189" s="229"/>
      <c r="NH189" s="229"/>
      <c r="NI189" s="229"/>
      <c r="NJ189" s="229"/>
      <c r="NK189" s="229"/>
      <c r="NL189" s="229"/>
      <c r="NM189" s="229"/>
      <c r="NN189" s="229"/>
      <c r="NO189" s="229"/>
      <c r="NP189" s="229"/>
      <c r="NQ189" s="229"/>
      <c r="NR189" s="229"/>
      <c r="NS189" s="229"/>
      <c r="NT189" s="229"/>
      <c r="NU189" s="229"/>
      <c r="NV189" s="229"/>
      <c r="NW189" s="229"/>
      <c r="NX189" s="229"/>
      <c r="NY189" s="229"/>
      <c r="NZ189" s="229"/>
      <c r="OA189" s="229"/>
      <c r="OB189" s="229"/>
      <c r="OC189" s="229"/>
      <c r="OD189" s="229"/>
      <c r="OE189" s="229"/>
      <c r="OF189" s="229"/>
      <c r="OG189" s="229"/>
      <c r="OH189" s="229"/>
      <c r="OI189" s="229"/>
      <c r="OJ189" s="229"/>
      <c r="OK189" s="229"/>
      <c r="OL189" s="229"/>
      <c r="OM189" s="229"/>
      <c r="ON189" s="229"/>
      <c r="OO189" s="229"/>
      <c r="OP189" s="229"/>
      <c r="OQ189" s="229"/>
      <c r="OR189" s="229"/>
      <c r="OS189" s="229"/>
      <c r="OT189" s="229"/>
      <c r="OU189" s="229"/>
      <c r="OV189" s="229"/>
      <c r="OW189" s="229"/>
      <c r="OX189" s="229"/>
      <c r="OY189" s="229"/>
      <c r="OZ189" s="229"/>
      <c r="PA189" s="229"/>
      <c r="PB189" s="229"/>
      <c r="PC189" s="229"/>
      <c r="PD189" s="229"/>
      <c r="PE189" s="229"/>
      <c r="PF189" s="229"/>
      <c r="PG189" s="229"/>
      <c r="PH189" s="229"/>
      <c r="PI189" s="229"/>
      <c r="PJ189" s="229"/>
      <c r="PK189" s="229"/>
      <c r="PL189" s="229"/>
      <c r="PM189" s="229"/>
      <c r="PN189" s="229"/>
      <c r="PO189" s="229"/>
      <c r="PP189" s="229"/>
      <c r="PQ189" s="229"/>
      <c r="PR189" s="229"/>
      <c r="PS189" s="229"/>
      <c r="PT189" s="229"/>
      <c r="PU189" s="229"/>
      <c r="PV189" s="229"/>
      <c r="PW189" s="229"/>
      <c r="PX189" s="229"/>
      <c r="PY189" s="229"/>
      <c r="PZ189" s="229"/>
      <c r="QA189" s="229"/>
      <c r="QB189" s="229"/>
      <c r="QC189" s="229"/>
      <c r="QD189" s="229"/>
      <c r="QE189" s="229"/>
      <c r="QF189" s="229"/>
      <c r="QG189" s="229"/>
      <c r="QH189" s="229"/>
      <c r="QI189" s="229"/>
      <c r="QJ189" s="229"/>
      <c r="QK189" s="229"/>
      <c r="QL189" s="229"/>
      <c r="QM189" s="229"/>
      <c r="QN189" s="229"/>
      <c r="QO189" s="229"/>
      <c r="QP189" s="229"/>
      <c r="QQ189" s="229"/>
      <c r="QR189" s="229"/>
      <c r="QS189" s="229"/>
      <c r="QT189" s="229"/>
      <c r="QU189" s="229"/>
      <c r="QV189" s="229"/>
      <c r="QW189" s="229"/>
      <c r="QX189" s="229"/>
      <c r="QY189" s="229"/>
      <c r="QZ189" s="229"/>
      <c r="RA189" s="229"/>
      <c r="RB189" s="229"/>
      <c r="RC189" s="229"/>
      <c r="RD189" s="229"/>
      <c r="RE189" s="229"/>
      <c r="RF189" s="229"/>
      <c r="RG189" s="229"/>
      <c r="RH189" s="229"/>
      <c r="RI189" s="229"/>
      <c r="RJ189" s="229"/>
      <c r="RK189" s="229"/>
      <c r="RL189" s="229"/>
      <c r="RM189" s="229"/>
      <c r="RN189" s="229"/>
      <c r="RO189" s="229"/>
      <c r="RP189" s="229"/>
      <c r="RQ189" s="229"/>
      <c r="RR189" s="229"/>
      <c r="RS189" s="229"/>
      <c r="RT189" s="229"/>
      <c r="RU189" s="229"/>
      <c r="RV189" s="229"/>
      <c r="RW189" s="229"/>
      <c r="RX189" s="229"/>
      <c r="RY189" s="229"/>
      <c r="RZ189" s="229"/>
      <c r="SA189" s="229"/>
      <c r="SB189" s="229"/>
      <c r="SC189" s="229"/>
      <c r="SD189" s="229"/>
      <c r="SE189" s="229"/>
      <c r="SF189" s="229"/>
      <c r="SG189" s="229"/>
      <c r="SH189" s="229"/>
      <c r="SI189" s="229"/>
      <c r="SJ189" s="229"/>
      <c r="SK189" s="229"/>
      <c r="SL189" s="229"/>
      <c r="SM189" s="229"/>
      <c r="SN189" s="229"/>
      <c r="SO189" s="229"/>
      <c r="SP189" s="229"/>
      <c r="SQ189" s="229"/>
      <c r="SR189" s="229"/>
      <c r="SS189" s="229"/>
      <c r="ST189" s="229"/>
      <c r="SU189" s="229"/>
      <c r="SV189" s="229"/>
      <c r="SW189" s="229"/>
      <c r="SX189" s="229"/>
      <c r="SY189" s="229"/>
      <c r="SZ189" s="229"/>
      <c r="TA189" s="229"/>
      <c r="TB189" s="229"/>
      <c r="TC189" s="229"/>
      <c r="TD189" s="229"/>
      <c r="TE189" s="229"/>
      <c r="TF189" s="229"/>
      <c r="TG189" s="229"/>
      <c r="TH189" s="229"/>
      <c r="TI189" s="229"/>
      <c r="TJ189" s="229"/>
      <c r="TK189" s="229"/>
      <c r="TL189" s="229"/>
      <c r="TM189" s="229"/>
      <c r="TN189" s="229"/>
      <c r="TO189" s="229"/>
      <c r="TP189" s="229"/>
      <c r="TQ189" s="229"/>
      <c r="TR189" s="229"/>
      <c r="TS189" s="229"/>
      <c r="TT189" s="229"/>
      <c r="TU189" s="229"/>
      <c r="TV189" s="229"/>
      <c r="TW189" s="229"/>
      <c r="TX189" s="229"/>
      <c r="TY189" s="229"/>
      <c r="TZ189" s="229"/>
      <c r="UA189" s="229"/>
      <c r="UB189" s="229"/>
      <c r="UC189" s="229"/>
      <c r="UD189" s="229"/>
      <c r="UE189" s="229"/>
      <c r="UF189" s="229"/>
      <c r="UG189" s="229"/>
      <c r="UH189" s="229"/>
      <c r="UI189" s="229"/>
      <c r="UJ189" s="229"/>
      <c r="UK189" s="229"/>
      <c r="UL189" s="229"/>
      <c r="UM189" s="229"/>
      <c r="UN189" s="229"/>
      <c r="UO189" s="229"/>
      <c r="UP189" s="229"/>
      <c r="UQ189" s="229"/>
      <c r="UR189" s="229"/>
      <c r="US189" s="229"/>
      <c r="UT189" s="229"/>
      <c r="UU189" s="229"/>
      <c r="UV189" s="229"/>
      <c r="UW189" s="229"/>
      <c r="UX189" s="229"/>
      <c r="UY189" s="229"/>
      <c r="UZ189" s="229"/>
      <c r="VA189" s="229"/>
      <c r="VB189" s="229"/>
      <c r="VC189" s="229"/>
      <c r="VD189" s="229"/>
      <c r="VE189" s="229"/>
      <c r="VF189" s="229"/>
      <c r="VG189" s="229"/>
      <c r="VH189" s="229"/>
      <c r="VI189" s="229"/>
      <c r="VJ189" s="229"/>
      <c r="VK189" s="229"/>
      <c r="VL189" s="229"/>
      <c r="VM189" s="229"/>
      <c r="VN189" s="229"/>
      <c r="VO189" s="229"/>
      <c r="VP189" s="229"/>
      <c r="VQ189" s="229"/>
      <c r="VR189" s="229"/>
      <c r="VS189" s="229"/>
      <c r="VT189" s="229"/>
      <c r="VU189" s="229"/>
      <c r="VV189" s="229"/>
      <c r="VW189" s="229"/>
      <c r="VX189" s="229"/>
      <c r="VY189" s="229"/>
      <c r="VZ189" s="229"/>
      <c r="WA189" s="229"/>
      <c r="WB189" s="229"/>
      <c r="WC189" s="229"/>
      <c r="WD189" s="229"/>
      <c r="WE189" s="229"/>
      <c r="WF189" s="229"/>
      <c r="WG189" s="229"/>
      <c r="WH189" s="229"/>
      <c r="WI189" s="229"/>
      <c r="WJ189" s="229"/>
      <c r="WK189" s="229"/>
      <c r="WL189" s="229"/>
      <c r="WM189" s="229"/>
      <c r="WN189" s="229"/>
      <c r="WO189" s="229"/>
      <c r="WP189" s="229"/>
      <c r="WQ189" s="229"/>
      <c r="WR189" s="229"/>
      <c r="WS189" s="229"/>
      <c r="WT189" s="229"/>
      <c r="WU189" s="229"/>
      <c r="WV189" s="229"/>
      <c r="WW189" s="229"/>
      <c r="WX189" s="229"/>
      <c r="WY189" s="229"/>
      <c r="WZ189" s="229"/>
      <c r="XA189" s="229"/>
      <c r="XB189" s="229"/>
      <c r="XC189" s="229"/>
      <c r="XD189" s="229"/>
      <c r="XE189" s="229"/>
      <c r="XF189" s="229"/>
      <c r="XG189" s="229"/>
      <c r="XH189" s="229"/>
      <c r="XI189" s="229"/>
      <c r="XJ189" s="229"/>
      <c r="XK189" s="229"/>
      <c r="XL189" s="229"/>
      <c r="XM189" s="229"/>
      <c r="XN189" s="229"/>
      <c r="XO189" s="229"/>
      <c r="XP189" s="229"/>
      <c r="XQ189" s="229"/>
      <c r="XR189" s="229"/>
      <c r="XS189" s="229"/>
      <c r="XT189" s="229"/>
      <c r="XU189" s="229"/>
      <c r="XV189" s="229"/>
      <c r="XW189" s="229"/>
      <c r="XX189" s="229"/>
      <c r="XY189" s="229"/>
      <c r="XZ189" s="229"/>
      <c r="YA189" s="229"/>
      <c r="YB189" s="229"/>
      <c r="YC189" s="229"/>
      <c r="YD189" s="229"/>
      <c r="YE189" s="229"/>
      <c r="YF189" s="229"/>
      <c r="YG189" s="229"/>
      <c r="YH189" s="229"/>
      <c r="YI189" s="229"/>
      <c r="YJ189" s="229"/>
      <c r="YK189" s="229"/>
      <c r="YL189" s="229"/>
      <c r="YM189" s="229"/>
      <c r="YN189" s="229"/>
      <c r="YO189" s="229"/>
      <c r="YP189" s="229"/>
      <c r="YQ189" s="229"/>
      <c r="YR189" s="229"/>
      <c r="YS189" s="229"/>
      <c r="YT189" s="229"/>
      <c r="YU189" s="229"/>
      <c r="YV189" s="229"/>
      <c r="YW189" s="229"/>
      <c r="YX189" s="229"/>
      <c r="YY189" s="229"/>
      <c r="YZ189" s="229"/>
      <c r="ZA189" s="229"/>
      <c r="ZB189" s="229"/>
      <c r="ZC189" s="229"/>
      <c r="ZD189" s="229"/>
      <c r="ZE189" s="229"/>
      <c r="ZF189" s="229"/>
      <c r="ZG189" s="229"/>
      <c r="ZH189" s="229"/>
      <c r="ZI189" s="229"/>
      <c r="ZJ189" s="229"/>
      <c r="ZK189" s="229"/>
      <c r="ZL189" s="229"/>
      <c r="ZM189" s="229"/>
      <c r="ZN189" s="229"/>
      <c r="ZO189" s="229"/>
      <c r="ZP189" s="229"/>
      <c r="ZQ189" s="229"/>
      <c r="ZR189" s="229"/>
      <c r="ZS189" s="229"/>
      <c r="ZT189" s="229"/>
      <c r="ZU189" s="229"/>
      <c r="ZV189" s="229"/>
      <c r="ZW189" s="229"/>
      <c r="ZX189" s="229"/>
      <c r="ZY189" s="229"/>
      <c r="ZZ189" s="229"/>
      <c r="AAA189" s="229"/>
      <c r="AAB189" s="229"/>
      <c r="AAC189" s="229"/>
      <c r="AAD189" s="229"/>
      <c r="AAE189" s="229"/>
      <c r="AAF189" s="229"/>
      <c r="AAG189" s="229"/>
      <c r="AAH189" s="229"/>
      <c r="AAI189" s="229"/>
      <c r="AAJ189" s="229"/>
      <c r="AAK189" s="229"/>
      <c r="AAL189" s="229"/>
      <c r="AAM189" s="229"/>
      <c r="AAN189" s="229"/>
      <c r="AAO189" s="229"/>
      <c r="AAP189" s="229"/>
      <c r="AAQ189" s="229"/>
      <c r="AAR189" s="229"/>
      <c r="AAS189" s="229"/>
      <c r="AAT189" s="229"/>
      <c r="AAU189" s="229"/>
      <c r="AAV189" s="229"/>
      <c r="AAW189" s="229"/>
      <c r="AAX189" s="229"/>
      <c r="AAY189" s="229"/>
      <c r="AAZ189" s="229"/>
      <c r="ABA189" s="229"/>
      <c r="ABB189" s="229"/>
      <c r="ABC189" s="229"/>
      <c r="ABD189" s="229"/>
      <c r="ABE189" s="229"/>
      <c r="ABF189" s="229"/>
      <c r="ABG189" s="229"/>
      <c r="ABH189" s="229"/>
      <c r="ABI189" s="229"/>
      <c r="ABJ189" s="229"/>
      <c r="ABK189" s="229"/>
      <c r="ABL189" s="229"/>
      <c r="ABM189" s="229"/>
      <c r="ABN189" s="229"/>
      <c r="ABO189" s="229"/>
      <c r="ABP189" s="229"/>
      <c r="ABQ189" s="229"/>
      <c r="ABR189" s="229"/>
      <c r="ABS189" s="229"/>
      <c r="ABT189" s="229"/>
      <c r="ABU189" s="229"/>
      <c r="ABV189" s="229"/>
      <c r="ABW189" s="229"/>
      <c r="ABX189" s="229"/>
      <c r="ABY189" s="229"/>
      <c r="ABZ189" s="229"/>
      <c r="ACA189" s="229"/>
      <c r="ACB189" s="229"/>
      <c r="ACC189" s="229"/>
      <c r="ACD189" s="229"/>
      <c r="ACE189" s="229"/>
      <c r="ACF189" s="229"/>
      <c r="ACG189" s="229"/>
      <c r="ACH189" s="229"/>
      <c r="ACI189" s="229"/>
      <c r="ACJ189" s="229"/>
      <c r="ACK189" s="229"/>
      <c r="ACL189" s="229"/>
      <c r="ACM189" s="229"/>
      <c r="ACN189" s="229"/>
      <c r="ACO189" s="229"/>
      <c r="ACP189" s="229"/>
      <c r="ACQ189" s="229"/>
      <c r="ACR189" s="229"/>
      <c r="ACS189" s="229"/>
      <c r="ACT189" s="229"/>
      <c r="ACU189" s="229"/>
      <c r="ACV189" s="229"/>
      <c r="ACW189" s="229"/>
      <c r="ACX189" s="229"/>
      <c r="ACY189" s="229"/>
      <c r="ACZ189" s="229"/>
      <c r="ADA189" s="229"/>
      <c r="ADB189" s="229"/>
      <c r="ADC189" s="229"/>
      <c r="ADD189" s="229"/>
      <c r="ADE189" s="229"/>
      <c r="ADF189" s="229"/>
      <c r="ADG189" s="229"/>
      <c r="ADH189" s="229"/>
      <c r="ADI189" s="229"/>
      <c r="ADJ189" s="229"/>
      <c r="ADK189" s="229"/>
      <c r="ADL189" s="229"/>
      <c r="ADM189" s="229"/>
      <c r="ADN189" s="229"/>
      <c r="ADO189" s="229"/>
      <c r="ADP189" s="229"/>
      <c r="ADQ189" s="229"/>
      <c r="ADR189" s="229"/>
      <c r="ADS189" s="229"/>
      <c r="ADT189" s="229"/>
      <c r="ADU189" s="229"/>
      <c r="ADV189" s="229"/>
      <c r="ADW189" s="229"/>
      <c r="ADX189" s="229"/>
      <c r="ADY189" s="229"/>
      <c r="ADZ189" s="229"/>
      <c r="AEA189" s="229"/>
      <c r="AEB189" s="229"/>
      <c r="AEC189" s="229"/>
      <c r="AED189" s="229"/>
      <c r="AEE189" s="229"/>
      <c r="AEF189" s="229"/>
      <c r="AEG189" s="229"/>
      <c r="AEH189" s="229"/>
      <c r="AEI189" s="229"/>
      <c r="AEJ189" s="229"/>
      <c r="AEK189" s="229"/>
      <c r="AEL189" s="229"/>
      <c r="AEM189" s="229"/>
      <c r="AEN189" s="229"/>
      <c r="AEO189" s="229"/>
      <c r="AEP189" s="229"/>
      <c r="AEQ189" s="229"/>
      <c r="AER189" s="229"/>
      <c r="AES189" s="229"/>
      <c r="AET189" s="229"/>
      <c r="AEU189" s="229"/>
      <c r="AEV189" s="229"/>
      <c r="AEW189" s="229"/>
      <c r="AEX189" s="229"/>
      <c r="AEY189" s="229"/>
      <c r="AEZ189" s="229"/>
      <c r="AFA189" s="229"/>
      <c r="AFB189" s="229"/>
      <c r="AFC189" s="229"/>
      <c r="AFD189" s="229"/>
      <c r="AFE189" s="229"/>
      <c r="AFF189" s="229"/>
      <c r="AFG189" s="229"/>
      <c r="AFH189" s="229"/>
      <c r="AFI189" s="229"/>
      <c r="AFJ189" s="229"/>
      <c r="AFK189" s="229"/>
      <c r="AFL189" s="229"/>
      <c r="AFM189" s="229"/>
      <c r="AFN189" s="229"/>
      <c r="AFO189" s="229"/>
      <c r="AFP189" s="229"/>
      <c r="AFQ189" s="229"/>
      <c r="AFR189" s="229"/>
      <c r="AFS189" s="229"/>
      <c r="AFT189" s="229"/>
      <c r="AFU189" s="229"/>
      <c r="AFV189" s="229"/>
      <c r="AFW189" s="229"/>
      <c r="AFX189" s="229"/>
      <c r="AFY189" s="229"/>
      <c r="AFZ189" s="229"/>
      <c r="AGA189" s="229"/>
      <c r="AGB189" s="229"/>
      <c r="AGC189" s="229"/>
      <c r="AGD189" s="229"/>
      <c r="AGE189" s="229"/>
      <c r="AGF189" s="229"/>
      <c r="AGG189" s="229"/>
      <c r="AGH189" s="229"/>
      <c r="AGI189" s="229"/>
      <c r="AGJ189" s="229"/>
      <c r="AGK189" s="229"/>
      <c r="AGL189" s="229"/>
      <c r="AGM189" s="229"/>
      <c r="AGN189" s="229"/>
      <c r="AGO189" s="229"/>
      <c r="AGP189" s="229"/>
      <c r="AGQ189" s="229"/>
      <c r="AGR189" s="229"/>
      <c r="AGS189" s="229"/>
      <c r="AGT189" s="229"/>
      <c r="AGU189" s="229"/>
      <c r="AGV189" s="229"/>
      <c r="AGW189" s="229"/>
      <c r="AGX189" s="229"/>
      <c r="AGY189" s="229"/>
      <c r="AGZ189" s="229"/>
      <c r="AHA189" s="229"/>
      <c r="AHB189" s="229"/>
      <c r="AHC189" s="229"/>
      <c r="AHD189" s="229"/>
      <c r="AHE189" s="229"/>
      <c r="AHF189" s="229"/>
      <c r="AHG189" s="229"/>
      <c r="AHH189" s="229"/>
      <c r="AHI189" s="229"/>
      <c r="AHJ189" s="229"/>
      <c r="AHK189" s="229"/>
      <c r="AHL189" s="229"/>
      <c r="AHM189" s="229"/>
      <c r="AHN189" s="229"/>
      <c r="AHO189" s="229"/>
      <c r="AHP189" s="229"/>
      <c r="AHQ189" s="229"/>
      <c r="AHR189" s="229"/>
      <c r="AHS189" s="229"/>
      <c r="AHT189" s="229"/>
      <c r="AHU189" s="229"/>
      <c r="AHV189" s="229"/>
      <c r="AHW189" s="229"/>
      <c r="AHX189" s="229"/>
      <c r="AHY189" s="229"/>
      <c r="AHZ189" s="229"/>
      <c r="AIA189" s="229"/>
      <c r="AIB189" s="229"/>
      <c r="AIC189" s="229"/>
      <c r="AID189" s="229"/>
      <c r="AIE189" s="229"/>
      <c r="AIF189" s="229"/>
      <c r="AIG189" s="229"/>
      <c r="AIH189" s="229"/>
      <c r="AII189" s="229"/>
      <c r="AIJ189" s="229"/>
      <c r="AIK189" s="229"/>
      <c r="AIL189" s="229"/>
      <c r="AIM189" s="229"/>
      <c r="AIN189" s="229"/>
      <c r="AIO189" s="229"/>
      <c r="AIP189" s="229"/>
      <c r="AIQ189" s="229"/>
      <c r="AIR189" s="229"/>
      <c r="AIS189" s="229"/>
      <c r="AIT189" s="229"/>
      <c r="AIU189" s="229"/>
      <c r="AIV189" s="229"/>
      <c r="AIW189" s="229"/>
      <c r="AIX189" s="229"/>
      <c r="AIY189" s="229"/>
      <c r="AIZ189" s="229"/>
      <c r="AJA189" s="229"/>
      <c r="AJB189" s="229"/>
      <c r="AJC189" s="229"/>
      <c r="AJD189" s="229"/>
      <c r="AJE189" s="229"/>
      <c r="AJF189" s="229"/>
      <c r="AJG189" s="229"/>
      <c r="AJH189" s="229"/>
      <c r="AJI189" s="229"/>
      <c r="AJJ189" s="229"/>
      <c r="AJK189" s="229"/>
      <c r="AJL189" s="229"/>
      <c r="AJM189" s="229"/>
      <c r="AJN189" s="229"/>
      <c r="AJO189" s="229"/>
      <c r="AJP189" s="229"/>
      <c r="AJQ189" s="229"/>
      <c r="AJR189" s="229"/>
      <c r="AJS189" s="229"/>
      <c r="AJT189" s="229"/>
      <c r="AJU189" s="229"/>
      <c r="AJV189" s="229"/>
      <c r="AJW189" s="229"/>
      <c r="AJX189" s="229"/>
      <c r="AJY189" s="229"/>
      <c r="AJZ189" s="229"/>
      <c r="AKA189" s="229"/>
      <c r="AKB189" s="229"/>
      <c r="AKC189" s="229"/>
      <c r="AKD189" s="229"/>
      <c r="AKE189" s="229"/>
      <c r="AKF189" s="229"/>
      <c r="AKG189" s="229"/>
      <c r="AKH189" s="229"/>
      <c r="AKI189" s="229"/>
      <c r="AKJ189" s="229"/>
      <c r="AKK189" s="229"/>
      <c r="AKL189" s="229"/>
      <c r="AKM189" s="229"/>
      <c r="AKN189" s="229"/>
      <c r="AKO189" s="229"/>
      <c r="AKP189" s="229"/>
      <c r="AKQ189" s="229"/>
      <c r="AKR189" s="229"/>
      <c r="AKS189" s="229"/>
      <c r="AKT189" s="229"/>
      <c r="AKU189" s="229"/>
      <c r="AKV189" s="229"/>
      <c r="AKW189" s="229"/>
      <c r="AKX189" s="229"/>
      <c r="AKY189" s="229"/>
      <c r="AKZ189" s="229"/>
      <c r="ALA189" s="229"/>
      <c r="ALB189" s="229"/>
      <c r="ALC189" s="229"/>
      <c r="ALD189" s="229"/>
      <c r="ALE189" s="229"/>
      <c r="ALF189" s="229"/>
      <c r="ALG189" s="229"/>
      <c r="ALH189" s="229"/>
      <c r="ALI189" s="229"/>
      <c r="ALJ189" s="229"/>
      <c r="ALK189" s="229"/>
      <c r="ALL189" s="229"/>
      <c r="ALM189" s="229"/>
      <c r="ALN189" s="229"/>
      <c r="ALO189" s="229"/>
      <c r="ALP189" s="229"/>
      <c r="ALQ189" s="229"/>
      <c r="ALR189" s="229"/>
      <c r="ALS189" s="229"/>
      <c r="ALT189" s="229"/>
      <c r="ALU189" s="229"/>
      <c r="ALV189" s="229"/>
      <c r="ALW189" s="229"/>
      <c r="ALX189" s="229"/>
      <c r="ALY189" s="229"/>
      <c r="ALZ189" s="229"/>
      <c r="AMA189" s="229"/>
      <c r="AMB189" s="229"/>
      <c r="AMC189" s="229"/>
      <c r="AMD189" s="229"/>
      <c r="AME189" s="229"/>
      <c r="AMF189" s="229"/>
      <c r="AMG189" s="229"/>
      <c r="AMH189" s="229"/>
      <c r="AMI189" s="229"/>
      <c r="AMJ189" s="229"/>
      <c r="AMK189" s="229"/>
      <c r="AML189" s="229"/>
      <c r="AMM189" s="229"/>
      <c r="AMN189" s="229"/>
      <c r="AMO189" s="229"/>
      <c r="AMP189" s="229"/>
      <c r="AMQ189" s="229"/>
      <c r="AMR189" s="229"/>
      <c r="AMS189" s="229"/>
      <c r="AMT189" s="229"/>
      <c r="AMU189" s="229"/>
      <c r="AMV189" s="229"/>
      <c r="AMW189" s="229"/>
      <c r="AMX189" s="229"/>
      <c r="AMY189" s="229"/>
      <c r="AMZ189" s="229"/>
      <c r="ANA189" s="229"/>
      <c r="ANB189" s="229"/>
      <c r="ANC189" s="229"/>
      <c r="AND189" s="229"/>
      <c r="ANE189" s="229"/>
      <c r="ANF189" s="229"/>
      <c r="ANG189" s="229"/>
      <c r="ANH189" s="229"/>
      <c r="ANI189" s="229"/>
      <c r="ANJ189" s="229"/>
      <c r="ANK189" s="229"/>
      <c r="ANL189" s="229"/>
      <c r="ANM189" s="229"/>
      <c r="ANN189" s="229"/>
      <c r="ANO189" s="229"/>
      <c r="ANP189" s="229"/>
      <c r="ANQ189" s="229"/>
      <c r="ANR189" s="229"/>
      <c r="ANS189" s="229"/>
      <c r="ANT189" s="229"/>
      <c r="ANU189" s="229"/>
      <c r="ANV189" s="229"/>
      <c r="ANW189" s="229"/>
      <c r="ANX189" s="229"/>
      <c r="ANY189" s="229"/>
      <c r="ANZ189" s="229"/>
      <c r="AOA189" s="229"/>
      <c r="AOB189" s="229"/>
      <c r="AOC189" s="229"/>
      <c r="AOD189" s="229"/>
      <c r="AOE189" s="229"/>
      <c r="AOF189" s="229"/>
      <c r="AOG189" s="229"/>
      <c r="AOH189" s="229"/>
      <c r="AOI189" s="229"/>
      <c r="AOJ189" s="229"/>
      <c r="AOK189" s="229"/>
      <c r="AOL189" s="229"/>
      <c r="AOM189" s="229"/>
      <c r="AON189" s="229"/>
      <c r="AOO189" s="229"/>
      <c r="AOP189" s="229"/>
      <c r="AOQ189" s="229"/>
      <c r="AOR189" s="229"/>
      <c r="AOS189" s="229"/>
      <c r="AOT189" s="229"/>
      <c r="AOU189" s="229"/>
      <c r="AOV189" s="229"/>
      <c r="AOW189" s="229"/>
      <c r="AOX189" s="229"/>
      <c r="AOY189" s="229"/>
      <c r="AOZ189" s="229"/>
      <c r="APA189" s="229"/>
      <c r="APB189" s="229"/>
      <c r="APC189" s="229"/>
      <c r="APD189" s="229"/>
      <c r="APE189" s="229"/>
      <c r="APF189" s="229"/>
      <c r="APG189" s="229"/>
      <c r="APH189" s="229"/>
      <c r="API189" s="229"/>
      <c r="APJ189" s="229"/>
      <c r="APK189" s="229"/>
      <c r="APL189" s="229"/>
      <c r="APM189" s="229"/>
      <c r="APN189" s="229"/>
      <c r="APO189" s="229"/>
      <c r="APP189" s="229"/>
      <c r="APQ189" s="229"/>
      <c r="APR189" s="229"/>
      <c r="APS189" s="229"/>
      <c r="APT189" s="229"/>
      <c r="APU189" s="229"/>
      <c r="APV189" s="229"/>
      <c r="APW189" s="229"/>
      <c r="APX189" s="229"/>
      <c r="APY189" s="229"/>
      <c r="APZ189" s="229"/>
      <c r="AQA189" s="229"/>
      <c r="AQB189" s="229"/>
      <c r="AQC189" s="229"/>
      <c r="AQD189" s="229"/>
      <c r="AQE189" s="229"/>
      <c r="AQF189" s="229"/>
      <c r="AQG189" s="229"/>
      <c r="AQH189" s="229"/>
      <c r="AQI189" s="229"/>
      <c r="AQJ189" s="229"/>
      <c r="AQK189" s="229"/>
      <c r="AQL189" s="229"/>
      <c r="AQM189" s="229"/>
      <c r="AQN189" s="229"/>
      <c r="AQO189" s="229"/>
      <c r="AQP189" s="229"/>
      <c r="AQQ189" s="229"/>
      <c r="AQR189" s="229"/>
      <c r="AQS189" s="229"/>
      <c r="AQT189" s="229"/>
      <c r="AQU189" s="229"/>
      <c r="AQV189" s="229"/>
      <c r="AQW189" s="229"/>
      <c r="AQX189" s="229"/>
      <c r="AQY189" s="229"/>
      <c r="AQZ189" s="229"/>
      <c r="ARA189" s="229"/>
      <c r="ARB189" s="229"/>
      <c r="ARC189" s="229"/>
      <c r="ARD189" s="229"/>
      <c r="ARE189" s="229"/>
      <c r="ARF189" s="229"/>
      <c r="ARG189" s="229"/>
      <c r="ARH189" s="229"/>
      <c r="ARI189" s="229"/>
      <c r="ARJ189" s="229"/>
      <c r="ARK189" s="229"/>
      <c r="ARL189" s="229"/>
      <c r="ARM189" s="229"/>
      <c r="ARN189" s="229"/>
      <c r="ARO189" s="229"/>
      <c r="ARP189" s="229"/>
      <c r="ARQ189" s="229"/>
      <c r="ARR189" s="229"/>
      <c r="ARS189" s="229"/>
      <c r="ART189" s="229"/>
      <c r="ARU189" s="229"/>
      <c r="ARV189" s="229"/>
      <c r="ARW189" s="229"/>
      <c r="ARX189" s="229"/>
      <c r="ARY189" s="229"/>
      <c r="ARZ189" s="229"/>
      <c r="ASA189" s="229"/>
      <c r="ASB189" s="229"/>
      <c r="ASC189" s="229"/>
      <c r="ASD189" s="229"/>
      <c r="ASE189" s="229"/>
      <c r="ASF189" s="229"/>
      <c r="ASG189" s="229"/>
      <c r="ASH189" s="229"/>
      <c r="ASI189" s="229"/>
      <c r="ASJ189" s="229"/>
      <c r="ASK189" s="229"/>
      <c r="ASL189" s="229"/>
      <c r="ASM189" s="229"/>
      <c r="ASN189" s="229"/>
      <c r="ASO189" s="229"/>
      <c r="ASP189" s="229"/>
      <c r="ASQ189" s="229"/>
      <c r="ASR189" s="229"/>
      <c r="ASS189" s="229"/>
      <c r="AST189" s="229"/>
      <c r="ASU189" s="229"/>
      <c r="ASV189" s="229"/>
      <c r="ASW189" s="229"/>
      <c r="ASX189" s="229"/>
      <c r="ASY189" s="229"/>
      <c r="ASZ189" s="229"/>
      <c r="ATA189" s="229"/>
      <c r="ATB189" s="229"/>
      <c r="ATC189" s="229"/>
      <c r="ATD189" s="229"/>
      <c r="ATE189" s="229"/>
      <c r="ATF189" s="229"/>
      <c r="ATG189" s="229"/>
      <c r="ATH189" s="229"/>
      <c r="ATI189" s="229"/>
      <c r="ATJ189" s="229"/>
      <c r="ATK189" s="229"/>
      <c r="ATL189" s="229"/>
      <c r="ATM189" s="229"/>
      <c r="ATN189" s="229"/>
      <c r="ATO189" s="229"/>
      <c r="ATP189" s="229"/>
      <c r="ATQ189" s="229"/>
      <c r="ATR189" s="229"/>
      <c r="ATS189" s="229"/>
      <c r="ATT189" s="229"/>
      <c r="ATU189" s="229"/>
      <c r="ATV189" s="229"/>
      <c r="ATW189" s="229"/>
      <c r="ATX189" s="229"/>
      <c r="ATY189" s="229"/>
      <c r="ATZ189" s="229"/>
      <c r="AUA189" s="229"/>
      <c r="AUB189" s="229"/>
      <c r="AUC189" s="229"/>
      <c r="AUD189" s="229"/>
      <c r="AUE189" s="229"/>
      <c r="AUF189" s="229"/>
      <c r="AUG189" s="229"/>
      <c r="AUH189" s="229"/>
      <c r="AUI189" s="229"/>
      <c r="AUJ189" s="229"/>
      <c r="AUK189" s="229"/>
      <c r="AUL189" s="229"/>
      <c r="AUM189" s="229"/>
      <c r="AUN189" s="229"/>
      <c r="AUO189" s="229"/>
      <c r="AUP189" s="229"/>
      <c r="AUQ189" s="229"/>
      <c r="AUR189" s="229"/>
      <c r="AUS189" s="229"/>
      <c r="AUT189" s="229"/>
      <c r="AUU189" s="229"/>
      <c r="AUV189" s="229"/>
      <c r="AUW189" s="229"/>
      <c r="AUX189" s="229"/>
      <c r="AUY189" s="229"/>
      <c r="AUZ189" s="229"/>
      <c r="AVA189" s="229"/>
      <c r="AVB189" s="229"/>
      <c r="AVC189" s="229"/>
      <c r="AVD189" s="229"/>
      <c r="AVE189" s="229"/>
      <c r="AVF189" s="229"/>
      <c r="AVG189" s="229"/>
      <c r="AVH189" s="229"/>
      <c r="AVI189" s="229"/>
      <c r="AVJ189" s="229"/>
      <c r="AVK189" s="229"/>
      <c r="AVL189" s="229"/>
      <c r="AVM189" s="229"/>
      <c r="AVN189" s="229"/>
      <c r="AVO189" s="229"/>
      <c r="AVP189" s="229"/>
      <c r="AVQ189" s="229"/>
      <c r="AVR189" s="229"/>
      <c r="AVS189" s="229"/>
      <c r="AVT189" s="229"/>
      <c r="AVU189" s="229"/>
      <c r="AVV189" s="229"/>
      <c r="AVW189" s="229"/>
      <c r="AVX189" s="229"/>
      <c r="AVY189" s="229"/>
      <c r="AVZ189" s="229"/>
      <c r="AWA189" s="229"/>
      <c r="AWB189" s="229"/>
      <c r="AWC189" s="229"/>
      <c r="AWD189" s="229"/>
      <c r="AWE189" s="229"/>
      <c r="AWF189" s="229"/>
      <c r="AWG189" s="229"/>
      <c r="AWH189" s="229"/>
      <c r="AWI189" s="229"/>
      <c r="AWJ189" s="229"/>
      <c r="AWK189" s="229"/>
      <c r="AWL189" s="229"/>
      <c r="AWM189" s="229"/>
      <c r="AWN189" s="229"/>
      <c r="AWO189" s="229"/>
      <c r="AWP189" s="229"/>
      <c r="AWQ189" s="229"/>
      <c r="AWR189" s="229"/>
      <c r="AWS189" s="229"/>
      <c r="AWT189" s="229"/>
      <c r="AWU189" s="229"/>
      <c r="AWV189" s="229"/>
      <c r="AWW189" s="229"/>
      <c r="AWX189" s="229"/>
      <c r="AWY189" s="229"/>
      <c r="AWZ189" s="229"/>
      <c r="AXA189" s="229"/>
      <c r="AXB189" s="229"/>
      <c r="AXC189" s="229"/>
      <c r="AXD189" s="229"/>
      <c r="AXE189" s="229"/>
      <c r="AXF189" s="229"/>
      <c r="AXG189" s="229"/>
      <c r="AXH189" s="229"/>
      <c r="AXI189" s="229"/>
      <c r="AXJ189" s="229"/>
      <c r="AXK189" s="229"/>
      <c r="AXL189" s="229"/>
      <c r="AXM189" s="229"/>
      <c r="AXN189" s="229"/>
      <c r="AXO189" s="229"/>
      <c r="AXP189" s="229"/>
      <c r="AXQ189" s="229"/>
      <c r="AXR189" s="229"/>
      <c r="AXS189" s="229"/>
      <c r="AXT189" s="229"/>
      <c r="AXU189" s="229"/>
      <c r="AXV189" s="229"/>
      <c r="AXW189" s="229"/>
      <c r="AXX189" s="229"/>
      <c r="AXY189" s="229"/>
      <c r="AXZ189" s="229"/>
      <c r="AYA189" s="229"/>
      <c r="AYB189" s="229"/>
      <c r="AYC189" s="229"/>
      <c r="AYD189" s="229"/>
      <c r="AYE189" s="229"/>
      <c r="AYF189" s="229"/>
      <c r="AYG189" s="229"/>
      <c r="AYH189" s="229"/>
      <c r="AYI189" s="229"/>
      <c r="AYJ189" s="229"/>
      <c r="AYK189" s="229"/>
      <c r="AYL189" s="229"/>
      <c r="AYM189" s="229"/>
      <c r="AYN189" s="229"/>
      <c r="AYO189" s="229"/>
      <c r="AYP189" s="229"/>
      <c r="AYQ189" s="229"/>
      <c r="AYR189" s="229"/>
      <c r="AYS189" s="229"/>
      <c r="AYT189" s="229"/>
      <c r="AYU189" s="229"/>
      <c r="AYV189" s="229"/>
      <c r="AYW189" s="229"/>
      <c r="AYX189" s="229"/>
      <c r="AYY189" s="229"/>
      <c r="AYZ189" s="229"/>
      <c r="AZA189" s="229"/>
      <c r="AZB189" s="229"/>
      <c r="AZC189" s="229"/>
      <c r="AZD189" s="229"/>
      <c r="AZE189" s="229"/>
      <c r="AZF189" s="229"/>
      <c r="AZG189" s="229"/>
      <c r="AZH189" s="229"/>
      <c r="AZI189" s="229"/>
      <c r="AZJ189" s="229"/>
      <c r="AZK189" s="229"/>
      <c r="AZL189" s="229"/>
      <c r="AZM189" s="229"/>
      <c r="AZN189" s="229"/>
      <c r="AZO189" s="229"/>
      <c r="AZP189" s="229"/>
      <c r="AZQ189" s="229"/>
      <c r="AZR189" s="229"/>
      <c r="AZS189" s="229"/>
      <c r="AZT189" s="229"/>
      <c r="AZU189" s="229"/>
      <c r="AZV189" s="229"/>
      <c r="AZW189" s="229"/>
      <c r="AZX189" s="229"/>
      <c r="AZY189" s="229"/>
      <c r="AZZ189" s="229"/>
      <c r="BAA189" s="229"/>
      <c r="BAB189" s="229"/>
      <c r="BAC189" s="229"/>
      <c r="BAD189" s="229"/>
      <c r="BAE189" s="229"/>
      <c r="BAF189" s="229"/>
      <c r="BAG189" s="229"/>
      <c r="BAH189" s="229"/>
      <c r="BAI189" s="229"/>
      <c r="BAJ189" s="229"/>
      <c r="BAK189" s="229"/>
      <c r="BAL189" s="229"/>
      <c r="BAM189" s="229"/>
      <c r="BAN189" s="229"/>
      <c r="BAO189" s="229"/>
      <c r="BAP189" s="229"/>
      <c r="BAQ189" s="229"/>
      <c r="BAR189" s="229"/>
      <c r="BAS189" s="229"/>
      <c r="BAT189" s="229"/>
      <c r="BAU189" s="229"/>
      <c r="BAV189" s="229"/>
      <c r="BAW189" s="229"/>
      <c r="BAX189" s="229"/>
      <c r="BAY189" s="229"/>
      <c r="BAZ189" s="229"/>
      <c r="BBA189" s="229"/>
      <c r="BBB189" s="229"/>
      <c r="BBC189" s="229"/>
      <c r="BBD189" s="229"/>
      <c r="BBE189" s="229"/>
      <c r="BBF189" s="229"/>
      <c r="BBG189" s="229"/>
      <c r="BBH189" s="229"/>
      <c r="BBI189" s="229"/>
      <c r="BBJ189" s="229"/>
      <c r="BBK189" s="229"/>
      <c r="BBL189" s="229"/>
      <c r="BBM189" s="229"/>
      <c r="BBN189" s="229"/>
      <c r="BBO189" s="229"/>
      <c r="BBP189" s="229"/>
      <c r="BBQ189" s="229"/>
      <c r="BBR189" s="229"/>
      <c r="BBS189" s="229"/>
      <c r="BBT189" s="229"/>
      <c r="BBU189" s="229"/>
      <c r="BBV189" s="229"/>
      <c r="BBW189" s="229"/>
      <c r="BBX189" s="229"/>
      <c r="BBY189" s="229"/>
      <c r="BBZ189" s="229"/>
      <c r="BCA189" s="229"/>
      <c r="BCB189" s="229"/>
      <c r="BCC189" s="229"/>
      <c r="BCD189" s="229"/>
      <c r="BCE189" s="229"/>
      <c r="BCF189" s="229"/>
      <c r="BCG189" s="229"/>
      <c r="BCH189" s="229"/>
      <c r="BCI189" s="229"/>
      <c r="BCJ189" s="229"/>
      <c r="BCK189" s="229"/>
      <c r="BCL189" s="229"/>
      <c r="BCM189" s="229"/>
      <c r="BCN189" s="229"/>
      <c r="BCO189" s="229"/>
      <c r="BCP189" s="229"/>
      <c r="BCQ189" s="229"/>
      <c r="BCR189" s="229"/>
      <c r="BCS189" s="229"/>
      <c r="BCT189" s="229"/>
      <c r="BCU189" s="229"/>
      <c r="BCV189" s="229"/>
      <c r="BCW189" s="229"/>
      <c r="BCX189" s="229"/>
      <c r="BCY189" s="229"/>
      <c r="BCZ189" s="229"/>
      <c r="BDA189" s="229"/>
      <c r="BDB189" s="229"/>
      <c r="BDC189" s="229"/>
      <c r="BDD189" s="229"/>
      <c r="BDE189" s="229"/>
      <c r="BDF189" s="229"/>
      <c r="BDG189" s="229"/>
      <c r="BDH189" s="229"/>
      <c r="BDI189" s="229"/>
      <c r="BDJ189" s="229"/>
      <c r="BDK189" s="229"/>
      <c r="BDL189" s="229"/>
      <c r="BDM189" s="229"/>
      <c r="BDN189" s="229"/>
      <c r="BDO189" s="229"/>
      <c r="BDP189" s="229"/>
      <c r="BDQ189" s="229"/>
      <c r="BDR189" s="229"/>
      <c r="BDS189" s="229"/>
      <c r="BDT189" s="229"/>
      <c r="BDU189" s="229"/>
      <c r="BDV189" s="229"/>
      <c r="BDW189" s="229"/>
      <c r="BDX189" s="229"/>
      <c r="BDY189" s="229"/>
      <c r="BDZ189" s="229"/>
      <c r="BEA189" s="229"/>
      <c r="BEB189" s="229"/>
      <c r="BEC189" s="229"/>
      <c r="BED189" s="229"/>
      <c r="BEE189" s="229"/>
      <c r="BEF189" s="229"/>
      <c r="BEG189" s="229"/>
      <c r="BEH189" s="229"/>
      <c r="BEI189" s="229"/>
      <c r="BEJ189" s="229"/>
      <c r="BEK189" s="229"/>
      <c r="BEL189" s="229"/>
      <c r="BEM189" s="229"/>
      <c r="BEN189" s="229"/>
      <c r="BEO189" s="229"/>
      <c r="BEP189" s="229"/>
      <c r="BEQ189" s="229"/>
      <c r="BER189" s="229"/>
      <c r="BES189" s="229"/>
      <c r="BET189" s="229"/>
      <c r="BEU189" s="229"/>
      <c r="BEV189" s="229"/>
      <c r="BEW189" s="229"/>
      <c r="BEX189" s="229"/>
      <c r="BEY189" s="229"/>
      <c r="BEZ189" s="229"/>
      <c r="BFA189" s="229"/>
      <c r="BFB189" s="229"/>
      <c r="BFC189" s="229"/>
      <c r="BFD189" s="229"/>
      <c r="BFE189" s="229"/>
      <c r="BFF189" s="229"/>
      <c r="BFG189" s="229"/>
      <c r="BFH189" s="229"/>
      <c r="BFI189" s="229"/>
      <c r="BFJ189" s="229"/>
      <c r="BFK189" s="229"/>
      <c r="BFL189" s="229"/>
      <c r="BFM189" s="229"/>
      <c r="BFN189" s="229"/>
      <c r="BFO189" s="229"/>
      <c r="BFP189" s="229"/>
      <c r="BFQ189" s="229"/>
      <c r="BFR189" s="229"/>
      <c r="BFS189" s="229"/>
      <c r="BFT189" s="229"/>
      <c r="BFU189" s="229"/>
      <c r="BFV189" s="229"/>
      <c r="BFW189" s="229"/>
      <c r="BFX189" s="229"/>
      <c r="BFY189" s="229"/>
      <c r="BFZ189" s="229"/>
      <c r="BGA189" s="229"/>
      <c r="BGB189" s="229"/>
      <c r="BGC189" s="229"/>
      <c r="BGD189" s="229"/>
      <c r="BGE189" s="229"/>
      <c r="BGF189" s="229"/>
      <c r="BGG189" s="229"/>
      <c r="BGH189" s="229"/>
      <c r="BGI189" s="229"/>
      <c r="BGJ189" s="229"/>
      <c r="BGK189" s="229"/>
      <c r="BGL189" s="229"/>
      <c r="BGM189" s="229"/>
      <c r="BGN189" s="229"/>
      <c r="BGO189" s="229"/>
      <c r="BGP189" s="229"/>
      <c r="BGQ189" s="229"/>
      <c r="BGR189" s="229"/>
      <c r="BGS189" s="229"/>
      <c r="BGT189" s="229"/>
      <c r="BGU189" s="229"/>
      <c r="BGV189" s="229"/>
      <c r="BGW189" s="229"/>
      <c r="BGX189" s="229"/>
      <c r="BGY189" s="229"/>
      <c r="BGZ189" s="229"/>
      <c r="BHA189" s="229"/>
      <c r="BHB189" s="229"/>
      <c r="BHC189" s="229"/>
      <c r="BHD189" s="229"/>
      <c r="BHE189" s="229"/>
      <c r="BHF189" s="229"/>
      <c r="BHG189" s="229"/>
      <c r="BHH189" s="229"/>
      <c r="BHI189" s="229"/>
      <c r="BHJ189" s="229"/>
      <c r="BHK189" s="229"/>
      <c r="BHL189" s="229"/>
      <c r="BHM189" s="229"/>
      <c r="BHN189" s="229"/>
      <c r="BHO189" s="229"/>
      <c r="BHP189" s="229"/>
      <c r="BHQ189" s="229"/>
      <c r="BHR189" s="229"/>
      <c r="BHS189" s="229"/>
      <c r="BHT189" s="229"/>
      <c r="BHU189" s="229"/>
      <c r="BHV189" s="229"/>
      <c r="BHW189" s="229"/>
      <c r="BHX189" s="229"/>
      <c r="BHY189" s="229"/>
      <c r="BHZ189" s="229"/>
      <c r="BIA189" s="229"/>
      <c r="BIB189" s="229"/>
      <c r="BIC189" s="229"/>
      <c r="BID189" s="229"/>
      <c r="BIE189" s="229"/>
      <c r="BIF189" s="229"/>
      <c r="BIG189" s="229"/>
      <c r="BIH189" s="229"/>
      <c r="BII189" s="229"/>
      <c r="BIJ189" s="229"/>
      <c r="BIK189" s="229"/>
      <c r="BIL189" s="229"/>
      <c r="BIM189" s="229"/>
      <c r="BIN189" s="229"/>
      <c r="BIO189" s="229"/>
      <c r="BIP189" s="229"/>
      <c r="BIQ189" s="229"/>
      <c r="BIR189" s="229"/>
      <c r="BIS189" s="229"/>
      <c r="BIT189" s="229"/>
      <c r="BIU189" s="229"/>
      <c r="BIV189" s="229"/>
      <c r="BIW189" s="229"/>
      <c r="BIX189" s="229"/>
      <c r="BIY189" s="229"/>
      <c r="BIZ189" s="229"/>
      <c r="BJA189" s="229"/>
      <c r="BJB189" s="229"/>
      <c r="BJC189" s="229"/>
      <c r="BJD189" s="229"/>
      <c r="BJE189" s="229"/>
      <c r="BJF189" s="229"/>
      <c r="BJG189" s="229"/>
      <c r="BJH189" s="229"/>
      <c r="BJI189" s="229"/>
      <c r="BJJ189" s="229"/>
      <c r="BJK189" s="229"/>
      <c r="BJL189" s="229"/>
      <c r="BJM189" s="229"/>
      <c r="BJN189" s="229"/>
      <c r="BJO189" s="229"/>
      <c r="BJP189" s="229"/>
      <c r="BJQ189" s="229"/>
      <c r="BJR189" s="229"/>
      <c r="BJS189" s="229"/>
      <c r="BJT189" s="229"/>
      <c r="BJU189" s="229"/>
      <c r="BJV189" s="229"/>
      <c r="BJW189" s="229"/>
      <c r="BJX189" s="229"/>
      <c r="BJY189" s="229"/>
      <c r="BJZ189" s="229"/>
      <c r="BKA189" s="229"/>
      <c r="BKB189" s="229"/>
      <c r="BKC189" s="229"/>
      <c r="BKD189" s="229"/>
      <c r="BKE189" s="229"/>
      <c r="BKF189" s="229"/>
      <c r="BKG189" s="229"/>
      <c r="BKH189" s="229"/>
      <c r="BKI189" s="229"/>
      <c r="BKJ189" s="229"/>
      <c r="BKK189" s="229"/>
      <c r="BKL189" s="229"/>
      <c r="BKM189" s="229"/>
      <c r="BKN189" s="229"/>
      <c r="BKO189" s="229"/>
      <c r="BKP189" s="229"/>
      <c r="BKQ189" s="229"/>
      <c r="BKR189" s="229"/>
      <c r="BKS189" s="229"/>
      <c r="BKT189" s="229"/>
      <c r="BKU189" s="229"/>
      <c r="BKV189" s="229"/>
      <c r="BKW189" s="229"/>
      <c r="BKX189" s="229"/>
      <c r="BKY189" s="229"/>
      <c r="BKZ189" s="229"/>
      <c r="BLA189" s="229"/>
      <c r="BLB189" s="229"/>
      <c r="BLC189" s="229"/>
      <c r="BLD189" s="229"/>
      <c r="BLE189" s="229"/>
      <c r="BLF189" s="229"/>
      <c r="BLG189" s="229"/>
      <c r="BLH189" s="229"/>
      <c r="BLI189" s="229"/>
      <c r="BLJ189" s="229"/>
      <c r="BLK189" s="229"/>
      <c r="BLL189" s="229"/>
      <c r="BLM189" s="229"/>
      <c r="BLN189" s="229"/>
      <c r="BLO189" s="229"/>
      <c r="BLP189" s="229"/>
      <c r="BLQ189" s="229"/>
      <c r="BLR189" s="229"/>
      <c r="BLS189" s="229"/>
      <c r="BLT189" s="229"/>
      <c r="BLU189" s="229"/>
      <c r="BLV189" s="229"/>
      <c r="BLW189" s="229"/>
      <c r="BLX189" s="229"/>
      <c r="BLY189" s="229"/>
      <c r="BLZ189" s="229"/>
      <c r="BMA189" s="229"/>
      <c r="BMB189" s="229"/>
      <c r="BMC189" s="229"/>
      <c r="BMD189" s="229"/>
      <c r="BME189" s="229"/>
      <c r="BMF189" s="229"/>
      <c r="BMG189" s="229"/>
      <c r="BMH189" s="229"/>
      <c r="BMI189" s="229"/>
      <c r="BMJ189" s="229"/>
      <c r="BMK189" s="229"/>
      <c r="BML189" s="229"/>
      <c r="BMM189" s="229"/>
      <c r="BMN189" s="229"/>
      <c r="BMO189" s="229"/>
      <c r="BMP189" s="229"/>
      <c r="BMQ189" s="229"/>
      <c r="BMR189" s="229"/>
      <c r="BMS189" s="229"/>
      <c r="BMT189" s="229"/>
      <c r="BMU189" s="229"/>
      <c r="BMV189" s="229"/>
      <c r="BMW189" s="229"/>
      <c r="BMX189" s="229"/>
      <c r="BMY189" s="229"/>
      <c r="BMZ189" s="229"/>
      <c r="BNA189" s="229"/>
      <c r="BNB189" s="229"/>
      <c r="BNC189" s="229"/>
      <c r="BND189" s="229"/>
      <c r="BNE189" s="229"/>
      <c r="BNF189" s="229"/>
      <c r="BNG189" s="229"/>
      <c r="BNH189" s="229"/>
      <c r="BNI189" s="229"/>
      <c r="BNJ189" s="229"/>
      <c r="BNK189" s="229"/>
      <c r="BNL189" s="229"/>
      <c r="BNM189" s="229"/>
      <c r="BNN189" s="229"/>
      <c r="BNO189" s="229"/>
      <c r="BNP189" s="229"/>
      <c r="BNQ189" s="229"/>
      <c r="BNR189" s="229"/>
      <c r="BNS189" s="229"/>
      <c r="BNT189" s="229"/>
      <c r="BNU189" s="229"/>
      <c r="BNV189" s="229"/>
      <c r="BNW189" s="229"/>
      <c r="BNX189" s="229"/>
      <c r="BNY189" s="229"/>
      <c r="BNZ189" s="229"/>
      <c r="BOA189" s="229"/>
      <c r="BOB189" s="229"/>
      <c r="BOC189" s="229"/>
      <c r="BOD189" s="229"/>
      <c r="BOE189" s="229"/>
      <c r="BOF189" s="229"/>
      <c r="BOG189" s="229"/>
      <c r="BOH189" s="229"/>
      <c r="BOI189" s="229"/>
      <c r="BOJ189" s="229"/>
      <c r="BOK189" s="229"/>
      <c r="BOL189" s="229"/>
      <c r="BOM189" s="229"/>
      <c r="BON189" s="229"/>
      <c r="BOO189" s="229"/>
      <c r="BOP189" s="229"/>
      <c r="BOQ189" s="229"/>
      <c r="BOR189" s="229"/>
      <c r="BOS189" s="229"/>
      <c r="BOT189" s="229"/>
      <c r="BOU189" s="229"/>
      <c r="BOV189" s="229"/>
      <c r="BOW189" s="229"/>
      <c r="BOX189" s="229"/>
      <c r="BOY189" s="229"/>
      <c r="BOZ189" s="229"/>
      <c r="BPA189" s="229"/>
      <c r="BPB189" s="229"/>
      <c r="BPC189" s="229"/>
      <c r="BPD189" s="229"/>
      <c r="BPE189" s="229"/>
      <c r="BPF189" s="229"/>
      <c r="BPG189" s="229"/>
      <c r="BPH189" s="229"/>
      <c r="BPI189" s="229"/>
      <c r="BPJ189" s="229"/>
      <c r="BPK189" s="229"/>
      <c r="BPL189" s="229"/>
      <c r="BPM189" s="229"/>
      <c r="BPN189" s="229"/>
      <c r="BPO189" s="229"/>
      <c r="BPP189" s="229"/>
      <c r="BPQ189" s="229"/>
      <c r="BPR189" s="229"/>
      <c r="BPS189" s="229"/>
      <c r="BPT189" s="229"/>
      <c r="BPU189" s="229"/>
      <c r="BPV189" s="229"/>
      <c r="BPW189" s="229"/>
      <c r="BPX189" s="229"/>
      <c r="BPY189" s="229"/>
      <c r="BPZ189" s="229"/>
      <c r="BQA189" s="229"/>
      <c r="BQB189" s="229"/>
      <c r="BQC189" s="229"/>
      <c r="BQD189" s="229"/>
      <c r="BQE189" s="229"/>
      <c r="BQF189" s="229"/>
      <c r="BQG189" s="229"/>
      <c r="BQH189" s="229"/>
      <c r="BQI189" s="229"/>
      <c r="BQJ189" s="229"/>
      <c r="BQK189" s="229"/>
      <c r="BQL189" s="229"/>
      <c r="BQM189" s="229"/>
      <c r="BQN189" s="229"/>
      <c r="BQO189" s="229"/>
      <c r="BQP189" s="229"/>
      <c r="BQQ189" s="229"/>
      <c r="BQR189" s="229"/>
      <c r="BQS189" s="229"/>
      <c r="BQT189" s="229"/>
      <c r="BQU189" s="229"/>
      <c r="BQV189" s="229"/>
      <c r="BQW189" s="229"/>
      <c r="BQX189" s="229"/>
      <c r="BQY189" s="229"/>
      <c r="BQZ189" s="229"/>
      <c r="BRA189" s="229"/>
      <c r="BRB189" s="229"/>
      <c r="BRC189" s="229"/>
      <c r="BRD189" s="229"/>
      <c r="BRE189" s="229"/>
      <c r="BRF189" s="229"/>
      <c r="BRG189" s="229"/>
      <c r="BRH189" s="229"/>
      <c r="BRI189" s="229"/>
      <c r="BRJ189" s="229"/>
      <c r="BRK189" s="229"/>
      <c r="BRL189" s="229"/>
      <c r="BRM189" s="229"/>
      <c r="BRN189" s="229"/>
      <c r="BRO189" s="229"/>
      <c r="BRP189" s="229"/>
      <c r="BRQ189" s="229"/>
      <c r="BRR189" s="229"/>
      <c r="BRS189" s="229"/>
      <c r="BRT189" s="229"/>
      <c r="BRU189" s="229"/>
      <c r="BRV189" s="229"/>
      <c r="BRW189" s="229"/>
      <c r="BRX189" s="229"/>
      <c r="BRY189" s="229"/>
      <c r="BRZ189" s="229"/>
      <c r="BSA189" s="229"/>
      <c r="BSB189" s="229"/>
      <c r="BSC189" s="229"/>
      <c r="BSD189" s="229"/>
      <c r="BSE189" s="229"/>
      <c r="BSF189" s="229"/>
      <c r="BSG189" s="229"/>
      <c r="BSH189" s="229"/>
      <c r="BSI189" s="229"/>
      <c r="BSJ189" s="229"/>
      <c r="BSK189" s="229"/>
      <c r="BSL189" s="229"/>
      <c r="BSM189" s="229"/>
      <c r="BSN189" s="229"/>
      <c r="BSO189" s="229"/>
      <c r="BSP189" s="229"/>
      <c r="BSQ189" s="229"/>
      <c r="BSR189" s="229"/>
      <c r="BSS189" s="229"/>
      <c r="BST189" s="229"/>
      <c r="BSU189" s="229"/>
      <c r="BSV189" s="229"/>
      <c r="BSW189" s="229"/>
      <c r="BSX189" s="229"/>
      <c r="BSY189" s="229"/>
      <c r="BSZ189" s="229"/>
      <c r="BTA189" s="229"/>
      <c r="BTB189" s="229"/>
      <c r="BTC189" s="229"/>
      <c r="BTD189" s="229"/>
      <c r="BTE189" s="229"/>
      <c r="BTF189" s="229"/>
      <c r="BTG189" s="229"/>
      <c r="BTH189" s="229"/>
      <c r="BTI189" s="229"/>
      <c r="BTJ189" s="229"/>
      <c r="BTK189" s="229"/>
      <c r="BTL189" s="229"/>
      <c r="BTM189" s="229"/>
      <c r="BTN189" s="229"/>
      <c r="BTO189" s="229"/>
      <c r="BTP189" s="229"/>
      <c r="BTQ189" s="229"/>
      <c r="BTR189" s="229"/>
      <c r="BTS189" s="229"/>
      <c r="BTT189" s="229"/>
      <c r="BTU189" s="229"/>
      <c r="BTV189" s="229"/>
      <c r="BTW189" s="229"/>
      <c r="BTX189" s="229"/>
      <c r="BTY189" s="229"/>
      <c r="BTZ189" s="229"/>
      <c r="BUA189" s="229"/>
      <c r="BUB189" s="229"/>
      <c r="BUC189" s="229"/>
      <c r="BUD189" s="229"/>
      <c r="BUE189" s="229"/>
      <c r="BUF189" s="229"/>
      <c r="BUG189" s="229"/>
      <c r="BUH189" s="229"/>
      <c r="BUI189" s="229"/>
      <c r="BUJ189" s="229"/>
      <c r="BUK189" s="229"/>
      <c r="BUL189" s="229"/>
      <c r="BUM189" s="229"/>
      <c r="BUN189" s="229"/>
      <c r="BUO189" s="229"/>
      <c r="BUP189" s="229"/>
      <c r="BUQ189" s="229"/>
      <c r="BUR189" s="229"/>
      <c r="BUS189" s="229"/>
      <c r="BUT189" s="229"/>
      <c r="BUU189" s="229"/>
      <c r="BUV189" s="229"/>
      <c r="BUW189" s="229"/>
      <c r="BUX189" s="229"/>
      <c r="BUY189" s="229"/>
      <c r="BUZ189" s="229"/>
      <c r="BVA189" s="229"/>
      <c r="BVB189" s="229"/>
      <c r="BVC189" s="229"/>
      <c r="BVD189" s="229"/>
      <c r="BVE189" s="229"/>
      <c r="BVF189" s="229"/>
      <c r="BVG189" s="229"/>
      <c r="BVH189" s="229"/>
      <c r="BVI189" s="229"/>
      <c r="BVJ189" s="229"/>
      <c r="BVK189" s="229"/>
      <c r="BVL189" s="229"/>
      <c r="BVM189" s="229"/>
      <c r="BVN189" s="229"/>
      <c r="BVO189" s="229"/>
      <c r="BVP189" s="229"/>
      <c r="BVQ189" s="229"/>
      <c r="BVR189" s="229"/>
      <c r="BVS189" s="229"/>
      <c r="BVT189" s="229"/>
      <c r="BVU189" s="229"/>
      <c r="BVV189" s="229"/>
      <c r="BVW189" s="229"/>
      <c r="BVX189" s="229"/>
      <c r="BVY189" s="229"/>
      <c r="BVZ189" s="229"/>
      <c r="BWA189" s="229"/>
      <c r="BWB189" s="229"/>
      <c r="BWC189" s="229"/>
      <c r="BWD189" s="229"/>
      <c r="BWE189" s="229"/>
      <c r="BWF189" s="229"/>
      <c r="BWG189" s="229"/>
      <c r="BWH189" s="229"/>
      <c r="BWI189" s="229"/>
      <c r="BWJ189" s="229"/>
      <c r="BWK189" s="229"/>
      <c r="BWL189" s="229"/>
      <c r="BWM189" s="229"/>
      <c r="BWN189" s="229"/>
      <c r="BWO189" s="229"/>
      <c r="BWP189" s="229"/>
      <c r="BWQ189" s="229"/>
      <c r="BWR189" s="229"/>
      <c r="BWS189" s="229"/>
      <c r="BWT189" s="229"/>
      <c r="BWU189" s="229"/>
      <c r="BWV189" s="229"/>
      <c r="BWW189" s="229"/>
      <c r="BWX189" s="229"/>
      <c r="BWY189" s="229"/>
      <c r="BWZ189" s="229"/>
      <c r="BXA189" s="229"/>
      <c r="BXB189" s="229"/>
      <c r="BXC189" s="229"/>
      <c r="BXD189" s="229"/>
      <c r="BXE189" s="229"/>
      <c r="BXF189" s="229"/>
      <c r="BXG189" s="229"/>
      <c r="BXH189" s="229"/>
      <c r="BXI189" s="229"/>
      <c r="BXJ189" s="229"/>
      <c r="BXK189" s="229"/>
      <c r="BXL189" s="229"/>
      <c r="BXM189" s="229"/>
      <c r="BXN189" s="229"/>
      <c r="BXO189" s="229"/>
      <c r="BXP189" s="229"/>
      <c r="BXQ189" s="229"/>
      <c r="BXR189" s="229"/>
      <c r="BXS189" s="229"/>
      <c r="BXT189" s="229"/>
      <c r="BXU189" s="229"/>
      <c r="BXV189" s="229"/>
      <c r="BXW189" s="229"/>
      <c r="BXX189" s="229"/>
      <c r="BXY189" s="229"/>
      <c r="BXZ189" s="229"/>
      <c r="BYA189" s="229"/>
      <c r="BYB189" s="229"/>
      <c r="BYC189" s="229"/>
      <c r="BYD189" s="229"/>
      <c r="BYE189" s="229"/>
      <c r="BYF189" s="229"/>
      <c r="BYG189" s="229"/>
      <c r="BYH189" s="229"/>
      <c r="BYI189" s="229"/>
      <c r="BYJ189" s="229"/>
      <c r="BYK189" s="229"/>
      <c r="BYL189" s="229"/>
      <c r="BYM189" s="229"/>
      <c r="BYN189" s="229"/>
      <c r="BYO189" s="229"/>
      <c r="BYP189" s="229"/>
      <c r="BYQ189" s="229"/>
      <c r="BYR189" s="229"/>
      <c r="BYS189" s="229"/>
      <c r="BYT189" s="229"/>
      <c r="BYU189" s="229"/>
      <c r="BYV189" s="229"/>
      <c r="BYW189" s="229"/>
      <c r="BYX189" s="229"/>
      <c r="BYY189" s="229"/>
      <c r="BYZ189" s="229"/>
      <c r="BZA189" s="229"/>
      <c r="BZB189" s="229"/>
      <c r="BZC189" s="229"/>
      <c r="BZD189" s="229"/>
      <c r="BZE189" s="229"/>
      <c r="BZF189" s="229"/>
      <c r="BZG189" s="229"/>
      <c r="BZH189" s="229"/>
      <c r="BZI189" s="229"/>
      <c r="BZJ189" s="229"/>
      <c r="BZK189" s="229"/>
      <c r="BZL189" s="229"/>
      <c r="BZM189" s="229"/>
      <c r="BZN189" s="229"/>
      <c r="BZO189" s="229"/>
      <c r="BZP189" s="229"/>
      <c r="BZQ189" s="229"/>
      <c r="BZR189" s="229"/>
      <c r="BZS189" s="229"/>
      <c r="BZT189" s="229"/>
      <c r="BZU189" s="229"/>
      <c r="BZV189" s="229"/>
      <c r="BZW189" s="229"/>
      <c r="BZX189" s="229"/>
      <c r="BZY189" s="229"/>
      <c r="BZZ189" s="229"/>
      <c r="CAA189" s="229"/>
      <c r="CAB189" s="229"/>
      <c r="CAC189" s="229"/>
      <c r="CAD189" s="229"/>
      <c r="CAE189" s="229"/>
      <c r="CAF189" s="229"/>
      <c r="CAG189" s="229"/>
      <c r="CAH189" s="229"/>
      <c r="CAI189" s="229"/>
      <c r="CAJ189" s="229"/>
      <c r="CAK189" s="229"/>
      <c r="CAL189" s="229"/>
      <c r="CAM189" s="229"/>
      <c r="CAN189" s="229"/>
      <c r="CAO189" s="229"/>
      <c r="CAP189" s="229"/>
      <c r="CAQ189" s="229"/>
      <c r="CAR189" s="229"/>
      <c r="CAS189" s="229"/>
      <c r="CAT189" s="229"/>
      <c r="CAU189" s="229"/>
      <c r="CAV189" s="229"/>
      <c r="CAW189" s="229"/>
      <c r="CAX189" s="229"/>
      <c r="CAY189" s="229"/>
      <c r="CAZ189" s="229"/>
      <c r="CBA189" s="229"/>
      <c r="CBB189" s="229"/>
      <c r="CBC189" s="229"/>
      <c r="CBD189" s="229"/>
      <c r="CBE189" s="229"/>
      <c r="CBF189" s="229"/>
      <c r="CBG189" s="229"/>
      <c r="CBH189" s="229"/>
      <c r="CBI189" s="229"/>
      <c r="CBJ189" s="229"/>
      <c r="CBK189" s="229"/>
      <c r="CBL189" s="229"/>
      <c r="CBM189" s="229"/>
      <c r="CBN189" s="229"/>
      <c r="CBO189" s="229"/>
      <c r="CBP189" s="229"/>
      <c r="CBQ189" s="229"/>
      <c r="CBR189" s="229"/>
      <c r="CBS189" s="229"/>
      <c r="CBT189" s="229"/>
      <c r="CBU189" s="229"/>
      <c r="CBV189" s="229"/>
      <c r="CBW189" s="229"/>
      <c r="CBX189" s="229"/>
      <c r="CBY189" s="229"/>
      <c r="CBZ189" s="229"/>
      <c r="CCA189" s="229"/>
      <c r="CCB189" s="229"/>
      <c r="CCC189" s="229"/>
      <c r="CCD189" s="229"/>
      <c r="CCE189" s="229"/>
      <c r="CCF189" s="229"/>
      <c r="CCG189" s="229"/>
      <c r="CCH189" s="229"/>
      <c r="CCI189" s="229"/>
      <c r="CCJ189" s="229"/>
      <c r="CCK189" s="229"/>
      <c r="CCL189" s="229"/>
      <c r="CCM189" s="229"/>
      <c r="CCN189" s="229"/>
      <c r="CCO189" s="229"/>
      <c r="CCP189" s="229"/>
      <c r="CCQ189" s="229"/>
      <c r="CCR189" s="229"/>
      <c r="CCS189" s="229"/>
      <c r="CCT189" s="229"/>
      <c r="CCU189" s="229"/>
      <c r="CCV189" s="229"/>
      <c r="CCW189" s="229"/>
      <c r="CCX189" s="229"/>
      <c r="CCY189" s="229"/>
      <c r="CCZ189" s="229"/>
      <c r="CDA189" s="229"/>
      <c r="CDB189" s="229"/>
      <c r="CDC189" s="229"/>
      <c r="CDD189" s="229"/>
      <c r="CDE189" s="229"/>
      <c r="CDF189" s="229"/>
      <c r="CDG189" s="229"/>
      <c r="CDH189" s="229"/>
      <c r="CDI189" s="229"/>
      <c r="CDJ189" s="229"/>
      <c r="CDK189" s="229"/>
      <c r="CDL189" s="229"/>
      <c r="CDM189" s="229"/>
      <c r="CDN189" s="229"/>
      <c r="CDO189" s="229"/>
      <c r="CDP189" s="229"/>
      <c r="CDQ189" s="229"/>
      <c r="CDR189" s="229"/>
      <c r="CDS189" s="229"/>
      <c r="CDT189" s="229"/>
      <c r="CDU189" s="229"/>
      <c r="CDV189" s="229"/>
      <c r="CDW189" s="229"/>
      <c r="CDX189" s="229"/>
      <c r="CDY189" s="229"/>
      <c r="CDZ189" s="229"/>
      <c r="CEA189" s="229"/>
      <c r="CEB189" s="229"/>
      <c r="CEC189" s="229"/>
      <c r="CED189" s="229"/>
      <c r="CEE189" s="229"/>
      <c r="CEF189" s="229"/>
      <c r="CEG189" s="229"/>
      <c r="CEH189" s="229"/>
      <c r="CEI189" s="229"/>
      <c r="CEJ189" s="229"/>
      <c r="CEK189" s="229"/>
      <c r="CEL189" s="229"/>
      <c r="CEM189" s="229"/>
      <c r="CEN189" s="229"/>
      <c r="CEO189" s="229"/>
      <c r="CEP189" s="229"/>
      <c r="CEQ189" s="229"/>
      <c r="CER189" s="229"/>
      <c r="CES189" s="229"/>
      <c r="CET189" s="229"/>
      <c r="CEU189" s="229"/>
      <c r="CEV189" s="229"/>
      <c r="CEW189" s="229"/>
      <c r="CEX189" s="229"/>
      <c r="CEY189" s="229"/>
      <c r="CEZ189" s="229"/>
      <c r="CFA189" s="229"/>
      <c r="CFB189" s="229"/>
      <c r="CFC189" s="229"/>
      <c r="CFD189" s="229"/>
      <c r="CFE189" s="229"/>
      <c r="CFF189" s="229"/>
      <c r="CFG189" s="229"/>
      <c r="CFH189" s="229"/>
      <c r="CFI189" s="229"/>
      <c r="CFJ189" s="229"/>
      <c r="CFK189" s="229"/>
      <c r="CFL189" s="229"/>
      <c r="CFM189" s="229"/>
      <c r="CFN189" s="229"/>
      <c r="CFO189" s="229"/>
      <c r="CFP189" s="229"/>
      <c r="CFQ189" s="229"/>
      <c r="CFR189" s="229"/>
      <c r="CFS189" s="229"/>
      <c r="CFT189" s="229"/>
      <c r="CFU189" s="229"/>
      <c r="CFV189" s="229"/>
      <c r="CFW189" s="229"/>
      <c r="CFX189" s="229"/>
      <c r="CFY189" s="229"/>
      <c r="CFZ189" s="229"/>
      <c r="CGA189" s="229"/>
      <c r="CGB189" s="229"/>
      <c r="CGC189" s="229"/>
      <c r="CGD189" s="229"/>
      <c r="CGE189" s="229"/>
      <c r="CGF189" s="229"/>
      <c r="CGG189" s="229"/>
      <c r="CGH189" s="229"/>
      <c r="CGI189" s="229"/>
      <c r="CGJ189" s="229"/>
      <c r="CGK189" s="229"/>
      <c r="CGL189" s="229"/>
      <c r="CGM189" s="229"/>
      <c r="CGN189" s="229"/>
      <c r="CGO189" s="229"/>
      <c r="CGP189" s="229"/>
      <c r="CGQ189" s="229"/>
      <c r="CGR189" s="229"/>
      <c r="CGS189" s="229"/>
      <c r="CGT189" s="229"/>
      <c r="CGU189" s="229"/>
      <c r="CGV189" s="229"/>
      <c r="CGW189" s="229"/>
      <c r="CGX189" s="229"/>
      <c r="CGY189" s="229"/>
      <c r="CGZ189" s="229"/>
      <c r="CHA189" s="229"/>
      <c r="CHB189" s="229"/>
      <c r="CHC189" s="229"/>
      <c r="CHD189" s="229"/>
      <c r="CHE189" s="229"/>
      <c r="CHF189" s="229"/>
      <c r="CHG189" s="229"/>
      <c r="CHH189" s="229"/>
      <c r="CHI189" s="229"/>
      <c r="CHJ189" s="229"/>
      <c r="CHK189" s="229"/>
      <c r="CHL189" s="229"/>
      <c r="CHM189" s="229"/>
      <c r="CHN189" s="229"/>
      <c r="CHO189" s="229"/>
      <c r="CHP189" s="229"/>
      <c r="CHQ189" s="229"/>
      <c r="CHR189" s="229"/>
      <c r="CHS189" s="229"/>
      <c r="CHT189" s="229"/>
      <c r="CHU189" s="229"/>
      <c r="CHV189" s="229"/>
      <c r="CHW189" s="229"/>
      <c r="CHX189" s="229"/>
      <c r="CHY189" s="229"/>
      <c r="CHZ189" s="229"/>
      <c r="CIA189" s="229"/>
      <c r="CIB189" s="229"/>
      <c r="CIC189" s="229"/>
      <c r="CID189" s="229"/>
      <c r="CIE189" s="229"/>
      <c r="CIF189" s="229"/>
      <c r="CIG189" s="229"/>
      <c r="CIH189" s="229"/>
      <c r="CII189" s="229"/>
      <c r="CIJ189" s="229"/>
      <c r="CIK189" s="229"/>
      <c r="CIL189" s="229"/>
      <c r="CIM189" s="229"/>
      <c r="CIN189" s="229"/>
      <c r="CIO189" s="229"/>
      <c r="CIP189" s="229"/>
      <c r="CIQ189" s="229"/>
      <c r="CIR189" s="229"/>
      <c r="CIS189" s="229"/>
      <c r="CIT189" s="229"/>
      <c r="CIU189" s="229"/>
      <c r="CIV189" s="229"/>
      <c r="CIW189" s="229"/>
      <c r="CIX189" s="229"/>
      <c r="CIY189" s="229"/>
      <c r="CIZ189" s="229"/>
      <c r="CJA189" s="229"/>
      <c r="CJB189" s="229"/>
      <c r="CJC189" s="229"/>
      <c r="CJD189" s="229"/>
      <c r="CJE189" s="229"/>
      <c r="CJF189" s="229"/>
      <c r="CJG189" s="229"/>
      <c r="CJH189" s="229"/>
      <c r="CJI189" s="229"/>
      <c r="CJJ189" s="229"/>
      <c r="CJK189" s="229"/>
      <c r="CJL189" s="229"/>
      <c r="CJM189" s="229"/>
      <c r="CJN189" s="229"/>
      <c r="CJO189" s="229"/>
      <c r="CJP189" s="229"/>
      <c r="CJQ189" s="229"/>
      <c r="CJR189" s="229"/>
      <c r="CJS189" s="229"/>
      <c r="CJT189" s="229"/>
      <c r="CJU189" s="229"/>
      <c r="CJV189" s="229"/>
      <c r="CJW189" s="229"/>
      <c r="CJX189" s="229"/>
      <c r="CJY189" s="229"/>
      <c r="CJZ189" s="229"/>
      <c r="CKA189" s="229"/>
      <c r="CKB189" s="229"/>
      <c r="CKC189" s="229"/>
      <c r="CKD189" s="229"/>
      <c r="CKE189" s="229"/>
      <c r="CKF189" s="229"/>
      <c r="CKG189" s="229"/>
      <c r="CKH189" s="229"/>
      <c r="CKI189" s="229"/>
      <c r="CKJ189" s="229"/>
      <c r="CKK189" s="229"/>
      <c r="CKL189" s="229"/>
      <c r="CKM189" s="229"/>
      <c r="CKN189" s="229"/>
      <c r="CKO189" s="229"/>
      <c r="CKP189" s="229"/>
      <c r="CKQ189" s="229"/>
      <c r="CKR189" s="229"/>
      <c r="CKS189" s="229"/>
      <c r="CKT189" s="229"/>
      <c r="CKU189" s="229"/>
      <c r="CKV189" s="229"/>
      <c r="CKW189" s="229"/>
      <c r="CKX189" s="229"/>
      <c r="CKY189" s="229"/>
      <c r="CKZ189" s="229"/>
      <c r="CLA189" s="229"/>
      <c r="CLB189" s="229"/>
      <c r="CLC189" s="229"/>
      <c r="CLD189" s="229"/>
      <c r="CLE189" s="229"/>
      <c r="CLF189" s="229"/>
      <c r="CLG189" s="229"/>
      <c r="CLH189" s="229"/>
      <c r="CLI189" s="229"/>
      <c r="CLJ189" s="229"/>
      <c r="CLK189" s="229"/>
      <c r="CLL189" s="229"/>
      <c r="CLM189" s="229"/>
      <c r="CLN189" s="229"/>
      <c r="CLO189" s="229"/>
      <c r="CLP189" s="229"/>
      <c r="CLQ189" s="229"/>
      <c r="CLR189" s="229"/>
      <c r="CLS189" s="229"/>
      <c r="CLT189" s="229"/>
      <c r="CLU189" s="229"/>
      <c r="CLV189" s="229"/>
      <c r="CLW189" s="229"/>
      <c r="CLX189" s="229"/>
      <c r="CLY189" s="229"/>
      <c r="CLZ189" s="229"/>
      <c r="CMA189" s="229"/>
      <c r="CMB189" s="229"/>
      <c r="CMC189" s="229"/>
      <c r="CMD189" s="229"/>
      <c r="CME189" s="229"/>
      <c r="CMF189" s="229"/>
      <c r="CMG189" s="229"/>
      <c r="CMH189" s="229"/>
      <c r="CMI189" s="229"/>
      <c r="CMJ189" s="229"/>
      <c r="CMK189" s="229"/>
      <c r="CML189" s="229"/>
      <c r="CMM189" s="229"/>
      <c r="CMN189" s="229"/>
      <c r="CMO189" s="229"/>
      <c r="CMP189" s="229"/>
      <c r="CMQ189" s="229"/>
      <c r="CMR189" s="229"/>
      <c r="CMS189" s="229"/>
      <c r="CMT189" s="229"/>
      <c r="CMU189" s="229"/>
      <c r="CMV189" s="229"/>
      <c r="CMW189" s="229"/>
      <c r="CMX189" s="229"/>
      <c r="CMY189" s="229"/>
      <c r="CMZ189" s="229"/>
      <c r="CNA189" s="229"/>
      <c r="CNB189" s="229"/>
      <c r="CNC189" s="229"/>
      <c r="CND189" s="229"/>
      <c r="CNE189" s="229"/>
      <c r="CNF189" s="229"/>
      <c r="CNG189" s="229"/>
      <c r="CNH189" s="229"/>
      <c r="CNI189" s="229"/>
      <c r="CNJ189" s="229"/>
      <c r="CNK189" s="229"/>
      <c r="CNL189" s="229"/>
      <c r="CNM189" s="229"/>
      <c r="CNN189" s="229"/>
      <c r="CNO189" s="229"/>
      <c r="CNP189" s="229"/>
      <c r="CNQ189" s="229"/>
      <c r="CNR189" s="229"/>
      <c r="CNS189" s="229"/>
      <c r="CNT189" s="229"/>
      <c r="CNU189" s="229"/>
      <c r="CNV189" s="229"/>
      <c r="CNW189" s="229"/>
      <c r="CNX189" s="229"/>
      <c r="CNY189" s="229"/>
      <c r="CNZ189" s="229"/>
      <c r="COA189" s="229"/>
      <c r="COB189" s="229"/>
      <c r="COC189" s="229"/>
      <c r="COD189" s="229"/>
      <c r="COE189" s="229"/>
      <c r="COF189" s="229"/>
      <c r="COG189" s="229"/>
      <c r="COH189" s="229"/>
      <c r="COI189" s="229"/>
      <c r="COJ189" s="229"/>
      <c r="COK189" s="229"/>
      <c r="COL189" s="229"/>
      <c r="COM189" s="229"/>
      <c r="CON189" s="229"/>
      <c r="COO189" s="229"/>
      <c r="COP189" s="229"/>
      <c r="COQ189" s="229"/>
      <c r="COR189" s="229"/>
      <c r="COS189" s="229"/>
      <c r="COT189" s="229"/>
      <c r="COU189" s="229"/>
      <c r="COV189" s="229"/>
      <c r="COW189" s="229"/>
      <c r="COX189" s="229"/>
      <c r="COY189" s="229"/>
      <c r="COZ189" s="229"/>
      <c r="CPA189" s="229"/>
      <c r="CPB189" s="229"/>
      <c r="CPC189" s="229"/>
      <c r="CPD189" s="229"/>
      <c r="CPE189" s="229"/>
      <c r="CPF189" s="229"/>
      <c r="CPG189" s="229"/>
      <c r="CPH189" s="229"/>
      <c r="CPI189" s="229"/>
      <c r="CPJ189" s="229"/>
      <c r="CPK189" s="229"/>
      <c r="CPL189" s="229"/>
      <c r="CPM189" s="229"/>
      <c r="CPN189" s="229"/>
      <c r="CPO189" s="229"/>
      <c r="CPP189" s="229"/>
      <c r="CPQ189" s="229"/>
      <c r="CPR189" s="229"/>
      <c r="CPS189" s="229"/>
      <c r="CPT189" s="229"/>
      <c r="CPU189" s="229"/>
      <c r="CPV189" s="229"/>
      <c r="CPW189" s="229"/>
      <c r="CPX189" s="229"/>
      <c r="CPY189" s="229"/>
      <c r="CPZ189" s="229"/>
      <c r="CQA189" s="229"/>
      <c r="CQB189" s="229"/>
      <c r="CQC189" s="229"/>
      <c r="CQD189" s="229"/>
      <c r="CQE189" s="229"/>
      <c r="CQF189" s="229"/>
      <c r="CQG189" s="229"/>
      <c r="CQH189" s="229"/>
      <c r="CQI189" s="229"/>
      <c r="CQJ189" s="229"/>
      <c r="CQK189" s="229"/>
      <c r="CQL189" s="229"/>
      <c r="CQM189" s="229"/>
      <c r="CQN189" s="229"/>
      <c r="CQO189" s="229"/>
      <c r="CQP189" s="229"/>
      <c r="CQQ189" s="229"/>
      <c r="CQR189" s="229"/>
      <c r="CQS189" s="229"/>
      <c r="CQT189" s="229"/>
      <c r="CQU189" s="229"/>
      <c r="CQV189" s="229"/>
      <c r="CQW189" s="229"/>
      <c r="CQX189" s="229"/>
      <c r="CQY189" s="229"/>
      <c r="CQZ189" s="229"/>
      <c r="CRA189" s="229"/>
      <c r="CRB189" s="229"/>
      <c r="CRC189" s="229"/>
      <c r="CRD189" s="229"/>
      <c r="CRE189" s="229"/>
      <c r="CRF189" s="229"/>
      <c r="CRG189" s="229"/>
      <c r="CRH189" s="229"/>
      <c r="CRI189" s="229"/>
      <c r="CRJ189" s="229"/>
      <c r="CRK189" s="229"/>
      <c r="CRL189" s="229"/>
      <c r="CRM189" s="229"/>
      <c r="CRN189" s="229"/>
      <c r="CRO189" s="229"/>
      <c r="CRP189" s="229"/>
      <c r="CRQ189" s="229"/>
      <c r="CRR189" s="229"/>
      <c r="CRS189" s="229"/>
      <c r="CRT189" s="229"/>
      <c r="CRU189" s="229"/>
      <c r="CRV189" s="229"/>
      <c r="CRW189" s="229"/>
      <c r="CRX189" s="229"/>
      <c r="CRY189" s="229"/>
      <c r="CRZ189" s="229"/>
      <c r="CSA189" s="229"/>
      <c r="CSB189" s="229"/>
      <c r="CSC189" s="229"/>
      <c r="CSD189" s="229"/>
      <c r="CSE189" s="229"/>
      <c r="CSF189" s="229"/>
      <c r="CSG189" s="229"/>
      <c r="CSH189" s="229"/>
      <c r="CSI189" s="229"/>
      <c r="CSJ189" s="229"/>
      <c r="CSK189" s="229"/>
      <c r="CSL189" s="229"/>
      <c r="CSM189" s="229"/>
      <c r="CSN189" s="229"/>
      <c r="CSO189" s="229"/>
      <c r="CSP189" s="229"/>
      <c r="CSQ189" s="229"/>
      <c r="CSR189" s="229"/>
      <c r="CSS189" s="229"/>
      <c r="CST189" s="229"/>
      <c r="CSU189" s="229"/>
      <c r="CSV189" s="229"/>
      <c r="CSW189" s="229"/>
      <c r="CSX189" s="229"/>
      <c r="CSY189" s="229"/>
      <c r="CSZ189" s="229"/>
      <c r="CTA189" s="229"/>
      <c r="CTB189" s="229"/>
      <c r="CTC189" s="229"/>
      <c r="CTD189" s="229"/>
      <c r="CTE189" s="229"/>
      <c r="CTF189" s="229"/>
      <c r="CTG189" s="229"/>
      <c r="CTH189" s="229"/>
      <c r="CTI189" s="229"/>
      <c r="CTJ189" s="229"/>
      <c r="CTK189" s="229"/>
      <c r="CTL189" s="229"/>
      <c r="CTM189" s="229"/>
      <c r="CTN189" s="229"/>
      <c r="CTO189" s="229"/>
      <c r="CTP189" s="229"/>
      <c r="CTQ189" s="229"/>
      <c r="CTR189" s="229"/>
      <c r="CTS189" s="229"/>
      <c r="CTT189" s="229"/>
      <c r="CTU189" s="229"/>
      <c r="CTV189" s="229"/>
      <c r="CTW189" s="229"/>
      <c r="CTX189" s="229"/>
      <c r="CTY189" s="229"/>
      <c r="CTZ189" s="229"/>
      <c r="CUA189" s="229"/>
    </row>
    <row r="190" spans="1:2575" s="224" customFormat="1" ht="108.75" hidden="1" customHeight="1">
      <c r="A190" s="247"/>
      <c r="B190" s="248"/>
      <c r="C190" s="249"/>
      <c r="D190" s="250"/>
      <c r="E190" s="274"/>
      <c r="F190" s="252"/>
      <c r="G190" s="249"/>
      <c r="H190" s="256"/>
      <c r="I190" s="269"/>
      <c r="J190" s="270"/>
      <c r="K190" s="252"/>
      <c r="L190" s="252"/>
      <c r="N190" s="229"/>
      <c r="O190" s="229"/>
      <c r="P190" s="229"/>
      <c r="Q190" s="229"/>
      <c r="R190" s="229"/>
      <c r="S190" s="229"/>
      <c r="T190" s="229"/>
      <c r="U190" s="229"/>
      <c r="V190" s="229"/>
      <c r="W190" s="229"/>
      <c r="X190" s="229"/>
      <c r="Y190" s="229"/>
      <c r="Z190" s="229"/>
      <c r="AA190" s="229"/>
      <c r="AB190" s="229"/>
      <c r="AC190" s="229"/>
      <c r="AD190" s="229"/>
      <c r="AE190" s="229"/>
      <c r="AF190" s="229"/>
      <c r="AG190" s="229"/>
      <c r="AH190" s="229"/>
      <c r="AI190" s="229"/>
      <c r="AJ190" s="229"/>
      <c r="AK190" s="229"/>
      <c r="AL190" s="229"/>
      <c r="AM190" s="229"/>
      <c r="AN190" s="229"/>
      <c r="AO190" s="229"/>
      <c r="AP190" s="229"/>
      <c r="AQ190" s="229"/>
      <c r="AR190" s="229"/>
      <c r="AS190" s="229"/>
      <c r="AT190" s="229"/>
      <c r="AU190" s="229"/>
      <c r="AV190" s="229"/>
      <c r="AW190" s="229"/>
      <c r="AX190" s="229"/>
      <c r="AY190" s="229"/>
      <c r="AZ190" s="229"/>
      <c r="BA190" s="229"/>
      <c r="BB190" s="229"/>
      <c r="BC190" s="229"/>
      <c r="BD190" s="229"/>
      <c r="BE190" s="229"/>
      <c r="BF190" s="229"/>
      <c r="BG190" s="229"/>
      <c r="BH190" s="229"/>
      <c r="BI190" s="229"/>
      <c r="BJ190" s="229"/>
      <c r="BK190" s="229"/>
      <c r="BL190" s="229"/>
      <c r="BM190" s="229"/>
      <c r="BN190" s="229"/>
      <c r="BO190" s="229"/>
      <c r="BP190" s="229"/>
      <c r="BQ190" s="229"/>
      <c r="BR190" s="229"/>
      <c r="BS190" s="229"/>
      <c r="BT190" s="229"/>
      <c r="BU190" s="229"/>
      <c r="BV190" s="229"/>
      <c r="BW190" s="229"/>
      <c r="BX190" s="229"/>
      <c r="BY190" s="229"/>
      <c r="BZ190" s="229"/>
      <c r="CA190" s="229"/>
      <c r="CB190" s="229"/>
      <c r="CC190" s="229"/>
      <c r="CD190" s="229"/>
      <c r="CE190" s="229"/>
      <c r="CF190" s="229"/>
      <c r="CG190" s="229"/>
      <c r="CH190" s="229"/>
      <c r="CI190" s="229"/>
      <c r="CJ190" s="229"/>
      <c r="CK190" s="229"/>
      <c r="CL190" s="229"/>
      <c r="CM190" s="229"/>
      <c r="CN190" s="229"/>
      <c r="CO190" s="229"/>
      <c r="CP190" s="229"/>
      <c r="CQ190" s="229"/>
      <c r="CR190" s="229"/>
      <c r="CS190" s="229"/>
      <c r="CT190" s="229"/>
      <c r="CU190" s="229"/>
      <c r="CV190" s="229"/>
      <c r="CW190" s="229"/>
      <c r="CX190" s="229"/>
      <c r="CY190" s="229"/>
      <c r="CZ190" s="229"/>
      <c r="DA190" s="229"/>
      <c r="DB190" s="229"/>
      <c r="DC190" s="229"/>
      <c r="DD190" s="229"/>
      <c r="DE190" s="229"/>
      <c r="DF190" s="229"/>
      <c r="DG190" s="229"/>
      <c r="DH190" s="229"/>
      <c r="DI190" s="229"/>
      <c r="DJ190" s="229"/>
      <c r="DK190" s="229"/>
      <c r="DL190" s="229"/>
      <c r="DM190" s="229"/>
      <c r="DN190" s="229"/>
      <c r="DO190" s="229"/>
      <c r="DP190" s="229"/>
      <c r="DQ190" s="229"/>
      <c r="DR190" s="229"/>
      <c r="DS190" s="229"/>
      <c r="DT190" s="229"/>
      <c r="DU190" s="229"/>
      <c r="DV190" s="229"/>
      <c r="DW190" s="229"/>
      <c r="DX190" s="229"/>
      <c r="DY190" s="229"/>
      <c r="DZ190" s="229"/>
      <c r="EA190" s="229"/>
      <c r="EB190" s="229"/>
      <c r="EC190" s="229"/>
      <c r="ED190" s="229"/>
      <c r="EE190" s="229"/>
      <c r="EF190" s="229"/>
      <c r="EG190" s="229"/>
      <c r="EH190" s="229"/>
      <c r="EI190" s="229"/>
      <c r="EJ190" s="229"/>
      <c r="EK190" s="229"/>
      <c r="EL190" s="229"/>
      <c r="EM190" s="229"/>
      <c r="EN190" s="229"/>
      <c r="EO190" s="229"/>
      <c r="EP190" s="229"/>
      <c r="EQ190" s="229"/>
      <c r="ER190" s="229"/>
      <c r="ES190" s="229"/>
      <c r="ET190" s="229"/>
      <c r="EU190" s="229"/>
      <c r="EV190" s="229"/>
      <c r="EW190" s="229"/>
      <c r="EX190" s="229"/>
      <c r="EY190" s="229"/>
      <c r="EZ190" s="229"/>
      <c r="FA190" s="229"/>
      <c r="FB190" s="229"/>
      <c r="FC190" s="229"/>
      <c r="FD190" s="229"/>
      <c r="FE190" s="229"/>
      <c r="FF190" s="229"/>
      <c r="FG190" s="229"/>
      <c r="FH190" s="229"/>
      <c r="FI190" s="229"/>
      <c r="FJ190" s="229"/>
      <c r="FK190" s="229"/>
      <c r="FL190" s="229"/>
      <c r="FM190" s="229"/>
      <c r="FN190" s="229"/>
      <c r="FO190" s="229"/>
      <c r="FP190" s="229"/>
      <c r="FQ190" s="229"/>
      <c r="FR190" s="229"/>
      <c r="FS190" s="229"/>
      <c r="FT190" s="229"/>
      <c r="FU190" s="229"/>
      <c r="FV190" s="229"/>
      <c r="FW190" s="229"/>
      <c r="FX190" s="229"/>
      <c r="FY190" s="229"/>
      <c r="FZ190" s="229"/>
      <c r="GA190" s="229"/>
      <c r="GB190" s="229"/>
      <c r="GC190" s="229"/>
      <c r="GD190" s="229"/>
      <c r="GE190" s="229"/>
      <c r="GF190" s="229"/>
      <c r="GG190" s="229"/>
      <c r="GH190" s="229"/>
      <c r="GI190" s="229"/>
      <c r="GJ190" s="229"/>
      <c r="GK190" s="229"/>
      <c r="GL190" s="229"/>
      <c r="GM190" s="229"/>
      <c r="GN190" s="229"/>
      <c r="GO190" s="229"/>
      <c r="GP190" s="229"/>
      <c r="GQ190" s="229"/>
      <c r="GR190" s="229"/>
      <c r="GS190" s="229"/>
      <c r="GT190" s="229"/>
      <c r="GU190" s="229"/>
      <c r="GV190" s="229"/>
      <c r="GW190" s="229"/>
      <c r="GX190" s="229"/>
      <c r="GY190" s="229"/>
      <c r="GZ190" s="229"/>
      <c r="HA190" s="229"/>
      <c r="HB190" s="229"/>
      <c r="HC190" s="229"/>
      <c r="HD190" s="229"/>
      <c r="HE190" s="229"/>
      <c r="HF190" s="229"/>
      <c r="HG190" s="229"/>
      <c r="HH190" s="229"/>
      <c r="HI190" s="229"/>
      <c r="HJ190" s="229"/>
      <c r="HK190" s="229"/>
      <c r="HL190" s="229"/>
      <c r="HM190" s="229"/>
      <c r="HN190" s="229"/>
      <c r="HO190" s="229"/>
      <c r="HP190" s="229"/>
      <c r="HQ190" s="229"/>
      <c r="HR190" s="229"/>
      <c r="HS190" s="229"/>
      <c r="HT190" s="229"/>
      <c r="HU190" s="229"/>
      <c r="HV190" s="229"/>
      <c r="HW190" s="229"/>
      <c r="HX190" s="229"/>
      <c r="HY190" s="229"/>
      <c r="HZ190" s="229"/>
      <c r="IA190" s="229"/>
      <c r="IB190" s="229"/>
      <c r="IC190" s="229"/>
      <c r="ID190" s="229"/>
      <c r="IE190" s="229"/>
      <c r="IF190" s="229"/>
      <c r="IG190" s="229"/>
      <c r="IH190" s="229"/>
      <c r="II190" s="229"/>
      <c r="IJ190" s="229"/>
      <c r="IK190" s="229"/>
      <c r="IL190" s="229"/>
      <c r="IM190" s="229"/>
      <c r="IN190" s="229"/>
      <c r="IO190" s="229"/>
      <c r="IP190" s="229"/>
      <c r="IQ190" s="229"/>
      <c r="IR190" s="229"/>
      <c r="IS190" s="229"/>
      <c r="IT190" s="229"/>
      <c r="IU190" s="229"/>
      <c r="IV190" s="229"/>
      <c r="IW190" s="229"/>
      <c r="IX190" s="229"/>
      <c r="IY190" s="229"/>
      <c r="IZ190" s="229"/>
      <c r="JA190" s="229"/>
      <c r="JB190" s="229"/>
      <c r="JC190" s="229"/>
      <c r="JD190" s="229"/>
      <c r="JE190" s="229"/>
      <c r="JF190" s="229"/>
      <c r="JG190" s="229"/>
      <c r="JH190" s="229"/>
      <c r="JI190" s="229"/>
      <c r="JJ190" s="229"/>
      <c r="JK190" s="229"/>
      <c r="JL190" s="229"/>
      <c r="JM190" s="229"/>
      <c r="JN190" s="229"/>
      <c r="JO190" s="229"/>
      <c r="JP190" s="229"/>
      <c r="JQ190" s="229"/>
      <c r="JR190" s="229"/>
      <c r="JS190" s="229"/>
      <c r="JT190" s="229"/>
      <c r="JU190" s="229"/>
      <c r="JV190" s="229"/>
      <c r="JW190" s="229"/>
      <c r="JX190" s="229"/>
      <c r="JY190" s="229"/>
      <c r="JZ190" s="229"/>
      <c r="KA190" s="229"/>
      <c r="KB190" s="229"/>
      <c r="KC190" s="229"/>
      <c r="KD190" s="229"/>
      <c r="KE190" s="229"/>
      <c r="KF190" s="229"/>
      <c r="KG190" s="229"/>
      <c r="KH190" s="229"/>
      <c r="KI190" s="229"/>
      <c r="KJ190" s="229"/>
      <c r="KK190" s="229"/>
      <c r="KL190" s="229"/>
      <c r="KM190" s="229"/>
      <c r="KN190" s="229"/>
      <c r="KO190" s="229"/>
      <c r="KP190" s="229"/>
      <c r="KQ190" s="229"/>
      <c r="KR190" s="229"/>
      <c r="KS190" s="229"/>
      <c r="KT190" s="229"/>
      <c r="KU190" s="229"/>
      <c r="KV190" s="229"/>
      <c r="KW190" s="229"/>
      <c r="KX190" s="229"/>
      <c r="KY190" s="229"/>
      <c r="KZ190" s="229"/>
      <c r="LA190" s="229"/>
      <c r="LB190" s="229"/>
      <c r="LC190" s="229"/>
      <c r="LD190" s="229"/>
      <c r="LE190" s="229"/>
      <c r="LF190" s="229"/>
      <c r="LG190" s="229"/>
      <c r="LH190" s="229"/>
      <c r="LI190" s="229"/>
      <c r="LJ190" s="229"/>
      <c r="LK190" s="229"/>
      <c r="LL190" s="229"/>
      <c r="LM190" s="229"/>
      <c r="LN190" s="229"/>
      <c r="LO190" s="229"/>
      <c r="LP190" s="229"/>
      <c r="LQ190" s="229"/>
      <c r="LR190" s="229"/>
      <c r="LS190" s="229"/>
      <c r="LT190" s="229"/>
      <c r="LU190" s="229"/>
      <c r="LV190" s="229"/>
      <c r="LW190" s="229"/>
      <c r="LX190" s="229"/>
      <c r="LY190" s="229"/>
      <c r="LZ190" s="229"/>
      <c r="MA190" s="229"/>
      <c r="MB190" s="229"/>
      <c r="MC190" s="229"/>
      <c r="MD190" s="229"/>
      <c r="ME190" s="229"/>
      <c r="MF190" s="229"/>
      <c r="MG190" s="229"/>
      <c r="MH190" s="229"/>
      <c r="MI190" s="229"/>
      <c r="MJ190" s="229"/>
      <c r="MK190" s="229"/>
      <c r="ML190" s="229"/>
      <c r="MM190" s="229"/>
      <c r="MN190" s="229"/>
      <c r="MO190" s="229"/>
      <c r="MP190" s="229"/>
      <c r="MQ190" s="229"/>
      <c r="MR190" s="229"/>
      <c r="MS190" s="229"/>
      <c r="MT190" s="229"/>
      <c r="MU190" s="229"/>
      <c r="MV190" s="229"/>
      <c r="MW190" s="229"/>
      <c r="MX190" s="229"/>
      <c r="MY190" s="229"/>
      <c r="MZ190" s="229"/>
      <c r="NA190" s="229"/>
      <c r="NB190" s="229"/>
      <c r="NC190" s="229"/>
      <c r="ND190" s="229"/>
      <c r="NE190" s="229"/>
      <c r="NF190" s="229"/>
      <c r="NG190" s="229"/>
      <c r="NH190" s="229"/>
      <c r="NI190" s="229"/>
      <c r="NJ190" s="229"/>
      <c r="NK190" s="229"/>
      <c r="NL190" s="229"/>
      <c r="NM190" s="229"/>
      <c r="NN190" s="229"/>
      <c r="NO190" s="229"/>
      <c r="NP190" s="229"/>
      <c r="NQ190" s="229"/>
      <c r="NR190" s="229"/>
      <c r="NS190" s="229"/>
      <c r="NT190" s="229"/>
      <c r="NU190" s="229"/>
      <c r="NV190" s="229"/>
      <c r="NW190" s="229"/>
      <c r="NX190" s="229"/>
      <c r="NY190" s="229"/>
      <c r="NZ190" s="229"/>
      <c r="OA190" s="229"/>
      <c r="OB190" s="229"/>
      <c r="OC190" s="229"/>
      <c r="OD190" s="229"/>
      <c r="OE190" s="229"/>
      <c r="OF190" s="229"/>
      <c r="OG190" s="229"/>
      <c r="OH190" s="229"/>
      <c r="OI190" s="229"/>
      <c r="OJ190" s="229"/>
      <c r="OK190" s="229"/>
      <c r="OL190" s="229"/>
      <c r="OM190" s="229"/>
      <c r="ON190" s="229"/>
      <c r="OO190" s="229"/>
      <c r="OP190" s="229"/>
      <c r="OQ190" s="229"/>
      <c r="OR190" s="229"/>
      <c r="OS190" s="229"/>
      <c r="OT190" s="229"/>
      <c r="OU190" s="229"/>
      <c r="OV190" s="229"/>
      <c r="OW190" s="229"/>
      <c r="OX190" s="229"/>
      <c r="OY190" s="229"/>
      <c r="OZ190" s="229"/>
      <c r="PA190" s="229"/>
      <c r="PB190" s="229"/>
      <c r="PC190" s="229"/>
      <c r="PD190" s="229"/>
      <c r="PE190" s="229"/>
      <c r="PF190" s="229"/>
      <c r="PG190" s="229"/>
      <c r="PH190" s="229"/>
      <c r="PI190" s="229"/>
      <c r="PJ190" s="229"/>
      <c r="PK190" s="229"/>
      <c r="PL190" s="229"/>
      <c r="PM190" s="229"/>
      <c r="PN190" s="229"/>
      <c r="PO190" s="229"/>
      <c r="PP190" s="229"/>
      <c r="PQ190" s="229"/>
      <c r="PR190" s="229"/>
      <c r="PS190" s="229"/>
      <c r="PT190" s="229"/>
      <c r="PU190" s="229"/>
      <c r="PV190" s="229"/>
      <c r="PW190" s="229"/>
      <c r="PX190" s="229"/>
      <c r="PY190" s="229"/>
      <c r="PZ190" s="229"/>
      <c r="QA190" s="229"/>
      <c r="QB190" s="229"/>
      <c r="QC190" s="229"/>
      <c r="QD190" s="229"/>
      <c r="QE190" s="229"/>
      <c r="QF190" s="229"/>
      <c r="QG190" s="229"/>
      <c r="QH190" s="229"/>
      <c r="QI190" s="229"/>
      <c r="QJ190" s="229"/>
      <c r="QK190" s="229"/>
      <c r="QL190" s="229"/>
      <c r="QM190" s="229"/>
      <c r="QN190" s="229"/>
      <c r="QO190" s="229"/>
      <c r="QP190" s="229"/>
      <c r="QQ190" s="229"/>
      <c r="QR190" s="229"/>
      <c r="QS190" s="229"/>
      <c r="QT190" s="229"/>
      <c r="QU190" s="229"/>
      <c r="QV190" s="229"/>
      <c r="QW190" s="229"/>
      <c r="QX190" s="229"/>
      <c r="QY190" s="229"/>
      <c r="QZ190" s="229"/>
      <c r="RA190" s="229"/>
      <c r="RB190" s="229"/>
      <c r="RC190" s="229"/>
      <c r="RD190" s="229"/>
      <c r="RE190" s="229"/>
      <c r="RF190" s="229"/>
      <c r="RG190" s="229"/>
      <c r="RH190" s="229"/>
      <c r="RI190" s="229"/>
      <c r="RJ190" s="229"/>
      <c r="RK190" s="229"/>
      <c r="RL190" s="229"/>
      <c r="RM190" s="229"/>
      <c r="RN190" s="229"/>
      <c r="RO190" s="229"/>
      <c r="RP190" s="229"/>
      <c r="RQ190" s="229"/>
      <c r="RR190" s="229"/>
      <c r="RS190" s="229"/>
      <c r="RT190" s="229"/>
      <c r="RU190" s="229"/>
      <c r="RV190" s="229"/>
      <c r="RW190" s="229"/>
      <c r="RX190" s="229"/>
      <c r="RY190" s="229"/>
      <c r="RZ190" s="229"/>
      <c r="SA190" s="229"/>
      <c r="SB190" s="229"/>
      <c r="SC190" s="229"/>
      <c r="SD190" s="229"/>
      <c r="SE190" s="229"/>
      <c r="SF190" s="229"/>
      <c r="SG190" s="229"/>
      <c r="SH190" s="229"/>
      <c r="SI190" s="229"/>
      <c r="SJ190" s="229"/>
      <c r="SK190" s="229"/>
      <c r="SL190" s="229"/>
      <c r="SM190" s="229"/>
      <c r="SN190" s="229"/>
      <c r="SO190" s="229"/>
      <c r="SP190" s="229"/>
      <c r="SQ190" s="229"/>
      <c r="SR190" s="229"/>
      <c r="SS190" s="229"/>
      <c r="ST190" s="229"/>
      <c r="SU190" s="229"/>
      <c r="SV190" s="229"/>
      <c r="SW190" s="229"/>
      <c r="SX190" s="229"/>
      <c r="SY190" s="229"/>
      <c r="SZ190" s="229"/>
      <c r="TA190" s="229"/>
      <c r="TB190" s="229"/>
      <c r="TC190" s="229"/>
      <c r="TD190" s="229"/>
      <c r="TE190" s="229"/>
      <c r="TF190" s="229"/>
      <c r="TG190" s="229"/>
      <c r="TH190" s="229"/>
      <c r="TI190" s="229"/>
      <c r="TJ190" s="229"/>
      <c r="TK190" s="229"/>
      <c r="TL190" s="229"/>
      <c r="TM190" s="229"/>
      <c r="TN190" s="229"/>
      <c r="TO190" s="229"/>
      <c r="TP190" s="229"/>
      <c r="TQ190" s="229"/>
      <c r="TR190" s="229"/>
      <c r="TS190" s="229"/>
      <c r="TT190" s="229"/>
      <c r="TU190" s="229"/>
      <c r="TV190" s="229"/>
      <c r="TW190" s="229"/>
      <c r="TX190" s="229"/>
      <c r="TY190" s="229"/>
      <c r="TZ190" s="229"/>
      <c r="UA190" s="229"/>
      <c r="UB190" s="229"/>
      <c r="UC190" s="229"/>
      <c r="UD190" s="229"/>
      <c r="UE190" s="229"/>
      <c r="UF190" s="229"/>
      <c r="UG190" s="229"/>
      <c r="UH190" s="229"/>
      <c r="UI190" s="229"/>
      <c r="UJ190" s="229"/>
      <c r="UK190" s="229"/>
      <c r="UL190" s="229"/>
      <c r="UM190" s="229"/>
      <c r="UN190" s="229"/>
      <c r="UO190" s="229"/>
      <c r="UP190" s="229"/>
      <c r="UQ190" s="229"/>
      <c r="UR190" s="229"/>
      <c r="US190" s="229"/>
      <c r="UT190" s="229"/>
      <c r="UU190" s="229"/>
      <c r="UV190" s="229"/>
      <c r="UW190" s="229"/>
      <c r="UX190" s="229"/>
      <c r="UY190" s="229"/>
      <c r="UZ190" s="229"/>
      <c r="VA190" s="229"/>
      <c r="VB190" s="229"/>
      <c r="VC190" s="229"/>
      <c r="VD190" s="229"/>
      <c r="VE190" s="229"/>
      <c r="VF190" s="229"/>
      <c r="VG190" s="229"/>
      <c r="VH190" s="229"/>
      <c r="VI190" s="229"/>
      <c r="VJ190" s="229"/>
      <c r="VK190" s="229"/>
      <c r="VL190" s="229"/>
      <c r="VM190" s="229"/>
      <c r="VN190" s="229"/>
      <c r="VO190" s="229"/>
      <c r="VP190" s="229"/>
      <c r="VQ190" s="229"/>
      <c r="VR190" s="229"/>
      <c r="VS190" s="229"/>
      <c r="VT190" s="229"/>
      <c r="VU190" s="229"/>
      <c r="VV190" s="229"/>
      <c r="VW190" s="229"/>
      <c r="VX190" s="229"/>
      <c r="VY190" s="229"/>
      <c r="VZ190" s="229"/>
      <c r="WA190" s="229"/>
      <c r="WB190" s="229"/>
      <c r="WC190" s="229"/>
      <c r="WD190" s="229"/>
      <c r="WE190" s="229"/>
      <c r="WF190" s="229"/>
      <c r="WG190" s="229"/>
      <c r="WH190" s="229"/>
      <c r="WI190" s="229"/>
      <c r="WJ190" s="229"/>
      <c r="WK190" s="229"/>
      <c r="WL190" s="229"/>
      <c r="WM190" s="229"/>
      <c r="WN190" s="229"/>
      <c r="WO190" s="229"/>
      <c r="WP190" s="229"/>
      <c r="WQ190" s="229"/>
      <c r="WR190" s="229"/>
      <c r="WS190" s="229"/>
      <c r="WT190" s="229"/>
      <c r="WU190" s="229"/>
      <c r="WV190" s="229"/>
      <c r="WW190" s="229"/>
      <c r="WX190" s="229"/>
      <c r="WY190" s="229"/>
      <c r="WZ190" s="229"/>
      <c r="XA190" s="229"/>
      <c r="XB190" s="229"/>
      <c r="XC190" s="229"/>
      <c r="XD190" s="229"/>
      <c r="XE190" s="229"/>
      <c r="XF190" s="229"/>
      <c r="XG190" s="229"/>
      <c r="XH190" s="229"/>
      <c r="XI190" s="229"/>
      <c r="XJ190" s="229"/>
      <c r="XK190" s="229"/>
      <c r="XL190" s="229"/>
      <c r="XM190" s="229"/>
      <c r="XN190" s="229"/>
      <c r="XO190" s="229"/>
      <c r="XP190" s="229"/>
      <c r="XQ190" s="229"/>
      <c r="XR190" s="229"/>
      <c r="XS190" s="229"/>
      <c r="XT190" s="229"/>
      <c r="XU190" s="229"/>
      <c r="XV190" s="229"/>
      <c r="XW190" s="229"/>
      <c r="XX190" s="229"/>
      <c r="XY190" s="229"/>
      <c r="XZ190" s="229"/>
      <c r="YA190" s="229"/>
      <c r="YB190" s="229"/>
      <c r="YC190" s="229"/>
      <c r="YD190" s="229"/>
      <c r="YE190" s="229"/>
      <c r="YF190" s="229"/>
      <c r="YG190" s="229"/>
      <c r="YH190" s="229"/>
      <c r="YI190" s="229"/>
      <c r="YJ190" s="229"/>
      <c r="YK190" s="229"/>
      <c r="YL190" s="229"/>
      <c r="YM190" s="229"/>
      <c r="YN190" s="229"/>
      <c r="YO190" s="229"/>
      <c r="YP190" s="229"/>
      <c r="YQ190" s="229"/>
      <c r="YR190" s="229"/>
      <c r="YS190" s="229"/>
      <c r="YT190" s="229"/>
      <c r="YU190" s="229"/>
      <c r="YV190" s="229"/>
      <c r="YW190" s="229"/>
      <c r="YX190" s="229"/>
      <c r="YY190" s="229"/>
      <c r="YZ190" s="229"/>
      <c r="ZA190" s="229"/>
      <c r="ZB190" s="229"/>
      <c r="ZC190" s="229"/>
      <c r="ZD190" s="229"/>
      <c r="ZE190" s="229"/>
      <c r="ZF190" s="229"/>
      <c r="ZG190" s="229"/>
      <c r="ZH190" s="229"/>
      <c r="ZI190" s="229"/>
      <c r="ZJ190" s="229"/>
      <c r="ZK190" s="229"/>
      <c r="ZL190" s="229"/>
      <c r="ZM190" s="229"/>
      <c r="ZN190" s="229"/>
      <c r="ZO190" s="229"/>
      <c r="ZP190" s="229"/>
      <c r="ZQ190" s="229"/>
      <c r="ZR190" s="229"/>
      <c r="ZS190" s="229"/>
      <c r="ZT190" s="229"/>
      <c r="ZU190" s="229"/>
      <c r="ZV190" s="229"/>
      <c r="ZW190" s="229"/>
      <c r="ZX190" s="229"/>
      <c r="ZY190" s="229"/>
      <c r="ZZ190" s="229"/>
      <c r="AAA190" s="229"/>
      <c r="AAB190" s="229"/>
      <c r="AAC190" s="229"/>
      <c r="AAD190" s="229"/>
      <c r="AAE190" s="229"/>
      <c r="AAF190" s="229"/>
      <c r="AAG190" s="229"/>
      <c r="AAH190" s="229"/>
      <c r="AAI190" s="229"/>
      <c r="AAJ190" s="229"/>
      <c r="AAK190" s="229"/>
      <c r="AAL190" s="229"/>
      <c r="AAM190" s="229"/>
      <c r="AAN190" s="229"/>
      <c r="AAO190" s="229"/>
      <c r="AAP190" s="229"/>
      <c r="AAQ190" s="229"/>
      <c r="AAR190" s="229"/>
      <c r="AAS190" s="229"/>
      <c r="AAT190" s="229"/>
      <c r="AAU190" s="229"/>
      <c r="AAV190" s="229"/>
      <c r="AAW190" s="229"/>
      <c r="AAX190" s="229"/>
      <c r="AAY190" s="229"/>
      <c r="AAZ190" s="229"/>
      <c r="ABA190" s="229"/>
      <c r="ABB190" s="229"/>
      <c r="ABC190" s="229"/>
      <c r="ABD190" s="229"/>
      <c r="ABE190" s="229"/>
      <c r="ABF190" s="229"/>
      <c r="ABG190" s="229"/>
      <c r="ABH190" s="229"/>
      <c r="ABI190" s="229"/>
      <c r="ABJ190" s="229"/>
      <c r="ABK190" s="229"/>
      <c r="ABL190" s="229"/>
      <c r="ABM190" s="229"/>
      <c r="ABN190" s="229"/>
      <c r="ABO190" s="229"/>
      <c r="ABP190" s="229"/>
      <c r="ABQ190" s="229"/>
      <c r="ABR190" s="229"/>
      <c r="ABS190" s="229"/>
      <c r="ABT190" s="229"/>
      <c r="ABU190" s="229"/>
      <c r="ABV190" s="229"/>
      <c r="ABW190" s="229"/>
      <c r="ABX190" s="229"/>
      <c r="ABY190" s="229"/>
      <c r="ABZ190" s="229"/>
      <c r="ACA190" s="229"/>
      <c r="ACB190" s="229"/>
      <c r="ACC190" s="229"/>
      <c r="ACD190" s="229"/>
      <c r="ACE190" s="229"/>
      <c r="ACF190" s="229"/>
      <c r="ACG190" s="229"/>
      <c r="ACH190" s="229"/>
      <c r="ACI190" s="229"/>
      <c r="ACJ190" s="229"/>
      <c r="ACK190" s="229"/>
      <c r="ACL190" s="229"/>
      <c r="ACM190" s="229"/>
      <c r="ACN190" s="229"/>
      <c r="ACO190" s="229"/>
      <c r="ACP190" s="229"/>
      <c r="ACQ190" s="229"/>
      <c r="ACR190" s="229"/>
      <c r="ACS190" s="229"/>
      <c r="ACT190" s="229"/>
      <c r="ACU190" s="229"/>
      <c r="ACV190" s="229"/>
      <c r="ACW190" s="229"/>
      <c r="ACX190" s="229"/>
      <c r="ACY190" s="229"/>
      <c r="ACZ190" s="229"/>
      <c r="ADA190" s="229"/>
      <c r="ADB190" s="229"/>
      <c r="ADC190" s="229"/>
      <c r="ADD190" s="229"/>
      <c r="ADE190" s="229"/>
      <c r="ADF190" s="229"/>
      <c r="ADG190" s="229"/>
      <c r="ADH190" s="229"/>
      <c r="ADI190" s="229"/>
      <c r="ADJ190" s="229"/>
      <c r="ADK190" s="229"/>
      <c r="ADL190" s="229"/>
      <c r="ADM190" s="229"/>
      <c r="ADN190" s="229"/>
      <c r="ADO190" s="229"/>
      <c r="ADP190" s="229"/>
      <c r="ADQ190" s="229"/>
      <c r="ADR190" s="229"/>
      <c r="ADS190" s="229"/>
      <c r="ADT190" s="229"/>
      <c r="ADU190" s="229"/>
      <c r="ADV190" s="229"/>
      <c r="ADW190" s="229"/>
      <c r="ADX190" s="229"/>
      <c r="ADY190" s="229"/>
      <c r="ADZ190" s="229"/>
      <c r="AEA190" s="229"/>
      <c r="AEB190" s="229"/>
      <c r="AEC190" s="229"/>
      <c r="AED190" s="229"/>
      <c r="AEE190" s="229"/>
      <c r="AEF190" s="229"/>
      <c r="AEG190" s="229"/>
      <c r="AEH190" s="229"/>
      <c r="AEI190" s="229"/>
      <c r="AEJ190" s="229"/>
      <c r="AEK190" s="229"/>
      <c r="AEL190" s="229"/>
      <c r="AEM190" s="229"/>
      <c r="AEN190" s="229"/>
      <c r="AEO190" s="229"/>
      <c r="AEP190" s="229"/>
      <c r="AEQ190" s="229"/>
      <c r="AER190" s="229"/>
      <c r="AES190" s="229"/>
      <c r="AET190" s="229"/>
      <c r="AEU190" s="229"/>
      <c r="AEV190" s="229"/>
      <c r="AEW190" s="229"/>
      <c r="AEX190" s="229"/>
      <c r="AEY190" s="229"/>
      <c r="AEZ190" s="229"/>
      <c r="AFA190" s="229"/>
      <c r="AFB190" s="229"/>
      <c r="AFC190" s="229"/>
      <c r="AFD190" s="229"/>
      <c r="AFE190" s="229"/>
      <c r="AFF190" s="229"/>
      <c r="AFG190" s="229"/>
      <c r="AFH190" s="229"/>
      <c r="AFI190" s="229"/>
      <c r="AFJ190" s="229"/>
      <c r="AFK190" s="229"/>
      <c r="AFL190" s="229"/>
      <c r="AFM190" s="229"/>
      <c r="AFN190" s="229"/>
      <c r="AFO190" s="229"/>
      <c r="AFP190" s="229"/>
      <c r="AFQ190" s="229"/>
      <c r="AFR190" s="229"/>
      <c r="AFS190" s="229"/>
      <c r="AFT190" s="229"/>
      <c r="AFU190" s="229"/>
      <c r="AFV190" s="229"/>
      <c r="AFW190" s="229"/>
      <c r="AFX190" s="229"/>
      <c r="AFY190" s="229"/>
      <c r="AFZ190" s="229"/>
      <c r="AGA190" s="229"/>
      <c r="AGB190" s="229"/>
      <c r="AGC190" s="229"/>
      <c r="AGD190" s="229"/>
      <c r="AGE190" s="229"/>
      <c r="AGF190" s="229"/>
      <c r="AGG190" s="229"/>
      <c r="AGH190" s="229"/>
      <c r="AGI190" s="229"/>
      <c r="AGJ190" s="229"/>
      <c r="AGK190" s="229"/>
      <c r="AGL190" s="229"/>
      <c r="AGM190" s="229"/>
      <c r="AGN190" s="229"/>
      <c r="AGO190" s="229"/>
      <c r="AGP190" s="229"/>
      <c r="AGQ190" s="229"/>
      <c r="AGR190" s="229"/>
      <c r="AGS190" s="229"/>
      <c r="AGT190" s="229"/>
      <c r="AGU190" s="229"/>
      <c r="AGV190" s="229"/>
      <c r="AGW190" s="229"/>
      <c r="AGX190" s="229"/>
      <c r="AGY190" s="229"/>
      <c r="AGZ190" s="229"/>
      <c r="AHA190" s="229"/>
      <c r="AHB190" s="229"/>
      <c r="AHC190" s="229"/>
      <c r="AHD190" s="229"/>
      <c r="AHE190" s="229"/>
      <c r="AHF190" s="229"/>
      <c r="AHG190" s="229"/>
      <c r="AHH190" s="229"/>
      <c r="AHI190" s="229"/>
      <c r="AHJ190" s="229"/>
      <c r="AHK190" s="229"/>
      <c r="AHL190" s="229"/>
      <c r="AHM190" s="229"/>
      <c r="AHN190" s="229"/>
      <c r="AHO190" s="229"/>
      <c r="AHP190" s="229"/>
      <c r="AHQ190" s="229"/>
      <c r="AHR190" s="229"/>
      <c r="AHS190" s="229"/>
      <c r="AHT190" s="229"/>
      <c r="AHU190" s="229"/>
      <c r="AHV190" s="229"/>
      <c r="AHW190" s="229"/>
      <c r="AHX190" s="229"/>
      <c r="AHY190" s="229"/>
      <c r="AHZ190" s="229"/>
      <c r="AIA190" s="229"/>
      <c r="AIB190" s="229"/>
      <c r="AIC190" s="229"/>
      <c r="AID190" s="229"/>
      <c r="AIE190" s="229"/>
      <c r="AIF190" s="229"/>
      <c r="AIG190" s="229"/>
      <c r="AIH190" s="229"/>
      <c r="AII190" s="229"/>
      <c r="AIJ190" s="229"/>
      <c r="AIK190" s="229"/>
      <c r="AIL190" s="229"/>
      <c r="AIM190" s="229"/>
      <c r="AIN190" s="229"/>
      <c r="AIO190" s="229"/>
      <c r="AIP190" s="229"/>
      <c r="AIQ190" s="229"/>
      <c r="AIR190" s="229"/>
      <c r="AIS190" s="229"/>
      <c r="AIT190" s="229"/>
      <c r="AIU190" s="229"/>
      <c r="AIV190" s="229"/>
      <c r="AIW190" s="229"/>
      <c r="AIX190" s="229"/>
      <c r="AIY190" s="229"/>
      <c r="AIZ190" s="229"/>
      <c r="AJA190" s="229"/>
      <c r="AJB190" s="229"/>
      <c r="AJC190" s="229"/>
      <c r="AJD190" s="229"/>
      <c r="AJE190" s="229"/>
      <c r="AJF190" s="229"/>
      <c r="AJG190" s="229"/>
      <c r="AJH190" s="229"/>
      <c r="AJI190" s="229"/>
      <c r="AJJ190" s="229"/>
      <c r="AJK190" s="229"/>
      <c r="AJL190" s="229"/>
      <c r="AJM190" s="229"/>
      <c r="AJN190" s="229"/>
      <c r="AJO190" s="229"/>
      <c r="AJP190" s="229"/>
      <c r="AJQ190" s="229"/>
      <c r="AJR190" s="229"/>
      <c r="AJS190" s="229"/>
      <c r="AJT190" s="229"/>
      <c r="AJU190" s="229"/>
      <c r="AJV190" s="229"/>
      <c r="AJW190" s="229"/>
      <c r="AJX190" s="229"/>
      <c r="AJY190" s="229"/>
      <c r="AJZ190" s="229"/>
      <c r="AKA190" s="229"/>
      <c r="AKB190" s="229"/>
      <c r="AKC190" s="229"/>
      <c r="AKD190" s="229"/>
      <c r="AKE190" s="229"/>
      <c r="AKF190" s="229"/>
      <c r="AKG190" s="229"/>
      <c r="AKH190" s="229"/>
      <c r="AKI190" s="229"/>
      <c r="AKJ190" s="229"/>
      <c r="AKK190" s="229"/>
      <c r="AKL190" s="229"/>
      <c r="AKM190" s="229"/>
      <c r="AKN190" s="229"/>
      <c r="AKO190" s="229"/>
      <c r="AKP190" s="229"/>
      <c r="AKQ190" s="229"/>
      <c r="AKR190" s="229"/>
      <c r="AKS190" s="229"/>
      <c r="AKT190" s="229"/>
      <c r="AKU190" s="229"/>
      <c r="AKV190" s="229"/>
      <c r="AKW190" s="229"/>
      <c r="AKX190" s="229"/>
      <c r="AKY190" s="229"/>
      <c r="AKZ190" s="229"/>
      <c r="ALA190" s="229"/>
      <c r="ALB190" s="229"/>
      <c r="ALC190" s="229"/>
      <c r="ALD190" s="229"/>
      <c r="ALE190" s="229"/>
      <c r="ALF190" s="229"/>
      <c r="ALG190" s="229"/>
      <c r="ALH190" s="229"/>
      <c r="ALI190" s="229"/>
      <c r="ALJ190" s="229"/>
      <c r="ALK190" s="229"/>
      <c r="ALL190" s="229"/>
      <c r="ALM190" s="229"/>
      <c r="ALN190" s="229"/>
      <c r="ALO190" s="229"/>
      <c r="ALP190" s="229"/>
      <c r="ALQ190" s="229"/>
      <c r="ALR190" s="229"/>
      <c r="ALS190" s="229"/>
      <c r="ALT190" s="229"/>
      <c r="ALU190" s="229"/>
      <c r="ALV190" s="229"/>
      <c r="ALW190" s="229"/>
      <c r="ALX190" s="229"/>
      <c r="ALY190" s="229"/>
      <c r="ALZ190" s="229"/>
      <c r="AMA190" s="229"/>
      <c r="AMB190" s="229"/>
      <c r="AMC190" s="229"/>
      <c r="AMD190" s="229"/>
      <c r="AME190" s="229"/>
      <c r="AMF190" s="229"/>
      <c r="AMG190" s="229"/>
      <c r="AMH190" s="229"/>
      <c r="AMI190" s="229"/>
      <c r="AMJ190" s="229"/>
      <c r="AMK190" s="229"/>
      <c r="AML190" s="229"/>
      <c r="AMM190" s="229"/>
      <c r="AMN190" s="229"/>
      <c r="AMO190" s="229"/>
      <c r="AMP190" s="229"/>
      <c r="AMQ190" s="229"/>
      <c r="AMR190" s="229"/>
      <c r="AMS190" s="229"/>
      <c r="AMT190" s="229"/>
      <c r="AMU190" s="229"/>
      <c r="AMV190" s="229"/>
      <c r="AMW190" s="229"/>
      <c r="AMX190" s="229"/>
      <c r="AMY190" s="229"/>
      <c r="AMZ190" s="229"/>
      <c r="ANA190" s="229"/>
      <c r="ANB190" s="229"/>
      <c r="ANC190" s="229"/>
      <c r="AND190" s="229"/>
      <c r="ANE190" s="229"/>
      <c r="ANF190" s="229"/>
      <c r="ANG190" s="229"/>
      <c r="ANH190" s="229"/>
      <c r="ANI190" s="229"/>
      <c r="ANJ190" s="229"/>
      <c r="ANK190" s="229"/>
      <c r="ANL190" s="229"/>
      <c r="ANM190" s="229"/>
      <c r="ANN190" s="229"/>
      <c r="ANO190" s="229"/>
      <c r="ANP190" s="229"/>
      <c r="ANQ190" s="229"/>
      <c r="ANR190" s="229"/>
      <c r="ANS190" s="229"/>
      <c r="ANT190" s="229"/>
      <c r="ANU190" s="229"/>
      <c r="ANV190" s="229"/>
      <c r="ANW190" s="229"/>
      <c r="ANX190" s="229"/>
      <c r="ANY190" s="229"/>
      <c r="ANZ190" s="229"/>
      <c r="AOA190" s="229"/>
      <c r="AOB190" s="229"/>
      <c r="AOC190" s="229"/>
      <c r="AOD190" s="229"/>
      <c r="AOE190" s="229"/>
      <c r="AOF190" s="229"/>
      <c r="AOG190" s="229"/>
      <c r="AOH190" s="229"/>
      <c r="AOI190" s="229"/>
      <c r="AOJ190" s="229"/>
      <c r="AOK190" s="229"/>
      <c r="AOL190" s="229"/>
      <c r="AOM190" s="229"/>
      <c r="AON190" s="229"/>
      <c r="AOO190" s="229"/>
      <c r="AOP190" s="229"/>
      <c r="AOQ190" s="229"/>
      <c r="AOR190" s="229"/>
      <c r="AOS190" s="229"/>
      <c r="AOT190" s="229"/>
      <c r="AOU190" s="229"/>
      <c r="AOV190" s="229"/>
      <c r="AOW190" s="229"/>
      <c r="AOX190" s="229"/>
      <c r="AOY190" s="229"/>
      <c r="AOZ190" s="229"/>
      <c r="APA190" s="229"/>
      <c r="APB190" s="229"/>
      <c r="APC190" s="229"/>
      <c r="APD190" s="229"/>
      <c r="APE190" s="229"/>
      <c r="APF190" s="229"/>
      <c r="APG190" s="229"/>
      <c r="APH190" s="229"/>
      <c r="API190" s="229"/>
      <c r="APJ190" s="229"/>
      <c r="APK190" s="229"/>
      <c r="APL190" s="229"/>
      <c r="APM190" s="229"/>
      <c r="APN190" s="229"/>
      <c r="APO190" s="229"/>
      <c r="APP190" s="229"/>
      <c r="APQ190" s="229"/>
      <c r="APR190" s="229"/>
      <c r="APS190" s="229"/>
      <c r="APT190" s="229"/>
      <c r="APU190" s="229"/>
      <c r="APV190" s="229"/>
      <c r="APW190" s="229"/>
      <c r="APX190" s="229"/>
      <c r="APY190" s="229"/>
      <c r="APZ190" s="229"/>
      <c r="AQA190" s="229"/>
      <c r="AQB190" s="229"/>
      <c r="AQC190" s="229"/>
      <c r="AQD190" s="229"/>
      <c r="AQE190" s="229"/>
      <c r="AQF190" s="229"/>
      <c r="AQG190" s="229"/>
      <c r="AQH190" s="229"/>
      <c r="AQI190" s="229"/>
      <c r="AQJ190" s="229"/>
      <c r="AQK190" s="229"/>
      <c r="AQL190" s="229"/>
      <c r="AQM190" s="229"/>
      <c r="AQN190" s="229"/>
      <c r="AQO190" s="229"/>
      <c r="AQP190" s="229"/>
      <c r="AQQ190" s="229"/>
      <c r="AQR190" s="229"/>
      <c r="AQS190" s="229"/>
      <c r="AQT190" s="229"/>
      <c r="AQU190" s="229"/>
      <c r="AQV190" s="229"/>
      <c r="AQW190" s="229"/>
      <c r="AQX190" s="229"/>
      <c r="AQY190" s="229"/>
      <c r="AQZ190" s="229"/>
      <c r="ARA190" s="229"/>
      <c r="ARB190" s="229"/>
      <c r="ARC190" s="229"/>
      <c r="ARD190" s="229"/>
      <c r="ARE190" s="229"/>
      <c r="ARF190" s="229"/>
      <c r="ARG190" s="229"/>
      <c r="ARH190" s="229"/>
      <c r="ARI190" s="229"/>
      <c r="ARJ190" s="229"/>
      <c r="ARK190" s="229"/>
      <c r="ARL190" s="229"/>
      <c r="ARM190" s="229"/>
      <c r="ARN190" s="229"/>
      <c r="ARO190" s="229"/>
      <c r="ARP190" s="229"/>
      <c r="ARQ190" s="229"/>
      <c r="ARR190" s="229"/>
      <c r="ARS190" s="229"/>
      <c r="ART190" s="229"/>
      <c r="ARU190" s="229"/>
      <c r="ARV190" s="229"/>
      <c r="ARW190" s="229"/>
      <c r="ARX190" s="229"/>
      <c r="ARY190" s="229"/>
      <c r="ARZ190" s="229"/>
      <c r="ASA190" s="229"/>
      <c r="ASB190" s="229"/>
      <c r="ASC190" s="229"/>
      <c r="ASD190" s="229"/>
      <c r="ASE190" s="229"/>
      <c r="ASF190" s="229"/>
      <c r="ASG190" s="229"/>
      <c r="ASH190" s="229"/>
      <c r="ASI190" s="229"/>
      <c r="ASJ190" s="229"/>
      <c r="ASK190" s="229"/>
      <c r="ASL190" s="229"/>
      <c r="ASM190" s="229"/>
      <c r="ASN190" s="229"/>
      <c r="ASO190" s="229"/>
      <c r="ASP190" s="229"/>
      <c r="ASQ190" s="229"/>
      <c r="ASR190" s="229"/>
      <c r="ASS190" s="229"/>
      <c r="AST190" s="229"/>
      <c r="ASU190" s="229"/>
      <c r="ASV190" s="229"/>
      <c r="ASW190" s="229"/>
      <c r="ASX190" s="229"/>
      <c r="ASY190" s="229"/>
      <c r="ASZ190" s="229"/>
      <c r="ATA190" s="229"/>
      <c r="ATB190" s="229"/>
      <c r="ATC190" s="229"/>
      <c r="ATD190" s="229"/>
      <c r="ATE190" s="229"/>
      <c r="ATF190" s="229"/>
      <c r="ATG190" s="229"/>
      <c r="ATH190" s="229"/>
      <c r="ATI190" s="229"/>
      <c r="ATJ190" s="229"/>
      <c r="ATK190" s="229"/>
      <c r="ATL190" s="229"/>
      <c r="ATM190" s="229"/>
      <c r="ATN190" s="229"/>
      <c r="ATO190" s="229"/>
      <c r="ATP190" s="229"/>
      <c r="ATQ190" s="229"/>
      <c r="ATR190" s="229"/>
      <c r="ATS190" s="229"/>
      <c r="ATT190" s="229"/>
      <c r="ATU190" s="229"/>
      <c r="ATV190" s="229"/>
      <c r="ATW190" s="229"/>
      <c r="ATX190" s="229"/>
      <c r="ATY190" s="229"/>
      <c r="ATZ190" s="229"/>
      <c r="AUA190" s="229"/>
      <c r="AUB190" s="229"/>
      <c r="AUC190" s="229"/>
      <c r="AUD190" s="229"/>
      <c r="AUE190" s="229"/>
      <c r="AUF190" s="229"/>
      <c r="AUG190" s="229"/>
      <c r="AUH190" s="229"/>
      <c r="AUI190" s="229"/>
      <c r="AUJ190" s="229"/>
      <c r="AUK190" s="229"/>
      <c r="AUL190" s="229"/>
      <c r="AUM190" s="229"/>
      <c r="AUN190" s="229"/>
      <c r="AUO190" s="229"/>
      <c r="AUP190" s="229"/>
      <c r="AUQ190" s="229"/>
      <c r="AUR190" s="229"/>
      <c r="AUS190" s="229"/>
      <c r="AUT190" s="229"/>
      <c r="AUU190" s="229"/>
      <c r="AUV190" s="229"/>
      <c r="AUW190" s="229"/>
      <c r="AUX190" s="229"/>
      <c r="AUY190" s="229"/>
      <c r="AUZ190" s="229"/>
      <c r="AVA190" s="229"/>
      <c r="AVB190" s="229"/>
      <c r="AVC190" s="229"/>
      <c r="AVD190" s="229"/>
      <c r="AVE190" s="229"/>
      <c r="AVF190" s="229"/>
      <c r="AVG190" s="229"/>
      <c r="AVH190" s="229"/>
      <c r="AVI190" s="229"/>
      <c r="AVJ190" s="229"/>
      <c r="AVK190" s="229"/>
      <c r="AVL190" s="229"/>
      <c r="AVM190" s="229"/>
      <c r="AVN190" s="229"/>
      <c r="AVO190" s="229"/>
      <c r="AVP190" s="229"/>
      <c r="AVQ190" s="229"/>
      <c r="AVR190" s="229"/>
      <c r="AVS190" s="229"/>
      <c r="AVT190" s="229"/>
      <c r="AVU190" s="229"/>
      <c r="AVV190" s="229"/>
      <c r="AVW190" s="229"/>
      <c r="AVX190" s="229"/>
      <c r="AVY190" s="229"/>
      <c r="AVZ190" s="229"/>
      <c r="AWA190" s="229"/>
      <c r="AWB190" s="229"/>
      <c r="AWC190" s="229"/>
      <c r="AWD190" s="229"/>
      <c r="AWE190" s="229"/>
      <c r="AWF190" s="229"/>
      <c r="AWG190" s="229"/>
      <c r="AWH190" s="229"/>
      <c r="AWI190" s="229"/>
      <c r="AWJ190" s="229"/>
      <c r="AWK190" s="229"/>
      <c r="AWL190" s="229"/>
      <c r="AWM190" s="229"/>
      <c r="AWN190" s="229"/>
      <c r="AWO190" s="229"/>
      <c r="AWP190" s="229"/>
      <c r="AWQ190" s="229"/>
      <c r="AWR190" s="229"/>
      <c r="AWS190" s="229"/>
      <c r="AWT190" s="229"/>
      <c r="AWU190" s="229"/>
      <c r="AWV190" s="229"/>
      <c r="AWW190" s="229"/>
      <c r="AWX190" s="229"/>
      <c r="AWY190" s="229"/>
      <c r="AWZ190" s="229"/>
      <c r="AXA190" s="229"/>
      <c r="AXB190" s="229"/>
      <c r="AXC190" s="229"/>
      <c r="AXD190" s="229"/>
      <c r="AXE190" s="229"/>
      <c r="AXF190" s="229"/>
      <c r="AXG190" s="229"/>
      <c r="AXH190" s="229"/>
      <c r="AXI190" s="229"/>
      <c r="AXJ190" s="229"/>
      <c r="AXK190" s="229"/>
      <c r="AXL190" s="229"/>
      <c r="AXM190" s="229"/>
      <c r="AXN190" s="229"/>
      <c r="AXO190" s="229"/>
      <c r="AXP190" s="229"/>
      <c r="AXQ190" s="229"/>
      <c r="AXR190" s="229"/>
      <c r="AXS190" s="229"/>
      <c r="AXT190" s="229"/>
      <c r="AXU190" s="229"/>
      <c r="AXV190" s="229"/>
      <c r="AXW190" s="229"/>
      <c r="AXX190" s="229"/>
      <c r="AXY190" s="229"/>
      <c r="AXZ190" s="229"/>
      <c r="AYA190" s="229"/>
      <c r="AYB190" s="229"/>
      <c r="AYC190" s="229"/>
      <c r="AYD190" s="229"/>
      <c r="AYE190" s="229"/>
      <c r="AYF190" s="229"/>
      <c r="AYG190" s="229"/>
      <c r="AYH190" s="229"/>
      <c r="AYI190" s="229"/>
      <c r="AYJ190" s="229"/>
      <c r="AYK190" s="229"/>
      <c r="AYL190" s="229"/>
      <c r="AYM190" s="229"/>
      <c r="AYN190" s="229"/>
      <c r="AYO190" s="229"/>
      <c r="AYP190" s="229"/>
      <c r="AYQ190" s="229"/>
      <c r="AYR190" s="229"/>
      <c r="AYS190" s="229"/>
      <c r="AYT190" s="229"/>
      <c r="AYU190" s="229"/>
      <c r="AYV190" s="229"/>
      <c r="AYW190" s="229"/>
      <c r="AYX190" s="229"/>
      <c r="AYY190" s="229"/>
      <c r="AYZ190" s="229"/>
      <c r="AZA190" s="229"/>
      <c r="AZB190" s="229"/>
      <c r="AZC190" s="229"/>
      <c r="AZD190" s="229"/>
      <c r="AZE190" s="229"/>
      <c r="AZF190" s="229"/>
      <c r="AZG190" s="229"/>
      <c r="AZH190" s="229"/>
      <c r="AZI190" s="229"/>
      <c r="AZJ190" s="229"/>
      <c r="AZK190" s="229"/>
      <c r="AZL190" s="229"/>
      <c r="AZM190" s="229"/>
      <c r="AZN190" s="229"/>
      <c r="AZO190" s="229"/>
      <c r="AZP190" s="229"/>
      <c r="AZQ190" s="229"/>
      <c r="AZR190" s="229"/>
      <c r="AZS190" s="229"/>
      <c r="AZT190" s="229"/>
      <c r="AZU190" s="229"/>
      <c r="AZV190" s="229"/>
      <c r="AZW190" s="229"/>
      <c r="AZX190" s="229"/>
      <c r="AZY190" s="229"/>
      <c r="AZZ190" s="229"/>
      <c r="BAA190" s="229"/>
      <c r="BAB190" s="229"/>
      <c r="BAC190" s="229"/>
      <c r="BAD190" s="229"/>
      <c r="BAE190" s="229"/>
      <c r="BAF190" s="229"/>
      <c r="BAG190" s="229"/>
      <c r="BAH190" s="229"/>
      <c r="BAI190" s="229"/>
      <c r="BAJ190" s="229"/>
      <c r="BAK190" s="229"/>
      <c r="BAL190" s="229"/>
      <c r="BAM190" s="229"/>
      <c r="BAN190" s="229"/>
      <c r="BAO190" s="229"/>
      <c r="BAP190" s="229"/>
      <c r="BAQ190" s="229"/>
      <c r="BAR190" s="229"/>
      <c r="BAS190" s="229"/>
      <c r="BAT190" s="229"/>
      <c r="BAU190" s="229"/>
      <c r="BAV190" s="229"/>
      <c r="BAW190" s="229"/>
      <c r="BAX190" s="229"/>
      <c r="BAY190" s="229"/>
      <c r="BAZ190" s="229"/>
      <c r="BBA190" s="229"/>
      <c r="BBB190" s="229"/>
      <c r="BBC190" s="229"/>
      <c r="BBD190" s="229"/>
      <c r="BBE190" s="229"/>
      <c r="BBF190" s="229"/>
      <c r="BBG190" s="229"/>
      <c r="BBH190" s="229"/>
      <c r="BBI190" s="229"/>
      <c r="BBJ190" s="229"/>
      <c r="BBK190" s="229"/>
      <c r="BBL190" s="229"/>
      <c r="BBM190" s="229"/>
      <c r="BBN190" s="229"/>
      <c r="BBO190" s="229"/>
      <c r="BBP190" s="229"/>
      <c r="BBQ190" s="229"/>
      <c r="BBR190" s="229"/>
      <c r="BBS190" s="229"/>
      <c r="BBT190" s="229"/>
      <c r="BBU190" s="229"/>
      <c r="BBV190" s="229"/>
      <c r="BBW190" s="229"/>
      <c r="BBX190" s="229"/>
      <c r="BBY190" s="229"/>
      <c r="BBZ190" s="229"/>
      <c r="BCA190" s="229"/>
      <c r="BCB190" s="229"/>
      <c r="BCC190" s="229"/>
      <c r="BCD190" s="229"/>
      <c r="BCE190" s="229"/>
      <c r="BCF190" s="229"/>
      <c r="BCG190" s="229"/>
      <c r="BCH190" s="229"/>
      <c r="BCI190" s="229"/>
      <c r="BCJ190" s="229"/>
      <c r="BCK190" s="229"/>
      <c r="BCL190" s="229"/>
      <c r="BCM190" s="229"/>
      <c r="BCN190" s="229"/>
      <c r="BCO190" s="229"/>
      <c r="BCP190" s="229"/>
      <c r="BCQ190" s="229"/>
      <c r="BCR190" s="229"/>
      <c r="BCS190" s="229"/>
      <c r="BCT190" s="229"/>
      <c r="BCU190" s="229"/>
      <c r="BCV190" s="229"/>
      <c r="BCW190" s="229"/>
      <c r="BCX190" s="229"/>
      <c r="BCY190" s="229"/>
      <c r="BCZ190" s="229"/>
      <c r="BDA190" s="229"/>
      <c r="BDB190" s="229"/>
      <c r="BDC190" s="229"/>
      <c r="BDD190" s="229"/>
      <c r="BDE190" s="229"/>
      <c r="BDF190" s="229"/>
      <c r="BDG190" s="229"/>
      <c r="BDH190" s="229"/>
      <c r="BDI190" s="229"/>
      <c r="BDJ190" s="229"/>
      <c r="BDK190" s="229"/>
      <c r="BDL190" s="229"/>
      <c r="BDM190" s="229"/>
      <c r="BDN190" s="229"/>
      <c r="BDO190" s="229"/>
      <c r="BDP190" s="229"/>
      <c r="BDQ190" s="229"/>
      <c r="BDR190" s="229"/>
      <c r="BDS190" s="229"/>
      <c r="BDT190" s="229"/>
      <c r="BDU190" s="229"/>
      <c r="BDV190" s="229"/>
      <c r="BDW190" s="229"/>
      <c r="BDX190" s="229"/>
      <c r="BDY190" s="229"/>
      <c r="BDZ190" s="229"/>
      <c r="BEA190" s="229"/>
      <c r="BEB190" s="229"/>
      <c r="BEC190" s="229"/>
      <c r="BED190" s="229"/>
      <c r="BEE190" s="229"/>
      <c r="BEF190" s="229"/>
      <c r="BEG190" s="229"/>
      <c r="BEH190" s="229"/>
      <c r="BEI190" s="229"/>
      <c r="BEJ190" s="229"/>
      <c r="BEK190" s="229"/>
      <c r="BEL190" s="229"/>
      <c r="BEM190" s="229"/>
      <c r="BEN190" s="229"/>
      <c r="BEO190" s="229"/>
      <c r="BEP190" s="229"/>
      <c r="BEQ190" s="229"/>
      <c r="BER190" s="229"/>
      <c r="BES190" s="229"/>
      <c r="BET190" s="229"/>
      <c r="BEU190" s="229"/>
      <c r="BEV190" s="229"/>
      <c r="BEW190" s="229"/>
      <c r="BEX190" s="229"/>
      <c r="BEY190" s="229"/>
      <c r="BEZ190" s="229"/>
      <c r="BFA190" s="229"/>
      <c r="BFB190" s="229"/>
      <c r="BFC190" s="229"/>
      <c r="BFD190" s="229"/>
      <c r="BFE190" s="229"/>
      <c r="BFF190" s="229"/>
      <c r="BFG190" s="229"/>
      <c r="BFH190" s="229"/>
      <c r="BFI190" s="229"/>
      <c r="BFJ190" s="229"/>
      <c r="BFK190" s="229"/>
      <c r="BFL190" s="229"/>
      <c r="BFM190" s="229"/>
      <c r="BFN190" s="229"/>
      <c r="BFO190" s="229"/>
      <c r="BFP190" s="229"/>
      <c r="BFQ190" s="229"/>
      <c r="BFR190" s="229"/>
      <c r="BFS190" s="229"/>
      <c r="BFT190" s="229"/>
      <c r="BFU190" s="229"/>
      <c r="BFV190" s="229"/>
      <c r="BFW190" s="229"/>
      <c r="BFX190" s="229"/>
      <c r="BFY190" s="229"/>
      <c r="BFZ190" s="229"/>
      <c r="BGA190" s="229"/>
      <c r="BGB190" s="229"/>
      <c r="BGC190" s="229"/>
      <c r="BGD190" s="229"/>
      <c r="BGE190" s="229"/>
      <c r="BGF190" s="229"/>
      <c r="BGG190" s="229"/>
      <c r="BGH190" s="229"/>
      <c r="BGI190" s="229"/>
      <c r="BGJ190" s="229"/>
      <c r="BGK190" s="229"/>
      <c r="BGL190" s="229"/>
      <c r="BGM190" s="229"/>
      <c r="BGN190" s="229"/>
      <c r="BGO190" s="229"/>
      <c r="BGP190" s="229"/>
      <c r="BGQ190" s="229"/>
      <c r="BGR190" s="229"/>
      <c r="BGS190" s="229"/>
      <c r="BGT190" s="229"/>
      <c r="BGU190" s="229"/>
      <c r="BGV190" s="229"/>
      <c r="BGW190" s="229"/>
      <c r="BGX190" s="229"/>
      <c r="BGY190" s="229"/>
      <c r="BGZ190" s="229"/>
      <c r="BHA190" s="229"/>
      <c r="BHB190" s="229"/>
      <c r="BHC190" s="229"/>
      <c r="BHD190" s="229"/>
      <c r="BHE190" s="229"/>
      <c r="BHF190" s="229"/>
      <c r="BHG190" s="229"/>
      <c r="BHH190" s="229"/>
      <c r="BHI190" s="229"/>
      <c r="BHJ190" s="229"/>
      <c r="BHK190" s="229"/>
      <c r="BHL190" s="229"/>
      <c r="BHM190" s="229"/>
      <c r="BHN190" s="229"/>
      <c r="BHO190" s="229"/>
      <c r="BHP190" s="229"/>
      <c r="BHQ190" s="229"/>
      <c r="BHR190" s="229"/>
      <c r="BHS190" s="229"/>
      <c r="BHT190" s="229"/>
      <c r="BHU190" s="229"/>
      <c r="BHV190" s="229"/>
      <c r="BHW190" s="229"/>
      <c r="BHX190" s="229"/>
      <c r="BHY190" s="229"/>
      <c r="BHZ190" s="229"/>
      <c r="BIA190" s="229"/>
      <c r="BIB190" s="229"/>
      <c r="BIC190" s="229"/>
      <c r="BID190" s="229"/>
      <c r="BIE190" s="229"/>
      <c r="BIF190" s="229"/>
      <c r="BIG190" s="229"/>
      <c r="BIH190" s="229"/>
      <c r="BII190" s="229"/>
      <c r="BIJ190" s="229"/>
      <c r="BIK190" s="229"/>
      <c r="BIL190" s="229"/>
      <c r="BIM190" s="229"/>
      <c r="BIN190" s="229"/>
      <c r="BIO190" s="229"/>
      <c r="BIP190" s="229"/>
      <c r="BIQ190" s="229"/>
      <c r="BIR190" s="229"/>
      <c r="BIS190" s="229"/>
      <c r="BIT190" s="229"/>
      <c r="BIU190" s="229"/>
      <c r="BIV190" s="229"/>
      <c r="BIW190" s="229"/>
      <c r="BIX190" s="229"/>
      <c r="BIY190" s="229"/>
      <c r="BIZ190" s="229"/>
      <c r="BJA190" s="229"/>
      <c r="BJB190" s="229"/>
      <c r="BJC190" s="229"/>
      <c r="BJD190" s="229"/>
      <c r="BJE190" s="229"/>
      <c r="BJF190" s="229"/>
      <c r="BJG190" s="229"/>
      <c r="BJH190" s="229"/>
      <c r="BJI190" s="229"/>
      <c r="BJJ190" s="229"/>
      <c r="BJK190" s="229"/>
      <c r="BJL190" s="229"/>
      <c r="BJM190" s="229"/>
      <c r="BJN190" s="229"/>
      <c r="BJO190" s="229"/>
      <c r="BJP190" s="229"/>
      <c r="BJQ190" s="229"/>
      <c r="BJR190" s="229"/>
      <c r="BJS190" s="229"/>
      <c r="BJT190" s="229"/>
      <c r="BJU190" s="229"/>
      <c r="BJV190" s="229"/>
      <c r="BJW190" s="229"/>
      <c r="BJX190" s="229"/>
      <c r="BJY190" s="229"/>
      <c r="BJZ190" s="229"/>
      <c r="BKA190" s="229"/>
      <c r="BKB190" s="229"/>
      <c r="BKC190" s="229"/>
      <c r="BKD190" s="229"/>
      <c r="BKE190" s="229"/>
      <c r="BKF190" s="229"/>
      <c r="BKG190" s="229"/>
      <c r="BKH190" s="229"/>
      <c r="BKI190" s="229"/>
      <c r="BKJ190" s="229"/>
      <c r="BKK190" s="229"/>
      <c r="BKL190" s="229"/>
      <c r="BKM190" s="229"/>
      <c r="BKN190" s="229"/>
      <c r="BKO190" s="229"/>
      <c r="BKP190" s="229"/>
      <c r="BKQ190" s="229"/>
      <c r="BKR190" s="229"/>
      <c r="BKS190" s="229"/>
      <c r="BKT190" s="229"/>
      <c r="BKU190" s="229"/>
      <c r="BKV190" s="229"/>
      <c r="BKW190" s="229"/>
      <c r="BKX190" s="229"/>
      <c r="BKY190" s="229"/>
      <c r="BKZ190" s="229"/>
      <c r="BLA190" s="229"/>
      <c r="BLB190" s="229"/>
      <c r="BLC190" s="229"/>
      <c r="BLD190" s="229"/>
      <c r="BLE190" s="229"/>
      <c r="BLF190" s="229"/>
      <c r="BLG190" s="229"/>
      <c r="BLH190" s="229"/>
      <c r="BLI190" s="229"/>
      <c r="BLJ190" s="229"/>
      <c r="BLK190" s="229"/>
      <c r="BLL190" s="229"/>
      <c r="BLM190" s="229"/>
      <c r="BLN190" s="229"/>
      <c r="BLO190" s="229"/>
      <c r="BLP190" s="229"/>
      <c r="BLQ190" s="229"/>
      <c r="BLR190" s="229"/>
      <c r="BLS190" s="229"/>
      <c r="BLT190" s="229"/>
      <c r="BLU190" s="229"/>
      <c r="BLV190" s="229"/>
      <c r="BLW190" s="229"/>
      <c r="BLX190" s="229"/>
      <c r="BLY190" s="229"/>
      <c r="BLZ190" s="229"/>
      <c r="BMA190" s="229"/>
      <c r="BMB190" s="229"/>
      <c r="BMC190" s="229"/>
      <c r="BMD190" s="229"/>
      <c r="BME190" s="229"/>
      <c r="BMF190" s="229"/>
      <c r="BMG190" s="229"/>
      <c r="BMH190" s="229"/>
      <c r="BMI190" s="229"/>
      <c r="BMJ190" s="229"/>
      <c r="BMK190" s="229"/>
      <c r="BML190" s="229"/>
      <c r="BMM190" s="229"/>
      <c r="BMN190" s="229"/>
      <c r="BMO190" s="229"/>
      <c r="BMP190" s="229"/>
      <c r="BMQ190" s="229"/>
      <c r="BMR190" s="229"/>
      <c r="BMS190" s="229"/>
      <c r="BMT190" s="229"/>
      <c r="BMU190" s="229"/>
      <c r="BMV190" s="229"/>
      <c r="BMW190" s="229"/>
      <c r="BMX190" s="229"/>
      <c r="BMY190" s="229"/>
      <c r="BMZ190" s="229"/>
      <c r="BNA190" s="229"/>
      <c r="BNB190" s="229"/>
      <c r="BNC190" s="229"/>
      <c r="BND190" s="229"/>
      <c r="BNE190" s="229"/>
      <c r="BNF190" s="229"/>
      <c r="BNG190" s="229"/>
      <c r="BNH190" s="229"/>
      <c r="BNI190" s="229"/>
      <c r="BNJ190" s="229"/>
      <c r="BNK190" s="229"/>
      <c r="BNL190" s="229"/>
      <c r="BNM190" s="229"/>
      <c r="BNN190" s="229"/>
      <c r="BNO190" s="229"/>
      <c r="BNP190" s="229"/>
      <c r="BNQ190" s="229"/>
      <c r="BNR190" s="229"/>
      <c r="BNS190" s="229"/>
      <c r="BNT190" s="229"/>
      <c r="BNU190" s="229"/>
      <c r="BNV190" s="229"/>
      <c r="BNW190" s="229"/>
      <c r="BNX190" s="229"/>
      <c r="BNY190" s="229"/>
      <c r="BNZ190" s="229"/>
      <c r="BOA190" s="229"/>
      <c r="BOB190" s="229"/>
      <c r="BOC190" s="229"/>
      <c r="BOD190" s="229"/>
      <c r="BOE190" s="229"/>
      <c r="BOF190" s="229"/>
      <c r="BOG190" s="229"/>
      <c r="BOH190" s="229"/>
      <c r="BOI190" s="229"/>
      <c r="BOJ190" s="229"/>
      <c r="BOK190" s="229"/>
      <c r="BOL190" s="229"/>
      <c r="BOM190" s="229"/>
      <c r="BON190" s="229"/>
      <c r="BOO190" s="229"/>
      <c r="BOP190" s="229"/>
      <c r="BOQ190" s="229"/>
      <c r="BOR190" s="229"/>
      <c r="BOS190" s="229"/>
      <c r="BOT190" s="229"/>
      <c r="BOU190" s="229"/>
      <c r="BOV190" s="229"/>
      <c r="BOW190" s="229"/>
      <c r="BOX190" s="229"/>
      <c r="BOY190" s="229"/>
      <c r="BOZ190" s="229"/>
      <c r="BPA190" s="229"/>
      <c r="BPB190" s="229"/>
      <c r="BPC190" s="229"/>
      <c r="BPD190" s="229"/>
      <c r="BPE190" s="229"/>
      <c r="BPF190" s="229"/>
      <c r="BPG190" s="229"/>
      <c r="BPH190" s="229"/>
      <c r="BPI190" s="229"/>
      <c r="BPJ190" s="229"/>
      <c r="BPK190" s="229"/>
      <c r="BPL190" s="229"/>
      <c r="BPM190" s="229"/>
      <c r="BPN190" s="229"/>
      <c r="BPO190" s="229"/>
      <c r="BPP190" s="229"/>
      <c r="BPQ190" s="229"/>
      <c r="BPR190" s="229"/>
      <c r="BPS190" s="229"/>
      <c r="BPT190" s="229"/>
      <c r="BPU190" s="229"/>
      <c r="BPV190" s="229"/>
      <c r="BPW190" s="229"/>
      <c r="BPX190" s="229"/>
      <c r="BPY190" s="229"/>
      <c r="BPZ190" s="229"/>
      <c r="BQA190" s="229"/>
      <c r="BQB190" s="229"/>
      <c r="BQC190" s="229"/>
      <c r="BQD190" s="229"/>
      <c r="BQE190" s="229"/>
      <c r="BQF190" s="229"/>
      <c r="BQG190" s="229"/>
      <c r="BQH190" s="229"/>
      <c r="BQI190" s="229"/>
      <c r="BQJ190" s="229"/>
      <c r="BQK190" s="229"/>
      <c r="BQL190" s="229"/>
      <c r="BQM190" s="229"/>
      <c r="BQN190" s="229"/>
      <c r="BQO190" s="229"/>
      <c r="BQP190" s="229"/>
      <c r="BQQ190" s="229"/>
      <c r="BQR190" s="229"/>
      <c r="BQS190" s="229"/>
      <c r="BQT190" s="229"/>
      <c r="BQU190" s="229"/>
      <c r="BQV190" s="229"/>
      <c r="BQW190" s="229"/>
      <c r="BQX190" s="229"/>
      <c r="BQY190" s="229"/>
      <c r="BQZ190" s="229"/>
      <c r="BRA190" s="229"/>
      <c r="BRB190" s="229"/>
      <c r="BRC190" s="229"/>
      <c r="BRD190" s="229"/>
      <c r="BRE190" s="229"/>
      <c r="BRF190" s="229"/>
      <c r="BRG190" s="229"/>
      <c r="BRH190" s="229"/>
      <c r="BRI190" s="229"/>
      <c r="BRJ190" s="229"/>
      <c r="BRK190" s="229"/>
      <c r="BRL190" s="229"/>
      <c r="BRM190" s="229"/>
      <c r="BRN190" s="229"/>
      <c r="BRO190" s="229"/>
      <c r="BRP190" s="229"/>
      <c r="BRQ190" s="229"/>
      <c r="BRR190" s="229"/>
      <c r="BRS190" s="229"/>
      <c r="BRT190" s="229"/>
      <c r="BRU190" s="229"/>
      <c r="BRV190" s="229"/>
      <c r="BRW190" s="229"/>
      <c r="BRX190" s="229"/>
      <c r="BRY190" s="229"/>
      <c r="BRZ190" s="229"/>
      <c r="BSA190" s="229"/>
      <c r="BSB190" s="229"/>
      <c r="BSC190" s="229"/>
      <c r="BSD190" s="229"/>
      <c r="BSE190" s="229"/>
      <c r="BSF190" s="229"/>
      <c r="BSG190" s="229"/>
      <c r="BSH190" s="229"/>
      <c r="BSI190" s="229"/>
      <c r="BSJ190" s="229"/>
      <c r="BSK190" s="229"/>
      <c r="BSL190" s="229"/>
      <c r="BSM190" s="229"/>
      <c r="BSN190" s="229"/>
      <c r="BSO190" s="229"/>
      <c r="BSP190" s="229"/>
      <c r="BSQ190" s="229"/>
      <c r="BSR190" s="229"/>
      <c r="BSS190" s="229"/>
      <c r="BST190" s="229"/>
      <c r="BSU190" s="229"/>
      <c r="BSV190" s="229"/>
      <c r="BSW190" s="229"/>
      <c r="BSX190" s="229"/>
      <c r="BSY190" s="229"/>
      <c r="BSZ190" s="229"/>
      <c r="BTA190" s="229"/>
      <c r="BTB190" s="229"/>
      <c r="BTC190" s="229"/>
      <c r="BTD190" s="229"/>
      <c r="BTE190" s="229"/>
      <c r="BTF190" s="229"/>
      <c r="BTG190" s="229"/>
      <c r="BTH190" s="229"/>
      <c r="BTI190" s="229"/>
      <c r="BTJ190" s="229"/>
      <c r="BTK190" s="229"/>
      <c r="BTL190" s="229"/>
      <c r="BTM190" s="229"/>
      <c r="BTN190" s="229"/>
      <c r="BTO190" s="229"/>
      <c r="BTP190" s="229"/>
      <c r="BTQ190" s="229"/>
      <c r="BTR190" s="229"/>
      <c r="BTS190" s="229"/>
      <c r="BTT190" s="229"/>
      <c r="BTU190" s="229"/>
      <c r="BTV190" s="229"/>
      <c r="BTW190" s="229"/>
      <c r="BTX190" s="229"/>
      <c r="BTY190" s="229"/>
      <c r="BTZ190" s="229"/>
      <c r="BUA190" s="229"/>
      <c r="BUB190" s="229"/>
      <c r="BUC190" s="229"/>
      <c r="BUD190" s="229"/>
      <c r="BUE190" s="229"/>
      <c r="BUF190" s="229"/>
      <c r="BUG190" s="229"/>
      <c r="BUH190" s="229"/>
      <c r="BUI190" s="229"/>
      <c r="BUJ190" s="229"/>
      <c r="BUK190" s="229"/>
      <c r="BUL190" s="229"/>
      <c r="BUM190" s="229"/>
      <c r="BUN190" s="229"/>
      <c r="BUO190" s="229"/>
      <c r="BUP190" s="229"/>
      <c r="BUQ190" s="229"/>
      <c r="BUR190" s="229"/>
      <c r="BUS190" s="229"/>
      <c r="BUT190" s="229"/>
      <c r="BUU190" s="229"/>
      <c r="BUV190" s="229"/>
      <c r="BUW190" s="229"/>
      <c r="BUX190" s="229"/>
      <c r="BUY190" s="229"/>
      <c r="BUZ190" s="229"/>
      <c r="BVA190" s="229"/>
      <c r="BVB190" s="229"/>
      <c r="BVC190" s="229"/>
      <c r="BVD190" s="229"/>
      <c r="BVE190" s="229"/>
      <c r="BVF190" s="229"/>
      <c r="BVG190" s="229"/>
      <c r="BVH190" s="229"/>
      <c r="BVI190" s="229"/>
      <c r="BVJ190" s="229"/>
      <c r="BVK190" s="229"/>
      <c r="BVL190" s="229"/>
      <c r="BVM190" s="229"/>
      <c r="BVN190" s="229"/>
      <c r="BVO190" s="229"/>
      <c r="BVP190" s="229"/>
      <c r="BVQ190" s="229"/>
      <c r="BVR190" s="229"/>
      <c r="BVS190" s="229"/>
      <c r="BVT190" s="229"/>
      <c r="BVU190" s="229"/>
      <c r="BVV190" s="229"/>
      <c r="BVW190" s="229"/>
      <c r="BVX190" s="229"/>
      <c r="BVY190" s="229"/>
      <c r="BVZ190" s="229"/>
      <c r="BWA190" s="229"/>
      <c r="BWB190" s="229"/>
      <c r="BWC190" s="229"/>
      <c r="BWD190" s="229"/>
      <c r="BWE190" s="229"/>
      <c r="BWF190" s="229"/>
      <c r="BWG190" s="229"/>
      <c r="BWH190" s="229"/>
      <c r="BWI190" s="229"/>
      <c r="BWJ190" s="229"/>
      <c r="BWK190" s="229"/>
      <c r="BWL190" s="229"/>
      <c r="BWM190" s="229"/>
      <c r="BWN190" s="229"/>
      <c r="BWO190" s="229"/>
      <c r="BWP190" s="229"/>
      <c r="BWQ190" s="229"/>
      <c r="BWR190" s="229"/>
      <c r="BWS190" s="229"/>
      <c r="BWT190" s="229"/>
      <c r="BWU190" s="229"/>
      <c r="BWV190" s="229"/>
      <c r="BWW190" s="229"/>
      <c r="BWX190" s="229"/>
      <c r="BWY190" s="229"/>
      <c r="BWZ190" s="229"/>
      <c r="BXA190" s="229"/>
      <c r="BXB190" s="229"/>
      <c r="BXC190" s="229"/>
      <c r="BXD190" s="229"/>
      <c r="BXE190" s="229"/>
      <c r="BXF190" s="229"/>
      <c r="BXG190" s="229"/>
      <c r="BXH190" s="229"/>
      <c r="BXI190" s="229"/>
      <c r="BXJ190" s="229"/>
      <c r="BXK190" s="229"/>
      <c r="BXL190" s="229"/>
      <c r="BXM190" s="229"/>
      <c r="BXN190" s="229"/>
      <c r="BXO190" s="229"/>
      <c r="BXP190" s="229"/>
      <c r="BXQ190" s="229"/>
      <c r="BXR190" s="229"/>
      <c r="BXS190" s="229"/>
      <c r="BXT190" s="229"/>
      <c r="BXU190" s="229"/>
      <c r="BXV190" s="229"/>
      <c r="BXW190" s="229"/>
      <c r="BXX190" s="229"/>
      <c r="BXY190" s="229"/>
      <c r="BXZ190" s="229"/>
      <c r="BYA190" s="229"/>
      <c r="BYB190" s="229"/>
      <c r="BYC190" s="229"/>
      <c r="BYD190" s="229"/>
      <c r="BYE190" s="229"/>
      <c r="BYF190" s="229"/>
      <c r="BYG190" s="229"/>
      <c r="BYH190" s="229"/>
      <c r="BYI190" s="229"/>
      <c r="BYJ190" s="229"/>
      <c r="BYK190" s="229"/>
      <c r="BYL190" s="229"/>
      <c r="BYM190" s="229"/>
      <c r="BYN190" s="229"/>
      <c r="BYO190" s="229"/>
      <c r="BYP190" s="229"/>
      <c r="BYQ190" s="229"/>
      <c r="BYR190" s="229"/>
      <c r="BYS190" s="229"/>
      <c r="BYT190" s="229"/>
      <c r="BYU190" s="229"/>
      <c r="BYV190" s="229"/>
      <c r="BYW190" s="229"/>
      <c r="BYX190" s="229"/>
      <c r="BYY190" s="229"/>
      <c r="BYZ190" s="229"/>
      <c r="BZA190" s="229"/>
      <c r="BZB190" s="229"/>
      <c r="BZC190" s="229"/>
      <c r="BZD190" s="229"/>
      <c r="BZE190" s="229"/>
      <c r="BZF190" s="229"/>
      <c r="BZG190" s="229"/>
      <c r="BZH190" s="229"/>
      <c r="BZI190" s="229"/>
      <c r="BZJ190" s="229"/>
      <c r="BZK190" s="229"/>
      <c r="BZL190" s="229"/>
      <c r="BZM190" s="229"/>
      <c r="BZN190" s="229"/>
      <c r="BZO190" s="229"/>
      <c r="BZP190" s="229"/>
      <c r="BZQ190" s="229"/>
      <c r="BZR190" s="229"/>
      <c r="BZS190" s="229"/>
      <c r="BZT190" s="229"/>
      <c r="BZU190" s="229"/>
      <c r="BZV190" s="229"/>
      <c r="BZW190" s="229"/>
      <c r="BZX190" s="229"/>
      <c r="BZY190" s="229"/>
      <c r="BZZ190" s="229"/>
      <c r="CAA190" s="229"/>
      <c r="CAB190" s="229"/>
      <c r="CAC190" s="229"/>
      <c r="CAD190" s="229"/>
      <c r="CAE190" s="229"/>
      <c r="CAF190" s="229"/>
      <c r="CAG190" s="229"/>
      <c r="CAH190" s="229"/>
      <c r="CAI190" s="229"/>
      <c r="CAJ190" s="229"/>
      <c r="CAK190" s="229"/>
      <c r="CAL190" s="229"/>
      <c r="CAM190" s="229"/>
      <c r="CAN190" s="229"/>
      <c r="CAO190" s="229"/>
      <c r="CAP190" s="229"/>
      <c r="CAQ190" s="229"/>
      <c r="CAR190" s="229"/>
      <c r="CAS190" s="229"/>
      <c r="CAT190" s="229"/>
      <c r="CAU190" s="229"/>
      <c r="CAV190" s="229"/>
      <c r="CAW190" s="229"/>
      <c r="CAX190" s="229"/>
      <c r="CAY190" s="229"/>
      <c r="CAZ190" s="229"/>
      <c r="CBA190" s="229"/>
      <c r="CBB190" s="229"/>
      <c r="CBC190" s="229"/>
      <c r="CBD190" s="229"/>
      <c r="CBE190" s="229"/>
      <c r="CBF190" s="229"/>
      <c r="CBG190" s="229"/>
      <c r="CBH190" s="229"/>
      <c r="CBI190" s="229"/>
      <c r="CBJ190" s="229"/>
      <c r="CBK190" s="229"/>
      <c r="CBL190" s="229"/>
      <c r="CBM190" s="229"/>
      <c r="CBN190" s="229"/>
      <c r="CBO190" s="229"/>
      <c r="CBP190" s="229"/>
      <c r="CBQ190" s="229"/>
      <c r="CBR190" s="229"/>
      <c r="CBS190" s="229"/>
      <c r="CBT190" s="229"/>
      <c r="CBU190" s="229"/>
      <c r="CBV190" s="229"/>
      <c r="CBW190" s="229"/>
      <c r="CBX190" s="229"/>
      <c r="CBY190" s="229"/>
      <c r="CBZ190" s="229"/>
      <c r="CCA190" s="229"/>
      <c r="CCB190" s="229"/>
      <c r="CCC190" s="229"/>
      <c r="CCD190" s="229"/>
      <c r="CCE190" s="229"/>
      <c r="CCF190" s="229"/>
      <c r="CCG190" s="229"/>
      <c r="CCH190" s="229"/>
      <c r="CCI190" s="229"/>
      <c r="CCJ190" s="229"/>
      <c r="CCK190" s="229"/>
      <c r="CCL190" s="229"/>
      <c r="CCM190" s="229"/>
      <c r="CCN190" s="229"/>
      <c r="CCO190" s="229"/>
      <c r="CCP190" s="229"/>
      <c r="CCQ190" s="229"/>
      <c r="CCR190" s="229"/>
      <c r="CCS190" s="229"/>
      <c r="CCT190" s="229"/>
      <c r="CCU190" s="229"/>
      <c r="CCV190" s="229"/>
      <c r="CCW190" s="229"/>
      <c r="CCX190" s="229"/>
      <c r="CCY190" s="229"/>
      <c r="CCZ190" s="229"/>
      <c r="CDA190" s="229"/>
      <c r="CDB190" s="229"/>
      <c r="CDC190" s="229"/>
      <c r="CDD190" s="229"/>
      <c r="CDE190" s="229"/>
      <c r="CDF190" s="229"/>
      <c r="CDG190" s="229"/>
      <c r="CDH190" s="229"/>
      <c r="CDI190" s="229"/>
      <c r="CDJ190" s="229"/>
      <c r="CDK190" s="229"/>
      <c r="CDL190" s="229"/>
      <c r="CDM190" s="229"/>
      <c r="CDN190" s="229"/>
      <c r="CDO190" s="229"/>
      <c r="CDP190" s="229"/>
      <c r="CDQ190" s="229"/>
      <c r="CDR190" s="229"/>
      <c r="CDS190" s="229"/>
      <c r="CDT190" s="229"/>
      <c r="CDU190" s="229"/>
      <c r="CDV190" s="229"/>
      <c r="CDW190" s="229"/>
      <c r="CDX190" s="229"/>
      <c r="CDY190" s="229"/>
      <c r="CDZ190" s="229"/>
      <c r="CEA190" s="229"/>
      <c r="CEB190" s="229"/>
      <c r="CEC190" s="229"/>
      <c r="CED190" s="229"/>
      <c r="CEE190" s="229"/>
      <c r="CEF190" s="229"/>
      <c r="CEG190" s="229"/>
      <c r="CEH190" s="229"/>
      <c r="CEI190" s="229"/>
      <c r="CEJ190" s="229"/>
      <c r="CEK190" s="229"/>
      <c r="CEL190" s="229"/>
      <c r="CEM190" s="229"/>
      <c r="CEN190" s="229"/>
      <c r="CEO190" s="229"/>
      <c r="CEP190" s="229"/>
      <c r="CEQ190" s="229"/>
      <c r="CER190" s="229"/>
      <c r="CES190" s="229"/>
      <c r="CET190" s="229"/>
      <c r="CEU190" s="229"/>
      <c r="CEV190" s="229"/>
      <c r="CEW190" s="229"/>
      <c r="CEX190" s="229"/>
      <c r="CEY190" s="229"/>
      <c r="CEZ190" s="229"/>
      <c r="CFA190" s="229"/>
      <c r="CFB190" s="229"/>
      <c r="CFC190" s="229"/>
      <c r="CFD190" s="229"/>
      <c r="CFE190" s="229"/>
      <c r="CFF190" s="229"/>
      <c r="CFG190" s="229"/>
      <c r="CFH190" s="229"/>
      <c r="CFI190" s="229"/>
      <c r="CFJ190" s="229"/>
      <c r="CFK190" s="229"/>
      <c r="CFL190" s="229"/>
      <c r="CFM190" s="229"/>
      <c r="CFN190" s="229"/>
      <c r="CFO190" s="229"/>
      <c r="CFP190" s="229"/>
      <c r="CFQ190" s="229"/>
      <c r="CFR190" s="229"/>
      <c r="CFS190" s="229"/>
      <c r="CFT190" s="229"/>
      <c r="CFU190" s="229"/>
      <c r="CFV190" s="229"/>
      <c r="CFW190" s="229"/>
      <c r="CFX190" s="229"/>
      <c r="CFY190" s="229"/>
      <c r="CFZ190" s="229"/>
      <c r="CGA190" s="229"/>
      <c r="CGB190" s="229"/>
      <c r="CGC190" s="229"/>
      <c r="CGD190" s="229"/>
      <c r="CGE190" s="229"/>
      <c r="CGF190" s="229"/>
      <c r="CGG190" s="229"/>
      <c r="CGH190" s="229"/>
      <c r="CGI190" s="229"/>
      <c r="CGJ190" s="229"/>
      <c r="CGK190" s="229"/>
      <c r="CGL190" s="229"/>
      <c r="CGM190" s="229"/>
      <c r="CGN190" s="229"/>
      <c r="CGO190" s="229"/>
      <c r="CGP190" s="229"/>
      <c r="CGQ190" s="229"/>
      <c r="CGR190" s="229"/>
      <c r="CGS190" s="229"/>
      <c r="CGT190" s="229"/>
      <c r="CGU190" s="229"/>
      <c r="CGV190" s="229"/>
      <c r="CGW190" s="229"/>
      <c r="CGX190" s="229"/>
      <c r="CGY190" s="229"/>
      <c r="CGZ190" s="229"/>
      <c r="CHA190" s="229"/>
      <c r="CHB190" s="229"/>
      <c r="CHC190" s="229"/>
      <c r="CHD190" s="229"/>
      <c r="CHE190" s="229"/>
      <c r="CHF190" s="229"/>
      <c r="CHG190" s="229"/>
      <c r="CHH190" s="229"/>
      <c r="CHI190" s="229"/>
      <c r="CHJ190" s="229"/>
      <c r="CHK190" s="229"/>
      <c r="CHL190" s="229"/>
      <c r="CHM190" s="229"/>
      <c r="CHN190" s="229"/>
      <c r="CHO190" s="229"/>
      <c r="CHP190" s="229"/>
      <c r="CHQ190" s="229"/>
      <c r="CHR190" s="229"/>
      <c r="CHS190" s="229"/>
      <c r="CHT190" s="229"/>
      <c r="CHU190" s="229"/>
      <c r="CHV190" s="229"/>
      <c r="CHW190" s="229"/>
      <c r="CHX190" s="229"/>
      <c r="CHY190" s="229"/>
      <c r="CHZ190" s="229"/>
      <c r="CIA190" s="229"/>
      <c r="CIB190" s="229"/>
      <c r="CIC190" s="229"/>
      <c r="CID190" s="229"/>
      <c r="CIE190" s="229"/>
      <c r="CIF190" s="229"/>
      <c r="CIG190" s="229"/>
      <c r="CIH190" s="229"/>
      <c r="CII190" s="229"/>
      <c r="CIJ190" s="229"/>
      <c r="CIK190" s="229"/>
      <c r="CIL190" s="229"/>
      <c r="CIM190" s="229"/>
      <c r="CIN190" s="229"/>
      <c r="CIO190" s="229"/>
      <c r="CIP190" s="229"/>
      <c r="CIQ190" s="229"/>
      <c r="CIR190" s="229"/>
      <c r="CIS190" s="229"/>
      <c r="CIT190" s="229"/>
      <c r="CIU190" s="229"/>
      <c r="CIV190" s="229"/>
      <c r="CIW190" s="229"/>
      <c r="CIX190" s="229"/>
      <c r="CIY190" s="229"/>
      <c r="CIZ190" s="229"/>
      <c r="CJA190" s="229"/>
      <c r="CJB190" s="229"/>
      <c r="CJC190" s="229"/>
      <c r="CJD190" s="229"/>
      <c r="CJE190" s="229"/>
      <c r="CJF190" s="229"/>
      <c r="CJG190" s="229"/>
      <c r="CJH190" s="229"/>
      <c r="CJI190" s="229"/>
      <c r="CJJ190" s="229"/>
      <c r="CJK190" s="229"/>
      <c r="CJL190" s="229"/>
      <c r="CJM190" s="229"/>
      <c r="CJN190" s="229"/>
      <c r="CJO190" s="229"/>
      <c r="CJP190" s="229"/>
      <c r="CJQ190" s="229"/>
      <c r="CJR190" s="229"/>
      <c r="CJS190" s="229"/>
      <c r="CJT190" s="229"/>
      <c r="CJU190" s="229"/>
      <c r="CJV190" s="229"/>
      <c r="CJW190" s="229"/>
      <c r="CJX190" s="229"/>
      <c r="CJY190" s="229"/>
      <c r="CJZ190" s="229"/>
      <c r="CKA190" s="229"/>
      <c r="CKB190" s="229"/>
      <c r="CKC190" s="229"/>
      <c r="CKD190" s="229"/>
      <c r="CKE190" s="229"/>
      <c r="CKF190" s="229"/>
      <c r="CKG190" s="229"/>
      <c r="CKH190" s="229"/>
      <c r="CKI190" s="229"/>
      <c r="CKJ190" s="229"/>
      <c r="CKK190" s="229"/>
      <c r="CKL190" s="229"/>
      <c r="CKM190" s="229"/>
      <c r="CKN190" s="229"/>
      <c r="CKO190" s="229"/>
      <c r="CKP190" s="229"/>
      <c r="CKQ190" s="229"/>
      <c r="CKR190" s="229"/>
      <c r="CKS190" s="229"/>
      <c r="CKT190" s="229"/>
      <c r="CKU190" s="229"/>
      <c r="CKV190" s="229"/>
      <c r="CKW190" s="229"/>
      <c r="CKX190" s="229"/>
      <c r="CKY190" s="229"/>
      <c r="CKZ190" s="229"/>
      <c r="CLA190" s="229"/>
      <c r="CLB190" s="229"/>
      <c r="CLC190" s="229"/>
      <c r="CLD190" s="229"/>
      <c r="CLE190" s="229"/>
      <c r="CLF190" s="229"/>
      <c r="CLG190" s="229"/>
      <c r="CLH190" s="229"/>
      <c r="CLI190" s="229"/>
      <c r="CLJ190" s="229"/>
      <c r="CLK190" s="229"/>
      <c r="CLL190" s="229"/>
      <c r="CLM190" s="229"/>
      <c r="CLN190" s="229"/>
      <c r="CLO190" s="229"/>
      <c r="CLP190" s="229"/>
      <c r="CLQ190" s="229"/>
      <c r="CLR190" s="229"/>
      <c r="CLS190" s="229"/>
      <c r="CLT190" s="229"/>
      <c r="CLU190" s="229"/>
      <c r="CLV190" s="229"/>
      <c r="CLW190" s="229"/>
      <c r="CLX190" s="229"/>
      <c r="CLY190" s="229"/>
      <c r="CLZ190" s="229"/>
      <c r="CMA190" s="229"/>
      <c r="CMB190" s="229"/>
      <c r="CMC190" s="229"/>
      <c r="CMD190" s="229"/>
      <c r="CME190" s="229"/>
      <c r="CMF190" s="229"/>
      <c r="CMG190" s="229"/>
      <c r="CMH190" s="229"/>
      <c r="CMI190" s="229"/>
      <c r="CMJ190" s="229"/>
      <c r="CMK190" s="229"/>
      <c r="CML190" s="229"/>
      <c r="CMM190" s="229"/>
      <c r="CMN190" s="229"/>
      <c r="CMO190" s="229"/>
      <c r="CMP190" s="229"/>
      <c r="CMQ190" s="229"/>
      <c r="CMR190" s="229"/>
      <c r="CMS190" s="229"/>
      <c r="CMT190" s="229"/>
      <c r="CMU190" s="229"/>
      <c r="CMV190" s="229"/>
      <c r="CMW190" s="229"/>
      <c r="CMX190" s="229"/>
      <c r="CMY190" s="229"/>
      <c r="CMZ190" s="229"/>
      <c r="CNA190" s="229"/>
      <c r="CNB190" s="229"/>
      <c r="CNC190" s="229"/>
      <c r="CND190" s="229"/>
      <c r="CNE190" s="229"/>
      <c r="CNF190" s="229"/>
      <c r="CNG190" s="229"/>
      <c r="CNH190" s="229"/>
      <c r="CNI190" s="229"/>
      <c r="CNJ190" s="229"/>
      <c r="CNK190" s="229"/>
      <c r="CNL190" s="229"/>
      <c r="CNM190" s="229"/>
      <c r="CNN190" s="229"/>
      <c r="CNO190" s="229"/>
      <c r="CNP190" s="229"/>
      <c r="CNQ190" s="229"/>
      <c r="CNR190" s="229"/>
      <c r="CNS190" s="229"/>
      <c r="CNT190" s="229"/>
      <c r="CNU190" s="229"/>
      <c r="CNV190" s="229"/>
      <c r="CNW190" s="229"/>
      <c r="CNX190" s="229"/>
      <c r="CNY190" s="229"/>
      <c r="CNZ190" s="229"/>
      <c r="COA190" s="229"/>
      <c r="COB190" s="229"/>
      <c r="COC190" s="229"/>
      <c r="COD190" s="229"/>
      <c r="COE190" s="229"/>
      <c r="COF190" s="229"/>
      <c r="COG190" s="229"/>
      <c r="COH190" s="229"/>
      <c r="COI190" s="229"/>
      <c r="COJ190" s="229"/>
      <c r="COK190" s="229"/>
      <c r="COL190" s="229"/>
      <c r="COM190" s="229"/>
      <c r="CON190" s="229"/>
      <c r="COO190" s="229"/>
      <c r="COP190" s="229"/>
      <c r="COQ190" s="229"/>
      <c r="COR190" s="229"/>
      <c r="COS190" s="229"/>
      <c r="COT190" s="229"/>
      <c r="COU190" s="229"/>
      <c r="COV190" s="229"/>
      <c r="COW190" s="229"/>
      <c r="COX190" s="229"/>
      <c r="COY190" s="229"/>
      <c r="COZ190" s="229"/>
      <c r="CPA190" s="229"/>
      <c r="CPB190" s="229"/>
      <c r="CPC190" s="229"/>
      <c r="CPD190" s="229"/>
      <c r="CPE190" s="229"/>
      <c r="CPF190" s="229"/>
      <c r="CPG190" s="229"/>
      <c r="CPH190" s="229"/>
      <c r="CPI190" s="229"/>
      <c r="CPJ190" s="229"/>
      <c r="CPK190" s="229"/>
      <c r="CPL190" s="229"/>
      <c r="CPM190" s="229"/>
      <c r="CPN190" s="229"/>
      <c r="CPO190" s="229"/>
      <c r="CPP190" s="229"/>
      <c r="CPQ190" s="229"/>
      <c r="CPR190" s="229"/>
      <c r="CPS190" s="229"/>
      <c r="CPT190" s="229"/>
      <c r="CPU190" s="229"/>
      <c r="CPV190" s="229"/>
      <c r="CPW190" s="229"/>
      <c r="CPX190" s="229"/>
      <c r="CPY190" s="229"/>
      <c r="CPZ190" s="229"/>
      <c r="CQA190" s="229"/>
      <c r="CQB190" s="229"/>
      <c r="CQC190" s="229"/>
      <c r="CQD190" s="229"/>
      <c r="CQE190" s="229"/>
      <c r="CQF190" s="229"/>
      <c r="CQG190" s="229"/>
      <c r="CQH190" s="229"/>
      <c r="CQI190" s="229"/>
      <c r="CQJ190" s="229"/>
      <c r="CQK190" s="229"/>
      <c r="CQL190" s="229"/>
      <c r="CQM190" s="229"/>
      <c r="CQN190" s="229"/>
      <c r="CQO190" s="229"/>
      <c r="CQP190" s="229"/>
      <c r="CQQ190" s="229"/>
      <c r="CQR190" s="229"/>
      <c r="CQS190" s="229"/>
      <c r="CQT190" s="229"/>
      <c r="CQU190" s="229"/>
      <c r="CQV190" s="229"/>
      <c r="CQW190" s="229"/>
      <c r="CQX190" s="229"/>
      <c r="CQY190" s="229"/>
      <c r="CQZ190" s="229"/>
      <c r="CRA190" s="229"/>
      <c r="CRB190" s="229"/>
      <c r="CRC190" s="229"/>
      <c r="CRD190" s="229"/>
      <c r="CRE190" s="229"/>
      <c r="CRF190" s="229"/>
      <c r="CRG190" s="229"/>
      <c r="CRH190" s="229"/>
      <c r="CRI190" s="229"/>
      <c r="CRJ190" s="229"/>
      <c r="CRK190" s="229"/>
      <c r="CRL190" s="229"/>
      <c r="CRM190" s="229"/>
      <c r="CRN190" s="229"/>
      <c r="CRO190" s="229"/>
      <c r="CRP190" s="229"/>
      <c r="CRQ190" s="229"/>
      <c r="CRR190" s="229"/>
      <c r="CRS190" s="229"/>
      <c r="CRT190" s="229"/>
      <c r="CRU190" s="229"/>
      <c r="CRV190" s="229"/>
      <c r="CRW190" s="229"/>
      <c r="CRX190" s="229"/>
      <c r="CRY190" s="229"/>
      <c r="CRZ190" s="229"/>
      <c r="CSA190" s="229"/>
      <c r="CSB190" s="229"/>
      <c r="CSC190" s="229"/>
      <c r="CSD190" s="229"/>
      <c r="CSE190" s="229"/>
      <c r="CSF190" s="229"/>
      <c r="CSG190" s="229"/>
      <c r="CSH190" s="229"/>
      <c r="CSI190" s="229"/>
      <c r="CSJ190" s="229"/>
      <c r="CSK190" s="229"/>
      <c r="CSL190" s="229"/>
      <c r="CSM190" s="229"/>
      <c r="CSN190" s="229"/>
      <c r="CSO190" s="229"/>
      <c r="CSP190" s="229"/>
      <c r="CSQ190" s="229"/>
      <c r="CSR190" s="229"/>
      <c r="CSS190" s="229"/>
      <c r="CST190" s="229"/>
      <c r="CSU190" s="229"/>
      <c r="CSV190" s="229"/>
      <c r="CSW190" s="229"/>
      <c r="CSX190" s="229"/>
      <c r="CSY190" s="229"/>
      <c r="CSZ190" s="229"/>
      <c r="CTA190" s="229"/>
      <c r="CTB190" s="229"/>
      <c r="CTC190" s="229"/>
      <c r="CTD190" s="229"/>
      <c r="CTE190" s="229"/>
      <c r="CTF190" s="229"/>
      <c r="CTG190" s="229"/>
      <c r="CTH190" s="229"/>
      <c r="CTI190" s="229"/>
      <c r="CTJ190" s="229"/>
      <c r="CTK190" s="229"/>
      <c r="CTL190" s="229"/>
      <c r="CTM190" s="229"/>
      <c r="CTN190" s="229"/>
      <c r="CTO190" s="229"/>
      <c r="CTP190" s="229"/>
      <c r="CTQ190" s="229"/>
      <c r="CTR190" s="229"/>
      <c r="CTS190" s="229"/>
      <c r="CTT190" s="229"/>
      <c r="CTU190" s="229"/>
      <c r="CTV190" s="229"/>
      <c r="CTW190" s="229"/>
      <c r="CTX190" s="229"/>
      <c r="CTY190" s="229"/>
      <c r="CTZ190" s="229"/>
      <c r="CUA190" s="229"/>
    </row>
    <row r="191" spans="1:2575" s="224" customFormat="1" ht="108.75" hidden="1" customHeight="1">
      <c r="A191" s="241">
        <f>+A189+1</f>
        <v>84</v>
      </c>
      <c r="B191" s="242" t="str">
        <f>IFERROR(INDEX(OB!B:B,MATCH('BIHOURLY  (2)'!A:A,OB!A:A,0)),"")</f>
        <v/>
      </c>
      <c r="C191" s="243"/>
      <c r="D191" s="232" t="str">
        <f>IFERROR(INDEX(OB!G:G,MATCH('BIHOURLY  (2)'!A:A,OB!A:A,0)),"")</f>
        <v/>
      </c>
      <c r="E191" s="244" t="str">
        <f>IFERROR(INDEX(OB!K:K,MATCH('BIHOURLY  (2)'!A:A,OB!A:A,0)),"")</f>
        <v/>
      </c>
      <c r="F191" s="245" t="str">
        <f>IFERROR((OB!$K$3/'BIHOURLY  (2)'!E191)/5,"")</f>
        <v/>
      </c>
      <c r="G191" s="246"/>
      <c r="H191" s="246"/>
      <c r="I191" s="246"/>
      <c r="J191" s="265"/>
      <c r="K191" s="254"/>
      <c r="L191" s="254"/>
      <c r="N191" s="229"/>
      <c r="O191" s="229"/>
      <c r="P191" s="229"/>
      <c r="Q191" s="229"/>
      <c r="R191" s="229"/>
      <c r="S191" s="229"/>
      <c r="T191" s="229"/>
      <c r="U191" s="229"/>
      <c r="V191" s="229"/>
      <c r="W191" s="229"/>
      <c r="X191" s="229"/>
      <c r="Y191" s="229"/>
      <c r="Z191" s="229"/>
      <c r="AA191" s="229"/>
      <c r="AB191" s="229"/>
      <c r="AC191" s="229"/>
      <c r="AD191" s="229"/>
      <c r="AE191" s="229"/>
      <c r="AF191" s="229"/>
      <c r="AG191" s="229"/>
      <c r="AH191" s="229"/>
      <c r="AI191" s="229"/>
      <c r="AJ191" s="229"/>
      <c r="AK191" s="229"/>
      <c r="AL191" s="229"/>
      <c r="AM191" s="229"/>
      <c r="AN191" s="229"/>
      <c r="AO191" s="229"/>
      <c r="AP191" s="229"/>
      <c r="AQ191" s="229"/>
      <c r="AR191" s="229"/>
      <c r="AS191" s="229"/>
      <c r="AT191" s="229"/>
      <c r="AU191" s="229"/>
      <c r="AV191" s="229"/>
      <c r="AW191" s="229"/>
      <c r="AX191" s="229"/>
      <c r="AY191" s="229"/>
      <c r="AZ191" s="229"/>
      <c r="BA191" s="229"/>
      <c r="BB191" s="229"/>
      <c r="BC191" s="229"/>
      <c r="BD191" s="229"/>
      <c r="BE191" s="229"/>
      <c r="BF191" s="229"/>
      <c r="BG191" s="229"/>
      <c r="BH191" s="229"/>
      <c r="BI191" s="229"/>
      <c r="BJ191" s="229"/>
      <c r="BK191" s="229"/>
      <c r="BL191" s="229"/>
      <c r="BM191" s="229"/>
      <c r="BN191" s="229"/>
      <c r="BO191" s="229"/>
      <c r="BP191" s="229"/>
      <c r="BQ191" s="229"/>
      <c r="BR191" s="229"/>
      <c r="BS191" s="229"/>
      <c r="BT191" s="229"/>
      <c r="BU191" s="229"/>
      <c r="BV191" s="229"/>
      <c r="BW191" s="229"/>
      <c r="BX191" s="229"/>
      <c r="BY191" s="229"/>
      <c r="BZ191" s="229"/>
      <c r="CA191" s="229"/>
      <c r="CB191" s="229"/>
      <c r="CC191" s="229"/>
      <c r="CD191" s="229"/>
      <c r="CE191" s="229"/>
      <c r="CF191" s="229"/>
      <c r="CG191" s="229"/>
      <c r="CH191" s="229"/>
      <c r="CI191" s="229"/>
      <c r="CJ191" s="229"/>
      <c r="CK191" s="229"/>
      <c r="CL191" s="229"/>
      <c r="CM191" s="229"/>
      <c r="CN191" s="229"/>
      <c r="CO191" s="229"/>
      <c r="CP191" s="229"/>
      <c r="CQ191" s="229"/>
      <c r="CR191" s="229"/>
      <c r="CS191" s="229"/>
      <c r="CT191" s="229"/>
      <c r="CU191" s="229"/>
      <c r="CV191" s="229"/>
      <c r="CW191" s="229"/>
      <c r="CX191" s="229"/>
      <c r="CY191" s="229"/>
      <c r="CZ191" s="229"/>
      <c r="DA191" s="229"/>
      <c r="DB191" s="229"/>
      <c r="DC191" s="229"/>
      <c r="DD191" s="229"/>
      <c r="DE191" s="229"/>
      <c r="DF191" s="229"/>
      <c r="DG191" s="229"/>
      <c r="DH191" s="229"/>
      <c r="DI191" s="229"/>
      <c r="DJ191" s="229"/>
      <c r="DK191" s="229"/>
      <c r="DL191" s="229"/>
      <c r="DM191" s="229"/>
      <c r="DN191" s="229"/>
      <c r="DO191" s="229"/>
      <c r="DP191" s="229"/>
      <c r="DQ191" s="229"/>
      <c r="DR191" s="229"/>
      <c r="DS191" s="229"/>
      <c r="DT191" s="229"/>
      <c r="DU191" s="229"/>
      <c r="DV191" s="229"/>
      <c r="DW191" s="229"/>
      <c r="DX191" s="229"/>
      <c r="DY191" s="229"/>
      <c r="DZ191" s="229"/>
      <c r="EA191" s="229"/>
      <c r="EB191" s="229"/>
      <c r="EC191" s="229"/>
      <c r="ED191" s="229"/>
      <c r="EE191" s="229"/>
      <c r="EF191" s="229"/>
      <c r="EG191" s="229"/>
      <c r="EH191" s="229"/>
      <c r="EI191" s="229"/>
      <c r="EJ191" s="229"/>
      <c r="EK191" s="229"/>
      <c r="EL191" s="229"/>
      <c r="EM191" s="229"/>
      <c r="EN191" s="229"/>
      <c r="EO191" s="229"/>
      <c r="EP191" s="229"/>
      <c r="EQ191" s="229"/>
      <c r="ER191" s="229"/>
      <c r="ES191" s="229"/>
      <c r="ET191" s="229"/>
      <c r="EU191" s="229"/>
      <c r="EV191" s="229"/>
      <c r="EW191" s="229"/>
      <c r="EX191" s="229"/>
      <c r="EY191" s="229"/>
      <c r="EZ191" s="229"/>
      <c r="FA191" s="229"/>
      <c r="FB191" s="229"/>
      <c r="FC191" s="229"/>
      <c r="FD191" s="229"/>
      <c r="FE191" s="229"/>
      <c r="FF191" s="229"/>
      <c r="FG191" s="229"/>
      <c r="FH191" s="229"/>
      <c r="FI191" s="229"/>
      <c r="FJ191" s="229"/>
      <c r="FK191" s="229"/>
      <c r="FL191" s="229"/>
      <c r="FM191" s="229"/>
      <c r="FN191" s="229"/>
      <c r="FO191" s="229"/>
      <c r="FP191" s="229"/>
      <c r="FQ191" s="229"/>
      <c r="FR191" s="229"/>
      <c r="FS191" s="229"/>
      <c r="FT191" s="229"/>
      <c r="FU191" s="229"/>
      <c r="FV191" s="229"/>
      <c r="FW191" s="229"/>
      <c r="FX191" s="229"/>
      <c r="FY191" s="229"/>
      <c r="FZ191" s="229"/>
      <c r="GA191" s="229"/>
      <c r="GB191" s="229"/>
      <c r="GC191" s="229"/>
      <c r="GD191" s="229"/>
      <c r="GE191" s="229"/>
      <c r="GF191" s="229"/>
      <c r="GG191" s="229"/>
      <c r="GH191" s="229"/>
      <c r="GI191" s="229"/>
      <c r="GJ191" s="229"/>
      <c r="GK191" s="229"/>
      <c r="GL191" s="229"/>
      <c r="GM191" s="229"/>
      <c r="GN191" s="229"/>
      <c r="GO191" s="229"/>
      <c r="GP191" s="229"/>
      <c r="GQ191" s="229"/>
      <c r="GR191" s="229"/>
      <c r="GS191" s="229"/>
      <c r="GT191" s="229"/>
      <c r="GU191" s="229"/>
      <c r="GV191" s="229"/>
      <c r="GW191" s="229"/>
      <c r="GX191" s="229"/>
      <c r="GY191" s="229"/>
      <c r="GZ191" s="229"/>
      <c r="HA191" s="229"/>
      <c r="HB191" s="229"/>
      <c r="HC191" s="229"/>
      <c r="HD191" s="229"/>
      <c r="HE191" s="229"/>
      <c r="HF191" s="229"/>
      <c r="HG191" s="229"/>
      <c r="HH191" s="229"/>
      <c r="HI191" s="229"/>
      <c r="HJ191" s="229"/>
      <c r="HK191" s="229"/>
      <c r="HL191" s="229"/>
      <c r="HM191" s="229"/>
      <c r="HN191" s="229"/>
      <c r="HO191" s="229"/>
      <c r="HP191" s="229"/>
      <c r="HQ191" s="229"/>
      <c r="HR191" s="229"/>
      <c r="HS191" s="229"/>
      <c r="HT191" s="229"/>
      <c r="HU191" s="229"/>
      <c r="HV191" s="229"/>
      <c r="HW191" s="229"/>
      <c r="HX191" s="229"/>
      <c r="HY191" s="229"/>
      <c r="HZ191" s="229"/>
      <c r="IA191" s="229"/>
      <c r="IB191" s="229"/>
      <c r="IC191" s="229"/>
      <c r="ID191" s="229"/>
      <c r="IE191" s="229"/>
      <c r="IF191" s="229"/>
      <c r="IG191" s="229"/>
      <c r="IH191" s="229"/>
      <c r="II191" s="229"/>
      <c r="IJ191" s="229"/>
      <c r="IK191" s="229"/>
      <c r="IL191" s="229"/>
      <c r="IM191" s="229"/>
      <c r="IN191" s="229"/>
      <c r="IO191" s="229"/>
      <c r="IP191" s="229"/>
      <c r="IQ191" s="229"/>
      <c r="IR191" s="229"/>
      <c r="IS191" s="229"/>
      <c r="IT191" s="229"/>
      <c r="IU191" s="229"/>
      <c r="IV191" s="229"/>
      <c r="IW191" s="229"/>
      <c r="IX191" s="229"/>
      <c r="IY191" s="229"/>
      <c r="IZ191" s="229"/>
      <c r="JA191" s="229"/>
      <c r="JB191" s="229"/>
      <c r="JC191" s="229"/>
      <c r="JD191" s="229"/>
      <c r="JE191" s="229"/>
      <c r="JF191" s="229"/>
      <c r="JG191" s="229"/>
      <c r="JH191" s="229"/>
      <c r="JI191" s="229"/>
      <c r="JJ191" s="229"/>
      <c r="JK191" s="229"/>
      <c r="JL191" s="229"/>
      <c r="JM191" s="229"/>
      <c r="JN191" s="229"/>
      <c r="JO191" s="229"/>
      <c r="JP191" s="229"/>
      <c r="JQ191" s="229"/>
      <c r="JR191" s="229"/>
      <c r="JS191" s="229"/>
      <c r="JT191" s="229"/>
      <c r="JU191" s="229"/>
      <c r="JV191" s="229"/>
      <c r="JW191" s="229"/>
      <c r="JX191" s="229"/>
      <c r="JY191" s="229"/>
      <c r="JZ191" s="229"/>
      <c r="KA191" s="229"/>
      <c r="KB191" s="229"/>
      <c r="KC191" s="229"/>
      <c r="KD191" s="229"/>
      <c r="KE191" s="229"/>
      <c r="KF191" s="229"/>
      <c r="KG191" s="229"/>
      <c r="KH191" s="229"/>
      <c r="KI191" s="229"/>
      <c r="KJ191" s="229"/>
      <c r="KK191" s="229"/>
      <c r="KL191" s="229"/>
      <c r="KM191" s="229"/>
      <c r="KN191" s="229"/>
      <c r="KO191" s="229"/>
      <c r="KP191" s="229"/>
      <c r="KQ191" s="229"/>
      <c r="KR191" s="229"/>
      <c r="KS191" s="229"/>
      <c r="KT191" s="229"/>
      <c r="KU191" s="229"/>
      <c r="KV191" s="229"/>
      <c r="KW191" s="229"/>
      <c r="KX191" s="229"/>
      <c r="KY191" s="229"/>
      <c r="KZ191" s="229"/>
      <c r="LA191" s="229"/>
      <c r="LB191" s="229"/>
      <c r="LC191" s="229"/>
      <c r="LD191" s="229"/>
      <c r="LE191" s="229"/>
      <c r="LF191" s="229"/>
      <c r="LG191" s="229"/>
      <c r="LH191" s="229"/>
      <c r="LI191" s="229"/>
      <c r="LJ191" s="229"/>
      <c r="LK191" s="229"/>
      <c r="LL191" s="229"/>
      <c r="LM191" s="229"/>
      <c r="LN191" s="229"/>
      <c r="LO191" s="229"/>
      <c r="LP191" s="229"/>
      <c r="LQ191" s="229"/>
      <c r="LR191" s="229"/>
      <c r="LS191" s="229"/>
      <c r="LT191" s="229"/>
      <c r="LU191" s="229"/>
      <c r="LV191" s="229"/>
      <c r="LW191" s="229"/>
      <c r="LX191" s="229"/>
      <c r="LY191" s="229"/>
      <c r="LZ191" s="229"/>
      <c r="MA191" s="229"/>
      <c r="MB191" s="229"/>
      <c r="MC191" s="229"/>
      <c r="MD191" s="229"/>
      <c r="ME191" s="229"/>
      <c r="MF191" s="229"/>
      <c r="MG191" s="229"/>
      <c r="MH191" s="229"/>
      <c r="MI191" s="229"/>
      <c r="MJ191" s="229"/>
      <c r="MK191" s="229"/>
      <c r="ML191" s="229"/>
      <c r="MM191" s="229"/>
      <c r="MN191" s="229"/>
      <c r="MO191" s="229"/>
      <c r="MP191" s="229"/>
      <c r="MQ191" s="229"/>
      <c r="MR191" s="229"/>
      <c r="MS191" s="229"/>
      <c r="MT191" s="229"/>
      <c r="MU191" s="229"/>
      <c r="MV191" s="229"/>
      <c r="MW191" s="229"/>
      <c r="MX191" s="229"/>
      <c r="MY191" s="229"/>
      <c r="MZ191" s="229"/>
      <c r="NA191" s="229"/>
      <c r="NB191" s="229"/>
      <c r="NC191" s="229"/>
      <c r="ND191" s="229"/>
      <c r="NE191" s="229"/>
      <c r="NF191" s="229"/>
      <c r="NG191" s="229"/>
      <c r="NH191" s="229"/>
      <c r="NI191" s="229"/>
      <c r="NJ191" s="229"/>
      <c r="NK191" s="229"/>
      <c r="NL191" s="229"/>
      <c r="NM191" s="229"/>
      <c r="NN191" s="229"/>
      <c r="NO191" s="229"/>
      <c r="NP191" s="229"/>
      <c r="NQ191" s="229"/>
      <c r="NR191" s="229"/>
      <c r="NS191" s="229"/>
      <c r="NT191" s="229"/>
      <c r="NU191" s="229"/>
      <c r="NV191" s="229"/>
      <c r="NW191" s="229"/>
      <c r="NX191" s="229"/>
      <c r="NY191" s="229"/>
      <c r="NZ191" s="229"/>
      <c r="OA191" s="229"/>
      <c r="OB191" s="229"/>
      <c r="OC191" s="229"/>
      <c r="OD191" s="229"/>
      <c r="OE191" s="229"/>
      <c r="OF191" s="229"/>
      <c r="OG191" s="229"/>
      <c r="OH191" s="229"/>
      <c r="OI191" s="229"/>
      <c r="OJ191" s="229"/>
      <c r="OK191" s="229"/>
      <c r="OL191" s="229"/>
      <c r="OM191" s="229"/>
      <c r="ON191" s="229"/>
      <c r="OO191" s="229"/>
      <c r="OP191" s="229"/>
      <c r="OQ191" s="229"/>
      <c r="OR191" s="229"/>
      <c r="OS191" s="229"/>
      <c r="OT191" s="229"/>
      <c r="OU191" s="229"/>
      <c r="OV191" s="229"/>
      <c r="OW191" s="229"/>
      <c r="OX191" s="229"/>
      <c r="OY191" s="229"/>
      <c r="OZ191" s="229"/>
      <c r="PA191" s="229"/>
      <c r="PB191" s="229"/>
      <c r="PC191" s="229"/>
      <c r="PD191" s="229"/>
      <c r="PE191" s="229"/>
      <c r="PF191" s="229"/>
      <c r="PG191" s="229"/>
      <c r="PH191" s="229"/>
      <c r="PI191" s="229"/>
      <c r="PJ191" s="229"/>
      <c r="PK191" s="229"/>
      <c r="PL191" s="229"/>
      <c r="PM191" s="229"/>
      <c r="PN191" s="229"/>
      <c r="PO191" s="229"/>
      <c r="PP191" s="229"/>
      <c r="PQ191" s="229"/>
      <c r="PR191" s="229"/>
      <c r="PS191" s="229"/>
      <c r="PT191" s="229"/>
      <c r="PU191" s="229"/>
      <c r="PV191" s="229"/>
      <c r="PW191" s="229"/>
      <c r="PX191" s="229"/>
      <c r="PY191" s="229"/>
      <c r="PZ191" s="229"/>
      <c r="QA191" s="229"/>
      <c r="QB191" s="229"/>
      <c r="QC191" s="229"/>
      <c r="QD191" s="229"/>
      <c r="QE191" s="229"/>
      <c r="QF191" s="229"/>
      <c r="QG191" s="229"/>
      <c r="QH191" s="229"/>
      <c r="QI191" s="229"/>
      <c r="QJ191" s="229"/>
      <c r="QK191" s="229"/>
      <c r="QL191" s="229"/>
      <c r="QM191" s="229"/>
      <c r="QN191" s="229"/>
      <c r="QO191" s="229"/>
      <c r="QP191" s="229"/>
      <c r="QQ191" s="229"/>
      <c r="QR191" s="229"/>
      <c r="QS191" s="229"/>
      <c r="QT191" s="229"/>
      <c r="QU191" s="229"/>
      <c r="QV191" s="229"/>
      <c r="QW191" s="229"/>
      <c r="QX191" s="229"/>
      <c r="QY191" s="229"/>
      <c r="QZ191" s="229"/>
      <c r="RA191" s="229"/>
      <c r="RB191" s="229"/>
      <c r="RC191" s="229"/>
      <c r="RD191" s="229"/>
      <c r="RE191" s="229"/>
      <c r="RF191" s="229"/>
      <c r="RG191" s="229"/>
      <c r="RH191" s="229"/>
      <c r="RI191" s="229"/>
      <c r="RJ191" s="229"/>
      <c r="RK191" s="229"/>
      <c r="RL191" s="229"/>
      <c r="RM191" s="229"/>
      <c r="RN191" s="229"/>
      <c r="RO191" s="229"/>
      <c r="RP191" s="229"/>
      <c r="RQ191" s="229"/>
      <c r="RR191" s="229"/>
      <c r="RS191" s="229"/>
      <c r="RT191" s="229"/>
      <c r="RU191" s="229"/>
      <c r="RV191" s="229"/>
      <c r="RW191" s="229"/>
      <c r="RX191" s="229"/>
      <c r="RY191" s="229"/>
      <c r="RZ191" s="229"/>
      <c r="SA191" s="229"/>
      <c r="SB191" s="229"/>
      <c r="SC191" s="229"/>
      <c r="SD191" s="229"/>
      <c r="SE191" s="229"/>
      <c r="SF191" s="229"/>
      <c r="SG191" s="229"/>
      <c r="SH191" s="229"/>
      <c r="SI191" s="229"/>
      <c r="SJ191" s="229"/>
      <c r="SK191" s="229"/>
      <c r="SL191" s="229"/>
      <c r="SM191" s="229"/>
      <c r="SN191" s="229"/>
      <c r="SO191" s="229"/>
      <c r="SP191" s="229"/>
      <c r="SQ191" s="229"/>
      <c r="SR191" s="229"/>
      <c r="SS191" s="229"/>
      <c r="ST191" s="229"/>
      <c r="SU191" s="229"/>
      <c r="SV191" s="229"/>
      <c r="SW191" s="229"/>
      <c r="SX191" s="229"/>
      <c r="SY191" s="229"/>
      <c r="SZ191" s="229"/>
      <c r="TA191" s="229"/>
      <c r="TB191" s="229"/>
      <c r="TC191" s="229"/>
      <c r="TD191" s="229"/>
      <c r="TE191" s="229"/>
      <c r="TF191" s="229"/>
      <c r="TG191" s="229"/>
      <c r="TH191" s="229"/>
      <c r="TI191" s="229"/>
      <c r="TJ191" s="229"/>
      <c r="TK191" s="229"/>
      <c r="TL191" s="229"/>
      <c r="TM191" s="229"/>
      <c r="TN191" s="229"/>
      <c r="TO191" s="229"/>
      <c r="TP191" s="229"/>
      <c r="TQ191" s="229"/>
      <c r="TR191" s="229"/>
      <c r="TS191" s="229"/>
      <c r="TT191" s="229"/>
      <c r="TU191" s="229"/>
      <c r="TV191" s="229"/>
      <c r="TW191" s="229"/>
      <c r="TX191" s="229"/>
      <c r="TY191" s="229"/>
      <c r="TZ191" s="229"/>
      <c r="UA191" s="229"/>
      <c r="UB191" s="229"/>
      <c r="UC191" s="229"/>
      <c r="UD191" s="229"/>
      <c r="UE191" s="229"/>
      <c r="UF191" s="229"/>
      <c r="UG191" s="229"/>
      <c r="UH191" s="229"/>
      <c r="UI191" s="229"/>
      <c r="UJ191" s="229"/>
      <c r="UK191" s="229"/>
      <c r="UL191" s="229"/>
      <c r="UM191" s="229"/>
      <c r="UN191" s="229"/>
      <c r="UO191" s="229"/>
      <c r="UP191" s="229"/>
      <c r="UQ191" s="229"/>
      <c r="UR191" s="229"/>
      <c r="US191" s="229"/>
      <c r="UT191" s="229"/>
      <c r="UU191" s="229"/>
      <c r="UV191" s="229"/>
      <c r="UW191" s="229"/>
      <c r="UX191" s="229"/>
      <c r="UY191" s="229"/>
      <c r="UZ191" s="229"/>
      <c r="VA191" s="229"/>
      <c r="VB191" s="229"/>
      <c r="VC191" s="229"/>
      <c r="VD191" s="229"/>
      <c r="VE191" s="229"/>
      <c r="VF191" s="229"/>
      <c r="VG191" s="229"/>
      <c r="VH191" s="229"/>
      <c r="VI191" s="229"/>
      <c r="VJ191" s="229"/>
      <c r="VK191" s="229"/>
      <c r="VL191" s="229"/>
      <c r="VM191" s="229"/>
      <c r="VN191" s="229"/>
      <c r="VO191" s="229"/>
      <c r="VP191" s="229"/>
      <c r="VQ191" s="229"/>
      <c r="VR191" s="229"/>
      <c r="VS191" s="229"/>
      <c r="VT191" s="229"/>
      <c r="VU191" s="229"/>
      <c r="VV191" s="229"/>
      <c r="VW191" s="229"/>
      <c r="VX191" s="229"/>
      <c r="VY191" s="229"/>
      <c r="VZ191" s="229"/>
      <c r="WA191" s="229"/>
      <c r="WB191" s="229"/>
      <c r="WC191" s="229"/>
      <c r="WD191" s="229"/>
      <c r="WE191" s="229"/>
      <c r="WF191" s="229"/>
      <c r="WG191" s="229"/>
      <c r="WH191" s="229"/>
      <c r="WI191" s="229"/>
      <c r="WJ191" s="229"/>
      <c r="WK191" s="229"/>
      <c r="WL191" s="229"/>
      <c r="WM191" s="229"/>
      <c r="WN191" s="229"/>
      <c r="WO191" s="229"/>
      <c r="WP191" s="229"/>
      <c r="WQ191" s="229"/>
      <c r="WR191" s="229"/>
      <c r="WS191" s="229"/>
      <c r="WT191" s="229"/>
      <c r="WU191" s="229"/>
      <c r="WV191" s="229"/>
      <c r="WW191" s="229"/>
      <c r="WX191" s="229"/>
      <c r="WY191" s="229"/>
      <c r="WZ191" s="229"/>
      <c r="XA191" s="229"/>
      <c r="XB191" s="229"/>
      <c r="XC191" s="229"/>
      <c r="XD191" s="229"/>
      <c r="XE191" s="229"/>
      <c r="XF191" s="229"/>
      <c r="XG191" s="229"/>
      <c r="XH191" s="229"/>
      <c r="XI191" s="229"/>
      <c r="XJ191" s="229"/>
      <c r="XK191" s="229"/>
      <c r="XL191" s="229"/>
      <c r="XM191" s="229"/>
      <c r="XN191" s="229"/>
      <c r="XO191" s="229"/>
      <c r="XP191" s="229"/>
      <c r="XQ191" s="229"/>
      <c r="XR191" s="229"/>
      <c r="XS191" s="229"/>
      <c r="XT191" s="229"/>
      <c r="XU191" s="229"/>
      <c r="XV191" s="229"/>
      <c r="XW191" s="229"/>
      <c r="XX191" s="229"/>
      <c r="XY191" s="229"/>
      <c r="XZ191" s="229"/>
      <c r="YA191" s="229"/>
      <c r="YB191" s="229"/>
      <c r="YC191" s="229"/>
      <c r="YD191" s="229"/>
      <c r="YE191" s="229"/>
      <c r="YF191" s="229"/>
      <c r="YG191" s="229"/>
      <c r="YH191" s="229"/>
      <c r="YI191" s="229"/>
      <c r="YJ191" s="229"/>
      <c r="YK191" s="229"/>
      <c r="YL191" s="229"/>
      <c r="YM191" s="229"/>
      <c r="YN191" s="229"/>
      <c r="YO191" s="229"/>
      <c r="YP191" s="229"/>
      <c r="YQ191" s="229"/>
      <c r="YR191" s="229"/>
      <c r="YS191" s="229"/>
      <c r="YT191" s="229"/>
      <c r="YU191" s="229"/>
      <c r="YV191" s="229"/>
      <c r="YW191" s="229"/>
      <c r="YX191" s="229"/>
      <c r="YY191" s="229"/>
      <c r="YZ191" s="229"/>
      <c r="ZA191" s="229"/>
      <c r="ZB191" s="229"/>
      <c r="ZC191" s="229"/>
      <c r="ZD191" s="229"/>
      <c r="ZE191" s="229"/>
      <c r="ZF191" s="229"/>
      <c r="ZG191" s="229"/>
      <c r="ZH191" s="229"/>
      <c r="ZI191" s="229"/>
      <c r="ZJ191" s="229"/>
      <c r="ZK191" s="229"/>
      <c r="ZL191" s="229"/>
      <c r="ZM191" s="229"/>
      <c r="ZN191" s="229"/>
      <c r="ZO191" s="229"/>
      <c r="ZP191" s="229"/>
      <c r="ZQ191" s="229"/>
      <c r="ZR191" s="229"/>
      <c r="ZS191" s="229"/>
      <c r="ZT191" s="229"/>
      <c r="ZU191" s="229"/>
      <c r="ZV191" s="229"/>
      <c r="ZW191" s="229"/>
      <c r="ZX191" s="229"/>
      <c r="ZY191" s="229"/>
      <c r="ZZ191" s="229"/>
      <c r="AAA191" s="229"/>
      <c r="AAB191" s="229"/>
      <c r="AAC191" s="229"/>
      <c r="AAD191" s="229"/>
      <c r="AAE191" s="229"/>
      <c r="AAF191" s="229"/>
      <c r="AAG191" s="229"/>
      <c r="AAH191" s="229"/>
      <c r="AAI191" s="229"/>
      <c r="AAJ191" s="229"/>
      <c r="AAK191" s="229"/>
      <c r="AAL191" s="229"/>
      <c r="AAM191" s="229"/>
      <c r="AAN191" s="229"/>
      <c r="AAO191" s="229"/>
      <c r="AAP191" s="229"/>
      <c r="AAQ191" s="229"/>
      <c r="AAR191" s="229"/>
      <c r="AAS191" s="229"/>
      <c r="AAT191" s="229"/>
      <c r="AAU191" s="229"/>
      <c r="AAV191" s="229"/>
      <c r="AAW191" s="229"/>
      <c r="AAX191" s="229"/>
      <c r="AAY191" s="229"/>
      <c r="AAZ191" s="229"/>
      <c r="ABA191" s="229"/>
      <c r="ABB191" s="229"/>
      <c r="ABC191" s="229"/>
      <c r="ABD191" s="229"/>
      <c r="ABE191" s="229"/>
      <c r="ABF191" s="229"/>
      <c r="ABG191" s="229"/>
      <c r="ABH191" s="229"/>
      <c r="ABI191" s="229"/>
      <c r="ABJ191" s="229"/>
      <c r="ABK191" s="229"/>
      <c r="ABL191" s="229"/>
      <c r="ABM191" s="229"/>
      <c r="ABN191" s="229"/>
      <c r="ABO191" s="229"/>
      <c r="ABP191" s="229"/>
      <c r="ABQ191" s="229"/>
      <c r="ABR191" s="229"/>
      <c r="ABS191" s="229"/>
      <c r="ABT191" s="229"/>
      <c r="ABU191" s="229"/>
      <c r="ABV191" s="229"/>
      <c r="ABW191" s="229"/>
      <c r="ABX191" s="229"/>
      <c r="ABY191" s="229"/>
      <c r="ABZ191" s="229"/>
      <c r="ACA191" s="229"/>
      <c r="ACB191" s="229"/>
      <c r="ACC191" s="229"/>
      <c r="ACD191" s="229"/>
      <c r="ACE191" s="229"/>
      <c r="ACF191" s="229"/>
      <c r="ACG191" s="229"/>
      <c r="ACH191" s="229"/>
      <c r="ACI191" s="229"/>
      <c r="ACJ191" s="229"/>
      <c r="ACK191" s="229"/>
      <c r="ACL191" s="229"/>
      <c r="ACM191" s="229"/>
      <c r="ACN191" s="229"/>
      <c r="ACO191" s="229"/>
      <c r="ACP191" s="229"/>
      <c r="ACQ191" s="229"/>
      <c r="ACR191" s="229"/>
      <c r="ACS191" s="229"/>
      <c r="ACT191" s="229"/>
      <c r="ACU191" s="229"/>
      <c r="ACV191" s="229"/>
      <c r="ACW191" s="229"/>
      <c r="ACX191" s="229"/>
      <c r="ACY191" s="229"/>
      <c r="ACZ191" s="229"/>
      <c r="ADA191" s="229"/>
      <c r="ADB191" s="229"/>
      <c r="ADC191" s="229"/>
      <c r="ADD191" s="229"/>
      <c r="ADE191" s="229"/>
      <c r="ADF191" s="229"/>
      <c r="ADG191" s="229"/>
      <c r="ADH191" s="229"/>
      <c r="ADI191" s="229"/>
      <c r="ADJ191" s="229"/>
      <c r="ADK191" s="229"/>
      <c r="ADL191" s="229"/>
      <c r="ADM191" s="229"/>
      <c r="ADN191" s="229"/>
      <c r="ADO191" s="229"/>
      <c r="ADP191" s="229"/>
      <c r="ADQ191" s="229"/>
      <c r="ADR191" s="229"/>
      <c r="ADS191" s="229"/>
      <c r="ADT191" s="229"/>
      <c r="ADU191" s="229"/>
      <c r="ADV191" s="229"/>
      <c r="ADW191" s="229"/>
      <c r="ADX191" s="229"/>
      <c r="ADY191" s="229"/>
      <c r="ADZ191" s="229"/>
      <c r="AEA191" s="229"/>
      <c r="AEB191" s="229"/>
      <c r="AEC191" s="229"/>
      <c r="AED191" s="229"/>
      <c r="AEE191" s="229"/>
      <c r="AEF191" s="229"/>
      <c r="AEG191" s="229"/>
      <c r="AEH191" s="229"/>
      <c r="AEI191" s="229"/>
      <c r="AEJ191" s="229"/>
      <c r="AEK191" s="229"/>
      <c r="AEL191" s="229"/>
      <c r="AEM191" s="229"/>
      <c r="AEN191" s="229"/>
      <c r="AEO191" s="229"/>
      <c r="AEP191" s="229"/>
      <c r="AEQ191" s="229"/>
      <c r="AER191" s="229"/>
      <c r="AES191" s="229"/>
      <c r="AET191" s="229"/>
      <c r="AEU191" s="229"/>
      <c r="AEV191" s="229"/>
      <c r="AEW191" s="229"/>
      <c r="AEX191" s="229"/>
      <c r="AEY191" s="229"/>
      <c r="AEZ191" s="229"/>
      <c r="AFA191" s="229"/>
      <c r="AFB191" s="229"/>
      <c r="AFC191" s="229"/>
      <c r="AFD191" s="229"/>
      <c r="AFE191" s="229"/>
      <c r="AFF191" s="229"/>
      <c r="AFG191" s="229"/>
      <c r="AFH191" s="229"/>
      <c r="AFI191" s="229"/>
      <c r="AFJ191" s="229"/>
      <c r="AFK191" s="229"/>
      <c r="AFL191" s="229"/>
      <c r="AFM191" s="229"/>
      <c r="AFN191" s="229"/>
      <c r="AFO191" s="229"/>
      <c r="AFP191" s="229"/>
      <c r="AFQ191" s="229"/>
      <c r="AFR191" s="229"/>
      <c r="AFS191" s="229"/>
      <c r="AFT191" s="229"/>
      <c r="AFU191" s="229"/>
      <c r="AFV191" s="229"/>
      <c r="AFW191" s="229"/>
      <c r="AFX191" s="229"/>
      <c r="AFY191" s="229"/>
      <c r="AFZ191" s="229"/>
      <c r="AGA191" s="229"/>
      <c r="AGB191" s="229"/>
      <c r="AGC191" s="229"/>
      <c r="AGD191" s="229"/>
      <c r="AGE191" s="229"/>
      <c r="AGF191" s="229"/>
      <c r="AGG191" s="229"/>
      <c r="AGH191" s="229"/>
      <c r="AGI191" s="229"/>
      <c r="AGJ191" s="229"/>
      <c r="AGK191" s="229"/>
      <c r="AGL191" s="229"/>
      <c r="AGM191" s="229"/>
      <c r="AGN191" s="229"/>
      <c r="AGO191" s="229"/>
      <c r="AGP191" s="229"/>
      <c r="AGQ191" s="229"/>
      <c r="AGR191" s="229"/>
      <c r="AGS191" s="229"/>
      <c r="AGT191" s="229"/>
      <c r="AGU191" s="229"/>
      <c r="AGV191" s="229"/>
      <c r="AGW191" s="229"/>
      <c r="AGX191" s="229"/>
      <c r="AGY191" s="229"/>
      <c r="AGZ191" s="229"/>
      <c r="AHA191" s="229"/>
      <c r="AHB191" s="229"/>
      <c r="AHC191" s="229"/>
      <c r="AHD191" s="229"/>
      <c r="AHE191" s="229"/>
      <c r="AHF191" s="229"/>
      <c r="AHG191" s="229"/>
      <c r="AHH191" s="229"/>
      <c r="AHI191" s="229"/>
      <c r="AHJ191" s="229"/>
      <c r="AHK191" s="229"/>
      <c r="AHL191" s="229"/>
      <c r="AHM191" s="229"/>
      <c r="AHN191" s="229"/>
      <c r="AHO191" s="229"/>
      <c r="AHP191" s="229"/>
      <c r="AHQ191" s="229"/>
      <c r="AHR191" s="229"/>
      <c r="AHS191" s="229"/>
      <c r="AHT191" s="229"/>
      <c r="AHU191" s="229"/>
      <c r="AHV191" s="229"/>
      <c r="AHW191" s="229"/>
      <c r="AHX191" s="229"/>
      <c r="AHY191" s="229"/>
      <c r="AHZ191" s="229"/>
      <c r="AIA191" s="229"/>
      <c r="AIB191" s="229"/>
      <c r="AIC191" s="229"/>
      <c r="AID191" s="229"/>
      <c r="AIE191" s="229"/>
      <c r="AIF191" s="229"/>
      <c r="AIG191" s="229"/>
      <c r="AIH191" s="229"/>
      <c r="AII191" s="229"/>
      <c r="AIJ191" s="229"/>
      <c r="AIK191" s="229"/>
      <c r="AIL191" s="229"/>
      <c r="AIM191" s="229"/>
      <c r="AIN191" s="229"/>
      <c r="AIO191" s="229"/>
      <c r="AIP191" s="229"/>
      <c r="AIQ191" s="229"/>
      <c r="AIR191" s="229"/>
      <c r="AIS191" s="229"/>
      <c r="AIT191" s="229"/>
      <c r="AIU191" s="229"/>
      <c r="AIV191" s="229"/>
      <c r="AIW191" s="229"/>
      <c r="AIX191" s="229"/>
      <c r="AIY191" s="229"/>
      <c r="AIZ191" s="229"/>
      <c r="AJA191" s="229"/>
      <c r="AJB191" s="229"/>
      <c r="AJC191" s="229"/>
      <c r="AJD191" s="229"/>
      <c r="AJE191" s="229"/>
      <c r="AJF191" s="229"/>
      <c r="AJG191" s="229"/>
      <c r="AJH191" s="229"/>
      <c r="AJI191" s="229"/>
      <c r="AJJ191" s="229"/>
      <c r="AJK191" s="229"/>
      <c r="AJL191" s="229"/>
      <c r="AJM191" s="229"/>
      <c r="AJN191" s="229"/>
      <c r="AJO191" s="229"/>
      <c r="AJP191" s="229"/>
      <c r="AJQ191" s="229"/>
      <c r="AJR191" s="229"/>
      <c r="AJS191" s="229"/>
      <c r="AJT191" s="229"/>
      <c r="AJU191" s="229"/>
      <c r="AJV191" s="229"/>
      <c r="AJW191" s="229"/>
      <c r="AJX191" s="229"/>
      <c r="AJY191" s="229"/>
      <c r="AJZ191" s="229"/>
      <c r="AKA191" s="229"/>
      <c r="AKB191" s="229"/>
      <c r="AKC191" s="229"/>
      <c r="AKD191" s="229"/>
      <c r="AKE191" s="229"/>
      <c r="AKF191" s="229"/>
      <c r="AKG191" s="229"/>
      <c r="AKH191" s="229"/>
      <c r="AKI191" s="229"/>
      <c r="AKJ191" s="229"/>
      <c r="AKK191" s="229"/>
      <c r="AKL191" s="229"/>
      <c r="AKM191" s="229"/>
      <c r="AKN191" s="229"/>
      <c r="AKO191" s="229"/>
      <c r="AKP191" s="229"/>
      <c r="AKQ191" s="229"/>
      <c r="AKR191" s="229"/>
      <c r="AKS191" s="229"/>
      <c r="AKT191" s="229"/>
      <c r="AKU191" s="229"/>
      <c r="AKV191" s="229"/>
      <c r="AKW191" s="229"/>
      <c r="AKX191" s="229"/>
      <c r="AKY191" s="229"/>
      <c r="AKZ191" s="229"/>
      <c r="ALA191" s="229"/>
      <c r="ALB191" s="229"/>
      <c r="ALC191" s="229"/>
      <c r="ALD191" s="229"/>
      <c r="ALE191" s="229"/>
      <c r="ALF191" s="229"/>
      <c r="ALG191" s="229"/>
      <c r="ALH191" s="229"/>
      <c r="ALI191" s="229"/>
      <c r="ALJ191" s="229"/>
      <c r="ALK191" s="229"/>
      <c r="ALL191" s="229"/>
      <c r="ALM191" s="229"/>
      <c r="ALN191" s="229"/>
      <c r="ALO191" s="229"/>
      <c r="ALP191" s="229"/>
      <c r="ALQ191" s="229"/>
      <c r="ALR191" s="229"/>
      <c r="ALS191" s="229"/>
      <c r="ALT191" s="229"/>
      <c r="ALU191" s="229"/>
      <c r="ALV191" s="229"/>
      <c r="ALW191" s="229"/>
      <c r="ALX191" s="229"/>
      <c r="ALY191" s="229"/>
      <c r="ALZ191" s="229"/>
      <c r="AMA191" s="229"/>
      <c r="AMB191" s="229"/>
      <c r="AMC191" s="229"/>
      <c r="AMD191" s="229"/>
      <c r="AME191" s="229"/>
      <c r="AMF191" s="229"/>
      <c r="AMG191" s="229"/>
      <c r="AMH191" s="229"/>
      <c r="AMI191" s="229"/>
      <c r="AMJ191" s="229"/>
      <c r="AMK191" s="229"/>
      <c r="AML191" s="229"/>
      <c r="AMM191" s="229"/>
      <c r="AMN191" s="229"/>
      <c r="AMO191" s="229"/>
      <c r="AMP191" s="229"/>
      <c r="AMQ191" s="229"/>
      <c r="AMR191" s="229"/>
      <c r="AMS191" s="229"/>
      <c r="AMT191" s="229"/>
      <c r="AMU191" s="229"/>
      <c r="AMV191" s="229"/>
      <c r="AMW191" s="229"/>
      <c r="AMX191" s="229"/>
      <c r="AMY191" s="229"/>
      <c r="AMZ191" s="229"/>
      <c r="ANA191" s="229"/>
      <c r="ANB191" s="229"/>
      <c r="ANC191" s="229"/>
      <c r="AND191" s="229"/>
      <c r="ANE191" s="229"/>
      <c r="ANF191" s="229"/>
      <c r="ANG191" s="229"/>
      <c r="ANH191" s="229"/>
      <c r="ANI191" s="229"/>
      <c r="ANJ191" s="229"/>
      <c r="ANK191" s="229"/>
      <c r="ANL191" s="229"/>
      <c r="ANM191" s="229"/>
      <c r="ANN191" s="229"/>
      <c r="ANO191" s="229"/>
      <c r="ANP191" s="229"/>
      <c r="ANQ191" s="229"/>
      <c r="ANR191" s="229"/>
      <c r="ANS191" s="229"/>
      <c r="ANT191" s="229"/>
      <c r="ANU191" s="229"/>
      <c r="ANV191" s="229"/>
      <c r="ANW191" s="229"/>
      <c r="ANX191" s="229"/>
      <c r="ANY191" s="229"/>
      <c r="ANZ191" s="229"/>
      <c r="AOA191" s="229"/>
      <c r="AOB191" s="229"/>
      <c r="AOC191" s="229"/>
      <c r="AOD191" s="229"/>
      <c r="AOE191" s="229"/>
      <c r="AOF191" s="229"/>
      <c r="AOG191" s="229"/>
      <c r="AOH191" s="229"/>
      <c r="AOI191" s="229"/>
      <c r="AOJ191" s="229"/>
      <c r="AOK191" s="229"/>
      <c r="AOL191" s="229"/>
      <c r="AOM191" s="229"/>
      <c r="AON191" s="229"/>
      <c r="AOO191" s="229"/>
      <c r="AOP191" s="229"/>
      <c r="AOQ191" s="229"/>
      <c r="AOR191" s="229"/>
      <c r="AOS191" s="229"/>
      <c r="AOT191" s="229"/>
      <c r="AOU191" s="229"/>
      <c r="AOV191" s="229"/>
      <c r="AOW191" s="229"/>
      <c r="AOX191" s="229"/>
      <c r="AOY191" s="229"/>
      <c r="AOZ191" s="229"/>
      <c r="APA191" s="229"/>
      <c r="APB191" s="229"/>
      <c r="APC191" s="229"/>
      <c r="APD191" s="229"/>
      <c r="APE191" s="229"/>
      <c r="APF191" s="229"/>
      <c r="APG191" s="229"/>
      <c r="APH191" s="229"/>
      <c r="API191" s="229"/>
      <c r="APJ191" s="229"/>
      <c r="APK191" s="229"/>
      <c r="APL191" s="229"/>
      <c r="APM191" s="229"/>
      <c r="APN191" s="229"/>
      <c r="APO191" s="229"/>
      <c r="APP191" s="229"/>
      <c r="APQ191" s="229"/>
      <c r="APR191" s="229"/>
      <c r="APS191" s="229"/>
      <c r="APT191" s="229"/>
      <c r="APU191" s="229"/>
      <c r="APV191" s="229"/>
      <c r="APW191" s="229"/>
      <c r="APX191" s="229"/>
      <c r="APY191" s="229"/>
      <c r="APZ191" s="229"/>
      <c r="AQA191" s="229"/>
      <c r="AQB191" s="229"/>
      <c r="AQC191" s="229"/>
      <c r="AQD191" s="229"/>
      <c r="AQE191" s="229"/>
      <c r="AQF191" s="229"/>
      <c r="AQG191" s="229"/>
      <c r="AQH191" s="229"/>
      <c r="AQI191" s="229"/>
      <c r="AQJ191" s="229"/>
      <c r="AQK191" s="229"/>
      <c r="AQL191" s="229"/>
      <c r="AQM191" s="229"/>
      <c r="AQN191" s="229"/>
      <c r="AQO191" s="229"/>
      <c r="AQP191" s="229"/>
      <c r="AQQ191" s="229"/>
      <c r="AQR191" s="229"/>
      <c r="AQS191" s="229"/>
      <c r="AQT191" s="229"/>
      <c r="AQU191" s="229"/>
      <c r="AQV191" s="229"/>
      <c r="AQW191" s="229"/>
      <c r="AQX191" s="229"/>
      <c r="AQY191" s="229"/>
      <c r="AQZ191" s="229"/>
      <c r="ARA191" s="229"/>
      <c r="ARB191" s="229"/>
      <c r="ARC191" s="229"/>
      <c r="ARD191" s="229"/>
      <c r="ARE191" s="229"/>
      <c r="ARF191" s="229"/>
      <c r="ARG191" s="229"/>
      <c r="ARH191" s="229"/>
      <c r="ARI191" s="229"/>
      <c r="ARJ191" s="229"/>
      <c r="ARK191" s="229"/>
      <c r="ARL191" s="229"/>
      <c r="ARM191" s="229"/>
      <c r="ARN191" s="229"/>
      <c r="ARO191" s="229"/>
      <c r="ARP191" s="229"/>
      <c r="ARQ191" s="229"/>
      <c r="ARR191" s="229"/>
      <c r="ARS191" s="229"/>
      <c r="ART191" s="229"/>
      <c r="ARU191" s="229"/>
      <c r="ARV191" s="229"/>
      <c r="ARW191" s="229"/>
      <c r="ARX191" s="229"/>
      <c r="ARY191" s="229"/>
      <c r="ARZ191" s="229"/>
      <c r="ASA191" s="229"/>
      <c r="ASB191" s="229"/>
      <c r="ASC191" s="229"/>
      <c r="ASD191" s="229"/>
      <c r="ASE191" s="229"/>
      <c r="ASF191" s="229"/>
      <c r="ASG191" s="229"/>
      <c r="ASH191" s="229"/>
      <c r="ASI191" s="229"/>
      <c r="ASJ191" s="229"/>
      <c r="ASK191" s="229"/>
      <c r="ASL191" s="229"/>
      <c r="ASM191" s="229"/>
      <c r="ASN191" s="229"/>
      <c r="ASO191" s="229"/>
      <c r="ASP191" s="229"/>
      <c r="ASQ191" s="229"/>
      <c r="ASR191" s="229"/>
      <c r="ASS191" s="229"/>
      <c r="AST191" s="229"/>
      <c r="ASU191" s="229"/>
      <c r="ASV191" s="229"/>
      <c r="ASW191" s="229"/>
      <c r="ASX191" s="229"/>
      <c r="ASY191" s="229"/>
      <c r="ASZ191" s="229"/>
      <c r="ATA191" s="229"/>
      <c r="ATB191" s="229"/>
      <c r="ATC191" s="229"/>
      <c r="ATD191" s="229"/>
      <c r="ATE191" s="229"/>
      <c r="ATF191" s="229"/>
      <c r="ATG191" s="229"/>
      <c r="ATH191" s="229"/>
      <c r="ATI191" s="229"/>
      <c r="ATJ191" s="229"/>
      <c r="ATK191" s="229"/>
      <c r="ATL191" s="229"/>
      <c r="ATM191" s="229"/>
      <c r="ATN191" s="229"/>
      <c r="ATO191" s="229"/>
      <c r="ATP191" s="229"/>
      <c r="ATQ191" s="229"/>
      <c r="ATR191" s="229"/>
      <c r="ATS191" s="229"/>
      <c r="ATT191" s="229"/>
      <c r="ATU191" s="229"/>
      <c r="ATV191" s="229"/>
      <c r="ATW191" s="229"/>
      <c r="ATX191" s="229"/>
      <c r="ATY191" s="229"/>
      <c r="ATZ191" s="229"/>
      <c r="AUA191" s="229"/>
      <c r="AUB191" s="229"/>
      <c r="AUC191" s="229"/>
      <c r="AUD191" s="229"/>
      <c r="AUE191" s="229"/>
      <c r="AUF191" s="229"/>
      <c r="AUG191" s="229"/>
      <c r="AUH191" s="229"/>
      <c r="AUI191" s="229"/>
      <c r="AUJ191" s="229"/>
      <c r="AUK191" s="229"/>
      <c r="AUL191" s="229"/>
      <c r="AUM191" s="229"/>
      <c r="AUN191" s="229"/>
      <c r="AUO191" s="229"/>
      <c r="AUP191" s="229"/>
      <c r="AUQ191" s="229"/>
      <c r="AUR191" s="229"/>
      <c r="AUS191" s="229"/>
      <c r="AUT191" s="229"/>
      <c r="AUU191" s="229"/>
      <c r="AUV191" s="229"/>
      <c r="AUW191" s="229"/>
      <c r="AUX191" s="229"/>
      <c r="AUY191" s="229"/>
      <c r="AUZ191" s="229"/>
      <c r="AVA191" s="229"/>
      <c r="AVB191" s="229"/>
      <c r="AVC191" s="229"/>
      <c r="AVD191" s="229"/>
      <c r="AVE191" s="229"/>
      <c r="AVF191" s="229"/>
      <c r="AVG191" s="229"/>
      <c r="AVH191" s="229"/>
      <c r="AVI191" s="229"/>
      <c r="AVJ191" s="229"/>
      <c r="AVK191" s="229"/>
      <c r="AVL191" s="229"/>
      <c r="AVM191" s="229"/>
      <c r="AVN191" s="229"/>
      <c r="AVO191" s="229"/>
      <c r="AVP191" s="229"/>
      <c r="AVQ191" s="229"/>
      <c r="AVR191" s="229"/>
      <c r="AVS191" s="229"/>
      <c r="AVT191" s="229"/>
      <c r="AVU191" s="229"/>
      <c r="AVV191" s="229"/>
      <c r="AVW191" s="229"/>
      <c r="AVX191" s="229"/>
      <c r="AVY191" s="229"/>
      <c r="AVZ191" s="229"/>
      <c r="AWA191" s="229"/>
      <c r="AWB191" s="229"/>
      <c r="AWC191" s="229"/>
      <c r="AWD191" s="229"/>
      <c r="AWE191" s="229"/>
      <c r="AWF191" s="229"/>
      <c r="AWG191" s="229"/>
      <c r="AWH191" s="229"/>
      <c r="AWI191" s="229"/>
      <c r="AWJ191" s="229"/>
      <c r="AWK191" s="229"/>
      <c r="AWL191" s="229"/>
      <c r="AWM191" s="229"/>
      <c r="AWN191" s="229"/>
      <c r="AWO191" s="229"/>
      <c r="AWP191" s="229"/>
      <c r="AWQ191" s="229"/>
      <c r="AWR191" s="229"/>
      <c r="AWS191" s="229"/>
      <c r="AWT191" s="229"/>
      <c r="AWU191" s="229"/>
      <c r="AWV191" s="229"/>
      <c r="AWW191" s="229"/>
      <c r="AWX191" s="229"/>
      <c r="AWY191" s="229"/>
      <c r="AWZ191" s="229"/>
      <c r="AXA191" s="229"/>
      <c r="AXB191" s="229"/>
      <c r="AXC191" s="229"/>
      <c r="AXD191" s="229"/>
      <c r="AXE191" s="229"/>
      <c r="AXF191" s="229"/>
      <c r="AXG191" s="229"/>
      <c r="AXH191" s="229"/>
      <c r="AXI191" s="229"/>
      <c r="AXJ191" s="229"/>
      <c r="AXK191" s="229"/>
      <c r="AXL191" s="229"/>
      <c r="AXM191" s="229"/>
      <c r="AXN191" s="229"/>
      <c r="AXO191" s="229"/>
      <c r="AXP191" s="229"/>
      <c r="AXQ191" s="229"/>
      <c r="AXR191" s="229"/>
      <c r="AXS191" s="229"/>
      <c r="AXT191" s="229"/>
      <c r="AXU191" s="229"/>
      <c r="AXV191" s="229"/>
      <c r="AXW191" s="229"/>
      <c r="AXX191" s="229"/>
      <c r="AXY191" s="229"/>
      <c r="AXZ191" s="229"/>
      <c r="AYA191" s="229"/>
      <c r="AYB191" s="229"/>
      <c r="AYC191" s="229"/>
      <c r="AYD191" s="229"/>
      <c r="AYE191" s="229"/>
      <c r="AYF191" s="229"/>
      <c r="AYG191" s="229"/>
      <c r="AYH191" s="229"/>
      <c r="AYI191" s="229"/>
      <c r="AYJ191" s="229"/>
      <c r="AYK191" s="229"/>
      <c r="AYL191" s="229"/>
      <c r="AYM191" s="229"/>
      <c r="AYN191" s="229"/>
      <c r="AYO191" s="229"/>
      <c r="AYP191" s="229"/>
      <c r="AYQ191" s="229"/>
      <c r="AYR191" s="229"/>
      <c r="AYS191" s="229"/>
      <c r="AYT191" s="229"/>
      <c r="AYU191" s="229"/>
      <c r="AYV191" s="229"/>
      <c r="AYW191" s="229"/>
      <c r="AYX191" s="229"/>
      <c r="AYY191" s="229"/>
      <c r="AYZ191" s="229"/>
      <c r="AZA191" s="229"/>
      <c r="AZB191" s="229"/>
      <c r="AZC191" s="229"/>
      <c r="AZD191" s="229"/>
      <c r="AZE191" s="229"/>
      <c r="AZF191" s="229"/>
      <c r="AZG191" s="229"/>
      <c r="AZH191" s="229"/>
      <c r="AZI191" s="229"/>
      <c r="AZJ191" s="229"/>
      <c r="AZK191" s="229"/>
      <c r="AZL191" s="229"/>
      <c r="AZM191" s="229"/>
      <c r="AZN191" s="229"/>
      <c r="AZO191" s="229"/>
      <c r="AZP191" s="229"/>
      <c r="AZQ191" s="229"/>
      <c r="AZR191" s="229"/>
      <c r="AZS191" s="229"/>
      <c r="AZT191" s="229"/>
      <c r="AZU191" s="229"/>
      <c r="AZV191" s="229"/>
      <c r="AZW191" s="229"/>
      <c r="AZX191" s="229"/>
      <c r="AZY191" s="229"/>
      <c r="AZZ191" s="229"/>
      <c r="BAA191" s="229"/>
      <c r="BAB191" s="229"/>
      <c r="BAC191" s="229"/>
      <c r="BAD191" s="229"/>
      <c r="BAE191" s="229"/>
      <c r="BAF191" s="229"/>
      <c r="BAG191" s="229"/>
      <c r="BAH191" s="229"/>
      <c r="BAI191" s="229"/>
      <c r="BAJ191" s="229"/>
      <c r="BAK191" s="229"/>
      <c r="BAL191" s="229"/>
      <c r="BAM191" s="229"/>
      <c r="BAN191" s="229"/>
      <c r="BAO191" s="229"/>
      <c r="BAP191" s="229"/>
      <c r="BAQ191" s="229"/>
      <c r="BAR191" s="229"/>
      <c r="BAS191" s="229"/>
      <c r="BAT191" s="229"/>
      <c r="BAU191" s="229"/>
      <c r="BAV191" s="229"/>
      <c r="BAW191" s="229"/>
      <c r="BAX191" s="229"/>
      <c r="BAY191" s="229"/>
      <c r="BAZ191" s="229"/>
      <c r="BBA191" s="229"/>
      <c r="BBB191" s="229"/>
      <c r="BBC191" s="229"/>
      <c r="BBD191" s="229"/>
      <c r="BBE191" s="229"/>
      <c r="BBF191" s="229"/>
      <c r="BBG191" s="229"/>
      <c r="BBH191" s="229"/>
      <c r="BBI191" s="229"/>
      <c r="BBJ191" s="229"/>
      <c r="BBK191" s="229"/>
      <c r="BBL191" s="229"/>
      <c r="BBM191" s="229"/>
      <c r="BBN191" s="229"/>
      <c r="BBO191" s="229"/>
      <c r="BBP191" s="229"/>
      <c r="BBQ191" s="229"/>
      <c r="BBR191" s="229"/>
      <c r="BBS191" s="229"/>
      <c r="BBT191" s="229"/>
      <c r="BBU191" s="229"/>
      <c r="BBV191" s="229"/>
      <c r="BBW191" s="229"/>
      <c r="BBX191" s="229"/>
      <c r="BBY191" s="229"/>
      <c r="BBZ191" s="229"/>
      <c r="BCA191" s="229"/>
      <c r="BCB191" s="229"/>
      <c r="BCC191" s="229"/>
      <c r="BCD191" s="229"/>
      <c r="BCE191" s="229"/>
      <c r="BCF191" s="229"/>
      <c r="BCG191" s="229"/>
      <c r="BCH191" s="229"/>
      <c r="BCI191" s="229"/>
      <c r="BCJ191" s="229"/>
      <c r="BCK191" s="229"/>
      <c r="BCL191" s="229"/>
      <c r="BCM191" s="229"/>
      <c r="BCN191" s="229"/>
      <c r="BCO191" s="229"/>
      <c r="BCP191" s="229"/>
      <c r="BCQ191" s="229"/>
      <c r="BCR191" s="229"/>
      <c r="BCS191" s="229"/>
      <c r="BCT191" s="229"/>
      <c r="BCU191" s="229"/>
      <c r="BCV191" s="229"/>
      <c r="BCW191" s="229"/>
      <c r="BCX191" s="229"/>
      <c r="BCY191" s="229"/>
      <c r="BCZ191" s="229"/>
      <c r="BDA191" s="229"/>
      <c r="BDB191" s="229"/>
      <c r="BDC191" s="229"/>
      <c r="BDD191" s="229"/>
      <c r="BDE191" s="229"/>
      <c r="BDF191" s="229"/>
      <c r="BDG191" s="229"/>
      <c r="BDH191" s="229"/>
      <c r="BDI191" s="229"/>
      <c r="BDJ191" s="229"/>
      <c r="BDK191" s="229"/>
      <c r="BDL191" s="229"/>
      <c r="BDM191" s="229"/>
      <c r="BDN191" s="229"/>
      <c r="BDO191" s="229"/>
      <c r="BDP191" s="229"/>
      <c r="BDQ191" s="229"/>
      <c r="BDR191" s="229"/>
      <c r="BDS191" s="229"/>
      <c r="BDT191" s="229"/>
      <c r="BDU191" s="229"/>
      <c r="BDV191" s="229"/>
      <c r="BDW191" s="229"/>
      <c r="BDX191" s="229"/>
      <c r="BDY191" s="229"/>
      <c r="BDZ191" s="229"/>
      <c r="BEA191" s="229"/>
      <c r="BEB191" s="229"/>
      <c r="BEC191" s="229"/>
      <c r="BED191" s="229"/>
      <c r="BEE191" s="229"/>
      <c r="BEF191" s="229"/>
      <c r="BEG191" s="229"/>
      <c r="BEH191" s="229"/>
      <c r="BEI191" s="229"/>
      <c r="BEJ191" s="229"/>
      <c r="BEK191" s="229"/>
      <c r="BEL191" s="229"/>
      <c r="BEM191" s="229"/>
      <c r="BEN191" s="229"/>
      <c r="BEO191" s="229"/>
      <c r="BEP191" s="229"/>
      <c r="BEQ191" s="229"/>
      <c r="BER191" s="229"/>
      <c r="BES191" s="229"/>
      <c r="BET191" s="229"/>
      <c r="BEU191" s="229"/>
      <c r="BEV191" s="229"/>
      <c r="BEW191" s="229"/>
      <c r="BEX191" s="229"/>
      <c r="BEY191" s="229"/>
      <c r="BEZ191" s="229"/>
      <c r="BFA191" s="229"/>
      <c r="BFB191" s="229"/>
      <c r="BFC191" s="229"/>
      <c r="BFD191" s="229"/>
      <c r="BFE191" s="229"/>
      <c r="BFF191" s="229"/>
      <c r="BFG191" s="229"/>
      <c r="BFH191" s="229"/>
      <c r="BFI191" s="229"/>
      <c r="BFJ191" s="229"/>
      <c r="BFK191" s="229"/>
      <c r="BFL191" s="229"/>
      <c r="BFM191" s="229"/>
      <c r="BFN191" s="229"/>
      <c r="BFO191" s="229"/>
      <c r="BFP191" s="229"/>
      <c r="BFQ191" s="229"/>
      <c r="BFR191" s="229"/>
      <c r="BFS191" s="229"/>
      <c r="BFT191" s="229"/>
      <c r="BFU191" s="229"/>
      <c r="BFV191" s="229"/>
      <c r="BFW191" s="229"/>
      <c r="BFX191" s="229"/>
      <c r="BFY191" s="229"/>
      <c r="BFZ191" s="229"/>
      <c r="BGA191" s="229"/>
      <c r="BGB191" s="229"/>
      <c r="BGC191" s="229"/>
      <c r="BGD191" s="229"/>
      <c r="BGE191" s="229"/>
      <c r="BGF191" s="229"/>
      <c r="BGG191" s="229"/>
      <c r="BGH191" s="229"/>
      <c r="BGI191" s="229"/>
      <c r="BGJ191" s="229"/>
      <c r="BGK191" s="229"/>
      <c r="BGL191" s="229"/>
      <c r="BGM191" s="229"/>
      <c r="BGN191" s="229"/>
      <c r="BGO191" s="229"/>
      <c r="BGP191" s="229"/>
      <c r="BGQ191" s="229"/>
      <c r="BGR191" s="229"/>
      <c r="BGS191" s="229"/>
      <c r="BGT191" s="229"/>
      <c r="BGU191" s="229"/>
      <c r="BGV191" s="229"/>
      <c r="BGW191" s="229"/>
      <c r="BGX191" s="229"/>
      <c r="BGY191" s="229"/>
      <c r="BGZ191" s="229"/>
      <c r="BHA191" s="229"/>
      <c r="BHB191" s="229"/>
      <c r="BHC191" s="229"/>
      <c r="BHD191" s="229"/>
      <c r="BHE191" s="229"/>
      <c r="BHF191" s="229"/>
      <c r="BHG191" s="229"/>
      <c r="BHH191" s="229"/>
      <c r="BHI191" s="229"/>
      <c r="BHJ191" s="229"/>
      <c r="BHK191" s="229"/>
      <c r="BHL191" s="229"/>
      <c r="BHM191" s="229"/>
      <c r="BHN191" s="229"/>
      <c r="BHO191" s="229"/>
      <c r="BHP191" s="229"/>
      <c r="BHQ191" s="229"/>
      <c r="BHR191" s="229"/>
      <c r="BHS191" s="229"/>
      <c r="BHT191" s="229"/>
      <c r="BHU191" s="229"/>
      <c r="BHV191" s="229"/>
      <c r="BHW191" s="229"/>
      <c r="BHX191" s="229"/>
      <c r="BHY191" s="229"/>
      <c r="BHZ191" s="229"/>
      <c r="BIA191" s="229"/>
      <c r="BIB191" s="229"/>
      <c r="BIC191" s="229"/>
      <c r="BID191" s="229"/>
      <c r="BIE191" s="229"/>
      <c r="BIF191" s="229"/>
      <c r="BIG191" s="229"/>
      <c r="BIH191" s="229"/>
      <c r="BII191" s="229"/>
      <c r="BIJ191" s="229"/>
      <c r="BIK191" s="229"/>
      <c r="BIL191" s="229"/>
      <c r="BIM191" s="229"/>
      <c r="BIN191" s="229"/>
      <c r="BIO191" s="229"/>
      <c r="BIP191" s="229"/>
      <c r="BIQ191" s="229"/>
      <c r="BIR191" s="229"/>
      <c r="BIS191" s="229"/>
      <c r="BIT191" s="229"/>
      <c r="BIU191" s="229"/>
      <c r="BIV191" s="229"/>
      <c r="BIW191" s="229"/>
      <c r="BIX191" s="229"/>
      <c r="BIY191" s="229"/>
      <c r="BIZ191" s="229"/>
      <c r="BJA191" s="229"/>
      <c r="BJB191" s="229"/>
      <c r="BJC191" s="229"/>
      <c r="BJD191" s="229"/>
      <c r="BJE191" s="229"/>
      <c r="BJF191" s="229"/>
      <c r="BJG191" s="229"/>
      <c r="BJH191" s="229"/>
      <c r="BJI191" s="229"/>
      <c r="BJJ191" s="229"/>
      <c r="BJK191" s="229"/>
      <c r="BJL191" s="229"/>
      <c r="BJM191" s="229"/>
      <c r="BJN191" s="229"/>
      <c r="BJO191" s="229"/>
      <c r="BJP191" s="229"/>
      <c r="BJQ191" s="229"/>
      <c r="BJR191" s="229"/>
      <c r="BJS191" s="229"/>
      <c r="BJT191" s="229"/>
      <c r="BJU191" s="229"/>
      <c r="BJV191" s="229"/>
      <c r="BJW191" s="229"/>
      <c r="BJX191" s="229"/>
      <c r="BJY191" s="229"/>
      <c r="BJZ191" s="229"/>
      <c r="BKA191" s="229"/>
      <c r="BKB191" s="229"/>
      <c r="BKC191" s="229"/>
      <c r="BKD191" s="229"/>
      <c r="BKE191" s="229"/>
      <c r="BKF191" s="229"/>
      <c r="BKG191" s="229"/>
      <c r="BKH191" s="229"/>
      <c r="BKI191" s="229"/>
      <c r="BKJ191" s="229"/>
      <c r="BKK191" s="229"/>
      <c r="BKL191" s="229"/>
      <c r="BKM191" s="229"/>
      <c r="BKN191" s="229"/>
      <c r="BKO191" s="229"/>
      <c r="BKP191" s="229"/>
      <c r="BKQ191" s="229"/>
      <c r="BKR191" s="229"/>
      <c r="BKS191" s="229"/>
      <c r="BKT191" s="229"/>
      <c r="BKU191" s="229"/>
      <c r="BKV191" s="229"/>
      <c r="BKW191" s="229"/>
      <c r="BKX191" s="229"/>
      <c r="BKY191" s="229"/>
      <c r="BKZ191" s="229"/>
      <c r="BLA191" s="229"/>
      <c r="BLB191" s="229"/>
      <c r="BLC191" s="229"/>
      <c r="BLD191" s="229"/>
      <c r="BLE191" s="229"/>
      <c r="BLF191" s="229"/>
      <c r="BLG191" s="229"/>
      <c r="BLH191" s="229"/>
      <c r="BLI191" s="229"/>
      <c r="BLJ191" s="229"/>
      <c r="BLK191" s="229"/>
      <c r="BLL191" s="229"/>
      <c r="BLM191" s="229"/>
      <c r="BLN191" s="229"/>
      <c r="BLO191" s="229"/>
      <c r="BLP191" s="229"/>
      <c r="BLQ191" s="229"/>
      <c r="BLR191" s="229"/>
      <c r="BLS191" s="229"/>
      <c r="BLT191" s="229"/>
      <c r="BLU191" s="229"/>
      <c r="BLV191" s="229"/>
      <c r="BLW191" s="229"/>
      <c r="BLX191" s="229"/>
      <c r="BLY191" s="229"/>
      <c r="BLZ191" s="229"/>
      <c r="BMA191" s="229"/>
      <c r="BMB191" s="229"/>
      <c r="BMC191" s="229"/>
      <c r="BMD191" s="229"/>
      <c r="BME191" s="229"/>
      <c r="BMF191" s="229"/>
      <c r="BMG191" s="229"/>
      <c r="BMH191" s="229"/>
      <c r="BMI191" s="229"/>
      <c r="BMJ191" s="229"/>
      <c r="BMK191" s="229"/>
      <c r="BML191" s="229"/>
      <c r="BMM191" s="229"/>
      <c r="BMN191" s="229"/>
      <c r="BMO191" s="229"/>
      <c r="BMP191" s="229"/>
      <c r="BMQ191" s="229"/>
      <c r="BMR191" s="229"/>
      <c r="BMS191" s="229"/>
      <c r="BMT191" s="229"/>
      <c r="BMU191" s="229"/>
      <c r="BMV191" s="229"/>
      <c r="BMW191" s="229"/>
      <c r="BMX191" s="229"/>
      <c r="BMY191" s="229"/>
      <c r="BMZ191" s="229"/>
      <c r="BNA191" s="229"/>
      <c r="BNB191" s="229"/>
      <c r="BNC191" s="229"/>
      <c r="BND191" s="229"/>
      <c r="BNE191" s="229"/>
      <c r="BNF191" s="229"/>
      <c r="BNG191" s="229"/>
      <c r="BNH191" s="229"/>
      <c r="BNI191" s="229"/>
      <c r="BNJ191" s="229"/>
      <c r="BNK191" s="229"/>
      <c r="BNL191" s="229"/>
      <c r="BNM191" s="229"/>
      <c r="BNN191" s="229"/>
      <c r="BNO191" s="229"/>
      <c r="BNP191" s="229"/>
      <c r="BNQ191" s="229"/>
      <c r="BNR191" s="229"/>
      <c r="BNS191" s="229"/>
      <c r="BNT191" s="229"/>
      <c r="BNU191" s="229"/>
      <c r="BNV191" s="229"/>
      <c r="BNW191" s="229"/>
      <c r="BNX191" s="229"/>
      <c r="BNY191" s="229"/>
      <c r="BNZ191" s="229"/>
      <c r="BOA191" s="229"/>
      <c r="BOB191" s="229"/>
      <c r="BOC191" s="229"/>
      <c r="BOD191" s="229"/>
      <c r="BOE191" s="229"/>
      <c r="BOF191" s="229"/>
      <c r="BOG191" s="229"/>
      <c r="BOH191" s="229"/>
      <c r="BOI191" s="229"/>
      <c r="BOJ191" s="229"/>
      <c r="BOK191" s="229"/>
      <c r="BOL191" s="229"/>
      <c r="BOM191" s="229"/>
      <c r="BON191" s="229"/>
      <c r="BOO191" s="229"/>
      <c r="BOP191" s="229"/>
      <c r="BOQ191" s="229"/>
      <c r="BOR191" s="229"/>
      <c r="BOS191" s="229"/>
      <c r="BOT191" s="229"/>
      <c r="BOU191" s="229"/>
      <c r="BOV191" s="229"/>
      <c r="BOW191" s="229"/>
      <c r="BOX191" s="229"/>
      <c r="BOY191" s="229"/>
      <c r="BOZ191" s="229"/>
      <c r="BPA191" s="229"/>
      <c r="BPB191" s="229"/>
      <c r="BPC191" s="229"/>
      <c r="BPD191" s="229"/>
      <c r="BPE191" s="229"/>
      <c r="BPF191" s="229"/>
      <c r="BPG191" s="229"/>
      <c r="BPH191" s="229"/>
      <c r="BPI191" s="229"/>
      <c r="BPJ191" s="229"/>
      <c r="BPK191" s="229"/>
      <c r="BPL191" s="229"/>
      <c r="BPM191" s="229"/>
      <c r="BPN191" s="229"/>
      <c r="BPO191" s="229"/>
      <c r="BPP191" s="229"/>
      <c r="BPQ191" s="229"/>
      <c r="BPR191" s="229"/>
      <c r="BPS191" s="229"/>
      <c r="BPT191" s="229"/>
      <c r="BPU191" s="229"/>
      <c r="BPV191" s="229"/>
      <c r="BPW191" s="229"/>
      <c r="BPX191" s="229"/>
      <c r="BPY191" s="229"/>
      <c r="BPZ191" s="229"/>
      <c r="BQA191" s="229"/>
      <c r="BQB191" s="229"/>
      <c r="BQC191" s="229"/>
      <c r="BQD191" s="229"/>
      <c r="BQE191" s="229"/>
      <c r="BQF191" s="229"/>
      <c r="BQG191" s="229"/>
      <c r="BQH191" s="229"/>
      <c r="BQI191" s="229"/>
      <c r="BQJ191" s="229"/>
      <c r="BQK191" s="229"/>
      <c r="BQL191" s="229"/>
      <c r="BQM191" s="229"/>
      <c r="BQN191" s="229"/>
      <c r="BQO191" s="229"/>
      <c r="BQP191" s="229"/>
      <c r="BQQ191" s="229"/>
      <c r="BQR191" s="229"/>
      <c r="BQS191" s="229"/>
      <c r="BQT191" s="229"/>
      <c r="BQU191" s="229"/>
      <c r="BQV191" s="229"/>
      <c r="BQW191" s="229"/>
      <c r="BQX191" s="229"/>
      <c r="BQY191" s="229"/>
      <c r="BQZ191" s="229"/>
      <c r="BRA191" s="229"/>
      <c r="BRB191" s="229"/>
      <c r="BRC191" s="229"/>
      <c r="BRD191" s="229"/>
      <c r="BRE191" s="229"/>
      <c r="BRF191" s="229"/>
      <c r="BRG191" s="229"/>
      <c r="BRH191" s="229"/>
      <c r="BRI191" s="229"/>
      <c r="BRJ191" s="229"/>
      <c r="BRK191" s="229"/>
      <c r="BRL191" s="229"/>
      <c r="BRM191" s="229"/>
      <c r="BRN191" s="229"/>
      <c r="BRO191" s="229"/>
      <c r="BRP191" s="229"/>
      <c r="BRQ191" s="229"/>
      <c r="BRR191" s="229"/>
      <c r="BRS191" s="229"/>
      <c r="BRT191" s="229"/>
      <c r="BRU191" s="229"/>
      <c r="BRV191" s="229"/>
      <c r="BRW191" s="229"/>
      <c r="BRX191" s="229"/>
      <c r="BRY191" s="229"/>
      <c r="BRZ191" s="229"/>
      <c r="BSA191" s="229"/>
      <c r="BSB191" s="229"/>
      <c r="BSC191" s="229"/>
      <c r="BSD191" s="229"/>
      <c r="BSE191" s="229"/>
      <c r="BSF191" s="229"/>
      <c r="BSG191" s="229"/>
      <c r="BSH191" s="229"/>
      <c r="BSI191" s="229"/>
      <c r="BSJ191" s="229"/>
      <c r="BSK191" s="229"/>
      <c r="BSL191" s="229"/>
      <c r="BSM191" s="229"/>
      <c r="BSN191" s="229"/>
      <c r="BSO191" s="229"/>
      <c r="BSP191" s="229"/>
      <c r="BSQ191" s="229"/>
      <c r="BSR191" s="229"/>
      <c r="BSS191" s="229"/>
      <c r="BST191" s="229"/>
      <c r="BSU191" s="229"/>
      <c r="BSV191" s="229"/>
      <c r="BSW191" s="229"/>
      <c r="BSX191" s="229"/>
      <c r="BSY191" s="229"/>
      <c r="BSZ191" s="229"/>
      <c r="BTA191" s="229"/>
      <c r="BTB191" s="229"/>
      <c r="BTC191" s="229"/>
      <c r="BTD191" s="229"/>
      <c r="BTE191" s="229"/>
      <c r="BTF191" s="229"/>
      <c r="BTG191" s="229"/>
      <c r="BTH191" s="229"/>
      <c r="BTI191" s="229"/>
      <c r="BTJ191" s="229"/>
      <c r="BTK191" s="229"/>
      <c r="BTL191" s="229"/>
      <c r="BTM191" s="229"/>
      <c r="BTN191" s="229"/>
      <c r="BTO191" s="229"/>
      <c r="BTP191" s="229"/>
      <c r="BTQ191" s="229"/>
      <c r="BTR191" s="229"/>
      <c r="BTS191" s="229"/>
      <c r="BTT191" s="229"/>
      <c r="BTU191" s="229"/>
      <c r="BTV191" s="229"/>
      <c r="BTW191" s="229"/>
      <c r="BTX191" s="229"/>
      <c r="BTY191" s="229"/>
      <c r="BTZ191" s="229"/>
      <c r="BUA191" s="229"/>
      <c r="BUB191" s="229"/>
      <c r="BUC191" s="229"/>
      <c r="BUD191" s="229"/>
      <c r="BUE191" s="229"/>
      <c r="BUF191" s="229"/>
      <c r="BUG191" s="229"/>
      <c r="BUH191" s="229"/>
      <c r="BUI191" s="229"/>
      <c r="BUJ191" s="229"/>
      <c r="BUK191" s="229"/>
      <c r="BUL191" s="229"/>
      <c r="BUM191" s="229"/>
      <c r="BUN191" s="229"/>
      <c r="BUO191" s="229"/>
      <c r="BUP191" s="229"/>
      <c r="BUQ191" s="229"/>
      <c r="BUR191" s="229"/>
      <c r="BUS191" s="229"/>
      <c r="BUT191" s="229"/>
      <c r="BUU191" s="229"/>
      <c r="BUV191" s="229"/>
      <c r="BUW191" s="229"/>
      <c r="BUX191" s="229"/>
      <c r="BUY191" s="229"/>
      <c r="BUZ191" s="229"/>
      <c r="BVA191" s="229"/>
      <c r="BVB191" s="229"/>
      <c r="BVC191" s="229"/>
      <c r="BVD191" s="229"/>
      <c r="BVE191" s="229"/>
      <c r="BVF191" s="229"/>
      <c r="BVG191" s="229"/>
      <c r="BVH191" s="229"/>
      <c r="BVI191" s="229"/>
      <c r="BVJ191" s="229"/>
      <c r="BVK191" s="229"/>
      <c r="BVL191" s="229"/>
      <c r="BVM191" s="229"/>
      <c r="BVN191" s="229"/>
      <c r="BVO191" s="229"/>
      <c r="BVP191" s="229"/>
      <c r="BVQ191" s="229"/>
      <c r="BVR191" s="229"/>
      <c r="BVS191" s="229"/>
      <c r="BVT191" s="229"/>
      <c r="BVU191" s="229"/>
      <c r="BVV191" s="229"/>
      <c r="BVW191" s="229"/>
      <c r="BVX191" s="229"/>
      <c r="BVY191" s="229"/>
      <c r="BVZ191" s="229"/>
      <c r="BWA191" s="229"/>
      <c r="BWB191" s="229"/>
      <c r="BWC191" s="229"/>
      <c r="BWD191" s="229"/>
      <c r="BWE191" s="229"/>
      <c r="BWF191" s="229"/>
      <c r="BWG191" s="229"/>
      <c r="BWH191" s="229"/>
      <c r="BWI191" s="229"/>
      <c r="BWJ191" s="229"/>
      <c r="BWK191" s="229"/>
      <c r="BWL191" s="229"/>
      <c r="BWM191" s="229"/>
      <c r="BWN191" s="229"/>
      <c r="BWO191" s="229"/>
      <c r="BWP191" s="229"/>
      <c r="BWQ191" s="229"/>
      <c r="BWR191" s="229"/>
      <c r="BWS191" s="229"/>
      <c r="BWT191" s="229"/>
      <c r="BWU191" s="229"/>
      <c r="BWV191" s="229"/>
      <c r="BWW191" s="229"/>
      <c r="BWX191" s="229"/>
      <c r="BWY191" s="229"/>
      <c r="BWZ191" s="229"/>
      <c r="BXA191" s="229"/>
      <c r="BXB191" s="229"/>
      <c r="BXC191" s="229"/>
      <c r="BXD191" s="229"/>
      <c r="BXE191" s="229"/>
      <c r="BXF191" s="229"/>
      <c r="BXG191" s="229"/>
      <c r="BXH191" s="229"/>
      <c r="BXI191" s="229"/>
      <c r="BXJ191" s="229"/>
      <c r="BXK191" s="229"/>
      <c r="BXL191" s="229"/>
      <c r="BXM191" s="229"/>
      <c r="BXN191" s="229"/>
      <c r="BXO191" s="229"/>
      <c r="BXP191" s="229"/>
      <c r="BXQ191" s="229"/>
      <c r="BXR191" s="229"/>
      <c r="BXS191" s="229"/>
      <c r="BXT191" s="229"/>
      <c r="BXU191" s="229"/>
      <c r="BXV191" s="229"/>
      <c r="BXW191" s="229"/>
      <c r="BXX191" s="229"/>
      <c r="BXY191" s="229"/>
      <c r="BXZ191" s="229"/>
      <c r="BYA191" s="229"/>
      <c r="BYB191" s="229"/>
      <c r="BYC191" s="229"/>
      <c r="BYD191" s="229"/>
      <c r="BYE191" s="229"/>
      <c r="BYF191" s="229"/>
      <c r="BYG191" s="229"/>
      <c r="BYH191" s="229"/>
      <c r="BYI191" s="229"/>
      <c r="BYJ191" s="229"/>
      <c r="BYK191" s="229"/>
      <c r="BYL191" s="229"/>
      <c r="BYM191" s="229"/>
      <c r="BYN191" s="229"/>
      <c r="BYO191" s="229"/>
      <c r="BYP191" s="229"/>
      <c r="BYQ191" s="229"/>
      <c r="BYR191" s="229"/>
      <c r="BYS191" s="229"/>
      <c r="BYT191" s="229"/>
      <c r="BYU191" s="229"/>
      <c r="BYV191" s="229"/>
      <c r="BYW191" s="229"/>
      <c r="BYX191" s="229"/>
      <c r="BYY191" s="229"/>
      <c r="BYZ191" s="229"/>
      <c r="BZA191" s="229"/>
      <c r="BZB191" s="229"/>
      <c r="BZC191" s="229"/>
      <c r="BZD191" s="229"/>
      <c r="BZE191" s="229"/>
      <c r="BZF191" s="229"/>
      <c r="BZG191" s="229"/>
      <c r="BZH191" s="229"/>
      <c r="BZI191" s="229"/>
      <c r="BZJ191" s="229"/>
      <c r="BZK191" s="229"/>
      <c r="BZL191" s="229"/>
      <c r="BZM191" s="229"/>
      <c r="BZN191" s="229"/>
      <c r="BZO191" s="229"/>
      <c r="BZP191" s="229"/>
      <c r="BZQ191" s="229"/>
      <c r="BZR191" s="229"/>
      <c r="BZS191" s="229"/>
      <c r="BZT191" s="229"/>
      <c r="BZU191" s="229"/>
      <c r="BZV191" s="229"/>
      <c r="BZW191" s="229"/>
      <c r="BZX191" s="229"/>
      <c r="BZY191" s="229"/>
      <c r="BZZ191" s="229"/>
      <c r="CAA191" s="229"/>
      <c r="CAB191" s="229"/>
      <c r="CAC191" s="229"/>
      <c r="CAD191" s="229"/>
      <c r="CAE191" s="229"/>
      <c r="CAF191" s="229"/>
      <c r="CAG191" s="229"/>
      <c r="CAH191" s="229"/>
      <c r="CAI191" s="229"/>
      <c r="CAJ191" s="229"/>
      <c r="CAK191" s="229"/>
      <c r="CAL191" s="229"/>
      <c r="CAM191" s="229"/>
      <c r="CAN191" s="229"/>
      <c r="CAO191" s="229"/>
      <c r="CAP191" s="229"/>
      <c r="CAQ191" s="229"/>
      <c r="CAR191" s="229"/>
      <c r="CAS191" s="229"/>
      <c r="CAT191" s="229"/>
      <c r="CAU191" s="229"/>
      <c r="CAV191" s="229"/>
      <c r="CAW191" s="229"/>
      <c r="CAX191" s="229"/>
      <c r="CAY191" s="229"/>
      <c r="CAZ191" s="229"/>
      <c r="CBA191" s="229"/>
      <c r="CBB191" s="229"/>
      <c r="CBC191" s="229"/>
      <c r="CBD191" s="229"/>
      <c r="CBE191" s="229"/>
      <c r="CBF191" s="229"/>
      <c r="CBG191" s="229"/>
      <c r="CBH191" s="229"/>
      <c r="CBI191" s="229"/>
      <c r="CBJ191" s="229"/>
      <c r="CBK191" s="229"/>
      <c r="CBL191" s="229"/>
      <c r="CBM191" s="229"/>
      <c r="CBN191" s="229"/>
      <c r="CBO191" s="229"/>
      <c r="CBP191" s="229"/>
      <c r="CBQ191" s="229"/>
      <c r="CBR191" s="229"/>
      <c r="CBS191" s="229"/>
      <c r="CBT191" s="229"/>
      <c r="CBU191" s="229"/>
      <c r="CBV191" s="229"/>
      <c r="CBW191" s="229"/>
      <c r="CBX191" s="229"/>
      <c r="CBY191" s="229"/>
      <c r="CBZ191" s="229"/>
      <c r="CCA191" s="229"/>
      <c r="CCB191" s="229"/>
      <c r="CCC191" s="229"/>
      <c r="CCD191" s="229"/>
      <c r="CCE191" s="229"/>
      <c r="CCF191" s="229"/>
      <c r="CCG191" s="229"/>
      <c r="CCH191" s="229"/>
      <c r="CCI191" s="229"/>
      <c r="CCJ191" s="229"/>
      <c r="CCK191" s="229"/>
      <c r="CCL191" s="229"/>
      <c r="CCM191" s="229"/>
      <c r="CCN191" s="229"/>
      <c r="CCO191" s="229"/>
      <c r="CCP191" s="229"/>
      <c r="CCQ191" s="229"/>
      <c r="CCR191" s="229"/>
      <c r="CCS191" s="229"/>
      <c r="CCT191" s="229"/>
      <c r="CCU191" s="229"/>
      <c r="CCV191" s="229"/>
      <c r="CCW191" s="229"/>
      <c r="CCX191" s="229"/>
      <c r="CCY191" s="229"/>
      <c r="CCZ191" s="229"/>
      <c r="CDA191" s="229"/>
      <c r="CDB191" s="229"/>
      <c r="CDC191" s="229"/>
      <c r="CDD191" s="229"/>
      <c r="CDE191" s="229"/>
      <c r="CDF191" s="229"/>
      <c r="CDG191" s="229"/>
      <c r="CDH191" s="229"/>
      <c r="CDI191" s="229"/>
      <c r="CDJ191" s="229"/>
      <c r="CDK191" s="229"/>
      <c r="CDL191" s="229"/>
      <c r="CDM191" s="229"/>
      <c r="CDN191" s="229"/>
      <c r="CDO191" s="229"/>
      <c r="CDP191" s="229"/>
      <c r="CDQ191" s="229"/>
      <c r="CDR191" s="229"/>
      <c r="CDS191" s="229"/>
      <c r="CDT191" s="229"/>
      <c r="CDU191" s="229"/>
      <c r="CDV191" s="229"/>
      <c r="CDW191" s="229"/>
      <c r="CDX191" s="229"/>
      <c r="CDY191" s="229"/>
      <c r="CDZ191" s="229"/>
      <c r="CEA191" s="229"/>
      <c r="CEB191" s="229"/>
      <c r="CEC191" s="229"/>
      <c r="CED191" s="229"/>
      <c r="CEE191" s="229"/>
      <c r="CEF191" s="229"/>
      <c r="CEG191" s="229"/>
      <c r="CEH191" s="229"/>
      <c r="CEI191" s="229"/>
      <c r="CEJ191" s="229"/>
      <c r="CEK191" s="229"/>
      <c r="CEL191" s="229"/>
      <c r="CEM191" s="229"/>
      <c r="CEN191" s="229"/>
      <c r="CEO191" s="229"/>
      <c r="CEP191" s="229"/>
      <c r="CEQ191" s="229"/>
      <c r="CER191" s="229"/>
      <c r="CES191" s="229"/>
      <c r="CET191" s="229"/>
      <c r="CEU191" s="229"/>
      <c r="CEV191" s="229"/>
      <c r="CEW191" s="229"/>
      <c r="CEX191" s="229"/>
      <c r="CEY191" s="229"/>
      <c r="CEZ191" s="229"/>
      <c r="CFA191" s="229"/>
      <c r="CFB191" s="229"/>
      <c r="CFC191" s="229"/>
      <c r="CFD191" s="229"/>
      <c r="CFE191" s="229"/>
      <c r="CFF191" s="229"/>
      <c r="CFG191" s="229"/>
      <c r="CFH191" s="229"/>
      <c r="CFI191" s="229"/>
      <c r="CFJ191" s="229"/>
      <c r="CFK191" s="229"/>
      <c r="CFL191" s="229"/>
      <c r="CFM191" s="229"/>
      <c r="CFN191" s="229"/>
      <c r="CFO191" s="229"/>
      <c r="CFP191" s="229"/>
      <c r="CFQ191" s="229"/>
      <c r="CFR191" s="229"/>
      <c r="CFS191" s="229"/>
      <c r="CFT191" s="229"/>
      <c r="CFU191" s="229"/>
      <c r="CFV191" s="229"/>
      <c r="CFW191" s="229"/>
      <c r="CFX191" s="229"/>
      <c r="CFY191" s="229"/>
      <c r="CFZ191" s="229"/>
      <c r="CGA191" s="229"/>
      <c r="CGB191" s="229"/>
      <c r="CGC191" s="229"/>
      <c r="CGD191" s="229"/>
      <c r="CGE191" s="229"/>
      <c r="CGF191" s="229"/>
      <c r="CGG191" s="229"/>
      <c r="CGH191" s="229"/>
      <c r="CGI191" s="229"/>
      <c r="CGJ191" s="229"/>
      <c r="CGK191" s="229"/>
      <c r="CGL191" s="229"/>
      <c r="CGM191" s="229"/>
      <c r="CGN191" s="229"/>
      <c r="CGO191" s="229"/>
      <c r="CGP191" s="229"/>
      <c r="CGQ191" s="229"/>
      <c r="CGR191" s="229"/>
      <c r="CGS191" s="229"/>
      <c r="CGT191" s="229"/>
      <c r="CGU191" s="229"/>
      <c r="CGV191" s="229"/>
      <c r="CGW191" s="229"/>
      <c r="CGX191" s="229"/>
      <c r="CGY191" s="229"/>
      <c r="CGZ191" s="229"/>
      <c r="CHA191" s="229"/>
      <c r="CHB191" s="229"/>
      <c r="CHC191" s="229"/>
      <c r="CHD191" s="229"/>
      <c r="CHE191" s="229"/>
      <c r="CHF191" s="229"/>
      <c r="CHG191" s="229"/>
      <c r="CHH191" s="229"/>
      <c r="CHI191" s="229"/>
      <c r="CHJ191" s="229"/>
      <c r="CHK191" s="229"/>
      <c r="CHL191" s="229"/>
      <c r="CHM191" s="229"/>
      <c r="CHN191" s="229"/>
      <c r="CHO191" s="229"/>
      <c r="CHP191" s="229"/>
      <c r="CHQ191" s="229"/>
      <c r="CHR191" s="229"/>
      <c r="CHS191" s="229"/>
      <c r="CHT191" s="229"/>
      <c r="CHU191" s="229"/>
      <c r="CHV191" s="229"/>
      <c r="CHW191" s="229"/>
      <c r="CHX191" s="229"/>
      <c r="CHY191" s="229"/>
      <c r="CHZ191" s="229"/>
      <c r="CIA191" s="229"/>
      <c r="CIB191" s="229"/>
      <c r="CIC191" s="229"/>
      <c r="CID191" s="229"/>
      <c r="CIE191" s="229"/>
      <c r="CIF191" s="229"/>
      <c r="CIG191" s="229"/>
      <c r="CIH191" s="229"/>
      <c r="CII191" s="229"/>
      <c r="CIJ191" s="229"/>
      <c r="CIK191" s="229"/>
      <c r="CIL191" s="229"/>
      <c r="CIM191" s="229"/>
      <c r="CIN191" s="229"/>
      <c r="CIO191" s="229"/>
      <c r="CIP191" s="229"/>
      <c r="CIQ191" s="229"/>
      <c r="CIR191" s="229"/>
      <c r="CIS191" s="229"/>
      <c r="CIT191" s="229"/>
      <c r="CIU191" s="229"/>
      <c r="CIV191" s="229"/>
      <c r="CIW191" s="229"/>
      <c r="CIX191" s="229"/>
      <c r="CIY191" s="229"/>
      <c r="CIZ191" s="229"/>
      <c r="CJA191" s="229"/>
      <c r="CJB191" s="229"/>
      <c r="CJC191" s="229"/>
      <c r="CJD191" s="229"/>
      <c r="CJE191" s="229"/>
      <c r="CJF191" s="229"/>
      <c r="CJG191" s="229"/>
      <c r="CJH191" s="229"/>
      <c r="CJI191" s="229"/>
      <c r="CJJ191" s="229"/>
      <c r="CJK191" s="229"/>
      <c r="CJL191" s="229"/>
      <c r="CJM191" s="229"/>
      <c r="CJN191" s="229"/>
      <c r="CJO191" s="229"/>
      <c r="CJP191" s="229"/>
      <c r="CJQ191" s="229"/>
      <c r="CJR191" s="229"/>
      <c r="CJS191" s="229"/>
      <c r="CJT191" s="229"/>
      <c r="CJU191" s="229"/>
      <c r="CJV191" s="229"/>
      <c r="CJW191" s="229"/>
      <c r="CJX191" s="229"/>
      <c r="CJY191" s="229"/>
      <c r="CJZ191" s="229"/>
      <c r="CKA191" s="229"/>
      <c r="CKB191" s="229"/>
      <c r="CKC191" s="229"/>
      <c r="CKD191" s="229"/>
      <c r="CKE191" s="229"/>
      <c r="CKF191" s="229"/>
      <c r="CKG191" s="229"/>
      <c r="CKH191" s="229"/>
      <c r="CKI191" s="229"/>
      <c r="CKJ191" s="229"/>
      <c r="CKK191" s="229"/>
      <c r="CKL191" s="229"/>
      <c r="CKM191" s="229"/>
      <c r="CKN191" s="229"/>
      <c r="CKO191" s="229"/>
      <c r="CKP191" s="229"/>
      <c r="CKQ191" s="229"/>
      <c r="CKR191" s="229"/>
      <c r="CKS191" s="229"/>
      <c r="CKT191" s="229"/>
      <c r="CKU191" s="229"/>
      <c r="CKV191" s="229"/>
      <c r="CKW191" s="229"/>
      <c r="CKX191" s="229"/>
      <c r="CKY191" s="229"/>
      <c r="CKZ191" s="229"/>
      <c r="CLA191" s="229"/>
      <c r="CLB191" s="229"/>
      <c r="CLC191" s="229"/>
      <c r="CLD191" s="229"/>
      <c r="CLE191" s="229"/>
      <c r="CLF191" s="229"/>
      <c r="CLG191" s="229"/>
      <c r="CLH191" s="229"/>
      <c r="CLI191" s="229"/>
      <c r="CLJ191" s="229"/>
      <c r="CLK191" s="229"/>
      <c r="CLL191" s="229"/>
      <c r="CLM191" s="229"/>
      <c r="CLN191" s="229"/>
      <c r="CLO191" s="229"/>
      <c r="CLP191" s="229"/>
      <c r="CLQ191" s="229"/>
      <c r="CLR191" s="229"/>
      <c r="CLS191" s="229"/>
      <c r="CLT191" s="229"/>
      <c r="CLU191" s="229"/>
      <c r="CLV191" s="229"/>
      <c r="CLW191" s="229"/>
      <c r="CLX191" s="229"/>
      <c r="CLY191" s="229"/>
      <c r="CLZ191" s="229"/>
      <c r="CMA191" s="229"/>
      <c r="CMB191" s="229"/>
      <c r="CMC191" s="229"/>
      <c r="CMD191" s="229"/>
      <c r="CME191" s="229"/>
      <c r="CMF191" s="229"/>
      <c r="CMG191" s="229"/>
      <c r="CMH191" s="229"/>
      <c r="CMI191" s="229"/>
      <c r="CMJ191" s="229"/>
      <c r="CMK191" s="229"/>
      <c r="CML191" s="229"/>
      <c r="CMM191" s="229"/>
      <c r="CMN191" s="229"/>
      <c r="CMO191" s="229"/>
      <c r="CMP191" s="229"/>
      <c r="CMQ191" s="229"/>
      <c r="CMR191" s="229"/>
      <c r="CMS191" s="229"/>
      <c r="CMT191" s="229"/>
      <c r="CMU191" s="229"/>
      <c r="CMV191" s="229"/>
      <c r="CMW191" s="229"/>
      <c r="CMX191" s="229"/>
      <c r="CMY191" s="229"/>
      <c r="CMZ191" s="229"/>
      <c r="CNA191" s="229"/>
      <c r="CNB191" s="229"/>
      <c r="CNC191" s="229"/>
      <c r="CND191" s="229"/>
      <c r="CNE191" s="229"/>
      <c r="CNF191" s="229"/>
      <c r="CNG191" s="229"/>
      <c r="CNH191" s="229"/>
      <c r="CNI191" s="229"/>
      <c r="CNJ191" s="229"/>
      <c r="CNK191" s="229"/>
      <c r="CNL191" s="229"/>
      <c r="CNM191" s="229"/>
      <c r="CNN191" s="229"/>
      <c r="CNO191" s="229"/>
      <c r="CNP191" s="229"/>
      <c r="CNQ191" s="229"/>
      <c r="CNR191" s="229"/>
      <c r="CNS191" s="229"/>
      <c r="CNT191" s="229"/>
      <c r="CNU191" s="229"/>
      <c r="CNV191" s="229"/>
      <c r="CNW191" s="229"/>
      <c r="CNX191" s="229"/>
      <c r="CNY191" s="229"/>
      <c r="CNZ191" s="229"/>
      <c r="COA191" s="229"/>
      <c r="COB191" s="229"/>
      <c r="COC191" s="229"/>
      <c r="COD191" s="229"/>
      <c r="COE191" s="229"/>
      <c r="COF191" s="229"/>
      <c r="COG191" s="229"/>
      <c r="COH191" s="229"/>
      <c r="COI191" s="229"/>
      <c r="COJ191" s="229"/>
      <c r="COK191" s="229"/>
      <c r="COL191" s="229"/>
      <c r="COM191" s="229"/>
      <c r="CON191" s="229"/>
      <c r="COO191" s="229"/>
      <c r="COP191" s="229"/>
      <c r="COQ191" s="229"/>
      <c r="COR191" s="229"/>
      <c r="COS191" s="229"/>
      <c r="COT191" s="229"/>
      <c r="COU191" s="229"/>
      <c r="COV191" s="229"/>
      <c r="COW191" s="229"/>
      <c r="COX191" s="229"/>
      <c r="COY191" s="229"/>
      <c r="COZ191" s="229"/>
      <c r="CPA191" s="229"/>
      <c r="CPB191" s="229"/>
      <c r="CPC191" s="229"/>
      <c r="CPD191" s="229"/>
      <c r="CPE191" s="229"/>
      <c r="CPF191" s="229"/>
      <c r="CPG191" s="229"/>
      <c r="CPH191" s="229"/>
      <c r="CPI191" s="229"/>
      <c r="CPJ191" s="229"/>
      <c r="CPK191" s="229"/>
      <c r="CPL191" s="229"/>
      <c r="CPM191" s="229"/>
      <c r="CPN191" s="229"/>
      <c r="CPO191" s="229"/>
      <c r="CPP191" s="229"/>
      <c r="CPQ191" s="229"/>
      <c r="CPR191" s="229"/>
      <c r="CPS191" s="229"/>
      <c r="CPT191" s="229"/>
      <c r="CPU191" s="229"/>
      <c r="CPV191" s="229"/>
      <c r="CPW191" s="229"/>
      <c r="CPX191" s="229"/>
      <c r="CPY191" s="229"/>
      <c r="CPZ191" s="229"/>
      <c r="CQA191" s="229"/>
      <c r="CQB191" s="229"/>
      <c r="CQC191" s="229"/>
      <c r="CQD191" s="229"/>
      <c r="CQE191" s="229"/>
      <c r="CQF191" s="229"/>
      <c r="CQG191" s="229"/>
      <c r="CQH191" s="229"/>
      <c r="CQI191" s="229"/>
      <c r="CQJ191" s="229"/>
      <c r="CQK191" s="229"/>
      <c r="CQL191" s="229"/>
      <c r="CQM191" s="229"/>
      <c r="CQN191" s="229"/>
      <c r="CQO191" s="229"/>
      <c r="CQP191" s="229"/>
      <c r="CQQ191" s="229"/>
      <c r="CQR191" s="229"/>
      <c r="CQS191" s="229"/>
      <c r="CQT191" s="229"/>
      <c r="CQU191" s="229"/>
      <c r="CQV191" s="229"/>
      <c r="CQW191" s="229"/>
      <c r="CQX191" s="229"/>
      <c r="CQY191" s="229"/>
      <c r="CQZ191" s="229"/>
      <c r="CRA191" s="229"/>
      <c r="CRB191" s="229"/>
      <c r="CRC191" s="229"/>
      <c r="CRD191" s="229"/>
      <c r="CRE191" s="229"/>
      <c r="CRF191" s="229"/>
      <c r="CRG191" s="229"/>
      <c r="CRH191" s="229"/>
      <c r="CRI191" s="229"/>
      <c r="CRJ191" s="229"/>
      <c r="CRK191" s="229"/>
      <c r="CRL191" s="229"/>
      <c r="CRM191" s="229"/>
      <c r="CRN191" s="229"/>
      <c r="CRO191" s="229"/>
      <c r="CRP191" s="229"/>
      <c r="CRQ191" s="229"/>
      <c r="CRR191" s="229"/>
      <c r="CRS191" s="229"/>
      <c r="CRT191" s="229"/>
      <c r="CRU191" s="229"/>
      <c r="CRV191" s="229"/>
      <c r="CRW191" s="229"/>
      <c r="CRX191" s="229"/>
      <c r="CRY191" s="229"/>
      <c r="CRZ191" s="229"/>
      <c r="CSA191" s="229"/>
      <c r="CSB191" s="229"/>
      <c r="CSC191" s="229"/>
      <c r="CSD191" s="229"/>
      <c r="CSE191" s="229"/>
      <c r="CSF191" s="229"/>
      <c r="CSG191" s="229"/>
      <c r="CSH191" s="229"/>
      <c r="CSI191" s="229"/>
      <c r="CSJ191" s="229"/>
      <c r="CSK191" s="229"/>
      <c r="CSL191" s="229"/>
      <c r="CSM191" s="229"/>
      <c r="CSN191" s="229"/>
      <c r="CSO191" s="229"/>
      <c r="CSP191" s="229"/>
      <c r="CSQ191" s="229"/>
      <c r="CSR191" s="229"/>
      <c r="CSS191" s="229"/>
      <c r="CST191" s="229"/>
      <c r="CSU191" s="229"/>
      <c r="CSV191" s="229"/>
      <c r="CSW191" s="229"/>
      <c r="CSX191" s="229"/>
      <c r="CSY191" s="229"/>
      <c r="CSZ191" s="229"/>
      <c r="CTA191" s="229"/>
      <c r="CTB191" s="229"/>
      <c r="CTC191" s="229"/>
      <c r="CTD191" s="229"/>
      <c r="CTE191" s="229"/>
      <c r="CTF191" s="229"/>
      <c r="CTG191" s="229"/>
      <c r="CTH191" s="229"/>
      <c r="CTI191" s="229"/>
      <c r="CTJ191" s="229"/>
      <c r="CTK191" s="229"/>
      <c r="CTL191" s="229"/>
      <c r="CTM191" s="229"/>
      <c r="CTN191" s="229"/>
      <c r="CTO191" s="229"/>
      <c r="CTP191" s="229"/>
      <c r="CTQ191" s="229"/>
      <c r="CTR191" s="229"/>
      <c r="CTS191" s="229"/>
      <c r="CTT191" s="229"/>
      <c r="CTU191" s="229"/>
      <c r="CTV191" s="229"/>
      <c r="CTW191" s="229"/>
      <c r="CTX191" s="229"/>
      <c r="CTY191" s="229"/>
      <c r="CTZ191" s="229"/>
      <c r="CUA191" s="229"/>
    </row>
    <row r="192" spans="1:2575" s="224" customFormat="1" ht="108.75" hidden="1" customHeight="1">
      <c r="A192" s="247"/>
      <c r="B192" s="248"/>
      <c r="C192" s="249"/>
      <c r="D192" s="250"/>
      <c r="E192" s="274"/>
      <c r="F192" s="252"/>
      <c r="G192" s="249"/>
      <c r="H192" s="256"/>
      <c r="I192" s="269"/>
      <c r="J192" s="270"/>
      <c r="K192" s="252"/>
      <c r="L192" s="252"/>
      <c r="N192" s="229"/>
      <c r="O192" s="229"/>
      <c r="P192" s="229"/>
      <c r="Q192" s="229"/>
      <c r="R192" s="229"/>
      <c r="S192" s="229"/>
      <c r="T192" s="229"/>
      <c r="U192" s="229"/>
      <c r="V192" s="229"/>
      <c r="W192" s="229"/>
      <c r="X192" s="229"/>
      <c r="Y192" s="229"/>
      <c r="Z192" s="229"/>
      <c r="AA192" s="229"/>
      <c r="AB192" s="229"/>
      <c r="AC192" s="229"/>
      <c r="AD192" s="229"/>
      <c r="AE192" s="229"/>
      <c r="AF192" s="229"/>
      <c r="AG192" s="229"/>
      <c r="AH192" s="229"/>
      <c r="AI192" s="229"/>
      <c r="AJ192" s="229"/>
      <c r="AK192" s="229"/>
      <c r="AL192" s="229"/>
      <c r="AM192" s="229"/>
      <c r="AN192" s="229"/>
      <c r="AO192" s="229"/>
      <c r="AP192" s="229"/>
      <c r="AQ192" s="229"/>
      <c r="AR192" s="229"/>
      <c r="AS192" s="229"/>
      <c r="AT192" s="229"/>
      <c r="AU192" s="229"/>
      <c r="AV192" s="229"/>
      <c r="AW192" s="229"/>
      <c r="AX192" s="229"/>
      <c r="AY192" s="229"/>
      <c r="AZ192" s="229"/>
      <c r="BA192" s="229"/>
      <c r="BB192" s="229"/>
      <c r="BC192" s="229"/>
      <c r="BD192" s="229"/>
      <c r="BE192" s="229"/>
      <c r="BF192" s="229"/>
      <c r="BG192" s="229"/>
      <c r="BH192" s="229"/>
      <c r="BI192" s="229"/>
      <c r="BJ192" s="229"/>
      <c r="BK192" s="229"/>
      <c r="BL192" s="229"/>
      <c r="BM192" s="229"/>
      <c r="BN192" s="229"/>
      <c r="BO192" s="229"/>
      <c r="BP192" s="229"/>
      <c r="BQ192" s="229"/>
      <c r="BR192" s="229"/>
      <c r="BS192" s="229"/>
      <c r="BT192" s="229"/>
      <c r="BU192" s="229"/>
      <c r="BV192" s="229"/>
      <c r="BW192" s="229"/>
      <c r="BX192" s="229"/>
      <c r="BY192" s="229"/>
      <c r="BZ192" s="229"/>
      <c r="CA192" s="229"/>
      <c r="CB192" s="229"/>
      <c r="CC192" s="229"/>
      <c r="CD192" s="229"/>
      <c r="CE192" s="229"/>
      <c r="CF192" s="229"/>
      <c r="CG192" s="229"/>
      <c r="CH192" s="229"/>
      <c r="CI192" s="229"/>
      <c r="CJ192" s="229"/>
      <c r="CK192" s="229"/>
      <c r="CL192" s="229"/>
      <c r="CM192" s="229"/>
      <c r="CN192" s="229"/>
      <c r="CO192" s="229"/>
      <c r="CP192" s="229"/>
      <c r="CQ192" s="229"/>
      <c r="CR192" s="229"/>
      <c r="CS192" s="229"/>
      <c r="CT192" s="229"/>
      <c r="CU192" s="229"/>
      <c r="CV192" s="229"/>
      <c r="CW192" s="229"/>
      <c r="CX192" s="229"/>
      <c r="CY192" s="229"/>
      <c r="CZ192" s="229"/>
      <c r="DA192" s="229"/>
      <c r="DB192" s="229"/>
      <c r="DC192" s="229"/>
      <c r="DD192" s="229"/>
      <c r="DE192" s="229"/>
      <c r="DF192" s="229"/>
      <c r="DG192" s="229"/>
      <c r="DH192" s="229"/>
      <c r="DI192" s="229"/>
      <c r="DJ192" s="229"/>
      <c r="DK192" s="229"/>
      <c r="DL192" s="229"/>
      <c r="DM192" s="229"/>
      <c r="DN192" s="229"/>
      <c r="DO192" s="229"/>
      <c r="DP192" s="229"/>
      <c r="DQ192" s="229"/>
      <c r="DR192" s="229"/>
      <c r="DS192" s="229"/>
      <c r="DT192" s="229"/>
      <c r="DU192" s="229"/>
      <c r="DV192" s="229"/>
      <c r="DW192" s="229"/>
      <c r="DX192" s="229"/>
      <c r="DY192" s="229"/>
      <c r="DZ192" s="229"/>
      <c r="EA192" s="229"/>
      <c r="EB192" s="229"/>
      <c r="EC192" s="229"/>
      <c r="ED192" s="229"/>
      <c r="EE192" s="229"/>
      <c r="EF192" s="229"/>
      <c r="EG192" s="229"/>
      <c r="EH192" s="229"/>
      <c r="EI192" s="229"/>
      <c r="EJ192" s="229"/>
      <c r="EK192" s="229"/>
      <c r="EL192" s="229"/>
      <c r="EM192" s="229"/>
      <c r="EN192" s="229"/>
      <c r="EO192" s="229"/>
      <c r="EP192" s="229"/>
      <c r="EQ192" s="229"/>
      <c r="ER192" s="229"/>
      <c r="ES192" s="229"/>
      <c r="ET192" s="229"/>
      <c r="EU192" s="229"/>
      <c r="EV192" s="229"/>
      <c r="EW192" s="229"/>
      <c r="EX192" s="229"/>
      <c r="EY192" s="229"/>
      <c r="EZ192" s="229"/>
      <c r="FA192" s="229"/>
      <c r="FB192" s="229"/>
      <c r="FC192" s="229"/>
      <c r="FD192" s="229"/>
      <c r="FE192" s="229"/>
      <c r="FF192" s="229"/>
      <c r="FG192" s="229"/>
      <c r="FH192" s="229"/>
      <c r="FI192" s="229"/>
      <c r="FJ192" s="229"/>
      <c r="FK192" s="229"/>
      <c r="FL192" s="229"/>
      <c r="FM192" s="229"/>
      <c r="FN192" s="229"/>
      <c r="FO192" s="229"/>
      <c r="FP192" s="229"/>
      <c r="FQ192" s="229"/>
      <c r="FR192" s="229"/>
      <c r="FS192" s="229"/>
      <c r="FT192" s="229"/>
      <c r="FU192" s="229"/>
      <c r="FV192" s="229"/>
      <c r="FW192" s="229"/>
      <c r="FX192" s="229"/>
      <c r="FY192" s="229"/>
      <c r="FZ192" s="229"/>
      <c r="GA192" s="229"/>
      <c r="GB192" s="229"/>
      <c r="GC192" s="229"/>
      <c r="GD192" s="229"/>
      <c r="GE192" s="229"/>
      <c r="GF192" s="229"/>
      <c r="GG192" s="229"/>
      <c r="GH192" s="229"/>
      <c r="GI192" s="229"/>
      <c r="GJ192" s="229"/>
      <c r="GK192" s="229"/>
      <c r="GL192" s="229"/>
      <c r="GM192" s="229"/>
      <c r="GN192" s="229"/>
      <c r="GO192" s="229"/>
      <c r="GP192" s="229"/>
      <c r="GQ192" s="229"/>
      <c r="GR192" s="229"/>
      <c r="GS192" s="229"/>
      <c r="GT192" s="229"/>
      <c r="GU192" s="229"/>
      <c r="GV192" s="229"/>
      <c r="GW192" s="229"/>
      <c r="GX192" s="229"/>
      <c r="GY192" s="229"/>
      <c r="GZ192" s="229"/>
      <c r="HA192" s="229"/>
      <c r="HB192" s="229"/>
      <c r="HC192" s="229"/>
      <c r="HD192" s="229"/>
      <c r="HE192" s="229"/>
      <c r="HF192" s="229"/>
      <c r="HG192" s="229"/>
      <c r="HH192" s="229"/>
      <c r="HI192" s="229"/>
      <c r="HJ192" s="229"/>
      <c r="HK192" s="229"/>
      <c r="HL192" s="229"/>
      <c r="HM192" s="229"/>
      <c r="HN192" s="229"/>
      <c r="HO192" s="229"/>
      <c r="HP192" s="229"/>
      <c r="HQ192" s="229"/>
      <c r="HR192" s="229"/>
      <c r="HS192" s="229"/>
      <c r="HT192" s="229"/>
      <c r="HU192" s="229"/>
      <c r="HV192" s="229"/>
      <c r="HW192" s="229"/>
      <c r="HX192" s="229"/>
      <c r="HY192" s="229"/>
      <c r="HZ192" s="229"/>
      <c r="IA192" s="229"/>
      <c r="IB192" s="229"/>
      <c r="IC192" s="229"/>
      <c r="ID192" s="229"/>
      <c r="IE192" s="229"/>
      <c r="IF192" s="229"/>
      <c r="IG192" s="229"/>
      <c r="IH192" s="229"/>
      <c r="II192" s="229"/>
      <c r="IJ192" s="229"/>
      <c r="IK192" s="229"/>
      <c r="IL192" s="229"/>
      <c r="IM192" s="229"/>
      <c r="IN192" s="229"/>
      <c r="IO192" s="229"/>
      <c r="IP192" s="229"/>
      <c r="IQ192" s="229"/>
      <c r="IR192" s="229"/>
      <c r="IS192" s="229"/>
      <c r="IT192" s="229"/>
      <c r="IU192" s="229"/>
      <c r="IV192" s="229"/>
      <c r="IW192" s="229"/>
      <c r="IX192" s="229"/>
      <c r="IY192" s="229"/>
      <c r="IZ192" s="229"/>
      <c r="JA192" s="229"/>
      <c r="JB192" s="229"/>
      <c r="JC192" s="229"/>
      <c r="JD192" s="229"/>
      <c r="JE192" s="229"/>
      <c r="JF192" s="229"/>
      <c r="JG192" s="229"/>
      <c r="JH192" s="229"/>
      <c r="JI192" s="229"/>
      <c r="JJ192" s="229"/>
      <c r="JK192" s="229"/>
      <c r="JL192" s="229"/>
      <c r="JM192" s="229"/>
      <c r="JN192" s="229"/>
      <c r="JO192" s="229"/>
      <c r="JP192" s="229"/>
      <c r="JQ192" s="229"/>
      <c r="JR192" s="229"/>
      <c r="JS192" s="229"/>
      <c r="JT192" s="229"/>
      <c r="JU192" s="229"/>
      <c r="JV192" s="229"/>
      <c r="JW192" s="229"/>
      <c r="JX192" s="229"/>
      <c r="JY192" s="229"/>
      <c r="JZ192" s="229"/>
      <c r="KA192" s="229"/>
      <c r="KB192" s="229"/>
      <c r="KC192" s="229"/>
      <c r="KD192" s="229"/>
      <c r="KE192" s="229"/>
      <c r="KF192" s="229"/>
      <c r="KG192" s="229"/>
      <c r="KH192" s="229"/>
      <c r="KI192" s="229"/>
      <c r="KJ192" s="229"/>
      <c r="KK192" s="229"/>
      <c r="KL192" s="229"/>
      <c r="KM192" s="229"/>
      <c r="KN192" s="229"/>
      <c r="KO192" s="229"/>
      <c r="KP192" s="229"/>
      <c r="KQ192" s="229"/>
      <c r="KR192" s="229"/>
      <c r="KS192" s="229"/>
      <c r="KT192" s="229"/>
      <c r="KU192" s="229"/>
      <c r="KV192" s="229"/>
      <c r="KW192" s="229"/>
      <c r="KX192" s="229"/>
      <c r="KY192" s="229"/>
      <c r="KZ192" s="229"/>
      <c r="LA192" s="229"/>
      <c r="LB192" s="229"/>
      <c r="LC192" s="229"/>
      <c r="LD192" s="229"/>
      <c r="LE192" s="229"/>
      <c r="LF192" s="229"/>
      <c r="LG192" s="229"/>
      <c r="LH192" s="229"/>
      <c r="LI192" s="229"/>
      <c r="LJ192" s="229"/>
      <c r="LK192" s="229"/>
      <c r="LL192" s="229"/>
      <c r="LM192" s="229"/>
      <c r="LN192" s="229"/>
      <c r="LO192" s="229"/>
      <c r="LP192" s="229"/>
      <c r="LQ192" s="229"/>
      <c r="LR192" s="229"/>
      <c r="LS192" s="229"/>
      <c r="LT192" s="229"/>
      <c r="LU192" s="229"/>
      <c r="LV192" s="229"/>
      <c r="LW192" s="229"/>
      <c r="LX192" s="229"/>
      <c r="LY192" s="229"/>
      <c r="LZ192" s="229"/>
      <c r="MA192" s="229"/>
      <c r="MB192" s="229"/>
      <c r="MC192" s="229"/>
      <c r="MD192" s="229"/>
      <c r="ME192" s="229"/>
      <c r="MF192" s="229"/>
      <c r="MG192" s="229"/>
      <c r="MH192" s="229"/>
      <c r="MI192" s="229"/>
      <c r="MJ192" s="229"/>
      <c r="MK192" s="229"/>
      <c r="ML192" s="229"/>
      <c r="MM192" s="229"/>
      <c r="MN192" s="229"/>
      <c r="MO192" s="229"/>
      <c r="MP192" s="229"/>
      <c r="MQ192" s="229"/>
      <c r="MR192" s="229"/>
      <c r="MS192" s="229"/>
      <c r="MT192" s="229"/>
      <c r="MU192" s="229"/>
      <c r="MV192" s="229"/>
      <c r="MW192" s="229"/>
      <c r="MX192" s="229"/>
      <c r="MY192" s="229"/>
      <c r="MZ192" s="229"/>
      <c r="NA192" s="229"/>
      <c r="NB192" s="229"/>
      <c r="NC192" s="229"/>
      <c r="ND192" s="229"/>
      <c r="NE192" s="229"/>
      <c r="NF192" s="229"/>
      <c r="NG192" s="229"/>
      <c r="NH192" s="229"/>
      <c r="NI192" s="229"/>
      <c r="NJ192" s="229"/>
      <c r="NK192" s="229"/>
      <c r="NL192" s="229"/>
      <c r="NM192" s="229"/>
      <c r="NN192" s="229"/>
      <c r="NO192" s="229"/>
      <c r="NP192" s="229"/>
      <c r="NQ192" s="229"/>
      <c r="NR192" s="229"/>
      <c r="NS192" s="229"/>
      <c r="NT192" s="229"/>
      <c r="NU192" s="229"/>
      <c r="NV192" s="229"/>
      <c r="NW192" s="229"/>
      <c r="NX192" s="229"/>
      <c r="NY192" s="229"/>
      <c r="NZ192" s="229"/>
      <c r="OA192" s="229"/>
      <c r="OB192" s="229"/>
      <c r="OC192" s="229"/>
      <c r="OD192" s="229"/>
      <c r="OE192" s="229"/>
      <c r="OF192" s="229"/>
      <c r="OG192" s="229"/>
      <c r="OH192" s="229"/>
      <c r="OI192" s="229"/>
      <c r="OJ192" s="229"/>
      <c r="OK192" s="229"/>
      <c r="OL192" s="229"/>
      <c r="OM192" s="229"/>
      <c r="ON192" s="229"/>
      <c r="OO192" s="229"/>
      <c r="OP192" s="229"/>
      <c r="OQ192" s="229"/>
      <c r="OR192" s="229"/>
      <c r="OS192" s="229"/>
      <c r="OT192" s="229"/>
      <c r="OU192" s="229"/>
      <c r="OV192" s="229"/>
      <c r="OW192" s="229"/>
      <c r="OX192" s="229"/>
      <c r="OY192" s="229"/>
      <c r="OZ192" s="229"/>
      <c r="PA192" s="229"/>
      <c r="PB192" s="229"/>
      <c r="PC192" s="229"/>
      <c r="PD192" s="229"/>
      <c r="PE192" s="229"/>
      <c r="PF192" s="229"/>
      <c r="PG192" s="229"/>
      <c r="PH192" s="229"/>
      <c r="PI192" s="229"/>
      <c r="PJ192" s="229"/>
      <c r="PK192" s="229"/>
      <c r="PL192" s="229"/>
      <c r="PM192" s="229"/>
      <c r="PN192" s="229"/>
      <c r="PO192" s="229"/>
      <c r="PP192" s="229"/>
      <c r="PQ192" s="229"/>
      <c r="PR192" s="229"/>
      <c r="PS192" s="229"/>
      <c r="PT192" s="229"/>
      <c r="PU192" s="229"/>
      <c r="PV192" s="229"/>
      <c r="PW192" s="229"/>
      <c r="PX192" s="229"/>
      <c r="PY192" s="229"/>
      <c r="PZ192" s="229"/>
      <c r="QA192" s="229"/>
      <c r="QB192" s="229"/>
      <c r="QC192" s="229"/>
      <c r="QD192" s="229"/>
      <c r="QE192" s="229"/>
      <c r="QF192" s="229"/>
      <c r="QG192" s="229"/>
      <c r="QH192" s="229"/>
      <c r="QI192" s="229"/>
      <c r="QJ192" s="229"/>
      <c r="QK192" s="229"/>
      <c r="QL192" s="229"/>
      <c r="QM192" s="229"/>
      <c r="QN192" s="229"/>
      <c r="QO192" s="229"/>
      <c r="QP192" s="229"/>
      <c r="QQ192" s="229"/>
      <c r="QR192" s="229"/>
      <c r="QS192" s="229"/>
      <c r="QT192" s="229"/>
      <c r="QU192" s="229"/>
      <c r="QV192" s="229"/>
      <c r="QW192" s="229"/>
      <c r="QX192" s="229"/>
      <c r="QY192" s="229"/>
      <c r="QZ192" s="229"/>
      <c r="RA192" s="229"/>
      <c r="RB192" s="229"/>
      <c r="RC192" s="229"/>
      <c r="RD192" s="229"/>
      <c r="RE192" s="229"/>
      <c r="RF192" s="229"/>
      <c r="RG192" s="229"/>
      <c r="RH192" s="229"/>
      <c r="RI192" s="229"/>
      <c r="RJ192" s="229"/>
      <c r="RK192" s="229"/>
      <c r="RL192" s="229"/>
      <c r="RM192" s="229"/>
      <c r="RN192" s="229"/>
      <c r="RO192" s="229"/>
      <c r="RP192" s="229"/>
      <c r="RQ192" s="229"/>
      <c r="RR192" s="229"/>
      <c r="RS192" s="229"/>
      <c r="RT192" s="229"/>
      <c r="RU192" s="229"/>
      <c r="RV192" s="229"/>
      <c r="RW192" s="229"/>
      <c r="RX192" s="229"/>
      <c r="RY192" s="229"/>
      <c r="RZ192" s="229"/>
      <c r="SA192" s="229"/>
      <c r="SB192" s="229"/>
      <c r="SC192" s="229"/>
      <c r="SD192" s="229"/>
      <c r="SE192" s="229"/>
      <c r="SF192" s="229"/>
      <c r="SG192" s="229"/>
      <c r="SH192" s="229"/>
      <c r="SI192" s="229"/>
      <c r="SJ192" s="229"/>
      <c r="SK192" s="229"/>
      <c r="SL192" s="229"/>
      <c r="SM192" s="229"/>
      <c r="SN192" s="229"/>
      <c r="SO192" s="229"/>
      <c r="SP192" s="229"/>
      <c r="SQ192" s="229"/>
      <c r="SR192" s="229"/>
      <c r="SS192" s="229"/>
      <c r="ST192" s="229"/>
      <c r="SU192" s="229"/>
      <c r="SV192" s="229"/>
      <c r="SW192" s="229"/>
      <c r="SX192" s="229"/>
      <c r="SY192" s="229"/>
      <c r="SZ192" s="229"/>
      <c r="TA192" s="229"/>
      <c r="TB192" s="229"/>
      <c r="TC192" s="229"/>
      <c r="TD192" s="229"/>
      <c r="TE192" s="229"/>
      <c r="TF192" s="229"/>
      <c r="TG192" s="229"/>
      <c r="TH192" s="229"/>
      <c r="TI192" s="229"/>
      <c r="TJ192" s="229"/>
      <c r="TK192" s="229"/>
      <c r="TL192" s="229"/>
      <c r="TM192" s="229"/>
      <c r="TN192" s="229"/>
      <c r="TO192" s="229"/>
      <c r="TP192" s="229"/>
      <c r="TQ192" s="229"/>
      <c r="TR192" s="229"/>
      <c r="TS192" s="229"/>
      <c r="TT192" s="229"/>
      <c r="TU192" s="229"/>
      <c r="TV192" s="229"/>
      <c r="TW192" s="229"/>
      <c r="TX192" s="229"/>
      <c r="TY192" s="229"/>
      <c r="TZ192" s="229"/>
      <c r="UA192" s="229"/>
      <c r="UB192" s="229"/>
      <c r="UC192" s="229"/>
      <c r="UD192" s="229"/>
      <c r="UE192" s="229"/>
      <c r="UF192" s="229"/>
      <c r="UG192" s="229"/>
      <c r="UH192" s="229"/>
      <c r="UI192" s="229"/>
      <c r="UJ192" s="229"/>
      <c r="UK192" s="229"/>
      <c r="UL192" s="229"/>
      <c r="UM192" s="229"/>
      <c r="UN192" s="229"/>
      <c r="UO192" s="229"/>
      <c r="UP192" s="229"/>
      <c r="UQ192" s="229"/>
      <c r="UR192" s="229"/>
      <c r="US192" s="229"/>
      <c r="UT192" s="229"/>
      <c r="UU192" s="229"/>
      <c r="UV192" s="229"/>
      <c r="UW192" s="229"/>
      <c r="UX192" s="229"/>
      <c r="UY192" s="229"/>
      <c r="UZ192" s="229"/>
      <c r="VA192" s="229"/>
      <c r="VB192" s="229"/>
      <c r="VC192" s="229"/>
      <c r="VD192" s="229"/>
      <c r="VE192" s="229"/>
      <c r="VF192" s="229"/>
      <c r="VG192" s="229"/>
      <c r="VH192" s="229"/>
      <c r="VI192" s="229"/>
      <c r="VJ192" s="229"/>
      <c r="VK192" s="229"/>
      <c r="VL192" s="229"/>
      <c r="VM192" s="229"/>
      <c r="VN192" s="229"/>
      <c r="VO192" s="229"/>
      <c r="VP192" s="229"/>
      <c r="VQ192" s="229"/>
      <c r="VR192" s="229"/>
      <c r="VS192" s="229"/>
      <c r="VT192" s="229"/>
      <c r="VU192" s="229"/>
      <c r="VV192" s="229"/>
      <c r="VW192" s="229"/>
      <c r="VX192" s="229"/>
      <c r="VY192" s="229"/>
      <c r="VZ192" s="229"/>
      <c r="WA192" s="229"/>
      <c r="WB192" s="229"/>
      <c r="WC192" s="229"/>
      <c r="WD192" s="229"/>
      <c r="WE192" s="229"/>
      <c r="WF192" s="229"/>
      <c r="WG192" s="229"/>
      <c r="WH192" s="229"/>
      <c r="WI192" s="229"/>
      <c r="WJ192" s="229"/>
      <c r="WK192" s="229"/>
      <c r="WL192" s="229"/>
      <c r="WM192" s="229"/>
      <c r="WN192" s="229"/>
      <c r="WO192" s="229"/>
      <c r="WP192" s="229"/>
      <c r="WQ192" s="229"/>
      <c r="WR192" s="229"/>
      <c r="WS192" s="229"/>
      <c r="WT192" s="229"/>
      <c r="WU192" s="229"/>
      <c r="WV192" s="229"/>
      <c r="WW192" s="229"/>
      <c r="WX192" s="229"/>
      <c r="WY192" s="229"/>
      <c r="WZ192" s="229"/>
      <c r="XA192" s="229"/>
      <c r="XB192" s="229"/>
      <c r="XC192" s="229"/>
      <c r="XD192" s="229"/>
      <c r="XE192" s="229"/>
      <c r="XF192" s="229"/>
      <c r="XG192" s="229"/>
      <c r="XH192" s="229"/>
      <c r="XI192" s="229"/>
      <c r="XJ192" s="229"/>
      <c r="XK192" s="229"/>
      <c r="XL192" s="229"/>
      <c r="XM192" s="229"/>
      <c r="XN192" s="229"/>
      <c r="XO192" s="229"/>
      <c r="XP192" s="229"/>
      <c r="XQ192" s="229"/>
      <c r="XR192" s="229"/>
      <c r="XS192" s="229"/>
      <c r="XT192" s="229"/>
      <c r="XU192" s="229"/>
      <c r="XV192" s="229"/>
      <c r="XW192" s="229"/>
      <c r="XX192" s="229"/>
      <c r="XY192" s="229"/>
      <c r="XZ192" s="229"/>
      <c r="YA192" s="229"/>
      <c r="YB192" s="229"/>
      <c r="YC192" s="229"/>
      <c r="YD192" s="229"/>
      <c r="YE192" s="229"/>
      <c r="YF192" s="229"/>
      <c r="YG192" s="229"/>
      <c r="YH192" s="229"/>
      <c r="YI192" s="229"/>
      <c r="YJ192" s="229"/>
      <c r="YK192" s="229"/>
      <c r="YL192" s="229"/>
      <c r="YM192" s="229"/>
      <c r="YN192" s="229"/>
      <c r="YO192" s="229"/>
      <c r="YP192" s="229"/>
      <c r="YQ192" s="229"/>
      <c r="YR192" s="229"/>
      <c r="YS192" s="229"/>
      <c r="YT192" s="229"/>
      <c r="YU192" s="229"/>
      <c r="YV192" s="229"/>
      <c r="YW192" s="229"/>
      <c r="YX192" s="229"/>
      <c r="YY192" s="229"/>
      <c r="YZ192" s="229"/>
      <c r="ZA192" s="229"/>
      <c r="ZB192" s="229"/>
      <c r="ZC192" s="229"/>
      <c r="ZD192" s="229"/>
      <c r="ZE192" s="229"/>
      <c r="ZF192" s="229"/>
      <c r="ZG192" s="229"/>
      <c r="ZH192" s="229"/>
      <c r="ZI192" s="229"/>
      <c r="ZJ192" s="229"/>
      <c r="ZK192" s="229"/>
      <c r="ZL192" s="229"/>
      <c r="ZM192" s="229"/>
      <c r="ZN192" s="229"/>
      <c r="ZO192" s="229"/>
      <c r="ZP192" s="229"/>
      <c r="ZQ192" s="229"/>
      <c r="ZR192" s="229"/>
      <c r="ZS192" s="229"/>
      <c r="ZT192" s="229"/>
      <c r="ZU192" s="229"/>
      <c r="ZV192" s="229"/>
      <c r="ZW192" s="229"/>
      <c r="ZX192" s="229"/>
      <c r="ZY192" s="229"/>
      <c r="ZZ192" s="229"/>
      <c r="AAA192" s="229"/>
      <c r="AAB192" s="229"/>
      <c r="AAC192" s="229"/>
      <c r="AAD192" s="229"/>
      <c r="AAE192" s="229"/>
      <c r="AAF192" s="229"/>
      <c r="AAG192" s="229"/>
      <c r="AAH192" s="229"/>
      <c r="AAI192" s="229"/>
      <c r="AAJ192" s="229"/>
      <c r="AAK192" s="229"/>
      <c r="AAL192" s="229"/>
      <c r="AAM192" s="229"/>
      <c r="AAN192" s="229"/>
      <c r="AAO192" s="229"/>
      <c r="AAP192" s="229"/>
      <c r="AAQ192" s="229"/>
      <c r="AAR192" s="229"/>
      <c r="AAS192" s="229"/>
      <c r="AAT192" s="229"/>
      <c r="AAU192" s="229"/>
      <c r="AAV192" s="229"/>
      <c r="AAW192" s="229"/>
      <c r="AAX192" s="229"/>
      <c r="AAY192" s="229"/>
      <c r="AAZ192" s="229"/>
      <c r="ABA192" s="229"/>
      <c r="ABB192" s="229"/>
      <c r="ABC192" s="229"/>
      <c r="ABD192" s="229"/>
      <c r="ABE192" s="229"/>
      <c r="ABF192" s="229"/>
      <c r="ABG192" s="229"/>
      <c r="ABH192" s="229"/>
      <c r="ABI192" s="229"/>
      <c r="ABJ192" s="229"/>
      <c r="ABK192" s="229"/>
      <c r="ABL192" s="229"/>
      <c r="ABM192" s="229"/>
      <c r="ABN192" s="229"/>
      <c r="ABO192" s="229"/>
      <c r="ABP192" s="229"/>
      <c r="ABQ192" s="229"/>
      <c r="ABR192" s="229"/>
      <c r="ABS192" s="229"/>
      <c r="ABT192" s="229"/>
      <c r="ABU192" s="229"/>
      <c r="ABV192" s="229"/>
      <c r="ABW192" s="229"/>
      <c r="ABX192" s="229"/>
      <c r="ABY192" s="229"/>
      <c r="ABZ192" s="229"/>
      <c r="ACA192" s="229"/>
      <c r="ACB192" s="229"/>
      <c r="ACC192" s="229"/>
      <c r="ACD192" s="229"/>
      <c r="ACE192" s="229"/>
      <c r="ACF192" s="229"/>
      <c r="ACG192" s="229"/>
      <c r="ACH192" s="229"/>
      <c r="ACI192" s="229"/>
      <c r="ACJ192" s="229"/>
      <c r="ACK192" s="229"/>
      <c r="ACL192" s="229"/>
      <c r="ACM192" s="229"/>
      <c r="ACN192" s="229"/>
      <c r="ACO192" s="229"/>
      <c r="ACP192" s="229"/>
      <c r="ACQ192" s="229"/>
      <c r="ACR192" s="229"/>
      <c r="ACS192" s="229"/>
      <c r="ACT192" s="229"/>
      <c r="ACU192" s="229"/>
      <c r="ACV192" s="229"/>
      <c r="ACW192" s="229"/>
      <c r="ACX192" s="229"/>
      <c r="ACY192" s="229"/>
      <c r="ACZ192" s="229"/>
      <c r="ADA192" s="229"/>
      <c r="ADB192" s="229"/>
      <c r="ADC192" s="229"/>
      <c r="ADD192" s="229"/>
      <c r="ADE192" s="229"/>
      <c r="ADF192" s="229"/>
      <c r="ADG192" s="229"/>
      <c r="ADH192" s="229"/>
      <c r="ADI192" s="229"/>
      <c r="ADJ192" s="229"/>
      <c r="ADK192" s="229"/>
      <c r="ADL192" s="229"/>
      <c r="ADM192" s="229"/>
      <c r="ADN192" s="229"/>
      <c r="ADO192" s="229"/>
      <c r="ADP192" s="229"/>
      <c r="ADQ192" s="229"/>
      <c r="ADR192" s="229"/>
      <c r="ADS192" s="229"/>
      <c r="ADT192" s="229"/>
      <c r="ADU192" s="229"/>
      <c r="ADV192" s="229"/>
      <c r="ADW192" s="229"/>
      <c r="ADX192" s="229"/>
      <c r="ADY192" s="229"/>
      <c r="ADZ192" s="229"/>
      <c r="AEA192" s="229"/>
      <c r="AEB192" s="229"/>
      <c r="AEC192" s="229"/>
      <c r="AED192" s="229"/>
      <c r="AEE192" s="229"/>
      <c r="AEF192" s="229"/>
      <c r="AEG192" s="229"/>
      <c r="AEH192" s="229"/>
      <c r="AEI192" s="229"/>
      <c r="AEJ192" s="229"/>
      <c r="AEK192" s="229"/>
      <c r="AEL192" s="229"/>
      <c r="AEM192" s="229"/>
      <c r="AEN192" s="229"/>
      <c r="AEO192" s="229"/>
      <c r="AEP192" s="229"/>
      <c r="AEQ192" s="229"/>
      <c r="AER192" s="229"/>
      <c r="AES192" s="229"/>
      <c r="AET192" s="229"/>
      <c r="AEU192" s="229"/>
      <c r="AEV192" s="229"/>
      <c r="AEW192" s="229"/>
      <c r="AEX192" s="229"/>
      <c r="AEY192" s="229"/>
      <c r="AEZ192" s="229"/>
      <c r="AFA192" s="229"/>
      <c r="AFB192" s="229"/>
      <c r="AFC192" s="229"/>
      <c r="AFD192" s="229"/>
      <c r="AFE192" s="229"/>
      <c r="AFF192" s="229"/>
      <c r="AFG192" s="229"/>
      <c r="AFH192" s="229"/>
      <c r="AFI192" s="229"/>
      <c r="AFJ192" s="229"/>
      <c r="AFK192" s="229"/>
      <c r="AFL192" s="229"/>
      <c r="AFM192" s="229"/>
      <c r="AFN192" s="229"/>
      <c r="AFO192" s="229"/>
      <c r="AFP192" s="229"/>
      <c r="AFQ192" s="229"/>
      <c r="AFR192" s="229"/>
      <c r="AFS192" s="229"/>
      <c r="AFT192" s="229"/>
      <c r="AFU192" s="229"/>
      <c r="AFV192" s="229"/>
      <c r="AFW192" s="229"/>
      <c r="AFX192" s="229"/>
      <c r="AFY192" s="229"/>
      <c r="AFZ192" s="229"/>
      <c r="AGA192" s="229"/>
      <c r="AGB192" s="229"/>
      <c r="AGC192" s="229"/>
      <c r="AGD192" s="229"/>
      <c r="AGE192" s="229"/>
      <c r="AGF192" s="229"/>
      <c r="AGG192" s="229"/>
      <c r="AGH192" s="229"/>
      <c r="AGI192" s="229"/>
      <c r="AGJ192" s="229"/>
      <c r="AGK192" s="229"/>
      <c r="AGL192" s="229"/>
      <c r="AGM192" s="229"/>
      <c r="AGN192" s="229"/>
      <c r="AGO192" s="229"/>
      <c r="AGP192" s="229"/>
      <c r="AGQ192" s="229"/>
      <c r="AGR192" s="229"/>
      <c r="AGS192" s="229"/>
      <c r="AGT192" s="229"/>
      <c r="AGU192" s="229"/>
      <c r="AGV192" s="229"/>
      <c r="AGW192" s="229"/>
      <c r="AGX192" s="229"/>
      <c r="AGY192" s="229"/>
      <c r="AGZ192" s="229"/>
      <c r="AHA192" s="229"/>
      <c r="AHB192" s="229"/>
      <c r="AHC192" s="229"/>
      <c r="AHD192" s="229"/>
      <c r="AHE192" s="229"/>
      <c r="AHF192" s="229"/>
      <c r="AHG192" s="229"/>
      <c r="AHH192" s="229"/>
      <c r="AHI192" s="229"/>
      <c r="AHJ192" s="229"/>
      <c r="AHK192" s="229"/>
      <c r="AHL192" s="229"/>
      <c r="AHM192" s="229"/>
      <c r="AHN192" s="229"/>
      <c r="AHO192" s="229"/>
      <c r="AHP192" s="229"/>
      <c r="AHQ192" s="229"/>
      <c r="AHR192" s="229"/>
      <c r="AHS192" s="229"/>
      <c r="AHT192" s="229"/>
      <c r="AHU192" s="229"/>
      <c r="AHV192" s="229"/>
      <c r="AHW192" s="229"/>
      <c r="AHX192" s="229"/>
      <c r="AHY192" s="229"/>
      <c r="AHZ192" s="229"/>
      <c r="AIA192" s="229"/>
      <c r="AIB192" s="229"/>
      <c r="AIC192" s="229"/>
      <c r="AID192" s="229"/>
      <c r="AIE192" s="229"/>
      <c r="AIF192" s="229"/>
      <c r="AIG192" s="229"/>
      <c r="AIH192" s="229"/>
      <c r="AII192" s="229"/>
      <c r="AIJ192" s="229"/>
      <c r="AIK192" s="229"/>
      <c r="AIL192" s="229"/>
      <c r="AIM192" s="229"/>
      <c r="AIN192" s="229"/>
      <c r="AIO192" s="229"/>
      <c r="AIP192" s="229"/>
      <c r="AIQ192" s="229"/>
      <c r="AIR192" s="229"/>
      <c r="AIS192" s="229"/>
      <c r="AIT192" s="229"/>
      <c r="AIU192" s="229"/>
      <c r="AIV192" s="229"/>
      <c r="AIW192" s="229"/>
      <c r="AIX192" s="229"/>
      <c r="AIY192" s="229"/>
      <c r="AIZ192" s="229"/>
      <c r="AJA192" s="229"/>
      <c r="AJB192" s="229"/>
      <c r="AJC192" s="229"/>
      <c r="AJD192" s="229"/>
      <c r="AJE192" s="229"/>
      <c r="AJF192" s="229"/>
      <c r="AJG192" s="229"/>
      <c r="AJH192" s="229"/>
      <c r="AJI192" s="229"/>
      <c r="AJJ192" s="229"/>
      <c r="AJK192" s="229"/>
      <c r="AJL192" s="229"/>
      <c r="AJM192" s="229"/>
      <c r="AJN192" s="229"/>
      <c r="AJO192" s="229"/>
      <c r="AJP192" s="229"/>
      <c r="AJQ192" s="229"/>
      <c r="AJR192" s="229"/>
      <c r="AJS192" s="229"/>
      <c r="AJT192" s="229"/>
      <c r="AJU192" s="229"/>
      <c r="AJV192" s="229"/>
      <c r="AJW192" s="229"/>
      <c r="AJX192" s="229"/>
      <c r="AJY192" s="229"/>
      <c r="AJZ192" s="229"/>
      <c r="AKA192" s="229"/>
      <c r="AKB192" s="229"/>
      <c r="AKC192" s="229"/>
      <c r="AKD192" s="229"/>
      <c r="AKE192" s="229"/>
      <c r="AKF192" s="229"/>
      <c r="AKG192" s="229"/>
      <c r="AKH192" s="229"/>
      <c r="AKI192" s="229"/>
      <c r="AKJ192" s="229"/>
      <c r="AKK192" s="229"/>
      <c r="AKL192" s="229"/>
      <c r="AKM192" s="229"/>
      <c r="AKN192" s="229"/>
      <c r="AKO192" s="229"/>
      <c r="AKP192" s="229"/>
      <c r="AKQ192" s="229"/>
      <c r="AKR192" s="229"/>
      <c r="AKS192" s="229"/>
      <c r="AKT192" s="229"/>
      <c r="AKU192" s="229"/>
      <c r="AKV192" s="229"/>
      <c r="AKW192" s="229"/>
      <c r="AKX192" s="229"/>
      <c r="AKY192" s="229"/>
      <c r="AKZ192" s="229"/>
      <c r="ALA192" s="229"/>
      <c r="ALB192" s="229"/>
      <c r="ALC192" s="229"/>
      <c r="ALD192" s="229"/>
      <c r="ALE192" s="229"/>
      <c r="ALF192" s="229"/>
      <c r="ALG192" s="229"/>
      <c r="ALH192" s="229"/>
      <c r="ALI192" s="229"/>
      <c r="ALJ192" s="229"/>
      <c r="ALK192" s="229"/>
      <c r="ALL192" s="229"/>
      <c r="ALM192" s="229"/>
      <c r="ALN192" s="229"/>
      <c r="ALO192" s="229"/>
      <c r="ALP192" s="229"/>
      <c r="ALQ192" s="229"/>
      <c r="ALR192" s="229"/>
      <c r="ALS192" s="229"/>
      <c r="ALT192" s="229"/>
      <c r="ALU192" s="229"/>
      <c r="ALV192" s="229"/>
      <c r="ALW192" s="229"/>
      <c r="ALX192" s="229"/>
      <c r="ALY192" s="229"/>
      <c r="ALZ192" s="229"/>
      <c r="AMA192" s="229"/>
      <c r="AMB192" s="229"/>
      <c r="AMC192" s="229"/>
      <c r="AMD192" s="229"/>
      <c r="AME192" s="229"/>
      <c r="AMF192" s="229"/>
      <c r="AMG192" s="229"/>
      <c r="AMH192" s="229"/>
      <c r="AMI192" s="229"/>
      <c r="AMJ192" s="229"/>
      <c r="AMK192" s="229"/>
      <c r="AML192" s="229"/>
      <c r="AMM192" s="229"/>
      <c r="AMN192" s="229"/>
      <c r="AMO192" s="229"/>
      <c r="AMP192" s="229"/>
      <c r="AMQ192" s="229"/>
      <c r="AMR192" s="229"/>
      <c r="AMS192" s="229"/>
      <c r="AMT192" s="229"/>
      <c r="AMU192" s="229"/>
      <c r="AMV192" s="229"/>
      <c r="AMW192" s="229"/>
      <c r="AMX192" s="229"/>
      <c r="AMY192" s="229"/>
      <c r="AMZ192" s="229"/>
      <c r="ANA192" s="229"/>
      <c r="ANB192" s="229"/>
      <c r="ANC192" s="229"/>
      <c r="AND192" s="229"/>
      <c r="ANE192" s="229"/>
      <c r="ANF192" s="229"/>
      <c r="ANG192" s="229"/>
      <c r="ANH192" s="229"/>
      <c r="ANI192" s="229"/>
      <c r="ANJ192" s="229"/>
      <c r="ANK192" s="229"/>
      <c r="ANL192" s="229"/>
      <c r="ANM192" s="229"/>
      <c r="ANN192" s="229"/>
      <c r="ANO192" s="229"/>
      <c r="ANP192" s="229"/>
      <c r="ANQ192" s="229"/>
      <c r="ANR192" s="229"/>
      <c r="ANS192" s="229"/>
      <c r="ANT192" s="229"/>
      <c r="ANU192" s="229"/>
      <c r="ANV192" s="229"/>
      <c r="ANW192" s="229"/>
      <c r="ANX192" s="229"/>
      <c r="ANY192" s="229"/>
      <c r="ANZ192" s="229"/>
      <c r="AOA192" s="229"/>
      <c r="AOB192" s="229"/>
      <c r="AOC192" s="229"/>
      <c r="AOD192" s="229"/>
      <c r="AOE192" s="229"/>
      <c r="AOF192" s="229"/>
      <c r="AOG192" s="229"/>
      <c r="AOH192" s="229"/>
      <c r="AOI192" s="229"/>
      <c r="AOJ192" s="229"/>
      <c r="AOK192" s="229"/>
      <c r="AOL192" s="229"/>
      <c r="AOM192" s="229"/>
      <c r="AON192" s="229"/>
      <c r="AOO192" s="229"/>
      <c r="AOP192" s="229"/>
      <c r="AOQ192" s="229"/>
      <c r="AOR192" s="229"/>
      <c r="AOS192" s="229"/>
      <c r="AOT192" s="229"/>
      <c r="AOU192" s="229"/>
      <c r="AOV192" s="229"/>
      <c r="AOW192" s="229"/>
      <c r="AOX192" s="229"/>
      <c r="AOY192" s="229"/>
      <c r="AOZ192" s="229"/>
      <c r="APA192" s="229"/>
      <c r="APB192" s="229"/>
      <c r="APC192" s="229"/>
      <c r="APD192" s="229"/>
      <c r="APE192" s="229"/>
      <c r="APF192" s="229"/>
      <c r="APG192" s="229"/>
      <c r="APH192" s="229"/>
      <c r="API192" s="229"/>
      <c r="APJ192" s="229"/>
      <c r="APK192" s="229"/>
      <c r="APL192" s="229"/>
      <c r="APM192" s="229"/>
      <c r="APN192" s="229"/>
      <c r="APO192" s="229"/>
      <c r="APP192" s="229"/>
      <c r="APQ192" s="229"/>
      <c r="APR192" s="229"/>
      <c r="APS192" s="229"/>
      <c r="APT192" s="229"/>
      <c r="APU192" s="229"/>
      <c r="APV192" s="229"/>
      <c r="APW192" s="229"/>
      <c r="APX192" s="229"/>
      <c r="APY192" s="229"/>
      <c r="APZ192" s="229"/>
      <c r="AQA192" s="229"/>
      <c r="AQB192" s="229"/>
      <c r="AQC192" s="229"/>
      <c r="AQD192" s="229"/>
      <c r="AQE192" s="229"/>
      <c r="AQF192" s="229"/>
      <c r="AQG192" s="229"/>
      <c r="AQH192" s="229"/>
      <c r="AQI192" s="229"/>
      <c r="AQJ192" s="229"/>
      <c r="AQK192" s="229"/>
      <c r="AQL192" s="229"/>
      <c r="AQM192" s="229"/>
      <c r="AQN192" s="229"/>
      <c r="AQO192" s="229"/>
      <c r="AQP192" s="229"/>
      <c r="AQQ192" s="229"/>
      <c r="AQR192" s="229"/>
      <c r="AQS192" s="229"/>
      <c r="AQT192" s="229"/>
      <c r="AQU192" s="229"/>
      <c r="AQV192" s="229"/>
      <c r="AQW192" s="229"/>
      <c r="AQX192" s="229"/>
      <c r="AQY192" s="229"/>
      <c r="AQZ192" s="229"/>
      <c r="ARA192" s="229"/>
      <c r="ARB192" s="229"/>
      <c r="ARC192" s="229"/>
      <c r="ARD192" s="229"/>
      <c r="ARE192" s="229"/>
      <c r="ARF192" s="229"/>
      <c r="ARG192" s="229"/>
      <c r="ARH192" s="229"/>
      <c r="ARI192" s="229"/>
      <c r="ARJ192" s="229"/>
      <c r="ARK192" s="229"/>
      <c r="ARL192" s="229"/>
      <c r="ARM192" s="229"/>
      <c r="ARN192" s="229"/>
      <c r="ARO192" s="229"/>
      <c r="ARP192" s="229"/>
      <c r="ARQ192" s="229"/>
      <c r="ARR192" s="229"/>
      <c r="ARS192" s="229"/>
      <c r="ART192" s="229"/>
      <c r="ARU192" s="229"/>
      <c r="ARV192" s="229"/>
      <c r="ARW192" s="229"/>
      <c r="ARX192" s="229"/>
      <c r="ARY192" s="229"/>
      <c r="ARZ192" s="229"/>
      <c r="ASA192" s="229"/>
      <c r="ASB192" s="229"/>
      <c r="ASC192" s="229"/>
      <c r="ASD192" s="229"/>
      <c r="ASE192" s="229"/>
      <c r="ASF192" s="229"/>
      <c r="ASG192" s="229"/>
      <c r="ASH192" s="229"/>
      <c r="ASI192" s="229"/>
      <c r="ASJ192" s="229"/>
      <c r="ASK192" s="229"/>
      <c r="ASL192" s="229"/>
      <c r="ASM192" s="229"/>
      <c r="ASN192" s="229"/>
      <c r="ASO192" s="229"/>
      <c r="ASP192" s="229"/>
      <c r="ASQ192" s="229"/>
      <c r="ASR192" s="229"/>
      <c r="ASS192" s="229"/>
      <c r="AST192" s="229"/>
      <c r="ASU192" s="229"/>
      <c r="ASV192" s="229"/>
      <c r="ASW192" s="229"/>
      <c r="ASX192" s="229"/>
      <c r="ASY192" s="229"/>
      <c r="ASZ192" s="229"/>
      <c r="ATA192" s="229"/>
      <c r="ATB192" s="229"/>
      <c r="ATC192" s="229"/>
      <c r="ATD192" s="229"/>
      <c r="ATE192" s="229"/>
      <c r="ATF192" s="229"/>
      <c r="ATG192" s="229"/>
      <c r="ATH192" s="229"/>
      <c r="ATI192" s="229"/>
      <c r="ATJ192" s="229"/>
      <c r="ATK192" s="229"/>
      <c r="ATL192" s="229"/>
      <c r="ATM192" s="229"/>
      <c r="ATN192" s="229"/>
      <c r="ATO192" s="229"/>
      <c r="ATP192" s="229"/>
      <c r="ATQ192" s="229"/>
      <c r="ATR192" s="229"/>
      <c r="ATS192" s="229"/>
      <c r="ATT192" s="229"/>
      <c r="ATU192" s="229"/>
      <c r="ATV192" s="229"/>
      <c r="ATW192" s="229"/>
      <c r="ATX192" s="229"/>
      <c r="ATY192" s="229"/>
      <c r="ATZ192" s="229"/>
      <c r="AUA192" s="229"/>
      <c r="AUB192" s="229"/>
      <c r="AUC192" s="229"/>
      <c r="AUD192" s="229"/>
      <c r="AUE192" s="229"/>
      <c r="AUF192" s="229"/>
      <c r="AUG192" s="229"/>
      <c r="AUH192" s="229"/>
      <c r="AUI192" s="229"/>
      <c r="AUJ192" s="229"/>
      <c r="AUK192" s="229"/>
      <c r="AUL192" s="229"/>
      <c r="AUM192" s="229"/>
      <c r="AUN192" s="229"/>
      <c r="AUO192" s="229"/>
      <c r="AUP192" s="229"/>
      <c r="AUQ192" s="229"/>
      <c r="AUR192" s="229"/>
      <c r="AUS192" s="229"/>
      <c r="AUT192" s="229"/>
      <c r="AUU192" s="229"/>
      <c r="AUV192" s="229"/>
      <c r="AUW192" s="229"/>
      <c r="AUX192" s="229"/>
      <c r="AUY192" s="229"/>
      <c r="AUZ192" s="229"/>
      <c r="AVA192" s="229"/>
      <c r="AVB192" s="229"/>
      <c r="AVC192" s="229"/>
      <c r="AVD192" s="229"/>
      <c r="AVE192" s="229"/>
      <c r="AVF192" s="229"/>
      <c r="AVG192" s="229"/>
      <c r="AVH192" s="229"/>
      <c r="AVI192" s="229"/>
      <c r="AVJ192" s="229"/>
      <c r="AVK192" s="229"/>
      <c r="AVL192" s="229"/>
      <c r="AVM192" s="229"/>
      <c r="AVN192" s="229"/>
      <c r="AVO192" s="229"/>
      <c r="AVP192" s="229"/>
      <c r="AVQ192" s="229"/>
      <c r="AVR192" s="229"/>
      <c r="AVS192" s="229"/>
      <c r="AVT192" s="229"/>
      <c r="AVU192" s="229"/>
      <c r="AVV192" s="229"/>
      <c r="AVW192" s="229"/>
      <c r="AVX192" s="229"/>
      <c r="AVY192" s="229"/>
      <c r="AVZ192" s="229"/>
      <c r="AWA192" s="229"/>
      <c r="AWB192" s="229"/>
      <c r="AWC192" s="229"/>
      <c r="AWD192" s="229"/>
      <c r="AWE192" s="229"/>
      <c r="AWF192" s="229"/>
      <c r="AWG192" s="229"/>
      <c r="AWH192" s="229"/>
      <c r="AWI192" s="229"/>
      <c r="AWJ192" s="229"/>
      <c r="AWK192" s="229"/>
      <c r="AWL192" s="229"/>
      <c r="AWM192" s="229"/>
      <c r="AWN192" s="229"/>
      <c r="AWO192" s="229"/>
      <c r="AWP192" s="229"/>
      <c r="AWQ192" s="229"/>
      <c r="AWR192" s="229"/>
      <c r="AWS192" s="229"/>
      <c r="AWT192" s="229"/>
      <c r="AWU192" s="229"/>
      <c r="AWV192" s="229"/>
      <c r="AWW192" s="229"/>
      <c r="AWX192" s="229"/>
      <c r="AWY192" s="229"/>
      <c r="AWZ192" s="229"/>
      <c r="AXA192" s="229"/>
      <c r="AXB192" s="229"/>
      <c r="AXC192" s="229"/>
      <c r="AXD192" s="229"/>
      <c r="AXE192" s="229"/>
      <c r="AXF192" s="229"/>
      <c r="AXG192" s="229"/>
      <c r="AXH192" s="229"/>
      <c r="AXI192" s="229"/>
      <c r="AXJ192" s="229"/>
      <c r="AXK192" s="229"/>
      <c r="AXL192" s="229"/>
      <c r="AXM192" s="229"/>
      <c r="AXN192" s="229"/>
      <c r="AXO192" s="229"/>
      <c r="AXP192" s="229"/>
      <c r="AXQ192" s="229"/>
      <c r="AXR192" s="229"/>
      <c r="AXS192" s="229"/>
      <c r="AXT192" s="229"/>
      <c r="AXU192" s="229"/>
      <c r="AXV192" s="229"/>
      <c r="AXW192" s="229"/>
      <c r="AXX192" s="229"/>
      <c r="AXY192" s="229"/>
      <c r="AXZ192" s="229"/>
      <c r="AYA192" s="229"/>
      <c r="AYB192" s="229"/>
      <c r="AYC192" s="229"/>
      <c r="AYD192" s="229"/>
      <c r="AYE192" s="229"/>
      <c r="AYF192" s="229"/>
      <c r="AYG192" s="229"/>
      <c r="AYH192" s="229"/>
      <c r="AYI192" s="229"/>
      <c r="AYJ192" s="229"/>
      <c r="AYK192" s="229"/>
      <c r="AYL192" s="229"/>
      <c r="AYM192" s="229"/>
      <c r="AYN192" s="229"/>
      <c r="AYO192" s="229"/>
      <c r="AYP192" s="229"/>
      <c r="AYQ192" s="229"/>
      <c r="AYR192" s="229"/>
      <c r="AYS192" s="229"/>
      <c r="AYT192" s="229"/>
      <c r="AYU192" s="229"/>
      <c r="AYV192" s="229"/>
      <c r="AYW192" s="229"/>
      <c r="AYX192" s="229"/>
      <c r="AYY192" s="229"/>
      <c r="AYZ192" s="229"/>
      <c r="AZA192" s="229"/>
      <c r="AZB192" s="229"/>
      <c r="AZC192" s="229"/>
      <c r="AZD192" s="229"/>
      <c r="AZE192" s="229"/>
      <c r="AZF192" s="229"/>
      <c r="AZG192" s="229"/>
      <c r="AZH192" s="229"/>
      <c r="AZI192" s="229"/>
      <c r="AZJ192" s="229"/>
      <c r="AZK192" s="229"/>
      <c r="AZL192" s="229"/>
      <c r="AZM192" s="229"/>
      <c r="AZN192" s="229"/>
      <c r="AZO192" s="229"/>
      <c r="AZP192" s="229"/>
      <c r="AZQ192" s="229"/>
      <c r="AZR192" s="229"/>
      <c r="AZS192" s="229"/>
      <c r="AZT192" s="229"/>
      <c r="AZU192" s="229"/>
      <c r="AZV192" s="229"/>
      <c r="AZW192" s="229"/>
      <c r="AZX192" s="229"/>
      <c r="AZY192" s="229"/>
      <c r="AZZ192" s="229"/>
      <c r="BAA192" s="229"/>
      <c r="BAB192" s="229"/>
      <c r="BAC192" s="229"/>
      <c r="BAD192" s="229"/>
      <c r="BAE192" s="229"/>
      <c r="BAF192" s="229"/>
      <c r="BAG192" s="229"/>
      <c r="BAH192" s="229"/>
      <c r="BAI192" s="229"/>
      <c r="BAJ192" s="229"/>
      <c r="BAK192" s="229"/>
      <c r="BAL192" s="229"/>
      <c r="BAM192" s="229"/>
      <c r="BAN192" s="229"/>
      <c r="BAO192" s="229"/>
      <c r="BAP192" s="229"/>
      <c r="BAQ192" s="229"/>
      <c r="BAR192" s="229"/>
      <c r="BAS192" s="229"/>
      <c r="BAT192" s="229"/>
      <c r="BAU192" s="229"/>
      <c r="BAV192" s="229"/>
      <c r="BAW192" s="229"/>
      <c r="BAX192" s="229"/>
      <c r="BAY192" s="229"/>
      <c r="BAZ192" s="229"/>
      <c r="BBA192" s="229"/>
      <c r="BBB192" s="229"/>
      <c r="BBC192" s="229"/>
      <c r="BBD192" s="229"/>
      <c r="BBE192" s="229"/>
      <c r="BBF192" s="229"/>
      <c r="BBG192" s="229"/>
      <c r="BBH192" s="229"/>
      <c r="BBI192" s="229"/>
      <c r="BBJ192" s="229"/>
      <c r="BBK192" s="229"/>
      <c r="BBL192" s="229"/>
      <c r="BBM192" s="229"/>
      <c r="BBN192" s="229"/>
      <c r="BBO192" s="229"/>
      <c r="BBP192" s="229"/>
      <c r="BBQ192" s="229"/>
      <c r="BBR192" s="229"/>
      <c r="BBS192" s="229"/>
      <c r="BBT192" s="229"/>
      <c r="BBU192" s="229"/>
      <c r="BBV192" s="229"/>
      <c r="BBW192" s="229"/>
      <c r="BBX192" s="229"/>
      <c r="BBY192" s="229"/>
      <c r="BBZ192" s="229"/>
      <c r="BCA192" s="229"/>
      <c r="BCB192" s="229"/>
      <c r="BCC192" s="229"/>
      <c r="BCD192" s="229"/>
      <c r="BCE192" s="229"/>
      <c r="BCF192" s="229"/>
      <c r="BCG192" s="229"/>
      <c r="BCH192" s="229"/>
      <c r="BCI192" s="229"/>
      <c r="BCJ192" s="229"/>
      <c r="BCK192" s="229"/>
      <c r="BCL192" s="229"/>
      <c r="BCM192" s="229"/>
      <c r="BCN192" s="229"/>
      <c r="BCO192" s="229"/>
      <c r="BCP192" s="229"/>
      <c r="BCQ192" s="229"/>
      <c r="BCR192" s="229"/>
      <c r="BCS192" s="229"/>
      <c r="BCT192" s="229"/>
      <c r="BCU192" s="229"/>
      <c r="BCV192" s="229"/>
      <c r="BCW192" s="229"/>
      <c r="BCX192" s="229"/>
      <c r="BCY192" s="229"/>
      <c r="BCZ192" s="229"/>
      <c r="BDA192" s="229"/>
      <c r="BDB192" s="229"/>
      <c r="BDC192" s="229"/>
      <c r="BDD192" s="229"/>
      <c r="BDE192" s="229"/>
      <c r="BDF192" s="229"/>
      <c r="BDG192" s="229"/>
      <c r="BDH192" s="229"/>
      <c r="BDI192" s="229"/>
      <c r="BDJ192" s="229"/>
      <c r="BDK192" s="229"/>
      <c r="BDL192" s="229"/>
      <c r="BDM192" s="229"/>
      <c r="BDN192" s="229"/>
      <c r="BDO192" s="229"/>
      <c r="BDP192" s="229"/>
      <c r="BDQ192" s="229"/>
      <c r="BDR192" s="229"/>
      <c r="BDS192" s="229"/>
      <c r="BDT192" s="229"/>
      <c r="BDU192" s="229"/>
      <c r="BDV192" s="229"/>
      <c r="BDW192" s="229"/>
      <c r="BDX192" s="229"/>
      <c r="BDY192" s="229"/>
      <c r="BDZ192" s="229"/>
      <c r="BEA192" s="229"/>
      <c r="BEB192" s="229"/>
      <c r="BEC192" s="229"/>
      <c r="BED192" s="229"/>
      <c r="BEE192" s="229"/>
      <c r="BEF192" s="229"/>
      <c r="BEG192" s="229"/>
      <c r="BEH192" s="229"/>
      <c r="BEI192" s="229"/>
      <c r="BEJ192" s="229"/>
      <c r="BEK192" s="229"/>
      <c r="BEL192" s="229"/>
      <c r="BEM192" s="229"/>
      <c r="BEN192" s="229"/>
      <c r="BEO192" s="229"/>
      <c r="BEP192" s="229"/>
      <c r="BEQ192" s="229"/>
      <c r="BER192" s="229"/>
      <c r="BES192" s="229"/>
      <c r="BET192" s="229"/>
      <c r="BEU192" s="229"/>
      <c r="BEV192" s="229"/>
      <c r="BEW192" s="229"/>
      <c r="BEX192" s="229"/>
      <c r="BEY192" s="229"/>
      <c r="BEZ192" s="229"/>
      <c r="BFA192" s="229"/>
      <c r="BFB192" s="229"/>
      <c r="BFC192" s="229"/>
      <c r="BFD192" s="229"/>
      <c r="BFE192" s="229"/>
      <c r="BFF192" s="229"/>
      <c r="BFG192" s="229"/>
      <c r="BFH192" s="229"/>
      <c r="BFI192" s="229"/>
      <c r="BFJ192" s="229"/>
      <c r="BFK192" s="229"/>
      <c r="BFL192" s="229"/>
      <c r="BFM192" s="229"/>
      <c r="BFN192" s="229"/>
      <c r="BFO192" s="229"/>
      <c r="BFP192" s="229"/>
      <c r="BFQ192" s="229"/>
      <c r="BFR192" s="229"/>
      <c r="BFS192" s="229"/>
      <c r="BFT192" s="229"/>
      <c r="BFU192" s="229"/>
      <c r="BFV192" s="229"/>
      <c r="BFW192" s="229"/>
      <c r="BFX192" s="229"/>
      <c r="BFY192" s="229"/>
      <c r="BFZ192" s="229"/>
      <c r="BGA192" s="229"/>
      <c r="BGB192" s="229"/>
      <c r="BGC192" s="229"/>
      <c r="BGD192" s="229"/>
      <c r="BGE192" s="229"/>
      <c r="BGF192" s="229"/>
      <c r="BGG192" s="229"/>
      <c r="BGH192" s="229"/>
      <c r="BGI192" s="229"/>
      <c r="BGJ192" s="229"/>
      <c r="BGK192" s="229"/>
      <c r="BGL192" s="229"/>
      <c r="BGM192" s="229"/>
      <c r="BGN192" s="229"/>
      <c r="BGO192" s="229"/>
      <c r="BGP192" s="229"/>
      <c r="BGQ192" s="229"/>
      <c r="BGR192" s="229"/>
      <c r="BGS192" s="229"/>
      <c r="BGT192" s="229"/>
      <c r="BGU192" s="229"/>
      <c r="BGV192" s="229"/>
      <c r="BGW192" s="229"/>
      <c r="BGX192" s="229"/>
      <c r="BGY192" s="229"/>
      <c r="BGZ192" s="229"/>
      <c r="BHA192" s="229"/>
      <c r="BHB192" s="229"/>
      <c r="BHC192" s="229"/>
      <c r="BHD192" s="229"/>
      <c r="BHE192" s="229"/>
      <c r="BHF192" s="229"/>
      <c r="BHG192" s="229"/>
      <c r="BHH192" s="229"/>
      <c r="BHI192" s="229"/>
      <c r="BHJ192" s="229"/>
      <c r="BHK192" s="229"/>
      <c r="BHL192" s="229"/>
      <c r="BHM192" s="229"/>
      <c r="BHN192" s="229"/>
      <c r="BHO192" s="229"/>
      <c r="BHP192" s="229"/>
      <c r="BHQ192" s="229"/>
      <c r="BHR192" s="229"/>
      <c r="BHS192" s="229"/>
      <c r="BHT192" s="229"/>
      <c r="BHU192" s="229"/>
      <c r="BHV192" s="229"/>
      <c r="BHW192" s="229"/>
      <c r="BHX192" s="229"/>
      <c r="BHY192" s="229"/>
      <c r="BHZ192" s="229"/>
      <c r="BIA192" s="229"/>
      <c r="BIB192" s="229"/>
      <c r="BIC192" s="229"/>
      <c r="BID192" s="229"/>
      <c r="BIE192" s="229"/>
      <c r="BIF192" s="229"/>
      <c r="BIG192" s="229"/>
      <c r="BIH192" s="229"/>
      <c r="BII192" s="229"/>
      <c r="BIJ192" s="229"/>
      <c r="BIK192" s="229"/>
      <c r="BIL192" s="229"/>
      <c r="BIM192" s="229"/>
      <c r="BIN192" s="229"/>
      <c r="BIO192" s="229"/>
      <c r="BIP192" s="229"/>
      <c r="BIQ192" s="229"/>
      <c r="BIR192" s="229"/>
      <c r="BIS192" s="229"/>
      <c r="BIT192" s="229"/>
      <c r="BIU192" s="229"/>
      <c r="BIV192" s="229"/>
      <c r="BIW192" s="229"/>
      <c r="BIX192" s="229"/>
      <c r="BIY192" s="229"/>
      <c r="BIZ192" s="229"/>
      <c r="BJA192" s="229"/>
      <c r="BJB192" s="229"/>
      <c r="BJC192" s="229"/>
      <c r="BJD192" s="229"/>
      <c r="BJE192" s="229"/>
      <c r="BJF192" s="229"/>
      <c r="BJG192" s="229"/>
      <c r="BJH192" s="229"/>
      <c r="BJI192" s="229"/>
      <c r="BJJ192" s="229"/>
      <c r="BJK192" s="229"/>
      <c r="BJL192" s="229"/>
      <c r="BJM192" s="229"/>
      <c r="BJN192" s="229"/>
      <c r="BJO192" s="229"/>
      <c r="BJP192" s="229"/>
      <c r="BJQ192" s="229"/>
      <c r="BJR192" s="229"/>
      <c r="BJS192" s="229"/>
      <c r="BJT192" s="229"/>
      <c r="BJU192" s="229"/>
      <c r="BJV192" s="229"/>
      <c r="BJW192" s="229"/>
      <c r="BJX192" s="229"/>
      <c r="BJY192" s="229"/>
      <c r="BJZ192" s="229"/>
      <c r="BKA192" s="229"/>
      <c r="BKB192" s="229"/>
      <c r="BKC192" s="229"/>
      <c r="BKD192" s="229"/>
      <c r="BKE192" s="229"/>
      <c r="BKF192" s="229"/>
      <c r="BKG192" s="229"/>
      <c r="BKH192" s="229"/>
      <c r="BKI192" s="229"/>
      <c r="BKJ192" s="229"/>
      <c r="BKK192" s="229"/>
      <c r="BKL192" s="229"/>
      <c r="BKM192" s="229"/>
      <c r="BKN192" s="229"/>
      <c r="BKO192" s="229"/>
      <c r="BKP192" s="229"/>
      <c r="BKQ192" s="229"/>
      <c r="BKR192" s="229"/>
      <c r="BKS192" s="229"/>
      <c r="BKT192" s="229"/>
      <c r="BKU192" s="229"/>
      <c r="BKV192" s="229"/>
      <c r="BKW192" s="229"/>
      <c r="BKX192" s="229"/>
      <c r="BKY192" s="229"/>
      <c r="BKZ192" s="229"/>
      <c r="BLA192" s="229"/>
      <c r="BLB192" s="229"/>
      <c r="BLC192" s="229"/>
      <c r="BLD192" s="229"/>
      <c r="BLE192" s="229"/>
      <c r="BLF192" s="229"/>
      <c r="BLG192" s="229"/>
      <c r="BLH192" s="229"/>
      <c r="BLI192" s="229"/>
      <c r="BLJ192" s="229"/>
      <c r="BLK192" s="229"/>
      <c r="BLL192" s="229"/>
      <c r="BLM192" s="229"/>
      <c r="BLN192" s="229"/>
      <c r="BLO192" s="229"/>
      <c r="BLP192" s="229"/>
      <c r="BLQ192" s="229"/>
      <c r="BLR192" s="229"/>
      <c r="BLS192" s="229"/>
      <c r="BLT192" s="229"/>
      <c r="BLU192" s="229"/>
      <c r="BLV192" s="229"/>
      <c r="BLW192" s="229"/>
      <c r="BLX192" s="229"/>
      <c r="BLY192" s="229"/>
      <c r="BLZ192" s="229"/>
      <c r="BMA192" s="229"/>
      <c r="BMB192" s="229"/>
      <c r="BMC192" s="229"/>
      <c r="BMD192" s="229"/>
      <c r="BME192" s="229"/>
      <c r="BMF192" s="229"/>
      <c r="BMG192" s="229"/>
      <c r="BMH192" s="229"/>
      <c r="BMI192" s="229"/>
      <c r="BMJ192" s="229"/>
      <c r="BMK192" s="229"/>
      <c r="BML192" s="229"/>
      <c r="BMM192" s="229"/>
      <c r="BMN192" s="229"/>
      <c r="BMO192" s="229"/>
      <c r="BMP192" s="229"/>
      <c r="BMQ192" s="229"/>
      <c r="BMR192" s="229"/>
      <c r="BMS192" s="229"/>
      <c r="BMT192" s="229"/>
      <c r="BMU192" s="229"/>
      <c r="BMV192" s="229"/>
      <c r="BMW192" s="229"/>
      <c r="BMX192" s="229"/>
      <c r="BMY192" s="229"/>
      <c r="BMZ192" s="229"/>
      <c r="BNA192" s="229"/>
      <c r="BNB192" s="229"/>
      <c r="BNC192" s="229"/>
      <c r="BND192" s="229"/>
      <c r="BNE192" s="229"/>
      <c r="BNF192" s="229"/>
      <c r="BNG192" s="229"/>
      <c r="BNH192" s="229"/>
      <c r="BNI192" s="229"/>
      <c r="BNJ192" s="229"/>
      <c r="BNK192" s="229"/>
      <c r="BNL192" s="229"/>
      <c r="BNM192" s="229"/>
      <c r="BNN192" s="229"/>
      <c r="BNO192" s="229"/>
      <c r="BNP192" s="229"/>
      <c r="BNQ192" s="229"/>
      <c r="BNR192" s="229"/>
      <c r="BNS192" s="229"/>
      <c r="BNT192" s="229"/>
      <c r="BNU192" s="229"/>
      <c r="BNV192" s="229"/>
      <c r="BNW192" s="229"/>
      <c r="BNX192" s="229"/>
      <c r="BNY192" s="229"/>
      <c r="BNZ192" s="229"/>
      <c r="BOA192" s="229"/>
      <c r="BOB192" s="229"/>
      <c r="BOC192" s="229"/>
      <c r="BOD192" s="229"/>
      <c r="BOE192" s="229"/>
      <c r="BOF192" s="229"/>
      <c r="BOG192" s="229"/>
      <c r="BOH192" s="229"/>
      <c r="BOI192" s="229"/>
      <c r="BOJ192" s="229"/>
      <c r="BOK192" s="229"/>
      <c r="BOL192" s="229"/>
      <c r="BOM192" s="229"/>
      <c r="BON192" s="229"/>
      <c r="BOO192" s="229"/>
      <c r="BOP192" s="229"/>
      <c r="BOQ192" s="229"/>
      <c r="BOR192" s="229"/>
      <c r="BOS192" s="229"/>
      <c r="BOT192" s="229"/>
      <c r="BOU192" s="229"/>
      <c r="BOV192" s="229"/>
      <c r="BOW192" s="229"/>
      <c r="BOX192" s="229"/>
      <c r="BOY192" s="229"/>
      <c r="BOZ192" s="229"/>
      <c r="BPA192" s="229"/>
      <c r="BPB192" s="229"/>
      <c r="BPC192" s="229"/>
      <c r="BPD192" s="229"/>
      <c r="BPE192" s="229"/>
      <c r="BPF192" s="229"/>
      <c r="BPG192" s="229"/>
      <c r="BPH192" s="229"/>
      <c r="BPI192" s="229"/>
      <c r="BPJ192" s="229"/>
      <c r="BPK192" s="229"/>
      <c r="BPL192" s="229"/>
      <c r="BPM192" s="229"/>
      <c r="BPN192" s="229"/>
      <c r="BPO192" s="229"/>
      <c r="BPP192" s="229"/>
      <c r="BPQ192" s="229"/>
      <c r="BPR192" s="229"/>
      <c r="BPS192" s="229"/>
      <c r="BPT192" s="229"/>
      <c r="BPU192" s="229"/>
      <c r="BPV192" s="229"/>
      <c r="BPW192" s="229"/>
      <c r="BPX192" s="229"/>
      <c r="BPY192" s="229"/>
      <c r="BPZ192" s="229"/>
      <c r="BQA192" s="229"/>
      <c r="BQB192" s="229"/>
      <c r="BQC192" s="229"/>
      <c r="BQD192" s="229"/>
      <c r="BQE192" s="229"/>
      <c r="BQF192" s="229"/>
      <c r="BQG192" s="229"/>
      <c r="BQH192" s="229"/>
      <c r="BQI192" s="229"/>
      <c r="BQJ192" s="229"/>
      <c r="BQK192" s="229"/>
      <c r="BQL192" s="229"/>
      <c r="BQM192" s="229"/>
      <c r="BQN192" s="229"/>
      <c r="BQO192" s="229"/>
      <c r="BQP192" s="229"/>
      <c r="BQQ192" s="229"/>
      <c r="BQR192" s="229"/>
      <c r="BQS192" s="229"/>
      <c r="BQT192" s="229"/>
      <c r="BQU192" s="229"/>
      <c r="BQV192" s="229"/>
      <c r="BQW192" s="229"/>
      <c r="BQX192" s="229"/>
      <c r="BQY192" s="229"/>
      <c r="BQZ192" s="229"/>
      <c r="BRA192" s="229"/>
      <c r="BRB192" s="229"/>
      <c r="BRC192" s="229"/>
      <c r="BRD192" s="229"/>
      <c r="BRE192" s="229"/>
      <c r="BRF192" s="229"/>
      <c r="BRG192" s="229"/>
      <c r="BRH192" s="229"/>
      <c r="BRI192" s="229"/>
      <c r="BRJ192" s="229"/>
      <c r="BRK192" s="229"/>
      <c r="BRL192" s="229"/>
      <c r="BRM192" s="229"/>
      <c r="BRN192" s="229"/>
      <c r="BRO192" s="229"/>
      <c r="BRP192" s="229"/>
      <c r="BRQ192" s="229"/>
      <c r="BRR192" s="229"/>
      <c r="BRS192" s="229"/>
      <c r="BRT192" s="229"/>
      <c r="BRU192" s="229"/>
      <c r="BRV192" s="229"/>
      <c r="BRW192" s="229"/>
      <c r="BRX192" s="229"/>
      <c r="BRY192" s="229"/>
      <c r="BRZ192" s="229"/>
      <c r="BSA192" s="229"/>
      <c r="BSB192" s="229"/>
      <c r="BSC192" s="229"/>
      <c r="BSD192" s="229"/>
      <c r="BSE192" s="229"/>
      <c r="BSF192" s="229"/>
      <c r="BSG192" s="229"/>
      <c r="BSH192" s="229"/>
      <c r="BSI192" s="229"/>
      <c r="BSJ192" s="229"/>
      <c r="BSK192" s="229"/>
      <c r="BSL192" s="229"/>
      <c r="BSM192" s="229"/>
      <c r="BSN192" s="229"/>
      <c r="BSO192" s="229"/>
      <c r="BSP192" s="229"/>
      <c r="BSQ192" s="229"/>
      <c r="BSR192" s="229"/>
      <c r="BSS192" s="229"/>
      <c r="BST192" s="229"/>
      <c r="BSU192" s="229"/>
      <c r="BSV192" s="229"/>
      <c r="BSW192" s="229"/>
      <c r="BSX192" s="229"/>
      <c r="BSY192" s="229"/>
      <c r="BSZ192" s="229"/>
      <c r="BTA192" s="229"/>
      <c r="BTB192" s="229"/>
      <c r="BTC192" s="229"/>
      <c r="BTD192" s="229"/>
      <c r="BTE192" s="229"/>
      <c r="BTF192" s="229"/>
      <c r="BTG192" s="229"/>
      <c r="BTH192" s="229"/>
      <c r="BTI192" s="229"/>
      <c r="BTJ192" s="229"/>
      <c r="BTK192" s="229"/>
      <c r="BTL192" s="229"/>
      <c r="BTM192" s="229"/>
      <c r="BTN192" s="229"/>
      <c r="BTO192" s="229"/>
      <c r="BTP192" s="229"/>
      <c r="BTQ192" s="229"/>
      <c r="BTR192" s="229"/>
      <c r="BTS192" s="229"/>
      <c r="BTT192" s="229"/>
      <c r="BTU192" s="229"/>
      <c r="BTV192" s="229"/>
      <c r="BTW192" s="229"/>
      <c r="BTX192" s="229"/>
      <c r="BTY192" s="229"/>
      <c r="BTZ192" s="229"/>
      <c r="BUA192" s="229"/>
      <c r="BUB192" s="229"/>
      <c r="BUC192" s="229"/>
      <c r="BUD192" s="229"/>
      <c r="BUE192" s="229"/>
      <c r="BUF192" s="229"/>
      <c r="BUG192" s="229"/>
      <c r="BUH192" s="229"/>
      <c r="BUI192" s="229"/>
      <c r="BUJ192" s="229"/>
      <c r="BUK192" s="229"/>
      <c r="BUL192" s="229"/>
      <c r="BUM192" s="229"/>
      <c r="BUN192" s="229"/>
      <c r="BUO192" s="229"/>
      <c r="BUP192" s="229"/>
      <c r="BUQ192" s="229"/>
      <c r="BUR192" s="229"/>
      <c r="BUS192" s="229"/>
      <c r="BUT192" s="229"/>
      <c r="BUU192" s="229"/>
      <c r="BUV192" s="229"/>
      <c r="BUW192" s="229"/>
      <c r="BUX192" s="229"/>
      <c r="BUY192" s="229"/>
      <c r="BUZ192" s="229"/>
      <c r="BVA192" s="229"/>
      <c r="BVB192" s="229"/>
      <c r="BVC192" s="229"/>
      <c r="BVD192" s="229"/>
      <c r="BVE192" s="229"/>
      <c r="BVF192" s="229"/>
      <c r="BVG192" s="229"/>
      <c r="BVH192" s="229"/>
      <c r="BVI192" s="229"/>
      <c r="BVJ192" s="229"/>
      <c r="BVK192" s="229"/>
      <c r="BVL192" s="229"/>
      <c r="BVM192" s="229"/>
      <c r="BVN192" s="229"/>
      <c r="BVO192" s="229"/>
      <c r="BVP192" s="229"/>
      <c r="BVQ192" s="229"/>
      <c r="BVR192" s="229"/>
      <c r="BVS192" s="229"/>
      <c r="BVT192" s="229"/>
      <c r="BVU192" s="229"/>
      <c r="BVV192" s="229"/>
      <c r="BVW192" s="229"/>
      <c r="BVX192" s="229"/>
      <c r="BVY192" s="229"/>
      <c r="BVZ192" s="229"/>
      <c r="BWA192" s="229"/>
      <c r="BWB192" s="229"/>
      <c r="BWC192" s="229"/>
      <c r="BWD192" s="229"/>
      <c r="BWE192" s="229"/>
      <c r="BWF192" s="229"/>
      <c r="BWG192" s="229"/>
      <c r="BWH192" s="229"/>
      <c r="BWI192" s="229"/>
      <c r="BWJ192" s="229"/>
      <c r="BWK192" s="229"/>
      <c r="BWL192" s="229"/>
      <c r="BWM192" s="229"/>
      <c r="BWN192" s="229"/>
      <c r="BWO192" s="229"/>
      <c r="BWP192" s="229"/>
      <c r="BWQ192" s="229"/>
      <c r="BWR192" s="229"/>
      <c r="BWS192" s="229"/>
      <c r="BWT192" s="229"/>
      <c r="BWU192" s="229"/>
      <c r="BWV192" s="229"/>
      <c r="BWW192" s="229"/>
      <c r="BWX192" s="229"/>
      <c r="BWY192" s="229"/>
      <c r="BWZ192" s="229"/>
      <c r="BXA192" s="229"/>
      <c r="BXB192" s="229"/>
      <c r="BXC192" s="229"/>
      <c r="BXD192" s="229"/>
      <c r="BXE192" s="229"/>
      <c r="BXF192" s="229"/>
      <c r="BXG192" s="229"/>
      <c r="BXH192" s="229"/>
      <c r="BXI192" s="229"/>
      <c r="BXJ192" s="229"/>
      <c r="BXK192" s="229"/>
      <c r="BXL192" s="229"/>
      <c r="BXM192" s="229"/>
      <c r="BXN192" s="229"/>
      <c r="BXO192" s="229"/>
      <c r="BXP192" s="229"/>
      <c r="BXQ192" s="229"/>
      <c r="BXR192" s="229"/>
      <c r="BXS192" s="229"/>
      <c r="BXT192" s="229"/>
      <c r="BXU192" s="229"/>
      <c r="BXV192" s="229"/>
      <c r="BXW192" s="229"/>
      <c r="BXX192" s="229"/>
      <c r="BXY192" s="229"/>
      <c r="BXZ192" s="229"/>
      <c r="BYA192" s="229"/>
      <c r="BYB192" s="229"/>
      <c r="BYC192" s="229"/>
      <c r="BYD192" s="229"/>
      <c r="BYE192" s="229"/>
      <c r="BYF192" s="229"/>
      <c r="BYG192" s="229"/>
      <c r="BYH192" s="229"/>
      <c r="BYI192" s="229"/>
      <c r="BYJ192" s="229"/>
      <c r="BYK192" s="229"/>
      <c r="BYL192" s="229"/>
      <c r="BYM192" s="229"/>
      <c r="BYN192" s="229"/>
      <c r="BYO192" s="229"/>
      <c r="BYP192" s="229"/>
      <c r="BYQ192" s="229"/>
      <c r="BYR192" s="229"/>
      <c r="BYS192" s="229"/>
      <c r="BYT192" s="229"/>
      <c r="BYU192" s="229"/>
      <c r="BYV192" s="229"/>
      <c r="BYW192" s="229"/>
      <c r="BYX192" s="229"/>
      <c r="BYY192" s="229"/>
      <c r="BYZ192" s="229"/>
      <c r="BZA192" s="229"/>
      <c r="BZB192" s="229"/>
      <c r="BZC192" s="229"/>
      <c r="BZD192" s="229"/>
      <c r="BZE192" s="229"/>
      <c r="BZF192" s="229"/>
      <c r="BZG192" s="229"/>
      <c r="BZH192" s="229"/>
      <c r="BZI192" s="229"/>
      <c r="BZJ192" s="229"/>
      <c r="BZK192" s="229"/>
      <c r="BZL192" s="229"/>
      <c r="BZM192" s="229"/>
      <c r="BZN192" s="229"/>
      <c r="BZO192" s="229"/>
      <c r="BZP192" s="229"/>
      <c r="BZQ192" s="229"/>
      <c r="BZR192" s="229"/>
      <c r="BZS192" s="229"/>
      <c r="BZT192" s="229"/>
      <c r="BZU192" s="229"/>
      <c r="BZV192" s="229"/>
      <c r="BZW192" s="229"/>
      <c r="BZX192" s="229"/>
      <c r="BZY192" s="229"/>
      <c r="BZZ192" s="229"/>
      <c r="CAA192" s="229"/>
      <c r="CAB192" s="229"/>
      <c r="CAC192" s="229"/>
      <c r="CAD192" s="229"/>
      <c r="CAE192" s="229"/>
      <c r="CAF192" s="229"/>
      <c r="CAG192" s="229"/>
      <c r="CAH192" s="229"/>
      <c r="CAI192" s="229"/>
      <c r="CAJ192" s="229"/>
      <c r="CAK192" s="229"/>
      <c r="CAL192" s="229"/>
      <c r="CAM192" s="229"/>
      <c r="CAN192" s="229"/>
      <c r="CAO192" s="229"/>
      <c r="CAP192" s="229"/>
      <c r="CAQ192" s="229"/>
      <c r="CAR192" s="229"/>
      <c r="CAS192" s="229"/>
      <c r="CAT192" s="229"/>
      <c r="CAU192" s="229"/>
      <c r="CAV192" s="229"/>
      <c r="CAW192" s="229"/>
      <c r="CAX192" s="229"/>
      <c r="CAY192" s="229"/>
      <c r="CAZ192" s="229"/>
      <c r="CBA192" s="229"/>
      <c r="CBB192" s="229"/>
      <c r="CBC192" s="229"/>
      <c r="CBD192" s="229"/>
      <c r="CBE192" s="229"/>
      <c r="CBF192" s="229"/>
      <c r="CBG192" s="229"/>
      <c r="CBH192" s="229"/>
      <c r="CBI192" s="229"/>
      <c r="CBJ192" s="229"/>
      <c r="CBK192" s="229"/>
      <c r="CBL192" s="229"/>
      <c r="CBM192" s="229"/>
      <c r="CBN192" s="229"/>
      <c r="CBO192" s="229"/>
      <c r="CBP192" s="229"/>
      <c r="CBQ192" s="229"/>
      <c r="CBR192" s="229"/>
      <c r="CBS192" s="229"/>
      <c r="CBT192" s="229"/>
      <c r="CBU192" s="229"/>
      <c r="CBV192" s="229"/>
      <c r="CBW192" s="229"/>
      <c r="CBX192" s="229"/>
      <c r="CBY192" s="229"/>
      <c r="CBZ192" s="229"/>
      <c r="CCA192" s="229"/>
      <c r="CCB192" s="229"/>
      <c r="CCC192" s="229"/>
      <c r="CCD192" s="229"/>
      <c r="CCE192" s="229"/>
      <c r="CCF192" s="229"/>
      <c r="CCG192" s="229"/>
      <c r="CCH192" s="229"/>
      <c r="CCI192" s="229"/>
      <c r="CCJ192" s="229"/>
      <c r="CCK192" s="229"/>
      <c r="CCL192" s="229"/>
      <c r="CCM192" s="229"/>
      <c r="CCN192" s="229"/>
      <c r="CCO192" s="229"/>
      <c r="CCP192" s="229"/>
      <c r="CCQ192" s="229"/>
      <c r="CCR192" s="229"/>
      <c r="CCS192" s="229"/>
      <c r="CCT192" s="229"/>
      <c r="CCU192" s="229"/>
      <c r="CCV192" s="229"/>
      <c r="CCW192" s="229"/>
      <c r="CCX192" s="229"/>
      <c r="CCY192" s="229"/>
      <c r="CCZ192" s="229"/>
      <c r="CDA192" s="229"/>
      <c r="CDB192" s="229"/>
      <c r="CDC192" s="229"/>
      <c r="CDD192" s="229"/>
      <c r="CDE192" s="229"/>
      <c r="CDF192" s="229"/>
      <c r="CDG192" s="229"/>
      <c r="CDH192" s="229"/>
      <c r="CDI192" s="229"/>
      <c r="CDJ192" s="229"/>
      <c r="CDK192" s="229"/>
      <c r="CDL192" s="229"/>
      <c r="CDM192" s="229"/>
      <c r="CDN192" s="229"/>
      <c r="CDO192" s="229"/>
      <c r="CDP192" s="229"/>
      <c r="CDQ192" s="229"/>
      <c r="CDR192" s="229"/>
      <c r="CDS192" s="229"/>
      <c r="CDT192" s="229"/>
      <c r="CDU192" s="229"/>
      <c r="CDV192" s="229"/>
      <c r="CDW192" s="229"/>
      <c r="CDX192" s="229"/>
      <c r="CDY192" s="229"/>
      <c r="CDZ192" s="229"/>
      <c r="CEA192" s="229"/>
      <c r="CEB192" s="229"/>
      <c r="CEC192" s="229"/>
      <c r="CED192" s="229"/>
      <c r="CEE192" s="229"/>
      <c r="CEF192" s="229"/>
      <c r="CEG192" s="229"/>
      <c r="CEH192" s="229"/>
      <c r="CEI192" s="229"/>
      <c r="CEJ192" s="229"/>
      <c r="CEK192" s="229"/>
      <c r="CEL192" s="229"/>
      <c r="CEM192" s="229"/>
      <c r="CEN192" s="229"/>
      <c r="CEO192" s="229"/>
      <c r="CEP192" s="229"/>
      <c r="CEQ192" s="229"/>
      <c r="CER192" s="229"/>
      <c r="CES192" s="229"/>
      <c r="CET192" s="229"/>
      <c r="CEU192" s="229"/>
      <c r="CEV192" s="229"/>
      <c r="CEW192" s="229"/>
      <c r="CEX192" s="229"/>
      <c r="CEY192" s="229"/>
      <c r="CEZ192" s="229"/>
      <c r="CFA192" s="229"/>
      <c r="CFB192" s="229"/>
      <c r="CFC192" s="229"/>
      <c r="CFD192" s="229"/>
      <c r="CFE192" s="229"/>
      <c r="CFF192" s="229"/>
      <c r="CFG192" s="229"/>
      <c r="CFH192" s="229"/>
      <c r="CFI192" s="229"/>
      <c r="CFJ192" s="229"/>
      <c r="CFK192" s="229"/>
      <c r="CFL192" s="229"/>
      <c r="CFM192" s="229"/>
      <c r="CFN192" s="229"/>
      <c r="CFO192" s="229"/>
      <c r="CFP192" s="229"/>
      <c r="CFQ192" s="229"/>
      <c r="CFR192" s="229"/>
      <c r="CFS192" s="229"/>
      <c r="CFT192" s="229"/>
      <c r="CFU192" s="229"/>
      <c r="CFV192" s="229"/>
      <c r="CFW192" s="229"/>
      <c r="CFX192" s="229"/>
      <c r="CFY192" s="229"/>
      <c r="CFZ192" s="229"/>
      <c r="CGA192" s="229"/>
      <c r="CGB192" s="229"/>
      <c r="CGC192" s="229"/>
      <c r="CGD192" s="229"/>
      <c r="CGE192" s="229"/>
      <c r="CGF192" s="229"/>
      <c r="CGG192" s="229"/>
      <c r="CGH192" s="229"/>
      <c r="CGI192" s="229"/>
      <c r="CGJ192" s="229"/>
      <c r="CGK192" s="229"/>
      <c r="CGL192" s="229"/>
      <c r="CGM192" s="229"/>
      <c r="CGN192" s="229"/>
      <c r="CGO192" s="229"/>
      <c r="CGP192" s="229"/>
      <c r="CGQ192" s="229"/>
      <c r="CGR192" s="229"/>
      <c r="CGS192" s="229"/>
      <c r="CGT192" s="229"/>
      <c r="CGU192" s="229"/>
      <c r="CGV192" s="229"/>
      <c r="CGW192" s="229"/>
      <c r="CGX192" s="229"/>
      <c r="CGY192" s="229"/>
      <c r="CGZ192" s="229"/>
      <c r="CHA192" s="229"/>
      <c r="CHB192" s="229"/>
      <c r="CHC192" s="229"/>
      <c r="CHD192" s="229"/>
      <c r="CHE192" s="229"/>
      <c r="CHF192" s="229"/>
      <c r="CHG192" s="229"/>
      <c r="CHH192" s="229"/>
      <c r="CHI192" s="229"/>
      <c r="CHJ192" s="229"/>
      <c r="CHK192" s="229"/>
      <c r="CHL192" s="229"/>
      <c r="CHM192" s="229"/>
      <c r="CHN192" s="229"/>
      <c r="CHO192" s="229"/>
      <c r="CHP192" s="229"/>
      <c r="CHQ192" s="229"/>
      <c r="CHR192" s="229"/>
      <c r="CHS192" s="229"/>
      <c r="CHT192" s="229"/>
      <c r="CHU192" s="229"/>
      <c r="CHV192" s="229"/>
      <c r="CHW192" s="229"/>
      <c r="CHX192" s="229"/>
      <c r="CHY192" s="229"/>
      <c r="CHZ192" s="229"/>
      <c r="CIA192" s="229"/>
      <c r="CIB192" s="229"/>
      <c r="CIC192" s="229"/>
      <c r="CID192" s="229"/>
      <c r="CIE192" s="229"/>
      <c r="CIF192" s="229"/>
      <c r="CIG192" s="229"/>
      <c r="CIH192" s="229"/>
      <c r="CII192" s="229"/>
      <c r="CIJ192" s="229"/>
      <c r="CIK192" s="229"/>
      <c r="CIL192" s="229"/>
      <c r="CIM192" s="229"/>
      <c r="CIN192" s="229"/>
      <c r="CIO192" s="229"/>
      <c r="CIP192" s="229"/>
      <c r="CIQ192" s="229"/>
      <c r="CIR192" s="229"/>
      <c r="CIS192" s="229"/>
      <c r="CIT192" s="229"/>
      <c r="CIU192" s="229"/>
      <c r="CIV192" s="229"/>
      <c r="CIW192" s="229"/>
      <c r="CIX192" s="229"/>
      <c r="CIY192" s="229"/>
      <c r="CIZ192" s="229"/>
      <c r="CJA192" s="229"/>
      <c r="CJB192" s="229"/>
      <c r="CJC192" s="229"/>
      <c r="CJD192" s="229"/>
      <c r="CJE192" s="229"/>
      <c r="CJF192" s="229"/>
      <c r="CJG192" s="229"/>
      <c r="CJH192" s="229"/>
      <c r="CJI192" s="229"/>
      <c r="CJJ192" s="229"/>
      <c r="CJK192" s="229"/>
      <c r="CJL192" s="229"/>
      <c r="CJM192" s="229"/>
      <c r="CJN192" s="229"/>
      <c r="CJO192" s="229"/>
      <c r="CJP192" s="229"/>
      <c r="CJQ192" s="229"/>
      <c r="CJR192" s="229"/>
      <c r="CJS192" s="229"/>
      <c r="CJT192" s="229"/>
      <c r="CJU192" s="229"/>
      <c r="CJV192" s="229"/>
      <c r="CJW192" s="229"/>
      <c r="CJX192" s="229"/>
      <c r="CJY192" s="229"/>
      <c r="CJZ192" s="229"/>
      <c r="CKA192" s="229"/>
      <c r="CKB192" s="229"/>
      <c r="CKC192" s="229"/>
      <c r="CKD192" s="229"/>
      <c r="CKE192" s="229"/>
      <c r="CKF192" s="229"/>
      <c r="CKG192" s="229"/>
      <c r="CKH192" s="229"/>
      <c r="CKI192" s="229"/>
      <c r="CKJ192" s="229"/>
      <c r="CKK192" s="229"/>
      <c r="CKL192" s="229"/>
      <c r="CKM192" s="229"/>
      <c r="CKN192" s="229"/>
      <c r="CKO192" s="229"/>
      <c r="CKP192" s="229"/>
      <c r="CKQ192" s="229"/>
      <c r="CKR192" s="229"/>
      <c r="CKS192" s="229"/>
      <c r="CKT192" s="229"/>
      <c r="CKU192" s="229"/>
      <c r="CKV192" s="229"/>
      <c r="CKW192" s="229"/>
      <c r="CKX192" s="229"/>
      <c r="CKY192" s="229"/>
      <c r="CKZ192" s="229"/>
      <c r="CLA192" s="229"/>
      <c r="CLB192" s="229"/>
      <c r="CLC192" s="229"/>
      <c r="CLD192" s="229"/>
      <c r="CLE192" s="229"/>
      <c r="CLF192" s="229"/>
      <c r="CLG192" s="229"/>
      <c r="CLH192" s="229"/>
      <c r="CLI192" s="229"/>
      <c r="CLJ192" s="229"/>
      <c r="CLK192" s="229"/>
      <c r="CLL192" s="229"/>
      <c r="CLM192" s="229"/>
      <c r="CLN192" s="229"/>
      <c r="CLO192" s="229"/>
      <c r="CLP192" s="229"/>
      <c r="CLQ192" s="229"/>
      <c r="CLR192" s="229"/>
      <c r="CLS192" s="229"/>
      <c r="CLT192" s="229"/>
      <c r="CLU192" s="229"/>
      <c r="CLV192" s="229"/>
      <c r="CLW192" s="229"/>
      <c r="CLX192" s="229"/>
      <c r="CLY192" s="229"/>
      <c r="CLZ192" s="229"/>
      <c r="CMA192" s="229"/>
      <c r="CMB192" s="229"/>
      <c r="CMC192" s="229"/>
      <c r="CMD192" s="229"/>
      <c r="CME192" s="229"/>
      <c r="CMF192" s="229"/>
      <c r="CMG192" s="229"/>
      <c r="CMH192" s="229"/>
      <c r="CMI192" s="229"/>
      <c r="CMJ192" s="229"/>
      <c r="CMK192" s="229"/>
      <c r="CML192" s="229"/>
      <c r="CMM192" s="229"/>
      <c r="CMN192" s="229"/>
      <c r="CMO192" s="229"/>
      <c r="CMP192" s="229"/>
      <c r="CMQ192" s="229"/>
      <c r="CMR192" s="229"/>
      <c r="CMS192" s="229"/>
      <c r="CMT192" s="229"/>
      <c r="CMU192" s="229"/>
      <c r="CMV192" s="229"/>
      <c r="CMW192" s="229"/>
      <c r="CMX192" s="229"/>
      <c r="CMY192" s="229"/>
      <c r="CMZ192" s="229"/>
      <c r="CNA192" s="229"/>
      <c r="CNB192" s="229"/>
      <c r="CNC192" s="229"/>
      <c r="CND192" s="229"/>
      <c r="CNE192" s="229"/>
      <c r="CNF192" s="229"/>
      <c r="CNG192" s="229"/>
      <c r="CNH192" s="229"/>
      <c r="CNI192" s="229"/>
      <c r="CNJ192" s="229"/>
      <c r="CNK192" s="229"/>
      <c r="CNL192" s="229"/>
      <c r="CNM192" s="229"/>
      <c r="CNN192" s="229"/>
      <c r="CNO192" s="229"/>
      <c r="CNP192" s="229"/>
      <c r="CNQ192" s="229"/>
      <c r="CNR192" s="229"/>
      <c r="CNS192" s="229"/>
      <c r="CNT192" s="229"/>
      <c r="CNU192" s="229"/>
      <c r="CNV192" s="229"/>
      <c r="CNW192" s="229"/>
      <c r="CNX192" s="229"/>
      <c r="CNY192" s="229"/>
      <c r="CNZ192" s="229"/>
      <c r="COA192" s="229"/>
      <c r="COB192" s="229"/>
      <c r="COC192" s="229"/>
      <c r="COD192" s="229"/>
      <c r="COE192" s="229"/>
      <c r="COF192" s="229"/>
      <c r="COG192" s="229"/>
      <c r="COH192" s="229"/>
      <c r="COI192" s="229"/>
      <c r="COJ192" s="229"/>
      <c r="COK192" s="229"/>
      <c r="COL192" s="229"/>
      <c r="COM192" s="229"/>
      <c r="CON192" s="229"/>
      <c r="COO192" s="229"/>
      <c r="COP192" s="229"/>
      <c r="COQ192" s="229"/>
      <c r="COR192" s="229"/>
      <c r="COS192" s="229"/>
      <c r="COT192" s="229"/>
      <c r="COU192" s="229"/>
      <c r="COV192" s="229"/>
      <c r="COW192" s="229"/>
      <c r="COX192" s="229"/>
      <c r="COY192" s="229"/>
      <c r="COZ192" s="229"/>
      <c r="CPA192" s="229"/>
      <c r="CPB192" s="229"/>
      <c r="CPC192" s="229"/>
      <c r="CPD192" s="229"/>
      <c r="CPE192" s="229"/>
      <c r="CPF192" s="229"/>
      <c r="CPG192" s="229"/>
      <c r="CPH192" s="229"/>
      <c r="CPI192" s="229"/>
      <c r="CPJ192" s="229"/>
      <c r="CPK192" s="229"/>
      <c r="CPL192" s="229"/>
      <c r="CPM192" s="229"/>
      <c r="CPN192" s="229"/>
      <c r="CPO192" s="229"/>
      <c r="CPP192" s="229"/>
      <c r="CPQ192" s="229"/>
      <c r="CPR192" s="229"/>
      <c r="CPS192" s="229"/>
      <c r="CPT192" s="229"/>
      <c r="CPU192" s="229"/>
      <c r="CPV192" s="229"/>
      <c r="CPW192" s="229"/>
      <c r="CPX192" s="229"/>
      <c r="CPY192" s="229"/>
      <c r="CPZ192" s="229"/>
      <c r="CQA192" s="229"/>
      <c r="CQB192" s="229"/>
      <c r="CQC192" s="229"/>
      <c r="CQD192" s="229"/>
      <c r="CQE192" s="229"/>
      <c r="CQF192" s="229"/>
      <c r="CQG192" s="229"/>
      <c r="CQH192" s="229"/>
      <c r="CQI192" s="229"/>
      <c r="CQJ192" s="229"/>
      <c r="CQK192" s="229"/>
      <c r="CQL192" s="229"/>
      <c r="CQM192" s="229"/>
      <c r="CQN192" s="229"/>
      <c r="CQO192" s="229"/>
      <c r="CQP192" s="229"/>
      <c r="CQQ192" s="229"/>
      <c r="CQR192" s="229"/>
      <c r="CQS192" s="229"/>
      <c r="CQT192" s="229"/>
      <c r="CQU192" s="229"/>
      <c r="CQV192" s="229"/>
      <c r="CQW192" s="229"/>
      <c r="CQX192" s="229"/>
      <c r="CQY192" s="229"/>
      <c r="CQZ192" s="229"/>
      <c r="CRA192" s="229"/>
      <c r="CRB192" s="229"/>
      <c r="CRC192" s="229"/>
      <c r="CRD192" s="229"/>
      <c r="CRE192" s="229"/>
      <c r="CRF192" s="229"/>
      <c r="CRG192" s="229"/>
      <c r="CRH192" s="229"/>
      <c r="CRI192" s="229"/>
      <c r="CRJ192" s="229"/>
      <c r="CRK192" s="229"/>
      <c r="CRL192" s="229"/>
      <c r="CRM192" s="229"/>
      <c r="CRN192" s="229"/>
      <c r="CRO192" s="229"/>
      <c r="CRP192" s="229"/>
      <c r="CRQ192" s="229"/>
      <c r="CRR192" s="229"/>
      <c r="CRS192" s="229"/>
      <c r="CRT192" s="229"/>
      <c r="CRU192" s="229"/>
      <c r="CRV192" s="229"/>
      <c r="CRW192" s="229"/>
      <c r="CRX192" s="229"/>
      <c r="CRY192" s="229"/>
      <c r="CRZ192" s="229"/>
      <c r="CSA192" s="229"/>
      <c r="CSB192" s="229"/>
      <c r="CSC192" s="229"/>
      <c r="CSD192" s="229"/>
      <c r="CSE192" s="229"/>
      <c r="CSF192" s="229"/>
      <c r="CSG192" s="229"/>
      <c r="CSH192" s="229"/>
      <c r="CSI192" s="229"/>
      <c r="CSJ192" s="229"/>
      <c r="CSK192" s="229"/>
      <c r="CSL192" s="229"/>
      <c r="CSM192" s="229"/>
      <c r="CSN192" s="229"/>
      <c r="CSO192" s="229"/>
      <c r="CSP192" s="229"/>
      <c r="CSQ192" s="229"/>
      <c r="CSR192" s="229"/>
      <c r="CSS192" s="229"/>
      <c r="CST192" s="229"/>
      <c r="CSU192" s="229"/>
      <c r="CSV192" s="229"/>
      <c r="CSW192" s="229"/>
      <c r="CSX192" s="229"/>
      <c r="CSY192" s="229"/>
      <c r="CSZ192" s="229"/>
      <c r="CTA192" s="229"/>
      <c r="CTB192" s="229"/>
      <c r="CTC192" s="229"/>
      <c r="CTD192" s="229"/>
      <c r="CTE192" s="229"/>
      <c r="CTF192" s="229"/>
      <c r="CTG192" s="229"/>
      <c r="CTH192" s="229"/>
      <c r="CTI192" s="229"/>
      <c r="CTJ192" s="229"/>
      <c r="CTK192" s="229"/>
      <c r="CTL192" s="229"/>
      <c r="CTM192" s="229"/>
      <c r="CTN192" s="229"/>
      <c r="CTO192" s="229"/>
      <c r="CTP192" s="229"/>
      <c r="CTQ192" s="229"/>
      <c r="CTR192" s="229"/>
      <c r="CTS192" s="229"/>
      <c r="CTT192" s="229"/>
      <c r="CTU192" s="229"/>
      <c r="CTV192" s="229"/>
      <c r="CTW192" s="229"/>
      <c r="CTX192" s="229"/>
      <c r="CTY192" s="229"/>
      <c r="CTZ192" s="229"/>
      <c r="CUA192" s="229"/>
    </row>
    <row r="193" spans="1:2575" s="224" customFormat="1" ht="108.75" hidden="1" customHeight="1">
      <c r="A193" s="241">
        <f>+A191+1</f>
        <v>85</v>
      </c>
      <c r="B193" s="242" t="str">
        <f>IFERROR(INDEX(OB!B:B,MATCH('BIHOURLY  (2)'!A:A,OB!A:A,0)),"")</f>
        <v/>
      </c>
      <c r="C193" s="243"/>
      <c r="D193" s="232" t="str">
        <f>IFERROR(INDEX(OB!G:G,MATCH('BIHOURLY  (2)'!A:A,OB!A:A,0)),"")</f>
        <v/>
      </c>
      <c r="E193" s="244" t="str">
        <f>IFERROR(INDEX(OB!K:K,MATCH('BIHOURLY  (2)'!A:A,OB!A:A,0)),"")</f>
        <v/>
      </c>
      <c r="F193" s="245" t="str">
        <f>IFERROR((OB!$K$3/'BIHOURLY  (2)'!E193)/5,"")</f>
        <v/>
      </c>
      <c r="G193" s="246"/>
      <c r="H193" s="246"/>
      <c r="I193" s="246"/>
      <c r="J193" s="265"/>
      <c r="K193" s="254"/>
      <c r="L193" s="254"/>
      <c r="N193" s="229"/>
      <c r="O193" s="229"/>
      <c r="P193" s="229"/>
      <c r="Q193" s="229"/>
      <c r="R193" s="229"/>
      <c r="S193" s="229"/>
      <c r="T193" s="229"/>
      <c r="U193" s="229"/>
      <c r="V193" s="229"/>
      <c r="W193" s="229"/>
      <c r="X193" s="229"/>
      <c r="Y193" s="229"/>
      <c r="Z193" s="229"/>
      <c r="AA193" s="229"/>
      <c r="AB193" s="229"/>
      <c r="AC193" s="229"/>
      <c r="AD193" s="229"/>
      <c r="AE193" s="229"/>
      <c r="AF193" s="229"/>
      <c r="AG193" s="229"/>
      <c r="AH193" s="229"/>
      <c r="AI193" s="229"/>
      <c r="AJ193" s="229"/>
      <c r="AK193" s="229"/>
      <c r="AL193" s="229"/>
      <c r="AM193" s="229"/>
      <c r="AN193" s="229"/>
      <c r="AO193" s="229"/>
      <c r="AP193" s="229"/>
      <c r="AQ193" s="229"/>
      <c r="AR193" s="229"/>
      <c r="AS193" s="229"/>
      <c r="AT193" s="229"/>
      <c r="AU193" s="229"/>
      <c r="AV193" s="229"/>
      <c r="AW193" s="229"/>
      <c r="AX193" s="229"/>
      <c r="AY193" s="229"/>
      <c r="AZ193" s="229"/>
      <c r="BA193" s="229"/>
      <c r="BB193" s="229"/>
      <c r="BC193" s="229"/>
      <c r="BD193" s="229"/>
      <c r="BE193" s="229"/>
      <c r="BF193" s="229"/>
      <c r="BG193" s="229"/>
      <c r="BH193" s="229"/>
      <c r="BI193" s="229"/>
      <c r="BJ193" s="229"/>
      <c r="BK193" s="229"/>
      <c r="BL193" s="229"/>
      <c r="BM193" s="229"/>
      <c r="BN193" s="229"/>
      <c r="BO193" s="229"/>
      <c r="BP193" s="229"/>
      <c r="BQ193" s="229"/>
      <c r="BR193" s="229"/>
      <c r="BS193" s="229"/>
      <c r="BT193" s="229"/>
      <c r="BU193" s="229"/>
      <c r="BV193" s="229"/>
      <c r="BW193" s="229"/>
      <c r="BX193" s="229"/>
      <c r="BY193" s="229"/>
      <c r="BZ193" s="229"/>
      <c r="CA193" s="229"/>
      <c r="CB193" s="229"/>
      <c r="CC193" s="229"/>
      <c r="CD193" s="229"/>
      <c r="CE193" s="229"/>
      <c r="CF193" s="229"/>
      <c r="CG193" s="229"/>
      <c r="CH193" s="229"/>
      <c r="CI193" s="229"/>
      <c r="CJ193" s="229"/>
      <c r="CK193" s="229"/>
      <c r="CL193" s="229"/>
      <c r="CM193" s="229"/>
      <c r="CN193" s="229"/>
      <c r="CO193" s="229"/>
      <c r="CP193" s="229"/>
      <c r="CQ193" s="229"/>
      <c r="CR193" s="229"/>
      <c r="CS193" s="229"/>
      <c r="CT193" s="229"/>
      <c r="CU193" s="229"/>
      <c r="CV193" s="229"/>
      <c r="CW193" s="229"/>
      <c r="CX193" s="229"/>
      <c r="CY193" s="229"/>
      <c r="CZ193" s="229"/>
      <c r="DA193" s="229"/>
      <c r="DB193" s="229"/>
      <c r="DC193" s="229"/>
      <c r="DD193" s="229"/>
      <c r="DE193" s="229"/>
      <c r="DF193" s="229"/>
      <c r="DG193" s="229"/>
      <c r="DH193" s="229"/>
      <c r="DI193" s="229"/>
      <c r="DJ193" s="229"/>
      <c r="DK193" s="229"/>
      <c r="DL193" s="229"/>
      <c r="DM193" s="229"/>
      <c r="DN193" s="229"/>
      <c r="DO193" s="229"/>
      <c r="DP193" s="229"/>
      <c r="DQ193" s="229"/>
      <c r="DR193" s="229"/>
      <c r="DS193" s="229"/>
      <c r="DT193" s="229"/>
      <c r="DU193" s="229"/>
      <c r="DV193" s="229"/>
      <c r="DW193" s="229"/>
      <c r="DX193" s="229"/>
      <c r="DY193" s="229"/>
      <c r="DZ193" s="229"/>
      <c r="EA193" s="229"/>
      <c r="EB193" s="229"/>
      <c r="EC193" s="229"/>
      <c r="ED193" s="229"/>
      <c r="EE193" s="229"/>
      <c r="EF193" s="229"/>
      <c r="EG193" s="229"/>
      <c r="EH193" s="229"/>
      <c r="EI193" s="229"/>
      <c r="EJ193" s="229"/>
      <c r="EK193" s="229"/>
      <c r="EL193" s="229"/>
      <c r="EM193" s="229"/>
      <c r="EN193" s="229"/>
      <c r="EO193" s="229"/>
      <c r="EP193" s="229"/>
      <c r="EQ193" s="229"/>
      <c r="ER193" s="229"/>
      <c r="ES193" s="229"/>
      <c r="ET193" s="229"/>
      <c r="EU193" s="229"/>
      <c r="EV193" s="229"/>
      <c r="EW193" s="229"/>
      <c r="EX193" s="229"/>
      <c r="EY193" s="229"/>
      <c r="EZ193" s="229"/>
      <c r="FA193" s="229"/>
      <c r="FB193" s="229"/>
      <c r="FC193" s="229"/>
      <c r="FD193" s="229"/>
      <c r="FE193" s="229"/>
      <c r="FF193" s="229"/>
      <c r="FG193" s="229"/>
      <c r="FH193" s="229"/>
      <c r="FI193" s="229"/>
      <c r="FJ193" s="229"/>
      <c r="FK193" s="229"/>
      <c r="FL193" s="229"/>
      <c r="FM193" s="229"/>
      <c r="FN193" s="229"/>
      <c r="FO193" s="229"/>
      <c r="FP193" s="229"/>
      <c r="FQ193" s="229"/>
      <c r="FR193" s="229"/>
      <c r="FS193" s="229"/>
      <c r="FT193" s="229"/>
      <c r="FU193" s="229"/>
      <c r="FV193" s="229"/>
      <c r="FW193" s="229"/>
      <c r="FX193" s="229"/>
      <c r="FY193" s="229"/>
      <c r="FZ193" s="229"/>
      <c r="GA193" s="229"/>
      <c r="GB193" s="229"/>
      <c r="GC193" s="229"/>
      <c r="GD193" s="229"/>
      <c r="GE193" s="229"/>
      <c r="GF193" s="229"/>
      <c r="GG193" s="229"/>
      <c r="GH193" s="229"/>
      <c r="GI193" s="229"/>
      <c r="GJ193" s="229"/>
      <c r="GK193" s="229"/>
      <c r="GL193" s="229"/>
      <c r="GM193" s="229"/>
      <c r="GN193" s="229"/>
      <c r="GO193" s="229"/>
      <c r="GP193" s="229"/>
      <c r="GQ193" s="229"/>
      <c r="GR193" s="229"/>
      <c r="GS193" s="229"/>
      <c r="GT193" s="229"/>
      <c r="GU193" s="229"/>
      <c r="GV193" s="229"/>
      <c r="GW193" s="229"/>
      <c r="GX193" s="229"/>
      <c r="GY193" s="229"/>
      <c r="GZ193" s="229"/>
      <c r="HA193" s="229"/>
      <c r="HB193" s="229"/>
      <c r="HC193" s="229"/>
      <c r="HD193" s="229"/>
      <c r="HE193" s="229"/>
      <c r="HF193" s="229"/>
      <c r="HG193" s="229"/>
      <c r="HH193" s="229"/>
      <c r="HI193" s="229"/>
      <c r="HJ193" s="229"/>
      <c r="HK193" s="229"/>
      <c r="HL193" s="229"/>
      <c r="HM193" s="229"/>
      <c r="HN193" s="229"/>
      <c r="HO193" s="229"/>
      <c r="HP193" s="229"/>
      <c r="HQ193" s="229"/>
      <c r="HR193" s="229"/>
      <c r="HS193" s="229"/>
      <c r="HT193" s="229"/>
      <c r="HU193" s="229"/>
      <c r="HV193" s="229"/>
      <c r="HW193" s="229"/>
      <c r="HX193" s="229"/>
      <c r="HY193" s="229"/>
      <c r="HZ193" s="229"/>
      <c r="IA193" s="229"/>
      <c r="IB193" s="229"/>
      <c r="IC193" s="229"/>
      <c r="ID193" s="229"/>
      <c r="IE193" s="229"/>
      <c r="IF193" s="229"/>
      <c r="IG193" s="229"/>
      <c r="IH193" s="229"/>
      <c r="II193" s="229"/>
      <c r="IJ193" s="229"/>
      <c r="IK193" s="229"/>
      <c r="IL193" s="229"/>
      <c r="IM193" s="229"/>
      <c r="IN193" s="229"/>
      <c r="IO193" s="229"/>
      <c r="IP193" s="229"/>
      <c r="IQ193" s="229"/>
      <c r="IR193" s="229"/>
      <c r="IS193" s="229"/>
      <c r="IT193" s="229"/>
      <c r="IU193" s="229"/>
      <c r="IV193" s="229"/>
      <c r="IW193" s="229"/>
      <c r="IX193" s="229"/>
      <c r="IY193" s="229"/>
      <c r="IZ193" s="229"/>
      <c r="JA193" s="229"/>
      <c r="JB193" s="229"/>
      <c r="JC193" s="229"/>
      <c r="JD193" s="229"/>
      <c r="JE193" s="229"/>
      <c r="JF193" s="229"/>
      <c r="JG193" s="229"/>
      <c r="JH193" s="229"/>
      <c r="JI193" s="229"/>
      <c r="JJ193" s="229"/>
      <c r="JK193" s="229"/>
      <c r="JL193" s="229"/>
      <c r="JM193" s="229"/>
      <c r="JN193" s="229"/>
      <c r="JO193" s="229"/>
      <c r="JP193" s="229"/>
      <c r="JQ193" s="229"/>
      <c r="JR193" s="229"/>
      <c r="JS193" s="229"/>
      <c r="JT193" s="229"/>
      <c r="JU193" s="229"/>
      <c r="JV193" s="229"/>
      <c r="JW193" s="229"/>
      <c r="JX193" s="229"/>
      <c r="JY193" s="229"/>
      <c r="JZ193" s="229"/>
      <c r="KA193" s="229"/>
      <c r="KB193" s="229"/>
      <c r="KC193" s="229"/>
      <c r="KD193" s="229"/>
      <c r="KE193" s="229"/>
      <c r="KF193" s="229"/>
      <c r="KG193" s="229"/>
      <c r="KH193" s="229"/>
      <c r="KI193" s="229"/>
      <c r="KJ193" s="229"/>
      <c r="KK193" s="229"/>
      <c r="KL193" s="229"/>
      <c r="KM193" s="229"/>
      <c r="KN193" s="229"/>
      <c r="KO193" s="229"/>
      <c r="KP193" s="229"/>
      <c r="KQ193" s="229"/>
      <c r="KR193" s="229"/>
      <c r="KS193" s="229"/>
      <c r="KT193" s="229"/>
      <c r="KU193" s="229"/>
      <c r="KV193" s="229"/>
      <c r="KW193" s="229"/>
      <c r="KX193" s="229"/>
      <c r="KY193" s="229"/>
      <c r="KZ193" s="229"/>
      <c r="LA193" s="229"/>
      <c r="LB193" s="229"/>
      <c r="LC193" s="229"/>
      <c r="LD193" s="229"/>
      <c r="LE193" s="229"/>
      <c r="LF193" s="229"/>
      <c r="LG193" s="229"/>
      <c r="LH193" s="229"/>
      <c r="LI193" s="229"/>
      <c r="LJ193" s="229"/>
      <c r="LK193" s="229"/>
      <c r="LL193" s="229"/>
      <c r="LM193" s="229"/>
      <c r="LN193" s="229"/>
      <c r="LO193" s="229"/>
      <c r="LP193" s="229"/>
      <c r="LQ193" s="229"/>
      <c r="LR193" s="229"/>
      <c r="LS193" s="229"/>
      <c r="LT193" s="229"/>
      <c r="LU193" s="229"/>
      <c r="LV193" s="229"/>
      <c r="LW193" s="229"/>
      <c r="LX193" s="229"/>
      <c r="LY193" s="229"/>
      <c r="LZ193" s="229"/>
      <c r="MA193" s="229"/>
      <c r="MB193" s="229"/>
      <c r="MC193" s="229"/>
      <c r="MD193" s="229"/>
      <c r="ME193" s="229"/>
      <c r="MF193" s="229"/>
      <c r="MG193" s="229"/>
      <c r="MH193" s="229"/>
      <c r="MI193" s="229"/>
      <c r="MJ193" s="229"/>
      <c r="MK193" s="229"/>
      <c r="ML193" s="229"/>
      <c r="MM193" s="229"/>
      <c r="MN193" s="229"/>
      <c r="MO193" s="229"/>
      <c r="MP193" s="229"/>
      <c r="MQ193" s="229"/>
      <c r="MR193" s="229"/>
      <c r="MS193" s="229"/>
      <c r="MT193" s="229"/>
      <c r="MU193" s="229"/>
      <c r="MV193" s="229"/>
      <c r="MW193" s="229"/>
      <c r="MX193" s="229"/>
      <c r="MY193" s="229"/>
      <c r="MZ193" s="229"/>
      <c r="NA193" s="229"/>
      <c r="NB193" s="229"/>
      <c r="NC193" s="229"/>
      <c r="ND193" s="229"/>
      <c r="NE193" s="229"/>
      <c r="NF193" s="229"/>
      <c r="NG193" s="229"/>
      <c r="NH193" s="229"/>
      <c r="NI193" s="229"/>
      <c r="NJ193" s="229"/>
      <c r="NK193" s="229"/>
      <c r="NL193" s="229"/>
      <c r="NM193" s="229"/>
      <c r="NN193" s="229"/>
      <c r="NO193" s="229"/>
      <c r="NP193" s="229"/>
      <c r="NQ193" s="229"/>
      <c r="NR193" s="229"/>
      <c r="NS193" s="229"/>
      <c r="NT193" s="229"/>
      <c r="NU193" s="229"/>
      <c r="NV193" s="229"/>
      <c r="NW193" s="229"/>
      <c r="NX193" s="229"/>
      <c r="NY193" s="229"/>
      <c r="NZ193" s="229"/>
      <c r="OA193" s="229"/>
      <c r="OB193" s="229"/>
      <c r="OC193" s="229"/>
      <c r="OD193" s="229"/>
      <c r="OE193" s="229"/>
      <c r="OF193" s="229"/>
      <c r="OG193" s="229"/>
      <c r="OH193" s="229"/>
      <c r="OI193" s="229"/>
      <c r="OJ193" s="229"/>
      <c r="OK193" s="229"/>
      <c r="OL193" s="229"/>
      <c r="OM193" s="229"/>
      <c r="ON193" s="229"/>
      <c r="OO193" s="229"/>
      <c r="OP193" s="229"/>
      <c r="OQ193" s="229"/>
      <c r="OR193" s="229"/>
      <c r="OS193" s="229"/>
      <c r="OT193" s="229"/>
      <c r="OU193" s="229"/>
      <c r="OV193" s="229"/>
      <c r="OW193" s="229"/>
      <c r="OX193" s="229"/>
      <c r="OY193" s="229"/>
      <c r="OZ193" s="229"/>
      <c r="PA193" s="229"/>
      <c r="PB193" s="229"/>
      <c r="PC193" s="229"/>
      <c r="PD193" s="229"/>
      <c r="PE193" s="229"/>
      <c r="PF193" s="229"/>
      <c r="PG193" s="229"/>
      <c r="PH193" s="229"/>
      <c r="PI193" s="229"/>
      <c r="PJ193" s="229"/>
      <c r="PK193" s="229"/>
      <c r="PL193" s="229"/>
      <c r="PM193" s="229"/>
      <c r="PN193" s="229"/>
      <c r="PO193" s="229"/>
      <c r="PP193" s="229"/>
      <c r="PQ193" s="229"/>
      <c r="PR193" s="229"/>
      <c r="PS193" s="229"/>
      <c r="PT193" s="229"/>
      <c r="PU193" s="229"/>
      <c r="PV193" s="229"/>
      <c r="PW193" s="229"/>
      <c r="PX193" s="229"/>
      <c r="PY193" s="229"/>
      <c r="PZ193" s="229"/>
      <c r="QA193" s="229"/>
      <c r="QB193" s="229"/>
      <c r="QC193" s="229"/>
      <c r="QD193" s="229"/>
      <c r="QE193" s="229"/>
      <c r="QF193" s="229"/>
      <c r="QG193" s="229"/>
      <c r="QH193" s="229"/>
      <c r="QI193" s="229"/>
      <c r="QJ193" s="229"/>
      <c r="QK193" s="229"/>
      <c r="QL193" s="229"/>
      <c r="QM193" s="229"/>
      <c r="QN193" s="229"/>
      <c r="QO193" s="229"/>
      <c r="QP193" s="229"/>
      <c r="QQ193" s="229"/>
      <c r="QR193" s="229"/>
      <c r="QS193" s="229"/>
      <c r="QT193" s="229"/>
      <c r="QU193" s="229"/>
      <c r="QV193" s="229"/>
      <c r="QW193" s="229"/>
      <c r="QX193" s="229"/>
      <c r="QY193" s="229"/>
      <c r="QZ193" s="229"/>
      <c r="RA193" s="229"/>
      <c r="RB193" s="229"/>
      <c r="RC193" s="229"/>
      <c r="RD193" s="229"/>
      <c r="RE193" s="229"/>
      <c r="RF193" s="229"/>
      <c r="RG193" s="229"/>
      <c r="RH193" s="229"/>
      <c r="RI193" s="229"/>
      <c r="RJ193" s="229"/>
      <c r="RK193" s="229"/>
      <c r="RL193" s="229"/>
      <c r="RM193" s="229"/>
      <c r="RN193" s="229"/>
      <c r="RO193" s="229"/>
      <c r="RP193" s="229"/>
      <c r="RQ193" s="229"/>
      <c r="RR193" s="229"/>
      <c r="RS193" s="229"/>
      <c r="RT193" s="229"/>
      <c r="RU193" s="229"/>
      <c r="RV193" s="229"/>
      <c r="RW193" s="229"/>
      <c r="RX193" s="229"/>
      <c r="RY193" s="229"/>
      <c r="RZ193" s="229"/>
      <c r="SA193" s="229"/>
      <c r="SB193" s="229"/>
      <c r="SC193" s="229"/>
      <c r="SD193" s="229"/>
      <c r="SE193" s="229"/>
      <c r="SF193" s="229"/>
      <c r="SG193" s="229"/>
      <c r="SH193" s="229"/>
      <c r="SI193" s="229"/>
      <c r="SJ193" s="229"/>
      <c r="SK193" s="229"/>
      <c r="SL193" s="229"/>
      <c r="SM193" s="229"/>
      <c r="SN193" s="229"/>
      <c r="SO193" s="229"/>
      <c r="SP193" s="229"/>
      <c r="SQ193" s="229"/>
      <c r="SR193" s="229"/>
      <c r="SS193" s="229"/>
      <c r="ST193" s="229"/>
      <c r="SU193" s="229"/>
      <c r="SV193" s="229"/>
      <c r="SW193" s="229"/>
      <c r="SX193" s="229"/>
      <c r="SY193" s="229"/>
      <c r="SZ193" s="229"/>
      <c r="TA193" s="229"/>
      <c r="TB193" s="229"/>
      <c r="TC193" s="229"/>
      <c r="TD193" s="229"/>
      <c r="TE193" s="229"/>
      <c r="TF193" s="229"/>
      <c r="TG193" s="229"/>
      <c r="TH193" s="229"/>
      <c r="TI193" s="229"/>
      <c r="TJ193" s="229"/>
      <c r="TK193" s="229"/>
      <c r="TL193" s="229"/>
      <c r="TM193" s="229"/>
      <c r="TN193" s="229"/>
      <c r="TO193" s="229"/>
      <c r="TP193" s="229"/>
      <c r="TQ193" s="229"/>
      <c r="TR193" s="229"/>
      <c r="TS193" s="229"/>
      <c r="TT193" s="229"/>
      <c r="TU193" s="229"/>
      <c r="TV193" s="229"/>
      <c r="TW193" s="229"/>
      <c r="TX193" s="229"/>
      <c r="TY193" s="229"/>
      <c r="TZ193" s="229"/>
      <c r="UA193" s="229"/>
      <c r="UB193" s="229"/>
      <c r="UC193" s="229"/>
      <c r="UD193" s="229"/>
      <c r="UE193" s="229"/>
      <c r="UF193" s="229"/>
      <c r="UG193" s="229"/>
      <c r="UH193" s="229"/>
      <c r="UI193" s="229"/>
      <c r="UJ193" s="229"/>
      <c r="UK193" s="229"/>
      <c r="UL193" s="229"/>
      <c r="UM193" s="229"/>
      <c r="UN193" s="229"/>
      <c r="UO193" s="229"/>
      <c r="UP193" s="229"/>
      <c r="UQ193" s="229"/>
      <c r="UR193" s="229"/>
      <c r="US193" s="229"/>
      <c r="UT193" s="229"/>
      <c r="UU193" s="229"/>
      <c r="UV193" s="229"/>
      <c r="UW193" s="229"/>
      <c r="UX193" s="229"/>
      <c r="UY193" s="229"/>
      <c r="UZ193" s="229"/>
      <c r="VA193" s="229"/>
      <c r="VB193" s="229"/>
      <c r="VC193" s="229"/>
      <c r="VD193" s="229"/>
      <c r="VE193" s="229"/>
      <c r="VF193" s="229"/>
      <c r="VG193" s="229"/>
      <c r="VH193" s="229"/>
      <c r="VI193" s="229"/>
      <c r="VJ193" s="229"/>
      <c r="VK193" s="229"/>
      <c r="VL193" s="229"/>
      <c r="VM193" s="229"/>
      <c r="VN193" s="229"/>
      <c r="VO193" s="229"/>
      <c r="VP193" s="229"/>
      <c r="VQ193" s="229"/>
      <c r="VR193" s="229"/>
      <c r="VS193" s="229"/>
      <c r="VT193" s="229"/>
      <c r="VU193" s="229"/>
      <c r="VV193" s="229"/>
      <c r="VW193" s="229"/>
      <c r="VX193" s="229"/>
      <c r="VY193" s="229"/>
      <c r="VZ193" s="229"/>
      <c r="WA193" s="229"/>
      <c r="WB193" s="229"/>
      <c r="WC193" s="229"/>
      <c r="WD193" s="229"/>
      <c r="WE193" s="229"/>
      <c r="WF193" s="229"/>
      <c r="WG193" s="229"/>
      <c r="WH193" s="229"/>
      <c r="WI193" s="229"/>
      <c r="WJ193" s="229"/>
      <c r="WK193" s="229"/>
      <c r="WL193" s="229"/>
      <c r="WM193" s="229"/>
      <c r="WN193" s="229"/>
      <c r="WO193" s="229"/>
      <c r="WP193" s="229"/>
      <c r="WQ193" s="229"/>
      <c r="WR193" s="229"/>
      <c r="WS193" s="229"/>
      <c r="WT193" s="229"/>
      <c r="WU193" s="229"/>
      <c r="WV193" s="229"/>
      <c r="WW193" s="229"/>
      <c r="WX193" s="229"/>
      <c r="WY193" s="229"/>
      <c r="WZ193" s="229"/>
      <c r="XA193" s="229"/>
      <c r="XB193" s="229"/>
      <c r="XC193" s="229"/>
      <c r="XD193" s="229"/>
      <c r="XE193" s="229"/>
      <c r="XF193" s="229"/>
      <c r="XG193" s="229"/>
      <c r="XH193" s="229"/>
      <c r="XI193" s="229"/>
      <c r="XJ193" s="229"/>
      <c r="XK193" s="229"/>
      <c r="XL193" s="229"/>
      <c r="XM193" s="229"/>
      <c r="XN193" s="229"/>
      <c r="XO193" s="229"/>
      <c r="XP193" s="229"/>
      <c r="XQ193" s="229"/>
      <c r="XR193" s="229"/>
      <c r="XS193" s="229"/>
      <c r="XT193" s="229"/>
      <c r="XU193" s="229"/>
      <c r="XV193" s="229"/>
      <c r="XW193" s="229"/>
      <c r="XX193" s="229"/>
      <c r="XY193" s="229"/>
      <c r="XZ193" s="229"/>
      <c r="YA193" s="229"/>
      <c r="YB193" s="229"/>
      <c r="YC193" s="229"/>
      <c r="YD193" s="229"/>
      <c r="YE193" s="229"/>
      <c r="YF193" s="229"/>
      <c r="YG193" s="229"/>
      <c r="YH193" s="229"/>
      <c r="YI193" s="229"/>
      <c r="YJ193" s="229"/>
      <c r="YK193" s="229"/>
      <c r="YL193" s="229"/>
      <c r="YM193" s="229"/>
      <c r="YN193" s="229"/>
      <c r="YO193" s="229"/>
      <c r="YP193" s="229"/>
      <c r="YQ193" s="229"/>
      <c r="YR193" s="229"/>
      <c r="YS193" s="229"/>
      <c r="YT193" s="229"/>
      <c r="YU193" s="229"/>
      <c r="YV193" s="229"/>
      <c r="YW193" s="229"/>
      <c r="YX193" s="229"/>
      <c r="YY193" s="229"/>
      <c r="YZ193" s="229"/>
      <c r="ZA193" s="229"/>
      <c r="ZB193" s="229"/>
      <c r="ZC193" s="229"/>
      <c r="ZD193" s="229"/>
      <c r="ZE193" s="229"/>
      <c r="ZF193" s="229"/>
      <c r="ZG193" s="229"/>
      <c r="ZH193" s="229"/>
      <c r="ZI193" s="229"/>
      <c r="ZJ193" s="229"/>
      <c r="ZK193" s="229"/>
      <c r="ZL193" s="229"/>
      <c r="ZM193" s="229"/>
      <c r="ZN193" s="229"/>
      <c r="ZO193" s="229"/>
      <c r="ZP193" s="229"/>
      <c r="ZQ193" s="229"/>
      <c r="ZR193" s="229"/>
      <c r="ZS193" s="229"/>
      <c r="ZT193" s="229"/>
      <c r="ZU193" s="229"/>
      <c r="ZV193" s="229"/>
      <c r="ZW193" s="229"/>
      <c r="ZX193" s="229"/>
      <c r="ZY193" s="229"/>
      <c r="ZZ193" s="229"/>
      <c r="AAA193" s="229"/>
      <c r="AAB193" s="229"/>
      <c r="AAC193" s="229"/>
      <c r="AAD193" s="229"/>
      <c r="AAE193" s="229"/>
      <c r="AAF193" s="229"/>
      <c r="AAG193" s="229"/>
      <c r="AAH193" s="229"/>
      <c r="AAI193" s="229"/>
      <c r="AAJ193" s="229"/>
      <c r="AAK193" s="229"/>
      <c r="AAL193" s="229"/>
      <c r="AAM193" s="229"/>
      <c r="AAN193" s="229"/>
      <c r="AAO193" s="229"/>
      <c r="AAP193" s="229"/>
      <c r="AAQ193" s="229"/>
      <c r="AAR193" s="229"/>
      <c r="AAS193" s="229"/>
      <c r="AAT193" s="229"/>
      <c r="AAU193" s="229"/>
      <c r="AAV193" s="229"/>
      <c r="AAW193" s="229"/>
      <c r="AAX193" s="229"/>
      <c r="AAY193" s="229"/>
      <c r="AAZ193" s="229"/>
      <c r="ABA193" s="229"/>
      <c r="ABB193" s="229"/>
      <c r="ABC193" s="229"/>
      <c r="ABD193" s="229"/>
      <c r="ABE193" s="229"/>
      <c r="ABF193" s="229"/>
      <c r="ABG193" s="229"/>
      <c r="ABH193" s="229"/>
      <c r="ABI193" s="229"/>
      <c r="ABJ193" s="229"/>
      <c r="ABK193" s="229"/>
      <c r="ABL193" s="229"/>
      <c r="ABM193" s="229"/>
      <c r="ABN193" s="229"/>
      <c r="ABO193" s="229"/>
      <c r="ABP193" s="229"/>
      <c r="ABQ193" s="229"/>
      <c r="ABR193" s="229"/>
      <c r="ABS193" s="229"/>
      <c r="ABT193" s="229"/>
      <c r="ABU193" s="229"/>
      <c r="ABV193" s="229"/>
      <c r="ABW193" s="229"/>
      <c r="ABX193" s="229"/>
      <c r="ABY193" s="229"/>
      <c r="ABZ193" s="229"/>
      <c r="ACA193" s="229"/>
      <c r="ACB193" s="229"/>
      <c r="ACC193" s="229"/>
      <c r="ACD193" s="229"/>
      <c r="ACE193" s="229"/>
      <c r="ACF193" s="229"/>
      <c r="ACG193" s="229"/>
      <c r="ACH193" s="229"/>
      <c r="ACI193" s="229"/>
      <c r="ACJ193" s="229"/>
      <c r="ACK193" s="229"/>
      <c r="ACL193" s="229"/>
      <c r="ACM193" s="229"/>
      <c r="ACN193" s="229"/>
      <c r="ACO193" s="229"/>
      <c r="ACP193" s="229"/>
      <c r="ACQ193" s="229"/>
      <c r="ACR193" s="229"/>
      <c r="ACS193" s="229"/>
      <c r="ACT193" s="229"/>
      <c r="ACU193" s="229"/>
      <c r="ACV193" s="229"/>
      <c r="ACW193" s="229"/>
      <c r="ACX193" s="229"/>
      <c r="ACY193" s="229"/>
      <c r="ACZ193" s="229"/>
      <c r="ADA193" s="229"/>
      <c r="ADB193" s="229"/>
      <c r="ADC193" s="229"/>
      <c r="ADD193" s="229"/>
      <c r="ADE193" s="229"/>
      <c r="ADF193" s="229"/>
      <c r="ADG193" s="229"/>
      <c r="ADH193" s="229"/>
      <c r="ADI193" s="229"/>
      <c r="ADJ193" s="229"/>
      <c r="ADK193" s="229"/>
      <c r="ADL193" s="229"/>
      <c r="ADM193" s="229"/>
      <c r="ADN193" s="229"/>
      <c r="ADO193" s="229"/>
      <c r="ADP193" s="229"/>
      <c r="ADQ193" s="229"/>
      <c r="ADR193" s="229"/>
      <c r="ADS193" s="229"/>
      <c r="ADT193" s="229"/>
      <c r="ADU193" s="229"/>
      <c r="ADV193" s="229"/>
      <c r="ADW193" s="229"/>
      <c r="ADX193" s="229"/>
      <c r="ADY193" s="229"/>
      <c r="ADZ193" s="229"/>
      <c r="AEA193" s="229"/>
      <c r="AEB193" s="229"/>
      <c r="AEC193" s="229"/>
      <c r="AED193" s="229"/>
      <c r="AEE193" s="229"/>
      <c r="AEF193" s="229"/>
      <c r="AEG193" s="229"/>
      <c r="AEH193" s="229"/>
      <c r="AEI193" s="229"/>
      <c r="AEJ193" s="229"/>
      <c r="AEK193" s="229"/>
      <c r="AEL193" s="229"/>
      <c r="AEM193" s="229"/>
      <c r="AEN193" s="229"/>
      <c r="AEO193" s="229"/>
      <c r="AEP193" s="229"/>
      <c r="AEQ193" s="229"/>
      <c r="AER193" s="229"/>
      <c r="AES193" s="229"/>
      <c r="AET193" s="229"/>
      <c r="AEU193" s="229"/>
      <c r="AEV193" s="229"/>
      <c r="AEW193" s="229"/>
      <c r="AEX193" s="229"/>
      <c r="AEY193" s="229"/>
      <c r="AEZ193" s="229"/>
      <c r="AFA193" s="229"/>
      <c r="AFB193" s="229"/>
      <c r="AFC193" s="229"/>
      <c r="AFD193" s="229"/>
      <c r="AFE193" s="229"/>
      <c r="AFF193" s="229"/>
      <c r="AFG193" s="229"/>
      <c r="AFH193" s="229"/>
      <c r="AFI193" s="229"/>
      <c r="AFJ193" s="229"/>
      <c r="AFK193" s="229"/>
      <c r="AFL193" s="229"/>
      <c r="AFM193" s="229"/>
      <c r="AFN193" s="229"/>
      <c r="AFO193" s="229"/>
      <c r="AFP193" s="229"/>
      <c r="AFQ193" s="229"/>
      <c r="AFR193" s="229"/>
      <c r="AFS193" s="229"/>
      <c r="AFT193" s="229"/>
      <c r="AFU193" s="229"/>
      <c r="AFV193" s="229"/>
      <c r="AFW193" s="229"/>
      <c r="AFX193" s="229"/>
      <c r="AFY193" s="229"/>
      <c r="AFZ193" s="229"/>
      <c r="AGA193" s="229"/>
      <c r="AGB193" s="229"/>
      <c r="AGC193" s="229"/>
      <c r="AGD193" s="229"/>
      <c r="AGE193" s="229"/>
      <c r="AGF193" s="229"/>
      <c r="AGG193" s="229"/>
      <c r="AGH193" s="229"/>
      <c r="AGI193" s="229"/>
      <c r="AGJ193" s="229"/>
      <c r="AGK193" s="229"/>
      <c r="AGL193" s="229"/>
      <c r="AGM193" s="229"/>
      <c r="AGN193" s="229"/>
      <c r="AGO193" s="229"/>
      <c r="AGP193" s="229"/>
      <c r="AGQ193" s="229"/>
      <c r="AGR193" s="229"/>
      <c r="AGS193" s="229"/>
      <c r="AGT193" s="229"/>
      <c r="AGU193" s="229"/>
      <c r="AGV193" s="229"/>
      <c r="AGW193" s="229"/>
      <c r="AGX193" s="229"/>
      <c r="AGY193" s="229"/>
      <c r="AGZ193" s="229"/>
      <c r="AHA193" s="229"/>
      <c r="AHB193" s="229"/>
      <c r="AHC193" s="229"/>
      <c r="AHD193" s="229"/>
      <c r="AHE193" s="229"/>
      <c r="AHF193" s="229"/>
      <c r="AHG193" s="229"/>
      <c r="AHH193" s="229"/>
      <c r="AHI193" s="229"/>
      <c r="AHJ193" s="229"/>
      <c r="AHK193" s="229"/>
      <c r="AHL193" s="229"/>
      <c r="AHM193" s="229"/>
      <c r="AHN193" s="229"/>
      <c r="AHO193" s="229"/>
      <c r="AHP193" s="229"/>
      <c r="AHQ193" s="229"/>
      <c r="AHR193" s="229"/>
      <c r="AHS193" s="229"/>
      <c r="AHT193" s="229"/>
      <c r="AHU193" s="229"/>
      <c r="AHV193" s="229"/>
      <c r="AHW193" s="229"/>
      <c r="AHX193" s="229"/>
      <c r="AHY193" s="229"/>
      <c r="AHZ193" s="229"/>
      <c r="AIA193" s="229"/>
      <c r="AIB193" s="229"/>
      <c r="AIC193" s="229"/>
      <c r="AID193" s="229"/>
      <c r="AIE193" s="229"/>
      <c r="AIF193" s="229"/>
      <c r="AIG193" s="229"/>
      <c r="AIH193" s="229"/>
      <c r="AII193" s="229"/>
      <c r="AIJ193" s="229"/>
      <c r="AIK193" s="229"/>
      <c r="AIL193" s="229"/>
      <c r="AIM193" s="229"/>
      <c r="AIN193" s="229"/>
      <c r="AIO193" s="229"/>
      <c r="AIP193" s="229"/>
      <c r="AIQ193" s="229"/>
      <c r="AIR193" s="229"/>
      <c r="AIS193" s="229"/>
      <c r="AIT193" s="229"/>
      <c r="AIU193" s="229"/>
      <c r="AIV193" s="229"/>
      <c r="AIW193" s="229"/>
      <c r="AIX193" s="229"/>
      <c r="AIY193" s="229"/>
      <c r="AIZ193" s="229"/>
      <c r="AJA193" s="229"/>
      <c r="AJB193" s="229"/>
      <c r="AJC193" s="229"/>
      <c r="AJD193" s="229"/>
      <c r="AJE193" s="229"/>
      <c r="AJF193" s="229"/>
      <c r="AJG193" s="229"/>
      <c r="AJH193" s="229"/>
      <c r="AJI193" s="229"/>
      <c r="AJJ193" s="229"/>
      <c r="AJK193" s="229"/>
      <c r="AJL193" s="229"/>
      <c r="AJM193" s="229"/>
      <c r="AJN193" s="229"/>
      <c r="AJO193" s="229"/>
      <c r="AJP193" s="229"/>
      <c r="AJQ193" s="229"/>
      <c r="AJR193" s="229"/>
      <c r="AJS193" s="229"/>
      <c r="AJT193" s="229"/>
      <c r="AJU193" s="229"/>
      <c r="AJV193" s="229"/>
      <c r="AJW193" s="229"/>
      <c r="AJX193" s="229"/>
      <c r="AJY193" s="229"/>
      <c r="AJZ193" s="229"/>
      <c r="AKA193" s="229"/>
      <c r="AKB193" s="229"/>
      <c r="AKC193" s="229"/>
      <c r="AKD193" s="229"/>
      <c r="AKE193" s="229"/>
      <c r="AKF193" s="229"/>
      <c r="AKG193" s="229"/>
      <c r="AKH193" s="229"/>
      <c r="AKI193" s="229"/>
      <c r="AKJ193" s="229"/>
      <c r="AKK193" s="229"/>
      <c r="AKL193" s="229"/>
      <c r="AKM193" s="229"/>
      <c r="AKN193" s="229"/>
      <c r="AKO193" s="229"/>
      <c r="AKP193" s="229"/>
      <c r="AKQ193" s="229"/>
      <c r="AKR193" s="229"/>
      <c r="AKS193" s="229"/>
      <c r="AKT193" s="229"/>
      <c r="AKU193" s="229"/>
      <c r="AKV193" s="229"/>
      <c r="AKW193" s="229"/>
      <c r="AKX193" s="229"/>
      <c r="AKY193" s="229"/>
      <c r="AKZ193" s="229"/>
      <c r="ALA193" s="229"/>
      <c r="ALB193" s="229"/>
      <c r="ALC193" s="229"/>
      <c r="ALD193" s="229"/>
      <c r="ALE193" s="229"/>
      <c r="ALF193" s="229"/>
      <c r="ALG193" s="229"/>
      <c r="ALH193" s="229"/>
      <c r="ALI193" s="229"/>
      <c r="ALJ193" s="229"/>
      <c r="ALK193" s="229"/>
      <c r="ALL193" s="229"/>
      <c r="ALM193" s="229"/>
      <c r="ALN193" s="229"/>
      <c r="ALO193" s="229"/>
      <c r="ALP193" s="229"/>
      <c r="ALQ193" s="229"/>
      <c r="ALR193" s="229"/>
      <c r="ALS193" s="229"/>
      <c r="ALT193" s="229"/>
      <c r="ALU193" s="229"/>
      <c r="ALV193" s="229"/>
      <c r="ALW193" s="229"/>
      <c r="ALX193" s="229"/>
      <c r="ALY193" s="229"/>
      <c r="ALZ193" s="229"/>
      <c r="AMA193" s="229"/>
      <c r="AMB193" s="229"/>
      <c r="AMC193" s="229"/>
      <c r="AMD193" s="229"/>
      <c r="AME193" s="229"/>
      <c r="AMF193" s="229"/>
      <c r="AMG193" s="229"/>
      <c r="AMH193" s="229"/>
      <c r="AMI193" s="229"/>
      <c r="AMJ193" s="229"/>
      <c r="AMK193" s="229"/>
      <c r="AML193" s="229"/>
      <c r="AMM193" s="229"/>
      <c r="AMN193" s="229"/>
      <c r="AMO193" s="229"/>
      <c r="AMP193" s="229"/>
      <c r="AMQ193" s="229"/>
      <c r="AMR193" s="229"/>
      <c r="AMS193" s="229"/>
      <c r="AMT193" s="229"/>
      <c r="AMU193" s="229"/>
      <c r="AMV193" s="229"/>
      <c r="AMW193" s="229"/>
      <c r="AMX193" s="229"/>
      <c r="AMY193" s="229"/>
      <c r="AMZ193" s="229"/>
      <c r="ANA193" s="229"/>
      <c r="ANB193" s="229"/>
      <c r="ANC193" s="229"/>
      <c r="AND193" s="229"/>
      <c r="ANE193" s="229"/>
      <c r="ANF193" s="229"/>
      <c r="ANG193" s="229"/>
      <c r="ANH193" s="229"/>
      <c r="ANI193" s="229"/>
      <c r="ANJ193" s="229"/>
      <c r="ANK193" s="229"/>
      <c r="ANL193" s="229"/>
      <c r="ANM193" s="229"/>
      <c r="ANN193" s="229"/>
      <c r="ANO193" s="229"/>
      <c r="ANP193" s="229"/>
      <c r="ANQ193" s="229"/>
      <c r="ANR193" s="229"/>
      <c r="ANS193" s="229"/>
      <c r="ANT193" s="229"/>
      <c r="ANU193" s="229"/>
      <c r="ANV193" s="229"/>
      <c r="ANW193" s="229"/>
      <c r="ANX193" s="229"/>
      <c r="ANY193" s="229"/>
      <c r="ANZ193" s="229"/>
      <c r="AOA193" s="229"/>
      <c r="AOB193" s="229"/>
      <c r="AOC193" s="229"/>
      <c r="AOD193" s="229"/>
      <c r="AOE193" s="229"/>
      <c r="AOF193" s="229"/>
      <c r="AOG193" s="229"/>
      <c r="AOH193" s="229"/>
      <c r="AOI193" s="229"/>
      <c r="AOJ193" s="229"/>
      <c r="AOK193" s="229"/>
      <c r="AOL193" s="229"/>
      <c r="AOM193" s="229"/>
      <c r="AON193" s="229"/>
      <c r="AOO193" s="229"/>
      <c r="AOP193" s="229"/>
      <c r="AOQ193" s="229"/>
      <c r="AOR193" s="229"/>
      <c r="AOS193" s="229"/>
      <c r="AOT193" s="229"/>
      <c r="AOU193" s="229"/>
      <c r="AOV193" s="229"/>
      <c r="AOW193" s="229"/>
      <c r="AOX193" s="229"/>
      <c r="AOY193" s="229"/>
      <c r="AOZ193" s="229"/>
      <c r="APA193" s="229"/>
      <c r="APB193" s="229"/>
      <c r="APC193" s="229"/>
      <c r="APD193" s="229"/>
      <c r="APE193" s="229"/>
      <c r="APF193" s="229"/>
      <c r="APG193" s="229"/>
      <c r="APH193" s="229"/>
      <c r="API193" s="229"/>
      <c r="APJ193" s="229"/>
      <c r="APK193" s="229"/>
      <c r="APL193" s="229"/>
      <c r="APM193" s="229"/>
      <c r="APN193" s="229"/>
      <c r="APO193" s="229"/>
      <c r="APP193" s="229"/>
      <c r="APQ193" s="229"/>
      <c r="APR193" s="229"/>
      <c r="APS193" s="229"/>
      <c r="APT193" s="229"/>
      <c r="APU193" s="229"/>
      <c r="APV193" s="229"/>
      <c r="APW193" s="229"/>
      <c r="APX193" s="229"/>
      <c r="APY193" s="229"/>
      <c r="APZ193" s="229"/>
      <c r="AQA193" s="229"/>
      <c r="AQB193" s="229"/>
      <c r="AQC193" s="229"/>
      <c r="AQD193" s="229"/>
      <c r="AQE193" s="229"/>
      <c r="AQF193" s="229"/>
      <c r="AQG193" s="229"/>
      <c r="AQH193" s="229"/>
      <c r="AQI193" s="229"/>
      <c r="AQJ193" s="229"/>
      <c r="AQK193" s="229"/>
      <c r="AQL193" s="229"/>
      <c r="AQM193" s="229"/>
      <c r="AQN193" s="229"/>
      <c r="AQO193" s="229"/>
      <c r="AQP193" s="229"/>
      <c r="AQQ193" s="229"/>
      <c r="AQR193" s="229"/>
      <c r="AQS193" s="229"/>
      <c r="AQT193" s="229"/>
      <c r="AQU193" s="229"/>
      <c r="AQV193" s="229"/>
      <c r="AQW193" s="229"/>
      <c r="AQX193" s="229"/>
      <c r="AQY193" s="229"/>
      <c r="AQZ193" s="229"/>
      <c r="ARA193" s="229"/>
      <c r="ARB193" s="229"/>
      <c r="ARC193" s="229"/>
      <c r="ARD193" s="229"/>
      <c r="ARE193" s="229"/>
      <c r="ARF193" s="229"/>
      <c r="ARG193" s="229"/>
      <c r="ARH193" s="229"/>
      <c r="ARI193" s="229"/>
      <c r="ARJ193" s="229"/>
      <c r="ARK193" s="229"/>
      <c r="ARL193" s="229"/>
      <c r="ARM193" s="229"/>
      <c r="ARN193" s="229"/>
      <c r="ARO193" s="229"/>
      <c r="ARP193" s="229"/>
      <c r="ARQ193" s="229"/>
      <c r="ARR193" s="229"/>
      <c r="ARS193" s="229"/>
      <c r="ART193" s="229"/>
      <c r="ARU193" s="229"/>
      <c r="ARV193" s="229"/>
      <c r="ARW193" s="229"/>
      <c r="ARX193" s="229"/>
      <c r="ARY193" s="229"/>
      <c r="ARZ193" s="229"/>
      <c r="ASA193" s="229"/>
      <c r="ASB193" s="229"/>
      <c r="ASC193" s="229"/>
      <c r="ASD193" s="229"/>
      <c r="ASE193" s="229"/>
      <c r="ASF193" s="229"/>
      <c r="ASG193" s="229"/>
      <c r="ASH193" s="229"/>
      <c r="ASI193" s="229"/>
      <c r="ASJ193" s="229"/>
      <c r="ASK193" s="229"/>
      <c r="ASL193" s="229"/>
      <c r="ASM193" s="229"/>
      <c r="ASN193" s="229"/>
      <c r="ASO193" s="229"/>
      <c r="ASP193" s="229"/>
      <c r="ASQ193" s="229"/>
      <c r="ASR193" s="229"/>
      <c r="ASS193" s="229"/>
      <c r="AST193" s="229"/>
      <c r="ASU193" s="229"/>
      <c r="ASV193" s="229"/>
      <c r="ASW193" s="229"/>
      <c r="ASX193" s="229"/>
      <c r="ASY193" s="229"/>
      <c r="ASZ193" s="229"/>
      <c r="ATA193" s="229"/>
      <c r="ATB193" s="229"/>
      <c r="ATC193" s="229"/>
      <c r="ATD193" s="229"/>
      <c r="ATE193" s="229"/>
      <c r="ATF193" s="229"/>
      <c r="ATG193" s="229"/>
      <c r="ATH193" s="229"/>
      <c r="ATI193" s="229"/>
      <c r="ATJ193" s="229"/>
      <c r="ATK193" s="229"/>
      <c r="ATL193" s="229"/>
      <c r="ATM193" s="229"/>
      <c r="ATN193" s="229"/>
      <c r="ATO193" s="229"/>
      <c r="ATP193" s="229"/>
      <c r="ATQ193" s="229"/>
      <c r="ATR193" s="229"/>
      <c r="ATS193" s="229"/>
      <c r="ATT193" s="229"/>
      <c r="ATU193" s="229"/>
      <c r="ATV193" s="229"/>
      <c r="ATW193" s="229"/>
      <c r="ATX193" s="229"/>
      <c r="ATY193" s="229"/>
      <c r="ATZ193" s="229"/>
      <c r="AUA193" s="229"/>
      <c r="AUB193" s="229"/>
      <c r="AUC193" s="229"/>
      <c r="AUD193" s="229"/>
      <c r="AUE193" s="229"/>
      <c r="AUF193" s="229"/>
      <c r="AUG193" s="229"/>
      <c r="AUH193" s="229"/>
      <c r="AUI193" s="229"/>
      <c r="AUJ193" s="229"/>
      <c r="AUK193" s="229"/>
      <c r="AUL193" s="229"/>
      <c r="AUM193" s="229"/>
      <c r="AUN193" s="229"/>
      <c r="AUO193" s="229"/>
      <c r="AUP193" s="229"/>
      <c r="AUQ193" s="229"/>
      <c r="AUR193" s="229"/>
      <c r="AUS193" s="229"/>
      <c r="AUT193" s="229"/>
      <c r="AUU193" s="229"/>
      <c r="AUV193" s="229"/>
      <c r="AUW193" s="229"/>
      <c r="AUX193" s="229"/>
      <c r="AUY193" s="229"/>
      <c r="AUZ193" s="229"/>
      <c r="AVA193" s="229"/>
      <c r="AVB193" s="229"/>
      <c r="AVC193" s="229"/>
      <c r="AVD193" s="229"/>
      <c r="AVE193" s="229"/>
      <c r="AVF193" s="229"/>
      <c r="AVG193" s="229"/>
      <c r="AVH193" s="229"/>
      <c r="AVI193" s="229"/>
      <c r="AVJ193" s="229"/>
      <c r="AVK193" s="229"/>
      <c r="AVL193" s="229"/>
      <c r="AVM193" s="229"/>
      <c r="AVN193" s="229"/>
      <c r="AVO193" s="229"/>
      <c r="AVP193" s="229"/>
      <c r="AVQ193" s="229"/>
      <c r="AVR193" s="229"/>
      <c r="AVS193" s="229"/>
      <c r="AVT193" s="229"/>
      <c r="AVU193" s="229"/>
      <c r="AVV193" s="229"/>
      <c r="AVW193" s="229"/>
      <c r="AVX193" s="229"/>
      <c r="AVY193" s="229"/>
      <c r="AVZ193" s="229"/>
      <c r="AWA193" s="229"/>
      <c r="AWB193" s="229"/>
      <c r="AWC193" s="229"/>
      <c r="AWD193" s="229"/>
      <c r="AWE193" s="229"/>
      <c r="AWF193" s="229"/>
      <c r="AWG193" s="229"/>
      <c r="AWH193" s="229"/>
      <c r="AWI193" s="229"/>
      <c r="AWJ193" s="229"/>
      <c r="AWK193" s="229"/>
      <c r="AWL193" s="229"/>
      <c r="AWM193" s="229"/>
      <c r="AWN193" s="229"/>
      <c r="AWO193" s="229"/>
      <c r="AWP193" s="229"/>
      <c r="AWQ193" s="229"/>
      <c r="AWR193" s="229"/>
      <c r="AWS193" s="229"/>
      <c r="AWT193" s="229"/>
      <c r="AWU193" s="229"/>
      <c r="AWV193" s="229"/>
      <c r="AWW193" s="229"/>
      <c r="AWX193" s="229"/>
      <c r="AWY193" s="229"/>
      <c r="AWZ193" s="229"/>
      <c r="AXA193" s="229"/>
      <c r="AXB193" s="229"/>
      <c r="AXC193" s="229"/>
      <c r="AXD193" s="229"/>
      <c r="AXE193" s="229"/>
      <c r="AXF193" s="229"/>
      <c r="AXG193" s="229"/>
      <c r="AXH193" s="229"/>
      <c r="AXI193" s="229"/>
      <c r="AXJ193" s="229"/>
      <c r="AXK193" s="229"/>
      <c r="AXL193" s="229"/>
      <c r="AXM193" s="229"/>
      <c r="AXN193" s="229"/>
      <c r="AXO193" s="229"/>
      <c r="AXP193" s="229"/>
      <c r="AXQ193" s="229"/>
      <c r="AXR193" s="229"/>
      <c r="AXS193" s="229"/>
      <c r="AXT193" s="229"/>
      <c r="AXU193" s="229"/>
      <c r="AXV193" s="229"/>
      <c r="AXW193" s="229"/>
      <c r="AXX193" s="229"/>
      <c r="AXY193" s="229"/>
      <c r="AXZ193" s="229"/>
      <c r="AYA193" s="229"/>
      <c r="AYB193" s="229"/>
      <c r="AYC193" s="229"/>
      <c r="AYD193" s="229"/>
      <c r="AYE193" s="229"/>
      <c r="AYF193" s="229"/>
      <c r="AYG193" s="229"/>
      <c r="AYH193" s="229"/>
      <c r="AYI193" s="229"/>
      <c r="AYJ193" s="229"/>
      <c r="AYK193" s="229"/>
      <c r="AYL193" s="229"/>
      <c r="AYM193" s="229"/>
      <c r="AYN193" s="229"/>
      <c r="AYO193" s="229"/>
      <c r="AYP193" s="229"/>
      <c r="AYQ193" s="229"/>
      <c r="AYR193" s="229"/>
      <c r="AYS193" s="229"/>
      <c r="AYT193" s="229"/>
      <c r="AYU193" s="229"/>
      <c r="AYV193" s="229"/>
      <c r="AYW193" s="229"/>
      <c r="AYX193" s="229"/>
      <c r="AYY193" s="229"/>
      <c r="AYZ193" s="229"/>
      <c r="AZA193" s="229"/>
      <c r="AZB193" s="229"/>
      <c r="AZC193" s="229"/>
      <c r="AZD193" s="229"/>
      <c r="AZE193" s="229"/>
      <c r="AZF193" s="229"/>
      <c r="AZG193" s="229"/>
      <c r="AZH193" s="229"/>
      <c r="AZI193" s="229"/>
      <c r="AZJ193" s="229"/>
      <c r="AZK193" s="229"/>
      <c r="AZL193" s="229"/>
      <c r="AZM193" s="229"/>
      <c r="AZN193" s="229"/>
      <c r="AZO193" s="229"/>
      <c r="AZP193" s="229"/>
      <c r="AZQ193" s="229"/>
      <c r="AZR193" s="229"/>
      <c r="AZS193" s="229"/>
      <c r="AZT193" s="229"/>
      <c r="AZU193" s="229"/>
      <c r="AZV193" s="229"/>
      <c r="AZW193" s="229"/>
      <c r="AZX193" s="229"/>
      <c r="AZY193" s="229"/>
      <c r="AZZ193" s="229"/>
      <c r="BAA193" s="229"/>
      <c r="BAB193" s="229"/>
      <c r="BAC193" s="229"/>
      <c r="BAD193" s="229"/>
      <c r="BAE193" s="229"/>
      <c r="BAF193" s="229"/>
      <c r="BAG193" s="229"/>
      <c r="BAH193" s="229"/>
      <c r="BAI193" s="229"/>
      <c r="BAJ193" s="229"/>
      <c r="BAK193" s="229"/>
      <c r="BAL193" s="229"/>
      <c r="BAM193" s="229"/>
      <c r="BAN193" s="229"/>
      <c r="BAO193" s="229"/>
      <c r="BAP193" s="229"/>
      <c r="BAQ193" s="229"/>
      <c r="BAR193" s="229"/>
      <c r="BAS193" s="229"/>
      <c r="BAT193" s="229"/>
      <c r="BAU193" s="229"/>
      <c r="BAV193" s="229"/>
      <c r="BAW193" s="229"/>
      <c r="BAX193" s="229"/>
      <c r="BAY193" s="229"/>
      <c r="BAZ193" s="229"/>
      <c r="BBA193" s="229"/>
      <c r="BBB193" s="229"/>
      <c r="BBC193" s="229"/>
      <c r="BBD193" s="229"/>
      <c r="BBE193" s="229"/>
      <c r="BBF193" s="229"/>
      <c r="BBG193" s="229"/>
      <c r="BBH193" s="229"/>
      <c r="BBI193" s="229"/>
      <c r="BBJ193" s="229"/>
      <c r="BBK193" s="229"/>
      <c r="BBL193" s="229"/>
      <c r="BBM193" s="229"/>
      <c r="BBN193" s="229"/>
      <c r="BBO193" s="229"/>
      <c r="BBP193" s="229"/>
      <c r="BBQ193" s="229"/>
      <c r="BBR193" s="229"/>
      <c r="BBS193" s="229"/>
      <c r="BBT193" s="229"/>
      <c r="BBU193" s="229"/>
      <c r="BBV193" s="229"/>
      <c r="BBW193" s="229"/>
      <c r="BBX193" s="229"/>
      <c r="BBY193" s="229"/>
      <c r="BBZ193" s="229"/>
      <c r="BCA193" s="229"/>
      <c r="BCB193" s="229"/>
      <c r="BCC193" s="229"/>
      <c r="BCD193" s="229"/>
      <c r="BCE193" s="229"/>
      <c r="BCF193" s="229"/>
      <c r="BCG193" s="229"/>
      <c r="BCH193" s="229"/>
      <c r="BCI193" s="229"/>
      <c r="BCJ193" s="229"/>
      <c r="BCK193" s="229"/>
      <c r="BCL193" s="229"/>
      <c r="BCM193" s="229"/>
      <c r="BCN193" s="229"/>
      <c r="BCO193" s="229"/>
      <c r="BCP193" s="229"/>
      <c r="BCQ193" s="229"/>
      <c r="BCR193" s="229"/>
      <c r="BCS193" s="229"/>
      <c r="BCT193" s="229"/>
      <c r="BCU193" s="229"/>
      <c r="BCV193" s="229"/>
      <c r="BCW193" s="229"/>
      <c r="BCX193" s="229"/>
      <c r="BCY193" s="229"/>
      <c r="BCZ193" s="229"/>
      <c r="BDA193" s="229"/>
      <c r="BDB193" s="229"/>
      <c r="BDC193" s="229"/>
      <c r="BDD193" s="229"/>
      <c r="BDE193" s="229"/>
      <c r="BDF193" s="229"/>
      <c r="BDG193" s="229"/>
      <c r="BDH193" s="229"/>
      <c r="BDI193" s="229"/>
      <c r="BDJ193" s="229"/>
      <c r="BDK193" s="229"/>
      <c r="BDL193" s="229"/>
      <c r="BDM193" s="229"/>
      <c r="BDN193" s="229"/>
      <c r="BDO193" s="229"/>
      <c r="BDP193" s="229"/>
      <c r="BDQ193" s="229"/>
      <c r="BDR193" s="229"/>
      <c r="BDS193" s="229"/>
      <c r="BDT193" s="229"/>
      <c r="BDU193" s="229"/>
      <c r="BDV193" s="229"/>
      <c r="BDW193" s="229"/>
      <c r="BDX193" s="229"/>
      <c r="BDY193" s="229"/>
      <c r="BDZ193" s="229"/>
      <c r="BEA193" s="229"/>
      <c r="BEB193" s="229"/>
      <c r="BEC193" s="229"/>
      <c r="BED193" s="229"/>
      <c r="BEE193" s="229"/>
      <c r="BEF193" s="229"/>
      <c r="BEG193" s="229"/>
      <c r="BEH193" s="229"/>
      <c r="BEI193" s="229"/>
      <c r="BEJ193" s="229"/>
      <c r="BEK193" s="229"/>
      <c r="BEL193" s="229"/>
      <c r="BEM193" s="229"/>
      <c r="BEN193" s="229"/>
      <c r="BEO193" s="229"/>
      <c r="BEP193" s="229"/>
      <c r="BEQ193" s="229"/>
      <c r="BER193" s="229"/>
      <c r="BES193" s="229"/>
      <c r="BET193" s="229"/>
      <c r="BEU193" s="229"/>
      <c r="BEV193" s="229"/>
      <c r="BEW193" s="229"/>
      <c r="BEX193" s="229"/>
      <c r="BEY193" s="229"/>
      <c r="BEZ193" s="229"/>
      <c r="BFA193" s="229"/>
      <c r="BFB193" s="229"/>
      <c r="BFC193" s="229"/>
      <c r="BFD193" s="229"/>
      <c r="BFE193" s="229"/>
      <c r="BFF193" s="229"/>
      <c r="BFG193" s="229"/>
      <c r="BFH193" s="229"/>
      <c r="BFI193" s="229"/>
      <c r="BFJ193" s="229"/>
      <c r="BFK193" s="229"/>
      <c r="BFL193" s="229"/>
      <c r="BFM193" s="229"/>
      <c r="BFN193" s="229"/>
      <c r="BFO193" s="229"/>
      <c r="BFP193" s="229"/>
      <c r="BFQ193" s="229"/>
      <c r="BFR193" s="229"/>
      <c r="BFS193" s="229"/>
      <c r="BFT193" s="229"/>
      <c r="BFU193" s="229"/>
      <c r="BFV193" s="229"/>
      <c r="BFW193" s="229"/>
      <c r="BFX193" s="229"/>
      <c r="BFY193" s="229"/>
      <c r="BFZ193" s="229"/>
      <c r="BGA193" s="229"/>
      <c r="BGB193" s="229"/>
      <c r="BGC193" s="229"/>
      <c r="BGD193" s="229"/>
      <c r="BGE193" s="229"/>
      <c r="BGF193" s="229"/>
      <c r="BGG193" s="229"/>
      <c r="BGH193" s="229"/>
      <c r="BGI193" s="229"/>
      <c r="BGJ193" s="229"/>
      <c r="BGK193" s="229"/>
      <c r="BGL193" s="229"/>
      <c r="BGM193" s="229"/>
      <c r="BGN193" s="229"/>
      <c r="BGO193" s="229"/>
      <c r="BGP193" s="229"/>
      <c r="BGQ193" s="229"/>
      <c r="BGR193" s="229"/>
      <c r="BGS193" s="229"/>
      <c r="BGT193" s="229"/>
      <c r="BGU193" s="229"/>
      <c r="BGV193" s="229"/>
      <c r="BGW193" s="229"/>
      <c r="BGX193" s="229"/>
      <c r="BGY193" s="229"/>
      <c r="BGZ193" s="229"/>
      <c r="BHA193" s="229"/>
      <c r="BHB193" s="229"/>
      <c r="BHC193" s="229"/>
      <c r="BHD193" s="229"/>
      <c r="BHE193" s="229"/>
      <c r="BHF193" s="229"/>
      <c r="BHG193" s="229"/>
      <c r="BHH193" s="229"/>
      <c r="BHI193" s="229"/>
      <c r="BHJ193" s="229"/>
      <c r="BHK193" s="229"/>
      <c r="BHL193" s="229"/>
      <c r="BHM193" s="229"/>
      <c r="BHN193" s="229"/>
      <c r="BHO193" s="229"/>
      <c r="BHP193" s="229"/>
      <c r="BHQ193" s="229"/>
      <c r="BHR193" s="229"/>
      <c r="BHS193" s="229"/>
      <c r="BHT193" s="229"/>
      <c r="BHU193" s="229"/>
      <c r="BHV193" s="229"/>
      <c r="BHW193" s="229"/>
      <c r="BHX193" s="229"/>
      <c r="BHY193" s="229"/>
      <c r="BHZ193" s="229"/>
      <c r="BIA193" s="229"/>
      <c r="BIB193" s="229"/>
      <c r="BIC193" s="229"/>
      <c r="BID193" s="229"/>
      <c r="BIE193" s="229"/>
      <c r="BIF193" s="229"/>
      <c r="BIG193" s="229"/>
      <c r="BIH193" s="229"/>
      <c r="BII193" s="229"/>
      <c r="BIJ193" s="229"/>
      <c r="BIK193" s="229"/>
      <c r="BIL193" s="229"/>
      <c r="BIM193" s="229"/>
      <c r="BIN193" s="229"/>
      <c r="BIO193" s="229"/>
      <c r="BIP193" s="229"/>
      <c r="BIQ193" s="229"/>
      <c r="BIR193" s="229"/>
      <c r="BIS193" s="229"/>
      <c r="BIT193" s="229"/>
      <c r="BIU193" s="229"/>
      <c r="BIV193" s="229"/>
      <c r="BIW193" s="229"/>
      <c r="BIX193" s="229"/>
      <c r="BIY193" s="229"/>
      <c r="BIZ193" s="229"/>
      <c r="BJA193" s="229"/>
      <c r="BJB193" s="229"/>
      <c r="BJC193" s="229"/>
      <c r="BJD193" s="229"/>
      <c r="BJE193" s="229"/>
      <c r="BJF193" s="229"/>
      <c r="BJG193" s="229"/>
      <c r="BJH193" s="229"/>
      <c r="BJI193" s="229"/>
      <c r="BJJ193" s="229"/>
      <c r="BJK193" s="229"/>
      <c r="BJL193" s="229"/>
      <c r="BJM193" s="229"/>
      <c r="BJN193" s="229"/>
      <c r="BJO193" s="229"/>
      <c r="BJP193" s="229"/>
      <c r="BJQ193" s="229"/>
      <c r="BJR193" s="229"/>
      <c r="BJS193" s="229"/>
      <c r="BJT193" s="229"/>
      <c r="BJU193" s="229"/>
      <c r="BJV193" s="229"/>
      <c r="BJW193" s="229"/>
      <c r="BJX193" s="229"/>
      <c r="BJY193" s="229"/>
      <c r="BJZ193" s="229"/>
      <c r="BKA193" s="229"/>
      <c r="BKB193" s="229"/>
      <c r="BKC193" s="229"/>
      <c r="BKD193" s="229"/>
      <c r="BKE193" s="229"/>
      <c r="BKF193" s="229"/>
      <c r="BKG193" s="229"/>
      <c r="BKH193" s="229"/>
      <c r="BKI193" s="229"/>
      <c r="BKJ193" s="229"/>
      <c r="BKK193" s="229"/>
      <c r="BKL193" s="229"/>
      <c r="BKM193" s="229"/>
      <c r="BKN193" s="229"/>
      <c r="BKO193" s="229"/>
      <c r="BKP193" s="229"/>
      <c r="BKQ193" s="229"/>
      <c r="BKR193" s="229"/>
      <c r="BKS193" s="229"/>
      <c r="BKT193" s="229"/>
      <c r="BKU193" s="229"/>
      <c r="BKV193" s="229"/>
      <c r="BKW193" s="229"/>
      <c r="BKX193" s="229"/>
      <c r="BKY193" s="229"/>
      <c r="BKZ193" s="229"/>
      <c r="BLA193" s="229"/>
      <c r="BLB193" s="229"/>
      <c r="BLC193" s="229"/>
      <c r="BLD193" s="229"/>
      <c r="BLE193" s="229"/>
      <c r="BLF193" s="229"/>
      <c r="BLG193" s="229"/>
      <c r="BLH193" s="229"/>
      <c r="BLI193" s="229"/>
      <c r="BLJ193" s="229"/>
      <c r="BLK193" s="229"/>
      <c r="BLL193" s="229"/>
      <c r="BLM193" s="229"/>
      <c r="BLN193" s="229"/>
      <c r="BLO193" s="229"/>
      <c r="BLP193" s="229"/>
      <c r="BLQ193" s="229"/>
      <c r="BLR193" s="229"/>
      <c r="BLS193" s="229"/>
      <c r="BLT193" s="229"/>
      <c r="BLU193" s="229"/>
      <c r="BLV193" s="229"/>
      <c r="BLW193" s="229"/>
      <c r="BLX193" s="229"/>
      <c r="BLY193" s="229"/>
      <c r="BLZ193" s="229"/>
      <c r="BMA193" s="229"/>
      <c r="BMB193" s="229"/>
      <c r="BMC193" s="229"/>
      <c r="BMD193" s="229"/>
      <c r="BME193" s="229"/>
      <c r="BMF193" s="229"/>
      <c r="BMG193" s="229"/>
      <c r="BMH193" s="229"/>
      <c r="BMI193" s="229"/>
      <c r="BMJ193" s="229"/>
      <c r="BMK193" s="229"/>
      <c r="BML193" s="229"/>
      <c r="BMM193" s="229"/>
      <c r="BMN193" s="229"/>
      <c r="BMO193" s="229"/>
      <c r="BMP193" s="229"/>
      <c r="BMQ193" s="229"/>
      <c r="BMR193" s="229"/>
      <c r="BMS193" s="229"/>
      <c r="BMT193" s="229"/>
      <c r="BMU193" s="229"/>
      <c r="BMV193" s="229"/>
      <c r="BMW193" s="229"/>
      <c r="BMX193" s="229"/>
      <c r="BMY193" s="229"/>
      <c r="BMZ193" s="229"/>
      <c r="BNA193" s="229"/>
      <c r="BNB193" s="229"/>
      <c r="BNC193" s="229"/>
      <c r="BND193" s="229"/>
      <c r="BNE193" s="229"/>
      <c r="BNF193" s="229"/>
      <c r="BNG193" s="229"/>
      <c r="BNH193" s="229"/>
      <c r="BNI193" s="229"/>
      <c r="BNJ193" s="229"/>
      <c r="BNK193" s="229"/>
      <c r="BNL193" s="229"/>
      <c r="BNM193" s="229"/>
      <c r="BNN193" s="229"/>
      <c r="BNO193" s="229"/>
      <c r="BNP193" s="229"/>
      <c r="BNQ193" s="229"/>
      <c r="BNR193" s="229"/>
      <c r="BNS193" s="229"/>
      <c r="BNT193" s="229"/>
      <c r="BNU193" s="229"/>
      <c r="BNV193" s="229"/>
      <c r="BNW193" s="229"/>
      <c r="BNX193" s="229"/>
      <c r="BNY193" s="229"/>
      <c r="BNZ193" s="229"/>
      <c r="BOA193" s="229"/>
      <c r="BOB193" s="229"/>
      <c r="BOC193" s="229"/>
      <c r="BOD193" s="229"/>
      <c r="BOE193" s="229"/>
      <c r="BOF193" s="229"/>
      <c r="BOG193" s="229"/>
      <c r="BOH193" s="229"/>
      <c r="BOI193" s="229"/>
      <c r="BOJ193" s="229"/>
      <c r="BOK193" s="229"/>
      <c r="BOL193" s="229"/>
      <c r="BOM193" s="229"/>
      <c r="BON193" s="229"/>
      <c r="BOO193" s="229"/>
      <c r="BOP193" s="229"/>
      <c r="BOQ193" s="229"/>
      <c r="BOR193" s="229"/>
      <c r="BOS193" s="229"/>
      <c r="BOT193" s="229"/>
      <c r="BOU193" s="229"/>
      <c r="BOV193" s="229"/>
      <c r="BOW193" s="229"/>
      <c r="BOX193" s="229"/>
      <c r="BOY193" s="229"/>
      <c r="BOZ193" s="229"/>
      <c r="BPA193" s="229"/>
      <c r="BPB193" s="229"/>
      <c r="BPC193" s="229"/>
      <c r="BPD193" s="229"/>
      <c r="BPE193" s="229"/>
      <c r="BPF193" s="229"/>
      <c r="BPG193" s="229"/>
      <c r="BPH193" s="229"/>
      <c r="BPI193" s="229"/>
      <c r="BPJ193" s="229"/>
      <c r="BPK193" s="229"/>
      <c r="BPL193" s="229"/>
      <c r="BPM193" s="229"/>
      <c r="BPN193" s="229"/>
      <c r="BPO193" s="229"/>
      <c r="BPP193" s="229"/>
      <c r="BPQ193" s="229"/>
      <c r="BPR193" s="229"/>
      <c r="BPS193" s="229"/>
      <c r="BPT193" s="229"/>
      <c r="BPU193" s="229"/>
      <c r="BPV193" s="229"/>
      <c r="BPW193" s="229"/>
      <c r="BPX193" s="229"/>
      <c r="BPY193" s="229"/>
      <c r="BPZ193" s="229"/>
      <c r="BQA193" s="229"/>
      <c r="BQB193" s="229"/>
      <c r="BQC193" s="229"/>
      <c r="BQD193" s="229"/>
      <c r="BQE193" s="229"/>
      <c r="BQF193" s="229"/>
      <c r="BQG193" s="229"/>
      <c r="BQH193" s="229"/>
      <c r="BQI193" s="229"/>
      <c r="BQJ193" s="229"/>
      <c r="BQK193" s="229"/>
      <c r="BQL193" s="229"/>
      <c r="BQM193" s="229"/>
      <c r="BQN193" s="229"/>
      <c r="BQO193" s="229"/>
      <c r="BQP193" s="229"/>
      <c r="BQQ193" s="229"/>
      <c r="BQR193" s="229"/>
      <c r="BQS193" s="229"/>
      <c r="BQT193" s="229"/>
      <c r="BQU193" s="229"/>
      <c r="BQV193" s="229"/>
      <c r="BQW193" s="229"/>
      <c r="BQX193" s="229"/>
      <c r="BQY193" s="229"/>
      <c r="BQZ193" s="229"/>
      <c r="BRA193" s="229"/>
      <c r="BRB193" s="229"/>
      <c r="BRC193" s="229"/>
      <c r="BRD193" s="229"/>
      <c r="BRE193" s="229"/>
      <c r="BRF193" s="229"/>
      <c r="BRG193" s="229"/>
      <c r="BRH193" s="229"/>
      <c r="BRI193" s="229"/>
      <c r="BRJ193" s="229"/>
      <c r="BRK193" s="229"/>
      <c r="BRL193" s="229"/>
      <c r="BRM193" s="229"/>
      <c r="BRN193" s="229"/>
      <c r="BRO193" s="229"/>
      <c r="BRP193" s="229"/>
      <c r="BRQ193" s="229"/>
      <c r="BRR193" s="229"/>
      <c r="BRS193" s="229"/>
      <c r="BRT193" s="229"/>
      <c r="BRU193" s="229"/>
      <c r="BRV193" s="229"/>
      <c r="BRW193" s="229"/>
      <c r="BRX193" s="229"/>
      <c r="BRY193" s="229"/>
      <c r="BRZ193" s="229"/>
      <c r="BSA193" s="229"/>
      <c r="BSB193" s="229"/>
      <c r="BSC193" s="229"/>
      <c r="BSD193" s="229"/>
      <c r="BSE193" s="229"/>
      <c r="BSF193" s="229"/>
      <c r="BSG193" s="229"/>
      <c r="BSH193" s="229"/>
      <c r="BSI193" s="229"/>
      <c r="BSJ193" s="229"/>
      <c r="BSK193" s="229"/>
      <c r="BSL193" s="229"/>
      <c r="BSM193" s="229"/>
      <c r="BSN193" s="229"/>
      <c r="BSO193" s="229"/>
      <c r="BSP193" s="229"/>
      <c r="BSQ193" s="229"/>
      <c r="BSR193" s="229"/>
      <c r="BSS193" s="229"/>
      <c r="BST193" s="229"/>
      <c r="BSU193" s="229"/>
      <c r="BSV193" s="229"/>
      <c r="BSW193" s="229"/>
      <c r="BSX193" s="229"/>
      <c r="BSY193" s="229"/>
      <c r="BSZ193" s="229"/>
      <c r="BTA193" s="229"/>
      <c r="BTB193" s="229"/>
      <c r="BTC193" s="229"/>
      <c r="BTD193" s="229"/>
      <c r="BTE193" s="229"/>
      <c r="BTF193" s="229"/>
      <c r="BTG193" s="229"/>
      <c r="BTH193" s="229"/>
      <c r="BTI193" s="229"/>
      <c r="BTJ193" s="229"/>
      <c r="BTK193" s="229"/>
      <c r="BTL193" s="229"/>
      <c r="BTM193" s="229"/>
      <c r="BTN193" s="229"/>
      <c r="BTO193" s="229"/>
      <c r="BTP193" s="229"/>
      <c r="BTQ193" s="229"/>
      <c r="BTR193" s="229"/>
      <c r="BTS193" s="229"/>
      <c r="BTT193" s="229"/>
      <c r="BTU193" s="229"/>
      <c r="BTV193" s="229"/>
      <c r="BTW193" s="229"/>
      <c r="BTX193" s="229"/>
      <c r="BTY193" s="229"/>
      <c r="BTZ193" s="229"/>
      <c r="BUA193" s="229"/>
      <c r="BUB193" s="229"/>
      <c r="BUC193" s="229"/>
      <c r="BUD193" s="229"/>
      <c r="BUE193" s="229"/>
      <c r="BUF193" s="229"/>
      <c r="BUG193" s="229"/>
      <c r="BUH193" s="229"/>
      <c r="BUI193" s="229"/>
      <c r="BUJ193" s="229"/>
      <c r="BUK193" s="229"/>
      <c r="BUL193" s="229"/>
      <c r="BUM193" s="229"/>
      <c r="BUN193" s="229"/>
      <c r="BUO193" s="229"/>
      <c r="BUP193" s="229"/>
      <c r="BUQ193" s="229"/>
      <c r="BUR193" s="229"/>
      <c r="BUS193" s="229"/>
      <c r="BUT193" s="229"/>
      <c r="BUU193" s="229"/>
      <c r="BUV193" s="229"/>
      <c r="BUW193" s="229"/>
      <c r="BUX193" s="229"/>
      <c r="BUY193" s="229"/>
      <c r="BUZ193" s="229"/>
      <c r="BVA193" s="229"/>
      <c r="BVB193" s="229"/>
      <c r="BVC193" s="229"/>
      <c r="BVD193" s="229"/>
      <c r="BVE193" s="229"/>
      <c r="BVF193" s="229"/>
      <c r="BVG193" s="229"/>
      <c r="BVH193" s="229"/>
      <c r="BVI193" s="229"/>
      <c r="BVJ193" s="229"/>
      <c r="BVK193" s="229"/>
      <c r="BVL193" s="229"/>
      <c r="BVM193" s="229"/>
      <c r="BVN193" s="229"/>
      <c r="BVO193" s="229"/>
      <c r="BVP193" s="229"/>
      <c r="BVQ193" s="229"/>
      <c r="BVR193" s="229"/>
      <c r="BVS193" s="229"/>
      <c r="BVT193" s="229"/>
      <c r="BVU193" s="229"/>
      <c r="BVV193" s="229"/>
      <c r="BVW193" s="229"/>
      <c r="BVX193" s="229"/>
      <c r="BVY193" s="229"/>
      <c r="BVZ193" s="229"/>
      <c r="BWA193" s="229"/>
      <c r="BWB193" s="229"/>
      <c r="BWC193" s="229"/>
      <c r="BWD193" s="229"/>
      <c r="BWE193" s="229"/>
      <c r="BWF193" s="229"/>
      <c r="BWG193" s="229"/>
      <c r="BWH193" s="229"/>
      <c r="BWI193" s="229"/>
      <c r="BWJ193" s="229"/>
      <c r="BWK193" s="229"/>
      <c r="BWL193" s="229"/>
      <c r="BWM193" s="229"/>
      <c r="BWN193" s="229"/>
      <c r="BWO193" s="229"/>
      <c r="BWP193" s="229"/>
      <c r="BWQ193" s="229"/>
      <c r="BWR193" s="229"/>
      <c r="BWS193" s="229"/>
      <c r="BWT193" s="229"/>
      <c r="BWU193" s="229"/>
      <c r="BWV193" s="229"/>
      <c r="BWW193" s="229"/>
      <c r="BWX193" s="229"/>
      <c r="BWY193" s="229"/>
      <c r="BWZ193" s="229"/>
      <c r="BXA193" s="229"/>
      <c r="BXB193" s="229"/>
      <c r="BXC193" s="229"/>
      <c r="BXD193" s="229"/>
      <c r="BXE193" s="229"/>
      <c r="BXF193" s="229"/>
      <c r="BXG193" s="229"/>
      <c r="BXH193" s="229"/>
      <c r="BXI193" s="229"/>
      <c r="BXJ193" s="229"/>
      <c r="BXK193" s="229"/>
      <c r="BXL193" s="229"/>
      <c r="BXM193" s="229"/>
      <c r="BXN193" s="229"/>
      <c r="BXO193" s="229"/>
      <c r="BXP193" s="229"/>
      <c r="BXQ193" s="229"/>
      <c r="BXR193" s="229"/>
      <c r="BXS193" s="229"/>
      <c r="BXT193" s="229"/>
      <c r="BXU193" s="229"/>
      <c r="BXV193" s="229"/>
      <c r="BXW193" s="229"/>
      <c r="BXX193" s="229"/>
      <c r="BXY193" s="229"/>
      <c r="BXZ193" s="229"/>
      <c r="BYA193" s="229"/>
      <c r="BYB193" s="229"/>
      <c r="BYC193" s="229"/>
      <c r="BYD193" s="229"/>
      <c r="BYE193" s="229"/>
      <c r="BYF193" s="229"/>
      <c r="BYG193" s="229"/>
      <c r="BYH193" s="229"/>
      <c r="BYI193" s="229"/>
      <c r="BYJ193" s="229"/>
      <c r="BYK193" s="229"/>
      <c r="BYL193" s="229"/>
      <c r="BYM193" s="229"/>
      <c r="BYN193" s="229"/>
      <c r="BYO193" s="229"/>
      <c r="BYP193" s="229"/>
      <c r="BYQ193" s="229"/>
      <c r="BYR193" s="229"/>
      <c r="BYS193" s="229"/>
      <c r="BYT193" s="229"/>
      <c r="BYU193" s="229"/>
      <c r="BYV193" s="229"/>
      <c r="BYW193" s="229"/>
      <c r="BYX193" s="229"/>
      <c r="BYY193" s="229"/>
      <c r="BYZ193" s="229"/>
      <c r="BZA193" s="229"/>
      <c r="BZB193" s="229"/>
      <c r="BZC193" s="229"/>
      <c r="BZD193" s="229"/>
      <c r="BZE193" s="229"/>
      <c r="BZF193" s="229"/>
      <c r="BZG193" s="229"/>
      <c r="BZH193" s="229"/>
      <c r="BZI193" s="229"/>
      <c r="BZJ193" s="229"/>
      <c r="BZK193" s="229"/>
      <c r="BZL193" s="229"/>
      <c r="BZM193" s="229"/>
      <c r="BZN193" s="229"/>
      <c r="BZO193" s="229"/>
      <c r="BZP193" s="229"/>
      <c r="BZQ193" s="229"/>
      <c r="BZR193" s="229"/>
      <c r="BZS193" s="229"/>
      <c r="BZT193" s="229"/>
      <c r="BZU193" s="229"/>
      <c r="BZV193" s="229"/>
      <c r="BZW193" s="229"/>
      <c r="BZX193" s="229"/>
      <c r="BZY193" s="229"/>
      <c r="BZZ193" s="229"/>
      <c r="CAA193" s="229"/>
      <c r="CAB193" s="229"/>
      <c r="CAC193" s="229"/>
      <c r="CAD193" s="229"/>
      <c r="CAE193" s="229"/>
      <c r="CAF193" s="229"/>
      <c r="CAG193" s="229"/>
      <c r="CAH193" s="229"/>
      <c r="CAI193" s="229"/>
      <c r="CAJ193" s="229"/>
      <c r="CAK193" s="229"/>
      <c r="CAL193" s="229"/>
      <c r="CAM193" s="229"/>
      <c r="CAN193" s="229"/>
      <c r="CAO193" s="229"/>
      <c r="CAP193" s="229"/>
      <c r="CAQ193" s="229"/>
      <c r="CAR193" s="229"/>
      <c r="CAS193" s="229"/>
      <c r="CAT193" s="229"/>
      <c r="CAU193" s="229"/>
      <c r="CAV193" s="229"/>
      <c r="CAW193" s="229"/>
      <c r="CAX193" s="229"/>
      <c r="CAY193" s="229"/>
      <c r="CAZ193" s="229"/>
      <c r="CBA193" s="229"/>
      <c r="CBB193" s="229"/>
      <c r="CBC193" s="229"/>
      <c r="CBD193" s="229"/>
      <c r="CBE193" s="229"/>
      <c r="CBF193" s="229"/>
      <c r="CBG193" s="229"/>
      <c r="CBH193" s="229"/>
      <c r="CBI193" s="229"/>
      <c r="CBJ193" s="229"/>
      <c r="CBK193" s="229"/>
      <c r="CBL193" s="229"/>
      <c r="CBM193" s="229"/>
      <c r="CBN193" s="229"/>
      <c r="CBO193" s="229"/>
      <c r="CBP193" s="229"/>
      <c r="CBQ193" s="229"/>
      <c r="CBR193" s="229"/>
      <c r="CBS193" s="229"/>
      <c r="CBT193" s="229"/>
      <c r="CBU193" s="229"/>
      <c r="CBV193" s="229"/>
      <c r="CBW193" s="229"/>
      <c r="CBX193" s="229"/>
      <c r="CBY193" s="229"/>
      <c r="CBZ193" s="229"/>
      <c r="CCA193" s="229"/>
      <c r="CCB193" s="229"/>
      <c r="CCC193" s="229"/>
      <c r="CCD193" s="229"/>
      <c r="CCE193" s="229"/>
      <c r="CCF193" s="229"/>
      <c r="CCG193" s="229"/>
      <c r="CCH193" s="229"/>
      <c r="CCI193" s="229"/>
      <c r="CCJ193" s="229"/>
      <c r="CCK193" s="229"/>
      <c r="CCL193" s="229"/>
      <c r="CCM193" s="229"/>
      <c r="CCN193" s="229"/>
      <c r="CCO193" s="229"/>
      <c r="CCP193" s="229"/>
      <c r="CCQ193" s="229"/>
      <c r="CCR193" s="229"/>
      <c r="CCS193" s="229"/>
      <c r="CCT193" s="229"/>
      <c r="CCU193" s="229"/>
      <c r="CCV193" s="229"/>
      <c r="CCW193" s="229"/>
      <c r="CCX193" s="229"/>
      <c r="CCY193" s="229"/>
      <c r="CCZ193" s="229"/>
      <c r="CDA193" s="229"/>
      <c r="CDB193" s="229"/>
      <c r="CDC193" s="229"/>
      <c r="CDD193" s="229"/>
      <c r="CDE193" s="229"/>
      <c r="CDF193" s="229"/>
      <c r="CDG193" s="229"/>
      <c r="CDH193" s="229"/>
      <c r="CDI193" s="229"/>
      <c r="CDJ193" s="229"/>
      <c r="CDK193" s="229"/>
      <c r="CDL193" s="229"/>
      <c r="CDM193" s="229"/>
      <c r="CDN193" s="229"/>
      <c r="CDO193" s="229"/>
      <c r="CDP193" s="229"/>
      <c r="CDQ193" s="229"/>
      <c r="CDR193" s="229"/>
      <c r="CDS193" s="229"/>
      <c r="CDT193" s="229"/>
      <c r="CDU193" s="229"/>
      <c r="CDV193" s="229"/>
      <c r="CDW193" s="229"/>
      <c r="CDX193" s="229"/>
      <c r="CDY193" s="229"/>
      <c r="CDZ193" s="229"/>
      <c r="CEA193" s="229"/>
      <c r="CEB193" s="229"/>
      <c r="CEC193" s="229"/>
      <c r="CED193" s="229"/>
      <c r="CEE193" s="229"/>
      <c r="CEF193" s="229"/>
      <c r="CEG193" s="229"/>
      <c r="CEH193" s="229"/>
      <c r="CEI193" s="229"/>
      <c r="CEJ193" s="229"/>
      <c r="CEK193" s="229"/>
      <c r="CEL193" s="229"/>
      <c r="CEM193" s="229"/>
      <c r="CEN193" s="229"/>
      <c r="CEO193" s="229"/>
      <c r="CEP193" s="229"/>
      <c r="CEQ193" s="229"/>
      <c r="CER193" s="229"/>
      <c r="CES193" s="229"/>
      <c r="CET193" s="229"/>
      <c r="CEU193" s="229"/>
      <c r="CEV193" s="229"/>
      <c r="CEW193" s="229"/>
      <c r="CEX193" s="229"/>
      <c r="CEY193" s="229"/>
      <c r="CEZ193" s="229"/>
      <c r="CFA193" s="229"/>
      <c r="CFB193" s="229"/>
      <c r="CFC193" s="229"/>
      <c r="CFD193" s="229"/>
      <c r="CFE193" s="229"/>
      <c r="CFF193" s="229"/>
      <c r="CFG193" s="229"/>
      <c r="CFH193" s="229"/>
      <c r="CFI193" s="229"/>
      <c r="CFJ193" s="229"/>
      <c r="CFK193" s="229"/>
      <c r="CFL193" s="229"/>
      <c r="CFM193" s="229"/>
      <c r="CFN193" s="229"/>
      <c r="CFO193" s="229"/>
      <c r="CFP193" s="229"/>
      <c r="CFQ193" s="229"/>
      <c r="CFR193" s="229"/>
      <c r="CFS193" s="229"/>
      <c r="CFT193" s="229"/>
      <c r="CFU193" s="229"/>
      <c r="CFV193" s="229"/>
      <c r="CFW193" s="229"/>
      <c r="CFX193" s="229"/>
      <c r="CFY193" s="229"/>
      <c r="CFZ193" s="229"/>
      <c r="CGA193" s="229"/>
      <c r="CGB193" s="229"/>
      <c r="CGC193" s="229"/>
      <c r="CGD193" s="229"/>
      <c r="CGE193" s="229"/>
      <c r="CGF193" s="229"/>
      <c r="CGG193" s="229"/>
      <c r="CGH193" s="229"/>
      <c r="CGI193" s="229"/>
      <c r="CGJ193" s="229"/>
      <c r="CGK193" s="229"/>
      <c r="CGL193" s="229"/>
      <c r="CGM193" s="229"/>
      <c r="CGN193" s="229"/>
      <c r="CGO193" s="229"/>
      <c r="CGP193" s="229"/>
      <c r="CGQ193" s="229"/>
      <c r="CGR193" s="229"/>
      <c r="CGS193" s="229"/>
      <c r="CGT193" s="229"/>
      <c r="CGU193" s="229"/>
      <c r="CGV193" s="229"/>
      <c r="CGW193" s="229"/>
      <c r="CGX193" s="229"/>
      <c r="CGY193" s="229"/>
      <c r="CGZ193" s="229"/>
      <c r="CHA193" s="229"/>
      <c r="CHB193" s="229"/>
      <c r="CHC193" s="229"/>
      <c r="CHD193" s="229"/>
      <c r="CHE193" s="229"/>
      <c r="CHF193" s="229"/>
      <c r="CHG193" s="229"/>
      <c r="CHH193" s="229"/>
      <c r="CHI193" s="229"/>
      <c r="CHJ193" s="229"/>
      <c r="CHK193" s="229"/>
      <c r="CHL193" s="229"/>
      <c r="CHM193" s="229"/>
      <c r="CHN193" s="229"/>
      <c r="CHO193" s="229"/>
      <c r="CHP193" s="229"/>
      <c r="CHQ193" s="229"/>
      <c r="CHR193" s="229"/>
      <c r="CHS193" s="229"/>
      <c r="CHT193" s="229"/>
      <c r="CHU193" s="229"/>
      <c r="CHV193" s="229"/>
      <c r="CHW193" s="229"/>
      <c r="CHX193" s="229"/>
      <c r="CHY193" s="229"/>
      <c r="CHZ193" s="229"/>
      <c r="CIA193" s="229"/>
      <c r="CIB193" s="229"/>
      <c r="CIC193" s="229"/>
      <c r="CID193" s="229"/>
      <c r="CIE193" s="229"/>
      <c r="CIF193" s="229"/>
      <c r="CIG193" s="229"/>
      <c r="CIH193" s="229"/>
      <c r="CII193" s="229"/>
      <c r="CIJ193" s="229"/>
      <c r="CIK193" s="229"/>
      <c r="CIL193" s="229"/>
      <c r="CIM193" s="229"/>
      <c r="CIN193" s="229"/>
      <c r="CIO193" s="229"/>
      <c r="CIP193" s="229"/>
      <c r="CIQ193" s="229"/>
      <c r="CIR193" s="229"/>
      <c r="CIS193" s="229"/>
      <c r="CIT193" s="229"/>
      <c r="CIU193" s="229"/>
      <c r="CIV193" s="229"/>
      <c r="CIW193" s="229"/>
      <c r="CIX193" s="229"/>
      <c r="CIY193" s="229"/>
      <c r="CIZ193" s="229"/>
      <c r="CJA193" s="229"/>
      <c r="CJB193" s="229"/>
      <c r="CJC193" s="229"/>
      <c r="CJD193" s="229"/>
      <c r="CJE193" s="229"/>
      <c r="CJF193" s="229"/>
      <c r="CJG193" s="229"/>
      <c r="CJH193" s="229"/>
      <c r="CJI193" s="229"/>
      <c r="CJJ193" s="229"/>
      <c r="CJK193" s="229"/>
      <c r="CJL193" s="229"/>
      <c r="CJM193" s="229"/>
      <c r="CJN193" s="229"/>
      <c r="CJO193" s="229"/>
      <c r="CJP193" s="229"/>
      <c r="CJQ193" s="229"/>
      <c r="CJR193" s="229"/>
      <c r="CJS193" s="229"/>
      <c r="CJT193" s="229"/>
      <c r="CJU193" s="229"/>
      <c r="CJV193" s="229"/>
      <c r="CJW193" s="229"/>
      <c r="CJX193" s="229"/>
      <c r="CJY193" s="229"/>
      <c r="CJZ193" s="229"/>
      <c r="CKA193" s="229"/>
      <c r="CKB193" s="229"/>
      <c r="CKC193" s="229"/>
      <c r="CKD193" s="229"/>
      <c r="CKE193" s="229"/>
      <c r="CKF193" s="229"/>
      <c r="CKG193" s="229"/>
      <c r="CKH193" s="229"/>
      <c r="CKI193" s="229"/>
      <c r="CKJ193" s="229"/>
      <c r="CKK193" s="229"/>
      <c r="CKL193" s="229"/>
      <c r="CKM193" s="229"/>
      <c r="CKN193" s="229"/>
      <c r="CKO193" s="229"/>
      <c r="CKP193" s="229"/>
      <c r="CKQ193" s="229"/>
      <c r="CKR193" s="229"/>
      <c r="CKS193" s="229"/>
      <c r="CKT193" s="229"/>
      <c r="CKU193" s="229"/>
      <c r="CKV193" s="229"/>
      <c r="CKW193" s="229"/>
      <c r="CKX193" s="229"/>
      <c r="CKY193" s="229"/>
      <c r="CKZ193" s="229"/>
      <c r="CLA193" s="229"/>
      <c r="CLB193" s="229"/>
      <c r="CLC193" s="229"/>
      <c r="CLD193" s="229"/>
      <c r="CLE193" s="229"/>
      <c r="CLF193" s="229"/>
      <c r="CLG193" s="229"/>
      <c r="CLH193" s="229"/>
      <c r="CLI193" s="229"/>
      <c r="CLJ193" s="229"/>
      <c r="CLK193" s="229"/>
      <c r="CLL193" s="229"/>
      <c r="CLM193" s="229"/>
      <c r="CLN193" s="229"/>
      <c r="CLO193" s="229"/>
      <c r="CLP193" s="229"/>
      <c r="CLQ193" s="229"/>
      <c r="CLR193" s="229"/>
      <c r="CLS193" s="229"/>
      <c r="CLT193" s="229"/>
      <c r="CLU193" s="229"/>
      <c r="CLV193" s="229"/>
      <c r="CLW193" s="229"/>
      <c r="CLX193" s="229"/>
      <c r="CLY193" s="229"/>
      <c r="CLZ193" s="229"/>
      <c r="CMA193" s="229"/>
      <c r="CMB193" s="229"/>
      <c r="CMC193" s="229"/>
      <c r="CMD193" s="229"/>
      <c r="CME193" s="229"/>
      <c r="CMF193" s="229"/>
      <c r="CMG193" s="229"/>
      <c r="CMH193" s="229"/>
      <c r="CMI193" s="229"/>
      <c r="CMJ193" s="229"/>
      <c r="CMK193" s="229"/>
      <c r="CML193" s="229"/>
      <c r="CMM193" s="229"/>
      <c r="CMN193" s="229"/>
      <c r="CMO193" s="229"/>
      <c r="CMP193" s="229"/>
      <c r="CMQ193" s="229"/>
      <c r="CMR193" s="229"/>
      <c r="CMS193" s="229"/>
      <c r="CMT193" s="229"/>
      <c r="CMU193" s="229"/>
      <c r="CMV193" s="229"/>
      <c r="CMW193" s="229"/>
      <c r="CMX193" s="229"/>
      <c r="CMY193" s="229"/>
      <c r="CMZ193" s="229"/>
      <c r="CNA193" s="229"/>
      <c r="CNB193" s="229"/>
      <c r="CNC193" s="229"/>
      <c r="CND193" s="229"/>
      <c r="CNE193" s="229"/>
      <c r="CNF193" s="229"/>
      <c r="CNG193" s="229"/>
      <c r="CNH193" s="229"/>
      <c r="CNI193" s="229"/>
      <c r="CNJ193" s="229"/>
      <c r="CNK193" s="229"/>
      <c r="CNL193" s="229"/>
      <c r="CNM193" s="229"/>
      <c r="CNN193" s="229"/>
      <c r="CNO193" s="229"/>
      <c r="CNP193" s="229"/>
      <c r="CNQ193" s="229"/>
      <c r="CNR193" s="229"/>
      <c r="CNS193" s="229"/>
      <c r="CNT193" s="229"/>
      <c r="CNU193" s="229"/>
      <c r="CNV193" s="229"/>
      <c r="CNW193" s="229"/>
      <c r="CNX193" s="229"/>
      <c r="CNY193" s="229"/>
      <c r="CNZ193" s="229"/>
      <c r="COA193" s="229"/>
      <c r="COB193" s="229"/>
      <c r="COC193" s="229"/>
      <c r="COD193" s="229"/>
      <c r="COE193" s="229"/>
      <c r="COF193" s="229"/>
      <c r="COG193" s="229"/>
      <c r="COH193" s="229"/>
      <c r="COI193" s="229"/>
      <c r="COJ193" s="229"/>
      <c r="COK193" s="229"/>
      <c r="COL193" s="229"/>
      <c r="COM193" s="229"/>
      <c r="CON193" s="229"/>
      <c r="COO193" s="229"/>
      <c r="COP193" s="229"/>
      <c r="COQ193" s="229"/>
      <c r="COR193" s="229"/>
      <c r="COS193" s="229"/>
      <c r="COT193" s="229"/>
      <c r="COU193" s="229"/>
      <c r="COV193" s="229"/>
      <c r="COW193" s="229"/>
      <c r="COX193" s="229"/>
      <c r="COY193" s="229"/>
      <c r="COZ193" s="229"/>
      <c r="CPA193" s="229"/>
      <c r="CPB193" s="229"/>
      <c r="CPC193" s="229"/>
      <c r="CPD193" s="229"/>
      <c r="CPE193" s="229"/>
      <c r="CPF193" s="229"/>
      <c r="CPG193" s="229"/>
      <c r="CPH193" s="229"/>
      <c r="CPI193" s="229"/>
      <c r="CPJ193" s="229"/>
      <c r="CPK193" s="229"/>
      <c r="CPL193" s="229"/>
      <c r="CPM193" s="229"/>
      <c r="CPN193" s="229"/>
      <c r="CPO193" s="229"/>
      <c r="CPP193" s="229"/>
      <c r="CPQ193" s="229"/>
      <c r="CPR193" s="229"/>
      <c r="CPS193" s="229"/>
      <c r="CPT193" s="229"/>
      <c r="CPU193" s="229"/>
      <c r="CPV193" s="229"/>
      <c r="CPW193" s="229"/>
      <c r="CPX193" s="229"/>
      <c r="CPY193" s="229"/>
      <c r="CPZ193" s="229"/>
      <c r="CQA193" s="229"/>
      <c r="CQB193" s="229"/>
      <c r="CQC193" s="229"/>
      <c r="CQD193" s="229"/>
      <c r="CQE193" s="229"/>
      <c r="CQF193" s="229"/>
      <c r="CQG193" s="229"/>
      <c r="CQH193" s="229"/>
      <c r="CQI193" s="229"/>
      <c r="CQJ193" s="229"/>
      <c r="CQK193" s="229"/>
      <c r="CQL193" s="229"/>
      <c r="CQM193" s="229"/>
      <c r="CQN193" s="229"/>
      <c r="CQO193" s="229"/>
      <c r="CQP193" s="229"/>
      <c r="CQQ193" s="229"/>
      <c r="CQR193" s="229"/>
      <c r="CQS193" s="229"/>
      <c r="CQT193" s="229"/>
      <c r="CQU193" s="229"/>
      <c r="CQV193" s="229"/>
      <c r="CQW193" s="229"/>
      <c r="CQX193" s="229"/>
      <c r="CQY193" s="229"/>
      <c r="CQZ193" s="229"/>
      <c r="CRA193" s="229"/>
      <c r="CRB193" s="229"/>
      <c r="CRC193" s="229"/>
      <c r="CRD193" s="229"/>
      <c r="CRE193" s="229"/>
      <c r="CRF193" s="229"/>
      <c r="CRG193" s="229"/>
      <c r="CRH193" s="229"/>
      <c r="CRI193" s="229"/>
      <c r="CRJ193" s="229"/>
      <c r="CRK193" s="229"/>
      <c r="CRL193" s="229"/>
      <c r="CRM193" s="229"/>
      <c r="CRN193" s="229"/>
      <c r="CRO193" s="229"/>
      <c r="CRP193" s="229"/>
      <c r="CRQ193" s="229"/>
      <c r="CRR193" s="229"/>
      <c r="CRS193" s="229"/>
      <c r="CRT193" s="229"/>
      <c r="CRU193" s="229"/>
      <c r="CRV193" s="229"/>
      <c r="CRW193" s="229"/>
      <c r="CRX193" s="229"/>
      <c r="CRY193" s="229"/>
      <c r="CRZ193" s="229"/>
      <c r="CSA193" s="229"/>
      <c r="CSB193" s="229"/>
      <c r="CSC193" s="229"/>
      <c r="CSD193" s="229"/>
      <c r="CSE193" s="229"/>
      <c r="CSF193" s="229"/>
      <c r="CSG193" s="229"/>
      <c r="CSH193" s="229"/>
      <c r="CSI193" s="229"/>
      <c r="CSJ193" s="229"/>
      <c r="CSK193" s="229"/>
      <c r="CSL193" s="229"/>
      <c r="CSM193" s="229"/>
      <c r="CSN193" s="229"/>
      <c r="CSO193" s="229"/>
      <c r="CSP193" s="229"/>
      <c r="CSQ193" s="229"/>
      <c r="CSR193" s="229"/>
      <c r="CSS193" s="229"/>
      <c r="CST193" s="229"/>
      <c r="CSU193" s="229"/>
      <c r="CSV193" s="229"/>
      <c r="CSW193" s="229"/>
      <c r="CSX193" s="229"/>
      <c r="CSY193" s="229"/>
      <c r="CSZ193" s="229"/>
      <c r="CTA193" s="229"/>
      <c r="CTB193" s="229"/>
      <c r="CTC193" s="229"/>
      <c r="CTD193" s="229"/>
      <c r="CTE193" s="229"/>
      <c r="CTF193" s="229"/>
      <c r="CTG193" s="229"/>
      <c r="CTH193" s="229"/>
      <c r="CTI193" s="229"/>
      <c r="CTJ193" s="229"/>
      <c r="CTK193" s="229"/>
      <c r="CTL193" s="229"/>
      <c r="CTM193" s="229"/>
      <c r="CTN193" s="229"/>
      <c r="CTO193" s="229"/>
      <c r="CTP193" s="229"/>
      <c r="CTQ193" s="229"/>
      <c r="CTR193" s="229"/>
      <c r="CTS193" s="229"/>
      <c r="CTT193" s="229"/>
      <c r="CTU193" s="229"/>
      <c r="CTV193" s="229"/>
      <c r="CTW193" s="229"/>
      <c r="CTX193" s="229"/>
      <c r="CTY193" s="229"/>
      <c r="CTZ193" s="229"/>
      <c r="CUA193" s="229"/>
    </row>
    <row r="194" spans="1:2575" s="224" customFormat="1" ht="108.75" hidden="1" customHeight="1">
      <c r="A194" s="247"/>
      <c r="B194" s="248"/>
      <c r="C194" s="249"/>
      <c r="D194" s="250"/>
      <c r="E194" s="274"/>
      <c r="F194" s="252"/>
      <c r="G194" s="249"/>
      <c r="H194" s="256"/>
      <c r="I194" s="269"/>
      <c r="J194" s="270"/>
      <c r="K194" s="252"/>
      <c r="L194" s="252"/>
      <c r="N194" s="229"/>
      <c r="O194" s="229"/>
      <c r="P194" s="229"/>
      <c r="Q194" s="229"/>
      <c r="R194" s="229"/>
      <c r="S194" s="229"/>
      <c r="T194" s="229"/>
      <c r="U194" s="229"/>
      <c r="V194" s="229"/>
      <c r="W194" s="229"/>
      <c r="X194" s="229"/>
      <c r="Y194" s="229"/>
      <c r="Z194" s="229"/>
      <c r="AA194" s="229"/>
      <c r="AB194" s="229"/>
      <c r="AC194" s="229"/>
      <c r="AD194" s="229"/>
      <c r="AE194" s="229"/>
      <c r="AF194" s="229"/>
      <c r="AG194" s="229"/>
      <c r="AH194" s="229"/>
      <c r="AI194" s="229"/>
      <c r="AJ194" s="229"/>
      <c r="AK194" s="229"/>
      <c r="AL194" s="229"/>
      <c r="AM194" s="229"/>
      <c r="AN194" s="229"/>
      <c r="AO194" s="229"/>
      <c r="AP194" s="229"/>
      <c r="AQ194" s="229"/>
      <c r="AR194" s="229"/>
      <c r="AS194" s="229"/>
      <c r="AT194" s="229"/>
      <c r="AU194" s="229"/>
      <c r="AV194" s="229"/>
      <c r="AW194" s="229"/>
      <c r="AX194" s="229"/>
      <c r="AY194" s="229"/>
      <c r="AZ194" s="229"/>
      <c r="BA194" s="229"/>
      <c r="BB194" s="229"/>
      <c r="BC194" s="229"/>
      <c r="BD194" s="229"/>
      <c r="BE194" s="229"/>
      <c r="BF194" s="229"/>
      <c r="BG194" s="229"/>
      <c r="BH194" s="229"/>
      <c r="BI194" s="229"/>
      <c r="BJ194" s="229"/>
      <c r="BK194" s="229"/>
      <c r="BL194" s="229"/>
      <c r="BM194" s="229"/>
      <c r="BN194" s="229"/>
      <c r="BO194" s="229"/>
      <c r="BP194" s="229"/>
      <c r="BQ194" s="229"/>
      <c r="BR194" s="229"/>
      <c r="BS194" s="229"/>
      <c r="BT194" s="229"/>
      <c r="BU194" s="229"/>
      <c r="BV194" s="229"/>
      <c r="BW194" s="229"/>
      <c r="BX194" s="229"/>
      <c r="BY194" s="229"/>
      <c r="BZ194" s="229"/>
      <c r="CA194" s="229"/>
      <c r="CB194" s="229"/>
      <c r="CC194" s="229"/>
      <c r="CD194" s="229"/>
      <c r="CE194" s="229"/>
      <c r="CF194" s="229"/>
      <c r="CG194" s="229"/>
      <c r="CH194" s="229"/>
      <c r="CI194" s="229"/>
      <c r="CJ194" s="229"/>
      <c r="CK194" s="229"/>
      <c r="CL194" s="229"/>
      <c r="CM194" s="229"/>
      <c r="CN194" s="229"/>
      <c r="CO194" s="229"/>
      <c r="CP194" s="229"/>
      <c r="CQ194" s="229"/>
      <c r="CR194" s="229"/>
      <c r="CS194" s="229"/>
      <c r="CT194" s="229"/>
      <c r="CU194" s="229"/>
      <c r="CV194" s="229"/>
      <c r="CW194" s="229"/>
      <c r="CX194" s="229"/>
      <c r="CY194" s="229"/>
      <c r="CZ194" s="229"/>
      <c r="DA194" s="229"/>
      <c r="DB194" s="229"/>
      <c r="DC194" s="229"/>
      <c r="DD194" s="229"/>
      <c r="DE194" s="229"/>
      <c r="DF194" s="229"/>
      <c r="DG194" s="229"/>
      <c r="DH194" s="229"/>
      <c r="DI194" s="229"/>
      <c r="DJ194" s="229"/>
      <c r="DK194" s="229"/>
      <c r="DL194" s="229"/>
      <c r="DM194" s="229"/>
      <c r="DN194" s="229"/>
      <c r="DO194" s="229"/>
      <c r="DP194" s="229"/>
      <c r="DQ194" s="229"/>
      <c r="DR194" s="229"/>
      <c r="DS194" s="229"/>
      <c r="DT194" s="229"/>
      <c r="DU194" s="229"/>
      <c r="DV194" s="229"/>
      <c r="DW194" s="229"/>
      <c r="DX194" s="229"/>
      <c r="DY194" s="229"/>
      <c r="DZ194" s="229"/>
      <c r="EA194" s="229"/>
      <c r="EB194" s="229"/>
      <c r="EC194" s="229"/>
      <c r="ED194" s="229"/>
      <c r="EE194" s="229"/>
      <c r="EF194" s="229"/>
      <c r="EG194" s="229"/>
      <c r="EH194" s="229"/>
      <c r="EI194" s="229"/>
      <c r="EJ194" s="229"/>
      <c r="EK194" s="229"/>
      <c r="EL194" s="229"/>
      <c r="EM194" s="229"/>
      <c r="EN194" s="229"/>
      <c r="EO194" s="229"/>
      <c r="EP194" s="229"/>
      <c r="EQ194" s="229"/>
      <c r="ER194" s="229"/>
      <c r="ES194" s="229"/>
      <c r="ET194" s="229"/>
      <c r="EU194" s="229"/>
      <c r="EV194" s="229"/>
      <c r="EW194" s="229"/>
      <c r="EX194" s="229"/>
      <c r="EY194" s="229"/>
      <c r="EZ194" s="229"/>
      <c r="FA194" s="229"/>
      <c r="FB194" s="229"/>
      <c r="FC194" s="229"/>
      <c r="FD194" s="229"/>
      <c r="FE194" s="229"/>
      <c r="FF194" s="229"/>
      <c r="FG194" s="229"/>
      <c r="FH194" s="229"/>
      <c r="FI194" s="229"/>
      <c r="FJ194" s="229"/>
      <c r="FK194" s="229"/>
      <c r="FL194" s="229"/>
      <c r="FM194" s="229"/>
      <c r="FN194" s="229"/>
      <c r="FO194" s="229"/>
      <c r="FP194" s="229"/>
      <c r="FQ194" s="229"/>
      <c r="FR194" s="229"/>
      <c r="FS194" s="229"/>
      <c r="FT194" s="229"/>
      <c r="FU194" s="229"/>
      <c r="FV194" s="229"/>
      <c r="FW194" s="229"/>
      <c r="FX194" s="229"/>
      <c r="FY194" s="229"/>
      <c r="FZ194" s="229"/>
      <c r="GA194" s="229"/>
      <c r="GB194" s="229"/>
      <c r="GC194" s="229"/>
      <c r="GD194" s="229"/>
      <c r="GE194" s="229"/>
      <c r="GF194" s="229"/>
      <c r="GG194" s="229"/>
      <c r="GH194" s="229"/>
      <c r="GI194" s="229"/>
      <c r="GJ194" s="229"/>
      <c r="GK194" s="229"/>
      <c r="GL194" s="229"/>
      <c r="GM194" s="229"/>
      <c r="GN194" s="229"/>
      <c r="GO194" s="229"/>
      <c r="GP194" s="229"/>
      <c r="GQ194" s="229"/>
      <c r="GR194" s="229"/>
      <c r="GS194" s="229"/>
      <c r="GT194" s="229"/>
      <c r="GU194" s="229"/>
      <c r="GV194" s="229"/>
      <c r="GW194" s="229"/>
      <c r="GX194" s="229"/>
      <c r="GY194" s="229"/>
      <c r="GZ194" s="229"/>
      <c r="HA194" s="229"/>
      <c r="HB194" s="229"/>
      <c r="HC194" s="229"/>
      <c r="HD194" s="229"/>
      <c r="HE194" s="229"/>
      <c r="HF194" s="229"/>
      <c r="HG194" s="229"/>
      <c r="HH194" s="229"/>
      <c r="HI194" s="229"/>
      <c r="HJ194" s="229"/>
      <c r="HK194" s="229"/>
      <c r="HL194" s="229"/>
      <c r="HM194" s="229"/>
      <c r="HN194" s="229"/>
      <c r="HO194" s="229"/>
      <c r="HP194" s="229"/>
      <c r="HQ194" s="229"/>
      <c r="HR194" s="229"/>
      <c r="HS194" s="229"/>
      <c r="HT194" s="229"/>
      <c r="HU194" s="229"/>
      <c r="HV194" s="229"/>
      <c r="HW194" s="229"/>
      <c r="HX194" s="229"/>
      <c r="HY194" s="229"/>
      <c r="HZ194" s="229"/>
      <c r="IA194" s="229"/>
      <c r="IB194" s="229"/>
      <c r="IC194" s="229"/>
      <c r="ID194" s="229"/>
      <c r="IE194" s="229"/>
      <c r="IF194" s="229"/>
      <c r="IG194" s="229"/>
      <c r="IH194" s="229"/>
      <c r="II194" s="229"/>
      <c r="IJ194" s="229"/>
      <c r="IK194" s="229"/>
      <c r="IL194" s="229"/>
      <c r="IM194" s="229"/>
      <c r="IN194" s="229"/>
      <c r="IO194" s="229"/>
      <c r="IP194" s="229"/>
      <c r="IQ194" s="229"/>
      <c r="IR194" s="229"/>
      <c r="IS194" s="229"/>
      <c r="IT194" s="229"/>
      <c r="IU194" s="229"/>
      <c r="IV194" s="229"/>
      <c r="IW194" s="229"/>
      <c r="IX194" s="229"/>
      <c r="IY194" s="229"/>
      <c r="IZ194" s="229"/>
      <c r="JA194" s="229"/>
      <c r="JB194" s="229"/>
      <c r="JC194" s="229"/>
      <c r="JD194" s="229"/>
      <c r="JE194" s="229"/>
      <c r="JF194" s="229"/>
      <c r="JG194" s="229"/>
      <c r="JH194" s="229"/>
      <c r="JI194" s="229"/>
      <c r="JJ194" s="229"/>
      <c r="JK194" s="229"/>
      <c r="JL194" s="229"/>
      <c r="JM194" s="229"/>
      <c r="JN194" s="229"/>
      <c r="JO194" s="229"/>
      <c r="JP194" s="229"/>
      <c r="JQ194" s="229"/>
      <c r="JR194" s="229"/>
      <c r="JS194" s="229"/>
      <c r="JT194" s="229"/>
      <c r="JU194" s="229"/>
      <c r="JV194" s="229"/>
      <c r="JW194" s="229"/>
      <c r="JX194" s="229"/>
      <c r="JY194" s="229"/>
      <c r="JZ194" s="229"/>
      <c r="KA194" s="229"/>
      <c r="KB194" s="229"/>
      <c r="KC194" s="229"/>
      <c r="KD194" s="229"/>
      <c r="KE194" s="229"/>
      <c r="KF194" s="229"/>
      <c r="KG194" s="229"/>
      <c r="KH194" s="229"/>
      <c r="KI194" s="229"/>
      <c r="KJ194" s="229"/>
      <c r="KK194" s="229"/>
      <c r="KL194" s="229"/>
      <c r="KM194" s="229"/>
      <c r="KN194" s="229"/>
      <c r="KO194" s="229"/>
      <c r="KP194" s="229"/>
      <c r="KQ194" s="229"/>
      <c r="KR194" s="229"/>
      <c r="KS194" s="229"/>
      <c r="KT194" s="229"/>
      <c r="KU194" s="229"/>
      <c r="KV194" s="229"/>
      <c r="KW194" s="229"/>
      <c r="KX194" s="229"/>
      <c r="KY194" s="229"/>
      <c r="KZ194" s="229"/>
      <c r="LA194" s="229"/>
      <c r="LB194" s="229"/>
      <c r="LC194" s="229"/>
      <c r="LD194" s="229"/>
      <c r="LE194" s="229"/>
      <c r="LF194" s="229"/>
      <c r="LG194" s="229"/>
      <c r="LH194" s="229"/>
      <c r="LI194" s="229"/>
      <c r="LJ194" s="229"/>
      <c r="LK194" s="229"/>
      <c r="LL194" s="229"/>
      <c r="LM194" s="229"/>
      <c r="LN194" s="229"/>
      <c r="LO194" s="229"/>
      <c r="LP194" s="229"/>
      <c r="LQ194" s="229"/>
      <c r="LR194" s="229"/>
      <c r="LS194" s="229"/>
      <c r="LT194" s="229"/>
      <c r="LU194" s="229"/>
      <c r="LV194" s="229"/>
      <c r="LW194" s="229"/>
      <c r="LX194" s="229"/>
      <c r="LY194" s="229"/>
      <c r="LZ194" s="229"/>
      <c r="MA194" s="229"/>
      <c r="MB194" s="229"/>
      <c r="MC194" s="229"/>
      <c r="MD194" s="229"/>
      <c r="ME194" s="229"/>
      <c r="MF194" s="229"/>
      <c r="MG194" s="229"/>
      <c r="MH194" s="229"/>
      <c r="MI194" s="229"/>
      <c r="MJ194" s="229"/>
      <c r="MK194" s="229"/>
      <c r="ML194" s="229"/>
      <c r="MM194" s="229"/>
      <c r="MN194" s="229"/>
      <c r="MO194" s="229"/>
      <c r="MP194" s="229"/>
      <c r="MQ194" s="229"/>
      <c r="MR194" s="229"/>
      <c r="MS194" s="229"/>
      <c r="MT194" s="229"/>
      <c r="MU194" s="229"/>
      <c r="MV194" s="229"/>
      <c r="MW194" s="229"/>
      <c r="MX194" s="229"/>
      <c r="MY194" s="229"/>
      <c r="MZ194" s="229"/>
      <c r="NA194" s="229"/>
      <c r="NB194" s="229"/>
      <c r="NC194" s="229"/>
      <c r="ND194" s="229"/>
      <c r="NE194" s="229"/>
      <c r="NF194" s="229"/>
      <c r="NG194" s="229"/>
      <c r="NH194" s="229"/>
      <c r="NI194" s="229"/>
      <c r="NJ194" s="229"/>
      <c r="NK194" s="229"/>
      <c r="NL194" s="229"/>
      <c r="NM194" s="229"/>
      <c r="NN194" s="229"/>
      <c r="NO194" s="229"/>
      <c r="NP194" s="229"/>
      <c r="NQ194" s="229"/>
      <c r="NR194" s="229"/>
      <c r="NS194" s="229"/>
      <c r="NT194" s="229"/>
      <c r="NU194" s="229"/>
      <c r="NV194" s="229"/>
      <c r="NW194" s="229"/>
      <c r="NX194" s="229"/>
      <c r="NY194" s="229"/>
      <c r="NZ194" s="229"/>
      <c r="OA194" s="229"/>
      <c r="OB194" s="229"/>
      <c r="OC194" s="229"/>
      <c r="OD194" s="229"/>
      <c r="OE194" s="229"/>
      <c r="OF194" s="229"/>
      <c r="OG194" s="229"/>
      <c r="OH194" s="229"/>
      <c r="OI194" s="229"/>
      <c r="OJ194" s="229"/>
      <c r="OK194" s="229"/>
      <c r="OL194" s="229"/>
      <c r="OM194" s="229"/>
      <c r="ON194" s="229"/>
      <c r="OO194" s="229"/>
      <c r="OP194" s="229"/>
      <c r="OQ194" s="229"/>
      <c r="OR194" s="229"/>
      <c r="OS194" s="229"/>
      <c r="OT194" s="229"/>
      <c r="OU194" s="229"/>
      <c r="OV194" s="229"/>
      <c r="OW194" s="229"/>
      <c r="OX194" s="229"/>
      <c r="OY194" s="229"/>
      <c r="OZ194" s="229"/>
      <c r="PA194" s="229"/>
      <c r="PB194" s="229"/>
      <c r="PC194" s="229"/>
      <c r="PD194" s="229"/>
      <c r="PE194" s="229"/>
      <c r="PF194" s="229"/>
      <c r="PG194" s="229"/>
      <c r="PH194" s="229"/>
      <c r="PI194" s="229"/>
      <c r="PJ194" s="229"/>
      <c r="PK194" s="229"/>
      <c r="PL194" s="229"/>
      <c r="PM194" s="229"/>
      <c r="PN194" s="229"/>
      <c r="PO194" s="229"/>
      <c r="PP194" s="229"/>
      <c r="PQ194" s="229"/>
      <c r="PR194" s="229"/>
      <c r="PS194" s="229"/>
      <c r="PT194" s="229"/>
      <c r="PU194" s="229"/>
      <c r="PV194" s="229"/>
      <c r="PW194" s="229"/>
      <c r="PX194" s="229"/>
      <c r="PY194" s="229"/>
      <c r="PZ194" s="229"/>
      <c r="QA194" s="229"/>
      <c r="QB194" s="229"/>
      <c r="QC194" s="229"/>
      <c r="QD194" s="229"/>
      <c r="QE194" s="229"/>
      <c r="QF194" s="229"/>
      <c r="QG194" s="229"/>
      <c r="QH194" s="229"/>
      <c r="QI194" s="229"/>
      <c r="QJ194" s="229"/>
      <c r="QK194" s="229"/>
      <c r="QL194" s="229"/>
      <c r="QM194" s="229"/>
      <c r="QN194" s="229"/>
      <c r="QO194" s="229"/>
      <c r="QP194" s="229"/>
      <c r="QQ194" s="229"/>
      <c r="QR194" s="229"/>
      <c r="QS194" s="229"/>
      <c r="QT194" s="229"/>
      <c r="QU194" s="229"/>
      <c r="QV194" s="229"/>
      <c r="QW194" s="229"/>
      <c r="QX194" s="229"/>
      <c r="QY194" s="229"/>
      <c r="QZ194" s="229"/>
      <c r="RA194" s="229"/>
      <c r="RB194" s="229"/>
      <c r="RC194" s="229"/>
      <c r="RD194" s="229"/>
      <c r="RE194" s="229"/>
      <c r="RF194" s="229"/>
      <c r="RG194" s="229"/>
      <c r="RH194" s="229"/>
      <c r="RI194" s="229"/>
      <c r="RJ194" s="229"/>
      <c r="RK194" s="229"/>
      <c r="RL194" s="229"/>
      <c r="RM194" s="229"/>
      <c r="RN194" s="229"/>
      <c r="RO194" s="229"/>
      <c r="RP194" s="229"/>
      <c r="RQ194" s="229"/>
      <c r="RR194" s="229"/>
      <c r="RS194" s="229"/>
      <c r="RT194" s="229"/>
      <c r="RU194" s="229"/>
      <c r="RV194" s="229"/>
      <c r="RW194" s="229"/>
      <c r="RX194" s="229"/>
      <c r="RY194" s="229"/>
      <c r="RZ194" s="229"/>
      <c r="SA194" s="229"/>
      <c r="SB194" s="229"/>
      <c r="SC194" s="229"/>
      <c r="SD194" s="229"/>
      <c r="SE194" s="229"/>
      <c r="SF194" s="229"/>
      <c r="SG194" s="229"/>
      <c r="SH194" s="229"/>
      <c r="SI194" s="229"/>
      <c r="SJ194" s="229"/>
      <c r="SK194" s="229"/>
      <c r="SL194" s="229"/>
      <c r="SM194" s="229"/>
      <c r="SN194" s="229"/>
      <c r="SO194" s="229"/>
      <c r="SP194" s="229"/>
      <c r="SQ194" s="229"/>
      <c r="SR194" s="229"/>
      <c r="SS194" s="229"/>
      <c r="ST194" s="229"/>
      <c r="SU194" s="229"/>
      <c r="SV194" s="229"/>
      <c r="SW194" s="229"/>
      <c r="SX194" s="229"/>
      <c r="SY194" s="229"/>
      <c r="SZ194" s="229"/>
      <c r="TA194" s="229"/>
      <c r="TB194" s="229"/>
      <c r="TC194" s="229"/>
      <c r="TD194" s="229"/>
      <c r="TE194" s="229"/>
      <c r="TF194" s="229"/>
      <c r="TG194" s="229"/>
      <c r="TH194" s="229"/>
      <c r="TI194" s="229"/>
      <c r="TJ194" s="229"/>
      <c r="TK194" s="229"/>
      <c r="TL194" s="229"/>
      <c r="TM194" s="229"/>
      <c r="TN194" s="229"/>
      <c r="TO194" s="229"/>
      <c r="TP194" s="229"/>
      <c r="TQ194" s="229"/>
      <c r="TR194" s="229"/>
      <c r="TS194" s="229"/>
      <c r="TT194" s="229"/>
      <c r="TU194" s="229"/>
      <c r="TV194" s="229"/>
      <c r="TW194" s="229"/>
      <c r="TX194" s="229"/>
      <c r="TY194" s="229"/>
      <c r="TZ194" s="229"/>
      <c r="UA194" s="229"/>
      <c r="UB194" s="229"/>
      <c r="UC194" s="229"/>
      <c r="UD194" s="229"/>
      <c r="UE194" s="229"/>
      <c r="UF194" s="229"/>
      <c r="UG194" s="229"/>
      <c r="UH194" s="229"/>
      <c r="UI194" s="229"/>
      <c r="UJ194" s="229"/>
      <c r="UK194" s="229"/>
      <c r="UL194" s="229"/>
      <c r="UM194" s="229"/>
      <c r="UN194" s="229"/>
      <c r="UO194" s="229"/>
      <c r="UP194" s="229"/>
      <c r="UQ194" s="229"/>
      <c r="UR194" s="229"/>
      <c r="US194" s="229"/>
      <c r="UT194" s="229"/>
      <c r="UU194" s="229"/>
      <c r="UV194" s="229"/>
      <c r="UW194" s="229"/>
      <c r="UX194" s="229"/>
      <c r="UY194" s="229"/>
      <c r="UZ194" s="229"/>
      <c r="VA194" s="229"/>
      <c r="VB194" s="229"/>
      <c r="VC194" s="229"/>
      <c r="VD194" s="229"/>
      <c r="VE194" s="229"/>
      <c r="VF194" s="229"/>
      <c r="VG194" s="229"/>
      <c r="VH194" s="229"/>
      <c r="VI194" s="229"/>
      <c r="VJ194" s="229"/>
      <c r="VK194" s="229"/>
      <c r="VL194" s="229"/>
      <c r="VM194" s="229"/>
      <c r="VN194" s="229"/>
      <c r="VO194" s="229"/>
      <c r="VP194" s="229"/>
      <c r="VQ194" s="229"/>
      <c r="VR194" s="229"/>
      <c r="VS194" s="229"/>
      <c r="VT194" s="229"/>
      <c r="VU194" s="229"/>
      <c r="VV194" s="229"/>
      <c r="VW194" s="229"/>
      <c r="VX194" s="229"/>
      <c r="VY194" s="229"/>
      <c r="VZ194" s="229"/>
      <c r="WA194" s="229"/>
      <c r="WB194" s="229"/>
      <c r="WC194" s="229"/>
      <c r="WD194" s="229"/>
      <c r="WE194" s="229"/>
      <c r="WF194" s="229"/>
      <c r="WG194" s="229"/>
      <c r="WH194" s="229"/>
      <c r="WI194" s="229"/>
      <c r="WJ194" s="229"/>
      <c r="WK194" s="229"/>
      <c r="WL194" s="229"/>
      <c r="WM194" s="229"/>
      <c r="WN194" s="229"/>
      <c r="WO194" s="229"/>
      <c r="WP194" s="229"/>
      <c r="WQ194" s="229"/>
      <c r="WR194" s="229"/>
      <c r="WS194" s="229"/>
      <c r="WT194" s="229"/>
      <c r="WU194" s="229"/>
      <c r="WV194" s="229"/>
      <c r="WW194" s="229"/>
      <c r="WX194" s="229"/>
      <c r="WY194" s="229"/>
      <c r="WZ194" s="229"/>
      <c r="XA194" s="229"/>
      <c r="XB194" s="229"/>
      <c r="XC194" s="229"/>
      <c r="XD194" s="229"/>
      <c r="XE194" s="229"/>
      <c r="XF194" s="229"/>
      <c r="XG194" s="229"/>
      <c r="XH194" s="229"/>
      <c r="XI194" s="229"/>
      <c r="XJ194" s="229"/>
      <c r="XK194" s="229"/>
      <c r="XL194" s="229"/>
      <c r="XM194" s="229"/>
      <c r="XN194" s="229"/>
      <c r="XO194" s="229"/>
      <c r="XP194" s="229"/>
      <c r="XQ194" s="229"/>
      <c r="XR194" s="229"/>
      <c r="XS194" s="229"/>
      <c r="XT194" s="229"/>
      <c r="XU194" s="229"/>
      <c r="XV194" s="229"/>
      <c r="XW194" s="229"/>
      <c r="XX194" s="229"/>
      <c r="XY194" s="229"/>
      <c r="XZ194" s="229"/>
      <c r="YA194" s="229"/>
      <c r="YB194" s="229"/>
      <c r="YC194" s="229"/>
      <c r="YD194" s="229"/>
      <c r="YE194" s="229"/>
      <c r="YF194" s="229"/>
      <c r="YG194" s="229"/>
      <c r="YH194" s="229"/>
      <c r="YI194" s="229"/>
      <c r="YJ194" s="229"/>
      <c r="YK194" s="229"/>
      <c r="YL194" s="229"/>
      <c r="YM194" s="229"/>
      <c r="YN194" s="229"/>
      <c r="YO194" s="229"/>
      <c r="YP194" s="229"/>
      <c r="YQ194" s="229"/>
      <c r="YR194" s="229"/>
      <c r="YS194" s="229"/>
      <c r="YT194" s="229"/>
      <c r="YU194" s="229"/>
      <c r="YV194" s="229"/>
      <c r="YW194" s="229"/>
      <c r="YX194" s="229"/>
      <c r="YY194" s="229"/>
      <c r="YZ194" s="229"/>
      <c r="ZA194" s="229"/>
      <c r="ZB194" s="229"/>
      <c r="ZC194" s="229"/>
      <c r="ZD194" s="229"/>
      <c r="ZE194" s="229"/>
      <c r="ZF194" s="229"/>
      <c r="ZG194" s="229"/>
      <c r="ZH194" s="229"/>
      <c r="ZI194" s="229"/>
      <c r="ZJ194" s="229"/>
      <c r="ZK194" s="229"/>
      <c r="ZL194" s="229"/>
      <c r="ZM194" s="229"/>
      <c r="ZN194" s="229"/>
      <c r="ZO194" s="229"/>
      <c r="ZP194" s="229"/>
      <c r="ZQ194" s="229"/>
      <c r="ZR194" s="229"/>
      <c r="ZS194" s="229"/>
      <c r="ZT194" s="229"/>
      <c r="ZU194" s="229"/>
      <c r="ZV194" s="229"/>
      <c r="ZW194" s="229"/>
      <c r="ZX194" s="229"/>
      <c r="ZY194" s="229"/>
      <c r="ZZ194" s="229"/>
      <c r="AAA194" s="229"/>
      <c r="AAB194" s="229"/>
      <c r="AAC194" s="229"/>
      <c r="AAD194" s="229"/>
      <c r="AAE194" s="229"/>
      <c r="AAF194" s="229"/>
      <c r="AAG194" s="229"/>
      <c r="AAH194" s="229"/>
      <c r="AAI194" s="229"/>
      <c r="AAJ194" s="229"/>
      <c r="AAK194" s="229"/>
      <c r="AAL194" s="229"/>
      <c r="AAM194" s="229"/>
      <c r="AAN194" s="229"/>
      <c r="AAO194" s="229"/>
      <c r="AAP194" s="229"/>
      <c r="AAQ194" s="229"/>
      <c r="AAR194" s="229"/>
      <c r="AAS194" s="229"/>
      <c r="AAT194" s="229"/>
      <c r="AAU194" s="229"/>
      <c r="AAV194" s="229"/>
      <c r="AAW194" s="229"/>
      <c r="AAX194" s="229"/>
      <c r="AAY194" s="229"/>
      <c r="AAZ194" s="229"/>
      <c r="ABA194" s="229"/>
      <c r="ABB194" s="229"/>
      <c r="ABC194" s="229"/>
      <c r="ABD194" s="229"/>
      <c r="ABE194" s="229"/>
      <c r="ABF194" s="229"/>
      <c r="ABG194" s="229"/>
      <c r="ABH194" s="229"/>
      <c r="ABI194" s="229"/>
      <c r="ABJ194" s="229"/>
      <c r="ABK194" s="229"/>
      <c r="ABL194" s="229"/>
      <c r="ABM194" s="229"/>
      <c r="ABN194" s="229"/>
      <c r="ABO194" s="229"/>
      <c r="ABP194" s="229"/>
      <c r="ABQ194" s="229"/>
      <c r="ABR194" s="229"/>
      <c r="ABS194" s="229"/>
      <c r="ABT194" s="229"/>
      <c r="ABU194" s="229"/>
      <c r="ABV194" s="229"/>
      <c r="ABW194" s="229"/>
      <c r="ABX194" s="229"/>
      <c r="ABY194" s="229"/>
      <c r="ABZ194" s="229"/>
      <c r="ACA194" s="229"/>
      <c r="ACB194" s="229"/>
      <c r="ACC194" s="229"/>
      <c r="ACD194" s="229"/>
      <c r="ACE194" s="229"/>
      <c r="ACF194" s="229"/>
      <c r="ACG194" s="229"/>
      <c r="ACH194" s="229"/>
      <c r="ACI194" s="229"/>
      <c r="ACJ194" s="229"/>
      <c r="ACK194" s="229"/>
      <c r="ACL194" s="229"/>
      <c r="ACM194" s="229"/>
      <c r="ACN194" s="229"/>
      <c r="ACO194" s="229"/>
      <c r="ACP194" s="229"/>
      <c r="ACQ194" s="229"/>
      <c r="ACR194" s="229"/>
      <c r="ACS194" s="229"/>
      <c r="ACT194" s="229"/>
      <c r="ACU194" s="229"/>
      <c r="ACV194" s="229"/>
      <c r="ACW194" s="229"/>
      <c r="ACX194" s="229"/>
      <c r="ACY194" s="229"/>
      <c r="ACZ194" s="229"/>
      <c r="ADA194" s="229"/>
      <c r="ADB194" s="229"/>
      <c r="ADC194" s="229"/>
      <c r="ADD194" s="229"/>
      <c r="ADE194" s="229"/>
      <c r="ADF194" s="229"/>
      <c r="ADG194" s="229"/>
      <c r="ADH194" s="229"/>
      <c r="ADI194" s="229"/>
      <c r="ADJ194" s="229"/>
      <c r="ADK194" s="229"/>
      <c r="ADL194" s="229"/>
      <c r="ADM194" s="229"/>
      <c r="ADN194" s="229"/>
      <c r="ADO194" s="229"/>
      <c r="ADP194" s="229"/>
      <c r="ADQ194" s="229"/>
      <c r="ADR194" s="229"/>
      <c r="ADS194" s="229"/>
      <c r="ADT194" s="229"/>
      <c r="ADU194" s="229"/>
      <c r="ADV194" s="229"/>
      <c r="ADW194" s="229"/>
      <c r="ADX194" s="229"/>
      <c r="ADY194" s="229"/>
      <c r="ADZ194" s="229"/>
      <c r="AEA194" s="229"/>
      <c r="AEB194" s="229"/>
      <c r="AEC194" s="229"/>
      <c r="AED194" s="229"/>
      <c r="AEE194" s="229"/>
      <c r="AEF194" s="229"/>
      <c r="AEG194" s="229"/>
      <c r="AEH194" s="229"/>
      <c r="AEI194" s="229"/>
      <c r="AEJ194" s="229"/>
      <c r="AEK194" s="229"/>
      <c r="AEL194" s="229"/>
      <c r="AEM194" s="229"/>
      <c r="AEN194" s="229"/>
      <c r="AEO194" s="229"/>
      <c r="AEP194" s="229"/>
      <c r="AEQ194" s="229"/>
      <c r="AER194" s="229"/>
      <c r="AES194" s="229"/>
      <c r="AET194" s="229"/>
      <c r="AEU194" s="229"/>
      <c r="AEV194" s="229"/>
      <c r="AEW194" s="229"/>
      <c r="AEX194" s="229"/>
      <c r="AEY194" s="229"/>
      <c r="AEZ194" s="229"/>
      <c r="AFA194" s="229"/>
      <c r="AFB194" s="229"/>
      <c r="AFC194" s="229"/>
      <c r="AFD194" s="229"/>
      <c r="AFE194" s="229"/>
      <c r="AFF194" s="229"/>
      <c r="AFG194" s="229"/>
      <c r="AFH194" s="229"/>
      <c r="AFI194" s="229"/>
      <c r="AFJ194" s="229"/>
      <c r="AFK194" s="229"/>
      <c r="AFL194" s="229"/>
      <c r="AFM194" s="229"/>
      <c r="AFN194" s="229"/>
      <c r="AFO194" s="229"/>
      <c r="AFP194" s="229"/>
      <c r="AFQ194" s="229"/>
      <c r="AFR194" s="229"/>
      <c r="AFS194" s="229"/>
      <c r="AFT194" s="229"/>
      <c r="AFU194" s="229"/>
      <c r="AFV194" s="229"/>
      <c r="AFW194" s="229"/>
      <c r="AFX194" s="229"/>
      <c r="AFY194" s="229"/>
      <c r="AFZ194" s="229"/>
      <c r="AGA194" s="229"/>
      <c r="AGB194" s="229"/>
      <c r="AGC194" s="229"/>
      <c r="AGD194" s="229"/>
      <c r="AGE194" s="229"/>
      <c r="AGF194" s="229"/>
      <c r="AGG194" s="229"/>
      <c r="AGH194" s="229"/>
      <c r="AGI194" s="229"/>
      <c r="AGJ194" s="229"/>
      <c r="AGK194" s="229"/>
      <c r="AGL194" s="229"/>
      <c r="AGM194" s="229"/>
      <c r="AGN194" s="229"/>
      <c r="AGO194" s="229"/>
      <c r="AGP194" s="229"/>
      <c r="AGQ194" s="229"/>
      <c r="AGR194" s="229"/>
      <c r="AGS194" s="229"/>
      <c r="AGT194" s="229"/>
      <c r="AGU194" s="229"/>
      <c r="AGV194" s="229"/>
      <c r="AGW194" s="229"/>
      <c r="AGX194" s="229"/>
      <c r="AGY194" s="229"/>
      <c r="AGZ194" s="229"/>
      <c r="AHA194" s="229"/>
      <c r="AHB194" s="229"/>
      <c r="AHC194" s="229"/>
      <c r="AHD194" s="229"/>
      <c r="AHE194" s="229"/>
      <c r="AHF194" s="229"/>
      <c r="AHG194" s="229"/>
      <c r="AHH194" s="229"/>
      <c r="AHI194" s="229"/>
      <c r="AHJ194" s="229"/>
      <c r="AHK194" s="229"/>
      <c r="AHL194" s="229"/>
      <c r="AHM194" s="229"/>
      <c r="AHN194" s="229"/>
      <c r="AHO194" s="229"/>
      <c r="AHP194" s="229"/>
      <c r="AHQ194" s="229"/>
      <c r="AHR194" s="229"/>
      <c r="AHS194" s="229"/>
      <c r="AHT194" s="229"/>
      <c r="AHU194" s="229"/>
      <c r="AHV194" s="229"/>
      <c r="AHW194" s="229"/>
      <c r="AHX194" s="229"/>
      <c r="AHY194" s="229"/>
      <c r="AHZ194" s="229"/>
      <c r="AIA194" s="229"/>
      <c r="AIB194" s="229"/>
      <c r="AIC194" s="229"/>
      <c r="AID194" s="229"/>
      <c r="AIE194" s="229"/>
      <c r="AIF194" s="229"/>
      <c r="AIG194" s="229"/>
      <c r="AIH194" s="229"/>
      <c r="AII194" s="229"/>
      <c r="AIJ194" s="229"/>
      <c r="AIK194" s="229"/>
      <c r="AIL194" s="229"/>
      <c r="AIM194" s="229"/>
      <c r="AIN194" s="229"/>
      <c r="AIO194" s="229"/>
      <c r="AIP194" s="229"/>
      <c r="AIQ194" s="229"/>
      <c r="AIR194" s="229"/>
      <c r="AIS194" s="229"/>
      <c r="AIT194" s="229"/>
      <c r="AIU194" s="229"/>
      <c r="AIV194" s="229"/>
      <c r="AIW194" s="229"/>
      <c r="AIX194" s="229"/>
      <c r="AIY194" s="229"/>
      <c r="AIZ194" s="229"/>
      <c r="AJA194" s="229"/>
      <c r="AJB194" s="229"/>
      <c r="AJC194" s="229"/>
      <c r="AJD194" s="229"/>
      <c r="AJE194" s="229"/>
      <c r="AJF194" s="229"/>
      <c r="AJG194" s="229"/>
      <c r="AJH194" s="229"/>
      <c r="AJI194" s="229"/>
      <c r="AJJ194" s="229"/>
      <c r="AJK194" s="229"/>
      <c r="AJL194" s="229"/>
      <c r="AJM194" s="229"/>
      <c r="AJN194" s="229"/>
      <c r="AJO194" s="229"/>
      <c r="AJP194" s="229"/>
      <c r="AJQ194" s="229"/>
      <c r="AJR194" s="229"/>
      <c r="AJS194" s="229"/>
      <c r="AJT194" s="229"/>
      <c r="AJU194" s="229"/>
      <c r="AJV194" s="229"/>
      <c r="AJW194" s="229"/>
      <c r="AJX194" s="229"/>
      <c r="AJY194" s="229"/>
      <c r="AJZ194" s="229"/>
      <c r="AKA194" s="229"/>
      <c r="AKB194" s="229"/>
      <c r="AKC194" s="229"/>
      <c r="AKD194" s="229"/>
      <c r="AKE194" s="229"/>
      <c r="AKF194" s="229"/>
      <c r="AKG194" s="229"/>
      <c r="AKH194" s="229"/>
      <c r="AKI194" s="229"/>
      <c r="AKJ194" s="229"/>
      <c r="AKK194" s="229"/>
      <c r="AKL194" s="229"/>
      <c r="AKM194" s="229"/>
      <c r="AKN194" s="229"/>
      <c r="AKO194" s="229"/>
      <c r="AKP194" s="229"/>
      <c r="AKQ194" s="229"/>
      <c r="AKR194" s="229"/>
      <c r="AKS194" s="229"/>
      <c r="AKT194" s="229"/>
      <c r="AKU194" s="229"/>
      <c r="AKV194" s="229"/>
      <c r="AKW194" s="229"/>
      <c r="AKX194" s="229"/>
      <c r="AKY194" s="229"/>
      <c r="AKZ194" s="229"/>
      <c r="ALA194" s="229"/>
      <c r="ALB194" s="229"/>
      <c r="ALC194" s="229"/>
      <c r="ALD194" s="229"/>
      <c r="ALE194" s="229"/>
      <c r="ALF194" s="229"/>
      <c r="ALG194" s="229"/>
      <c r="ALH194" s="229"/>
      <c r="ALI194" s="229"/>
      <c r="ALJ194" s="229"/>
      <c r="ALK194" s="229"/>
      <c r="ALL194" s="229"/>
      <c r="ALM194" s="229"/>
      <c r="ALN194" s="229"/>
      <c r="ALO194" s="229"/>
      <c r="ALP194" s="229"/>
      <c r="ALQ194" s="229"/>
      <c r="ALR194" s="229"/>
      <c r="ALS194" s="229"/>
      <c r="ALT194" s="229"/>
      <c r="ALU194" s="229"/>
      <c r="ALV194" s="229"/>
      <c r="ALW194" s="229"/>
      <c r="ALX194" s="229"/>
      <c r="ALY194" s="229"/>
      <c r="ALZ194" s="229"/>
      <c r="AMA194" s="229"/>
      <c r="AMB194" s="229"/>
      <c r="AMC194" s="229"/>
      <c r="AMD194" s="229"/>
      <c r="AME194" s="229"/>
      <c r="AMF194" s="229"/>
      <c r="AMG194" s="229"/>
      <c r="AMH194" s="229"/>
      <c r="AMI194" s="229"/>
      <c r="AMJ194" s="229"/>
      <c r="AMK194" s="229"/>
      <c r="AML194" s="229"/>
      <c r="AMM194" s="229"/>
      <c r="AMN194" s="229"/>
      <c r="AMO194" s="229"/>
      <c r="AMP194" s="229"/>
      <c r="AMQ194" s="229"/>
      <c r="AMR194" s="229"/>
      <c r="AMS194" s="229"/>
      <c r="AMT194" s="229"/>
      <c r="AMU194" s="229"/>
      <c r="AMV194" s="229"/>
      <c r="AMW194" s="229"/>
      <c r="AMX194" s="229"/>
      <c r="AMY194" s="229"/>
      <c r="AMZ194" s="229"/>
      <c r="ANA194" s="229"/>
      <c r="ANB194" s="229"/>
      <c r="ANC194" s="229"/>
      <c r="AND194" s="229"/>
      <c r="ANE194" s="229"/>
      <c r="ANF194" s="229"/>
      <c r="ANG194" s="229"/>
      <c r="ANH194" s="229"/>
      <c r="ANI194" s="229"/>
      <c r="ANJ194" s="229"/>
      <c r="ANK194" s="229"/>
      <c r="ANL194" s="229"/>
      <c r="ANM194" s="229"/>
      <c r="ANN194" s="229"/>
      <c r="ANO194" s="229"/>
      <c r="ANP194" s="229"/>
      <c r="ANQ194" s="229"/>
      <c r="ANR194" s="229"/>
      <c r="ANS194" s="229"/>
      <c r="ANT194" s="229"/>
      <c r="ANU194" s="229"/>
      <c r="ANV194" s="229"/>
      <c r="ANW194" s="229"/>
      <c r="ANX194" s="229"/>
      <c r="ANY194" s="229"/>
      <c r="ANZ194" s="229"/>
      <c r="AOA194" s="229"/>
      <c r="AOB194" s="229"/>
      <c r="AOC194" s="229"/>
      <c r="AOD194" s="229"/>
      <c r="AOE194" s="229"/>
      <c r="AOF194" s="229"/>
      <c r="AOG194" s="229"/>
      <c r="AOH194" s="229"/>
      <c r="AOI194" s="229"/>
      <c r="AOJ194" s="229"/>
      <c r="AOK194" s="229"/>
      <c r="AOL194" s="229"/>
      <c r="AOM194" s="229"/>
      <c r="AON194" s="229"/>
      <c r="AOO194" s="229"/>
      <c r="AOP194" s="229"/>
      <c r="AOQ194" s="229"/>
      <c r="AOR194" s="229"/>
      <c r="AOS194" s="229"/>
      <c r="AOT194" s="229"/>
      <c r="AOU194" s="229"/>
      <c r="AOV194" s="229"/>
      <c r="AOW194" s="229"/>
      <c r="AOX194" s="229"/>
      <c r="AOY194" s="229"/>
      <c r="AOZ194" s="229"/>
      <c r="APA194" s="229"/>
      <c r="APB194" s="229"/>
      <c r="APC194" s="229"/>
      <c r="APD194" s="229"/>
      <c r="APE194" s="229"/>
      <c r="APF194" s="229"/>
      <c r="APG194" s="229"/>
      <c r="APH194" s="229"/>
      <c r="API194" s="229"/>
      <c r="APJ194" s="229"/>
      <c r="APK194" s="229"/>
      <c r="APL194" s="229"/>
      <c r="APM194" s="229"/>
      <c r="APN194" s="229"/>
      <c r="APO194" s="229"/>
      <c r="APP194" s="229"/>
      <c r="APQ194" s="229"/>
      <c r="APR194" s="229"/>
      <c r="APS194" s="229"/>
      <c r="APT194" s="229"/>
      <c r="APU194" s="229"/>
      <c r="APV194" s="229"/>
      <c r="APW194" s="229"/>
      <c r="APX194" s="229"/>
      <c r="APY194" s="229"/>
      <c r="APZ194" s="229"/>
      <c r="AQA194" s="229"/>
      <c r="AQB194" s="229"/>
      <c r="AQC194" s="229"/>
      <c r="AQD194" s="229"/>
      <c r="AQE194" s="229"/>
      <c r="AQF194" s="229"/>
      <c r="AQG194" s="229"/>
      <c r="AQH194" s="229"/>
      <c r="AQI194" s="229"/>
      <c r="AQJ194" s="229"/>
      <c r="AQK194" s="229"/>
      <c r="AQL194" s="229"/>
      <c r="AQM194" s="229"/>
      <c r="AQN194" s="229"/>
      <c r="AQO194" s="229"/>
      <c r="AQP194" s="229"/>
      <c r="AQQ194" s="229"/>
      <c r="AQR194" s="229"/>
      <c r="AQS194" s="229"/>
      <c r="AQT194" s="229"/>
      <c r="AQU194" s="229"/>
      <c r="AQV194" s="229"/>
      <c r="AQW194" s="229"/>
      <c r="AQX194" s="229"/>
      <c r="AQY194" s="229"/>
      <c r="AQZ194" s="229"/>
      <c r="ARA194" s="229"/>
      <c r="ARB194" s="229"/>
      <c r="ARC194" s="229"/>
      <c r="ARD194" s="229"/>
      <c r="ARE194" s="229"/>
      <c r="ARF194" s="229"/>
      <c r="ARG194" s="229"/>
      <c r="ARH194" s="229"/>
      <c r="ARI194" s="229"/>
      <c r="ARJ194" s="229"/>
      <c r="ARK194" s="229"/>
      <c r="ARL194" s="229"/>
      <c r="ARM194" s="229"/>
      <c r="ARN194" s="229"/>
      <c r="ARO194" s="229"/>
      <c r="ARP194" s="229"/>
      <c r="ARQ194" s="229"/>
      <c r="ARR194" s="229"/>
      <c r="ARS194" s="229"/>
      <c r="ART194" s="229"/>
      <c r="ARU194" s="229"/>
      <c r="ARV194" s="229"/>
      <c r="ARW194" s="229"/>
      <c r="ARX194" s="229"/>
      <c r="ARY194" s="229"/>
      <c r="ARZ194" s="229"/>
      <c r="ASA194" s="229"/>
      <c r="ASB194" s="229"/>
      <c r="ASC194" s="229"/>
      <c r="ASD194" s="229"/>
      <c r="ASE194" s="229"/>
      <c r="ASF194" s="229"/>
      <c r="ASG194" s="229"/>
      <c r="ASH194" s="229"/>
      <c r="ASI194" s="229"/>
      <c r="ASJ194" s="229"/>
      <c r="ASK194" s="229"/>
      <c r="ASL194" s="229"/>
      <c r="ASM194" s="229"/>
      <c r="ASN194" s="229"/>
      <c r="ASO194" s="229"/>
      <c r="ASP194" s="229"/>
      <c r="ASQ194" s="229"/>
      <c r="ASR194" s="229"/>
      <c r="ASS194" s="229"/>
      <c r="AST194" s="229"/>
      <c r="ASU194" s="229"/>
      <c r="ASV194" s="229"/>
      <c r="ASW194" s="229"/>
      <c r="ASX194" s="229"/>
      <c r="ASY194" s="229"/>
      <c r="ASZ194" s="229"/>
      <c r="ATA194" s="229"/>
      <c r="ATB194" s="229"/>
      <c r="ATC194" s="229"/>
      <c r="ATD194" s="229"/>
      <c r="ATE194" s="229"/>
      <c r="ATF194" s="229"/>
      <c r="ATG194" s="229"/>
      <c r="ATH194" s="229"/>
      <c r="ATI194" s="229"/>
      <c r="ATJ194" s="229"/>
      <c r="ATK194" s="229"/>
      <c r="ATL194" s="229"/>
      <c r="ATM194" s="229"/>
      <c r="ATN194" s="229"/>
      <c r="ATO194" s="229"/>
      <c r="ATP194" s="229"/>
      <c r="ATQ194" s="229"/>
      <c r="ATR194" s="229"/>
      <c r="ATS194" s="229"/>
      <c r="ATT194" s="229"/>
      <c r="ATU194" s="229"/>
      <c r="ATV194" s="229"/>
      <c r="ATW194" s="229"/>
      <c r="ATX194" s="229"/>
      <c r="ATY194" s="229"/>
      <c r="ATZ194" s="229"/>
      <c r="AUA194" s="229"/>
      <c r="AUB194" s="229"/>
      <c r="AUC194" s="229"/>
      <c r="AUD194" s="229"/>
      <c r="AUE194" s="229"/>
      <c r="AUF194" s="229"/>
      <c r="AUG194" s="229"/>
      <c r="AUH194" s="229"/>
      <c r="AUI194" s="229"/>
      <c r="AUJ194" s="229"/>
      <c r="AUK194" s="229"/>
      <c r="AUL194" s="229"/>
      <c r="AUM194" s="229"/>
      <c r="AUN194" s="229"/>
      <c r="AUO194" s="229"/>
      <c r="AUP194" s="229"/>
      <c r="AUQ194" s="229"/>
      <c r="AUR194" s="229"/>
      <c r="AUS194" s="229"/>
      <c r="AUT194" s="229"/>
      <c r="AUU194" s="229"/>
      <c r="AUV194" s="229"/>
      <c r="AUW194" s="229"/>
      <c r="AUX194" s="229"/>
      <c r="AUY194" s="229"/>
      <c r="AUZ194" s="229"/>
      <c r="AVA194" s="229"/>
      <c r="AVB194" s="229"/>
      <c r="AVC194" s="229"/>
      <c r="AVD194" s="229"/>
      <c r="AVE194" s="229"/>
      <c r="AVF194" s="229"/>
      <c r="AVG194" s="229"/>
      <c r="AVH194" s="229"/>
      <c r="AVI194" s="229"/>
      <c r="AVJ194" s="229"/>
      <c r="AVK194" s="229"/>
      <c r="AVL194" s="229"/>
      <c r="AVM194" s="229"/>
      <c r="AVN194" s="229"/>
      <c r="AVO194" s="229"/>
      <c r="AVP194" s="229"/>
      <c r="AVQ194" s="229"/>
      <c r="AVR194" s="229"/>
      <c r="AVS194" s="229"/>
      <c r="AVT194" s="229"/>
      <c r="AVU194" s="229"/>
      <c r="AVV194" s="229"/>
      <c r="AVW194" s="229"/>
      <c r="AVX194" s="229"/>
      <c r="AVY194" s="229"/>
      <c r="AVZ194" s="229"/>
      <c r="AWA194" s="229"/>
      <c r="AWB194" s="229"/>
      <c r="AWC194" s="229"/>
      <c r="AWD194" s="229"/>
      <c r="AWE194" s="229"/>
      <c r="AWF194" s="229"/>
      <c r="AWG194" s="229"/>
      <c r="AWH194" s="229"/>
      <c r="AWI194" s="229"/>
      <c r="AWJ194" s="229"/>
      <c r="AWK194" s="229"/>
      <c r="AWL194" s="229"/>
      <c r="AWM194" s="229"/>
      <c r="AWN194" s="229"/>
      <c r="AWO194" s="229"/>
      <c r="AWP194" s="229"/>
      <c r="AWQ194" s="229"/>
      <c r="AWR194" s="229"/>
      <c r="AWS194" s="229"/>
      <c r="AWT194" s="229"/>
      <c r="AWU194" s="229"/>
      <c r="AWV194" s="229"/>
      <c r="AWW194" s="229"/>
      <c r="AWX194" s="229"/>
      <c r="AWY194" s="229"/>
      <c r="AWZ194" s="229"/>
      <c r="AXA194" s="229"/>
      <c r="AXB194" s="229"/>
      <c r="AXC194" s="229"/>
      <c r="AXD194" s="229"/>
      <c r="AXE194" s="229"/>
      <c r="AXF194" s="229"/>
      <c r="AXG194" s="229"/>
      <c r="AXH194" s="229"/>
      <c r="AXI194" s="229"/>
      <c r="AXJ194" s="229"/>
      <c r="AXK194" s="229"/>
      <c r="AXL194" s="229"/>
      <c r="AXM194" s="229"/>
      <c r="AXN194" s="229"/>
      <c r="AXO194" s="229"/>
      <c r="AXP194" s="229"/>
      <c r="AXQ194" s="229"/>
      <c r="AXR194" s="229"/>
      <c r="AXS194" s="229"/>
      <c r="AXT194" s="229"/>
      <c r="AXU194" s="229"/>
      <c r="AXV194" s="229"/>
      <c r="AXW194" s="229"/>
      <c r="AXX194" s="229"/>
      <c r="AXY194" s="229"/>
      <c r="AXZ194" s="229"/>
      <c r="AYA194" s="229"/>
      <c r="AYB194" s="229"/>
      <c r="AYC194" s="229"/>
      <c r="AYD194" s="229"/>
      <c r="AYE194" s="229"/>
      <c r="AYF194" s="229"/>
      <c r="AYG194" s="229"/>
      <c r="AYH194" s="229"/>
      <c r="AYI194" s="229"/>
      <c r="AYJ194" s="229"/>
      <c r="AYK194" s="229"/>
      <c r="AYL194" s="229"/>
      <c r="AYM194" s="229"/>
      <c r="AYN194" s="229"/>
      <c r="AYO194" s="229"/>
      <c r="AYP194" s="229"/>
      <c r="AYQ194" s="229"/>
      <c r="AYR194" s="229"/>
      <c r="AYS194" s="229"/>
      <c r="AYT194" s="229"/>
      <c r="AYU194" s="229"/>
      <c r="AYV194" s="229"/>
      <c r="AYW194" s="229"/>
      <c r="AYX194" s="229"/>
      <c r="AYY194" s="229"/>
      <c r="AYZ194" s="229"/>
      <c r="AZA194" s="229"/>
      <c r="AZB194" s="229"/>
      <c r="AZC194" s="229"/>
      <c r="AZD194" s="229"/>
      <c r="AZE194" s="229"/>
      <c r="AZF194" s="229"/>
      <c r="AZG194" s="229"/>
      <c r="AZH194" s="229"/>
      <c r="AZI194" s="229"/>
      <c r="AZJ194" s="229"/>
      <c r="AZK194" s="229"/>
      <c r="AZL194" s="229"/>
      <c r="AZM194" s="229"/>
      <c r="AZN194" s="229"/>
      <c r="AZO194" s="229"/>
      <c r="AZP194" s="229"/>
      <c r="AZQ194" s="229"/>
      <c r="AZR194" s="229"/>
      <c r="AZS194" s="229"/>
      <c r="AZT194" s="229"/>
      <c r="AZU194" s="229"/>
      <c r="AZV194" s="229"/>
      <c r="AZW194" s="229"/>
      <c r="AZX194" s="229"/>
      <c r="AZY194" s="229"/>
      <c r="AZZ194" s="229"/>
      <c r="BAA194" s="229"/>
      <c r="BAB194" s="229"/>
      <c r="BAC194" s="229"/>
      <c r="BAD194" s="229"/>
      <c r="BAE194" s="229"/>
      <c r="BAF194" s="229"/>
      <c r="BAG194" s="229"/>
      <c r="BAH194" s="229"/>
      <c r="BAI194" s="229"/>
      <c r="BAJ194" s="229"/>
      <c r="BAK194" s="229"/>
      <c r="BAL194" s="229"/>
      <c r="BAM194" s="229"/>
      <c r="BAN194" s="229"/>
      <c r="BAO194" s="229"/>
      <c r="BAP194" s="229"/>
      <c r="BAQ194" s="229"/>
      <c r="BAR194" s="229"/>
      <c r="BAS194" s="229"/>
      <c r="BAT194" s="229"/>
      <c r="BAU194" s="229"/>
      <c r="BAV194" s="229"/>
      <c r="BAW194" s="229"/>
      <c r="BAX194" s="229"/>
      <c r="BAY194" s="229"/>
      <c r="BAZ194" s="229"/>
      <c r="BBA194" s="229"/>
      <c r="BBB194" s="229"/>
      <c r="BBC194" s="229"/>
      <c r="BBD194" s="229"/>
      <c r="BBE194" s="229"/>
      <c r="BBF194" s="229"/>
      <c r="BBG194" s="229"/>
      <c r="BBH194" s="229"/>
      <c r="BBI194" s="229"/>
      <c r="BBJ194" s="229"/>
      <c r="BBK194" s="229"/>
      <c r="BBL194" s="229"/>
      <c r="BBM194" s="229"/>
      <c r="BBN194" s="229"/>
      <c r="BBO194" s="229"/>
      <c r="BBP194" s="229"/>
      <c r="BBQ194" s="229"/>
      <c r="BBR194" s="229"/>
      <c r="BBS194" s="229"/>
      <c r="BBT194" s="229"/>
      <c r="BBU194" s="229"/>
      <c r="BBV194" s="229"/>
      <c r="BBW194" s="229"/>
      <c r="BBX194" s="229"/>
      <c r="BBY194" s="229"/>
      <c r="BBZ194" s="229"/>
      <c r="BCA194" s="229"/>
      <c r="BCB194" s="229"/>
      <c r="BCC194" s="229"/>
      <c r="BCD194" s="229"/>
      <c r="BCE194" s="229"/>
      <c r="BCF194" s="229"/>
      <c r="BCG194" s="229"/>
      <c r="BCH194" s="229"/>
      <c r="BCI194" s="229"/>
      <c r="BCJ194" s="229"/>
      <c r="BCK194" s="229"/>
      <c r="BCL194" s="229"/>
      <c r="BCM194" s="229"/>
      <c r="BCN194" s="229"/>
      <c r="BCO194" s="229"/>
      <c r="BCP194" s="229"/>
      <c r="BCQ194" s="229"/>
      <c r="BCR194" s="229"/>
      <c r="BCS194" s="229"/>
      <c r="BCT194" s="229"/>
      <c r="BCU194" s="229"/>
      <c r="BCV194" s="229"/>
      <c r="BCW194" s="229"/>
      <c r="BCX194" s="229"/>
      <c r="BCY194" s="229"/>
      <c r="BCZ194" s="229"/>
      <c r="BDA194" s="229"/>
      <c r="BDB194" s="229"/>
      <c r="BDC194" s="229"/>
      <c r="BDD194" s="229"/>
      <c r="BDE194" s="229"/>
      <c r="BDF194" s="229"/>
      <c r="BDG194" s="229"/>
      <c r="BDH194" s="229"/>
      <c r="BDI194" s="229"/>
      <c r="BDJ194" s="229"/>
      <c r="BDK194" s="229"/>
      <c r="BDL194" s="229"/>
      <c r="BDM194" s="229"/>
      <c r="BDN194" s="229"/>
      <c r="BDO194" s="229"/>
      <c r="BDP194" s="229"/>
      <c r="BDQ194" s="229"/>
      <c r="BDR194" s="229"/>
      <c r="BDS194" s="229"/>
      <c r="BDT194" s="229"/>
      <c r="BDU194" s="229"/>
      <c r="BDV194" s="229"/>
      <c r="BDW194" s="229"/>
      <c r="BDX194" s="229"/>
      <c r="BDY194" s="229"/>
      <c r="BDZ194" s="229"/>
      <c r="BEA194" s="229"/>
      <c r="BEB194" s="229"/>
      <c r="BEC194" s="229"/>
      <c r="BED194" s="229"/>
      <c r="BEE194" s="229"/>
      <c r="BEF194" s="229"/>
      <c r="BEG194" s="229"/>
      <c r="BEH194" s="229"/>
      <c r="BEI194" s="229"/>
      <c r="BEJ194" s="229"/>
      <c r="BEK194" s="229"/>
      <c r="BEL194" s="229"/>
      <c r="BEM194" s="229"/>
      <c r="BEN194" s="229"/>
      <c r="BEO194" s="229"/>
      <c r="BEP194" s="229"/>
      <c r="BEQ194" s="229"/>
      <c r="BER194" s="229"/>
      <c r="BES194" s="229"/>
      <c r="BET194" s="229"/>
      <c r="BEU194" s="229"/>
      <c r="BEV194" s="229"/>
      <c r="BEW194" s="229"/>
      <c r="BEX194" s="229"/>
      <c r="BEY194" s="229"/>
      <c r="BEZ194" s="229"/>
      <c r="BFA194" s="229"/>
      <c r="BFB194" s="229"/>
      <c r="BFC194" s="229"/>
      <c r="BFD194" s="229"/>
      <c r="BFE194" s="229"/>
      <c r="BFF194" s="229"/>
      <c r="BFG194" s="229"/>
      <c r="BFH194" s="229"/>
      <c r="BFI194" s="229"/>
      <c r="BFJ194" s="229"/>
      <c r="BFK194" s="229"/>
      <c r="BFL194" s="229"/>
      <c r="BFM194" s="229"/>
      <c r="BFN194" s="229"/>
      <c r="BFO194" s="229"/>
      <c r="BFP194" s="229"/>
      <c r="BFQ194" s="229"/>
      <c r="BFR194" s="229"/>
      <c r="BFS194" s="229"/>
      <c r="BFT194" s="229"/>
      <c r="BFU194" s="229"/>
      <c r="BFV194" s="229"/>
      <c r="BFW194" s="229"/>
      <c r="BFX194" s="229"/>
      <c r="BFY194" s="229"/>
      <c r="BFZ194" s="229"/>
      <c r="BGA194" s="229"/>
      <c r="BGB194" s="229"/>
      <c r="BGC194" s="229"/>
      <c r="BGD194" s="229"/>
      <c r="BGE194" s="229"/>
      <c r="BGF194" s="229"/>
      <c r="BGG194" s="229"/>
      <c r="BGH194" s="229"/>
      <c r="BGI194" s="229"/>
      <c r="BGJ194" s="229"/>
      <c r="BGK194" s="229"/>
      <c r="BGL194" s="229"/>
      <c r="BGM194" s="229"/>
      <c r="BGN194" s="229"/>
      <c r="BGO194" s="229"/>
      <c r="BGP194" s="229"/>
      <c r="BGQ194" s="229"/>
      <c r="BGR194" s="229"/>
      <c r="BGS194" s="229"/>
      <c r="BGT194" s="229"/>
      <c r="BGU194" s="229"/>
      <c r="BGV194" s="229"/>
      <c r="BGW194" s="229"/>
      <c r="BGX194" s="229"/>
      <c r="BGY194" s="229"/>
      <c r="BGZ194" s="229"/>
      <c r="BHA194" s="229"/>
      <c r="BHB194" s="229"/>
      <c r="BHC194" s="229"/>
      <c r="BHD194" s="229"/>
      <c r="BHE194" s="229"/>
      <c r="BHF194" s="229"/>
      <c r="BHG194" s="229"/>
      <c r="BHH194" s="229"/>
      <c r="BHI194" s="229"/>
      <c r="BHJ194" s="229"/>
      <c r="BHK194" s="229"/>
      <c r="BHL194" s="229"/>
      <c r="BHM194" s="229"/>
      <c r="BHN194" s="229"/>
      <c r="BHO194" s="229"/>
      <c r="BHP194" s="229"/>
      <c r="BHQ194" s="229"/>
      <c r="BHR194" s="229"/>
      <c r="BHS194" s="229"/>
      <c r="BHT194" s="229"/>
      <c r="BHU194" s="229"/>
      <c r="BHV194" s="229"/>
      <c r="BHW194" s="229"/>
      <c r="BHX194" s="229"/>
      <c r="BHY194" s="229"/>
      <c r="BHZ194" s="229"/>
      <c r="BIA194" s="229"/>
      <c r="BIB194" s="229"/>
      <c r="BIC194" s="229"/>
      <c r="BID194" s="229"/>
      <c r="BIE194" s="229"/>
      <c r="BIF194" s="229"/>
      <c r="BIG194" s="229"/>
      <c r="BIH194" s="229"/>
      <c r="BII194" s="229"/>
      <c r="BIJ194" s="229"/>
      <c r="BIK194" s="229"/>
      <c r="BIL194" s="229"/>
      <c r="BIM194" s="229"/>
      <c r="BIN194" s="229"/>
      <c r="BIO194" s="229"/>
      <c r="BIP194" s="229"/>
      <c r="BIQ194" s="229"/>
      <c r="BIR194" s="229"/>
      <c r="BIS194" s="229"/>
      <c r="BIT194" s="229"/>
      <c r="BIU194" s="229"/>
      <c r="BIV194" s="229"/>
      <c r="BIW194" s="229"/>
      <c r="BIX194" s="229"/>
      <c r="BIY194" s="229"/>
      <c r="BIZ194" s="229"/>
      <c r="BJA194" s="229"/>
      <c r="BJB194" s="229"/>
      <c r="BJC194" s="229"/>
      <c r="BJD194" s="229"/>
      <c r="BJE194" s="229"/>
      <c r="BJF194" s="229"/>
      <c r="BJG194" s="229"/>
      <c r="BJH194" s="229"/>
      <c r="BJI194" s="229"/>
      <c r="BJJ194" s="229"/>
      <c r="BJK194" s="229"/>
      <c r="BJL194" s="229"/>
      <c r="BJM194" s="229"/>
      <c r="BJN194" s="229"/>
      <c r="BJO194" s="229"/>
      <c r="BJP194" s="229"/>
      <c r="BJQ194" s="229"/>
      <c r="BJR194" s="229"/>
      <c r="BJS194" s="229"/>
      <c r="BJT194" s="229"/>
      <c r="BJU194" s="229"/>
      <c r="BJV194" s="229"/>
      <c r="BJW194" s="229"/>
      <c r="BJX194" s="229"/>
      <c r="BJY194" s="229"/>
      <c r="BJZ194" s="229"/>
      <c r="BKA194" s="229"/>
      <c r="BKB194" s="229"/>
      <c r="BKC194" s="229"/>
      <c r="BKD194" s="229"/>
      <c r="BKE194" s="229"/>
      <c r="BKF194" s="229"/>
      <c r="BKG194" s="229"/>
      <c r="BKH194" s="229"/>
      <c r="BKI194" s="229"/>
      <c r="BKJ194" s="229"/>
      <c r="BKK194" s="229"/>
      <c r="BKL194" s="229"/>
      <c r="BKM194" s="229"/>
      <c r="BKN194" s="229"/>
      <c r="BKO194" s="229"/>
      <c r="BKP194" s="229"/>
      <c r="BKQ194" s="229"/>
      <c r="BKR194" s="229"/>
      <c r="BKS194" s="229"/>
      <c r="BKT194" s="229"/>
      <c r="BKU194" s="229"/>
      <c r="BKV194" s="229"/>
      <c r="BKW194" s="229"/>
      <c r="BKX194" s="229"/>
      <c r="BKY194" s="229"/>
      <c r="BKZ194" s="229"/>
      <c r="BLA194" s="229"/>
      <c r="BLB194" s="229"/>
      <c r="BLC194" s="229"/>
      <c r="BLD194" s="229"/>
      <c r="BLE194" s="229"/>
      <c r="BLF194" s="229"/>
      <c r="BLG194" s="229"/>
      <c r="BLH194" s="229"/>
      <c r="BLI194" s="229"/>
      <c r="BLJ194" s="229"/>
      <c r="BLK194" s="229"/>
      <c r="BLL194" s="229"/>
      <c r="BLM194" s="229"/>
      <c r="BLN194" s="229"/>
      <c r="BLO194" s="229"/>
      <c r="BLP194" s="229"/>
      <c r="BLQ194" s="229"/>
      <c r="BLR194" s="229"/>
      <c r="BLS194" s="229"/>
      <c r="BLT194" s="229"/>
      <c r="BLU194" s="229"/>
      <c r="BLV194" s="229"/>
      <c r="BLW194" s="229"/>
      <c r="BLX194" s="229"/>
      <c r="BLY194" s="229"/>
      <c r="BLZ194" s="229"/>
      <c r="BMA194" s="229"/>
      <c r="BMB194" s="229"/>
      <c r="BMC194" s="229"/>
      <c r="BMD194" s="229"/>
      <c r="BME194" s="229"/>
      <c r="BMF194" s="229"/>
      <c r="BMG194" s="229"/>
      <c r="BMH194" s="229"/>
      <c r="BMI194" s="229"/>
      <c r="BMJ194" s="229"/>
      <c r="BMK194" s="229"/>
      <c r="BML194" s="229"/>
      <c r="BMM194" s="229"/>
      <c r="BMN194" s="229"/>
      <c r="BMO194" s="229"/>
      <c r="BMP194" s="229"/>
      <c r="BMQ194" s="229"/>
      <c r="BMR194" s="229"/>
      <c r="BMS194" s="229"/>
      <c r="BMT194" s="229"/>
      <c r="BMU194" s="229"/>
      <c r="BMV194" s="229"/>
      <c r="BMW194" s="229"/>
      <c r="BMX194" s="229"/>
      <c r="BMY194" s="229"/>
      <c r="BMZ194" s="229"/>
      <c r="BNA194" s="229"/>
      <c r="BNB194" s="229"/>
      <c r="BNC194" s="229"/>
      <c r="BND194" s="229"/>
      <c r="BNE194" s="229"/>
      <c r="BNF194" s="229"/>
      <c r="BNG194" s="229"/>
      <c r="BNH194" s="229"/>
      <c r="BNI194" s="229"/>
      <c r="BNJ194" s="229"/>
      <c r="BNK194" s="229"/>
      <c r="BNL194" s="229"/>
      <c r="BNM194" s="229"/>
      <c r="BNN194" s="229"/>
      <c r="BNO194" s="229"/>
      <c r="BNP194" s="229"/>
      <c r="BNQ194" s="229"/>
      <c r="BNR194" s="229"/>
      <c r="BNS194" s="229"/>
      <c r="BNT194" s="229"/>
      <c r="BNU194" s="229"/>
      <c r="BNV194" s="229"/>
      <c r="BNW194" s="229"/>
      <c r="BNX194" s="229"/>
      <c r="BNY194" s="229"/>
      <c r="BNZ194" s="229"/>
      <c r="BOA194" s="229"/>
      <c r="BOB194" s="229"/>
      <c r="BOC194" s="229"/>
      <c r="BOD194" s="229"/>
      <c r="BOE194" s="229"/>
      <c r="BOF194" s="229"/>
      <c r="BOG194" s="229"/>
      <c r="BOH194" s="229"/>
      <c r="BOI194" s="229"/>
      <c r="BOJ194" s="229"/>
      <c r="BOK194" s="229"/>
      <c r="BOL194" s="229"/>
      <c r="BOM194" s="229"/>
      <c r="BON194" s="229"/>
      <c r="BOO194" s="229"/>
      <c r="BOP194" s="229"/>
      <c r="BOQ194" s="229"/>
      <c r="BOR194" s="229"/>
      <c r="BOS194" s="229"/>
      <c r="BOT194" s="229"/>
      <c r="BOU194" s="229"/>
      <c r="BOV194" s="229"/>
      <c r="BOW194" s="229"/>
      <c r="BOX194" s="229"/>
      <c r="BOY194" s="229"/>
      <c r="BOZ194" s="229"/>
      <c r="BPA194" s="229"/>
      <c r="BPB194" s="229"/>
      <c r="BPC194" s="229"/>
      <c r="BPD194" s="229"/>
      <c r="BPE194" s="229"/>
      <c r="BPF194" s="229"/>
      <c r="BPG194" s="229"/>
      <c r="BPH194" s="229"/>
      <c r="BPI194" s="229"/>
      <c r="BPJ194" s="229"/>
      <c r="BPK194" s="229"/>
      <c r="BPL194" s="229"/>
      <c r="BPM194" s="229"/>
      <c r="BPN194" s="229"/>
      <c r="BPO194" s="229"/>
      <c r="BPP194" s="229"/>
      <c r="BPQ194" s="229"/>
      <c r="BPR194" s="229"/>
      <c r="BPS194" s="229"/>
      <c r="BPT194" s="229"/>
      <c r="BPU194" s="229"/>
      <c r="BPV194" s="229"/>
      <c r="BPW194" s="229"/>
      <c r="BPX194" s="229"/>
      <c r="BPY194" s="229"/>
      <c r="BPZ194" s="229"/>
      <c r="BQA194" s="229"/>
      <c r="BQB194" s="229"/>
      <c r="BQC194" s="229"/>
      <c r="BQD194" s="229"/>
      <c r="BQE194" s="229"/>
      <c r="BQF194" s="229"/>
      <c r="BQG194" s="229"/>
      <c r="BQH194" s="229"/>
      <c r="BQI194" s="229"/>
      <c r="BQJ194" s="229"/>
      <c r="BQK194" s="229"/>
      <c r="BQL194" s="229"/>
      <c r="BQM194" s="229"/>
      <c r="BQN194" s="229"/>
      <c r="BQO194" s="229"/>
      <c r="BQP194" s="229"/>
      <c r="BQQ194" s="229"/>
      <c r="BQR194" s="229"/>
      <c r="BQS194" s="229"/>
      <c r="BQT194" s="229"/>
      <c r="BQU194" s="229"/>
      <c r="BQV194" s="229"/>
      <c r="BQW194" s="229"/>
      <c r="BQX194" s="229"/>
      <c r="BQY194" s="229"/>
      <c r="BQZ194" s="229"/>
      <c r="BRA194" s="229"/>
      <c r="BRB194" s="229"/>
      <c r="BRC194" s="229"/>
      <c r="BRD194" s="229"/>
      <c r="BRE194" s="229"/>
      <c r="BRF194" s="229"/>
      <c r="BRG194" s="229"/>
      <c r="BRH194" s="229"/>
      <c r="BRI194" s="229"/>
      <c r="BRJ194" s="229"/>
      <c r="BRK194" s="229"/>
      <c r="BRL194" s="229"/>
      <c r="BRM194" s="229"/>
      <c r="BRN194" s="229"/>
      <c r="BRO194" s="229"/>
      <c r="BRP194" s="229"/>
      <c r="BRQ194" s="229"/>
      <c r="BRR194" s="229"/>
      <c r="BRS194" s="229"/>
      <c r="BRT194" s="229"/>
      <c r="BRU194" s="229"/>
      <c r="BRV194" s="229"/>
      <c r="BRW194" s="229"/>
      <c r="BRX194" s="229"/>
      <c r="BRY194" s="229"/>
      <c r="BRZ194" s="229"/>
      <c r="BSA194" s="229"/>
      <c r="BSB194" s="229"/>
      <c r="BSC194" s="229"/>
      <c r="BSD194" s="229"/>
      <c r="BSE194" s="229"/>
      <c r="BSF194" s="229"/>
      <c r="BSG194" s="229"/>
      <c r="BSH194" s="229"/>
      <c r="BSI194" s="229"/>
      <c r="BSJ194" s="229"/>
      <c r="BSK194" s="229"/>
      <c r="BSL194" s="229"/>
      <c r="BSM194" s="229"/>
      <c r="BSN194" s="229"/>
      <c r="BSO194" s="229"/>
      <c r="BSP194" s="229"/>
      <c r="BSQ194" s="229"/>
      <c r="BSR194" s="229"/>
      <c r="BSS194" s="229"/>
      <c r="BST194" s="229"/>
      <c r="BSU194" s="229"/>
      <c r="BSV194" s="229"/>
      <c r="BSW194" s="229"/>
      <c r="BSX194" s="229"/>
      <c r="BSY194" s="229"/>
      <c r="BSZ194" s="229"/>
      <c r="BTA194" s="229"/>
      <c r="BTB194" s="229"/>
      <c r="BTC194" s="229"/>
      <c r="BTD194" s="229"/>
      <c r="BTE194" s="229"/>
      <c r="BTF194" s="229"/>
      <c r="BTG194" s="229"/>
      <c r="BTH194" s="229"/>
      <c r="BTI194" s="229"/>
      <c r="BTJ194" s="229"/>
      <c r="BTK194" s="229"/>
      <c r="BTL194" s="229"/>
      <c r="BTM194" s="229"/>
      <c r="BTN194" s="229"/>
      <c r="BTO194" s="229"/>
      <c r="BTP194" s="229"/>
      <c r="BTQ194" s="229"/>
      <c r="BTR194" s="229"/>
      <c r="BTS194" s="229"/>
      <c r="BTT194" s="229"/>
      <c r="BTU194" s="229"/>
      <c r="BTV194" s="229"/>
      <c r="BTW194" s="229"/>
      <c r="BTX194" s="229"/>
      <c r="BTY194" s="229"/>
      <c r="BTZ194" s="229"/>
      <c r="BUA194" s="229"/>
      <c r="BUB194" s="229"/>
      <c r="BUC194" s="229"/>
      <c r="BUD194" s="229"/>
      <c r="BUE194" s="229"/>
      <c r="BUF194" s="229"/>
      <c r="BUG194" s="229"/>
      <c r="BUH194" s="229"/>
      <c r="BUI194" s="229"/>
      <c r="BUJ194" s="229"/>
      <c r="BUK194" s="229"/>
      <c r="BUL194" s="229"/>
      <c r="BUM194" s="229"/>
      <c r="BUN194" s="229"/>
      <c r="BUO194" s="229"/>
      <c r="BUP194" s="229"/>
      <c r="BUQ194" s="229"/>
      <c r="BUR194" s="229"/>
      <c r="BUS194" s="229"/>
      <c r="BUT194" s="229"/>
      <c r="BUU194" s="229"/>
      <c r="BUV194" s="229"/>
      <c r="BUW194" s="229"/>
      <c r="BUX194" s="229"/>
      <c r="BUY194" s="229"/>
      <c r="BUZ194" s="229"/>
      <c r="BVA194" s="229"/>
      <c r="BVB194" s="229"/>
      <c r="BVC194" s="229"/>
      <c r="BVD194" s="229"/>
      <c r="BVE194" s="229"/>
      <c r="BVF194" s="229"/>
      <c r="BVG194" s="229"/>
      <c r="BVH194" s="229"/>
      <c r="BVI194" s="229"/>
      <c r="BVJ194" s="229"/>
      <c r="BVK194" s="229"/>
      <c r="BVL194" s="229"/>
      <c r="BVM194" s="229"/>
      <c r="BVN194" s="229"/>
      <c r="BVO194" s="229"/>
      <c r="BVP194" s="229"/>
      <c r="BVQ194" s="229"/>
      <c r="BVR194" s="229"/>
      <c r="BVS194" s="229"/>
      <c r="BVT194" s="229"/>
      <c r="BVU194" s="229"/>
      <c r="BVV194" s="229"/>
      <c r="BVW194" s="229"/>
      <c r="BVX194" s="229"/>
      <c r="BVY194" s="229"/>
      <c r="BVZ194" s="229"/>
      <c r="BWA194" s="229"/>
      <c r="BWB194" s="229"/>
      <c r="BWC194" s="229"/>
      <c r="BWD194" s="229"/>
      <c r="BWE194" s="229"/>
      <c r="BWF194" s="229"/>
      <c r="BWG194" s="229"/>
      <c r="BWH194" s="229"/>
      <c r="BWI194" s="229"/>
      <c r="BWJ194" s="229"/>
      <c r="BWK194" s="229"/>
      <c r="BWL194" s="229"/>
      <c r="BWM194" s="229"/>
      <c r="BWN194" s="229"/>
      <c r="BWO194" s="229"/>
      <c r="BWP194" s="229"/>
      <c r="BWQ194" s="229"/>
      <c r="BWR194" s="229"/>
      <c r="BWS194" s="229"/>
      <c r="BWT194" s="229"/>
      <c r="BWU194" s="229"/>
      <c r="BWV194" s="229"/>
      <c r="BWW194" s="229"/>
      <c r="BWX194" s="229"/>
      <c r="BWY194" s="229"/>
      <c r="BWZ194" s="229"/>
      <c r="BXA194" s="229"/>
      <c r="BXB194" s="229"/>
      <c r="BXC194" s="229"/>
      <c r="BXD194" s="229"/>
      <c r="BXE194" s="229"/>
      <c r="BXF194" s="229"/>
      <c r="BXG194" s="229"/>
      <c r="BXH194" s="229"/>
      <c r="BXI194" s="229"/>
      <c r="BXJ194" s="229"/>
      <c r="BXK194" s="229"/>
      <c r="BXL194" s="229"/>
      <c r="BXM194" s="229"/>
      <c r="BXN194" s="229"/>
      <c r="BXO194" s="229"/>
      <c r="BXP194" s="229"/>
      <c r="BXQ194" s="229"/>
      <c r="BXR194" s="229"/>
      <c r="BXS194" s="229"/>
      <c r="BXT194" s="229"/>
      <c r="BXU194" s="229"/>
      <c r="BXV194" s="229"/>
      <c r="BXW194" s="229"/>
      <c r="BXX194" s="229"/>
      <c r="BXY194" s="229"/>
      <c r="BXZ194" s="229"/>
      <c r="BYA194" s="229"/>
      <c r="BYB194" s="229"/>
      <c r="BYC194" s="229"/>
      <c r="BYD194" s="229"/>
      <c r="BYE194" s="229"/>
      <c r="BYF194" s="229"/>
      <c r="BYG194" s="229"/>
      <c r="BYH194" s="229"/>
      <c r="BYI194" s="229"/>
      <c r="BYJ194" s="229"/>
      <c r="BYK194" s="229"/>
      <c r="BYL194" s="229"/>
      <c r="BYM194" s="229"/>
      <c r="BYN194" s="229"/>
      <c r="BYO194" s="229"/>
      <c r="BYP194" s="229"/>
      <c r="BYQ194" s="229"/>
      <c r="BYR194" s="229"/>
      <c r="BYS194" s="229"/>
      <c r="BYT194" s="229"/>
      <c r="BYU194" s="229"/>
      <c r="BYV194" s="229"/>
      <c r="BYW194" s="229"/>
      <c r="BYX194" s="229"/>
      <c r="BYY194" s="229"/>
      <c r="BYZ194" s="229"/>
      <c r="BZA194" s="229"/>
      <c r="BZB194" s="229"/>
      <c r="BZC194" s="229"/>
      <c r="BZD194" s="229"/>
      <c r="BZE194" s="229"/>
      <c r="BZF194" s="229"/>
      <c r="BZG194" s="229"/>
      <c r="BZH194" s="229"/>
      <c r="BZI194" s="229"/>
      <c r="BZJ194" s="229"/>
      <c r="BZK194" s="229"/>
      <c r="BZL194" s="229"/>
      <c r="BZM194" s="229"/>
      <c r="BZN194" s="229"/>
      <c r="BZO194" s="229"/>
      <c r="BZP194" s="229"/>
      <c r="BZQ194" s="229"/>
      <c r="BZR194" s="229"/>
      <c r="BZS194" s="229"/>
      <c r="BZT194" s="229"/>
      <c r="BZU194" s="229"/>
      <c r="BZV194" s="229"/>
      <c r="BZW194" s="229"/>
      <c r="BZX194" s="229"/>
      <c r="BZY194" s="229"/>
      <c r="BZZ194" s="229"/>
      <c r="CAA194" s="229"/>
      <c r="CAB194" s="229"/>
      <c r="CAC194" s="229"/>
      <c r="CAD194" s="229"/>
      <c r="CAE194" s="229"/>
      <c r="CAF194" s="229"/>
      <c r="CAG194" s="229"/>
      <c r="CAH194" s="229"/>
      <c r="CAI194" s="229"/>
      <c r="CAJ194" s="229"/>
      <c r="CAK194" s="229"/>
      <c r="CAL194" s="229"/>
      <c r="CAM194" s="229"/>
      <c r="CAN194" s="229"/>
      <c r="CAO194" s="229"/>
      <c r="CAP194" s="229"/>
      <c r="CAQ194" s="229"/>
      <c r="CAR194" s="229"/>
      <c r="CAS194" s="229"/>
      <c r="CAT194" s="229"/>
      <c r="CAU194" s="229"/>
      <c r="CAV194" s="229"/>
      <c r="CAW194" s="229"/>
      <c r="CAX194" s="229"/>
      <c r="CAY194" s="229"/>
      <c r="CAZ194" s="229"/>
      <c r="CBA194" s="229"/>
      <c r="CBB194" s="229"/>
      <c r="CBC194" s="229"/>
      <c r="CBD194" s="229"/>
      <c r="CBE194" s="229"/>
      <c r="CBF194" s="229"/>
      <c r="CBG194" s="229"/>
      <c r="CBH194" s="229"/>
      <c r="CBI194" s="229"/>
      <c r="CBJ194" s="229"/>
      <c r="CBK194" s="229"/>
      <c r="CBL194" s="229"/>
      <c r="CBM194" s="229"/>
      <c r="CBN194" s="229"/>
      <c r="CBO194" s="229"/>
      <c r="CBP194" s="229"/>
      <c r="CBQ194" s="229"/>
      <c r="CBR194" s="229"/>
      <c r="CBS194" s="229"/>
      <c r="CBT194" s="229"/>
      <c r="CBU194" s="229"/>
      <c r="CBV194" s="229"/>
      <c r="CBW194" s="229"/>
      <c r="CBX194" s="229"/>
      <c r="CBY194" s="229"/>
      <c r="CBZ194" s="229"/>
      <c r="CCA194" s="229"/>
      <c r="CCB194" s="229"/>
      <c r="CCC194" s="229"/>
      <c r="CCD194" s="229"/>
      <c r="CCE194" s="229"/>
      <c r="CCF194" s="229"/>
      <c r="CCG194" s="229"/>
      <c r="CCH194" s="229"/>
      <c r="CCI194" s="229"/>
      <c r="CCJ194" s="229"/>
      <c r="CCK194" s="229"/>
      <c r="CCL194" s="229"/>
      <c r="CCM194" s="229"/>
      <c r="CCN194" s="229"/>
      <c r="CCO194" s="229"/>
      <c r="CCP194" s="229"/>
      <c r="CCQ194" s="229"/>
      <c r="CCR194" s="229"/>
      <c r="CCS194" s="229"/>
      <c r="CCT194" s="229"/>
      <c r="CCU194" s="229"/>
      <c r="CCV194" s="229"/>
      <c r="CCW194" s="229"/>
      <c r="CCX194" s="229"/>
      <c r="CCY194" s="229"/>
      <c r="CCZ194" s="229"/>
      <c r="CDA194" s="229"/>
      <c r="CDB194" s="229"/>
      <c r="CDC194" s="229"/>
      <c r="CDD194" s="229"/>
      <c r="CDE194" s="229"/>
      <c r="CDF194" s="229"/>
      <c r="CDG194" s="229"/>
      <c r="CDH194" s="229"/>
      <c r="CDI194" s="229"/>
      <c r="CDJ194" s="229"/>
      <c r="CDK194" s="229"/>
      <c r="CDL194" s="229"/>
      <c r="CDM194" s="229"/>
      <c r="CDN194" s="229"/>
      <c r="CDO194" s="229"/>
      <c r="CDP194" s="229"/>
      <c r="CDQ194" s="229"/>
      <c r="CDR194" s="229"/>
      <c r="CDS194" s="229"/>
      <c r="CDT194" s="229"/>
      <c r="CDU194" s="229"/>
      <c r="CDV194" s="229"/>
      <c r="CDW194" s="229"/>
      <c r="CDX194" s="229"/>
      <c r="CDY194" s="229"/>
      <c r="CDZ194" s="229"/>
      <c r="CEA194" s="229"/>
      <c r="CEB194" s="229"/>
      <c r="CEC194" s="229"/>
      <c r="CED194" s="229"/>
      <c r="CEE194" s="229"/>
      <c r="CEF194" s="229"/>
      <c r="CEG194" s="229"/>
      <c r="CEH194" s="229"/>
      <c r="CEI194" s="229"/>
      <c r="CEJ194" s="229"/>
      <c r="CEK194" s="229"/>
      <c r="CEL194" s="229"/>
      <c r="CEM194" s="229"/>
      <c r="CEN194" s="229"/>
      <c r="CEO194" s="229"/>
      <c r="CEP194" s="229"/>
      <c r="CEQ194" s="229"/>
      <c r="CER194" s="229"/>
      <c r="CES194" s="229"/>
      <c r="CET194" s="229"/>
      <c r="CEU194" s="229"/>
      <c r="CEV194" s="229"/>
      <c r="CEW194" s="229"/>
      <c r="CEX194" s="229"/>
      <c r="CEY194" s="229"/>
      <c r="CEZ194" s="229"/>
      <c r="CFA194" s="229"/>
      <c r="CFB194" s="229"/>
      <c r="CFC194" s="229"/>
      <c r="CFD194" s="229"/>
      <c r="CFE194" s="229"/>
      <c r="CFF194" s="229"/>
      <c r="CFG194" s="229"/>
      <c r="CFH194" s="229"/>
      <c r="CFI194" s="229"/>
      <c r="CFJ194" s="229"/>
      <c r="CFK194" s="229"/>
      <c r="CFL194" s="229"/>
      <c r="CFM194" s="229"/>
      <c r="CFN194" s="229"/>
      <c r="CFO194" s="229"/>
      <c r="CFP194" s="229"/>
      <c r="CFQ194" s="229"/>
      <c r="CFR194" s="229"/>
      <c r="CFS194" s="229"/>
      <c r="CFT194" s="229"/>
      <c r="CFU194" s="229"/>
      <c r="CFV194" s="229"/>
      <c r="CFW194" s="229"/>
      <c r="CFX194" s="229"/>
      <c r="CFY194" s="229"/>
      <c r="CFZ194" s="229"/>
      <c r="CGA194" s="229"/>
      <c r="CGB194" s="229"/>
      <c r="CGC194" s="229"/>
      <c r="CGD194" s="229"/>
      <c r="CGE194" s="229"/>
      <c r="CGF194" s="229"/>
      <c r="CGG194" s="229"/>
      <c r="CGH194" s="229"/>
      <c r="CGI194" s="229"/>
      <c r="CGJ194" s="229"/>
      <c r="CGK194" s="229"/>
      <c r="CGL194" s="229"/>
      <c r="CGM194" s="229"/>
      <c r="CGN194" s="229"/>
      <c r="CGO194" s="229"/>
      <c r="CGP194" s="229"/>
      <c r="CGQ194" s="229"/>
      <c r="CGR194" s="229"/>
      <c r="CGS194" s="229"/>
      <c r="CGT194" s="229"/>
      <c r="CGU194" s="229"/>
      <c r="CGV194" s="229"/>
      <c r="CGW194" s="229"/>
      <c r="CGX194" s="229"/>
      <c r="CGY194" s="229"/>
      <c r="CGZ194" s="229"/>
      <c r="CHA194" s="229"/>
      <c r="CHB194" s="229"/>
      <c r="CHC194" s="229"/>
      <c r="CHD194" s="229"/>
      <c r="CHE194" s="229"/>
      <c r="CHF194" s="229"/>
      <c r="CHG194" s="229"/>
      <c r="CHH194" s="229"/>
      <c r="CHI194" s="229"/>
      <c r="CHJ194" s="229"/>
      <c r="CHK194" s="229"/>
      <c r="CHL194" s="229"/>
      <c r="CHM194" s="229"/>
      <c r="CHN194" s="229"/>
      <c r="CHO194" s="229"/>
      <c r="CHP194" s="229"/>
      <c r="CHQ194" s="229"/>
      <c r="CHR194" s="229"/>
      <c r="CHS194" s="229"/>
      <c r="CHT194" s="229"/>
      <c r="CHU194" s="229"/>
      <c r="CHV194" s="229"/>
      <c r="CHW194" s="229"/>
      <c r="CHX194" s="229"/>
      <c r="CHY194" s="229"/>
      <c r="CHZ194" s="229"/>
      <c r="CIA194" s="229"/>
      <c r="CIB194" s="229"/>
      <c r="CIC194" s="229"/>
      <c r="CID194" s="229"/>
      <c r="CIE194" s="229"/>
      <c r="CIF194" s="229"/>
      <c r="CIG194" s="229"/>
      <c r="CIH194" s="229"/>
      <c r="CII194" s="229"/>
      <c r="CIJ194" s="229"/>
      <c r="CIK194" s="229"/>
      <c r="CIL194" s="229"/>
      <c r="CIM194" s="229"/>
      <c r="CIN194" s="229"/>
      <c r="CIO194" s="229"/>
      <c r="CIP194" s="229"/>
      <c r="CIQ194" s="229"/>
      <c r="CIR194" s="229"/>
      <c r="CIS194" s="229"/>
      <c r="CIT194" s="229"/>
      <c r="CIU194" s="229"/>
      <c r="CIV194" s="229"/>
      <c r="CIW194" s="229"/>
      <c r="CIX194" s="229"/>
      <c r="CIY194" s="229"/>
      <c r="CIZ194" s="229"/>
      <c r="CJA194" s="229"/>
      <c r="CJB194" s="229"/>
      <c r="CJC194" s="229"/>
      <c r="CJD194" s="229"/>
      <c r="CJE194" s="229"/>
      <c r="CJF194" s="229"/>
      <c r="CJG194" s="229"/>
      <c r="CJH194" s="229"/>
      <c r="CJI194" s="229"/>
      <c r="CJJ194" s="229"/>
      <c r="CJK194" s="229"/>
      <c r="CJL194" s="229"/>
      <c r="CJM194" s="229"/>
      <c r="CJN194" s="229"/>
      <c r="CJO194" s="229"/>
      <c r="CJP194" s="229"/>
      <c r="CJQ194" s="229"/>
      <c r="CJR194" s="229"/>
      <c r="CJS194" s="229"/>
      <c r="CJT194" s="229"/>
      <c r="CJU194" s="229"/>
      <c r="CJV194" s="229"/>
      <c r="CJW194" s="229"/>
      <c r="CJX194" s="229"/>
      <c r="CJY194" s="229"/>
      <c r="CJZ194" s="229"/>
      <c r="CKA194" s="229"/>
      <c r="CKB194" s="229"/>
      <c r="CKC194" s="229"/>
      <c r="CKD194" s="229"/>
      <c r="CKE194" s="229"/>
      <c r="CKF194" s="229"/>
      <c r="CKG194" s="229"/>
      <c r="CKH194" s="229"/>
      <c r="CKI194" s="229"/>
      <c r="CKJ194" s="229"/>
      <c r="CKK194" s="229"/>
      <c r="CKL194" s="229"/>
      <c r="CKM194" s="229"/>
      <c r="CKN194" s="229"/>
      <c r="CKO194" s="229"/>
      <c r="CKP194" s="229"/>
      <c r="CKQ194" s="229"/>
      <c r="CKR194" s="229"/>
      <c r="CKS194" s="229"/>
      <c r="CKT194" s="229"/>
      <c r="CKU194" s="229"/>
      <c r="CKV194" s="229"/>
      <c r="CKW194" s="229"/>
      <c r="CKX194" s="229"/>
      <c r="CKY194" s="229"/>
      <c r="CKZ194" s="229"/>
      <c r="CLA194" s="229"/>
      <c r="CLB194" s="229"/>
      <c r="CLC194" s="229"/>
      <c r="CLD194" s="229"/>
      <c r="CLE194" s="229"/>
      <c r="CLF194" s="229"/>
      <c r="CLG194" s="229"/>
      <c r="CLH194" s="229"/>
      <c r="CLI194" s="229"/>
      <c r="CLJ194" s="229"/>
      <c r="CLK194" s="229"/>
      <c r="CLL194" s="229"/>
      <c r="CLM194" s="229"/>
      <c r="CLN194" s="229"/>
      <c r="CLO194" s="229"/>
      <c r="CLP194" s="229"/>
      <c r="CLQ194" s="229"/>
      <c r="CLR194" s="229"/>
      <c r="CLS194" s="229"/>
      <c r="CLT194" s="229"/>
      <c r="CLU194" s="229"/>
      <c r="CLV194" s="229"/>
      <c r="CLW194" s="229"/>
      <c r="CLX194" s="229"/>
      <c r="CLY194" s="229"/>
      <c r="CLZ194" s="229"/>
      <c r="CMA194" s="229"/>
      <c r="CMB194" s="229"/>
      <c r="CMC194" s="229"/>
      <c r="CMD194" s="229"/>
      <c r="CME194" s="229"/>
      <c r="CMF194" s="229"/>
      <c r="CMG194" s="229"/>
      <c r="CMH194" s="229"/>
      <c r="CMI194" s="229"/>
      <c r="CMJ194" s="229"/>
      <c r="CMK194" s="229"/>
      <c r="CML194" s="229"/>
      <c r="CMM194" s="229"/>
      <c r="CMN194" s="229"/>
      <c r="CMO194" s="229"/>
      <c r="CMP194" s="229"/>
      <c r="CMQ194" s="229"/>
      <c r="CMR194" s="229"/>
      <c r="CMS194" s="229"/>
      <c r="CMT194" s="229"/>
      <c r="CMU194" s="229"/>
      <c r="CMV194" s="229"/>
      <c r="CMW194" s="229"/>
      <c r="CMX194" s="229"/>
      <c r="CMY194" s="229"/>
      <c r="CMZ194" s="229"/>
      <c r="CNA194" s="229"/>
      <c r="CNB194" s="229"/>
      <c r="CNC194" s="229"/>
      <c r="CND194" s="229"/>
      <c r="CNE194" s="229"/>
      <c r="CNF194" s="229"/>
      <c r="CNG194" s="229"/>
      <c r="CNH194" s="229"/>
      <c r="CNI194" s="229"/>
      <c r="CNJ194" s="229"/>
      <c r="CNK194" s="229"/>
      <c r="CNL194" s="229"/>
      <c r="CNM194" s="229"/>
      <c r="CNN194" s="229"/>
      <c r="CNO194" s="229"/>
      <c r="CNP194" s="229"/>
      <c r="CNQ194" s="229"/>
      <c r="CNR194" s="229"/>
      <c r="CNS194" s="229"/>
      <c r="CNT194" s="229"/>
      <c r="CNU194" s="229"/>
      <c r="CNV194" s="229"/>
      <c r="CNW194" s="229"/>
      <c r="CNX194" s="229"/>
      <c r="CNY194" s="229"/>
      <c r="CNZ194" s="229"/>
      <c r="COA194" s="229"/>
      <c r="COB194" s="229"/>
      <c r="COC194" s="229"/>
      <c r="COD194" s="229"/>
      <c r="COE194" s="229"/>
      <c r="COF194" s="229"/>
      <c r="COG194" s="229"/>
      <c r="COH194" s="229"/>
      <c r="COI194" s="229"/>
      <c r="COJ194" s="229"/>
      <c r="COK194" s="229"/>
      <c r="COL194" s="229"/>
      <c r="COM194" s="229"/>
      <c r="CON194" s="229"/>
      <c r="COO194" s="229"/>
      <c r="COP194" s="229"/>
      <c r="COQ194" s="229"/>
      <c r="COR194" s="229"/>
      <c r="COS194" s="229"/>
      <c r="COT194" s="229"/>
      <c r="COU194" s="229"/>
      <c r="COV194" s="229"/>
      <c r="COW194" s="229"/>
      <c r="COX194" s="229"/>
      <c r="COY194" s="229"/>
      <c r="COZ194" s="229"/>
      <c r="CPA194" s="229"/>
      <c r="CPB194" s="229"/>
      <c r="CPC194" s="229"/>
      <c r="CPD194" s="229"/>
      <c r="CPE194" s="229"/>
      <c r="CPF194" s="229"/>
      <c r="CPG194" s="229"/>
      <c r="CPH194" s="229"/>
      <c r="CPI194" s="229"/>
      <c r="CPJ194" s="229"/>
      <c r="CPK194" s="229"/>
      <c r="CPL194" s="229"/>
      <c r="CPM194" s="229"/>
      <c r="CPN194" s="229"/>
      <c r="CPO194" s="229"/>
      <c r="CPP194" s="229"/>
      <c r="CPQ194" s="229"/>
      <c r="CPR194" s="229"/>
      <c r="CPS194" s="229"/>
      <c r="CPT194" s="229"/>
      <c r="CPU194" s="229"/>
      <c r="CPV194" s="229"/>
      <c r="CPW194" s="229"/>
      <c r="CPX194" s="229"/>
      <c r="CPY194" s="229"/>
      <c r="CPZ194" s="229"/>
      <c r="CQA194" s="229"/>
      <c r="CQB194" s="229"/>
      <c r="CQC194" s="229"/>
      <c r="CQD194" s="229"/>
      <c r="CQE194" s="229"/>
      <c r="CQF194" s="229"/>
      <c r="CQG194" s="229"/>
      <c r="CQH194" s="229"/>
      <c r="CQI194" s="229"/>
      <c r="CQJ194" s="229"/>
      <c r="CQK194" s="229"/>
      <c r="CQL194" s="229"/>
      <c r="CQM194" s="229"/>
      <c r="CQN194" s="229"/>
      <c r="CQO194" s="229"/>
      <c r="CQP194" s="229"/>
      <c r="CQQ194" s="229"/>
      <c r="CQR194" s="229"/>
      <c r="CQS194" s="229"/>
      <c r="CQT194" s="229"/>
      <c r="CQU194" s="229"/>
      <c r="CQV194" s="229"/>
      <c r="CQW194" s="229"/>
      <c r="CQX194" s="229"/>
      <c r="CQY194" s="229"/>
      <c r="CQZ194" s="229"/>
      <c r="CRA194" s="229"/>
      <c r="CRB194" s="229"/>
      <c r="CRC194" s="229"/>
      <c r="CRD194" s="229"/>
      <c r="CRE194" s="229"/>
      <c r="CRF194" s="229"/>
      <c r="CRG194" s="229"/>
      <c r="CRH194" s="229"/>
      <c r="CRI194" s="229"/>
      <c r="CRJ194" s="229"/>
      <c r="CRK194" s="229"/>
      <c r="CRL194" s="229"/>
      <c r="CRM194" s="229"/>
      <c r="CRN194" s="229"/>
      <c r="CRO194" s="229"/>
      <c r="CRP194" s="229"/>
      <c r="CRQ194" s="229"/>
      <c r="CRR194" s="229"/>
      <c r="CRS194" s="229"/>
      <c r="CRT194" s="229"/>
      <c r="CRU194" s="229"/>
      <c r="CRV194" s="229"/>
      <c r="CRW194" s="229"/>
      <c r="CRX194" s="229"/>
      <c r="CRY194" s="229"/>
      <c r="CRZ194" s="229"/>
      <c r="CSA194" s="229"/>
      <c r="CSB194" s="229"/>
      <c r="CSC194" s="229"/>
      <c r="CSD194" s="229"/>
      <c r="CSE194" s="229"/>
      <c r="CSF194" s="229"/>
      <c r="CSG194" s="229"/>
      <c r="CSH194" s="229"/>
      <c r="CSI194" s="229"/>
      <c r="CSJ194" s="229"/>
      <c r="CSK194" s="229"/>
      <c r="CSL194" s="229"/>
      <c r="CSM194" s="229"/>
      <c r="CSN194" s="229"/>
      <c r="CSO194" s="229"/>
      <c r="CSP194" s="229"/>
      <c r="CSQ194" s="229"/>
      <c r="CSR194" s="229"/>
      <c r="CSS194" s="229"/>
      <c r="CST194" s="229"/>
      <c r="CSU194" s="229"/>
      <c r="CSV194" s="229"/>
      <c r="CSW194" s="229"/>
      <c r="CSX194" s="229"/>
      <c r="CSY194" s="229"/>
      <c r="CSZ194" s="229"/>
      <c r="CTA194" s="229"/>
      <c r="CTB194" s="229"/>
      <c r="CTC194" s="229"/>
      <c r="CTD194" s="229"/>
      <c r="CTE194" s="229"/>
      <c r="CTF194" s="229"/>
      <c r="CTG194" s="229"/>
      <c r="CTH194" s="229"/>
      <c r="CTI194" s="229"/>
      <c r="CTJ194" s="229"/>
      <c r="CTK194" s="229"/>
      <c r="CTL194" s="229"/>
      <c r="CTM194" s="229"/>
      <c r="CTN194" s="229"/>
      <c r="CTO194" s="229"/>
      <c r="CTP194" s="229"/>
      <c r="CTQ194" s="229"/>
      <c r="CTR194" s="229"/>
      <c r="CTS194" s="229"/>
      <c r="CTT194" s="229"/>
      <c r="CTU194" s="229"/>
      <c r="CTV194" s="229"/>
      <c r="CTW194" s="229"/>
      <c r="CTX194" s="229"/>
      <c r="CTY194" s="229"/>
      <c r="CTZ194" s="229"/>
      <c r="CUA194" s="229"/>
    </row>
    <row r="195" spans="1:2575" s="224" customFormat="1" ht="108.75" hidden="1" customHeight="1">
      <c r="A195" s="241">
        <f>+A193+1</f>
        <v>86</v>
      </c>
      <c r="B195" s="242" t="str">
        <f>IFERROR(INDEX(OB!B:B,MATCH('BIHOURLY  (2)'!A:A,OB!A:A,0)),"")</f>
        <v/>
      </c>
      <c r="C195" s="243"/>
      <c r="D195" s="232" t="str">
        <f>IFERROR(INDEX(OB!G:G,MATCH('BIHOURLY  (2)'!A:A,OB!A:A,0)),"")</f>
        <v/>
      </c>
      <c r="E195" s="244" t="str">
        <f>IFERROR(INDEX(OB!K:K,MATCH('BIHOURLY  (2)'!A:A,OB!A:A,0)),"")</f>
        <v/>
      </c>
      <c r="F195" s="245" t="str">
        <f>IFERROR((OB!$K$3/'BIHOURLY  (2)'!E195)/5,"")</f>
        <v/>
      </c>
      <c r="G195" s="246"/>
      <c r="H195" s="246"/>
      <c r="I195" s="246"/>
      <c r="J195" s="265"/>
      <c r="K195" s="254"/>
      <c r="L195" s="254"/>
      <c r="N195" s="229"/>
      <c r="O195" s="229"/>
      <c r="P195" s="229"/>
      <c r="Q195" s="229"/>
      <c r="R195" s="229"/>
      <c r="S195" s="229"/>
      <c r="T195" s="229"/>
      <c r="U195" s="229"/>
      <c r="V195" s="229"/>
      <c r="W195" s="229"/>
      <c r="X195" s="229"/>
      <c r="Y195" s="229"/>
      <c r="Z195" s="229"/>
      <c r="AA195" s="229"/>
      <c r="AB195" s="229"/>
      <c r="AC195" s="229"/>
      <c r="AD195" s="229"/>
      <c r="AE195" s="229"/>
      <c r="AF195" s="229"/>
      <c r="AG195" s="229"/>
      <c r="AH195" s="229"/>
      <c r="AI195" s="229"/>
      <c r="AJ195" s="229"/>
      <c r="AK195" s="229"/>
      <c r="AL195" s="229"/>
      <c r="AM195" s="229"/>
      <c r="AN195" s="229"/>
      <c r="AO195" s="229"/>
      <c r="AP195" s="229"/>
      <c r="AQ195" s="229"/>
      <c r="AR195" s="229"/>
      <c r="AS195" s="229"/>
      <c r="AT195" s="229"/>
      <c r="AU195" s="229"/>
      <c r="AV195" s="229"/>
      <c r="AW195" s="229"/>
      <c r="AX195" s="229"/>
      <c r="AY195" s="229"/>
      <c r="AZ195" s="229"/>
      <c r="BA195" s="229"/>
      <c r="BB195" s="229"/>
      <c r="BC195" s="229"/>
      <c r="BD195" s="229"/>
      <c r="BE195" s="229"/>
      <c r="BF195" s="229"/>
      <c r="BG195" s="229"/>
      <c r="BH195" s="229"/>
      <c r="BI195" s="229"/>
      <c r="BJ195" s="229"/>
      <c r="BK195" s="229"/>
      <c r="BL195" s="229"/>
      <c r="BM195" s="229"/>
      <c r="BN195" s="229"/>
      <c r="BO195" s="229"/>
      <c r="BP195" s="229"/>
      <c r="BQ195" s="229"/>
      <c r="BR195" s="229"/>
      <c r="BS195" s="229"/>
      <c r="BT195" s="229"/>
      <c r="BU195" s="229"/>
      <c r="BV195" s="229"/>
      <c r="BW195" s="229"/>
      <c r="BX195" s="229"/>
      <c r="BY195" s="229"/>
      <c r="BZ195" s="229"/>
      <c r="CA195" s="229"/>
      <c r="CB195" s="229"/>
      <c r="CC195" s="229"/>
      <c r="CD195" s="229"/>
      <c r="CE195" s="229"/>
      <c r="CF195" s="229"/>
      <c r="CG195" s="229"/>
      <c r="CH195" s="229"/>
      <c r="CI195" s="229"/>
      <c r="CJ195" s="229"/>
      <c r="CK195" s="229"/>
      <c r="CL195" s="229"/>
      <c r="CM195" s="229"/>
      <c r="CN195" s="229"/>
      <c r="CO195" s="229"/>
      <c r="CP195" s="229"/>
      <c r="CQ195" s="229"/>
      <c r="CR195" s="229"/>
      <c r="CS195" s="229"/>
      <c r="CT195" s="229"/>
      <c r="CU195" s="229"/>
      <c r="CV195" s="229"/>
      <c r="CW195" s="229"/>
      <c r="CX195" s="229"/>
      <c r="CY195" s="229"/>
      <c r="CZ195" s="229"/>
      <c r="DA195" s="229"/>
      <c r="DB195" s="229"/>
      <c r="DC195" s="229"/>
      <c r="DD195" s="229"/>
      <c r="DE195" s="229"/>
      <c r="DF195" s="229"/>
      <c r="DG195" s="229"/>
      <c r="DH195" s="229"/>
      <c r="DI195" s="229"/>
      <c r="DJ195" s="229"/>
      <c r="DK195" s="229"/>
      <c r="DL195" s="229"/>
      <c r="DM195" s="229"/>
      <c r="DN195" s="229"/>
      <c r="DO195" s="229"/>
      <c r="DP195" s="229"/>
      <c r="DQ195" s="229"/>
      <c r="DR195" s="229"/>
      <c r="DS195" s="229"/>
      <c r="DT195" s="229"/>
      <c r="DU195" s="229"/>
      <c r="DV195" s="229"/>
      <c r="DW195" s="229"/>
      <c r="DX195" s="229"/>
      <c r="DY195" s="229"/>
      <c r="DZ195" s="229"/>
      <c r="EA195" s="229"/>
      <c r="EB195" s="229"/>
      <c r="EC195" s="229"/>
      <c r="ED195" s="229"/>
      <c r="EE195" s="229"/>
      <c r="EF195" s="229"/>
      <c r="EG195" s="229"/>
      <c r="EH195" s="229"/>
      <c r="EI195" s="229"/>
      <c r="EJ195" s="229"/>
      <c r="EK195" s="229"/>
      <c r="EL195" s="229"/>
      <c r="EM195" s="229"/>
      <c r="EN195" s="229"/>
      <c r="EO195" s="229"/>
      <c r="EP195" s="229"/>
      <c r="EQ195" s="229"/>
      <c r="ER195" s="229"/>
      <c r="ES195" s="229"/>
      <c r="ET195" s="229"/>
      <c r="EU195" s="229"/>
      <c r="EV195" s="229"/>
      <c r="EW195" s="229"/>
      <c r="EX195" s="229"/>
      <c r="EY195" s="229"/>
      <c r="EZ195" s="229"/>
      <c r="FA195" s="229"/>
      <c r="FB195" s="229"/>
      <c r="FC195" s="229"/>
      <c r="FD195" s="229"/>
      <c r="FE195" s="229"/>
      <c r="FF195" s="229"/>
      <c r="FG195" s="229"/>
      <c r="FH195" s="229"/>
      <c r="FI195" s="229"/>
      <c r="FJ195" s="229"/>
      <c r="FK195" s="229"/>
      <c r="FL195" s="229"/>
      <c r="FM195" s="229"/>
      <c r="FN195" s="229"/>
      <c r="FO195" s="229"/>
      <c r="FP195" s="229"/>
      <c r="FQ195" s="229"/>
      <c r="FR195" s="229"/>
      <c r="FS195" s="229"/>
      <c r="FT195" s="229"/>
      <c r="FU195" s="229"/>
      <c r="FV195" s="229"/>
      <c r="FW195" s="229"/>
      <c r="FX195" s="229"/>
      <c r="FY195" s="229"/>
      <c r="FZ195" s="229"/>
      <c r="GA195" s="229"/>
      <c r="GB195" s="229"/>
      <c r="GC195" s="229"/>
      <c r="GD195" s="229"/>
      <c r="GE195" s="229"/>
      <c r="GF195" s="229"/>
      <c r="GG195" s="229"/>
      <c r="GH195" s="229"/>
      <c r="GI195" s="229"/>
      <c r="GJ195" s="229"/>
      <c r="GK195" s="229"/>
      <c r="GL195" s="229"/>
      <c r="GM195" s="229"/>
      <c r="GN195" s="229"/>
      <c r="GO195" s="229"/>
      <c r="GP195" s="229"/>
      <c r="GQ195" s="229"/>
      <c r="GR195" s="229"/>
      <c r="GS195" s="229"/>
      <c r="GT195" s="229"/>
      <c r="GU195" s="229"/>
      <c r="GV195" s="229"/>
      <c r="GW195" s="229"/>
      <c r="GX195" s="229"/>
      <c r="GY195" s="229"/>
      <c r="GZ195" s="229"/>
      <c r="HA195" s="229"/>
      <c r="HB195" s="229"/>
      <c r="HC195" s="229"/>
      <c r="HD195" s="229"/>
      <c r="HE195" s="229"/>
      <c r="HF195" s="229"/>
      <c r="HG195" s="229"/>
      <c r="HH195" s="229"/>
      <c r="HI195" s="229"/>
      <c r="HJ195" s="229"/>
      <c r="HK195" s="229"/>
      <c r="HL195" s="229"/>
      <c r="HM195" s="229"/>
      <c r="HN195" s="229"/>
      <c r="HO195" s="229"/>
      <c r="HP195" s="229"/>
      <c r="HQ195" s="229"/>
      <c r="HR195" s="229"/>
      <c r="HS195" s="229"/>
      <c r="HT195" s="229"/>
      <c r="HU195" s="229"/>
      <c r="HV195" s="229"/>
      <c r="HW195" s="229"/>
      <c r="HX195" s="229"/>
      <c r="HY195" s="229"/>
      <c r="HZ195" s="229"/>
      <c r="IA195" s="229"/>
      <c r="IB195" s="229"/>
      <c r="IC195" s="229"/>
      <c r="ID195" s="229"/>
      <c r="IE195" s="229"/>
      <c r="IF195" s="229"/>
      <c r="IG195" s="229"/>
      <c r="IH195" s="229"/>
      <c r="II195" s="229"/>
      <c r="IJ195" s="229"/>
      <c r="IK195" s="229"/>
      <c r="IL195" s="229"/>
      <c r="IM195" s="229"/>
      <c r="IN195" s="229"/>
      <c r="IO195" s="229"/>
      <c r="IP195" s="229"/>
      <c r="IQ195" s="229"/>
      <c r="IR195" s="229"/>
      <c r="IS195" s="229"/>
      <c r="IT195" s="229"/>
      <c r="IU195" s="229"/>
      <c r="IV195" s="229"/>
      <c r="IW195" s="229"/>
      <c r="IX195" s="229"/>
      <c r="IY195" s="229"/>
      <c r="IZ195" s="229"/>
      <c r="JA195" s="229"/>
      <c r="JB195" s="229"/>
      <c r="JC195" s="229"/>
      <c r="JD195" s="229"/>
      <c r="JE195" s="229"/>
      <c r="JF195" s="229"/>
      <c r="JG195" s="229"/>
      <c r="JH195" s="229"/>
      <c r="JI195" s="229"/>
      <c r="JJ195" s="229"/>
      <c r="JK195" s="229"/>
      <c r="JL195" s="229"/>
      <c r="JM195" s="229"/>
      <c r="JN195" s="229"/>
      <c r="JO195" s="229"/>
      <c r="JP195" s="229"/>
      <c r="JQ195" s="229"/>
      <c r="JR195" s="229"/>
      <c r="JS195" s="229"/>
      <c r="JT195" s="229"/>
      <c r="JU195" s="229"/>
      <c r="JV195" s="229"/>
      <c r="JW195" s="229"/>
      <c r="JX195" s="229"/>
      <c r="JY195" s="229"/>
      <c r="JZ195" s="229"/>
      <c r="KA195" s="229"/>
      <c r="KB195" s="229"/>
      <c r="KC195" s="229"/>
      <c r="KD195" s="229"/>
      <c r="KE195" s="229"/>
      <c r="KF195" s="229"/>
      <c r="KG195" s="229"/>
      <c r="KH195" s="229"/>
      <c r="KI195" s="229"/>
      <c r="KJ195" s="229"/>
      <c r="KK195" s="229"/>
      <c r="KL195" s="229"/>
      <c r="KM195" s="229"/>
      <c r="KN195" s="229"/>
      <c r="KO195" s="229"/>
      <c r="KP195" s="229"/>
      <c r="KQ195" s="229"/>
      <c r="KR195" s="229"/>
      <c r="KS195" s="229"/>
      <c r="KT195" s="229"/>
      <c r="KU195" s="229"/>
      <c r="KV195" s="229"/>
      <c r="KW195" s="229"/>
      <c r="KX195" s="229"/>
      <c r="KY195" s="229"/>
      <c r="KZ195" s="229"/>
      <c r="LA195" s="229"/>
      <c r="LB195" s="229"/>
      <c r="LC195" s="229"/>
      <c r="LD195" s="229"/>
      <c r="LE195" s="229"/>
      <c r="LF195" s="229"/>
      <c r="LG195" s="229"/>
      <c r="LH195" s="229"/>
      <c r="LI195" s="229"/>
      <c r="LJ195" s="229"/>
      <c r="LK195" s="229"/>
      <c r="LL195" s="229"/>
      <c r="LM195" s="229"/>
      <c r="LN195" s="229"/>
      <c r="LO195" s="229"/>
      <c r="LP195" s="229"/>
      <c r="LQ195" s="229"/>
      <c r="LR195" s="229"/>
      <c r="LS195" s="229"/>
      <c r="LT195" s="229"/>
      <c r="LU195" s="229"/>
      <c r="LV195" s="229"/>
      <c r="LW195" s="229"/>
      <c r="LX195" s="229"/>
      <c r="LY195" s="229"/>
      <c r="LZ195" s="229"/>
      <c r="MA195" s="229"/>
      <c r="MB195" s="229"/>
      <c r="MC195" s="229"/>
      <c r="MD195" s="229"/>
      <c r="ME195" s="229"/>
      <c r="MF195" s="229"/>
      <c r="MG195" s="229"/>
      <c r="MH195" s="229"/>
      <c r="MI195" s="229"/>
      <c r="MJ195" s="229"/>
      <c r="MK195" s="229"/>
      <c r="ML195" s="229"/>
      <c r="MM195" s="229"/>
      <c r="MN195" s="229"/>
      <c r="MO195" s="229"/>
      <c r="MP195" s="229"/>
      <c r="MQ195" s="229"/>
      <c r="MR195" s="229"/>
      <c r="MS195" s="229"/>
      <c r="MT195" s="229"/>
      <c r="MU195" s="229"/>
      <c r="MV195" s="229"/>
      <c r="MW195" s="229"/>
      <c r="MX195" s="229"/>
      <c r="MY195" s="229"/>
      <c r="MZ195" s="229"/>
      <c r="NA195" s="229"/>
      <c r="NB195" s="229"/>
      <c r="NC195" s="229"/>
      <c r="ND195" s="229"/>
      <c r="NE195" s="229"/>
      <c r="NF195" s="229"/>
      <c r="NG195" s="229"/>
      <c r="NH195" s="229"/>
      <c r="NI195" s="229"/>
      <c r="NJ195" s="229"/>
      <c r="NK195" s="229"/>
      <c r="NL195" s="229"/>
      <c r="NM195" s="229"/>
      <c r="NN195" s="229"/>
      <c r="NO195" s="229"/>
      <c r="NP195" s="229"/>
      <c r="NQ195" s="229"/>
      <c r="NR195" s="229"/>
      <c r="NS195" s="229"/>
      <c r="NT195" s="229"/>
      <c r="NU195" s="229"/>
      <c r="NV195" s="229"/>
      <c r="NW195" s="229"/>
      <c r="NX195" s="229"/>
      <c r="NY195" s="229"/>
      <c r="NZ195" s="229"/>
      <c r="OA195" s="229"/>
      <c r="OB195" s="229"/>
      <c r="OC195" s="229"/>
      <c r="OD195" s="229"/>
      <c r="OE195" s="229"/>
      <c r="OF195" s="229"/>
      <c r="OG195" s="229"/>
      <c r="OH195" s="229"/>
      <c r="OI195" s="229"/>
      <c r="OJ195" s="229"/>
      <c r="OK195" s="229"/>
      <c r="OL195" s="229"/>
      <c r="OM195" s="229"/>
      <c r="ON195" s="229"/>
      <c r="OO195" s="229"/>
      <c r="OP195" s="229"/>
      <c r="OQ195" s="229"/>
      <c r="OR195" s="229"/>
      <c r="OS195" s="229"/>
      <c r="OT195" s="229"/>
      <c r="OU195" s="229"/>
      <c r="OV195" s="229"/>
      <c r="OW195" s="229"/>
      <c r="OX195" s="229"/>
      <c r="OY195" s="229"/>
      <c r="OZ195" s="229"/>
      <c r="PA195" s="229"/>
      <c r="PB195" s="229"/>
      <c r="PC195" s="229"/>
      <c r="PD195" s="229"/>
      <c r="PE195" s="229"/>
      <c r="PF195" s="229"/>
      <c r="PG195" s="229"/>
      <c r="PH195" s="229"/>
      <c r="PI195" s="229"/>
      <c r="PJ195" s="229"/>
      <c r="PK195" s="229"/>
      <c r="PL195" s="229"/>
      <c r="PM195" s="229"/>
      <c r="PN195" s="229"/>
      <c r="PO195" s="229"/>
      <c r="PP195" s="229"/>
      <c r="PQ195" s="229"/>
      <c r="PR195" s="229"/>
      <c r="PS195" s="229"/>
      <c r="PT195" s="229"/>
      <c r="PU195" s="229"/>
      <c r="PV195" s="229"/>
      <c r="PW195" s="229"/>
      <c r="PX195" s="229"/>
      <c r="PY195" s="229"/>
      <c r="PZ195" s="229"/>
      <c r="QA195" s="229"/>
      <c r="QB195" s="229"/>
      <c r="QC195" s="229"/>
      <c r="QD195" s="229"/>
      <c r="QE195" s="229"/>
      <c r="QF195" s="229"/>
      <c r="QG195" s="229"/>
      <c r="QH195" s="229"/>
      <c r="QI195" s="229"/>
      <c r="QJ195" s="229"/>
      <c r="QK195" s="229"/>
      <c r="QL195" s="229"/>
      <c r="QM195" s="229"/>
      <c r="QN195" s="229"/>
      <c r="QO195" s="229"/>
      <c r="QP195" s="229"/>
      <c r="QQ195" s="229"/>
      <c r="QR195" s="229"/>
      <c r="QS195" s="229"/>
      <c r="QT195" s="229"/>
      <c r="QU195" s="229"/>
      <c r="QV195" s="229"/>
      <c r="QW195" s="229"/>
      <c r="QX195" s="229"/>
      <c r="QY195" s="229"/>
      <c r="QZ195" s="229"/>
      <c r="RA195" s="229"/>
      <c r="RB195" s="229"/>
      <c r="RC195" s="229"/>
      <c r="RD195" s="229"/>
      <c r="RE195" s="229"/>
      <c r="RF195" s="229"/>
      <c r="RG195" s="229"/>
      <c r="RH195" s="229"/>
      <c r="RI195" s="229"/>
      <c r="RJ195" s="229"/>
      <c r="RK195" s="229"/>
      <c r="RL195" s="229"/>
      <c r="RM195" s="229"/>
      <c r="RN195" s="229"/>
      <c r="RO195" s="229"/>
      <c r="RP195" s="229"/>
      <c r="RQ195" s="229"/>
      <c r="RR195" s="229"/>
      <c r="RS195" s="229"/>
      <c r="RT195" s="229"/>
      <c r="RU195" s="229"/>
      <c r="RV195" s="229"/>
      <c r="RW195" s="229"/>
      <c r="RX195" s="229"/>
      <c r="RY195" s="229"/>
      <c r="RZ195" s="229"/>
      <c r="SA195" s="229"/>
      <c r="SB195" s="229"/>
      <c r="SC195" s="229"/>
      <c r="SD195" s="229"/>
      <c r="SE195" s="229"/>
      <c r="SF195" s="229"/>
      <c r="SG195" s="229"/>
      <c r="SH195" s="229"/>
      <c r="SI195" s="229"/>
      <c r="SJ195" s="229"/>
      <c r="SK195" s="229"/>
      <c r="SL195" s="229"/>
      <c r="SM195" s="229"/>
      <c r="SN195" s="229"/>
      <c r="SO195" s="229"/>
      <c r="SP195" s="229"/>
      <c r="SQ195" s="229"/>
      <c r="SR195" s="229"/>
      <c r="SS195" s="229"/>
      <c r="ST195" s="229"/>
      <c r="SU195" s="229"/>
      <c r="SV195" s="229"/>
      <c r="SW195" s="229"/>
      <c r="SX195" s="229"/>
      <c r="SY195" s="229"/>
      <c r="SZ195" s="229"/>
      <c r="TA195" s="229"/>
      <c r="TB195" s="229"/>
      <c r="TC195" s="229"/>
      <c r="TD195" s="229"/>
      <c r="TE195" s="229"/>
      <c r="TF195" s="229"/>
      <c r="TG195" s="229"/>
      <c r="TH195" s="229"/>
      <c r="TI195" s="229"/>
      <c r="TJ195" s="229"/>
      <c r="TK195" s="229"/>
      <c r="TL195" s="229"/>
      <c r="TM195" s="229"/>
      <c r="TN195" s="229"/>
      <c r="TO195" s="229"/>
      <c r="TP195" s="229"/>
      <c r="TQ195" s="229"/>
      <c r="TR195" s="229"/>
      <c r="TS195" s="229"/>
      <c r="TT195" s="229"/>
      <c r="TU195" s="229"/>
      <c r="TV195" s="229"/>
      <c r="TW195" s="229"/>
      <c r="TX195" s="229"/>
      <c r="TY195" s="229"/>
      <c r="TZ195" s="229"/>
      <c r="UA195" s="229"/>
      <c r="UB195" s="229"/>
      <c r="UC195" s="229"/>
      <c r="UD195" s="229"/>
      <c r="UE195" s="229"/>
      <c r="UF195" s="229"/>
      <c r="UG195" s="229"/>
      <c r="UH195" s="229"/>
      <c r="UI195" s="229"/>
      <c r="UJ195" s="229"/>
      <c r="UK195" s="229"/>
      <c r="UL195" s="229"/>
      <c r="UM195" s="229"/>
      <c r="UN195" s="229"/>
      <c r="UO195" s="229"/>
      <c r="UP195" s="229"/>
      <c r="UQ195" s="229"/>
      <c r="UR195" s="229"/>
      <c r="US195" s="229"/>
      <c r="UT195" s="229"/>
      <c r="UU195" s="229"/>
      <c r="UV195" s="229"/>
      <c r="UW195" s="229"/>
      <c r="UX195" s="229"/>
      <c r="UY195" s="229"/>
      <c r="UZ195" s="229"/>
      <c r="VA195" s="229"/>
      <c r="VB195" s="229"/>
      <c r="VC195" s="229"/>
      <c r="VD195" s="229"/>
      <c r="VE195" s="229"/>
      <c r="VF195" s="229"/>
      <c r="VG195" s="229"/>
      <c r="VH195" s="229"/>
      <c r="VI195" s="229"/>
      <c r="VJ195" s="229"/>
      <c r="VK195" s="229"/>
      <c r="VL195" s="229"/>
      <c r="VM195" s="229"/>
      <c r="VN195" s="229"/>
      <c r="VO195" s="229"/>
      <c r="VP195" s="229"/>
      <c r="VQ195" s="229"/>
      <c r="VR195" s="229"/>
      <c r="VS195" s="229"/>
      <c r="VT195" s="229"/>
      <c r="VU195" s="229"/>
      <c r="VV195" s="229"/>
      <c r="VW195" s="229"/>
      <c r="VX195" s="229"/>
      <c r="VY195" s="229"/>
      <c r="VZ195" s="229"/>
      <c r="WA195" s="229"/>
      <c r="WB195" s="229"/>
      <c r="WC195" s="229"/>
      <c r="WD195" s="229"/>
      <c r="WE195" s="229"/>
      <c r="WF195" s="229"/>
      <c r="WG195" s="229"/>
      <c r="WH195" s="229"/>
      <c r="WI195" s="229"/>
      <c r="WJ195" s="229"/>
      <c r="WK195" s="229"/>
      <c r="WL195" s="229"/>
      <c r="WM195" s="229"/>
      <c r="WN195" s="229"/>
      <c r="WO195" s="229"/>
      <c r="WP195" s="229"/>
      <c r="WQ195" s="229"/>
      <c r="WR195" s="229"/>
      <c r="WS195" s="229"/>
      <c r="WT195" s="229"/>
      <c r="WU195" s="229"/>
      <c r="WV195" s="229"/>
      <c r="WW195" s="229"/>
      <c r="WX195" s="229"/>
      <c r="WY195" s="229"/>
      <c r="WZ195" s="229"/>
      <c r="XA195" s="229"/>
      <c r="XB195" s="229"/>
      <c r="XC195" s="229"/>
      <c r="XD195" s="229"/>
      <c r="XE195" s="229"/>
      <c r="XF195" s="229"/>
      <c r="XG195" s="229"/>
      <c r="XH195" s="229"/>
      <c r="XI195" s="229"/>
      <c r="XJ195" s="229"/>
      <c r="XK195" s="229"/>
      <c r="XL195" s="229"/>
      <c r="XM195" s="229"/>
      <c r="XN195" s="229"/>
      <c r="XO195" s="229"/>
      <c r="XP195" s="229"/>
      <c r="XQ195" s="229"/>
      <c r="XR195" s="229"/>
      <c r="XS195" s="229"/>
      <c r="XT195" s="229"/>
      <c r="XU195" s="229"/>
      <c r="XV195" s="229"/>
      <c r="XW195" s="229"/>
      <c r="XX195" s="229"/>
      <c r="XY195" s="229"/>
      <c r="XZ195" s="229"/>
      <c r="YA195" s="229"/>
      <c r="YB195" s="229"/>
      <c r="YC195" s="229"/>
      <c r="YD195" s="229"/>
      <c r="YE195" s="229"/>
      <c r="YF195" s="229"/>
      <c r="YG195" s="229"/>
      <c r="YH195" s="229"/>
      <c r="YI195" s="229"/>
      <c r="YJ195" s="229"/>
      <c r="YK195" s="229"/>
      <c r="YL195" s="229"/>
      <c r="YM195" s="229"/>
      <c r="YN195" s="229"/>
      <c r="YO195" s="229"/>
      <c r="YP195" s="229"/>
      <c r="YQ195" s="229"/>
      <c r="YR195" s="229"/>
      <c r="YS195" s="229"/>
      <c r="YT195" s="229"/>
      <c r="YU195" s="229"/>
      <c r="YV195" s="229"/>
      <c r="YW195" s="229"/>
      <c r="YX195" s="229"/>
      <c r="YY195" s="229"/>
      <c r="YZ195" s="229"/>
      <c r="ZA195" s="229"/>
      <c r="ZB195" s="229"/>
      <c r="ZC195" s="229"/>
      <c r="ZD195" s="229"/>
      <c r="ZE195" s="229"/>
      <c r="ZF195" s="229"/>
      <c r="ZG195" s="229"/>
      <c r="ZH195" s="229"/>
      <c r="ZI195" s="229"/>
      <c r="ZJ195" s="229"/>
      <c r="ZK195" s="229"/>
      <c r="ZL195" s="229"/>
      <c r="ZM195" s="229"/>
      <c r="ZN195" s="229"/>
      <c r="ZO195" s="229"/>
      <c r="ZP195" s="229"/>
      <c r="ZQ195" s="229"/>
      <c r="ZR195" s="229"/>
      <c r="ZS195" s="229"/>
      <c r="ZT195" s="229"/>
      <c r="ZU195" s="229"/>
      <c r="ZV195" s="229"/>
      <c r="ZW195" s="229"/>
      <c r="ZX195" s="229"/>
      <c r="ZY195" s="229"/>
      <c r="ZZ195" s="229"/>
      <c r="AAA195" s="229"/>
      <c r="AAB195" s="229"/>
      <c r="AAC195" s="229"/>
      <c r="AAD195" s="229"/>
      <c r="AAE195" s="229"/>
      <c r="AAF195" s="229"/>
      <c r="AAG195" s="229"/>
      <c r="AAH195" s="229"/>
      <c r="AAI195" s="229"/>
      <c r="AAJ195" s="229"/>
      <c r="AAK195" s="229"/>
      <c r="AAL195" s="229"/>
      <c r="AAM195" s="229"/>
      <c r="AAN195" s="229"/>
      <c r="AAO195" s="229"/>
      <c r="AAP195" s="229"/>
      <c r="AAQ195" s="229"/>
      <c r="AAR195" s="229"/>
      <c r="AAS195" s="229"/>
      <c r="AAT195" s="229"/>
      <c r="AAU195" s="229"/>
      <c r="AAV195" s="229"/>
      <c r="AAW195" s="229"/>
      <c r="AAX195" s="229"/>
      <c r="AAY195" s="229"/>
      <c r="AAZ195" s="229"/>
      <c r="ABA195" s="229"/>
      <c r="ABB195" s="229"/>
      <c r="ABC195" s="229"/>
      <c r="ABD195" s="229"/>
      <c r="ABE195" s="229"/>
      <c r="ABF195" s="229"/>
      <c r="ABG195" s="229"/>
      <c r="ABH195" s="229"/>
      <c r="ABI195" s="229"/>
      <c r="ABJ195" s="229"/>
      <c r="ABK195" s="229"/>
      <c r="ABL195" s="229"/>
      <c r="ABM195" s="229"/>
      <c r="ABN195" s="229"/>
      <c r="ABO195" s="229"/>
      <c r="ABP195" s="229"/>
      <c r="ABQ195" s="229"/>
      <c r="ABR195" s="229"/>
      <c r="ABS195" s="229"/>
      <c r="ABT195" s="229"/>
      <c r="ABU195" s="229"/>
      <c r="ABV195" s="229"/>
      <c r="ABW195" s="229"/>
      <c r="ABX195" s="229"/>
      <c r="ABY195" s="229"/>
      <c r="ABZ195" s="229"/>
      <c r="ACA195" s="229"/>
      <c r="ACB195" s="229"/>
      <c r="ACC195" s="229"/>
      <c r="ACD195" s="229"/>
      <c r="ACE195" s="229"/>
      <c r="ACF195" s="229"/>
      <c r="ACG195" s="229"/>
      <c r="ACH195" s="229"/>
      <c r="ACI195" s="229"/>
      <c r="ACJ195" s="229"/>
      <c r="ACK195" s="229"/>
      <c r="ACL195" s="229"/>
      <c r="ACM195" s="229"/>
      <c r="ACN195" s="229"/>
      <c r="ACO195" s="229"/>
      <c r="ACP195" s="229"/>
      <c r="ACQ195" s="229"/>
      <c r="ACR195" s="229"/>
      <c r="ACS195" s="229"/>
      <c r="ACT195" s="229"/>
      <c r="ACU195" s="229"/>
      <c r="ACV195" s="229"/>
      <c r="ACW195" s="229"/>
      <c r="ACX195" s="229"/>
      <c r="ACY195" s="229"/>
      <c r="ACZ195" s="229"/>
      <c r="ADA195" s="229"/>
      <c r="ADB195" s="229"/>
      <c r="ADC195" s="229"/>
      <c r="ADD195" s="229"/>
      <c r="ADE195" s="229"/>
      <c r="ADF195" s="229"/>
      <c r="ADG195" s="229"/>
      <c r="ADH195" s="229"/>
      <c r="ADI195" s="229"/>
      <c r="ADJ195" s="229"/>
      <c r="ADK195" s="229"/>
      <c r="ADL195" s="229"/>
      <c r="ADM195" s="229"/>
      <c r="ADN195" s="229"/>
      <c r="ADO195" s="229"/>
      <c r="ADP195" s="229"/>
      <c r="ADQ195" s="229"/>
      <c r="ADR195" s="229"/>
      <c r="ADS195" s="229"/>
      <c r="ADT195" s="229"/>
      <c r="ADU195" s="229"/>
      <c r="ADV195" s="229"/>
      <c r="ADW195" s="229"/>
      <c r="ADX195" s="229"/>
      <c r="ADY195" s="229"/>
      <c r="ADZ195" s="229"/>
      <c r="AEA195" s="229"/>
      <c r="AEB195" s="229"/>
      <c r="AEC195" s="229"/>
      <c r="AED195" s="229"/>
      <c r="AEE195" s="229"/>
      <c r="AEF195" s="229"/>
      <c r="AEG195" s="229"/>
      <c r="AEH195" s="229"/>
      <c r="AEI195" s="229"/>
      <c r="AEJ195" s="229"/>
      <c r="AEK195" s="229"/>
      <c r="AEL195" s="229"/>
      <c r="AEM195" s="229"/>
      <c r="AEN195" s="229"/>
      <c r="AEO195" s="229"/>
      <c r="AEP195" s="229"/>
      <c r="AEQ195" s="229"/>
      <c r="AER195" s="229"/>
      <c r="AES195" s="229"/>
      <c r="AET195" s="229"/>
      <c r="AEU195" s="229"/>
      <c r="AEV195" s="229"/>
      <c r="AEW195" s="229"/>
      <c r="AEX195" s="229"/>
      <c r="AEY195" s="229"/>
      <c r="AEZ195" s="229"/>
      <c r="AFA195" s="229"/>
      <c r="AFB195" s="229"/>
      <c r="AFC195" s="229"/>
      <c r="AFD195" s="229"/>
      <c r="AFE195" s="229"/>
      <c r="AFF195" s="229"/>
      <c r="AFG195" s="229"/>
      <c r="AFH195" s="229"/>
      <c r="AFI195" s="229"/>
      <c r="AFJ195" s="229"/>
      <c r="AFK195" s="229"/>
      <c r="AFL195" s="229"/>
      <c r="AFM195" s="229"/>
      <c r="AFN195" s="229"/>
      <c r="AFO195" s="229"/>
      <c r="AFP195" s="229"/>
      <c r="AFQ195" s="229"/>
      <c r="AFR195" s="229"/>
      <c r="AFS195" s="229"/>
      <c r="AFT195" s="229"/>
      <c r="AFU195" s="229"/>
      <c r="AFV195" s="229"/>
      <c r="AFW195" s="229"/>
      <c r="AFX195" s="229"/>
      <c r="AFY195" s="229"/>
      <c r="AFZ195" s="229"/>
      <c r="AGA195" s="229"/>
      <c r="AGB195" s="229"/>
      <c r="AGC195" s="229"/>
      <c r="AGD195" s="229"/>
      <c r="AGE195" s="229"/>
      <c r="AGF195" s="229"/>
      <c r="AGG195" s="229"/>
      <c r="AGH195" s="229"/>
      <c r="AGI195" s="229"/>
      <c r="AGJ195" s="229"/>
      <c r="AGK195" s="229"/>
      <c r="AGL195" s="229"/>
      <c r="AGM195" s="229"/>
      <c r="AGN195" s="229"/>
      <c r="AGO195" s="229"/>
      <c r="AGP195" s="229"/>
      <c r="AGQ195" s="229"/>
      <c r="AGR195" s="229"/>
      <c r="AGS195" s="229"/>
      <c r="AGT195" s="229"/>
      <c r="AGU195" s="229"/>
      <c r="AGV195" s="229"/>
      <c r="AGW195" s="229"/>
      <c r="AGX195" s="229"/>
      <c r="AGY195" s="229"/>
      <c r="AGZ195" s="229"/>
      <c r="AHA195" s="229"/>
      <c r="AHB195" s="229"/>
      <c r="AHC195" s="229"/>
      <c r="AHD195" s="229"/>
      <c r="AHE195" s="229"/>
      <c r="AHF195" s="229"/>
      <c r="AHG195" s="229"/>
      <c r="AHH195" s="229"/>
      <c r="AHI195" s="229"/>
      <c r="AHJ195" s="229"/>
      <c r="AHK195" s="229"/>
      <c r="AHL195" s="229"/>
      <c r="AHM195" s="229"/>
      <c r="AHN195" s="229"/>
      <c r="AHO195" s="229"/>
      <c r="AHP195" s="229"/>
      <c r="AHQ195" s="229"/>
      <c r="AHR195" s="229"/>
      <c r="AHS195" s="229"/>
      <c r="AHT195" s="229"/>
      <c r="AHU195" s="229"/>
      <c r="AHV195" s="229"/>
      <c r="AHW195" s="229"/>
      <c r="AHX195" s="229"/>
      <c r="AHY195" s="229"/>
      <c r="AHZ195" s="229"/>
      <c r="AIA195" s="229"/>
      <c r="AIB195" s="229"/>
      <c r="AIC195" s="229"/>
      <c r="AID195" s="229"/>
      <c r="AIE195" s="229"/>
      <c r="AIF195" s="229"/>
      <c r="AIG195" s="229"/>
      <c r="AIH195" s="229"/>
      <c r="AII195" s="229"/>
      <c r="AIJ195" s="229"/>
      <c r="AIK195" s="229"/>
      <c r="AIL195" s="229"/>
      <c r="AIM195" s="229"/>
      <c r="AIN195" s="229"/>
      <c r="AIO195" s="229"/>
      <c r="AIP195" s="229"/>
      <c r="AIQ195" s="229"/>
      <c r="AIR195" s="229"/>
      <c r="AIS195" s="229"/>
      <c r="AIT195" s="229"/>
      <c r="AIU195" s="229"/>
      <c r="AIV195" s="229"/>
      <c r="AIW195" s="229"/>
      <c r="AIX195" s="229"/>
      <c r="AIY195" s="229"/>
      <c r="AIZ195" s="229"/>
      <c r="AJA195" s="229"/>
      <c r="AJB195" s="229"/>
      <c r="AJC195" s="229"/>
      <c r="AJD195" s="229"/>
      <c r="AJE195" s="229"/>
      <c r="AJF195" s="229"/>
      <c r="AJG195" s="229"/>
      <c r="AJH195" s="229"/>
      <c r="AJI195" s="229"/>
      <c r="AJJ195" s="229"/>
      <c r="AJK195" s="229"/>
      <c r="AJL195" s="229"/>
      <c r="AJM195" s="229"/>
      <c r="AJN195" s="229"/>
      <c r="AJO195" s="229"/>
      <c r="AJP195" s="229"/>
      <c r="AJQ195" s="229"/>
      <c r="AJR195" s="229"/>
      <c r="AJS195" s="229"/>
      <c r="AJT195" s="229"/>
      <c r="AJU195" s="229"/>
      <c r="AJV195" s="229"/>
      <c r="AJW195" s="229"/>
      <c r="AJX195" s="229"/>
      <c r="AJY195" s="229"/>
      <c r="AJZ195" s="229"/>
      <c r="AKA195" s="229"/>
      <c r="AKB195" s="229"/>
      <c r="AKC195" s="229"/>
      <c r="AKD195" s="229"/>
      <c r="AKE195" s="229"/>
      <c r="AKF195" s="229"/>
      <c r="AKG195" s="229"/>
      <c r="AKH195" s="229"/>
      <c r="AKI195" s="229"/>
      <c r="AKJ195" s="229"/>
      <c r="AKK195" s="229"/>
      <c r="AKL195" s="229"/>
      <c r="AKM195" s="229"/>
      <c r="AKN195" s="229"/>
      <c r="AKO195" s="229"/>
      <c r="AKP195" s="229"/>
      <c r="AKQ195" s="229"/>
      <c r="AKR195" s="229"/>
      <c r="AKS195" s="229"/>
      <c r="AKT195" s="229"/>
      <c r="AKU195" s="229"/>
      <c r="AKV195" s="229"/>
      <c r="AKW195" s="229"/>
      <c r="AKX195" s="229"/>
      <c r="AKY195" s="229"/>
      <c r="AKZ195" s="229"/>
      <c r="ALA195" s="229"/>
      <c r="ALB195" s="229"/>
      <c r="ALC195" s="229"/>
      <c r="ALD195" s="229"/>
      <c r="ALE195" s="229"/>
      <c r="ALF195" s="229"/>
      <c r="ALG195" s="229"/>
      <c r="ALH195" s="229"/>
      <c r="ALI195" s="229"/>
      <c r="ALJ195" s="229"/>
      <c r="ALK195" s="229"/>
      <c r="ALL195" s="229"/>
      <c r="ALM195" s="229"/>
      <c r="ALN195" s="229"/>
      <c r="ALO195" s="229"/>
      <c r="ALP195" s="229"/>
      <c r="ALQ195" s="229"/>
      <c r="ALR195" s="229"/>
      <c r="ALS195" s="229"/>
      <c r="ALT195" s="229"/>
      <c r="ALU195" s="229"/>
      <c r="ALV195" s="229"/>
      <c r="ALW195" s="229"/>
      <c r="ALX195" s="229"/>
      <c r="ALY195" s="229"/>
      <c r="ALZ195" s="229"/>
      <c r="AMA195" s="229"/>
      <c r="AMB195" s="229"/>
      <c r="AMC195" s="229"/>
      <c r="AMD195" s="229"/>
      <c r="AME195" s="229"/>
      <c r="AMF195" s="229"/>
      <c r="AMG195" s="229"/>
      <c r="AMH195" s="229"/>
      <c r="AMI195" s="229"/>
      <c r="AMJ195" s="229"/>
      <c r="AMK195" s="229"/>
      <c r="AML195" s="229"/>
      <c r="AMM195" s="229"/>
      <c r="AMN195" s="229"/>
      <c r="AMO195" s="229"/>
      <c r="AMP195" s="229"/>
      <c r="AMQ195" s="229"/>
      <c r="AMR195" s="229"/>
      <c r="AMS195" s="229"/>
      <c r="AMT195" s="229"/>
      <c r="AMU195" s="229"/>
      <c r="AMV195" s="229"/>
      <c r="AMW195" s="229"/>
      <c r="AMX195" s="229"/>
      <c r="AMY195" s="229"/>
      <c r="AMZ195" s="229"/>
      <c r="ANA195" s="229"/>
      <c r="ANB195" s="229"/>
      <c r="ANC195" s="229"/>
      <c r="AND195" s="229"/>
      <c r="ANE195" s="229"/>
      <c r="ANF195" s="229"/>
      <c r="ANG195" s="229"/>
      <c r="ANH195" s="229"/>
      <c r="ANI195" s="229"/>
      <c r="ANJ195" s="229"/>
      <c r="ANK195" s="229"/>
      <c r="ANL195" s="229"/>
      <c r="ANM195" s="229"/>
      <c r="ANN195" s="229"/>
      <c r="ANO195" s="229"/>
      <c r="ANP195" s="229"/>
      <c r="ANQ195" s="229"/>
      <c r="ANR195" s="229"/>
      <c r="ANS195" s="229"/>
      <c r="ANT195" s="229"/>
      <c r="ANU195" s="229"/>
      <c r="ANV195" s="229"/>
      <c r="ANW195" s="229"/>
      <c r="ANX195" s="229"/>
      <c r="ANY195" s="229"/>
      <c r="ANZ195" s="229"/>
      <c r="AOA195" s="229"/>
      <c r="AOB195" s="229"/>
      <c r="AOC195" s="229"/>
      <c r="AOD195" s="229"/>
      <c r="AOE195" s="229"/>
      <c r="AOF195" s="229"/>
      <c r="AOG195" s="229"/>
      <c r="AOH195" s="229"/>
      <c r="AOI195" s="229"/>
      <c r="AOJ195" s="229"/>
      <c r="AOK195" s="229"/>
      <c r="AOL195" s="229"/>
      <c r="AOM195" s="229"/>
      <c r="AON195" s="229"/>
      <c r="AOO195" s="229"/>
      <c r="AOP195" s="229"/>
      <c r="AOQ195" s="229"/>
      <c r="AOR195" s="229"/>
      <c r="AOS195" s="229"/>
      <c r="AOT195" s="229"/>
      <c r="AOU195" s="229"/>
      <c r="AOV195" s="229"/>
      <c r="AOW195" s="229"/>
      <c r="AOX195" s="229"/>
      <c r="AOY195" s="229"/>
      <c r="AOZ195" s="229"/>
      <c r="APA195" s="229"/>
      <c r="APB195" s="229"/>
      <c r="APC195" s="229"/>
      <c r="APD195" s="229"/>
      <c r="APE195" s="229"/>
      <c r="APF195" s="229"/>
      <c r="APG195" s="229"/>
      <c r="APH195" s="229"/>
      <c r="API195" s="229"/>
      <c r="APJ195" s="229"/>
      <c r="APK195" s="229"/>
      <c r="APL195" s="229"/>
      <c r="APM195" s="229"/>
      <c r="APN195" s="229"/>
      <c r="APO195" s="229"/>
      <c r="APP195" s="229"/>
      <c r="APQ195" s="229"/>
      <c r="APR195" s="229"/>
      <c r="APS195" s="229"/>
      <c r="APT195" s="229"/>
      <c r="APU195" s="229"/>
      <c r="APV195" s="229"/>
      <c r="APW195" s="229"/>
      <c r="APX195" s="229"/>
      <c r="APY195" s="229"/>
      <c r="APZ195" s="229"/>
      <c r="AQA195" s="229"/>
      <c r="AQB195" s="229"/>
      <c r="AQC195" s="229"/>
      <c r="AQD195" s="229"/>
      <c r="AQE195" s="229"/>
      <c r="AQF195" s="229"/>
      <c r="AQG195" s="229"/>
      <c r="AQH195" s="229"/>
      <c r="AQI195" s="229"/>
      <c r="AQJ195" s="229"/>
      <c r="AQK195" s="229"/>
      <c r="AQL195" s="229"/>
      <c r="AQM195" s="229"/>
      <c r="AQN195" s="229"/>
      <c r="AQO195" s="229"/>
      <c r="AQP195" s="229"/>
      <c r="AQQ195" s="229"/>
      <c r="AQR195" s="229"/>
      <c r="AQS195" s="229"/>
      <c r="AQT195" s="229"/>
      <c r="AQU195" s="229"/>
      <c r="AQV195" s="229"/>
      <c r="AQW195" s="229"/>
      <c r="AQX195" s="229"/>
      <c r="AQY195" s="229"/>
      <c r="AQZ195" s="229"/>
      <c r="ARA195" s="229"/>
      <c r="ARB195" s="229"/>
      <c r="ARC195" s="229"/>
      <c r="ARD195" s="229"/>
      <c r="ARE195" s="229"/>
      <c r="ARF195" s="229"/>
      <c r="ARG195" s="229"/>
      <c r="ARH195" s="229"/>
      <c r="ARI195" s="229"/>
      <c r="ARJ195" s="229"/>
      <c r="ARK195" s="229"/>
      <c r="ARL195" s="229"/>
      <c r="ARM195" s="229"/>
      <c r="ARN195" s="229"/>
      <c r="ARO195" s="229"/>
      <c r="ARP195" s="229"/>
      <c r="ARQ195" s="229"/>
      <c r="ARR195" s="229"/>
      <c r="ARS195" s="229"/>
      <c r="ART195" s="229"/>
      <c r="ARU195" s="229"/>
      <c r="ARV195" s="229"/>
      <c r="ARW195" s="229"/>
      <c r="ARX195" s="229"/>
      <c r="ARY195" s="229"/>
      <c r="ARZ195" s="229"/>
      <c r="ASA195" s="229"/>
      <c r="ASB195" s="229"/>
      <c r="ASC195" s="229"/>
      <c r="ASD195" s="229"/>
      <c r="ASE195" s="229"/>
      <c r="ASF195" s="229"/>
      <c r="ASG195" s="229"/>
      <c r="ASH195" s="229"/>
      <c r="ASI195" s="229"/>
      <c r="ASJ195" s="229"/>
      <c r="ASK195" s="229"/>
      <c r="ASL195" s="229"/>
      <c r="ASM195" s="229"/>
      <c r="ASN195" s="229"/>
      <c r="ASO195" s="229"/>
      <c r="ASP195" s="229"/>
      <c r="ASQ195" s="229"/>
      <c r="ASR195" s="229"/>
      <c r="ASS195" s="229"/>
      <c r="AST195" s="229"/>
      <c r="ASU195" s="229"/>
      <c r="ASV195" s="229"/>
      <c r="ASW195" s="229"/>
      <c r="ASX195" s="229"/>
      <c r="ASY195" s="229"/>
      <c r="ASZ195" s="229"/>
      <c r="ATA195" s="229"/>
      <c r="ATB195" s="229"/>
      <c r="ATC195" s="229"/>
      <c r="ATD195" s="229"/>
      <c r="ATE195" s="229"/>
      <c r="ATF195" s="229"/>
      <c r="ATG195" s="229"/>
      <c r="ATH195" s="229"/>
      <c r="ATI195" s="229"/>
      <c r="ATJ195" s="229"/>
      <c r="ATK195" s="229"/>
      <c r="ATL195" s="229"/>
      <c r="ATM195" s="229"/>
      <c r="ATN195" s="229"/>
      <c r="ATO195" s="229"/>
      <c r="ATP195" s="229"/>
      <c r="ATQ195" s="229"/>
      <c r="ATR195" s="229"/>
      <c r="ATS195" s="229"/>
      <c r="ATT195" s="229"/>
      <c r="ATU195" s="229"/>
      <c r="ATV195" s="229"/>
      <c r="ATW195" s="229"/>
      <c r="ATX195" s="229"/>
      <c r="ATY195" s="229"/>
      <c r="ATZ195" s="229"/>
      <c r="AUA195" s="229"/>
      <c r="AUB195" s="229"/>
      <c r="AUC195" s="229"/>
      <c r="AUD195" s="229"/>
      <c r="AUE195" s="229"/>
      <c r="AUF195" s="229"/>
      <c r="AUG195" s="229"/>
      <c r="AUH195" s="229"/>
      <c r="AUI195" s="229"/>
      <c r="AUJ195" s="229"/>
      <c r="AUK195" s="229"/>
      <c r="AUL195" s="229"/>
      <c r="AUM195" s="229"/>
      <c r="AUN195" s="229"/>
      <c r="AUO195" s="229"/>
      <c r="AUP195" s="229"/>
      <c r="AUQ195" s="229"/>
      <c r="AUR195" s="229"/>
      <c r="AUS195" s="229"/>
      <c r="AUT195" s="229"/>
      <c r="AUU195" s="229"/>
      <c r="AUV195" s="229"/>
      <c r="AUW195" s="229"/>
      <c r="AUX195" s="229"/>
      <c r="AUY195" s="229"/>
      <c r="AUZ195" s="229"/>
      <c r="AVA195" s="229"/>
      <c r="AVB195" s="229"/>
      <c r="AVC195" s="229"/>
      <c r="AVD195" s="229"/>
      <c r="AVE195" s="229"/>
      <c r="AVF195" s="229"/>
      <c r="AVG195" s="229"/>
      <c r="AVH195" s="229"/>
      <c r="AVI195" s="229"/>
      <c r="AVJ195" s="229"/>
      <c r="AVK195" s="229"/>
      <c r="AVL195" s="229"/>
      <c r="AVM195" s="229"/>
      <c r="AVN195" s="229"/>
      <c r="AVO195" s="229"/>
      <c r="AVP195" s="229"/>
      <c r="AVQ195" s="229"/>
      <c r="AVR195" s="229"/>
      <c r="AVS195" s="229"/>
      <c r="AVT195" s="229"/>
      <c r="AVU195" s="229"/>
      <c r="AVV195" s="229"/>
      <c r="AVW195" s="229"/>
      <c r="AVX195" s="229"/>
      <c r="AVY195" s="229"/>
      <c r="AVZ195" s="229"/>
      <c r="AWA195" s="229"/>
      <c r="AWB195" s="229"/>
      <c r="AWC195" s="229"/>
      <c r="AWD195" s="229"/>
      <c r="AWE195" s="229"/>
      <c r="AWF195" s="229"/>
      <c r="AWG195" s="229"/>
      <c r="AWH195" s="229"/>
      <c r="AWI195" s="229"/>
      <c r="AWJ195" s="229"/>
      <c r="AWK195" s="229"/>
      <c r="AWL195" s="229"/>
      <c r="AWM195" s="229"/>
      <c r="AWN195" s="229"/>
      <c r="AWO195" s="229"/>
      <c r="AWP195" s="229"/>
      <c r="AWQ195" s="229"/>
      <c r="AWR195" s="229"/>
      <c r="AWS195" s="229"/>
      <c r="AWT195" s="229"/>
      <c r="AWU195" s="229"/>
      <c r="AWV195" s="229"/>
      <c r="AWW195" s="229"/>
      <c r="AWX195" s="229"/>
      <c r="AWY195" s="229"/>
      <c r="AWZ195" s="229"/>
      <c r="AXA195" s="229"/>
      <c r="AXB195" s="229"/>
      <c r="AXC195" s="229"/>
      <c r="AXD195" s="229"/>
      <c r="AXE195" s="229"/>
      <c r="AXF195" s="229"/>
      <c r="AXG195" s="229"/>
      <c r="AXH195" s="229"/>
      <c r="AXI195" s="229"/>
      <c r="AXJ195" s="229"/>
      <c r="AXK195" s="229"/>
      <c r="AXL195" s="229"/>
      <c r="AXM195" s="229"/>
      <c r="AXN195" s="229"/>
      <c r="AXO195" s="229"/>
      <c r="AXP195" s="229"/>
      <c r="AXQ195" s="229"/>
      <c r="AXR195" s="229"/>
      <c r="AXS195" s="229"/>
      <c r="AXT195" s="229"/>
      <c r="AXU195" s="229"/>
      <c r="AXV195" s="229"/>
      <c r="AXW195" s="229"/>
      <c r="AXX195" s="229"/>
      <c r="AXY195" s="229"/>
      <c r="AXZ195" s="229"/>
      <c r="AYA195" s="229"/>
      <c r="AYB195" s="229"/>
      <c r="AYC195" s="229"/>
      <c r="AYD195" s="229"/>
      <c r="AYE195" s="229"/>
      <c r="AYF195" s="229"/>
      <c r="AYG195" s="229"/>
      <c r="AYH195" s="229"/>
      <c r="AYI195" s="229"/>
      <c r="AYJ195" s="229"/>
      <c r="AYK195" s="229"/>
      <c r="AYL195" s="229"/>
      <c r="AYM195" s="229"/>
      <c r="AYN195" s="229"/>
      <c r="AYO195" s="229"/>
      <c r="AYP195" s="229"/>
      <c r="AYQ195" s="229"/>
      <c r="AYR195" s="229"/>
      <c r="AYS195" s="229"/>
      <c r="AYT195" s="229"/>
      <c r="AYU195" s="229"/>
      <c r="AYV195" s="229"/>
      <c r="AYW195" s="229"/>
      <c r="AYX195" s="229"/>
      <c r="AYY195" s="229"/>
      <c r="AYZ195" s="229"/>
      <c r="AZA195" s="229"/>
      <c r="AZB195" s="229"/>
      <c r="AZC195" s="229"/>
      <c r="AZD195" s="229"/>
      <c r="AZE195" s="229"/>
      <c r="AZF195" s="229"/>
      <c r="AZG195" s="229"/>
      <c r="AZH195" s="229"/>
      <c r="AZI195" s="229"/>
      <c r="AZJ195" s="229"/>
      <c r="AZK195" s="229"/>
      <c r="AZL195" s="229"/>
      <c r="AZM195" s="229"/>
      <c r="AZN195" s="229"/>
      <c r="AZO195" s="229"/>
      <c r="AZP195" s="229"/>
      <c r="AZQ195" s="229"/>
      <c r="AZR195" s="229"/>
      <c r="AZS195" s="229"/>
      <c r="AZT195" s="229"/>
      <c r="AZU195" s="229"/>
      <c r="AZV195" s="229"/>
      <c r="AZW195" s="229"/>
      <c r="AZX195" s="229"/>
      <c r="AZY195" s="229"/>
      <c r="AZZ195" s="229"/>
      <c r="BAA195" s="229"/>
      <c r="BAB195" s="229"/>
      <c r="BAC195" s="229"/>
      <c r="BAD195" s="229"/>
      <c r="BAE195" s="229"/>
      <c r="BAF195" s="229"/>
      <c r="BAG195" s="229"/>
      <c r="BAH195" s="229"/>
      <c r="BAI195" s="229"/>
      <c r="BAJ195" s="229"/>
      <c r="BAK195" s="229"/>
      <c r="BAL195" s="229"/>
      <c r="BAM195" s="229"/>
      <c r="BAN195" s="229"/>
      <c r="BAO195" s="229"/>
      <c r="BAP195" s="229"/>
      <c r="BAQ195" s="229"/>
      <c r="BAR195" s="229"/>
      <c r="BAS195" s="229"/>
      <c r="BAT195" s="229"/>
      <c r="BAU195" s="229"/>
      <c r="BAV195" s="229"/>
      <c r="BAW195" s="229"/>
      <c r="BAX195" s="229"/>
      <c r="BAY195" s="229"/>
      <c r="BAZ195" s="229"/>
      <c r="BBA195" s="229"/>
      <c r="BBB195" s="229"/>
      <c r="BBC195" s="229"/>
      <c r="BBD195" s="229"/>
      <c r="BBE195" s="229"/>
      <c r="BBF195" s="229"/>
      <c r="BBG195" s="229"/>
      <c r="BBH195" s="229"/>
      <c r="BBI195" s="229"/>
      <c r="BBJ195" s="229"/>
      <c r="BBK195" s="229"/>
      <c r="BBL195" s="229"/>
      <c r="BBM195" s="229"/>
      <c r="BBN195" s="229"/>
      <c r="BBO195" s="229"/>
      <c r="BBP195" s="229"/>
      <c r="BBQ195" s="229"/>
      <c r="BBR195" s="229"/>
      <c r="BBS195" s="229"/>
      <c r="BBT195" s="229"/>
      <c r="BBU195" s="229"/>
      <c r="BBV195" s="229"/>
      <c r="BBW195" s="229"/>
      <c r="BBX195" s="229"/>
      <c r="BBY195" s="229"/>
      <c r="BBZ195" s="229"/>
      <c r="BCA195" s="229"/>
      <c r="BCB195" s="229"/>
      <c r="BCC195" s="229"/>
      <c r="BCD195" s="229"/>
      <c r="BCE195" s="229"/>
      <c r="BCF195" s="229"/>
      <c r="BCG195" s="229"/>
      <c r="BCH195" s="229"/>
      <c r="BCI195" s="229"/>
      <c r="BCJ195" s="229"/>
      <c r="BCK195" s="229"/>
      <c r="BCL195" s="229"/>
      <c r="BCM195" s="229"/>
      <c r="BCN195" s="229"/>
      <c r="BCO195" s="229"/>
      <c r="BCP195" s="229"/>
      <c r="BCQ195" s="229"/>
      <c r="BCR195" s="229"/>
      <c r="BCS195" s="229"/>
      <c r="BCT195" s="229"/>
      <c r="BCU195" s="229"/>
      <c r="BCV195" s="229"/>
      <c r="BCW195" s="229"/>
      <c r="BCX195" s="229"/>
      <c r="BCY195" s="229"/>
      <c r="BCZ195" s="229"/>
      <c r="BDA195" s="229"/>
      <c r="BDB195" s="229"/>
      <c r="BDC195" s="229"/>
      <c r="BDD195" s="229"/>
      <c r="BDE195" s="229"/>
      <c r="BDF195" s="229"/>
      <c r="BDG195" s="229"/>
      <c r="BDH195" s="229"/>
      <c r="BDI195" s="229"/>
      <c r="BDJ195" s="229"/>
      <c r="BDK195" s="229"/>
      <c r="BDL195" s="229"/>
      <c r="BDM195" s="229"/>
      <c r="BDN195" s="229"/>
      <c r="BDO195" s="229"/>
      <c r="BDP195" s="229"/>
      <c r="BDQ195" s="229"/>
      <c r="BDR195" s="229"/>
      <c r="BDS195" s="229"/>
      <c r="BDT195" s="229"/>
      <c r="BDU195" s="229"/>
      <c r="BDV195" s="229"/>
      <c r="BDW195" s="229"/>
      <c r="BDX195" s="229"/>
      <c r="BDY195" s="229"/>
      <c r="BDZ195" s="229"/>
      <c r="BEA195" s="229"/>
      <c r="BEB195" s="229"/>
      <c r="BEC195" s="229"/>
      <c r="BED195" s="229"/>
      <c r="BEE195" s="229"/>
      <c r="BEF195" s="229"/>
      <c r="BEG195" s="229"/>
      <c r="BEH195" s="229"/>
      <c r="BEI195" s="229"/>
      <c r="BEJ195" s="229"/>
      <c r="BEK195" s="229"/>
      <c r="BEL195" s="229"/>
      <c r="BEM195" s="229"/>
      <c r="BEN195" s="229"/>
      <c r="BEO195" s="229"/>
      <c r="BEP195" s="229"/>
      <c r="BEQ195" s="229"/>
      <c r="BER195" s="229"/>
      <c r="BES195" s="229"/>
      <c r="BET195" s="229"/>
      <c r="BEU195" s="229"/>
      <c r="BEV195" s="229"/>
      <c r="BEW195" s="229"/>
      <c r="BEX195" s="229"/>
      <c r="BEY195" s="229"/>
      <c r="BEZ195" s="229"/>
      <c r="BFA195" s="229"/>
      <c r="BFB195" s="229"/>
      <c r="BFC195" s="229"/>
      <c r="BFD195" s="229"/>
      <c r="BFE195" s="229"/>
      <c r="BFF195" s="229"/>
      <c r="BFG195" s="229"/>
      <c r="BFH195" s="229"/>
      <c r="BFI195" s="229"/>
      <c r="BFJ195" s="229"/>
      <c r="BFK195" s="229"/>
      <c r="BFL195" s="229"/>
      <c r="BFM195" s="229"/>
      <c r="BFN195" s="229"/>
      <c r="BFO195" s="229"/>
      <c r="BFP195" s="229"/>
      <c r="BFQ195" s="229"/>
      <c r="BFR195" s="229"/>
      <c r="BFS195" s="229"/>
      <c r="BFT195" s="229"/>
      <c r="BFU195" s="229"/>
      <c r="BFV195" s="229"/>
      <c r="BFW195" s="229"/>
      <c r="BFX195" s="229"/>
      <c r="BFY195" s="229"/>
      <c r="BFZ195" s="229"/>
      <c r="BGA195" s="229"/>
      <c r="BGB195" s="229"/>
      <c r="BGC195" s="229"/>
      <c r="BGD195" s="229"/>
      <c r="BGE195" s="229"/>
      <c r="BGF195" s="229"/>
      <c r="BGG195" s="229"/>
      <c r="BGH195" s="229"/>
      <c r="BGI195" s="229"/>
      <c r="BGJ195" s="229"/>
      <c r="BGK195" s="229"/>
      <c r="BGL195" s="229"/>
      <c r="BGM195" s="229"/>
      <c r="BGN195" s="229"/>
      <c r="BGO195" s="229"/>
      <c r="BGP195" s="229"/>
      <c r="BGQ195" s="229"/>
      <c r="BGR195" s="229"/>
      <c r="BGS195" s="229"/>
      <c r="BGT195" s="229"/>
      <c r="BGU195" s="229"/>
      <c r="BGV195" s="229"/>
      <c r="BGW195" s="229"/>
      <c r="BGX195" s="229"/>
      <c r="BGY195" s="229"/>
      <c r="BGZ195" s="229"/>
      <c r="BHA195" s="229"/>
      <c r="BHB195" s="229"/>
      <c r="BHC195" s="229"/>
      <c r="BHD195" s="229"/>
      <c r="BHE195" s="229"/>
      <c r="BHF195" s="229"/>
      <c r="BHG195" s="229"/>
      <c r="BHH195" s="229"/>
      <c r="BHI195" s="229"/>
      <c r="BHJ195" s="229"/>
      <c r="BHK195" s="229"/>
      <c r="BHL195" s="229"/>
      <c r="BHM195" s="229"/>
      <c r="BHN195" s="229"/>
      <c r="BHO195" s="229"/>
      <c r="BHP195" s="229"/>
      <c r="BHQ195" s="229"/>
      <c r="BHR195" s="229"/>
      <c r="BHS195" s="229"/>
      <c r="BHT195" s="229"/>
      <c r="BHU195" s="229"/>
      <c r="BHV195" s="229"/>
      <c r="BHW195" s="229"/>
      <c r="BHX195" s="229"/>
      <c r="BHY195" s="229"/>
      <c r="BHZ195" s="229"/>
      <c r="BIA195" s="229"/>
      <c r="BIB195" s="229"/>
      <c r="BIC195" s="229"/>
      <c r="BID195" s="229"/>
      <c r="BIE195" s="229"/>
      <c r="BIF195" s="229"/>
      <c r="BIG195" s="229"/>
      <c r="BIH195" s="229"/>
      <c r="BII195" s="229"/>
      <c r="BIJ195" s="229"/>
      <c r="BIK195" s="229"/>
      <c r="BIL195" s="229"/>
      <c r="BIM195" s="229"/>
      <c r="BIN195" s="229"/>
      <c r="BIO195" s="229"/>
      <c r="BIP195" s="229"/>
      <c r="BIQ195" s="229"/>
      <c r="BIR195" s="229"/>
      <c r="BIS195" s="229"/>
      <c r="BIT195" s="229"/>
      <c r="BIU195" s="229"/>
      <c r="BIV195" s="229"/>
      <c r="BIW195" s="229"/>
      <c r="BIX195" s="229"/>
      <c r="BIY195" s="229"/>
      <c r="BIZ195" s="229"/>
      <c r="BJA195" s="229"/>
      <c r="BJB195" s="229"/>
      <c r="BJC195" s="229"/>
      <c r="BJD195" s="229"/>
      <c r="BJE195" s="229"/>
      <c r="BJF195" s="229"/>
      <c r="BJG195" s="229"/>
      <c r="BJH195" s="229"/>
      <c r="BJI195" s="229"/>
      <c r="BJJ195" s="229"/>
      <c r="BJK195" s="229"/>
      <c r="BJL195" s="229"/>
      <c r="BJM195" s="229"/>
      <c r="BJN195" s="229"/>
      <c r="BJO195" s="229"/>
      <c r="BJP195" s="229"/>
      <c r="BJQ195" s="229"/>
      <c r="BJR195" s="229"/>
      <c r="BJS195" s="229"/>
      <c r="BJT195" s="229"/>
      <c r="BJU195" s="229"/>
      <c r="BJV195" s="229"/>
      <c r="BJW195" s="229"/>
      <c r="BJX195" s="229"/>
      <c r="BJY195" s="229"/>
      <c r="BJZ195" s="229"/>
      <c r="BKA195" s="229"/>
      <c r="BKB195" s="229"/>
      <c r="BKC195" s="229"/>
      <c r="BKD195" s="229"/>
      <c r="BKE195" s="229"/>
      <c r="BKF195" s="229"/>
      <c r="BKG195" s="229"/>
      <c r="BKH195" s="229"/>
      <c r="BKI195" s="229"/>
      <c r="BKJ195" s="229"/>
      <c r="BKK195" s="229"/>
      <c r="BKL195" s="229"/>
      <c r="BKM195" s="229"/>
      <c r="BKN195" s="229"/>
      <c r="BKO195" s="229"/>
      <c r="BKP195" s="229"/>
      <c r="BKQ195" s="229"/>
      <c r="BKR195" s="229"/>
      <c r="BKS195" s="229"/>
      <c r="BKT195" s="229"/>
      <c r="BKU195" s="229"/>
      <c r="BKV195" s="229"/>
      <c r="BKW195" s="229"/>
      <c r="BKX195" s="229"/>
      <c r="BKY195" s="229"/>
      <c r="BKZ195" s="229"/>
      <c r="BLA195" s="229"/>
      <c r="BLB195" s="229"/>
      <c r="BLC195" s="229"/>
      <c r="BLD195" s="229"/>
      <c r="BLE195" s="229"/>
      <c r="BLF195" s="229"/>
      <c r="BLG195" s="229"/>
      <c r="BLH195" s="229"/>
      <c r="BLI195" s="229"/>
      <c r="BLJ195" s="229"/>
      <c r="BLK195" s="229"/>
      <c r="BLL195" s="229"/>
      <c r="BLM195" s="229"/>
      <c r="BLN195" s="229"/>
      <c r="BLO195" s="229"/>
      <c r="BLP195" s="229"/>
      <c r="BLQ195" s="229"/>
      <c r="BLR195" s="229"/>
      <c r="BLS195" s="229"/>
      <c r="BLT195" s="229"/>
      <c r="BLU195" s="229"/>
      <c r="BLV195" s="229"/>
      <c r="BLW195" s="229"/>
      <c r="BLX195" s="229"/>
      <c r="BLY195" s="229"/>
      <c r="BLZ195" s="229"/>
      <c r="BMA195" s="229"/>
      <c r="BMB195" s="229"/>
      <c r="BMC195" s="229"/>
      <c r="BMD195" s="229"/>
      <c r="BME195" s="229"/>
      <c r="BMF195" s="229"/>
      <c r="BMG195" s="229"/>
      <c r="BMH195" s="229"/>
      <c r="BMI195" s="229"/>
      <c r="BMJ195" s="229"/>
      <c r="BMK195" s="229"/>
      <c r="BML195" s="229"/>
      <c r="BMM195" s="229"/>
      <c r="BMN195" s="229"/>
      <c r="BMO195" s="229"/>
      <c r="BMP195" s="229"/>
      <c r="BMQ195" s="229"/>
      <c r="BMR195" s="229"/>
      <c r="BMS195" s="229"/>
      <c r="BMT195" s="229"/>
      <c r="BMU195" s="229"/>
      <c r="BMV195" s="229"/>
      <c r="BMW195" s="229"/>
      <c r="BMX195" s="229"/>
      <c r="BMY195" s="229"/>
      <c r="BMZ195" s="229"/>
      <c r="BNA195" s="229"/>
      <c r="BNB195" s="229"/>
      <c r="BNC195" s="229"/>
      <c r="BND195" s="229"/>
      <c r="BNE195" s="229"/>
      <c r="BNF195" s="229"/>
      <c r="BNG195" s="229"/>
      <c r="BNH195" s="229"/>
      <c r="BNI195" s="229"/>
      <c r="BNJ195" s="229"/>
      <c r="BNK195" s="229"/>
      <c r="BNL195" s="229"/>
      <c r="BNM195" s="229"/>
      <c r="BNN195" s="229"/>
      <c r="BNO195" s="229"/>
      <c r="BNP195" s="229"/>
      <c r="BNQ195" s="229"/>
      <c r="BNR195" s="229"/>
      <c r="BNS195" s="229"/>
      <c r="BNT195" s="229"/>
      <c r="BNU195" s="229"/>
      <c r="BNV195" s="229"/>
      <c r="BNW195" s="229"/>
      <c r="BNX195" s="229"/>
      <c r="BNY195" s="229"/>
      <c r="BNZ195" s="229"/>
      <c r="BOA195" s="229"/>
      <c r="BOB195" s="229"/>
      <c r="BOC195" s="229"/>
      <c r="BOD195" s="229"/>
      <c r="BOE195" s="229"/>
      <c r="BOF195" s="229"/>
      <c r="BOG195" s="229"/>
      <c r="BOH195" s="229"/>
      <c r="BOI195" s="229"/>
      <c r="BOJ195" s="229"/>
      <c r="BOK195" s="229"/>
      <c r="BOL195" s="229"/>
      <c r="BOM195" s="229"/>
      <c r="BON195" s="229"/>
      <c r="BOO195" s="229"/>
      <c r="BOP195" s="229"/>
      <c r="BOQ195" s="229"/>
      <c r="BOR195" s="229"/>
      <c r="BOS195" s="229"/>
      <c r="BOT195" s="229"/>
      <c r="BOU195" s="229"/>
      <c r="BOV195" s="229"/>
      <c r="BOW195" s="229"/>
      <c r="BOX195" s="229"/>
      <c r="BOY195" s="229"/>
      <c r="BOZ195" s="229"/>
      <c r="BPA195" s="229"/>
      <c r="BPB195" s="229"/>
      <c r="BPC195" s="229"/>
      <c r="BPD195" s="229"/>
      <c r="BPE195" s="229"/>
      <c r="BPF195" s="229"/>
      <c r="BPG195" s="229"/>
      <c r="BPH195" s="229"/>
      <c r="BPI195" s="229"/>
      <c r="BPJ195" s="229"/>
      <c r="BPK195" s="229"/>
      <c r="BPL195" s="229"/>
      <c r="BPM195" s="229"/>
      <c r="BPN195" s="229"/>
      <c r="BPO195" s="229"/>
      <c r="BPP195" s="229"/>
      <c r="BPQ195" s="229"/>
      <c r="BPR195" s="229"/>
      <c r="BPS195" s="229"/>
      <c r="BPT195" s="229"/>
      <c r="BPU195" s="229"/>
      <c r="BPV195" s="229"/>
      <c r="BPW195" s="229"/>
      <c r="BPX195" s="229"/>
      <c r="BPY195" s="229"/>
      <c r="BPZ195" s="229"/>
      <c r="BQA195" s="229"/>
      <c r="BQB195" s="229"/>
      <c r="BQC195" s="229"/>
      <c r="BQD195" s="229"/>
      <c r="BQE195" s="229"/>
      <c r="BQF195" s="229"/>
      <c r="BQG195" s="229"/>
      <c r="BQH195" s="229"/>
      <c r="BQI195" s="229"/>
      <c r="BQJ195" s="229"/>
      <c r="BQK195" s="229"/>
      <c r="BQL195" s="229"/>
      <c r="BQM195" s="229"/>
      <c r="BQN195" s="229"/>
      <c r="BQO195" s="229"/>
      <c r="BQP195" s="229"/>
      <c r="BQQ195" s="229"/>
      <c r="BQR195" s="229"/>
      <c r="BQS195" s="229"/>
      <c r="BQT195" s="229"/>
      <c r="BQU195" s="229"/>
      <c r="BQV195" s="229"/>
      <c r="BQW195" s="229"/>
      <c r="BQX195" s="229"/>
      <c r="BQY195" s="229"/>
      <c r="BQZ195" s="229"/>
      <c r="BRA195" s="229"/>
      <c r="BRB195" s="229"/>
      <c r="BRC195" s="229"/>
      <c r="BRD195" s="229"/>
      <c r="BRE195" s="229"/>
      <c r="BRF195" s="229"/>
      <c r="BRG195" s="229"/>
      <c r="BRH195" s="229"/>
      <c r="BRI195" s="229"/>
      <c r="BRJ195" s="229"/>
      <c r="BRK195" s="229"/>
      <c r="BRL195" s="229"/>
      <c r="BRM195" s="229"/>
      <c r="BRN195" s="229"/>
      <c r="BRO195" s="229"/>
      <c r="BRP195" s="229"/>
      <c r="BRQ195" s="229"/>
      <c r="BRR195" s="229"/>
      <c r="BRS195" s="229"/>
      <c r="BRT195" s="229"/>
      <c r="BRU195" s="229"/>
      <c r="BRV195" s="229"/>
      <c r="BRW195" s="229"/>
      <c r="BRX195" s="229"/>
      <c r="BRY195" s="229"/>
      <c r="BRZ195" s="229"/>
      <c r="BSA195" s="229"/>
      <c r="BSB195" s="229"/>
      <c r="BSC195" s="229"/>
      <c r="BSD195" s="229"/>
      <c r="BSE195" s="229"/>
      <c r="BSF195" s="229"/>
      <c r="BSG195" s="229"/>
      <c r="BSH195" s="229"/>
      <c r="BSI195" s="229"/>
      <c r="BSJ195" s="229"/>
      <c r="BSK195" s="229"/>
      <c r="BSL195" s="229"/>
      <c r="BSM195" s="229"/>
      <c r="BSN195" s="229"/>
      <c r="BSO195" s="229"/>
      <c r="BSP195" s="229"/>
      <c r="BSQ195" s="229"/>
      <c r="BSR195" s="229"/>
      <c r="BSS195" s="229"/>
      <c r="BST195" s="229"/>
      <c r="BSU195" s="229"/>
      <c r="BSV195" s="229"/>
      <c r="BSW195" s="229"/>
      <c r="BSX195" s="229"/>
      <c r="BSY195" s="229"/>
      <c r="BSZ195" s="229"/>
      <c r="BTA195" s="229"/>
      <c r="BTB195" s="229"/>
      <c r="BTC195" s="229"/>
      <c r="BTD195" s="229"/>
      <c r="BTE195" s="229"/>
      <c r="BTF195" s="229"/>
      <c r="BTG195" s="229"/>
      <c r="BTH195" s="229"/>
      <c r="BTI195" s="229"/>
      <c r="BTJ195" s="229"/>
      <c r="BTK195" s="229"/>
      <c r="BTL195" s="229"/>
      <c r="BTM195" s="229"/>
      <c r="BTN195" s="229"/>
      <c r="BTO195" s="229"/>
      <c r="BTP195" s="229"/>
      <c r="BTQ195" s="229"/>
      <c r="BTR195" s="229"/>
      <c r="BTS195" s="229"/>
      <c r="BTT195" s="229"/>
      <c r="BTU195" s="229"/>
      <c r="BTV195" s="229"/>
      <c r="BTW195" s="229"/>
      <c r="BTX195" s="229"/>
      <c r="BTY195" s="229"/>
      <c r="BTZ195" s="229"/>
      <c r="BUA195" s="229"/>
      <c r="BUB195" s="229"/>
      <c r="BUC195" s="229"/>
      <c r="BUD195" s="229"/>
      <c r="BUE195" s="229"/>
      <c r="BUF195" s="229"/>
      <c r="BUG195" s="229"/>
      <c r="BUH195" s="229"/>
      <c r="BUI195" s="229"/>
      <c r="BUJ195" s="229"/>
      <c r="BUK195" s="229"/>
      <c r="BUL195" s="229"/>
      <c r="BUM195" s="229"/>
      <c r="BUN195" s="229"/>
      <c r="BUO195" s="229"/>
      <c r="BUP195" s="229"/>
      <c r="BUQ195" s="229"/>
      <c r="BUR195" s="229"/>
      <c r="BUS195" s="229"/>
      <c r="BUT195" s="229"/>
      <c r="BUU195" s="229"/>
      <c r="BUV195" s="229"/>
      <c r="BUW195" s="229"/>
      <c r="BUX195" s="229"/>
      <c r="BUY195" s="229"/>
      <c r="BUZ195" s="229"/>
      <c r="BVA195" s="229"/>
      <c r="BVB195" s="229"/>
      <c r="BVC195" s="229"/>
      <c r="BVD195" s="229"/>
      <c r="BVE195" s="229"/>
      <c r="BVF195" s="229"/>
      <c r="BVG195" s="229"/>
      <c r="BVH195" s="229"/>
      <c r="BVI195" s="229"/>
      <c r="BVJ195" s="229"/>
      <c r="BVK195" s="229"/>
      <c r="BVL195" s="229"/>
      <c r="BVM195" s="229"/>
      <c r="BVN195" s="229"/>
      <c r="BVO195" s="229"/>
      <c r="BVP195" s="229"/>
      <c r="BVQ195" s="229"/>
      <c r="BVR195" s="229"/>
      <c r="BVS195" s="229"/>
      <c r="BVT195" s="229"/>
      <c r="BVU195" s="229"/>
      <c r="BVV195" s="229"/>
      <c r="BVW195" s="229"/>
      <c r="BVX195" s="229"/>
      <c r="BVY195" s="229"/>
      <c r="BVZ195" s="229"/>
      <c r="BWA195" s="229"/>
      <c r="BWB195" s="229"/>
      <c r="BWC195" s="229"/>
      <c r="BWD195" s="229"/>
      <c r="BWE195" s="229"/>
      <c r="BWF195" s="229"/>
      <c r="BWG195" s="229"/>
      <c r="BWH195" s="229"/>
      <c r="BWI195" s="229"/>
      <c r="BWJ195" s="229"/>
      <c r="BWK195" s="229"/>
      <c r="BWL195" s="229"/>
      <c r="BWM195" s="229"/>
      <c r="BWN195" s="229"/>
      <c r="BWO195" s="229"/>
      <c r="BWP195" s="229"/>
      <c r="BWQ195" s="229"/>
      <c r="BWR195" s="229"/>
      <c r="BWS195" s="229"/>
      <c r="BWT195" s="229"/>
      <c r="BWU195" s="229"/>
      <c r="BWV195" s="229"/>
      <c r="BWW195" s="229"/>
      <c r="BWX195" s="229"/>
      <c r="BWY195" s="229"/>
      <c r="BWZ195" s="229"/>
      <c r="BXA195" s="229"/>
      <c r="BXB195" s="229"/>
      <c r="BXC195" s="229"/>
      <c r="BXD195" s="229"/>
      <c r="BXE195" s="229"/>
      <c r="BXF195" s="229"/>
      <c r="BXG195" s="229"/>
      <c r="BXH195" s="229"/>
      <c r="BXI195" s="229"/>
      <c r="BXJ195" s="229"/>
      <c r="BXK195" s="229"/>
      <c r="BXL195" s="229"/>
      <c r="BXM195" s="229"/>
      <c r="BXN195" s="229"/>
      <c r="BXO195" s="229"/>
      <c r="BXP195" s="229"/>
      <c r="BXQ195" s="229"/>
      <c r="BXR195" s="229"/>
      <c r="BXS195" s="229"/>
      <c r="BXT195" s="229"/>
      <c r="BXU195" s="229"/>
      <c r="BXV195" s="229"/>
      <c r="BXW195" s="229"/>
      <c r="BXX195" s="229"/>
      <c r="BXY195" s="229"/>
      <c r="BXZ195" s="229"/>
      <c r="BYA195" s="229"/>
      <c r="BYB195" s="229"/>
      <c r="BYC195" s="229"/>
      <c r="BYD195" s="229"/>
      <c r="BYE195" s="229"/>
      <c r="BYF195" s="229"/>
      <c r="BYG195" s="229"/>
      <c r="BYH195" s="229"/>
      <c r="BYI195" s="229"/>
      <c r="BYJ195" s="229"/>
      <c r="BYK195" s="229"/>
      <c r="BYL195" s="229"/>
      <c r="BYM195" s="229"/>
      <c r="BYN195" s="229"/>
      <c r="BYO195" s="229"/>
      <c r="BYP195" s="229"/>
      <c r="BYQ195" s="229"/>
      <c r="BYR195" s="229"/>
      <c r="BYS195" s="229"/>
      <c r="BYT195" s="229"/>
      <c r="BYU195" s="229"/>
      <c r="BYV195" s="229"/>
      <c r="BYW195" s="229"/>
      <c r="BYX195" s="229"/>
      <c r="BYY195" s="229"/>
      <c r="BYZ195" s="229"/>
      <c r="BZA195" s="229"/>
      <c r="BZB195" s="229"/>
      <c r="BZC195" s="229"/>
      <c r="BZD195" s="229"/>
      <c r="BZE195" s="229"/>
      <c r="BZF195" s="229"/>
      <c r="BZG195" s="229"/>
      <c r="BZH195" s="229"/>
      <c r="BZI195" s="229"/>
      <c r="BZJ195" s="229"/>
      <c r="BZK195" s="229"/>
      <c r="BZL195" s="229"/>
      <c r="BZM195" s="229"/>
      <c r="BZN195" s="229"/>
      <c r="BZO195" s="229"/>
      <c r="BZP195" s="229"/>
      <c r="BZQ195" s="229"/>
      <c r="BZR195" s="229"/>
      <c r="BZS195" s="229"/>
      <c r="BZT195" s="229"/>
      <c r="BZU195" s="229"/>
      <c r="BZV195" s="229"/>
      <c r="BZW195" s="229"/>
      <c r="BZX195" s="229"/>
      <c r="BZY195" s="229"/>
      <c r="BZZ195" s="229"/>
      <c r="CAA195" s="229"/>
      <c r="CAB195" s="229"/>
      <c r="CAC195" s="229"/>
      <c r="CAD195" s="229"/>
      <c r="CAE195" s="229"/>
      <c r="CAF195" s="229"/>
      <c r="CAG195" s="229"/>
      <c r="CAH195" s="229"/>
      <c r="CAI195" s="229"/>
      <c r="CAJ195" s="229"/>
      <c r="CAK195" s="229"/>
      <c r="CAL195" s="229"/>
      <c r="CAM195" s="229"/>
      <c r="CAN195" s="229"/>
      <c r="CAO195" s="229"/>
      <c r="CAP195" s="229"/>
      <c r="CAQ195" s="229"/>
      <c r="CAR195" s="229"/>
      <c r="CAS195" s="229"/>
      <c r="CAT195" s="229"/>
      <c r="CAU195" s="229"/>
      <c r="CAV195" s="229"/>
      <c r="CAW195" s="229"/>
      <c r="CAX195" s="229"/>
      <c r="CAY195" s="229"/>
      <c r="CAZ195" s="229"/>
      <c r="CBA195" s="229"/>
      <c r="CBB195" s="229"/>
      <c r="CBC195" s="229"/>
      <c r="CBD195" s="229"/>
      <c r="CBE195" s="229"/>
      <c r="CBF195" s="229"/>
      <c r="CBG195" s="229"/>
      <c r="CBH195" s="229"/>
      <c r="CBI195" s="229"/>
      <c r="CBJ195" s="229"/>
      <c r="CBK195" s="229"/>
      <c r="CBL195" s="229"/>
      <c r="CBM195" s="229"/>
      <c r="CBN195" s="229"/>
      <c r="CBO195" s="229"/>
      <c r="CBP195" s="229"/>
      <c r="CBQ195" s="229"/>
      <c r="CBR195" s="229"/>
      <c r="CBS195" s="229"/>
      <c r="CBT195" s="229"/>
      <c r="CBU195" s="229"/>
      <c r="CBV195" s="229"/>
      <c r="CBW195" s="229"/>
      <c r="CBX195" s="229"/>
      <c r="CBY195" s="229"/>
      <c r="CBZ195" s="229"/>
      <c r="CCA195" s="229"/>
      <c r="CCB195" s="229"/>
      <c r="CCC195" s="229"/>
      <c r="CCD195" s="229"/>
      <c r="CCE195" s="229"/>
      <c r="CCF195" s="229"/>
      <c r="CCG195" s="229"/>
      <c r="CCH195" s="229"/>
      <c r="CCI195" s="229"/>
      <c r="CCJ195" s="229"/>
      <c r="CCK195" s="229"/>
      <c r="CCL195" s="229"/>
      <c r="CCM195" s="229"/>
      <c r="CCN195" s="229"/>
      <c r="CCO195" s="229"/>
      <c r="CCP195" s="229"/>
      <c r="CCQ195" s="229"/>
      <c r="CCR195" s="229"/>
      <c r="CCS195" s="229"/>
      <c r="CCT195" s="229"/>
      <c r="CCU195" s="229"/>
      <c r="CCV195" s="229"/>
      <c r="CCW195" s="229"/>
      <c r="CCX195" s="229"/>
      <c r="CCY195" s="229"/>
      <c r="CCZ195" s="229"/>
      <c r="CDA195" s="229"/>
      <c r="CDB195" s="229"/>
      <c r="CDC195" s="229"/>
      <c r="CDD195" s="229"/>
      <c r="CDE195" s="229"/>
      <c r="CDF195" s="229"/>
      <c r="CDG195" s="229"/>
      <c r="CDH195" s="229"/>
      <c r="CDI195" s="229"/>
      <c r="CDJ195" s="229"/>
      <c r="CDK195" s="229"/>
      <c r="CDL195" s="229"/>
      <c r="CDM195" s="229"/>
      <c r="CDN195" s="229"/>
      <c r="CDO195" s="229"/>
      <c r="CDP195" s="229"/>
      <c r="CDQ195" s="229"/>
      <c r="CDR195" s="229"/>
      <c r="CDS195" s="229"/>
      <c r="CDT195" s="229"/>
      <c r="CDU195" s="229"/>
      <c r="CDV195" s="229"/>
      <c r="CDW195" s="229"/>
      <c r="CDX195" s="229"/>
      <c r="CDY195" s="229"/>
      <c r="CDZ195" s="229"/>
      <c r="CEA195" s="229"/>
      <c r="CEB195" s="229"/>
      <c r="CEC195" s="229"/>
      <c r="CED195" s="229"/>
      <c r="CEE195" s="229"/>
      <c r="CEF195" s="229"/>
      <c r="CEG195" s="229"/>
      <c r="CEH195" s="229"/>
      <c r="CEI195" s="229"/>
      <c r="CEJ195" s="229"/>
      <c r="CEK195" s="229"/>
      <c r="CEL195" s="229"/>
      <c r="CEM195" s="229"/>
      <c r="CEN195" s="229"/>
      <c r="CEO195" s="229"/>
      <c r="CEP195" s="229"/>
      <c r="CEQ195" s="229"/>
      <c r="CER195" s="229"/>
      <c r="CES195" s="229"/>
      <c r="CET195" s="229"/>
      <c r="CEU195" s="229"/>
      <c r="CEV195" s="229"/>
      <c r="CEW195" s="229"/>
      <c r="CEX195" s="229"/>
      <c r="CEY195" s="229"/>
      <c r="CEZ195" s="229"/>
      <c r="CFA195" s="229"/>
      <c r="CFB195" s="229"/>
      <c r="CFC195" s="229"/>
      <c r="CFD195" s="229"/>
      <c r="CFE195" s="229"/>
      <c r="CFF195" s="229"/>
      <c r="CFG195" s="229"/>
      <c r="CFH195" s="229"/>
      <c r="CFI195" s="229"/>
      <c r="CFJ195" s="229"/>
      <c r="CFK195" s="229"/>
      <c r="CFL195" s="229"/>
      <c r="CFM195" s="229"/>
      <c r="CFN195" s="229"/>
      <c r="CFO195" s="229"/>
      <c r="CFP195" s="229"/>
      <c r="CFQ195" s="229"/>
      <c r="CFR195" s="229"/>
      <c r="CFS195" s="229"/>
      <c r="CFT195" s="229"/>
      <c r="CFU195" s="229"/>
      <c r="CFV195" s="229"/>
      <c r="CFW195" s="229"/>
      <c r="CFX195" s="229"/>
      <c r="CFY195" s="229"/>
      <c r="CFZ195" s="229"/>
      <c r="CGA195" s="229"/>
      <c r="CGB195" s="229"/>
      <c r="CGC195" s="229"/>
      <c r="CGD195" s="229"/>
      <c r="CGE195" s="229"/>
      <c r="CGF195" s="229"/>
      <c r="CGG195" s="229"/>
      <c r="CGH195" s="229"/>
      <c r="CGI195" s="229"/>
      <c r="CGJ195" s="229"/>
      <c r="CGK195" s="229"/>
      <c r="CGL195" s="229"/>
      <c r="CGM195" s="229"/>
      <c r="CGN195" s="229"/>
      <c r="CGO195" s="229"/>
      <c r="CGP195" s="229"/>
      <c r="CGQ195" s="229"/>
      <c r="CGR195" s="229"/>
      <c r="CGS195" s="229"/>
      <c r="CGT195" s="229"/>
      <c r="CGU195" s="229"/>
      <c r="CGV195" s="229"/>
      <c r="CGW195" s="229"/>
      <c r="CGX195" s="229"/>
      <c r="CGY195" s="229"/>
      <c r="CGZ195" s="229"/>
      <c r="CHA195" s="229"/>
      <c r="CHB195" s="229"/>
      <c r="CHC195" s="229"/>
      <c r="CHD195" s="229"/>
      <c r="CHE195" s="229"/>
      <c r="CHF195" s="229"/>
      <c r="CHG195" s="229"/>
      <c r="CHH195" s="229"/>
      <c r="CHI195" s="229"/>
      <c r="CHJ195" s="229"/>
      <c r="CHK195" s="229"/>
      <c r="CHL195" s="229"/>
      <c r="CHM195" s="229"/>
      <c r="CHN195" s="229"/>
      <c r="CHO195" s="229"/>
      <c r="CHP195" s="229"/>
      <c r="CHQ195" s="229"/>
      <c r="CHR195" s="229"/>
      <c r="CHS195" s="229"/>
      <c r="CHT195" s="229"/>
      <c r="CHU195" s="229"/>
      <c r="CHV195" s="229"/>
      <c r="CHW195" s="229"/>
      <c r="CHX195" s="229"/>
      <c r="CHY195" s="229"/>
      <c r="CHZ195" s="229"/>
      <c r="CIA195" s="229"/>
      <c r="CIB195" s="229"/>
      <c r="CIC195" s="229"/>
      <c r="CID195" s="229"/>
      <c r="CIE195" s="229"/>
      <c r="CIF195" s="229"/>
      <c r="CIG195" s="229"/>
      <c r="CIH195" s="229"/>
      <c r="CII195" s="229"/>
      <c r="CIJ195" s="229"/>
      <c r="CIK195" s="229"/>
      <c r="CIL195" s="229"/>
      <c r="CIM195" s="229"/>
      <c r="CIN195" s="229"/>
      <c r="CIO195" s="229"/>
      <c r="CIP195" s="229"/>
      <c r="CIQ195" s="229"/>
      <c r="CIR195" s="229"/>
      <c r="CIS195" s="229"/>
      <c r="CIT195" s="229"/>
      <c r="CIU195" s="229"/>
      <c r="CIV195" s="229"/>
      <c r="CIW195" s="229"/>
      <c r="CIX195" s="229"/>
      <c r="CIY195" s="229"/>
      <c r="CIZ195" s="229"/>
      <c r="CJA195" s="229"/>
      <c r="CJB195" s="229"/>
      <c r="CJC195" s="229"/>
      <c r="CJD195" s="229"/>
      <c r="CJE195" s="229"/>
      <c r="CJF195" s="229"/>
      <c r="CJG195" s="229"/>
      <c r="CJH195" s="229"/>
      <c r="CJI195" s="229"/>
      <c r="CJJ195" s="229"/>
      <c r="CJK195" s="229"/>
      <c r="CJL195" s="229"/>
      <c r="CJM195" s="229"/>
      <c r="CJN195" s="229"/>
      <c r="CJO195" s="229"/>
      <c r="CJP195" s="229"/>
      <c r="CJQ195" s="229"/>
      <c r="CJR195" s="229"/>
      <c r="CJS195" s="229"/>
      <c r="CJT195" s="229"/>
      <c r="CJU195" s="229"/>
      <c r="CJV195" s="229"/>
      <c r="CJW195" s="229"/>
      <c r="CJX195" s="229"/>
      <c r="CJY195" s="229"/>
      <c r="CJZ195" s="229"/>
      <c r="CKA195" s="229"/>
      <c r="CKB195" s="229"/>
      <c r="CKC195" s="229"/>
      <c r="CKD195" s="229"/>
      <c r="CKE195" s="229"/>
      <c r="CKF195" s="229"/>
      <c r="CKG195" s="229"/>
      <c r="CKH195" s="229"/>
      <c r="CKI195" s="229"/>
      <c r="CKJ195" s="229"/>
      <c r="CKK195" s="229"/>
      <c r="CKL195" s="229"/>
      <c r="CKM195" s="229"/>
      <c r="CKN195" s="229"/>
      <c r="CKO195" s="229"/>
      <c r="CKP195" s="229"/>
      <c r="CKQ195" s="229"/>
      <c r="CKR195" s="229"/>
      <c r="CKS195" s="229"/>
      <c r="CKT195" s="229"/>
      <c r="CKU195" s="229"/>
      <c r="CKV195" s="229"/>
      <c r="CKW195" s="229"/>
      <c r="CKX195" s="229"/>
      <c r="CKY195" s="229"/>
      <c r="CKZ195" s="229"/>
      <c r="CLA195" s="229"/>
      <c r="CLB195" s="229"/>
      <c r="CLC195" s="229"/>
      <c r="CLD195" s="229"/>
      <c r="CLE195" s="229"/>
      <c r="CLF195" s="229"/>
      <c r="CLG195" s="229"/>
      <c r="CLH195" s="229"/>
      <c r="CLI195" s="229"/>
      <c r="CLJ195" s="229"/>
      <c r="CLK195" s="229"/>
      <c r="CLL195" s="229"/>
      <c r="CLM195" s="229"/>
      <c r="CLN195" s="229"/>
      <c r="CLO195" s="229"/>
      <c r="CLP195" s="229"/>
      <c r="CLQ195" s="229"/>
      <c r="CLR195" s="229"/>
      <c r="CLS195" s="229"/>
      <c r="CLT195" s="229"/>
      <c r="CLU195" s="229"/>
      <c r="CLV195" s="229"/>
      <c r="CLW195" s="229"/>
      <c r="CLX195" s="229"/>
      <c r="CLY195" s="229"/>
      <c r="CLZ195" s="229"/>
      <c r="CMA195" s="229"/>
      <c r="CMB195" s="229"/>
      <c r="CMC195" s="229"/>
      <c r="CMD195" s="229"/>
      <c r="CME195" s="229"/>
      <c r="CMF195" s="229"/>
      <c r="CMG195" s="229"/>
      <c r="CMH195" s="229"/>
      <c r="CMI195" s="229"/>
      <c r="CMJ195" s="229"/>
      <c r="CMK195" s="229"/>
      <c r="CML195" s="229"/>
      <c r="CMM195" s="229"/>
      <c r="CMN195" s="229"/>
      <c r="CMO195" s="229"/>
      <c r="CMP195" s="229"/>
      <c r="CMQ195" s="229"/>
      <c r="CMR195" s="229"/>
      <c r="CMS195" s="229"/>
      <c r="CMT195" s="229"/>
      <c r="CMU195" s="229"/>
      <c r="CMV195" s="229"/>
      <c r="CMW195" s="229"/>
      <c r="CMX195" s="229"/>
      <c r="CMY195" s="229"/>
      <c r="CMZ195" s="229"/>
      <c r="CNA195" s="229"/>
      <c r="CNB195" s="229"/>
      <c r="CNC195" s="229"/>
      <c r="CND195" s="229"/>
      <c r="CNE195" s="229"/>
      <c r="CNF195" s="229"/>
      <c r="CNG195" s="229"/>
      <c r="CNH195" s="229"/>
      <c r="CNI195" s="229"/>
      <c r="CNJ195" s="229"/>
      <c r="CNK195" s="229"/>
      <c r="CNL195" s="229"/>
      <c r="CNM195" s="229"/>
      <c r="CNN195" s="229"/>
      <c r="CNO195" s="229"/>
      <c r="CNP195" s="229"/>
      <c r="CNQ195" s="229"/>
      <c r="CNR195" s="229"/>
      <c r="CNS195" s="229"/>
      <c r="CNT195" s="229"/>
      <c r="CNU195" s="229"/>
      <c r="CNV195" s="229"/>
      <c r="CNW195" s="229"/>
      <c r="CNX195" s="229"/>
      <c r="CNY195" s="229"/>
      <c r="CNZ195" s="229"/>
      <c r="COA195" s="229"/>
      <c r="COB195" s="229"/>
      <c r="COC195" s="229"/>
      <c r="COD195" s="229"/>
      <c r="COE195" s="229"/>
      <c r="COF195" s="229"/>
      <c r="COG195" s="229"/>
      <c r="COH195" s="229"/>
      <c r="COI195" s="229"/>
      <c r="COJ195" s="229"/>
      <c r="COK195" s="229"/>
      <c r="COL195" s="229"/>
      <c r="COM195" s="229"/>
      <c r="CON195" s="229"/>
      <c r="COO195" s="229"/>
      <c r="COP195" s="229"/>
      <c r="COQ195" s="229"/>
      <c r="COR195" s="229"/>
      <c r="COS195" s="229"/>
      <c r="COT195" s="229"/>
      <c r="COU195" s="229"/>
      <c r="COV195" s="229"/>
      <c r="COW195" s="229"/>
      <c r="COX195" s="229"/>
      <c r="COY195" s="229"/>
      <c r="COZ195" s="229"/>
      <c r="CPA195" s="229"/>
      <c r="CPB195" s="229"/>
      <c r="CPC195" s="229"/>
      <c r="CPD195" s="229"/>
      <c r="CPE195" s="229"/>
      <c r="CPF195" s="229"/>
      <c r="CPG195" s="229"/>
      <c r="CPH195" s="229"/>
      <c r="CPI195" s="229"/>
      <c r="CPJ195" s="229"/>
      <c r="CPK195" s="229"/>
      <c r="CPL195" s="229"/>
      <c r="CPM195" s="229"/>
      <c r="CPN195" s="229"/>
      <c r="CPO195" s="229"/>
      <c r="CPP195" s="229"/>
      <c r="CPQ195" s="229"/>
      <c r="CPR195" s="229"/>
      <c r="CPS195" s="229"/>
      <c r="CPT195" s="229"/>
      <c r="CPU195" s="229"/>
      <c r="CPV195" s="229"/>
      <c r="CPW195" s="229"/>
      <c r="CPX195" s="229"/>
      <c r="CPY195" s="229"/>
      <c r="CPZ195" s="229"/>
      <c r="CQA195" s="229"/>
      <c r="CQB195" s="229"/>
      <c r="CQC195" s="229"/>
      <c r="CQD195" s="229"/>
      <c r="CQE195" s="229"/>
      <c r="CQF195" s="229"/>
      <c r="CQG195" s="229"/>
      <c r="CQH195" s="229"/>
      <c r="CQI195" s="229"/>
      <c r="CQJ195" s="229"/>
      <c r="CQK195" s="229"/>
      <c r="CQL195" s="229"/>
      <c r="CQM195" s="229"/>
      <c r="CQN195" s="229"/>
      <c r="CQO195" s="229"/>
      <c r="CQP195" s="229"/>
      <c r="CQQ195" s="229"/>
      <c r="CQR195" s="229"/>
      <c r="CQS195" s="229"/>
      <c r="CQT195" s="229"/>
      <c r="CQU195" s="229"/>
      <c r="CQV195" s="229"/>
      <c r="CQW195" s="229"/>
      <c r="CQX195" s="229"/>
      <c r="CQY195" s="229"/>
      <c r="CQZ195" s="229"/>
      <c r="CRA195" s="229"/>
      <c r="CRB195" s="229"/>
      <c r="CRC195" s="229"/>
      <c r="CRD195" s="229"/>
      <c r="CRE195" s="229"/>
      <c r="CRF195" s="229"/>
      <c r="CRG195" s="229"/>
      <c r="CRH195" s="229"/>
      <c r="CRI195" s="229"/>
      <c r="CRJ195" s="229"/>
      <c r="CRK195" s="229"/>
      <c r="CRL195" s="229"/>
      <c r="CRM195" s="229"/>
      <c r="CRN195" s="229"/>
      <c r="CRO195" s="229"/>
      <c r="CRP195" s="229"/>
      <c r="CRQ195" s="229"/>
      <c r="CRR195" s="229"/>
      <c r="CRS195" s="229"/>
      <c r="CRT195" s="229"/>
      <c r="CRU195" s="229"/>
      <c r="CRV195" s="229"/>
      <c r="CRW195" s="229"/>
      <c r="CRX195" s="229"/>
      <c r="CRY195" s="229"/>
      <c r="CRZ195" s="229"/>
      <c r="CSA195" s="229"/>
      <c r="CSB195" s="229"/>
      <c r="CSC195" s="229"/>
      <c r="CSD195" s="229"/>
      <c r="CSE195" s="229"/>
      <c r="CSF195" s="229"/>
      <c r="CSG195" s="229"/>
      <c r="CSH195" s="229"/>
      <c r="CSI195" s="229"/>
      <c r="CSJ195" s="229"/>
      <c r="CSK195" s="229"/>
      <c r="CSL195" s="229"/>
      <c r="CSM195" s="229"/>
      <c r="CSN195" s="229"/>
      <c r="CSO195" s="229"/>
      <c r="CSP195" s="229"/>
      <c r="CSQ195" s="229"/>
      <c r="CSR195" s="229"/>
      <c r="CSS195" s="229"/>
      <c r="CST195" s="229"/>
      <c r="CSU195" s="229"/>
      <c r="CSV195" s="229"/>
      <c r="CSW195" s="229"/>
      <c r="CSX195" s="229"/>
      <c r="CSY195" s="229"/>
      <c r="CSZ195" s="229"/>
      <c r="CTA195" s="229"/>
      <c r="CTB195" s="229"/>
      <c r="CTC195" s="229"/>
      <c r="CTD195" s="229"/>
      <c r="CTE195" s="229"/>
      <c r="CTF195" s="229"/>
      <c r="CTG195" s="229"/>
      <c r="CTH195" s="229"/>
      <c r="CTI195" s="229"/>
      <c r="CTJ195" s="229"/>
      <c r="CTK195" s="229"/>
      <c r="CTL195" s="229"/>
      <c r="CTM195" s="229"/>
      <c r="CTN195" s="229"/>
      <c r="CTO195" s="229"/>
      <c r="CTP195" s="229"/>
      <c r="CTQ195" s="229"/>
      <c r="CTR195" s="229"/>
      <c r="CTS195" s="229"/>
      <c r="CTT195" s="229"/>
      <c r="CTU195" s="229"/>
      <c r="CTV195" s="229"/>
      <c r="CTW195" s="229"/>
      <c r="CTX195" s="229"/>
      <c r="CTY195" s="229"/>
      <c r="CTZ195" s="229"/>
      <c r="CUA195" s="229"/>
    </row>
    <row r="196" spans="1:2575" s="224" customFormat="1" ht="108.75" hidden="1" customHeight="1">
      <c r="A196" s="247"/>
      <c r="B196" s="248"/>
      <c r="C196" s="249"/>
      <c r="D196" s="250"/>
      <c r="E196" s="274"/>
      <c r="F196" s="252"/>
      <c r="G196" s="249"/>
      <c r="H196" s="256"/>
      <c r="I196" s="269"/>
      <c r="J196" s="270"/>
      <c r="K196" s="252"/>
      <c r="L196" s="252"/>
      <c r="N196" s="229"/>
      <c r="O196" s="229"/>
      <c r="P196" s="229"/>
      <c r="Q196" s="229"/>
      <c r="R196" s="229"/>
      <c r="S196" s="229"/>
      <c r="T196" s="229"/>
      <c r="U196" s="229"/>
      <c r="V196" s="229"/>
      <c r="W196" s="229"/>
      <c r="X196" s="229"/>
      <c r="Y196" s="229"/>
      <c r="Z196" s="229"/>
      <c r="AA196" s="229"/>
      <c r="AB196" s="229"/>
      <c r="AC196" s="229"/>
      <c r="AD196" s="229"/>
      <c r="AE196" s="229"/>
      <c r="AF196" s="229"/>
      <c r="AG196" s="229"/>
      <c r="AH196" s="229"/>
      <c r="AI196" s="229"/>
      <c r="AJ196" s="229"/>
      <c r="AK196" s="229"/>
      <c r="AL196" s="229"/>
      <c r="AM196" s="229"/>
      <c r="AN196" s="229"/>
      <c r="AO196" s="229"/>
      <c r="AP196" s="229"/>
      <c r="AQ196" s="229"/>
      <c r="AR196" s="229"/>
      <c r="AS196" s="229"/>
      <c r="AT196" s="229"/>
      <c r="AU196" s="229"/>
      <c r="AV196" s="229"/>
      <c r="AW196" s="229"/>
      <c r="AX196" s="229"/>
      <c r="AY196" s="229"/>
      <c r="AZ196" s="229"/>
      <c r="BA196" s="229"/>
      <c r="BB196" s="229"/>
      <c r="BC196" s="229"/>
      <c r="BD196" s="229"/>
      <c r="BE196" s="229"/>
      <c r="BF196" s="229"/>
      <c r="BG196" s="229"/>
      <c r="BH196" s="229"/>
      <c r="BI196" s="229"/>
      <c r="BJ196" s="229"/>
      <c r="BK196" s="229"/>
      <c r="BL196" s="229"/>
      <c r="BM196" s="229"/>
      <c r="BN196" s="229"/>
      <c r="BO196" s="229"/>
      <c r="BP196" s="229"/>
      <c r="BQ196" s="229"/>
      <c r="BR196" s="229"/>
      <c r="BS196" s="229"/>
      <c r="BT196" s="229"/>
      <c r="BU196" s="229"/>
      <c r="BV196" s="229"/>
      <c r="BW196" s="229"/>
      <c r="BX196" s="229"/>
      <c r="BY196" s="229"/>
      <c r="BZ196" s="229"/>
      <c r="CA196" s="229"/>
      <c r="CB196" s="229"/>
      <c r="CC196" s="229"/>
      <c r="CD196" s="229"/>
      <c r="CE196" s="229"/>
      <c r="CF196" s="229"/>
      <c r="CG196" s="229"/>
      <c r="CH196" s="229"/>
      <c r="CI196" s="229"/>
      <c r="CJ196" s="229"/>
      <c r="CK196" s="229"/>
      <c r="CL196" s="229"/>
      <c r="CM196" s="229"/>
      <c r="CN196" s="229"/>
      <c r="CO196" s="229"/>
      <c r="CP196" s="229"/>
      <c r="CQ196" s="229"/>
      <c r="CR196" s="229"/>
      <c r="CS196" s="229"/>
      <c r="CT196" s="229"/>
      <c r="CU196" s="229"/>
      <c r="CV196" s="229"/>
      <c r="CW196" s="229"/>
      <c r="CX196" s="229"/>
      <c r="CY196" s="229"/>
      <c r="CZ196" s="229"/>
      <c r="DA196" s="229"/>
      <c r="DB196" s="229"/>
      <c r="DC196" s="229"/>
      <c r="DD196" s="229"/>
      <c r="DE196" s="229"/>
      <c r="DF196" s="229"/>
      <c r="DG196" s="229"/>
      <c r="DH196" s="229"/>
      <c r="DI196" s="229"/>
      <c r="DJ196" s="229"/>
      <c r="DK196" s="229"/>
      <c r="DL196" s="229"/>
      <c r="DM196" s="229"/>
      <c r="DN196" s="229"/>
      <c r="DO196" s="229"/>
      <c r="DP196" s="229"/>
      <c r="DQ196" s="229"/>
      <c r="DR196" s="229"/>
      <c r="DS196" s="229"/>
      <c r="DT196" s="229"/>
      <c r="DU196" s="229"/>
      <c r="DV196" s="229"/>
      <c r="DW196" s="229"/>
      <c r="DX196" s="229"/>
      <c r="DY196" s="229"/>
      <c r="DZ196" s="229"/>
      <c r="EA196" s="229"/>
      <c r="EB196" s="229"/>
      <c r="EC196" s="229"/>
      <c r="ED196" s="229"/>
      <c r="EE196" s="229"/>
      <c r="EF196" s="229"/>
      <c r="EG196" s="229"/>
      <c r="EH196" s="229"/>
      <c r="EI196" s="229"/>
      <c r="EJ196" s="229"/>
      <c r="EK196" s="229"/>
      <c r="EL196" s="229"/>
      <c r="EM196" s="229"/>
      <c r="EN196" s="229"/>
      <c r="EO196" s="229"/>
      <c r="EP196" s="229"/>
      <c r="EQ196" s="229"/>
      <c r="ER196" s="229"/>
      <c r="ES196" s="229"/>
      <c r="ET196" s="229"/>
      <c r="EU196" s="229"/>
      <c r="EV196" s="229"/>
      <c r="EW196" s="229"/>
      <c r="EX196" s="229"/>
      <c r="EY196" s="229"/>
      <c r="EZ196" s="229"/>
      <c r="FA196" s="229"/>
      <c r="FB196" s="229"/>
      <c r="FC196" s="229"/>
      <c r="FD196" s="229"/>
      <c r="FE196" s="229"/>
      <c r="FF196" s="229"/>
      <c r="FG196" s="229"/>
      <c r="FH196" s="229"/>
      <c r="FI196" s="229"/>
      <c r="FJ196" s="229"/>
      <c r="FK196" s="229"/>
      <c r="FL196" s="229"/>
      <c r="FM196" s="229"/>
      <c r="FN196" s="229"/>
      <c r="FO196" s="229"/>
      <c r="FP196" s="229"/>
      <c r="FQ196" s="229"/>
      <c r="FR196" s="229"/>
      <c r="FS196" s="229"/>
      <c r="FT196" s="229"/>
      <c r="FU196" s="229"/>
      <c r="FV196" s="229"/>
      <c r="FW196" s="229"/>
      <c r="FX196" s="229"/>
      <c r="FY196" s="229"/>
      <c r="FZ196" s="229"/>
      <c r="GA196" s="229"/>
      <c r="GB196" s="229"/>
      <c r="GC196" s="229"/>
      <c r="GD196" s="229"/>
      <c r="GE196" s="229"/>
      <c r="GF196" s="229"/>
      <c r="GG196" s="229"/>
      <c r="GH196" s="229"/>
      <c r="GI196" s="229"/>
      <c r="GJ196" s="229"/>
      <c r="GK196" s="229"/>
      <c r="GL196" s="229"/>
      <c r="GM196" s="229"/>
      <c r="GN196" s="229"/>
      <c r="GO196" s="229"/>
      <c r="GP196" s="229"/>
      <c r="GQ196" s="229"/>
      <c r="GR196" s="229"/>
      <c r="GS196" s="229"/>
      <c r="GT196" s="229"/>
      <c r="GU196" s="229"/>
      <c r="GV196" s="229"/>
      <c r="GW196" s="229"/>
      <c r="GX196" s="229"/>
      <c r="GY196" s="229"/>
      <c r="GZ196" s="229"/>
      <c r="HA196" s="229"/>
      <c r="HB196" s="229"/>
      <c r="HC196" s="229"/>
      <c r="HD196" s="229"/>
      <c r="HE196" s="229"/>
      <c r="HF196" s="229"/>
      <c r="HG196" s="229"/>
      <c r="HH196" s="229"/>
      <c r="HI196" s="229"/>
      <c r="HJ196" s="229"/>
      <c r="HK196" s="229"/>
      <c r="HL196" s="229"/>
      <c r="HM196" s="229"/>
      <c r="HN196" s="229"/>
      <c r="HO196" s="229"/>
      <c r="HP196" s="229"/>
      <c r="HQ196" s="229"/>
      <c r="HR196" s="229"/>
      <c r="HS196" s="229"/>
      <c r="HT196" s="229"/>
      <c r="HU196" s="229"/>
      <c r="HV196" s="229"/>
      <c r="HW196" s="229"/>
      <c r="HX196" s="229"/>
      <c r="HY196" s="229"/>
      <c r="HZ196" s="229"/>
      <c r="IA196" s="229"/>
      <c r="IB196" s="229"/>
      <c r="IC196" s="229"/>
      <c r="ID196" s="229"/>
      <c r="IE196" s="229"/>
      <c r="IF196" s="229"/>
      <c r="IG196" s="229"/>
      <c r="IH196" s="229"/>
      <c r="II196" s="229"/>
      <c r="IJ196" s="229"/>
      <c r="IK196" s="229"/>
      <c r="IL196" s="229"/>
      <c r="IM196" s="229"/>
      <c r="IN196" s="229"/>
      <c r="IO196" s="229"/>
      <c r="IP196" s="229"/>
      <c r="IQ196" s="229"/>
      <c r="IR196" s="229"/>
      <c r="IS196" s="229"/>
      <c r="IT196" s="229"/>
      <c r="IU196" s="229"/>
      <c r="IV196" s="229"/>
      <c r="IW196" s="229"/>
      <c r="IX196" s="229"/>
      <c r="IY196" s="229"/>
      <c r="IZ196" s="229"/>
      <c r="JA196" s="229"/>
      <c r="JB196" s="229"/>
      <c r="JC196" s="229"/>
      <c r="JD196" s="229"/>
      <c r="JE196" s="229"/>
      <c r="JF196" s="229"/>
      <c r="JG196" s="229"/>
      <c r="JH196" s="229"/>
      <c r="JI196" s="229"/>
      <c r="JJ196" s="229"/>
      <c r="JK196" s="229"/>
      <c r="JL196" s="229"/>
      <c r="JM196" s="229"/>
      <c r="JN196" s="229"/>
      <c r="JO196" s="229"/>
      <c r="JP196" s="229"/>
      <c r="JQ196" s="229"/>
      <c r="JR196" s="229"/>
      <c r="JS196" s="229"/>
      <c r="JT196" s="229"/>
      <c r="JU196" s="229"/>
      <c r="JV196" s="229"/>
      <c r="JW196" s="229"/>
      <c r="JX196" s="229"/>
      <c r="JY196" s="229"/>
      <c r="JZ196" s="229"/>
      <c r="KA196" s="229"/>
      <c r="KB196" s="229"/>
      <c r="KC196" s="229"/>
      <c r="KD196" s="229"/>
      <c r="KE196" s="229"/>
      <c r="KF196" s="229"/>
      <c r="KG196" s="229"/>
      <c r="KH196" s="229"/>
      <c r="KI196" s="229"/>
      <c r="KJ196" s="229"/>
      <c r="KK196" s="229"/>
      <c r="KL196" s="229"/>
      <c r="KM196" s="229"/>
      <c r="KN196" s="229"/>
      <c r="KO196" s="229"/>
      <c r="KP196" s="229"/>
      <c r="KQ196" s="229"/>
      <c r="KR196" s="229"/>
      <c r="KS196" s="229"/>
      <c r="KT196" s="229"/>
      <c r="KU196" s="229"/>
      <c r="KV196" s="229"/>
      <c r="KW196" s="229"/>
      <c r="KX196" s="229"/>
      <c r="KY196" s="229"/>
      <c r="KZ196" s="229"/>
      <c r="LA196" s="229"/>
      <c r="LB196" s="229"/>
      <c r="LC196" s="229"/>
      <c r="LD196" s="229"/>
      <c r="LE196" s="229"/>
      <c r="LF196" s="229"/>
      <c r="LG196" s="229"/>
      <c r="LH196" s="229"/>
      <c r="LI196" s="229"/>
      <c r="LJ196" s="229"/>
      <c r="LK196" s="229"/>
      <c r="LL196" s="229"/>
      <c r="LM196" s="229"/>
      <c r="LN196" s="229"/>
      <c r="LO196" s="229"/>
      <c r="LP196" s="229"/>
      <c r="LQ196" s="229"/>
      <c r="LR196" s="229"/>
      <c r="LS196" s="229"/>
      <c r="LT196" s="229"/>
      <c r="LU196" s="229"/>
      <c r="LV196" s="229"/>
      <c r="LW196" s="229"/>
      <c r="LX196" s="229"/>
      <c r="LY196" s="229"/>
      <c r="LZ196" s="229"/>
      <c r="MA196" s="229"/>
      <c r="MB196" s="229"/>
      <c r="MC196" s="229"/>
      <c r="MD196" s="229"/>
      <c r="ME196" s="229"/>
      <c r="MF196" s="229"/>
      <c r="MG196" s="229"/>
      <c r="MH196" s="229"/>
      <c r="MI196" s="229"/>
      <c r="MJ196" s="229"/>
      <c r="MK196" s="229"/>
      <c r="ML196" s="229"/>
      <c r="MM196" s="229"/>
      <c r="MN196" s="229"/>
      <c r="MO196" s="229"/>
      <c r="MP196" s="229"/>
      <c r="MQ196" s="229"/>
      <c r="MR196" s="229"/>
      <c r="MS196" s="229"/>
      <c r="MT196" s="229"/>
      <c r="MU196" s="229"/>
      <c r="MV196" s="229"/>
      <c r="MW196" s="229"/>
      <c r="MX196" s="229"/>
      <c r="MY196" s="229"/>
      <c r="MZ196" s="229"/>
      <c r="NA196" s="229"/>
      <c r="NB196" s="229"/>
      <c r="NC196" s="229"/>
      <c r="ND196" s="229"/>
      <c r="NE196" s="229"/>
      <c r="NF196" s="229"/>
      <c r="NG196" s="229"/>
      <c r="NH196" s="229"/>
      <c r="NI196" s="229"/>
      <c r="NJ196" s="229"/>
      <c r="NK196" s="229"/>
      <c r="NL196" s="229"/>
      <c r="NM196" s="229"/>
      <c r="NN196" s="229"/>
      <c r="NO196" s="229"/>
      <c r="NP196" s="229"/>
      <c r="NQ196" s="229"/>
      <c r="NR196" s="229"/>
      <c r="NS196" s="229"/>
      <c r="NT196" s="229"/>
      <c r="NU196" s="229"/>
      <c r="NV196" s="229"/>
      <c r="NW196" s="229"/>
      <c r="NX196" s="229"/>
      <c r="NY196" s="229"/>
      <c r="NZ196" s="229"/>
      <c r="OA196" s="229"/>
      <c r="OB196" s="229"/>
      <c r="OC196" s="229"/>
      <c r="OD196" s="229"/>
      <c r="OE196" s="229"/>
      <c r="OF196" s="229"/>
      <c r="OG196" s="229"/>
      <c r="OH196" s="229"/>
      <c r="OI196" s="229"/>
      <c r="OJ196" s="229"/>
      <c r="OK196" s="229"/>
      <c r="OL196" s="229"/>
      <c r="OM196" s="229"/>
      <c r="ON196" s="229"/>
      <c r="OO196" s="229"/>
      <c r="OP196" s="229"/>
      <c r="OQ196" s="229"/>
      <c r="OR196" s="229"/>
      <c r="OS196" s="229"/>
      <c r="OT196" s="229"/>
      <c r="OU196" s="229"/>
      <c r="OV196" s="229"/>
      <c r="OW196" s="229"/>
      <c r="OX196" s="229"/>
      <c r="OY196" s="229"/>
      <c r="OZ196" s="229"/>
      <c r="PA196" s="229"/>
      <c r="PB196" s="229"/>
      <c r="PC196" s="229"/>
      <c r="PD196" s="229"/>
      <c r="PE196" s="229"/>
      <c r="PF196" s="229"/>
      <c r="PG196" s="229"/>
      <c r="PH196" s="229"/>
      <c r="PI196" s="229"/>
      <c r="PJ196" s="229"/>
      <c r="PK196" s="229"/>
      <c r="PL196" s="229"/>
      <c r="PM196" s="229"/>
      <c r="PN196" s="229"/>
      <c r="PO196" s="229"/>
      <c r="PP196" s="229"/>
      <c r="PQ196" s="229"/>
      <c r="PR196" s="229"/>
      <c r="PS196" s="229"/>
      <c r="PT196" s="229"/>
      <c r="PU196" s="229"/>
      <c r="PV196" s="229"/>
      <c r="PW196" s="229"/>
      <c r="PX196" s="229"/>
      <c r="PY196" s="229"/>
      <c r="PZ196" s="229"/>
      <c r="QA196" s="229"/>
      <c r="QB196" s="229"/>
      <c r="QC196" s="229"/>
      <c r="QD196" s="229"/>
      <c r="QE196" s="229"/>
      <c r="QF196" s="229"/>
      <c r="QG196" s="229"/>
      <c r="QH196" s="229"/>
      <c r="QI196" s="229"/>
      <c r="QJ196" s="229"/>
      <c r="QK196" s="229"/>
      <c r="QL196" s="229"/>
      <c r="QM196" s="229"/>
      <c r="QN196" s="229"/>
      <c r="QO196" s="229"/>
      <c r="QP196" s="229"/>
      <c r="QQ196" s="229"/>
      <c r="QR196" s="229"/>
      <c r="QS196" s="229"/>
      <c r="QT196" s="229"/>
      <c r="QU196" s="229"/>
      <c r="QV196" s="229"/>
      <c r="QW196" s="229"/>
      <c r="QX196" s="229"/>
      <c r="QY196" s="229"/>
      <c r="QZ196" s="229"/>
      <c r="RA196" s="229"/>
      <c r="RB196" s="229"/>
      <c r="RC196" s="229"/>
      <c r="RD196" s="229"/>
      <c r="RE196" s="229"/>
      <c r="RF196" s="229"/>
      <c r="RG196" s="229"/>
      <c r="RH196" s="229"/>
      <c r="RI196" s="229"/>
      <c r="RJ196" s="229"/>
      <c r="RK196" s="229"/>
      <c r="RL196" s="229"/>
      <c r="RM196" s="229"/>
      <c r="RN196" s="229"/>
      <c r="RO196" s="229"/>
      <c r="RP196" s="229"/>
      <c r="RQ196" s="229"/>
      <c r="RR196" s="229"/>
      <c r="RS196" s="229"/>
      <c r="RT196" s="229"/>
      <c r="RU196" s="229"/>
      <c r="RV196" s="229"/>
      <c r="RW196" s="229"/>
      <c r="RX196" s="229"/>
      <c r="RY196" s="229"/>
      <c r="RZ196" s="229"/>
      <c r="SA196" s="229"/>
      <c r="SB196" s="229"/>
      <c r="SC196" s="229"/>
      <c r="SD196" s="229"/>
      <c r="SE196" s="229"/>
      <c r="SF196" s="229"/>
      <c r="SG196" s="229"/>
      <c r="SH196" s="229"/>
      <c r="SI196" s="229"/>
      <c r="SJ196" s="229"/>
      <c r="SK196" s="229"/>
      <c r="SL196" s="229"/>
      <c r="SM196" s="229"/>
      <c r="SN196" s="229"/>
      <c r="SO196" s="229"/>
      <c r="SP196" s="229"/>
      <c r="SQ196" s="229"/>
      <c r="SR196" s="229"/>
      <c r="SS196" s="229"/>
      <c r="ST196" s="229"/>
      <c r="SU196" s="229"/>
      <c r="SV196" s="229"/>
      <c r="SW196" s="229"/>
      <c r="SX196" s="229"/>
      <c r="SY196" s="229"/>
      <c r="SZ196" s="229"/>
      <c r="TA196" s="229"/>
      <c r="TB196" s="229"/>
      <c r="TC196" s="229"/>
      <c r="TD196" s="229"/>
      <c r="TE196" s="229"/>
      <c r="TF196" s="229"/>
      <c r="TG196" s="229"/>
      <c r="TH196" s="229"/>
      <c r="TI196" s="229"/>
      <c r="TJ196" s="229"/>
      <c r="TK196" s="229"/>
      <c r="TL196" s="229"/>
      <c r="TM196" s="229"/>
      <c r="TN196" s="229"/>
      <c r="TO196" s="229"/>
      <c r="TP196" s="229"/>
      <c r="TQ196" s="229"/>
      <c r="TR196" s="229"/>
      <c r="TS196" s="229"/>
      <c r="TT196" s="229"/>
      <c r="TU196" s="229"/>
      <c r="TV196" s="229"/>
      <c r="TW196" s="229"/>
      <c r="TX196" s="229"/>
      <c r="TY196" s="229"/>
      <c r="TZ196" s="229"/>
      <c r="UA196" s="229"/>
      <c r="UB196" s="229"/>
      <c r="UC196" s="229"/>
      <c r="UD196" s="229"/>
      <c r="UE196" s="229"/>
      <c r="UF196" s="229"/>
      <c r="UG196" s="229"/>
      <c r="UH196" s="229"/>
      <c r="UI196" s="229"/>
      <c r="UJ196" s="229"/>
      <c r="UK196" s="229"/>
      <c r="UL196" s="229"/>
      <c r="UM196" s="229"/>
      <c r="UN196" s="229"/>
      <c r="UO196" s="229"/>
      <c r="UP196" s="229"/>
      <c r="UQ196" s="229"/>
      <c r="UR196" s="229"/>
      <c r="US196" s="229"/>
      <c r="UT196" s="229"/>
      <c r="UU196" s="229"/>
      <c r="UV196" s="229"/>
      <c r="UW196" s="229"/>
      <c r="UX196" s="229"/>
      <c r="UY196" s="229"/>
      <c r="UZ196" s="229"/>
      <c r="VA196" s="229"/>
      <c r="VB196" s="229"/>
      <c r="VC196" s="229"/>
      <c r="VD196" s="229"/>
      <c r="VE196" s="229"/>
      <c r="VF196" s="229"/>
      <c r="VG196" s="229"/>
      <c r="VH196" s="229"/>
      <c r="VI196" s="229"/>
      <c r="VJ196" s="229"/>
      <c r="VK196" s="229"/>
      <c r="VL196" s="229"/>
      <c r="VM196" s="229"/>
      <c r="VN196" s="229"/>
      <c r="VO196" s="229"/>
      <c r="VP196" s="229"/>
      <c r="VQ196" s="229"/>
      <c r="VR196" s="229"/>
      <c r="VS196" s="229"/>
      <c r="VT196" s="229"/>
      <c r="VU196" s="229"/>
      <c r="VV196" s="229"/>
      <c r="VW196" s="229"/>
      <c r="VX196" s="229"/>
      <c r="VY196" s="229"/>
      <c r="VZ196" s="229"/>
      <c r="WA196" s="229"/>
      <c r="WB196" s="229"/>
      <c r="WC196" s="229"/>
      <c r="WD196" s="229"/>
      <c r="WE196" s="229"/>
      <c r="WF196" s="229"/>
      <c r="WG196" s="229"/>
      <c r="WH196" s="229"/>
      <c r="WI196" s="229"/>
      <c r="WJ196" s="229"/>
      <c r="WK196" s="229"/>
      <c r="WL196" s="229"/>
      <c r="WM196" s="229"/>
      <c r="WN196" s="229"/>
      <c r="WO196" s="229"/>
      <c r="WP196" s="229"/>
      <c r="WQ196" s="229"/>
      <c r="WR196" s="229"/>
      <c r="WS196" s="229"/>
      <c r="WT196" s="229"/>
      <c r="WU196" s="229"/>
      <c r="WV196" s="229"/>
      <c r="WW196" s="229"/>
      <c r="WX196" s="229"/>
      <c r="WY196" s="229"/>
      <c r="WZ196" s="229"/>
      <c r="XA196" s="229"/>
      <c r="XB196" s="229"/>
      <c r="XC196" s="229"/>
      <c r="XD196" s="229"/>
      <c r="XE196" s="229"/>
      <c r="XF196" s="229"/>
      <c r="XG196" s="229"/>
      <c r="XH196" s="229"/>
      <c r="XI196" s="229"/>
      <c r="XJ196" s="229"/>
      <c r="XK196" s="229"/>
      <c r="XL196" s="229"/>
      <c r="XM196" s="229"/>
      <c r="XN196" s="229"/>
      <c r="XO196" s="229"/>
      <c r="XP196" s="229"/>
      <c r="XQ196" s="229"/>
      <c r="XR196" s="229"/>
      <c r="XS196" s="229"/>
      <c r="XT196" s="229"/>
      <c r="XU196" s="229"/>
      <c r="XV196" s="229"/>
      <c r="XW196" s="229"/>
      <c r="XX196" s="229"/>
      <c r="XY196" s="229"/>
      <c r="XZ196" s="229"/>
      <c r="YA196" s="229"/>
      <c r="YB196" s="229"/>
      <c r="YC196" s="229"/>
      <c r="YD196" s="229"/>
      <c r="YE196" s="229"/>
      <c r="YF196" s="229"/>
      <c r="YG196" s="229"/>
      <c r="YH196" s="229"/>
      <c r="YI196" s="229"/>
      <c r="YJ196" s="229"/>
      <c r="YK196" s="229"/>
      <c r="YL196" s="229"/>
      <c r="YM196" s="229"/>
      <c r="YN196" s="229"/>
      <c r="YO196" s="229"/>
      <c r="YP196" s="229"/>
      <c r="YQ196" s="229"/>
      <c r="YR196" s="229"/>
      <c r="YS196" s="229"/>
      <c r="YT196" s="229"/>
      <c r="YU196" s="229"/>
      <c r="YV196" s="229"/>
      <c r="YW196" s="229"/>
      <c r="YX196" s="229"/>
      <c r="YY196" s="229"/>
      <c r="YZ196" s="229"/>
      <c r="ZA196" s="229"/>
      <c r="ZB196" s="229"/>
      <c r="ZC196" s="229"/>
      <c r="ZD196" s="229"/>
      <c r="ZE196" s="229"/>
      <c r="ZF196" s="229"/>
      <c r="ZG196" s="229"/>
      <c r="ZH196" s="229"/>
      <c r="ZI196" s="229"/>
      <c r="ZJ196" s="229"/>
      <c r="ZK196" s="229"/>
      <c r="ZL196" s="229"/>
      <c r="ZM196" s="229"/>
      <c r="ZN196" s="229"/>
      <c r="ZO196" s="229"/>
      <c r="ZP196" s="229"/>
      <c r="ZQ196" s="229"/>
      <c r="ZR196" s="229"/>
      <c r="ZS196" s="229"/>
      <c r="ZT196" s="229"/>
      <c r="ZU196" s="229"/>
      <c r="ZV196" s="229"/>
      <c r="ZW196" s="229"/>
      <c r="ZX196" s="229"/>
      <c r="ZY196" s="229"/>
      <c r="ZZ196" s="229"/>
      <c r="AAA196" s="229"/>
      <c r="AAB196" s="229"/>
      <c r="AAC196" s="229"/>
      <c r="AAD196" s="229"/>
      <c r="AAE196" s="229"/>
      <c r="AAF196" s="229"/>
      <c r="AAG196" s="229"/>
      <c r="AAH196" s="229"/>
      <c r="AAI196" s="229"/>
      <c r="AAJ196" s="229"/>
      <c r="AAK196" s="229"/>
      <c r="AAL196" s="229"/>
      <c r="AAM196" s="229"/>
      <c r="AAN196" s="229"/>
      <c r="AAO196" s="229"/>
      <c r="AAP196" s="229"/>
      <c r="AAQ196" s="229"/>
      <c r="AAR196" s="229"/>
      <c r="AAS196" s="229"/>
      <c r="AAT196" s="229"/>
      <c r="AAU196" s="229"/>
      <c r="AAV196" s="229"/>
      <c r="AAW196" s="229"/>
      <c r="AAX196" s="229"/>
      <c r="AAY196" s="229"/>
      <c r="AAZ196" s="229"/>
      <c r="ABA196" s="229"/>
      <c r="ABB196" s="229"/>
      <c r="ABC196" s="229"/>
      <c r="ABD196" s="229"/>
      <c r="ABE196" s="229"/>
      <c r="ABF196" s="229"/>
      <c r="ABG196" s="229"/>
      <c r="ABH196" s="229"/>
      <c r="ABI196" s="229"/>
      <c r="ABJ196" s="229"/>
      <c r="ABK196" s="229"/>
      <c r="ABL196" s="229"/>
      <c r="ABM196" s="229"/>
      <c r="ABN196" s="229"/>
      <c r="ABO196" s="229"/>
      <c r="ABP196" s="229"/>
      <c r="ABQ196" s="229"/>
      <c r="ABR196" s="229"/>
      <c r="ABS196" s="229"/>
      <c r="ABT196" s="229"/>
      <c r="ABU196" s="229"/>
      <c r="ABV196" s="229"/>
      <c r="ABW196" s="229"/>
      <c r="ABX196" s="229"/>
      <c r="ABY196" s="229"/>
      <c r="ABZ196" s="229"/>
      <c r="ACA196" s="229"/>
      <c r="ACB196" s="229"/>
      <c r="ACC196" s="229"/>
      <c r="ACD196" s="229"/>
      <c r="ACE196" s="229"/>
      <c r="ACF196" s="229"/>
      <c r="ACG196" s="229"/>
      <c r="ACH196" s="229"/>
      <c r="ACI196" s="229"/>
      <c r="ACJ196" s="229"/>
      <c r="ACK196" s="229"/>
      <c r="ACL196" s="229"/>
      <c r="ACM196" s="229"/>
      <c r="ACN196" s="229"/>
      <c r="ACO196" s="229"/>
      <c r="ACP196" s="229"/>
      <c r="ACQ196" s="229"/>
      <c r="ACR196" s="229"/>
      <c r="ACS196" s="229"/>
      <c r="ACT196" s="229"/>
      <c r="ACU196" s="229"/>
      <c r="ACV196" s="229"/>
      <c r="ACW196" s="229"/>
      <c r="ACX196" s="229"/>
      <c r="ACY196" s="229"/>
      <c r="ACZ196" s="229"/>
      <c r="ADA196" s="229"/>
      <c r="ADB196" s="229"/>
      <c r="ADC196" s="229"/>
      <c r="ADD196" s="229"/>
      <c r="ADE196" s="229"/>
      <c r="ADF196" s="229"/>
      <c r="ADG196" s="229"/>
      <c r="ADH196" s="229"/>
      <c r="ADI196" s="229"/>
      <c r="ADJ196" s="229"/>
      <c r="ADK196" s="229"/>
      <c r="ADL196" s="229"/>
      <c r="ADM196" s="229"/>
      <c r="ADN196" s="229"/>
      <c r="ADO196" s="229"/>
      <c r="ADP196" s="229"/>
      <c r="ADQ196" s="229"/>
      <c r="ADR196" s="229"/>
      <c r="ADS196" s="229"/>
      <c r="ADT196" s="229"/>
      <c r="ADU196" s="229"/>
      <c r="ADV196" s="229"/>
      <c r="ADW196" s="229"/>
      <c r="ADX196" s="229"/>
      <c r="ADY196" s="229"/>
      <c r="ADZ196" s="229"/>
      <c r="AEA196" s="229"/>
      <c r="AEB196" s="229"/>
      <c r="AEC196" s="229"/>
      <c r="AED196" s="229"/>
      <c r="AEE196" s="229"/>
      <c r="AEF196" s="229"/>
      <c r="AEG196" s="229"/>
      <c r="AEH196" s="229"/>
      <c r="AEI196" s="229"/>
      <c r="AEJ196" s="229"/>
      <c r="AEK196" s="229"/>
      <c r="AEL196" s="229"/>
      <c r="AEM196" s="229"/>
      <c r="AEN196" s="229"/>
      <c r="AEO196" s="229"/>
      <c r="AEP196" s="229"/>
      <c r="AEQ196" s="229"/>
      <c r="AER196" s="229"/>
      <c r="AES196" s="229"/>
      <c r="AET196" s="229"/>
      <c r="AEU196" s="229"/>
      <c r="AEV196" s="229"/>
      <c r="AEW196" s="229"/>
      <c r="AEX196" s="229"/>
      <c r="AEY196" s="229"/>
      <c r="AEZ196" s="229"/>
      <c r="AFA196" s="229"/>
      <c r="AFB196" s="229"/>
      <c r="AFC196" s="229"/>
      <c r="AFD196" s="229"/>
      <c r="AFE196" s="229"/>
      <c r="AFF196" s="229"/>
      <c r="AFG196" s="229"/>
      <c r="AFH196" s="229"/>
      <c r="AFI196" s="229"/>
      <c r="AFJ196" s="229"/>
      <c r="AFK196" s="229"/>
      <c r="AFL196" s="229"/>
      <c r="AFM196" s="229"/>
      <c r="AFN196" s="229"/>
      <c r="AFO196" s="229"/>
      <c r="AFP196" s="229"/>
      <c r="AFQ196" s="229"/>
      <c r="AFR196" s="229"/>
      <c r="AFS196" s="229"/>
      <c r="AFT196" s="229"/>
      <c r="AFU196" s="229"/>
      <c r="AFV196" s="229"/>
      <c r="AFW196" s="229"/>
      <c r="AFX196" s="229"/>
      <c r="AFY196" s="229"/>
      <c r="AFZ196" s="229"/>
      <c r="AGA196" s="229"/>
      <c r="AGB196" s="229"/>
      <c r="AGC196" s="229"/>
      <c r="AGD196" s="229"/>
      <c r="AGE196" s="229"/>
      <c r="AGF196" s="229"/>
      <c r="AGG196" s="229"/>
      <c r="AGH196" s="229"/>
      <c r="AGI196" s="229"/>
      <c r="AGJ196" s="229"/>
      <c r="AGK196" s="229"/>
      <c r="AGL196" s="229"/>
      <c r="AGM196" s="229"/>
      <c r="AGN196" s="229"/>
      <c r="AGO196" s="229"/>
      <c r="AGP196" s="229"/>
      <c r="AGQ196" s="229"/>
      <c r="AGR196" s="229"/>
      <c r="AGS196" s="229"/>
      <c r="AGT196" s="229"/>
      <c r="AGU196" s="229"/>
      <c r="AGV196" s="229"/>
      <c r="AGW196" s="229"/>
      <c r="AGX196" s="229"/>
      <c r="AGY196" s="229"/>
      <c r="AGZ196" s="229"/>
      <c r="AHA196" s="229"/>
      <c r="AHB196" s="229"/>
      <c r="AHC196" s="229"/>
      <c r="AHD196" s="229"/>
      <c r="AHE196" s="229"/>
      <c r="AHF196" s="229"/>
      <c r="AHG196" s="229"/>
      <c r="AHH196" s="229"/>
      <c r="AHI196" s="229"/>
      <c r="AHJ196" s="229"/>
      <c r="AHK196" s="229"/>
      <c r="AHL196" s="229"/>
      <c r="AHM196" s="229"/>
      <c r="AHN196" s="229"/>
      <c r="AHO196" s="229"/>
      <c r="AHP196" s="229"/>
      <c r="AHQ196" s="229"/>
      <c r="AHR196" s="229"/>
      <c r="AHS196" s="229"/>
      <c r="AHT196" s="229"/>
      <c r="AHU196" s="229"/>
      <c r="AHV196" s="229"/>
      <c r="AHW196" s="229"/>
      <c r="AHX196" s="229"/>
      <c r="AHY196" s="229"/>
      <c r="AHZ196" s="229"/>
      <c r="AIA196" s="229"/>
      <c r="AIB196" s="229"/>
      <c r="AIC196" s="229"/>
      <c r="AID196" s="229"/>
      <c r="AIE196" s="229"/>
      <c r="AIF196" s="229"/>
      <c r="AIG196" s="229"/>
      <c r="AIH196" s="229"/>
      <c r="AII196" s="229"/>
      <c r="AIJ196" s="229"/>
      <c r="AIK196" s="229"/>
      <c r="AIL196" s="229"/>
      <c r="AIM196" s="229"/>
      <c r="AIN196" s="229"/>
      <c r="AIO196" s="229"/>
      <c r="AIP196" s="229"/>
      <c r="AIQ196" s="229"/>
      <c r="AIR196" s="229"/>
      <c r="AIS196" s="229"/>
      <c r="AIT196" s="229"/>
      <c r="AIU196" s="229"/>
      <c r="AIV196" s="229"/>
      <c r="AIW196" s="229"/>
      <c r="AIX196" s="229"/>
      <c r="AIY196" s="229"/>
      <c r="AIZ196" s="229"/>
      <c r="AJA196" s="229"/>
      <c r="AJB196" s="229"/>
      <c r="AJC196" s="229"/>
      <c r="AJD196" s="229"/>
      <c r="AJE196" s="229"/>
      <c r="AJF196" s="229"/>
      <c r="AJG196" s="229"/>
      <c r="AJH196" s="229"/>
      <c r="AJI196" s="229"/>
      <c r="AJJ196" s="229"/>
      <c r="AJK196" s="229"/>
      <c r="AJL196" s="229"/>
      <c r="AJM196" s="229"/>
      <c r="AJN196" s="229"/>
      <c r="AJO196" s="229"/>
      <c r="AJP196" s="229"/>
      <c r="AJQ196" s="229"/>
      <c r="AJR196" s="229"/>
      <c r="AJS196" s="229"/>
      <c r="AJT196" s="229"/>
      <c r="AJU196" s="229"/>
      <c r="AJV196" s="229"/>
      <c r="AJW196" s="229"/>
      <c r="AJX196" s="229"/>
      <c r="AJY196" s="229"/>
      <c r="AJZ196" s="229"/>
      <c r="AKA196" s="229"/>
      <c r="AKB196" s="229"/>
      <c r="AKC196" s="229"/>
      <c r="AKD196" s="229"/>
      <c r="AKE196" s="229"/>
      <c r="AKF196" s="229"/>
      <c r="AKG196" s="229"/>
      <c r="AKH196" s="229"/>
      <c r="AKI196" s="229"/>
      <c r="AKJ196" s="229"/>
      <c r="AKK196" s="229"/>
      <c r="AKL196" s="229"/>
      <c r="AKM196" s="229"/>
      <c r="AKN196" s="229"/>
      <c r="AKO196" s="229"/>
      <c r="AKP196" s="229"/>
      <c r="AKQ196" s="229"/>
      <c r="AKR196" s="229"/>
      <c r="AKS196" s="229"/>
      <c r="AKT196" s="229"/>
      <c r="AKU196" s="229"/>
      <c r="AKV196" s="229"/>
      <c r="AKW196" s="229"/>
      <c r="AKX196" s="229"/>
      <c r="AKY196" s="229"/>
      <c r="AKZ196" s="229"/>
      <c r="ALA196" s="229"/>
      <c r="ALB196" s="229"/>
      <c r="ALC196" s="229"/>
      <c r="ALD196" s="229"/>
      <c r="ALE196" s="229"/>
      <c r="ALF196" s="229"/>
      <c r="ALG196" s="229"/>
      <c r="ALH196" s="229"/>
      <c r="ALI196" s="229"/>
      <c r="ALJ196" s="229"/>
      <c r="ALK196" s="229"/>
      <c r="ALL196" s="229"/>
      <c r="ALM196" s="229"/>
      <c r="ALN196" s="229"/>
      <c r="ALO196" s="229"/>
      <c r="ALP196" s="229"/>
      <c r="ALQ196" s="229"/>
      <c r="ALR196" s="229"/>
      <c r="ALS196" s="229"/>
      <c r="ALT196" s="229"/>
      <c r="ALU196" s="229"/>
      <c r="ALV196" s="229"/>
      <c r="ALW196" s="229"/>
      <c r="ALX196" s="229"/>
      <c r="ALY196" s="229"/>
      <c r="ALZ196" s="229"/>
      <c r="AMA196" s="229"/>
      <c r="AMB196" s="229"/>
      <c r="AMC196" s="229"/>
      <c r="AMD196" s="229"/>
      <c r="AME196" s="229"/>
      <c r="AMF196" s="229"/>
      <c r="AMG196" s="229"/>
      <c r="AMH196" s="229"/>
      <c r="AMI196" s="229"/>
      <c r="AMJ196" s="229"/>
      <c r="AMK196" s="229"/>
      <c r="AML196" s="229"/>
      <c r="AMM196" s="229"/>
      <c r="AMN196" s="229"/>
      <c r="AMO196" s="229"/>
      <c r="AMP196" s="229"/>
      <c r="AMQ196" s="229"/>
      <c r="AMR196" s="229"/>
      <c r="AMS196" s="229"/>
      <c r="AMT196" s="229"/>
      <c r="AMU196" s="229"/>
      <c r="AMV196" s="229"/>
      <c r="AMW196" s="229"/>
      <c r="AMX196" s="229"/>
      <c r="AMY196" s="229"/>
      <c r="AMZ196" s="229"/>
      <c r="ANA196" s="229"/>
      <c r="ANB196" s="229"/>
      <c r="ANC196" s="229"/>
      <c r="AND196" s="229"/>
      <c r="ANE196" s="229"/>
      <c r="ANF196" s="229"/>
      <c r="ANG196" s="229"/>
      <c r="ANH196" s="229"/>
      <c r="ANI196" s="229"/>
      <c r="ANJ196" s="229"/>
      <c r="ANK196" s="229"/>
      <c r="ANL196" s="229"/>
      <c r="ANM196" s="229"/>
      <c r="ANN196" s="229"/>
      <c r="ANO196" s="229"/>
      <c r="ANP196" s="229"/>
      <c r="ANQ196" s="229"/>
      <c r="ANR196" s="229"/>
      <c r="ANS196" s="229"/>
      <c r="ANT196" s="229"/>
      <c r="ANU196" s="229"/>
      <c r="ANV196" s="229"/>
      <c r="ANW196" s="229"/>
      <c r="ANX196" s="229"/>
      <c r="ANY196" s="229"/>
      <c r="ANZ196" s="229"/>
      <c r="AOA196" s="229"/>
      <c r="AOB196" s="229"/>
      <c r="AOC196" s="229"/>
      <c r="AOD196" s="229"/>
      <c r="AOE196" s="229"/>
      <c r="AOF196" s="229"/>
      <c r="AOG196" s="229"/>
      <c r="AOH196" s="229"/>
      <c r="AOI196" s="229"/>
      <c r="AOJ196" s="229"/>
      <c r="AOK196" s="229"/>
      <c r="AOL196" s="229"/>
      <c r="AOM196" s="229"/>
      <c r="AON196" s="229"/>
      <c r="AOO196" s="229"/>
      <c r="AOP196" s="229"/>
      <c r="AOQ196" s="229"/>
      <c r="AOR196" s="229"/>
      <c r="AOS196" s="229"/>
      <c r="AOT196" s="229"/>
      <c r="AOU196" s="229"/>
      <c r="AOV196" s="229"/>
      <c r="AOW196" s="229"/>
      <c r="AOX196" s="229"/>
      <c r="AOY196" s="229"/>
      <c r="AOZ196" s="229"/>
      <c r="APA196" s="229"/>
      <c r="APB196" s="229"/>
      <c r="APC196" s="229"/>
      <c r="APD196" s="229"/>
      <c r="APE196" s="229"/>
      <c r="APF196" s="229"/>
      <c r="APG196" s="229"/>
      <c r="APH196" s="229"/>
      <c r="API196" s="229"/>
      <c r="APJ196" s="229"/>
      <c r="APK196" s="229"/>
      <c r="APL196" s="229"/>
      <c r="APM196" s="229"/>
      <c r="APN196" s="229"/>
      <c r="APO196" s="229"/>
      <c r="APP196" s="229"/>
      <c r="APQ196" s="229"/>
      <c r="APR196" s="229"/>
      <c r="APS196" s="229"/>
      <c r="APT196" s="229"/>
      <c r="APU196" s="229"/>
      <c r="APV196" s="229"/>
      <c r="APW196" s="229"/>
      <c r="APX196" s="229"/>
      <c r="APY196" s="229"/>
      <c r="APZ196" s="229"/>
      <c r="AQA196" s="229"/>
      <c r="AQB196" s="229"/>
      <c r="AQC196" s="229"/>
      <c r="AQD196" s="229"/>
      <c r="AQE196" s="229"/>
      <c r="AQF196" s="229"/>
      <c r="AQG196" s="229"/>
      <c r="AQH196" s="229"/>
      <c r="AQI196" s="229"/>
      <c r="AQJ196" s="229"/>
      <c r="AQK196" s="229"/>
      <c r="AQL196" s="229"/>
      <c r="AQM196" s="229"/>
      <c r="AQN196" s="229"/>
      <c r="AQO196" s="229"/>
      <c r="AQP196" s="229"/>
      <c r="AQQ196" s="229"/>
      <c r="AQR196" s="229"/>
      <c r="AQS196" s="229"/>
      <c r="AQT196" s="229"/>
      <c r="AQU196" s="229"/>
      <c r="AQV196" s="229"/>
      <c r="AQW196" s="229"/>
      <c r="AQX196" s="229"/>
      <c r="AQY196" s="229"/>
      <c r="AQZ196" s="229"/>
      <c r="ARA196" s="229"/>
      <c r="ARB196" s="229"/>
      <c r="ARC196" s="229"/>
      <c r="ARD196" s="229"/>
      <c r="ARE196" s="229"/>
      <c r="ARF196" s="229"/>
      <c r="ARG196" s="229"/>
      <c r="ARH196" s="229"/>
      <c r="ARI196" s="229"/>
      <c r="ARJ196" s="229"/>
      <c r="ARK196" s="229"/>
      <c r="ARL196" s="229"/>
      <c r="ARM196" s="229"/>
      <c r="ARN196" s="229"/>
      <c r="ARO196" s="229"/>
      <c r="ARP196" s="229"/>
      <c r="ARQ196" s="229"/>
      <c r="ARR196" s="229"/>
      <c r="ARS196" s="229"/>
      <c r="ART196" s="229"/>
      <c r="ARU196" s="229"/>
      <c r="ARV196" s="229"/>
      <c r="ARW196" s="229"/>
      <c r="ARX196" s="229"/>
      <c r="ARY196" s="229"/>
      <c r="ARZ196" s="229"/>
      <c r="ASA196" s="229"/>
      <c r="ASB196" s="229"/>
      <c r="ASC196" s="229"/>
      <c r="ASD196" s="229"/>
      <c r="ASE196" s="229"/>
      <c r="ASF196" s="229"/>
      <c r="ASG196" s="229"/>
      <c r="ASH196" s="229"/>
      <c r="ASI196" s="229"/>
      <c r="ASJ196" s="229"/>
      <c r="ASK196" s="229"/>
      <c r="ASL196" s="229"/>
      <c r="ASM196" s="229"/>
      <c r="ASN196" s="229"/>
      <c r="ASO196" s="229"/>
      <c r="ASP196" s="229"/>
      <c r="ASQ196" s="229"/>
      <c r="ASR196" s="229"/>
      <c r="ASS196" s="229"/>
      <c r="AST196" s="229"/>
      <c r="ASU196" s="229"/>
      <c r="ASV196" s="229"/>
      <c r="ASW196" s="229"/>
      <c r="ASX196" s="229"/>
      <c r="ASY196" s="229"/>
      <c r="ASZ196" s="229"/>
      <c r="ATA196" s="229"/>
      <c r="ATB196" s="229"/>
      <c r="ATC196" s="229"/>
      <c r="ATD196" s="229"/>
      <c r="ATE196" s="229"/>
      <c r="ATF196" s="229"/>
      <c r="ATG196" s="229"/>
      <c r="ATH196" s="229"/>
      <c r="ATI196" s="229"/>
      <c r="ATJ196" s="229"/>
      <c r="ATK196" s="229"/>
      <c r="ATL196" s="229"/>
      <c r="ATM196" s="229"/>
      <c r="ATN196" s="229"/>
      <c r="ATO196" s="229"/>
      <c r="ATP196" s="229"/>
      <c r="ATQ196" s="229"/>
      <c r="ATR196" s="229"/>
      <c r="ATS196" s="229"/>
      <c r="ATT196" s="229"/>
      <c r="ATU196" s="229"/>
      <c r="ATV196" s="229"/>
      <c r="ATW196" s="229"/>
      <c r="ATX196" s="229"/>
      <c r="ATY196" s="229"/>
      <c r="ATZ196" s="229"/>
      <c r="AUA196" s="229"/>
      <c r="AUB196" s="229"/>
      <c r="AUC196" s="229"/>
      <c r="AUD196" s="229"/>
      <c r="AUE196" s="229"/>
      <c r="AUF196" s="229"/>
      <c r="AUG196" s="229"/>
      <c r="AUH196" s="229"/>
      <c r="AUI196" s="229"/>
      <c r="AUJ196" s="229"/>
      <c r="AUK196" s="229"/>
      <c r="AUL196" s="229"/>
      <c r="AUM196" s="229"/>
      <c r="AUN196" s="229"/>
      <c r="AUO196" s="229"/>
      <c r="AUP196" s="229"/>
      <c r="AUQ196" s="229"/>
      <c r="AUR196" s="229"/>
      <c r="AUS196" s="229"/>
      <c r="AUT196" s="229"/>
      <c r="AUU196" s="229"/>
      <c r="AUV196" s="229"/>
      <c r="AUW196" s="229"/>
      <c r="AUX196" s="229"/>
      <c r="AUY196" s="229"/>
      <c r="AUZ196" s="229"/>
      <c r="AVA196" s="229"/>
      <c r="AVB196" s="229"/>
      <c r="AVC196" s="229"/>
      <c r="AVD196" s="229"/>
      <c r="AVE196" s="229"/>
      <c r="AVF196" s="229"/>
      <c r="AVG196" s="229"/>
      <c r="AVH196" s="229"/>
      <c r="AVI196" s="229"/>
      <c r="AVJ196" s="229"/>
      <c r="AVK196" s="229"/>
      <c r="AVL196" s="229"/>
      <c r="AVM196" s="229"/>
      <c r="AVN196" s="229"/>
      <c r="AVO196" s="229"/>
      <c r="AVP196" s="229"/>
      <c r="AVQ196" s="229"/>
      <c r="AVR196" s="229"/>
      <c r="AVS196" s="229"/>
      <c r="AVT196" s="229"/>
      <c r="AVU196" s="229"/>
      <c r="AVV196" s="229"/>
      <c r="AVW196" s="229"/>
      <c r="AVX196" s="229"/>
      <c r="AVY196" s="229"/>
      <c r="AVZ196" s="229"/>
      <c r="AWA196" s="229"/>
      <c r="AWB196" s="229"/>
      <c r="AWC196" s="229"/>
      <c r="AWD196" s="229"/>
      <c r="AWE196" s="229"/>
      <c r="AWF196" s="229"/>
      <c r="AWG196" s="229"/>
      <c r="AWH196" s="229"/>
      <c r="AWI196" s="229"/>
      <c r="AWJ196" s="229"/>
      <c r="AWK196" s="229"/>
      <c r="AWL196" s="229"/>
      <c r="AWM196" s="229"/>
      <c r="AWN196" s="229"/>
      <c r="AWO196" s="229"/>
      <c r="AWP196" s="229"/>
      <c r="AWQ196" s="229"/>
      <c r="AWR196" s="229"/>
      <c r="AWS196" s="229"/>
      <c r="AWT196" s="229"/>
      <c r="AWU196" s="229"/>
      <c r="AWV196" s="229"/>
      <c r="AWW196" s="229"/>
      <c r="AWX196" s="229"/>
      <c r="AWY196" s="229"/>
      <c r="AWZ196" s="229"/>
      <c r="AXA196" s="229"/>
      <c r="AXB196" s="229"/>
      <c r="AXC196" s="229"/>
      <c r="AXD196" s="229"/>
      <c r="AXE196" s="229"/>
      <c r="AXF196" s="229"/>
      <c r="AXG196" s="229"/>
      <c r="AXH196" s="229"/>
      <c r="AXI196" s="229"/>
      <c r="AXJ196" s="229"/>
      <c r="AXK196" s="229"/>
      <c r="AXL196" s="229"/>
      <c r="AXM196" s="229"/>
      <c r="AXN196" s="229"/>
      <c r="AXO196" s="229"/>
      <c r="AXP196" s="229"/>
      <c r="AXQ196" s="229"/>
      <c r="AXR196" s="229"/>
      <c r="AXS196" s="229"/>
      <c r="AXT196" s="229"/>
      <c r="AXU196" s="229"/>
      <c r="AXV196" s="229"/>
      <c r="AXW196" s="229"/>
      <c r="AXX196" s="229"/>
      <c r="AXY196" s="229"/>
      <c r="AXZ196" s="229"/>
      <c r="AYA196" s="229"/>
      <c r="AYB196" s="229"/>
      <c r="AYC196" s="229"/>
      <c r="AYD196" s="229"/>
      <c r="AYE196" s="229"/>
      <c r="AYF196" s="229"/>
      <c r="AYG196" s="229"/>
      <c r="AYH196" s="229"/>
      <c r="AYI196" s="229"/>
      <c r="AYJ196" s="229"/>
      <c r="AYK196" s="229"/>
      <c r="AYL196" s="229"/>
      <c r="AYM196" s="229"/>
      <c r="AYN196" s="229"/>
      <c r="AYO196" s="229"/>
      <c r="AYP196" s="229"/>
      <c r="AYQ196" s="229"/>
      <c r="AYR196" s="229"/>
      <c r="AYS196" s="229"/>
      <c r="AYT196" s="229"/>
      <c r="AYU196" s="229"/>
      <c r="AYV196" s="229"/>
      <c r="AYW196" s="229"/>
      <c r="AYX196" s="229"/>
      <c r="AYY196" s="229"/>
      <c r="AYZ196" s="229"/>
      <c r="AZA196" s="229"/>
      <c r="AZB196" s="229"/>
      <c r="AZC196" s="229"/>
      <c r="AZD196" s="229"/>
      <c r="AZE196" s="229"/>
      <c r="AZF196" s="229"/>
      <c r="AZG196" s="229"/>
      <c r="AZH196" s="229"/>
      <c r="AZI196" s="229"/>
      <c r="AZJ196" s="229"/>
      <c r="AZK196" s="229"/>
      <c r="AZL196" s="229"/>
      <c r="AZM196" s="229"/>
      <c r="AZN196" s="229"/>
      <c r="AZO196" s="229"/>
      <c r="AZP196" s="229"/>
      <c r="AZQ196" s="229"/>
      <c r="AZR196" s="229"/>
      <c r="AZS196" s="229"/>
      <c r="AZT196" s="229"/>
      <c r="AZU196" s="229"/>
      <c r="AZV196" s="229"/>
      <c r="AZW196" s="229"/>
      <c r="AZX196" s="229"/>
      <c r="AZY196" s="229"/>
      <c r="AZZ196" s="229"/>
      <c r="BAA196" s="229"/>
      <c r="BAB196" s="229"/>
      <c r="BAC196" s="229"/>
      <c r="BAD196" s="229"/>
      <c r="BAE196" s="229"/>
      <c r="BAF196" s="229"/>
      <c r="BAG196" s="229"/>
      <c r="BAH196" s="229"/>
      <c r="BAI196" s="229"/>
      <c r="BAJ196" s="229"/>
      <c r="BAK196" s="229"/>
      <c r="BAL196" s="229"/>
      <c r="BAM196" s="229"/>
      <c r="BAN196" s="229"/>
      <c r="BAO196" s="229"/>
      <c r="BAP196" s="229"/>
      <c r="BAQ196" s="229"/>
      <c r="BAR196" s="229"/>
      <c r="BAS196" s="229"/>
      <c r="BAT196" s="229"/>
      <c r="BAU196" s="229"/>
      <c r="BAV196" s="229"/>
      <c r="BAW196" s="229"/>
      <c r="BAX196" s="229"/>
      <c r="BAY196" s="229"/>
      <c r="BAZ196" s="229"/>
      <c r="BBA196" s="229"/>
      <c r="BBB196" s="229"/>
      <c r="BBC196" s="229"/>
      <c r="BBD196" s="229"/>
      <c r="BBE196" s="229"/>
      <c r="BBF196" s="229"/>
      <c r="BBG196" s="229"/>
      <c r="BBH196" s="229"/>
      <c r="BBI196" s="229"/>
      <c r="BBJ196" s="229"/>
      <c r="BBK196" s="229"/>
      <c r="BBL196" s="229"/>
      <c r="BBM196" s="229"/>
      <c r="BBN196" s="229"/>
      <c r="BBO196" s="229"/>
      <c r="BBP196" s="229"/>
      <c r="BBQ196" s="229"/>
      <c r="BBR196" s="229"/>
      <c r="BBS196" s="229"/>
      <c r="BBT196" s="229"/>
      <c r="BBU196" s="229"/>
      <c r="BBV196" s="229"/>
      <c r="BBW196" s="229"/>
      <c r="BBX196" s="229"/>
      <c r="BBY196" s="229"/>
      <c r="BBZ196" s="229"/>
      <c r="BCA196" s="229"/>
      <c r="BCB196" s="229"/>
      <c r="BCC196" s="229"/>
      <c r="BCD196" s="229"/>
      <c r="BCE196" s="229"/>
      <c r="BCF196" s="229"/>
      <c r="BCG196" s="229"/>
      <c r="BCH196" s="229"/>
      <c r="BCI196" s="229"/>
      <c r="BCJ196" s="229"/>
      <c r="BCK196" s="229"/>
      <c r="BCL196" s="229"/>
      <c r="BCM196" s="229"/>
      <c r="BCN196" s="229"/>
      <c r="BCO196" s="229"/>
      <c r="BCP196" s="229"/>
      <c r="BCQ196" s="229"/>
      <c r="BCR196" s="229"/>
      <c r="BCS196" s="229"/>
      <c r="BCT196" s="229"/>
      <c r="BCU196" s="229"/>
      <c r="BCV196" s="229"/>
      <c r="BCW196" s="229"/>
      <c r="BCX196" s="229"/>
      <c r="BCY196" s="229"/>
      <c r="BCZ196" s="229"/>
      <c r="BDA196" s="229"/>
      <c r="BDB196" s="229"/>
      <c r="BDC196" s="229"/>
      <c r="BDD196" s="229"/>
      <c r="BDE196" s="229"/>
      <c r="BDF196" s="229"/>
      <c r="BDG196" s="229"/>
      <c r="BDH196" s="229"/>
      <c r="BDI196" s="229"/>
      <c r="BDJ196" s="229"/>
      <c r="BDK196" s="229"/>
      <c r="BDL196" s="229"/>
      <c r="BDM196" s="229"/>
      <c r="BDN196" s="229"/>
      <c r="BDO196" s="229"/>
      <c r="BDP196" s="229"/>
      <c r="BDQ196" s="229"/>
      <c r="BDR196" s="229"/>
      <c r="BDS196" s="229"/>
      <c r="BDT196" s="229"/>
      <c r="BDU196" s="229"/>
      <c r="BDV196" s="229"/>
      <c r="BDW196" s="229"/>
      <c r="BDX196" s="229"/>
      <c r="BDY196" s="229"/>
      <c r="BDZ196" s="229"/>
      <c r="BEA196" s="229"/>
      <c r="BEB196" s="229"/>
      <c r="BEC196" s="229"/>
      <c r="BED196" s="229"/>
      <c r="BEE196" s="229"/>
      <c r="BEF196" s="229"/>
      <c r="BEG196" s="229"/>
      <c r="BEH196" s="229"/>
      <c r="BEI196" s="229"/>
      <c r="BEJ196" s="229"/>
      <c r="BEK196" s="229"/>
      <c r="BEL196" s="229"/>
      <c r="BEM196" s="229"/>
      <c r="BEN196" s="229"/>
      <c r="BEO196" s="229"/>
      <c r="BEP196" s="229"/>
      <c r="BEQ196" s="229"/>
      <c r="BER196" s="229"/>
      <c r="BES196" s="229"/>
      <c r="BET196" s="229"/>
      <c r="BEU196" s="229"/>
      <c r="BEV196" s="229"/>
      <c r="BEW196" s="229"/>
      <c r="BEX196" s="229"/>
      <c r="BEY196" s="229"/>
      <c r="BEZ196" s="229"/>
      <c r="BFA196" s="229"/>
      <c r="BFB196" s="229"/>
      <c r="BFC196" s="229"/>
      <c r="BFD196" s="229"/>
      <c r="BFE196" s="229"/>
      <c r="BFF196" s="229"/>
      <c r="BFG196" s="229"/>
      <c r="BFH196" s="229"/>
      <c r="BFI196" s="229"/>
      <c r="BFJ196" s="229"/>
      <c r="BFK196" s="229"/>
      <c r="BFL196" s="229"/>
      <c r="BFM196" s="229"/>
      <c r="BFN196" s="229"/>
      <c r="BFO196" s="229"/>
      <c r="BFP196" s="229"/>
      <c r="BFQ196" s="229"/>
      <c r="BFR196" s="229"/>
      <c r="BFS196" s="229"/>
      <c r="BFT196" s="229"/>
      <c r="BFU196" s="229"/>
      <c r="BFV196" s="229"/>
      <c r="BFW196" s="229"/>
      <c r="BFX196" s="229"/>
      <c r="BFY196" s="229"/>
      <c r="BFZ196" s="229"/>
      <c r="BGA196" s="229"/>
      <c r="BGB196" s="229"/>
      <c r="BGC196" s="229"/>
      <c r="BGD196" s="229"/>
      <c r="BGE196" s="229"/>
      <c r="BGF196" s="229"/>
      <c r="BGG196" s="229"/>
      <c r="BGH196" s="229"/>
      <c r="BGI196" s="229"/>
      <c r="BGJ196" s="229"/>
      <c r="BGK196" s="229"/>
      <c r="BGL196" s="229"/>
      <c r="BGM196" s="229"/>
      <c r="BGN196" s="229"/>
      <c r="BGO196" s="229"/>
      <c r="BGP196" s="229"/>
      <c r="BGQ196" s="229"/>
      <c r="BGR196" s="229"/>
      <c r="BGS196" s="229"/>
      <c r="BGT196" s="229"/>
      <c r="BGU196" s="229"/>
      <c r="BGV196" s="229"/>
      <c r="BGW196" s="229"/>
      <c r="BGX196" s="229"/>
      <c r="BGY196" s="229"/>
      <c r="BGZ196" s="229"/>
      <c r="BHA196" s="229"/>
      <c r="BHB196" s="229"/>
      <c r="BHC196" s="229"/>
      <c r="BHD196" s="229"/>
      <c r="BHE196" s="229"/>
      <c r="BHF196" s="229"/>
      <c r="BHG196" s="229"/>
      <c r="BHH196" s="229"/>
      <c r="BHI196" s="229"/>
      <c r="BHJ196" s="229"/>
      <c r="BHK196" s="229"/>
      <c r="BHL196" s="229"/>
      <c r="BHM196" s="229"/>
      <c r="BHN196" s="229"/>
      <c r="BHO196" s="229"/>
      <c r="BHP196" s="229"/>
      <c r="BHQ196" s="229"/>
      <c r="BHR196" s="229"/>
      <c r="BHS196" s="229"/>
      <c r="BHT196" s="229"/>
      <c r="BHU196" s="229"/>
      <c r="BHV196" s="229"/>
      <c r="BHW196" s="229"/>
      <c r="BHX196" s="229"/>
      <c r="BHY196" s="229"/>
      <c r="BHZ196" s="229"/>
      <c r="BIA196" s="229"/>
      <c r="BIB196" s="229"/>
      <c r="BIC196" s="229"/>
      <c r="BID196" s="229"/>
      <c r="BIE196" s="229"/>
      <c r="BIF196" s="229"/>
      <c r="BIG196" s="229"/>
      <c r="BIH196" s="229"/>
      <c r="BII196" s="229"/>
      <c r="BIJ196" s="229"/>
      <c r="BIK196" s="229"/>
      <c r="BIL196" s="229"/>
      <c r="BIM196" s="229"/>
      <c r="BIN196" s="229"/>
      <c r="BIO196" s="229"/>
      <c r="BIP196" s="229"/>
      <c r="BIQ196" s="229"/>
      <c r="BIR196" s="229"/>
      <c r="BIS196" s="229"/>
      <c r="BIT196" s="229"/>
      <c r="BIU196" s="229"/>
      <c r="BIV196" s="229"/>
      <c r="BIW196" s="229"/>
      <c r="BIX196" s="229"/>
      <c r="BIY196" s="229"/>
      <c r="BIZ196" s="229"/>
      <c r="BJA196" s="229"/>
      <c r="BJB196" s="229"/>
      <c r="BJC196" s="229"/>
      <c r="BJD196" s="229"/>
      <c r="BJE196" s="229"/>
      <c r="BJF196" s="229"/>
      <c r="BJG196" s="229"/>
      <c r="BJH196" s="229"/>
      <c r="BJI196" s="229"/>
      <c r="BJJ196" s="229"/>
      <c r="BJK196" s="229"/>
      <c r="BJL196" s="229"/>
      <c r="BJM196" s="229"/>
      <c r="BJN196" s="229"/>
      <c r="BJO196" s="229"/>
      <c r="BJP196" s="229"/>
      <c r="BJQ196" s="229"/>
      <c r="BJR196" s="229"/>
      <c r="BJS196" s="229"/>
      <c r="BJT196" s="229"/>
      <c r="BJU196" s="229"/>
      <c r="BJV196" s="229"/>
      <c r="BJW196" s="229"/>
      <c r="BJX196" s="229"/>
      <c r="BJY196" s="229"/>
      <c r="BJZ196" s="229"/>
      <c r="BKA196" s="229"/>
      <c r="BKB196" s="229"/>
      <c r="BKC196" s="229"/>
      <c r="BKD196" s="229"/>
      <c r="BKE196" s="229"/>
      <c r="BKF196" s="229"/>
      <c r="BKG196" s="229"/>
      <c r="BKH196" s="229"/>
      <c r="BKI196" s="229"/>
      <c r="BKJ196" s="229"/>
      <c r="BKK196" s="229"/>
      <c r="BKL196" s="229"/>
      <c r="BKM196" s="229"/>
      <c r="BKN196" s="229"/>
      <c r="BKO196" s="229"/>
      <c r="BKP196" s="229"/>
      <c r="BKQ196" s="229"/>
      <c r="BKR196" s="229"/>
      <c r="BKS196" s="229"/>
      <c r="BKT196" s="229"/>
      <c r="BKU196" s="229"/>
      <c r="BKV196" s="229"/>
      <c r="BKW196" s="229"/>
      <c r="BKX196" s="229"/>
      <c r="BKY196" s="229"/>
      <c r="BKZ196" s="229"/>
      <c r="BLA196" s="229"/>
      <c r="BLB196" s="229"/>
      <c r="BLC196" s="229"/>
      <c r="BLD196" s="229"/>
      <c r="BLE196" s="229"/>
      <c r="BLF196" s="229"/>
      <c r="BLG196" s="229"/>
      <c r="BLH196" s="229"/>
      <c r="BLI196" s="229"/>
      <c r="BLJ196" s="229"/>
      <c r="BLK196" s="229"/>
      <c r="BLL196" s="229"/>
      <c r="BLM196" s="229"/>
      <c r="BLN196" s="229"/>
      <c r="BLO196" s="229"/>
      <c r="BLP196" s="229"/>
      <c r="BLQ196" s="229"/>
      <c r="BLR196" s="229"/>
      <c r="BLS196" s="229"/>
      <c r="BLT196" s="229"/>
      <c r="BLU196" s="229"/>
      <c r="BLV196" s="229"/>
      <c r="BLW196" s="229"/>
      <c r="BLX196" s="229"/>
      <c r="BLY196" s="229"/>
      <c r="BLZ196" s="229"/>
      <c r="BMA196" s="229"/>
      <c r="BMB196" s="229"/>
      <c r="BMC196" s="229"/>
      <c r="BMD196" s="229"/>
      <c r="BME196" s="229"/>
      <c r="BMF196" s="229"/>
      <c r="BMG196" s="229"/>
      <c r="BMH196" s="229"/>
      <c r="BMI196" s="229"/>
      <c r="BMJ196" s="229"/>
      <c r="BMK196" s="229"/>
      <c r="BML196" s="229"/>
      <c r="BMM196" s="229"/>
      <c r="BMN196" s="229"/>
      <c r="BMO196" s="229"/>
      <c r="BMP196" s="229"/>
      <c r="BMQ196" s="229"/>
      <c r="BMR196" s="229"/>
      <c r="BMS196" s="229"/>
      <c r="BMT196" s="229"/>
      <c r="BMU196" s="229"/>
      <c r="BMV196" s="229"/>
      <c r="BMW196" s="229"/>
      <c r="BMX196" s="229"/>
      <c r="BMY196" s="229"/>
      <c r="BMZ196" s="229"/>
      <c r="BNA196" s="229"/>
      <c r="BNB196" s="229"/>
      <c r="BNC196" s="229"/>
      <c r="BND196" s="229"/>
      <c r="BNE196" s="229"/>
      <c r="BNF196" s="229"/>
      <c r="BNG196" s="229"/>
      <c r="BNH196" s="229"/>
      <c r="BNI196" s="229"/>
      <c r="BNJ196" s="229"/>
      <c r="BNK196" s="229"/>
      <c r="BNL196" s="229"/>
      <c r="BNM196" s="229"/>
      <c r="BNN196" s="229"/>
      <c r="BNO196" s="229"/>
      <c r="BNP196" s="229"/>
      <c r="BNQ196" s="229"/>
      <c r="BNR196" s="229"/>
      <c r="BNS196" s="229"/>
      <c r="BNT196" s="229"/>
      <c r="BNU196" s="229"/>
      <c r="BNV196" s="229"/>
      <c r="BNW196" s="229"/>
      <c r="BNX196" s="229"/>
      <c r="BNY196" s="229"/>
      <c r="BNZ196" s="229"/>
      <c r="BOA196" s="229"/>
      <c r="BOB196" s="229"/>
      <c r="BOC196" s="229"/>
      <c r="BOD196" s="229"/>
      <c r="BOE196" s="229"/>
      <c r="BOF196" s="229"/>
      <c r="BOG196" s="229"/>
      <c r="BOH196" s="229"/>
      <c r="BOI196" s="229"/>
      <c r="BOJ196" s="229"/>
      <c r="BOK196" s="229"/>
      <c r="BOL196" s="229"/>
      <c r="BOM196" s="229"/>
      <c r="BON196" s="229"/>
      <c r="BOO196" s="229"/>
      <c r="BOP196" s="229"/>
      <c r="BOQ196" s="229"/>
      <c r="BOR196" s="229"/>
      <c r="BOS196" s="229"/>
      <c r="BOT196" s="229"/>
      <c r="BOU196" s="229"/>
      <c r="BOV196" s="229"/>
      <c r="BOW196" s="229"/>
      <c r="BOX196" s="229"/>
      <c r="BOY196" s="229"/>
      <c r="BOZ196" s="229"/>
      <c r="BPA196" s="229"/>
      <c r="BPB196" s="229"/>
      <c r="BPC196" s="229"/>
      <c r="BPD196" s="229"/>
      <c r="BPE196" s="229"/>
      <c r="BPF196" s="229"/>
      <c r="BPG196" s="229"/>
      <c r="BPH196" s="229"/>
      <c r="BPI196" s="229"/>
      <c r="BPJ196" s="229"/>
      <c r="BPK196" s="229"/>
      <c r="BPL196" s="229"/>
      <c r="BPM196" s="229"/>
      <c r="BPN196" s="229"/>
      <c r="BPO196" s="229"/>
      <c r="BPP196" s="229"/>
      <c r="BPQ196" s="229"/>
      <c r="BPR196" s="229"/>
      <c r="BPS196" s="229"/>
      <c r="BPT196" s="229"/>
      <c r="BPU196" s="229"/>
      <c r="BPV196" s="229"/>
      <c r="BPW196" s="229"/>
      <c r="BPX196" s="229"/>
      <c r="BPY196" s="229"/>
      <c r="BPZ196" s="229"/>
      <c r="BQA196" s="229"/>
      <c r="BQB196" s="229"/>
      <c r="BQC196" s="229"/>
      <c r="BQD196" s="229"/>
      <c r="BQE196" s="229"/>
      <c r="BQF196" s="229"/>
      <c r="BQG196" s="229"/>
      <c r="BQH196" s="229"/>
      <c r="BQI196" s="229"/>
      <c r="BQJ196" s="229"/>
      <c r="BQK196" s="229"/>
      <c r="BQL196" s="229"/>
      <c r="BQM196" s="229"/>
      <c r="BQN196" s="229"/>
      <c r="BQO196" s="229"/>
      <c r="BQP196" s="229"/>
      <c r="BQQ196" s="229"/>
      <c r="BQR196" s="229"/>
      <c r="BQS196" s="229"/>
      <c r="BQT196" s="229"/>
      <c r="BQU196" s="229"/>
      <c r="BQV196" s="229"/>
      <c r="BQW196" s="229"/>
      <c r="BQX196" s="229"/>
      <c r="BQY196" s="229"/>
      <c r="BQZ196" s="229"/>
      <c r="BRA196" s="229"/>
      <c r="BRB196" s="229"/>
      <c r="BRC196" s="229"/>
      <c r="BRD196" s="229"/>
      <c r="BRE196" s="229"/>
      <c r="BRF196" s="229"/>
      <c r="BRG196" s="229"/>
      <c r="BRH196" s="229"/>
      <c r="BRI196" s="229"/>
      <c r="BRJ196" s="229"/>
      <c r="BRK196" s="229"/>
      <c r="BRL196" s="229"/>
      <c r="BRM196" s="229"/>
      <c r="BRN196" s="229"/>
      <c r="BRO196" s="229"/>
      <c r="BRP196" s="229"/>
      <c r="BRQ196" s="229"/>
      <c r="BRR196" s="229"/>
      <c r="BRS196" s="229"/>
      <c r="BRT196" s="229"/>
      <c r="BRU196" s="229"/>
      <c r="BRV196" s="229"/>
      <c r="BRW196" s="229"/>
      <c r="BRX196" s="229"/>
      <c r="BRY196" s="229"/>
      <c r="BRZ196" s="229"/>
      <c r="BSA196" s="229"/>
      <c r="BSB196" s="229"/>
      <c r="BSC196" s="229"/>
      <c r="BSD196" s="229"/>
      <c r="BSE196" s="229"/>
      <c r="BSF196" s="229"/>
      <c r="BSG196" s="229"/>
      <c r="BSH196" s="229"/>
      <c r="BSI196" s="229"/>
      <c r="BSJ196" s="229"/>
      <c r="BSK196" s="229"/>
      <c r="BSL196" s="229"/>
      <c r="BSM196" s="229"/>
      <c r="BSN196" s="229"/>
      <c r="BSO196" s="229"/>
      <c r="BSP196" s="229"/>
      <c r="BSQ196" s="229"/>
      <c r="BSR196" s="229"/>
      <c r="BSS196" s="229"/>
      <c r="BST196" s="229"/>
      <c r="BSU196" s="229"/>
      <c r="BSV196" s="229"/>
      <c r="BSW196" s="229"/>
      <c r="BSX196" s="229"/>
      <c r="BSY196" s="229"/>
      <c r="BSZ196" s="229"/>
      <c r="BTA196" s="229"/>
      <c r="BTB196" s="229"/>
      <c r="BTC196" s="229"/>
      <c r="BTD196" s="229"/>
      <c r="BTE196" s="229"/>
      <c r="BTF196" s="229"/>
      <c r="BTG196" s="229"/>
      <c r="BTH196" s="229"/>
      <c r="BTI196" s="229"/>
      <c r="BTJ196" s="229"/>
      <c r="BTK196" s="229"/>
      <c r="BTL196" s="229"/>
      <c r="BTM196" s="229"/>
      <c r="BTN196" s="229"/>
      <c r="BTO196" s="229"/>
      <c r="BTP196" s="229"/>
      <c r="BTQ196" s="229"/>
      <c r="BTR196" s="229"/>
      <c r="BTS196" s="229"/>
      <c r="BTT196" s="229"/>
      <c r="BTU196" s="229"/>
      <c r="BTV196" s="229"/>
      <c r="BTW196" s="229"/>
      <c r="BTX196" s="229"/>
      <c r="BTY196" s="229"/>
      <c r="BTZ196" s="229"/>
      <c r="BUA196" s="229"/>
      <c r="BUB196" s="229"/>
      <c r="BUC196" s="229"/>
      <c r="BUD196" s="229"/>
      <c r="BUE196" s="229"/>
      <c r="BUF196" s="229"/>
      <c r="BUG196" s="229"/>
      <c r="BUH196" s="229"/>
      <c r="BUI196" s="229"/>
      <c r="BUJ196" s="229"/>
      <c r="BUK196" s="229"/>
      <c r="BUL196" s="229"/>
      <c r="BUM196" s="229"/>
      <c r="BUN196" s="229"/>
      <c r="BUO196" s="229"/>
      <c r="BUP196" s="229"/>
      <c r="BUQ196" s="229"/>
      <c r="BUR196" s="229"/>
      <c r="BUS196" s="229"/>
      <c r="BUT196" s="229"/>
      <c r="BUU196" s="229"/>
      <c r="BUV196" s="229"/>
      <c r="BUW196" s="229"/>
      <c r="BUX196" s="229"/>
      <c r="BUY196" s="229"/>
      <c r="BUZ196" s="229"/>
      <c r="BVA196" s="229"/>
      <c r="BVB196" s="229"/>
      <c r="BVC196" s="229"/>
      <c r="BVD196" s="229"/>
      <c r="BVE196" s="229"/>
      <c r="BVF196" s="229"/>
      <c r="BVG196" s="229"/>
      <c r="BVH196" s="229"/>
      <c r="BVI196" s="229"/>
      <c r="BVJ196" s="229"/>
      <c r="BVK196" s="229"/>
      <c r="BVL196" s="229"/>
      <c r="BVM196" s="229"/>
      <c r="BVN196" s="229"/>
      <c r="BVO196" s="229"/>
      <c r="BVP196" s="229"/>
      <c r="BVQ196" s="229"/>
      <c r="BVR196" s="229"/>
      <c r="BVS196" s="229"/>
      <c r="BVT196" s="229"/>
      <c r="BVU196" s="229"/>
      <c r="BVV196" s="229"/>
      <c r="BVW196" s="229"/>
      <c r="BVX196" s="229"/>
      <c r="BVY196" s="229"/>
      <c r="BVZ196" s="229"/>
      <c r="BWA196" s="229"/>
      <c r="BWB196" s="229"/>
      <c r="BWC196" s="229"/>
      <c r="BWD196" s="229"/>
      <c r="BWE196" s="229"/>
      <c r="BWF196" s="229"/>
      <c r="BWG196" s="229"/>
      <c r="BWH196" s="229"/>
      <c r="BWI196" s="229"/>
      <c r="BWJ196" s="229"/>
      <c r="BWK196" s="229"/>
      <c r="BWL196" s="229"/>
      <c r="BWM196" s="229"/>
      <c r="BWN196" s="229"/>
      <c r="BWO196" s="229"/>
      <c r="BWP196" s="229"/>
      <c r="BWQ196" s="229"/>
      <c r="BWR196" s="229"/>
      <c r="BWS196" s="229"/>
      <c r="BWT196" s="229"/>
      <c r="BWU196" s="229"/>
      <c r="BWV196" s="229"/>
      <c r="BWW196" s="229"/>
      <c r="BWX196" s="229"/>
      <c r="BWY196" s="229"/>
      <c r="BWZ196" s="229"/>
      <c r="BXA196" s="229"/>
      <c r="BXB196" s="229"/>
      <c r="BXC196" s="229"/>
      <c r="BXD196" s="229"/>
      <c r="BXE196" s="229"/>
      <c r="BXF196" s="229"/>
      <c r="BXG196" s="229"/>
      <c r="BXH196" s="229"/>
      <c r="BXI196" s="229"/>
      <c r="BXJ196" s="229"/>
      <c r="BXK196" s="229"/>
      <c r="BXL196" s="229"/>
      <c r="BXM196" s="229"/>
      <c r="BXN196" s="229"/>
      <c r="BXO196" s="229"/>
      <c r="BXP196" s="229"/>
      <c r="BXQ196" s="229"/>
      <c r="BXR196" s="229"/>
      <c r="BXS196" s="229"/>
      <c r="BXT196" s="229"/>
      <c r="BXU196" s="229"/>
      <c r="BXV196" s="229"/>
      <c r="BXW196" s="229"/>
      <c r="BXX196" s="229"/>
      <c r="BXY196" s="229"/>
      <c r="BXZ196" s="229"/>
      <c r="BYA196" s="229"/>
      <c r="BYB196" s="229"/>
      <c r="BYC196" s="229"/>
      <c r="BYD196" s="229"/>
      <c r="BYE196" s="229"/>
      <c r="BYF196" s="229"/>
      <c r="BYG196" s="229"/>
      <c r="BYH196" s="229"/>
      <c r="BYI196" s="229"/>
      <c r="BYJ196" s="229"/>
      <c r="BYK196" s="229"/>
      <c r="BYL196" s="229"/>
      <c r="BYM196" s="229"/>
      <c r="BYN196" s="229"/>
      <c r="BYO196" s="229"/>
      <c r="BYP196" s="229"/>
      <c r="BYQ196" s="229"/>
      <c r="BYR196" s="229"/>
      <c r="BYS196" s="229"/>
      <c r="BYT196" s="229"/>
      <c r="BYU196" s="229"/>
      <c r="BYV196" s="229"/>
      <c r="BYW196" s="229"/>
      <c r="BYX196" s="229"/>
      <c r="BYY196" s="229"/>
      <c r="BYZ196" s="229"/>
      <c r="BZA196" s="229"/>
      <c r="BZB196" s="229"/>
      <c r="BZC196" s="229"/>
      <c r="BZD196" s="229"/>
      <c r="BZE196" s="229"/>
      <c r="BZF196" s="229"/>
      <c r="BZG196" s="229"/>
      <c r="BZH196" s="229"/>
      <c r="BZI196" s="229"/>
      <c r="BZJ196" s="229"/>
      <c r="BZK196" s="229"/>
      <c r="BZL196" s="229"/>
      <c r="BZM196" s="229"/>
      <c r="BZN196" s="229"/>
      <c r="BZO196" s="229"/>
      <c r="BZP196" s="229"/>
      <c r="BZQ196" s="229"/>
      <c r="BZR196" s="229"/>
      <c r="BZS196" s="229"/>
      <c r="BZT196" s="229"/>
      <c r="BZU196" s="229"/>
      <c r="BZV196" s="229"/>
      <c r="BZW196" s="229"/>
      <c r="BZX196" s="229"/>
      <c r="BZY196" s="229"/>
      <c r="BZZ196" s="229"/>
      <c r="CAA196" s="229"/>
      <c r="CAB196" s="229"/>
      <c r="CAC196" s="229"/>
      <c r="CAD196" s="229"/>
      <c r="CAE196" s="229"/>
      <c r="CAF196" s="229"/>
      <c r="CAG196" s="229"/>
      <c r="CAH196" s="229"/>
      <c r="CAI196" s="229"/>
      <c r="CAJ196" s="229"/>
      <c r="CAK196" s="229"/>
      <c r="CAL196" s="229"/>
      <c r="CAM196" s="229"/>
      <c r="CAN196" s="229"/>
      <c r="CAO196" s="229"/>
      <c r="CAP196" s="229"/>
      <c r="CAQ196" s="229"/>
      <c r="CAR196" s="229"/>
      <c r="CAS196" s="229"/>
      <c r="CAT196" s="229"/>
      <c r="CAU196" s="229"/>
      <c r="CAV196" s="229"/>
      <c r="CAW196" s="229"/>
      <c r="CAX196" s="229"/>
      <c r="CAY196" s="229"/>
      <c r="CAZ196" s="229"/>
      <c r="CBA196" s="229"/>
      <c r="CBB196" s="229"/>
      <c r="CBC196" s="229"/>
      <c r="CBD196" s="229"/>
      <c r="CBE196" s="229"/>
      <c r="CBF196" s="229"/>
      <c r="CBG196" s="229"/>
      <c r="CBH196" s="229"/>
      <c r="CBI196" s="229"/>
      <c r="CBJ196" s="229"/>
      <c r="CBK196" s="229"/>
      <c r="CBL196" s="229"/>
      <c r="CBM196" s="229"/>
      <c r="CBN196" s="229"/>
      <c r="CBO196" s="229"/>
      <c r="CBP196" s="229"/>
      <c r="CBQ196" s="229"/>
      <c r="CBR196" s="229"/>
      <c r="CBS196" s="229"/>
      <c r="CBT196" s="229"/>
      <c r="CBU196" s="229"/>
      <c r="CBV196" s="229"/>
      <c r="CBW196" s="229"/>
      <c r="CBX196" s="229"/>
      <c r="CBY196" s="229"/>
      <c r="CBZ196" s="229"/>
      <c r="CCA196" s="229"/>
      <c r="CCB196" s="229"/>
      <c r="CCC196" s="229"/>
      <c r="CCD196" s="229"/>
      <c r="CCE196" s="229"/>
      <c r="CCF196" s="229"/>
      <c r="CCG196" s="229"/>
      <c r="CCH196" s="229"/>
      <c r="CCI196" s="229"/>
      <c r="CCJ196" s="229"/>
      <c r="CCK196" s="229"/>
      <c r="CCL196" s="229"/>
      <c r="CCM196" s="229"/>
      <c r="CCN196" s="229"/>
      <c r="CCO196" s="229"/>
      <c r="CCP196" s="229"/>
      <c r="CCQ196" s="229"/>
      <c r="CCR196" s="229"/>
      <c r="CCS196" s="229"/>
      <c r="CCT196" s="229"/>
      <c r="CCU196" s="229"/>
      <c r="CCV196" s="229"/>
      <c r="CCW196" s="229"/>
      <c r="CCX196" s="229"/>
      <c r="CCY196" s="229"/>
      <c r="CCZ196" s="229"/>
      <c r="CDA196" s="229"/>
      <c r="CDB196" s="229"/>
      <c r="CDC196" s="229"/>
      <c r="CDD196" s="229"/>
      <c r="CDE196" s="229"/>
      <c r="CDF196" s="229"/>
      <c r="CDG196" s="229"/>
      <c r="CDH196" s="229"/>
      <c r="CDI196" s="229"/>
      <c r="CDJ196" s="229"/>
      <c r="CDK196" s="229"/>
      <c r="CDL196" s="229"/>
      <c r="CDM196" s="229"/>
      <c r="CDN196" s="229"/>
      <c r="CDO196" s="229"/>
      <c r="CDP196" s="229"/>
      <c r="CDQ196" s="229"/>
      <c r="CDR196" s="229"/>
      <c r="CDS196" s="229"/>
      <c r="CDT196" s="229"/>
      <c r="CDU196" s="229"/>
      <c r="CDV196" s="229"/>
      <c r="CDW196" s="229"/>
      <c r="CDX196" s="229"/>
      <c r="CDY196" s="229"/>
      <c r="CDZ196" s="229"/>
      <c r="CEA196" s="229"/>
      <c r="CEB196" s="229"/>
      <c r="CEC196" s="229"/>
      <c r="CED196" s="229"/>
      <c r="CEE196" s="229"/>
      <c r="CEF196" s="229"/>
      <c r="CEG196" s="229"/>
      <c r="CEH196" s="229"/>
      <c r="CEI196" s="229"/>
      <c r="CEJ196" s="229"/>
      <c r="CEK196" s="229"/>
      <c r="CEL196" s="229"/>
      <c r="CEM196" s="229"/>
      <c r="CEN196" s="229"/>
      <c r="CEO196" s="229"/>
      <c r="CEP196" s="229"/>
      <c r="CEQ196" s="229"/>
      <c r="CER196" s="229"/>
      <c r="CES196" s="229"/>
      <c r="CET196" s="229"/>
      <c r="CEU196" s="229"/>
      <c r="CEV196" s="229"/>
      <c r="CEW196" s="229"/>
      <c r="CEX196" s="229"/>
      <c r="CEY196" s="229"/>
      <c r="CEZ196" s="229"/>
      <c r="CFA196" s="229"/>
      <c r="CFB196" s="229"/>
      <c r="CFC196" s="229"/>
      <c r="CFD196" s="229"/>
      <c r="CFE196" s="229"/>
      <c r="CFF196" s="229"/>
      <c r="CFG196" s="229"/>
      <c r="CFH196" s="229"/>
      <c r="CFI196" s="229"/>
      <c r="CFJ196" s="229"/>
      <c r="CFK196" s="229"/>
      <c r="CFL196" s="229"/>
      <c r="CFM196" s="229"/>
      <c r="CFN196" s="229"/>
      <c r="CFO196" s="229"/>
      <c r="CFP196" s="229"/>
      <c r="CFQ196" s="229"/>
      <c r="CFR196" s="229"/>
      <c r="CFS196" s="229"/>
      <c r="CFT196" s="229"/>
      <c r="CFU196" s="229"/>
      <c r="CFV196" s="229"/>
      <c r="CFW196" s="229"/>
      <c r="CFX196" s="229"/>
      <c r="CFY196" s="229"/>
      <c r="CFZ196" s="229"/>
      <c r="CGA196" s="229"/>
      <c r="CGB196" s="229"/>
      <c r="CGC196" s="229"/>
      <c r="CGD196" s="229"/>
      <c r="CGE196" s="229"/>
      <c r="CGF196" s="229"/>
      <c r="CGG196" s="229"/>
      <c r="CGH196" s="229"/>
      <c r="CGI196" s="229"/>
      <c r="CGJ196" s="229"/>
      <c r="CGK196" s="229"/>
      <c r="CGL196" s="229"/>
      <c r="CGM196" s="229"/>
      <c r="CGN196" s="229"/>
      <c r="CGO196" s="229"/>
      <c r="CGP196" s="229"/>
      <c r="CGQ196" s="229"/>
      <c r="CGR196" s="229"/>
      <c r="CGS196" s="229"/>
      <c r="CGT196" s="229"/>
      <c r="CGU196" s="229"/>
      <c r="CGV196" s="229"/>
      <c r="CGW196" s="229"/>
      <c r="CGX196" s="229"/>
      <c r="CGY196" s="229"/>
      <c r="CGZ196" s="229"/>
      <c r="CHA196" s="229"/>
      <c r="CHB196" s="229"/>
      <c r="CHC196" s="229"/>
      <c r="CHD196" s="229"/>
      <c r="CHE196" s="229"/>
      <c r="CHF196" s="229"/>
      <c r="CHG196" s="229"/>
      <c r="CHH196" s="229"/>
      <c r="CHI196" s="229"/>
      <c r="CHJ196" s="229"/>
      <c r="CHK196" s="229"/>
      <c r="CHL196" s="229"/>
      <c r="CHM196" s="229"/>
      <c r="CHN196" s="229"/>
      <c r="CHO196" s="229"/>
      <c r="CHP196" s="229"/>
      <c r="CHQ196" s="229"/>
      <c r="CHR196" s="229"/>
      <c r="CHS196" s="229"/>
      <c r="CHT196" s="229"/>
      <c r="CHU196" s="229"/>
      <c r="CHV196" s="229"/>
      <c r="CHW196" s="229"/>
      <c r="CHX196" s="229"/>
      <c r="CHY196" s="229"/>
      <c r="CHZ196" s="229"/>
      <c r="CIA196" s="229"/>
      <c r="CIB196" s="229"/>
      <c r="CIC196" s="229"/>
      <c r="CID196" s="229"/>
      <c r="CIE196" s="229"/>
      <c r="CIF196" s="229"/>
      <c r="CIG196" s="229"/>
      <c r="CIH196" s="229"/>
      <c r="CII196" s="229"/>
      <c r="CIJ196" s="229"/>
      <c r="CIK196" s="229"/>
      <c r="CIL196" s="229"/>
      <c r="CIM196" s="229"/>
      <c r="CIN196" s="229"/>
      <c r="CIO196" s="229"/>
      <c r="CIP196" s="229"/>
      <c r="CIQ196" s="229"/>
      <c r="CIR196" s="229"/>
      <c r="CIS196" s="229"/>
      <c r="CIT196" s="229"/>
      <c r="CIU196" s="229"/>
      <c r="CIV196" s="229"/>
      <c r="CIW196" s="229"/>
      <c r="CIX196" s="229"/>
      <c r="CIY196" s="229"/>
      <c r="CIZ196" s="229"/>
      <c r="CJA196" s="229"/>
      <c r="CJB196" s="229"/>
      <c r="CJC196" s="229"/>
      <c r="CJD196" s="229"/>
      <c r="CJE196" s="229"/>
      <c r="CJF196" s="229"/>
      <c r="CJG196" s="229"/>
      <c r="CJH196" s="229"/>
      <c r="CJI196" s="229"/>
      <c r="CJJ196" s="229"/>
      <c r="CJK196" s="229"/>
      <c r="CJL196" s="229"/>
      <c r="CJM196" s="229"/>
      <c r="CJN196" s="229"/>
      <c r="CJO196" s="229"/>
      <c r="CJP196" s="229"/>
      <c r="CJQ196" s="229"/>
      <c r="CJR196" s="229"/>
      <c r="CJS196" s="229"/>
      <c r="CJT196" s="229"/>
      <c r="CJU196" s="229"/>
      <c r="CJV196" s="229"/>
      <c r="CJW196" s="229"/>
      <c r="CJX196" s="229"/>
      <c r="CJY196" s="229"/>
      <c r="CJZ196" s="229"/>
      <c r="CKA196" s="229"/>
      <c r="CKB196" s="229"/>
      <c r="CKC196" s="229"/>
      <c r="CKD196" s="229"/>
      <c r="CKE196" s="229"/>
      <c r="CKF196" s="229"/>
      <c r="CKG196" s="229"/>
      <c r="CKH196" s="229"/>
      <c r="CKI196" s="229"/>
      <c r="CKJ196" s="229"/>
      <c r="CKK196" s="229"/>
      <c r="CKL196" s="229"/>
      <c r="CKM196" s="229"/>
      <c r="CKN196" s="229"/>
      <c r="CKO196" s="229"/>
      <c r="CKP196" s="229"/>
      <c r="CKQ196" s="229"/>
      <c r="CKR196" s="229"/>
      <c r="CKS196" s="229"/>
      <c r="CKT196" s="229"/>
      <c r="CKU196" s="229"/>
      <c r="CKV196" s="229"/>
      <c r="CKW196" s="229"/>
      <c r="CKX196" s="229"/>
      <c r="CKY196" s="229"/>
      <c r="CKZ196" s="229"/>
      <c r="CLA196" s="229"/>
      <c r="CLB196" s="229"/>
      <c r="CLC196" s="229"/>
      <c r="CLD196" s="229"/>
      <c r="CLE196" s="229"/>
      <c r="CLF196" s="229"/>
      <c r="CLG196" s="229"/>
      <c r="CLH196" s="229"/>
      <c r="CLI196" s="229"/>
      <c r="CLJ196" s="229"/>
      <c r="CLK196" s="229"/>
      <c r="CLL196" s="229"/>
      <c r="CLM196" s="229"/>
      <c r="CLN196" s="229"/>
      <c r="CLO196" s="229"/>
      <c r="CLP196" s="229"/>
      <c r="CLQ196" s="229"/>
      <c r="CLR196" s="229"/>
      <c r="CLS196" s="229"/>
      <c r="CLT196" s="229"/>
      <c r="CLU196" s="229"/>
      <c r="CLV196" s="229"/>
      <c r="CLW196" s="229"/>
      <c r="CLX196" s="229"/>
      <c r="CLY196" s="229"/>
      <c r="CLZ196" s="229"/>
      <c r="CMA196" s="229"/>
      <c r="CMB196" s="229"/>
      <c r="CMC196" s="229"/>
      <c r="CMD196" s="229"/>
      <c r="CME196" s="229"/>
      <c r="CMF196" s="229"/>
      <c r="CMG196" s="229"/>
      <c r="CMH196" s="229"/>
      <c r="CMI196" s="229"/>
      <c r="CMJ196" s="229"/>
      <c r="CMK196" s="229"/>
      <c r="CML196" s="229"/>
      <c r="CMM196" s="229"/>
      <c r="CMN196" s="229"/>
      <c r="CMO196" s="229"/>
      <c r="CMP196" s="229"/>
      <c r="CMQ196" s="229"/>
      <c r="CMR196" s="229"/>
      <c r="CMS196" s="229"/>
      <c r="CMT196" s="229"/>
      <c r="CMU196" s="229"/>
      <c r="CMV196" s="229"/>
      <c r="CMW196" s="229"/>
      <c r="CMX196" s="229"/>
      <c r="CMY196" s="229"/>
      <c r="CMZ196" s="229"/>
      <c r="CNA196" s="229"/>
      <c r="CNB196" s="229"/>
      <c r="CNC196" s="229"/>
      <c r="CND196" s="229"/>
      <c r="CNE196" s="229"/>
      <c r="CNF196" s="229"/>
      <c r="CNG196" s="229"/>
      <c r="CNH196" s="229"/>
      <c r="CNI196" s="229"/>
      <c r="CNJ196" s="229"/>
      <c r="CNK196" s="229"/>
      <c r="CNL196" s="229"/>
      <c r="CNM196" s="229"/>
      <c r="CNN196" s="229"/>
      <c r="CNO196" s="229"/>
      <c r="CNP196" s="229"/>
      <c r="CNQ196" s="229"/>
      <c r="CNR196" s="229"/>
      <c r="CNS196" s="229"/>
      <c r="CNT196" s="229"/>
      <c r="CNU196" s="229"/>
      <c r="CNV196" s="229"/>
      <c r="CNW196" s="229"/>
      <c r="CNX196" s="229"/>
      <c r="CNY196" s="229"/>
      <c r="CNZ196" s="229"/>
      <c r="COA196" s="229"/>
      <c r="COB196" s="229"/>
      <c r="COC196" s="229"/>
      <c r="COD196" s="229"/>
      <c r="COE196" s="229"/>
      <c r="COF196" s="229"/>
      <c r="COG196" s="229"/>
      <c r="COH196" s="229"/>
      <c r="COI196" s="229"/>
      <c r="COJ196" s="229"/>
      <c r="COK196" s="229"/>
      <c r="COL196" s="229"/>
      <c r="COM196" s="229"/>
      <c r="CON196" s="229"/>
      <c r="COO196" s="229"/>
      <c r="COP196" s="229"/>
      <c r="COQ196" s="229"/>
      <c r="COR196" s="229"/>
      <c r="COS196" s="229"/>
      <c r="COT196" s="229"/>
      <c r="COU196" s="229"/>
      <c r="COV196" s="229"/>
      <c r="COW196" s="229"/>
      <c r="COX196" s="229"/>
      <c r="COY196" s="229"/>
      <c r="COZ196" s="229"/>
      <c r="CPA196" s="229"/>
      <c r="CPB196" s="229"/>
      <c r="CPC196" s="229"/>
      <c r="CPD196" s="229"/>
      <c r="CPE196" s="229"/>
      <c r="CPF196" s="229"/>
      <c r="CPG196" s="229"/>
      <c r="CPH196" s="229"/>
      <c r="CPI196" s="229"/>
      <c r="CPJ196" s="229"/>
      <c r="CPK196" s="229"/>
      <c r="CPL196" s="229"/>
      <c r="CPM196" s="229"/>
      <c r="CPN196" s="229"/>
      <c r="CPO196" s="229"/>
      <c r="CPP196" s="229"/>
      <c r="CPQ196" s="229"/>
      <c r="CPR196" s="229"/>
      <c r="CPS196" s="229"/>
      <c r="CPT196" s="229"/>
      <c r="CPU196" s="229"/>
      <c r="CPV196" s="229"/>
      <c r="CPW196" s="229"/>
      <c r="CPX196" s="229"/>
      <c r="CPY196" s="229"/>
      <c r="CPZ196" s="229"/>
      <c r="CQA196" s="229"/>
      <c r="CQB196" s="229"/>
      <c r="CQC196" s="229"/>
      <c r="CQD196" s="229"/>
      <c r="CQE196" s="229"/>
      <c r="CQF196" s="229"/>
      <c r="CQG196" s="229"/>
      <c r="CQH196" s="229"/>
      <c r="CQI196" s="229"/>
      <c r="CQJ196" s="229"/>
      <c r="CQK196" s="229"/>
      <c r="CQL196" s="229"/>
      <c r="CQM196" s="229"/>
      <c r="CQN196" s="229"/>
      <c r="CQO196" s="229"/>
      <c r="CQP196" s="229"/>
      <c r="CQQ196" s="229"/>
      <c r="CQR196" s="229"/>
      <c r="CQS196" s="229"/>
      <c r="CQT196" s="229"/>
      <c r="CQU196" s="229"/>
      <c r="CQV196" s="229"/>
      <c r="CQW196" s="229"/>
      <c r="CQX196" s="229"/>
      <c r="CQY196" s="229"/>
      <c r="CQZ196" s="229"/>
      <c r="CRA196" s="229"/>
      <c r="CRB196" s="229"/>
      <c r="CRC196" s="229"/>
      <c r="CRD196" s="229"/>
      <c r="CRE196" s="229"/>
      <c r="CRF196" s="229"/>
      <c r="CRG196" s="229"/>
      <c r="CRH196" s="229"/>
      <c r="CRI196" s="229"/>
      <c r="CRJ196" s="229"/>
      <c r="CRK196" s="229"/>
      <c r="CRL196" s="229"/>
      <c r="CRM196" s="229"/>
      <c r="CRN196" s="229"/>
      <c r="CRO196" s="229"/>
      <c r="CRP196" s="229"/>
      <c r="CRQ196" s="229"/>
      <c r="CRR196" s="229"/>
      <c r="CRS196" s="229"/>
      <c r="CRT196" s="229"/>
      <c r="CRU196" s="229"/>
      <c r="CRV196" s="229"/>
      <c r="CRW196" s="229"/>
      <c r="CRX196" s="229"/>
      <c r="CRY196" s="229"/>
      <c r="CRZ196" s="229"/>
      <c r="CSA196" s="229"/>
      <c r="CSB196" s="229"/>
      <c r="CSC196" s="229"/>
      <c r="CSD196" s="229"/>
      <c r="CSE196" s="229"/>
      <c r="CSF196" s="229"/>
      <c r="CSG196" s="229"/>
      <c r="CSH196" s="229"/>
      <c r="CSI196" s="229"/>
      <c r="CSJ196" s="229"/>
      <c r="CSK196" s="229"/>
      <c r="CSL196" s="229"/>
      <c r="CSM196" s="229"/>
      <c r="CSN196" s="229"/>
      <c r="CSO196" s="229"/>
      <c r="CSP196" s="229"/>
      <c r="CSQ196" s="229"/>
      <c r="CSR196" s="229"/>
      <c r="CSS196" s="229"/>
      <c r="CST196" s="229"/>
      <c r="CSU196" s="229"/>
      <c r="CSV196" s="229"/>
      <c r="CSW196" s="229"/>
      <c r="CSX196" s="229"/>
      <c r="CSY196" s="229"/>
      <c r="CSZ196" s="229"/>
      <c r="CTA196" s="229"/>
      <c r="CTB196" s="229"/>
      <c r="CTC196" s="229"/>
      <c r="CTD196" s="229"/>
      <c r="CTE196" s="229"/>
      <c r="CTF196" s="229"/>
      <c r="CTG196" s="229"/>
      <c r="CTH196" s="229"/>
      <c r="CTI196" s="229"/>
      <c r="CTJ196" s="229"/>
      <c r="CTK196" s="229"/>
      <c r="CTL196" s="229"/>
      <c r="CTM196" s="229"/>
      <c r="CTN196" s="229"/>
      <c r="CTO196" s="229"/>
      <c r="CTP196" s="229"/>
      <c r="CTQ196" s="229"/>
      <c r="CTR196" s="229"/>
      <c r="CTS196" s="229"/>
      <c r="CTT196" s="229"/>
      <c r="CTU196" s="229"/>
      <c r="CTV196" s="229"/>
      <c r="CTW196" s="229"/>
      <c r="CTX196" s="229"/>
      <c r="CTY196" s="229"/>
      <c r="CTZ196" s="229"/>
      <c r="CUA196" s="229"/>
    </row>
    <row r="197" spans="1:2575" s="224" customFormat="1" ht="108.75" hidden="1" customHeight="1">
      <c r="A197" s="241">
        <f>+A195+1</f>
        <v>87</v>
      </c>
      <c r="B197" s="242" t="str">
        <f>IFERROR(INDEX(OB!B:B,MATCH('BIHOURLY  (2)'!A:A,OB!A:A,0)),"")</f>
        <v/>
      </c>
      <c r="C197" s="243"/>
      <c r="D197" s="232" t="str">
        <f>IFERROR(INDEX(OB!G:G,MATCH('BIHOURLY  (2)'!A:A,OB!A:A,0)),"")</f>
        <v/>
      </c>
      <c r="E197" s="244" t="str">
        <f>IFERROR(INDEX(OB!K:K,MATCH('BIHOURLY  (2)'!A:A,OB!A:A,0)),"")</f>
        <v/>
      </c>
      <c r="F197" s="245" t="str">
        <f>IFERROR((OB!$K$3/'BIHOURLY  (2)'!E197)/5,"")</f>
        <v/>
      </c>
      <c r="G197" s="246"/>
      <c r="H197" s="246"/>
      <c r="I197" s="246"/>
      <c r="J197" s="265"/>
      <c r="K197" s="254"/>
      <c r="L197" s="254"/>
      <c r="N197" s="229"/>
      <c r="O197" s="229"/>
      <c r="P197" s="229"/>
      <c r="Q197" s="229"/>
      <c r="R197" s="229"/>
      <c r="S197" s="229"/>
      <c r="T197" s="229"/>
      <c r="U197" s="229"/>
      <c r="V197" s="229"/>
      <c r="W197" s="229"/>
      <c r="X197" s="229"/>
      <c r="Y197" s="229"/>
      <c r="Z197" s="229"/>
      <c r="AA197" s="229"/>
      <c r="AB197" s="229"/>
      <c r="AC197" s="229"/>
      <c r="AD197" s="229"/>
      <c r="AE197" s="229"/>
      <c r="AF197" s="229"/>
      <c r="AG197" s="229"/>
      <c r="AH197" s="229"/>
      <c r="AI197" s="229"/>
      <c r="AJ197" s="229"/>
      <c r="AK197" s="229"/>
      <c r="AL197" s="229"/>
      <c r="AM197" s="229"/>
      <c r="AN197" s="229"/>
      <c r="AO197" s="229"/>
      <c r="AP197" s="229"/>
      <c r="AQ197" s="229"/>
      <c r="AR197" s="229"/>
      <c r="AS197" s="229"/>
      <c r="AT197" s="229"/>
      <c r="AU197" s="229"/>
      <c r="AV197" s="229"/>
      <c r="AW197" s="229"/>
      <c r="AX197" s="229"/>
      <c r="AY197" s="229"/>
      <c r="AZ197" s="229"/>
      <c r="BA197" s="229"/>
      <c r="BB197" s="229"/>
      <c r="BC197" s="229"/>
      <c r="BD197" s="229"/>
      <c r="BE197" s="229"/>
      <c r="BF197" s="229"/>
      <c r="BG197" s="229"/>
      <c r="BH197" s="229"/>
      <c r="BI197" s="229"/>
      <c r="BJ197" s="229"/>
      <c r="BK197" s="229"/>
      <c r="BL197" s="229"/>
      <c r="BM197" s="229"/>
      <c r="BN197" s="229"/>
      <c r="BO197" s="229"/>
      <c r="BP197" s="229"/>
      <c r="BQ197" s="229"/>
      <c r="BR197" s="229"/>
      <c r="BS197" s="229"/>
      <c r="BT197" s="229"/>
      <c r="BU197" s="229"/>
      <c r="BV197" s="229"/>
      <c r="BW197" s="229"/>
      <c r="BX197" s="229"/>
      <c r="BY197" s="229"/>
      <c r="BZ197" s="229"/>
      <c r="CA197" s="229"/>
      <c r="CB197" s="229"/>
      <c r="CC197" s="229"/>
      <c r="CD197" s="229"/>
      <c r="CE197" s="229"/>
      <c r="CF197" s="229"/>
      <c r="CG197" s="229"/>
      <c r="CH197" s="229"/>
      <c r="CI197" s="229"/>
      <c r="CJ197" s="229"/>
      <c r="CK197" s="229"/>
      <c r="CL197" s="229"/>
      <c r="CM197" s="229"/>
      <c r="CN197" s="229"/>
      <c r="CO197" s="229"/>
      <c r="CP197" s="229"/>
      <c r="CQ197" s="229"/>
      <c r="CR197" s="229"/>
      <c r="CS197" s="229"/>
      <c r="CT197" s="229"/>
      <c r="CU197" s="229"/>
      <c r="CV197" s="229"/>
      <c r="CW197" s="229"/>
      <c r="CX197" s="229"/>
      <c r="CY197" s="229"/>
      <c r="CZ197" s="229"/>
      <c r="DA197" s="229"/>
      <c r="DB197" s="229"/>
      <c r="DC197" s="229"/>
      <c r="DD197" s="229"/>
      <c r="DE197" s="229"/>
      <c r="DF197" s="229"/>
      <c r="DG197" s="229"/>
      <c r="DH197" s="229"/>
      <c r="DI197" s="229"/>
      <c r="DJ197" s="229"/>
      <c r="DK197" s="229"/>
      <c r="DL197" s="229"/>
      <c r="DM197" s="229"/>
      <c r="DN197" s="229"/>
      <c r="DO197" s="229"/>
      <c r="DP197" s="229"/>
      <c r="DQ197" s="229"/>
      <c r="DR197" s="229"/>
      <c r="DS197" s="229"/>
      <c r="DT197" s="229"/>
      <c r="DU197" s="229"/>
      <c r="DV197" s="229"/>
      <c r="DW197" s="229"/>
      <c r="DX197" s="229"/>
      <c r="DY197" s="229"/>
      <c r="DZ197" s="229"/>
      <c r="EA197" s="229"/>
      <c r="EB197" s="229"/>
      <c r="EC197" s="229"/>
      <c r="ED197" s="229"/>
      <c r="EE197" s="229"/>
      <c r="EF197" s="229"/>
      <c r="EG197" s="229"/>
      <c r="EH197" s="229"/>
      <c r="EI197" s="229"/>
      <c r="EJ197" s="229"/>
      <c r="EK197" s="229"/>
      <c r="EL197" s="229"/>
      <c r="EM197" s="229"/>
      <c r="EN197" s="229"/>
      <c r="EO197" s="229"/>
      <c r="EP197" s="229"/>
      <c r="EQ197" s="229"/>
      <c r="ER197" s="229"/>
      <c r="ES197" s="229"/>
      <c r="ET197" s="229"/>
      <c r="EU197" s="229"/>
      <c r="EV197" s="229"/>
      <c r="EW197" s="229"/>
      <c r="EX197" s="229"/>
      <c r="EY197" s="229"/>
      <c r="EZ197" s="229"/>
      <c r="FA197" s="229"/>
      <c r="FB197" s="229"/>
      <c r="FC197" s="229"/>
      <c r="FD197" s="229"/>
      <c r="FE197" s="229"/>
      <c r="FF197" s="229"/>
      <c r="FG197" s="229"/>
      <c r="FH197" s="229"/>
      <c r="FI197" s="229"/>
      <c r="FJ197" s="229"/>
      <c r="FK197" s="229"/>
      <c r="FL197" s="229"/>
      <c r="FM197" s="229"/>
      <c r="FN197" s="229"/>
      <c r="FO197" s="229"/>
      <c r="FP197" s="229"/>
      <c r="FQ197" s="229"/>
      <c r="FR197" s="229"/>
      <c r="FS197" s="229"/>
      <c r="FT197" s="229"/>
      <c r="FU197" s="229"/>
      <c r="FV197" s="229"/>
      <c r="FW197" s="229"/>
      <c r="FX197" s="229"/>
      <c r="FY197" s="229"/>
      <c r="FZ197" s="229"/>
      <c r="GA197" s="229"/>
      <c r="GB197" s="229"/>
      <c r="GC197" s="229"/>
      <c r="GD197" s="229"/>
      <c r="GE197" s="229"/>
      <c r="GF197" s="229"/>
      <c r="GG197" s="229"/>
      <c r="GH197" s="229"/>
      <c r="GI197" s="229"/>
      <c r="GJ197" s="229"/>
      <c r="GK197" s="229"/>
      <c r="GL197" s="229"/>
      <c r="GM197" s="229"/>
      <c r="GN197" s="229"/>
      <c r="GO197" s="229"/>
      <c r="GP197" s="229"/>
      <c r="GQ197" s="229"/>
      <c r="GR197" s="229"/>
      <c r="GS197" s="229"/>
      <c r="GT197" s="229"/>
      <c r="GU197" s="229"/>
      <c r="GV197" s="229"/>
      <c r="GW197" s="229"/>
      <c r="GX197" s="229"/>
      <c r="GY197" s="229"/>
      <c r="GZ197" s="229"/>
      <c r="HA197" s="229"/>
      <c r="HB197" s="229"/>
      <c r="HC197" s="229"/>
      <c r="HD197" s="229"/>
      <c r="HE197" s="229"/>
      <c r="HF197" s="229"/>
      <c r="HG197" s="229"/>
      <c r="HH197" s="229"/>
      <c r="HI197" s="229"/>
      <c r="HJ197" s="229"/>
      <c r="HK197" s="229"/>
      <c r="HL197" s="229"/>
      <c r="HM197" s="229"/>
      <c r="HN197" s="229"/>
      <c r="HO197" s="229"/>
      <c r="HP197" s="229"/>
      <c r="HQ197" s="229"/>
      <c r="HR197" s="229"/>
      <c r="HS197" s="229"/>
      <c r="HT197" s="229"/>
      <c r="HU197" s="229"/>
      <c r="HV197" s="229"/>
      <c r="HW197" s="229"/>
      <c r="HX197" s="229"/>
      <c r="HY197" s="229"/>
      <c r="HZ197" s="229"/>
      <c r="IA197" s="229"/>
      <c r="IB197" s="229"/>
      <c r="IC197" s="229"/>
      <c r="ID197" s="229"/>
      <c r="IE197" s="229"/>
      <c r="IF197" s="229"/>
      <c r="IG197" s="229"/>
      <c r="IH197" s="229"/>
      <c r="II197" s="229"/>
      <c r="IJ197" s="229"/>
      <c r="IK197" s="229"/>
      <c r="IL197" s="229"/>
      <c r="IM197" s="229"/>
      <c r="IN197" s="229"/>
      <c r="IO197" s="229"/>
      <c r="IP197" s="229"/>
      <c r="IQ197" s="229"/>
      <c r="IR197" s="229"/>
      <c r="IS197" s="229"/>
      <c r="IT197" s="229"/>
      <c r="IU197" s="229"/>
      <c r="IV197" s="229"/>
      <c r="IW197" s="229"/>
      <c r="IX197" s="229"/>
      <c r="IY197" s="229"/>
      <c r="IZ197" s="229"/>
      <c r="JA197" s="229"/>
      <c r="JB197" s="229"/>
      <c r="JC197" s="229"/>
      <c r="JD197" s="229"/>
      <c r="JE197" s="229"/>
      <c r="JF197" s="229"/>
      <c r="JG197" s="229"/>
      <c r="JH197" s="229"/>
      <c r="JI197" s="229"/>
      <c r="JJ197" s="229"/>
      <c r="JK197" s="229"/>
      <c r="JL197" s="229"/>
      <c r="JM197" s="229"/>
      <c r="JN197" s="229"/>
      <c r="JO197" s="229"/>
      <c r="JP197" s="229"/>
      <c r="JQ197" s="229"/>
      <c r="JR197" s="229"/>
      <c r="JS197" s="229"/>
      <c r="JT197" s="229"/>
      <c r="JU197" s="229"/>
      <c r="JV197" s="229"/>
      <c r="JW197" s="229"/>
      <c r="JX197" s="229"/>
      <c r="JY197" s="229"/>
      <c r="JZ197" s="229"/>
      <c r="KA197" s="229"/>
      <c r="KB197" s="229"/>
      <c r="KC197" s="229"/>
      <c r="KD197" s="229"/>
      <c r="KE197" s="229"/>
      <c r="KF197" s="229"/>
      <c r="KG197" s="229"/>
      <c r="KH197" s="229"/>
      <c r="KI197" s="229"/>
      <c r="KJ197" s="229"/>
      <c r="KK197" s="229"/>
      <c r="KL197" s="229"/>
      <c r="KM197" s="229"/>
      <c r="KN197" s="229"/>
      <c r="KO197" s="229"/>
      <c r="KP197" s="229"/>
      <c r="KQ197" s="229"/>
      <c r="KR197" s="229"/>
      <c r="KS197" s="229"/>
      <c r="KT197" s="229"/>
      <c r="KU197" s="229"/>
      <c r="KV197" s="229"/>
      <c r="KW197" s="229"/>
      <c r="KX197" s="229"/>
      <c r="KY197" s="229"/>
      <c r="KZ197" s="229"/>
      <c r="LA197" s="229"/>
      <c r="LB197" s="229"/>
      <c r="LC197" s="229"/>
      <c r="LD197" s="229"/>
      <c r="LE197" s="229"/>
      <c r="LF197" s="229"/>
      <c r="LG197" s="229"/>
      <c r="LH197" s="229"/>
      <c r="LI197" s="229"/>
      <c r="LJ197" s="229"/>
      <c r="LK197" s="229"/>
      <c r="LL197" s="229"/>
      <c r="LM197" s="229"/>
      <c r="LN197" s="229"/>
      <c r="LO197" s="229"/>
      <c r="LP197" s="229"/>
      <c r="LQ197" s="229"/>
      <c r="LR197" s="229"/>
      <c r="LS197" s="229"/>
      <c r="LT197" s="229"/>
      <c r="LU197" s="229"/>
      <c r="LV197" s="229"/>
      <c r="LW197" s="229"/>
      <c r="LX197" s="229"/>
      <c r="LY197" s="229"/>
      <c r="LZ197" s="229"/>
      <c r="MA197" s="229"/>
      <c r="MB197" s="229"/>
      <c r="MC197" s="229"/>
      <c r="MD197" s="229"/>
      <c r="ME197" s="229"/>
      <c r="MF197" s="229"/>
      <c r="MG197" s="229"/>
      <c r="MH197" s="229"/>
      <c r="MI197" s="229"/>
      <c r="MJ197" s="229"/>
      <c r="MK197" s="229"/>
      <c r="ML197" s="229"/>
      <c r="MM197" s="229"/>
      <c r="MN197" s="229"/>
      <c r="MO197" s="229"/>
      <c r="MP197" s="229"/>
      <c r="MQ197" s="229"/>
      <c r="MR197" s="229"/>
      <c r="MS197" s="229"/>
      <c r="MT197" s="229"/>
      <c r="MU197" s="229"/>
      <c r="MV197" s="229"/>
      <c r="MW197" s="229"/>
      <c r="MX197" s="229"/>
      <c r="MY197" s="229"/>
      <c r="MZ197" s="229"/>
      <c r="NA197" s="229"/>
      <c r="NB197" s="229"/>
      <c r="NC197" s="229"/>
      <c r="ND197" s="229"/>
      <c r="NE197" s="229"/>
      <c r="NF197" s="229"/>
      <c r="NG197" s="229"/>
      <c r="NH197" s="229"/>
      <c r="NI197" s="229"/>
      <c r="NJ197" s="229"/>
      <c r="NK197" s="229"/>
      <c r="NL197" s="229"/>
      <c r="NM197" s="229"/>
      <c r="NN197" s="229"/>
      <c r="NO197" s="229"/>
      <c r="NP197" s="229"/>
      <c r="NQ197" s="229"/>
      <c r="NR197" s="229"/>
      <c r="NS197" s="229"/>
      <c r="NT197" s="229"/>
      <c r="NU197" s="229"/>
      <c r="NV197" s="229"/>
      <c r="NW197" s="229"/>
      <c r="NX197" s="229"/>
      <c r="NY197" s="229"/>
      <c r="NZ197" s="229"/>
      <c r="OA197" s="229"/>
      <c r="OB197" s="229"/>
      <c r="OC197" s="229"/>
      <c r="OD197" s="229"/>
      <c r="OE197" s="229"/>
      <c r="OF197" s="229"/>
      <c r="OG197" s="229"/>
      <c r="OH197" s="229"/>
      <c r="OI197" s="229"/>
      <c r="OJ197" s="229"/>
      <c r="OK197" s="229"/>
      <c r="OL197" s="229"/>
      <c r="OM197" s="229"/>
      <c r="ON197" s="229"/>
      <c r="OO197" s="229"/>
      <c r="OP197" s="229"/>
      <c r="OQ197" s="229"/>
      <c r="OR197" s="229"/>
      <c r="OS197" s="229"/>
      <c r="OT197" s="229"/>
      <c r="OU197" s="229"/>
      <c r="OV197" s="229"/>
      <c r="OW197" s="229"/>
      <c r="OX197" s="229"/>
      <c r="OY197" s="229"/>
      <c r="OZ197" s="229"/>
      <c r="PA197" s="229"/>
      <c r="PB197" s="229"/>
      <c r="PC197" s="229"/>
      <c r="PD197" s="229"/>
      <c r="PE197" s="229"/>
      <c r="PF197" s="229"/>
      <c r="PG197" s="229"/>
      <c r="PH197" s="229"/>
      <c r="PI197" s="229"/>
      <c r="PJ197" s="229"/>
      <c r="PK197" s="229"/>
      <c r="PL197" s="229"/>
      <c r="PM197" s="229"/>
      <c r="PN197" s="229"/>
      <c r="PO197" s="229"/>
      <c r="PP197" s="229"/>
      <c r="PQ197" s="229"/>
      <c r="PR197" s="229"/>
      <c r="PS197" s="229"/>
      <c r="PT197" s="229"/>
      <c r="PU197" s="229"/>
      <c r="PV197" s="229"/>
      <c r="PW197" s="229"/>
      <c r="PX197" s="229"/>
      <c r="PY197" s="229"/>
      <c r="PZ197" s="229"/>
      <c r="QA197" s="229"/>
      <c r="QB197" s="229"/>
      <c r="QC197" s="229"/>
      <c r="QD197" s="229"/>
      <c r="QE197" s="229"/>
      <c r="QF197" s="229"/>
      <c r="QG197" s="229"/>
      <c r="QH197" s="229"/>
      <c r="QI197" s="229"/>
      <c r="QJ197" s="229"/>
      <c r="QK197" s="229"/>
      <c r="QL197" s="229"/>
      <c r="QM197" s="229"/>
      <c r="QN197" s="229"/>
      <c r="QO197" s="229"/>
      <c r="QP197" s="229"/>
      <c r="QQ197" s="229"/>
      <c r="QR197" s="229"/>
      <c r="QS197" s="229"/>
      <c r="QT197" s="229"/>
      <c r="QU197" s="229"/>
      <c r="QV197" s="229"/>
      <c r="QW197" s="229"/>
      <c r="QX197" s="229"/>
      <c r="QY197" s="229"/>
      <c r="QZ197" s="229"/>
      <c r="RA197" s="229"/>
      <c r="RB197" s="229"/>
      <c r="RC197" s="229"/>
      <c r="RD197" s="229"/>
      <c r="RE197" s="229"/>
      <c r="RF197" s="229"/>
      <c r="RG197" s="229"/>
      <c r="RH197" s="229"/>
      <c r="RI197" s="229"/>
      <c r="RJ197" s="229"/>
      <c r="RK197" s="229"/>
      <c r="RL197" s="229"/>
      <c r="RM197" s="229"/>
      <c r="RN197" s="229"/>
      <c r="RO197" s="229"/>
      <c r="RP197" s="229"/>
      <c r="RQ197" s="229"/>
      <c r="RR197" s="229"/>
      <c r="RS197" s="229"/>
      <c r="RT197" s="229"/>
      <c r="RU197" s="229"/>
      <c r="RV197" s="229"/>
      <c r="RW197" s="229"/>
      <c r="RX197" s="229"/>
      <c r="RY197" s="229"/>
      <c r="RZ197" s="229"/>
      <c r="SA197" s="229"/>
      <c r="SB197" s="229"/>
      <c r="SC197" s="229"/>
      <c r="SD197" s="229"/>
      <c r="SE197" s="229"/>
      <c r="SF197" s="229"/>
      <c r="SG197" s="229"/>
      <c r="SH197" s="229"/>
      <c r="SI197" s="229"/>
      <c r="SJ197" s="229"/>
      <c r="SK197" s="229"/>
      <c r="SL197" s="229"/>
      <c r="SM197" s="229"/>
      <c r="SN197" s="229"/>
      <c r="SO197" s="229"/>
      <c r="SP197" s="229"/>
      <c r="SQ197" s="229"/>
      <c r="SR197" s="229"/>
      <c r="SS197" s="229"/>
      <c r="ST197" s="229"/>
      <c r="SU197" s="229"/>
      <c r="SV197" s="229"/>
      <c r="SW197" s="229"/>
      <c r="SX197" s="229"/>
      <c r="SY197" s="229"/>
      <c r="SZ197" s="229"/>
      <c r="TA197" s="229"/>
      <c r="TB197" s="229"/>
      <c r="TC197" s="229"/>
      <c r="TD197" s="229"/>
      <c r="TE197" s="229"/>
      <c r="TF197" s="229"/>
      <c r="TG197" s="229"/>
      <c r="TH197" s="229"/>
      <c r="TI197" s="229"/>
      <c r="TJ197" s="229"/>
      <c r="TK197" s="229"/>
      <c r="TL197" s="229"/>
      <c r="TM197" s="229"/>
      <c r="TN197" s="229"/>
      <c r="TO197" s="229"/>
      <c r="TP197" s="229"/>
      <c r="TQ197" s="229"/>
      <c r="TR197" s="229"/>
      <c r="TS197" s="229"/>
      <c r="TT197" s="229"/>
      <c r="TU197" s="229"/>
      <c r="TV197" s="229"/>
      <c r="TW197" s="229"/>
      <c r="TX197" s="229"/>
      <c r="TY197" s="229"/>
      <c r="TZ197" s="229"/>
      <c r="UA197" s="229"/>
      <c r="UB197" s="229"/>
      <c r="UC197" s="229"/>
      <c r="UD197" s="229"/>
      <c r="UE197" s="229"/>
      <c r="UF197" s="229"/>
      <c r="UG197" s="229"/>
      <c r="UH197" s="229"/>
      <c r="UI197" s="229"/>
      <c r="UJ197" s="229"/>
      <c r="UK197" s="229"/>
      <c r="UL197" s="229"/>
      <c r="UM197" s="229"/>
      <c r="UN197" s="229"/>
      <c r="UO197" s="229"/>
      <c r="UP197" s="229"/>
      <c r="UQ197" s="229"/>
      <c r="UR197" s="229"/>
      <c r="US197" s="229"/>
      <c r="UT197" s="229"/>
      <c r="UU197" s="229"/>
      <c r="UV197" s="229"/>
      <c r="UW197" s="229"/>
      <c r="UX197" s="229"/>
      <c r="UY197" s="229"/>
      <c r="UZ197" s="229"/>
      <c r="VA197" s="229"/>
      <c r="VB197" s="229"/>
      <c r="VC197" s="229"/>
      <c r="VD197" s="229"/>
      <c r="VE197" s="229"/>
      <c r="VF197" s="229"/>
      <c r="VG197" s="229"/>
      <c r="VH197" s="229"/>
      <c r="VI197" s="229"/>
      <c r="VJ197" s="229"/>
      <c r="VK197" s="229"/>
      <c r="VL197" s="229"/>
      <c r="VM197" s="229"/>
      <c r="VN197" s="229"/>
      <c r="VO197" s="229"/>
      <c r="VP197" s="229"/>
      <c r="VQ197" s="229"/>
      <c r="VR197" s="229"/>
      <c r="VS197" s="229"/>
      <c r="VT197" s="229"/>
      <c r="VU197" s="229"/>
      <c r="VV197" s="229"/>
      <c r="VW197" s="229"/>
      <c r="VX197" s="229"/>
      <c r="VY197" s="229"/>
      <c r="VZ197" s="229"/>
      <c r="WA197" s="229"/>
      <c r="WB197" s="229"/>
      <c r="WC197" s="229"/>
      <c r="WD197" s="229"/>
      <c r="WE197" s="229"/>
      <c r="WF197" s="229"/>
      <c r="WG197" s="229"/>
      <c r="WH197" s="229"/>
      <c r="WI197" s="229"/>
      <c r="WJ197" s="229"/>
      <c r="WK197" s="229"/>
      <c r="WL197" s="229"/>
      <c r="WM197" s="229"/>
      <c r="WN197" s="229"/>
      <c r="WO197" s="229"/>
      <c r="WP197" s="229"/>
      <c r="WQ197" s="229"/>
      <c r="WR197" s="229"/>
      <c r="WS197" s="229"/>
      <c r="WT197" s="229"/>
      <c r="WU197" s="229"/>
      <c r="WV197" s="229"/>
      <c r="WW197" s="229"/>
      <c r="WX197" s="229"/>
      <c r="WY197" s="229"/>
      <c r="WZ197" s="229"/>
      <c r="XA197" s="229"/>
      <c r="XB197" s="229"/>
      <c r="XC197" s="229"/>
      <c r="XD197" s="229"/>
      <c r="XE197" s="229"/>
      <c r="XF197" s="229"/>
      <c r="XG197" s="229"/>
      <c r="XH197" s="229"/>
      <c r="XI197" s="229"/>
      <c r="XJ197" s="229"/>
      <c r="XK197" s="229"/>
      <c r="XL197" s="229"/>
      <c r="XM197" s="229"/>
      <c r="XN197" s="229"/>
      <c r="XO197" s="229"/>
      <c r="XP197" s="229"/>
      <c r="XQ197" s="229"/>
      <c r="XR197" s="229"/>
      <c r="XS197" s="229"/>
      <c r="XT197" s="229"/>
      <c r="XU197" s="229"/>
      <c r="XV197" s="229"/>
      <c r="XW197" s="229"/>
      <c r="XX197" s="229"/>
      <c r="XY197" s="229"/>
      <c r="XZ197" s="229"/>
      <c r="YA197" s="229"/>
      <c r="YB197" s="229"/>
      <c r="YC197" s="229"/>
      <c r="YD197" s="229"/>
      <c r="YE197" s="229"/>
      <c r="YF197" s="229"/>
      <c r="YG197" s="229"/>
      <c r="YH197" s="229"/>
      <c r="YI197" s="229"/>
      <c r="YJ197" s="229"/>
      <c r="YK197" s="229"/>
      <c r="YL197" s="229"/>
      <c r="YM197" s="229"/>
      <c r="YN197" s="229"/>
      <c r="YO197" s="229"/>
      <c r="YP197" s="229"/>
      <c r="YQ197" s="229"/>
      <c r="YR197" s="229"/>
      <c r="YS197" s="229"/>
      <c r="YT197" s="229"/>
      <c r="YU197" s="229"/>
      <c r="YV197" s="229"/>
      <c r="YW197" s="229"/>
      <c r="YX197" s="229"/>
      <c r="YY197" s="229"/>
      <c r="YZ197" s="229"/>
      <c r="ZA197" s="229"/>
      <c r="ZB197" s="229"/>
      <c r="ZC197" s="229"/>
      <c r="ZD197" s="229"/>
      <c r="ZE197" s="229"/>
      <c r="ZF197" s="229"/>
      <c r="ZG197" s="229"/>
      <c r="ZH197" s="229"/>
      <c r="ZI197" s="229"/>
      <c r="ZJ197" s="229"/>
      <c r="ZK197" s="229"/>
      <c r="ZL197" s="229"/>
      <c r="ZM197" s="229"/>
      <c r="ZN197" s="229"/>
      <c r="ZO197" s="229"/>
      <c r="ZP197" s="229"/>
      <c r="ZQ197" s="229"/>
      <c r="ZR197" s="229"/>
      <c r="ZS197" s="229"/>
      <c r="ZT197" s="229"/>
      <c r="ZU197" s="229"/>
      <c r="ZV197" s="229"/>
      <c r="ZW197" s="229"/>
      <c r="ZX197" s="229"/>
      <c r="ZY197" s="229"/>
      <c r="ZZ197" s="229"/>
      <c r="AAA197" s="229"/>
      <c r="AAB197" s="229"/>
      <c r="AAC197" s="229"/>
      <c r="AAD197" s="229"/>
      <c r="AAE197" s="229"/>
      <c r="AAF197" s="229"/>
      <c r="AAG197" s="229"/>
      <c r="AAH197" s="229"/>
      <c r="AAI197" s="229"/>
      <c r="AAJ197" s="229"/>
      <c r="AAK197" s="229"/>
      <c r="AAL197" s="229"/>
      <c r="AAM197" s="229"/>
      <c r="AAN197" s="229"/>
      <c r="AAO197" s="229"/>
      <c r="AAP197" s="229"/>
      <c r="AAQ197" s="229"/>
      <c r="AAR197" s="229"/>
      <c r="AAS197" s="229"/>
      <c r="AAT197" s="229"/>
      <c r="AAU197" s="229"/>
      <c r="AAV197" s="229"/>
      <c r="AAW197" s="229"/>
      <c r="AAX197" s="229"/>
      <c r="AAY197" s="229"/>
      <c r="AAZ197" s="229"/>
      <c r="ABA197" s="229"/>
      <c r="ABB197" s="229"/>
      <c r="ABC197" s="229"/>
      <c r="ABD197" s="229"/>
      <c r="ABE197" s="229"/>
      <c r="ABF197" s="229"/>
      <c r="ABG197" s="229"/>
      <c r="ABH197" s="229"/>
      <c r="ABI197" s="229"/>
      <c r="ABJ197" s="229"/>
      <c r="ABK197" s="229"/>
      <c r="ABL197" s="229"/>
      <c r="ABM197" s="229"/>
      <c r="ABN197" s="229"/>
      <c r="ABO197" s="229"/>
      <c r="ABP197" s="229"/>
      <c r="ABQ197" s="229"/>
      <c r="ABR197" s="229"/>
      <c r="ABS197" s="229"/>
      <c r="ABT197" s="229"/>
      <c r="ABU197" s="229"/>
      <c r="ABV197" s="229"/>
      <c r="ABW197" s="229"/>
      <c r="ABX197" s="229"/>
      <c r="ABY197" s="229"/>
      <c r="ABZ197" s="229"/>
      <c r="ACA197" s="229"/>
      <c r="ACB197" s="229"/>
      <c r="ACC197" s="229"/>
      <c r="ACD197" s="229"/>
      <c r="ACE197" s="229"/>
      <c r="ACF197" s="229"/>
      <c r="ACG197" s="229"/>
      <c r="ACH197" s="229"/>
      <c r="ACI197" s="229"/>
      <c r="ACJ197" s="229"/>
      <c r="ACK197" s="229"/>
      <c r="ACL197" s="229"/>
      <c r="ACM197" s="229"/>
      <c r="ACN197" s="229"/>
      <c r="ACO197" s="229"/>
      <c r="ACP197" s="229"/>
      <c r="ACQ197" s="229"/>
      <c r="ACR197" s="229"/>
      <c r="ACS197" s="229"/>
      <c r="ACT197" s="229"/>
      <c r="ACU197" s="229"/>
      <c r="ACV197" s="229"/>
      <c r="ACW197" s="229"/>
      <c r="ACX197" s="229"/>
      <c r="ACY197" s="229"/>
      <c r="ACZ197" s="229"/>
      <c r="ADA197" s="229"/>
      <c r="ADB197" s="229"/>
      <c r="ADC197" s="229"/>
      <c r="ADD197" s="229"/>
      <c r="ADE197" s="229"/>
      <c r="ADF197" s="229"/>
      <c r="ADG197" s="229"/>
      <c r="ADH197" s="229"/>
      <c r="ADI197" s="229"/>
      <c r="ADJ197" s="229"/>
      <c r="ADK197" s="229"/>
      <c r="ADL197" s="229"/>
      <c r="ADM197" s="229"/>
      <c r="ADN197" s="229"/>
      <c r="ADO197" s="229"/>
      <c r="ADP197" s="229"/>
      <c r="ADQ197" s="229"/>
      <c r="ADR197" s="229"/>
      <c r="ADS197" s="229"/>
      <c r="ADT197" s="229"/>
      <c r="ADU197" s="229"/>
      <c r="ADV197" s="229"/>
      <c r="ADW197" s="229"/>
      <c r="ADX197" s="229"/>
      <c r="ADY197" s="229"/>
      <c r="ADZ197" s="229"/>
      <c r="AEA197" s="229"/>
      <c r="AEB197" s="229"/>
      <c r="AEC197" s="229"/>
      <c r="AED197" s="229"/>
      <c r="AEE197" s="229"/>
      <c r="AEF197" s="229"/>
      <c r="AEG197" s="229"/>
      <c r="AEH197" s="229"/>
      <c r="AEI197" s="229"/>
      <c r="AEJ197" s="229"/>
      <c r="AEK197" s="229"/>
      <c r="AEL197" s="229"/>
      <c r="AEM197" s="229"/>
      <c r="AEN197" s="229"/>
      <c r="AEO197" s="229"/>
      <c r="AEP197" s="229"/>
      <c r="AEQ197" s="229"/>
      <c r="AER197" s="229"/>
      <c r="AES197" s="229"/>
      <c r="AET197" s="229"/>
      <c r="AEU197" s="229"/>
      <c r="AEV197" s="229"/>
      <c r="AEW197" s="229"/>
      <c r="AEX197" s="229"/>
      <c r="AEY197" s="229"/>
      <c r="AEZ197" s="229"/>
      <c r="AFA197" s="229"/>
      <c r="AFB197" s="229"/>
      <c r="AFC197" s="229"/>
      <c r="AFD197" s="229"/>
      <c r="AFE197" s="229"/>
      <c r="AFF197" s="229"/>
      <c r="AFG197" s="229"/>
      <c r="AFH197" s="229"/>
      <c r="AFI197" s="229"/>
      <c r="AFJ197" s="229"/>
      <c r="AFK197" s="229"/>
      <c r="AFL197" s="229"/>
      <c r="AFM197" s="229"/>
      <c r="AFN197" s="229"/>
      <c r="AFO197" s="229"/>
      <c r="AFP197" s="229"/>
      <c r="AFQ197" s="229"/>
      <c r="AFR197" s="229"/>
      <c r="AFS197" s="229"/>
      <c r="AFT197" s="229"/>
      <c r="AFU197" s="229"/>
      <c r="AFV197" s="229"/>
      <c r="AFW197" s="229"/>
      <c r="AFX197" s="229"/>
      <c r="AFY197" s="229"/>
      <c r="AFZ197" s="229"/>
      <c r="AGA197" s="229"/>
      <c r="AGB197" s="229"/>
      <c r="AGC197" s="229"/>
      <c r="AGD197" s="229"/>
      <c r="AGE197" s="229"/>
      <c r="AGF197" s="229"/>
      <c r="AGG197" s="229"/>
      <c r="AGH197" s="229"/>
      <c r="AGI197" s="229"/>
      <c r="AGJ197" s="229"/>
      <c r="AGK197" s="229"/>
      <c r="AGL197" s="229"/>
      <c r="AGM197" s="229"/>
      <c r="AGN197" s="229"/>
      <c r="AGO197" s="229"/>
      <c r="AGP197" s="229"/>
      <c r="AGQ197" s="229"/>
      <c r="AGR197" s="229"/>
      <c r="AGS197" s="229"/>
      <c r="AGT197" s="229"/>
      <c r="AGU197" s="229"/>
      <c r="AGV197" s="229"/>
      <c r="AGW197" s="229"/>
      <c r="AGX197" s="229"/>
      <c r="AGY197" s="229"/>
      <c r="AGZ197" s="229"/>
      <c r="AHA197" s="229"/>
      <c r="AHB197" s="229"/>
      <c r="AHC197" s="229"/>
      <c r="AHD197" s="229"/>
      <c r="AHE197" s="229"/>
      <c r="AHF197" s="229"/>
      <c r="AHG197" s="229"/>
      <c r="AHH197" s="229"/>
      <c r="AHI197" s="229"/>
      <c r="AHJ197" s="229"/>
      <c r="AHK197" s="229"/>
      <c r="AHL197" s="229"/>
      <c r="AHM197" s="229"/>
      <c r="AHN197" s="229"/>
      <c r="AHO197" s="229"/>
      <c r="AHP197" s="229"/>
      <c r="AHQ197" s="229"/>
      <c r="AHR197" s="229"/>
      <c r="AHS197" s="229"/>
      <c r="AHT197" s="229"/>
      <c r="AHU197" s="229"/>
      <c r="AHV197" s="229"/>
      <c r="AHW197" s="229"/>
      <c r="AHX197" s="229"/>
      <c r="AHY197" s="229"/>
      <c r="AHZ197" s="229"/>
      <c r="AIA197" s="229"/>
      <c r="AIB197" s="229"/>
      <c r="AIC197" s="229"/>
      <c r="AID197" s="229"/>
      <c r="AIE197" s="229"/>
      <c r="AIF197" s="229"/>
      <c r="AIG197" s="229"/>
      <c r="AIH197" s="229"/>
      <c r="AII197" s="229"/>
      <c r="AIJ197" s="229"/>
      <c r="AIK197" s="229"/>
      <c r="AIL197" s="229"/>
      <c r="AIM197" s="229"/>
      <c r="AIN197" s="229"/>
      <c r="AIO197" s="229"/>
      <c r="AIP197" s="229"/>
      <c r="AIQ197" s="229"/>
      <c r="AIR197" s="229"/>
      <c r="AIS197" s="229"/>
      <c r="AIT197" s="229"/>
      <c r="AIU197" s="229"/>
      <c r="AIV197" s="229"/>
      <c r="AIW197" s="229"/>
      <c r="AIX197" s="229"/>
      <c r="AIY197" s="229"/>
      <c r="AIZ197" s="229"/>
      <c r="AJA197" s="229"/>
      <c r="AJB197" s="229"/>
      <c r="AJC197" s="229"/>
      <c r="AJD197" s="229"/>
      <c r="AJE197" s="229"/>
      <c r="AJF197" s="229"/>
      <c r="AJG197" s="229"/>
      <c r="AJH197" s="229"/>
      <c r="AJI197" s="229"/>
      <c r="AJJ197" s="229"/>
      <c r="AJK197" s="229"/>
      <c r="AJL197" s="229"/>
      <c r="AJM197" s="229"/>
      <c r="AJN197" s="229"/>
      <c r="AJO197" s="229"/>
      <c r="AJP197" s="229"/>
      <c r="AJQ197" s="229"/>
      <c r="AJR197" s="229"/>
      <c r="AJS197" s="229"/>
      <c r="AJT197" s="229"/>
      <c r="AJU197" s="229"/>
      <c r="AJV197" s="229"/>
      <c r="AJW197" s="229"/>
      <c r="AJX197" s="229"/>
      <c r="AJY197" s="229"/>
      <c r="AJZ197" s="229"/>
      <c r="AKA197" s="229"/>
      <c r="AKB197" s="229"/>
      <c r="AKC197" s="229"/>
      <c r="AKD197" s="229"/>
      <c r="AKE197" s="229"/>
      <c r="AKF197" s="229"/>
      <c r="AKG197" s="229"/>
      <c r="AKH197" s="229"/>
      <c r="AKI197" s="229"/>
      <c r="AKJ197" s="229"/>
      <c r="AKK197" s="229"/>
      <c r="AKL197" s="229"/>
      <c r="AKM197" s="229"/>
      <c r="AKN197" s="229"/>
      <c r="AKO197" s="229"/>
      <c r="AKP197" s="229"/>
      <c r="AKQ197" s="229"/>
      <c r="AKR197" s="229"/>
      <c r="AKS197" s="229"/>
      <c r="AKT197" s="229"/>
      <c r="AKU197" s="229"/>
      <c r="AKV197" s="229"/>
      <c r="AKW197" s="229"/>
      <c r="AKX197" s="229"/>
      <c r="AKY197" s="229"/>
      <c r="AKZ197" s="229"/>
      <c r="ALA197" s="229"/>
      <c r="ALB197" s="229"/>
      <c r="ALC197" s="229"/>
      <c r="ALD197" s="229"/>
      <c r="ALE197" s="229"/>
      <c r="ALF197" s="229"/>
      <c r="ALG197" s="229"/>
      <c r="ALH197" s="229"/>
      <c r="ALI197" s="229"/>
      <c r="ALJ197" s="229"/>
      <c r="ALK197" s="229"/>
      <c r="ALL197" s="229"/>
      <c r="ALM197" s="229"/>
      <c r="ALN197" s="229"/>
      <c r="ALO197" s="229"/>
      <c r="ALP197" s="229"/>
      <c r="ALQ197" s="229"/>
      <c r="ALR197" s="229"/>
      <c r="ALS197" s="229"/>
      <c r="ALT197" s="229"/>
      <c r="ALU197" s="229"/>
      <c r="ALV197" s="229"/>
      <c r="ALW197" s="229"/>
      <c r="ALX197" s="229"/>
      <c r="ALY197" s="229"/>
      <c r="ALZ197" s="229"/>
      <c r="AMA197" s="229"/>
      <c r="AMB197" s="229"/>
      <c r="AMC197" s="229"/>
      <c r="AMD197" s="229"/>
      <c r="AME197" s="229"/>
      <c r="AMF197" s="229"/>
      <c r="AMG197" s="229"/>
      <c r="AMH197" s="229"/>
      <c r="AMI197" s="229"/>
      <c r="AMJ197" s="229"/>
      <c r="AMK197" s="229"/>
      <c r="AML197" s="229"/>
      <c r="AMM197" s="229"/>
      <c r="AMN197" s="229"/>
      <c r="AMO197" s="229"/>
      <c r="AMP197" s="229"/>
      <c r="AMQ197" s="229"/>
      <c r="AMR197" s="229"/>
      <c r="AMS197" s="229"/>
      <c r="AMT197" s="229"/>
      <c r="AMU197" s="229"/>
      <c r="AMV197" s="229"/>
      <c r="AMW197" s="229"/>
      <c r="AMX197" s="229"/>
      <c r="AMY197" s="229"/>
      <c r="AMZ197" s="229"/>
      <c r="ANA197" s="229"/>
      <c r="ANB197" s="229"/>
      <c r="ANC197" s="229"/>
      <c r="AND197" s="229"/>
      <c r="ANE197" s="229"/>
      <c r="ANF197" s="229"/>
      <c r="ANG197" s="229"/>
      <c r="ANH197" s="229"/>
      <c r="ANI197" s="229"/>
      <c r="ANJ197" s="229"/>
      <c r="ANK197" s="229"/>
      <c r="ANL197" s="229"/>
      <c r="ANM197" s="229"/>
      <c r="ANN197" s="229"/>
      <c r="ANO197" s="229"/>
      <c r="ANP197" s="229"/>
      <c r="ANQ197" s="229"/>
      <c r="ANR197" s="229"/>
      <c r="ANS197" s="229"/>
      <c r="ANT197" s="229"/>
      <c r="ANU197" s="229"/>
      <c r="ANV197" s="229"/>
      <c r="ANW197" s="229"/>
      <c r="ANX197" s="229"/>
      <c r="ANY197" s="229"/>
      <c r="ANZ197" s="229"/>
      <c r="AOA197" s="229"/>
      <c r="AOB197" s="229"/>
      <c r="AOC197" s="229"/>
      <c r="AOD197" s="229"/>
      <c r="AOE197" s="229"/>
      <c r="AOF197" s="229"/>
      <c r="AOG197" s="229"/>
      <c r="AOH197" s="229"/>
      <c r="AOI197" s="229"/>
      <c r="AOJ197" s="229"/>
      <c r="AOK197" s="229"/>
      <c r="AOL197" s="229"/>
      <c r="AOM197" s="229"/>
      <c r="AON197" s="229"/>
      <c r="AOO197" s="229"/>
      <c r="AOP197" s="229"/>
      <c r="AOQ197" s="229"/>
      <c r="AOR197" s="229"/>
      <c r="AOS197" s="229"/>
      <c r="AOT197" s="229"/>
      <c r="AOU197" s="229"/>
      <c r="AOV197" s="229"/>
      <c r="AOW197" s="229"/>
      <c r="AOX197" s="229"/>
      <c r="AOY197" s="229"/>
      <c r="AOZ197" s="229"/>
      <c r="APA197" s="229"/>
      <c r="APB197" s="229"/>
      <c r="APC197" s="229"/>
      <c r="APD197" s="229"/>
      <c r="APE197" s="229"/>
      <c r="APF197" s="229"/>
      <c r="APG197" s="229"/>
      <c r="APH197" s="229"/>
      <c r="API197" s="229"/>
      <c r="APJ197" s="229"/>
      <c r="APK197" s="229"/>
      <c r="APL197" s="229"/>
      <c r="APM197" s="229"/>
      <c r="APN197" s="229"/>
      <c r="APO197" s="229"/>
      <c r="APP197" s="229"/>
      <c r="APQ197" s="229"/>
      <c r="APR197" s="229"/>
      <c r="APS197" s="229"/>
      <c r="APT197" s="229"/>
      <c r="APU197" s="229"/>
      <c r="APV197" s="229"/>
      <c r="APW197" s="229"/>
      <c r="APX197" s="229"/>
      <c r="APY197" s="229"/>
      <c r="APZ197" s="229"/>
      <c r="AQA197" s="229"/>
      <c r="AQB197" s="229"/>
      <c r="AQC197" s="229"/>
      <c r="AQD197" s="229"/>
      <c r="AQE197" s="229"/>
      <c r="AQF197" s="229"/>
      <c r="AQG197" s="229"/>
      <c r="AQH197" s="229"/>
      <c r="AQI197" s="229"/>
      <c r="AQJ197" s="229"/>
      <c r="AQK197" s="229"/>
      <c r="AQL197" s="229"/>
      <c r="AQM197" s="229"/>
      <c r="AQN197" s="229"/>
      <c r="AQO197" s="229"/>
      <c r="AQP197" s="229"/>
      <c r="AQQ197" s="229"/>
      <c r="AQR197" s="229"/>
      <c r="AQS197" s="229"/>
      <c r="AQT197" s="229"/>
      <c r="AQU197" s="229"/>
      <c r="AQV197" s="229"/>
      <c r="AQW197" s="229"/>
      <c r="AQX197" s="229"/>
      <c r="AQY197" s="229"/>
      <c r="AQZ197" s="229"/>
      <c r="ARA197" s="229"/>
      <c r="ARB197" s="229"/>
      <c r="ARC197" s="229"/>
      <c r="ARD197" s="229"/>
      <c r="ARE197" s="229"/>
      <c r="ARF197" s="229"/>
      <c r="ARG197" s="229"/>
      <c r="ARH197" s="229"/>
      <c r="ARI197" s="229"/>
      <c r="ARJ197" s="229"/>
      <c r="ARK197" s="229"/>
      <c r="ARL197" s="229"/>
      <c r="ARM197" s="229"/>
      <c r="ARN197" s="229"/>
      <c r="ARO197" s="229"/>
      <c r="ARP197" s="229"/>
      <c r="ARQ197" s="229"/>
      <c r="ARR197" s="229"/>
      <c r="ARS197" s="229"/>
      <c r="ART197" s="229"/>
      <c r="ARU197" s="229"/>
      <c r="ARV197" s="229"/>
      <c r="ARW197" s="229"/>
      <c r="ARX197" s="229"/>
      <c r="ARY197" s="229"/>
      <c r="ARZ197" s="229"/>
      <c r="ASA197" s="229"/>
      <c r="ASB197" s="229"/>
      <c r="ASC197" s="229"/>
      <c r="ASD197" s="229"/>
      <c r="ASE197" s="229"/>
      <c r="ASF197" s="229"/>
      <c r="ASG197" s="229"/>
      <c r="ASH197" s="229"/>
      <c r="ASI197" s="229"/>
      <c r="ASJ197" s="229"/>
      <c r="ASK197" s="229"/>
      <c r="ASL197" s="229"/>
      <c r="ASM197" s="229"/>
      <c r="ASN197" s="229"/>
      <c r="ASO197" s="229"/>
      <c r="ASP197" s="229"/>
      <c r="ASQ197" s="229"/>
      <c r="ASR197" s="229"/>
      <c r="ASS197" s="229"/>
      <c r="AST197" s="229"/>
      <c r="ASU197" s="229"/>
      <c r="ASV197" s="229"/>
      <c r="ASW197" s="229"/>
      <c r="ASX197" s="229"/>
      <c r="ASY197" s="229"/>
      <c r="ASZ197" s="229"/>
      <c r="ATA197" s="229"/>
      <c r="ATB197" s="229"/>
      <c r="ATC197" s="229"/>
      <c r="ATD197" s="229"/>
      <c r="ATE197" s="229"/>
      <c r="ATF197" s="229"/>
      <c r="ATG197" s="229"/>
      <c r="ATH197" s="229"/>
      <c r="ATI197" s="229"/>
      <c r="ATJ197" s="229"/>
      <c r="ATK197" s="229"/>
      <c r="ATL197" s="229"/>
      <c r="ATM197" s="229"/>
      <c r="ATN197" s="229"/>
      <c r="ATO197" s="229"/>
      <c r="ATP197" s="229"/>
      <c r="ATQ197" s="229"/>
      <c r="ATR197" s="229"/>
      <c r="ATS197" s="229"/>
      <c r="ATT197" s="229"/>
      <c r="ATU197" s="229"/>
      <c r="ATV197" s="229"/>
      <c r="ATW197" s="229"/>
      <c r="ATX197" s="229"/>
      <c r="ATY197" s="229"/>
      <c r="ATZ197" s="229"/>
      <c r="AUA197" s="229"/>
      <c r="AUB197" s="229"/>
      <c r="AUC197" s="229"/>
      <c r="AUD197" s="229"/>
      <c r="AUE197" s="229"/>
      <c r="AUF197" s="229"/>
      <c r="AUG197" s="229"/>
      <c r="AUH197" s="229"/>
      <c r="AUI197" s="229"/>
      <c r="AUJ197" s="229"/>
      <c r="AUK197" s="229"/>
      <c r="AUL197" s="229"/>
      <c r="AUM197" s="229"/>
      <c r="AUN197" s="229"/>
      <c r="AUO197" s="229"/>
      <c r="AUP197" s="229"/>
      <c r="AUQ197" s="229"/>
      <c r="AUR197" s="229"/>
      <c r="AUS197" s="229"/>
      <c r="AUT197" s="229"/>
      <c r="AUU197" s="229"/>
      <c r="AUV197" s="229"/>
      <c r="AUW197" s="229"/>
      <c r="AUX197" s="229"/>
      <c r="AUY197" s="229"/>
      <c r="AUZ197" s="229"/>
      <c r="AVA197" s="229"/>
      <c r="AVB197" s="229"/>
      <c r="AVC197" s="229"/>
      <c r="AVD197" s="229"/>
      <c r="AVE197" s="229"/>
      <c r="AVF197" s="229"/>
      <c r="AVG197" s="229"/>
      <c r="AVH197" s="229"/>
      <c r="AVI197" s="229"/>
      <c r="AVJ197" s="229"/>
      <c r="AVK197" s="229"/>
      <c r="AVL197" s="229"/>
      <c r="AVM197" s="229"/>
      <c r="AVN197" s="229"/>
      <c r="AVO197" s="229"/>
      <c r="AVP197" s="229"/>
      <c r="AVQ197" s="229"/>
      <c r="AVR197" s="229"/>
      <c r="AVS197" s="229"/>
      <c r="AVT197" s="229"/>
      <c r="AVU197" s="229"/>
      <c r="AVV197" s="229"/>
      <c r="AVW197" s="229"/>
      <c r="AVX197" s="229"/>
      <c r="AVY197" s="229"/>
      <c r="AVZ197" s="229"/>
      <c r="AWA197" s="229"/>
      <c r="AWB197" s="229"/>
      <c r="AWC197" s="229"/>
      <c r="AWD197" s="229"/>
      <c r="AWE197" s="229"/>
      <c r="AWF197" s="229"/>
      <c r="AWG197" s="229"/>
      <c r="AWH197" s="229"/>
      <c r="AWI197" s="229"/>
      <c r="AWJ197" s="229"/>
      <c r="AWK197" s="229"/>
      <c r="AWL197" s="229"/>
      <c r="AWM197" s="229"/>
      <c r="AWN197" s="229"/>
      <c r="AWO197" s="229"/>
      <c r="AWP197" s="229"/>
      <c r="AWQ197" s="229"/>
      <c r="AWR197" s="229"/>
      <c r="AWS197" s="229"/>
      <c r="AWT197" s="229"/>
      <c r="AWU197" s="229"/>
      <c r="AWV197" s="229"/>
      <c r="AWW197" s="229"/>
      <c r="AWX197" s="229"/>
      <c r="AWY197" s="229"/>
      <c r="AWZ197" s="229"/>
      <c r="AXA197" s="229"/>
      <c r="AXB197" s="229"/>
      <c r="AXC197" s="229"/>
      <c r="AXD197" s="229"/>
      <c r="AXE197" s="229"/>
      <c r="AXF197" s="229"/>
      <c r="AXG197" s="229"/>
      <c r="AXH197" s="229"/>
      <c r="AXI197" s="229"/>
      <c r="AXJ197" s="229"/>
      <c r="AXK197" s="229"/>
      <c r="AXL197" s="229"/>
      <c r="AXM197" s="229"/>
      <c r="AXN197" s="229"/>
      <c r="AXO197" s="229"/>
      <c r="AXP197" s="229"/>
      <c r="AXQ197" s="229"/>
      <c r="AXR197" s="229"/>
      <c r="AXS197" s="229"/>
      <c r="AXT197" s="229"/>
      <c r="AXU197" s="229"/>
      <c r="AXV197" s="229"/>
      <c r="AXW197" s="229"/>
      <c r="AXX197" s="229"/>
      <c r="AXY197" s="229"/>
      <c r="AXZ197" s="229"/>
      <c r="AYA197" s="229"/>
      <c r="AYB197" s="229"/>
      <c r="AYC197" s="229"/>
      <c r="AYD197" s="229"/>
      <c r="AYE197" s="229"/>
      <c r="AYF197" s="229"/>
      <c r="AYG197" s="229"/>
      <c r="AYH197" s="229"/>
      <c r="AYI197" s="229"/>
      <c r="AYJ197" s="229"/>
      <c r="AYK197" s="229"/>
      <c r="AYL197" s="229"/>
      <c r="AYM197" s="229"/>
      <c r="AYN197" s="229"/>
      <c r="AYO197" s="229"/>
      <c r="AYP197" s="229"/>
      <c r="AYQ197" s="229"/>
      <c r="AYR197" s="229"/>
      <c r="AYS197" s="229"/>
      <c r="AYT197" s="229"/>
      <c r="AYU197" s="229"/>
      <c r="AYV197" s="229"/>
      <c r="AYW197" s="229"/>
      <c r="AYX197" s="229"/>
      <c r="AYY197" s="229"/>
      <c r="AYZ197" s="229"/>
      <c r="AZA197" s="229"/>
      <c r="AZB197" s="229"/>
      <c r="AZC197" s="229"/>
      <c r="AZD197" s="229"/>
      <c r="AZE197" s="229"/>
      <c r="AZF197" s="229"/>
      <c r="AZG197" s="229"/>
      <c r="AZH197" s="229"/>
      <c r="AZI197" s="229"/>
      <c r="AZJ197" s="229"/>
      <c r="AZK197" s="229"/>
      <c r="AZL197" s="229"/>
      <c r="AZM197" s="229"/>
      <c r="AZN197" s="229"/>
      <c r="AZO197" s="229"/>
      <c r="AZP197" s="229"/>
      <c r="AZQ197" s="229"/>
      <c r="AZR197" s="229"/>
      <c r="AZS197" s="229"/>
      <c r="AZT197" s="229"/>
      <c r="AZU197" s="229"/>
      <c r="AZV197" s="229"/>
      <c r="AZW197" s="229"/>
      <c r="AZX197" s="229"/>
      <c r="AZY197" s="229"/>
      <c r="AZZ197" s="229"/>
      <c r="BAA197" s="229"/>
      <c r="BAB197" s="229"/>
      <c r="BAC197" s="229"/>
      <c r="BAD197" s="229"/>
      <c r="BAE197" s="229"/>
      <c r="BAF197" s="229"/>
      <c r="BAG197" s="229"/>
      <c r="BAH197" s="229"/>
      <c r="BAI197" s="229"/>
      <c r="BAJ197" s="229"/>
      <c r="BAK197" s="229"/>
      <c r="BAL197" s="229"/>
      <c r="BAM197" s="229"/>
      <c r="BAN197" s="229"/>
      <c r="BAO197" s="229"/>
      <c r="BAP197" s="229"/>
      <c r="BAQ197" s="229"/>
      <c r="BAR197" s="229"/>
      <c r="BAS197" s="229"/>
      <c r="BAT197" s="229"/>
      <c r="BAU197" s="229"/>
      <c r="BAV197" s="229"/>
      <c r="BAW197" s="229"/>
      <c r="BAX197" s="229"/>
      <c r="BAY197" s="229"/>
      <c r="BAZ197" s="229"/>
      <c r="BBA197" s="229"/>
      <c r="BBB197" s="229"/>
      <c r="BBC197" s="229"/>
      <c r="BBD197" s="229"/>
      <c r="BBE197" s="229"/>
      <c r="BBF197" s="229"/>
      <c r="BBG197" s="229"/>
      <c r="BBH197" s="229"/>
      <c r="BBI197" s="229"/>
      <c r="BBJ197" s="229"/>
      <c r="BBK197" s="229"/>
      <c r="BBL197" s="229"/>
      <c r="BBM197" s="229"/>
      <c r="BBN197" s="229"/>
      <c r="BBO197" s="229"/>
      <c r="BBP197" s="229"/>
      <c r="BBQ197" s="229"/>
      <c r="BBR197" s="229"/>
      <c r="BBS197" s="229"/>
      <c r="BBT197" s="229"/>
      <c r="BBU197" s="229"/>
      <c r="BBV197" s="229"/>
      <c r="BBW197" s="229"/>
      <c r="BBX197" s="229"/>
      <c r="BBY197" s="229"/>
      <c r="BBZ197" s="229"/>
      <c r="BCA197" s="229"/>
      <c r="BCB197" s="229"/>
      <c r="BCC197" s="229"/>
      <c r="BCD197" s="229"/>
      <c r="BCE197" s="229"/>
      <c r="BCF197" s="229"/>
      <c r="BCG197" s="229"/>
      <c r="BCH197" s="229"/>
      <c r="BCI197" s="229"/>
      <c r="BCJ197" s="229"/>
      <c r="BCK197" s="229"/>
      <c r="BCL197" s="229"/>
      <c r="BCM197" s="229"/>
      <c r="BCN197" s="229"/>
      <c r="BCO197" s="229"/>
      <c r="BCP197" s="229"/>
      <c r="BCQ197" s="229"/>
      <c r="BCR197" s="229"/>
      <c r="BCS197" s="229"/>
      <c r="BCT197" s="229"/>
      <c r="BCU197" s="229"/>
      <c r="BCV197" s="229"/>
      <c r="BCW197" s="229"/>
      <c r="BCX197" s="229"/>
      <c r="BCY197" s="229"/>
      <c r="BCZ197" s="229"/>
      <c r="BDA197" s="229"/>
      <c r="BDB197" s="229"/>
      <c r="BDC197" s="229"/>
      <c r="BDD197" s="229"/>
      <c r="BDE197" s="229"/>
      <c r="BDF197" s="229"/>
      <c r="BDG197" s="229"/>
      <c r="BDH197" s="229"/>
      <c r="BDI197" s="229"/>
      <c r="BDJ197" s="229"/>
      <c r="BDK197" s="229"/>
      <c r="BDL197" s="229"/>
      <c r="BDM197" s="229"/>
      <c r="BDN197" s="229"/>
      <c r="BDO197" s="229"/>
      <c r="BDP197" s="229"/>
      <c r="BDQ197" s="229"/>
      <c r="BDR197" s="229"/>
      <c r="BDS197" s="229"/>
      <c r="BDT197" s="229"/>
      <c r="BDU197" s="229"/>
      <c r="BDV197" s="229"/>
      <c r="BDW197" s="229"/>
      <c r="BDX197" s="229"/>
      <c r="BDY197" s="229"/>
      <c r="BDZ197" s="229"/>
      <c r="BEA197" s="229"/>
      <c r="BEB197" s="229"/>
      <c r="BEC197" s="229"/>
      <c r="BED197" s="229"/>
      <c r="BEE197" s="229"/>
      <c r="BEF197" s="229"/>
      <c r="BEG197" s="229"/>
      <c r="BEH197" s="229"/>
      <c r="BEI197" s="229"/>
      <c r="BEJ197" s="229"/>
      <c r="BEK197" s="229"/>
      <c r="BEL197" s="229"/>
      <c r="BEM197" s="229"/>
      <c r="BEN197" s="229"/>
      <c r="BEO197" s="229"/>
      <c r="BEP197" s="229"/>
      <c r="BEQ197" s="229"/>
      <c r="BER197" s="229"/>
      <c r="BES197" s="229"/>
      <c r="BET197" s="229"/>
      <c r="BEU197" s="229"/>
      <c r="BEV197" s="229"/>
      <c r="BEW197" s="229"/>
      <c r="BEX197" s="229"/>
      <c r="BEY197" s="229"/>
      <c r="BEZ197" s="229"/>
      <c r="BFA197" s="229"/>
      <c r="BFB197" s="229"/>
      <c r="BFC197" s="229"/>
      <c r="BFD197" s="229"/>
      <c r="BFE197" s="229"/>
      <c r="BFF197" s="229"/>
      <c r="BFG197" s="229"/>
      <c r="BFH197" s="229"/>
      <c r="BFI197" s="229"/>
      <c r="BFJ197" s="229"/>
      <c r="BFK197" s="229"/>
      <c r="BFL197" s="229"/>
      <c r="BFM197" s="229"/>
      <c r="BFN197" s="229"/>
      <c r="BFO197" s="229"/>
      <c r="BFP197" s="229"/>
      <c r="BFQ197" s="229"/>
      <c r="BFR197" s="229"/>
      <c r="BFS197" s="229"/>
      <c r="BFT197" s="229"/>
      <c r="BFU197" s="229"/>
      <c r="BFV197" s="229"/>
      <c r="BFW197" s="229"/>
      <c r="BFX197" s="229"/>
      <c r="BFY197" s="229"/>
      <c r="BFZ197" s="229"/>
      <c r="BGA197" s="229"/>
      <c r="BGB197" s="229"/>
      <c r="BGC197" s="229"/>
      <c r="BGD197" s="229"/>
      <c r="BGE197" s="229"/>
      <c r="BGF197" s="229"/>
      <c r="BGG197" s="229"/>
      <c r="BGH197" s="229"/>
      <c r="BGI197" s="229"/>
      <c r="BGJ197" s="229"/>
      <c r="BGK197" s="229"/>
      <c r="BGL197" s="229"/>
      <c r="BGM197" s="229"/>
      <c r="BGN197" s="229"/>
      <c r="BGO197" s="229"/>
      <c r="BGP197" s="229"/>
      <c r="BGQ197" s="229"/>
      <c r="BGR197" s="229"/>
      <c r="BGS197" s="229"/>
      <c r="BGT197" s="229"/>
      <c r="BGU197" s="229"/>
      <c r="BGV197" s="229"/>
      <c r="BGW197" s="229"/>
      <c r="BGX197" s="229"/>
      <c r="BGY197" s="229"/>
      <c r="BGZ197" s="229"/>
      <c r="BHA197" s="229"/>
      <c r="BHB197" s="229"/>
      <c r="BHC197" s="229"/>
      <c r="BHD197" s="229"/>
      <c r="BHE197" s="229"/>
      <c r="BHF197" s="229"/>
      <c r="BHG197" s="229"/>
      <c r="BHH197" s="229"/>
      <c r="BHI197" s="229"/>
      <c r="BHJ197" s="229"/>
      <c r="BHK197" s="229"/>
      <c r="BHL197" s="229"/>
      <c r="BHM197" s="229"/>
      <c r="BHN197" s="229"/>
      <c r="BHO197" s="229"/>
      <c r="BHP197" s="229"/>
      <c r="BHQ197" s="229"/>
      <c r="BHR197" s="229"/>
      <c r="BHS197" s="229"/>
      <c r="BHT197" s="229"/>
      <c r="BHU197" s="229"/>
      <c r="BHV197" s="229"/>
      <c r="BHW197" s="229"/>
      <c r="BHX197" s="229"/>
      <c r="BHY197" s="229"/>
      <c r="BHZ197" s="229"/>
      <c r="BIA197" s="229"/>
      <c r="BIB197" s="229"/>
      <c r="BIC197" s="229"/>
      <c r="BID197" s="229"/>
      <c r="BIE197" s="229"/>
      <c r="BIF197" s="229"/>
      <c r="BIG197" s="229"/>
      <c r="BIH197" s="229"/>
      <c r="BII197" s="229"/>
      <c r="BIJ197" s="229"/>
      <c r="BIK197" s="229"/>
      <c r="BIL197" s="229"/>
      <c r="BIM197" s="229"/>
      <c r="BIN197" s="229"/>
      <c r="BIO197" s="229"/>
      <c r="BIP197" s="229"/>
      <c r="BIQ197" s="229"/>
      <c r="BIR197" s="229"/>
      <c r="BIS197" s="229"/>
      <c r="BIT197" s="229"/>
      <c r="BIU197" s="229"/>
      <c r="BIV197" s="229"/>
      <c r="BIW197" s="229"/>
      <c r="BIX197" s="229"/>
      <c r="BIY197" s="229"/>
      <c r="BIZ197" s="229"/>
      <c r="BJA197" s="229"/>
      <c r="BJB197" s="229"/>
      <c r="BJC197" s="229"/>
      <c r="BJD197" s="229"/>
      <c r="BJE197" s="229"/>
      <c r="BJF197" s="229"/>
      <c r="BJG197" s="229"/>
      <c r="BJH197" s="229"/>
      <c r="BJI197" s="229"/>
      <c r="BJJ197" s="229"/>
      <c r="BJK197" s="229"/>
      <c r="BJL197" s="229"/>
      <c r="BJM197" s="229"/>
      <c r="BJN197" s="229"/>
      <c r="BJO197" s="229"/>
      <c r="BJP197" s="229"/>
      <c r="BJQ197" s="229"/>
      <c r="BJR197" s="229"/>
      <c r="BJS197" s="229"/>
      <c r="BJT197" s="229"/>
      <c r="BJU197" s="229"/>
      <c r="BJV197" s="229"/>
      <c r="BJW197" s="229"/>
      <c r="BJX197" s="229"/>
      <c r="BJY197" s="229"/>
      <c r="BJZ197" s="229"/>
      <c r="BKA197" s="229"/>
      <c r="BKB197" s="229"/>
      <c r="BKC197" s="229"/>
      <c r="BKD197" s="229"/>
      <c r="BKE197" s="229"/>
      <c r="BKF197" s="229"/>
      <c r="BKG197" s="229"/>
      <c r="BKH197" s="229"/>
      <c r="BKI197" s="229"/>
      <c r="BKJ197" s="229"/>
      <c r="BKK197" s="229"/>
      <c r="BKL197" s="229"/>
      <c r="BKM197" s="229"/>
      <c r="BKN197" s="229"/>
      <c r="BKO197" s="229"/>
      <c r="BKP197" s="229"/>
      <c r="BKQ197" s="229"/>
      <c r="BKR197" s="229"/>
      <c r="BKS197" s="229"/>
      <c r="BKT197" s="229"/>
      <c r="BKU197" s="229"/>
      <c r="BKV197" s="229"/>
      <c r="BKW197" s="229"/>
      <c r="BKX197" s="229"/>
      <c r="BKY197" s="229"/>
      <c r="BKZ197" s="229"/>
      <c r="BLA197" s="229"/>
      <c r="BLB197" s="229"/>
      <c r="BLC197" s="229"/>
      <c r="BLD197" s="229"/>
      <c r="BLE197" s="229"/>
      <c r="BLF197" s="229"/>
      <c r="BLG197" s="229"/>
      <c r="BLH197" s="229"/>
      <c r="BLI197" s="229"/>
      <c r="BLJ197" s="229"/>
      <c r="BLK197" s="229"/>
      <c r="BLL197" s="229"/>
      <c r="BLM197" s="229"/>
      <c r="BLN197" s="229"/>
      <c r="BLO197" s="229"/>
      <c r="BLP197" s="229"/>
      <c r="BLQ197" s="229"/>
      <c r="BLR197" s="229"/>
      <c r="BLS197" s="229"/>
      <c r="BLT197" s="229"/>
      <c r="BLU197" s="229"/>
      <c r="BLV197" s="229"/>
      <c r="BLW197" s="229"/>
      <c r="BLX197" s="229"/>
      <c r="BLY197" s="229"/>
      <c r="BLZ197" s="229"/>
      <c r="BMA197" s="229"/>
      <c r="BMB197" s="229"/>
      <c r="BMC197" s="229"/>
      <c r="BMD197" s="229"/>
      <c r="BME197" s="229"/>
      <c r="BMF197" s="229"/>
      <c r="BMG197" s="229"/>
      <c r="BMH197" s="229"/>
      <c r="BMI197" s="229"/>
      <c r="BMJ197" s="229"/>
      <c r="BMK197" s="229"/>
      <c r="BML197" s="229"/>
      <c r="BMM197" s="229"/>
      <c r="BMN197" s="229"/>
      <c r="BMO197" s="229"/>
      <c r="BMP197" s="229"/>
      <c r="BMQ197" s="229"/>
      <c r="BMR197" s="229"/>
      <c r="BMS197" s="229"/>
      <c r="BMT197" s="229"/>
      <c r="BMU197" s="229"/>
      <c r="BMV197" s="229"/>
      <c r="BMW197" s="229"/>
      <c r="BMX197" s="229"/>
      <c r="BMY197" s="229"/>
      <c r="BMZ197" s="229"/>
      <c r="BNA197" s="229"/>
      <c r="BNB197" s="229"/>
      <c r="BNC197" s="229"/>
      <c r="BND197" s="229"/>
      <c r="BNE197" s="229"/>
      <c r="BNF197" s="229"/>
      <c r="BNG197" s="229"/>
      <c r="BNH197" s="229"/>
      <c r="BNI197" s="229"/>
      <c r="BNJ197" s="229"/>
      <c r="BNK197" s="229"/>
      <c r="BNL197" s="229"/>
      <c r="BNM197" s="229"/>
      <c r="BNN197" s="229"/>
      <c r="BNO197" s="229"/>
      <c r="BNP197" s="229"/>
      <c r="BNQ197" s="229"/>
      <c r="BNR197" s="229"/>
      <c r="BNS197" s="229"/>
      <c r="BNT197" s="229"/>
      <c r="BNU197" s="229"/>
      <c r="BNV197" s="229"/>
      <c r="BNW197" s="229"/>
      <c r="BNX197" s="229"/>
      <c r="BNY197" s="229"/>
      <c r="BNZ197" s="229"/>
      <c r="BOA197" s="229"/>
      <c r="BOB197" s="229"/>
      <c r="BOC197" s="229"/>
      <c r="BOD197" s="229"/>
      <c r="BOE197" s="229"/>
      <c r="BOF197" s="229"/>
      <c r="BOG197" s="229"/>
      <c r="BOH197" s="229"/>
      <c r="BOI197" s="229"/>
      <c r="BOJ197" s="229"/>
      <c r="BOK197" s="229"/>
      <c r="BOL197" s="229"/>
      <c r="BOM197" s="229"/>
      <c r="BON197" s="229"/>
      <c r="BOO197" s="229"/>
      <c r="BOP197" s="229"/>
      <c r="BOQ197" s="229"/>
      <c r="BOR197" s="229"/>
      <c r="BOS197" s="229"/>
      <c r="BOT197" s="229"/>
      <c r="BOU197" s="229"/>
      <c r="BOV197" s="229"/>
      <c r="BOW197" s="229"/>
      <c r="BOX197" s="229"/>
      <c r="BOY197" s="229"/>
      <c r="BOZ197" s="229"/>
      <c r="BPA197" s="229"/>
      <c r="BPB197" s="229"/>
      <c r="BPC197" s="229"/>
      <c r="BPD197" s="229"/>
      <c r="BPE197" s="229"/>
      <c r="BPF197" s="229"/>
      <c r="BPG197" s="229"/>
      <c r="BPH197" s="229"/>
      <c r="BPI197" s="229"/>
      <c r="BPJ197" s="229"/>
      <c r="BPK197" s="229"/>
      <c r="BPL197" s="229"/>
      <c r="BPM197" s="229"/>
      <c r="BPN197" s="229"/>
      <c r="BPO197" s="229"/>
      <c r="BPP197" s="229"/>
      <c r="BPQ197" s="229"/>
      <c r="BPR197" s="229"/>
      <c r="BPS197" s="229"/>
      <c r="BPT197" s="229"/>
      <c r="BPU197" s="229"/>
      <c r="BPV197" s="229"/>
      <c r="BPW197" s="229"/>
      <c r="BPX197" s="229"/>
      <c r="BPY197" s="229"/>
      <c r="BPZ197" s="229"/>
      <c r="BQA197" s="229"/>
      <c r="BQB197" s="229"/>
      <c r="BQC197" s="229"/>
      <c r="BQD197" s="229"/>
      <c r="BQE197" s="229"/>
      <c r="BQF197" s="229"/>
      <c r="BQG197" s="229"/>
      <c r="BQH197" s="229"/>
      <c r="BQI197" s="229"/>
      <c r="BQJ197" s="229"/>
      <c r="BQK197" s="229"/>
      <c r="BQL197" s="229"/>
      <c r="BQM197" s="229"/>
      <c r="BQN197" s="229"/>
      <c r="BQO197" s="229"/>
      <c r="BQP197" s="229"/>
      <c r="BQQ197" s="229"/>
      <c r="BQR197" s="229"/>
      <c r="BQS197" s="229"/>
      <c r="BQT197" s="229"/>
      <c r="BQU197" s="229"/>
      <c r="BQV197" s="229"/>
      <c r="BQW197" s="229"/>
      <c r="BQX197" s="229"/>
      <c r="BQY197" s="229"/>
      <c r="BQZ197" s="229"/>
      <c r="BRA197" s="229"/>
      <c r="BRB197" s="229"/>
      <c r="BRC197" s="229"/>
      <c r="BRD197" s="229"/>
      <c r="BRE197" s="229"/>
      <c r="BRF197" s="229"/>
      <c r="BRG197" s="229"/>
      <c r="BRH197" s="229"/>
      <c r="BRI197" s="229"/>
      <c r="BRJ197" s="229"/>
      <c r="BRK197" s="229"/>
      <c r="BRL197" s="229"/>
      <c r="BRM197" s="229"/>
      <c r="BRN197" s="229"/>
      <c r="BRO197" s="229"/>
      <c r="BRP197" s="229"/>
      <c r="BRQ197" s="229"/>
      <c r="BRR197" s="229"/>
      <c r="BRS197" s="229"/>
      <c r="BRT197" s="229"/>
      <c r="BRU197" s="229"/>
      <c r="BRV197" s="229"/>
      <c r="BRW197" s="229"/>
      <c r="BRX197" s="229"/>
      <c r="BRY197" s="229"/>
      <c r="BRZ197" s="229"/>
      <c r="BSA197" s="229"/>
      <c r="BSB197" s="229"/>
      <c r="BSC197" s="229"/>
      <c r="BSD197" s="229"/>
      <c r="BSE197" s="229"/>
      <c r="BSF197" s="229"/>
      <c r="BSG197" s="229"/>
      <c r="BSH197" s="229"/>
      <c r="BSI197" s="229"/>
      <c r="BSJ197" s="229"/>
      <c r="BSK197" s="229"/>
      <c r="BSL197" s="229"/>
      <c r="BSM197" s="229"/>
      <c r="BSN197" s="229"/>
      <c r="BSO197" s="229"/>
      <c r="BSP197" s="229"/>
      <c r="BSQ197" s="229"/>
      <c r="BSR197" s="229"/>
      <c r="BSS197" s="229"/>
      <c r="BST197" s="229"/>
      <c r="BSU197" s="229"/>
      <c r="BSV197" s="229"/>
      <c r="BSW197" s="229"/>
      <c r="BSX197" s="229"/>
      <c r="BSY197" s="229"/>
      <c r="BSZ197" s="229"/>
      <c r="BTA197" s="229"/>
      <c r="BTB197" s="229"/>
      <c r="BTC197" s="229"/>
      <c r="BTD197" s="229"/>
      <c r="BTE197" s="229"/>
      <c r="BTF197" s="229"/>
      <c r="BTG197" s="229"/>
      <c r="BTH197" s="229"/>
      <c r="BTI197" s="229"/>
      <c r="BTJ197" s="229"/>
      <c r="BTK197" s="229"/>
      <c r="BTL197" s="229"/>
      <c r="BTM197" s="229"/>
      <c r="BTN197" s="229"/>
      <c r="BTO197" s="229"/>
      <c r="BTP197" s="229"/>
      <c r="BTQ197" s="229"/>
      <c r="BTR197" s="229"/>
      <c r="BTS197" s="229"/>
      <c r="BTT197" s="229"/>
      <c r="BTU197" s="229"/>
      <c r="BTV197" s="229"/>
      <c r="BTW197" s="229"/>
      <c r="BTX197" s="229"/>
      <c r="BTY197" s="229"/>
      <c r="BTZ197" s="229"/>
      <c r="BUA197" s="229"/>
      <c r="BUB197" s="229"/>
      <c r="BUC197" s="229"/>
      <c r="BUD197" s="229"/>
      <c r="BUE197" s="229"/>
      <c r="BUF197" s="229"/>
      <c r="BUG197" s="229"/>
      <c r="BUH197" s="229"/>
      <c r="BUI197" s="229"/>
      <c r="BUJ197" s="229"/>
      <c r="BUK197" s="229"/>
      <c r="BUL197" s="229"/>
      <c r="BUM197" s="229"/>
      <c r="BUN197" s="229"/>
      <c r="BUO197" s="229"/>
      <c r="BUP197" s="229"/>
      <c r="BUQ197" s="229"/>
      <c r="BUR197" s="229"/>
      <c r="BUS197" s="229"/>
      <c r="BUT197" s="229"/>
      <c r="BUU197" s="229"/>
      <c r="BUV197" s="229"/>
      <c r="BUW197" s="229"/>
      <c r="BUX197" s="229"/>
      <c r="BUY197" s="229"/>
      <c r="BUZ197" s="229"/>
      <c r="BVA197" s="229"/>
      <c r="BVB197" s="229"/>
      <c r="BVC197" s="229"/>
      <c r="BVD197" s="229"/>
      <c r="BVE197" s="229"/>
      <c r="BVF197" s="229"/>
      <c r="BVG197" s="229"/>
      <c r="BVH197" s="229"/>
      <c r="BVI197" s="229"/>
      <c r="BVJ197" s="229"/>
      <c r="BVK197" s="229"/>
      <c r="BVL197" s="229"/>
      <c r="BVM197" s="229"/>
      <c r="BVN197" s="229"/>
      <c r="BVO197" s="229"/>
      <c r="BVP197" s="229"/>
      <c r="BVQ197" s="229"/>
      <c r="BVR197" s="229"/>
      <c r="BVS197" s="229"/>
      <c r="BVT197" s="229"/>
      <c r="BVU197" s="229"/>
      <c r="BVV197" s="229"/>
      <c r="BVW197" s="229"/>
      <c r="BVX197" s="229"/>
      <c r="BVY197" s="229"/>
      <c r="BVZ197" s="229"/>
      <c r="BWA197" s="229"/>
      <c r="BWB197" s="229"/>
      <c r="BWC197" s="229"/>
      <c r="BWD197" s="229"/>
      <c r="BWE197" s="229"/>
      <c r="BWF197" s="229"/>
      <c r="BWG197" s="229"/>
      <c r="BWH197" s="229"/>
      <c r="BWI197" s="229"/>
      <c r="BWJ197" s="229"/>
      <c r="BWK197" s="229"/>
      <c r="BWL197" s="229"/>
      <c r="BWM197" s="229"/>
      <c r="BWN197" s="229"/>
      <c r="BWO197" s="229"/>
      <c r="BWP197" s="229"/>
      <c r="BWQ197" s="229"/>
      <c r="BWR197" s="229"/>
      <c r="BWS197" s="229"/>
      <c r="BWT197" s="229"/>
      <c r="BWU197" s="229"/>
      <c r="BWV197" s="229"/>
      <c r="BWW197" s="229"/>
      <c r="BWX197" s="229"/>
      <c r="BWY197" s="229"/>
      <c r="BWZ197" s="229"/>
      <c r="BXA197" s="229"/>
      <c r="BXB197" s="229"/>
      <c r="BXC197" s="229"/>
      <c r="BXD197" s="229"/>
      <c r="BXE197" s="229"/>
      <c r="BXF197" s="229"/>
      <c r="BXG197" s="229"/>
      <c r="BXH197" s="229"/>
      <c r="BXI197" s="229"/>
      <c r="BXJ197" s="229"/>
      <c r="BXK197" s="229"/>
      <c r="BXL197" s="229"/>
      <c r="BXM197" s="229"/>
      <c r="BXN197" s="229"/>
      <c r="BXO197" s="229"/>
      <c r="BXP197" s="229"/>
      <c r="BXQ197" s="229"/>
      <c r="BXR197" s="229"/>
      <c r="BXS197" s="229"/>
      <c r="BXT197" s="229"/>
      <c r="BXU197" s="229"/>
      <c r="BXV197" s="229"/>
      <c r="BXW197" s="229"/>
      <c r="BXX197" s="229"/>
      <c r="BXY197" s="229"/>
      <c r="BXZ197" s="229"/>
      <c r="BYA197" s="229"/>
      <c r="BYB197" s="229"/>
      <c r="BYC197" s="229"/>
      <c r="BYD197" s="229"/>
      <c r="BYE197" s="229"/>
      <c r="BYF197" s="229"/>
      <c r="BYG197" s="229"/>
      <c r="BYH197" s="229"/>
      <c r="BYI197" s="229"/>
      <c r="BYJ197" s="229"/>
      <c r="BYK197" s="229"/>
      <c r="BYL197" s="229"/>
      <c r="BYM197" s="229"/>
      <c r="BYN197" s="229"/>
      <c r="BYO197" s="229"/>
      <c r="BYP197" s="229"/>
      <c r="BYQ197" s="229"/>
      <c r="BYR197" s="229"/>
      <c r="BYS197" s="229"/>
      <c r="BYT197" s="229"/>
      <c r="BYU197" s="229"/>
      <c r="BYV197" s="229"/>
      <c r="BYW197" s="229"/>
      <c r="BYX197" s="229"/>
      <c r="BYY197" s="229"/>
      <c r="BYZ197" s="229"/>
      <c r="BZA197" s="229"/>
      <c r="BZB197" s="229"/>
      <c r="BZC197" s="229"/>
      <c r="BZD197" s="229"/>
      <c r="BZE197" s="229"/>
      <c r="BZF197" s="229"/>
      <c r="BZG197" s="229"/>
      <c r="BZH197" s="229"/>
      <c r="BZI197" s="229"/>
      <c r="BZJ197" s="229"/>
      <c r="BZK197" s="229"/>
      <c r="BZL197" s="229"/>
      <c r="BZM197" s="229"/>
      <c r="BZN197" s="229"/>
      <c r="BZO197" s="229"/>
      <c r="BZP197" s="229"/>
      <c r="BZQ197" s="229"/>
      <c r="BZR197" s="229"/>
      <c r="BZS197" s="229"/>
      <c r="BZT197" s="229"/>
      <c r="BZU197" s="229"/>
      <c r="BZV197" s="229"/>
      <c r="BZW197" s="229"/>
      <c r="BZX197" s="229"/>
      <c r="BZY197" s="229"/>
      <c r="BZZ197" s="229"/>
      <c r="CAA197" s="229"/>
      <c r="CAB197" s="229"/>
      <c r="CAC197" s="229"/>
      <c r="CAD197" s="229"/>
      <c r="CAE197" s="229"/>
      <c r="CAF197" s="229"/>
      <c r="CAG197" s="229"/>
      <c r="CAH197" s="229"/>
      <c r="CAI197" s="229"/>
      <c r="CAJ197" s="229"/>
      <c r="CAK197" s="229"/>
      <c r="CAL197" s="229"/>
      <c r="CAM197" s="229"/>
      <c r="CAN197" s="229"/>
      <c r="CAO197" s="229"/>
      <c r="CAP197" s="229"/>
      <c r="CAQ197" s="229"/>
      <c r="CAR197" s="229"/>
      <c r="CAS197" s="229"/>
      <c r="CAT197" s="229"/>
      <c r="CAU197" s="229"/>
      <c r="CAV197" s="229"/>
      <c r="CAW197" s="229"/>
      <c r="CAX197" s="229"/>
      <c r="CAY197" s="229"/>
      <c r="CAZ197" s="229"/>
      <c r="CBA197" s="229"/>
      <c r="CBB197" s="229"/>
      <c r="CBC197" s="229"/>
      <c r="CBD197" s="229"/>
      <c r="CBE197" s="229"/>
      <c r="CBF197" s="229"/>
      <c r="CBG197" s="229"/>
      <c r="CBH197" s="229"/>
      <c r="CBI197" s="229"/>
      <c r="CBJ197" s="229"/>
      <c r="CBK197" s="229"/>
      <c r="CBL197" s="229"/>
      <c r="CBM197" s="229"/>
      <c r="CBN197" s="229"/>
      <c r="CBO197" s="229"/>
      <c r="CBP197" s="229"/>
      <c r="CBQ197" s="229"/>
      <c r="CBR197" s="229"/>
      <c r="CBS197" s="229"/>
      <c r="CBT197" s="229"/>
      <c r="CBU197" s="229"/>
      <c r="CBV197" s="229"/>
      <c r="CBW197" s="229"/>
      <c r="CBX197" s="229"/>
      <c r="CBY197" s="229"/>
      <c r="CBZ197" s="229"/>
      <c r="CCA197" s="229"/>
      <c r="CCB197" s="229"/>
      <c r="CCC197" s="229"/>
      <c r="CCD197" s="229"/>
      <c r="CCE197" s="229"/>
      <c r="CCF197" s="229"/>
      <c r="CCG197" s="229"/>
      <c r="CCH197" s="229"/>
      <c r="CCI197" s="229"/>
      <c r="CCJ197" s="229"/>
      <c r="CCK197" s="229"/>
      <c r="CCL197" s="229"/>
      <c r="CCM197" s="229"/>
      <c r="CCN197" s="229"/>
      <c r="CCO197" s="229"/>
      <c r="CCP197" s="229"/>
      <c r="CCQ197" s="229"/>
      <c r="CCR197" s="229"/>
      <c r="CCS197" s="229"/>
      <c r="CCT197" s="229"/>
      <c r="CCU197" s="229"/>
      <c r="CCV197" s="229"/>
      <c r="CCW197" s="229"/>
      <c r="CCX197" s="229"/>
      <c r="CCY197" s="229"/>
      <c r="CCZ197" s="229"/>
      <c r="CDA197" s="229"/>
      <c r="CDB197" s="229"/>
      <c r="CDC197" s="229"/>
      <c r="CDD197" s="229"/>
      <c r="CDE197" s="229"/>
      <c r="CDF197" s="229"/>
      <c r="CDG197" s="229"/>
      <c r="CDH197" s="229"/>
      <c r="CDI197" s="229"/>
      <c r="CDJ197" s="229"/>
      <c r="CDK197" s="229"/>
      <c r="CDL197" s="229"/>
      <c r="CDM197" s="229"/>
      <c r="CDN197" s="229"/>
      <c r="CDO197" s="229"/>
      <c r="CDP197" s="229"/>
      <c r="CDQ197" s="229"/>
      <c r="CDR197" s="229"/>
      <c r="CDS197" s="229"/>
      <c r="CDT197" s="229"/>
      <c r="CDU197" s="229"/>
      <c r="CDV197" s="229"/>
      <c r="CDW197" s="229"/>
      <c r="CDX197" s="229"/>
      <c r="CDY197" s="229"/>
      <c r="CDZ197" s="229"/>
      <c r="CEA197" s="229"/>
      <c r="CEB197" s="229"/>
      <c r="CEC197" s="229"/>
      <c r="CED197" s="229"/>
      <c r="CEE197" s="229"/>
      <c r="CEF197" s="229"/>
      <c r="CEG197" s="229"/>
      <c r="CEH197" s="229"/>
      <c r="CEI197" s="229"/>
      <c r="CEJ197" s="229"/>
      <c r="CEK197" s="229"/>
      <c r="CEL197" s="229"/>
      <c r="CEM197" s="229"/>
      <c r="CEN197" s="229"/>
      <c r="CEO197" s="229"/>
      <c r="CEP197" s="229"/>
      <c r="CEQ197" s="229"/>
      <c r="CER197" s="229"/>
      <c r="CES197" s="229"/>
      <c r="CET197" s="229"/>
      <c r="CEU197" s="229"/>
      <c r="CEV197" s="229"/>
      <c r="CEW197" s="229"/>
      <c r="CEX197" s="229"/>
      <c r="CEY197" s="229"/>
      <c r="CEZ197" s="229"/>
      <c r="CFA197" s="229"/>
      <c r="CFB197" s="229"/>
      <c r="CFC197" s="229"/>
      <c r="CFD197" s="229"/>
      <c r="CFE197" s="229"/>
      <c r="CFF197" s="229"/>
      <c r="CFG197" s="229"/>
      <c r="CFH197" s="229"/>
      <c r="CFI197" s="229"/>
      <c r="CFJ197" s="229"/>
      <c r="CFK197" s="229"/>
      <c r="CFL197" s="229"/>
      <c r="CFM197" s="229"/>
      <c r="CFN197" s="229"/>
      <c r="CFO197" s="229"/>
      <c r="CFP197" s="229"/>
      <c r="CFQ197" s="229"/>
      <c r="CFR197" s="229"/>
      <c r="CFS197" s="229"/>
      <c r="CFT197" s="229"/>
      <c r="CFU197" s="229"/>
      <c r="CFV197" s="229"/>
      <c r="CFW197" s="229"/>
      <c r="CFX197" s="229"/>
      <c r="CFY197" s="229"/>
      <c r="CFZ197" s="229"/>
      <c r="CGA197" s="229"/>
      <c r="CGB197" s="229"/>
      <c r="CGC197" s="229"/>
      <c r="CGD197" s="229"/>
      <c r="CGE197" s="229"/>
      <c r="CGF197" s="229"/>
      <c r="CGG197" s="229"/>
      <c r="CGH197" s="229"/>
      <c r="CGI197" s="229"/>
      <c r="CGJ197" s="229"/>
      <c r="CGK197" s="229"/>
      <c r="CGL197" s="229"/>
      <c r="CGM197" s="229"/>
      <c r="CGN197" s="229"/>
      <c r="CGO197" s="229"/>
      <c r="CGP197" s="229"/>
      <c r="CGQ197" s="229"/>
      <c r="CGR197" s="229"/>
      <c r="CGS197" s="229"/>
      <c r="CGT197" s="229"/>
      <c r="CGU197" s="229"/>
      <c r="CGV197" s="229"/>
      <c r="CGW197" s="229"/>
      <c r="CGX197" s="229"/>
      <c r="CGY197" s="229"/>
      <c r="CGZ197" s="229"/>
      <c r="CHA197" s="229"/>
      <c r="CHB197" s="229"/>
      <c r="CHC197" s="229"/>
      <c r="CHD197" s="229"/>
      <c r="CHE197" s="229"/>
      <c r="CHF197" s="229"/>
      <c r="CHG197" s="229"/>
      <c r="CHH197" s="229"/>
      <c r="CHI197" s="229"/>
      <c r="CHJ197" s="229"/>
      <c r="CHK197" s="229"/>
      <c r="CHL197" s="229"/>
      <c r="CHM197" s="229"/>
      <c r="CHN197" s="229"/>
      <c r="CHO197" s="229"/>
      <c r="CHP197" s="229"/>
      <c r="CHQ197" s="229"/>
      <c r="CHR197" s="229"/>
      <c r="CHS197" s="229"/>
      <c r="CHT197" s="229"/>
      <c r="CHU197" s="229"/>
      <c r="CHV197" s="229"/>
      <c r="CHW197" s="229"/>
      <c r="CHX197" s="229"/>
      <c r="CHY197" s="229"/>
      <c r="CHZ197" s="229"/>
      <c r="CIA197" s="229"/>
      <c r="CIB197" s="229"/>
      <c r="CIC197" s="229"/>
      <c r="CID197" s="229"/>
      <c r="CIE197" s="229"/>
      <c r="CIF197" s="229"/>
      <c r="CIG197" s="229"/>
      <c r="CIH197" s="229"/>
      <c r="CII197" s="229"/>
      <c r="CIJ197" s="229"/>
      <c r="CIK197" s="229"/>
      <c r="CIL197" s="229"/>
      <c r="CIM197" s="229"/>
      <c r="CIN197" s="229"/>
      <c r="CIO197" s="229"/>
      <c r="CIP197" s="229"/>
      <c r="CIQ197" s="229"/>
      <c r="CIR197" s="229"/>
      <c r="CIS197" s="229"/>
      <c r="CIT197" s="229"/>
      <c r="CIU197" s="229"/>
      <c r="CIV197" s="229"/>
      <c r="CIW197" s="229"/>
      <c r="CIX197" s="229"/>
      <c r="CIY197" s="229"/>
      <c r="CIZ197" s="229"/>
      <c r="CJA197" s="229"/>
      <c r="CJB197" s="229"/>
      <c r="CJC197" s="229"/>
      <c r="CJD197" s="229"/>
      <c r="CJE197" s="229"/>
      <c r="CJF197" s="229"/>
      <c r="CJG197" s="229"/>
      <c r="CJH197" s="229"/>
      <c r="CJI197" s="229"/>
      <c r="CJJ197" s="229"/>
      <c r="CJK197" s="229"/>
      <c r="CJL197" s="229"/>
      <c r="CJM197" s="229"/>
      <c r="CJN197" s="229"/>
      <c r="CJO197" s="229"/>
      <c r="CJP197" s="229"/>
      <c r="CJQ197" s="229"/>
      <c r="CJR197" s="229"/>
      <c r="CJS197" s="229"/>
      <c r="CJT197" s="229"/>
      <c r="CJU197" s="229"/>
      <c r="CJV197" s="229"/>
      <c r="CJW197" s="229"/>
      <c r="CJX197" s="229"/>
      <c r="CJY197" s="229"/>
      <c r="CJZ197" s="229"/>
      <c r="CKA197" s="229"/>
      <c r="CKB197" s="229"/>
      <c r="CKC197" s="229"/>
      <c r="CKD197" s="229"/>
      <c r="CKE197" s="229"/>
      <c r="CKF197" s="229"/>
      <c r="CKG197" s="229"/>
      <c r="CKH197" s="229"/>
      <c r="CKI197" s="229"/>
      <c r="CKJ197" s="229"/>
      <c r="CKK197" s="229"/>
      <c r="CKL197" s="229"/>
      <c r="CKM197" s="229"/>
      <c r="CKN197" s="229"/>
      <c r="CKO197" s="229"/>
      <c r="CKP197" s="229"/>
      <c r="CKQ197" s="229"/>
      <c r="CKR197" s="229"/>
      <c r="CKS197" s="229"/>
      <c r="CKT197" s="229"/>
      <c r="CKU197" s="229"/>
      <c r="CKV197" s="229"/>
      <c r="CKW197" s="229"/>
      <c r="CKX197" s="229"/>
      <c r="CKY197" s="229"/>
      <c r="CKZ197" s="229"/>
      <c r="CLA197" s="229"/>
      <c r="CLB197" s="229"/>
      <c r="CLC197" s="229"/>
      <c r="CLD197" s="229"/>
      <c r="CLE197" s="229"/>
      <c r="CLF197" s="229"/>
      <c r="CLG197" s="229"/>
      <c r="CLH197" s="229"/>
      <c r="CLI197" s="229"/>
      <c r="CLJ197" s="229"/>
      <c r="CLK197" s="229"/>
      <c r="CLL197" s="229"/>
      <c r="CLM197" s="229"/>
      <c r="CLN197" s="229"/>
      <c r="CLO197" s="229"/>
      <c r="CLP197" s="229"/>
      <c r="CLQ197" s="229"/>
      <c r="CLR197" s="229"/>
      <c r="CLS197" s="229"/>
      <c r="CLT197" s="229"/>
      <c r="CLU197" s="229"/>
      <c r="CLV197" s="229"/>
      <c r="CLW197" s="229"/>
      <c r="CLX197" s="229"/>
      <c r="CLY197" s="229"/>
      <c r="CLZ197" s="229"/>
      <c r="CMA197" s="229"/>
      <c r="CMB197" s="229"/>
      <c r="CMC197" s="229"/>
      <c r="CMD197" s="229"/>
      <c r="CME197" s="229"/>
      <c r="CMF197" s="229"/>
      <c r="CMG197" s="229"/>
      <c r="CMH197" s="229"/>
      <c r="CMI197" s="229"/>
      <c r="CMJ197" s="229"/>
      <c r="CMK197" s="229"/>
      <c r="CML197" s="229"/>
      <c r="CMM197" s="229"/>
      <c r="CMN197" s="229"/>
      <c r="CMO197" s="229"/>
      <c r="CMP197" s="229"/>
      <c r="CMQ197" s="229"/>
      <c r="CMR197" s="229"/>
      <c r="CMS197" s="229"/>
      <c r="CMT197" s="229"/>
      <c r="CMU197" s="229"/>
      <c r="CMV197" s="229"/>
      <c r="CMW197" s="229"/>
      <c r="CMX197" s="229"/>
      <c r="CMY197" s="229"/>
      <c r="CMZ197" s="229"/>
      <c r="CNA197" s="229"/>
      <c r="CNB197" s="229"/>
      <c r="CNC197" s="229"/>
      <c r="CND197" s="229"/>
      <c r="CNE197" s="229"/>
      <c r="CNF197" s="229"/>
      <c r="CNG197" s="229"/>
      <c r="CNH197" s="229"/>
      <c r="CNI197" s="229"/>
      <c r="CNJ197" s="229"/>
      <c r="CNK197" s="229"/>
      <c r="CNL197" s="229"/>
      <c r="CNM197" s="229"/>
      <c r="CNN197" s="229"/>
      <c r="CNO197" s="229"/>
      <c r="CNP197" s="229"/>
      <c r="CNQ197" s="229"/>
      <c r="CNR197" s="229"/>
      <c r="CNS197" s="229"/>
      <c r="CNT197" s="229"/>
      <c r="CNU197" s="229"/>
      <c r="CNV197" s="229"/>
      <c r="CNW197" s="229"/>
      <c r="CNX197" s="229"/>
      <c r="CNY197" s="229"/>
      <c r="CNZ197" s="229"/>
      <c r="COA197" s="229"/>
      <c r="COB197" s="229"/>
      <c r="COC197" s="229"/>
      <c r="COD197" s="229"/>
      <c r="COE197" s="229"/>
      <c r="COF197" s="229"/>
      <c r="COG197" s="229"/>
      <c r="COH197" s="229"/>
      <c r="COI197" s="229"/>
      <c r="COJ197" s="229"/>
      <c r="COK197" s="229"/>
      <c r="COL197" s="229"/>
      <c r="COM197" s="229"/>
      <c r="CON197" s="229"/>
      <c r="COO197" s="229"/>
      <c r="COP197" s="229"/>
      <c r="COQ197" s="229"/>
      <c r="COR197" s="229"/>
      <c r="COS197" s="229"/>
      <c r="COT197" s="229"/>
      <c r="COU197" s="229"/>
      <c r="COV197" s="229"/>
      <c r="COW197" s="229"/>
      <c r="COX197" s="229"/>
      <c r="COY197" s="229"/>
      <c r="COZ197" s="229"/>
      <c r="CPA197" s="229"/>
      <c r="CPB197" s="229"/>
      <c r="CPC197" s="229"/>
      <c r="CPD197" s="229"/>
      <c r="CPE197" s="229"/>
      <c r="CPF197" s="229"/>
      <c r="CPG197" s="229"/>
      <c r="CPH197" s="229"/>
      <c r="CPI197" s="229"/>
      <c r="CPJ197" s="229"/>
      <c r="CPK197" s="229"/>
      <c r="CPL197" s="229"/>
      <c r="CPM197" s="229"/>
      <c r="CPN197" s="229"/>
      <c r="CPO197" s="229"/>
      <c r="CPP197" s="229"/>
      <c r="CPQ197" s="229"/>
      <c r="CPR197" s="229"/>
      <c r="CPS197" s="229"/>
      <c r="CPT197" s="229"/>
      <c r="CPU197" s="229"/>
      <c r="CPV197" s="229"/>
      <c r="CPW197" s="229"/>
      <c r="CPX197" s="229"/>
      <c r="CPY197" s="229"/>
      <c r="CPZ197" s="229"/>
      <c r="CQA197" s="229"/>
      <c r="CQB197" s="229"/>
      <c r="CQC197" s="229"/>
      <c r="CQD197" s="229"/>
      <c r="CQE197" s="229"/>
      <c r="CQF197" s="229"/>
      <c r="CQG197" s="229"/>
      <c r="CQH197" s="229"/>
      <c r="CQI197" s="229"/>
      <c r="CQJ197" s="229"/>
      <c r="CQK197" s="229"/>
      <c r="CQL197" s="229"/>
      <c r="CQM197" s="229"/>
      <c r="CQN197" s="229"/>
      <c r="CQO197" s="229"/>
      <c r="CQP197" s="229"/>
      <c r="CQQ197" s="229"/>
      <c r="CQR197" s="229"/>
      <c r="CQS197" s="229"/>
      <c r="CQT197" s="229"/>
      <c r="CQU197" s="229"/>
      <c r="CQV197" s="229"/>
      <c r="CQW197" s="229"/>
      <c r="CQX197" s="229"/>
      <c r="CQY197" s="229"/>
      <c r="CQZ197" s="229"/>
      <c r="CRA197" s="229"/>
      <c r="CRB197" s="229"/>
      <c r="CRC197" s="229"/>
      <c r="CRD197" s="229"/>
      <c r="CRE197" s="229"/>
      <c r="CRF197" s="229"/>
      <c r="CRG197" s="229"/>
      <c r="CRH197" s="229"/>
      <c r="CRI197" s="229"/>
      <c r="CRJ197" s="229"/>
      <c r="CRK197" s="229"/>
      <c r="CRL197" s="229"/>
      <c r="CRM197" s="229"/>
      <c r="CRN197" s="229"/>
      <c r="CRO197" s="229"/>
      <c r="CRP197" s="229"/>
      <c r="CRQ197" s="229"/>
      <c r="CRR197" s="229"/>
      <c r="CRS197" s="229"/>
      <c r="CRT197" s="229"/>
      <c r="CRU197" s="229"/>
      <c r="CRV197" s="229"/>
      <c r="CRW197" s="229"/>
      <c r="CRX197" s="229"/>
      <c r="CRY197" s="229"/>
      <c r="CRZ197" s="229"/>
      <c r="CSA197" s="229"/>
      <c r="CSB197" s="229"/>
      <c r="CSC197" s="229"/>
      <c r="CSD197" s="229"/>
      <c r="CSE197" s="229"/>
      <c r="CSF197" s="229"/>
      <c r="CSG197" s="229"/>
      <c r="CSH197" s="229"/>
      <c r="CSI197" s="229"/>
      <c r="CSJ197" s="229"/>
      <c r="CSK197" s="229"/>
      <c r="CSL197" s="229"/>
      <c r="CSM197" s="229"/>
      <c r="CSN197" s="229"/>
      <c r="CSO197" s="229"/>
      <c r="CSP197" s="229"/>
      <c r="CSQ197" s="229"/>
      <c r="CSR197" s="229"/>
      <c r="CSS197" s="229"/>
      <c r="CST197" s="229"/>
      <c r="CSU197" s="229"/>
      <c r="CSV197" s="229"/>
      <c r="CSW197" s="229"/>
      <c r="CSX197" s="229"/>
      <c r="CSY197" s="229"/>
      <c r="CSZ197" s="229"/>
      <c r="CTA197" s="229"/>
      <c r="CTB197" s="229"/>
      <c r="CTC197" s="229"/>
      <c r="CTD197" s="229"/>
      <c r="CTE197" s="229"/>
      <c r="CTF197" s="229"/>
      <c r="CTG197" s="229"/>
      <c r="CTH197" s="229"/>
      <c r="CTI197" s="229"/>
      <c r="CTJ197" s="229"/>
      <c r="CTK197" s="229"/>
      <c r="CTL197" s="229"/>
      <c r="CTM197" s="229"/>
      <c r="CTN197" s="229"/>
      <c r="CTO197" s="229"/>
      <c r="CTP197" s="229"/>
      <c r="CTQ197" s="229"/>
      <c r="CTR197" s="229"/>
      <c r="CTS197" s="229"/>
      <c r="CTT197" s="229"/>
      <c r="CTU197" s="229"/>
      <c r="CTV197" s="229"/>
      <c r="CTW197" s="229"/>
      <c r="CTX197" s="229"/>
      <c r="CTY197" s="229"/>
      <c r="CTZ197" s="229"/>
      <c r="CUA197" s="229"/>
    </row>
    <row r="198" spans="1:2575" s="224" customFormat="1" ht="108.75" hidden="1" customHeight="1">
      <c r="A198" s="247"/>
      <c r="B198" s="248"/>
      <c r="C198" s="249"/>
      <c r="D198" s="250"/>
      <c r="E198" s="274"/>
      <c r="F198" s="252"/>
      <c r="G198" s="249"/>
      <c r="H198" s="256"/>
      <c r="I198" s="269"/>
      <c r="J198" s="270"/>
      <c r="K198" s="252"/>
      <c r="L198" s="252"/>
      <c r="N198" s="229"/>
      <c r="O198" s="229"/>
      <c r="P198" s="229"/>
      <c r="Q198" s="229"/>
      <c r="R198" s="229"/>
      <c r="S198" s="229"/>
      <c r="T198" s="229"/>
      <c r="U198" s="229"/>
      <c r="V198" s="229"/>
      <c r="W198" s="229"/>
      <c r="X198" s="229"/>
      <c r="Y198" s="229"/>
      <c r="Z198" s="229"/>
      <c r="AA198" s="229"/>
      <c r="AB198" s="229"/>
      <c r="AC198" s="229"/>
      <c r="AD198" s="229"/>
      <c r="AE198" s="229"/>
      <c r="AF198" s="229"/>
      <c r="AG198" s="229"/>
      <c r="AH198" s="229"/>
      <c r="AI198" s="229"/>
      <c r="AJ198" s="229"/>
      <c r="AK198" s="229"/>
      <c r="AL198" s="229"/>
      <c r="AM198" s="229"/>
      <c r="AN198" s="229"/>
      <c r="AO198" s="229"/>
      <c r="AP198" s="229"/>
      <c r="AQ198" s="229"/>
      <c r="AR198" s="229"/>
      <c r="AS198" s="229"/>
      <c r="AT198" s="229"/>
      <c r="AU198" s="229"/>
      <c r="AV198" s="229"/>
      <c r="AW198" s="229"/>
      <c r="AX198" s="229"/>
      <c r="AY198" s="229"/>
      <c r="AZ198" s="229"/>
      <c r="BA198" s="229"/>
      <c r="BB198" s="229"/>
      <c r="BC198" s="229"/>
      <c r="BD198" s="229"/>
      <c r="BE198" s="229"/>
      <c r="BF198" s="229"/>
      <c r="BG198" s="229"/>
      <c r="BH198" s="229"/>
      <c r="BI198" s="229"/>
      <c r="BJ198" s="229"/>
      <c r="BK198" s="229"/>
      <c r="BL198" s="229"/>
      <c r="BM198" s="229"/>
      <c r="BN198" s="229"/>
      <c r="BO198" s="229"/>
      <c r="BP198" s="229"/>
      <c r="BQ198" s="229"/>
      <c r="BR198" s="229"/>
      <c r="BS198" s="229"/>
      <c r="BT198" s="229"/>
      <c r="BU198" s="229"/>
      <c r="BV198" s="229"/>
      <c r="BW198" s="229"/>
      <c r="BX198" s="229"/>
      <c r="BY198" s="229"/>
      <c r="BZ198" s="229"/>
      <c r="CA198" s="229"/>
      <c r="CB198" s="229"/>
      <c r="CC198" s="229"/>
      <c r="CD198" s="229"/>
      <c r="CE198" s="229"/>
      <c r="CF198" s="229"/>
      <c r="CG198" s="229"/>
      <c r="CH198" s="229"/>
      <c r="CI198" s="229"/>
      <c r="CJ198" s="229"/>
      <c r="CK198" s="229"/>
      <c r="CL198" s="229"/>
      <c r="CM198" s="229"/>
      <c r="CN198" s="229"/>
      <c r="CO198" s="229"/>
      <c r="CP198" s="229"/>
      <c r="CQ198" s="229"/>
      <c r="CR198" s="229"/>
      <c r="CS198" s="229"/>
      <c r="CT198" s="229"/>
      <c r="CU198" s="229"/>
      <c r="CV198" s="229"/>
      <c r="CW198" s="229"/>
      <c r="CX198" s="229"/>
      <c r="CY198" s="229"/>
      <c r="CZ198" s="229"/>
      <c r="DA198" s="229"/>
      <c r="DB198" s="229"/>
      <c r="DC198" s="229"/>
      <c r="DD198" s="229"/>
      <c r="DE198" s="229"/>
      <c r="DF198" s="229"/>
      <c r="DG198" s="229"/>
      <c r="DH198" s="229"/>
      <c r="DI198" s="229"/>
      <c r="DJ198" s="229"/>
      <c r="DK198" s="229"/>
      <c r="DL198" s="229"/>
      <c r="DM198" s="229"/>
      <c r="DN198" s="229"/>
      <c r="DO198" s="229"/>
      <c r="DP198" s="229"/>
      <c r="DQ198" s="229"/>
      <c r="DR198" s="229"/>
      <c r="DS198" s="229"/>
      <c r="DT198" s="229"/>
      <c r="DU198" s="229"/>
      <c r="DV198" s="229"/>
      <c r="DW198" s="229"/>
      <c r="DX198" s="229"/>
      <c r="DY198" s="229"/>
      <c r="DZ198" s="229"/>
      <c r="EA198" s="229"/>
      <c r="EB198" s="229"/>
      <c r="EC198" s="229"/>
      <c r="ED198" s="229"/>
      <c r="EE198" s="229"/>
      <c r="EF198" s="229"/>
      <c r="EG198" s="229"/>
      <c r="EH198" s="229"/>
      <c r="EI198" s="229"/>
      <c r="EJ198" s="229"/>
      <c r="EK198" s="229"/>
      <c r="EL198" s="229"/>
      <c r="EM198" s="229"/>
      <c r="EN198" s="229"/>
      <c r="EO198" s="229"/>
      <c r="EP198" s="229"/>
      <c r="EQ198" s="229"/>
      <c r="ER198" s="229"/>
      <c r="ES198" s="229"/>
      <c r="ET198" s="229"/>
      <c r="EU198" s="229"/>
      <c r="EV198" s="229"/>
      <c r="EW198" s="229"/>
      <c r="EX198" s="229"/>
      <c r="EY198" s="229"/>
      <c r="EZ198" s="229"/>
      <c r="FA198" s="229"/>
      <c r="FB198" s="229"/>
      <c r="FC198" s="229"/>
      <c r="FD198" s="229"/>
      <c r="FE198" s="229"/>
      <c r="FF198" s="229"/>
      <c r="FG198" s="229"/>
      <c r="FH198" s="229"/>
      <c r="FI198" s="229"/>
      <c r="FJ198" s="229"/>
      <c r="FK198" s="229"/>
      <c r="FL198" s="229"/>
      <c r="FM198" s="229"/>
      <c r="FN198" s="229"/>
      <c r="FO198" s="229"/>
      <c r="FP198" s="229"/>
      <c r="FQ198" s="229"/>
      <c r="FR198" s="229"/>
      <c r="FS198" s="229"/>
      <c r="FT198" s="229"/>
      <c r="FU198" s="229"/>
      <c r="FV198" s="229"/>
      <c r="FW198" s="229"/>
      <c r="FX198" s="229"/>
      <c r="FY198" s="229"/>
      <c r="FZ198" s="229"/>
      <c r="GA198" s="229"/>
      <c r="GB198" s="229"/>
      <c r="GC198" s="229"/>
      <c r="GD198" s="229"/>
      <c r="GE198" s="229"/>
      <c r="GF198" s="229"/>
      <c r="GG198" s="229"/>
      <c r="GH198" s="229"/>
      <c r="GI198" s="229"/>
      <c r="GJ198" s="229"/>
      <c r="GK198" s="229"/>
      <c r="GL198" s="229"/>
      <c r="GM198" s="229"/>
      <c r="GN198" s="229"/>
      <c r="GO198" s="229"/>
      <c r="GP198" s="229"/>
      <c r="GQ198" s="229"/>
      <c r="GR198" s="229"/>
      <c r="GS198" s="229"/>
      <c r="GT198" s="229"/>
      <c r="GU198" s="229"/>
      <c r="GV198" s="229"/>
      <c r="GW198" s="229"/>
      <c r="GX198" s="229"/>
      <c r="GY198" s="229"/>
      <c r="GZ198" s="229"/>
      <c r="HA198" s="229"/>
      <c r="HB198" s="229"/>
      <c r="HC198" s="229"/>
      <c r="HD198" s="229"/>
      <c r="HE198" s="229"/>
      <c r="HF198" s="229"/>
      <c r="HG198" s="229"/>
      <c r="HH198" s="229"/>
      <c r="HI198" s="229"/>
      <c r="HJ198" s="229"/>
      <c r="HK198" s="229"/>
      <c r="HL198" s="229"/>
      <c r="HM198" s="229"/>
      <c r="HN198" s="229"/>
      <c r="HO198" s="229"/>
      <c r="HP198" s="229"/>
      <c r="HQ198" s="229"/>
      <c r="HR198" s="229"/>
      <c r="HS198" s="229"/>
      <c r="HT198" s="229"/>
      <c r="HU198" s="229"/>
      <c r="HV198" s="229"/>
      <c r="HW198" s="229"/>
      <c r="HX198" s="229"/>
      <c r="HY198" s="229"/>
      <c r="HZ198" s="229"/>
      <c r="IA198" s="229"/>
      <c r="IB198" s="229"/>
      <c r="IC198" s="229"/>
      <c r="ID198" s="229"/>
      <c r="IE198" s="229"/>
      <c r="IF198" s="229"/>
      <c r="IG198" s="229"/>
      <c r="IH198" s="229"/>
      <c r="II198" s="229"/>
      <c r="IJ198" s="229"/>
      <c r="IK198" s="229"/>
      <c r="IL198" s="229"/>
      <c r="IM198" s="229"/>
      <c r="IN198" s="229"/>
      <c r="IO198" s="229"/>
      <c r="IP198" s="229"/>
      <c r="IQ198" s="229"/>
      <c r="IR198" s="229"/>
      <c r="IS198" s="229"/>
      <c r="IT198" s="229"/>
      <c r="IU198" s="229"/>
      <c r="IV198" s="229"/>
      <c r="IW198" s="229"/>
      <c r="IX198" s="229"/>
      <c r="IY198" s="229"/>
      <c r="IZ198" s="229"/>
      <c r="JA198" s="229"/>
      <c r="JB198" s="229"/>
      <c r="JC198" s="229"/>
      <c r="JD198" s="229"/>
      <c r="JE198" s="229"/>
      <c r="JF198" s="229"/>
      <c r="JG198" s="229"/>
      <c r="JH198" s="229"/>
      <c r="JI198" s="229"/>
      <c r="JJ198" s="229"/>
      <c r="JK198" s="229"/>
      <c r="JL198" s="229"/>
      <c r="JM198" s="229"/>
      <c r="JN198" s="229"/>
      <c r="JO198" s="229"/>
      <c r="JP198" s="229"/>
      <c r="JQ198" s="229"/>
      <c r="JR198" s="229"/>
      <c r="JS198" s="229"/>
      <c r="JT198" s="229"/>
      <c r="JU198" s="229"/>
      <c r="JV198" s="229"/>
      <c r="JW198" s="229"/>
      <c r="JX198" s="229"/>
      <c r="JY198" s="229"/>
      <c r="JZ198" s="229"/>
      <c r="KA198" s="229"/>
      <c r="KB198" s="229"/>
      <c r="KC198" s="229"/>
      <c r="KD198" s="229"/>
      <c r="KE198" s="229"/>
      <c r="KF198" s="229"/>
      <c r="KG198" s="229"/>
      <c r="KH198" s="229"/>
      <c r="KI198" s="229"/>
      <c r="KJ198" s="229"/>
      <c r="KK198" s="229"/>
      <c r="KL198" s="229"/>
      <c r="KM198" s="229"/>
      <c r="KN198" s="229"/>
      <c r="KO198" s="229"/>
      <c r="KP198" s="229"/>
      <c r="KQ198" s="229"/>
      <c r="KR198" s="229"/>
      <c r="KS198" s="229"/>
      <c r="KT198" s="229"/>
      <c r="KU198" s="229"/>
      <c r="KV198" s="229"/>
      <c r="KW198" s="229"/>
      <c r="KX198" s="229"/>
      <c r="KY198" s="229"/>
      <c r="KZ198" s="229"/>
      <c r="LA198" s="229"/>
      <c r="LB198" s="229"/>
      <c r="LC198" s="229"/>
      <c r="LD198" s="229"/>
      <c r="LE198" s="229"/>
      <c r="LF198" s="229"/>
      <c r="LG198" s="229"/>
      <c r="LH198" s="229"/>
      <c r="LI198" s="229"/>
      <c r="LJ198" s="229"/>
      <c r="LK198" s="229"/>
      <c r="LL198" s="229"/>
      <c r="LM198" s="229"/>
      <c r="LN198" s="229"/>
      <c r="LO198" s="229"/>
      <c r="LP198" s="229"/>
      <c r="LQ198" s="229"/>
      <c r="LR198" s="229"/>
      <c r="LS198" s="229"/>
      <c r="LT198" s="229"/>
      <c r="LU198" s="229"/>
      <c r="LV198" s="229"/>
      <c r="LW198" s="229"/>
      <c r="LX198" s="229"/>
      <c r="LY198" s="229"/>
      <c r="LZ198" s="229"/>
      <c r="MA198" s="229"/>
      <c r="MB198" s="229"/>
      <c r="MC198" s="229"/>
      <c r="MD198" s="229"/>
      <c r="ME198" s="229"/>
      <c r="MF198" s="229"/>
      <c r="MG198" s="229"/>
      <c r="MH198" s="229"/>
      <c r="MI198" s="229"/>
      <c r="MJ198" s="229"/>
      <c r="MK198" s="229"/>
      <c r="ML198" s="229"/>
      <c r="MM198" s="229"/>
      <c r="MN198" s="229"/>
      <c r="MO198" s="229"/>
      <c r="MP198" s="229"/>
      <c r="MQ198" s="229"/>
      <c r="MR198" s="229"/>
      <c r="MS198" s="229"/>
      <c r="MT198" s="229"/>
      <c r="MU198" s="229"/>
      <c r="MV198" s="229"/>
      <c r="MW198" s="229"/>
      <c r="MX198" s="229"/>
      <c r="MY198" s="229"/>
      <c r="MZ198" s="229"/>
      <c r="NA198" s="229"/>
      <c r="NB198" s="229"/>
      <c r="NC198" s="229"/>
      <c r="ND198" s="229"/>
      <c r="NE198" s="229"/>
      <c r="NF198" s="229"/>
      <c r="NG198" s="229"/>
      <c r="NH198" s="229"/>
      <c r="NI198" s="229"/>
      <c r="NJ198" s="229"/>
      <c r="NK198" s="229"/>
      <c r="NL198" s="229"/>
      <c r="NM198" s="229"/>
      <c r="NN198" s="229"/>
      <c r="NO198" s="229"/>
      <c r="NP198" s="229"/>
      <c r="NQ198" s="229"/>
      <c r="NR198" s="229"/>
      <c r="NS198" s="229"/>
      <c r="NT198" s="229"/>
      <c r="NU198" s="229"/>
      <c r="NV198" s="229"/>
      <c r="NW198" s="229"/>
      <c r="NX198" s="229"/>
      <c r="NY198" s="229"/>
      <c r="NZ198" s="229"/>
      <c r="OA198" s="229"/>
      <c r="OB198" s="229"/>
      <c r="OC198" s="229"/>
      <c r="OD198" s="229"/>
      <c r="OE198" s="229"/>
      <c r="OF198" s="229"/>
      <c r="OG198" s="229"/>
      <c r="OH198" s="229"/>
      <c r="OI198" s="229"/>
      <c r="OJ198" s="229"/>
      <c r="OK198" s="229"/>
      <c r="OL198" s="229"/>
      <c r="OM198" s="229"/>
      <c r="ON198" s="229"/>
      <c r="OO198" s="229"/>
      <c r="OP198" s="229"/>
      <c r="OQ198" s="229"/>
      <c r="OR198" s="229"/>
      <c r="OS198" s="229"/>
      <c r="OT198" s="229"/>
      <c r="OU198" s="229"/>
      <c r="OV198" s="229"/>
      <c r="OW198" s="229"/>
      <c r="OX198" s="229"/>
      <c r="OY198" s="229"/>
      <c r="OZ198" s="229"/>
      <c r="PA198" s="229"/>
      <c r="PB198" s="229"/>
      <c r="PC198" s="229"/>
      <c r="PD198" s="229"/>
      <c r="PE198" s="229"/>
      <c r="PF198" s="229"/>
      <c r="PG198" s="229"/>
      <c r="PH198" s="229"/>
      <c r="PI198" s="229"/>
      <c r="PJ198" s="229"/>
      <c r="PK198" s="229"/>
      <c r="PL198" s="229"/>
      <c r="PM198" s="229"/>
      <c r="PN198" s="229"/>
      <c r="PO198" s="229"/>
      <c r="PP198" s="229"/>
      <c r="PQ198" s="229"/>
      <c r="PR198" s="229"/>
      <c r="PS198" s="229"/>
      <c r="PT198" s="229"/>
      <c r="PU198" s="229"/>
      <c r="PV198" s="229"/>
      <c r="PW198" s="229"/>
      <c r="PX198" s="229"/>
      <c r="PY198" s="229"/>
      <c r="PZ198" s="229"/>
      <c r="QA198" s="229"/>
      <c r="QB198" s="229"/>
      <c r="QC198" s="229"/>
      <c r="QD198" s="229"/>
      <c r="QE198" s="229"/>
      <c r="QF198" s="229"/>
      <c r="QG198" s="229"/>
      <c r="QH198" s="229"/>
      <c r="QI198" s="229"/>
      <c r="QJ198" s="229"/>
      <c r="QK198" s="229"/>
      <c r="QL198" s="229"/>
      <c r="QM198" s="229"/>
      <c r="QN198" s="229"/>
      <c r="QO198" s="229"/>
      <c r="QP198" s="229"/>
      <c r="QQ198" s="229"/>
      <c r="QR198" s="229"/>
      <c r="QS198" s="229"/>
      <c r="QT198" s="229"/>
      <c r="QU198" s="229"/>
      <c r="QV198" s="229"/>
      <c r="QW198" s="229"/>
      <c r="QX198" s="229"/>
      <c r="QY198" s="229"/>
      <c r="QZ198" s="229"/>
      <c r="RA198" s="229"/>
      <c r="RB198" s="229"/>
      <c r="RC198" s="229"/>
      <c r="RD198" s="229"/>
      <c r="RE198" s="229"/>
      <c r="RF198" s="229"/>
      <c r="RG198" s="229"/>
      <c r="RH198" s="229"/>
      <c r="RI198" s="229"/>
      <c r="RJ198" s="229"/>
      <c r="RK198" s="229"/>
      <c r="RL198" s="229"/>
      <c r="RM198" s="229"/>
      <c r="RN198" s="229"/>
      <c r="RO198" s="229"/>
      <c r="RP198" s="229"/>
      <c r="RQ198" s="229"/>
      <c r="RR198" s="229"/>
      <c r="RS198" s="229"/>
      <c r="RT198" s="229"/>
      <c r="RU198" s="229"/>
      <c r="RV198" s="229"/>
      <c r="RW198" s="229"/>
      <c r="RX198" s="229"/>
      <c r="RY198" s="229"/>
      <c r="RZ198" s="229"/>
      <c r="SA198" s="229"/>
      <c r="SB198" s="229"/>
      <c r="SC198" s="229"/>
      <c r="SD198" s="229"/>
      <c r="SE198" s="229"/>
      <c r="SF198" s="229"/>
      <c r="SG198" s="229"/>
      <c r="SH198" s="229"/>
      <c r="SI198" s="229"/>
      <c r="SJ198" s="229"/>
      <c r="SK198" s="229"/>
      <c r="SL198" s="229"/>
      <c r="SM198" s="229"/>
      <c r="SN198" s="229"/>
      <c r="SO198" s="229"/>
      <c r="SP198" s="229"/>
      <c r="SQ198" s="229"/>
      <c r="SR198" s="229"/>
      <c r="SS198" s="229"/>
      <c r="ST198" s="229"/>
      <c r="SU198" s="229"/>
      <c r="SV198" s="229"/>
      <c r="SW198" s="229"/>
      <c r="SX198" s="229"/>
      <c r="SY198" s="229"/>
      <c r="SZ198" s="229"/>
      <c r="TA198" s="229"/>
      <c r="TB198" s="229"/>
      <c r="TC198" s="229"/>
      <c r="TD198" s="229"/>
      <c r="TE198" s="229"/>
      <c r="TF198" s="229"/>
      <c r="TG198" s="229"/>
      <c r="TH198" s="229"/>
      <c r="TI198" s="229"/>
      <c r="TJ198" s="229"/>
      <c r="TK198" s="229"/>
      <c r="TL198" s="229"/>
      <c r="TM198" s="229"/>
      <c r="TN198" s="229"/>
      <c r="TO198" s="229"/>
      <c r="TP198" s="229"/>
      <c r="TQ198" s="229"/>
      <c r="TR198" s="229"/>
      <c r="TS198" s="229"/>
      <c r="TT198" s="229"/>
      <c r="TU198" s="229"/>
      <c r="TV198" s="229"/>
      <c r="TW198" s="229"/>
      <c r="TX198" s="229"/>
      <c r="TY198" s="229"/>
      <c r="TZ198" s="229"/>
      <c r="UA198" s="229"/>
      <c r="UB198" s="229"/>
      <c r="UC198" s="229"/>
      <c r="UD198" s="229"/>
      <c r="UE198" s="229"/>
      <c r="UF198" s="229"/>
      <c r="UG198" s="229"/>
      <c r="UH198" s="229"/>
      <c r="UI198" s="229"/>
      <c r="UJ198" s="229"/>
      <c r="UK198" s="229"/>
      <c r="UL198" s="229"/>
      <c r="UM198" s="229"/>
      <c r="UN198" s="229"/>
      <c r="UO198" s="229"/>
      <c r="UP198" s="229"/>
      <c r="UQ198" s="229"/>
      <c r="UR198" s="229"/>
      <c r="US198" s="229"/>
      <c r="UT198" s="229"/>
      <c r="UU198" s="229"/>
      <c r="UV198" s="229"/>
      <c r="UW198" s="229"/>
      <c r="UX198" s="229"/>
      <c r="UY198" s="229"/>
      <c r="UZ198" s="229"/>
      <c r="VA198" s="229"/>
      <c r="VB198" s="229"/>
      <c r="VC198" s="229"/>
      <c r="VD198" s="229"/>
      <c r="VE198" s="229"/>
      <c r="VF198" s="229"/>
      <c r="VG198" s="229"/>
      <c r="VH198" s="229"/>
      <c r="VI198" s="229"/>
      <c r="VJ198" s="229"/>
      <c r="VK198" s="229"/>
      <c r="VL198" s="229"/>
      <c r="VM198" s="229"/>
      <c r="VN198" s="229"/>
      <c r="VO198" s="229"/>
      <c r="VP198" s="229"/>
      <c r="VQ198" s="229"/>
      <c r="VR198" s="229"/>
      <c r="VS198" s="229"/>
      <c r="VT198" s="229"/>
      <c r="VU198" s="229"/>
      <c r="VV198" s="229"/>
      <c r="VW198" s="229"/>
      <c r="VX198" s="229"/>
      <c r="VY198" s="229"/>
      <c r="VZ198" s="229"/>
      <c r="WA198" s="229"/>
      <c r="WB198" s="229"/>
      <c r="WC198" s="229"/>
      <c r="WD198" s="229"/>
      <c r="WE198" s="229"/>
      <c r="WF198" s="229"/>
      <c r="WG198" s="229"/>
      <c r="WH198" s="229"/>
      <c r="WI198" s="229"/>
      <c r="WJ198" s="229"/>
      <c r="WK198" s="229"/>
      <c r="WL198" s="229"/>
      <c r="WM198" s="229"/>
      <c r="WN198" s="229"/>
      <c r="WO198" s="229"/>
      <c r="WP198" s="229"/>
      <c r="WQ198" s="229"/>
      <c r="WR198" s="229"/>
      <c r="WS198" s="229"/>
      <c r="WT198" s="229"/>
      <c r="WU198" s="229"/>
      <c r="WV198" s="229"/>
      <c r="WW198" s="229"/>
      <c r="WX198" s="229"/>
      <c r="WY198" s="229"/>
      <c r="WZ198" s="229"/>
      <c r="XA198" s="229"/>
      <c r="XB198" s="229"/>
      <c r="XC198" s="229"/>
      <c r="XD198" s="229"/>
      <c r="XE198" s="229"/>
      <c r="XF198" s="229"/>
      <c r="XG198" s="229"/>
      <c r="XH198" s="229"/>
      <c r="XI198" s="229"/>
      <c r="XJ198" s="229"/>
      <c r="XK198" s="229"/>
      <c r="XL198" s="229"/>
      <c r="XM198" s="229"/>
      <c r="XN198" s="229"/>
      <c r="XO198" s="229"/>
      <c r="XP198" s="229"/>
      <c r="XQ198" s="229"/>
      <c r="XR198" s="229"/>
      <c r="XS198" s="229"/>
      <c r="XT198" s="229"/>
      <c r="XU198" s="229"/>
      <c r="XV198" s="229"/>
      <c r="XW198" s="229"/>
      <c r="XX198" s="229"/>
      <c r="XY198" s="229"/>
      <c r="XZ198" s="229"/>
      <c r="YA198" s="229"/>
      <c r="YB198" s="229"/>
      <c r="YC198" s="229"/>
      <c r="YD198" s="229"/>
      <c r="YE198" s="229"/>
      <c r="YF198" s="229"/>
      <c r="YG198" s="229"/>
      <c r="YH198" s="229"/>
      <c r="YI198" s="229"/>
      <c r="YJ198" s="229"/>
      <c r="YK198" s="229"/>
      <c r="YL198" s="229"/>
      <c r="YM198" s="229"/>
      <c r="YN198" s="229"/>
      <c r="YO198" s="229"/>
      <c r="YP198" s="229"/>
      <c r="YQ198" s="229"/>
      <c r="YR198" s="229"/>
      <c r="YS198" s="229"/>
      <c r="YT198" s="229"/>
      <c r="YU198" s="229"/>
      <c r="YV198" s="229"/>
      <c r="YW198" s="229"/>
      <c r="YX198" s="229"/>
      <c r="YY198" s="229"/>
      <c r="YZ198" s="229"/>
      <c r="ZA198" s="229"/>
      <c r="ZB198" s="229"/>
      <c r="ZC198" s="229"/>
      <c r="ZD198" s="229"/>
      <c r="ZE198" s="229"/>
      <c r="ZF198" s="229"/>
      <c r="ZG198" s="229"/>
      <c r="ZH198" s="229"/>
      <c r="ZI198" s="229"/>
      <c r="ZJ198" s="229"/>
      <c r="ZK198" s="229"/>
      <c r="ZL198" s="229"/>
      <c r="ZM198" s="229"/>
      <c r="ZN198" s="229"/>
      <c r="ZO198" s="229"/>
      <c r="ZP198" s="229"/>
      <c r="ZQ198" s="229"/>
      <c r="ZR198" s="229"/>
      <c r="ZS198" s="229"/>
      <c r="ZT198" s="229"/>
      <c r="ZU198" s="229"/>
      <c r="ZV198" s="229"/>
      <c r="ZW198" s="229"/>
      <c r="ZX198" s="229"/>
      <c r="ZY198" s="229"/>
      <c r="ZZ198" s="229"/>
      <c r="AAA198" s="229"/>
      <c r="AAB198" s="229"/>
      <c r="AAC198" s="229"/>
      <c r="AAD198" s="229"/>
      <c r="AAE198" s="229"/>
      <c r="AAF198" s="229"/>
      <c r="AAG198" s="229"/>
      <c r="AAH198" s="229"/>
      <c r="AAI198" s="229"/>
      <c r="AAJ198" s="229"/>
      <c r="AAK198" s="229"/>
      <c r="AAL198" s="229"/>
      <c r="AAM198" s="229"/>
      <c r="AAN198" s="229"/>
      <c r="AAO198" s="229"/>
      <c r="AAP198" s="229"/>
      <c r="AAQ198" s="229"/>
      <c r="AAR198" s="229"/>
      <c r="AAS198" s="229"/>
      <c r="AAT198" s="229"/>
      <c r="AAU198" s="229"/>
      <c r="AAV198" s="229"/>
      <c r="AAW198" s="229"/>
      <c r="AAX198" s="229"/>
      <c r="AAY198" s="229"/>
      <c r="AAZ198" s="229"/>
      <c r="ABA198" s="229"/>
      <c r="ABB198" s="229"/>
      <c r="ABC198" s="229"/>
      <c r="ABD198" s="229"/>
      <c r="ABE198" s="229"/>
      <c r="ABF198" s="229"/>
      <c r="ABG198" s="229"/>
      <c r="ABH198" s="229"/>
      <c r="ABI198" s="229"/>
      <c r="ABJ198" s="229"/>
      <c r="ABK198" s="229"/>
      <c r="ABL198" s="229"/>
      <c r="ABM198" s="229"/>
      <c r="ABN198" s="229"/>
      <c r="ABO198" s="229"/>
      <c r="ABP198" s="229"/>
      <c r="ABQ198" s="229"/>
      <c r="ABR198" s="229"/>
      <c r="ABS198" s="229"/>
      <c r="ABT198" s="229"/>
      <c r="ABU198" s="229"/>
      <c r="ABV198" s="229"/>
      <c r="ABW198" s="229"/>
      <c r="ABX198" s="229"/>
      <c r="ABY198" s="229"/>
      <c r="ABZ198" s="229"/>
      <c r="ACA198" s="229"/>
      <c r="ACB198" s="229"/>
      <c r="ACC198" s="229"/>
      <c r="ACD198" s="229"/>
      <c r="ACE198" s="229"/>
      <c r="ACF198" s="229"/>
      <c r="ACG198" s="229"/>
      <c r="ACH198" s="229"/>
      <c r="ACI198" s="229"/>
      <c r="ACJ198" s="229"/>
      <c r="ACK198" s="229"/>
      <c r="ACL198" s="229"/>
      <c r="ACM198" s="229"/>
      <c r="ACN198" s="229"/>
      <c r="ACO198" s="229"/>
      <c r="ACP198" s="229"/>
      <c r="ACQ198" s="229"/>
      <c r="ACR198" s="229"/>
      <c r="ACS198" s="229"/>
      <c r="ACT198" s="229"/>
      <c r="ACU198" s="229"/>
      <c r="ACV198" s="229"/>
      <c r="ACW198" s="229"/>
      <c r="ACX198" s="229"/>
      <c r="ACY198" s="229"/>
      <c r="ACZ198" s="229"/>
      <c r="ADA198" s="229"/>
      <c r="ADB198" s="229"/>
      <c r="ADC198" s="229"/>
      <c r="ADD198" s="229"/>
      <c r="ADE198" s="229"/>
      <c r="ADF198" s="229"/>
      <c r="ADG198" s="229"/>
      <c r="ADH198" s="229"/>
      <c r="ADI198" s="229"/>
      <c r="ADJ198" s="229"/>
      <c r="ADK198" s="229"/>
      <c r="ADL198" s="229"/>
      <c r="ADM198" s="229"/>
      <c r="ADN198" s="229"/>
      <c r="ADO198" s="229"/>
      <c r="ADP198" s="229"/>
      <c r="ADQ198" s="229"/>
      <c r="ADR198" s="229"/>
      <c r="ADS198" s="229"/>
      <c r="ADT198" s="229"/>
      <c r="ADU198" s="229"/>
      <c r="ADV198" s="229"/>
      <c r="ADW198" s="229"/>
      <c r="ADX198" s="229"/>
      <c r="ADY198" s="229"/>
      <c r="ADZ198" s="229"/>
      <c r="AEA198" s="229"/>
      <c r="AEB198" s="229"/>
      <c r="AEC198" s="229"/>
      <c r="AED198" s="229"/>
      <c r="AEE198" s="229"/>
      <c r="AEF198" s="229"/>
      <c r="AEG198" s="229"/>
      <c r="AEH198" s="229"/>
      <c r="AEI198" s="229"/>
      <c r="AEJ198" s="229"/>
      <c r="AEK198" s="229"/>
      <c r="AEL198" s="229"/>
      <c r="AEM198" s="229"/>
      <c r="AEN198" s="229"/>
      <c r="AEO198" s="229"/>
      <c r="AEP198" s="229"/>
      <c r="AEQ198" s="229"/>
      <c r="AER198" s="229"/>
      <c r="AES198" s="229"/>
      <c r="AET198" s="229"/>
      <c r="AEU198" s="229"/>
      <c r="AEV198" s="229"/>
      <c r="AEW198" s="229"/>
      <c r="AEX198" s="229"/>
      <c r="AEY198" s="229"/>
      <c r="AEZ198" s="229"/>
      <c r="AFA198" s="229"/>
      <c r="AFB198" s="229"/>
      <c r="AFC198" s="229"/>
      <c r="AFD198" s="229"/>
      <c r="AFE198" s="229"/>
      <c r="AFF198" s="229"/>
      <c r="AFG198" s="229"/>
      <c r="AFH198" s="229"/>
      <c r="AFI198" s="229"/>
      <c r="AFJ198" s="229"/>
      <c r="AFK198" s="229"/>
      <c r="AFL198" s="229"/>
      <c r="AFM198" s="229"/>
      <c r="AFN198" s="229"/>
      <c r="AFO198" s="229"/>
      <c r="AFP198" s="229"/>
      <c r="AFQ198" s="229"/>
      <c r="AFR198" s="229"/>
      <c r="AFS198" s="229"/>
      <c r="AFT198" s="229"/>
      <c r="AFU198" s="229"/>
      <c r="AFV198" s="229"/>
      <c r="AFW198" s="229"/>
      <c r="AFX198" s="229"/>
      <c r="AFY198" s="229"/>
      <c r="AFZ198" s="229"/>
      <c r="AGA198" s="229"/>
      <c r="AGB198" s="229"/>
      <c r="AGC198" s="229"/>
      <c r="AGD198" s="229"/>
      <c r="AGE198" s="229"/>
      <c r="AGF198" s="229"/>
      <c r="AGG198" s="229"/>
      <c r="AGH198" s="229"/>
      <c r="AGI198" s="229"/>
      <c r="AGJ198" s="229"/>
      <c r="AGK198" s="229"/>
      <c r="AGL198" s="229"/>
      <c r="AGM198" s="229"/>
      <c r="AGN198" s="229"/>
      <c r="AGO198" s="229"/>
      <c r="AGP198" s="229"/>
      <c r="AGQ198" s="229"/>
      <c r="AGR198" s="229"/>
      <c r="AGS198" s="229"/>
      <c r="AGT198" s="229"/>
      <c r="AGU198" s="229"/>
      <c r="AGV198" s="229"/>
      <c r="AGW198" s="229"/>
      <c r="AGX198" s="229"/>
      <c r="AGY198" s="229"/>
      <c r="AGZ198" s="229"/>
      <c r="AHA198" s="229"/>
      <c r="AHB198" s="229"/>
      <c r="AHC198" s="229"/>
      <c r="AHD198" s="229"/>
      <c r="AHE198" s="229"/>
      <c r="AHF198" s="229"/>
      <c r="AHG198" s="229"/>
      <c r="AHH198" s="229"/>
      <c r="AHI198" s="229"/>
      <c r="AHJ198" s="229"/>
      <c r="AHK198" s="229"/>
      <c r="AHL198" s="229"/>
      <c r="AHM198" s="229"/>
      <c r="AHN198" s="229"/>
      <c r="AHO198" s="229"/>
      <c r="AHP198" s="229"/>
      <c r="AHQ198" s="229"/>
      <c r="AHR198" s="229"/>
      <c r="AHS198" s="229"/>
      <c r="AHT198" s="229"/>
      <c r="AHU198" s="229"/>
      <c r="AHV198" s="229"/>
      <c r="AHW198" s="229"/>
      <c r="AHX198" s="229"/>
      <c r="AHY198" s="229"/>
      <c r="AHZ198" s="229"/>
      <c r="AIA198" s="229"/>
      <c r="AIB198" s="229"/>
      <c r="AIC198" s="229"/>
      <c r="AID198" s="229"/>
      <c r="AIE198" s="229"/>
      <c r="AIF198" s="229"/>
      <c r="AIG198" s="229"/>
      <c r="AIH198" s="229"/>
      <c r="AII198" s="229"/>
      <c r="AIJ198" s="229"/>
      <c r="AIK198" s="229"/>
      <c r="AIL198" s="229"/>
      <c r="AIM198" s="229"/>
      <c r="AIN198" s="229"/>
      <c r="AIO198" s="229"/>
      <c r="AIP198" s="229"/>
      <c r="AIQ198" s="229"/>
      <c r="AIR198" s="229"/>
      <c r="AIS198" s="229"/>
      <c r="AIT198" s="229"/>
      <c r="AIU198" s="229"/>
      <c r="AIV198" s="229"/>
      <c r="AIW198" s="229"/>
      <c r="AIX198" s="229"/>
      <c r="AIY198" s="229"/>
      <c r="AIZ198" s="229"/>
      <c r="AJA198" s="229"/>
      <c r="AJB198" s="229"/>
      <c r="AJC198" s="229"/>
      <c r="AJD198" s="229"/>
      <c r="AJE198" s="229"/>
      <c r="AJF198" s="229"/>
      <c r="AJG198" s="229"/>
      <c r="AJH198" s="229"/>
      <c r="AJI198" s="229"/>
      <c r="AJJ198" s="229"/>
      <c r="AJK198" s="229"/>
      <c r="AJL198" s="229"/>
      <c r="AJM198" s="229"/>
      <c r="AJN198" s="229"/>
      <c r="AJO198" s="229"/>
      <c r="AJP198" s="229"/>
      <c r="AJQ198" s="229"/>
      <c r="AJR198" s="229"/>
      <c r="AJS198" s="229"/>
      <c r="AJT198" s="229"/>
      <c r="AJU198" s="229"/>
      <c r="AJV198" s="229"/>
      <c r="AJW198" s="229"/>
      <c r="AJX198" s="229"/>
      <c r="AJY198" s="229"/>
      <c r="AJZ198" s="229"/>
      <c r="AKA198" s="229"/>
      <c r="AKB198" s="229"/>
      <c r="AKC198" s="229"/>
      <c r="AKD198" s="229"/>
      <c r="AKE198" s="229"/>
      <c r="AKF198" s="229"/>
      <c r="AKG198" s="229"/>
      <c r="AKH198" s="229"/>
      <c r="AKI198" s="229"/>
      <c r="AKJ198" s="229"/>
      <c r="AKK198" s="229"/>
      <c r="AKL198" s="229"/>
      <c r="AKM198" s="229"/>
      <c r="AKN198" s="229"/>
      <c r="AKO198" s="229"/>
      <c r="AKP198" s="229"/>
      <c r="AKQ198" s="229"/>
      <c r="AKR198" s="229"/>
      <c r="AKS198" s="229"/>
      <c r="AKT198" s="229"/>
      <c r="AKU198" s="229"/>
      <c r="AKV198" s="229"/>
      <c r="AKW198" s="229"/>
      <c r="AKX198" s="229"/>
      <c r="AKY198" s="229"/>
      <c r="AKZ198" s="229"/>
      <c r="ALA198" s="229"/>
      <c r="ALB198" s="229"/>
      <c r="ALC198" s="229"/>
      <c r="ALD198" s="229"/>
      <c r="ALE198" s="229"/>
      <c r="ALF198" s="229"/>
      <c r="ALG198" s="229"/>
      <c r="ALH198" s="229"/>
      <c r="ALI198" s="229"/>
      <c r="ALJ198" s="229"/>
      <c r="ALK198" s="229"/>
      <c r="ALL198" s="229"/>
      <c r="ALM198" s="229"/>
      <c r="ALN198" s="229"/>
      <c r="ALO198" s="229"/>
      <c r="ALP198" s="229"/>
      <c r="ALQ198" s="229"/>
      <c r="ALR198" s="229"/>
      <c r="ALS198" s="229"/>
      <c r="ALT198" s="229"/>
      <c r="ALU198" s="229"/>
      <c r="ALV198" s="229"/>
      <c r="ALW198" s="229"/>
      <c r="ALX198" s="229"/>
      <c r="ALY198" s="229"/>
      <c r="ALZ198" s="229"/>
      <c r="AMA198" s="229"/>
      <c r="AMB198" s="229"/>
      <c r="AMC198" s="229"/>
      <c r="AMD198" s="229"/>
      <c r="AME198" s="229"/>
      <c r="AMF198" s="229"/>
      <c r="AMG198" s="229"/>
      <c r="AMH198" s="229"/>
      <c r="AMI198" s="229"/>
      <c r="AMJ198" s="229"/>
      <c r="AMK198" s="229"/>
      <c r="AML198" s="229"/>
      <c r="AMM198" s="229"/>
      <c r="AMN198" s="229"/>
      <c r="AMO198" s="229"/>
      <c r="AMP198" s="229"/>
      <c r="AMQ198" s="229"/>
      <c r="AMR198" s="229"/>
      <c r="AMS198" s="229"/>
      <c r="AMT198" s="229"/>
      <c r="AMU198" s="229"/>
      <c r="AMV198" s="229"/>
      <c r="AMW198" s="229"/>
      <c r="AMX198" s="229"/>
      <c r="AMY198" s="229"/>
      <c r="AMZ198" s="229"/>
      <c r="ANA198" s="229"/>
      <c r="ANB198" s="229"/>
      <c r="ANC198" s="229"/>
      <c r="AND198" s="229"/>
      <c r="ANE198" s="229"/>
      <c r="ANF198" s="229"/>
      <c r="ANG198" s="229"/>
      <c r="ANH198" s="229"/>
      <c r="ANI198" s="229"/>
      <c r="ANJ198" s="229"/>
      <c r="ANK198" s="229"/>
      <c r="ANL198" s="229"/>
      <c r="ANM198" s="229"/>
      <c r="ANN198" s="229"/>
      <c r="ANO198" s="229"/>
      <c r="ANP198" s="229"/>
      <c r="ANQ198" s="229"/>
      <c r="ANR198" s="229"/>
      <c r="ANS198" s="229"/>
      <c r="ANT198" s="229"/>
      <c r="ANU198" s="229"/>
      <c r="ANV198" s="229"/>
      <c r="ANW198" s="229"/>
      <c r="ANX198" s="229"/>
      <c r="ANY198" s="229"/>
      <c r="ANZ198" s="229"/>
      <c r="AOA198" s="229"/>
      <c r="AOB198" s="229"/>
      <c r="AOC198" s="229"/>
      <c r="AOD198" s="229"/>
      <c r="AOE198" s="229"/>
      <c r="AOF198" s="229"/>
      <c r="AOG198" s="229"/>
      <c r="AOH198" s="229"/>
      <c r="AOI198" s="229"/>
      <c r="AOJ198" s="229"/>
      <c r="AOK198" s="229"/>
      <c r="AOL198" s="229"/>
      <c r="AOM198" s="229"/>
      <c r="AON198" s="229"/>
      <c r="AOO198" s="229"/>
      <c r="AOP198" s="229"/>
      <c r="AOQ198" s="229"/>
      <c r="AOR198" s="229"/>
      <c r="AOS198" s="229"/>
      <c r="AOT198" s="229"/>
      <c r="AOU198" s="229"/>
      <c r="AOV198" s="229"/>
      <c r="AOW198" s="229"/>
      <c r="AOX198" s="229"/>
      <c r="AOY198" s="229"/>
      <c r="AOZ198" s="229"/>
      <c r="APA198" s="229"/>
      <c r="APB198" s="229"/>
      <c r="APC198" s="229"/>
      <c r="APD198" s="229"/>
      <c r="APE198" s="229"/>
      <c r="APF198" s="229"/>
      <c r="APG198" s="229"/>
      <c r="APH198" s="229"/>
      <c r="API198" s="229"/>
      <c r="APJ198" s="229"/>
      <c r="APK198" s="229"/>
      <c r="APL198" s="229"/>
      <c r="APM198" s="229"/>
      <c r="APN198" s="229"/>
      <c r="APO198" s="229"/>
      <c r="APP198" s="229"/>
      <c r="APQ198" s="229"/>
      <c r="APR198" s="229"/>
      <c r="APS198" s="229"/>
      <c r="APT198" s="229"/>
      <c r="APU198" s="229"/>
      <c r="APV198" s="229"/>
      <c r="APW198" s="229"/>
      <c r="APX198" s="229"/>
      <c r="APY198" s="229"/>
      <c r="APZ198" s="229"/>
      <c r="AQA198" s="229"/>
      <c r="AQB198" s="229"/>
      <c r="AQC198" s="229"/>
      <c r="AQD198" s="229"/>
      <c r="AQE198" s="229"/>
      <c r="AQF198" s="229"/>
      <c r="AQG198" s="229"/>
      <c r="AQH198" s="229"/>
      <c r="AQI198" s="229"/>
      <c r="AQJ198" s="229"/>
      <c r="AQK198" s="229"/>
      <c r="AQL198" s="229"/>
      <c r="AQM198" s="229"/>
      <c r="AQN198" s="229"/>
      <c r="AQO198" s="229"/>
      <c r="AQP198" s="229"/>
      <c r="AQQ198" s="229"/>
      <c r="AQR198" s="229"/>
      <c r="AQS198" s="229"/>
      <c r="AQT198" s="229"/>
      <c r="AQU198" s="229"/>
      <c r="AQV198" s="229"/>
      <c r="AQW198" s="229"/>
      <c r="AQX198" s="229"/>
      <c r="AQY198" s="229"/>
      <c r="AQZ198" s="229"/>
      <c r="ARA198" s="229"/>
      <c r="ARB198" s="229"/>
      <c r="ARC198" s="229"/>
      <c r="ARD198" s="229"/>
      <c r="ARE198" s="229"/>
      <c r="ARF198" s="229"/>
      <c r="ARG198" s="229"/>
      <c r="ARH198" s="229"/>
      <c r="ARI198" s="229"/>
      <c r="ARJ198" s="229"/>
      <c r="ARK198" s="229"/>
      <c r="ARL198" s="229"/>
      <c r="ARM198" s="229"/>
      <c r="ARN198" s="229"/>
      <c r="ARO198" s="229"/>
      <c r="ARP198" s="229"/>
      <c r="ARQ198" s="229"/>
      <c r="ARR198" s="229"/>
      <c r="ARS198" s="229"/>
      <c r="ART198" s="229"/>
      <c r="ARU198" s="229"/>
      <c r="ARV198" s="229"/>
      <c r="ARW198" s="229"/>
      <c r="ARX198" s="229"/>
      <c r="ARY198" s="229"/>
      <c r="ARZ198" s="229"/>
      <c r="ASA198" s="229"/>
      <c r="ASB198" s="229"/>
      <c r="ASC198" s="229"/>
      <c r="ASD198" s="229"/>
      <c r="ASE198" s="229"/>
      <c r="ASF198" s="229"/>
      <c r="ASG198" s="229"/>
      <c r="ASH198" s="229"/>
      <c r="ASI198" s="229"/>
      <c r="ASJ198" s="229"/>
      <c r="ASK198" s="229"/>
      <c r="ASL198" s="229"/>
      <c r="ASM198" s="229"/>
      <c r="ASN198" s="229"/>
      <c r="ASO198" s="229"/>
      <c r="ASP198" s="229"/>
      <c r="ASQ198" s="229"/>
      <c r="ASR198" s="229"/>
      <c r="ASS198" s="229"/>
      <c r="AST198" s="229"/>
      <c r="ASU198" s="229"/>
      <c r="ASV198" s="229"/>
      <c r="ASW198" s="229"/>
      <c r="ASX198" s="229"/>
      <c r="ASY198" s="229"/>
      <c r="ASZ198" s="229"/>
      <c r="ATA198" s="229"/>
      <c r="ATB198" s="229"/>
      <c r="ATC198" s="229"/>
      <c r="ATD198" s="229"/>
      <c r="ATE198" s="229"/>
      <c r="ATF198" s="229"/>
      <c r="ATG198" s="229"/>
      <c r="ATH198" s="229"/>
      <c r="ATI198" s="229"/>
      <c r="ATJ198" s="229"/>
      <c r="ATK198" s="229"/>
      <c r="ATL198" s="229"/>
      <c r="ATM198" s="229"/>
      <c r="ATN198" s="229"/>
      <c r="ATO198" s="229"/>
      <c r="ATP198" s="229"/>
      <c r="ATQ198" s="229"/>
      <c r="ATR198" s="229"/>
      <c r="ATS198" s="229"/>
      <c r="ATT198" s="229"/>
      <c r="ATU198" s="229"/>
      <c r="ATV198" s="229"/>
      <c r="ATW198" s="229"/>
      <c r="ATX198" s="229"/>
      <c r="ATY198" s="229"/>
      <c r="ATZ198" s="229"/>
      <c r="AUA198" s="229"/>
      <c r="AUB198" s="229"/>
      <c r="AUC198" s="229"/>
      <c r="AUD198" s="229"/>
      <c r="AUE198" s="229"/>
      <c r="AUF198" s="229"/>
      <c r="AUG198" s="229"/>
      <c r="AUH198" s="229"/>
      <c r="AUI198" s="229"/>
      <c r="AUJ198" s="229"/>
      <c r="AUK198" s="229"/>
      <c r="AUL198" s="229"/>
      <c r="AUM198" s="229"/>
      <c r="AUN198" s="229"/>
      <c r="AUO198" s="229"/>
      <c r="AUP198" s="229"/>
      <c r="AUQ198" s="229"/>
      <c r="AUR198" s="229"/>
      <c r="AUS198" s="229"/>
      <c r="AUT198" s="229"/>
      <c r="AUU198" s="229"/>
      <c r="AUV198" s="229"/>
      <c r="AUW198" s="229"/>
      <c r="AUX198" s="229"/>
      <c r="AUY198" s="229"/>
      <c r="AUZ198" s="229"/>
      <c r="AVA198" s="229"/>
      <c r="AVB198" s="229"/>
      <c r="AVC198" s="229"/>
      <c r="AVD198" s="229"/>
      <c r="AVE198" s="229"/>
      <c r="AVF198" s="229"/>
      <c r="AVG198" s="229"/>
      <c r="AVH198" s="229"/>
      <c r="AVI198" s="229"/>
      <c r="AVJ198" s="229"/>
      <c r="AVK198" s="229"/>
      <c r="AVL198" s="229"/>
      <c r="AVM198" s="229"/>
      <c r="AVN198" s="229"/>
      <c r="AVO198" s="229"/>
      <c r="AVP198" s="229"/>
      <c r="AVQ198" s="229"/>
      <c r="AVR198" s="229"/>
      <c r="AVS198" s="229"/>
      <c r="AVT198" s="229"/>
      <c r="AVU198" s="229"/>
      <c r="AVV198" s="229"/>
      <c r="AVW198" s="229"/>
      <c r="AVX198" s="229"/>
      <c r="AVY198" s="229"/>
      <c r="AVZ198" s="229"/>
      <c r="AWA198" s="229"/>
      <c r="AWB198" s="229"/>
      <c r="AWC198" s="229"/>
      <c r="AWD198" s="229"/>
      <c r="AWE198" s="229"/>
      <c r="AWF198" s="229"/>
      <c r="AWG198" s="229"/>
      <c r="AWH198" s="229"/>
      <c r="AWI198" s="229"/>
      <c r="AWJ198" s="229"/>
      <c r="AWK198" s="229"/>
      <c r="AWL198" s="229"/>
      <c r="AWM198" s="229"/>
      <c r="AWN198" s="229"/>
      <c r="AWO198" s="229"/>
      <c r="AWP198" s="229"/>
      <c r="AWQ198" s="229"/>
      <c r="AWR198" s="229"/>
      <c r="AWS198" s="229"/>
      <c r="AWT198" s="229"/>
      <c r="AWU198" s="229"/>
      <c r="AWV198" s="229"/>
      <c r="AWW198" s="229"/>
      <c r="AWX198" s="229"/>
      <c r="AWY198" s="229"/>
      <c r="AWZ198" s="229"/>
      <c r="AXA198" s="229"/>
      <c r="AXB198" s="229"/>
      <c r="AXC198" s="229"/>
      <c r="AXD198" s="229"/>
      <c r="AXE198" s="229"/>
      <c r="AXF198" s="229"/>
      <c r="AXG198" s="229"/>
      <c r="AXH198" s="229"/>
      <c r="AXI198" s="229"/>
      <c r="AXJ198" s="229"/>
      <c r="AXK198" s="229"/>
      <c r="AXL198" s="229"/>
      <c r="AXM198" s="229"/>
      <c r="AXN198" s="229"/>
      <c r="AXO198" s="229"/>
      <c r="AXP198" s="229"/>
      <c r="AXQ198" s="229"/>
      <c r="AXR198" s="229"/>
      <c r="AXS198" s="229"/>
      <c r="AXT198" s="229"/>
      <c r="AXU198" s="229"/>
      <c r="AXV198" s="229"/>
      <c r="AXW198" s="229"/>
      <c r="AXX198" s="229"/>
      <c r="AXY198" s="229"/>
      <c r="AXZ198" s="229"/>
      <c r="AYA198" s="229"/>
      <c r="AYB198" s="229"/>
      <c r="AYC198" s="229"/>
      <c r="AYD198" s="229"/>
      <c r="AYE198" s="229"/>
      <c r="AYF198" s="229"/>
      <c r="AYG198" s="229"/>
      <c r="AYH198" s="229"/>
      <c r="AYI198" s="229"/>
      <c r="AYJ198" s="229"/>
      <c r="AYK198" s="229"/>
      <c r="AYL198" s="229"/>
      <c r="AYM198" s="229"/>
      <c r="AYN198" s="229"/>
      <c r="AYO198" s="229"/>
      <c r="AYP198" s="229"/>
      <c r="AYQ198" s="229"/>
      <c r="AYR198" s="229"/>
      <c r="AYS198" s="229"/>
      <c r="AYT198" s="229"/>
      <c r="AYU198" s="229"/>
      <c r="AYV198" s="229"/>
      <c r="AYW198" s="229"/>
      <c r="AYX198" s="229"/>
      <c r="AYY198" s="229"/>
      <c r="AYZ198" s="229"/>
      <c r="AZA198" s="229"/>
      <c r="AZB198" s="229"/>
      <c r="AZC198" s="229"/>
      <c r="AZD198" s="229"/>
      <c r="AZE198" s="229"/>
      <c r="AZF198" s="229"/>
      <c r="AZG198" s="229"/>
      <c r="AZH198" s="229"/>
      <c r="AZI198" s="229"/>
      <c r="AZJ198" s="229"/>
      <c r="AZK198" s="229"/>
      <c r="AZL198" s="229"/>
      <c r="AZM198" s="229"/>
      <c r="AZN198" s="229"/>
      <c r="AZO198" s="229"/>
      <c r="AZP198" s="229"/>
      <c r="AZQ198" s="229"/>
      <c r="AZR198" s="229"/>
      <c r="AZS198" s="229"/>
      <c r="AZT198" s="229"/>
      <c r="AZU198" s="229"/>
      <c r="AZV198" s="229"/>
      <c r="AZW198" s="229"/>
      <c r="AZX198" s="229"/>
      <c r="AZY198" s="229"/>
      <c r="AZZ198" s="229"/>
      <c r="BAA198" s="229"/>
      <c r="BAB198" s="229"/>
      <c r="BAC198" s="229"/>
      <c r="BAD198" s="229"/>
      <c r="BAE198" s="229"/>
      <c r="BAF198" s="229"/>
      <c r="BAG198" s="229"/>
      <c r="BAH198" s="229"/>
      <c r="BAI198" s="229"/>
      <c r="BAJ198" s="229"/>
      <c r="BAK198" s="229"/>
      <c r="BAL198" s="229"/>
      <c r="BAM198" s="229"/>
      <c r="BAN198" s="229"/>
      <c r="BAO198" s="229"/>
      <c r="BAP198" s="229"/>
      <c r="BAQ198" s="229"/>
      <c r="BAR198" s="229"/>
      <c r="BAS198" s="229"/>
      <c r="BAT198" s="229"/>
      <c r="BAU198" s="229"/>
      <c r="BAV198" s="229"/>
      <c r="BAW198" s="229"/>
      <c r="BAX198" s="229"/>
      <c r="BAY198" s="229"/>
      <c r="BAZ198" s="229"/>
      <c r="BBA198" s="229"/>
      <c r="BBB198" s="229"/>
      <c r="BBC198" s="229"/>
      <c r="BBD198" s="229"/>
      <c r="BBE198" s="229"/>
      <c r="BBF198" s="229"/>
      <c r="BBG198" s="229"/>
      <c r="BBH198" s="229"/>
      <c r="BBI198" s="229"/>
      <c r="BBJ198" s="229"/>
      <c r="BBK198" s="229"/>
      <c r="BBL198" s="229"/>
      <c r="BBM198" s="229"/>
      <c r="BBN198" s="229"/>
      <c r="BBO198" s="229"/>
      <c r="BBP198" s="229"/>
      <c r="BBQ198" s="229"/>
      <c r="BBR198" s="229"/>
      <c r="BBS198" s="229"/>
      <c r="BBT198" s="229"/>
      <c r="BBU198" s="229"/>
      <c r="BBV198" s="229"/>
      <c r="BBW198" s="229"/>
      <c r="BBX198" s="229"/>
      <c r="BBY198" s="229"/>
      <c r="BBZ198" s="229"/>
      <c r="BCA198" s="229"/>
      <c r="BCB198" s="229"/>
      <c r="BCC198" s="229"/>
      <c r="BCD198" s="229"/>
      <c r="BCE198" s="229"/>
      <c r="BCF198" s="229"/>
      <c r="BCG198" s="229"/>
      <c r="BCH198" s="229"/>
      <c r="BCI198" s="229"/>
      <c r="BCJ198" s="229"/>
      <c r="BCK198" s="229"/>
      <c r="BCL198" s="229"/>
      <c r="BCM198" s="229"/>
      <c r="BCN198" s="229"/>
      <c r="BCO198" s="229"/>
      <c r="BCP198" s="229"/>
      <c r="BCQ198" s="229"/>
      <c r="BCR198" s="229"/>
      <c r="BCS198" s="229"/>
      <c r="BCT198" s="229"/>
      <c r="BCU198" s="229"/>
      <c r="BCV198" s="229"/>
      <c r="BCW198" s="229"/>
      <c r="BCX198" s="229"/>
      <c r="BCY198" s="229"/>
      <c r="BCZ198" s="229"/>
      <c r="BDA198" s="229"/>
      <c r="BDB198" s="229"/>
      <c r="BDC198" s="229"/>
      <c r="BDD198" s="229"/>
      <c r="BDE198" s="229"/>
      <c r="BDF198" s="229"/>
      <c r="BDG198" s="229"/>
      <c r="BDH198" s="229"/>
      <c r="BDI198" s="229"/>
      <c r="BDJ198" s="229"/>
      <c r="BDK198" s="229"/>
      <c r="BDL198" s="229"/>
      <c r="BDM198" s="229"/>
      <c r="BDN198" s="229"/>
      <c r="BDO198" s="229"/>
      <c r="BDP198" s="229"/>
      <c r="BDQ198" s="229"/>
      <c r="BDR198" s="229"/>
      <c r="BDS198" s="229"/>
      <c r="BDT198" s="229"/>
      <c r="BDU198" s="229"/>
      <c r="BDV198" s="229"/>
      <c r="BDW198" s="229"/>
      <c r="BDX198" s="229"/>
      <c r="BDY198" s="229"/>
      <c r="BDZ198" s="229"/>
      <c r="BEA198" s="229"/>
      <c r="BEB198" s="229"/>
      <c r="BEC198" s="229"/>
      <c r="BED198" s="229"/>
      <c r="BEE198" s="229"/>
      <c r="BEF198" s="229"/>
      <c r="BEG198" s="229"/>
      <c r="BEH198" s="229"/>
      <c r="BEI198" s="229"/>
      <c r="BEJ198" s="229"/>
      <c r="BEK198" s="229"/>
      <c r="BEL198" s="229"/>
      <c r="BEM198" s="229"/>
      <c r="BEN198" s="229"/>
      <c r="BEO198" s="229"/>
      <c r="BEP198" s="229"/>
      <c r="BEQ198" s="229"/>
      <c r="BER198" s="229"/>
      <c r="BES198" s="229"/>
      <c r="BET198" s="229"/>
      <c r="BEU198" s="229"/>
      <c r="BEV198" s="229"/>
      <c r="BEW198" s="229"/>
      <c r="BEX198" s="229"/>
      <c r="BEY198" s="229"/>
      <c r="BEZ198" s="229"/>
      <c r="BFA198" s="229"/>
      <c r="BFB198" s="229"/>
      <c r="BFC198" s="229"/>
      <c r="BFD198" s="229"/>
      <c r="BFE198" s="229"/>
      <c r="BFF198" s="229"/>
      <c r="BFG198" s="229"/>
      <c r="BFH198" s="229"/>
      <c r="BFI198" s="229"/>
      <c r="BFJ198" s="229"/>
      <c r="BFK198" s="229"/>
      <c r="BFL198" s="229"/>
      <c r="BFM198" s="229"/>
      <c r="BFN198" s="229"/>
      <c r="BFO198" s="229"/>
      <c r="BFP198" s="229"/>
      <c r="BFQ198" s="229"/>
      <c r="BFR198" s="229"/>
      <c r="BFS198" s="229"/>
      <c r="BFT198" s="229"/>
      <c r="BFU198" s="229"/>
      <c r="BFV198" s="229"/>
      <c r="BFW198" s="229"/>
      <c r="BFX198" s="229"/>
      <c r="BFY198" s="229"/>
      <c r="BFZ198" s="229"/>
      <c r="BGA198" s="229"/>
      <c r="BGB198" s="229"/>
      <c r="BGC198" s="229"/>
      <c r="BGD198" s="229"/>
      <c r="BGE198" s="229"/>
      <c r="BGF198" s="229"/>
      <c r="BGG198" s="229"/>
      <c r="BGH198" s="229"/>
      <c r="BGI198" s="229"/>
      <c r="BGJ198" s="229"/>
      <c r="BGK198" s="229"/>
      <c r="BGL198" s="229"/>
      <c r="BGM198" s="229"/>
      <c r="BGN198" s="229"/>
      <c r="BGO198" s="229"/>
      <c r="BGP198" s="229"/>
      <c r="BGQ198" s="229"/>
      <c r="BGR198" s="229"/>
      <c r="BGS198" s="229"/>
      <c r="BGT198" s="229"/>
      <c r="BGU198" s="229"/>
      <c r="BGV198" s="229"/>
      <c r="BGW198" s="229"/>
      <c r="BGX198" s="229"/>
      <c r="BGY198" s="229"/>
      <c r="BGZ198" s="229"/>
      <c r="BHA198" s="229"/>
      <c r="BHB198" s="229"/>
      <c r="BHC198" s="229"/>
      <c r="BHD198" s="229"/>
      <c r="BHE198" s="229"/>
      <c r="BHF198" s="229"/>
      <c r="BHG198" s="229"/>
      <c r="BHH198" s="229"/>
      <c r="BHI198" s="229"/>
      <c r="BHJ198" s="229"/>
      <c r="BHK198" s="229"/>
      <c r="BHL198" s="229"/>
      <c r="BHM198" s="229"/>
      <c r="BHN198" s="229"/>
      <c r="BHO198" s="229"/>
      <c r="BHP198" s="229"/>
      <c r="BHQ198" s="229"/>
      <c r="BHR198" s="229"/>
      <c r="BHS198" s="229"/>
      <c r="BHT198" s="229"/>
      <c r="BHU198" s="229"/>
      <c r="BHV198" s="229"/>
      <c r="BHW198" s="229"/>
      <c r="BHX198" s="229"/>
      <c r="BHY198" s="229"/>
      <c r="BHZ198" s="229"/>
      <c r="BIA198" s="229"/>
      <c r="BIB198" s="229"/>
      <c r="BIC198" s="229"/>
      <c r="BID198" s="229"/>
      <c r="BIE198" s="229"/>
      <c r="BIF198" s="229"/>
      <c r="BIG198" s="229"/>
      <c r="BIH198" s="229"/>
      <c r="BII198" s="229"/>
      <c r="BIJ198" s="229"/>
      <c r="BIK198" s="229"/>
      <c r="BIL198" s="229"/>
      <c r="BIM198" s="229"/>
      <c r="BIN198" s="229"/>
      <c r="BIO198" s="229"/>
      <c r="BIP198" s="229"/>
      <c r="BIQ198" s="229"/>
      <c r="BIR198" s="229"/>
      <c r="BIS198" s="229"/>
      <c r="BIT198" s="229"/>
      <c r="BIU198" s="229"/>
      <c r="BIV198" s="229"/>
      <c r="BIW198" s="229"/>
      <c r="BIX198" s="229"/>
      <c r="BIY198" s="229"/>
      <c r="BIZ198" s="229"/>
      <c r="BJA198" s="229"/>
      <c r="BJB198" s="229"/>
      <c r="BJC198" s="229"/>
      <c r="BJD198" s="229"/>
      <c r="BJE198" s="229"/>
      <c r="BJF198" s="229"/>
      <c r="BJG198" s="229"/>
      <c r="BJH198" s="229"/>
      <c r="BJI198" s="229"/>
      <c r="BJJ198" s="229"/>
      <c r="BJK198" s="229"/>
      <c r="BJL198" s="229"/>
      <c r="BJM198" s="229"/>
      <c r="BJN198" s="229"/>
      <c r="BJO198" s="229"/>
      <c r="BJP198" s="229"/>
      <c r="BJQ198" s="229"/>
      <c r="BJR198" s="229"/>
      <c r="BJS198" s="229"/>
      <c r="BJT198" s="229"/>
      <c r="BJU198" s="229"/>
      <c r="BJV198" s="229"/>
      <c r="BJW198" s="229"/>
      <c r="BJX198" s="229"/>
      <c r="BJY198" s="229"/>
      <c r="BJZ198" s="229"/>
      <c r="BKA198" s="229"/>
      <c r="BKB198" s="229"/>
      <c r="BKC198" s="229"/>
      <c r="BKD198" s="229"/>
      <c r="BKE198" s="229"/>
      <c r="BKF198" s="229"/>
      <c r="BKG198" s="229"/>
      <c r="BKH198" s="229"/>
      <c r="BKI198" s="229"/>
      <c r="BKJ198" s="229"/>
      <c r="BKK198" s="229"/>
      <c r="BKL198" s="229"/>
      <c r="BKM198" s="229"/>
      <c r="BKN198" s="229"/>
      <c r="BKO198" s="229"/>
      <c r="BKP198" s="229"/>
      <c r="BKQ198" s="229"/>
      <c r="BKR198" s="229"/>
      <c r="BKS198" s="229"/>
      <c r="BKT198" s="229"/>
      <c r="BKU198" s="229"/>
      <c r="BKV198" s="229"/>
      <c r="BKW198" s="229"/>
      <c r="BKX198" s="229"/>
      <c r="BKY198" s="229"/>
      <c r="BKZ198" s="229"/>
      <c r="BLA198" s="229"/>
      <c r="BLB198" s="229"/>
      <c r="BLC198" s="229"/>
      <c r="BLD198" s="229"/>
      <c r="BLE198" s="229"/>
      <c r="BLF198" s="229"/>
      <c r="BLG198" s="229"/>
      <c r="BLH198" s="229"/>
      <c r="BLI198" s="229"/>
      <c r="BLJ198" s="229"/>
      <c r="BLK198" s="229"/>
      <c r="BLL198" s="229"/>
      <c r="BLM198" s="229"/>
      <c r="BLN198" s="229"/>
      <c r="BLO198" s="229"/>
      <c r="BLP198" s="229"/>
      <c r="BLQ198" s="229"/>
      <c r="BLR198" s="229"/>
      <c r="BLS198" s="229"/>
      <c r="BLT198" s="229"/>
      <c r="BLU198" s="229"/>
      <c r="BLV198" s="229"/>
      <c r="BLW198" s="229"/>
      <c r="BLX198" s="229"/>
      <c r="BLY198" s="229"/>
      <c r="BLZ198" s="229"/>
      <c r="BMA198" s="229"/>
      <c r="BMB198" s="229"/>
      <c r="BMC198" s="229"/>
      <c r="BMD198" s="229"/>
      <c r="BME198" s="229"/>
      <c r="BMF198" s="229"/>
      <c r="BMG198" s="229"/>
      <c r="BMH198" s="229"/>
      <c r="BMI198" s="229"/>
      <c r="BMJ198" s="229"/>
      <c r="BMK198" s="229"/>
      <c r="BML198" s="229"/>
      <c r="BMM198" s="229"/>
      <c r="BMN198" s="229"/>
      <c r="BMO198" s="229"/>
      <c r="BMP198" s="229"/>
      <c r="BMQ198" s="229"/>
      <c r="BMR198" s="229"/>
      <c r="BMS198" s="229"/>
      <c r="BMT198" s="229"/>
      <c r="BMU198" s="229"/>
      <c r="BMV198" s="229"/>
      <c r="BMW198" s="229"/>
      <c r="BMX198" s="229"/>
      <c r="BMY198" s="229"/>
      <c r="BMZ198" s="229"/>
      <c r="BNA198" s="229"/>
      <c r="BNB198" s="229"/>
      <c r="BNC198" s="229"/>
      <c r="BND198" s="229"/>
      <c r="BNE198" s="229"/>
      <c r="BNF198" s="229"/>
      <c r="BNG198" s="229"/>
      <c r="BNH198" s="229"/>
      <c r="BNI198" s="229"/>
      <c r="BNJ198" s="229"/>
      <c r="BNK198" s="229"/>
      <c r="BNL198" s="229"/>
      <c r="BNM198" s="229"/>
      <c r="BNN198" s="229"/>
      <c r="BNO198" s="229"/>
      <c r="BNP198" s="229"/>
      <c r="BNQ198" s="229"/>
      <c r="BNR198" s="229"/>
      <c r="BNS198" s="229"/>
      <c r="BNT198" s="229"/>
      <c r="BNU198" s="229"/>
      <c r="BNV198" s="229"/>
      <c r="BNW198" s="229"/>
      <c r="BNX198" s="229"/>
      <c r="BNY198" s="229"/>
      <c r="BNZ198" s="229"/>
      <c r="BOA198" s="229"/>
      <c r="BOB198" s="229"/>
      <c r="BOC198" s="229"/>
      <c r="BOD198" s="229"/>
      <c r="BOE198" s="229"/>
      <c r="BOF198" s="229"/>
      <c r="BOG198" s="229"/>
      <c r="BOH198" s="229"/>
      <c r="BOI198" s="229"/>
      <c r="BOJ198" s="229"/>
      <c r="BOK198" s="229"/>
      <c r="BOL198" s="229"/>
      <c r="BOM198" s="229"/>
      <c r="BON198" s="229"/>
      <c r="BOO198" s="229"/>
      <c r="BOP198" s="229"/>
      <c r="BOQ198" s="229"/>
      <c r="BOR198" s="229"/>
      <c r="BOS198" s="229"/>
      <c r="BOT198" s="229"/>
      <c r="BOU198" s="229"/>
      <c r="BOV198" s="229"/>
      <c r="BOW198" s="229"/>
      <c r="BOX198" s="229"/>
      <c r="BOY198" s="229"/>
      <c r="BOZ198" s="229"/>
      <c r="BPA198" s="229"/>
      <c r="BPB198" s="229"/>
      <c r="BPC198" s="229"/>
      <c r="BPD198" s="229"/>
      <c r="BPE198" s="229"/>
      <c r="BPF198" s="229"/>
      <c r="BPG198" s="229"/>
      <c r="BPH198" s="229"/>
      <c r="BPI198" s="229"/>
      <c r="BPJ198" s="229"/>
      <c r="BPK198" s="229"/>
      <c r="BPL198" s="229"/>
      <c r="BPM198" s="229"/>
      <c r="BPN198" s="229"/>
      <c r="BPO198" s="229"/>
      <c r="BPP198" s="229"/>
      <c r="BPQ198" s="229"/>
      <c r="BPR198" s="229"/>
      <c r="BPS198" s="229"/>
      <c r="BPT198" s="229"/>
      <c r="BPU198" s="229"/>
      <c r="BPV198" s="229"/>
      <c r="BPW198" s="229"/>
      <c r="BPX198" s="229"/>
      <c r="BPY198" s="229"/>
      <c r="BPZ198" s="229"/>
      <c r="BQA198" s="229"/>
      <c r="BQB198" s="229"/>
      <c r="BQC198" s="229"/>
      <c r="BQD198" s="229"/>
      <c r="BQE198" s="229"/>
      <c r="BQF198" s="229"/>
      <c r="BQG198" s="229"/>
      <c r="BQH198" s="229"/>
      <c r="BQI198" s="229"/>
      <c r="BQJ198" s="229"/>
      <c r="BQK198" s="229"/>
      <c r="BQL198" s="229"/>
      <c r="BQM198" s="229"/>
      <c r="BQN198" s="229"/>
      <c r="BQO198" s="229"/>
      <c r="BQP198" s="229"/>
      <c r="BQQ198" s="229"/>
      <c r="BQR198" s="229"/>
      <c r="BQS198" s="229"/>
      <c r="BQT198" s="229"/>
      <c r="BQU198" s="229"/>
      <c r="BQV198" s="229"/>
      <c r="BQW198" s="229"/>
      <c r="BQX198" s="229"/>
      <c r="BQY198" s="229"/>
      <c r="BQZ198" s="229"/>
      <c r="BRA198" s="229"/>
      <c r="BRB198" s="229"/>
      <c r="BRC198" s="229"/>
      <c r="BRD198" s="229"/>
      <c r="BRE198" s="229"/>
      <c r="BRF198" s="229"/>
      <c r="BRG198" s="229"/>
      <c r="BRH198" s="229"/>
      <c r="BRI198" s="229"/>
      <c r="BRJ198" s="229"/>
      <c r="BRK198" s="229"/>
      <c r="BRL198" s="229"/>
      <c r="BRM198" s="229"/>
      <c r="BRN198" s="229"/>
      <c r="BRO198" s="229"/>
      <c r="BRP198" s="229"/>
      <c r="BRQ198" s="229"/>
      <c r="BRR198" s="229"/>
      <c r="BRS198" s="229"/>
      <c r="BRT198" s="229"/>
      <c r="BRU198" s="229"/>
      <c r="BRV198" s="229"/>
      <c r="BRW198" s="229"/>
      <c r="BRX198" s="229"/>
      <c r="BRY198" s="229"/>
      <c r="BRZ198" s="229"/>
      <c r="BSA198" s="229"/>
      <c r="BSB198" s="229"/>
      <c r="BSC198" s="229"/>
      <c r="BSD198" s="229"/>
      <c r="BSE198" s="229"/>
      <c r="BSF198" s="229"/>
      <c r="BSG198" s="229"/>
      <c r="BSH198" s="229"/>
      <c r="BSI198" s="229"/>
      <c r="BSJ198" s="229"/>
      <c r="BSK198" s="229"/>
      <c r="BSL198" s="229"/>
      <c r="BSM198" s="229"/>
      <c r="BSN198" s="229"/>
      <c r="BSO198" s="229"/>
      <c r="BSP198" s="229"/>
      <c r="BSQ198" s="229"/>
      <c r="BSR198" s="229"/>
      <c r="BSS198" s="229"/>
      <c r="BST198" s="229"/>
      <c r="BSU198" s="229"/>
      <c r="BSV198" s="229"/>
      <c r="BSW198" s="229"/>
      <c r="BSX198" s="229"/>
      <c r="BSY198" s="229"/>
      <c r="BSZ198" s="229"/>
      <c r="BTA198" s="229"/>
      <c r="BTB198" s="229"/>
      <c r="BTC198" s="229"/>
      <c r="BTD198" s="229"/>
      <c r="BTE198" s="229"/>
      <c r="BTF198" s="229"/>
      <c r="BTG198" s="229"/>
      <c r="BTH198" s="229"/>
      <c r="BTI198" s="229"/>
      <c r="BTJ198" s="229"/>
      <c r="BTK198" s="229"/>
      <c r="BTL198" s="229"/>
      <c r="BTM198" s="229"/>
      <c r="BTN198" s="229"/>
      <c r="BTO198" s="229"/>
      <c r="BTP198" s="229"/>
      <c r="BTQ198" s="229"/>
      <c r="BTR198" s="229"/>
      <c r="BTS198" s="229"/>
      <c r="BTT198" s="229"/>
      <c r="BTU198" s="229"/>
      <c r="BTV198" s="229"/>
      <c r="BTW198" s="229"/>
      <c r="BTX198" s="229"/>
      <c r="BTY198" s="229"/>
      <c r="BTZ198" s="229"/>
      <c r="BUA198" s="229"/>
      <c r="BUB198" s="229"/>
      <c r="BUC198" s="229"/>
      <c r="BUD198" s="229"/>
      <c r="BUE198" s="229"/>
      <c r="BUF198" s="229"/>
      <c r="BUG198" s="229"/>
      <c r="BUH198" s="229"/>
      <c r="BUI198" s="229"/>
      <c r="BUJ198" s="229"/>
      <c r="BUK198" s="229"/>
      <c r="BUL198" s="229"/>
      <c r="BUM198" s="229"/>
      <c r="BUN198" s="229"/>
      <c r="BUO198" s="229"/>
      <c r="BUP198" s="229"/>
      <c r="BUQ198" s="229"/>
      <c r="BUR198" s="229"/>
      <c r="BUS198" s="229"/>
      <c r="BUT198" s="229"/>
      <c r="BUU198" s="229"/>
      <c r="BUV198" s="229"/>
      <c r="BUW198" s="229"/>
      <c r="BUX198" s="229"/>
      <c r="BUY198" s="229"/>
      <c r="BUZ198" s="229"/>
      <c r="BVA198" s="229"/>
      <c r="BVB198" s="229"/>
      <c r="BVC198" s="229"/>
      <c r="BVD198" s="229"/>
      <c r="BVE198" s="229"/>
      <c r="BVF198" s="229"/>
      <c r="BVG198" s="229"/>
      <c r="BVH198" s="229"/>
      <c r="BVI198" s="229"/>
      <c r="BVJ198" s="229"/>
      <c r="BVK198" s="229"/>
      <c r="BVL198" s="229"/>
      <c r="BVM198" s="229"/>
      <c r="BVN198" s="229"/>
      <c r="BVO198" s="229"/>
      <c r="BVP198" s="229"/>
      <c r="BVQ198" s="229"/>
      <c r="BVR198" s="229"/>
      <c r="BVS198" s="229"/>
      <c r="BVT198" s="229"/>
      <c r="BVU198" s="229"/>
      <c r="BVV198" s="229"/>
      <c r="BVW198" s="229"/>
      <c r="BVX198" s="229"/>
      <c r="BVY198" s="229"/>
      <c r="BVZ198" s="229"/>
      <c r="BWA198" s="229"/>
      <c r="BWB198" s="229"/>
      <c r="BWC198" s="229"/>
      <c r="BWD198" s="229"/>
      <c r="BWE198" s="229"/>
      <c r="BWF198" s="229"/>
      <c r="BWG198" s="229"/>
      <c r="BWH198" s="229"/>
      <c r="BWI198" s="229"/>
      <c r="BWJ198" s="229"/>
      <c r="BWK198" s="229"/>
      <c r="BWL198" s="229"/>
      <c r="BWM198" s="229"/>
      <c r="BWN198" s="229"/>
      <c r="BWO198" s="229"/>
      <c r="BWP198" s="229"/>
      <c r="BWQ198" s="229"/>
      <c r="BWR198" s="229"/>
      <c r="BWS198" s="229"/>
      <c r="BWT198" s="229"/>
      <c r="BWU198" s="229"/>
      <c r="BWV198" s="229"/>
      <c r="BWW198" s="229"/>
      <c r="BWX198" s="229"/>
      <c r="BWY198" s="229"/>
      <c r="BWZ198" s="229"/>
      <c r="BXA198" s="229"/>
      <c r="BXB198" s="229"/>
      <c r="BXC198" s="229"/>
      <c r="BXD198" s="229"/>
      <c r="BXE198" s="229"/>
      <c r="BXF198" s="229"/>
      <c r="BXG198" s="229"/>
      <c r="BXH198" s="229"/>
      <c r="BXI198" s="229"/>
      <c r="BXJ198" s="229"/>
      <c r="BXK198" s="229"/>
      <c r="BXL198" s="229"/>
      <c r="BXM198" s="229"/>
      <c r="BXN198" s="229"/>
      <c r="BXO198" s="229"/>
      <c r="BXP198" s="229"/>
      <c r="BXQ198" s="229"/>
      <c r="BXR198" s="229"/>
      <c r="BXS198" s="229"/>
      <c r="BXT198" s="229"/>
      <c r="BXU198" s="229"/>
      <c r="BXV198" s="229"/>
      <c r="BXW198" s="229"/>
      <c r="BXX198" s="229"/>
      <c r="BXY198" s="229"/>
      <c r="BXZ198" s="229"/>
      <c r="BYA198" s="229"/>
      <c r="BYB198" s="229"/>
      <c r="BYC198" s="229"/>
      <c r="BYD198" s="229"/>
      <c r="BYE198" s="229"/>
      <c r="BYF198" s="229"/>
      <c r="BYG198" s="229"/>
      <c r="BYH198" s="229"/>
      <c r="BYI198" s="229"/>
      <c r="BYJ198" s="229"/>
      <c r="BYK198" s="229"/>
      <c r="BYL198" s="229"/>
      <c r="BYM198" s="229"/>
      <c r="BYN198" s="229"/>
      <c r="BYO198" s="229"/>
      <c r="BYP198" s="229"/>
      <c r="BYQ198" s="229"/>
      <c r="BYR198" s="229"/>
      <c r="BYS198" s="229"/>
      <c r="BYT198" s="229"/>
      <c r="BYU198" s="229"/>
      <c r="BYV198" s="229"/>
      <c r="BYW198" s="229"/>
      <c r="BYX198" s="229"/>
      <c r="BYY198" s="229"/>
      <c r="BYZ198" s="229"/>
      <c r="BZA198" s="229"/>
      <c r="BZB198" s="229"/>
      <c r="BZC198" s="229"/>
      <c r="BZD198" s="229"/>
      <c r="BZE198" s="229"/>
      <c r="BZF198" s="229"/>
      <c r="BZG198" s="229"/>
      <c r="BZH198" s="229"/>
      <c r="BZI198" s="229"/>
      <c r="BZJ198" s="229"/>
      <c r="BZK198" s="229"/>
      <c r="BZL198" s="229"/>
      <c r="BZM198" s="229"/>
      <c r="BZN198" s="229"/>
      <c r="BZO198" s="229"/>
      <c r="BZP198" s="229"/>
      <c r="BZQ198" s="229"/>
      <c r="BZR198" s="229"/>
      <c r="BZS198" s="229"/>
      <c r="BZT198" s="229"/>
      <c r="BZU198" s="229"/>
      <c r="BZV198" s="229"/>
      <c r="BZW198" s="229"/>
      <c r="BZX198" s="229"/>
      <c r="BZY198" s="229"/>
      <c r="BZZ198" s="229"/>
      <c r="CAA198" s="229"/>
      <c r="CAB198" s="229"/>
      <c r="CAC198" s="229"/>
      <c r="CAD198" s="229"/>
      <c r="CAE198" s="229"/>
      <c r="CAF198" s="229"/>
      <c r="CAG198" s="229"/>
      <c r="CAH198" s="229"/>
      <c r="CAI198" s="229"/>
      <c r="CAJ198" s="229"/>
      <c r="CAK198" s="229"/>
      <c r="CAL198" s="229"/>
      <c r="CAM198" s="229"/>
      <c r="CAN198" s="229"/>
      <c r="CAO198" s="229"/>
      <c r="CAP198" s="229"/>
      <c r="CAQ198" s="229"/>
      <c r="CAR198" s="229"/>
      <c r="CAS198" s="229"/>
      <c r="CAT198" s="229"/>
      <c r="CAU198" s="229"/>
      <c r="CAV198" s="229"/>
      <c r="CAW198" s="229"/>
      <c r="CAX198" s="229"/>
      <c r="CAY198" s="229"/>
      <c r="CAZ198" s="229"/>
      <c r="CBA198" s="229"/>
      <c r="CBB198" s="229"/>
      <c r="CBC198" s="229"/>
      <c r="CBD198" s="229"/>
      <c r="CBE198" s="229"/>
      <c r="CBF198" s="229"/>
      <c r="CBG198" s="229"/>
      <c r="CBH198" s="229"/>
      <c r="CBI198" s="229"/>
      <c r="CBJ198" s="229"/>
      <c r="CBK198" s="229"/>
      <c r="CBL198" s="229"/>
      <c r="CBM198" s="229"/>
      <c r="CBN198" s="229"/>
      <c r="CBO198" s="229"/>
      <c r="CBP198" s="229"/>
      <c r="CBQ198" s="229"/>
      <c r="CBR198" s="229"/>
      <c r="CBS198" s="229"/>
      <c r="CBT198" s="229"/>
      <c r="CBU198" s="229"/>
      <c r="CBV198" s="229"/>
      <c r="CBW198" s="229"/>
      <c r="CBX198" s="229"/>
      <c r="CBY198" s="229"/>
      <c r="CBZ198" s="229"/>
      <c r="CCA198" s="229"/>
      <c r="CCB198" s="229"/>
      <c r="CCC198" s="229"/>
      <c r="CCD198" s="229"/>
      <c r="CCE198" s="229"/>
      <c r="CCF198" s="229"/>
      <c r="CCG198" s="229"/>
      <c r="CCH198" s="229"/>
      <c r="CCI198" s="229"/>
      <c r="CCJ198" s="229"/>
      <c r="CCK198" s="229"/>
      <c r="CCL198" s="229"/>
      <c r="CCM198" s="229"/>
      <c r="CCN198" s="229"/>
      <c r="CCO198" s="229"/>
      <c r="CCP198" s="229"/>
      <c r="CCQ198" s="229"/>
      <c r="CCR198" s="229"/>
      <c r="CCS198" s="229"/>
      <c r="CCT198" s="229"/>
      <c r="CCU198" s="229"/>
      <c r="CCV198" s="229"/>
      <c r="CCW198" s="229"/>
      <c r="CCX198" s="229"/>
      <c r="CCY198" s="229"/>
      <c r="CCZ198" s="229"/>
      <c r="CDA198" s="229"/>
      <c r="CDB198" s="229"/>
      <c r="CDC198" s="229"/>
      <c r="CDD198" s="229"/>
      <c r="CDE198" s="229"/>
      <c r="CDF198" s="229"/>
      <c r="CDG198" s="229"/>
      <c r="CDH198" s="229"/>
      <c r="CDI198" s="229"/>
      <c r="CDJ198" s="229"/>
      <c r="CDK198" s="229"/>
      <c r="CDL198" s="229"/>
      <c r="CDM198" s="229"/>
      <c r="CDN198" s="229"/>
      <c r="CDO198" s="229"/>
      <c r="CDP198" s="229"/>
      <c r="CDQ198" s="229"/>
      <c r="CDR198" s="229"/>
      <c r="CDS198" s="229"/>
      <c r="CDT198" s="229"/>
      <c r="CDU198" s="229"/>
      <c r="CDV198" s="229"/>
      <c r="CDW198" s="229"/>
      <c r="CDX198" s="229"/>
      <c r="CDY198" s="229"/>
      <c r="CDZ198" s="229"/>
      <c r="CEA198" s="229"/>
      <c r="CEB198" s="229"/>
      <c r="CEC198" s="229"/>
      <c r="CED198" s="229"/>
      <c r="CEE198" s="229"/>
      <c r="CEF198" s="229"/>
      <c r="CEG198" s="229"/>
      <c r="CEH198" s="229"/>
      <c r="CEI198" s="229"/>
      <c r="CEJ198" s="229"/>
      <c r="CEK198" s="229"/>
      <c r="CEL198" s="229"/>
      <c r="CEM198" s="229"/>
      <c r="CEN198" s="229"/>
      <c r="CEO198" s="229"/>
      <c r="CEP198" s="229"/>
      <c r="CEQ198" s="229"/>
      <c r="CER198" s="229"/>
      <c r="CES198" s="229"/>
      <c r="CET198" s="229"/>
      <c r="CEU198" s="229"/>
      <c r="CEV198" s="229"/>
      <c r="CEW198" s="229"/>
      <c r="CEX198" s="229"/>
      <c r="CEY198" s="229"/>
      <c r="CEZ198" s="229"/>
      <c r="CFA198" s="229"/>
      <c r="CFB198" s="229"/>
      <c r="CFC198" s="229"/>
      <c r="CFD198" s="229"/>
      <c r="CFE198" s="229"/>
      <c r="CFF198" s="229"/>
      <c r="CFG198" s="229"/>
      <c r="CFH198" s="229"/>
      <c r="CFI198" s="229"/>
      <c r="CFJ198" s="229"/>
      <c r="CFK198" s="229"/>
      <c r="CFL198" s="229"/>
      <c r="CFM198" s="229"/>
      <c r="CFN198" s="229"/>
      <c r="CFO198" s="229"/>
      <c r="CFP198" s="229"/>
      <c r="CFQ198" s="229"/>
      <c r="CFR198" s="229"/>
      <c r="CFS198" s="229"/>
      <c r="CFT198" s="229"/>
      <c r="CFU198" s="229"/>
      <c r="CFV198" s="229"/>
      <c r="CFW198" s="229"/>
      <c r="CFX198" s="229"/>
      <c r="CFY198" s="229"/>
      <c r="CFZ198" s="229"/>
      <c r="CGA198" s="229"/>
      <c r="CGB198" s="229"/>
      <c r="CGC198" s="229"/>
      <c r="CGD198" s="229"/>
      <c r="CGE198" s="229"/>
      <c r="CGF198" s="229"/>
      <c r="CGG198" s="229"/>
      <c r="CGH198" s="229"/>
      <c r="CGI198" s="229"/>
      <c r="CGJ198" s="229"/>
      <c r="CGK198" s="229"/>
      <c r="CGL198" s="229"/>
      <c r="CGM198" s="229"/>
      <c r="CGN198" s="229"/>
      <c r="CGO198" s="229"/>
      <c r="CGP198" s="229"/>
      <c r="CGQ198" s="229"/>
      <c r="CGR198" s="229"/>
      <c r="CGS198" s="229"/>
      <c r="CGT198" s="229"/>
      <c r="CGU198" s="229"/>
      <c r="CGV198" s="229"/>
      <c r="CGW198" s="229"/>
      <c r="CGX198" s="229"/>
      <c r="CGY198" s="229"/>
      <c r="CGZ198" s="229"/>
      <c r="CHA198" s="229"/>
      <c r="CHB198" s="229"/>
      <c r="CHC198" s="229"/>
      <c r="CHD198" s="229"/>
      <c r="CHE198" s="229"/>
      <c r="CHF198" s="229"/>
      <c r="CHG198" s="229"/>
      <c r="CHH198" s="229"/>
      <c r="CHI198" s="229"/>
      <c r="CHJ198" s="229"/>
      <c r="CHK198" s="229"/>
      <c r="CHL198" s="229"/>
      <c r="CHM198" s="229"/>
      <c r="CHN198" s="229"/>
      <c r="CHO198" s="229"/>
      <c r="CHP198" s="229"/>
      <c r="CHQ198" s="229"/>
      <c r="CHR198" s="229"/>
      <c r="CHS198" s="229"/>
      <c r="CHT198" s="229"/>
      <c r="CHU198" s="229"/>
      <c r="CHV198" s="229"/>
      <c r="CHW198" s="229"/>
      <c r="CHX198" s="229"/>
      <c r="CHY198" s="229"/>
      <c r="CHZ198" s="229"/>
      <c r="CIA198" s="229"/>
      <c r="CIB198" s="229"/>
      <c r="CIC198" s="229"/>
      <c r="CID198" s="229"/>
      <c r="CIE198" s="229"/>
      <c r="CIF198" s="229"/>
      <c r="CIG198" s="229"/>
      <c r="CIH198" s="229"/>
      <c r="CII198" s="229"/>
      <c r="CIJ198" s="229"/>
      <c r="CIK198" s="229"/>
      <c r="CIL198" s="229"/>
      <c r="CIM198" s="229"/>
      <c r="CIN198" s="229"/>
      <c r="CIO198" s="229"/>
      <c r="CIP198" s="229"/>
      <c r="CIQ198" s="229"/>
      <c r="CIR198" s="229"/>
      <c r="CIS198" s="229"/>
      <c r="CIT198" s="229"/>
      <c r="CIU198" s="229"/>
      <c r="CIV198" s="229"/>
      <c r="CIW198" s="229"/>
      <c r="CIX198" s="229"/>
      <c r="CIY198" s="229"/>
      <c r="CIZ198" s="229"/>
      <c r="CJA198" s="229"/>
      <c r="CJB198" s="229"/>
      <c r="CJC198" s="229"/>
      <c r="CJD198" s="229"/>
      <c r="CJE198" s="229"/>
      <c r="CJF198" s="229"/>
      <c r="CJG198" s="229"/>
      <c r="CJH198" s="229"/>
      <c r="CJI198" s="229"/>
      <c r="CJJ198" s="229"/>
      <c r="CJK198" s="229"/>
      <c r="CJL198" s="229"/>
      <c r="CJM198" s="229"/>
      <c r="CJN198" s="229"/>
      <c r="CJO198" s="229"/>
      <c r="CJP198" s="229"/>
      <c r="CJQ198" s="229"/>
      <c r="CJR198" s="229"/>
      <c r="CJS198" s="229"/>
      <c r="CJT198" s="229"/>
      <c r="CJU198" s="229"/>
      <c r="CJV198" s="229"/>
      <c r="CJW198" s="229"/>
      <c r="CJX198" s="229"/>
      <c r="CJY198" s="229"/>
      <c r="CJZ198" s="229"/>
      <c r="CKA198" s="229"/>
      <c r="CKB198" s="229"/>
      <c r="CKC198" s="229"/>
      <c r="CKD198" s="229"/>
      <c r="CKE198" s="229"/>
      <c r="CKF198" s="229"/>
      <c r="CKG198" s="229"/>
      <c r="CKH198" s="229"/>
      <c r="CKI198" s="229"/>
      <c r="CKJ198" s="229"/>
      <c r="CKK198" s="229"/>
      <c r="CKL198" s="229"/>
      <c r="CKM198" s="229"/>
      <c r="CKN198" s="229"/>
      <c r="CKO198" s="229"/>
      <c r="CKP198" s="229"/>
      <c r="CKQ198" s="229"/>
      <c r="CKR198" s="229"/>
      <c r="CKS198" s="229"/>
      <c r="CKT198" s="229"/>
      <c r="CKU198" s="229"/>
      <c r="CKV198" s="229"/>
      <c r="CKW198" s="229"/>
      <c r="CKX198" s="229"/>
      <c r="CKY198" s="229"/>
      <c r="CKZ198" s="229"/>
      <c r="CLA198" s="229"/>
      <c r="CLB198" s="229"/>
      <c r="CLC198" s="229"/>
      <c r="CLD198" s="229"/>
      <c r="CLE198" s="229"/>
      <c r="CLF198" s="229"/>
      <c r="CLG198" s="229"/>
      <c r="CLH198" s="229"/>
      <c r="CLI198" s="229"/>
      <c r="CLJ198" s="229"/>
      <c r="CLK198" s="229"/>
      <c r="CLL198" s="229"/>
      <c r="CLM198" s="229"/>
      <c r="CLN198" s="229"/>
      <c r="CLO198" s="229"/>
      <c r="CLP198" s="229"/>
      <c r="CLQ198" s="229"/>
      <c r="CLR198" s="229"/>
      <c r="CLS198" s="229"/>
      <c r="CLT198" s="229"/>
      <c r="CLU198" s="229"/>
      <c r="CLV198" s="229"/>
      <c r="CLW198" s="229"/>
      <c r="CLX198" s="229"/>
      <c r="CLY198" s="229"/>
      <c r="CLZ198" s="229"/>
      <c r="CMA198" s="229"/>
      <c r="CMB198" s="229"/>
      <c r="CMC198" s="229"/>
      <c r="CMD198" s="229"/>
      <c r="CME198" s="229"/>
      <c r="CMF198" s="229"/>
      <c r="CMG198" s="229"/>
      <c r="CMH198" s="229"/>
      <c r="CMI198" s="229"/>
      <c r="CMJ198" s="229"/>
      <c r="CMK198" s="229"/>
      <c r="CML198" s="229"/>
      <c r="CMM198" s="229"/>
      <c r="CMN198" s="229"/>
      <c r="CMO198" s="229"/>
      <c r="CMP198" s="229"/>
      <c r="CMQ198" s="229"/>
      <c r="CMR198" s="229"/>
      <c r="CMS198" s="229"/>
      <c r="CMT198" s="229"/>
      <c r="CMU198" s="229"/>
      <c r="CMV198" s="229"/>
      <c r="CMW198" s="229"/>
      <c r="CMX198" s="229"/>
      <c r="CMY198" s="229"/>
      <c r="CMZ198" s="229"/>
      <c r="CNA198" s="229"/>
      <c r="CNB198" s="229"/>
      <c r="CNC198" s="229"/>
      <c r="CND198" s="229"/>
      <c r="CNE198" s="229"/>
      <c r="CNF198" s="229"/>
      <c r="CNG198" s="229"/>
      <c r="CNH198" s="229"/>
      <c r="CNI198" s="229"/>
      <c r="CNJ198" s="229"/>
      <c r="CNK198" s="229"/>
      <c r="CNL198" s="229"/>
      <c r="CNM198" s="229"/>
      <c r="CNN198" s="229"/>
      <c r="CNO198" s="229"/>
      <c r="CNP198" s="229"/>
      <c r="CNQ198" s="229"/>
      <c r="CNR198" s="229"/>
      <c r="CNS198" s="229"/>
      <c r="CNT198" s="229"/>
      <c r="CNU198" s="229"/>
      <c r="CNV198" s="229"/>
      <c r="CNW198" s="229"/>
      <c r="CNX198" s="229"/>
      <c r="CNY198" s="229"/>
      <c r="CNZ198" s="229"/>
      <c r="COA198" s="229"/>
      <c r="COB198" s="229"/>
      <c r="COC198" s="229"/>
      <c r="COD198" s="229"/>
      <c r="COE198" s="229"/>
      <c r="COF198" s="229"/>
      <c r="COG198" s="229"/>
      <c r="COH198" s="229"/>
      <c r="COI198" s="229"/>
      <c r="COJ198" s="229"/>
      <c r="COK198" s="229"/>
      <c r="COL198" s="229"/>
      <c r="COM198" s="229"/>
      <c r="CON198" s="229"/>
      <c r="COO198" s="229"/>
      <c r="COP198" s="229"/>
      <c r="COQ198" s="229"/>
      <c r="COR198" s="229"/>
      <c r="COS198" s="229"/>
      <c r="COT198" s="229"/>
      <c r="COU198" s="229"/>
      <c r="COV198" s="229"/>
      <c r="COW198" s="229"/>
      <c r="COX198" s="229"/>
      <c r="COY198" s="229"/>
      <c r="COZ198" s="229"/>
      <c r="CPA198" s="229"/>
      <c r="CPB198" s="229"/>
      <c r="CPC198" s="229"/>
      <c r="CPD198" s="229"/>
      <c r="CPE198" s="229"/>
      <c r="CPF198" s="229"/>
      <c r="CPG198" s="229"/>
      <c r="CPH198" s="229"/>
      <c r="CPI198" s="229"/>
      <c r="CPJ198" s="229"/>
      <c r="CPK198" s="229"/>
      <c r="CPL198" s="229"/>
      <c r="CPM198" s="229"/>
      <c r="CPN198" s="229"/>
      <c r="CPO198" s="229"/>
      <c r="CPP198" s="229"/>
      <c r="CPQ198" s="229"/>
      <c r="CPR198" s="229"/>
      <c r="CPS198" s="229"/>
      <c r="CPT198" s="229"/>
      <c r="CPU198" s="229"/>
      <c r="CPV198" s="229"/>
      <c r="CPW198" s="229"/>
      <c r="CPX198" s="229"/>
      <c r="CPY198" s="229"/>
      <c r="CPZ198" s="229"/>
      <c r="CQA198" s="229"/>
      <c r="CQB198" s="229"/>
      <c r="CQC198" s="229"/>
      <c r="CQD198" s="229"/>
      <c r="CQE198" s="229"/>
      <c r="CQF198" s="229"/>
      <c r="CQG198" s="229"/>
      <c r="CQH198" s="229"/>
      <c r="CQI198" s="229"/>
      <c r="CQJ198" s="229"/>
      <c r="CQK198" s="229"/>
      <c r="CQL198" s="229"/>
      <c r="CQM198" s="229"/>
      <c r="CQN198" s="229"/>
      <c r="CQO198" s="229"/>
      <c r="CQP198" s="229"/>
      <c r="CQQ198" s="229"/>
      <c r="CQR198" s="229"/>
      <c r="CQS198" s="229"/>
      <c r="CQT198" s="229"/>
      <c r="CQU198" s="229"/>
      <c r="CQV198" s="229"/>
      <c r="CQW198" s="229"/>
      <c r="CQX198" s="229"/>
      <c r="CQY198" s="229"/>
      <c r="CQZ198" s="229"/>
      <c r="CRA198" s="229"/>
      <c r="CRB198" s="229"/>
      <c r="CRC198" s="229"/>
      <c r="CRD198" s="229"/>
      <c r="CRE198" s="229"/>
      <c r="CRF198" s="229"/>
      <c r="CRG198" s="229"/>
      <c r="CRH198" s="229"/>
      <c r="CRI198" s="229"/>
      <c r="CRJ198" s="229"/>
      <c r="CRK198" s="229"/>
      <c r="CRL198" s="229"/>
      <c r="CRM198" s="229"/>
      <c r="CRN198" s="229"/>
      <c r="CRO198" s="229"/>
      <c r="CRP198" s="229"/>
      <c r="CRQ198" s="229"/>
      <c r="CRR198" s="229"/>
      <c r="CRS198" s="229"/>
      <c r="CRT198" s="229"/>
      <c r="CRU198" s="229"/>
      <c r="CRV198" s="229"/>
      <c r="CRW198" s="229"/>
      <c r="CRX198" s="229"/>
      <c r="CRY198" s="229"/>
      <c r="CRZ198" s="229"/>
      <c r="CSA198" s="229"/>
      <c r="CSB198" s="229"/>
      <c r="CSC198" s="229"/>
      <c r="CSD198" s="229"/>
      <c r="CSE198" s="229"/>
      <c r="CSF198" s="229"/>
      <c r="CSG198" s="229"/>
      <c r="CSH198" s="229"/>
      <c r="CSI198" s="229"/>
      <c r="CSJ198" s="229"/>
      <c r="CSK198" s="229"/>
      <c r="CSL198" s="229"/>
      <c r="CSM198" s="229"/>
      <c r="CSN198" s="229"/>
      <c r="CSO198" s="229"/>
      <c r="CSP198" s="229"/>
      <c r="CSQ198" s="229"/>
      <c r="CSR198" s="229"/>
      <c r="CSS198" s="229"/>
      <c r="CST198" s="229"/>
      <c r="CSU198" s="229"/>
      <c r="CSV198" s="229"/>
      <c r="CSW198" s="229"/>
      <c r="CSX198" s="229"/>
      <c r="CSY198" s="229"/>
      <c r="CSZ198" s="229"/>
      <c r="CTA198" s="229"/>
      <c r="CTB198" s="229"/>
      <c r="CTC198" s="229"/>
      <c r="CTD198" s="229"/>
      <c r="CTE198" s="229"/>
      <c r="CTF198" s="229"/>
      <c r="CTG198" s="229"/>
      <c r="CTH198" s="229"/>
      <c r="CTI198" s="229"/>
      <c r="CTJ198" s="229"/>
      <c r="CTK198" s="229"/>
      <c r="CTL198" s="229"/>
      <c r="CTM198" s="229"/>
      <c r="CTN198" s="229"/>
      <c r="CTO198" s="229"/>
      <c r="CTP198" s="229"/>
      <c r="CTQ198" s="229"/>
      <c r="CTR198" s="229"/>
      <c r="CTS198" s="229"/>
      <c r="CTT198" s="229"/>
      <c r="CTU198" s="229"/>
      <c r="CTV198" s="229"/>
      <c r="CTW198" s="229"/>
      <c r="CTX198" s="229"/>
      <c r="CTY198" s="229"/>
      <c r="CTZ198" s="229"/>
      <c r="CUA198" s="229"/>
    </row>
    <row r="199" spans="1:2575" s="224" customFormat="1" ht="108.75" hidden="1" customHeight="1">
      <c r="A199" s="241">
        <f>+A197+1</f>
        <v>88</v>
      </c>
      <c r="B199" s="242" t="str">
        <f>IFERROR(INDEX(OB!B:B,MATCH('BIHOURLY  (2)'!A:A,OB!A:A,0)),"")</f>
        <v/>
      </c>
      <c r="C199" s="243"/>
      <c r="D199" s="232" t="str">
        <f>IFERROR(INDEX(OB!G:G,MATCH('BIHOURLY  (2)'!A:A,OB!A:A,0)),"")</f>
        <v/>
      </c>
      <c r="E199" s="244" t="str">
        <f>IFERROR(INDEX(OB!K:K,MATCH('BIHOURLY  (2)'!A:A,OB!A:A,0)),"")</f>
        <v/>
      </c>
      <c r="F199" s="245" t="str">
        <f>IFERROR((OB!$K$3/'BIHOURLY  (2)'!E199)/5,"")</f>
        <v/>
      </c>
      <c r="G199" s="246"/>
      <c r="H199" s="246"/>
      <c r="I199" s="246"/>
      <c r="J199" s="265"/>
      <c r="K199" s="254"/>
      <c r="L199" s="254"/>
      <c r="N199" s="229"/>
      <c r="O199" s="229"/>
      <c r="P199" s="229"/>
      <c r="Q199" s="229"/>
      <c r="R199" s="229"/>
      <c r="S199" s="229"/>
      <c r="T199" s="229"/>
      <c r="U199" s="229"/>
      <c r="V199" s="229"/>
      <c r="W199" s="229"/>
      <c r="X199" s="229"/>
      <c r="Y199" s="229"/>
      <c r="Z199" s="229"/>
      <c r="AA199" s="229"/>
      <c r="AB199" s="229"/>
      <c r="AC199" s="229"/>
      <c r="AD199" s="229"/>
      <c r="AE199" s="229"/>
      <c r="AF199" s="229"/>
      <c r="AG199" s="229"/>
      <c r="AH199" s="229"/>
      <c r="AI199" s="229"/>
      <c r="AJ199" s="229"/>
      <c r="AK199" s="229"/>
      <c r="AL199" s="229"/>
      <c r="AM199" s="229"/>
      <c r="AN199" s="229"/>
      <c r="AO199" s="229"/>
      <c r="AP199" s="229"/>
      <c r="AQ199" s="229"/>
      <c r="AR199" s="229"/>
      <c r="AS199" s="229"/>
      <c r="AT199" s="229"/>
      <c r="AU199" s="229"/>
      <c r="AV199" s="229"/>
      <c r="AW199" s="229"/>
      <c r="AX199" s="229"/>
      <c r="AY199" s="229"/>
      <c r="AZ199" s="229"/>
      <c r="BA199" s="229"/>
      <c r="BB199" s="229"/>
      <c r="BC199" s="229"/>
      <c r="BD199" s="229"/>
      <c r="BE199" s="229"/>
      <c r="BF199" s="229"/>
      <c r="BG199" s="229"/>
      <c r="BH199" s="229"/>
      <c r="BI199" s="229"/>
      <c r="BJ199" s="229"/>
      <c r="BK199" s="229"/>
      <c r="BL199" s="229"/>
      <c r="BM199" s="229"/>
      <c r="BN199" s="229"/>
      <c r="BO199" s="229"/>
      <c r="BP199" s="229"/>
      <c r="BQ199" s="229"/>
      <c r="BR199" s="229"/>
      <c r="BS199" s="229"/>
      <c r="BT199" s="229"/>
      <c r="BU199" s="229"/>
      <c r="BV199" s="229"/>
      <c r="BW199" s="229"/>
      <c r="BX199" s="229"/>
      <c r="BY199" s="229"/>
      <c r="BZ199" s="229"/>
      <c r="CA199" s="229"/>
      <c r="CB199" s="229"/>
      <c r="CC199" s="229"/>
      <c r="CD199" s="229"/>
      <c r="CE199" s="229"/>
      <c r="CF199" s="229"/>
      <c r="CG199" s="229"/>
      <c r="CH199" s="229"/>
      <c r="CI199" s="229"/>
      <c r="CJ199" s="229"/>
      <c r="CK199" s="229"/>
      <c r="CL199" s="229"/>
      <c r="CM199" s="229"/>
      <c r="CN199" s="229"/>
      <c r="CO199" s="229"/>
      <c r="CP199" s="229"/>
      <c r="CQ199" s="229"/>
      <c r="CR199" s="229"/>
      <c r="CS199" s="229"/>
      <c r="CT199" s="229"/>
      <c r="CU199" s="229"/>
      <c r="CV199" s="229"/>
      <c r="CW199" s="229"/>
      <c r="CX199" s="229"/>
      <c r="CY199" s="229"/>
      <c r="CZ199" s="229"/>
      <c r="DA199" s="229"/>
      <c r="DB199" s="229"/>
      <c r="DC199" s="229"/>
      <c r="DD199" s="229"/>
      <c r="DE199" s="229"/>
      <c r="DF199" s="229"/>
      <c r="DG199" s="229"/>
      <c r="DH199" s="229"/>
      <c r="DI199" s="229"/>
      <c r="DJ199" s="229"/>
      <c r="DK199" s="229"/>
      <c r="DL199" s="229"/>
      <c r="DM199" s="229"/>
      <c r="DN199" s="229"/>
      <c r="DO199" s="229"/>
      <c r="DP199" s="229"/>
      <c r="DQ199" s="229"/>
      <c r="DR199" s="229"/>
      <c r="DS199" s="229"/>
      <c r="DT199" s="229"/>
      <c r="DU199" s="229"/>
      <c r="DV199" s="229"/>
      <c r="DW199" s="229"/>
      <c r="DX199" s="229"/>
      <c r="DY199" s="229"/>
      <c r="DZ199" s="229"/>
      <c r="EA199" s="229"/>
      <c r="EB199" s="229"/>
      <c r="EC199" s="229"/>
      <c r="ED199" s="229"/>
      <c r="EE199" s="229"/>
      <c r="EF199" s="229"/>
      <c r="EG199" s="229"/>
      <c r="EH199" s="229"/>
      <c r="EI199" s="229"/>
      <c r="EJ199" s="229"/>
      <c r="EK199" s="229"/>
      <c r="EL199" s="229"/>
      <c r="EM199" s="229"/>
      <c r="EN199" s="229"/>
      <c r="EO199" s="229"/>
      <c r="EP199" s="229"/>
      <c r="EQ199" s="229"/>
      <c r="ER199" s="229"/>
      <c r="ES199" s="229"/>
      <c r="ET199" s="229"/>
      <c r="EU199" s="229"/>
      <c r="EV199" s="229"/>
      <c r="EW199" s="229"/>
      <c r="EX199" s="229"/>
      <c r="EY199" s="229"/>
      <c r="EZ199" s="229"/>
      <c r="FA199" s="229"/>
      <c r="FB199" s="229"/>
      <c r="FC199" s="229"/>
      <c r="FD199" s="229"/>
      <c r="FE199" s="229"/>
      <c r="FF199" s="229"/>
      <c r="FG199" s="229"/>
      <c r="FH199" s="229"/>
      <c r="FI199" s="229"/>
      <c r="FJ199" s="229"/>
      <c r="FK199" s="229"/>
      <c r="FL199" s="229"/>
      <c r="FM199" s="229"/>
      <c r="FN199" s="229"/>
      <c r="FO199" s="229"/>
      <c r="FP199" s="229"/>
      <c r="FQ199" s="229"/>
      <c r="FR199" s="229"/>
      <c r="FS199" s="229"/>
      <c r="FT199" s="229"/>
      <c r="FU199" s="229"/>
      <c r="FV199" s="229"/>
      <c r="FW199" s="229"/>
      <c r="FX199" s="229"/>
      <c r="FY199" s="229"/>
      <c r="FZ199" s="229"/>
      <c r="GA199" s="229"/>
      <c r="GB199" s="229"/>
      <c r="GC199" s="229"/>
      <c r="GD199" s="229"/>
      <c r="GE199" s="229"/>
      <c r="GF199" s="229"/>
      <c r="GG199" s="229"/>
      <c r="GH199" s="229"/>
      <c r="GI199" s="229"/>
      <c r="GJ199" s="229"/>
      <c r="GK199" s="229"/>
      <c r="GL199" s="229"/>
      <c r="GM199" s="229"/>
      <c r="GN199" s="229"/>
      <c r="GO199" s="229"/>
      <c r="GP199" s="229"/>
      <c r="GQ199" s="229"/>
      <c r="GR199" s="229"/>
      <c r="GS199" s="229"/>
      <c r="GT199" s="229"/>
      <c r="GU199" s="229"/>
      <c r="GV199" s="229"/>
      <c r="GW199" s="229"/>
      <c r="GX199" s="229"/>
      <c r="GY199" s="229"/>
      <c r="GZ199" s="229"/>
      <c r="HA199" s="229"/>
      <c r="HB199" s="229"/>
      <c r="HC199" s="229"/>
      <c r="HD199" s="229"/>
      <c r="HE199" s="229"/>
      <c r="HF199" s="229"/>
      <c r="HG199" s="229"/>
      <c r="HH199" s="229"/>
      <c r="HI199" s="229"/>
      <c r="HJ199" s="229"/>
      <c r="HK199" s="229"/>
      <c r="HL199" s="229"/>
      <c r="HM199" s="229"/>
      <c r="HN199" s="229"/>
      <c r="HO199" s="229"/>
      <c r="HP199" s="229"/>
      <c r="HQ199" s="229"/>
      <c r="HR199" s="229"/>
      <c r="HS199" s="229"/>
      <c r="HT199" s="229"/>
      <c r="HU199" s="229"/>
      <c r="HV199" s="229"/>
      <c r="HW199" s="229"/>
      <c r="HX199" s="229"/>
      <c r="HY199" s="229"/>
      <c r="HZ199" s="229"/>
      <c r="IA199" s="229"/>
      <c r="IB199" s="229"/>
      <c r="IC199" s="229"/>
      <c r="ID199" s="229"/>
      <c r="IE199" s="229"/>
      <c r="IF199" s="229"/>
      <c r="IG199" s="229"/>
      <c r="IH199" s="229"/>
      <c r="II199" s="229"/>
      <c r="IJ199" s="229"/>
      <c r="IK199" s="229"/>
      <c r="IL199" s="229"/>
      <c r="IM199" s="229"/>
      <c r="IN199" s="229"/>
      <c r="IO199" s="229"/>
      <c r="IP199" s="229"/>
      <c r="IQ199" s="229"/>
      <c r="IR199" s="229"/>
      <c r="IS199" s="229"/>
      <c r="IT199" s="229"/>
      <c r="IU199" s="229"/>
      <c r="IV199" s="229"/>
      <c r="IW199" s="229"/>
      <c r="IX199" s="229"/>
      <c r="IY199" s="229"/>
      <c r="IZ199" s="229"/>
      <c r="JA199" s="229"/>
      <c r="JB199" s="229"/>
      <c r="JC199" s="229"/>
      <c r="JD199" s="229"/>
      <c r="JE199" s="229"/>
      <c r="JF199" s="229"/>
      <c r="JG199" s="229"/>
      <c r="JH199" s="229"/>
      <c r="JI199" s="229"/>
      <c r="JJ199" s="229"/>
      <c r="JK199" s="229"/>
      <c r="JL199" s="229"/>
      <c r="JM199" s="229"/>
      <c r="JN199" s="229"/>
      <c r="JO199" s="229"/>
      <c r="JP199" s="229"/>
      <c r="JQ199" s="229"/>
      <c r="JR199" s="229"/>
      <c r="JS199" s="229"/>
      <c r="JT199" s="229"/>
      <c r="JU199" s="229"/>
      <c r="JV199" s="229"/>
      <c r="JW199" s="229"/>
      <c r="JX199" s="229"/>
      <c r="JY199" s="229"/>
      <c r="JZ199" s="229"/>
      <c r="KA199" s="229"/>
      <c r="KB199" s="229"/>
      <c r="KC199" s="229"/>
      <c r="KD199" s="229"/>
      <c r="KE199" s="229"/>
      <c r="KF199" s="229"/>
      <c r="KG199" s="229"/>
      <c r="KH199" s="229"/>
      <c r="KI199" s="229"/>
      <c r="KJ199" s="229"/>
      <c r="KK199" s="229"/>
      <c r="KL199" s="229"/>
      <c r="KM199" s="229"/>
      <c r="KN199" s="229"/>
      <c r="KO199" s="229"/>
      <c r="KP199" s="229"/>
      <c r="KQ199" s="229"/>
      <c r="KR199" s="229"/>
      <c r="KS199" s="229"/>
      <c r="KT199" s="229"/>
      <c r="KU199" s="229"/>
      <c r="KV199" s="229"/>
      <c r="KW199" s="229"/>
      <c r="KX199" s="229"/>
      <c r="KY199" s="229"/>
      <c r="KZ199" s="229"/>
      <c r="LA199" s="229"/>
      <c r="LB199" s="229"/>
      <c r="LC199" s="229"/>
      <c r="LD199" s="229"/>
      <c r="LE199" s="229"/>
      <c r="LF199" s="229"/>
      <c r="LG199" s="229"/>
      <c r="LH199" s="229"/>
      <c r="LI199" s="229"/>
      <c r="LJ199" s="229"/>
      <c r="LK199" s="229"/>
      <c r="LL199" s="229"/>
      <c r="LM199" s="229"/>
      <c r="LN199" s="229"/>
      <c r="LO199" s="229"/>
      <c r="LP199" s="229"/>
      <c r="LQ199" s="229"/>
      <c r="LR199" s="229"/>
      <c r="LS199" s="229"/>
      <c r="LT199" s="229"/>
      <c r="LU199" s="229"/>
      <c r="LV199" s="229"/>
      <c r="LW199" s="229"/>
      <c r="LX199" s="229"/>
      <c r="LY199" s="229"/>
      <c r="LZ199" s="229"/>
      <c r="MA199" s="229"/>
      <c r="MB199" s="229"/>
      <c r="MC199" s="229"/>
      <c r="MD199" s="229"/>
      <c r="ME199" s="229"/>
      <c r="MF199" s="229"/>
      <c r="MG199" s="229"/>
      <c r="MH199" s="229"/>
      <c r="MI199" s="229"/>
      <c r="MJ199" s="229"/>
      <c r="MK199" s="229"/>
      <c r="ML199" s="229"/>
      <c r="MM199" s="229"/>
      <c r="MN199" s="229"/>
      <c r="MO199" s="229"/>
      <c r="MP199" s="229"/>
      <c r="MQ199" s="229"/>
      <c r="MR199" s="229"/>
      <c r="MS199" s="229"/>
      <c r="MT199" s="229"/>
      <c r="MU199" s="229"/>
      <c r="MV199" s="229"/>
      <c r="MW199" s="229"/>
      <c r="MX199" s="229"/>
      <c r="MY199" s="229"/>
      <c r="MZ199" s="229"/>
      <c r="NA199" s="229"/>
      <c r="NB199" s="229"/>
      <c r="NC199" s="229"/>
      <c r="ND199" s="229"/>
      <c r="NE199" s="229"/>
      <c r="NF199" s="229"/>
      <c r="NG199" s="229"/>
      <c r="NH199" s="229"/>
      <c r="NI199" s="229"/>
      <c r="NJ199" s="229"/>
      <c r="NK199" s="229"/>
      <c r="NL199" s="229"/>
      <c r="NM199" s="229"/>
      <c r="NN199" s="229"/>
      <c r="NO199" s="229"/>
      <c r="NP199" s="229"/>
      <c r="NQ199" s="229"/>
      <c r="NR199" s="229"/>
      <c r="NS199" s="229"/>
      <c r="NT199" s="229"/>
      <c r="NU199" s="229"/>
      <c r="NV199" s="229"/>
      <c r="NW199" s="229"/>
      <c r="NX199" s="229"/>
      <c r="NY199" s="229"/>
      <c r="NZ199" s="229"/>
      <c r="OA199" s="229"/>
      <c r="OB199" s="229"/>
      <c r="OC199" s="229"/>
      <c r="OD199" s="229"/>
      <c r="OE199" s="229"/>
      <c r="OF199" s="229"/>
      <c r="OG199" s="229"/>
      <c r="OH199" s="229"/>
      <c r="OI199" s="229"/>
      <c r="OJ199" s="229"/>
      <c r="OK199" s="229"/>
      <c r="OL199" s="229"/>
      <c r="OM199" s="229"/>
      <c r="ON199" s="229"/>
      <c r="OO199" s="229"/>
      <c r="OP199" s="229"/>
      <c r="OQ199" s="229"/>
      <c r="OR199" s="229"/>
      <c r="OS199" s="229"/>
      <c r="OT199" s="229"/>
      <c r="OU199" s="229"/>
      <c r="OV199" s="229"/>
      <c r="OW199" s="229"/>
      <c r="OX199" s="229"/>
      <c r="OY199" s="229"/>
      <c r="OZ199" s="229"/>
      <c r="PA199" s="229"/>
      <c r="PB199" s="229"/>
      <c r="PC199" s="229"/>
      <c r="PD199" s="229"/>
      <c r="PE199" s="229"/>
      <c r="PF199" s="229"/>
      <c r="PG199" s="229"/>
      <c r="PH199" s="229"/>
      <c r="PI199" s="229"/>
      <c r="PJ199" s="229"/>
      <c r="PK199" s="229"/>
      <c r="PL199" s="229"/>
      <c r="PM199" s="229"/>
      <c r="PN199" s="229"/>
      <c r="PO199" s="229"/>
      <c r="PP199" s="229"/>
      <c r="PQ199" s="229"/>
      <c r="PR199" s="229"/>
      <c r="PS199" s="229"/>
      <c r="PT199" s="229"/>
      <c r="PU199" s="229"/>
      <c r="PV199" s="229"/>
      <c r="PW199" s="229"/>
      <c r="PX199" s="229"/>
      <c r="PY199" s="229"/>
      <c r="PZ199" s="229"/>
      <c r="QA199" s="229"/>
      <c r="QB199" s="229"/>
      <c r="QC199" s="229"/>
      <c r="QD199" s="229"/>
      <c r="QE199" s="229"/>
      <c r="QF199" s="229"/>
      <c r="QG199" s="229"/>
      <c r="QH199" s="229"/>
      <c r="QI199" s="229"/>
      <c r="QJ199" s="229"/>
      <c r="QK199" s="229"/>
      <c r="QL199" s="229"/>
      <c r="QM199" s="229"/>
      <c r="QN199" s="229"/>
      <c r="QO199" s="229"/>
      <c r="QP199" s="229"/>
      <c r="QQ199" s="229"/>
      <c r="QR199" s="229"/>
      <c r="QS199" s="229"/>
      <c r="QT199" s="229"/>
      <c r="QU199" s="229"/>
      <c r="QV199" s="229"/>
      <c r="QW199" s="229"/>
      <c r="QX199" s="229"/>
      <c r="QY199" s="229"/>
      <c r="QZ199" s="229"/>
      <c r="RA199" s="229"/>
      <c r="RB199" s="229"/>
      <c r="RC199" s="229"/>
      <c r="RD199" s="229"/>
      <c r="RE199" s="229"/>
      <c r="RF199" s="229"/>
      <c r="RG199" s="229"/>
      <c r="RH199" s="229"/>
      <c r="RI199" s="229"/>
      <c r="RJ199" s="229"/>
      <c r="RK199" s="229"/>
      <c r="RL199" s="229"/>
      <c r="RM199" s="229"/>
      <c r="RN199" s="229"/>
      <c r="RO199" s="229"/>
      <c r="RP199" s="229"/>
      <c r="RQ199" s="229"/>
      <c r="RR199" s="229"/>
      <c r="RS199" s="229"/>
      <c r="RT199" s="229"/>
      <c r="RU199" s="229"/>
      <c r="RV199" s="229"/>
      <c r="RW199" s="229"/>
      <c r="RX199" s="229"/>
      <c r="RY199" s="229"/>
      <c r="RZ199" s="229"/>
      <c r="SA199" s="229"/>
      <c r="SB199" s="229"/>
      <c r="SC199" s="229"/>
      <c r="SD199" s="229"/>
      <c r="SE199" s="229"/>
      <c r="SF199" s="229"/>
      <c r="SG199" s="229"/>
      <c r="SH199" s="229"/>
      <c r="SI199" s="229"/>
      <c r="SJ199" s="229"/>
      <c r="SK199" s="229"/>
      <c r="SL199" s="229"/>
      <c r="SM199" s="229"/>
      <c r="SN199" s="229"/>
      <c r="SO199" s="229"/>
      <c r="SP199" s="229"/>
      <c r="SQ199" s="229"/>
      <c r="SR199" s="229"/>
      <c r="SS199" s="229"/>
      <c r="ST199" s="229"/>
      <c r="SU199" s="229"/>
      <c r="SV199" s="229"/>
      <c r="SW199" s="229"/>
      <c r="SX199" s="229"/>
      <c r="SY199" s="229"/>
      <c r="SZ199" s="229"/>
      <c r="TA199" s="229"/>
      <c r="TB199" s="229"/>
      <c r="TC199" s="229"/>
      <c r="TD199" s="229"/>
      <c r="TE199" s="229"/>
      <c r="TF199" s="229"/>
      <c r="TG199" s="229"/>
      <c r="TH199" s="229"/>
      <c r="TI199" s="229"/>
      <c r="TJ199" s="229"/>
      <c r="TK199" s="229"/>
      <c r="TL199" s="229"/>
      <c r="TM199" s="229"/>
      <c r="TN199" s="229"/>
      <c r="TO199" s="229"/>
      <c r="TP199" s="229"/>
      <c r="TQ199" s="229"/>
      <c r="TR199" s="229"/>
      <c r="TS199" s="229"/>
      <c r="TT199" s="229"/>
      <c r="TU199" s="229"/>
      <c r="TV199" s="229"/>
      <c r="TW199" s="229"/>
      <c r="TX199" s="229"/>
      <c r="TY199" s="229"/>
      <c r="TZ199" s="229"/>
      <c r="UA199" s="229"/>
      <c r="UB199" s="229"/>
      <c r="UC199" s="229"/>
      <c r="UD199" s="229"/>
      <c r="UE199" s="229"/>
      <c r="UF199" s="229"/>
      <c r="UG199" s="229"/>
      <c r="UH199" s="229"/>
      <c r="UI199" s="229"/>
      <c r="UJ199" s="229"/>
      <c r="UK199" s="229"/>
      <c r="UL199" s="229"/>
      <c r="UM199" s="229"/>
      <c r="UN199" s="229"/>
      <c r="UO199" s="229"/>
      <c r="UP199" s="229"/>
      <c r="UQ199" s="229"/>
      <c r="UR199" s="229"/>
      <c r="US199" s="229"/>
      <c r="UT199" s="229"/>
      <c r="UU199" s="229"/>
      <c r="UV199" s="229"/>
      <c r="UW199" s="229"/>
      <c r="UX199" s="229"/>
      <c r="UY199" s="229"/>
      <c r="UZ199" s="229"/>
      <c r="VA199" s="229"/>
      <c r="VB199" s="229"/>
      <c r="VC199" s="229"/>
      <c r="VD199" s="229"/>
      <c r="VE199" s="229"/>
      <c r="VF199" s="229"/>
      <c r="VG199" s="229"/>
      <c r="VH199" s="229"/>
      <c r="VI199" s="229"/>
      <c r="VJ199" s="229"/>
      <c r="VK199" s="229"/>
      <c r="VL199" s="229"/>
      <c r="VM199" s="229"/>
      <c r="VN199" s="229"/>
      <c r="VO199" s="229"/>
      <c r="VP199" s="229"/>
      <c r="VQ199" s="229"/>
      <c r="VR199" s="229"/>
      <c r="VS199" s="229"/>
      <c r="VT199" s="229"/>
      <c r="VU199" s="229"/>
      <c r="VV199" s="229"/>
      <c r="VW199" s="229"/>
      <c r="VX199" s="229"/>
      <c r="VY199" s="229"/>
      <c r="VZ199" s="229"/>
      <c r="WA199" s="229"/>
      <c r="WB199" s="229"/>
      <c r="WC199" s="229"/>
      <c r="WD199" s="229"/>
      <c r="WE199" s="229"/>
      <c r="WF199" s="229"/>
      <c r="WG199" s="229"/>
      <c r="WH199" s="229"/>
      <c r="WI199" s="229"/>
      <c r="WJ199" s="229"/>
      <c r="WK199" s="229"/>
      <c r="WL199" s="229"/>
      <c r="WM199" s="229"/>
      <c r="WN199" s="229"/>
      <c r="WO199" s="229"/>
      <c r="WP199" s="229"/>
      <c r="WQ199" s="229"/>
      <c r="WR199" s="229"/>
      <c r="WS199" s="229"/>
      <c r="WT199" s="229"/>
      <c r="WU199" s="229"/>
      <c r="WV199" s="229"/>
      <c r="WW199" s="229"/>
      <c r="WX199" s="229"/>
      <c r="WY199" s="229"/>
      <c r="WZ199" s="229"/>
      <c r="XA199" s="229"/>
      <c r="XB199" s="229"/>
      <c r="XC199" s="229"/>
      <c r="XD199" s="229"/>
      <c r="XE199" s="229"/>
      <c r="XF199" s="229"/>
      <c r="XG199" s="229"/>
      <c r="XH199" s="229"/>
      <c r="XI199" s="229"/>
      <c r="XJ199" s="229"/>
      <c r="XK199" s="229"/>
      <c r="XL199" s="229"/>
      <c r="XM199" s="229"/>
      <c r="XN199" s="229"/>
      <c r="XO199" s="229"/>
      <c r="XP199" s="229"/>
      <c r="XQ199" s="229"/>
      <c r="XR199" s="229"/>
      <c r="XS199" s="229"/>
      <c r="XT199" s="229"/>
      <c r="XU199" s="229"/>
      <c r="XV199" s="229"/>
      <c r="XW199" s="229"/>
      <c r="XX199" s="229"/>
      <c r="XY199" s="229"/>
      <c r="XZ199" s="229"/>
      <c r="YA199" s="229"/>
      <c r="YB199" s="229"/>
      <c r="YC199" s="229"/>
      <c r="YD199" s="229"/>
      <c r="YE199" s="229"/>
      <c r="YF199" s="229"/>
      <c r="YG199" s="229"/>
      <c r="YH199" s="229"/>
      <c r="YI199" s="229"/>
      <c r="YJ199" s="229"/>
      <c r="YK199" s="229"/>
      <c r="YL199" s="229"/>
      <c r="YM199" s="229"/>
      <c r="YN199" s="229"/>
      <c r="YO199" s="229"/>
      <c r="YP199" s="229"/>
      <c r="YQ199" s="229"/>
      <c r="YR199" s="229"/>
      <c r="YS199" s="229"/>
      <c r="YT199" s="229"/>
      <c r="YU199" s="229"/>
      <c r="YV199" s="229"/>
      <c r="YW199" s="229"/>
      <c r="YX199" s="229"/>
      <c r="YY199" s="229"/>
      <c r="YZ199" s="229"/>
      <c r="ZA199" s="229"/>
      <c r="ZB199" s="229"/>
      <c r="ZC199" s="229"/>
      <c r="ZD199" s="229"/>
      <c r="ZE199" s="229"/>
      <c r="ZF199" s="229"/>
      <c r="ZG199" s="229"/>
      <c r="ZH199" s="229"/>
      <c r="ZI199" s="229"/>
      <c r="ZJ199" s="229"/>
      <c r="ZK199" s="229"/>
      <c r="ZL199" s="229"/>
      <c r="ZM199" s="229"/>
      <c r="ZN199" s="229"/>
      <c r="ZO199" s="229"/>
      <c r="ZP199" s="229"/>
      <c r="ZQ199" s="229"/>
      <c r="ZR199" s="229"/>
      <c r="ZS199" s="229"/>
      <c r="ZT199" s="229"/>
      <c r="ZU199" s="229"/>
      <c r="ZV199" s="229"/>
      <c r="ZW199" s="229"/>
      <c r="ZX199" s="229"/>
      <c r="ZY199" s="229"/>
      <c r="ZZ199" s="229"/>
      <c r="AAA199" s="229"/>
      <c r="AAB199" s="229"/>
      <c r="AAC199" s="229"/>
      <c r="AAD199" s="229"/>
      <c r="AAE199" s="229"/>
      <c r="AAF199" s="229"/>
      <c r="AAG199" s="229"/>
      <c r="AAH199" s="229"/>
      <c r="AAI199" s="229"/>
      <c r="AAJ199" s="229"/>
      <c r="AAK199" s="229"/>
      <c r="AAL199" s="229"/>
      <c r="AAM199" s="229"/>
      <c r="AAN199" s="229"/>
      <c r="AAO199" s="229"/>
      <c r="AAP199" s="229"/>
      <c r="AAQ199" s="229"/>
      <c r="AAR199" s="229"/>
      <c r="AAS199" s="229"/>
      <c r="AAT199" s="229"/>
      <c r="AAU199" s="229"/>
      <c r="AAV199" s="229"/>
      <c r="AAW199" s="229"/>
      <c r="AAX199" s="229"/>
      <c r="AAY199" s="229"/>
      <c r="AAZ199" s="229"/>
      <c r="ABA199" s="229"/>
      <c r="ABB199" s="229"/>
      <c r="ABC199" s="229"/>
      <c r="ABD199" s="229"/>
      <c r="ABE199" s="229"/>
      <c r="ABF199" s="229"/>
      <c r="ABG199" s="229"/>
      <c r="ABH199" s="229"/>
      <c r="ABI199" s="229"/>
      <c r="ABJ199" s="229"/>
      <c r="ABK199" s="229"/>
      <c r="ABL199" s="229"/>
      <c r="ABM199" s="229"/>
      <c r="ABN199" s="229"/>
      <c r="ABO199" s="229"/>
      <c r="ABP199" s="229"/>
      <c r="ABQ199" s="229"/>
      <c r="ABR199" s="229"/>
      <c r="ABS199" s="229"/>
      <c r="ABT199" s="229"/>
      <c r="ABU199" s="229"/>
      <c r="ABV199" s="229"/>
      <c r="ABW199" s="229"/>
      <c r="ABX199" s="229"/>
      <c r="ABY199" s="229"/>
      <c r="ABZ199" s="229"/>
      <c r="ACA199" s="229"/>
      <c r="ACB199" s="229"/>
      <c r="ACC199" s="229"/>
      <c r="ACD199" s="229"/>
      <c r="ACE199" s="229"/>
      <c r="ACF199" s="229"/>
      <c r="ACG199" s="229"/>
      <c r="ACH199" s="229"/>
      <c r="ACI199" s="229"/>
      <c r="ACJ199" s="229"/>
      <c r="ACK199" s="229"/>
      <c r="ACL199" s="229"/>
      <c r="ACM199" s="229"/>
      <c r="ACN199" s="229"/>
      <c r="ACO199" s="229"/>
      <c r="ACP199" s="229"/>
      <c r="ACQ199" s="229"/>
      <c r="ACR199" s="229"/>
      <c r="ACS199" s="229"/>
      <c r="ACT199" s="229"/>
      <c r="ACU199" s="229"/>
      <c r="ACV199" s="229"/>
      <c r="ACW199" s="229"/>
      <c r="ACX199" s="229"/>
      <c r="ACY199" s="229"/>
      <c r="ACZ199" s="229"/>
      <c r="ADA199" s="229"/>
      <c r="ADB199" s="229"/>
      <c r="ADC199" s="229"/>
      <c r="ADD199" s="229"/>
      <c r="ADE199" s="229"/>
      <c r="ADF199" s="229"/>
      <c r="ADG199" s="229"/>
      <c r="ADH199" s="229"/>
      <c r="ADI199" s="229"/>
      <c r="ADJ199" s="229"/>
      <c r="ADK199" s="229"/>
      <c r="ADL199" s="229"/>
      <c r="ADM199" s="229"/>
      <c r="ADN199" s="229"/>
      <c r="ADO199" s="229"/>
      <c r="ADP199" s="229"/>
      <c r="ADQ199" s="229"/>
      <c r="ADR199" s="229"/>
      <c r="ADS199" s="229"/>
      <c r="ADT199" s="229"/>
      <c r="ADU199" s="229"/>
      <c r="ADV199" s="229"/>
      <c r="ADW199" s="229"/>
      <c r="ADX199" s="229"/>
      <c r="ADY199" s="229"/>
      <c r="ADZ199" s="229"/>
      <c r="AEA199" s="229"/>
      <c r="AEB199" s="229"/>
      <c r="AEC199" s="229"/>
      <c r="AED199" s="229"/>
      <c r="AEE199" s="229"/>
      <c r="AEF199" s="229"/>
      <c r="AEG199" s="229"/>
      <c r="AEH199" s="229"/>
      <c r="AEI199" s="229"/>
      <c r="AEJ199" s="229"/>
      <c r="AEK199" s="229"/>
      <c r="AEL199" s="229"/>
      <c r="AEM199" s="229"/>
      <c r="AEN199" s="229"/>
      <c r="AEO199" s="229"/>
      <c r="AEP199" s="229"/>
      <c r="AEQ199" s="229"/>
      <c r="AER199" s="229"/>
      <c r="AES199" s="229"/>
      <c r="AET199" s="229"/>
      <c r="AEU199" s="229"/>
      <c r="AEV199" s="229"/>
      <c r="AEW199" s="229"/>
      <c r="AEX199" s="229"/>
      <c r="AEY199" s="229"/>
      <c r="AEZ199" s="229"/>
      <c r="AFA199" s="229"/>
      <c r="AFB199" s="229"/>
      <c r="AFC199" s="229"/>
      <c r="AFD199" s="229"/>
      <c r="AFE199" s="229"/>
      <c r="AFF199" s="229"/>
      <c r="AFG199" s="229"/>
      <c r="AFH199" s="229"/>
      <c r="AFI199" s="229"/>
      <c r="AFJ199" s="229"/>
      <c r="AFK199" s="229"/>
      <c r="AFL199" s="229"/>
      <c r="AFM199" s="229"/>
      <c r="AFN199" s="229"/>
      <c r="AFO199" s="229"/>
      <c r="AFP199" s="229"/>
      <c r="AFQ199" s="229"/>
      <c r="AFR199" s="229"/>
      <c r="AFS199" s="229"/>
      <c r="AFT199" s="229"/>
      <c r="AFU199" s="229"/>
      <c r="AFV199" s="229"/>
      <c r="AFW199" s="229"/>
      <c r="AFX199" s="229"/>
      <c r="AFY199" s="229"/>
      <c r="AFZ199" s="229"/>
      <c r="AGA199" s="229"/>
      <c r="AGB199" s="229"/>
      <c r="AGC199" s="229"/>
      <c r="AGD199" s="229"/>
      <c r="AGE199" s="229"/>
      <c r="AGF199" s="229"/>
      <c r="AGG199" s="229"/>
      <c r="AGH199" s="229"/>
      <c r="AGI199" s="229"/>
      <c r="AGJ199" s="229"/>
      <c r="AGK199" s="229"/>
      <c r="AGL199" s="229"/>
      <c r="AGM199" s="229"/>
      <c r="AGN199" s="229"/>
      <c r="AGO199" s="229"/>
      <c r="AGP199" s="229"/>
      <c r="AGQ199" s="229"/>
      <c r="AGR199" s="229"/>
      <c r="AGS199" s="229"/>
      <c r="AGT199" s="229"/>
      <c r="AGU199" s="229"/>
      <c r="AGV199" s="229"/>
      <c r="AGW199" s="229"/>
      <c r="AGX199" s="229"/>
      <c r="AGY199" s="229"/>
      <c r="AGZ199" s="229"/>
      <c r="AHA199" s="229"/>
      <c r="AHB199" s="229"/>
      <c r="AHC199" s="229"/>
      <c r="AHD199" s="229"/>
      <c r="AHE199" s="229"/>
      <c r="AHF199" s="229"/>
      <c r="AHG199" s="229"/>
      <c r="AHH199" s="229"/>
      <c r="AHI199" s="229"/>
      <c r="AHJ199" s="229"/>
      <c r="AHK199" s="229"/>
      <c r="AHL199" s="229"/>
      <c r="AHM199" s="229"/>
      <c r="AHN199" s="229"/>
      <c r="AHO199" s="229"/>
      <c r="AHP199" s="229"/>
      <c r="AHQ199" s="229"/>
      <c r="AHR199" s="229"/>
      <c r="AHS199" s="229"/>
      <c r="AHT199" s="229"/>
      <c r="AHU199" s="229"/>
      <c r="AHV199" s="229"/>
      <c r="AHW199" s="229"/>
      <c r="AHX199" s="229"/>
      <c r="AHY199" s="229"/>
      <c r="AHZ199" s="229"/>
      <c r="AIA199" s="229"/>
      <c r="AIB199" s="229"/>
      <c r="AIC199" s="229"/>
      <c r="AID199" s="229"/>
      <c r="AIE199" s="229"/>
      <c r="AIF199" s="229"/>
      <c r="AIG199" s="229"/>
      <c r="AIH199" s="229"/>
      <c r="AII199" s="229"/>
      <c r="AIJ199" s="229"/>
      <c r="AIK199" s="229"/>
      <c r="AIL199" s="229"/>
      <c r="AIM199" s="229"/>
      <c r="AIN199" s="229"/>
      <c r="AIO199" s="229"/>
      <c r="AIP199" s="229"/>
      <c r="AIQ199" s="229"/>
      <c r="AIR199" s="229"/>
      <c r="AIS199" s="229"/>
      <c r="AIT199" s="229"/>
      <c r="AIU199" s="229"/>
      <c r="AIV199" s="229"/>
      <c r="AIW199" s="229"/>
      <c r="AIX199" s="229"/>
      <c r="AIY199" s="229"/>
      <c r="AIZ199" s="229"/>
      <c r="AJA199" s="229"/>
      <c r="AJB199" s="229"/>
      <c r="AJC199" s="229"/>
      <c r="AJD199" s="229"/>
      <c r="AJE199" s="229"/>
      <c r="AJF199" s="229"/>
      <c r="AJG199" s="229"/>
      <c r="AJH199" s="229"/>
      <c r="AJI199" s="229"/>
      <c r="AJJ199" s="229"/>
      <c r="AJK199" s="229"/>
      <c r="AJL199" s="229"/>
      <c r="AJM199" s="229"/>
      <c r="AJN199" s="229"/>
      <c r="AJO199" s="229"/>
      <c r="AJP199" s="229"/>
      <c r="AJQ199" s="229"/>
      <c r="AJR199" s="229"/>
      <c r="AJS199" s="229"/>
      <c r="AJT199" s="229"/>
      <c r="AJU199" s="229"/>
      <c r="AJV199" s="229"/>
      <c r="AJW199" s="229"/>
      <c r="AJX199" s="229"/>
      <c r="AJY199" s="229"/>
      <c r="AJZ199" s="229"/>
      <c r="AKA199" s="229"/>
      <c r="AKB199" s="229"/>
      <c r="AKC199" s="229"/>
      <c r="AKD199" s="229"/>
      <c r="AKE199" s="229"/>
      <c r="AKF199" s="229"/>
      <c r="AKG199" s="229"/>
      <c r="AKH199" s="229"/>
      <c r="AKI199" s="229"/>
      <c r="AKJ199" s="229"/>
      <c r="AKK199" s="229"/>
      <c r="AKL199" s="229"/>
      <c r="AKM199" s="229"/>
      <c r="AKN199" s="229"/>
      <c r="AKO199" s="229"/>
      <c r="AKP199" s="229"/>
      <c r="AKQ199" s="229"/>
      <c r="AKR199" s="229"/>
      <c r="AKS199" s="229"/>
      <c r="AKT199" s="229"/>
      <c r="AKU199" s="229"/>
      <c r="AKV199" s="229"/>
      <c r="AKW199" s="229"/>
      <c r="AKX199" s="229"/>
      <c r="AKY199" s="229"/>
      <c r="AKZ199" s="229"/>
      <c r="ALA199" s="229"/>
      <c r="ALB199" s="229"/>
      <c r="ALC199" s="229"/>
      <c r="ALD199" s="229"/>
      <c r="ALE199" s="229"/>
      <c r="ALF199" s="229"/>
      <c r="ALG199" s="229"/>
      <c r="ALH199" s="229"/>
      <c r="ALI199" s="229"/>
      <c r="ALJ199" s="229"/>
      <c r="ALK199" s="229"/>
      <c r="ALL199" s="229"/>
      <c r="ALM199" s="229"/>
      <c r="ALN199" s="229"/>
      <c r="ALO199" s="229"/>
      <c r="ALP199" s="229"/>
      <c r="ALQ199" s="229"/>
      <c r="ALR199" s="229"/>
      <c r="ALS199" s="229"/>
      <c r="ALT199" s="229"/>
      <c r="ALU199" s="229"/>
      <c r="ALV199" s="229"/>
      <c r="ALW199" s="229"/>
      <c r="ALX199" s="229"/>
      <c r="ALY199" s="229"/>
      <c r="ALZ199" s="229"/>
      <c r="AMA199" s="229"/>
      <c r="AMB199" s="229"/>
      <c r="AMC199" s="229"/>
      <c r="AMD199" s="229"/>
      <c r="AME199" s="229"/>
      <c r="AMF199" s="229"/>
      <c r="AMG199" s="229"/>
      <c r="AMH199" s="229"/>
      <c r="AMI199" s="229"/>
      <c r="AMJ199" s="229"/>
      <c r="AMK199" s="229"/>
      <c r="AML199" s="229"/>
      <c r="AMM199" s="229"/>
      <c r="AMN199" s="229"/>
      <c r="AMO199" s="229"/>
      <c r="AMP199" s="229"/>
      <c r="AMQ199" s="229"/>
      <c r="AMR199" s="229"/>
      <c r="AMS199" s="229"/>
      <c r="AMT199" s="229"/>
      <c r="AMU199" s="229"/>
      <c r="AMV199" s="229"/>
      <c r="AMW199" s="229"/>
      <c r="AMX199" s="229"/>
      <c r="AMY199" s="229"/>
      <c r="AMZ199" s="229"/>
      <c r="ANA199" s="229"/>
      <c r="ANB199" s="229"/>
      <c r="ANC199" s="229"/>
      <c r="AND199" s="229"/>
      <c r="ANE199" s="229"/>
      <c r="ANF199" s="229"/>
      <c r="ANG199" s="229"/>
      <c r="ANH199" s="229"/>
      <c r="ANI199" s="229"/>
      <c r="ANJ199" s="229"/>
      <c r="ANK199" s="229"/>
      <c r="ANL199" s="229"/>
      <c r="ANM199" s="229"/>
      <c r="ANN199" s="229"/>
      <c r="ANO199" s="229"/>
      <c r="ANP199" s="229"/>
      <c r="ANQ199" s="229"/>
      <c r="ANR199" s="229"/>
      <c r="ANS199" s="229"/>
      <c r="ANT199" s="229"/>
      <c r="ANU199" s="229"/>
      <c r="ANV199" s="229"/>
      <c r="ANW199" s="229"/>
      <c r="ANX199" s="229"/>
      <c r="ANY199" s="229"/>
      <c r="ANZ199" s="229"/>
      <c r="AOA199" s="229"/>
      <c r="AOB199" s="229"/>
      <c r="AOC199" s="229"/>
      <c r="AOD199" s="229"/>
      <c r="AOE199" s="229"/>
      <c r="AOF199" s="229"/>
      <c r="AOG199" s="229"/>
      <c r="AOH199" s="229"/>
      <c r="AOI199" s="229"/>
      <c r="AOJ199" s="229"/>
      <c r="AOK199" s="229"/>
      <c r="AOL199" s="229"/>
      <c r="AOM199" s="229"/>
      <c r="AON199" s="229"/>
      <c r="AOO199" s="229"/>
      <c r="AOP199" s="229"/>
      <c r="AOQ199" s="229"/>
      <c r="AOR199" s="229"/>
      <c r="AOS199" s="229"/>
      <c r="AOT199" s="229"/>
      <c r="AOU199" s="229"/>
      <c r="AOV199" s="229"/>
      <c r="AOW199" s="229"/>
      <c r="AOX199" s="229"/>
      <c r="AOY199" s="229"/>
      <c r="AOZ199" s="229"/>
      <c r="APA199" s="229"/>
      <c r="APB199" s="229"/>
      <c r="APC199" s="229"/>
      <c r="APD199" s="229"/>
      <c r="APE199" s="229"/>
      <c r="APF199" s="229"/>
      <c r="APG199" s="229"/>
      <c r="APH199" s="229"/>
      <c r="API199" s="229"/>
      <c r="APJ199" s="229"/>
      <c r="APK199" s="229"/>
      <c r="APL199" s="229"/>
      <c r="APM199" s="229"/>
      <c r="APN199" s="229"/>
      <c r="APO199" s="229"/>
      <c r="APP199" s="229"/>
      <c r="APQ199" s="229"/>
      <c r="APR199" s="229"/>
      <c r="APS199" s="229"/>
      <c r="APT199" s="229"/>
      <c r="APU199" s="229"/>
      <c r="APV199" s="229"/>
      <c r="APW199" s="229"/>
      <c r="APX199" s="229"/>
      <c r="APY199" s="229"/>
      <c r="APZ199" s="229"/>
      <c r="AQA199" s="229"/>
      <c r="AQB199" s="229"/>
      <c r="AQC199" s="229"/>
      <c r="AQD199" s="229"/>
      <c r="AQE199" s="229"/>
      <c r="AQF199" s="229"/>
      <c r="AQG199" s="229"/>
      <c r="AQH199" s="229"/>
      <c r="AQI199" s="229"/>
      <c r="AQJ199" s="229"/>
      <c r="AQK199" s="229"/>
      <c r="AQL199" s="229"/>
      <c r="AQM199" s="229"/>
      <c r="AQN199" s="229"/>
      <c r="AQO199" s="229"/>
      <c r="AQP199" s="229"/>
      <c r="AQQ199" s="229"/>
      <c r="AQR199" s="229"/>
      <c r="AQS199" s="229"/>
      <c r="AQT199" s="229"/>
      <c r="AQU199" s="229"/>
      <c r="AQV199" s="229"/>
      <c r="AQW199" s="229"/>
      <c r="AQX199" s="229"/>
      <c r="AQY199" s="229"/>
      <c r="AQZ199" s="229"/>
      <c r="ARA199" s="229"/>
      <c r="ARB199" s="229"/>
      <c r="ARC199" s="229"/>
      <c r="ARD199" s="229"/>
      <c r="ARE199" s="229"/>
      <c r="ARF199" s="229"/>
      <c r="ARG199" s="229"/>
      <c r="ARH199" s="229"/>
      <c r="ARI199" s="229"/>
      <c r="ARJ199" s="229"/>
      <c r="ARK199" s="229"/>
      <c r="ARL199" s="229"/>
      <c r="ARM199" s="229"/>
      <c r="ARN199" s="229"/>
      <c r="ARO199" s="229"/>
      <c r="ARP199" s="229"/>
      <c r="ARQ199" s="229"/>
      <c r="ARR199" s="229"/>
      <c r="ARS199" s="229"/>
      <c r="ART199" s="229"/>
      <c r="ARU199" s="229"/>
      <c r="ARV199" s="229"/>
      <c r="ARW199" s="229"/>
      <c r="ARX199" s="229"/>
      <c r="ARY199" s="229"/>
      <c r="ARZ199" s="229"/>
      <c r="ASA199" s="229"/>
      <c r="ASB199" s="229"/>
      <c r="ASC199" s="229"/>
      <c r="ASD199" s="229"/>
      <c r="ASE199" s="229"/>
      <c r="ASF199" s="229"/>
      <c r="ASG199" s="229"/>
      <c r="ASH199" s="229"/>
      <c r="ASI199" s="229"/>
      <c r="ASJ199" s="229"/>
      <c r="ASK199" s="229"/>
      <c r="ASL199" s="229"/>
      <c r="ASM199" s="229"/>
      <c r="ASN199" s="229"/>
      <c r="ASO199" s="229"/>
      <c r="ASP199" s="229"/>
      <c r="ASQ199" s="229"/>
      <c r="ASR199" s="229"/>
      <c r="ASS199" s="229"/>
      <c r="AST199" s="229"/>
      <c r="ASU199" s="229"/>
      <c r="ASV199" s="229"/>
      <c r="ASW199" s="229"/>
      <c r="ASX199" s="229"/>
      <c r="ASY199" s="229"/>
      <c r="ASZ199" s="229"/>
      <c r="ATA199" s="229"/>
      <c r="ATB199" s="229"/>
      <c r="ATC199" s="229"/>
      <c r="ATD199" s="229"/>
      <c r="ATE199" s="229"/>
      <c r="ATF199" s="229"/>
      <c r="ATG199" s="229"/>
      <c r="ATH199" s="229"/>
      <c r="ATI199" s="229"/>
      <c r="ATJ199" s="229"/>
      <c r="ATK199" s="229"/>
      <c r="ATL199" s="229"/>
      <c r="ATM199" s="229"/>
      <c r="ATN199" s="229"/>
      <c r="ATO199" s="229"/>
      <c r="ATP199" s="229"/>
      <c r="ATQ199" s="229"/>
      <c r="ATR199" s="229"/>
      <c r="ATS199" s="229"/>
      <c r="ATT199" s="229"/>
      <c r="ATU199" s="229"/>
      <c r="ATV199" s="229"/>
      <c r="ATW199" s="229"/>
      <c r="ATX199" s="229"/>
      <c r="ATY199" s="229"/>
      <c r="ATZ199" s="229"/>
      <c r="AUA199" s="229"/>
      <c r="AUB199" s="229"/>
      <c r="AUC199" s="229"/>
      <c r="AUD199" s="229"/>
      <c r="AUE199" s="229"/>
      <c r="AUF199" s="229"/>
      <c r="AUG199" s="229"/>
      <c r="AUH199" s="229"/>
      <c r="AUI199" s="229"/>
      <c r="AUJ199" s="229"/>
      <c r="AUK199" s="229"/>
      <c r="AUL199" s="229"/>
      <c r="AUM199" s="229"/>
      <c r="AUN199" s="229"/>
      <c r="AUO199" s="229"/>
      <c r="AUP199" s="229"/>
      <c r="AUQ199" s="229"/>
      <c r="AUR199" s="229"/>
      <c r="AUS199" s="229"/>
      <c r="AUT199" s="229"/>
      <c r="AUU199" s="229"/>
      <c r="AUV199" s="229"/>
      <c r="AUW199" s="229"/>
      <c r="AUX199" s="229"/>
      <c r="AUY199" s="229"/>
      <c r="AUZ199" s="229"/>
      <c r="AVA199" s="229"/>
      <c r="AVB199" s="229"/>
      <c r="AVC199" s="229"/>
      <c r="AVD199" s="229"/>
      <c r="AVE199" s="229"/>
      <c r="AVF199" s="229"/>
      <c r="AVG199" s="229"/>
      <c r="AVH199" s="229"/>
      <c r="AVI199" s="229"/>
      <c r="AVJ199" s="229"/>
      <c r="AVK199" s="229"/>
      <c r="AVL199" s="229"/>
      <c r="AVM199" s="229"/>
      <c r="AVN199" s="229"/>
      <c r="AVO199" s="229"/>
      <c r="AVP199" s="229"/>
      <c r="AVQ199" s="229"/>
      <c r="AVR199" s="229"/>
      <c r="AVS199" s="229"/>
      <c r="AVT199" s="229"/>
      <c r="AVU199" s="229"/>
      <c r="AVV199" s="229"/>
      <c r="AVW199" s="229"/>
      <c r="AVX199" s="229"/>
      <c r="AVY199" s="229"/>
      <c r="AVZ199" s="229"/>
      <c r="AWA199" s="229"/>
      <c r="AWB199" s="229"/>
      <c r="AWC199" s="229"/>
      <c r="AWD199" s="229"/>
      <c r="AWE199" s="229"/>
      <c r="AWF199" s="229"/>
      <c r="AWG199" s="229"/>
      <c r="AWH199" s="229"/>
      <c r="AWI199" s="229"/>
      <c r="AWJ199" s="229"/>
      <c r="AWK199" s="229"/>
      <c r="AWL199" s="229"/>
      <c r="AWM199" s="229"/>
      <c r="AWN199" s="229"/>
      <c r="AWO199" s="229"/>
      <c r="AWP199" s="229"/>
      <c r="AWQ199" s="229"/>
      <c r="AWR199" s="229"/>
      <c r="AWS199" s="229"/>
      <c r="AWT199" s="229"/>
      <c r="AWU199" s="229"/>
      <c r="AWV199" s="229"/>
      <c r="AWW199" s="229"/>
      <c r="AWX199" s="229"/>
      <c r="AWY199" s="229"/>
      <c r="AWZ199" s="229"/>
      <c r="AXA199" s="229"/>
      <c r="AXB199" s="229"/>
      <c r="AXC199" s="229"/>
      <c r="AXD199" s="229"/>
      <c r="AXE199" s="229"/>
      <c r="AXF199" s="229"/>
      <c r="AXG199" s="229"/>
      <c r="AXH199" s="229"/>
      <c r="AXI199" s="229"/>
      <c r="AXJ199" s="229"/>
      <c r="AXK199" s="229"/>
      <c r="AXL199" s="229"/>
      <c r="AXM199" s="229"/>
      <c r="AXN199" s="229"/>
      <c r="AXO199" s="229"/>
      <c r="AXP199" s="229"/>
      <c r="AXQ199" s="229"/>
      <c r="AXR199" s="229"/>
      <c r="AXS199" s="229"/>
      <c r="AXT199" s="229"/>
      <c r="AXU199" s="229"/>
      <c r="AXV199" s="229"/>
      <c r="AXW199" s="229"/>
      <c r="AXX199" s="229"/>
      <c r="AXY199" s="229"/>
      <c r="AXZ199" s="229"/>
      <c r="AYA199" s="229"/>
      <c r="AYB199" s="229"/>
      <c r="AYC199" s="229"/>
      <c r="AYD199" s="229"/>
      <c r="AYE199" s="229"/>
      <c r="AYF199" s="229"/>
      <c r="AYG199" s="229"/>
      <c r="AYH199" s="229"/>
      <c r="AYI199" s="229"/>
      <c r="AYJ199" s="229"/>
      <c r="AYK199" s="229"/>
      <c r="AYL199" s="229"/>
      <c r="AYM199" s="229"/>
      <c r="AYN199" s="229"/>
      <c r="AYO199" s="229"/>
      <c r="AYP199" s="229"/>
      <c r="AYQ199" s="229"/>
      <c r="AYR199" s="229"/>
      <c r="AYS199" s="229"/>
      <c r="AYT199" s="229"/>
      <c r="AYU199" s="229"/>
      <c r="AYV199" s="229"/>
      <c r="AYW199" s="229"/>
      <c r="AYX199" s="229"/>
      <c r="AYY199" s="229"/>
      <c r="AYZ199" s="229"/>
      <c r="AZA199" s="229"/>
      <c r="AZB199" s="229"/>
      <c r="AZC199" s="229"/>
      <c r="AZD199" s="229"/>
      <c r="AZE199" s="229"/>
      <c r="AZF199" s="229"/>
      <c r="AZG199" s="229"/>
      <c r="AZH199" s="229"/>
      <c r="AZI199" s="229"/>
      <c r="AZJ199" s="229"/>
      <c r="AZK199" s="229"/>
      <c r="AZL199" s="229"/>
      <c r="AZM199" s="229"/>
      <c r="AZN199" s="229"/>
      <c r="AZO199" s="229"/>
      <c r="AZP199" s="229"/>
      <c r="AZQ199" s="229"/>
      <c r="AZR199" s="229"/>
      <c r="AZS199" s="229"/>
      <c r="AZT199" s="229"/>
      <c r="AZU199" s="229"/>
      <c r="AZV199" s="229"/>
      <c r="AZW199" s="229"/>
      <c r="AZX199" s="229"/>
      <c r="AZY199" s="229"/>
      <c r="AZZ199" s="229"/>
      <c r="BAA199" s="229"/>
      <c r="BAB199" s="229"/>
      <c r="BAC199" s="229"/>
      <c r="BAD199" s="229"/>
      <c r="BAE199" s="229"/>
      <c r="BAF199" s="229"/>
      <c r="BAG199" s="229"/>
      <c r="BAH199" s="229"/>
      <c r="BAI199" s="229"/>
      <c r="BAJ199" s="229"/>
      <c r="BAK199" s="229"/>
      <c r="BAL199" s="229"/>
      <c r="BAM199" s="229"/>
      <c r="BAN199" s="229"/>
      <c r="BAO199" s="229"/>
      <c r="BAP199" s="229"/>
      <c r="BAQ199" s="229"/>
      <c r="BAR199" s="229"/>
      <c r="BAS199" s="229"/>
      <c r="BAT199" s="229"/>
      <c r="BAU199" s="229"/>
      <c r="BAV199" s="229"/>
      <c r="BAW199" s="229"/>
      <c r="BAX199" s="229"/>
      <c r="BAY199" s="229"/>
      <c r="BAZ199" s="229"/>
      <c r="BBA199" s="229"/>
      <c r="BBB199" s="229"/>
      <c r="BBC199" s="229"/>
      <c r="BBD199" s="229"/>
      <c r="BBE199" s="229"/>
      <c r="BBF199" s="229"/>
      <c r="BBG199" s="229"/>
      <c r="BBH199" s="229"/>
      <c r="BBI199" s="229"/>
      <c r="BBJ199" s="229"/>
      <c r="BBK199" s="229"/>
      <c r="BBL199" s="229"/>
      <c r="BBM199" s="229"/>
      <c r="BBN199" s="229"/>
      <c r="BBO199" s="229"/>
      <c r="BBP199" s="229"/>
      <c r="BBQ199" s="229"/>
      <c r="BBR199" s="229"/>
      <c r="BBS199" s="229"/>
      <c r="BBT199" s="229"/>
      <c r="BBU199" s="229"/>
      <c r="BBV199" s="229"/>
      <c r="BBW199" s="229"/>
      <c r="BBX199" s="229"/>
      <c r="BBY199" s="229"/>
      <c r="BBZ199" s="229"/>
      <c r="BCA199" s="229"/>
      <c r="BCB199" s="229"/>
      <c r="BCC199" s="229"/>
      <c r="BCD199" s="229"/>
      <c r="BCE199" s="229"/>
      <c r="BCF199" s="229"/>
      <c r="BCG199" s="229"/>
      <c r="BCH199" s="229"/>
      <c r="BCI199" s="229"/>
      <c r="BCJ199" s="229"/>
      <c r="BCK199" s="229"/>
      <c r="BCL199" s="229"/>
      <c r="BCM199" s="229"/>
      <c r="BCN199" s="229"/>
      <c r="BCO199" s="229"/>
      <c r="BCP199" s="229"/>
      <c r="BCQ199" s="229"/>
      <c r="BCR199" s="229"/>
      <c r="BCS199" s="229"/>
      <c r="BCT199" s="229"/>
      <c r="BCU199" s="229"/>
      <c r="BCV199" s="229"/>
      <c r="BCW199" s="229"/>
      <c r="BCX199" s="229"/>
      <c r="BCY199" s="229"/>
      <c r="BCZ199" s="229"/>
      <c r="BDA199" s="229"/>
      <c r="BDB199" s="229"/>
      <c r="BDC199" s="229"/>
      <c r="BDD199" s="229"/>
      <c r="BDE199" s="229"/>
      <c r="BDF199" s="229"/>
      <c r="BDG199" s="229"/>
      <c r="BDH199" s="229"/>
      <c r="BDI199" s="229"/>
      <c r="BDJ199" s="229"/>
      <c r="BDK199" s="229"/>
      <c r="BDL199" s="229"/>
      <c r="BDM199" s="229"/>
      <c r="BDN199" s="229"/>
      <c r="BDO199" s="229"/>
      <c r="BDP199" s="229"/>
      <c r="BDQ199" s="229"/>
      <c r="BDR199" s="229"/>
      <c r="BDS199" s="229"/>
      <c r="BDT199" s="229"/>
      <c r="BDU199" s="229"/>
      <c r="BDV199" s="229"/>
      <c r="BDW199" s="229"/>
      <c r="BDX199" s="229"/>
      <c r="BDY199" s="229"/>
      <c r="BDZ199" s="229"/>
      <c r="BEA199" s="229"/>
      <c r="BEB199" s="229"/>
      <c r="BEC199" s="229"/>
      <c r="BED199" s="229"/>
      <c r="BEE199" s="229"/>
      <c r="BEF199" s="229"/>
      <c r="BEG199" s="229"/>
      <c r="BEH199" s="229"/>
      <c r="BEI199" s="229"/>
      <c r="BEJ199" s="229"/>
      <c r="BEK199" s="229"/>
      <c r="BEL199" s="229"/>
      <c r="BEM199" s="229"/>
      <c r="BEN199" s="229"/>
      <c r="BEO199" s="229"/>
      <c r="BEP199" s="229"/>
      <c r="BEQ199" s="229"/>
      <c r="BER199" s="229"/>
      <c r="BES199" s="229"/>
      <c r="BET199" s="229"/>
      <c r="BEU199" s="229"/>
      <c r="BEV199" s="229"/>
      <c r="BEW199" s="229"/>
      <c r="BEX199" s="229"/>
      <c r="BEY199" s="229"/>
      <c r="BEZ199" s="229"/>
      <c r="BFA199" s="229"/>
      <c r="BFB199" s="229"/>
      <c r="BFC199" s="229"/>
      <c r="BFD199" s="229"/>
      <c r="BFE199" s="229"/>
      <c r="BFF199" s="229"/>
      <c r="BFG199" s="229"/>
      <c r="BFH199" s="229"/>
      <c r="BFI199" s="229"/>
      <c r="BFJ199" s="229"/>
      <c r="BFK199" s="229"/>
      <c r="BFL199" s="229"/>
      <c r="BFM199" s="229"/>
      <c r="BFN199" s="229"/>
      <c r="BFO199" s="229"/>
      <c r="BFP199" s="229"/>
      <c r="BFQ199" s="229"/>
      <c r="BFR199" s="229"/>
      <c r="BFS199" s="229"/>
      <c r="BFT199" s="229"/>
      <c r="BFU199" s="229"/>
      <c r="BFV199" s="229"/>
      <c r="BFW199" s="229"/>
      <c r="BFX199" s="229"/>
      <c r="BFY199" s="229"/>
      <c r="BFZ199" s="229"/>
      <c r="BGA199" s="229"/>
      <c r="BGB199" s="229"/>
      <c r="BGC199" s="229"/>
      <c r="BGD199" s="229"/>
      <c r="BGE199" s="229"/>
      <c r="BGF199" s="229"/>
      <c r="BGG199" s="229"/>
      <c r="BGH199" s="229"/>
      <c r="BGI199" s="229"/>
      <c r="BGJ199" s="229"/>
      <c r="BGK199" s="229"/>
      <c r="BGL199" s="229"/>
      <c r="BGM199" s="229"/>
      <c r="BGN199" s="229"/>
      <c r="BGO199" s="229"/>
      <c r="BGP199" s="229"/>
      <c r="BGQ199" s="229"/>
      <c r="BGR199" s="229"/>
      <c r="BGS199" s="229"/>
      <c r="BGT199" s="229"/>
      <c r="BGU199" s="229"/>
      <c r="BGV199" s="229"/>
      <c r="BGW199" s="229"/>
      <c r="BGX199" s="229"/>
      <c r="BGY199" s="229"/>
      <c r="BGZ199" s="229"/>
      <c r="BHA199" s="229"/>
      <c r="BHB199" s="229"/>
      <c r="BHC199" s="229"/>
      <c r="BHD199" s="229"/>
      <c r="BHE199" s="229"/>
      <c r="BHF199" s="229"/>
      <c r="BHG199" s="229"/>
      <c r="BHH199" s="229"/>
      <c r="BHI199" s="229"/>
      <c r="BHJ199" s="229"/>
      <c r="BHK199" s="229"/>
      <c r="BHL199" s="229"/>
      <c r="BHM199" s="229"/>
      <c r="BHN199" s="229"/>
      <c r="BHO199" s="229"/>
      <c r="BHP199" s="229"/>
      <c r="BHQ199" s="229"/>
      <c r="BHR199" s="229"/>
      <c r="BHS199" s="229"/>
      <c r="BHT199" s="229"/>
      <c r="BHU199" s="229"/>
      <c r="BHV199" s="229"/>
      <c r="BHW199" s="229"/>
      <c r="BHX199" s="229"/>
      <c r="BHY199" s="229"/>
      <c r="BHZ199" s="229"/>
      <c r="BIA199" s="229"/>
      <c r="BIB199" s="229"/>
      <c r="BIC199" s="229"/>
      <c r="BID199" s="229"/>
      <c r="BIE199" s="229"/>
      <c r="BIF199" s="229"/>
      <c r="BIG199" s="229"/>
      <c r="BIH199" s="229"/>
      <c r="BII199" s="229"/>
      <c r="BIJ199" s="229"/>
      <c r="BIK199" s="229"/>
      <c r="BIL199" s="229"/>
      <c r="BIM199" s="229"/>
      <c r="BIN199" s="229"/>
      <c r="BIO199" s="229"/>
      <c r="BIP199" s="229"/>
      <c r="BIQ199" s="229"/>
      <c r="BIR199" s="229"/>
      <c r="BIS199" s="229"/>
      <c r="BIT199" s="229"/>
      <c r="BIU199" s="229"/>
      <c r="BIV199" s="229"/>
      <c r="BIW199" s="229"/>
      <c r="BIX199" s="229"/>
      <c r="BIY199" s="229"/>
      <c r="BIZ199" s="229"/>
      <c r="BJA199" s="229"/>
      <c r="BJB199" s="229"/>
      <c r="BJC199" s="229"/>
      <c r="BJD199" s="229"/>
      <c r="BJE199" s="229"/>
      <c r="BJF199" s="229"/>
      <c r="BJG199" s="229"/>
      <c r="BJH199" s="229"/>
      <c r="BJI199" s="229"/>
      <c r="BJJ199" s="229"/>
      <c r="BJK199" s="229"/>
      <c r="BJL199" s="229"/>
      <c r="BJM199" s="229"/>
      <c r="BJN199" s="229"/>
      <c r="BJO199" s="229"/>
      <c r="BJP199" s="229"/>
      <c r="BJQ199" s="229"/>
      <c r="BJR199" s="229"/>
      <c r="BJS199" s="229"/>
      <c r="BJT199" s="229"/>
      <c r="BJU199" s="229"/>
      <c r="BJV199" s="229"/>
      <c r="BJW199" s="229"/>
      <c r="BJX199" s="229"/>
      <c r="BJY199" s="229"/>
      <c r="BJZ199" s="229"/>
      <c r="BKA199" s="229"/>
      <c r="BKB199" s="229"/>
      <c r="BKC199" s="229"/>
      <c r="BKD199" s="229"/>
      <c r="BKE199" s="229"/>
      <c r="BKF199" s="229"/>
      <c r="BKG199" s="229"/>
      <c r="BKH199" s="229"/>
      <c r="BKI199" s="229"/>
      <c r="BKJ199" s="229"/>
      <c r="BKK199" s="229"/>
      <c r="BKL199" s="229"/>
      <c r="BKM199" s="229"/>
      <c r="BKN199" s="229"/>
      <c r="BKO199" s="229"/>
      <c r="BKP199" s="229"/>
      <c r="BKQ199" s="229"/>
      <c r="BKR199" s="229"/>
      <c r="BKS199" s="229"/>
      <c r="BKT199" s="229"/>
      <c r="BKU199" s="229"/>
      <c r="BKV199" s="229"/>
      <c r="BKW199" s="229"/>
      <c r="BKX199" s="229"/>
      <c r="BKY199" s="229"/>
      <c r="BKZ199" s="229"/>
      <c r="BLA199" s="229"/>
      <c r="BLB199" s="229"/>
      <c r="BLC199" s="229"/>
      <c r="BLD199" s="229"/>
      <c r="BLE199" s="229"/>
      <c r="BLF199" s="229"/>
      <c r="BLG199" s="229"/>
      <c r="BLH199" s="229"/>
      <c r="BLI199" s="229"/>
      <c r="BLJ199" s="229"/>
      <c r="BLK199" s="229"/>
      <c r="BLL199" s="229"/>
      <c r="BLM199" s="229"/>
      <c r="BLN199" s="229"/>
      <c r="BLO199" s="229"/>
      <c r="BLP199" s="229"/>
      <c r="BLQ199" s="229"/>
      <c r="BLR199" s="229"/>
      <c r="BLS199" s="229"/>
      <c r="BLT199" s="229"/>
      <c r="BLU199" s="229"/>
      <c r="BLV199" s="229"/>
      <c r="BLW199" s="229"/>
      <c r="BLX199" s="229"/>
      <c r="BLY199" s="229"/>
      <c r="BLZ199" s="229"/>
      <c r="BMA199" s="229"/>
      <c r="BMB199" s="229"/>
      <c r="BMC199" s="229"/>
      <c r="BMD199" s="229"/>
      <c r="BME199" s="229"/>
      <c r="BMF199" s="229"/>
      <c r="BMG199" s="229"/>
      <c r="BMH199" s="229"/>
      <c r="BMI199" s="229"/>
      <c r="BMJ199" s="229"/>
      <c r="BMK199" s="229"/>
      <c r="BML199" s="229"/>
      <c r="BMM199" s="229"/>
      <c r="BMN199" s="229"/>
      <c r="BMO199" s="229"/>
      <c r="BMP199" s="229"/>
      <c r="BMQ199" s="229"/>
      <c r="BMR199" s="229"/>
      <c r="BMS199" s="229"/>
      <c r="BMT199" s="229"/>
      <c r="BMU199" s="229"/>
      <c r="BMV199" s="229"/>
      <c r="BMW199" s="229"/>
      <c r="BMX199" s="229"/>
      <c r="BMY199" s="229"/>
      <c r="BMZ199" s="229"/>
      <c r="BNA199" s="229"/>
      <c r="BNB199" s="229"/>
      <c r="BNC199" s="229"/>
      <c r="BND199" s="229"/>
      <c r="BNE199" s="229"/>
      <c r="BNF199" s="229"/>
      <c r="BNG199" s="229"/>
      <c r="BNH199" s="229"/>
      <c r="BNI199" s="229"/>
      <c r="BNJ199" s="229"/>
      <c r="BNK199" s="229"/>
      <c r="BNL199" s="229"/>
      <c r="BNM199" s="229"/>
      <c r="BNN199" s="229"/>
      <c r="BNO199" s="229"/>
      <c r="BNP199" s="229"/>
      <c r="BNQ199" s="229"/>
      <c r="BNR199" s="229"/>
      <c r="BNS199" s="229"/>
      <c r="BNT199" s="229"/>
      <c r="BNU199" s="229"/>
      <c r="BNV199" s="229"/>
      <c r="BNW199" s="229"/>
      <c r="BNX199" s="229"/>
      <c r="BNY199" s="229"/>
      <c r="BNZ199" s="229"/>
      <c r="BOA199" s="229"/>
      <c r="BOB199" s="229"/>
      <c r="BOC199" s="229"/>
      <c r="BOD199" s="229"/>
      <c r="BOE199" s="229"/>
      <c r="BOF199" s="229"/>
      <c r="BOG199" s="229"/>
      <c r="BOH199" s="229"/>
      <c r="BOI199" s="229"/>
      <c r="BOJ199" s="229"/>
      <c r="BOK199" s="229"/>
      <c r="BOL199" s="229"/>
      <c r="BOM199" s="229"/>
      <c r="BON199" s="229"/>
      <c r="BOO199" s="229"/>
      <c r="BOP199" s="229"/>
      <c r="BOQ199" s="229"/>
      <c r="BOR199" s="229"/>
      <c r="BOS199" s="229"/>
      <c r="BOT199" s="229"/>
      <c r="BOU199" s="229"/>
      <c r="BOV199" s="229"/>
      <c r="BOW199" s="229"/>
      <c r="BOX199" s="229"/>
      <c r="BOY199" s="229"/>
      <c r="BOZ199" s="229"/>
      <c r="BPA199" s="229"/>
      <c r="BPB199" s="229"/>
      <c r="BPC199" s="229"/>
      <c r="BPD199" s="229"/>
      <c r="BPE199" s="229"/>
      <c r="BPF199" s="229"/>
      <c r="BPG199" s="229"/>
      <c r="BPH199" s="229"/>
      <c r="BPI199" s="229"/>
      <c r="BPJ199" s="229"/>
      <c r="BPK199" s="229"/>
      <c r="BPL199" s="229"/>
      <c r="BPM199" s="229"/>
      <c r="BPN199" s="229"/>
      <c r="BPO199" s="229"/>
      <c r="BPP199" s="229"/>
      <c r="BPQ199" s="229"/>
      <c r="BPR199" s="229"/>
      <c r="BPS199" s="229"/>
      <c r="BPT199" s="229"/>
      <c r="BPU199" s="229"/>
      <c r="BPV199" s="229"/>
      <c r="BPW199" s="229"/>
      <c r="BPX199" s="229"/>
      <c r="BPY199" s="229"/>
      <c r="BPZ199" s="229"/>
      <c r="BQA199" s="229"/>
      <c r="BQB199" s="229"/>
      <c r="BQC199" s="229"/>
      <c r="BQD199" s="229"/>
      <c r="BQE199" s="229"/>
      <c r="BQF199" s="229"/>
      <c r="BQG199" s="229"/>
      <c r="BQH199" s="229"/>
      <c r="BQI199" s="229"/>
      <c r="BQJ199" s="229"/>
      <c r="BQK199" s="229"/>
      <c r="BQL199" s="229"/>
      <c r="BQM199" s="229"/>
      <c r="BQN199" s="229"/>
      <c r="BQO199" s="229"/>
      <c r="BQP199" s="229"/>
      <c r="BQQ199" s="229"/>
      <c r="BQR199" s="229"/>
      <c r="BQS199" s="229"/>
      <c r="BQT199" s="229"/>
      <c r="BQU199" s="229"/>
      <c r="BQV199" s="229"/>
      <c r="BQW199" s="229"/>
      <c r="BQX199" s="229"/>
      <c r="BQY199" s="229"/>
      <c r="BQZ199" s="229"/>
      <c r="BRA199" s="229"/>
      <c r="BRB199" s="229"/>
      <c r="BRC199" s="229"/>
      <c r="BRD199" s="229"/>
      <c r="BRE199" s="229"/>
      <c r="BRF199" s="229"/>
      <c r="BRG199" s="229"/>
      <c r="BRH199" s="229"/>
      <c r="BRI199" s="229"/>
      <c r="BRJ199" s="229"/>
      <c r="BRK199" s="229"/>
      <c r="BRL199" s="229"/>
      <c r="BRM199" s="229"/>
      <c r="BRN199" s="229"/>
      <c r="BRO199" s="229"/>
      <c r="BRP199" s="229"/>
      <c r="BRQ199" s="229"/>
      <c r="BRR199" s="229"/>
      <c r="BRS199" s="229"/>
      <c r="BRT199" s="229"/>
      <c r="BRU199" s="229"/>
      <c r="BRV199" s="229"/>
      <c r="BRW199" s="229"/>
      <c r="BRX199" s="229"/>
      <c r="BRY199" s="229"/>
      <c r="BRZ199" s="229"/>
      <c r="BSA199" s="229"/>
      <c r="BSB199" s="229"/>
      <c r="BSC199" s="229"/>
      <c r="BSD199" s="229"/>
      <c r="BSE199" s="229"/>
      <c r="BSF199" s="229"/>
      <c r="BSG199" s="229"/>
      <c r="BSH199" s="229"/>
      <c r="BSI199" s="229"/>
      <c r="BSJ199" s="229"/>
      <c r="BSK199" s="229"/>
      <c r="BSL199" s="229"/>
      <c r="BSM199" s="229"/>
      <c r="BSN199" s="229"/>
      <c r="BSO199" s="229"/>
      <c r="BSP199" s="229"/>
      <c r="BSQ199" s="229"/>
      <c r="BSR199" s="229"/>
      <c r="BSS199" s="229"/>
      <c r="BST199" s="229"/>
      <c r="BSU199" s="229"/>
      <c r="BSV199" s="229"/>
      <c r="BSW199" s="229"/>
      <c r="BSX199" s="229"/>
      <c r="BSY199" s="229"/>
      <c r="BSZ199" s="229"/>
      <c r="BTA199" s="229"/>
      <c r="BTB199" s="229"/>
      <c r="BTC199" s="229"/>
      <c r="BTD199" s="229"/>
      <c r="BTE199" s="229"/>
      <c r="BTF199" s="229"/>
      <c r="BTG199" s="229"/>
      <c r="BTH199" s="229"/>
      <c r="BTI199" s="229"/>
      <c r="BTJ199" s="229"/>
      <c r="BTK199" s="229"/>
      <c r="BTL199" s="229"/>
      <c r="BTM199" s="229"/>
      <c r="BTN199" s="229"/>
      <c r="BTO199" s="229"/>
      <c r="BTP199" s="229"/>
      <c r="BTQ199" s="229"/>
      <c r="BTR199" s="229"/>
      <c r="BTS199" s="229"/>
      <c r="BTT199" s="229"/>
      <c r="BTU199" s="229"/>
      <c r="BTV199" s="229"/>
      <c r="BTW199" s="229"/>
      <c r="BTX199" s="229"/>
      <c r="BTY199" s="229"/>
      <c r="BTZ199" s="229"/>
      <c r="BUA199" s="229"/>
      <c r="BUB199" s="229"/>
      <c r="BUC199" s="229"/>
      <c r="BUD199" s="229"/>
      <c r="BUE199" s="229"/>
      <c r="BUF199" s="229"/>
      <c r="BUG199" s="229"/>
      <c r="BUH199" s="229"/>
      <c r="BUI199" s="229"/>
      <c r="BUJ199" s="229"/>
      <c r="BUK199" s="229"/>
      <c r="BUL199" s="229"/>
      <c r="BUM199" s="229"/>
      <c r="BUN199" s="229"/>
      <c r="BUO199" s="229"/>
      <c r="BUP199" s="229"/>
      <c r="BUQ199" s="229"/>
      <c r="BUR199" s="229"/>
      <c r="BUS199" s="229"/>
      <c r="BUT199" s="229"/>
      <c r="BUU199" s="229"/>
      <c r="BUV199" s="229"/>
      <c r="BUW199" s="229"/>
      <c r="BUX199" s="229"/>
      <c r="BUY199" s="229"/>
      <c r="BUZ199" s="229"/>
      <c r="BVA199" s="229"/>
      <c r="BVB199" s="229"/>
      <c r="BVC199" s="229"/>
      <c r="BVD199" s="229"/>
      <c r="BVE199" s="229"/>
      <c r="BVF199" s="229"/>
      <c r="BVG199" s="229"/>
      <c r="BVH199" s="229"/>
      <c r="BVI199" s="229"/>
      <c r="BVJ199" s="229"/>
      <c r="BVK199" s="229"/>
      <c r="BVL199" s="229"/>
      <c r="BVM199" s="229"/>
      <c r="BVN199" s="229"/>
      <c r="BVO199" s="229"/>
      <c r="BVP199" s="229"/>
      <c r="BVQ199" s="229"/>
      <c r="BVR199" s="229"/>
      <c r="BVS199" s="229"/>
      <c r="BVT199" s="229"/>
      <c r="BVU199" s="229"/>
      <c r="BVV199" s="229"/>
      <c r="BVW199" s="229"/>
      <c r="BVX199" s="229"/>
      <c r="BVY199" s="229"/>
      <c r="BVZ199" s="229"/>
      <c r="BWA199" s="229"/>
      <c r="BWB199" s="229"/>
      <c r="BWC199" s="229"/>
      <c r="BWD199" s="229"/>
      <c r="BWE199" s="229"/>
      <c r="BWF199" s="229"/>
      <c r="BWG199" s="229"/>
      <c r="BWH199" s="229"/>
      <c r="BWI199" s="229"/>
      <c r="BWJ199" s="229"/>
      <c r="BWK199" s="229"/>
      <c r="BWL199" s="229"/>
      <c r="BWM199" s="229"/>
      <c r="BWN199" s="229"/>
      <c r="BWO199" s="229"/>
      <c r="BWP199" s="229"/>
      <c r="BWQ199" s="229"/>
      <c r="BWR199" s="229"/>
      <c r="BWS199" s="229"/>
      <c r="BWT199" s="229"/>
      <c r="BWU199" s="229"/>
      <c r="BWV199" s="229"/>
      <c r="BWW199" s="229"/>
      <c r="BWX199" s="229"/>
      <c r="BWY199" s="229"/>
      <c r="BWZ199" s="229"/>
      <c r="BXA199" s="229"/>
      <c r="BXB199" s="229"/>
      <c r="BXC199" s="229"/>
      <c r="BXD199" s="229"/>
      <c r="BXE199" s="229"/>
      <c r="BXF199" s="229"/>
      <c r="BXG199" s="229"/>
      <c r="BXH199" s="229"/>
      <c r="BXI199" s="229"/>
      <c r="BXJ199" s="229"/>
      <c r="BXK199" s="229"/>
      <c r="BXL199" s="229"/>
      <c r="BXM199" s="229"/>
      <c r="BXN199" s="229"/>
      <c r="BXO199" s="229"/>
      <c r="BXP199" s="229"/>
      <c r="BXQ199" s="229"/>
      <c r="BXR199" s="229"/>
      <c r="BXS199" s="229"/>
      <c r="BXT199" s="229"/>
      <c r="BXU199" s="229"/>
      <c r="BXV199" s="229"/>
      <c r="BXW199" s="229"/>
      <c r="BXX199" s="229"/>
      <c r="BXY199" s="229"/>
      <c r="BXZ199" s="229"/>
      <c r="BYA199" s="229"/>
      <c r="BYB199" s="229"/>
      <c r="BYC199" s="229"/>
      <c r="BYD199" s="229"/>
      <c r="BYE199" s="229"/>
      <c r="BYF199" s="229"/>
      <c r="BYG199" s="229"/>
      <c r="BYH199" s="229"/>
      <c r="BYI199" s="229"/>
      <c r="BYJ199" s="229"/>
      <c r="BYK199" s="229"/>
      <c r="BYL199" s="229"/>
      <c r="BYM199" s="229"/>
      <c r="BYN199" s="229"/>
      <c r="BYO199" s="229"/>
      <c r="BYP199" s="229"/>
      <c r="BYQ199" s="229"/>
      <c r="BYR199" s="229"/>
      <c r="BYS199" s="229"/>
      <c r="BYT199" s="229"/>
      <c r="BYU199" s="229"/>
      <c r="BYV199" s="229"/>
      <c r="BYW199" s="229"/>
      <c r="BYX199" s="229"/>
      <c r="BYY199" s="229"/>
      <c r="BYZ199" s="229"/>
      <c r="BZA199" s="229"/>
      <c r="BZB199" s="229"/>
      <c r="BZC199" s="229"/>
      <c r="BZD199" s="229"/>
      <c r="BZE199" s="229"/>
      <c r="BZF199" s="229"/>
      <c r="BZG199" s="229"/>
      <c r="BZH199" s="229"/>
      <c r="BZI199" s="229"/>
      <c r="BZJ199" s="229"/>
      <c r="BZK199" s="229"/>
      <c r="BZL199" s="229"/>
      <c r="BZM199" s="229"/>
      <c r="BZN199" s="229"/>
      <c r="BZO199" s="229"/>
      <c r="BZP199" s="229"/>
      <c r="BZQ199" s="229"/>
      <c r="BZR199" s="229"/>
      <c r="BZS199" s="229"/>
      <c r="BZT199" s="229"/>
      <c r="BZU199" s="229"/>
      <c r="BZV199" s="229"/>
      <c r="BZW199" s="229"/>
      <c r="BZX199" s="229"/>
      <c r="BZY199" s="229"/>
      <c r="BZZ199" s="229"/>
      <c r="CAA199" s="229"/>
      <c r="CAB199" s="229"/>
      <c r="CAC199" s="229"/>
      <c r="CAD199" s="229"/>
      <c r="CAE199" s="229"/>
      <c r="CAF199" s="229"/>
      <c r="CAG199" s="229"/>
      <c r="CAH199" s="229"/>
      <c r="CAI199" s="229"/>
      <c r="CAJ199" s="229"/>
      <c r="CAK199" s="229"/>
      <c r="CAL199" s="229"/>
      <c r="CAM199" s="229"/>
      <c r="CAN199" s="229"/>
      <c r="CAO199" s="229"/>
      <c r="CAP199" s="229"/>
      <c r="CAQ199" s="229"/>
      <c r="CAR199" s="229"/>
      <c r="CAS199" s="229"/>
      <c r="CAT199" s="229"/>
      <c r="CAU199" s="229"/>
      <c r="CAV199" s="229"/>
      <c r="CAW199" s="229"/>
      <c r="CAX199" s="229"/>
      <c r="CAY199" s="229"/>
      <c r="CAZ199" s="229"/>
      <c r="CBA199" s="229"/>
      <c r="CBB199" s="229"/>
      <c r="CBC199" s="229"/>
      <c r="CBD199" s="229"/>
      <c r="CBE199" s="229"/>
      <c r="CBF199" s="229"/>
      <c r="CBG199" s="229"/>
      <c r="CBH199" s="229"/>
      <c r="CBI199" s="229"/>
      <c r="CBJ199" s="229"/>
      <c r="CBK199" s="229"/>
      <c r="CBL199" s="229"/>
      <c r="CBM199" s="229"/>
      <c r="CBN199" s="229"/>
      <c r="CBO199" s="229"/>
      <c r="CBP199" s="229"/>
      <c r="CBQ199" s="229"/>
      <c r="CBR199" s="229"/>
      <c r="CBS199" s="229"/>
      <c r="CBT199" s="229"/>
      <c r="CBU199" s="229"/>
      <c r="CBV199" s="229"/>
      <c r="CBW199" s="229"/>
      <c r="CBX199" s="229"/>
      <c r="CBY199" s="229"/>
      <c r="CBZ199" s="229"/>
      <c r="CCA199" s="229"/>
      <c r="CCB199" s="229"/>
      <c r="CCC199" s="229"/>
      <c r="CCD199" s="229"/>
      <c r="CCE199" s="229"/>
      <c r="CCF199" s="229"/>
      <c r="CCG199" s="229"/>
      <c r="CCH199" s="229"/>
      <c r="CCI199" s="229"/>
      <c r="CCJ199" s="229"/>
      <c r="CCK199" s="229"/>
      <c r="CCL199" s="229"/>
      <c r="CCM199" s="229"/>
      <c r="CCN199" s="229"/>
      <c r="CCO199" s="229"/>
      <c r="CCP199" s="229"/>
      <c r="CCQ199" s="229"/>
      <c r="CCR199" s="229"/>
      <c r="CCS199" s="229"/>
      <c r="CCT199" s="229"/>
      <c r="CCU199" s="229"/>
      <c r="CCV199" s="229"/>
      <c r="CCW199" s="229"/>
      <c r="CCX199" s="229"/>
      <c r="CCY199" s="229"/>
      <c r="CCZ199" s="229"/>
      <c r="CDA199" s="229"/>
      <c r="CDB199" s="229"/>
      <c r="CDC199" s="229"/>
      <c r="CDD199" s="229"/>
      <c r="CDE199" s="229"/>
      <c r="CDF199" s="229"/>
      <c r="CDG199" s="229"/>
      <c r="CDH199" s="229"/>
      <c r="CDI199" s="229"/>
      <c r="CDJ199" s="229"/>
      <c r="CDK199" s="229"/>
      <c r="CDL199" s="229"/>
      <c r="CDM199" s="229"/>
      <c r="CDN199" s="229"/>
      <c r="CDO199" s="229"/>
      <c r="CDP199" s="229"/>
      <c r="CDQ199" s="229"/>
      <c r="CDR199" s="229"/>
      <c r="CDS199" s="229"/>
      <c r="CDT199" s="229"/>
      <c r="CDU199" s="229"/>
      <c r="CDV199" s="229"/>
      <c r="CDW199" s="229"/>
      <c r="CDX199" s="229"/>
      <c r="CDY199" s="229"/>
      <c r="CDZ199" s="229"/>
      <c r="CEA199" s="229"/>
      <c r="CEB199" s="229"/>
      <c r="CEC199" s="229"/>
      <c r="CED199" s="229"/>
      <c r="CEE199" s="229"/>
      <c r="CEF199" s="229"/>
      <c r="CEG199" s="229"/>
      <c r="CEH199" s="229"/>
      <c r="CEI199" s="229"/>
      <c r="CEJ199" s="229"/>
      <c r="CEK199" s="229"/>
      <c r="CEL199" s="229"/>
      <c r="CEM199" s="229"/>
      <c r="CEN199" s="229"/>
      <c r="CEO199" s="229"/>
      <c r="CEP199" s="229"/>
      <c r="CEQ199" s="229"/>
      <c r="CER199" s="229"/>
      <c r="CES199" s="229"/>
      <c r="CET199" s="229"/>
      <c r="CEU199" s="229"/>
      <c r="CEV199" s="229"/>
      <c r="CEW199" s="229"/>
      <c r="CEX199" s="229"/>
      <c r="CEY199" s="229"/>
      <c r="CEZ199" s="229"/>
      <c r="CFA199" s="229"/>
      <c r="CFB199" s="229"/>
      <c r="CFC199" s="229"/>
      <c r="CFD199" s="229"/>
      <c r="CFE199" s="229"/>
      <c r="CFF199" s="229"/>
      <c r="CFG199" s="229"/>
      <c r="CFH199" s="229"/>
      <c r="CFI199" s="229"/>
      <c r="CFJ199" s="229"/>
      <c r="CFK199" s="229"/>
      <c r="CFL199" s="229"/>
      <c r="CFM199" s="229"/>
      <c r="CFN199" s="229"/>
      <c r="CFO199" s="229"/>
      <c r="CFP199" s="229"/>
      <c r="CFQ199" s="229"/>
      <c r="CFR199" s="229"/>
      <c r="CFS199" s="229"/>
      <c r="CFT199" s="229"/>
      <c r="CFU199" s="229"/>
      <c r="CFV199" s="229"/>
      <c r="CFW199" s="229"/>
      <c r="CFX199" s="229"/>
      <c r="CFY199" s="229"/>
      <c r="CFZ199" s="229"/>
      <c r="CGA199" s="229"/>
      <c r="CGB199" s="229"/>
      <c r="CGC199" s="229"/>
      <c r="CGD199" s="229"/>
      <c r="CGE199" s="229"/>
      <c r="CGF199" s="229"/>
      <c r="CGG199" s="229"/>
      <c r="CGH199" s="229"/>
      <c r="CGI199" s="229"/>
      <c r="CGJ199" s="229"/>
      <c r="CGK199" s="229"/>
      <c r="CGL199" s="229"/>
      <c r="CGM199" s="229"/>
      <c r="CGN199" s="229"/>
      <c r="CGO199" s="229"/>
      <c r="CGP199" s="229"/>
      <c r="CGQ199" s="229"/>
      <c r="CGR199" s="229"/>
      <c r="CGS199" s="229"/>
      <c r="CGT199" s="229"/>
      <c r="CGU199" s="229"/>
      <c r="CGV199" s="229"/>
      <c r="CGW199" s="229"/>
      <c r="CGX199" s="229"/>
      <c r="CGY199" s="229"/>
      <c r="CGZ199" s="229"/>
      <c r="CHA199" s="229"/>
      <c r="CHB199" s="229"/>
      <c r="CHC199" s="229"/>
      <c r="CHD199" s="229"/>
      <c r="CHE199" s="229"/>
      <c r="CHF199" s="229"/>
      <c r="CHG199" s="229"/>
      <c r="CHH199" s="229"/>
      <c r="CHI199" s="229"/>
      <c r="CHJ199" s="229"/>
      <c r="CHK199" s="229"/>
      <c r="CHL199" s="229"/>
      <c r="CHM199" s="229"/>
      <c r="CHN199" s="229"/>
      <c r="CHO199" s="229"/>
      <c r="CHP199" s="229"/>
      <c r="CHQ199" s="229"/>
      <c r="CHR199" s="229"/>
      <c r="CHS199" s="229"/>
      <c r="CHT199" s="229"/>
      <c r="CHU199" s="229"/>
      <c r="CHV199" s="229"/>
      <c r="CHW199" s="229"/>
      <c r="CHX199" s="229"/>
      <c r="CHY199" s="229"/>
      <c r="CHZ199" s="229"/>
      <c r="CIA199" s="229"/>
      <c r="CIB199" s="229"/>
      <c r="CIC199" s="229"/>
      <c r="CID199" s="229"/>
      <c r="CIE199" s="229"/>
      <c r="CIF199" s="229"/>
      <c r="CIG199" s="229"/>
      <c r="CIH199" s="229"/>
      <c r="CII199" s="229"/>
      <c r="CIJ199" s="229"/>
      <c r="CIK199" s="229"/>
      <c r="CIL199" s="229"/>
      <c r="CIM199" s="229"/>
      <c r="CIN199" s="229"/>
      <c r="CIO199" s="229"/>
      <c r="CIP199" s="229"/>
      <c r="CIQ199" s="229"/>
      <c r="CIR199" s="229"/>
      <c r="CIS199" s="229"/>
      <c r="CIT199" s="229"/>
      <c r="CIU199" s="229"/>
      <c r="CIV199" s="229"/>
      <c r="CIW199" s="229"/>
      <c r="CIX199" s="229"/>
      <c r="CIY199" s="229"/>
      <c r="CIZ199" s="229"/>
      <c r="CJA199" s="229"/>
      <c r="CJB199" s="229"/>
      <c r="CJC199" s="229"/>
      <c r="CJD199" s="229"/>
      <c r="CJE199" s="229"/>
      <c r="CJF199" s="229"/>
      <c r="CJG199" s="229"/>
      <c r="CJH199" s="229"/>
      <c r="CJI199" s="229"/>
      <c r="CJJ199" s="229"/>
      <c r="CJK199" s="229"/>
      <c r="CJL199" s="229"/>
      <c r="CJM199" s="229"/>
      <c r="CJN199" s="229"/>
      <c r="CJO199" s="229"/>
      <c r="CJP199" s="229"/>
      <c r="CJQ199" s="229"/>
      <c r="CJR199" s="229"/>
      <c r="CJS199" s="229"/>
      <c r="CJT199" s="229"/>
      <c r="CJU199" s="229"/>
      <c r="CJV199" s="229"/>
      <c r="CJW199" s="229"/>
      <c r="CJX199" s="229"/>
      <c r="CJY199" s="229"/>
      <c r="CJZ199" s="229"/>
      <c r="CKA199" s="229"/>
      <c r="CKB199" s="229"/>
      <c r="CKC199" s="229"/>
      <c r="CKD199" s="229"/>
      <c r="CKE199" s="229"/>
      <c r="CKF199" s="229"/>
      <c r="CKG199" s="229"/>
      <c r="CKH199" s="229"/>
      <c r="CKI199" s="229"/>
      <c r="CKJ199" s="229"/>
      <c r="CKK199" s="229"/>
      <c r="CKL199" s="229"/>
      <c r="CKM199" s="229"/>
      <c r="CKN199" s="229"/>
      <c r="CKO199" s="229"/>
      <c r="CKP199" s="229"/>
      <c r="CKQ199" s="229"/>
      <c r="CKR199" s="229"/>
      <c r="CKS199" s="229"/>
      <c r="CKT199" s="229"/>
      <c r="CKU199" s="229"/>
      <c r="CKV199" s="229"/>
      <c r="CKW199" s="229"/>
      <c r="CKX199" s="229"/>
      <c r="CKY199" s="229"/>
      <c r="CKZ199" s="229"/>
      <c r="CLA199" s="229"/>
      <c r="CLB199" s="229"/>
      <c r="CLC199" s="229"/>
      <c r="CLD199" s="229"/>
      <c r="CLE199" s="229"/>
      <c r="CLF199" s="229"/>
      <c r="CLG199" s="229"/>
      <c r="CLH199" s="229"/>
      <c r="CLI199" s="229"/>
      <c r="CLJ199" s="229"/>
      <c r="CLK199" s="229"/>
      <c r="CLL199" s="229"/>
      <c r="CLM199" s="229"/>
      <c r="CLN199" s="229"/>
      <c r="CLO199" s="229"/>
      <c r="CLP199" s="229"/>
      <c r="CLQ199" s="229"/>
      <c r="CLR199" s="229"/>
      <c r="CLS199" s="229"/>
      <c r="CLT199" s="229"/>
      <c r="CLU199" s="229"/>
      <c r="CLV199" s="229"/>
      <c r="CLW199" s="229"/>
      <c r="CLX199" s="229"/>
      <c r="CLY199" s="229"/>
      <c r="CLZ199" s="229"/>
      <c r="CMA199" s="229"/>
      <c r="CMB199" s="229"/>
      <c r="CMC199" s="229"/>
      <c r="CMD199" s="229"/>
      <c r="CME199" s="229"/>
      <c r="CMF199" s="229"/>
      <c r="CMG199" s="229"/>
      <c r="CMH199" s="229"/>
      <c r="CMI199" s="229"/>
      <c r="CMJ199" s="229"/>
      <c r="CMK199" s="229"/>
      <c r="CML199" s="229"/>
      <c r="CMM199" s="229"/>
      <c r="CMN199" s="229"/>
      <c r="CMO199" s="229"/>
      <c r="CMP199" s="229"/>
      <c r="CMQ199" s="229"/>
      <c r="CMR199" s="229"/>
      <c r="CMS199" s="229"/>
      <c r="CMT199" s="229"/>
      <c r="CMU199" s="229"/>
      <c r="CMV199" s="229"/>
      <c r="CMW199" s="229"/>
      <c r="CMX199" s="229"/>
      <c r="CMY199" s="229"/>
      <c r="CMZ199" s="229"/>
      <c r="CNA199" s="229"/>
      <c r="CNB199" s="229"/>
      <c r="CNC199" s="229"/>
      <c r="CND199" s="229"/>
      <c r="CNE199" s="229"/>
      <c r="CNF199" s="229"/>
      <c r="CNG199" s="229"/>
      <c r="CNH199" s="229"/>
      <c r="CNI199" s="229"/>
      <c r="CNJ199" s="229"/>
      <c r="CNK199" s="229"/>
      <c r="CNL199" s="229"/>
      <c r="CNM199" s="229"/>
      <c r="CNN199" s="229"/>
      <c r="CNO199" s="229"/>
      <c r="CNP199" s="229"/>
      <c r="CNQ199" s="229"/>
      <c r="CNR199" s="229"/>
      <c r="CNS199" s="229"/>
      <c r="CNT199" s="229"/>
      <c r="CNU199" s="229"/>
      <c r="CNV199" s="229"/>
      <c r="CNW199" s="229"/>
      <c r="CNX199" s="229"/>
      <c r="CNY199" s="229"/>
      <c r="CNZ199" s="229"/>
      <c r="COA199" s="229"/>
      <c r="COB199" s="229"/>
      <c r="COC199" s="229"/>
      <c r="COD199" s="229"/>
      <c r="COE199" s="229"/>
      <c r="COF199" s="229"/>
      <c r="COG199" s="229"/>
      <c r="COH199" s="229"/>
      <c r="COI199" s="229"/>
      <c r="COJ199" s="229"/>
      <c r="COK199" s="229"/>
      <c r="COL199" s="229"/>
      <c r="COM199" s="229"/>
      <c r="CON199" s="229"/>
      <c r="COO199" s="229"/>
      <c r="COP199" s="229"/>
      <c r="COQ199" s="229"/>
      <c r="COR199" s="229"/>
      <c r="COS199" s="229"/>
      <c r="COT199" s="229"/>
      <c r="COU199" s="229"/>
      <c r="COV199" s="229"/>
      <c r="COW199" s="229"/>
      <c r="COX199" s="229"/>
      <c r="COY199" s="229"/>
      <c r="COZ199" s="229"/>
      <c r="CPA199" s="229"/>
      <c r="CPB199" s="229"/>
      <c r="CPC199" s="229"/>
      <c r="CPD199" s="229"/>
      <c r="CPE199" s="229"/>
      <c r="CPF199" s="229"/>
      <c r="CPG199" s="229"/>
      <c r="CPH199" s="229"/>
      <c r="CPI199" s="229"/>
      <c r="CPJ199" s="229"/>
      <c r="CPK199" s="229"/>
      <c r="CPL199" s="229"/>
      <c r="CPM199" s="229"/>
      <c r="CPN199" s="229"/>
      <c r="CPO199" s="229"/>
      <c r="CPP199" s="229"/>
      <c r="CPQ199" s="229"/>
      <c r="CPR199" s="229"/>
      <c r="CPS199" s="229"/>
      <c r="CPT199" s="229"/>
      <c r="CPU199" s="229"/>
      <c r="CPV199" s="229"/>
      <c r="CPW199" s="229"/>
      <c r="CPX199" s="229"/>
      <c r="CPY199" s="229"/>
      <c r="CPZ199" s="229"/>
      <c r="CQA199" s="229"/>
      <c r="CQB199" s="229"/>
      <c r="CQC199" s="229"/>
      <c r="CQD199" s="229"/>
      <c r="CQE199" s="229"/>
      <c r="CQF199" s="229"/>
      <c r="CQG199" s="229"/>
      <c r="CQH199" s="229"/>
      <c r="CQI199" s="229"/>
      <c r="CQJ199" s="229"/>
      <c r="CQK199" s="229"/>
      <c r="CQL199" s="229"/>
      <c r="CQM199" s="229"/>
      <c r="CQN199" s="229"/>
      <c r="CQO199" s="229"/>
      <c r="CQP199" s="229"/>
      <c r="CQQ199" s="229"/>
      <c r="CQR199" s="229"/>
      <c r="CQS199" s="229"/>
      <c r="CQT199" s="229"/>
      <c r="CQU199" s="229"/>
      <c r="CQV199" s="229"/>
      <c r="CQW199" s="229"/>
      <c r="CQX199" s="229"/>
      <c r="CQY199" s="229"/>
      <c r="CQZ199" s="229"/>
      <c r="CRA199" s="229"/>
      <c r="CRB199" s="229"/>
      <c r="CRC199" s="229"/>
      <c r="CRD199" s="229"/>
      <c r="CRE199" s="229"/>
      <c r="CRF199" s="229"/>
      <c r="CRG199" s="229"/>
      <c r="CRH199" s="229"/>
      <c r="CRI199" s="229"/>
      <c r="CRJ199" s="229"/>
      <c r="CRK199" s="229"/>
      <c r="CRL199" s="229"/>
      <c r="CRM199" s="229"/>
      <c r="CRN199" s="229"/>
      <c r="CRO199" s="229"/>
      <c r="CRP199" s="229"/>
      <c r="CRQ199" s="229"/>
      <c r="CRR199" s="229"/>
      <c r="CRS199" s="229"/>
      <c r="CRT199" s="229"/>
      <c r="CRU199" s="229"/>
      <c r="CRV199" s="229"/>
      <c r="CRW199" s="229"/>
      <c r="CRX199" s="229"/>
      <c r="CRY199" s="229"/>
      <c r="CRZ199" s="229"/>
      <c r="CSA199" s="229"/>
      <c r="CSB199" s="229"/>
      <c r="CSC199" s="229"/>
      <c r="CSD199" s="229"/>
      <c r="CSE199" s="229"/>
      <c r="CSF199" s="229"/>
      <c r="CSG199" s="229"/>
      <c r="CSH199" s="229"/>
      <c r="CSI199" s="229"/>
      <c r="CSJ199" s="229"/>
      <c r="CSK199" s="229"/>
      <c r="CSL199" s="229"/>
      <c r="CSM199" s="229"/>
      <c r="CSN199" s="229"/>
      <c r="CSO199" s="229"/>
      <c r="CSP199" s="229"/>
      <c r="CSQ199" s="229"/>
      <c r="CSR199" s="229"/>
      <c r="CSS199" s="229"/>
      <c r="CST199" s="229"/>
      <c r="CSU199" s="229"/>
      <c r="CSV199" s="229"/>
      <c r="CSW199" s="229"/>
      <c r="CSX199" s="229"/>
      <c r="CSY199" s="229"/>
      <c r="CSZ199" s="229"/>
      <c r="CTA199" s="229"/>
      <c r="CTB199" s="229"/>
      <c r="CTC199" s="229"/>
      <c r="CTD199" s="229"/>
      <c r="CTE199" s="229"/>
      <c r="CTF199" s="229"/>
      <c r="CTG199" s="229"/>
      <c r="CTH199" s="229"/>
      <c r="CTI199" s="229"/>
      <c r="CTJ199" s="229"/>
      <c r="CTK199" s="229"/>
      <c r="CTL199" s="229"/>
      <c r="CTM199" s="229"/>
      <c r="CTN199" s="229"/>
      <c r="CTO199" s="229"/>
      <c r="CTP199" s="229"/>
      <c r="CTQ199" s="229"/>
      <c r="CTR199" s="229"/>
      <c r="CTS199" s="229"/>
      <c r="CTT199" s="229"/>
      <c r="CTU199" s="229"/>
      <c r="CTV199" s="229"/>
      <c r="CTW199" s="229"/>
      <c r="CTX199" s="229"/>
      <c r="CTY199" s="229"/>
      <c r="CTZ199" s="229"/>
      <c r="CUA199" s="229"/>
    </row>
    <row r="200" spans="1:2575" s="224" customFormat="1" ht="108.75" hidden="1" customHeight="1">
      <c r="A200" s="247"/>
      <c r="B200" s="248"/>
      <c r="C200" s="249"/>
      <c r="D200" s="250"/>
      <c r="E200" s="274"/>
      <c r="F200" s="282"/>
      <c r="G200" s="249"/>
      <c r="H200" s="256"/>
      <c r="I200" s="269"/>
      <c r="J200" s="270"/>
      <c r="K200" s="252"/>
      <c r="L200" s="252"/>
      <c r="N200" s="22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  <c r="AA200" s="229"/>
      <c r="AB200" s="229"/>
      <c r="AC200" s="229"/>
      <c r="AD200" s="229"/>
      <c r="AE200" s="229"/>
      <c r="AF200" s="229"/>
      <c r="AG200" s="229"/>
      <c r="AH200" s="229"/>
      <c r="AI200" s="229"/>
      <c r="AJ200" s="229"/>
      <c r="AK200" s="229"/>
      <c r="AL200" s="229"/>
      <c r="AM200" s="229"/>
      <c r="AN200" s="229"/>
      <c r="AO200" s="229"/>
      <c r="AP200" s="229"/>
      <c r="AQ200" s="229"/>
      <c r="AR200" s="229"/>
      <c r="AS200" s="229"/>
      <c r="AT200" s="229"/>
      <c r="AU200" s="229"/>
      <c r="AV200" s="229"/>
      <c r="AW200" s="229"/>
      <c r="AX200" s="229"/>
      <c r="AY200" s="229"/>
      <c r="AZ200" s="229"/>
      <c r="BA200" s="229"/>
      <c r="BB200" s="229"/>
      <c r="BC200" s="229"/>
      <c r="BD200" s="229"/>
      <c r="BE200" s="229"/>
      <c r="BF200" s="229"/>
      <c r="BG200" s="229"/>
      <c r="BH200" s="229"/>
      <c r="BI200" s="229"/>
      <c r="BJ200" s="229"/>
      <c r="BK200" s="229"/>
      <c r="BL200" s="229"/>
      <c r="BM200" s="229"/>
      <c r="BN200" s="229"/>
      <c r="BO200" s="229"/>
      <c r="BP200" s="229"/>
      <c r="BQ200" s="229"/>
      <c r="BR200" s="229"/>
      <c r="BS200" s="229"/>
      <c r="BT200" s="229"/>
      <c r="BU200" s="229"/>
      <c r="BV200" s="229"/>
      <c r="BW200" s="229"/>
      <c r="BX200" s="229"/>
      <c r="BY200" s="229"/>
      <c r="BZ200" s="229"/>
      <c r="CA200" s="229"/>
      <c r="CB200" s="229"/>
      <c r="CC200" s="229"/>
      <c r="CD200" s="229"/>
      <c r="CE200" s="229"/>
      <c r="CF200" s="229"/>
      <c r="CG200" s="229"/>
      <c r="CH200" s="229"/>
      <c r="CI200" s="229"/>
      <c r="CJ200" s="229"/>
      <c r="CK200" s="229"/>
      <c r="CL200" s="229"/>
      <c r="CM200" s="229"/>
      <c r="CN200" s="229"/>
      <c r="CO200" s="229"/>
      <c r="CP200" s="229"/>
      <c r="CQ200" s="229"/>
      <c r="CR200" s="229"/>
      <c r="CS200" s="229"/>
      <c r="CT200" s="229"/>
      <c r="CU200" s="229"/>
      <c r="CV200" s="229"/>
      <c r="CW200" s="229"/>
      <c r="CX200" s="229"/>
      <c r="CY200" s="229"/>
      <c r="CZ200" s="229"/>
      <c r="DA200" s="229"/>
      <c r="DB200" s="229"/>
      <c r="DC200" s="229"/>
      <c r="DD200" s="229"/>
      <c r="DE200" s="229"/>
      <c r="DF200" s="229"/>
      <c r="DG200" s="229"/>
      <c r="DH200" s="229"/>
      <c r="DI200" s="229"/>
      <c r="DJ200" s="229"/>
      <c r="DK200" s="229"/>
      <c r="DL200" s="229"/>
      <c r="DM200" s="229"/>
      <c r="DN200" s="229"/>
      <c r="DO200" s="229"/>
      <c r="DP200" s="229"/>
      <c r="DQ200" s="229"/>
      <c r="DR200" s="229"/>
      <c r="DS200" s="229"/>
      <c r="DT200" s="229"/>
      <c r="DU200" s="229"/>
      <c r="DV200" s="229"/>
      <c r="DW200" s="229"/>
      <c r="DX200" s="229"/>
      <c r="DY200" s="229"/>
      <c r="DZ200" s="229"/>
      <c r="EA200" s="229"/>
      <c r="EB200" s="229"/>
      <c r="EC200" s="229"/>
      <c r="ED200" s="229"/>
      <c r="EE200" s="229"/>
      <c r="EF200" s="229"/>
      <c r="EG200" s="229"/>
      <c r="EH200" s="229"/>
      <c r="EI200" s="229"/>
      <c r="EJ200" s="229"/>
      <c r="EK200" s="229"/>
      <c r="EL200" s="229"/>
      <c r="EM200" s="229"/>
      <c r="EN200" s="229"/>
      <c r="EO200" s="229"/>
      <c r="EP200" s="229"/>
      <c r="EQ200" s="229"/>
      <c r="ER200" s="229"/>
      <c r="ES200" s="229"/>
      <c r="ET200" s="229"/>
      <c r="EU200" s="229"/>
      <c r="EV200" s="229"/>
      <c r="EW200" s="229"/>
      <c r="EX200" s="229"/>
      <c r="EY200" s="229"/>
      <c r="EZ200" s="229"/>
      <c r="FA200" s="229"/>
      <c r="FB200" s="229"/>
      <c r="FC200" s="229"/>
      <c r="FD200" s="229"/>
      <c r="FE200" s="229"/>
      <c r="FF200" s="229"/>
      <c r="FG200" s="229"/>
      <c r="FH200" s="229"/>
      <c r="FI200" s="229"/>
      <c r="FJ200" s="229"/>
      <c r="FK200" s="229"/>
      <c r="FL200" s="229"/>
      <c r="FM200" s="229"/>
      <c r="FN200" s="229"/>
      <c r="FO200" s="229"/>
      <c r="FP200" s="229"/>
      <c r="FQ200" s="229"/>
      <c r="FR200" s="229"/>
      <c r="FS200" s="229"/>
      <c r="FT200" s="229"/>
      <c r="FU200" s="229"/>
      <c r="FV200" s="229"/>
      <c r="FW200" s="229"/>
      <c r="FX200" s="229"/>
      <c r="FY200" s="229"/>
      <c r="FZ200" s="229"/>
      <c r="GA200" s="229"/>
      <c r="GB200" s="229"/>
      <c r="GC200" s="229"/>
      <c r="GD200" s="229"/>
      <c r="GE200" s="229"/>
      <c r="GF200" s="229"/>
      <c r="GG200" s="229"/>
      <c r="GH200" s="229"/>
      <c r="GI200" s="229"/>
      <c r="GJ200" s="229"/>
      <c r="GK200" s="229"/>
      <c r="GL200" s="229"/>
      <c r="GM200" s="229"/>
      <c r="GN200" s="229"/>
      <c r="GO200" s="229"/>
      <c r="GP200" s="229"/>
      <c r="GQ200" s="229"/>
      <c r="GR200" s="229"/>
      <c r="GS200" s="229"/>
      <c r="GT200" s="229"/>
      <c r="GU200" s="229"/>
      <c r="GV200" s="229"/>
      <c r="GW200" s="229"/>
      <c r="GX200" s="229"/>
      <c r="GY200" s="229"/>
      <c r="GZ200" s="229"/>
      <c r="HA200" s="229"/>
      <c r="HB200" s="229"/>
      <c r="HC200" s="229"/>
      <c r="HD200" s="229"/>
      <c r="HE200" s="229"/>
      <c r="HF200" s="229"/>
      <c r="HG200" s="229"/>
      <c r="HH200" s="229"/>
      <c r="HI200" s="229"/>
      <c r="HJ200" s="229"/>
      <c r="HK200" s="229"/>
      <c r="HL200" s="229"/>
      <c r="HM200" s="229"/>
      <c r="HN200" s="229"/>
      <c r="HO200" s="229"/>
      <c r="HP200" s="229"/>
      <c r="HQ200" s="229"/>
      <c r="HR200" s="229"/>
      <c r="HS200" s="229"/>
      <c r="HT200" s="229"/>
      <c r="HU200" s="229"/>
      <c r="HV200" s="229"/>
      <c r="HW200" s="229"/>
      <c r="HX200" s="229"/>
      <c r="HY200" s="229"/>
      <c r="HZ200" s="229"/>
      <c r="IA200" s="229"/>
      <c r="IB200" s="229"/>
      <c r="IC200" s="229"/>
      <c r="ID200" s="229"/>
      <c r="IE200" s="229"/>
      <c r="IF200" s="229"/>
      <c r="IG200" s="229"/>
      <c r="IH200" s="229"/>
      <c r="II200" s="229"/>
      <c r="IJ200" s="229"/>
      <c r="IK200" s="229"/>
      <c r="IL200" s="229"/>
      <c r="IM200" s="229"/>
      <c r="IN200" s="229"/>
      <c r="IO200" s="229"/>
      <c r="IP200" s="229"/>
      <c r="IQ200" s="229"/>
      <c r="IR200" s="229"/>
      <c r="IS200" s="229"/>
      <c r="IT200" s="229"/>
      <c r="IU200" s="229"/>
      <c r="IV200" s="229"/>
      <c r="IW200" s="229"/>
      <c r="IX200" s="229"/>
      <c r="IY200" s="229"/>
      <c r="IZ200" s="229"/>
      <c r="JA200" s="229"/>
      <c r="JB200" s="229"/>
      <c r="JC200" s="229"/>
      <c r="JD200" s="229"/>
      <c r="JE200" s="229"/>
      <c r="JF200" s="229"/>
      <c r="JG200" s="229"/>
      <c r="JH200" s="229"/>
      <c r="JI200" s="229"/>
      <c r="JJ200" s="229"/>
      <c r="JK200" s="229"/>
      <c r="JL200" s="229"/>
      <c r="JM200" s="229"/>
      <c r="JN200" s="229"/>
      <c r="JO200" s="229"/>
      <c r="JP200" s="229"/>
      <c r="JQ200" s="229"/>
      <c r="JR200" s="229"/>
      <c r="JS200" s="229"/>
      <c r="JT200" s="229"/>
      <c r="JU200" s="229"/>
      <c r="JV200" s="229"/>
      <c r="JW200" s="229"/>
      <c r="JX200" s="229"/>
      <c r="JY200" s="229"/>
      <c r="JZ200" s="229"/>
      <c r="KA200" s="229"/>
      <c r="KB200" s="229"/>
      <c r="KC200" s="229"/>
      <c r="KD200" s="229"/>
      <c r="KE200" s="229"/>
      <c r="KF200" s="229"/>
      <c r="KG200" s="229"/>
      <c r="KH200" s="229"/>
      <c r="KI200" s="229"/>
      <c r="KJ200" s="229"/>
      <c r="KK200" s="229"/>
      <c r="KL200" s="229"/>
      <c r="KM200" s="229"/>
      <c r="KN200" s="229"/>
      <c r="KO200" s="229"/>
      <c r="KP200" s="229"/>
      <c r="KQ200" s="229"/>
      <c r="KR200" s="229"/>
      <c r="KS200" s="229"/>
      <c r="KT200" s="229"/>
      <c r="KU200" s="229"/>
      <c r="KV200" s="229"/>
      <c r="KW200" s="229"/>
      <c r="KX200" s="229"/>
      <c r="KY200" s="229"/>
      <c r="KZ200" s="229"/>
      <c r="LA200" s="229"/>
      <c r="LB200" s="229"/>
      <c r="LC200" s="229"/>
      <c r="LD200" s="229"/>
      <c r="LE200" s="229"/>
      <c r="LF200" s="229"/>
      <c r="LG200" s="229"/>
      <c r="LH200" s="229"/>
      <c r="LI200" s="229"/>
      <c r="LJ200" s="229"/>
      <c r="LK200" s="229"/>
      <c r="LL200" s="229"/>
      <c r="LM200" s="229"/>
      <c r="LN200" s="229"/>
      <c r="LO200" s="229"/>
      <c r="LP200" s="229"/>
      <c r="LQ200" s="229"/>
      <c r="LR200" s="229"/>
      <c r="LS200" s="229"/>
      <c r="LT200" s="229"/>
      <c r="LU200" s="229"/>
      <c r="LV200" s="229"/>
      <c r="LW200" s="229"/>
      <c r="LX200" s="229"/>
      <c r="LY200" s="229"/>
      <c r="LZ200" s="229"/>
      <c r="MA200" s="229"/>
      <c r="MB200" s="229"/>
      <c r="MC200" s="229"/>
      <c r="MD200" s="229"/>
      <c r="ME200" s="229"/>
      <c r="MF200" s="229"/>
      <c r="MG200" s="229"/>
      <c r="MH200" s="229"/>
      <c r="MI200" s="229"/>
      <c r="MJ200" s="229"/>
      <c r="MK200" s="229"/>
      <c r="ML200" s="229"/>
      <c r="MM200" s="229"/>
      <c r="MN200" s="229"/>
      <c r="MO200" s="229"/>
      <c r="MP200" s="229"/>
      <c r="MQ200" s="229"/>
      <c r="MR200" s="229"/>
      <c r="MS200" s="229"/>
      <c r="MT200" s="229"/>
      <c r="MU200" s="229"/>
      <c r="MV200" s="229"/>
      <c r="MW200" s="229"/>
      <c r="MX200" s="229"/>
      <c r="MY200" s="229"/>
      <c r="MZ200" s="229"/>
      <c r="NA200" s="229"/>
      <c r="NB200" s="229"/>
      <c r="NC200" s="229"/>
      <c r="ND200" s="229"/>
      <c r="NE200" s="229"/>
      <c r="NF200" s="229"/>
      <c r="NG200" s="229"/>
      <c r="NH200" s="229"/>
      <c r="NI200" s="229"/>
      <c r="NJ200" s="229"/>
      <c r="NK200" s="229"/>
      <c r="NL200" s="229"/>
      <c r="NM200" s="229"/>
      <c r="NN200" s="229"/>
      <c r="NO200" s="229"/>
      <c r="NP200" s="229"/>
      <c r="NQ200" s="229"/>
      <c r="NR200" s="229"/>
      <c r="NS200" s="229"/>
      <c r="NT200" s="229"/>
      <c r="NU200" s="229"/>
      <c r="NV200" s="229"/>
      <c r="NW200" s="229"/>
      <c r="NX200" s="229"/>
      <c r="NY200" s="229"/>
      <c r="NZ200" s="229"/>
      <c r="OA200" s="229"/>
      <c r="OB200" s="229"/>
      <c r="OC200" s="229"/>
      <c r="OD200" s="229"/>
      <c r="OE200" s="229"/>
      <c r="OF200" s="229"/>
      <c r="OG200" s="229"/>
      <c r="OH200" s="229"/>
      <c r="OI200" s="229"/>
      <c r="OJ200" s="229"/>
      <c r="OK200" s="229"/>
      <c r="OL200" s="229"/>
      <c r="OM200" s="229"/>
      <c r="ON200" s="229"/>
      <c r="OO200" s="229"/>
      <c r="OP200" s="229"/>
      <c r="OQ200" s="229"/>
      <c r="OR200" s="229"/>
      <c r="OS200" s="229"/>
      <c r="OT200" s="229"/>
      <c r="OU200" s="229"/>
      <c r="OV200" s="229"/>
      <c r="OW200" s="229"/>
      <c r="OX200" s="229"/>
      <c r="OY200" s="229"/>
      <c r="OZ200" s="229"/>
      <c r="PA200" s="229"/>
      <c r="PB200" s="229"/>
      <c r="PC200" s="229"/>
      <c r="PD200" s="229"/>
      <c r="PE200" s="229"/>
      <c r="PF200" s="229"/>
      <c r="PG200" s="229"/>
      <c r="PH200" s="229"/>
      <c r="PI200" s="229"/>
      <c r="PJ200" s="229"/>
      <c r="PK200" s="229"/>
      <c r="PL200" s="229"/>
      <c r="PM200" s="229"/>
      <c r="PN200" s="229"/>
      <c r="PO200" s="229"/>
      <c r="PP200" s="229"/>
      <c r="PQ200" s="229"/>
      <c r="PR200" s="229"/>
      <c r="PS200" s="229"/>
      <c r="PT200" s="229"/>
      <c r="PU200" s="229"/>
      <c r="PV200" s="229"/>
      <c r="PW200" s="229"/>
      <c r="PX200" s="229"/>
      <c r="PY200" s="229"/>
      <c r="PZ200" s="229"/>
      <c r="QA200" s="229"/>
      <c r="QB200" s="229"/>
      <c r="QC200" s="229"/>
      <c r="QD200" s="229"/>
      <c r="QE200" s="229"/>
      <c r="QF200" s="229"/>
      <c r="QG200" s="229"/>
      <c r="QH200" s="229"/>
      <c r="QI200" s="229"/>
      <c r="QJ200" s="229"/>
      <c r="QK200" s="229"/>
      <c r="QL200" s="229"/>
      <c r="QM200" s="229"/>
      <c r="QN200" s="229"/>
      <c r="QO200" s="229"/>
      <c r="QP200" s="229"/>
      <c r="QQ200" s="229"/>
      <c r="QR200" s="229"/>
      <c r="QS200" s="229"/>
      <c r="QT200" s="229"/>
      <c r="QU200" s="229"/>
      <c r="QV200" s="229"/>
      <c r="QW200" s="229"/>
      <c r="QX200" s="229"/>
      <c r="QY200" s="229"/>
      <c r="QZ200" s="229"/>
      <c r="RA200" s="229"/>
      <c r="RB200" s="229"/>
      <c r="RC200" s="229"/>
      <c r="RD200" s="229"/>
      <c r="RE200" s="229"/>
      <c r="RF200" s="229"/>
      <c r="RG200" s="229"/>
      <c r="RH200" s="229"/>
      <c r="RI200" s="229"/>
      <c r="RJ200" s="229"/>
      <c r="RK200" s="229"/>
      <c r="RL200" s="229"/>
      <c r="RM200" s="229"/>
      <c r="RN200" s="229"/>
      <c r="RO200" s="229"/>
      <c r="RP200" s="229"/>
      <c r="RQ200" s="229"/>
      <c r="RR200" s="229"/>
      <c r="RS200" s="229"/>
      <c r="RT200" s="229"/>
      <c r="RU200" s="229"/>
      <c r="RV200" s="229"/>
      <c r="RW200" s="229"/>
      <c r="RX200" s="229"/>
      <c r="RY200" s="229"/>
      <c r="RZ200" s="229"/>
      <c r="SA200" s="229"/>
      <c r="SB200" s="229"/>
      <c r="SC200" s="229"/>
      <c r="SD200" s="229"/>
      <c r="SE200" s="229"/>
      <c r="SF200" s="229"/>
      <c r="SG200" s="229"/>
      <c r="SH200" s="229"/>
      <c r="SI200" s="229"/>
      <c r="SJ200" s="229"/>
      <c r="SK200" s="229"/>
      <c r="SL200" s="229"/>
      <c r="SM200" s="229"/>
      <c r="SN200" s="229"/>
      <c r="SO200" s="229"/>
      <c r="SP200" s="229"/>
      <c r="SQ200" s="229"/>
      <c r="SR200" s="229"/>
      <c r="SS200" s="229"/>
      <c r="ST200" s="229"/>
      <c r="SU200" s="229"/>
      <c r="SV200" s="229"/>
      <c r="SW200" s="229"/>
      <c r="SX200" s="229"/>
      <c r="SY200" s="229"/>
      <c r="SZ200" s="229"/>
      <c r="TA200" s="229"/>
      <c r="TB200" s="229"/>
      <c r="TC200" s="229"/>
      <c r="TD200" s="229"/>
      <c r="TE200" s="229"/>
      <c r="TF200" s="229"/>
      <c r="TG200" s="229"/>
      <c r="TH200" s="229"/>
      <c r="TI200" s="229"/>
      <c r="TJ200" s="229"/>
      <c r="TK200" s="229"/>
      <c r="TL200" s="229"/>
      <c r="TM200" s="229"/>
      <c r="TN200" s="229"/>
      <c r="TO200" s="229"/>
      <c r="TP200" s="229"/>
      <c r="TQ200" s="229"/>
      <c r="TR200" s="229"/>
      <c r="TS200" s="229"/>
      <c r="TT200" s="229"/>
      <c r="TU200" s="229"/>
      <c r="TV200" s="229"/>
      <c r="TW200" s="229"/>
      <c r="TX200" s="229"/>
      <c r="TY200" s="229"/>
      <c r="TZ200" s="229"/>
      <c r="UA200" s="229"/>
      <c r="UB200" s="229"/>
      <c r="UC200" s="229"/>
      <c r="UD200" s="229"/>
      <c r="UE200" s="229"/>
      <c r="UF200" s="229"/>
      <c r="UG200" s="229"/>
      <c r="UH200" s="229"/>
      <c r="UI200" s="229"/>
      <c r="UJ200" s="229"/>
      <c r="UK200" s="229"/>
      <c r="UL200" s="229"/>
      <c r="UM200" s="229"/>
      <c r="UN200" s="229"/>
      <c r="UO200" s="229"/>
      <c r="UP200" s="229"/>
      <c r="UQ200" s="229"/>
      <c r="UR200" s="229"/>
      <c r="US200" s="229"/>
      <c r="UT200" s="229"/>
      <c r="UU200" s="229"/>
      <c r="UV200" s="229"/>
      <c r="UW200" s="229"/>
      <c r="UX200" s="229"/>
      <c r="UY200" s="229"/>
      <c r="UZ200" s="229"/>
      <c r="VA200" s="229"/>
      <c r="VB200" s="229"/>
      <c r="VC200" s="229"/>
      <c r="VD200" s="229"/>
      <c r="VE200" s="229"/>
      <c r="VF200" s="229"/>
      <c r="VG200" s="229"/>
      <c r="VH200" s="229"/>
      <c r="VI200" s="229"/>
      <c r="VJ200" s="229"/>
      <c r="VK200" s="229"/>
      <c r="VL200" s="229"/>
      <c r="VM200" s="229"/>
      <c r="VN200" s="229"/>
      <c r="VO200" s="229"/>
      <c r="VP200" s="229"/>
      <c r="VQ200" s="229"/>
      <c r="VR200" s="229"/>
      <c r="VS200" s="229"/>
      <c r="VT200" s="229"/>
      <c r="VU200" s="229"/>
      <c r="VV200" s="229"/>
      <c r="VW200" s="229"/>
      <c r="VX200" s="229"/>
      <c r="VY200" s="229"/>
      <c r="VZ200" s="229"/>
      <c r="WA200" s="229"/>
      <c r="WB200" s="229"/>
      <c r="WC200" s="229"/>
      <c r="WD200" s="229"/>
      <c r="WE200" s="229"/>
      <c r="WF200" s="229"/>
      <c r="WG200" s="229"/>
      <c r="WH200" s="229"/>
      <c r="WI200" s="229"/>
      <c r="WJ200" s="229"/>
      <c r="WK200" s="229"/>
      <c r="WL200" s="229"/>
      <c r="WM200" s="229"/>
      <c r="WN200" s="229"/>
      <c r="WO200" s="229"/>
      <c r="WP200" s="229"/>
      <c r="WQ200" s="229"/>
      <c r="WR200" s="229"/>
      <c r="WS200" s="229"/>
      <c r="WT200" s="229"/>
      <c r="WU200" s="229"/>
      <c r="WV200" s="229"/>
      <c r="WW200" s="229"/>
      <c r="WX200" s="229"/>
      <c r="WY200" s="229"/>
      <c r="WZ200" s="229"/>
      <c r="XA200" s="229"/>
      <c r="XB200" s="229"/>
      <c r="XC200" s="229"/>
      <c r="XD200" s="229"/>
      <c r="XE200" s="229"/>
      <c r="XF200" s="229"/>
      <c r="XG200" s="229"/>
      <c r="XH200" s="229"/>
      <c r="XI200" s="229"/>
      <c r="XJ200" s="229"/>
      <c r="XK200" s="229"/>
      <c r="XL200" s="229"/>
      <c r="XM200" s="229"/>
      <c r="XN200" s="229"/>
      <c r="XO200" s="229"/>
      <c r="XP200" s="229"/>
      <c r="XQ200" s="229"/>
      <c r="XR200" s="229"/>
      <c r="XS200" s="229"/>
      <c r="XT200" s="229"/>
      <c r="XU200" s="229"/>
      <c r="XV200" s="229"/>
      <c r="XW200" s="229"/>
      <c r="XX200" s="229"/>
      <c r="XY200" s="229"/>
      <c r="XZ200" s="229"/>
      <c r="YA200" s="229"/>
      <c r="YB200" s="229"/>
      <c r="YC200" s="229"/>
      <c r="YD200" s="229"/>
      <c r="YE200" s="229"/>
      <c r="YF200" s="229"/>
      <c r="YG200" s="229"/>
      <c r="YH200" s="229"/>
      <c r="YI200" s="229"/>
      <c r="YJ200" s="229"/>
      <c r="YK200" s="229"/>
      <c r="YL200" s="229"/>
      <c r="YM200" s="229"/>
      <c r="YN200" s="229"/>
      <c r="YO200" s="229"/>
      <c r="YP200" s="229"/>
      <c r="YQ200" s="229"/>
      <c r="YR200" s="229"/>
      <c r="YS200" s="229"/>
      <c r="YT200" s="229"/>
      <c r="YU200" s="229"/>
      <c r="YV200" s="229"/>
      <c r="YW200" s="229"/>
      <c r="YX200" s="229"/>
      <c r="YY200" s="229"/>
      <c r="YZ200" s="229"/>
      <c r="ZA200" s="229"/>
      <c r="ZB200" s="229"/>
      <c r="ZC200" s="229"/>
      <c r="ZD200" s="229"/>
      <c r="ZE200" s="229"/>
      <c r="ZF200" s="229"/>
      <c r="ZG200" s="229"/>
      <c r="ZH200" s="229"/>
      <c r="ZI200" s="229"/>
      <c r="ZJ200" s="229"/>
      <c r="ZK200" s="229"/>
      <c r="ZL200" s="229"/>
      <c r="ZM200" s="229"/>
      <c r="ZN200" s="229"/>
      <c r="ZO200" s="229"/>
      <c r="ZP200" s="229"/>
      <c r="ZQ200" s="229"/>
      <c r="ZR200" s="229"/>
      <c r="ZS200" s="229"/>
      <c r="ZT200" s="229"/>
      <c r="ZU200" s="229"/>
      <c r="ZV200" s="229"/>
      <c r="ZW200" s="229"/>
      <c r="ZX200" s="229"/>
      <c r="ZY200" s="229"/>
      <c r="ZZ200" s="229"/>
      <c r="AAA200" s="229"/>
      <c r="AAB200" s="229"/>
      <c r="AAC200" s="229"/>
      <c r="AAD200" s="229"/>
      <c r="AAE200" s="229"/>
      <c r="AAF200" s="229"/>
      <c r="AAG200" s="229"/>
      <c r="AAH200" s="229"/>
      <c r="AAI200" s="229"/>
      <c r="AAJ200" s="229"/>
      <c r="AAK200" s="229"/>
      <c r="AAL200" s="229"/>
      <c r="AAM200" s="229"/>
      <c r="AAN200" s="229"/>
      <c r="AAO200" s="229"/>
      <c r="AAP200" s="229"/>
      <c r="AAQ200" s="229"/>
      <c r="AAR200" s="229"/>
      <c r="AAS200" s="229"/>
      <c r="AAT200" s="229"/>
      <c r="AAU200" s="229"/>
      <c r="AAV200" s="229"/>
      <c r="AAW200" s="229"/>
      <c r="AAX200" s="229"/>
      <c r="AAY200" s="229"/>
      <c r="AAZ200" s="229"/>
      <c r="ABA200" s="229"/>
      <c r="ABB200" s="229"/>
      <c r="ABC200" s="229"/>
      <c r="ABD200" s="229"/>
      <c r="ABE200" s="229"/>
      <c r="ABF200" s="229"/>
      <c r="ABG200" s="229"/>
      <c r="ABH200" s="229"/>
      <c r="ABI200" s="229"/>
      <c r="ABJ200" s="229"/>
      <c r="ABK200" s="229"/>
      <c r="ABL200" s="229"/>
      <c r="ABM200" s="229"/>
      <c r="ABN200" s="229"/>
      <c r="ABO200" s="229"/>
      <c r="ABP200" s="229"/>
      <c r="ABQ200" s="229"/>
      <c r="ABR200" s="229"/>
      <c r="ABS200" s="229"/>
      <c r="ABT200" s="229"/>
      <c r="ABU200" s="229"/>
      <c r="ABV200" s="229"/>
      <c r="ABW200" s="229"/>
      <c r="ABX200" s="229"/>
      <c r="ABY200" s="229"/>
      <c r="ABZ200" s="229"/>
      <c r="ACA200" s="229"/>
      <c r="ACB200" s="229"/>
      <c r="ACC200" s="229"/>
      <c r="ACD200" s="229"/>
      <c r="ACE200" s="229"/>
      <c r="ACF200" s="229"/>
      <c r="ACG200" s="229"/>
      <c r="ACH200" s="229"/>
      <c r="ACI200" s="229"/>
      <c r="ACJ200" s="229"/>
      <c r="ACK200" s="229"/>
      <c r="ACL200" s="229"/>
      <c r="ACM200" s="229"/>
      <c r="ACN200" s="229"/>
      <c r="ACO200" s="229"/>
      <c r="ACP200" s="229"/>
      <c r="ACQ200" s="229"/>
      <c r="ACR200" s="229"/>
      <c r="ACS200" s="229"/>
      <c r="ACT200" s="229"/>
      <c r="ACU200" s="229"/>
      <c r="ACV200" s="229"/>
      <c r="ACW200" s="229"/>
      <c r="ACX200" s="229"/>
      <c r="ACY200" s="229"/>
      <c r="ACZ200" s="229"/>
      <c r="ADA200" s="229"/>
      <c r="ADB200" s="229"/>
      <c r="ADC200" s="229"/>
      <c r="ADD200" s="229"/>
      <c r="ADE200" s="229"/>
      <c r="ADF200" s="229"/>
      <c r="ADG200" s="229"/>
      <c r="ADH200" s="229"/>
      <c r="ADI200" s="229"/>
      <c r="ADJ200" s="229"/>
      <c r="ADK200" s="229"/>
      <c r="ADL200" s="229"/>
      <c r="ADM200" s="229"/>
      <c r="ADN200" s="229"/>
      <c r="ADO200" s="229"/>
      <c r="ADP200" s="229"/>
      <c r="ADQ200" s="229"/>
      <c r="ADR200" s="229"/>
      <c r="ADS200" s="229"/>
      <c r="ADT200" s="229"/>
      <c r="ADU200" s="229"/>
      <c r="ADV200" s="229"/>
      <c r="ADW200" s="229"/>
      <c r="ADX200" s="229"/>
      <c r="ADY200" s="229"/>
      <c r="ADZ200" s="229"/>
      <c r="AEA200" s="229"/>
      <c r="AEB200" s="229"/>
      <c r="AEC200" s="229"/>
      <c r="AED200" s="229"/>
      <c r="AEE200" s="229"/>
      <c r="AEF200" s="229"/>
      <c r="AEG200" s="229"/>
      <c r="AEH200" s="229"/>
      <c r="AEI200" s="229"/>
      <c r="AEJ200" s="229"/>
      <c r="AEK200" s="229"/>
      <c r="AEL200" s="229"/>
      <c r="AEM200" s="229"/>
      <c r="AEN200" s="229"/>
      <c r="AEO200" s="229"/>
      <c r="AEP200" s="229"/>
      <c r="AEQ200" s="229"/>
      <c r="AER200" s="229"/>
      <c r="AES200" s="229"/>
      <c r="AET200" s="229"/>
      <c r="AEU200" s="229"/>
      <c r="AEV200" s="229"/>
      <c r="AEW200" s="229"/>
      <c r="AEX200" s="229"/>
      <c r="AEY200" s="229"/>
      <c r="AEZ200" s="229"/>
      <c r="AFA200" s="229"/>
      <c r="AFB200" s="229"/>
      <c r="AFC200" s="229"/>
      <c r="AFD200" s="229"/>
      <c r="AFE200" s="229"/>
      <c r="AFF200" s="229"/>
      <c r="AFG200" s="229"/>
      <c r="AFH200" s="229"/>
      <c r="AFI200" s="229"/>
      <c r="AFJ200" s="229"/>
      <c r="AFK200" s="229"/>
      <c r="AFL200" s="229"/>
      <c r="AFM200" s="229"/>
      <c r="AFN200" s="229"/>
      <c r="AFO200" s="229"/>
      <c r="AFP200" s="229"/>
      <c r="AFQ200" s="229"/>
      <c r="AFR200" s="229"/>
      <c r="AFS200" s="229"/>
      <c r="AFT200" s="229"/>
      <c r="AFU200" s="229"/>
      <c r="AFV200" s="229"/>
      <c r="AFW200" s="229"/>
      <c r="AFX200" s="229"/>
      <c r="AFY200" s="229"/>
      <c r="AFZ200" s="229"/>
      <c r="AGA200" s="229"/>
      <c r="AGB200" s="229"/>
      <c r="AGC200" s="229"/>
      <c r="AGD200" s="229"/>
      <c r="AGE200" s="229"/>
      <c r="AGF200" s="229"/>
      <c r="AGG200" s="229"/>
      <c r="AGH200" s="229"/>
      <c r="AGI200" s="229"/>
      <c r="AGJ200" s="229"/>
      <c r="AGK200" s="229"/>
      <c r="AGL200" s="229"/>
      <c r="AGM200" s="229"/>
      <c r="AGN200" s="229"/>
      <c r="AGO200" s="229"/>
      <c r="AGP200" s="229"/>
      <c r="AGQ200" s="229"/>
      <c r="AGR200" s="229"/>
      <c r="AGS200" s="229"/>
      <c r="AGT200" s="229"/>
      <c r="AGU200" s="229"/>
      <c r="AGV200" s="229"/>
      <c r="AGW200" s="229"/>
      <c r="AGX200" s="229"/>
      <c r="AGY200" s="229"/>
      <c r="AGZ200" s="229"/>
      <c r="AHA200" s="229"/>
      <c r="AHB200" s="229"/>
      <c r="AHC200" s="229"/>
      <c r="AHD200" s="229"/>
      <c r="AHE200" s="229"/>
      <c r="AHF200" s="229"/>
      <c r="AHG200" s="229"/>
      <c r="AHH200" s="229"/>
      <c r="AHI200" s="229"/>
      <c r="AHJ200" s="229"/>
      <c r="AHK200" s="229"/>
      <c r="AHL200" s="229"/>
      <c r="AHM200" s="229"/>
      <c r="AHN200" s="229"/>
      <c r="AHO200" s="229"/>
      <c r="AHP200" s="229"/>
      <c r="AHQ200" s="229"/>
      <c r="AHR200" s="229"/>
      <c r="AHS200" s="229"/>
      <c r="AHT200" s="229"/>
      <c r="AHU200" s="229"/>
      <c r="AHV200" s="229"/>
      <c r="AHW200" s="229"/>
      <c r="AHX200" s="229"/>
      <c r="AHY200" s="229"/>
      <c r="AHZ200" s="229"/>
      <c r="AIA200" s="229"/>
      <c r="AIB200" s="229"/>
      <c r="AIC200" s="229"/>
      <c r="AID200" s="229"/>
      <c r="AIE200" s="229"/>
      <c r="AIF200" s="229"/>
      <c r="AIG200" s="229"/>
      <c r="AIH200" s="229"/>
      <c r="AII200" s="229"/>
      <c r="AIJ200" s="229"/>
      <c r="AIK200" s="229"/>
      <c r="AIL200" s="229"/>
      <c r="AIM200" s="229"/>
      <c r="AIN200" s="229"/>
      <c r="AIO200" s="229"/>
      <c r="AIP200" s="229"/>
      <c r="AIQ200" s="229"/>
      <c r="AIR200" s="229"/>
      <c r="AIS200" s="229"/>
      <c r="AIT200" s="229"/>
      <c r="AIU200" s="229"/>
      <c r="AIV200" s="229"/>
      <c r="AIW200" s="229"/>
      <c r="AIX200" s="229"/>
      <c r="AIY200" s="229"/>
      <c r="AIZ200" s="229"/>
      <c r="AJA200" s="229"/>
      <c r="AJB200" s="229"/>
      <c r="AJC200" s="229"/>
      <c r="AJD200" s="229"/>
      <c r="AJE200" s="229"/>
      <c r="AJF200" s="229"/>
      <c r="AJG200" s="229"/>
      <c r="AJH200" s="229"/>
      <c r="AJI200" s="229"/>
      <c r="AJJ200" s="229"/>
      <c r="AJK200" s="229"/>
      <c r="AJL200" s="229"/>
      <c r="AJM200" s="229"/>
      <c r="AJN200" s="229"/>
      <c r="AJO200" s="229"/>
      <c r="AJP200" s="229"/>
      <c r="AJQ200" s="229"/>
      <c r="AJR200" s="229"/>
      <c r="AJS200" s="229"/>
      <c r="AJT200" s="229"/>
      <c r="AJU200" s="229"/>
      <c r="AJV200" s="229"/>
      <c r="AJW200" s="229"/>
      <c r="AJX200" s="229"/>
      <c r="AJY200" s="229"/>
      <c r="AJZ200" s="229"/>
      <c r="AKA200" s="229"/>
      <c r="AKB200" s="229"/>
      <c r="AKC200" s="229"/>
      <c r="AKD200" s="229"/>
      <c r="AKE200" s="229"/>
      <c r="AKF200" s="229"/>
      <c r="AKG200" s="229"/>
      <c r="AKH200" s="229"/>
      <c r="AKI200" s="229"/>
      <c r="AKJ200" s="229"/>
      <c r="AKK200" s="229"/>
      <c r="AKL200" s="229"/>
      <c r="AKM200" s="229"/>
      <c r="AKN200" s="229"/>
      <c r="AKO200" s="229"/>
      <c r="AKP200" s="229"/>
      <c r="AKQ200" s="229"/>
      <c r="AKR200" s="229"/>
      <c r="AKS200" s="229"/>
      <c r="AKT200" s="229"/>
      <c r="AKU200" s="229"/>
      <c r="AKV200" s="229"/>
      <c r="AKW200" s="229"/>
      <c r="AKX200" s="229"/>
      <c r="AKY200" s="229"/>
      <c r="AKZ200" s="229"/>
      <c r="ALA200" s="229"/>
      <c r="ALB200" s="229"/>
      <c r="ALC200" s="229"/>
      <c r="ALD200" s="229"/>
      <c r="ALE200" s="229"/>
      <c r="ALF200" s="229"/>
      <c r="ALG200" s="229"/>
      <c r="ALH200" s="229"/>
      <c r="ALI200" s="229"/>
      <c r="ALJ200" s="229"/>
      <c r="ALK200" s="229"/>
      <c r="ALL200" s="229"/>
      <c r="ALM200" s="229"/>
      <c r="ALN200" s="229"/>
      <c r="ALO200" s="229"/>
      <c r="ALP200" s="229"/>
      <c r="ALQ200" s="229"/>
      <c r="ALR200" s="229"/>
      <c r="ALS200" s="229"/>
      <c r="ALT200" s="229"/>
      <c r="ALU200" s="229"/>
      <c r="ALV200" s="229"/>
      <c r="ALW200" s="229"/>
      <c r="ALX200" s="229"/>
      <c r="ALY200" s="229"/>
      <c r="ALZ200" s="229"/>
      <c r="AMA200" s="229"/>
      <c r="AMB200" s="229"/>
      <c r="AMC200" s="229"/>
      <c r="AMD200" s="229"/>
      <c r="AME200" s="229"/>
      <c r="AMF200" s="229"/>
      <c r="AMG200" s="229"/>
      <c r="AMH200" s="229"/>
      <c r="AMI200" s="229"/>
      <c r="AMJ200" s="229"/>
      <c r="AMK200" s="229"/>
      <c r="AML200" s="229"/>
      <c r="AMM200" s="229"/>
      <c r="AMN200" s="229"/>
      <c r="AMO200" s="229"/>
      <c r="AMP200" s="229"/>
      <c r="AMQ200" s="229"/>
      <c r="AMR200" s="229"/>
      <c r="AMS200" s="229"/>
      <c r="AMT200" s="229"/>
      <c r="AMU200" s="229"/>
      <c r="AMV200" s="229"/>
      <c r="AMW200" s="229"/>
      <c r="AMX200" s="229"/>
      <c r="AMY200" s="229"/>
      <c r="AMZ200" s="229"/>
      <c r="ANA200" s="229"/>
      <c r="ANB200" s="229"/>
      <c r="ANC200" s="229"/>
      <c r="AND200" s="229"/>
      <c r="ANE200" s="229"/>
      <c r="ANF200" s="229"/>
      <c r="ANG200" s="229"/>
      <c r="ANH200" s="229"/>
      <c r="ANI200" s="229"/>
      <c r="ANJ200" s="229"/>
      <c r="ANK200" s="229"/>
      <c r="ANL200" s="229"/>
      <c r="ANM200" s="229"/>
      <c r="ANN200" s="229"/>
      <c r="ANO200" s="229"/>
      <c r="ANP200" s="229"/>
      <c r="ANQ200" s="229"/>
      <c r="ANR200" s="229"/>
      <c r="ANS200" s="229"/>
      <c r="ANT200" s="229"/>
      <c r="ANU200" s="229"/>
      <c r="ANV200" s="229"/>
      <c r="ANW200" s="229"/>
      <c r="ANX200" s="229"/>
      <c r="ANY200" s="229"/>
      <c r="ANZ200" s="229"/>
      <c r="AOA200" s="229"/>
      <c r="AOB200" s="229"/>
      <c r="AOC200" s="229"/>
      <c r="AOD200" s="229"/>
      <c r="AOE200" s="229"/>
      <c r="AOF200" s="229"/>
      <c r="AOG200" s="229"/>
      <c r="AOH200" s="229"/>
      <c r="AOI200" s="229"/>
      <c r="AOJ200" s="229"/>
      <c r="AOK200" s="229"/>
      <c r="AOL200" s="229"/>
      <c r="AOM200" s="229"/>
      <c r="AON200" s="229"/>
      <c r="AOO200" s="229"/>
      <c r="AOP200" s="229"/>
      <c r="AOQ200" s="229"/>
      <c r="AOR200" s="229"/>
      <c r="AOS200" s="229"/>
      <c r="AOT200" s="229"/>
      <c r="AOU200" s="229"/>
      <c r="AOV200" s="229"/>
      <c r="AOW200" s="229"/>
      <c r="AOX200" s="229"/>
      <c r="AOY200" s="229"/>
      <c r="AOZ200" s="229"/>
      <c r="APA200" s="229"/>
      <c r="APB200" s="229"/>
      <c r="APC200" s="229"/>
      <c r="APD200" s="229"/>
      <c r="APE200" s="229"/>
      <c r="APF200" s="229"/>
      <c r="APG200" s="229"/>
      <c r="APH200" s="229"/>
      <c r="API200" s="229"/>
      <c r="APJ200" s="229"/>
      <c r="APK200" s="229"/>
      <c r="APL200" s="229"/>
      <c r="APM200" s="229"/>
      <c r="APN200" s="229"/>
      <c r="APO200" s="229"/>
      <c r="APP200" s="229"/>
      <c r="APQ200" s="229"/>
      <c r="APR200" s="229"/>
      <c r="APS200" s="229"/>
      <c r="APT200" s="229"/>
      <c r="APU200" s="229"/>
      <c r="APV200" s="229"/>
      <c r="APW200" s="229"/>
      <c r="APX200" s="229"/>
      <c r="APY200" s="229"/>
      <c r="APZ200" s="229"/>
      <c r="AQA200" s="229"/>
      <c r="AQB200" s="229"/>
      <c r="AQC200" s="229"/>
      <c r="AQD200" s="229"/>
      <c r="AQE200" s="229"/>
      <c r="AQF200" s="229"/>
      <c r="AQG200" s="229"/>
      <c r="AQH200" s="229"/>
      <c r="AQI200" s="229"/>
      <c r="AQJ200" s="229"/>
      <c r="AQK200" s="229"/>
      <c r="AQL200" s="229"/>
      <c r="AQM200" s="229"/>
      <c r="AQN200" s="229"/>
      <c r="AQO200" s="229"/>
      <c r="AQP200" s="229"/>
      <c r="AQQ200" s="229"/>
      <c r="AQR200" s="229"/>
      <c r="AQS200" s="229"/>
      <c r="AQT200" s="229"/>
      <c r="AQU200" s="229"/>
      <c r="AQV200" s="229"/>
      <c r="AQW200" s="229"/>
      <c r="AQX200" s="229"/>
      <c r="AQY200" s="229"/>
      <c r="AQZ200" s="229"/>
      <c r="ARA200" s="229"/>
      <c r="ARB200" s="229"/>
      <c r="ARC200" s="229"/>
      <c r="ARD200" s="229"/>
      <c r="ARE200" s="229"/>
      <c r="ARF200" s="229"/>
      <c r="ARG200" s="229"/>
      <c r="ARH200" s="229"/>
      <c r="ARI200" s="229"/>
      <c r="ARJ200" s="229"/>
      <c r="ARK200" s="229"/>
      <c r="ARL200" s="229"/>
      <c r="ARM200" s="229"/>
      <c r="ARN200" s="229"/>
      <c r="ARO200" s="229"/>
      <c r="ARP200" s="229"/>
      <c r="ARQ200" s="229"/>
      <c r="ARR200" s="229"/>
      <c r="ARS200" s="229"/>
      <c r="ART200" s="229"/>
      <c r="ARU200" s="229"/>
      <c r="ARV200" s="229"/>
      <c r="ARW200" s="229"/>
      <c r="ARX200" s="229"/>
      <c r="ARY200" s="229"/>
      <c r="ARZ200" s="229"/>
      <c r="ASA200" s="229"/>
      <c r="ASB200" s="229"/>
      <c r="ASC200" s="229"/>
      <c r="ASD200" s="229"/>
      <c r="ASE200" s="229"/>
      <c r="ASF200" s="229"/>
      <c r="ASG200" s="229"/>
      <c r="ASH200" s="229"/>
      <c r="ASI200" s="229"/>
      <c r="ASJ200" s="229"/>
      <c r="ASK200" s="229"/>
      <c r="ASL200" s="229"/>
      <c r="ASM200" s="229"/>
      <c r="ASN200" s="229"/>
      <c r="ASO200" s="229"/>
      <c r="ASP200" s="229"/>
      <c r="ASQ200" s="229"/>
      <c r="ASR200" s="229"/>
      <c r="ASS200" s="229"/>
      <c r="AST200" s="229"/>
      <c r="ASU200" s="229"/>
      <c r="ASV200" s="229"/>
      <c r="ASW200" s="229"/>
      <c r="ASX200" s="229"/>
      <c r="ASY200" s="229"/>
      <c r="ASZ200" s="229"/>
      <c r="ATA200" s="229"/>
      <c r="ATB200" s="229"/>
      <c r="ATC200" s="229"/>
      <c r="ATD200" s="229"/>
      <c r="ATE200" s="229"/>
      <c r="ATF200" s="229"/>
      <c r="ATG200" s="229"/>
      <c r="ATH200" s="229"/>
      <c r="ATI200" s="229"/>
      <c r="ATJ200" s="229"/>
      <c r="ATK200" s="229"/>
      <c r="ATL200" s="229"/>
      <c r="ATM200" s="229"/>
      <c r="ATN200" s="229"/>
      <c r="ATO200" s="229"/>
      <c r="ATP200" s="229"/>
      <c r="ATQ200" s="229"/>
      <c r="ATR200" s="229"/>
      <c r="ATS200" s="229"/>
      <c r="ATT200" s="229"/>
      <c r="ATU200" s="229"/>
      <c r="ATV200" s="229"/>
      <c r="ATW200" s="229"/>
      <c r="ATX200" s="229"/>
      <c r="ATY200" s="229"/>
      <c r="ATZ200" s="229"/>
      <c r="AUA200" s="229"/>
      <c r="AUB200" s="229"/>
      <c r="AUC200" s="229"/>
      <c r="AUD200" s="229"/>
      <c r="AUE200" s="229"/>
      <c r="AUF200" s="229"/>
      <c r="AUG200" s="229"/>
      <c r="AUH200" s="229"/>
      <c r="AUI200" s="229"/>
      <c r="AUJ200" s="229"/>
      <c r="AUK200" s="229"/>
      <c r="AUL200" s="229"/>
      <c r="AUM200" s="229"/>
      <c r="AUN200" s="229"/>
      <c r="AUO200" s="229"/>
      <c r="AUP200" s="229"/>
      <c r="AUQ200" s="229"/>
      <c r="AUR200" s="229"/>
      <c r="AUS200" s="229"/>
      <c r="AUT200" s="229"/>
      <c r="AUU200" s="229"/>
      <c r="AUV200" s="229"/>
      <c r="AUW200" s="229"/>
      <c r="AUX200" s="229"/>
      <c r="AUY200" s="229"/>
      <c r="AUZ200" s="229"/>
      <c r="AVA200" s="229"/>
      <c r="AVB200" s="229"/>
      <c r="AVC200" s="229"/>
      <c r="AVD200" s="229"/>
      <c r="AVE200" s="229"/>
      <c r="AVF200" s="229"/>
      <c r="AVG200" s="229"/>
      <c r="AVH200" s="229"/>
      <c r="AVI200" s="229"/>
      <c r="AVJ200" s="229"/>
      <c r="AVK200" s="229"/>
      <c r="AVL200" s="229"/>
      <c r="AVM200" s="229"/>
      <c r="AVN200" s="229"/>
      <c r="AVO200" s="229"/>
      <c r="AVP200" s="229"/>
      <c r="AVQ200" s="229"/>
      <c r="AVR200" s="229"/>
      <c r="AVS200" s="229"/>
      <c r="AVT200" s="229"/>
      <c r="AVU200" s="229"/>
      <c r="AVV200" s="229"/>
      <c r="AVW200" s="229"/>
      <c r="AVX200" s="229"/>
      <c r="AVY200" s="229"/>
      <c r="AVZ200" s="229"/>
      <c r="AWA200" s="229"/>
      <c r="AWB200" s="229"/>
      <c r="AWC200" s="229"/>
      <c r="AWD200" s="229"/>
      <c r="AWE200" s="229"/>
      <c r="AWF200" s="229"/>
      <c r="AWG200" s="229"/>
      <c r="AWH200" s="229"/>
      <c r="AWI200" s="229"/>
      <c r="AWJ200" s="229"/>
      <c r="AWK200" s="229"/>
      <c r="AWL200" s="229"/>
      <c r="AWM200" s="229"/>
      <c r="AWN200" s="229"/>
      <c r="AWO200" s="229"/>
      <c r="AWP200" s="229"/>
      <c r="AWQ200" s="229"/>
      <c r="AWR200" s="229"/>
      <c r="AWS200" s="229"/>
      <c r="AWT200" s="229"/>
      <c r="AWU200" s="229"/>
      <c r="AWV200" s="229"/>
      <c r="AWW200" s="229"/>
      <c r="AWX200" s="229"/>
      <c r="AWY200" s="229"/>
      <c r="AWZ200" s="229"/>
      <c r="AXA200" s="229"/>
      <c r="AXB200" s="229"/>
      <c r="AXC200" s="229"/>
      <c r="AXD200" s="229"/>
      <c r="AXE200" s="229"/>
      <c r="AXF200" s="229"/>
      <c r="AXG200" s="229"/>
      <c r="AXH200" s="229"/>
      <c r="AXI200" s="229"/>
      <c r="AXJ200" s="229"/>
      <c r="AXK200" s="229"/>
      <c r="AXL200" s="229"/>
      <c r="AXM200" s="229"/>
      <c r="AXN200" s="229"/>
      <c r="AXO200" s="229"/>
      <c r="AXP200" s="229"/>
      <c r="AXQ200" s="229"/>
      <c r="AXR200" s="229"/>
      <c r="AXS200" s="229"/>
      <c r="AXT200" s="229"/>
      <c r="AXU200" s="229"/>
      <c r="AXV200" s="229"/>
      <c r="AXW200" s="229"/>
      <c r="AXX200" s="229"/>
      <c r="AXY200" s="229"/>
      <c r="AXZ200" s="229"/>
      <c r="AYA200" s="229"/>
      <c r="AYB200" s="229"/>
      <c r="AYC200" s="229"/>
      <c r="AYD200" s="229"/>
      <c r="AYE200" s="229"/>
      <c r="AYF200" s="229"/>
      <c r="AYG200" s="229"/>
      <c r="AYH200" s="229"/>
      <c r="AYI200" s="229"/>
      <c r="AYJ200" s="229"/>
      <c r="AYK200" s="229"/>
      <c r="AYL200" s="229"/>
      <c r="AYM200" s="229"/>
      <c r="AYN200" s="229"/>
      <c r="AYO200" s="229"/>
      <c r="AYP200" s="229"/>
      <c r="AYQ200" s="229"/>
      <c r="AYR200" s="229"/>
      <c r="AYS200" s="229"/>
      <c r="AYT200" s="229"/>
      <c r="AYU200" s="229"/>
      <c r="AYV200" s="229"/>
      <c r="AYW200" s="229"/>
      <c r="AYX200" s="229"/>
      <c r="AYY200" s="229"/>
      <c r="AYZ200" s="229"/>
      <c r="AZA200" s="229"/>
      <c r="AZB200" s="229"/>
      <c r="AZC200" s="229"/>
      <c r="AZD200" s="229"/>
      <c r="AZE200" s="229"/>
      <c r="AZF200" s="229"/>
      <c r="AZG200" s="229"/>
      <c r="AZH200" s="229"/>
      <c r="AZI200" s="229"/>
      <c r="AZJ200" s="229"/>
      <c r="AZK200" s="229"/>
      <c r="AZL200" s="229"/>
      <c r="AZM200" s="229"/>
      <c r="AZN200" s="229"/>
      <c r="AZO200" s="229"/>
      <c r="AZP200" s="229"/>
      <c r="AZQ200" s="229"/>
      <c r="AZR200" s="229"/>
      <c r="AZS200" s="229"/>
      <c r="AZT200" s="229"/>
      <c r="AZU200" s="229"/>
      <c r="AZV200" s="229"/>
      <c r="AZW200" s="229"/>
      <c r="AZX200" s="229"/>
      <c r="AZY200" s="229"/>
      <c r="AZZ200" s="229"/>
      <c r="BAA200" s="229"/>
      <c r="BAB200" s="229"/>
      <c r="BAC200" s="229"/>
      <c r="BAD200" s="229"/>
      <c r="BAE200" s="229"/>
      <c r="BAF200" s="229"/>
      <c r="BAG200" s="229"/>
      <c r="BAH200" s="229"/>
      <c r="BAI200" s="229"/>
      <c r="BAJ200" s="229"/>
      <c r="BAK200" s="229"/>
      <c r="BAL200" s="229"/>
      <c r="BAM200" s="229"/>
      <c r="BAN200" s="229"/>
      <c r="BAO200" s="229"/>
      <c r="BAP200" s="229"/>
      <c r="BAQ200" s="229"/>
      <c r="BAR200" s="229"/>
      <c r="BAS200" s="229"/>
      <c r="BAT200" s="229"/>
      <c r="BAU200" s="229"/>
      <c r="BAV200" s="229"/>
      <c r="BAW200" s="229"/>
      <c r="BAX200" s="229"/>
      <c r="BAY200" s="229"/>
      <c r="BAZ200" s="229"/>
      <c r="BBA200" s="229"/>
      <c r="BBB200" s="229"/>
      <c r="BBC200" s="229"/>
      <c r="BBD200" s="229"/>
      <c r="BBE200" s="229"/>
      <c r="BBF200" s="229"/>
      <c r="BBG200" s="229"/>
      <c r="BBH200" s="229"/>
      <c r="BBI200" s="229"/>
      <c r="BBJ200" s="229"/>
      <c r="BBK200" s="229"/>
      <c r="BBL200" s="229"/>
      <c r="BBM200" s="229"/>
      <c r="BBN200" s="229"/>
      <c r="BBO200" s="229"/>
      <c r="BBP200" s="229"/>
      <c r="BBQ200" s="229"/>
      <c r="BBR200" s="229"/>
      <c r="BBS200" s="229"/>
      <c r="BBT200" s="229"/>
      <c r="BBU200" s="229"/>
      <c r="BBV200" s="229"/>
      <c r="BBW200" s="229"/>
      <c r="BBX200" s="229"/>
      <c r="BBY200" s="229"/>
      <c r="BBZ200" s="229"/>
      <c r="BCA200" s="229"/>
      <c r="BCB200" s="229"/>
      <c r="BCC200" s="229"/>
      <c r="BCD200" s="229"/>
      <c r="BCE200" s="229"/>
      <c r="BCF200" s="229"/>
      <c r="BCG200" s="229"/>
      <c r="BCH200" s="229"/>
      <c r="BCI200" s="229"/>
      <c r="BCJ200" s="229"/>
      <c r="BCK200" s="229"/>
      <c r="BCL200" s="229"/>
      <c r="BCM200" s="229"/>
      <c r="BCN200" s="229"/>
      <c r="BCO200" s="229"/>
      <c r="BCP200" s="229"/>
      <c r="BCQ200" s="229"/>
      <c r="BCR200" s="229"/>
      <c r="BCS200" s="229"/>
      <c r="BCT200" s="229"/>
      <c r="BCU200" s="229"/>
      <c r="BCV200" s="229"/>
      <c r="BCW200" s="229"/>
      <c r="BCX200" s="229"/>
      <c r="BCY200" s="229"/>
      <c r="BCZ200" s="229"/>
      <c r="BDA200" s="229"/>
      <c r="BDB200" s="229"/>
      <c r="BDC200" s="229"/>
      <c r="BDD200" s="229"/>
      <c r="BDE200" s="229"/>
      <c r="BDF200" s="229"/>
      <c r="BDG200" s="229"/>
      <c r="BDH200" s="229"/>
      <c r="BDI200" s="229"/>
      <c r="BDJ200" s="229"/>
      <c r="BDK200" s="229"/>
      <c r="BDL200" s="229"/>
      <c r="BDM200" s="229"/>
      <c r="BDN200" s="229"/>
      <c r="BDO200" s="229"/>
      <c r="BDP200" s="229"/>
      <c r="BDQ200" s="229"/>
      <c r="BDR200" s="229"/>
      <c r="BDS200" s="229"/>
      <c r="BDT200" s="229"/>
      <c r="BDU200" s="229"/>
      <c r="BDV200" s="229"/>
      <c r="BDW200" s="229"/>
      <c r="BDX200" s="229"/>
      <c r="BDY200" s="229"/>
      <c r="BDZ200" s="229"/>
      <c r="BEA200" s="229"/>
      <c r="BEB200" s="229"/>
      <c r="BEC200" s="229"/>
      <c r="BED200" s="229"/>
      <c r="BEE200" s="229"/>
      <c r="BEF200" s="229"/>
      <c r="BEG200" s="229"/>
      <c r="BEH200" s="229"/>
      <c r="BEI200" s="229"/>
      <c r="BEJ200" s="229"/>
      <c r="BEK200" s="229"/>
      <c r="BEL200" s="229"/>
      <c r="BEM200" s="229"/>
      <c r="BEN200" s="229"/>
      <c r="BEO200" s="229"/>
      <c r="BEP200" s="229"/>
      <c r="BEQ200" s="229"/>
      <c r="BER200" s="229"/>
      <c r="BES200" s="229"/>
      <c r="BET200" s="229"/>
      <c r="BEU200" s="229"/>
      <c r="BEV200" s="229"/>
      <c r="BEW200" s="229"/>
      <c r="BEX200" s="229"/>
      <c r="BEY200" s="229"/>
      <c r="BEZ200" s="229"/>
      <c r="BFA200" s="229"/>
      <c r="BFB200" s="229"/>
      <c r="BFC200" s="229"/>
      <c r="BFD200" s="229"/>
      <c r="BFE200" s="229"/>
      <c r="BFF200" s="229"/>
      <c r="BFG200" s="229"/>
      <c r="BFH200" s="229"/>
      <c r="BFI200" s="229"/>
      <c r="BFJ200" s="229"/>
      <c r="BFK200" s="229"/>
      <c r="BFL200" s="229"/>
      <c r="BFM200" s="229"/>
      <c r="BFN200" s="229"/>
      <c r="BFO200" s="229"/>
      <c r="BFP200" s="229"/>
      <c r="BFQ200" s="229"/>
      <c r="BFR200" s="229"/>
      <c r="BFS200" s="229"/>
      <c r="BFT200" s="229"/>
      <c r="BFU200" s="229"/>
      <c r="BFV200" s="229"/>
      <c r="BFW200" s="229"/>
      <c r="BFX200" s="229"/>
      <c r="BFY200" s="229"/>
      <c r="BFZ200" s="229"/>
      <c r="BGA200" s="229"/>
      <c r="BGB200" s="229"/>
      <c r="BGC200" s="229"/>
      <c r="BGD200" s="229"/>
      <c r="BGE200" s="229"/>
      <c r="BGF200" s="229"/>
      <c r="BGG200" s="229"/>
      <c r="BGH200" s="229"/>
      <c r="BGI200" s="229"/>
      <c r="BGJ200" s="229"/>
      <c r="BGK200" s="229"/>
      <c r="BGL200" s="229"/>
      <c r="BGM200" s="229"/>
      <c r="BGN200" s="229"/>
      <c r="BGO200" s="229"/>
      <c r="BGP200" s="229"/>
      <c r="BGQ200" s="229"/>
      <c r="BGR200" s="229"/>
      <c r="BGS200" s="229"/>
      <c r="BGT200" s="229"/>
      <c r="BGU200" s="229"/>
      <c r="BGV200" s="229"/>
      <c r="BGW200" s="229"/>
      <c r="BGX200" s="229"/>
      <c r="BGY200" s="229"/>
      <c r="BGZ200" s="229"/>
      <c r="BHA200" s="229"/>
      <c r="BHB200" s="229"/>
      <c r="BHC200" s="229"/>
      <c r="BHD200" s="229"/>
      <c r="BHE200" s="229"/>
      <c r="BHF200" s="229"/>
      <c r="BHG200" s="229"/>
      <c r="BHH200" s="229"/>
      <c r="BHI200" s="229"/>
      <c r="BHJ200" s="229"/>
      <c r="BHK200" s="229"/>
      <c r="BHL200" s="229"/>
      <c r="BHM200" s="229"/>
      <c r="BHN200" s="229"/>
      <c r="BHO200" s="229"/>
      <c r="BHP200" s="229"/>
      <c r="BHQ200" s="229"/>
      <c r="BHR200" s="229"/>
      <c r="BHS200" s="229"/>
      <c r="BHT200" s="229"/>
      <c r="BHU200" s="229"/>
      <c r="BHV200" s="229"/>
      <c r="BHW200" s="229"/>
      <c r="BHX200" s="229"/>
      <c r="BHY200" s="229"/>
      <c r="BHZ200" s="229"/>
      <c r="BIA200" s="229"/>
      <c r="BIB200" s="229"/>
      <c r="BIC200" s="229"/>
      <c r="BID200" s="229"/>
      <c r="BIE200" s="229"/>
      <c r="BIF200" s="229"/>
      <c r="BIG200" s="229"/>
      <c r="BIH200" s="229"/>
      <c r="BII200" s="229"/>
      <c r="BIJ200" s="229"/>
      <c r="BIK200" s="229"/>
      <c r="BIL200" s="229"/>
      <c r="BIM200" s="229"/>
      <c r="BIN200" s="229"/>
      <c r="BIO200" s="229"/>
      <c r="BIP200" s="229"/>
      <c r="BIQ200" s="229"/>
      <c r="BIR200" s="229"/>
      <c r="BIS200" s="229"/>
      <c r="BIT200" s="229"/>
      <c r="BIU200" s="229"/>
      <c r="BIV200" s="229"/>
      <c r="BIW200" s="229"/>
      <c r="BIX200" s="229"/>
      <c r="BIY200" s="229"/>
      <c r="BIZ200" s="229"/>
      <c r="BJA200" s="229"/>
      <c r="BJB200" s="229"/>
      <c r="BJC200" s="229"/>
      <c r="BJD200" s="229"/>
      <c r="BJE200" s="229"/>
      <c r="BJF200" s="229"/>
      <c r="BJG200" s="229"/>
      <c r="BJH200" s="229"/>
      <c r="BJI200" s="229"/>
      <c r="BJJ200" s="229"/>
      <c r="BJK200" s="229"/>
      <c r="BJL200" s="229"/>
      <c r="BJM200" s="229"/>
      <c r="BJN200" s="229"/>
      <c r="BJO200" s="229"/>
      <c r="BJP200" s="229"/>
      <c r="BJQ200" s="229"/>
      <c r="BJR200" s="229"/>
      <c r="BJS200" s="229"/>
      <c r="BJT200" s="229"/>
      <c r="BJU200" s="229"/>
      <c r="BJV200" s="229"/>
      <c r="BJW200" s="229"/>
      <c r="BJX200" s="229"/>
      <c r="BJY200" s="229"/>
      <c r="BJZ200" s="229"/>
      <c r="BKA200" s="229"/>
      <c r="BKB200" s="229"/>
      <c r="BKC200" s="229"/>
      <c r="BKD200" s="229"/>
      <c r="BKE200" s="229"/>
      <c r="BKF200" s="229"/>
      <c r="BKG200" s="229"/>
      <c r="BKH200" s="229"/>
      <c r="BKI200" s="229"/>
      <c r="BKJ200" s="229"/>
      <c r="BKK200" s="229"/>
      <c r="BKL200" s="229"/>
      <c r="BKM200" s="229"/>
      <c r="BKN200" s="229"/>
      <c r="BKO200" s="229"/>
      <c r="BKP200" s="229"/>
      <c r="BKQ200" s="229"/>
      <c r="BKR200" s="229"/>
      <c r="BKS200" s="229"/>
      <c r="BKT200" s="229"/>
      <c r="BKU200" s="229"/>
      <c r="BKV200" s="229"/>
      <c r="BKW200" s="229"/>
      <c r="BKX200" s="229"/>
      <c r="BKY200" s="229"/>
      <c r="BKZ200" s="229"/>
      <c r="BLA200" s="229"/>
      <c r="BLB200" s="229"/>
      <c r="BLC200" s="229"/>
      <c r="BLD200" s="229"/>
      <c r="BLE200" s="229"/>
      <c r="BLF200" s="229"/>
      <c r="BLG200" s="229"/>
      <c r="BLH200" s="229"/>
      <c r="BLI200" s="229"/>
      <c r="BLJ200" s="229"/>
      <c r="BLK200" s="229"/>
      <c r="BLL200" s="229"/>
      <c r="BLM200" s="229"/>
      <c r="BLN200" s="229"/>
      <c r="BLO200" s="229"/>
      <c r="BLP200" s="229"/>
      <c r="BLQ200" s="229"/>
      <c r="BLR200" s="229"/>
      <c r="BLS200" s="229"/>
      <c r="BLT200" s="229"/>
      <c r="BLU200" s="229"/>
      <c r="BLV200" s="229"/>
      <c r="BLW200" s="229"/>
      <c r="BLX200" s="229"/>
      <c r="BLY200" s="229"/>
      <c r="BLZ200" s="229"/>
      <c r="BMA200" s="229"/>
      <c r="BMB200" s="229"/>
      <c r="BMC200" s="229"/>
      <c r="BMD200" s="229"/>
      <c r="BME200" s="229"/>
      <c r="BMF200" s="229"/>
      <c r="BMG200" s="229"/>
      <c r="BMH200" s="229"/>
      <c r="BMI200" s="229"/>
      <c r="BMJ200" s="229"/>
      <c r="BMK200" s="229"/>
      <c r="BML200" s="229"/>
      <c r="BMM200" s="229"/>
      <c r="BMN200" s="229"/>
      <c r="BMO200" s="229"/>
      <c r="BMP200" s="229"/>
      <c r="BMQ200" s="229"/>
      <c r="BMR200" s="229"/>
      <c r="BMS200" s="229"/>
      <c r="BMT200" s="229"/>
      <c r="BMU200" s="229"/>
      <c r="BMV200" s="229"/>
      <c r="BMW200" s="229"/>
      <c r="BMX200" s="229"/>
      <c r="BMY200" s="229"/>
      <c r="BMZ200" s="229"/>
      <c r="BNA200" s="229"/>
      <c r="BNB200" s="229"/>
      <c r="BNC200" s="229"/>
      <c r="BND200" s="229"/>
      <c r="BNE200" s="229"/>
      <c r="BNF200" s="229"/>
      <c r="BNG200" s="229"/>
      <c r="BNH200" s="229"/>
      <c r="BNI200" s="229"/>
      <c r="BNJ200" s="229"/>
      <c r="BNK200" s="229"/>
      <c r="BNL200" s="229"/>
      <c r="BNM200" s="229"/>
      <c r="BNN200" s="229"/>
      <c r="BNO200" s="229"/>
      <c r="BNP200" s="229"/>
      <c r="BNQ200" s="229"/>
      <c r="BNR200" s="229"/>
      <c r="BNS200" s="229"/>
      <c r="BNT200" s="229"/>
      <c r="BNU200" s="229"/>
      <c r="BNV200" s="229"/>
      <c r="BNW200" s="229"/>
      <c r="BNX200" s="229"/>
      <c r="BNY200" s="229"/>
      <c r="BNZ200" s="229"/>
      <c r="BOA200" s="229"/>
      <c r="BOB200" s="229"/>
      <c r="BOC200" s="229"/>
      <c r="BOD200" s="229"/>
      <c r="BOE200" s="229"/>
      <c r="BOF200" s="229"/>
      <c r="BOG200" s="229"/>
      <c r="BOH200" s="229"/>
      <c r="BOI200" s="229"/>
      <c r="BOJ200" s="229"/>
      <c r="BOK200" s="229"/>
      <c r="BOL200" s="229"/>
      <c r="BOM200" s="229"/>
      <c r="BON200" s="229"/>
      <c r="BOO200" s="229"/>
      <c r="BOP200" s="229"/>
      <c r="BOQ200" s="229"/>
      <c r="BOR200" s="229"/>
      <c r="BOS200" s="229"/>
      <c r="BOT200" s="229"/>
      <c r="BOU200" s="229"/>
      <c r="BOV200" s="229"/>
      <c r="BOW200" s="229"/>
      <c r="BOX200" s="229"/>
      <c r="BOY200" s="229"/>
      <c r="BOZ200" s="229"/>
      <c r="BPA200" s="229"/>
      <c r="BPB200" s="229"/>
      <c r="BPC200" s="229"/>
      <c r="BPD200" s="229"/>
      <c r="BPE200" s="229"/>
      <c r="BPF200" s="229"/>
      <c r="BPG200" s="229"/>
      <c r="BPH200" s="229"/>
      <c r="BPI200" s="229"/>
      <c r="BPJ200" s="229"/>
      <c r="BPK200" s="229"/>
      <c r="BPL200" s="229"/>
      <c r="BPM200" s="229"/>
      <c r="BPN200" s="229"/>
      <c r="BPO200" s="229"/>
      <c r="BPP200" s="229"/>
      <c r="BPQ200" s="229"/>
      <c r="BPR200" s="229"/>
      <c r="BPS200" s="229"/>
      <c r="BPT200" s="229"/>
      <c r="BPU200" s="229"/>
      <c r="BPV200" s="229"/>
      <c r="BPW200" s="229"/>
      <c r="BPX200" s="229"/>
      <c r="BPY200" s="229"/>
      <c r="BPZ200" s="229"/>
      <c r="BQA200" s="229"/>
      <c r="BQB200" s="229"/>
      <c r="BQC200" s="229"/>
      <c r="BQD200" s="229"/>
      <c r="BQE200" s="229"/>
      <c r="BQF200" s="229"/>
      <c r="BQG200" s="229"/>
      <c r="BQH200" s="229"/>
      <c r="BQI200" s="229"/>
      <c r="BQJ200" s="229"/>
      <c r="BQK200" s="229"/>
      <c r="BQL200" s="229"/>
      <c r="BQM200" s="229"/>
      <c r="BQN200" s="229"/>
      <c r="BQO200" s="229"/>
      <c r="BQP200" s="229"/>
      <c r="BQQ200" s="229"/>
      <c r="BQR200" s="229"/>
      <c r="BQS200" s="229"/>
      <c r="BQT200" s="229"/>
      <c r="BQU200" s="229"/>
      <c r="BQV200" s="229"/>
      <c r="BQW200" s="229"/>
      <c r="BQX200" s="229"/>
      <c r="BQY200" s="229"/>
      <c r="BQZ200" s="229"/>
      <c r="BRA200" s="229"/>
      <c r="BRB200" s="229"/>
      <c r="BRC200" s="229"/>
      <c r="BRD200" s="229"/>
      <c r="BRE200" s="229"/>
      <c r="BRF200" s="229"/>
      <c r="BRG200" s="229"/>
      <c r="BRH200" s="229"/>
      <c r="BRI200" s="229"/>
      <c r="BRJ200" s="229"/>
      <c r="BRK200" s="229"/>
      <c r="BRL200" s="229"/>
      <c r="BRM200" s="229"/>
      <c r="BRN200" s="229"/>
      <c r="BRO200" s="229"/>
      <c r="BRP200" s="229"/>
      <c r="BRQ200" s="229"/>
      <c r="BRR200" s="229"/>
      <c r="BRS200" s="229"/>
      <c r="BRT200" s="229"/>
      <c r="BRU200" s="229"/>
      <c r="BRV200" s="229"/>
      <c r="BRW200" s="229"/>
      <c r="BRX200" s="229"/>
      <c r="BRY200" s="229"/>
      <c r="BRZ200" s="229"/>
      <c r="BSA200" s="229"/>
      <c r="BSB200" s="229"/>
      <c r="BSC200" s="229"/>
      <c r="BSD200" s="229"/>
      <c r="BSE200" s="229"/>
      <c r="BSF200" s="229"/>
      <c r="BSG200" s="229"/>
      <c r="BSH200" s="229"/>
      <c r="BSI200" s="229"/>
      <c r="BSJ200" s="229"/>
      <c r="BSK200" s="229"/>
      <c r="BSL200" s="229"/>
      <c r="BSM200" s="229"/>
      <c r="BSN200" s="229"/>
      <c r="BSO200" s="229"/>
      <c r="BSP200" s="229"/>
      <c r="BSQ200" s="229"/>
      <c r="BSR200" s="229"/>
      <c r="BSS200" s="229"/>
      <c r="BST200" s="229"/>
      <c r="BSU200" s="229"/>
      <c r="BSV200" s="229"/>
      <c r="BSW200" s="229"/>
      <c r="BSX200" s="229"/>
      <c r="BSY200" s="229"/>
      <c r="BSZ200" s="229"/>
      <c r="BTA200" s="229"/>
      <c r="BTB200" s="229"/>
      <c r="BTC200" s="229"/>
      <c r="BTD200" s="229"/>
      <c r="BTE200" s="229"/>
      <c r="BTF200" s="229"/>
      <c r="BTG200" s="229"/>
      <c r="BTH200" s="229"/>
      <c r="BTI200" s="229"/>
      <c r="BTJ200" s="229"/>
      <c r="BTK200" s="229"/>
      <c r="BTL200" s="229"/>
      <c r="BTM200" s="229"/>
      <c r="BTN200" s="229"/>
      <c r="BTO200" s="229"/>
      <c r="BTP200" s="229"/>
      <c r="BTQ200" s="229"/>
      <c r="BTR200" s="229"/>
      <c r="BTS200" s="229"/>
      <c r="BTT200" s="229"/>
      <c r="BTU200" s="229"/>
      <c r="BTV200" s="229"/>
      <c r="BTW200" s="229"/>
      <c r="BTX200" s="229"/>
      <c r="BTY200" s="229"/>
      <c r="BTZ200" s="229"/>
      <c r="BUA200" s="229"/>
      <c r="BUB200" s="229"/>
      <c r="BUC200" s="229"/>
      <c r="BUD200" s="229"/>
      <c r="BUE200" s="229"/>
      <c r="BUF200" s="229"/>
      <c r="BUG200" s="229"/>
      <c r="BUH200" s="229"/>
      <c r="BUI200" s="229"/>
      <c r="BUJ200" s="229"/>
      <c r="BUK200" s="229"/>
      <c r="BUL200" s="229"/>
      <c r="BUM200" s="229"/>
      <c r="BUN200" s="229"/>
      <c r="BUO200" s="229"/>
      <c r="BUP200" s="229"/>
      <c r="BUQ200" s="229"/>
      <c r="BUR200" s="229"/>
      <c r="BUS200" s="229"/>
      <c r="BUT200" s="229"/>
      <c r="BUU200" s="229"/>
      <c r="BUV200" s="229"/>
      <c r="BUW200" s="229"/>
      <c r="BUX200" s="229"/>
      <c r="BUY200" s="229"/>
      <c r="BUZ200" s="229"/>
      <c r="BVA200" s="229"/>
      <c r="BVB200" s="229"/>
      <c r="BVC200" s="229"/>
      <c r="BVD200" s="229"/>
      <c r="BVE200" s="229"/>
      <c r="BVF200" s="229"/>
      <c r="BVG200" s="229"/>
      <c r="BVH200" s="229"/>
      <c r="BVI200" s="229"/>
      <c r="BVJ200" s="229"/>
      <c r="BVK200" s="229"/>
      <c r="BVL200" s="229"/>
      <c r="BVM200" s="229"/>
      <c r="BVN200" s="229"/>
      <c r="BVO200" s="229"/>
      <c r="BVP200" s="229"/>
      <c r="BVQ200" s="229"/>
      <c r="BVR200" s="229"/>
      <c r="BVS200" s="229"/>
      <c r="BVT200" s="229"/>
      <c r="BVU200" s="229"/>
      <c r="BVV200" s="229"/>
      <c r="BVW200" s="229"/>
      <c r="BVX200" s="229"/>
      <c r="BVY200" s="229"/>
      <c r="BVZ200" s="229"/>
      <c r="BWA200" s="229"/>
      <c r="BWB200" s="229"/>
      <c r="BWC200" s="229"/>
      <c r="BWD200" s="229"/>
      <c r="BWE200" s="229"/>
      <c r="BWF200" s="229"/>
      <c r="BWG200" s="229"/>
      <c r="BWH200" s="229"/>
      <c r="BWI200" s="229"/>
      <c r="BWJ200" s="229"/>
      <c r="BWK200" s="229"/>
      <c r="BWL200" s="229"/>
      <c r="BWM200" s="229"/>
      <c r="BWN200" s="229"/>
      <c r="BWO200" s="229"/>
      <c r="BWP200" s="229"/>
      <c r="BWQ200" s="229"/>
      <c r="BWR200" s="229"/>
      <c r="BWS200" s="229"/>
      <c r="BWT200" s="229"/>
      <c r="BWU200" s="229"/>
      <c r="BWV200" s="229"/>
      <c r="BWW200" s="229"/>
      <c r="BWX200" s="229"/>
      <c r="BWY200" s="229"/>
      <c r="BWZ200" s="229"/>
      <c r="BXA200" s="229"/>
      <c r="BXB200" s="229"/>
      <c r="BXC200" s="229"/>
      <c r="BXD200" s="229"/>
      <c r="BXE200" s="229"/>
      <c r="BXF200" s="229"/>
      <c r="BXG200" s="229"/>
      <c r="BXH200" s="229"/>
      <c r="BXI200" s="229"/>
      <c r="BXJ200" s="229"/>
      <c r="BXK200" s="229"/>
      <c r="BXL200" s="229"/>
      <c r="BXM200" s="229"/>
      <c r="BXN200" s="229"/>
      <c r="BXO200" s="229"/>
      <c r="BXP200" s="229"/>
      <c r="BXQ200" s="229"/>
      <c r="BXR200" s="229"/>
      <c r="BXS200" s="229"/>
      <c r="BXT200" s="229"/>
      <c r="BXU200" s="229"/>
      <c r="BXV200" s="229"/>
      <c r="BXW200" s="229"/>
      <c r="BXX200" s="229"/>
      <c r="BXY200" s="229"/>
      <c r="BXZ200" s="229"/>
      <c r="BYA200" s="229"/>
      <c r="BYB200" s="229"/>
      <c r="BYC200" s="229"/>
      <c r="BYD200" s="229"/>
      <c r="BYE200" s="229"/>
      <c r="BYF200" s="229"/>
      <c r="BYG200" s="229"/>
      <c r="BYH200" s="229"/>
      <c r="BYI200" s="229"/>
      <c r="BYJ200" s="229"/>
      <c r="BYK200" s="229"/>
      <c r="BYL200" s="229"/>
      <c r="BYM200" s="229"/>
      <c r="BYN200" s="229"/>
      <c r="BYO200" s="229"/>
      <c r="BYP200" s="229"/>
      <c r="BYQ200" s="229"/>
      <c r="BYR200" s="229"/>
      <c r="BYS200" s="229"/>
      <c r="BYT200" s="229"/>
      <c r="BYU200" s="229"/>
      <c r="BYV200" s="229"/>
      <c r="BYW200" s="229"/>
      <c r="BYX200" s="229"/>
      <c r="BYY200" s="229"/>
      <c r="BYZ200" s="229"/>
      <c r="BZA200" s="229"/>
      <c r="BZB200" s="229"/>
      <c r="BZC200" s="229"/>
      <c r="BZD200" s="229"/>
      <c r="BZE200" s="229"/>
      <c r="BZF200" s="229"/>
      <c r="BZG200" s="229"/>
      <c r="BZH200" s="229"/>
      <c r="BZI200" s="229"/>
      <c r="BZJ200" s="229"/>
      <c r="BZK200" s="229"/>
      <c r="BZL200" s="229"/>
      <c r="BZM200" s="229"/>
      <c r="BZN200" s="229"/>
      <c r="BZO200" s="229"/>
      <c r="BZP200" s="229"/>
      <c r="BZQ200" s="229"/>
      <c r="BZR200" s="229"/>
      <c r="BZS200" s="229"/>
      <c r="BZT200" s="229"/>
      <c r="BZU200" s="229"/>
      <c r="BZV200" s="229"/>
      <c r="BZW200" s="229"/>
      <c r="BZX200" s="229"/>
      <c r="BZY200" s="229"/>
      <c r="BZZ200" s="229"/>
      <c r="CAA200" s="229"/>
      <c r="CAB200" s="229"/>
      <c r="CAC200" s="229"/>
      <c r="CAD200" s="229"/>
      <c r="CAE200" s="229"/>
      <c r="CAF200" s="229"/>
      <c r="CAG200" s="229"/>
      <c r="CAH200" s="229"/>
      <c r="CAI200" s="229"/>
      <c r="CAJ200" s="229"/>
      <c r="CAK200" s="229"/>
      <c r="CAL200" s="229"/>
      <c r="CAM200" s="229"/>
      <c r="CAN200" s="229"/>
      <c r="CAO200" s="229"/>
      <c r="CAP200" s="229"/>
      <c r="CAQ200" s="229"/>
      <c r="CAR200" s="229"/>
      <c r="CAS200" s="229"/>
      <c r="CAT200" s="229"/>
      <c r="CAU200" s="229"/>
      <c r="CAV200" s="229"/>
      <c r="CAW200" s="229"/>
      <c r="CAX200" s="229"/>
      <c r="CAY200" s="229"/>
      <c r="CAZ200" s="229"/>
      <c r="CBA200" s="229"/>
      <c r="CBB200" s="229"/>
      <c r="CBC200" s="229"/>
      <c r="CBD200" s="229"/>
      <c r="CBE200" s="229"/>
      <c r="CBF200" s="229"/>
      <c r="CBG200" s="229"/>
      <c r="CBH200" s="229"/>
      <c r="CBI200" s="229"/>
      <c r="CBJ200" s="229"/>
      <c r="CBK200" s="229"/>
      <c r="CBL200" s="229"/>
      <c r="CBM200" s="229"/>
      <c r="CBN200" s="229"/>
      <c r="CBO200" s="229"/>
      <c r="CBP200" s="229"/>
      <c r="CBQ200" s="229"/>
      <c r="CBR200" s="229"/>
      <c r="CBS200" s="229"/>
      <c r="CBT200" s="229"/>
      <c r="CBU200" s="229"/>
      <c r="CBV200" s="229"/>
      <c r="CBW200" s="229"/>
      <c r="CBX200" s="229"/>
      <c r="CBY200" s="229"/>
      <c r="CBZ200" s="229"/>
      <c r="CCA200" s="229"/>
      <c r="CCB200" s="229"/>
      <c r="CCC200" s="229"/>
      <c r="CCD200" s="229"/>
      <c r="CCE200" s="229"/>
      <c r="CCF200" s="229"/>
      <c r="CCG200" s="229"/>
      <c r="CCH200" s="229"/>
      <c r="CCI200" s="229"/>
      <c r="CCJ200" s="229"/>
      <c r="CCK200" s="229"/>
      <c r="CCL200" s="229"/>
      <c r="CCM200" s="229"/>
      <c r="CCN200" s="229"/>
      <c r="CCO200" s="229"/>
      <c r="CCP200" s="229"/>
      <c r="CCQ200" s="229"/>
      <c r="CCR200" s="229"/>
      <c r="CCS200" s="229"/>
      <c r="CCT200" s="229"/>
      <c r="CCU200" s="229"/>
      <c r="CCV200" s="229"/>
      <c r="CCW200" s="229"/>
      <c r="CCX200" s="229"/>
      <c r="CCY200" s="229"/>
      <c r="CCZ200" s="229"/>
      <c r="CDA200" s="229"/>
      <c r="CDB200" s="229"/>
      <c r="CDC200" s="229"/>
      <c r="CDD200" s="229"/>
      <c r="CDE200" s="229"/>
      <c r="CDF200" s="229"/>
      <c r="CDG200" s="229"/>
      <c r="CDH200" s="229"/>
      <c r="CDI200" s="229"/>
      <c r="CDJ200" s="229"/>
      <c r="CDK200" s="229"/>
      <c r="CDL200" s="229"/>
      <c r="CDM200" s="229"/>
      <c r="CDN200" s="229"/>
      <c r="CDO200" s="229"/>
      <c r="CDP200" s="229"/>
      <c r="CDQ200" s="229"/>
      <c r="CDR200" s="229"/>
      <c r="CDS200" s="229"/>
      <c r="CDT200" s="229"/>
      <c r="CDU200" s="229"/>
      <c r="CDV200" s="229"/>
      <c r="CDW200" s="229"/>
      <c r="CDX200" s="229"/>
      <c r="CDY200" s="229"/>
      <c r="CDZ200" s="229"/>
      <c r="CEA200" s="229"/>
      <c r="CEB200" s="229"/>
      <c r="CEC200" s="229"/>
      <c r="CED200" s="229"/>
      <c r="CEE200" s="229"/>
      <c r="CEF200" s="229"/>
      <c r="CEG200" s="229"/>
      <c r="CEH200" s="229"/>
      <c r="CEI200" s="229"/>
      <c r="CEJ200" s="229"/>
      <c r="CEK200" s="229"/>
      <c r="CEL200" s="229"/>
      <c r="CEM200" s="229"/>
      <c r="CEN200" s="229"/>
      <c r="CEO200" s="229"/>
      <c r="CEP200" s="229"/>
      <c r="CEQ200" s="229"/>
      <c r="CER200" s="229"/>
      <c r="CES200" s="229"/>
      <c r="CET200" s="229"/>
      <c r="CEU200" s="229"/>
      <c r="CEV200" s="229"/>
      <c r="CEW200" s="229"/>
      <c r="CEX200" s="229"/>
      <c r="CEY200" s="229"/>
      <c r="CEZ200" s="229"/>
      <c r="CFA200" s="229"/>
      <c r="CFB200" s="229"/>
      <c r="CFC200" s="229"/>
      <c r="CFD200" s="229"/>
      <c r="CFE200" s="229"/>
      <c r="CFF200" s="229"/>
      <c r="CFG200" s="229"/>
      <c r="CFH200" s="229"/>
      <c r="CFI200" s="229"/>
      <c r="CFJ200" s="229"/>
      <c r="CFK200" s="229"/>
      <c r="CFL200" s="229"/>
      <c r="CFM200" s="229"/>
      <c r="CFN200" s="229"/>
      <c r="CFO200" s="229"/>
      <c r="CFP200" s="229"/>
      <c r="CFQ200" s="229"/>
      <c r="CFR200" s="229"/>
      <c r="CFS200" s="229"/>
      <c r="CFT200" s="229"/>
      <c r="CFU200" s="229"/>
      <c r="CFV200" s="229"/>
      <c r="CFW200" s="229"/>
      <c r="CFX200" s="229"/>
      <c r="CFY200" s="229"/>
      <c r="CFZ200" s="229"/>
      <c r="CGA200" s="229"/>
      <c r="CGB200" s="229"/>
      <c r="CGC200" s="229"/>
      <c r="CGD200" s="229"/>
      <c r="CGE200" s="229"/>
      <c r="CGF200" s="229"/>
      <c r="CGG200" s="229"/>
      <c r="CGH200" s="229"/>
      <c r="CGI200" s="229"/>
      <c r="CGJ200" s="229"/>
      <c r="CGK200" s="229"/>
      <c r="CGL200" s="229"/>
      <c r="CGM200" s="229"/>
      <c r="CGN200" s="229"/>
      <c r="CGO200" s="229"/>
      <c r="CGP200" s="229"/>
      <c r="CGQ200" s="229"/>
      <c r="CGR200" s="229"/>
      <c r="CGS200" s="229"/>
      <c r="CGT200" s="229"/>
      <c r="CGU200" s="229"/>
      <c r="CGV200" s="229"/>
      <c r="CGW200" s="229"/>
      <c r="CGX200" s="229"/>
      <c r="CGY200" s="229"/>
      <c r="CGZ200" s="229"/>
      <c r="CHA200" s="229"/>
      <c r="CHB200" s="229"/>
      <c r="CHC200" s="229"/>
      <c r="CHD200" s="229"/>
      <c r="CHE200" s="229"/>
      <c r="CHF200" s="229"/>
      <c r="CHG200" s="229"/>
      <c r="CHH200" s="229"/>
      <c r="CHI200" s="229"/>
      <c r="CHJ200" s="229"/>
      <c r="CHK200" s="229"/>
      <c r="CHL200" s="229"/>
      <c r="CHM200" s="229"/>
      <c r="CHN200" s="229"/>
      <c r="CHO200" s="229"/>
      <c r="CHP200" s="229"/>
      <c r="CHQ200" s="229"/>
      <c r="CHR200" s="229"/>
      <c r="CHS200" s="229"/>
      <c r="CHT200" s="229"/>
      <c r="CHU200" s="229"/>
      <c r="CHV200" s="229"/>
      <c r="CHW200" s="229"/>
      <c r="CHX200" s="229"/>
      <c r="CHY200" s="229"/>
      <c r="CHZ200" s="229"/>
      <c r="CIA200" s="229"/>
      <c r="CIB200" s="229"/>
      <c r="CIC200" s="229"/>
      <c r="CID200" s="229"/>
      <c r="CIE200" s="229"/>
      <c r="CIF200" s="229"/>
      <c r="CIG200" s="229"/>
      <c r="CIH200" s="229"/>
      <c r="CII200" s="229"/>
      <c r="CIJ200" s="229"/>
      <c r="CIK200" s="229"/>
      <c r="CIL200" s="229"/>
      <c r="CIM200" s="229"/>
      <c r="CIN200" s="229"/>
      <c r="CIO200" s="229"/>
      <c r="CIP200" s="229"/>
      <c r="CIQ200" s="229"/>
      <c r="CIR200" s="229"/>
      <c r="CIS200" s="229"/>
      <c r="CIT200" s="229"/>
      <c r="CIU200" s="229"/>
      <c r="CIV200" s="229"/>
      <c r="CIW200" s="229"/>
      <c r="CIX200" s="229"/>
      <c r="CIY200" s="229"/>
      <c r="CIZ200" s="229"/>
      <c r="CJA200" s="229"/>
      <c r="CJB200" s="229"/>
      <c r="CJC200" s="229"/>
      <c r="CJD200" s="229"/>
      <c r="CJE200" s="229"/>
      <c r="CJF200" s="229"/>
      <c r="CJG200" s="229"/>
      <c r="CJH200" s="229"/>
      <c r="CJI200" s="229"/>
      <c r="CJJ200" s="229"/>
      <c r="CJK200" s="229"/>
      <c r="CJL200" s="229"/>
      <c r="CJM200" s="229"/>
      <c r="CJN200" s="229"/>
      <c r="CJO200" s="229"/>
      <c r="CJP200" s="229"/>
      <c r="CJQ200" s="229"/>
      <c r="CJR200" s="229"/>
      <c r="CJS200" s="229"/>
      <c r="CJT200" s="229"/>
      <c r="CJU200" s="229"/>
      <c r="CJV200" s="229"/>
      <c r="CJW200" s="229"/>
      <c r="CJX200" s="229"/>
      <c r="CJY200" s="229"/>
      <c r="CJZ200" s="229"/>
      <c r="CKA200" s="229"/>
      <c r="CKB200" s="229"/>
      <c r="CKC200" s="229"/>
      <c r="CKD200" s="229"/>
      <c r="CKE200" s="229"/>
      <c r="CKF200" s="229"/>
      <c r="CKG200" s="229"/>
      <c r="CKH200" s="229"/>
      <c r="CKI200" s="229"/>
      <c r="CKJ200" s="229"/>
      <c r="CKK200" s="229"/>
      <c r="CKL200" s="229"/>
      <c r="CKM200" s="229"/>
      <c r="CKN200" s="229"/>
      <c r="CKO200" s="229"/>
      <c r="CKP200" s="229"/>
      <c r="CKQ200" s="229"/>
      <c r="CKR200" s="229"/>
      <c r="CKS200" s="229"/>
      <c r="CKT200" s="229"/>
      <c r="CKU200" s="229"/>
      <c r="CKV200" s="229"/>
      <c r="CKW200" s="229"/>
      <c r="CKX200" s="229"/>
      <c r="CKY200" s="229"/>
      <c r="CKZ200" s="229"/>
      <c r="CLA200" s="229"/>
      <c r="CLB200" s="229"/>
      <c r="CLC200" s="229"/>
      <c r="CLD200" s="229"/>
      <c r="CLE200" s="229"/>
      <c r="CLF200" s="229"/>
      <c r="CLG200" s="229"/>
      <c r="CLH200" s="229"/>
      <c r="CLI200" s="229"/>
      <c r="CLJ200" s="229"/>
      <c r="CLK200" s="229"/>
      <c r="CLL200" s="229"/>
      <c r="CLM200" s="229"/>
      <c r="CLN200" s="229"/>
      <c r="CLO200" s="229"/>
      <c r="CLP200" s="229"/>
      <c r="CLQ200" s="229"/>
      <c r="CLR200" s="229"/>
      <c r="CLS200" s="229"/>
      <c r="CLT200" s="229"/>
      <c r="CLU200" s="229"/>
      <c r="CLV200" s="229"/>
      <c r="CLW200" s="229"/>
      <c r="CLX200" s="229"/>
      <c r="CLY200" s="229"/>
      <c r="CLZ200" s="229"/>
      <c r="CMA200" s="229"/>
      <c r="CMB200" s="229"/>
      <c r="CMC200" s="229"/>
      <c r="CMD200" s="229"/>
      <c r="CME200" s="229"/>
      <c r="CMF200" s="229"/>
      <c r="CMG200" s="229"/>
      <c r="CMH200" s="229"/>
      <c r="CMI200" s="229"/>
      <c r="CMJ200" s="229"/>
      <c r="CMK200" s="229"/>
      <c r="CML200" s="229"/>
      <c r="CMM200" s="229"/>
      <c r="CMN200" s="229"/>
      <c r="CMO200" s="229"/>
      <c r="CMP200" s="229"/>
      <c r="CMQ200" s="229"/>
      <c r="CMR200" s="229"/>
      <c r="CMS200" s="229"/>
      <c r="CMT200" s="229"/>
      <c r="CMU200" s="229"/>
      <c r="CMV200" s="229"/>
      <c r="CMW200" s="229"/>
      <c r="CMX200" s="229"/>
      <c r="CMY200" s="229"/>
      <c r="CMZ200" s="229"/>
      <c r="CNA200" s="229"/>
      <c r="CNB200" s="229"/>
      <c r="CNC200" s="229"/>
      <c r="CND200" s="229"/>
      <c r="CNE200" s="229"/>
      <c r="CNF200" s="229"/>
      <c r="CNG200" s="229"/>
      <c r="CNH200" s="229"/>
      <c r="CNI200" s="229"/>
      <c r="CNJ200" s="229"/>
      <c r="CNK200" s="229"/>
      <c r="CNL200" s="229"/>
      <c r="CNM200" s="229"/>
      <c r="CNN200" s="229"/>
      <c r="CNO200" s="229"/>
      <c r="CNP200" s="229"/>
      <c r="CNQ200" s="229"/>
      <c r="CNR200" s="229"/>
      <c r="CNS200" s="229"/>
      <c r="CNT200" s="229"/>
      <c r="CNU200" s="229"/>
      <c r="CNV200" s="229"/>
      <c r="CNW200" s="229"/>
      <c r="CNX200" s="229"/>
      <c r="CNY200" s="229"/>
      <c r="CNZ200" s="229"/>
      <c r="COA200" s="229"/>
      <c r="COB200" s="229"/>
      <c r="COC200" s="229"/>
      <c r="COD200" s="229"/>
      <c r="COE200" s="229"/>
      <c r="COF200" s="229"/>
      <c r="COG200" s="229"/>
      <c r="COH200" s="229"/>
      <c r="COI200" s="229"/>
      <c r="COJ200" s="229"/>
      <c r="COK200" s="229"/>
      <c r="COL200" s="229"/>
      <c r="COM200" s="229"/>
      <c r="CON200" s="229"/>
      <c r="COO200" s="229"/>
      <c r="COP200" s="229"/>
      <c r="COQ200" s="229"/>
      <c r="COR200" s="229"/>
      <c r="COS200" s="229"/>
      <c r="COT200" s="229"/>
      <c r="COU200" s="229"/>
      <c r="COV200" s="229"/>
      <c r="COW200" s="229"/>
      <c r="COX200" s="229"/>
      <c r="COY200" s="229"/>
      <c r="COZ200" s="229"/>
      <c r="CPA200" s="229"/>
      <c r="CPB200" s="229"/>
      <c r="CPC200" s="229"/>
      <c r="CPD200" s="229"/>
      <c r="CPE200" s="229"/>
      <c r="CPF200" s="229"/>
      <c r="CPG200" s="229"/>
      <c r="CPH200" s="229"/>
      <c r="CPI200" s="229"/>
      <c r="CPJ200" s="229"/>
      <c r="CPK200" s="229"/>
      <c r="CPL200" s="229"/>
      <c r="CPM200" s="229"/>
      <c r="CPN200" s="229"/>
      <c r="CPO200" s="229"/>
      <c r="CPP200" s="229"/>
      <c r="CPQ200" s="229"/>
      <c r="CPR200" s="229"/>
      <c r="CPS200" s="229"/>
      <c r="CPT200" s="229"/>
      <c r="CPU200" s="229"/>
      <c r="CPV200" s="229"/>
      <c r="CPW200" s="229"/>
      <c r="CPX200" s="229"/>
      <c r="CPY200" s="229"/>
      <c r="CPZ200" s="229"/>
      <c r="CQA200" s="229"/>
      <c r="CQB200" s="229"/>
      <c r="CQC200" s="229"/>
      <c r="CQD200" s="229"/>
      <c r="CQE200" s="229"/>
      <c r="CQF200" s="229"/>
      <c r="CQG200" s="229"/>
      <c r="CQH200" s="229"/>
      <c r="CQI200" s="229"/>
      <c r="CQJ200" s="229"/>
      <c r="CQK200" s="229"/>
      <c r="CQL200" s="229"/>
      <c r="CQM200" s="229"/>
      <c r="CQN200" s="229"/>
      <c r="CQO200" s="229"/>
      <c r="CQP200" s="229"/>
      <c r="CQQ200" s="229"/>
      <c r="CQR200" s="229"/>
      <c r="CQS200" s="229"/>
      <c r="CQT200" s="229"/>
      <c r="CQU200" s="229"/>
      <c r="CQV200" s="229"/>
      <c r="CQW200" s="229"/>
      <c r="CQX200" s="229"/>
      <c r="CQY200" s="229"/>
      <c r="CQZ200" s="229"/>
      <c r="CRA200" s="229"/>
      <c r="CRB200" s="229"/>
      <c r="CRC200" s="229"/>
      <c r="CRD200" s="229"/>
      <c r="CRE200" s="229"/>
      <c r="CRF200" s="229"/>
      <c r="CRG200" s="229"/>
      <c r="CRH200" s="229"/>
      <c r="CRI200" s="229"/>
      <c r="CRJ200" s="229"/>
      <c r="CRK200" s="229"/>
      <c r="CRL200" s="229"/>
      <c r="CRM200" s="229"/>
      <c r="CRN200" s="229"/>
      <c r="CRO200" s="229"/>
      <c r="CRP200" s="229"/>
      <c r="CRQ200" s="229"/>
      <c r="CRR200" s="229"/>
      <c r="CRS200" s="229"/>
      <c r="CRT200" s="229"/>
      <c r="CRU200" s="229"/>
      <c r="CRV200" s="229"/>
      <c r="CRW200" s="229"/>
      <c r="CRX200" s="229"/>
      <c r="CRY200" s="229"/>
      <c r="CRZ200" s="229"/>
      <c r="CSA200" s="229"/>
      <c r="CSB200" s="229"/>
      <c r="CSC200" s="229"/>
      <c r="CSD200" s="229"/>
      <c r="CSE200" s="229"/>
      <c r="CSF200" s="229"/>
      <c r="CSG200" s="229"/>
      <c r="CSH200" s="229"/>
      <c r="CSI200" s="229"/>
      <c r="CSJ200" s="229"/>
      <c r="CSK200" s="229"/>
      <c r="CSL200" s="229"/>
      <c r="CSM200" s="229"/>
      <c r="CSN200" s="229"/>
      <c r="CSO200" s="229"/>
      <c r="CSP200" s="229"/>
      <c r="CSQ200" s="229"/>
      <c r="CSR200" s="229"/>
      <c r="CSS200" s="229"/>
      <c r="CST200" s="229"/>
      <c r="CSU200" s="229"/>
      <c r="CSV200" s="229"/>
      <c r="CSW200" s="229"/>
      <c r="CSX200" s="229"/>
      <c r="CSY200" s="229"/>
      <c r="CSZ200" s="229"/>
      <c r="CTA200" s="229"/>
      <c r="CTB200" s="229"/>
      <c r="CTC200" s="229"/>
      <c r="CTD200" s="229"/>
      <c r="CTE200" s="229"/>
      <c r="CTF200" s="229"/>
      <c r="CTG200" s="229"/>
      <c r="CTH200" s="229"/>
      <c r="CTI200" s="229"/>
      <c r="CTJ200" s="229"/>
      <c r="CTK200" s="229"/>
      <c r="CTL200" s="229"/>
      <c r="CTM200" s="229"/>
      <c r="CTN200" s="229"/>
      <c r="CTO200" s="229"/>
      <c r="CTP200" s="229"/>
      <c r="CTQ200" s="229"/>
      <c r="CTR200" s="229"/>
      <c r="CTS200" s="229"/>
      <c r="CTT200" s="229"/>
      <c r="CTU200" s="229"/>
      <c r="CTV200" s="229"/>
      <c r="CTW200" s="229"/>
      <c r="CTX200" s="229"/>
      <c r="CTY200" s="229"/>
      <c r="CTZ200" s="229"/>
      <c r="CUA200" s="229"/>
    </row>
    <row r="201" spans="1:2575" s="224" customFormat="1" ht="108.75" hidden="1" customHeight="1">
      <c r="A201" s="241">
        <f>+A199+1</f>
        <v>89</v>
      </c>
      <c r="B201" s="242" t="str">
        <f>IFERROR(INDEX(OB!B:B,MATCH('BIHOURLY  (2)'!A:A,OB!A:A,0)),"")</f>
        <v/>
      </c>
      <c r="C201" s="243"/>
      <c r="D201" s="232" t="str">
        <f>IFERROR(INDEX(OB!G:G,MATCH('BIHOURLY  (2)'!A:A,OB!A:A,0)),"")</f>
        <v/>
      </c>
      <c r="E201" s="244" t="str">
        <f>IFERROR(INDEX(OB!K:K,MATCH('BIHOURLY  (2)'!A:A,OB!A:A,0)),"")</f>
        <v/>
      </c>
      <c r="F201" s="245" t="str">
        <f>IFERROR((OB!$K$3/'BIHOURLY  (2)'!E201)/5,"")</f>
        <v/>
      </c>
      <c r="G201" s="246"/>
      <c r="H201" s="246"/>
      <c r="I201" s="246"/>
      <c r="J201" s="265"/>
      <c r="K201" s="254"/>
      <c r="L201" s="254"/>
      <c r="N201" s="229"/>
      <c r="O201" s="229"/>
      <c r="P201" s="229"/>
      <c r="Q201" s="229"/>
      <c r="R201" s="229"/>
      <c r="S201" s="229"/>
      <c r="T201" s="229"/>
      <c r="U201" s="229"/>
      <c r="V201" s="229"/>
      <c r="W201" s="229"/>
      <c r="X201" s="229"/>
      <c r="Y201" s="229"/>
      <c r="Z201" s="229"/>
      <c r="AA201" s="229"/>
      <c r="AB201" s="229"/>
      <c r="AC201" s="229"/>
      <c r="AD201" s="229"/>
      <c r="AE201" s="229"/>
      <c r="AF201" s="229"/>
      <c r="AG201" s="229"/>
      <c r="AH201" s="229"/>
      <c r="AI201" s="229"/>
      <c r="AJ201" s="229"/>
      <c r="AK201" s="229"/>
      <c r="AL201" s="229"/>
      <c r="AM201" s="229"/>
      <c r="AN201" s="229"/>
      <c r="AO201" s="229"/>
      <c r="AP201" s="229"/>
      <c r="AQ201" s="229"/>
      <c r="AR201" s="229"/>
      <c r="AS201" s="229"/>
      <c r="AT201" s="229"/>
      <c r="AU201" s="229"/>
      <c r="AV201" s="229"/>
      <c r="AW201" s="229"/>
      <c r="AX201" s="229"/>
      <c r="AY201" s="229"/>
      <c r="AZ201" s="229"/>
      <c r="BA201" s="229"/>
      <c r="BB201" s="229"/>
      <c r="BC201" s="229"/>
      <c r="BD201" s="229"/>
      <c r="BE201" s="229"/>
      <c r="BF201" s="229"/>
      <c r="BG201" s="229"/>
      <c r="BH201" s="229"/>
      <c r="BI201" s="229"/>
      <c r="BJ201" s="229"/>
      <c r="BK201" s="229"/>
      <c r="BL201" s="229"/>
      <c r="BM201" s="229"/>
      <c r="BN201" s="229"/>
      <c r="BO201" s="229"/>
      <c r="BP201" s="229"/>
      <c r="BQ201" s="229"/>
      <c r="BR201" s="229"/>
      <c r="BS201" s="229"/>
      <c r="BT201" s="229"/>
      <c r="BU201" s="229"/>
      <c r="BV201" s="229"/>
      <c r="BW201" s="229"/>
      <c r="BX201" s="229"/>
      <c r="BY201" s="229"/>
      <c r="BZ201" s="229"/>
      <c r="CA201" s="229"/>
      <c r="CB201" s="229"/>
      <c r="CC201" s="229"/>
      <c r="CD201" s="229"/>
      <c r="CE201" s="229"/>
      <c r="CF201" s="229"/>
      <c r="CG201" s="229"/>
      <c r="CH201" s="229"/>
      <c r="CI201" s="229"/>
      <c r="CJ201" s="229"/>
      <c r="CK201" s="229"/>
      <c r="CL201" s="229"/>
      <c r="CM201" s="229"/>
      <c r="CN201" s="229"/>
      <c r="CO201" s="229"/>
      <c r="CP201" s="229"/>
      <c r="CQ201" s="229"/>
      <c r="CR201" s="229"/>
      <c r="CS201" s="229"/>
      <c r="CT201" s="229"/>
      <c r="CU201" s="229"/>
      <c r="CV201" s="229"/>
      <c r="CW201" s="229"/>
      <c r="CX201" s="229"/>
      <c r="CY201" s="229"/>
      <c r="CZ201" s="229"/>
      <c r="DA201" s="229"/>
      <c r="DB201" s="229"/>
      <c r="DC201" s="229"/>
      <c r="DD201" s="229"/>
      <c r="DE201" s="229"/>
      <c r="DF201" s="229"/>
      <c r="DG201" s="229"/>
      <c r="DH201" s="229"/>
      <c r="DI201" s="229"/>
      <c r="DJ201" s="229"/>
      <c r="DK201" s="229"/>
      <c r="DL201" s="229"/>
      <c r="DM201" s="229"/>
      <c r="DN201" s="229"/>
      <c r="DO201" s="229"/>
      <c r="DP201" s="229"/>
      <c r="DQ201" s="229"/>
      <c r="DR201" s="229"/>
      <c r="DS201" s="229"/>
      <c r="DT201" s="229"/>
      <c r="DU201" s="229"/>
      <c r="DV201" s="229"/>
      <c r="DW201" s="229"/>
      <c r="DX201" s="229"/>
      <c r="DY201" s="229"/>
      <c r="DZ201" s="229"/>
      <c r="EA201" s="229"/>
      <c r="EB201" s="229"/>
      <c r="EC201" s="229"/>
      <c r="ED201" s="229"/>
      <c r="EE201" s="229"/>
      <c r="EF201" s="229"/>
      <c r="EG201" s="229"/>
      <c r="EH201" s="229"/>
      <c r="EI201" s="229"/>
      <c r="EJ201" s="229"/>
      <c r="EK201" s="229"/>
      <c r="EL201" s="229"/>
      <c r="EM201" s="229"/>
      <c r="EN201" s="229"/>
      <c r="EO201" s="229"/>
      <c r="EP201" s="229"/>
      <c r="EQ201" s="229"/>
      <c r="ER201" s="229"/>
      <c r="ES201" s="229"/>
      <c r="ET201" s="229"/>
      <c r="EU201" s="229"/>
      <c r="EV201" s="229"/>
      <c r="EW201" s="229"/>
      <c r="EX201" s="229"/>
      <c r="EY201" s="229"/>
      <c r="EZ201" s="229"/>
      <c r="FA201" s="229"/>
      <c r="FB201" s="229"/>
      <c r="FC201" s="229"/>
      <c r="FD201" s="229"/>
      <c r="FE201" s="229"/>
      <c r="FF201" s="229"/>
      <c r="FG201" s="229"/>
      <c r="FH201" s="229"/>
      <c r="FI201" s="229"/>
      <c r="FJ201" s="229"/>
      <c r="FK201" s="229"/>
      <c r="FL201" s="229"/>
      <c r="FM201" s="229"/>
      <c r="FN201" s="229"/>
      <c r="FO201" s="229"/>
      <c r="FP201" s="229"/>
      <c r="FQ201" s="229"/>
      <c r="FR201" s="229"/>
      <c r="FS201" s="229"/>
      <c r="FT201" s="229"/>
      <c r="FU201" s="229"/>
      <c r="FV201" s="229"/>
      <c r="FW201" s="229"/>
      <c r="FX201" s="229"/>
      <c r="FY201" s="229"/>
      <c r="FZ201" s="229"/>
      <c r="GA201" s="229"/>
      <c r="GB201" s="229"/>
      <c r="GC201" s="229"/>
      <c r="GD201" s="229"/>
      <c r="GE201" s="229"/>
      <c r="GF201" s="229"/>
      <c r="GG201" s="229"/>
      <c r="GH201" s="229"/>
      <c r="GI201" s="229"/>
      <c r="GJ201" s="229"/>
      <c r="GK201" s="229"/>
      <c r="GL201" s="229"/>
      <c r="GM201" s="229"/>
      <c r="GN201" s="229"/>
      <c r="GO201" s="229"/>
      <c r="GP201" s="229"/>
      <c r="GQ201" s="229"/>
      <c r="GR201" s="229"/>
      <c r="GS201" s="229"/>
      <c r="GT201" s="229"/>
      <c r="GU201" s="229"/>
      <c r="GV201" s="229"/>
      <c r="GW201" s="229"/>
      <c r="GX201" s="229"/>
      <c r="GY201" s="229"/>
      <c r="GZ201" s="229"/>
      <c r="HA201" s="229"/>
      <c r="HB201" s="229"/>
      <c r="HC201" s="229"/>
      <c r="HD201" s="229"/>
      <c r="HE201" s="229"/>
      <c r="HF201" s="229"/>
      <c r="HG201" s="229"/>
      <c r="HH201" s="229"/>
      <c r="HI201" s="229"/>
      <c r="HJ201" s="229"/>
      <c r="HK201" s="229"/>
      <c r="HL201" s="229"/>
      <c r="HM201" s="229"/>
      <c r="HN201" s="229"/>
      <c r="HO201" s="229"/>
      <c r="HP201" s="229"/>
      <c r="HQ201" s="229"/>
      <c r="HR201" s="229"/>
      <c r="HS201" s="229"/>
      <c r="HT201" s="229"/>
      <c r="HU201" s="229"/>
      <c r="HV201" s="229"/>
      <c r="HW201" s="229"/>
      <c r="HX201" s="229"/>
      <c r="HY201" s="229"/>
      <c r="HZ201" s="229"/>
      <c r="IA201" s="229"/>
      <c r="IB201" s="229"/>
      <c r="IC201" s="229"/>
      <c r="ID201" s="229"/>
      <c r="IE201" s="229"/>
      <c r="IF201" s="229"/>
      <c r="IG201" s="229"/>
      <c r="IH201" s="229"/>
      <c r="II201" s="229"/>
      <c r="IJ201" s="229"/>
      <c r="IK201" s="229"/>
      <c r="IL201" s="229"/>
      <c r="IM201" s="229"/>
      <c r="IN201" s="229"/>
      <c r="IO201" s="229"/>
      <c r="IP201" s="229"/>
      <c r="IQ201" s="229"/>
      <c r="IR201" s="229"/>
      <c r="IS201" s="229"/>
      <c r="IT201" s="229"/>
      <c r="IU201" s="229"/>
      <c r="IV201" s="229"/>
      <c r="IW201" s="229"/>
      <c r="IX201" s="229"/>
      <c r="IY201" s="229"/>
      <c r="IZ201" s="229"/>
      <c r="JA201" s="229"/>
      <c r="JB201" s="229"/>
      <c r="JC201" s="229"/>
      <c r="JD201" s="229"/>
      <c r="JE201" s="229"/>
      <c r="JF201" s="229"/>
      <c r="JG201" s="229"/>
      <c r="JH201" s="229"/>
      <c r="JI201" s="229"/>
      <c r="JJ201" s="229"/>
      <c r="JK201" s="229"/>
      <c r="JL201" s="229"/>
      <c r="JM201" s="229"/>
      <c r="JN201" s="229"/>
      <c r="JO201" s="229"/>
      <c r="JP201" s="229"/>
      <c r="JQ201" s="229"/>
      <c r="JR201" s="229"/>
      <c r="JS201" s="229"/>
      <c r="JT201" s="229"/>
      <c r="JU201" s="229"/>
      <c r="JV201" s="229"/>
      <c r="JW201" s="229"/>
      <c r="JX201" s="229"/>
      <c r="JY201" s="229"/>
      <c r="JZ201" s="229"/>
      <c r="KA201" s="229"/>
      <c r="KB201" s="229"/>
      <c r="KC201" s="229"/>
      <c r="KD201" s="229"/>
      <c r="KE201" s="229"/>
      <c r="KF201" s="229"/>
      <c r="KG201" s="229"/>
      <c r="KH201" s="229"/>
      <c r="KI201" s="229"/>
      <c r="KJ201" s="229"/>
      <c r="KK201" s="229"/>
      <c r="KL201" s="229"/>
      <c r="KM201" s="229"/>
      <c r="KN201" s="229"/>
      <c r="KO201" s="229"/>
      <c r="KP201" s="229"/>
      <c r="KQ201" s="229"/>
      <c r="KR201" s="229"/>
      <c r="KS201" s="229"/>
      <c r="KT201" s="229"/>
      <c r="KU201" s="229"/>
      <c r="KV201" s="229"/>
      <c r="KW201" s="229"/>
      <c r="KX201" s="229"/>
      <c r="KY201" s="229"/>
      <c r="KZ201" s="229"/>
      <c r="LA201" s="229"/>
      <c r="LB201" s="229"/>
      <c r="LC201" s="229"/>
      <c r="LD201" s="229"/>
      <c r="LE201" s="229"/>
      <c r="LF201" s="229"/>
      <c r="LG201" s="229"/>
      <c r="LH201" s="229"/>
      <c r="LI201" s="229"/>
      <c r="LJ201" s="229"/>
      <c r="LK201" s="229"/>
      <c r="LL201" s="229"/>
      <c r="LM201" s="229"/>
      <c r="LN201" s="229"/>
      <c r="LO201" s="229"/>
      <c r="LP201" s="229"/>
      <c r="LQ201" s="229"/>
      <c r="LR201" s="229"/>
      <c r="LS201" s="229"/>
      <c r="LT201" s="229"/>
      <c r="LU201" s="229"/>
      <c r="LV201" s="229"/>
      <c r="LW201" s="229"/>
      <c r="LX201" s="229"/>
      <c r="LY201" s="229"/>
      <c r="LZ201" s="229"/>
      <c r="MA201" s="229"/>
      <c r="MB201" s="229"/>
      <c r="MC201" s="229"/>
      <c r="MD201" s="229"/>
      <c r="ME201" s="229"/>
      <c r="MF201" s="229"/>
      <c r="MG201" s="229"/>
      <c r="MH201" s="229"/>
      <c r="MI201" s="229"/>
      <c r="MJ201" s="229"/>
      <c r="MK201" s="229"/>
      <c r="ML201" s="229"/>
      <c r="MM201" s="229"/>
      <c r="MN201" s="229"/>
      <c r="MO201" s="229"/>
      <c r="MP201" s="229"/>
      <c r="MQ201" s="229"/>
      <c r="MR201" s="229"/>
      <c r="MS201" s="229"/>
      <c r="MT201" s="229"/>
      <c r="MU201" s="229"/>
      <c r="MV201" s="229"/>
      <c r="MW201" s="229"/>
      <c r="MX201" s="229"/>
      <c r="MY201" s="229"/>
      <c r="MZ201" s="229"/>
      <c r="NA201" s="229"/>
      <c r="NB201" s="229"/>
      <c r="NC201" s="229"/>
      <c r="ND201" s="229"/>
      <c r="NE201" s="229"/>
      <c r="NF201" s="229"/>
      <c r="NG201" s="229"/>
      <c r="NH201" s="229"/>
      <c r="NI201" s="229"/>
      <c r="NJ201" s="229"/>
      <c r="NK201" s="229"/>
      <c r="NL201" s="229"/>
      <c r="NM201" s="229"/>
      <c r="NN201" s="229"/>
      <c r="NO201" s="229"/>
      <c r="NP201" s="229"/>
      <c r="NQ201" s="229"/>
      <c r="NR201" s="229"/>
      <c r="NS201" s="229"/>
      <c r="NT201" s="229"/>
      <c r="NU201" s="229"/>
      <c r="NV201" s="229"/>
      <c r="NW201" s="229"/>
      <c r="NX201" s="229"/>
      <c r="NY201" s="229"/>
      <c r="NZ201" s="229"/>
      <c r="OA201" s="229"/>
      <c r="OB201" s="229"/>
      <c r="OC201" s="229"/>
      <c r="OD201" s="229"/>
      <c r="OE201" s="229"/>
      <c r="OF201" s="229"/>
      <c r="OG201" s="229"/>
      <c r="OH201" s="229"/>
      <c r="OI201" s="229"/>
      <c r="OJ201" s="229"/>
      <c r="OK201" s="229"/>
      <c r="OL201" s="229"/>
      <c r="OM201" s="229"/>
      <c r="ON201" s="229"/>
      <c r="OO201" s="229"/>
      <c r="OP201" s="229"/>
      <c r="OQ201" s="229"/>
      <c r="OR201" s="229"/>
      <c r="OS201" s="229"/>
      <c r="OT201" s="229"/>
      <c r="OU201" s="229"/>
      <c r="OV201" s="229"/>
      <c r="OW201" s="229"/>
      <c r="OX201" s="229"/>
      <c r="OY201" s="229"/>
      <c r="OZ201" s="229"/>
      <c r="PA201" s="229"/>
      <c r="PB201" s="229"/>
      <c r="PC201" s="229"/>
      <c r="PD201" s="229"/>
      <c r="PE201" s="229"/>
      <c r="PF201" s="229"/>
      <c r="PG201" s="229"/>
      <c r="PH201" s="229"/>
      <c r="PI201" s="229"/>
      <c r="PJ201" s="229"/>
      <c r="PK201" s="229"/>
      <c r="PL201" s="229"/>
      <c r="PM201" s="229"/>
      <c r="PN201" s="229"/>
      <c r="PO201" s="229"/>
      <c r="PP201" s="229"/>
      <c r="PQ201" s="229"/>
      <c r="PR201" s="229"/>
      <c r="PS201" s="229"/>
      <c r="PT201" s="229"/>
      <c r="PU201" s="229"/>
      <c r="PV201" s="229"/>
      <c r="PW201" s="229"/>
      <c r="PX201" s="229"/>
      <c r="PY201" s="229"/>
      <c r="PZ201" s="229"/>
      <c r="QA201" s="229"/>
      <c r="QB201" s="229"/>
      <c r="QC201" s="229"/>
      <c r="QD201" s="229"/>
      <c r="QE201" s="229"/>
      <c r="QF201" s="229"/>
      <c r="QG201" s="229"/>
      <c r="QH201" s="229"/>
      <c r="QI201" s="229"/>
      <c r="QJ201" s="229"/>
      <c r="QK201" s="229"/>
      <c r="QL201" s="229"/>
      <c r="QM201" s="229"/>
      <c r="QN201" s="229"/>
      <c r="QO201" s="229"/>
      <c r="QP201" s="229"/>
      <c r="QQ201" s="229"/>
      <c r="QR201" s="229"/>
      <c r="QS201" s="229"/>
      <c r="QT201" s="229"/>
      <c r="QU201" s="229"/>
      <c r="QV201" s="229"/>
      <c r="QW201" s="229"/>
      <c r="QX201" s="229"/>
      <c r="QY201" s="229"/>
      <c r="QZ201" s="229"/>
      <c r="RA201" s="229"/>
      <c r="RB201" s="229"/>
      <c r="RC201" s="229"/>
      <c r="RD201" s="229"/>
      <c r="RE201" s="229"/>
      <c r="RF201" s="229"/>
      <c r="RG201" s="229"/>
      <c r="RH201" s="229"/>
      <c r="RI201" s="229"/>
      <c r="RJ201" s="229"/>
      <c r="RK201" s="229"/>
      <c r="RL201" s="229"/>
      <c r="RM201" s="229"/>
      <c r="RN201" s="229"/>
      <c r="RO201" s="229"/>
      <c r="RP201" s="229"/>
      <c r="RQ201" s="229"/>
      <c r="RR201" s="229"/>
      <c r="RS201" s="229"/>
      <c r="RT201" s="229"/>
      <c r="RU201" s="229"/>
      <c r="RV201" s="229"/>
      <c r="RW201" s="229"/>
      <c r="RX201" s="229"/>
      <c r="RY201" s="229"/>
      <c r="RZ201" s="229"/>
      <c r="SA201" s="229"/>
      <c r="SB201" s="229"/>
      <c r="SC201" s="229"/>
      <c r="SD201" s="229"/>
      <c r="SE201" s="229"/>
      <c r="SF201" s="229"/>
      <c r="SG201" s="229"/>
      <c r="SH201" s="229"/>
      <c r="SI201" s="229"/>
      <c r="SJ201" s="229"/>
      <c r="SK201" s="229"/>
      <c r="SL201" s="229"/>
      <c r="SM201" s="229"/>
      <c r="SN201" s="229"/>
      <c r="SO201" s="229"/>
      <c r="SP201" s="229"/>
      <c r="SQ201" s="229"/>
      <c r="SR201" s="229"/>
      <c r="SS201" s="229"/>
      <c r="ST201" s="229"/>
      <c r="SU201" s="229"/>
      <c r="SV201" s="229"/>
      <c r="SW201" s="229"/>
      <c r="SX201" s="229"/>
      <c r="SY201" s="229"/>
      <c r="SZ201" s="229"/>
      <c r="TA201" s="229"/>
      <c r="TB201" s="229"/>
      <c r="TC201" s="229"/>
      <c r="TD201" s="229"/>
      <c r="TE201" s="229"/>
      <c r="TF201" s="229"/>
      <c r="TG201" s="229"/>
      <c r="TH201" s="229"/>
      <c r="TI201" s="229"/>
      <c r="TJ201" s="229"/>
      <c r="TK201" s="229"/>
      <c r="TL201" s="229"/>
      <c r="TM201" s="229"/>
      <c r="TN201" s="229"/>
      <c r="TO201" s="229"/>
      <c r="TP201" s="229"/>
      <c r="TQ201" s="229"/>
      <c r="TR201" s="229"/>
      <c r="TS201" s="229"/>
      <c r="TT201" s="229"/>
      <c r="TU201" s="229"/>
      <c r="TV201" s="229"/>
      <c r="TW201" s="229"/>
      <c r="TX201" s="229"/>
      <c r="TY201" s="229"/>
      <c r="TZ201" s="229"/>
      <c r="UA201" s="229"/>
      <c r="UB201" s="229"/>
      <c r="UC201" s="229"/>
      <c r="UD201" s="229"/>
      <c r="UE201" s="229"/>
      <c r="UF201" s="229"/>
      <c r="UG201" s="229"/>
      <c r="UH201" s="229"/>
      <c r="UI201" s="229"/>
      <c r="UJ201" s="229"/>
      <c r="UK201" s="229"/>
      <c r="UL201" s="229"/>
      <c r="UM201" s="229"/>
      <c r="UN201" s="229"/>
      <c r="UO201" s="229"/>
      <c r="UP201" s="229"/>
      <c r="UQ201" s="229"/>
      <c r="UR201" s="229"/>
      <c r="US201" s="229"/>
      <c r="UT201" s="229"/>
      <c r="UU201" s="229"/>
      <c r="UV201" s="229"/>
      <c r="UW201" s="229"/>
      <c r="UX201" s="229"/>
      <c r="UY201" s="229"/>
      <c r="UZ201" s="229"/>
      <c r="VA201" s="229"/>
      <c r="VB201" s="229"/>
      <c r="VC201" s="229"/>
      <c r="VD201" s="229"/>
      <c r="VE201" s="229"/>
      <c r="VF201" s="229"/>
      <c r="VG201" s="229"/>
      <c r="VH201" s="229"/>
      <c r="VI201" s="229"/>
      <c r="VJ201" s="229"/>
      <c r="VK201" s="229"/>
      <c r="VL201" s="229"/>
      <c r="VM201" s="229"/>
      <c r="VN201" s="229"/>
      <c r="VO201" s="229"/>
      <c r="VP201" s="229"/>
      <c r="VQ201" s="229"/>
      <c r="VR201" s="229"/>
      <c r="VS201" s="229"/>
      <c r="VT201" s="229"/>
      <c r="VU201" s="229"/>
      <c r="VV201" s="229"/>
      <c r="VW201" s="229"/>
      <c r="VX201" s="229"/>
      <c r="VY201" s="229"/>
      <c r="VZ201" s="229"/>
      <c r="WA201" s="229"/>
      <c r="WB201" s="229"/>
      <c r="WC201" s="229"/>
      <c r="WD201" s="229"/>
      <c r="WE201" s="229"/>
      <c r="WF201" s="229"/>
      <c r="WG201" s="229"/>
      <c r="WH201" s="229"/>
      <c r="WI201" s="229"/>
      <c r="WJ201" s="229"/>
      <c r="WK201" s="229"/>
      <c r="WL201" s="229"/>
      <c r="WM201" s="229"/>
      <c r="WN201" s="229"/>
      <c r="WO201" s="229"/>
      <c r="WP201" s="229"/>
      <c r="WQ201" s="229"/>
      <c r="WR201" s="229"/>
      <c r="WS201" s="229"/>
      <c r="WT201" s="229"/>
      <c r="WU201" s="229"/>
      <c r="WV201" s="229"/>
      <c r="WW201" s="229"/>
      <c r="WX201" s="229"/>
      <c r="WY201" s="229"/>
      <c r="WZ201" s="229"/>
      <c r="XA201" s="229"/>
      <c r="XB201" s="229"/>
      <c r="XC201" s="229"/>
      <c r="XD201" s="229"/>
      <c r="XE201" s="229"/>
      <c r="XF201" s="229"/>
      <c r="XG201" s="229"/>
      <c r="XH201" s="229"/>
      <c r="XI201" s="229"/>
      <c r="XJ201" s="229"/>
      <c r="XK201" s="229"/>
      <c r="XL201" s="229"/>
      <c r="XM201" s="229"/>
      <c r="XN201" s="229"/>
      <c r="XO201" s="229"/>
      <c r="XP201" s="229"/>
      <c r="XQ201" s="229"/>
      <c r="XR201" s="229"/>
      <c r="XS201" s="229"/>
      <c r="XT201" s="229"/>
      <c r="XU201" s="229"/>
      <c r="XV201" s="229"/>
      <c r="XW201" s="229"/>
      <c r="XX201" s="229"/>
      <c r="XY201" s="229"/>
      <c r="XZ201" s="229"/>
      <c r="YA201" s="229"/>
      <c r="YB201" s="229"/>
      <c r="YC201" s="229"/>
      <c r="YD201" s="229"/>
      <c r="YE201" s="229"/>
      <c r="YF201" s="229"/>
      <c r="YG201" s="229"/>
      <c r="YH201" s="229"/>
      <c r="YI201" s="229"/>
      <c r="YJ201" s="229"/>
      <c r="YK201" s="229"/>
      <c r="YL201" s="229"/>
      <c r="YM201" s="229"/>
      <c r="YN201" s="229"/>
      <c r="YO201" s="229"/>
      <c r="YP201" s="229"/>
      <c r="YQ201" s="229"/>
      <c r="YR201" s="229"/>
      <c r="YS201" s="229"/>
      <c r="YT201" s="229"/>
      <c r="YU201" s="229"/>
      <c r="YV201" s="229"/>
      <c r="YW201" s="229"/>
      <c r="YX201" s="229"/>
      <c r="YY201" s="229"/>
      <c r="YZ201" s="229"/>
      <c r="ZA201" s="229"/>
      <c r="ZB201" s="229"/>
      <c r="ZC201" s="229"/>
      <c r="ZD201" s="229"/>
      <c r="ZE201" s="229"/>
      <c r="ZF201" s="229"/>
      <c r="ZG201" s="229"/>
      <c r="ZH201" s="229"/>
      <c r="ZI201" s="229"/>
      <c r="ZJ201" s="229"/>
      <c r="ZK201" s="229"/>
      <c r="ZL201" s="229"/>
      <c r="ZM201" s="229"/>
      <c r="ZN201" s="229"/>
      <c r="ZO201" s="229"/>
      <c r="ZP201" s="229"/>
      <c r="ZQ201" s="229"/>
      <c r="ZR201" s="229"/>
      <c r="ZS201" s="229"/>
      <c r="ZT201" s="229"/>
      <c r="ZU201" s="229"/>
      <c r="ZV201" s="229"/>
      <c r="ZW201" s="229"/>
      <c r="ZX201" s="229"/>
      <c r="ZY201" s="229"/>
      <c r="ZZ201" s="229"/>
      <c r="AAA201" s="229"/>
      <c r="AAB201" s="229"/>
      <c r="AAC201" s="229"/>
      <c r="AAD201" s="229"/>
      <c r="AAE201" s="229"/>
      <c r="AAF201" s="229"/>
      <c r="AAG201" s="229"/>
      <c r="AAH201" s="229"/>
      <c r="AAI201" s="229"/>
      <c r="AAJ201" s="229"/>
      <c r="AAK201" s="229"/>
      <c r="AAL201" s="229"/>
      <c r="AAM201" s="229"/>
      <c r="AAN201" s="229"/>
      <c r="AAO201" s="229"/>
      <c r="AAP201" s="229"/>
      <c r="AAQ201" s="229"/>
      <c r="AAR201" s="229"/>
      <c r="AAS201" s="229"/>
      <c r="AAT201" s="229"/>
      <c r="AAU201" s="229"/>
      <c r="AAV201" s="229"/>
      <c r="AAW201" s="229"/>
      <c r="AAX201" s="229"/>
      <c r="AAY201" s="229"/>
      <c r="AAZ201" s="229"/>
      <c r="ABA201" s="229"/>
      <c r="ABB201" s="229"/>
      <c r="ABC201" s="229"/>
      <c r="ABD201" s="229"/>
      <c r="ABE201" s="229"/>
      <c r="ABF201" s="229"/>
      <c r="ABG201" s="229"/>
      <c r="ABH201" s="229"/>
      <c r="ABI201" s="229"/>
      <c r="ABJ201" s="229"/>
      <c r="ABK201" s="229"/>
      <c r="ABL201" s="229"/>
      <c r="ABM201" s="229"/>
      <c r="ABN201" s="229"/>
      <c r="ABO201" s="229"/>
      <c r="ABP201" s="229"/>
      <c r="ABQ201" s="229"/>
      <c r="ABR201" s="229"/>
      <c r="ABS201" s="229"/>
      <c r="ABT201" s="229"/>
      <c r="ABU201" s="229"/>
      <c r="ABV201" s="229"/>
      <c r="ABW201" s="229"/>
      <c r="ABX201" s="229"/>
      <c r="ABY201" s="229"/>
      <c r="ABZ201" s="229"/>
      <c r="ACA201" s="229"/>
      <c r="ACB201" s="229"/>
      <c r="ACC201" s="229"/>
      <c r="ACD201" s="229"/>
      <c r="ACE201" s="229"/>
      <c r="ACF201" s="229"/>
      <c r="ACG201" s="229"/>
      <c r="ACH201" s="229"/>
      <c r="ACI201" s="229"/>
      <c r="ACJ201" s="229"/>
      <c r="ACK201" s="229"/>
      <c r="ACL201" s="229"/>
      <c r="ACM201" s="229"/>
      <c r="ACN201" s="229"/>
      <c r="ACO201" s="229"/>
      <c r="ACP201" s="229"/>
      <c r="ACQ201" s="229"/>
      <c r="ACR201" s="229"/>
      <c r="ACS201" s="229"/>
      <c r="ACT201" s="229"/>
      <c r="ACU201" s="229"/>
      <c r="ACV201" s="229"/>
      <c r="ACW201" s="229"/>
      <c r="ACX201" s="229"/>
      <c r="ACY201" s="229"/>
      <c r="ACZ201" s="229"/>
      <c r="ADA201" s="229"/>
      <c r="ADB201" s="229"/>
      <c r="ADC201" s="229"/>
      <c r="ADD201" s="229"/>
      <c r="ADE201" s="229"/>
      <c r="ADF201" s="229"/>
      <c r="ADG201" s="229"/>
      <c r="ADH201" s="229"/>
      <c r="ADI201" s="229"/>
      <c r="ADJ201" s="229"/>
      <c r="ADK201" s="229"/>
      <c r="ADL201" s="229"/>
      <c r="ADM201" s="229"/>
      <c r="ADN201" s="229"/>
      <c r="ADO201" s="229"/>
      <c r="ADP201" s="229"/>
      <c r="ADQ201" s="229"/>
      <c r="ADR201" s="229"/>
      <c r="ADS201" s="229"/>
      <c r="ADT201" s="229"/>
      <c r="ADU201" s="229"/>
      <c r="ADV201" s="229"/>
      <c r="ADW201" s="229"/>
      <c r="ADX201" s="229"/>
      <c r="ADY201" s="229"/>
      <c r="ADZ201" s="229"/>
      <c r="AEA201" s="229"/>
      <c r="AEB201" s="229"/>
      <c r="AEC201" s="229"/>
      <c r="AED201" s="229"/>
      <c r="AEE201" s="229"/>
      <c r="AEF201" s="229"/>
      <c r="AEG201" s="229"/>
      <c r="AEH201" s="229"/>
      <c r="AEI201" s="229"/>
      <c r="AEJ201" s="229"/>
      <c r="AEK201" s="229"/>
      <c r="AEL201" s="229"/>
      <c r="AEM201" s="229"/>
      <c r="AEN201" s="229"/>
      <c r="AEO201" s="229"/>
      <c r="AEP201" s="229"/>
      <c r="AEQ201" s="229"/>
      <c r="AER201" s="229"/>
      <c r="AES201" s="229"/>
      <c r="AET201" s="229"/>
      <c r="AEU201" s="229"/>
      <c r="AEV201" s="229"/>
      <c r="AEW201" s="229"/>
      <c r="AEX201" s="229"/>
      <c r="AEY201" s="229"/>
      <c r="AEZ201" s="229"/>
      <c r="AFA201" s="229"/>
      <c r="AFB201" s="229"/>
      <c r="AFC201" s="229"/>
      <c r="AFD201" s="229"/>
      <c r="AFE201" s="229"/>
      <c r="AFF201" s="229"/>
      <c r="AFG201" s="229"/>
      <c r="AFH201" s="229"/>
      <c r="AFI201" s="229"/>
      <c r="AFJ201" s="229"/>
      <c r="AFK201" s="229"/>
      <c r="AFL201" s="229"/>
      <c r="AFM201" s="229"/>
      <c r="AFN201" s="229"/>
      <c r="AFO201" s="229"/>
      <c r="AFP201" s="229"/>
      <c r="AFQ201" s="229"/>
      <c r="AFR201" s="229"/>
      <c r="AFS201" s="229"/>
      <c r="AFT201" s="229"/>
      <c r="AFU201" s="229"/>
      <c r="AFV201" s="229"/>
      <c r="AFW201" s="229"/>
      <c r="AFX201" s="229"/>
      <c r="AFY201" s="229"/>
      <c r="AFZ201" s="229"/>
      <c r="AGA201" s="229"/>
      <c r="AGB201" s="229"/>
      <c r="AGC201" s="229"/>
      <c r="AGD201" s="229"/>
      <c r="AGE201" s="229"/>
      <c r="AGF201" s="229"/>
      <c r="AGG201" s="229"/>
      <c r="AGH201" s="229"/>
      <c r="AGI201" s="229"/>
      <c r="AGJ201" s="229"/>
      <c r="AGK201" s="229"/>
      <c r="AGL201" s="229"/>
      <c r="AGM201" s="229"/>
      <c r="AGN201" s="229"/>
      <c r="AGO201" s="229"/>
      <c r="AGP201" s="229"/>
      <c r="AGQ201" s="229"/>
      <c r="AGR201" s="229"/>
      <c r="AGS201" s="229"/>
      <c r="AGT201" s="229"/>
      <c r="AGU201" s="229"/>
      <c r="AGV201" s="229"/>
      <c r="AGW201" s="229"/>
      <c r="AGX201" s="229"/>
      <c r="AGY201" s="229"/>
      <c r="AGZ201" s="229"/>
      <c r="AHA201" s="229"/>
      <c r="AHB201" s="229"/>
      <c r="AHC201" s="229"/>
      <c r="AHD201" s="229"/>
      <c r="AHE201" s="229"/>
      <c r="AHF201" s="229"/>
      <c r="AHG201" s="229"/>
      <c r="AHH201" s="229"/>
      <c r="AHI201" s="229"/>
      <c r="AHJ201" s="229"/>
      <c r="AHK201" s="229"/>
      <c r="AHL201" s="229"/>
      <c r="AHM201" s="229"/>
      <c r="AHN201" s="229"/>
      <c r="AHO201" s="229"/>
      <c r="AHP201" s="229"/>
      <c r="AHQ201" s="229"/>
      <c r="AHR201" s="229"/>
      <c r="AHS201" s="229"/>
      <c r="AHT201" s="229"/>
      <c r="AHU201" s="229"/>
      <c r="AHV201" s="229"/>
      <c r="AHW201" s="229"/>
      <c r="AHX201" s="229"/>
      <c r="AHY201" s="229"/>
      <c r="AHZ201" s="229"/>
      <c r="AIA201" s="229"/>
      <c r="AIB201" s="229"/>
      <c r="AIC201" s="229"/>
      <c r="AID201" s="229"/>
      <c r="AIE201" s="229"/>
      <c r="AIF201" s="229"/>
      <c r="AIG201" s="229"/>
      <c r="AIH201" s="229"/>
      <c r="AII201" s="229"/>
      <c r="AIJ201" s="229"/>
      <c r="AIK201" s="229"/>
      <c r="AIL201" s="229"/>
      <c r="AIM201" s="229"/>
      <c r="AIN201" s="229"/>
      <c r="AIO201" s="229"/>
      <c r="AIP201" s="229"/>
      <c r="AIQ201" s="229"/>
      <c r="AIR201" s="229"/>
      <c r="AIS201" s="229"/>
      <c r="AIT201" s="229"/>
      <c r="AIU201" s="229"/>
      <c r="AIV201" s="229"/>
      <c r="AIW201" s="229"/>
      <c r="AIX201" s="229"/>
      <c r="AIY201" s="229"/>
      <c r="AIZ201" s="229"/>
      <c r="AJA201" s="229"/>
      <c r="AJB201" s="229"/>
      <c r="AJC201" s="229"/>
      <c r="AJD201" s="229"/>
      <c r="AJE201" s="229"/>
      <c r="AJF201" s="229"/>
      <c r="AJG201" s="229"/>
      <c r="AJH201" s="229"/>
      <c r="AJI201" s="229"/>
      <c r="AJJ201" s="229"/>
      <c r="AJK201" s="229"/>
      <c r="AJL201" s="229"/>
      <c r="AJM201" s="229"/>
      <c r="AJN201" s="229"/>
      <c r="AJO201" s="229"/>
      <c r="AJP201" s="229"/>
      <c r="AJQ201" s="229"/>
      <c r="AJR201" s="229"/>
      <c r="AJS201" s="229"/>
      <c r="AJT201" s="229"/>
      <c r="AJU201" s="229"/>
      <c r="AJV201" s="229"/>
      <c r="AJW201" s="229"/>
      <c r="AJX201" s="229"/>
      <c r="AJY201" s="229"/>
      <c r="AJZ201" s="229"/>
      <c r="AKA201" s="229"/>
      <c r="AKB201" s="229"/>
      <c r="AKC201" s="229"/>
      <c r="AKD201" s="229"/>
      <c r="AKE201" s="229"/>
      <c r="AKF201" s="229"/>
      <c r="AKG201" s="229"/>
      <c r="AKH201" s="229"/>
      <c r="AKI201" s="229"/>
      <c r="AKJ201" s="229"/>
      <c r="AKK201" s="229"/>
      <c r="AKL201" s="229"/>
      <c r="AKM201" s="229"/>
      <c r="AKN201" s="229"/>
      <c r="AKO201" s="229"/>
      <c r="AKP201" s="229"/>
      <c r="AKQ201" s="229"/>
      <c r="AKR201" s="229"/>
      <c r="AKS201" s="229"/>
      <c r="AKT201" s="229"/>
      <c r="AKU201" s="229"/>
      <c r="AKV201" s="229"/>
      <c r="AKW201" s="229"/>
      <c r="AKX201" s="229"/>
      <c r="AKY201" s="229"/>
      <c r="AKZ201" s="229"/>
      <c r="ALA201" s="229"/>
      <c r="ALB201" s="229"/>
      <c r="ALC201" s="229"/>
      <c r="ALD201" s="229"/>
      <c r="ALE201" s="229"/>
      <c r="ALF201" s="229"/>
      <c r="ALG201" s="229"/>
      <c r="ALH201" s="229"/>
      <c r="ALI201" s="229"/>
      <c r="ALJ201" s="229"/>
      <c r="ALK201" s="229"/>
      <c r="ALL201" s="229"/>
      <c r="ALM201" s="229"/>
      <c r="ALN201" s="229"/>
      <c r="ALO201" s="229"/>
      <c r="ALP201" s="229"/>
      <c r="ALQ201" s="229"/>
      <c r="ALR201" s="229"/>
      <c r="ALS201" s="229"/>
      <c r="ALT201" s="229"/>
      <c r="ALU201" s="229"/>
      <c r="ALV201" s="229"/>
      <c r="ALW201" s="229"/>
      <c r="ALX201" s="229"/>
      <c r="ALY201" s="229"/>
      <c r="ALZ201" s="229"/>
      <c r="AMA201" s="229"/>
      <c r="AMB201" s="229"/>
      <c r="AMC201" s="229"/>
      <c r="AMD201" s="229"/>
      <c r="AME201" s="229"/>
      <c r="AMF201" s="229"/>
      <c r="AMG201" s="229"/>
      <c r="AMH201" s="229"/>
      <c r="AMI201" s="229"/>
      <c r="AMJ201" s="229"/>
      <c r="AMK201" s="229"/>
      <c r="AML201" s="229"/>
      <c r="AMM201" s="229"/>
      <c r="AMN201" s="229"/>
      <c r="AMO201" s="229"/>
      <c r="AMP201" s="229"/>
      <c r="AMQ201" s="229"/>
      <c r="AMR201" s="229"/>
      <c r="AMS201" s="229"/>
      <c r="AMT201" s="229"/>
      <c r="AMU201" s="229"/>
      <c r="AMV201" s="229"/>
      <c r="AMW201" s="229"/>
      <c r="AMX201" s="229"/>
      <c r="AMY201" s="229"/>
      <c r="AMZ201" s="229"/>
      <c r="ANA201" s="229"/>
      <c r="ANB201" s="229"/>
      <c r="ANC201" s="229"/>
      <c r="AND201" s="229"/>
      <c r="ANE201" s="229"/>
      <c r="ANF201" s="229"/>
      <c r="ANG201" s="229"/>
      <c r="ANH201" s="229"/>
      <c r="ANI201" s="229"/>
      <c r="ANJ201" s="229"/>
      <c r="ANK201" s="229"/>
      <c r="ANL201" s="229"/>
      <c r="ANM201" s="229"/>
      <c r="ANN201" s="229"/>
      <c r="ANO201" s="229"/>
      <c r="ANP201" s="229"/>
      <c r="ANQ201" s="229"/>
      <c r="ANR201" s="229"/>
      <c r="ANS201" s="229"/>
      <c r="ANT201" s="229"/>
      <c r="ANU201" s="229"/>
      <c r="ANV201" s="229"/>
      <c r="ANW201" s="229"/>
      <c r="ANX201" s="229"/>
      <c r="ANY201" s="229"/>
      <c r="ANZ201" s="229"/>
      <c r="AOA201" s="229"/>
      <c r="AOB201" s="229"/>
      <c r="AOC201" s="229"/>
      <c r="AOD201" s="229"/>
      <c r="AOE201" s="229"/>
      <c r="AOF201" s="229"/>
      <c r="AOG201" s="229"/>
      <c r="AOH201" s="229"/>
      <c r="AOI201" s="229"/>
      <c r="AOJ201" s="229"/>
      <c r="AOK201" s="229"/>
      <c r="AOL201" s="229"/>
      <c r="AOM201" s="229"/>
      <c r="AON201" s="229"/>
      <c r="AOO201" s="229"/>
      <c r="AOP201" s="229"/>
      <c r="AOQ201" s="229"/>
      <c r="AOR201" s="229"/>
      <c r="AOS201" s="229"/>
      <c r="AOT201" s="229"/>
      <c r="AOU201" s="229"/>
      <c r="AOV201" s="229"/>
      <c r="AOW201" s="229"/>
      <c r="AOX201" s="229"/>
      <c r="AOY201" s="229"/>
      <c r="AOZ201" s="229"/>
      <c r="APA201" s="229"/>
      <c r="APB201" s="229"/>
      <c r="APC201" s="229"/>
      <c r="APD201" s="229"/>
      <c r="APE201" s="229"/>
      <c r="APF201" s="229"/>
      <c r="APG201" s="229"/>
      <c r="APH201" s="229"/>
      <c r="API201" s="229"/>
      <c r="APJ201" s="229"/>
      <c r="APK201" s="229"/>
      <c r="APL201" s="229"/>
      <c r="APM201" s="229"/>
      <c r="APN201" s="229"/>
      <c r="APO201" s="229"/>
      <c r="APP201" s="229"/>
      <c r="APQ201" s="229"/>
      <c r="APR201" s="229"/>
      <c r="APS201" s="229"/>
      <c r="APT201" s="229"/>
      <c r="APU201" s="229"/>
      <c r="APV201" s="229"/>
      <c r="APW201" s="229"/>
      <c r="APX201" s="229"/>
      <c r="APY201" s="229"/>
      <c r="APZ201" s="229"/>
      <c r="AQA201" s="229"/>
      <c r="AQB201" s="229"/>
      <c r="AQC201" s="229"/>
      <c r="AQD201" s="229"/>
      <c r="AQE201" s="229"/>
      <c r="AQF201" s="229"/>
      <c r="AQG201" s="229"/>
      <c r="AQH201" s="229"/>
      <c r="AQI201" s="229"/>
      <c r="AQJ201" s="229"/>
      <c r="AQK201" s="229"/>
      <c r="AQL201" s="229"/>
      <c r="AQM201" s="229"/>
      <c r="AQN201" s="229"/>
      <c r="AQO201" s="229"/>
      <c r="AQP201" s="229"/>
      <c r="AQQ201" s="229"/>
      <c r="AQR201" s="229"/>
      <c r="AQS201" s="229"/>
      <c r="AQT201" s="229"/>
      <c r="AQU201" s="229"/>
      <c r="AQV201" s="229"/>
      <c r="AQW201" s="229"/>
      <c r="AQX201" s="229"/>
      <c r="AQY201" s="229"/>
      <c r="AQZ201" s="229"/>
      <c r="ARA201" s="229"/>
      <c r="ARB201" s="229"/>
      <c r="ARC201" s="229"/>
      <c r="ARD201" s="229"/>
      <c r="ARE201" s="229"/>
      <c r="ARF201" s="229"/>
      <c r="ARG201" s="229"/>
      <c r="ARH201" s="229"/>
      <c r="ARI201" s="229"/>
      <c r="ARJ201" s="229"/>
      <c r="ARK201" s="229"/>
      <c r="ARL201" s="229"/>
      <c r="ARM201" s="229"/>
      <c r="ARN201" s="229"/>
      <c r="ARO201" s="229"/>
      <c r="ARP201" s="229"/>
      <c r="ARQ201" s="229"/>
      <c r="ARR201" s="229"/>
      <c r="ARS201" s="229"/>
      <c r="ART201" s="229"/>
      <c r="ARU201" s="229"/>
      <c r="ARV201" s="229"/>
      <c r="ARW201" s="229"/>
      <c r="ARX201" s="229"/>
      <c r="ARY201" s="229"/>
      <c r="ARZ201" s="229"/>
      <c r="ASA201" s="229"/>
      <c r="ASB201" s="229"/>
      <c r="ASC201" s="229"/>
      <c r="ASD201" s="229"/>
      <c r="ASE201" s="229"/>
      <c r="ASF201" s="229"/>
      <c r="ASG201" s="229"/>
      <c r="ASH201" s="229"/>
      <c r="ASI201" s="229"/>
      <c r="ASJ201" s="229"/>
      <c r="ASK201" s="229"/>
      <c r="ASL201" s="229"/>
      <c r="ASM201" s="229"/>
      <c r="ASN201" s="229"/>
      <c r="ASO201" s="229"/>
      <c r="ASP201" s="229"/>
      <c r="ASQ201" s="229"/>
      <c r="ASR201" s="229"/>
      <c r="ASS201" s="229"/>
      <c r="AST201" s="229"/>
      <c r="ASU201" s="229"/>
      <c r="ASV201" s="229"/>
      <c r="ASW201" s="229"/>
      <c r="ASX201" s="229"/>
      <c r="ASY201" s="229"/>
      <c r="ASZ201" s="229"/>
      <c r="ATA201" s="229"/>
      <c r="ATB201" s="229"/>
      <c r="ATC201" s="229"/>
      <c r="ATD201" s="229"/>
      <c r="ATE201" s="229"/>
      <c r="ATF201" s="229"/>
      <c r="ATG201" s="229"/>
      <c r="ATH201" s="229"/>
      <c r="ATI201" s="229"/>
      <c r="ATJ201" s="229"/>
      <c r="ATK201" s="229"/>
      <c r="ATL201" s="229"/>
      <c r="ATM201" s="229"/>
      <c r="ATN201" s="229"/>
      <c r="ATO201" s="229"/>
      <c r="ATP201" s="229"/>
      <c r="ATQ201" s="229"/>
      <c r="ATR201" s="229"/>
      <c r="ATS201" s="229"/>
      <c r="ATT201" s="229"/>
      <c r="ATU201" s="229"/>
      <c r="ATV201" s="229"/>
      <c r="ATW201" s="229"/>
      <c r="ATX201" s="229"/>
      <c r="ATY201" s="229"/>
      <c r="ATZ201" s="229"/>
      <c r="AUA201" s="229"/>
      <c r="AUB201" s="229"/>
      <c r="AUC201" s="229"/>
      <c r="AUD201" s="229"/>
      <c r="AUE201" s="229"/>
      <c r="AUF201" s="229"/>
      <c r="AUG201" s="229"/>
      <c r="AUH201" s="229"/>
      <c r="AUI201" s="229"/>
      <c r="AUJ201" s="229"/>
      <c r="AUK201" s="229"/>
      <c r="AUL201" s="229"/>
      <c r="AUM201" s="229"/>
      <c r="AUN201" s="229"/>
      <c r="AUO201" s="229"/>
      <c r="AUP201" s="229"/>
      <c r="AUQ201" s="229"/>
      <c r="AUR201" s="229"/>
      <c r="AUS201" s="229"/>
      <c r="AUT201" s="229"/>
      <c r="AUU201" s="229"/>
      <c r="AUV201" s="229"/>
      <c r="AUW201" s="229"/>
      <c r="AUX201" s="229"/>
      <c r="AUY201" s="229"/>
      <c r="AUZ201" s="229"/>
      <c r="AVA201" s="229"/>
      <c r="AVB201" s="229"/>
      <c r="AVC201" s="229"/>
      <c r="AVD201" s="229"/>
      <c r="AVE201" s="229"/>
      <c r="AVF201" s="229"/>
      <c r="AVG201" s="229"/>
      <c r="AVH201" s="229"/>
      <c r="AVI201" s="229"/>
      <c r="AVJ201" s="229"/>
      <c r="AVK201" s="229"/>
      <c r="AVL201" s="229"/>
      <c r="AVM201" s="229"/>
      <c r="AVN201" s="229"/>
      <c r="AVO201" s="229"/>
      <c r="AVP201" s="229"/>
      <c r="AVQ201" s="229"/>
      <c r="AVR201" s="229"/>
      <c r="AVS201" s="229"/>
      <c r="AVT201" s="229"/>
      <c r="AVU201" s="229"/>
      <c r="AVV201" s="229"/>
      <c r="AVW201" s="229"/>
      <c r="AVX201" s="229"/>
      <c r="AVY201" s="229"/>
      <c r="AVZ201" s="229"/>
      <c r="AWA201" s="229"/>
      <c r="AWB201" s="229"/>
      <c r="AWC201" s="229"/>
      <c r="AWD201" s="229"/>
      <c r="AWE201" s="229"/>
      <c r="AWF201" s="229"/>
      <c r="AWG201" s="229"/>
      <c r="AWH201" s="229"/>
      <c r="AWI201" s="229"/>
      <c r="AWJ201" s="229"/>
      <c r="AWK201" s="229"/>
      <c r="AWL201" s="229"/>
      <c r="AWM201" s="229"/>
      <c r="AWN201" s="229"/>
      <c r="AWO201" s="229"/>
      <c r="AWP201" s="229"/>
      <c r="AWQ201" s="229"/>
      <c r="AWR201" s="229"/>
      <c r="AWS201" s="229"/>
      <c r="AWT201" s="229"/>
      <c r="AWU201" s="229"/>
      <c r="AWV201" s="229"/>
      <c r="AWW201" s="229"/>
      <c r="AWX201" s="229"/>
      <c r="AWY201" s="229"/>
      <c r="AWZ201" s="229"/>
      <c r="AXA201" s="229"/>
      <c r="AXB201" s="229"/>
      <c r="AXC201" s="229"/>
      <c r="AXD201" s="229"/>
      <c r="AXE201" s="229"/>
      <c r="AXF201" s="229"/>
      <c r="AXG201" s="229"/>
      <c r="AXH201" s="229"/>
      <c r="AXI201" s="229"/>
      <c r="AXJ201" s="229"/>
      <c r="AXK201" s="229"/>
      <c r="AXL201" s="229"/>
      <c r="AXM201" s="229"/>
      <c r="AXN201" s="229"/>
      <c r="AXO201" s="229"/>
      <c r="AXP201" s="229"/>
      <c r="AXQ201" s="229"/>
      <c r="AXR201" s="229"/>
      <c r="AXS201" s="229"/>
      <c r="AXT201" s="229"/>
      <c r="AXU201" s="229"/>
      <c r="AXV201" s="229"/>
      <c r="AXW201" s="229"/>
      <c r="AXX201" s="229"/>
      <c r="AXY201" s="229"/>
      <c r="AXZ201" s="229"/>
      <c r="AYA201" s="229"/>
      <c r="AYB201" s="229"/>
      <c r="AYC201" s="229"/>
      <c r="AYD201" s="229"/>
      <c r="AYE201" s="229"/>
      <c r="AYF201" s="229"/>
      <c r="AYG201" s="229"/>
      <c r="AYH201" s="229"/>
      <c r="AYI201" s="229"/>
      <c r="AYJ201" s="229"/>
      <c r="AYK201" s="229"/>
      <c r="AYL201" s="229"/>
      <c r="AYM201" s="229"/>
      <c r="AYN201" s="229"/>
      <c r="AYO201" s="229"/>
      <c r="AYP201" s="229"/>
      <c r="AYQ201" s="229"/>
      <c r="AYR201" s="229"/>
      <c r="AYS201" s="229"/>
      <c r="AYT201" s="229"/>
      <c r="AYU201" s="229"/>
      <c r="AYV201" s="229"/>
      <c r="AYW201" s="229"/>
      <c r="AYX201" s="229"/>
      <c r="AYY201" s="229"/>
      <c r="AYZ201" s="229"/>
      <c r="AZA201" s="229"/>
      <c r="AZB201" s="229"/>
      <c r="AZC201" s="229"/>
      <c r="AZD201" s="229"/>
      <c r="AZE201" s="229"/>
      <c r="AZF201" s="229"/>
      <c r="AZG201" s="229"/>
      <c r="AZH201" s="229"/>
      <c r="AZI201" s="229"/>
      <c r="AZJ201" s="229"/>
      <c r="AZK201" s="229"/>
      <c r="AZL201" s="229"/>
      <c r="AZM201" s="229"/>
      <c r="AZN201" s="229"/>
      <c r="AZO201" s="229"/>
      <c r="AZP201" s="229"/>
      <c r="AZQ201" s="229"/>
      <c r="AZR201" s="229"/>
      <c r="AZS201" s="229"/>
      <c r="AZT201" s="229"/>
      <c r="AZU201" s="229"/>
      <c r="AZV201" s="229"/>
      <c r="AZW201" s="229"/>
      <c r="AZX201" s="229"/>
      <c r="AZY201" s="229"/>
      <c r="AZZ201" s="229"/>
      <c r="BAA201" s="229"/>
      <c r="BAB201" s="229"/>
      <c r="BAC201" s="229"/>
      <c r="BAD201" s="229"/>
      <c r="BAE201" s="229"/>
      <c r="BAF201" s="229"/>
      <c r="BAG201" s="229"/>
      <c r="BAH201" s="229"/>
      <c r="BAI201" s="229"/>
      <c r="BAJ201" s="229"/>
      <c r="BAK201" s="229"/>
      <c r="BAL201" s="229"/>
      <c r="BAM201" s="229"/>
      <c r="BAN201" s="229"/>
      <c r="BAO201" s="229"/>
      <c r="BAP201" s="229"/>
      <c r="BAQ201" s="229"/>
      <c r="BAR201" s="229"/>
      <c r="BAS201" s="229"/>
      <c r="BAT201" s="229"/>
      <c r="BAU201" s="229"/>
      <c r="BAV201" s="229"/>
      <c r="BAW201" s="229"/>
      <c r="BAX201" s="229"/>
      <c r="BAY201" s="229"/>
      <c r="BAZ201" s="229"/>
      <c r="BBA201" s="229"/>
      <c r="BBB201" s="229"/>
      <c r="BBC201" s="229"/>
      <c r="BBD201" s="229"/>
      <c r="BBE201" s="229"/>
      <c r="BBF201" s="229"/>
      <c r="BBG201" s="229"/>
      <c r="BBH201" s="229"/>
      <c r="BBI201" s="229"/>
      <c r="BBJ201" s="229"/>
      <c r="BBK201" s="229"/>
      <c r="BBL201" s="229"/>
      <c r="BBM201" s="229"/>
      <c r="BBN201" s="229"/>
      <c r="BBO201" s="229"/>
      <c r="BBP201" s="229"/>
      <c r="BBQ201" s="229"/>
      <c r="BBR201" s="229"/>
      <c r="BBS201" s="229"/>
      <c r="BBT201" s="229"/>
      <c r="BBU201" s="229"/>
      <c r="BBV201" s="229"/>
      <c r="BBW201" s="229"/>
      <c r="BBX201" s="229"/>
      <c r="BBY201" s="229"/>
      <c r="BBZ201" s="229"/>
      <c r="BCA201" s="229"/>
      <c r="BCB201" s="229"/>
      <c r="BCC201" s="229"/>
      <c r="BCD201" s="229"/>
      <c r="BCE201" s="229"/>
      <c r="BCF201" s="229"/>
      <c r="BCG201" s="229"/>
      <c r="BCH201" s="229"/>
      <c r="BCI201" s="229"/>
      <c r="BCJ201" s="229"/>
      <c r="BCK201" s="229"/>
      <c r="BCL201" s="229"/>
      <c r="BCM201" s="229"/>
      <c r="BCN201" s="229"/>
      <c r="BCO201" s="229"/>
      <c r="BCP201" s="229"/>
      <c r="BCQ201" s="229"/>
      <c r="BCR201" s="229"/>
      <c r="BCS201" s="229"/>
      <c r="BCT201" s="229"/>
      <c r="BCU201" s="229"/>
      <c r="BCV201" s="229"/>
      <c r="BCW201" s="229"/>
      <c r="BCX201" s="229"/>
      <c r="BCY201" s="229"/>
      <c r="BCZ201" s="229"/>
      <c r="BDA201" s="229"/>
      <c r="BDB201" s="229"/>
      <c r="BDC201" s="229"/>
      <c r="BDD201" s="229"/>
      <c r="BDE201" s="229"/>
      <c r="BDF201" s="229"/>
      <c r="BDG201" s="229"/>
      <c r="BDH201" s="229"/>
      <c r="BDI201" s="229"/>
      <c r="BDJ201" s="229"/>
      <c r="BDK201" s="229"/>
      <c r="BDL201" s="229"/>
      <c r="BDM201" s="229"/>
      <c r="BDN201" s="229"/>
      <c r="BDO201" s="229"/>
      <c r="BDP201" s="229"/>
      <c r="BDQ201" s="229"/>
      <c r="BDR201" s="229"/>
      <c r="BDS201" s="229"/>
      <c r="BDT201" s="229"/>
      <c r="BDU201" s="229"/>
      <c r="BDV201" s="229"/>
      <c r="BDW201" s="229"/>
      <c r="BDX201" s="229"/>
      <c r="BDY201" s="229"/>
      <c r="BDZ201" s="229"/>
      <c r="BEA201" s="229"/>
      <c r="BEB201" s="229"/>
      <c r="BEC201" s="229"/>
      <c r="BED201" s="229"/>
      <c r="BEE201" s="229"/>
      <c r="BEF201" s="229"/>
      <c r="BEG201" s="229"/>
      <c r="BEH201" s="229"/>
      <c r="BEI201" s="229"/>
      <c r="BEJ201" s="229"/>
      <c r="BEK201" s="229"/>
      <c r="BEL201" s="229"/>
      <c r="BEM201" s="229"/>
      <c r="BEN201" s="229"/>
      <c r="BEO201" s="229"/>
      <c r="BEP201" s="229"/>
      <c r="BEQ201" s="229"/>
      <c r="BER201" s="229"/>
      <c r="BES201" s="229"/>
      <c r="BET201" s="229"/>
      <c r="BEU201" s="229"/>
      <c r="BEV201" s="229"/>
      <c r="BEW201" s="229"/>
      <c r="BEX201" s="229"/>
      <c r="BEY201" s="229"/>
      <c r="BEZ201" s="229"/>
      <c r="BFA201" s="229"/>
      <c r="BFB201" s="229"/>
      <c r="BFC201" s="229"/>
      <c r="BFD201" s="229"/>
      <c r="BFE201" s="229"/>
      <c r="BFF201" s="229"/>
      <c r="BFG201" s="229"/>
      <c r="BFH201" s="229"/>
      <c r="BFI201" s="229"/>
      <c r="BFJ201" s="229"/>
      <c r="BFK201" s="229"/>
      <c r="BFL201" s="229"/>
      <c r="BFM201" s="229"/>
      <c r="BFN201" s="229"/>
      <c r="BFO201" s="229"/>
      <c r="BFP201" s="229"/>
      <c r="BFQ201" s="229"/>
      <c r="BFR201" s="229"/>
      <c r="BFS201" s="229"/>
      <c r="BFT201" s="229"/>
      <c r="BFU201" s="229"/>
      <c r="BFV201" s="229"/>
      <c r="BFW201" s="229"/>
      <c r="BFX201" s="229"/>
      <c r="BFY201" s="229"/>
      <c r="BFZ201" s="229"/>
      <c r="BGA201" s="229"/>
      <c r="BGB201" s="229"/>
      <c r="BGC201" s="229"/>
      <c r="BGD201" s="229"/>
      <c r="BGE201" s="229"/>
      <c r="BGF201" s="229"/>
      <c r="BGG201" s="229"/>
      <c r="BGH201" s="229"/>
      <c r="BGI201" s="229"/>
      <c r="BGJ201" s="229"/>
      <c r="BGK201" s="229"/>
      <c r="BGL201" s="229"/>
      <c r="BGM201" s="229"/>
      <c r="BGN201" s="229"/>
      <c r="BGO201" s="229"/>
      <c r="BGP201" s="229"/>
      <c r="BGQ201" s="229"/>
      <c r="BGR201" s="229"/>
      <c r="BGS201" s="229"/>
      <c r="BGT201" s="229"/>
      <c r="BGU201" s="229"/>
      <c r="BGV201" s="229"/>
      <c r="BGW201" s="229"/>
      <c r="BGX201" s="229"/>
      <c r="BGY201" s="229"/>
      <c r="BGZ201" s="229"/>
      <c r="BHA201" s="229"/>
      <c r="BHB201" s="229"/>
      <c r="BHC201" s="229"/>
      <c r="BHD201" s="229"/>
      <c r="BHE201" s="229"/>
      <c r="BHF201" s="229"/>
      <c r="BHG201" s="229"/>
      <c r="BHH201" s="229"/>
      <c r="BHI201" s="229"/>
      <c r="BHJ201" s="229"/>
      <c r="BHK201" s="229"/>
      <c r="BHL201" s="229"/>
      <c r="BHM201" s="229"/>
      <c r="BHN201" s="229"/>
      <c r="BHO201" s="229"/>
      <c r="BHP201" s="229"/>
      <c r="BHQ201" s="229"/>
      <c r="BHR201" s="229"/>
      <c r="BHS201" s="229"/>
      <c r="BHT201" s="229"/>
      <c r="BHU201" s="229"/>
      <c r="BHV201" s="229"/>
      <c r="BHW201" s="229"/>
      <c r="BHX201" s="229"/>
      <c r="BHY201" s="229"/>
      <c r="BHZ201" s="229"/>
      <c r="BIA201" s="229"/>
      <c r="BIB201" s="229"/>
      <c r="BIC201" s="229"/>
      <c r="BID201" s="229"/>
      <c r="BIE201" s="229"/>
      <c r="BIF201" s="229"/>
      <c r="BIG201" s="229"/>
      <c r="BIH201" s="229"/>
      <c r="BII201" s="229"/>
      <c r="BIJ201" s="229"/>
      <c r="BIK201" s="229"/>
      <c r="BIL201" s="229"/>
      <c r="BIM201" s="229"/>
      <c r="BIN201" s="229"/>
      <c r="BIO201" s="229"/>
      <c r="BIP201" s="229"/>
      <c r="BIQ201" s="229"/>
      <c r="BIR201" s="229"/>
      <c r="BIS201" s="229"/>
      <c r="BIT201" s="229"/>
      <c r="BIU201" s="229"/>
      <c r="BIV201" s="229"/>
      <c r="BIW201" s="229"/>
      <c r="BIX201" s="229"/>
      <c r="BIY201" s="229"/>
      <c r="BIZ201" s="229"/>
      <c r="BJA201" s="229"/>
      <c r="BJB201" s="229"/>
      <c r="BJC201" s="229"/>
      <c r="BJD201" s="229"/>
      <c r="BJE201" s="229"/>
      <c r="BJF201" s="229"/>
      <c r="BJG201" s="229"/>
      <c r="BJH201" s="229"/>
      <c r="BJI201" s="229"/>
      <c r="BJJ201" s="229"/>
      <c r="BJK201" s="229"/>
      <c r="BJL201" s="229"/>
      <c r="BJM201" s="229"/>
      <c r="BJN201" s="229"/>
      <c r="BJO201" s="229"/>
      <c r="BJP201" s="229"/>
      <c r="BJQ201" s="229"/>
      <c r="BJR201" s="229"/>
      <c r="BJS201" s="229"/>
      <c r="BJT201" s="229"/>
      <c r="BJU201" s="229"/>
      <c r="BJV201" s="229"/>
      <c r="BJW201" s="229"/>
      <c r="BJX201" s="229"/>
      <c r="BJY201" s="229"/>
      <c r="BJZ201" s="229"/>
      <c r="BKA201" s="229"/>
      <c r="BKB201" s="229"/>
      <c r="BKC201" s="229"/>
      <c r="BKD201" s="229"/>
      <c r="BKE201" s="229"/>
      <c r="BKF201" s="229"/>
      <c r="BKG201" s="229"/>
      <c r="BKH201" s="229"/>
      <c r="BKI201" s="229"/>
      <c r="BKJ201" s="229"/>
      <c r="BKK201" s="229"/>
      <c r="BKL201" s="229"/>
      <c r="BKM201" s="229"/>
      <c r="BKN201" s="229"/>
      <c r="BKO201" s="229"/>
      <c r="BKP201" s="229"/>
      <c r="BKQ201" s="229"/>
      <c r="BKR201" s="229"/>
      <c r="BKS201" s="229"/>
      <c r="BKT201" s="229"/>
      <c r="BKU201" s="229"/>
      <c r="BKV201" s="229"/>
      <c r="BKW201" s="229"/>
      <c r="BKX201" s="229"/>
      <c r="BKY201" s="229"/>
      <c r="BKZ201" s="229"/>
      <c r="BLA201" s="229"/>
      <c r="BLB201" s="229"/>
      <c r="BLC201" s="229"/>
      <c r="BLD201" s="229"/>
      <c r="BLE201" s="229"/>
      <c r="BLF201" s="229"/>
      <c r="BLG201" s="229"/>
      <c r="BLH201" s="229"/>
      <c r="BLI201" s="229"/>
      <c r="BLJ201" s="229"/>
      <c r="BLK201" s="229"/>
      <c r="BLL201" s="229"/>
      <c r="BLM201" s="229"/>
      <c r="BLN201" s="229"/>
      <c r="BLO201" s="229"/>
      <c r="BLP201" s="229"/>
      <c r="BLQ201" s="229"/>
      <c r="BLR201" s="229"/>
      <c r="BLS201" s="229"/>
      <c r="BLT201" s="229"/>
      <c r="BLU201" s="229"/>
      <c r="BLV201" s="229"/>
      <c r="BLW201" s="229"/>
      <c r="BLX201" s="229"/>
      <c r="BLY201" s="229"/>
      <c r="BLZ201" s="229"/>
      <c r="BMA201" s="229"/>
      <c r="BMB201" s="229"/>
      <c r="BMC201" s="229"/>
      <c r="BMD201" s="229"/>
      <c r="BME201" s="229"/>
      <c r="BMF201" s="229"/>
      <c r="BMG201" s="229"/>
      <c r="BMH201" s="229"/>
      <c r="BMI201" s="229"/>
      <c r="BMJ201" s="229"/>
      <c r="BMK201" s="229"/>
      <c r="BML201" s="229"/>
      <c r="BMM201" s="229"/>
      <c r="BMN201" s="229"/>
      <c r="BMO201" s="229"/>
      <c r="BMP201" s="229"/>
      <c r="BMQ201" s="229"/>
      <c r="BMR201" s="229"/>
      <c r="BMS201" s="229"/>
      <c r="BMT201" s="229"/>
      <c r="BMU201" s="229"/>
      <c r="BMV201" s="229"/>
      <c r="BMW201" s="229"/>
      <c r="BMX201" s="229"/>
      <c r="BMY201" s="229"/>
      <c r="BMZ201" s="229"/>
      <c r="BNA201" s="229"/>
      <c r="BNB201" s="229"/>
      <c r="BNC201" s="229"/>
      <c r="BND201" s="229"/>
      <c r="BNE201" s="229"/>
      <c r="BNF201" s="229"/>
      <c r="BNG201" s="229"/>
      <c r="BNH201" s="229"/>
      <c r="BNI201" s="229"/>
      <c r="BNJ201" s="229"/>
      <c r="BNK201" s="229"/>
      <c r="BNL201" s="229"/>
      <c r="BNM201" s="229"/>
      <c r="BNN201" s="229"/>
      <c r="BNO201" s="229"/>
      <c r="BNP201" s="229"/>
      <c r="BNQ201" s="229"/>
      <c r="BNR201" s="229"/>
      <c r="BNS201" s="229"/>
      <c r="BNT201" s="229"/>
      <c r="BNU201" s="229"/>
      <c r="BNV201" s="229"/>
      <c r="BNW201" s="229"/>
      <c r="BNX201" s="229"/>
      <c r="BNY201" s="229"/>
      <c r="BNZ201" s="229"/>
      <c r="BOA201" s="229"/>
      <c r="BOB201" s="229"/>
      <c r="BOC201" s="229"/>
      <c r="BOD201" s="229"/>
      <c r="BOE201" s="229"/>
      <c r="BOF201" s="229"/>
      <c r="BOG201" s="229"/>
      <c r="BOH201" s="229"/>
      <c r="BOI201" s="229"/>
      <c r="BOJ201" s="229"/>
      <c r="BOK201" s="229"/>
      <c r="BOL201" s="229"/>
      <c r="BOM201" s="229"/>
      <c r="BON201" s="229"/>
      <c r="BOO201" s="229"/>
      <c r="BOP201" s="229"/>
      <c r="BOQ201" s="229"/>
      <c r="BOR201" s="229"/>
      <c r="BOS201" s="229"/>
      <c r="BOT201" s="229"/>
      <c r="BOU201" s="229"/>
      <c r="BOV201" s="229"/>
      <c r="BOW201" s="229"/>
      <c r="BOX201" s="229"/>
      <c r="BOY201" s="229"/>
      <c r="BOZ201" s="229"/>
      <c r="BPA201" s="229"/>
      <c r="BPB201" s="229"/>
      <c r="BPC201" s="229"/>
      <c r="BPD201" s="229"/>
      <c r="BPE201" s="229"/>
      <c r="BPF201" s="229"/>
      <c r="BPG201" s="229"/>
      <c r="BPH201" s="229"/>
      <c r="BPI201" s="229"/>
      <c r="BPJ201" s="229"/>
      <c r="BPK201" s="229"/>
      <c r="BPL201" s="229"/>
      <c r="BPM201" s="229"/>
      <c r="BPN201" s="229"/>
      <c r="BPO201" s="229"/>
      <c r="BPP201" s="229"/>
      <c r="BPQ201" s="229"/>
      <c r="BPR201" s="229"/>
      <c r="BPS201" s="229"/>
      <c r="BPT201" s="229"/>
      <c r="BPU201" s="229"/>
      <c r="BPV201" s="229"/>
      <c r="BPW201" s="229"/>
      <c r="BPX201" s="229"/>
      <c r="BPY201" s="229"/>
      <c r="BPZ201" s="229"/>
      <c r="BQA201" s="229"/>
      <c r="BQB201" s="229"/>
      <c r="BQC201" s="229"/>
      <c r="BQD201" s="229"/>
      <c r="BQE201" s="229"/>
      <c r="BQF201" s="229"/>
      <c r="BQG201" s="229"/>
      <c r="BQH201" s="229"/>
      <c r="BQI201" s="229"/>
      <c r="BQJ201" s="229"/>
      <c r="BQK201" s="229"/>
      <c r="BQL201" s="229"/>
      <c r="BQM201" s="229"/>
      <c r="BQN201" s="229"/>
      <c r="BQO201" s="229"/>
      <c r="BQP201" s="229"/>
      <c r="BQQ201" s="229"/>
      <c r="BQR201" s="229"/>
      <c r="BQS201" s="229"/>
      <c r="BQT201" s="229"/>
      <c r="BQU201" s="229"/>
      <c r="BQV201" s="229"/>
      <c r="BQW201" s="229"/>
      <c r="BQX201" s="229"/>
      <c r="BQY201" s="229"/>
      <c r="BQZ201" s="229"/>
      <c r="BRA201" s="229"/>
      <c r="BRB201" s="229"/>
      <c r="BRC201" s="229"/>
      <c r="BRD201" s="229"/>
      <c r="BRE201" s="229"/>
      <c r="BRF201" s="229"/>
      <c r="BRG201" s="229"/>
      <c r="BRH201" s="229"/>
      <c r="BRI201" s="229"/>
      <c r="BRJ201" s="229"/>
      <c r="BRK201" s="229"/>
      <c r="BRL201" s="229"/>
      <c r="BRM201" s="229"/>
      <c r="BRN201" s="229"/>
      <c r="BRO201" s="229"/>
      <c r="BRP201" s="229"/>
      <c r="BRQ201" s="229"/>
      <c r="BRR201" s="229"/>
      <c r="BRS201" s="229"/>
      <c r="BRT201" s="229"/>
      <c r="BRU201" s="229"/>
      <c r="BRV201" s="229"/>
      <c r="BRW201" s="229"/>
      <c r="BRX201" s="229"/>
      <c r="BRY201" s="229"/>
      <c r="BRZ201" s="229"/>
      <c r="BSA201" s="229"/>
      <c r="BSB201" s="229"/>
      <c r="BSC201" s="229"/>
      <c r="BSD201" s="229"/>
      <c r="BSE201" s="229"/>
      <c r="BSF201" s="229"/>
      <c r="BSG201" s="229"/>
      <c r="BSH201" s="229"/>
      <c r="BSI201" s="229"/>
      <c r="BSJ201" s="229"/>
      <c r="BSK201" s="229"/>
      <c r="BSL201" s="229"/>
      <c r="BSM201" s="229"/>
      <c r="BSN201" s="229"/>
      <c r="BSO201" s="229"/>
      <c r="BSP201" s="229"/>
      <c r="BSQ201" s="229"/>
      <c r="BSR201" s="229"/>
      <c r="BSS201" s="229"/>
      <c r="BST201" s="229"/>
      <c r="BSU201" s="229"/>
      <c r="BSV201" s="229"/>
      <c r="BSW201" s="229"/>
      <c r="BSX201" s="229"/>
      <c r="BSY201" s="229"/>
      <c r="BSZ201" s="229"/>
      <c r="BTA201" s="229"/>
      <c r="BTB201" s="229"/>
      <c r="BTC201" s="229"/>
      <c r="BTD201" s="229"/>
      <c r="BTE201" s="229"/>
      <c r="BTF201" s="229"/>
      <c r="BTG201" s="229"/>
      <c r="BTH201" s="229"/>
      <c r="BTI201" s="229"/>
      <c r="BTJ201" s="229"/>
      <c r="BTK201" s="229"/>
      <c r="BTL201" s="229"/>
      <c r="BTM201" s="229"/>
      <c r="BTN201" s="229"/>
      <c r="BTO201" s="229"/>
      <c r="BTP201" s="229"/>
      <c r="BTQ201" s="229"/>
      <c r="BTR201" s="229"/>
      <c r="BTS201" s="229"/>
      <c r="BTT201" s="229"/>
      <c r="BTU201" s="229"/>
      <c r="BTV201" s="229"/>
      <c r="BTW201" s="229"/>
      <c r="BTX201" s="229"/>
      <c r="BTY201" s="229"/>
      <c r="BTZ201" s="229"/>
      <c r="BUA201" s="229"/>
      <c r="BUB201" s="229"/>
      <c r="BUC201" s="229"/>
      <c r="BUD201" s="229"/>
      <c r="BUE201" s="229"/>
      <c r="BUF201" s="229"/>
      <c r="BUG201" s="229"/>
      <c r="BUH201" s="229"/>
      <c r="BUI201" s="229"/>
      <c r="BUJ201" s="229"/>
      <c r="BUK201" s="229"/>
      <c r="BUL201" s="229"/>
      <c r="BUM201" s="229"/>
      <c r="BUN201" s="229"/>
      <c r="BUO201" s="229"/>
      <c r="BUP201" s="229"/>
      <c r="BUQ201" s="229"/>
      <c r="BUR201" s="229"/>
      <c r="BUS201" s="229"/>
      <c r="BUT201" s="229"/>
      <c r="BUU201" s="229"/>
      <c r="BUV201" s="229"/>
      <c r="BUW201" s="229"/>
      <c r="BUX201" s="229"/>
      <c r="BUY201" s="229"/>
      <c r="BUZ201" s="229"/>
      <c r="BVA201" s="229"/>
      <c r="BVB201" s="229"/>
      <c r="BVC201" s="229"/>
      <c r="BVD201" s="229"/>
      <c r="BVE201" s="229"/>
      <c r="BVF201" s="229"/>
      <c r="BVG201" s="229"/>
      <c r="BVH201" s="229"/>
      <c r="BVI201" s="229"/>
      <c r="BVJ201" s="229"/>
      <c r="BVK201" s="229"/>
      <c r="BVL201" s="229"/>
      <c r="BVM201" s="229"/>
      <c r="BVN201" s="229"/>
      <c r="BVO201" s="229"/>
      <c r="BVP201" s="229"/>
      <c r="BVQ201" s="229"/>
      <c r="BVR201" s="229"/>
      <c r="BVS201" s="229"/>
      <c r="BVT201" s="229"/>
      <c r="BVU201" s="229"/>
      <c r="BVV201" s="229"/>
      <c r="BVW201" s="229"/>
      <c r="BVX201" s="229"/>
      <c r="BVY201" s="229"/>
      <c r="BVZ201" s="229"/>
      <c r="BWA201" s="229"/>
      <c r="BWB201" s="229"/>
      <c r="BWC201" s="229"/>
      <c r="BWD201" s="229"/>
      <c r="BWE201" s="229"/>
      <c r="BWF201" s="229"/>
      <c r="BWG201" s="229"/>
      <c r="BWH201" s="229"/>
      <c r="BWI201" s="229"/>
      <c r="BWJ201" s="229"/>
      <c r="BWK201" s="229"/>
      <c r="BWL201" s="229"/>
      <c r="BWM201" s="229"/>
      <c r="BWN201" s="229"/>
      <c r="BWO201" s="229"/>
      <c r="BWP201" s="229"/>
      <c r="BWQ201" s="229"/>
      <c r="BWR201" s="229"/>
      <c r="BWS201" s="229"/>
      <c r="BWT201" s="229"/>
      <c r="BWU201" s="229"/>
      <c r="BWV201" s="229"/>
      <c r="BWW201" s="229"/>
      <c r="BWX201" s="229"/>
      <c r="BWY201" s="229"/>
      <c r="BWZ201" s="229"/>
      <c r="BXA201" s="229"/>
      <c r="BXB201" s="229"/>
      <c r="BXC201" s="229"/>
      <c r="BXD201" s="229"/>
      <c r="BXE201" s="229"/>
      <c r="BXF201" s="229"/>
      <c r="BXG201" s="229"/>
      <c r="BXH201" s="229"/>
      <c r="BXI201" s="229"/>
      <c r="BXJ201" s="229"/>
      <c r="BXK201" s="229"/>
      <c r="BXL201" s="229"/>
      <c r="BXM201" s="229"/>
      <c r="BXN201" s="229"/>
      <c r="BXO201" s="229"/>
      <c r="BXP201" s="229"/>
      <c r="BXQ201" s="229"/>
      <c r="BXR201" s="229"/>
      <c r="BXS201" s="229"/>
      <c r="BXT201" s="229"/>
      <c r="BXU201" s="229"/>
      <c r="BXV201" s="229"/>
      <c r="BXW201" s="229"/>
      <c r="BXX201" s="229"/>
      <c r="BXY201" s="229"/>
      <c r="BXZ201" s="229"/>
      <c r="BYA201" s="229"/>
      <c r="BYB201" s="229"/>
      <c r="BYC201" s="229"/>
      <c r="BYD201" s="229"/>
      <c r="BYE201" s="229"/>
      <c r="BYF201" s="229"/>
      <c r="BYG201" s="229"/>
      <c r="BYH201" s="229"/>
      <c r="BYI201" s="229"/>
      <c r="BYJ201" s="229"/>
      <c r="BYK201" s="229"/>
      <c r="BYL201" s="229"/>
      <c r="BYM201" s="229"/>
      <c r="BYN201" s="229"/>
      <c r="BYO201" s="229"/>
      <c r="BYP201" s="229"/>
      <c r="BYQ201" s="229"/>
      <c r="BYR201" s="229"/>
      <c r="BYS201" s="229"/>
      <c r="BYT201" s="229"/>
      <c r="BYU201" s="229"/>
      <c r="BYV201" s="229"/>
      <c r="BYW201" s="229"/>
      <c r="BYX201" s="229"/>
      <c r="BYY201" s="229"/>
      <c r="BYZ201" s="229"/>
      <c r="BZA201" s="229"/>
      <c r="BZB201" s="229"/>
      <c r="BZC201" s="229"/>
      <c r="BZD201" s="229"/>
      <c r="BZE201" s="229"/>
      <c r="BZF201" s="229"/>
      <c r="BZG201" s="229"/>
      <c r="BZH201" s="229"/>
      <c r="BZI201" s="229"/>
      <c r="BZJ201" s="229"/>
      <c r="BZK201" s="229"/>
      <c r="BZL201" s="229"/>
      <c r="BZM201" s="229"/>
      <c r="BZN201" s="229"/>
      <c r="BZO201" s="229"/>
      <c r="BZP201" s="229"/>
      <c r="BZQ201" s="229"/>
      <c r="BZR201" s="229"/>
      <c r="BZS201" s="229"/>
      <c r="BZT201" s="229"/>
      <c r="BZU201" s="229"/>
      <c r="BZV201" s="229"/>
      <c r="BZW201" s="229"/>
      <c r="BZX201" s="229"/>
      <c r="BZY201" s="229"/>
      <c r="BZZ201" s="229"/>
      <c r="CAA201" s="229"/>
      <c r="CAB201" s="229"/>
      <c r="CAC201" s="229"/>
      <c r="CAD201" s="229"/>
      <c r="CAE201" s="229"/>
      <c r="CAF201" s="229"/>
      <c r="CAG201" s="229"/>
      <c r="CAH201" s="229"/>
      <c r="CAI201" s="229"/>
      <c r="CAJ201" s="229"/>
      <c r="CAK201" s="229"/>
      <c r="CAL201" s="229"/>
      <c r="CAM201" s="229"/>
      <c r="CAN201" s="229"/>
      <c r="CAO201" s="229"/>
      <c r="CAP201" s="229"/>
      <c r="CAQ201" s="229"/>
      <c r="CAR201" s="229"/>
      <c r="CAS201" s="229"/>
      <c r="CAT201" s="229"/>
      <c r="CAU201" s="229"/>
      <c r="CAV201" s="229"/>
      <c r="CAW201" s="229"/>
      <c r="CAX201" s="229"/>
      <c r="CAY201" s="229"/>
      <c r="CAZ201" s="229"/>
      <c r="CBA201" s="229"/>
      <c r="CBB201" s="229"/>
      <c r="CBC201" s="229"/>
      <c r="CBD201" s="229"/>
      <c r="CBE201" s="229"/>
      <c r="CBF201" s="229"/>
      <c r="CBG201" s="229"/>
      <c r="CBH201" s="229"/>
      <c r="CBI201" s="229"/>
      <c r="CBJ201" s="229"/>
      <c r="CBK201" s="229"/>
      <c r="CBL201" s="229"/>
      <c r="CBM201" s="229"/>
      <c r="CBN201" s="229"/>
      <c r="CBO201" s="229"/>
      <c r="CBP201" s="229"/>
      <c r="CBQ201" s="229"/>
      <c r="CBR201" s="229"/>
      <c r="CBS201" s="229"/>
      <c r="CBT201" s="229"/>
      <c r="CBU201" s="229"/>
      <c r="CBV201" s="229"/>
      <c r="CBW201" s="229"/>
      <c r="CBX201" s="229"/>
      <c r="CBY201" s="229"/>
      <c r="CBZ201" s="229"/>
      <c r="CCA201" s="229"/>
      <c r="CCB201" s="229"/>
      <c r="CCC201" s="229"/>
      <c r="CCD201" s="229"/>
      <c r="CCE201" s="229"/>
      <c r="CCF201" s="229"/>
      <c r="CCG201" s="229"/>
      <c r="CCH201" s="229"/>
      <c r="CCI201" s="229"/>
      <c r="CCJ201" s="229"/>
      <c r="CCK201" s="229"/>
      <c r="CCL201" s="229"/>
      <c r="CCM201" s="229"/>
      <c r="CCN201" s="229"/>
      <c r="CCO201" s="229"/>
      <c r="CCP201" s="229"/>
      <c r="CCQ201" s="229"/>
      <c r="CCR201" s="229"/>
      <c r="CCS201" s="229"/>
      <c r="CCT201" s="229"/>
      <c r="CCU201" s="229"/>
      <c r="CCV201" s="229"/>
      <c r="CCW201" s="229"/>
      <c r="CCX201" s="229"/>
      <c r="CCY201" s="229"/>
      <c r="CCZ201" s="229"/>
      <c r="CDA201" s="229"/>
      <c r="CDB201" s="229"/>
      <c r="CDC201" s="229"/>
      <c r="CDD201" s="229"/>
      <c r="CDE201" s="229"/>
      <c r="CDF201" s="229"/>
      <c r="CDG201" s="229"/>
      <c r="CDH201" s="229"/>
      <c r="CDI201" s="229"/>
      <c r="CDJ201" s="229"/>
      <c r="CDK201" s="229"/>
      <c r="CDL201" s="229"/>
      <c r="CDM201" s="229"/>
      <c r="CDN201" s="229"/>
      <c r="CDO201" s="229"/>
      <c r="CDP201" s="229"/>
      <c r="CDQ201" s="229"/>
      <c r="CDR201" s="229"/>
      <c r="CDS201" s="229"/>
      <c r="CDT201" s="229"/>
      <c r="CDU201" s="229"/>
      <c r="CDV201" s="229"/>
      <c r="CDW201" s="229"/>
      <c r="CDX201" s="229"/>
      <c r="CDY201" s="229"/>
      <c r="CDZ201" s="229"/>
      <c r="CEA201" s="229"/>
      <c r="CEB201" s="229"/>
      <c r="CEC201" s="229"/>
      <c r="CED201" s="229"/>
      <c r="CEE201" s="229"/>
      <c r="CEF201" s="229"/>
      <c r="CEG201" s="229"/>
      <c r="CEH201" s="229"/>
      <c r="CEI201" s="229"/>
      <c r="CEJ201" s="229"/>
      <c r="CEK201" s="229"/>
      <c r="CEL201" s="229"/>
      <c r="CEM201" s="229"/>
      <c r="CEN201" s="229"/>
      <c r="CEO201" s="229"/>
      <c r="CEP201" s="229"/>
      <c r="CEQ201" s="229"/>
      <c r="CER201" s="229"/>
      <c r="CES201" s="229"/>
      <c r="CET201" s="229"/>
      <c r="CEU201" s="229"/>
      <c r="CEV201" s="229"/>
      <c r="CEW201" s="229"/>
      <c r="CEX201" s="229"/>
      <c r="CEY201" s="229"/>
      <c r="CEZ201" s="229"/>
      <c r="CFA201" s="229"/>
      <c r="CFB201" s="229"/>
      <c r="CFC201" s="229"/>
      <c r="CFD201" s="229"/>
      <c r="CFE201" s="229"/>
      <c r="CFF201" s="229"/>
      <c r="CFG201" s="229"/>
      <c r="CFH201" s="229"/>
      <c r="CFI201" s="229"/>
      <c r="CFJ201" s="229"/>
      <c r="CFK201" s="229"/>
      <c r="CFL201" s="229"/>
      <c r="CFM201" s="229"/>
      <c r="CFN201" s="229"/>
      <c r="CFO201" s="229"/>
      <c r="CFP201" s="229"/>
      <c r="CFQ201" s="229"/>
      <c r="CFR201" s="229"/>
      <c r="CFS201" s="229"/>
      <c r="CFT201" s="229"/>
      <c r="CFU201" s="229"/>
      <c r="CFV201" s="229"/>
      <c r="CFW201" s="229"/>
      <c r="CFX201" s="229"/>
      <c r="CFY201" s="229"/>
      <c r="CFZ201" s="229"/>
      <c r="CGA201" s="229"/>
      <c r="CGB201" s="229"/>
      <c r="CGC201" s="229"/>
      <c r="CGD201" s="229"/>
      <c r="CGE201" s="229"/>
      <c r="CGF201" s="229"/>
      <c r="CGG201" s="229"/>
      <c r="CGH201" s="229"/>
      <c r="CGI201" s="229"/>
      <c r="CGJ201" s="229"/>
      <c r="CGK201" s="229"/>
      <c r="CGL201" s="229"/>
      <c r="CGM201" s="229"/>
      <c r="CGN201" s="229"/>
      <c r="CGO201" s="229"/>
      <c r="CGP201" s="229"/>
      <c r="CGQ201" s="229"/>
      <c r="CGR201" s="229"/>
      <c r="CGS201" s="229"/>
      <c r="CGT201" s="229"/>
      <c r="CGU201" s="229"/>
      <c r="CGV201" s="229"/>
      <c r="CGW201" s="229"/>
      <c r="CGX201" s="229"/>
      <c r="CGY201" s="229"/>
      <c r="CGZ201" s="229"/>
      <c r="CHA201" s="229"/>
      <c r="CHB201" s="229"/>
      <c r="CHC201" s="229"/>
      <c r="CHD201" s="229"/>
      <c r="CHE201" s="229"/>
      <c r="CHF201" s="229"/>
      <c r="CHG201" s="229"/>
      <c r="CHH201" s="229"/>
      <c r="CHI201" s="229"/>
      <c r="CHJ201" s="229"/>
      <c r="CHK201" s="229"/>
      <c r="CHL201" s="229"/>
      <c r="CHM201" s="229"/>
      <c r="CHN201" s="229"/>
      <c r="CHO201" s="229"/>
      <c r="CHP201" s="229"/>
      <c r="CHQ201" s="229"/>
      <c r="CHR201" s="229"/>
      <c r="CHS201" s="229"/>
      <c r="CHT201" s="229"/>
      <c r="CHU201" s="229"/>
      <c r="CHV201" s="229"/>
      <c r="CHW201" s="229"/>
      <c r="CHX201" s="229"/>
      <c r="CHY201" s="229"/>
      <c r="CHZ201" s="229"/>
      <c r="CIA201" s="229"/>
      <c r="CIB201" s="229"/>
      <c r="CIC201" s="229"/>
      <c r="CID201" s="229"/>
      <c r="CIE201" s="229"/>
      <c r="CIF201" s="229"/>
      <c r="CIG201" s="229"/>
      <c r="CIH201" s="229"/>
      <c r="CII201" s="229"/>
      <c r="CIJ201" s="229"/>
      <c r="CIK201" s="229"/>
      <c r="CIL201" s="229"/>
      <c r="CIM201" s="229"/>
      <c r="CIN201" s="229"/>
      <c r="CIO201" s="229"/>
      <c r="CIP201" s="229"/>
      <c r="CIQ201" s="229"/>
      <c r="CIR201" s="229"/>
      <c r="CIS201" s="229"/>
      <c r="CIT201" s="229"/>
      <c r="CIU201" s="229"/>
      <c r="CIV201" s="229"/>
      <c r="CIW201" s="229"/>
      <c r="CIX201" s="229"/>
      <c r="CIY201" s="229"/>
      <c r="CIZ201" s="229"/>
      <c r="CJA201" s="229"/>
      <c r="CJB201" s="229"/>
      <c r="CJC201" s="229"/>
      <c r="CJD201" s="229"/>
      <c r="CJE201" s="229"/>
      <c r="CJF201" s="229"/>
      <c r="CJG201" s="229"/>
      <c r="CJH201" s="229"/>
      <c r="CJI201" s="229"/>
      <c r="CJJ201" s="229"/>
      <c r="CJK201" s="229"/>
      <c r="CJL201" s="229"/>
      <c r="CJM201" s="229"/>
      <c r="CJN201" s="229"/>
      <c r="CJO201" s="229"/>
      <c r="CJP201" s="229"/>
      <c r="CJQ201" s="229"/>
      <c r="CJR201" s="229"/>
      <c r="CJS201" s="229"/>
      <c r="CJT201" s="229"/>
      <c r="CJU201" s="229"/>
      <c r="CJV201" s="229"/>
      <c r="CJW201" s="229"/>
      <c r="CJX201" s="229"/>
      <c r="CJY201" s="229"/>
      <c r="CJZ201" s="229"/>
      <c r="CKA201" s="229"/>
      <c r="CKB201" s="229"/>
      <c r="CKC201" s="229"/>
      <c r="CKD201" s="229"/>
      <c r="CKE201" s="229"/>
      <c r="CKF201" s="229"/>
      <c r="CKG201" s="229"/>
      <c r="CKH201" s="229"/>
      <c r="CKI201" s="229"/>
      <c r="CKJ201" s="229"/>
      <c r="CKK201" s="229"/>
      <c r="CKL201" s="229"/>
      <c r="CKM201" s="229"/>
      <c r="CKN201" s="229"/>
      <c r="CKO201" s="229"/>
      <c r="CKP201" s="229"/>
      <c r="CKQ201" s="229"/>
      <c r="CKR201" s="229"/>
      <c r="CKS201" s="229"/>
      <c r="CKT201" s="229"/>
      <c r="CKU201" s="229"/>
      <c r="CKV201" s="229"/>
      <c r="CKW201" s="229"/>
      <c r="CKX201" s="229"/>
      <c r="CKY201" s="229"/>
      <c r="CKZ201" s="229"/>
      <c r="CLA201" s="229"/>
      <c r="CLB201" s="229"/>
      <c r="CLC201" s="229"/>
      <c r="CLD201" s="229"/>
      <c r="CLE201" s="229"/>
      <c r="CLF201" s="229"/>
      <c r="CLG201" s="229"/>
      <c r="CLH201" s="229"/>
      <c r="CLI201" s="229"/>
      <c r="CLJ201" s="229"/>
      <c r="CLK201" s="229"/>
      <c r="CLL201" s="229"/>
      <c r="CLM201" s="229"/>
      <c r="CLN201" s="229"/>
      <c r="CLO201" s="229"/>
      <c r="CLP201" s="229"/>
      <c r="CLQ201" s="229"/>
      <c r="CLR201" s="229"/>
      <c r="CLS201" s="229"/>
      <c r="CLT201" s="229"/>
      <c r="CLU201" s="229"/>
      <c r="CLV201" s="229"/>
      <c r="CLW201" s="229"/>
      <c r="CLX201" s="229"/>
      <c r="CLY201" s="229"/>
      <c r="CLZ201" s="229"/>
      <c r="CMA201" s="229"/>
      <c r="CMB201" s="229"/>
      <c r="CMC201" s="229"/>
      <c r="CMD201" s="229"/>
      <c r="CME201" s="229"/>
      <c r="CMF201" s="229"/>
      <c r="CMG201" s="229"/>
      <c r="CMH201" s="229"/>
      <c r="CMI201" s="229"/>
      <c r="CMJ201" s="229"/>
      <c r="CMK201" s="229"/>
      <c r="CML201" s="229"/>
      <c r="CMM201" s="229"/>
      <c r="CMN201" s="229"/>
      <c r="CMO201" s="229"/>
      <c r="CMP201" s="229"/>
      <c r="CMQ201" s="229"/>
      <c r="CMR201" s="229"/>
      <c r="CMS201" s="229"/>
      <c r="CMT201" s="229"/>
      <c r="CMU201" s="229"/>
      <c r="CMV201" s="229"/>
      <c r="CMW201" s="229"/>
      <c r="CMX201" s="229"/>
      <c r="CMY201" s="229"/>
      <c r="CMZ201" s="229"/>
      <c r="CNA201" s="229"/>
      <c r="CNB201" s="229"/>
      <c r="CNC201" s="229"/>
      <c r="CND201" s="229"/>
      <c r="CNE201" s="229"/>
      <c r="CNF201" s="229"/>
      <c r="CNG201" s="229"/>
      <c r="CNH201" s="229"/>
      <c r="CNI201" s="229"/>
      <c r="CNJ201" s="229"/>
      <c r="CNK201" s="229"/>
      <c r="CNL201" s="229"/>
      <c r="CNM201" s="229"/>
      <c r="CNN201" s="229"/>
      <c r="CNO201" s="229"/>
      <c r="CNP201" s="229"/>
      <c r="CNQ201" s="229"/>
      <c r="CNR201" s="229"/>
      <c r="CNS201" s="229"/>
      <c r="CNT201" s="229"/>
      <c r="CNU201" s="229"/>
      <c r="CNV201" s="229"/>
      <c r="CNW201" s="229"/>
      <c r="CNX201" s="229"/>
      <c r="CNY201" s="229"/>
      <c r="CNZ201" s="229"/>
      <c r="COA201" s="229"/>
      <c r="COB201" s="229"/>
      <c r="COC201" s="229"/>
      <c r="COD201" s="229"/>
      <c r="COE201" s="229"/>
      <c r="COF201" s="229"/>
      <c r="COG201" s="229"/>
      <c r="COH201" s="229"/>
      <c r="COI201" s="229"/>
      <c r="COJ201" s="229"/>
      <c r="COK201" s="229"/>
      <c r="COL201" s="229"/>
      <c r="COM201" s="229"/>
      <c r="CON201" s="229"/>
      <c r="COO201" s="229"/>
      <c r="COP201" s="229"/>
      <c r="COQ201" s="229"/>
      <c r="COR201" s="229"/>
      <c r="COS201" s="229"/>
      <c r="COT201" s="229"/>
      <c r="COU201" s="229"/>
      <c r="COV201" s="229"/>
      <c r="COW201" s="229"/>
      <c r="COX201" s="229"/>
      <c r="COY201" s="229"/>
      <c r="COZ201" s="229"/>
      <c r="CPA201" s="229"/>
      <c r="CPB201" s="229"/>
      <c r="CPC201" s="229"/>
      <c r="CPD201" s="229"/>
      <c r="CPE201" s="229"/>
      <c r="CPF201" s="229"/>
      <c r="CPG201" s="229"/>
      <c r="CPH201" s="229"/>
      <c r="CPI201" s="229"/>
      <c r="CPJ201" s="229"/>
      <c r="CPK201" s="229"/>
      <c r="CPL201" s="229"/>
      <c r="CPM201" s="229"/>
      <c r="CPN201" s="229"/>
      <c r="CPO201" s="229"/>
      <c r="CPP201" s="229"/>
      <c r="CPQ201" s="229"/>
      <c r="CPR201" s="229"/>
      <c r="CPS201" s="229"/>
      <c r="CPT201" s="229"/>
      <c r="CPU201" s="229"/>
      <c r="CPV201" s="229"/>
      <c r="CPW201" s="229"/>
      <c r="CPX201" s="229"/>
      <c r="CPY201" s="229"/>
      <c r="CPZ201" s="229"/>
      <c r="CQA201" s="229"/>
      <c r="CQB201" s="229"/>
      <c r="CQC201" s="229"/>
      <c r="CQD201" s="229"/>
      <c r="CQE201" s="229"/>
      <c r="CQF201" s="229"/>
      <c r="CQG201" s="229"/>
      <c r="CQH201" s="229"/>
      <c r="CQI201" s="229"/>
      <c r="CQJ201" s="229"/>
      <c r="CQK201" s="229"/>
      <c r="CQL201" s="229"/>
      <c r="CQM201" s="229"/>
      <c r="CQN201" s="229"/>
      <c r="CQO201" s="229"/>
      <c r="CQP201" s="229"/>
      <c r="CQQ201" s="229"/>
      <c r="CQR201" s="229"/>
      <c r="CQS201" s="229"/>
      <c r="CQT201" s="229"/>
      <c r="CQU201" s="229"/>
      <c r="CQV201" s="229"/>
      <c r="CQW201" s="229"/>
      <c r="CQX201" s="229"/>
      <c r="CQY201" s="229"/>
      <c r="CQZ201" s="229"/>
      <c r="CRA201" s="229"/>
      <c r="CRB201" s="229"/>
      <c r="CRC201" s="229"/>
      <c r="CRD201" s="229"/>
      <c r="CRE201" s="229"/>
      <c r="CRF201" s="229"/>
      <c r="CRG201" s="229"/>
      <c r="CRH201" s="229"/>
      <c r="CRI201" s="229"/>
      <c r="CRJ201" s="229"/>
      <c r="CRK201" s="229"/>
      <c r="CRL201" s="229"/>
      <c r="CRM201" s="229"/>
      <c r="CRN201" s="229"/>
      <c r="CRO201" s="229"/>
      <c r="CRP201" s="229"/>
      <c r="CRQ201" s="229"/>
      <c r="CRR201" s="229"/>
      <c r="CRS201" s="229"/>
      <c r="CRT201" s="229"/>
      <c r="CRU201" s="229"/>
      <c r="CRV201" s="229"/>
      <c r="CRW201" s="229"/>
      <c r="CRX201" s="229"/>
      <c r="CRY201" s="229"/>
      <c r="CRZ201" s="229"/>
      <c r="CSA201" s="229"/>
      <c r="CSB201" s="229"/>
      <c r="CSC201" s="229"/>
      <c r="CSD201" s="229"/>
      <c r="CSE201" s="229"/>
      <c r="CSF201" s="229"/>
      <c r="CSG201" s="229"/>
      <c r="CSH201" s="229"/>
      <c r="CSI201" s="229"/>
      <c r="CSJ201" s="229"/>
      <c r="CSK201" s="229"/>
      <c r="CSL201" s="229"/>
      <c r="CSM201" s="229"/>
      <c r="CSN201" s="229"/>
      <c r="CSO201" s="229"/>
      <c r="CSP201" s="229"/>
      <c r="CSQ201" s="229"/>
      <c r="CSR201" s="229"/>
      <c r="CSS201" s="229"/>
      <c r="CST201" s="229"/>
      <c r="CSU201" s="229"/>
      <c r="CSV201" s="229"/>
      <c r="CSW201" s="229"/>
      <c r="CSX201" s="229"/>
      <c r="CSY201" s="229"/>
      <c r="CSZ201" s="229"/>
      <c r="CTA201" s="229"/>
      <c r="CTB201" s="229"/>
      <c r="CTC201" s="229"/>
      <c r="CTD201" s="229"/>
      <c r="CTE201" s="229"/>
      <c r="CTF201" s="229"/>
      <c r="CTG201" s="229"/>
      <c r="CTH201" s="229"/>
      <c r="CTI201" s="229"/>
      <c r="CTJ201" s="229"/>
      <c r="CTK201" s="229"/>
      <c r="CTL201" s="229"/>
      <c r="CTM201" s="229"/>
      <c r="CTN201" s="229"/>
      <c r="CTO201" s="229"/>
      <c r="CTP201" s="229"/>
      <c r="CTQ201" s="229"/>
      <c r="CTR201" s="229"/>
      <c r="CTS201" s="229"/>
      <c r="CTT201" s="229"/>
      <c r="CTU201" s="229"/>
      <c r="CTV201" s="229"/>
      <c r="CTW201" s="229"/>
      <c r="CTX201" s="229"/>
      <c r="CTY201" s="229"/>
      <c r="CTZ201" s="229"/>
      <c r="CUA201" s="229"/>
    </row>
    <row r="202" spans="1:2575" s="224" customFormat="1" ht="108.75" hidden="1" customHeight="1">
      <c r="A202" s="247"/>
      <c r="B202" s="248"/>
      <c r="C202" s="249"/>
      <c r="D202" s="250"/>
      <c r="E202" s="274"/>
      <c r="F202" s="252"/>
      <c r="G202" s="249"/>
      <c r="H202" s="256"/>
      <c r="I202" s="269"/>
      <c r="J202" s="270"/>
      <c r="K202" s="252"/>
      <c r="L202" s="252"/>
      <c r="N202" s="229"/>
      <c r="O202" s="229"/>
      <c r="P202" s="229"/>
      <c r="Q202" s="229"/>
      <c r="R202" s="229"/>
      <c r="S202" s="229"/>
      <c r="T202" s="229"/>
      <c r="U202" s="229"/>
      <c r="V202" s="229"/>
      <c r="W202" s="229"/>
      <c r="X202" s="229"/>
      <c r="Y202" s="229"/>
      <c r="Z202" s="229"/>
      <c r="AA202" s="229"/>
      <c r="AB202" s="229"/>
      <c r="AC202" s="229"/>
      <c r="AD202" s="229"/>
      <c r="AE202" s="229"/>
      <c r="AF202" s="229"/>
      <c r="AG202" s="229"/>
      <c r="AH202" s="229"/>
      <c r="AI202" s="229"/>
      <c r="AJ202" s="229"/>
      <c r="AK202" s="229"/>
      <c r="AL202" s="229"/>
      <c r="AM202" s="229"/>
      <c r="AN202" s="229"/>
      <c r="AO202" s="229"/>
      <c r="AP202" s="229"/>
      <c r="AQ202" s="229"/>
      <c r="AR202" s="229"/>
      <c r="AS202" s="229"/>
      <c r="AT202" s="229"/>
      <c r="AU202" s="229"/>
      <c r="AV202" s="229"/>
      <c r="AW202" s="229"/>
      <c r="AX202" s="229"/>
      <c r="AY202" s="229"/>
      <c r="AZ202" s="229"/>
      <c r="BA202" s="229"/>
      <c r="BB202" s="229"/>
      <c r="BC202" s="229"/>
      <c r="BD202" s="229"/>
      <c r="BE202" s="229"/>
      <c r="BF202" s="229"/>
      <c r="BG202" s="229"/>
      <c r="BH202" s="229"/>
      <c r="BI202" s="229"/>
      <c r="BJ202" s="229"/>
      <c r="BK202" s="229"/>
      <c r="BL202" s="229"/>
      <c r="BM202" s="229"/>
      <c r="BN202" s="229"/>
      <c r="BO202" s="229"/>
      <c r="BP202" s="229"/>
      <c r="BQ202" s="229"/>
      <c r="BR202" s="229"/>
      <c r="BS202" s="229"/>
      <c r="BT202" s="229"/>
      <c r="BU202" s="229"/>
      <c r="BV202" s="229"/>
      <c r="BW202" s="229"/>
      <c r="BX202" s="229"/>
      <c r="BY202" s="229"/>
      <c r="BZ202" s="229"/>
      <c r="CA202" s="229"/>
      <c r="CB202" s="229"/>
      <c r="CC202" s="229"/>
      <c r="CD202" s="229"/>
      <c r="CE202" s="229"/>
      <c r="CF202" s="229"/>
      <c r="CG202" s="229"/>
      <c r="CH202" s="229"/>
      <c r="CI202" s="229"/>
      <c r="CJ202" s="229"/>
      <c r="CK202" s="229"/>
      <c r="CL202" s="229"/>
      <c r="CM202" s="229"/>
      <c r="CN202" s="229"/>
      <c r="CO202" s="229"/>
      <c r="CP202" s="229"/>
      <c r="CQ202" s="229"/>
      <c r="CR202" s="229"/>
      <c r="CS202" s="229"/>
      <c r="CT202" s="229"/>
      <c r="CU202" s="229"/>
      <c r="CV202" s="229"/>
      <c r="CW202" s="229"/>
      <c r="CX202" s="229"/>
      <c r="CY202" s="229"/>
      <c r="CZ202" s="229"/>
      <c r="DA202" s="229"/>
      <c r="DB202" s="229"/>
      <c r="DC202" s="229"/>
      <c r="DD202" s="229"/>
      <c r="DE202" s="229"/>
      <c r="DF202" s="229"/>
      <c r="DG202" s="229"/>
      <c r="DH202" s="229"/>
      <c r="DI202" s="229"/>
      <c r="DJ202" s="229"/>
      <c r="DK202" s="229"/>
      <c r="DL202" s="229"/>
      <c r="DM202" s="229"/>
      <c r="DN202" s="229"/>
      <c r="DO202" s="229"/>
      <c r="DP202" s="229"/>
      <c r="DQ202" s="229"/>
      <c r="DR202" s="229"/>
      <c r="DS202" s="229"/>
      <c r="DT202" s="229"/>
      <c r="DU202" s="229"/>
      <c r="DV202" s="229"/>
      <c r="DW202" s="229"/>
      <c r="DX202" s="229"/>
      <c r="DY202" s="229"/>
      <c r="DZ202" s="229"/>
      <c r="EA202" s="229"/>
      <c r="EB202" s="229"/>
      <c r="EC202" s="229"/>
      <c r="ED202" s="229"/>
      <c r="EE202" s="229"/>
      <c r="EF202" s="229"/>
      <c r="EG202" s="229"/>
      <c r="EH202" s="229"/>
      <c r="EI202" s="229"/>
      <c r="EJ202" s="229"/>
      <c r="EK202" s="229"/>
      <c r="EL202" s="229"/>
      <c r="EM202" s="229"/>
      <c r="EN202" s="229"/>
      <c r="EO202" s="229"/>
      <c r="EP202" s="229"/>
      <c r="EQ202" s="229"/>
      <c r="ER202" s="229"/>
      <c r="ES202" s="229"/>
      <c r="ET202" s="229"/>
      <c r="EU202" s="229"/>
      <c r="EV202" s="229"/>
      <c r="EW202" s="229"/>
      <c r="EX202" s="229"/>
      <c r="EY202" s="229"/>
      <c r="EZ202" s="229"/>
      <c r="FA202" s="229"/>
      <c r="FB202" s="229"/>
      <c r="FC202" s="229"/>
      <c r="FD202" s="229"/>
      <c r="FE202" s="229"/>
      <c r="FF202" s="229"/>
      <c r="FG202" s="229"/>
      <c r="FH202" s="229"/>
      <c r="FI202" s="229"/>
      <c r="FJ202" s="229"/>
      <c r="FK202" s="229"/>
      <c r="FL202" s="229"/>
      <c r="FM202" s="229"/>
      <c r="FN202" s="229"/>
      <c r="FO202" s="229"/>
      <c r="FP202" s="229"/>
      <c r="FQ202" s="229"/>
      <c r="FR202" s="229"/>
      <c r="FS202" s="229"/>
      <c r="FT202" s="229"/>
      <c r="FU202" s="229"/>
      <c r="FV202" s="229"/>
      <c r="FW202" s="229"/>
      <c r="FX202" s="229"/>
      <c r="FY202" s="229"/>
      <c r="FZ202" s="229"/>
      <c r="GA202" s="229"/>
      <c r="GB202" s="229"/>
      <c r="GC202" s="229"/>
      <c r="GD202" s="229"/>
      <c r="GE202" s="229"/>
      <c r="GF202" s="229"/>
      <c r="GG202" s="229"/>
      <c r="GH202" s="229"/>
      <c r="GI202" s="229"/>
      <c r="GJ202" s="229"/>
      <c r="GK202" s="229"/>
      <c r="GL202" s="229"/>
      <c r="GM202" s="229"/>
      <c r="GN202" s="229"/>
      <c r="GO202" s="229"/>
      <c r="GP202" s="229"/>
      <c r="GQ202" s="229"/>
      <c r="GR202" s="229"/>
      <c r="GS202" s="229"/>
      <c r="GT202" s="229"/>
      <c r="GU202" s="229"/>
      <c r="GV202" s="229"/>
      <c r="GW202" s="229"/>
      <c r="GX202" s="229"/>
      <c r="GY202" s="229"/>
      <c r="GZ202" s="229"/>
      <c r="HA202" s="229"/>
      <c r="HB202" s="229"/>
      <c r="HC202" s="229"/>
      <c r="HD202" s="229"/>
      <c r="HE202" s="229"/>
      <c r="HF202" s="229"/>
      <c r="HG202" s="229"/>
      <c r="HH202" s="229"/>
      <c r="HI202" s="229"/>
      <c r="HJ202" s="229"/>
      <c r="HK202" s="229"/>
      <c r="HL202" s="229"/>
      <c r="HM202" s="229"/>
      <c r="HN202" s="229"/>
      <c r="HO202" s="229"/>
      <c r="HP202" s="229"/>
      <c r="HQ202" s="229"/>
      <c r="HR202" s="229"/>
      <c r="HS202" s="229"/>
      <c r="HT202" s="229"/>
      <c r="HU202" s="229"/>
      <c r="HV202" s="229"/>
      <c r="HW202" s="229"/>
      <c r="HX202" s="229"/>
      <c r="HY202" s="229"/>
      <c r="HZ202" s="229"/>
      <c r="IA202" s="229"/>
      <c r="IB202" s="229"/>
      <c r="IC202" s="229"/>
      <c r="ID202" s="229"/>
      <c r="IE202" s="229"/>
      <c r="IF202" s="229"/>
      <c r="IG202" s="229"/>
      <c r="IH202" s="229"/>
      <c r="II202" s="229"/>
      <c r="IJ202" s="229"/>
      <c r="IK202" s="229"/>
      <c r="IL202" s="229"/>
      <c r="IM202" s="229"/>
      <c r="IN202" s="229"/>
      <c r="IO202" s="229"/>
      <c r="IP202" s="229"/>
      <c r="IQ202" s="229"/>
      <c r="IR202" s="229"/>
      <c r="IS202" s="229"/>
      <c r="IT202" s="229"/>
      <c r="IU202" s="229"/>
      <c r="IV202" s="229"/>
      <c r="IW202" s="229"/>
      <c r="IX202" s="229"/>
      <c r="IY202" s="229"/>
      <c r="IZ202" s="229"/>
      <c r="JA202" s="229"/>
      <c r="JB202" s="229"/>
      <c r="JC202" s="229"/>
      <c r="JD202" s="229"/>
      <c r="JE202" s="229"/>
      <c r="JF202" s="229"/>
      <c r="JG202" s="229"/>
      <c r="JH202" s="229"/>
      <c r="JI202" s="229"/>
      <c r="JJ202" s="229"/>
      <c r="JK202" s="229"/>
      <c r="JL202" s="229"/>
      <c r="JM202" s="229"/>
      <c r="JN202" s="229"/>
      <c r="JO202" s="229"/>
      <c r="JP202" s="229"/>
      <c r="JQ202" s="229"/>
      <c r="JR202" s="229"/>
      <c r="JS202" s="229"/>
      <c r="JT202" s="229"/>
      <c r="JU202" s="229"/>
      <c r="JV202" s="229"/>
      <c r="JW202" s="229"/>
      <c r="JX202" s="229"/>
      <c r="JY202" s="229"/>
      <c r="JZ202" s="229"/>
      <c r="KA202" s="229"/>
      <c r="KB202" s="229"/>
      <c r="KC202" s="229"/>
      <c r="KD202" s="229"/>
      <c r="KE202" s="229"/>
      <c r="KF202" s="229"/>
      <c r="KG202" s="229"/>
      <c r="KH202" s="229"/>
      <c r="KI202" s="229"/>
      <c r="KJ202" s="229"/>
      <c r="KK202" s="229"/>
      <c r="KL202" s="229"/>
      <c r="KM202" s="229"/>
      <c r="KN202" s="229"/>
      <c r="KO202" s="229"/>
      <c r="KP202" s="229"/>
      <c r="KQ202" s="229"/>
      <c r="KR202" s="229"/>
      <c r="KS202" s="229"/>
      <c r="KT202" s="229"/>
      <c r="KU202" s="229"/>
      <c r="KV202" s="229"/>
      <c r="KW202" s="229"/>
      <c r="KX202" s="229"/>
      <c r="KY202" s="229"/>
      <c r="KZ202" s="229"/>
      <c r="LA202" s="229"/>
      <c r="LB202" s="229"/>
      <c r="LC202" s="229"/>
      <c r="LD202" s="229"/>
      <c r="LE202" s="229"/>
      <c r="LF202" s="229"/>
      <c r="LG202" s="229"/>
      <c r="LH202" s="229"/>
      <c r="LI202" s="229"/>
      <c r="LJ202" s="229"/>
      <c r="LK202" s="229"/>
      <c r="LL202" s="229"/>
      <c r="LM202" s="229"/>
      <c r="LN202" s="229"/>
      <c r="LO202" s="229"/>
      <c r="LP202" s="229"/>
      <c r="LQ202" s="229"/>
      <c r="LR202" s="229"/>
      <c r="LS202" s="229"/>
      <c r="LT202" s="229"/>
      <c r="LU202" s="229"/>
      <c r="LV202" s="229"/>
      <c r="LW202" s="229"/>
      <c r="LX202" s="229"/>
      <c r="LY202" s="229"/>
      <c r="LZ202" s="229"/>
      <c r="MA202" s="229"/>
      <c r="MB202" s="229"/>
      <c r="MC202" s="229"/>
      <c r="MD202" s="229"/>
      <c r="ME202" s="229"/>
      <c r="MF202" s="229"/>
      <c r="MG202" s="229"/>
      <c r="MH202" s="229"/>
      <c r="MI202" s="229"/>
      <c r="MJ202" s="229"/>
      <c r="MK202" s="229"/>
      <c r="ML202" s="229"/>
      <c r="MM202" s="229"/>
      <c r="MN202" s="229"/>
      <c r="MO202" s="229"/>
      <c r="MP202" s="229"/>
      <c r="MQ202" s="229"/>
      <c r="MR202" s="229"/>
      <c r="MS202" s="229"/>
      <c r="MT202" s="229"/>
      <c r="MU202" s="229"/>
      <c r="MV202" s="229"/>
      <c r="MW202" s="229"/>
      <c r="MX202" s="229"/>
      <c r="MY202" s="229"/>
      <c r="MZ202" s="229"/>
      <c r="NA202" s="229"/>
      <c r="NB202" s="229"/>
      <c r="NC202" s="229"/>
      <c r="ND202" s="229"/>
      <c r="NE202" s="229"/>
      <c r="NF202" s="229"/>
      <c r="NG202" s="229"/>
      <c r="NH202" s="229"/>
      <c r="NI202" s="229"/>
      <c r="NJ202" s="229"/>
      <c r="NK202" s="229"/>
      <c r="NL202" s="229"/>
      <c r="NM202" s="229"/>
      <c r="NN202" s="229"/>
      <c r="NO202" s="229"/>
      <c r="NP202" s="229"/>
      <c r="NQ202" s="229"/>
      <c r="NR202" s="229"/>
      <c r="NS202" s="229"/>
      <c r="NT202" s="229"/>
      <c r="NU202" s="229"/>
      <c r="NV202" s="229"/>
      <c r="NW202" s="229"/>
      <c r="NX202" s="229"/>
      <c r="NY202" s="229"/>
      <c r="NZ202" s="229"/>
      <c r="OA202" s="229"/>
      <c r="OB202" s="229"/>
      <c r="OC202" s="229"/>
      <c r="OD202" s="229"/>
      <c r="OE202" s="229"/>
      <c r="OF202" s="229"/>
      <c r="OG202" s="229"/>
      <c r="OH202" s="229"/>
      <c r="OI202" s="229"/>
      <c r="OJ202" s="229"/>
      <c r="OK202" s="229"/>
      <c r="OL202" s="229"/>
      <c r="OM202" s="229"/>
      <c r="ON202" s="229"/>
      <c r="OO202" s="229"/>
      <c r="OP202" s="229"/>
      <c r="OQ202" s="229"/>
      <c r="OR202" s="229"/>
      <c r="OS202" s="229"/>
      <c r="OT202" s="229"/>
      <c r="OU202" s="229"/>
      <c r="OV202" s="229"/>
      <c r="OW202" s="229"/>
      <c r="OX202" s="229"/>
      <c r="OY202" s="229"/>
      <c r="OZ202" s="229"/>
      <c r="PA202" s="229"/>
      <c r="PB202" s="229"/>
      <c r="PC202" s="229"/>
      <c r="PD202" s="229"/>
      <c r="PE202" s="229"/>
      <c r="PF202" s="229"/>
      <c r="PG202" s="229"/>
      <c r="PH202" s="229"/>
      <c r="PI202" s="229"/>
      <c r="PJ202" s="229"/>
      <c r="PK202" s="229"/>
      <c r="PL202" s="229"/>
      <c r="PM202" s="229"/>
      <c r="PN202" s="229"/>
      <c r="PO202" s="229"/>
      <c r="PP202" s="229"/>
      <c r="PQ202" s="229"/>
      <c r="PR202" s="229"/>
      <c r="PS202" s="229"/>
      <c r="PT202" s="229"/>
      <c r="PU202" s="229"/>
      <c r="PV202" s="229"/>
      <c r="PW202" s="229"/>
      <c r="PX202" s="229"/>
      <c r="PY202" s="229"/>
      <c r="PZ202" s="229"/>
      <c r="QA202" s="229"/>
      <c r="QB202" s="229"/>
      <c r="QC202" s="229"/>
      <c r="QD202" s="229"/>
      <c r="QE202" s="229"/>
      <c r="QF202" s="229"/>
      <c r="QG202" s="229"/>
      <c r="QH202" s="229"/>
      <c r="QI202" s="229"/>
      <c r="QJ202" s="229"/>
      <c r="QK202" s="229"/>
      <c r="QL202" s="229"/>
      <c r="QM202" s="229"/>
      <c r="QN202" s="229"/>
      <c r="QO202" s="229"/>
      <c r="QP202" s="229"/>
      <c r="QQ202" s="229"/>
      <c r="QR202" s="229"/>
      <c r="QS202" s="229"/>
      <c r="QT202" s="229"/>
      <c r="QU202" s="229"/>
      <c r="QV202" s="229"/>
      <c r="QW202" s="229"/>
      <c r="QX202" s="229"/>
      <c r="QY202" s="229"/>
      <c r="QZ202" s="229"/>
      <c r="RA202" s="229"/>
      <c r="RB202" s="229"/>
      <c r="RC202" s="229"/>
      <c r="RD202" s="229"/>
      <c r="RE202" s="229"/>
      <c r="RF202" s="229"/>
      <c r="RG202" s="229"/>
      <c r="RH202" s="229"/>
      <c r="RI202" s="229"/>
      <c r="RJ202" s="229"/>
      <c r="RK202" s="229"/>
      <c r="RL202" s="229"/>
      <c r="RM202" s="229"/>
      <c r="RN202" s="229"/>
      <c r="RO202" s="229"/>
      <c r="RP202" s="229"/>
      <c r="RQ202" s="229"/>
      <c r="RR202" s="229"/>
      <c r="RS202" s="229"/>
      <c r="RT202" s="229"/>
      <c r="RU202" s="229"/>
      <c r="RV202" s="229"/>
      <c r="RW202" s="229"/>
      <c r="RX202" s="229"/>
      <c r="RY202" s="229"/>
      <c r="RZ202" s="229"/>
      <c r="SA202" s="229"/>
      <c r="SB202" s="229"/>
      <c r="SC202" s="229"/>
      <c r="SD202" s="229"/>
      <c r="SE202" s="229"/>
      <c r="SF202" s="229"/>
      <c r="SG202" s="229"/>
      <c r="SH202" s="229"/>
      <c r="SI202" s="229"/>
      <c r="SJ202" s="229"/>
      <c r="SK202" s="229"/>
      <c r="SL202" s="229"/>
      <c r="SM202" s="229"/>
      <c r="SN202" s="229"/>
      <c r="SO202" s="229"/>
      <c r="SP202" s="229"/>
      <c r="SQ202" s="229"/>
      <c r="SR202" s="229"/>
      <c r="SS202" s="229"/>
      <c r="ST202" s="229"/>
      <c r="SU202" s="229"/>
      <c r="SV202" s="229"/>
      <c r="SW202" s="229"/>
      <c r="SX202" s="229"/>
      <c r="SY202" s="229"/>
      <c r="SZ202" s="229"/>
      <c r="TA202" s="229"/>
      <c r="TB202" s="229"/>
      <c r="TC202" s="229"/>
      <c r="TD202" s="229"/>
      <c r="TE202" s="229"/>
      <c r="TF202" s="229"/>
      <c r="TG202" s="229"/>
      <c r="TH202" s="229"/>
      <c r="TI202" s="229"/>
      <c r="TJ202" s="229"/>
      <c r="TK202" s="229"/>
      <c r="TL202" s="229"/>
      <c r="TM202" s="229"/>
      <c r="TN202" s="229"/>
      <c r="TO202" s="229"/>
      <c r="TP202" s="229"/>
      <c r="TQ202" s="229"/>
      <c r="TR202" s="229"/>
      <c r="TS202" s="229"/>
      <c r="TT202" s="229"/>
      <c r="TU202" s="229"/>
      <c r="TV202" s="229"/>
      <c r="TW202" s="229"/>
      <c r="TX202" s="229"/>
      <c r="TY202" s="229"/>
      <c r="TZ202" s="229"/>
      <c r="UA202" s="229"/>
      <c r="UB202" s="229"/>
      <c r="UC202" s="229"/>
      <c r="UD202" s="229"/>
      <c r="UE202" s="229"/>
      <c r="UF202" s="229"/>
      <c r="UG202" s="229"/>
      <c r="UH202" s="229"/>
      <c r="UI202" s="229"/>
      <c r="UJ202" s="229"/>
      <c r="UK202" s="229"/>
      <c r="UL202" s="229"/>
      <c r="UM202" s="229"/>
      <c r="UN202" s="229"/>
      <c r="UO202" s="229"/>
      <c r="UP202" s="229"/>
      <c r="UQ202" s="229"/>
      <c r="UR202" s="229"/>
      <c r="US202" s="229"/>
      <c r="UT202" s="229"/>
      <c r="UU202" s="229"/>
      <c r="UV202" s="229"/>
      <c r="UW202" s="229"/>
      <c r="UX202" s="229"/>
      <c r="UY202" s="229"/>
      <c r="UZ202" s="229"/>
      <c r="VA202" s="229"/>
      <c r="VB202" s="229"/>
      <c r="VC202" s="229"/>
      <c r="VD202" s="229"/>
      <c r="VE202" s="229"/>
      <c r="VF202" s="229"/>
      <c r="VG202" s="229"/>
      <c r="VH202" s="229"/>
      <c r="VI202" s="229"/>
      <c r="VJ202" s="229"/>
      <c r="VK202" s="229"/>
      <c r="VL202" s="229"/>
      <c r="VM202" s="229"/>
      <c r="VN202" s="229"/>
      <c r="VO202" s="229"/>
      <c r="VP202" s="229"/>
      <c r="VQ202" s="229"/>
      <c r="VR202" s="229"/>
      <c r="VS202" s="229"/>
      <c r="VT202" s="229"/>
      <c r="VU202" s="229"/>
      <c r="VV202" s="229"/>
      <c r="VW202" s="229"/>
      <c r="VX202" s="229"/>
      <c r="VY202" s="229"/>
      <c r="VZ202" s="229"/>
      <c r="WA202" s="229"/>
      <c r="WB202" s="229"/>
      <c r="WC202" s="229"/>
      <c r="WD202" s="229"/>
      <c r="WE202" s="229"/>
      <c r="WF202" s="229"/>
      <c r="WG202" s="229"/>
      <c r="WH202" s="229"/>
      <c r="WI202" s="229"/>
      <c r="WJ202" s="229"/>
      <c r="WK202" s="229"/>
      <c r="WL202" s="229"/>
      <c r="WM202" s="229"/>
      <c r="WN202" s="229"/>
      <c r="WO202" s="229"/>
      <c r="WP202" s="229"/>
      <c r="WQ202" s="229"/>
      <c r="WR202" s="229"/>
      <c r="WS202" s="229"/>
      <c r="WT202" s="229"/>
      <c r="WU202" s="229"/>
      <c r="WV202" s="229"/>
      <c r="WW202" s="229"/>
      <c r="WX202" s="229"/>
      <c r="WY202" s="229"/>
      <c r="WZ202" s="229"/>
      <c r="XA202" s="229"/>
      <c r="XB202" s="229"/>
      <c r="XC202" s="229"/>
      <c r="XD202" s="229"/>
      <c r="XE202" s="229"/>
      <c r="XF202" s="229"/>
      <c r="XG202" s="229"/>
      <c r="XH202" s="229"/>
      <c r="XI202" s="229"/>
      <c r="XJ202" s="229"/>
      <c r="XK202" s="229"/>
      <c r="XL202" s="229"/>
      <c r="XM202" s="229"/>
      <c r="XN202" s="229"/>
      <c r="XO202" s="229"/>
      <c r="XP202" s="229"/>
      <c r="XQ202" s="229"/>
      <c r="XR202" s="229"/>
      <c r="XS202" s="229"/>
      <c r="XT202" s="229"/>
      <c r="XU202" s="229"/>
      <c r="XV202" s="229"/>
      <c r="XW202" s="229"/>
      <c r="XX202" s="229"/>
      <c r="XY202" s="229"/>
      <c r="XZ202" s="229"/>
      <c r="YA202" s="229"/>
      <c r="YB202" s="229"/>
      <c r="YC202" s="229"/>
      <c r="YD202" s="229"/>
      <c r="YE202" s="229"/>
      <c r="YF202" s="229"/>
      <c r="YG202" s="229"/>
      <c r="YH202" s="229"/>
      <c r="YI202" s="229"/>
      <c r="YJ202" s="229"/>
      <c r="YK202" s="229"/>
      <c r="YL202" s="229"/>
      <c r="YM202" s="229"/>
      <c r="YN202" s="229"/>
      <c r="YO202" s="229"/>
      <c r="YP202" s="229"/>
      <c r="YQ202" s="229"/>
      <c r="YR202" s="229"/>
      <c r="YS202" s="229"/>
      <c r="YT202" s="229"/>
      <c r="YU202" s="229"/>
      <c r="YV202" s="229"/>
      <c r="YW202" s="229"/>
      <c r="YX202" s="229"/>
      <c r="YY202" s="229"/>
      <c r="YZ202" s="229"/>
      <c r="ZA202" s="229"/>
      <c r="ZB202" s="229"/>
      <c r="ZC202" s="229"/>
      <c r="ZD202" s="229"/>
      <c r="ZE202" s="229"/>
      <c r="ZF202" s="229"/>
      <c r="ZG202" s="229"/>
      <c r="ZH202" s="229"/>
      <c r="ZI202" s="229"/>
      <c r="ZJ202" s="229"/>
      <c r="ZK202" s="229"/>
      <c r="ZL202" s="229"/>
      <c r="ZM202" s="229"/>
      <c r="ZN202" s="229"/>
      <c r="ZO202" s="229"/>
      <c r="ZP202" s="229"/>
      <c r="ZQ202" s="229"/>
      <c r="ZR202" s="229"/>
      <c r="ZS202" s="229"/>
      <c r="ZT202" s="229"/>
      <c r="ZU202" s="229"/>
      <c r="ZV202" s="229"/>
      <c r="ZW202" s="229"/>
      <c r="ZX202" s="229"/>
      <c r="ZY202" s="229"/>
      <c r="ZZ202" s="229"/>
      <c r="AAA202" s="229"/>
      <c r="AAB202" s="229"/>
      <c r="AAC202" s="229"/>
      <c r="AAD202" s="229"/>
      <c r="AAE202" s="229"/>
      <c r="AAF202" s="229"/>
      <c r="AAG202" s="229"/>
      <c r="AAH202" s="229"/>
      <c r="AAI202" s="229"/>
      <c r="AAJ202" s="229"/>
      <c r="AAK202" s="229"/>
      <c r="AAL202" s="229"/>
      <c r="AAM202" s="229"/>
      <c r="AAN202" s="229"/>
      <c r="AAO202" s="229"/>
      <c r="AAP202" s="229"/>
      <c r="AAQ202" s="229"/>
      <c r="AAR202" s="229"/>
      <c r="AAS202" s="229"/>
      <c r="AAT202" s="229"/>
      <c r="AAU202" s="229"/>
      <c r="AAV202" s="229"/>
      <c r="AAW202" s="229"/>
      <c r="AAX202" s="229"/>
      <c r="AAY202" s="229"/>
      <c r="AAZ202" s="229"/>
      <c r="ABA202" s="229"/>
      <c r="ABB202" s="229"/>
      <c r="ABC202" s="229"/>
      <c r="ABD202" s="229"/>
      <c r="ABE202" s="229"/>
      <c r="ABF202" s="229"/>
      <c r="ABG202" s="229"/>
      <c r="ABH202" s="229"/>
      <c r="ABI202" s="229"/>
      <c r="ABJ202" s="229"/>
      <c r="ABK202" s="229"/>
      <c r="ABL202" s="229"/>
      <c r="ABM202" s="229"/>
      <c r="ABN202" s="229"/>
      <c r="ABO202" s="229"/>
      <c r="ABP202" s="229"/>
      <c r="ABQ202" s="229"/>
      <c r="ABR202" s="229"/>
      <c r="ABS202" s="229"/>
      <c r="ABT202" s="229"/>
      <c r="ABU202" s="229"/>
      <c r="ABV202" s="229"/>
      <c r="ABW202" s="229"/>
      <c r="ABX202" s="229"/>
      <c r="ABY202" s="229"/>
      <c r="ABZ202" s="229"/>
      <c r="ACA202" s="229"/>
      <c r="ACB202" s="229"/>
      <c r="ACC202" s="229"/>
      <c r="ACD202" s="229"/>
      <c r="ACE202" s="229"/>
      <c r="ACF202" s="229"/>
      <c r="ACG202" s="229"/>
      <c r="ACH202" s="229"/>
      <c r="ACI202" s="229"/>
      <c r="ACJ202" s="229"/>
      <c r="ACK202" s="229"/>
      <c r="ACL202" s="229"/>
      <c r="ACM202" s="229"/>
      <c r="ACN202" s="229"/>
      <c r="ACO202" s="229"/>
      <c r="ACP202" s="229"/>
      <c r="ACQ202" s="229"/>
      <c r="ACR202" s="229"/>
      <c r="ACS202" s="229"/>
      <c r="ACT202" s="229"/>
      <c r="ACU202" s="229"/>
      <c r="ACV202" s="229"/>
      <c r="ACW202" s="229"/>
      <c r="ACX202" s="229"/>
      <c r="ACY202" s="229"/>
      <c r="ACZ202" s="229"/>
      <c r="ADA202" s="229"/>
      <c r="ADB202" s="229"/>
      <c r="ADC202" s="229"/>
      <c r="ADD202" s="229"/>
      <c r="ADE202" s="229"/>
      <c r="ADF202" s="229"/>
      <c r="ADG202" s="229"/>
      <c r="ADH202" s="229"/>
      <c r="ADI202" s="229"/>
      <c r="ADJ202" s="229"/>
      <c r="ADK202" s="229"/>
      <c r="ADL202" s="229"/>
      <c r="ADM202" s="229"/>
      <c r="ADN202" s="229"/>
      <c r="ADO202" s="229"/>
      <c r="ADP202" s="229"/>
      <c r="ADQ202" s="229"/>
      <c r="ADR202" s="229"/>
      <c r="ADS202" s="229"/>
      <c r="ADT202" s="229"/>
      <c r="ADU202" s="229"/>
      <c r="ADV202" s="229"/>
      <c r="ADW202" s="229"/>
      <c r="ADX202" s="229"/>
      <c r="ADY202" s="229"/>
      <c r="ADZ202" s="229"/>
      <c r="AEA202" s="229"/>
      <c r="AEB202" s="229"/>
      <c r="AEC202" s="229"/>
      <c r="AED202" s="229"/>
      <c r="AEE202" s="229"/>
      <c r="AEF202" s="229"/>
      <c r="AEG202" s="229"/>
      <c r="AEH202" s="229"/>
      <c r="AEI202" s="229"/>
      <c r="AEJ202" s="229"/>
      <c r="AEK202" s="229"/>
      <c r="AEL202" s="229"/>
      <c r="AEM202" s="229"/>
      <c r="AEN202" s="229"/>
      <c r="AEO202" s="229"/>
      <c r="AEP202" s="229"/>
      <c r="AEQ202" s="229"/>
      <c r="AER202" s="229"/>
      <c r="AES202" s="229"/>
      <c r="AET202" s="229"/>
      <c r="AEU202" s="229"/>
      <c r="AEV202" s="229"/>
      <c r="AEW202" s="229"/>
      <c r="AEX202" s="229"/>
      <c r="AEY202" s="229"/>
      <c r="AEZ202" s="229"/>
      <c r="AFA202" s="229"/>
      <c r="AFB202" s="229"/>
      <c r="AFC202" s="229"/>
      <c r="AFD202" s="229"/>
      <c r="AFE202" s="229"/>
      <c r="AFF202" s="229"/>
      <c r="AFG202" s="229"/>
      <c r="AFH202" s="229"/>
      <c r="AFI202" s="229"/>
      <c r="AFJ202" s="229"/>
      <c r="AFK202" s="229"/>
      <c r="AFL202" s="229"/>
      <c r="AFM202" s="229"/>
      <c r="AFN202" s="229"/>
      <c r="AFO202" s="229"/>
      <c r="AFP202" s="229"/>
      <c r="AFQ202" s="229"/>
      <c r="AFR202" s="229"/>
      <c r="AFS202" s="229"/>
      <c r="AFT202" s="229"/>
      <c r="AFU202" s="229"/>
      <c r="AFV202" s="229"/>
      <c r="AFW202" s="229"/>
      <c r="AFX202" s="229"/>
      <c r="AFY202" s="229"/>
      <c r="AFZ202" s="229"/>
      <c r="AGA202" s="229"/>
      <c r="AGB202" s="229"/>
      <c r="AGC202" s="229"/>
      <c r="AGD202" s="229"/>
      <c r="AGE202" s="229"/>
      <c r="AGF202" s="229"/>
      <c r="AGG202" s="229"/>
      <c r="AGH202" s="229"/>
      <c r="AGI202" s="229"/>
      <c r="AGJ202" s="229"/>
      <c r="AGK202" s="229"/>
      <c r="AGL202" s="229"/>
      <c r="AGM202" s="229"/>
      <c r="AGN202" s="229"/>
      <c r="AGO202" s="229"/>
      <c r="AGP202" s="229"/>
      <c r="AGQ202" s="229"/>
      <c r="AGR202" s="229"/>
      <c r="AGS202" s="229"/>
      <c r="AGT202" s="229"/>
      <c r="AGU202" s="229"/>
      <c r="AGV202" s="229"/>
      <c r="AGW202" s="229"/>
      <c r="AGX202" s="229"/>
      <c r="AGY202" s="229"/>
      <c r="AGZ202" s="229"/>
      <c r="AHA202" s="229"/>
      <c r="AHB202" s="229"/>
      <c r="AHC202" s="229"/>
      <c r="AHD202" s="229"/>
      <c r="AHE202" s="229"/>
      <c r="AHF202" s="229"/>
      <c r="AHG202" s="229"/>
      <c r="AHH202" s="229"/>
      <c r="AHI202" s="229"/>
      <c r="AHJ202" s="229"/>
      <c r="AHK202" s="229"/>
      <c r="AHL202" s="229"/>
      <c r="AHM202" s="229"/>
      <c r="AHN202" s="229"/>
      <c r="AHO202" s="229"/>
      <c r="AHP202" s="229"/>
      <c r="AHQ202" s="229"/>
      <c r="AHR202" s="229"/>
      <c r="AHS202" s="229"/>
      <c r="AHT202" s="229"/>
      <c r="AHU202" s="229"/>
      <c r="AHV202" s="229"/>
      <c r="AHW202" s="229"/>
      <c r="AHX202" s="229"/>
      <c r="AHY202" s="229"/>
      <c r="AHZ202" s="229"/>
      <c r="AIA202" s="229"/>
      <c r="AIB202" s="229"/>
      <c r="AIC202" s="229"/>
      <c r="AID202" s="229"/>
      <c r="AIE202" s="229"/>
      <c r="AIF202" s="229"/>
      <c r="AIG202" s="229"/>
      <c r="AIH202" s="229"/>
      <c r="AII202" s="229"/>
      <c r="AIJ202" s="229"/>
      <c r="AIK202" s="229"/>
      <c r="AIL202" s="229"/>
      <c r="AIM202" s="229"/>
      <c r="AIN202" s="229"/>
      <c r="AIO202" s="229"/>
      <c r="AIP202" s="229"/>
      <c r="AIQ202" s="229"/>
      <c r="AIR202" s="229"/>
      <c r="AIS202" s="229"/>
      <c r="AIT202" s="229"/>
      <c r="AIU202" s="229"/>
      <c r="AIV202" s="229"/>
      <c r="AIW202" s="229"/>
      <c r="AIX202" s="229"/>
      <c r="AIY202" s="229"/>
      <c r="AIZ202" s="229"/>
      <c r="AJA202" s="229"/>
      <c r="AJB202" s="229"/>
      <c r="AJC202" s="229"/>
      <c r="AJD202" s="229"/>
      <c r="AJE202" s="229"/>
      <c r="AJF202" s="229"/>
      <c r="AJG202" s="229"/>
      <c r="AJH202" s="229"/>
      <c r="AJI202" s="229"/>
      <c r="AJJ202" s="229"/>
      <c r="AJK202" s="229"/>
      <c r="AJL202" s="229"/>
      <c r="AJM202" s="229"/>
      <c r="AJN202" s="229"/>
      <c r="AJO202" s="229"/>
      <c r="AJP202" s="229"/>
      <c r="AJQ202" s="229"/>
      <c r="AJR202" s="229"/>
      <c r="AJS202" s="229"/>
      <c r="AJT202" s="229"/>
      <c r="AJU202" s="229"/>
      <c r="AJV202" s="229"/>
      <c r="AJW202" s="229"/>
      <c r="AJX202" s="229"/>
      <c r="AJY202" s="229"/>
      <c r="AJZ202" s="229"/>
      <c r="AKA202" s="229"/>
      <c r="AKB202" s="229"/>
      <c r="AKC202" s="229"/>
      <c r="AKD202" s="229"/>
      <c r="AKE202" s="229"/>
      <c r="AKF202" s="229"/>
      <c r="AKG202" s="229"/>
      <c r="AKH202" s="229"/>
      <c r="AKI202" s="229"/>
      <c r="AKJ202" s="229"/>
      <c r="AKK202" s="229"/>
      <c r="AKL202" s="229"/>
      <c r="AKM202" s="229"/>
      <c r="AKN202" s="229"/>
      <c r="AKO202" s="229"/>
      <c r="AKP202" s="229"/>
      <c r="AKQ202" s="229"/>
      <c r="AKR202" s="229"/>
      <c r="AKS202" s="229"/>
      <c r="AKT202" s="229"/>
      <c r="AKU202" s="229"/>
      <c r="AKV202" s="229"/>
      <c r="AKW202" s="229"/>
      <c r="AKX202" s="229"/>
      <c r="AKY202" s="229"/>
      <c r="AKZ202" s="229"/>
      <c r="ALA202" s="229"/>
      <c r="ALB202" s="229"/>
      <c r="ALC202" s="229"/>
      <c r="ALD202" s="229"/>
      <c r="ALE202" s="229"/>
      <c r="ALF202" s="229"/>
      <c r="ALG202" s="229"/>
      <c r="ALH202" s="229"/>
      <c r="ALI202" s="229"/>
      <c r="ALJ202" s="229"/>
      <c r="ALK202" s="229"/>
      <c r="ALL202" s="229"/>
      <c r="ALM202" s="229"/>
      <c r="ALN202" s="229"/>
      <c r="ALO202" s="229"/>
      <c r="ALP202" s="229"/>
      <c r="ALQ202" s="229"/>
      <c r="ALR202" s="229"/>
      <c r="ALS202" s="229"/>
      <c r="ALT202" s="229"/>
      <c r="ALU202" s="229"/>
      <c r="ALV202" s="229"/>
      <c r="ALW202" s="229"/>
      <c r="ALX202" s="229"/>
      <c r="ALY202" s="229"/>
      <c r="ALZ202" s="229"/>
      <c r="AMA202" s="229"/>
      <c r="AMB202" s="229"/>
      <c r="AMC202" s="229"/>
      <c r="AMD202" s="229"/>
      <c r="AME202" s="229"/>
      <c r="AMF202" s="229"/>
      <c r="AMG202" s="229"/>
      <c r="AMH202" s="229"/>
      <c r="AMI202" s="229"/>
      <c r="AMJ202" s="229"/>
      <c r="AMK202" s="229"/>
      <c r="AML202" s="229"/>
      <c r="AMM202" s="229"/>
      <c r="AMN202" s="229"/>
      <c r="AMO202" s="229"/>
      <c r="AMP202" s="229"/>
      <c r="AMQ202" s="229"/>
      <c r="AMR202" s="229"/>
      <c r="AMS202" s="229"/>
      <c r="AMT202" s="229"/>
      <c r="AMU202" s="229"/>
      <c r="AMV202" s="229"/>
      <c r="AMW202" s="229"/>
      <c r="AMX202" s="229"/>
      <c r="AMY202" s="229"/>
      <c r="AMZ202" s="229"/>
      <c r="ANA202" s="229"/>
      <c r="ANB202" s="229"/>
      <c r="ANC202" s="229"/>
      <c r="AND202" s="229"/>
      <c r="ANE202" s="229"/>
      <c r="ANF202" s="229"/>
      <c r="ANG202" s="229"/>
      <c r="ANH202" s="229"/>
      <c r="ANI202" s="229"/>
      <c r="ANJ202" s="229"/>
      <c r="ANK202" s="229"/>
      <c r="ANL202" s="229"/>
      <c r="ANM202" s="229"/>
      <c r="ANN202" s="229"/>
      <c r="ANO202" s="229"/>
      <c r="ANP202" s="229"/>
      <c r="ANQ202" s="229"/>
      <c r="ANR202" s="229"/>
      <c r="ANS202" s="229"/>
      <c r="ANT202" s="229"/>
      <c r="ANU202" s="229"/>
      <c r="ANV202" s="229"/>
      <c r="ANW202" s="229"/>
      <c r="ANX202" s="229"/>
      <c r="ANY202" s="229"/>
      <c r="ANZ202" s="229"/>
      <c r="AOA202" s="229"/>
      <c r="AOB202" s="229"/>
      <c r="AOC202" s="229"/>
      <c r="AOD202" s="229"/>
      <c r="AOE202" s="229"/>
      <c r="AOF202" s="229"/>
      <c r="AOG202" s="229"/>
      <c r="AOH202" s="229"/>
      <c r="AOI202" s="229"/>
      <c r="AOJ202" s="229"/>
      <c r="AOK202" s="229"/>
      <c r="AOL202" s="229"/>
      <c r="AOM202" s="229"/>
      <c r="AON202" s="229"/>
      <c r="AOO202" s="229"/>
      <c r="AOP202" s="229"/>
      <c r="AOQ202" s="229"/>
      <c r="AOR202" s="229"/>
      <c r="AOS202" s="229"/>
      <c r="AOT202" s="229"/>
      <c r="AOU202" s="229"/>
      <c r="AOV202" s="229"/>
      <c r="AOW202" s="229"/>
      <c r="AOX202" s="229"/>
      <c r="AOY202" s="229"/>
      <c r="AOZ202" s="229"/>
      <c r="APA202" s="229"/>
      <c r="APB202" s="229"/>
      <c r="APC202" s="229"/>
      <c r="APD202" s="229"/>
      <c r="APE202" s="229"/>
      <c r="APF202" s="229"/>
      <c r="APG202" s="229"/>
      <c r="APH202" s="229"/>
      <c r="API202" s="229"/>
      <c r="APJ202" s="229"/>
      <c r="APK202" s="229"/>
      <c r="APL202" s="229"/>
      <c r="APM202" s="229"/>
      <c r="APN202" s="229"/>
      <c r="APO202" s="229"/>
      <c r="APP202" s="229"/>
      <c r="APQ202" s="229"/>
      <c r="APR202" s="229"/>
      <c r="APS202" s="229"/>
      <c r="APT202" s="229"/>
      <c r="APU202" s="229"/>
      <c r="APV202" s="229"/>
      <c r="APW202" s="229"/>
      <c r="APX202" s="229"/>
      <c r="APY202" s="229"/>
      <c r="APZ202" s="229"/>
      <c r="AQA202" s="229"/>
      <c r="AQB202" s="229"/>
      <c r="AQC202" s="229"/>
      <c r="AQD202" s="229"/>
      <c r="AQE202" s="229"/>
      <c r="AQF202" s="229"/>
      <c r="AQG202" s="229"/>
      <c r="AQH202" s="229"/>
      <c r="AQI202" s="229"/>
      <c r="AQJ202" s="229"/>
      <c r="AQK202" s="229"/>
      <c r="AQL202" s="229"/>
      <c r="AQM202" s="229"/>
      <c r="AQN202" s="229"/>
      <c r="AQO202" s="229"/>
      <c r="AQP202" s="229"/>
      <c r="AQQ202" s="229"/>
      <c r="AQR202" s="229"/>
      <c r="AQS202" s="229"/>
      <c r="AQT202" s="229"/>
      <c r="AQU202" s="229"/>
      <c r="AQV202" s="229"/>
      <c r="AQW202" s="229"/>
      <c r="AQX202" s="229"/>
      <c r="AQY202" s="229"/>
      <c r="AQZ202" s="229"/>
      <c r="ARA202" s="229"/>
      <c r="ARB202" s="229"/>
      <c r="ARC202" s="229"/>
      <c r="ARD202" s="229"/>
      <c r="ARE202" s="229"/>
      <c r="ARF202" s="229"/>
      <c r="ARG202" s="229"/>
      <c r="ARH202" s="229"/>
      <c r="ARI202" s="229"/>
      <c r="ARJ202" s="229"/>
      <c r="ARK202" s="229"/>
      <c r="ARL202" s="229"/>
      <c r="ARM202" s="229"/>
      <c r="ARN202" s="229"/>
      <c r="ARO202" s="229"/>
      <c r="ARP202" s="229"/>
      <c r="ARQ202" s="229"/>
      <c r="ARR202" s="229"/>
      <c r="ARS202" s="229"/>
      <c r="ART202" s="229"/>
      <c r="ARU202" s="229"/>
      <c r="ARV202" s="229"/>
      <c r="ARW202" s="229"/>
      <c r="ARX202" s="229"/>
      <c r="ARY202" s="229"/>
      <c r="ARZ202" s="229"/>
      <c r="ASA202" s="229"/>
      <c r="ASB202" s="229"/>
      <c r="ASC202" s="229"/>
      <c r="ASD202" s="229"/>
      <c r="ASE202" s="229"/>
      <c r="ASF202" s="229"/>
      <c r="ASG202" s="229"/>
      <c r="ASH202" s="229"/>
      <c r="ASI202" s="229"/>
      <c r="ASJ202" s="229"/>
      <c r="ASK202" s="229"/>
      <c r="ASL202" s="229"/>
      <c r="ASM202" s="229"/>
      <c r="ASN202" s="229"/>
      <c r="ASO202" s="229"/>
      <c r="ASP202" s="229"/>
      <c r="ASQ202" s="229"/>
      <c r="ASR202" s="229"/>
      <c r="ASS202" s="229"/>
      <c r="AST202" s="229"/>
      <c r="ASU202" s="229"/>
      <c r="ASV202" s="229"/>
      <c r="ASW202" s="229"/>
      <c r="ASX202" s="229"/>
      <c r="ASY202" s="229"/>
      <c r="ASZ202" s="229"/>
      <c r="ATA202" s="229"/>
      <c r="ATB202" s="229"/>
      <c r="ATC202" s="229"/>
      <c r="ATD202" s="229"/>
      <c r="ATE202" s="229"/>
      <c r="ATF202" s="229"/>
      <c r="ATG202" s="229"/>
      <c r="ATH202" s="229"/>
      <c r="ATI202" s="229"/>
      <c r="ATJ202" s="229"/>
      <c r="ATK202" s="229"/>
      <c r="ATL202" s="229"/>
      <c r="ATM202" s="229"/>
      <c r="ATN202" s="229"/>
      <c r="ATO202" s="229"/>
      <c r="ATP202" s="229"/>
      <c r="ATQ202" s="229"/>
      <c r="ATR202" s="229"/>
      <c r="ATS202" s="229"/>
      <c r="ATT202" s="229"/>
      <c r="ATU202" s="229"/>
      <c r="ATV202" s="229"/>
      <c r="ATW202" s="229"/>
      <c r="ATX202" s="229"/>
      <c r="ATY202" s="229"/>
      <c r="ATZ202" s="229"/>
      <c r="AUA202" s="229"/>
      <c r="AUB202" s="229"/>
      <c r="AUC202" s="229"/>
      <c r="AUD202" s="229"/>
      <c r="AUE202" s="229"/>
      <c r="AUF202" s="229"/>
      <c r="AUG202" s="229"/>
      <c r="AUH202" s="229"/>
      <c r="AUI202" s="229"/>
      <c r="AUJ202" s="229"/>
      <c r="AUK202" s="229"/>
      <c r="AUL202" s="229"/>
      <c r="AUM202" s="229"/>
      <c r="AUN202" s="229"/>
      <c r="AUO202" s="229"/>
      <c r="AUP202" s="229"/>
      <c r="AUQ202" s="229"/>
      <c r="AUR202" s="229"/>
      <c r="AUS202" s="229"/>
      <c r="AUT202" s="229"/>
      <c r="AUU202" s="229"/>
      <c r="AUV202" s="229"/>
      <c r="AUW202" s="229"/>
      <c r="AUX202" s="229"/>
      <c r="AUY202" s="229"/>
      <c r="AUZ202" s="229"/>
      <c r="AVA202" s="229"/>
      <c r="AVB202" s="229"/>
      <c r="AVC202" s="229"/>
      <c r="AVD202" s="229"/>
      <c r="AVE202" s="229"/>
      <c r="AVF202" s="229"/>
      <c r="AVG202" s="229"/>
      <c r="AVH202" s="229"/>
      <c r="AVI202" s="229"/>
      <c r="AVJ202" s="229"/>
      <c r="AVK202" s="229"/>
      <c r="AVL202" s="229"/>
      <c r="AVM202" s="229"/>
      <c r="AVN202" s="229"/>
      <c r="AVO202" s="229"/>
      <c r="AVP202" s="229"/>
      <c r="AVQ202" s="229"/>
      <c r="AVR202" s="229"/>
      <c r="AVS202" s="229"/>
      <c r="AVT202" s="229"/>
      <c r="AVU202" s="229"/>
      <c r="AVV202" s="229"/>
      <c r="AVW202" s="229"/>
      <c r="AVX202" s="229"/>
      <c r="AVY202" s="229"/>
      <c r="AVZ202" s="229"/>
      <c r="AWA202" s="229"/>
      <c r="AWB202" s="229"/>
      <c r="AWC202" s="229"/>
      <c r="AWD202" s="229"/>
      <c r="AWE202" s="229"/>
      <c r="AWF202" s="229"/>
      <c r="AWG202" s="229"/>
      <c r="AWH202" s="229"/>
      <c r="AWI202" s="229"/>
      <c r="AWJ202" s="229"/>
      <c r="AWK202" s="229"/>
      <c r="AWL202" s="229"/>
      <c r="AWM202" s="229"/>
      <c r="AWN202" s="229"/>
      <c r="AWO202" s="229"/>
      <c r="AWP202" s="229"/>
      <c r="AWQ202" s="229"/>
      <c r="AWR202" s="229"/>
      <c r="AWS202" s="229"/>
      <c r="AWT202" s="229"/>
      <c r="AWU202" s="229"/>
      <c r="AWV202" s="229"/>
      <c r="AWW202" s="229"/>
      <c r="AWX202" s="229"/>
      <c r="AWY202" s="229"/>
      <c r="AWZ202" s="229"/>
      <c r="AXA202" s="229"/>
      <c r="AXB202" s="229"/>
      <c r="AXC202" s="229"/>
      <c r="AXD202" s="229"/>
      <c r="AXE202" s="229"/>
      <c r="AXF202" s="229"/>
      <c r="AXG202" s="229"/>
      <c r="AXH202" s="229"/>
      <c r="AXI202" s="229"/>
      <c r="AXJ202" s="229"/>
      <c r="AXK202" s="229"/>
      <c r="AXL202" s="229"/>
      <c r="AXM202" s="229"/>
      <c r="AXN202" s="229"/>
      <c r="AXO202" s="229"/>
      <c r="AXP202" s="229"/>
      <c r="AXQ202" s="229"/>
      <c r="AXR202" s="229"/>
      <c r="AXS202" s="229"/>
      <c r="AXT202" s="229"/>
      <c r="AXU202" s="229"/>
      <c r="AXV202" s="229"/>
      <c r="AXW202" s="229"/>
      <c r="AXX202" s="229"/>
      <c r="AXY202" s="229"/>
      <c r="AXZ202" s="229"/>
      <c r="AYA202" s="229"/>
      <c r="AYB202" s="229"/>
      <c r="AYC202" s="229"/>
      <c r="AYD202" s="229"/>
      <c r="AYE202" s="229"/>
      <c r="AYF202" s="229"/>
      <c r="AYG202" s="229"/>
      <c r="AYH202" s="229"/>
      <c r="AYI202" s="229"/>
      <c r="AYJ202" s="229"/>
      <c r="AYK202" s="229"/>
      <c r="AYL202" s="229"/>
      <c r="AYM202" s="229"/>
      <c r="AYN202" s="229"/>
      <c r="AYO202" s="229"/>
      <c r="AYP202" s="229"/>
      <c r="AYQ202" s="229"/>
      <c r="AYR202" s="229"/>
      <c r="AYS202" s="229"/>
      <c r="AYT202" s="229"/>
      <c r="AYU202" s="229"/>
      <c r="AYV202" s="229"/>
      <c r="AYW202" s="229"/>
      <c r="AYX202" s="229"/>
      <c r="AYY202" s="229"/>
      <c r="AYZ202" s="229"/>
      <c r="AZA202" s="229"/>
      <c r="AZB202" s="229"/>
      <c r="AZC202" s="229"/>
      <c r="AZD202" s="229"/>
      <c r="AZE202" s="229"/>
      <c r="AZF202" s="229"/>
      <c r="AZG202" s="229"/>
      <c r="AZH202" s="229"/>
      <c r="AZI202" s="229"/>
      <c r="AZJ202" s="229"/>
      <c r="AZK202" s="229"/>
      <c r="AZL202" s="229"/>
      <c r="AZM202" s="229"/>
      <c r="AZN202" s="229"/>
      <c r="AZO202" s="229"/>
      <c r="AZP202" s="229"/>
      <c r="AZQ202" s="229"/>
      <c r="AZR202" s="229"/>
      <c r="AZS202" s="229"/>
      <c r="AZT202" s="229"/>
      <c r="AZU202" s="229"/>
      <c r="AZV202" s="229"/>
      <c r="AZW202" s="229"/>
      <c r="AZX202" s="229"/>
      <c r="AZY202" s="229"/>
      <c r="AZZ202" s="229"/>
      <c r="BAA202" s="229"/>
      <c r="BAB202" s="229"/>
      <c r="BAC202" s="229"/>
      <c r="BAD202" s="229"/>
      <c r="BAE202" s="229"/>
      <c r="BAF202" s="229"/>
      <c r="BAG202" s="229"/>
      <c r="BAH202" s="229"/>
      <c r="BAI202" s="229"/>
      <c r="BAJ202" s="229"/>
      <c r="BAK202" s="229"/>
      <c r="BAL202" s="229"/>
      <c r="BAM202" s="229"/>
      <c r="BAN202" s="229"/>
      <c r="BAO202" s="229"/>
      <c r="BAP202" s="229"/>
      <c r="BAQ202" s="229"/>
      <c r="BAR202" s="229"/>
      <c r="BAS202" s="229"/>
      <c r="BAT202" s="229"/>
      <c r="BAU202" s="229"/>
      <c r="BAV202" s="229"/>
      <c r="BAW202" s="229"/>
      <c r="BAX202" s="229"/>
      <c r="BAY202" s="229"/>
      <c r="BAZ202" s="229"/>
      <c r="BBA202" s="229"/>
      <c r="BBB202" s="229"/>
      <c r="BBC202" s="229"/>
      <c r="BBD202" s="229"/>
      <c r="BBE202" s="229"/>
      <c r="BBF202" s="229"/>
      <c r="BBG202" s="229"/>
      <c r="BBH202" s="229"/>
      <c r="BBI202" s="229"/>
      <c r="BBJ202" s="229"/>
      <c r="BBK202" s="229"/>
      <c r="BBL202" s="229"/>
      <c r="BBM202" s="229"/>
      <c r="BBN202" s="229"/>
      <c r="BBO202" s="229"/>
      <c r="BBP202" s="229"/>
      <c r="BBQ202" s="229"/>
      <c r="BBR202" s="229"/>
      <c r="BBS202" s="229"/>
      <c r="BBT202" s="229"/>
      <c r="BBU202" s="229"/>
      <c r="BBV202" s="229"/>
      <c r="BBW202" s="229"/>
      <c r="BBX202" s="229"/>
      <c r="BBY202" s="229"/>
      <c r="BBZ202" s="229"/>
      <c r="BCA202" s="229"/>
      <c r="BCB202" s="229"/>
      <c r="BCC202" s="229"/>
      <c r="BCD202" s="229"/>
      <c r="BCE202" s="229"/>
      <c r="BCF202" s="229"/>
      <c r="BCG202" s="229"/>
      <c r="BCH202" s="229"/>
      <c r="BCI202" s="229"/>
      <c r="BCJ202" s="229"/>
      <c r="BCK202" s="229"/>
      <c r="BCL202" s="229"/>
      <c r="BCM202" s="229"/>
      <c r="BCN202" s="229"/>
      <c r="BCO202" s="229"/>
      <c r="BCP202" s="229"/>
      <c r="BCQ202" s="229"/>
      <c r="BCR202" s="229"/>
      <c r="BCS202" s="229"/>
      <c r="BCT202" s="229"/>
      <c r="BCU202" s="229"/>
      <c r="BCV202" s="229"/>
      <c r="BCW202" s="229"/>
      <c r="BCX202" s="229"/>
      <c r="BCY202" s="229"/>
      <c r="BCZ202" s="229"/>
      <c r="BDA202" s="229"/>
      <c r="BDB202" s="229"/>
      <c r="BDC202" s="229"/>
      <c r="BDD202" s="229"/>
      <c r="BDE202" s="229"/>
      <c r="BDF202" s="229"/>
      <c r="BDG202" s="229"/>
      <c r="BDH202" s="229"/>
      <c r="BDI202" s="229"/>
      <c r="BDJ202" s="229"/>
      <c r="BDK202" s="229"/>
      <c r="BDL202" s="229"/>
      <c r="BDM202" s="229"/>
      <c r="BDN202" s="229"/>
      <c r="BDO202" s="229"/>
      <c r="BDP202" s="229"/>
      <c r="BDQ202" s="229"/>
      <c r="BDR202" s="229"/>
      <c r="BDS202" s="229"/>
      <c r="BDT202" s="229"/>
      <c r="BDU202" s="229"/>
      <c r="BDV202" s="229"/>
      <c r="BDW202" s="229"/>
      <c r="BDX202" s="229"/>
      <c r="BDY202" s="229"/>
      <c r="BDZ202" s="229"/>
      <c r="BEA202" s="229"/>
      <c r="BEB202" s="229"/>
      <c r="BEC202" s="229"/>
      <c r="BED202" s="229"/>
      <c r="BEE202" s="229"/>
      <c r="BEF202" s="229"/>
      <c r="BEG202" s="229"/>
      <c r="BEH202" s="229"/>
      <c r="BEI202" s="229"/>
      <c r="BEJ202" s="229"/>
      <c r="BEK202" s="229"/>
      <c r="BEL202" s="229"/>
      <c r="BEM202" s="229"/>
      <c r="BEN202" s="229"/>
      <c r="BEO202" s="229"/>
      <c r="BEP202" s="229"/>
      <c r="BEQ202" s="229"/>
      <c r="BER202" s="229"/>
      <c r="BES202" s="229"/>
      <c r="BET202" s="229"/>
      <c r="BEU202" s="229"/>
      <c r="BEV202" s="229"/>
      <c r="BEW202" s="229"/>
      <c r="BEX202" s="229"/>
      <c r="BEY202" s="229"/>
      <c r="BEZ202" s="229"/>
      <c r="BFA202" s="229"/>
      <c r="BFB202" s="229"/>
      <c r="BFC202" s="229"/>
      <c r="BFD202" s="229"/>
      <c r="BFE202" s="229"/>
      <c r="BFF202" s="229"/>
      <c r="BFG202" s="229"/>
      <c r="BFH202" s="229"/>
      <c r="BFI202" s="229"/>
      <c r="BFJ202" s="229"/>
      <c r="BFK202" s="229"/>
      <c r="BFL202" s="229"/>
      <c r="BFM202" s="229"/>
      <c r="BFN202" s="229"/>
      <c r="BFO202" s="229"/>
      <c r="BFP202" s="229"/>
      <c r="BFQ202" s="229"/>
      <c r="BFR202" s="229"/>
      <c r="BFS202" s="229"/>
      <c r="BFT202" s="229"/>
      <c r="BFU202" s="229"/>
      <c r="BFV202" s="229"/>
      <c r="BFW202" s="229"/>
      <c r="BFX202" s="229"/>
      <c r="BFY202" s="229"/>
      <c r="BFZ202" s="229"/>
      <c r="BGA202" s="229"/>
      <c r="BGB202" s="229"/>
      <c r="BGC202" s="229"/>
      <c r="BGD202" s="229"/>
      <c r="BGE202" s="229"/>
      <c r="BGF202" s="229"/>
      <c r="BGG202" s="229"/>
      <c r="BGH202" s="229"/>
      <c r="BGI202" s="229"/>
      <c r="BGJ202" s="229"/>
      <c r="BGK202" s="229"/>
      <c r="BGL202" s="229"/>
      <c r="BGM202" s="229"/>
      <c r="BGN202" s="229"/>
      <c r="BGO202" s="229"/>
      <c r="BGP202" s="229"/>
      <c r="BGQ202" s="229"/>
      <c r="BGR202" s="229"/>
      <c r="BGS202" s="229"/>
      <c r="BGT202" s="229"/>
      <c r="BGU202" s="229"/>
      <c r="BGV202" s="229"/>
      <c r="BGW202" s="229"/>
      <c r="BGX202" s="229"/>
      <c r="BGY202" s="229"/>
      <c r="BGZ202" s="229"/>
      <c r="BHA202" s="229"/>
      <c r="BHB202" s="229"/>
      <c r="BHC202" s="229"/>
      <c r="BHD202" s="229"/>
      <c r="BHE202" s="229"/>
      <c r="BHF202" s="229"/>
      <c r="BHG202" s="229"/>
      <c r="BHH202" s="229"/>
      <c r="BHI202" s="229"/>
      <c r="BHJ202" s="229"/>
      <c r="BHK202" s="229"/>
      <c r="BHL202" s="229"/>
      <c r="BHM202" s="229"/>
      <c r="BHN202" s="229"/>
      <c r="BHO202" s="229"/>
      <c r="BHP202" s="229"/>
      <c r="BHQ202" s="229"/>
      <c r="BHR202" s="229"/>
      <c r="BHS202" s="229"/>
      <c r="BHT202" s="229"/>
      <c r="BHU202" s="229"/>
      <c r="BHV202" s="229"/>
      <c r="BHW202" s="229"/>
      <c r="BHX202" s="229"/>
      <c r="BHY202" s="229"/>
      <c r="BHZ202" s="229"/>
      <c r="BIA202" s="229"/>
      <c r="BIB202" s="229"/>
      <c r="BIC202" s="229"/>
      <c r="BID202" s="229"/>
      <c r="BIE202" s="229"/>
      <c r="BIF202" s="229"/>
      <c r="BIG202" s="229"/>
      <c r="BIH202" s="229"/>
      <c r="BII202" s="229"/>
      <c r="BIJ202" s="229"/>
      <c r="BIK202" s="229"/>
      <c r="BIL202" s="229"/>
      <c r="BIM202" s="229"/>
      <c r="BIN202" s="229"/>
      <c r="BIO202" s="229"/>
      <c r="BIP202" s="229"/>
      <c r="BIQ202" s="229"/>
      <c r="BIR202" s="229"/>
      <c r="BIS202" s="229"/>
      <c r="BIT202" s="229"/>
      <c r="BIU202" s="229"/>
      <c r="BIV202" s="229"/>
      <c r="BIW202" s="229"/>
      <c r="BIX202" s="229"/>
      <c r="BIY202" s="229"/>
      <c r="BIZ202" s="229"/>
      <c r="BJA202" s="229"/>
      <c r="BJB202" s="229"/>
      <c r="BJC202" s="229"/>
      <c r="BJD202" s="229"/>
      <c r="BJE202" s="229"/>
      <c r="BJF202" s="229"/>
      <c r="BJG202" s="229"/>
      <c r="BJH202" s="229"/>
      <c r="BJI202" s="229"/>
      <c r="BJJ202" s="229"/>
      <c r="BJK202" s="229"/>
      <c r="BJL202" s="229"/>
      <c r="BJM202" s="229"/>
      <c r="BJN202" s="229"/>
      <c r="BJO202" s="229"/>
      <c r="BJP202" s="229"/>
      <c r="BJQ202" s="229"/>
      <c r="BJR202" s="229"/>
      <c r="BJS202" s="229"/>
      <c r="BJT202" s="229"/>
      <c r="BJU202" s="229"/>
      <c r="BJV202" s="229"/>
      <c r="BJW202" s="229"/>
      <c r="BJX202" s="229"/>
      <c r="BJY202" s="229"/>
      <c r="BJZ202" s="229"/>
      <c r="BKA202" s="229"/>
      <c r="BKB202" s="229"/>
      <c r="BKC202" s="229"/>
      <c r="BKD202" s="229"/>
      <c r="BKE202" s="229"/>
      <c r="BKF202" s="229"/>
      <c r="BKG202" s="229"/>
      <c r="BKH202" s="229"/>
      <c r="BKI202" s="229"/>
      <c r="BKJ202" s="229"/>
      <c r="BKK202" s="229"/>
      <c r="BKL202" s="229"/>
      <c r="BKM202" s="229"/>
      <c r="BKN202" s="229"/>
      <c r="BKO202" s="229"/>
      <c r="BKP202" s="229"/>
      <c r="BKQ202" s="229"/>
      <c r="BKR202" s="229"/>
      <c r="BKS202" s="229"/>
      <c r="BKT202" s="229"/>
      <c r="BKU202" s="229"/>
      <c r="BKV202" s="229"/>
      <c r="BKW202" s="229"/>
      <c r="BKX202" s="229"/>
      <c r="BKY202" s="229"/>
      <c r="BKZ202" s="229"/>
      <c r="BLA202" s="229"/>
      <c r="BLB202" s="229"/>
      <c r="BLC202" s="229"/>
      <c r="BLD202" s="229"/>
      <c r="BLE202" s="229"/>
      <c r="BLF202" s="229"/>
      <c r="BLG202" s="229"/>
      <c r="BLH202" s="229"/>
      <c r="BLI202" s="229"/>
      <c r="BLJ202" s="229"/>
      <c r="BLK202" s="229"/>
      <c r="BLL202" s="229"/>
      <c r="BLM202" s="229"/>
      <c r="BLN202" s="229"/>
      <c r="BLO202" s="229"/>
      <c r="BLP202" s="229"/>
      <c r="BLQ202" s="229"/>
      <c r="BLR202" s="229"/>
      <c r="BLS202" s="229"/>
      <c r="BLT202" s="229"/>
      <c r="BLU202" s="229"/>
      <c r="BLV202" s="229"/>
      <c r="BLW202" s="229"/>
      <c r="BLX202" s="229"/>
      <c r="BLY202" s="229"/>
      <c r="BLZ202" s="229"/>
      <c r="BMA202" s="229"/>
      <c r="BMB202" s="229"/>
      <c r="BMC202" s="229"/>
      <c r="BMD202" s="229"/>
      <c r="BME202" s="229"/>
      <c r="BMF202" s="229"/>
      <c r="BMG202" s="229"/>
      <c r="BMH202" s="229"/>
      <c r="BMI202" s="229"/>
      <c r="BMJ202" s="229"/>
      <c r="BMK202" s="229"/>
      <c r="BML202" s="229"/>
      <c r="BMM202" s="229"/>
      <c r="BMN202" s="229"/>
      <c r="BMO202" s="229"/>
      <c r="BMP202" s="229"/>
      <c r="BMQ202" s="229"/>
      <c r="BMR202" s="229"/>
      <c r="BMS202" s="229"/>
      <c r="BMT202" s="229"/>
      <c r="BMU202" s="229"/>
      <c r="BMV202" s="229"/>
      <c r="BMW202" s="229"/>
      <c r="BMX202" s="229"/>
      <c r="BMY202" s="229"/>
      <c r="BMZ202" s="229"/>
      <c r="BNA202" s="229"/>
      <c r="BNB202" s="229"/>
      <c r="BNC202" s="229"/>
      <c r="BND202" s="229"/>
      <c r="BNE202" s="229"/>
      <c r="BNF202" s="229"/>
      <c r="BNG202" s="229"/>
      <c r="BNH202" s="229"/>
      <c r="BNI202" s="229"/>
      <c r="BNJ202" s="229"/>
      <c r="BNK202" s="229"/>
      <c r="BNL202" s="229"/>
      <c r="BNM202" s="229"/>
      <c r="BNN202" s="229"/>
      <c r="BNO202" s="229"/>
      <c r="BNP202" s="229"/>
      <c r="BNQ202" s="229"/>
      <c r="BNR202" s="229"/>
      <c r="BNS202" s="229"/>
      <c r="BNT202" s="229"/>
      <c r="BNU202" s="229"/>
      <c r="BNV202" s="229"/>
      <c r="BNW202" s="229"/>
      <c r="BNX202" s="229"/>
      <c r="BNY202" s="229"/>
      <c r="BNZ202" s="229"/>
      <c r="BOA202" s="229"/>
      <c r="BOB202" s="229"/>
      <c r="BOC202" s="229"/>
      <c r="BOD202" s="229"/>
      <c r="BOE202" s="229"/>
      <c r="BOF202" s="229"/>
      <c r="BOG202" s="229"/>
      <c r="BOH202" s="229"/>
      <c r="BOI202" s="229"/>
      <c r="BOJ202" s="229"/>
      <c r="BOK202" s="229"/>
      <c r="BOL202" s="229"/>
      <c r="BOM202" s="229"/>
      <c r="BON202" s="229"/>
      <c r="BOO202" s="229"/>
      <c r="BOP202" s="229"/>
      <c r="BOQ202" s="229"/>
      <c r="BOR202" s="229"/>
      <c r="BOS202" s="229"/>
      <c r="BOT202" s="229"/>
      <c r="BOU202" s="229"/>
      <c r="BOV202" s="229"/>
      <c r="BOW202" s="229"/>
      <c r="BOX202" s="229"/>
      <c r="BOY202" s="229"/>
      <c r="BOZ202" s="229"/>
      <c r="BPA202" s="229"/>
      <c r="BPB202" s="229"/>
      <c r="BPC202" s="229"/>
      <c r="BPD202" s="229"/>
      <c r="BPE202" s="229"/>
      <c r="BPF202" s="229"/>
      <c r="BPG202" s="229"/>
      <c r="BPH202" s="229"/>
      <c r="BPI202" s="229"/>
      <c r="BPJ202" s="229"/>
      <c r="BPK202" s="229"/>
      <c r="BPL202" s="229"/>
      <c r="BPM202" s="229"/>
      <c r="BPN202" s="229"/>
      <c r="BPO202" s="229"/>
      <c r="BPP202" s="229"/>
      <c r="BPQ202" s="229"/>
      <c r="BPR202" s="229"/>
      <c r="BPS202" s="229"/>
      <c r="BPT202" s="229"/>
      <c r="BPU202" s="229"/>
      <c r="BPV202" s="229"/>
      <c r="BPW202" s="229"/>
      <c r="BPX202" s="229"/>
      <c r="BPY202" s="229"/>
      <c r="BPZ202" s="229"/>
      <c r="BQA202" s="229"/>
      <c r="BQB202" s="229"/>
      <c r="BQC202" s="229"/>
      <c r="BQD202" s="229"/>
      <c r="BQE202" s="229"/>
      <c r="BQF202" s="229"/>
      <c r="BQG202" s="229"/>
      <c r="BQH202" s="229"/>
      <c r="BQI202" s="229"/>
      <c r="BQJ202" s="229"/>
      <c r="BQK202" s="229"/>
      <c r="BQL202" s="229"/>
      <c r="BQM202" s="229"/>
      <c r="BQN202" s="229"/>
      <c r="BQO202" s="229"/>
      <c r="BQP202" s="229"/>
      <c r="BQQ202" s="229"/>
      <c r="BQR202" s="229"/>
      <c r="BQS202" s="229"/>
      <c r="BQT202" s="229"/>
      <c r="BQU202" s="229"/>
      <c r="BQV202" s="229"/>
      <c r="BQW202" s="229"/>
      <c r="BQX202" s="229"/>
      <c r="BQY202" s="229"/>
      <c r="BQZ202" s="229"/>
      <c r="BRA202" s="229"/>
      <c r="BRB202" s="229"/>
      <c r="BRC202" s="229"/>
      <c r="BRD202" s="229"/>
      <c r="BRE202" s="229"/>
      <c r="BRF202" s="229"/>
      <c r="BRG202" s="229"/>
      <c r="BRH202" s="229"/>
      <c r="BRI202" s="229"/>
      <c r="BRJ202" s="229"/>
      <c r="BRK202" s="229"/>
      <c r="BRL202" s="229"/>
      <c r="BRM202" s="229"/>
      <c r="BRN202" s="229"/>
      <c r="BRO202" s="229"/>
      <c r="BRP202" s="229"/>
      <c r="BRQ202" s="229"/>
      <c r="BRR202" s="229"/>
      <c r="BRS202" s="229"/>
      <c r="BRT202" s="229"/>
      <c r="BRU202" s="229"/>
      <c r="BRV202" s="229"/>
      <c r="BRW202" s="229"/>
      <c r="BRX202" s="229"/>
      <c r="BRY202" s="229"/>
      <c r="BRZ202" s="229"/>
      <c r="BSA202" s="229"/>
      <c r="BSB202" s="229"/>
      <c r="BSC202" s="229"/>
      <c r="BSD202" s="229"/>
      <c r="BSE202" s="229"/>
      <c r="BSF202" s="229"/>
      <c r="BSG202" s="229"/>
      <c r="BSH202" s="229"/>
      <c r="BSI202" s="229"/>
      <c r="BSJ202" s="229"/>
      <c r="BSK202" s="229"/>
      <c r="BSL202" s="229"/>
      <c r="BSM202" s="229"/>
      <c r="BSN202" s="229"/>
      <c r="BSO202" s="229"/>
      <c r="BSP202" s="229"/>
      <c r="BSQ202" s="229"/>
      <c r="BSR202" s="229"/>
      <c r="BSS202" s="229"/>
      <c r="BST202" s="229"/>
      <c r="BSU202" s="229"/>
      <c r="BSV202" s="229"/>
      <c r="BSW202" s="229"/>
      <c r="BSX202" s="229"/>
      <c r="BSY202" s="229"/>
      <c r="BSZ202" s="229"/>
      <c r="BTA202" s="229"/>
      <c r="BTB202" s="229"/>
      <c r="BTC202" s="229"/>
      <c r="BTD202" s="229"/>
      <c r="BTE202" s="229"/>
      <c r="BTF202" s="229"/>
      <c r="BTG202" s="229"/>
      <c r="BTH202" s="229"/>
      <c r="BTI202" s="229"/>
      <c r="BTJ202" s="229"/>
      <c r="BTK202" s="229"/>
      <c r="BTL202" s="229"/>
      <c r="BTM202" s="229"/>
      <c r="BTN202" s="229"/>
      <c r="BTO202" s="229"/>
      <c r="BTP202" s="229"/>
      <c r="BTQ202" s="229"/>
      <c r="BTR202" s="229"/>
      <c r="BTS202" s="229"/>
      <c r="BTT202" s="229"/>
      <c r="BTU202" s="229"/>
      <c r="BTV202" s="229"/>
      <c r="BTW202" s="229"/>
      <c r="BTX202" s="229"/>
      <c r="BTY202" s="229"/>
      <c r="BTZ202" s="229"/>
      <c r="BUA202" s="229"/>
      <c r="BUB202" s="229"/>
      <c r="BUC202" s="229"/>
      <c r="BUD202" s="229"/>
      <c r="BUE202" s="229"/>
      <c r="BUF202" s="229"/>
      <c r="BUG202" s="229"/>
      <c r="BUH202" s="229"/>
      <c r="BUI202" s="229"/>
      <c r="BUJ202" s="229"/>
      <c r="BUK202" s="229"/>
      <c r="BUL202" s="229"/>
      <c r="BUM202" s="229"/>
      <c r="BUN202" s="229"/>
      <c r="BUO202" s="229"/>
      <c r="BUP202" s="229"/>
      <c r="BUQ202" s="229"/>
      <c r="BUR202" s="229"/>
      <c r="BUS202" s="229"/>
      <c r="BUT202" s="229"/>
      <c r="BUU202" s="229"/>
      <c r="BUV202" s="229"/>
      <c r="BUW202" s="229"/>
      <c r="BUX202" s="229"/>
      <c r="BUY202" s="229"/>
      <c r="BUZ202" s="229"/>
      <c r="BVA202" s="229"/>
      <c r="BVB202" s="229"/>
      <c r="BVC202" s="229"/>
      <c r="BVD202" s="229"/>
      <c r="BVE202" s="229"/>
      <c r="BVF202" s="229"/>
      <c r="BVG202" s="229"/>
      <c r="BVH202" s="229"/>
      <c r="BVI202" s="229"/>
      <c r="BVJ202" s="229"/>
      <c r="BVK202" s="229"/>
      <c r="BVL202" s="229"/>
      <c r="BVM202" s="229"/>
      <c r="BVN202" s="229"/>
      <c r="BVO202" s="229"/>
      <c r="BVP202" s="229"/>
      <c r="BVQ202" s="229"/>
      <c r="BVR202" s="229"/>
      <c r="BVS202" s="229"/>
      <c r="BVT202" s="229"/>
      <c r="BVU202" s="229"/>
      <c r="BVV202" s="229"/>
      <c r="BVW202" s="229"/>
      <c r="BVX202" s="229"/>
      <c r="BVY202" s="229"/>
      <c r="BVZ202" s="229"/>
      <c r="BWA202" s="229"/>
      <c r="BWB202" s="229"/>
      <c r="BWC202" s="229"/>
      <c r="BWD202" s="229"/>
      <c r="BWE202" s="229"/>
      <c r="BWF202" s="229"/>
      <c r="BWG202" s="229"/>
      <c r="BWH202" s="229"/>
      <c r="BWI202" s="229"/>
      <c r="BWJ202" s="229"/>
      <c r="BWK202" s="229"/>
      <c r="BWL202" s="229"/>
      <c r="BWM202" s="229"/>
      <c r="BWN202" s="229"/>
      <c r="BWO202" s="229"/>
      <c r="BWP202" s="229"/>
      <c r="BWQ202" s="229"/>
      <c r="BWR202" s="229"/>
      <c r="BWS202" s="229"/>
      <c r="BWT202" s="229"/>
      <c r="BWU202" s="229"/>
      <c r="BWV202" s="229"/>
      <c r="BWW202" s="229"/>
      <c r="BWX202" s="229"/>
      <c r="BWY202" s="229"/>
      <c r="BWZ202" s="229"/>
      <c r="BXA202" s="229"/>
      <c r="BXB202" s="229"/>
      <c r="BXC202" s="229"/>
      <c r="BXD202" s="229"/>
      <c r="BXE202" s="229"/>
      <c r="BXF202" s="229"/>
      <c r="BXG202" s="229"/>
      <c r="BXH202" s="229"/>
      <c r="BXI202" s="229"/>
      <c r="BXJ202" s="229"/>
      <c r="BXK202" s="229"/>
      <c r="BXL202" s="229"/>
      <c r="BXM202" s="229"/>
      <c r="BXN202" s="229"/>
      <c r="BXO202" s="229"/>
      <c r="BXP202" s="229"/>
      <c r="BXQ202" s="229"/>
      <c r="BXR202" s="229"/>
      <c r="BXS202" s="229"/>
      <c r="BXT202" s="229"/>
      <c r="BXU202" s="229"/>
      <c r="BXV202" s="229"/>
      <c r="BXW202" s="229"/>
      <c r="BXX202" s="229"/>
      <c r="BXY202" s="229"/>
      <c r="BXZ202" s="229"/>
      <c r="BYA202" s="229"/>
      <c r="BYB202" s="229"/>
      <c r="BYC202" s="229"/>
      <c r="BYD202" s="229"/>
      <c r="BYE202" s="229"/>
      <c r="BYF202" s="229"/>
      <c r="BYG202" s="229"/>
      <c r="BYH202" s="229"/>
      <c r="BYI202" s="229"/>
      <c r="BYJ202" s="229"/>
      <c r="BYK202" s="229"/>
      <c r="BYL202" s="229"/>
      <c r="BYM202" s="229"/>
      <c r="BYN202" s="229"/>
      <c r="BYO202" s="229"/>
      <c r="BYP202" s="229"/>
      <c r="BYQ202" s="229"/>
      <c r="BYR202" s="229"/>
      <c r="BYS202" s="229"/>
      <c r="BYT202" s="229"/>
      <c r="BYU202" s="229"/>
      <c r="BYV202" s="229"/>
      <c r="BYW202" s="229"/>
      <c r="BYX202" s="229"/>
      <c r="BYY202" s="229"/>
      <c r="BYZ202" s="229"/>
      <c r="BZA202" s="229"/>
      <c r="BZB202" s="229"/>
      <c r="BZC202" s="229"/>
      <c r="BZD202" s="229"/>
      <c r="BZE202" s="229"/>
      <c r="BZF202" s="229"/>
      <c r="BZG202" s="229"/>
      <c r="BZH202" s="229"/>
      <c r="BZI202" s="229"/>
      <c r="BZJ202" s="229"/>
      <c r="BZK202" s="229"/>
      <c r="BZL202" s="229"/>
      <c r="BZM202" s="229"/>
      <c r="BZN202" s="229"/>
      <c r="BZO202" s="229"/>
      <c r="BZP202" s="229"/>
      <c r="BZQ202" s="229"/>
      <c r="BZR202" s="229"/>
      <c r="BZS202" s="229"/>
      <c r="BZT202" s="229"/>
      <c r="BZU202" s="229"/>
      <c r="BZV202" s="229"/>
      <c r="BZW202" s="229"/>
      <c r="BZX202" s="229"/>
      <c r="BZY202" s="229"/>
      <c r="BZZ202" s="229"/>
      <c r="CAA202" s="229"/>
      <c r="CAB202" s="229"/>
      <c r="CAC202" s="229"/>
      <c r="CAD202" s="229"/>
      <c r="CAE202" s="229"/>
      <c r="CAF202" s="229"/>
      <c r="CAG202" s="229"/>
      <c r="CAH202" s="229"/>
      <c r="CAI202" s="229"/>
      <c r="CAJ202" s="229"/>
      <c r="CAK202" s="229"/>
      <c r="CAL202" s="229"/>
      <c r="CAM202" s="229"/>
      <c r="CAN202" s="229"/>
      <c r="CAO202" s="229"/>
      <c r="CAP202" s="229"/>
      <c r="CAQ202" s="229"/>
      <c r="CAR202" s="229"/>
      <c r="CAS202" s="229"/>
      <c r="CAT202" s="229"/>
      <c r="CAU202" s="229"/>
      <c r="CAV202" s="229"/>
      <c r="CAW202" s="229"/>
      <c r="CAX202" s="229"/>
      <c r="CAY202" s="229"/>
      <c r="CAZ202" s="229"/>
      <c r="CBA202" s="229"/>
      <c r="CBB202" s="229"/>
      <c r="CBC202" s="229"/>
      <c r="CBD202" s="229"/>
      <c r="CBE202" s="229"/>
      <c r="CBF202" s="229"/>
      <c r="CBG202" s="229"/>
      <c r="CBH202" s="229"/>
      <c r="CBI202" s="229"/>
      <c r="CBJ202" s="229"/>
      <c r="CBK202" s="229"/>
      <c r="CBL202" s="229"/>
      <c r="CBM202" s="229"/>
      <c r="CBN202" s="229"/>
      <c r="CBO202" s="229"/>
      <c r="CBP202" s="229"/>
      <c r="CBQ202" s="229"/>
      <c r="CBR202" s="229"/>
      <c r="CBS202" s="229"/>
      <c r="CBT202" s="229"/>
      <c r="CBU202" s="229"/>
      <c r="CBV202" s="229"/>
      <c r="CBW202" s="229"/>
      <c r="CBX202" s="229"/>
      <c r="CBY202" s="229"/>
      <c r="CBZ202" s="229"/>
      <c r="CCA202" s="229"/>
      <c r="CCB202" s="229"/>
      <c r="CCC202" s="229"/>
      <c r="CCD202" s="229"/>
      <c r="CCE202" s="229"/>
      <c r="CCF202" s="229"/>
      <c r="CCG202" s="229"/>
      <c r="CCH202" s="229"/>
      <c r="CCI202" s="229"/>
      <c r="CCJ202" s="229"/>
      <c r="CCK202" s="229"/>
      <c r="CCL202" s="229"/>
      <c r="CCM202" s="229"/>
      <c r="CCN202" s="229"/>
      <c r="CCO202" s="229"/>
      <c r="CCP202" s="229"/>
      <c r="CCQ202" s="229"/>
      <c r="CCR202" s="229"/>
      <c r="CCS202" s="229"/>
      <c r="CCT202" s="229"/>
      <c r="CCU202" s="229"/>
      <c r="CCV202" s="229"/>
      <c r="CCW202" s="229"/>
      <c r="CCX202" s="229"/>
      <c r="CCY202" s="229"/>
      <c r="CCZ202" s="229"/>
      <c r="CDA202" s="229"/>
      <c r="CDB202" s="229"/>
      <c r="CDC202" s="229"/>
      <c r="CDD202" s="229"/>
      <c r="CDE202" s="229"/>
      <c r="CDF202" s="229"/>
      <c r="CDG202" s="229"/>
      <c r="CDH202" s="229"/>
      <c r="CDI202" s="229"/>
      <c r="CDJ202" s="229"/>
      <c r="CDK202" s="229"/>
      <c r="CDL202" s="229"/>
      <c r="CDM202" s="229"/>
      <c r="CDN202" s="229"/>
      <c r="CDO202" s="229"/>
      <c r="CDP202" s="229"/>
      <c r="CDQ202" s="229"/>
      <c r="CDR202" s="229"/>
      <c r="CDS202" s="229"/>
      <c r="CDT202" s="229"/>
      <c r="CDU202" s="229"/>
      <c r="CDV202" s="229"/>
      <c r="CDW202" s="229"/>
      <c r="CDX202" s="229"/>
      <c r="CDY202" s="229"/>
      <c r="CDZ202" s="229"/>
      <c r="CEA202" s="229"/>
      <c r="CEB202" s="229"/>
      <c r="CEC202" s="229"/>
      <c r="CED202" s="229"/>
      <c r="CEE202" s="229"/>
      <c r="CEF202" s="229"/>
      <c r="CEG202" s="229"/>
      <c r="CEH202" s="229"/>
      <c r="CEI202" s="229"/>
      <c r="CEJ202" s="229"/>
      <c r="CEK202" s="229"/>
      <c r="CEL202" s="229"/>
      <c r="CEM202" s="229"/>
      <c r="CEN202" s="229"/>
      <c r="CEO202" s="229"/>
      <c r="CEP202" s="229"/>
      <c r="CEQ202" s="229"/>
      <c r="CER202" s="229"/>
      <c r="CES202" s="229"/>
      <c r="CET202" s="229"/>
      <c r="CEU202" s="229"/>
      <c r="CEV202" s="229"/>
      <c r="CEW202" s="229"/>
      <c r="CEX202" s="229"/>
      <c r="CEY202" s="229"/>
      <c r="CEZ202" s="229"/>
      <c r="CFA202" s="229"/>
      <c r="CFB202" s="229"/>
      <c r="CFC202" s="229"/>
      <c r="CFD202" s="229"/>
      <c r="CFE202" s="229"/>
      <c r="CFF202" s="229"/>
      <c r="CFG202" s="229"/>
      <c r="CFH202" s="229"/>
      <c r="CFI202" s="229"/>
      <c r="CFJ202" s="229"/>
      <c r="CFK202" s="229"/>
      <c r="CFL202" s="229"/>
      <c r="CFM202" s="229"/>
      <c r="CFN202" s="229"/>
      <c r="CFO202" s="229"/>
      <c r="CFP202" s="229"/>
      <c r="CFQ202" s="229"/>
      <c r="CFR202" s="229"/>
      <c r="CFS202" s="229"/>
      <c r="CFT202" s="229"/>
      <c r="CFU202" s="229"/>
      <c r="CFV202" s="229"/>
      <c r="CFW202" s="229"/>
      <c r="CFX202" s="229"/>
      <c r="CFY202" s="229"/>
      <c r="CFZ202" s="229"/>
      <c r="CGA202" s="229"/>
      <c r="CGB202" s="229"/>
      <c r="CGC202" s="229"/>
      <c r="CGD202" s="229"/>
      <c r="CGE202" s="229"/>
      <c r="CGF202" s="229"/>
      <c r="CGG202" s="229"/>
      <c r="CGH202" s="229"/>
      <c r="CGI202" s="229"/>
      <c r="CGJ202" s="229"/>
      <c r="CGK202" s="229"/>
      <c r="CGL202" s="229"/>
      <c r="CGM202" s="229"/>
      <c r="CGN202" s="229"/>
      <c r="CGO202" s="229"/>
      <c r="CGP202" s="229"/>
      <c r="CGQ202" s="229"/>
      <c r="CGR202" s="229"/>
      <c r="CGS202" s="229"/>
      <c r="CGT202" s="229"/>
      <c r="CGU202" s="229"/>
      <c r="CGV202" s="229"/>
      <c r="CGW202" s="229"/>
      <c r="CGX202" s="229"/>
      <c r="CGY202" s="229"/>
      <c r="CGZ202" s="229"/>
      <c r="CHA202" s="229"/>
      <c r="CHB202" s="229"/>
      <c r="CHC202" s="229"/>
      <c r="CHD202" s="229"/>
      <c r="CHE202" s="229"/>
      <c r="CHF202" s="229"/>
      <c r="CHG202" s="229"/>
      <c r="CHH202" s="229"/>
      <c r="CHI202" s="229"/>
      <c r="CHJ202" s="229"/>
      <c r="CHK202" s="229"/>
      <c r="CHL202" s="229"/>
      <c r="CHM202" s="229"/>
      <c r="CHN202" s="229"/>
      <c r="CHO202" s="229"/>
      <c r="CHP202" s="229"/>
      <c r="CHQ202" s="229"/>
      <c r="CHR202" s="229"/>
      <c r="CHS202" s="229"/>
      <c r="CHT202" s="229"/>
      <c r="CHU202" s="229"/>
      <c r="CHV202" s="229"/>
      <c r="CHW202" s="229"/>
      <c r="CHX202" s="229"/>
      <c r="CHY202" s="229"/>
      <c r="CHZ202" s="229"/>
      <c r="CIA202" s="229"/>
      <c r="CIB202" s="229"/>
      <c r="CIC202" s="229"/>
      <c r="CID202" s="229"/>
      <c r="CIE202" s="229"/>
      <c r="CIF202" s="229"/>
      <c r="CIG202" s="229"/>
      <c r="CIH202" s="229"/>
      <c r="CII202" s="229"/>
      <c r="CIJ202" s="229"/>
      <c r="CIK202" s="229"/>
      <c r="CIL202" s="229"/>
      <c r="CIM202" s="229"/>
      <c r="CIN202" s="229"/>
      <c r="CIO202" s="229"/>
      <c r="CIP202" s="229"/>
      <c r="CIQ202" s="229"/>
      <c r="CIR202" s="229"/>
      <c r="CIS202" s="229"/>
      <c r="CIT202" s="229"/>
      <c r="CIU202" s="229"/>
      <c r="CIV202" s="229"/>
      <c r="CIW202" s="229"/>
      <c r="CIX202" s="229"/>
      <c r="CIY202" s="229"/>
      <c r="CIZ202" s="229"/>
      <c r="CJA202" s="229"/>
      <c r="CJB202" s="229"/>
      <c r="CJC202" s="229"/>
      <c r="CJD202" s="229"/>
      <c r="CJE202" s="229"/>
      <c r="CJF202" s="229"/>
      <c r="CJG202" s="229"/>
      <c r="CJH202" s="229"/>
      <c r="CJI202" s="229"/>
      <c r="CJJ202" s="229"/>
      <c r="CJK202" s="229"/>
      <c r="CJL202" s="229"/>
      <c r="CJM202" s="229"/>
      <c r="CJN202" s="229"/>
      <c r="CJO202" s="229"/>
      <c r="CJP202" s="229"/>
      <c r="CJQ202" s="229"/>
      <c r="CJR202" s="229"/>
      <c r="CJS202" s="229"/>
      <c r="CJT202" s="229"/>
      <c r="CJU202" s="229"/>
      <c r="CJV202" s="229"/>
      <c r="CJW202" s="229"/>
      <c r="CJX202" s="229"/>
      <c r="CJY202" s="229"/>
      <c r="CJZ202" s="229"/>
      <c r="CKA202" s="229"/>
      <c r="CKB202" s="229"/>
      <c r="CKC202" s="229"/>
      <c r="CKD202" s="229"/>
      <c r="CKE202" s="229"/>
      <c r="CKF202" s="229"/>
      <c r="CKG202" s="229"/>
      <c r="CKH202" s="229"/>
      <c r="CKI202" s="229"/>
      <c r="CKJ202" s="229"/>
      <c r="CKK202" s="229"/>
      <c r="CKL202" s="229"/>
      <c r="CKM202" s="229"/>
      <c r="CKN202" s="229"/>
      <c r="CKO202" s="229"/>
      <c r="CKP202" s="229"/>
      <c r="CKQ202" s="229"/>
      <c r="CKR202" s="229"/>
      <c r="CKS202" s="229"/>
      <c r="CKT202" s="229"/>
      <c r="CKU202" s="229"/>
      <c r="CKV202" s="229"/>
      <c r="CKW202" s="229"/>
      <c r="CKX202" s="229"/>
      <c r="CKY202" s="229"/>
      <c r="CKZ202" s="229"/>
      <c r="CLA202" s="229"/>
      <c r="CLB202" s="229"/>
      <c r="CLC202" s="229"/>
      <c r="CLD202" s="229"/>
      <c r="CLE202" s="229"/>
      <c r="CLF202" s="229"/>
      <c r="CLG202" s="229"/>
      <c r="CLH202" s="229"/>
      <c r="CLI202" s="229"/>
      <c r="CLJ202" s="229"/>
      <c r="CLK202" s="229"/>
      <c r="CLL202" s="229"/>
      <c r="CLM202" s="229"/>
      <c r="CLN202" s="229"/>
      <c r="CLO202" s="229"/>
      <c r="CLP202" s="229"/>
      <c r="CLQ202" s="229"/>
      <c r="CLR202" s="229"/>
      <c r="CLS202" s="229"/>
      <c r="CLT202" s="229"/>
      <c r="CLU202" s="229"/>
      <c r="CLV202" s="229"/>
      <c r="CLW202" s="229"/>
      <c r="CLX202" s="229"/>
      <c r="CLY202" s="229"/>
      <c r="CLZ202" s="229"/>
      <c r="CMA202" s="229"/>
      <c r="CMB202" s="229"/>
      <c r="CMC202" s="229"/>
      <c r="CMD202" s="229"/>
      <c r="CME202" s="229"/>
      <c r="CMF202" s="229"/>
      <c r="CMG202" s="229"/>
      <c r="CMH202" s="229"/>
      <c r="CMI202" s="229"/>
      <c r="CMJ202" s="229"/>
      <c r="CMK202" s="229"/>
      <c r="CML202" s="229"/>
      <c r="CMM202" s="229"/>
      <c r="CMN202" s="229"/>
      <c r="CMO202" s="229"/>
      <c r="CMP202" s="229"/>
      <c r="CMQ202" s="229"/>
      <c r="CMR202" s="229"/>
      <c r="CMS202" s="229"/>
      <c r="CMT202" s="229"/>
      <c r="CMU202" s="229"/>
      <c r="CMV202" s="229"/>
      <c r="CMW202" s="229"/>
      <c r="CMX202" s="229"/>
      <c r="CMY202" s="229"/>
      <c r="CMZ202" s="229"/>
      <c r="CNA202" s="229"/>
      <c r="CNB202" s="229"/>
      <c r="CNC202" s="229"/>
      <c r="CND202" s="229"/>
      <c r="CNE202" s="229"/>
      <c r="CNF202" s="229"/>
      <c r="CNG202" s="229"/>
      <c r="CNH202" s="229"/>
      <c r="CNI202" s="229"/>
      <c r="CNJ202" s="229"/>
      <c r="CNK202" s="229"/>
      <c r="CNL202" s="229"/>
      <c r="CNM202" s="229"/>
      <c r="CNN202" s="229"/>
      <c r="CNO202" s="229"/>
      <c r="CNP202" s="229"/>
      <c r="CNQ202" s="229"/>
      <c r="CNR202" s="229"/>
      <c r="CNS202" s="229"/>
      <c r="CNT202" s="229"/>
      <c r="CNU202" s="229"/>
      <c r="CNV202" s="229"/>
      <c r="CNW202" s="229"/>
      <c r="CNX202" s="229"/>
      <c r="CNY202" s="229"/>
      <c r="CNZ202" s="229"/>
      <c r="COA202" s="229"/>
      <c r="COB202" s="229"/>
      <c r="COC202" s="229"/>
      <c r="COD202" s="229"/>
      <c r="COE202" s="229"/>
      <c r="COF202" s="229"/>
      <c r="COG202" s="229"/>
      <c r="COH202" s="229"/>
      <c r="COI202" s="229"/>
      <c r="COJ202" s="229"/>
      <c r="COK202" s="229"/>
      <c r="COL202" s="229"/>
      <c r="COM202" s="229"/>
      <c r="CON202" s="229"/>
      <c r="COO202" s="229"/>
      <c r="COP202" s="229"/>
      <c r="COQ202" s="229"/>
      <c r="COR202" s="229"/>
      <c r="COS202" s="229"/>
      <c r="COT202" s="229"/>
      <c r="COU202" s="229"/>
      <c r="COV202" s="229"/>
      <c r="COW202" s="229"/>
      <c r="COX202" s="229"/>
      <c r="COY202" s="229"/>
      <c r="COZ202" s="229"/>
      <c r="CPA202" s="229"/>
      <c r="CPB202" s="229"/>
      <c r="CPC202" s="229"/>
      <c r="CPD202" s="229"/>
      <c r="CPE202" s="229"/>
      <c r="CPF202" s="229"/>
      <c r="CPG202" s="229"/>
      <c r="CPH202" s="229"/>
      <c r="CPI202" s="229"/>
      <c r="CPJ202" s="229"/>
      <c r="CPK202" s="229"/>
      <c r="CPL202" s="229"/>
      <c r="CPM202" s="229"/>
      <c r="CPN202" s="229"/>
      <c r="CPO202" s="229"/>
      <c r="CPP202" s="229"/>
      <c r="CPQ202" s="229"/>
      <c r="CPR202" s="229"/>
      <c r="CPS202" s="229"/>
      <c r="CPT202" s="229"/>
      <c r="CPU202" s="229"/>
      <c r="CPV202" s="229"/>
      <c r="CPW202" s="229"/>
      <c r="CPX202" s="229"/>
      <c r="CPY202" s="229"/>
      <c r="CPZ202" s="229"/>
      <c r="CQA202" s="229"/>
      <c r="CQB202" s="229"/>
      <c r="CQC202" s="229"/>
      <c r="CQD202" s="229"/>
      <c r="CQE202" s="229"/>
      <c r="CQF202" s="229"/>
      <c r="CQG202" s="229"/>
      <c r="CQH202" s="229"/>
      <c r="CQI202" s="229"/>
      <c r="CQJ202" s="229"/>
      <c r="CQK202" s="229"/>
      <c r="CQL202" s="229"/>
      <c r="CQM202" s="229"/>
      <c r="CQN202" s="229"/>
      <c r="CQO202" s="229"/>
      <c r="CQP202" s="229"/>
      <c r="CQQ202" s="229"/>
      <c r="CQR202" s="229"/>
      <c r="CQS202" s="229"/>
      <c r="CQT202" s="229"/>
      <c r="CQU202" s="229"/>
      <c r="CQV202" s="229"/>
      <c r="CQW202" s="229"/>
      <c r="CQX202" s="229"/>
      <c r="CQY202" s="229"/>
      <c r="CQZ202" s="229"/>
      <c r="CRA202" s="229"/>
      <c r="CRB202" s="229"/>
      <c r="CRC202" s="229"/>
      <c r="CRD202" s="229"/>
      <c r="CRE202" s="229"/>
      <c r="CRF202" s="229"/>
      <c r="CRG202" s="229"/>
      <c r="CRH202" s="229"/>
      <c r="CRI202" s="229"/>
      <c r="CRJ202" s="229"/>
      <c r="CRK202" s="229"/>
      <c r="CRL202" s="229"/>
      <c r="CRM202" s="229"/>
      <c r="CRN202" s="229"/>
      <c r="CRO202" s="229"/>
      <c r="CRP202" s="229"/>
      <c r="CRQ202" s="229"/>
      <c r="CRR202" s="229"/>
      <c r="CRS202" s="229"/>
      <c r="CRT202" s="229"/>
      <c r="CRU202" s="229"/>
      <c r="CRV202" s="229"/>
      <c r="CRW202" s="229"/>
      <c r="CRX202" s="229"/>
      <c r="CRY202" s="229"/>
      <c r="CRZ202" s="229"/>
      <c r="CSA202" s="229"/>
      <c r="CSB202" s="229"/>
      <c r="CSC202" s="229"/>
      <c r="CSD202" s="229"/>
      <c r="CSE202" s="229"/>
      <c r="CSF202" s="229"/>
      <c r="CSG202" s="229"/>
      <c r="CSH202" s="229"/>
      <c r="CSI202" s="229"/>
      <c r="CSJ202" s="229"/>
      <c r="CSK202" s="229"/>
      <c r="CSL202" s="229"/>
      <c r="CSM202" s="229"/>
      <c r="CSN202" s="229"/>
      <c r="CSO202" s="229"/>
      <c r="CSP202" s="229"/>
      <c r="CSQ202" s="229"/>
      <c r="CSR202" s="229"/>
      <c r="CSS202" s="229"/>
      <c r="CST202" s="229"/>
      <c r="CSU202" s="229"/>
      <c r="CSV202" s="229"/>
      <c r="CSW202" s="229"/>
      <c r="CSX202" s="229"/>
      <c r="CSY202" s="229"/>
      <c r="CSZ202" s="229"/>
      <c r="CTA202" s="229"/>
      <c r="CTB202" s="229"/>
      <c r="CTC202" s="229"/>
      <c r="CTD202" s="229"/>
      <c r="CTE202" s="229"/>
      <c r="CTF202" s="229"/>
      <c r="CTG202" s="229"/>
      <c r="CTH202" s="229"/>
      <c r="CTI202" s="229"/>
      <c r="CTJ202" s="229"/>
      <c r="CTK202" s="229"/>
      <c r="CTL202" s="229"/>
      <c r="CTM202" s="229"/>
      <c r="CTN202" s="229"/>
      <c r="CTO202" s="229"/>
      <c r="CTP202" s="229"/>
      <c r="CTQ202" s="229"/>
      <c r="CTR202" s="229"/>
      <c r="CTS202" s="229"/>
      <c r="CTT202" s="229"/>
      <c r="CTU202" s="229"/>
      <c r="CTV202" s="229"/>
      <c r="CTW202" s="229"/>
      <c r="CTX202" s="229"/>
      <c r="CTY202" s="229"/>
      <c r="CTZ202" s="229"/>
      <c r="CUA202" s="229"/>
    </row>
    <row r="203" spans="1:2575" s="224" customFormat="1" ht="108.75" hidden="1" customHeight="1">
      <c r="A203" s="241">
        <f>+A201+1</f>
        <v>90</v>
      </c>
      <c r="B203" s="242" t="str">
        <f>IFERROR(INDEX(OB!B:B,MATCH('BIHOURLY  (2)'!A:A,OB!A:A,0)),"")</f>
        <v/>
      </c>
      <c r="C203" s="243"/>
      <c r="D203" s="232" t="str">
        <f>IFERROR(INDEX(OB!G:G,MATCH('BIHOURLY  (2)'!A:A,OB!A:A,0)),"")</f>
        <v/>
      </c>
      <c r="E203" s="244" t="str">
        <f>IFERROR(INDEX(OB!K:K,MATCH('BIHOURLY  (2)'!A:A,OB!A:A,0)),"")</f>
        <v/>
      </c>
      <c r="F203" s="245" t="str">
        <f>IFERROR((OB!$K$3/'BIHOURLY  (2)'!E203)/5,"")</f>
        <v/>
      </c>
      <c r="G203" s="246"/>
      <c r="H203" s="246"/>
      <c r="I203" s="246"/>
      <c r="J203" s="265"/>
      <c r="K203" s="254"/>
      <c r="L203" s="254"/>
      <c r="N203" s="229"/>
      <c r="O203" s="229"/>
      <c r="P203" s="229"/>
      <c r="Q203" s="229"/>
      <c r="R203" s="229"/>
      <c r="S203" s="229"/>
      <c r="T203" s="229"/>
      <c r="U203" s="229"/>
      <c r="V203" s="229"/>
      <c r="W203" s="229"/>
      <c r="X203" s="229"/>
      <c r="Y203" s="229"/>
      <c r="Z203" s="229"/>
      <c r="AA203" s="229"/>
      <c r="AB203" s="229"/>
      <c r="AC203" s="229"/>
      <c r="AD203" s="229"/>
      <c r="AE203" s="229"/>
      <c r="AF203" s="229"/>
      <c r="AG203" s="229"/>
      <c r="AH203" s="229"/>
      <c r="AI203" s="229"/>
      <c r="AJ203" s="229"/>
      <c r="AK203" s="229"/>
      <c r="AL203" s="229"/>
      <c r="AM203" s="229"/>
      <c r="AN203" s="229"/>
      <c r="AO203" s="229"/>
      <c r="AP203" s="229"/>
      <c r="AQ203" s="229"/>
      <c r="AR203" s="229"/>
      <c r="AS203" s="229"/>
      <c r="AT203" s="229"/>
      <c r="AU203" s="229"/>
      <c r="AV203" s="229"/>
      <c r="AW203" s="229"/>
      <c r="AX203" s="229"/>
      <c r="AY203" s="229"/>
      <c r="AZ203" s="229"/>
      <c r="BA203" s="229"/>
      <c r="BB203" s="229"/>
      <c r="BC203" s="229"/>
      <c r="BD203" s="229"/>
      <c r="BE203" s="229"/>
      <c r="BF203" s="229"/>
      <c r="BG203" s="229"/>
      <c r="BH203" s="229"/>
      <c r="BI203" s="229"/>
      <c r="BJ203" s="229"/>
      <c r="BK203" s="229"/>
      <c r="BL203" s="229"/>
      <c r="BM203" s="229"/>
      <c r="BN203" s="229"/>
      <c r="BO203" s="229"/>
      <c r="BP203" s="229"/>
      <c r="BQ203" s="229"/>
      <c r="BR203" s="229"/>
      <c r="BS203" s="229"/>
      <c r="BT203" s="229"/>
      <c r="BU203" s="229"/>
      <c r="BV203" s="229"/>
      <c r="BW203" s="229"/>
      <c r="BX203" s="229"/>
      <c r="BY203" s="229"/>
      <c r="BZ203" s="229"/>
      <c r="CA203" s="229"/>
      <c r="CB203" s="229"/>
      <c r="CC203" s="229"/>
      <c r="CD203" s="229"/>
      <c r="CE203" s="229"/>
      <c r="CF203" s="229"/>
      <c r="CG203" s="229"/>
      <c r="CH203" s="229"/>
      <c r="CI203" s="229"/>
      <c r="CJ203" s="229"/>
      <c r="CK203" s="229"/>
      <c r="CL203" s="229"/>
      <c r="CM203" s="229"/>
      <c r="CN203" s="229"/>
      <c r="CO203" s="229"/>
      <c r="CP203" s="229"/>
      <c r="CQ203" s="229"/>
      <c r="CR203" s="229"/>
      <c r="CS203" s="229"/>
      <c r="CT203" s="229"/>
      <c r="CU203" s="229"/>
      <c r="CV203" s="229"/>
      <c r="CW203" s="229"/>
      <c r="CX203" s="229"/>
      <c r="CY203" s="229"/>
      <c r="CZ203" s="229"/>
      <c r="DA203" s="229"/>
      <c r="DB203" s="229"/>
      <c r="DC203" s="229"/>
      <c r="DD203" s="229"/>
      <c r="DE203" s="229"/>
      <c r="DF203" s="229"/>
      <c r="DG203" s="229"/>
      <c r="DH203" s="229"/>
      <c r="DI203" s="229"/>
      <c r="DJ203" s="229"/>
      <c r="DK203" s="229"/>
      <c r="DL203" s="229"/>
      <c r="DM203" s="229"/>
      <c r="DN203" s="229"/>
      <c r="DO203" s="229"/>
      <c r="DP203" s="229"/>
      <c r="DQ203" s="229"/>
      <c r="DR203" s="229"/>
      <c r="DS203" s="229"/>
      <c r="DT203" s="229"/>
      <c r="DU203" s="229"/>
      <c r="DV203" s="229"/>
      <c r="DW203" s="229"/>
      <c r="DX203" s="229"/>
      <c r="DY203" s="229"/>
      <c r="DZ203" s="229"/>
      <c r="EA203" s="229"/>
      <c r="EB203" s="229"/>
      <c r="EC203" s="229"/>
      <c r="ED203" s="229"/>
      <c r="EE203" s="229"/>
      <c r="EF203" s="229"/>
      <c r="EG203" s="229"/>
      <c r="EH203" s="229"/>
      <c r="EI203" s="229"/>
      <c r="EJ203" s="229"/>
      <c r="EK203" s="229"/>
      <c r="EL203" s="229"/>
      <c r="EM203" s="229"/>
      <c r="EN203" s="229"/>
      <c r="EO203" s="229"/>
      <c r="EP203" s="229"/>
      <c r="EQ203" s="229"/>
      <c r="ER203" s="229"/>
      <c r="ES203" s="229"/>
      <c r="ET203" s="229"/>
      <c r="EU203" s="229"/>
      <c r="EV203" s="229"/>
      <c r="EW203" s="229"/>
      <c r="EX203" s="229"/>
      <c r="EY203" s="229"/>
      <c r="EZ203" s="229"/>
      <c r="FA203" s="229"/>
      <c r="FB203" s="229"/>
      <c r="FC203" s="229"/>
      <c r="FD203" s="229"/>
      <c r="FE203" s="229"/>
      <c r="FF203" s="229"/>
      <c r="FG203" s="229"/>
      <c r="FH203" s="229"/>
      <c r="FI203" s="229"/>
      <c r="FJ203" s="229"/>
      <c r="FK203" s="229"/>
      <c r="FL203" s="229"/>
      <c r="FM203" s="229"/>
      <c r="FN203" s="229"/>
      <c r="FO203" s="229"/>
      <c r="FP203" s="229"/>
      <c r="FQ203" s="229"/>
      <c r="FR203" s="229"/>
      <c r="FS203" s="229"/>
      <c r="FT203" s="229"/>
      <c r="FU203" s="229"/>
      <c r="FV203" s="229"/>
      <c r="FW203" s="229"/>
      <c r="FX203" s="229"/>
      <c r="FY203" s="229"/>
      <c r="FZ203" s="229"/>
      <c r="GA203" s="229"/>
      <c r="GB203" s="229"/>
      <c r="GC203" s="229"/>
      <c r="GD203" s="229"/>
      <c r="GE203" s="229"/>
      <c r="GF203" s="229"/>
      <c r="GG203" s="229"/>
      <c r="GH203" s="229"/>
      <c r="GI203" s="229"/>
      <c r="GJ203" s="229"/>
      <c r="GK203" s="229"/>
      <c r="GL203" s="229"/>
      <c r="GM203" s="229"/>
      <c r="GN203" s="229"/>
      <c r="GO203" s="229"/>
      <c r="GP203" s="229"/>
      <c r="GQ203" s="229"/>
      <c r="GR203" s="229"/>
      <c r="GS203" s="229"/>
      <c r="GT203" s="229"/>
      <c r="GU203" s="229"/>
      <c r="GV203" s="229"/>
      <c r="GW203" s="229"/>
      <c r="GX203" s="229"/>
      <c r="GY203" s="229"/>
      <c r="GZ203" s="229"/>
      <c r="HA203" s="229"/>
      <c r="HB203" s="229"/>
      <c r="HC203" s="229"/>
      <c r="HD203" s="229"/>
      <c r="HE203" s="229"/>
      <c r="HF203" s="229"/>
      <c r="HG203" s="229"/>
      <c r="HH203" s="229"/>
      <c r="HI203" s="229"/>
      <c r="HJ203" s="229"/>
      <c r="HK203" s="229"/>
      <c r="HL203" s="229"/>
      <c r="HM203" s="229"/>
      <c r="HN203" s="229"/>
      <c r="HO203" s="229"/>
      <c r="HP203" s="229"/>
      <c r="HQ203" s="229"/>
      <c r="HR203" s="229"/>
      <c r="HS203" s="229"/>
      <c r="HT203" s="229"/>
      <c r="HU203" s="229"/>
      <c r="HV203" s="229"/>
      <c r="HW203" s="229"/>
      <c r="HX203" s="229"/>
      <c r="HY203" s="229"/>
      <c r="HZ203" s="229"/>
      <c r="IA203" s="229"/>
      <c r="IB203" s="229"/>
      <c r="IC203" s="229"/>
      <c r="ID203" s="229"/>
      <c r="IE203" s="229"/>
      <c r="IF203" s="229"/>
      <c r="IG203" s="229"/>
      <c r="IH203" s="229"/>
      <c r="II203" s="229"/>
      <c r="IJ203" s="229"/>
      <c r="IK203" s="229"/>
      <c r="IL203" s="229"/>
      <c r="IM203" s="229"/>
      <c r="IN203" s="229"/>
      <c r="IO203" s="229"/>
      <c r="IP203" s="229"/>
      <c r="IQ203" s="229"/>
      <c r="IR203" s="229"/>
      <c r="IS203" s="229"/>
      <c r="IT203" s="229"/>
      <c r="IU203" s="229"/>
      <c r="IV203" s="229"/>
      <c r="IW203" s="229"/>
      <c r="IX203" s="229"/>
      <c r="IY203" s="229"/>
      <c r="IZ203" s="229"/>
      <c r="JA203" s="229"/>
      <c r="JB203" s="229"/>
      <c r="JC203" s="229"/>
      <c r="JD203" s="229"/>
      <c r="JE203" s="229"/>
      <c r="JF203" s="229"/>
      <c r="JG203" s="229"/>
      <c r="JH203" s="229"/>
      <c r="JI203" s="229"/>
      <c r="JJ203" s="229"/>
      <c r="JK203" s="229"/>
      <c r="JL203" s="229"/>
      <c r="JM203" s="229"/>
      <c r="JN203" s="229"/>
      <c r="JO203" s="229"/>
      <c r="JP203" s="229"/>
      <c r="JQ203" s="229"/>
      <c r="JR203" s="229"/>
      <c r="JS203" s="229"/>
      <c r="JT203" s="229"/>
      <c r="JU203" s="229"/>
      <c r="JV203" s="229"/>
      <c r="JW203" s="229"/>
      <c r="JX203" s="229"/>
      <c r="JY203" s="229"/>
      <c r="JZ203" s="229"/>
      <c r="KA203" s="229"/>
      <c r="KB203" s="229"/>
      <c r="KC203" s="229"/>
      <c r="KD203" s="229"/>
      <c r="KE203" s="229"/>
      <c r="KF203" s="229"/>
      <c r="KG203" s="229"/>
      <c r="KH203" s="229"/>
      <c r="KI203" s="229"/>
      <c r="KJ203" s="229"/>
      <c r="KK203" s="229"/>
      <c r="KL203" s="229"/>
      <c r="KM203" s="229"/>
      <c r="KN203" s="229"/>
      <c r="KO203" s="229"/>
      <c r="KP203" s="229"/>
      <c r="KQ203" s="229"/>
      <c r="KR203" s="229"/>
      <c r="KS203" s="229"/>
      <c r="KT203" s="229"/>
      <c r="KU203" s="229"/>
      <c r="KV203" s="229"/>
      <c r="KW203" s="229"/>
      <c r="KX203" s="229"/>
      <c r="KY203" s="229"/>
      <c r="KZ203" s="229"/>
      <c r="LA203" s="229"/>
      <c r="LB203" s="229"/>
      <c r="LC203" s="229"/>
      <c r="LD203" s="229"/>
      <c r="LE203" s="229"/>
      <c r="LF203" s="229"/>
      <c r="LG203" s="229"/>
      <c r="LH203" s="229"/>
      <c r="LI203" s="229"/>
      <c r="LJ203" s="229"/>
      <c r="LK203" s="229"/>
      <c r="LL203" s="229"/>
      <c r="LM203" s="229"/>
      <c r="LN203" s="229"/>
      <c r="LO203" s="229"/>
      <c r="LP203" s="229"/>
      <c r="LQ203" s="229"/>
      <c r="LR203" s="229"/>
      <c r="LS203" s="229"/>
      <c r="LT203" s="229"/>
      <c r="LU203" s="229"/>
      <c r="LV203" s="229"/>
      <c r="LW203" s="229"/>
      <c r="LX203" s="229"/>
      <c r="LY203" s="229"/>
      <c r="LZ203" s="229"/>
      <c r="MA203" s="229"/>
      <c r="MB203" s="229"/>
      <c r="MC203" s="229"/>
      <c r="MD203" s="229"/>
      <c r="ME203" s="229"/>
      <c r="MF203" s="229"/>
      <c r="MG203" s="229"/>
      <c r="MH203" s="229"/>
      <c r="MI203" s="229"/>
      <c r="MJ203" s="229"/>
      <c r="MK203" s="229"/>
      <c r="ML203" s="229"/>
      <c r="MM203" s="229"/>
      <c r="MN203" s="229"/>
      <c r="MO203" s="229"/>
      <c r="MP203" s="229"/>
      <c r="MQ203" s="229"/>
      <c r="MR203" s="229"/>
      <c r="MS203" s="229"/>
      <c r="MT203" s="229"/>
      <c r="MU203" s="229"/>
      <c r="MV203" s="229"/>
      <c r="MW203" s="229"/>
      <c r="MX203" s="229"/>
      <c r="MY203" s="229"/>
      <c r="MZ203" s="229"/>
      <c r="NA203" s="229"/>
      <c r="NB203" s="229"/>
      <c r="NC203" s="229"/>
      <c r="ND203" s="229"/>
      <c r="NE203" s="229"/>
      <c r="NF203" s="229"/>
      <c r="NG203" s="229"/>
      <c r="NH203" s="229"/>
      <c r="NI203" s="229"/>
      <c r="NJ203" s="229"/>
      <c r="NK203" s="229"/>
      <c r="NL203" s="229"/>
      <c r="NM203" s="229"/>
      <c r="NN203" s="229"/>
      <c r="NO203" s="229"/>
      <c r="NP203" s="229"/>
      <c r="NQ203" s="229"/>
      <c r="NR203" s="229"/>
      <c r="NS203" s="229"/>
      <c r="NT203" s="229"/>
      <c r="NU203" s="229"/>
      <c r="NV203" s="229"/>
      <c r="NW203" s="229"/>
      <c r="NX203" s="229"/>
      <c r="NY203" s="229"/>
      <c r="NZ203" s="229"/>
      <c r="OA203" s="229"/>
      <c r="OB203" s="229"/>
      <c r="OC203" s="229"/>
      <c r="OD203" s="229"/>
      <c r="OE203" s="229"/>
      <c r="OF203" s="229"/>
      <c r="OG203" s="229"/>
      <c r="OH203" s="229"/>
      <c r="OI203" s="229"/>
      <c r="OJ203" s="229"/>
      <c r="OK203" s="229"/>
      <c r="OL203" s="229"/>
      <c r="OM203" s="229"/>
      <c r="ON203" s="229"/>
      <c r="OO203" s="229"/>
      <c r="OP203" s="229"/>
      <c r="OQ203" s="229"/>
      <c r="OR203" s="229"/>
      <c r="OS203" s="229"/>
      <c r="OT203" s="229"/>
      <c r="OU203" s="229"/>
      <c r="OV203" s="229"/>
      <c r="OW203" s="229"/>
      <c r="OX203" s="229"/>
      <c r="OY203" s="229"/>
      <c r="OZ203" s="229"/>
      <c r="PA203" s="229"/>
      <c r="PB203" s="229"/>
      <c r="PC203" s="229"/>
      <c r="PD203" s="229"/>
      <c r="PE203" s="229"/>
      <c r="PF203" s="229"/>
      <c r="PG203" s="229"/>
      <c r="PH203" s="229"/>
      <c r="PI203" s="229"/>
      <c r="PJ203" s="229"/>
      <c r="PK203" s="229"/>
      <c r="PL203" s="229"/>
      <c r="PM203" s="229"/>
      <c r="PN203" s="229"/>
      <c r="PO203" s="229"/>
      <c r="PP203" s="229"/>
      <c r="PQ203" s="229"/>
      <c r="PR203" s="229"/>
      <c r="PS203" s="229"/>
      <c r="PT203" s="229"/>
      <c r="PU203" s="229"/>
      <c r="PV203" s="229"/>
      <c r="PW203" s="229"/>
      <c r="PX203" s="229"/>
      <c r="PY203" s="229"/>
      <c r="PZ203" s="229"/>
      <c r="QA203" s="229"/>
      <c r="QB203" s="229"/>
      <c r="QC203" s="229"/>
      <c r="QD203" s="229"/>
      <c r="QE203" s="229"/>
      <c r="QF203" s="229"/>
      <c r="QG203" s="229"/>
      <c r="QH203" s="229"/>
      <c r="QI203" s="229"/>
      <c r="QJ203" s="229"/>
      <c r="QK203" s="229"/>
      <c r="QL203" s="229"/>
      <c r="QM203" s="229"/>
      <c r="QN203" s="229"/>
      <c r="QO203" s="229"/>
      <c r="QP203" s="229"/>
      <c r="QQ203" s="229"/>
      <c r="QR203" s="229"/>
      <c r="QS203" s="229"/>
      <c r="QT203" s="229"/>
      <c r="QU203" s="229"/>
      <c r="QV203" s="229"/>
      <c r="QW203" s="229"/>
      <c r="QX203" s="229"/>
      <c r="QY203" s="229"/>
      <c r="QZ203" s="229"/>
      <c r="RA203" s="229"/>
      <c r="RB203" s="229"/>
      <c r="RC203" s="229"/>
      <c r="RD203" s="229"/>
      <c r="RE203" s="229"/>
      <c r="RF203" s="229"/>
      <c r="RG203" s="229"/>
      <c r="RH203" s="229"/>
      <c r="RI203" s="229"/>
      <c r="RJ203" s="229"/>
      <c r="RK203" s="229"/>
      <c r="RL203" s="229"/>
      <c r="RM203" s="229"/>
      <c r="RN203" s="229"/>
      <c r="RO203" s="229"/>
      <c r="RP203" s="229"/>
      <c r="RQ203" s="229"/>
      <c r="RR203" s="229"/>
      <c r="RS203" s="229"/>
      <c r="RT203" s="229"/>
      <c r="RU203" s="229"/>
      <c r="RV203" s="229"/>
      <c r="RW203" s="229"/>
      <c r="RX203" s="229"/>
      <c r="RY203" s="229"/>
      <c r="RZ203" s="229"/>
      <c r="SA203" s="229"/>
      <c r="SB203" s="229"/>
      <c r="SC203" s="229"/>
      <c r="SD203" s="229"/>
      <c r="SE203" s="229"/>
      <c r="SF203" s="229"/>
      <c r="SG203" s="229"/>
      <c r="SH203" s="229"/>
      <c r="SI203" s="229"/>
      <c r="SJ203" s="229"/>
      <c r="SK203" s="229"/>
      <c r="SL203" s="229"/>
      <c r="SM203" s="229"/>
      <c r="SN203" s="229"/>
      <c r="SO203" s="229"/>
      <c r="SP203" s="229"/>
      <c r="SQ203" s="229"/>
      <c r="SR203" s="229"/>
      <c r="SS203" s="229"/>
      <c r="ST203" s="229"/>
      <c r="SU203" s="229"/>
      <c r="SV203" s="229"/>
      <c r="SW203" s="229"/>
      <c r="SX203" s="229"/>
      <c r="SY203" s="229"/>
      <c r="SZ203" s="229"/>
      <c r="TA203" s="229"/>
      <c r="TB203" s="229"/>
      <c r="TC203" s="229"/>
      <c r="TD203" s="229"/>
      <c r="TE203" s="229"/>
      <c r="TF203" s="229"/>
      <c r="TG203" s="229"/>
      <c r="TH203" s="229"/>
      <c r="TI203" s="229"/>
      <c r="TJ203" s="229"/>
      <c r="TK203" s="229"/>
      <c r="TL203" s="229"/>
      <c r="TM203" s="229"/>
      <c r="TN203" s="229"/>
      <c r="TO203" s="229"/>
      <c r="TP203" s="229"/>
      <c r="TQ203" s="229"/>
      <c r="TR203" s="229"/>
      <c r="TS203" s="229"/>
      <c r="TT203" s="229"/>
      <c r="TU203" s="229"/>
      <c r="TV203" s="229"/>
      <c r="TW203" s="229"/>
      <c r="TX203" s="229"/>
      <c r="TY203" s="229"/>
      <c r="TZ203" s="229"/>
      <c r="UA203" s="229"/>
      <c r="UB203" s="229"/>
      <c r="UC203" s="229"/>
      <c r="UD203" s="229"/>
      <c r="UE203" s="229"/>
      <c r="UF203" s="229"/>
      <c r="UG203" s="229"/>
      <c r="UH203" s="229"/>
      <c r="UI203" s="229"/>
      <c r="UJ203" s="229"/>
      <c r="UK203" s="229"/>
      <c r="UL203" s="229"/>
      <c r="UM203" s="229"/>
      <c r="UN203" s="229"/>
      <c r="UO203" s="229"/>
      <c r="UP203" s="229"/>
      <c r="UQ203" s="229"/>
      <c r="UR203" s="229"/>
      <c r="US203" s="229"/>
      <c r="UT203" s="229"/>
      <c r="UU203" s="229"/>
      <c r="UV203" s="229"/>
      <c r="UW203" s="229"/>
      <c r="UX203" s="229"/>
      <c r="UY203" s="229"/>
      <c r="UZ203" s="229"/>
      <c r="VA203" s="229"/>
      <c r="VB203" s="229"/>
      <c r="VC203" s="229"/>
      <c r="VD203" s="229"/>
      <c r="VE203" s="229"/>
      <c r="VF203" s="229"/>
      <c r="VG203" s="229"/>
      <c r="VH203" s="229"/>
      <c r="VI203" s="229"/>
      <c r="VJ203" s="229"/>
      <c r="VK203" s="229"/>
      <c r="VL203" s="229"/>
      <c r="VM203" s="229"/>
      <c r="VN203" s="229"/>
      <c r="VO203" s="229"/>
      <c r="VP203" s="229"/>
      <c r="VQ203" s="229"/>
      <c r="VR203" s="229"/>
      <c r="VS203" s="229"/>
      <c r="VT203" s="229"/>
      <c r="VU203" s="229"/>
      <c r="VV203" s="229"/>
      <c r="VW203" s="229"/>
      <c r="VX203" s="229"/>
      <c r="VY203" s="229"/>
      <c r="VZ203" s="229"/>
      <c r="WA203" s="229"/>
      <c r="WB203" s="229"/>
      <c r="WC203" s="229"/>
      <c r="WD203" s="229"/>
      <c r="WE203" s="229"/>
      <c r="WF203" s="229"/>
      <c r="WG203" s="229"/>
      <c r="WH203" s="229"/>
      <c r="WI203" s="229"/>
      <c r="WJ203" s="229"/>
      <c r="WK203" s="229"/>
      <c r="WL203" s="229"/>
      <c r="WM203" s="229"/>
      <c r="WN203" s="229"/>
      <c r="WO203" s="229"/>
      <c r="WP203" s="229"/>
      <c r="WQ203" s="229"/>
      <c r="WR203" s="229"/>
      <c r="WS203" s="229"/>
      <c r="WT203" s="229"/>
      <c r="WU203" s="229"/>
      <c r="WV203" s="229"/>
      <c r="WW203" s="229"/>
      <c r="WX203" s="229"/>
      <c r="WY203" s="229"/>
      <c r="WZ203" s="229"/>
      <c r="XA203" s="229"/>
      <c r="XB203" s="229"/>
      <c r="XC203" s="229"/>
      <c r="XD203" s="229"/>
      <c r="XE203" s="229"/>
      <c r="XF203" s="229"/>
      <c r="XG203" s="229"/>
      <c r="XH203" s="229"/>
      <c r="XI203" s="229"/>
      <c r="XJ203" s="229"/>
      <c r="XK203" s="229"/>
      <c r="XL203" s="229"/>
      <c r="XM203" s="229"/>
      <c r="XN203" s="229"/>
      <c r="XO203" s="229"/>
      <c r="XP203" s="229"/>
      <c r="XQ203" s="229"/>
      <c r="XR203" s="229"/>
      <c r="XS203" s="229"/>
      <c r="XT203" s="229"/>
      <c r="XU203" s="229"/>
      <c r="XV203" s="229"/>
      <c r="XW203" s="229"/>
      <c r="XX203" s="229"/>
      <c r="XY203" s="229"/>
      <c r="XZ203" s="229"/>
      <c r="YA203" s="229"/>
      <c r="YB203" s="229"/>
      <c r="YC203" s="229"/>
      <c r="YD203" s="229"/>
      <c r="YE203" s="229"/>
      <c r="YF203" s="229"/>
      <c r="YG203" s="229"/>
      <c r="YH203" s="229"/>
      <c r="YI203" s="229"/>
      <c r="YJ203" s="229"/>
      <c r="YK203" s="229"/>
      <c r="YL203" s="229"/>
      <c r="YM203" s="229"/>
      <c r="YN203" s="229"/>
      <c r="YO203" s="229"/>
      <c r="YP203" s="229"/>
      <c r="YQ203" s="229"/>
      <c r="YR203" s="229"/>
      <c r="YS203" s="229"/>
      <c r="YT203" s="229"/>
      <c r="YU203" s="229"/>
      <c r="YV203" s="229"/>
      <c r="YW203" s="229"/>
      <c r="YX203" s="229"/>
      <c r="YY203" s="229"/>
      <c r="YZ203" s="229"/>
      <c r="ZA203" s="229"/>
      <c r="ZB203" s="229"/>
      <c r="ZC203" s="229"/>
      <c r="ZD203" s="229"/>
      <c r="ZE203" s="229"/>
      <c r="ZF203" s="229"/>
      <c r="ZG203" s="229"/>
      <c r="ZH203" s="229"/>
      <c r="ZI203" s="229"/>
      <c r="ZJ203" s="229"/>
      <c r="ZK203" s="229"/>
      <c r="ZL203" s="229"/>
      <c r="ZM203" s="229"/>
      <c r="ZN203" s="229"/>
      <c r="ZO203" s="229"/>
      <c r="ZP203" s="229"/>
      <c r="ZQ203" s="229"/>
      <c r="ZR203" s="229"/>
      <c r="ZS203" s="229"/>
      <c r="ZT203" s="229"/>
      <c r="ZU203" s="229"/>
      <c r="ZV203" s="229"/>
      <c r="ZW203" s="229"/>
      <c r="ZX203" s="229"/>
      <c r="ZY203" s="229"/>
      <c r="ZZ203" s="229"/>
      <c r="AAA203" s="229"/>
      <c r="AAB203" s="229"/>
      <c r="AAC203" s="229"/>
      <c r="AAD203" s="229"/>
      <c r="AAE203" s="229"/>
      <c r="AAF203" s="229"/>
      <c r="AAG203" s="229"/>
      <c r="AAH203" s="229"/>
      <c r="AAI203" s="229"/>
      <c r="AAJ203" s="229"/>
      <c r="AAK203" s="229"/>
      <c r="AAL203" s="229"/>
      <c r="AAM203" s="229"/>
      <c r="AAN203" s="229"/>
      <c r="AAO203" s="229"/>
      <c r="AAP203" s="229"/>
      <c r="AAQ203" s="229"/>
      <c r="AAR203" s="229"/>
      <c r="AAS203" s="229"/>
      <c r="AAT203" s="229"/>
      <c r="AAU203" s="229"/>
      <c r="AAV203" s="229"/>
      <c r="AAW203" s="229"/>
      <c r="AAX203" s="229"/>
      <c r="AAY203" s="229"/>
      <c r="AAZ203" s="229"/>
      <c r="ABA203" s="229"/>
      <c r="ABB203" s="229"/>
      <c r="ABC203" s="229"/>
      <c r="ABD203" s="229"/>
      <c r="ABE203" s="229"/>
      <c r="ABF203" s="229"/>
      <c r="ABG203" s="229"/>
      <c r="ABH203" s="229"/>
      <c r="ABI203" s="229"/>
      <c r="ABJ203" s="229"/>
      <c r="ABK203" s="229"/>
      <c r="ABL203" s="229"/>
      <c r="ABM203" s="229"/>
      <c r="ABN203" s="229"/>
      <c r="ABO203" s="229"/>
      <c r="ABP203" s="229"/>
      <c r="ABQ203" s="229"/>
      <c r="ABR203" s="229"/>
      <c r="ABS203" s="229"/>
      <c r="ABT203" s="229"/>
      <c r="ABU203" s="229"/>
      <c r="ABV203" s="229"/>
      <c r="ABW203" s="229"/>
      <c r="ABX203" s="229"/>
      <c r="ABY203" s="229"/>
      <c r="ABZ203" s="229"/>
      <c r="ACA203" s="229"/>
      <c r="ACB203" s="229"/>
      <c r="ACC203" s="229"/>
      <c r="ACD203" s="229"/>
      <c r="ACE203" s="229"/>
      <c r="ACF203" s="229"/>
      <c r="ACG203" s="229"/>
      <c r="ACH203" s="229"/>
      <c r="ACI203" s="229"/>
      <c r="ACJ203" s="229"/>
      <c r="ACK203" s="229"/>
      <c r="ACL203" s="229"/>
      <c r="ACM203" s="229"/>
      <c r="ACN203" s="229"/>
      <c r="ACO203" s="229"/>
      <c r="ACP203" s="229"/>
      <c r="ACQ203" s="229"/>
      <c r="ACR203" s="229"/>
      <c r="ACS203" s="229"/>
      <c r="ACT203" s="229"/>
      <c r="ACU203" s="229"/>
      <c r="ACV203" s="229"/>
      <c r="ACW203" s="229"/>
      <c r="ACX203" s="229"/>
      <c r="ACY203" s="229"/>
      <c r="ACZ203" s="229"/>
      <c r="ADA203" s="229"/>
      <c r="ADB203" s="229"/>
      <c r="ADC203" s="229"/>
      <c r="ADD203" s="229"/>
      <c r="ADE203" s="229"/>
      <c r="ADF203" s="229"/>
      <c r="ADG203" s="229"/>
      <c r="ADH203" s="229"/>
      <c r="ADI203" s="229"/>
      <c r="ADJ203" s="229"/>
      <c r="ADK203" s="229"/>
      <c r="ADL203" s="229"/>
      <c r="ADM203" s="229"/>
      <c r="ADN203" s="229"/>
      <c r="ADO203" s="229"/>
      <c r="ADP203" s="229"/>
      <c r="ADQ203" s="229"/>
      <c r="ADR203" s="229"/>
      <c r="ADS203" s="229"/>
      <c r="ADT203" s="229"/>
      <c r="ADU203" s="229"/>
      <c r="ADV203" s="229"/>
      <c r="ADW203" s="229"/>
      <c r="ADX203" s="229"/>
      <c r="ADY203" s="229"/>
      <c r="ADZ203" s="229"/>
      <c r="AEA203" s="229"/>
      <c r="AEB203" s="229"/>
      <c r="AEC203" s="229"/>
      <c r="AED203" s="229"/>
      <c r="AEE203" s="229"/>
      <c r="AEF203" s="229"/>
      <c r="AEG203" s="229"/>
      <c r="AEH203" s="229"/>
      <c r="AEI203" s="229"/>
      <c r="AEJ203" s="229"/>
      <c r="AEK203" s="229"/>
      <c r="AEL203" s="229"/>
      <c r="AEM203" s="229"/>
      <c r="AEN203" s="229"/>
      <c r="AEO203" s="229"/>
      <c r="AEP203" s="229"/>
      <c r="AEQ203" s="229"/>
      <c r="AER203" s="229"/>
      <c r="AES203" s="229"/>
      <c r="AET203" s="229"/>
      <c r="AEU203" s="229"/>
      <c r="AEV203" s="229"/>
      <c r="AEW203" s="229"/>
      <c r="AEX203" s="229"/>
      <c r="AEY203" s="229"/>
      <c r="AEZ203" s="229"/>
      <c r="AFA203" s="229"/>
      <c r="AFB203" s="229"/>
      <c r="AFC203" s="229"/>
      <c r="AFD203" s="229"/>
      <c r="AFE203" s="229"/>
      <c r="AFF203" s="229"/>
      <c r="AFG203" s="229"/>
      <c r="AFH203" s="229"/>
      <c r="AFI203" s="229"/>
      <c r="AFJ203" s="229"/>
      <c r="AFK203" s="229"/>
      <c r="AFL203" s="229"/>
      <c r="AFM203" s="229"/>
      <c r="AFN203" s="229"/>
      <c r="AFO203" s="229"/>
      <c r="AFP203" s="229"/>
      <c r="AFQ203" s="229"/>
      <c r="AFR203" s="229"/>
      <c r="AFS203" s="229"/>
      <c r="AFT203" s="229"/>
      <c r="AFU203" s="229"/>
      <c r="AFV203" s="229"/>
      <c r="AFW203" s="229"/>
      <c r="AFX203" s="229"/>
      <c r="AFY203" s="229"/>
      <c r="AFZ203" s="229"/>
      <c r="AGA203" s="229"/>
      <c r="AGB203" s="229"/>
      <c r="AGC203" s="229"/>
      <c r="AGD203" s="229"/>
      <c r="AGE203" s="229"/>
      <c r="AGF203" s="229"/>
      <c r="AGG203" s="229"/>
      <c r="AGH203" s="229"/>
      <c r="AGI203" s="229"/>
      <c r="AGJ203" s="229"/>
      <c r="AGK203" s="229"/>
      <c r="AGL203" s="229"/>
      <c r="AGM203" s="229"/>
      <c r="AGN203" s="229"/>
      <c r="AGO203" s="229"/>
      <c r="AGP203" s="229"/>
      <c r="AGQ203" s="229"/>
      <c r="AGR203" s="229"/>
      <c r="AGS203" s="229"/>
      <c r="AGT203" s="229"/>
      <c r="AGU203" s="229"/>
      <c r="AGV203" s="229"/>
      <c r="AGW203" s="229"/>
      <c r="AGX203" s="229"/>
      <c r="AGY203" s="229"/>
      <c r="AGZ203" s="229"/>
      <c r="AHA203" s="229"/>
      <c r="AHB203" s="229"/>
      <c r="AHC203" s="229"/>
      <c r="AHD203" s="229"/>
      <c r="AHE203" s="229"/>
      <c r="AHF203" s="229"/>
      <c r="AHG203" s="229"/>
      <c r="AHH203" s="229"/>
      <c r="AHI203" s="229"/>
      <c r="AHJ203" s="229"/>
      <c r="AHK203" s="229"/>
      <c r="AHL203" s="229"/>
      <c r="AHM203" s="229"/>
      <c r="AHN203" s="229"/>
      <c r="AHO203" s="229"/>
      <c r="AHP203" s="229"/>
      <c r="AHQ203" s="229"/>
      <c r="AHR203" s="229"/>
      <c r="AHS203" s="229"/>
      <c r="AHT203" s="229"/>
      <c r="AHU203" s="229"/>
      <c r="AHV203" s="229"/>
      <c r="AHW203" s="229"/>
      <c r="AHX203" s="229"/>
      <c r="AHY203" s="229"/>
      <c r="AHZ203" s="229"/>
      <c r="AIA203" s="229"/>
      <c r="AIB203" s="229"/>
      <c r="AIC203" s="229"/>
      <c r="AID203" s="229"/>
      <c r="AIE203" s="229"/>
      <c r="AIF203" s="229"/>
      <c r="AIG203" s="229"/>
      <c r="AIH203" s="229"/>
      <c r="AII203" s="229"/>
      <c r="AIJ203" s="229"/>
      <c r="AIK203" s="229"/>
      <c r="AIL203" s="229"/>
      <c r="AIM203" s="229"/>
      <c r="AIN203" s="229"/>
      <c r="AIO203" s="229"/>
      <c r="AIP203" s="229"/>
      <c r="AIQ203" s="229"/>
      <c r="AIR203" s="229"/>
      <c r="AIS203" s="229"/>
      <c r="AIT203" s="229"/>
      <c r="AIU203" s="229"/>
      <c r="AIV203" s="229"/>
      <c r="AIW203" s="229"/>
      <c r="AIX203" s="229"/>
      <c r="AIY203" s="229"/>
      <c r="AIZ203" s="229"/>
      <c r="AJA203" s="229"/>
      <c r="AJB203" s="229"/>
      <c r="AJC203" s="229"/>
      <c r="AJD203" s="229"/>
      <c r="AJE203" s="229"/>
      <c r="AJF203" s="229"/>
      <c r="AJG203" s="229"/>
      <c r="AJH203" s="229"/>
      <c r="AJI203" s="229"/>
      <c r="AJJ203" s="229"/>
      <c r="AJK203" s="229"/>
      <c r="AJL203" s="229"/>
      <c r="AJM203" s="229"/>
      <c r="AJN203" s="229"/>
      <c r="AJO203" s="229"/>
      <c r="AJP203" s="229"/>
      <c r="AJQ203" s="229"/>
      <c r="AJR203" s="229"/>
      <c r="AJS203" s="229"/>
      <c r="AJT203" s="229"/>
      <c r="AJU203" s="229"/>
      <c r="AJV203" s="229"/>
      <c r="AJW203" s="229"/>
      <c r="AJX203" s="229"/>
      <c r="AJY203" s="229"/>
      <c r="AJZ203" s="229"/>
      <c r="AKA203" s="229"/>
      <c r="AKB203" s="229"/>
      <c r="AKC203" s="229"/>
      <c r="AKD203" s="229"/>
      <c r="AKE203" s="229"/>
      <c r="AKF203" s="229"/>
      <c r="AKG203" s="229"/>
      <c r="AKH203" s="229"/>
      <c r="AKI203" s="229"/>
      <c r="AKJ203" s="229"/>
      <c r="AKK203" s="229"/>
      <c r="AKL203" s="229"/>
      <c r="AKM203" s="229"/>
      <c r="AKN203" s="229"/>
      <c r="AKO203" s="229"/>
      <c r="AKP203" s="229"/>
      <c r="AKQ203" s="229"/>
      <c r="AKR203" s="229"/>
      <c r="AKS203" s="229"/>
      <c r="AKT203" s="229"/>
      <c r="AKU203" s="229"/>
      <c r="AKV203" s="229"/>
      <c r="AKW203" s="229"/>
      <c r="AKX203" s="229"/>
      <c r="AKY203" s="229"/>
      <c r="AKZ203" s="229"/>
      <c r="ALA203" s="229"/>
      <c r="ALB203" s="229"/>
      <c r="ALC203" s="229"/>
      <c r="ALD203" s="229"/>
      <c r="ALE203" s="229"/>
      <c r="ALF203" s="229"/>
      <c r="ALG203" s="229"/>
      <c r="ALH203" s="229"/>
      <c r="ALI203" s="229"/>
      <c r="ALJ203" s="229"/>
      <c r="ALK203" s="229"/>
      <c r="ALL203" s="229"/>
      <c r="ALM203" s="229"/>
      <c r="ALN203" s="229"/>
      <c r="ALO203" s="229"/>
      <c r="ALP203" s="229"/>
      <c r="ALQ203" s="229"/>
      <c r="ALR203" s="229"/>
      <c r="ALS203" s="229"/>
      <c r="ALT203" s="229"/>
      <c r="ALU203" s="229"/>
      <c r="ALV203" s="229"/>
      <c r="ALW203" s="229"/>
      <c r="ALX203" s="229"/>
      <c r="ALY203" s="229"/>
      <c r="ALZ203" s="229"/>
      <c r="AMA203" s="229"/>
      <c r="AMB203" s="229"/>
      <c r="AMC203" s="229"/>
      <c r="AMD203" s="229"/>
      <c r="AME203" s="229"/>
      <c r="AMF203" s="229"/>
      <c r="AMG203" s="229"/>
      <c r="AMH203" s="229"/>
      <c r="AMI203" s="229"/>
      <c r="AMJ203" s="229"/>
      <c r="AMK203" s="229"/>
      <c r="AML203" s="229"/>
      <c r="AMM203" s="229"/>
      <c r="AMN203" s="229"/>
      <c r="AMO203" s="229"/>
      <c r="AMP203" s="229"/>
      <c r="AMQ203" s="229"/>
      <c r="AMR203" s="229"/>
      <c r="AMS203" s="229"/>
      <c r="AMT203" s="229"/>
      <c r="AMU203" s="229"/>
      <c r="AMV203" s="229"/>
      <c r="AMW203" s="229"/>
      <c r="AMX203" s="229"/>
      <c r="AMY203" s="229"/>
      <c r="AMZ203" s="229"/>
      <c r="ANA203" s="229"/>
      <c r="ANB203" s="229"/>
      <c r="ANC203" s="229"/>
      <c r="AND203" s="229"/>
      <c r="ANE203" s="229"/>
      <c r="ANF203" s="229"/>
      <c r="ANG203" s="229"/>
      <c r="ANH203" s="229"/>
      <c r="ANI203" s="229"/>
      <c r="ANJ203" s="229"/>
      <c r="ANK203" s="229"/>
      <c r="ANL203" s="229"/>
      <c r="ANM203" s="229"/>
      <c r="ANN203" s="229"/>
      <c r="ANO203" s="229"/>
      <c r="ANP203" s="229"/>
      <c r="ANQ203" s="229"/>
      <c r="ANR203" s="229"/>
      <c r="ANS203" s="229"/>
      <c r="ANT203" s="229"/>
      <c r="ANU203" s="229"/>
      <c r="ANV203" s="229"/>
      <c r="ANW203" s="229"/>
      <c r="ANX203" s="229"/>
      <c r="ANY203" s="229"/>
      <c r="ANZ203" s="229"/>
      <c r="AOA203" s="229"/>
      <c r="AOB203" s="229"/>
      <c r="AOC203" s="229"/>
      <c r="AOD203" s="229"/>
      <c r="AOE203" s="229"/>
      <c r="AOF203" s="229"/>
      <c r="AOG203" s="229"/>
      <c r="AOH203" s="229"/>
      <c r="AOI203" s="229"/>
      <c r="AOJ203" s="229"/>
      <c r="AOK203" s="229"/>
      <c r="AOL203" s="229"/>
      <c r="AOM203" s="229"/>
      <c r="AON203" s="229"/>
      <c r="AOO203" s="229"/>
      <c r="AOP203" s="229"/>
      <c r="AOQ203" s="229"/>
      <c r="AOR203" s="229"/>
      <c r="AOS203" s="229"/>
      <c r="AOT203" s="229"/>
      <c r="AOU203" s="229"/>
      <c r="AOV203" s="229"/>
      <c r="AOW203" s="229"/>
      <c r="AOX203" s="229"/>
      <c r="AOY203" s="229"/>
      <c r="AOZ203" s="229"/>
      <c r="APA203" s="229"/>
      <c r="APB203" s="229"/>
      <c r="APC203" s="229"/>
      <c r="APD203" s="229"/>
      <c r="APE203" s="229"/>
      <c r="APF203" s="229"/>
      <c r="APG203" s="229"/>
      <c r="APH203" s="229"/>
      <c r="API203" s="229"/>
      <c r="APJ203" s="229"/>
      <c r="APK203" s="229"/>
      <c r="APL203" s="229"/>
      <c r="APM203" s="229"/>
      <c r="APN203" s="229"/>
      <c r="APO203" s="229"/>
      <c r="APP203" s="229"/>
      <c r="APQ203" s="229"/>
      <c r="APR203" s="229"/>
      <c r="APS203" s="229"/>
      <c r="APT203" s="229"/>
      <c r="APU203" s="229"/>
      <c r="APV203" s="229"/>
      <c r="APW203" s="229"/>
      <c r="APX203" s="229"/>
      <c r="APY203" s="229"/>
      <c r="APZ203" s="229"/>
      <c r="AQA203" s="229"/>
      <c r="AQB203" s="229"/>
      <c r="AQC203" s="229"/>
      <c r="AQD203" s="229"/>
      <c r="AQE203" s="229"/>
      <c r="AQF203" s="229"/>
      <c r="AQG203" s="229"/>
      <c r="AQH203" s="229"/>
      <c r="AQI203" s="229"/>
      <c r="AQJ203" s="229"/>
      <c r="AQK203" s="229"/>
      <c r="AQL203" s="229"/>
      <c r="AQM203" s="229"/>
      <c r="AQN203" s="229"/>
      <c r="AQO203" s="229"/>
      <c r="AQP203" s="229"/>
      <c r="AQQ203" s="229"/>
      <c r="AQR203" s="229"/>
      <c r="AQS203" s="229"/>
      <c r="AQT203" s="229"/>
      <c r="AQU203" s="229"/>
      <c r="AQV203" s="229"/>
      <c r="AQW203" s="229"/>
      <c r="AQX203" s="229"/>
      <c r="AQY203" s="229"/>
      <c r="AQZ203" s="229"/>
      <c r="ARA203" s="229"/>
      <c r="ARB203" s="229"/>
      <c r="ARC203" s="229"/>
      <c r="ARD203" s="229"/>
      <c r="ARE203" s="229"/>
      <c r="ARF203" s="229"/>
      <c r="ARG203" s="229"/>
      <c r="ARH203" s="229"/>
      <c r="ARI203" s="229"/>
      <c r="ARJ203" s="229"/>
      <c r="ARK203" s="229"/>
      <c r="ARL203" s="229"/>
      <c r="ARM203" s="229"/>
      <c r="ARN203" s="229"/>
      <c r="ARO203" s="229"/>
      <c r="ARP203" s="229"/>
      <c r="ARQ203" s="229"/>
      <c r="ARR203" s="229"/>
      <c r="ARS203" s="229"/>
      <c r="ART203" s="229"/>
      <c r="ARU203" s="229"/>
      <c r="ARV203" s="229"/>
      <c r="ARW203" s="229"/>
      <c r="ARX203" s="229"/>
      <c r="ARY203" s="229"/>
      <c r="ARZ203" s="229"/>
      <c r="ASA203" s="229"/>
      <c r="ASB203" s="229"/>
      <c r="ASC203" s="229"/>
      <c r="ASD203" s="229"/>
      <c r="ASE203" s="229"/>
      <c r="ASF203" s="229"/>
      <c r="ASG203" s="229"/>
      <c r="ASH203" s="229"/>
      <c r="ASI203" s="229"/>
      <c r="ASJ203" s="229"/>
      <c r="ASK203" s="229"/>
      <c r="ASL203" s="229"/>
      <c r="ASM203" s="229"/>
      <c r="ASN203" s="229"/>
      <c r="ASO203" s="229"/>
      <c r="ASP203" s="229"/>
      <c r="ASQ203" s="229"/>
      <c r="ASR203" s="229"/>
      <c r="ASS203" s="229"/>
      <c r="AST203" s="229"/>
      <c r="ASU203" s="229"/>
      <c r="ASV203" s="229"/>
      <c r="ASW203" s="229"/>
      <c r="ASX203" s="229"/>
      <c r="ASY203" s="229"/>
      <c r="ASZ203" s="229"/>
      <c r="ATA203" s="229"/>
      <c r="ATB203" s="229"/>
      <c r="ATC203" s="229"/>
      <c r="ATD203" s="229"/>
      <c r="ATE203" s="229"/>
      <c r="ATF203" s="229"/>
      <c r="ATG203" s="229"/>
      <c r="ATH203" s="229"/>
      <c r="ATI203" s="229"/>
      <c r="ATJ203" s="229"/>
      <c r="ATK203" s="229"/>
      <c r="ATL203" s="229"/>
      <c r="ATM203" s="229"/>
      <c r="ATN203" s="229"/>
      <c r="ATO203" s="229"/>
      <c r="ATP203" s="229"/>
      <c r="ATQ203" s="229"/>
      <c r="ATR203" s="229"/>
      <c r="ATS203" s="229"/>
      <c r="ATT203" s="229"/>
      <c r="ATU203" s="229"/>
      <c r="ATV203" s="229"/>
      <c r="ATW203" s="229"/>
      <c r="ATX203" s="229"/>
      <c r="ATY203" s="229"/>
      <c r="ATZ203" s="229"/>
      <c r="AUA203" s="229"/>
      <c r="AUB203" s="229"/>
      <c r="AUC203" s="229"/>
      <c r="AUD203" s="229"/>
      <c r="AUE203" s="229"/>
      <c r="AUF203" s="229"/>
      <c r="AUG203" s="229"/>
      <c r="AUH203" s="229"/>
      <c r="AUI203" s="229"/>
      <c r="AUJ203" s="229"/>
      <c r="AUK203" s="229"/>
      <c r="AUL203" s="229"/>
      <c r="AUM203" s="229"/>
      <c r="AUN203" s="229"/>
      <c r="AUO203" s="229"/>
      <c r="AUP203" s="229"/>
      <c r="AUQ203" s="229"/>
      <c r="AUR203" s="229"/>
      <c r="AUS203" s="229"/>
      <c r="AUT203" s="229"/>
      <c r="AUU203" s="229"/>
      <c r="AUV203" s="229"/>
      <c r="AUW203" s="229"/>
      <c r="AUX203" s="229"/>
      <c r="AUY203" s="229"/>
      <c r="AUZ203" s="229"/>
      <c r="AVA203" s="229"/>
      <c r="AVB203" s="229"/>
      <c r="AVC203" s="229"/>
      <c r="AVD203" s="229"/>
      <c r="AVE203" s="229"/>
      <c r="AVF203" s="229"/>
      <c r="AVG203" s="229"/>
      <c r="AVH203" s="229"/>
      <c r="AVI203" s="229"/>
      <c r="AVJ203" s="229"/>
      <c r="AVK203" s="229"/>
      <c r="AVL203" s="229"/>
      <c r="AVM203" s="229"/>
      <c r="AVN203" s="229"/>
      <c r="AVO203" s="229"/>
      <c r="AVP203" s="229"/>
      <c r="AVQ203" s="229"/>
      <c r="AVR203" s="229"/>
      <c r="AVS203" s="229"/>
      <c r="AVT203" s="229"/>
      <c r="AVU203" s="229"/>
      <c r="AVV203" s="229"/>
      <c r="AVW203" s="229"/>
      <c r="AVX203" s="229"/>
      <c r="AVY203" s="229"/>
      <c r="AVZ203" s="229"/>
      <c r="AWA203" s="229"/>
      <c r="AWB203" s="229"/>
      <c r="AWC203" s="229"/>
      <c r="AWD203" s="229"/>
      <c r="AWE203" s="229"/>
      <c r="AWF203" s="229"/>
      <c r="AWG203" s="229"/>
      <c r="AWH203" s="229"/>
      <c r="AWI203" s="229"/>
      <c r="AWJ203" s="229"/>
      <c r="AWK203" s="229"/>
      <c r="AWL203" s="229"/>
      <c r="AWM203" s="229"/>
      <c r="AWN203" s="229"/>
      <c r="AWO203" s="229"/>
      <c r="AWP203" s="229"/>
      <c r="AWQ203" s="229"/>
      <c r="AWR203" s="229"/>
      <c r="AWS203" s="229"/>
      <c r="AWT203" s="229"/>
      <c r="AWU203" s="229"/>
      <c r="AWV203" s="229"/>
      <c r="AWW203" s="229"/>
      <c r="AWX203" s="229"/>
      <c r="AWY203" s="229"/>
      <c r="AWZ203" s="229"/>
      <c r="AXA203" s="229"/>
      <c r="AXB203" s="229"/>
      <c r="AXC203" s="229"/>
      <c r="AXD203" s="229"/>
      <c r="AXE203" s="229"/>
      <c r="AXF203" s="229"/>
      <c r="AXG203" s="229"/>
      <c r="AXH203" s="229"/>
      <c r="AXI203" s="229"/>
      <c r="AXJ203" s="229"/>
      <c r="AXK203" s="229"/>
      <c r="AXL203" s="229"/>
      <c r="AXM203" s="229"/>
      <c r="AXN203" s="229"/>
      <c r="AXO203" s="229"/>
      <c r="AXP203" s="229"/>
      <c r="AXQ203" s="229"/>
      <c r="AXR203" s="229"/>
      <c r="AXS203" s="229"/>
      <c r="AXT203" s="229"/>
      <c r="AXU203" s="229"/>
      <c r="AXV203" s="229"/>
      <c r="AXW203" s="229"/>
      <c r="AXX203" s="229"/>
      <c r="AXY203" s="229"/>
      <c r="AXZ203" s="229"/>
      <c r="AYA203" s="229"/>
      <c r="AYB203" s="229"/>
      <c r="AYC203" s="229"/>
      <c r="AYD203" s="229"/>
      <c r="AYE203" s="229"/>
      <c r="AYF203" s="229"/>
      <c r="AYG203" s="229"/>
      <c r="AYH203" s="229"/>
      <c r="AYI203" s="229"/>
      <c r="AYJ203" s="229"/>
      <c r="AYK203" s="229"/>
      <c r="AYL203" s="229"/>
      <c r="AYM203" s="229"/>
      <c r="AYN203" s="229"/>
      <c r="AYO203" s="229"/>
      <c r="AYP203" s="229"/>
      <c r="AYQ203" s="229"/>
      <c r="AYR203" s="229"/>
      <c r="AYS203" s="229"/>
      <c r="AYT203" s="229"/>
      <c r="AYU203" s="229"/>
      <c r="AYV203" s="229"/>
      <c r="AYW203" s="229"/>
      <c r="AYX203" s="229"/>
      <c r="AYY203" s="229"/>
      <c r="AYZ203" s="229"/>
      <c r="AZA203" s="229"/>
      <c r="AZB203" s="229"/>
      <c r="AZC203" s="229"/>
      <c r="AZD203" s="229"/>
      <c r="AZE203" s="229"/>
      <c r="AZF203" s="229"/>
      <c r="AZG203" s="229"/>
      <c r="AZH203" s="229"/>
      <c r="AZI203" s="229"/>
      <c r="AZJ203" s="229"/>
      <c r="AZK203" s="229"/>
      <c r="AZL203" s="229"/>
      <c r="AZM203" s="229"/>
      <c r="AZN203" s="229"/>
      <c r="AZO203" s="229"/>
      <c r="AZP203" s="229"/>
      <c r="AZQ203" s="229"/>
      <c r="AZR203" s="229"/>
      <c r="AZS203" s="229"/>
      <c r="AZT203" s="229"/>
      <c r="AZU203" s="229"/>
      <c r="AZV203" s="229"/>
      <c r="AZW203" s="229"/>
      <c r="AZX203" s="229"/>
      <c r="AZY203" s="229"/>
      <c r="AZZ203" s="229"/>
      <c r="BAA203" s="229"/>
      <c r="BAB203" s="229"/>
      <c r="BAC203" s="229"/>
      <c r="BAD203" s="229"/>
      <c r="BAE203" s="229"/>
      <c r="BAF203" s="229"/>
      <c r="BAG203" s="229"/>
      <c r="BAH203" s="229"/>
      <c r="BAI203" s="229"/>
      <c r="BAJ203" s="229"/>
      <c r="BAK203" s="229"/>
      <c r="BAL203" s="229"/>
      <c r="BAM203" s="229"/>
      <c r="BAN203" s="229"/>
      <c r="BAO203" s="229"/>
      <c r="BAP203" s="229"/>
      <c r="BAQ203" s="229"/>
      <c r="BAR203" s="229"/>
      <c r="BAS203" s="229"/>
      <c r="BAT203" s="229"/>
      <c r="BAU203" s="229"/>
      <c r="BAV203" s="229"/>
      <c r="BAW203" s="229"/>
      <c r="BAX203" s="229"/>
      <c r="BAY203" s="229"/>
      <c r="BAZ203" s="229"/>
      <c r="BBA203" s="229"/>
      <c r="BBB203" s="229"/>
      <c r="BBC203" s="229"/>
      <c r="BBD203" s="229"/>
      <c r="BBE203" s="229"/>
      <c r="BBF203" s="229"/>
      <c r="BBG203" s="229"/>
      <c r="BBH203" s="229"/>
      <c r="BBI203" s="229"/>
      <c r="BBJ203" s="229"/>
      <c r="BBK203" s="229"/>
      <c r="BBL203" s="229"/>
      <c r="BBM203" s="229"/>
      <c r="BBN203" s="229"/>
      <c r="BBO203" s="229"/>
      <c r="BBP203" s="229"/>
      <c r="BBQ203" s="229"/>
      <c r="BBR203" s="229"/>
      <c r="BBS203" s="229"/>
      <c r="BBT203" s="229"/>
      <c r="BBU203" s="229"/>
      <c r="BBV203" s="229"/>
      <c r="BBW203" s="229"/>
      <c r="BBX203" s="229"/>
      <c r="BBY203" s="229"/>
      <c r="BBZ203" s="229"/>
      <c r="BCA203" s="229"/>
      <c r="BCB203" s="229"/>
      <c r="BCC203" s="229"/>
      <c r="BCD203" s="229"/>
      <c r="BCE203" s="229"/>
      <c r="BCF203" s="229"/>
      <c r="BCG203" s="229"/>
      <c r="BCH203" s="229"/>
      <c r="BCI203" s="229"/>
      <c r="BCJ203" s="229"/>
      <c r="BCK203" s="229"/>
      <c r="BCL203" s="229"/>
      <c r="BCM203" s="229"/>
      <c r="BCN203" s="229"/>
      <c r="BCO203" s="229"/>
      <c r="BCP203" s="229"/>
      <c r="BCQ203" s="229"/>
      <c r="BCR203" s="229"/>
      <c r="BCS203" s="229"/>
      <c r="BCT203" s="229"/>
      <c r="BCU203" s="229"/>
      <c r="BCV203" s="229"/>
      <c r="BCW203" s="229"/>
      <c r="BCX203" s="229"/>
      <c r="BCY203" s="229"/>
      <c r="BCZ203" s="229"/>
      <c r="BDA203" s="229"/>
      <c r="BDB203" s="229"/>
      <c r="BDC203" s="229"/>
      <c r="BDD203" s="229"/>
      <c r="BDE203" s="229"/>
      <c r="BDF203" s="229"/>
      <c r="BDG203" s="229"/>
      <c r="BDH203" s="229"/>
      <c r="BDI203" s="229"/>
      <c r="BDJ203" s="229"/>
      <c r="BDK203" s="229"/>
      <c r="BDL203" s="229"/>
      <c r="BDM203" s="229"/>
      <c r="BDN203" s="229"/>
      <c r="BDO203" s="229"/>
      <c r="BDP203" s="229"/>
      <c r="BDQ203" s="229"/>
      <c r="BDR203" s="229"/>
      <c r="BDS203" s="229"/>
      <c r="BDT203" s="229"/>
      <c r="BDU203" s="229"/>
      <c r="BDV203" s="229"/>
      <c r="BDW203" s="229"/>
      <c r="BDX203" s="229"/>
      <c r="BDY203" s="229"/>
      <c r="BDZ203" s="229"/>
      <c r="BEA203" s="229"/>
      <c r="BEB203" s="229"/>
      <c r="BEC203" s="229"/>
      <c r="BED203" s="229"/>
      <c r="BEE203" s="229"/>
      <c r="BEF203" s="229"/>
      <c r="BEG203" s="229"/>
      <c r="BEH203" s="229"/>
      <c r="BEI203" s="229"/>
      <c r="BEJ203" s="229"/>
      <c r="BEK203" s="229"/>
      <c r="BEL203" s="229"/>
      <c r="BEM203" s="229"/>
      <c r="BEN203" s="229"/>
      <c r="BEO203" s="229"/>
      <c r="BEP203" s="229"/>
      <c r="BEQ203" s="229"/>
      <c r="BER203" s="229"/>
      <c r="BES203" s="229"/>
      <c r="BET203" s="229"/>
      <c r="BEU203" s="229"/>
      <c r="BEV203" s="229"/>
      <c r="BEW203" s="229"/>
      <c r="BEX203" s="229"/>
      <c r="BEY203" s="229"/>
      <c r="BEZ203" s="229"/>
      <c r="BFA203" s="229"/>
      <c r="BFB203" s="229"/>
      <c r="BFC203" s="229"/>
      <c r="BFD203" s="229"/>
      <c r="BFE203" s="229"/>
      <c r="BFF203" s="229"/>
      <c r="BFG203" s="229"/>
      <c r="BFH203" s="229"/>
      <c r="BFI203" s="229"/>
      <c r="BFJ203" s="229"/>
      <c r="BFK203" s="229"/>
      <c r="BFL203" s="229"/>
      <c r="BFM203" s="229"/>
      <c r="BFN203" s="229"/>
      <c r="BFO203" s="229"/>
      <c r="BFP203" s="229"/>
      <c r="BFQ203" s="229"/>
      <c r="BFR203" s="229"/>
      <c r="BFS203" s="229"/>
      <c r="BFT203" s="229"/>
      <c r="BFU203" s="229"/>
      <c r="BFV203" s="229"/>
      <c r="BFW203" s="229"/>
      <c r="BFX203" s="229"/>
      <c r="BFY203" s="229"/>
      <c r="BFZ203" s="229"/>
      <c r="BGA203" s="229"/>
      <c r="BGB203" s="229"/>
      <c r="BGC203" s="229"/>
      <c r="BGD203" s="229"/>
      <c r="BGE203" s="229"/>
      <c r="BGF203" s="229"/>
      <c r="BGG203" s="229"/>
      <c r="BGH203" s="229"/>
      <c r="BGI203" s="229"/>
      <c r="BGJ203" s="229"/>
      <c r="BGK203" s="229"/>
      <c r="BGL203" s="229"/>
      <c r="BGM203" s="229"/>
      <c r="BGN203" s="229"/>
      <c r="BGO203" s="229"/>
      <c r="BGP203" s="229"/>
      <c r="BGQ203" s="229"/>
      <c r="BGR203" s="229"/>
      <c r="BGS203" s="229"/>
      <c r="BGT203" s="229"/>
      <c r="BGU203" s="229"/>
      <c r="BGV203" s="229"/>
      <c r="BGW203" s="229"/>
      <c r="BGX203" s="229"/>
      <c r="BGY203" s="229"/>
      <c r="BGZ203" s="229"/>
      <c r="BHA203" s="229"/>
      <c r="BHB203" s="229"/>
      <c r="BHC203" s="229"/>
      <c r="BHD203" s="229"/>
      <c r="BHE203" s="229"/>
      <c r="BHF203" s="229"/>
      <c r="BHG203" s="229"/>
      <c r="BHH203" s="229"/>
      <c r="BHI203" s="229"/>
      <c r="BHJ203" s="229"/>
      <c r="BHK203" s="229"/>
      <c r="BHL203" s="229"/>
      <c r="BHM203" s="229"/>
      <c r="BHN203" s="229"/>
      <c r="BHO203" s="229"/>
      <c r="BHP203" s="229"/>
      <c r="BHQ203" s="229"/>
      <c r="BHR203" s="229"/>
      <c r="BHS203" s="229"/>
      <c r="BHT203" s="229"/>
      <c r="BHU203" s="229"/>
      <c r="BHV203" s="229"/>
      <c r="BHW203" s="229"/>
      <c r="BHX203" s="229"/>
      <c r="BHY203" s="229"/>
      <c r="BHZ203" s="229"/>
      <c r="BIA203" s="229"/>
      <c r="BIB203" s="229"/>
      <c r="BIC203" s="229"/>
      <c r="BID203" s="229"/>
      <c r="BIE203" s="229"/>
      <c r="BIF203" s="229"/>
      <c r="BIG203" s="229"/>
      <c r="BIH203" s="229"/>
      <c r="BII203" s="229"/>
      <c r="BIJ203" s="229"/>
      <c r="BIK203" s="229"/>
      <c r="BIL203" s="229"/>
      <c r="BIM203" s="229"/>
      <c r="BIN203" s="229"/>
      <c r="BIO203" s="229"/>
      <c r="BIP203" s="229"/>
      <c r="BIQ203" s="229"/>
      <c r="BIR203" s="229"/>
      <c r="BIS203" s="229"/>
      <c r="BIT203" s="229"/>
      <c r="BIU203" s="229"/>
      <c r="BIV203" s="229"/>
      <c r="BIW203" s="229"/>
      <c r="BIX203" s="229"/>
      <c r="BIY203" s="229"/>
      <c r="BIZ203" s="229"/>
      <c r="BJA203" s="229"/>
      <c r="BJB203" s="229"/>
      <c r="BJC203" s="229"/>
      <c r="BJD203" s="229"/>
      <c r="BJE203" s="229"/>
      <c r="BJF203" s="229"/>
      <c r="BJG203" s="229"/>
      <c r="BJH203" s="229"/>
      <c r="BJI203" s="229"/>
      <c r="BJJ203" s="229"/>
      <c r="BJK203" s="229"/>
      <c r="BJL203" s="229"/>
      <c r="BJM203" s="229"/>
      <c r="BJN203" s="229"/>
      <c r="BJO203" s="229"/>
      <c r="BJP203" s="229"/>
      <c r="BJQ203" s="229"/>
      <c r="BJR203" s="229"/>
      <c r="BJS203" s="229"/>
      <c r="BJT203" s="229"/>
      <c r="BJU203" s="229"/>
      <c r="BJV203" s="229"/>
      <c r="BJW203" s="229"/>
      <c r="BJX203" s="229"/>
      <c r="BJY203" s="229"/>
      <c r="BJZ203" s="229"/>
      <c r="BKA203" s="229"/>
      <c r="BKB203" s="229"/>
      <c r="BKC203" s="229"/>
      <c r="BKD203" s="229"/>
      <c r="BKE203" s="229"/>
      <c r="BKF203" s="229"/>
      <c r="BKG203" s="229"/>
      <c r="BKH203" s="229"/>
      <c r="BKI203" s="229"/>
      <c r="BKJ203" s="229"/>
      <c r="BKK203" s="229"/>
      <c r="BKL203" s="229"/>
      <c r="BKM203" s="229"/>
      <c r="BKN203" s="229"/>
      <c r="BKO203" s="229"/>
      <c r="BKP203" s="229"/>
      <c r="BKQ203" s="229"/>
      <c r="BKR203" s="229"/>
      <c r="BKS203" s="229"/>
      <c r="BKT203" s="229"/>
      <c r="BKU203" s="229"/>
      <c r="BKV203" s="229"/>
      <c r="BKW203" s="229"/>
      <c r="BKX203" s="229"/>
      <c r="BKY203" s="229"/>
      <c r="BKZ203" s="229"/>
      <c r="BLA203" s="229"/>
      <c r="BLB203" s="229"/>
      <c r="BLC203" s="229"/>
      <c r="BLD203" s="229"/>
      <c r="BLE203" s="229"/>
      <c r="BLF203" s="229"/>
      <c r="BLG203" s="229"/>
      <c r="BLH203" s="229"/>
      <c r="BLI203" s="229"/>
      <c r="BLJ203" s="229"/>
      <c r="BLK203" s="229"/>
      <c r="BLL203" s="229"/>
      <c r="BLM203" s="229"/>
      <c r="BLN203" s="229"/>
      <c r="BLO203" s="229"/>
      <c r="BLP203" s="229"/>
      <c r="BLQ203" s="229"/>
      <c r="BLR203" s="229"/>
      <c r="BLS203" s="229"/>
      <c r="BLT203" s="229"/>
      <c r="BLU203" s="229"/>
      <c r="BLV203" s="229"/>
      <c r="BLW203" s="229"/>
      <c r="BLX203" s="229"/>
      <c r="BLY203" s="229"/>
      <c r="BLZ203" s="229"/>
      <c r="BMA203" s="229"/>
      <c r="BMB203" s="229"/>
      <c r="BMC203" s="229"/>
      <c r="BMD203" s="229"/>
      <c r="BME203" s="229"/>
      <c r="BMF203" s="229"/>
      <c r="BMG203" s="229"/>
      <c r="BMH203" s="229"/>
      <c r="BMI203" s="229"/>
      <c r="BMJ203" s="229"/>
      <c r="BMK203" s="229"/>
      <c r="BML203" s="229"/>
      <c r="BMM203" s="229"/>
      <c r="BMN203" s="229"/>
      <c r="BMO203" s="229"/>
      <c r="BMP203" s="229"/>
      <c r="BMQ203" s="229"/>
      <c r="BMR203" s="229"/>
      <c r="BMS203" s="229"/>
      <c r="BMT203" s="229"/>
      <c r="BMU203" s="229"/>
      <c r="BMV203" s="229"/>
      <c r="BMW203" s="229"/>
      <c r="BMX203" s="229"/>
      <c r="BMY203" s="229"/>
      <c r="BMZ203" s="229"/>
      <c r="BNA203" s="229"/>
      <c r="BNB203" s="229"/>
      <c r="BNC203" s="229"/>
      <c r="BND203" s="229"/>
      <c r="BNE203" s="229"/>
      <c r="BNF203" s="229"/>
      <c r="BNG203" s="229"/>
      <c r="BNH203" s="229"/>
      <c r="BNI203" s="229"/>
      <c r="BNJ203" s="229"/>
      <c r="BNK203" s="229"/>
      <c r="BNL203" s="229"/>
      <c r="BNM203" s="229"/>
      <c r="BNN203" s="229"/>
      <c r="BNO203" s="229"/>
      <c r="BNP203" s="229"/>
      <c r="BNQ203" s="229"/>
      <c r="BNR203" s="229"/>
      <c r="BNS203" s="229"/>
      <c r="BNT203" s="229"/>
      <c r="BNU203" s="229"/>
      <c r="BNV203" s="229"/>
      <c r="BNW203" s="229"/>
      <c r="BNX203" s="229"/>
      <c r="BNY203" s="229"/>
      <c r="BNZ203" s="229"/>
      <c r="BOA203" s="229"/>
      <c r="BOB203" s="229"/>
      <c r="BOC203" s="229"/>
      <c r="BOD203" s="229"/>
      <c r="BOE203" s="229"/>
      <c r="BOF203" s="229"/>
      <c r="BOG203" s="229"/>
      <c r="BOH203" s="229"/>
      <c r="BOI203" s="229"/>
      <c r="BOJ203" s="229"/>
      <c r="BOK203" s="229"/>
      <c r="BOL203" s="229"/>
      <c r="BOM203" s="229"/>
      <c r="BON203" s="229"/>
      <c r="BOO203" s="229"/>
      <c r="BOP203" s="229"/>
      <c r="BOQ203" s="229"/>
      <c r="BOR203" s="229"/>
      <c r="BOS203" s="229"/>
      <c r="BOT203" s="229"/>
      <c r="BOU203" s="229"/>
      <c r="BOV203" s="229"/>
      <c r="BOW203" s="229"/>
      <c r="BOX203" s="229"/>
      <c r="BOY203" s="229"/>
      <c r="BOZ203" s="229"/>
      <c r="BPA203" s="229"/>
      <c r="BPB203" s="229"/>
      <c r="BPC203" s="229"/>
      <c r="BPD203" s="229"/>
      <c r="BPE203" s="229"/>
      <c r="BPF203" s="229"/>
      <c r="BPG203" s="229"/>
      <c r="BPH203" s="229"/>
      <c r="BPI203" s="229"/>
      <c r="BPJ203" s="229"/>
      <c r="BPK203" s="229"/>
      <c r="BPL203" s="229"/>
      <c r="BPM203" s="229"/>
      <c r="BPN203" s="229"/>
      <c r="BPO203" s="229"/>
      <c r="BPP203" s="229"/>
      <c r="BPQ203" s="229"/>
      <c r="BPR203" s="229"/>
      <c r="BPS203" s="229"/>
      <c r="BPT203" s="229"/>
      <c r="BPU203" s="229"/>
      <c r="BPV203" s="229"/>
      <c r="BPW203" s="229"/>
      <c r="BPX203" s="229"/>
      <c r="BPY203" s="229"/>
      <c r="BPZ203" s="229"/>
      <c r="BQA203" s="229"/>
      <c r="BQB203" s="229"/>
      <c r="BQC203" s="229"/>
      <c r="BQD203" s="229"/>
      <c r="BQE203" s="229"/>
      <c r="BQF203" s="229"/>
      <c r="BQG203" s="229"/>
      <c r="BQH203" s="229"/>
      <c r="BQI203" s="229"/>
      <c r="BQJ203" s="229"/>
      <c r="BQK203" s="229"/>
      <c r="BQL203" s="229"/>
      <c r="BQM203" s="229"/>
      <c r="BQN203" s="229"/>
      <c r="BQO203" s="229"/>
      <c r="BQP203" s="229"/>
      <c r="BQQ203" s="229"/>
      <c r="BQR203" s="229"/>
      <c r="BQS203" s="229"/>
      <c r="BQT203" s="229"/>
      <c r="BQU203" s="229"/>
      <c r="BQV203" s="229"/>
      <c r="BQW203" s="229"/>
      <c r="BQX203" s="229"/>
      <c r="BQY203" s="229"/>
      <c r="BQZ203" s="229"/>
      <c r="BRA203" s="229"/>
      <c r="BRB203" s="229"/>
      <c r="BRC203" s="229"/>
      <c r="BRD203" s="229"/>
      <c r="BRE203" s="229"/>
      <c r="BRF203" s="229"/>
      <c r="BRG203" s="229"/>
      <c r="BRH203" s="229"/>
      <c r="BRI203" s="229"/>
      <c r="BRJ203" s="229"/>
      <c r="BRK203" s="229"/>
      <c r="BRL203" s="229"/>
      <c r="BRM203" s="229"/>
      <c r="BRN203" s="229"/>
      <c r="BRO203" s="229"/>
      <c r="BRP203" s="229"/>
      <c r="BRQ203" s="229"/>
      <c r="BRR203" s="229"/>
      <c r="BRS203" s="229"/>
      <c r="BRT203" s="229"/>
      <c r="BRU203" s="229"/>
      <c r="BRV203" s="229"/>
      <c r="BRW203" s="229"/>
      <c r="BRX203" s="229"/>
      <c r="BRY203" s="229"/>
      <c r="BRZ203" s="229"/>
      <c r="BSA203" s="229"/>
      <c r="BSB203" s="229"/>
      <c r="BSC203" s="229"/>
      <c r="BSD203" s="229"/>
      <c r="BSE203" s="229"/>
      <c r="BSF203" s="229"/>
      <c r="BSG203" s="229"/>
      <c r="BSH203" s="229"/>
      <c r="BSI203" s="229"/>
      <c r="BSJ203" s="229"/>
      <c r="BSK203" s="229"/>
      <c r="BSL203" s="229"/>
      <c r="BSM203" s="229"/>
      <c r="BSN203" s="229"/>
      <c r="BSO203" s="229"/>
      <c r="BSP203" s="229"/>
      <c r="BSQ203" s="229"/>
      <c r="BSR203" s="229"/>
      <c r="BSS203" s="229"/>
      <c r="BST203" s="229"/>
      <c r="BSU203" s="229"/>
      <c r="BSV203" s="229"/>
      <c r="BSW203" s="229"/>
      <c r="BSX203" s="229"/>
      <c r="BSY203" s="229"/>
      <c r="BSZ203" s="229"/>
      <c r="BTA203" s="229"/>
      <c r="BTB203" s="229"/>
      <c r="BTC203" s="229"/>
      <c r="BTD203" s="229"/>
      <c r="BTE203" s="229"/>
      <c r="BTF203" s="229"/>
      <c r="BTG203" s="229"/>
      <c r="BTH203" s="229"/>
      <c r="BTI203" s="229"/>
      <c r="BTJ203" s="229"/>
      <c r="BTK203" s="229"/>
      <c r="BTL203" s="229"/>
      <c r="BTM203" s="229"/>
      <c r="BTN203" s="229"/>
      <c r="BTO203" s="229"/>
      <c r="BTP203" s="229"/>
      <c r="BTQ203" s="229"/>
      <c r="BTR203" s="229"/>
      <c r="BTS203" s="229"/>
      <c r="BTT203" s="229"/>
      <c r="BTU203" s="229"/>
      <c r="BTV203" s="229"/>
      <c r="BTW203" s="229"/>
      <c r="BTX203" s="229"/>
      <c r="BTY203" s="229"/>
      <c r="BTZ203" s="229"/>
      <c r="BUA203" s="229"/>
      <c r="BUB203" s="229"/>
      <c r="BUC203" s="229"/>
      <c r="BUD203" s="229"/>
      <c r="BUE203" s="229"/>
      <c r="BUF203" s="229"/>
      <c r="BUG203" s="229"/>
      <c r="BUH203" s="229"/>
      <c r="BUI203" s="229"/>
      <c r="BUJ203" s="229"/>
      <c r="BUK203" s="229"/>
      <c r="BUL203" s="229"/>
      <c r="BUM203" s="229"/>
      <c r="BUN203" s="229"/>
      <c r="BUO203" s="229"/>
      <c r="BUP203" s="229"/>
      <c r="BUQ203" s="229"/>
      <c r="BUR203" s="229"/>
      <c r="BUS203" s="229"/>
      <c r="BUT203" s="229"/>
      <c r="BUU203" s="229"/>
      <c r="BUV203" s="229"/>
      <c r="BUW203" s="229"/>
      <c r="BUX203" s="229"/>
      <c r="BUY203" s="229"/>
      <c r="BUZ203" s="229"/>
      <c r="BVA203" s="229"/>
      <c r="BVB203" s="229"/>
      <c r="BVC203" s="229"/>
      <c r="BVD203" s="229"/>
      <c r="BVE203" s="229"/>
      <c r="BVF203" s="229"/>
      <c r="BVG203" s="229"/>
      <c r="BVH203" s="229"/>
      <c r="BVI203" s="229"/>
      <c r="BVJ203" s="229"/>
      <c r="BVK203" s="229"/>
      <c r="BVL203" s="229"/>
      <c r="BVM203" s="229"/>
      <c r="BVN203" s="229"/>
      <c r="BVO203" s="229"/>
      <c r="BVP203" s="229"/>
      <c r="BVQ203" s="229"/>
      <c r="BVR203" s="229"/>
      <c r="BVS203" s="229"/>
      <c r="BVT203" s="229"/>
      <c r="BVU203" s="229"/>
      <c r="BVV203" s="229"/>
      <c r="BVW203" s="229"/>
      <c r="BVX203" s="229"/>
      <c r="BVY203" s="229"/>
      <c r="BVZ203" s="229"/>
      <c r="BWA203" s="229"/>
      <c r="BWB203" s="229"/>
      <c r="BWC203" s="229"/>
      <c r="BWD203" s="229"/>
      <c r="BWE203" s="229"/>
      <c r="BWF203" s="229"/>
      <c r="BWG203" s="229"/>
      <c r="BWH203" s="229"/>
      <c r="BWI203" s="229"/>
      <c r="BWJ203" s="229"/>
      <c r="BWK203" s="229"/>
      <c r="BWL203" s="229"/>
      <c r="BWM203" s="229"/>
      <c r="BWN203" s="229"/>
      <c r="BWO203" s="229"/>
      <c r="BWP203" s="229"/>
      <c r="BWQ203" s="229"/>
      <c r="BWR203" s="229"/>
      <c r="BWS203" s="229"/>
      <c r="BWT203" s="229"/>
      <c r="BWU203" s="229"/>
      <c r="BWV203" s="229"/>
      <c r="BWW203" s="229"/>
      <c r="BWX203" s="229"/>
      <c r="BWY203" s="229"/>
      <c r="BWZ203" s="229"/>
      <c r="BXA203" s="229"/>
      <c r="BXB203" s="229"/>
      <c r="BXC203" s="229"/>
      <c r="BXD203" s="229"/>
      <c r="BXE203" s="229"/>
      <c r="BXF203" s="229"/>
      <c r="BXG203" s="229"/>
      <c r="BXH203" s="229"/>
      <c r="BXI203" s="229"/>
      <c r="BXJ203" s="229"/>
      <c r="BXK203" s="229"/>
      <c r="BXL203" s="229"/>
      <c r="BXM203" s="229"/>
      <c r="BXN203" s="229"/>
      <c r="BXO203" s="229"/>
      <c r="BXP203" s="229"/>
      <c r="BXQ203" s="229"/>
      <c r="BXR203" s="229"/>
      <c r="BXS203" s="229"/>
      <c r="BXT203" s="229"/>
      <c r="BXU203" s="229"/>
      <c r="BXV203" s="229"/>
      <c r="BXW203" s="229"/>
      <c r="BXX203" s="229"/>
      <c r="BXY203" s="229"/>
      <c r="BXZ203" s="229"/>
      <c r="BYA203" s="229"/>
      <c r="BYB203" s="229"/>
      <c r="BYC203" s="229"/>
      <c r="BYD203" s="229"/>
      <c r="BYE203" s="229"/>
      <c r="BYF203" s="229"/>
      <c r="BYG203" s="229"/>
      <c r="BYH203" s="229"/>
      <c r="BYI203" s="229"/>
      <c r="BYJ203" s="229"/>
      <c r="BYK203" s="229"/>
      <c r="BYL203" s="229"/>
      <c r="BYM203" s="229"/>
      <c r="BYN203" s="229"/>
      <c r="BYO203" s="229"/>
      <c r="BYP203" s="229"/>
      <c r="BYQ203" s="229"/>
      <c r="BYR203" s="229"/>
      <c r="BYS203" s="229"/>
      <c r="BYT203" s="229"/>
      <c r="BYU203" s="229"/>
      <c r="BYV203" s="229"/>
      <c r="BYW203" s="229"/>
      <c r="BYX203" s="229"/>
      <c r="BYY203" s="229"/>
      <c r="BYZ203" s="229"/>
      <c r="BZA203" s="229"/>
      <c r="BZB203" s="229"/>
      <c r="BZC203" s="229"/>
      <c r="BZD203" s="229"/>
      <c r="BZE203" s="229"/>
      <c r="BZF203" s="229"/>
      <c r="BZG203" s="229"/>
      <c r="BZH203" s="229"/>
      <c r="BZI203" s="229"/>
      <c r="BZJ203" s="229"/>
      <c r="BZK203" s="229"/>
      <c r="BZL203" s="229"/>
      <c r="BZM203" s="229"/>
      <c r="BZN203" s="229"/>
      <c r="BZO203" s="229"/>
      <c r="BZP203" s="229"/>
      <c r="BZQ203" s="229"/>
      <c r="BZR203" s="229"/>
      <c r="BZS203" s="229"/>
      <c r="BZT203" s="229"/>
      <c r="BZU203" s="229"/>
      <c r="BZV203" s="229"/>
      <c r="BZW203" s="229"/>
      <c r="BZX203" s="229"/>
      <c r="BZY203" s="229"/>
      <c r="BZZ203" s="229"/>
      <c r="CAA203" s="229"/>
      <c r="CAB203" s="229"/>
      <c r="CAC203" s="229"/>
      <c r="CAD203" s="229"/>
      <c r="CAE203" s="229"/>
      <c r="CAF203" s="229"/>
      <c r="CAG203" s="229"/>
      <c r="CAH203" s="229"/>
      <c r="CAI203" s="229"/>
      <c r="CAJ203" s="229"/>
      <c r="CAK203" s="229"/>
      <c r="CAL203" s="229"/>
      <c r="CAM203" s="229"/>
      <c r="CAN203" s="229"/>
      <c r="CAO203" s="229"/>
      <c r="CAP203" s="229"/>
      <c r="CAQ203" s="229"/>
      <c r="CAR203" s="229"/>
      <c r="CAS203" s="229"/>
      <c r="CAT203" s="229"/>
      <c r="CAU203" s="229"/>
      <c r="CAV203" s="229"/>
      <c r="CAW203" s="229"/>
      <c r="CAX203" s="229"/>
      <c r="CAY203" s="229"/>
      <c r="CAZ203" s="229"/>
      <c r="CBA203" s="229"/>
      <c r="CBB203" s="229"/>
      <c r="CBC203" s="229"/>
      <c r="CBD203" s="229"/>
      <c r="CBE203" s="229"/>
      <c r="CBF203" s="229"/>
      <c r="CBG203" s="229"/>
      <c r="CBH203" s="229"/>
      <c r="CBI203" s="229"/>
      <c r="CBJ203" s="229"/>
      <c r="CBK203" s="229"/>
      <c r="CBL203" s="229"/>
      <c r="CBM203" s="229"/>
      <c r="CBN203" s="229"/>
      <c r="CBO203" s="229"/>
      <c r="CBP203" s="229"/>
      <c r="CBQ203" s="229"/>
      <c r="CBR203" s="229"/>
      <c r="CBS203" s="229"/>
      <c r="CBT203" s="229"/>
      <c r="CBU203" s="229"/>
      <c r="CBV203" s="229"/>
      <c r="CBW203" s="229"/>
      <c r="CBX203" s="229"/>
      <c r="CBY203" s="229"/>
      <c r="CBZ203" s="229"/>
      <c r="CCA203" s="229"/>
      <c r="CCB203" s="229"/>
      <c r="CCC203" s="229"/>
      <c r="CCD203" s="229"/>
      <c r="CCE203" s="229"/>
      <c r="CCF203" s="229"/>
      <c r="CCG203" s="229"/>
      <c r="CCH203" s="229"/>
      <c r="CCI203" s="229"/>
      <c r="CCJ203" s="229"/>
      <c r="CCK203" s="229"/>
      <c r="CCL203" s="229"/>
      <c r="CCM203" s="229"/>
      <c r="CCN203" s="229"/>
      <c r="CCO203" s="229"/>
      <c r="CCP203" s="229"/>
      <c r="CCQ203" s="229"/>
      <c r="CCR203" s="229"/>
      <c r="CCS203" s="229"/>
      <c r="CCT203" s="229"/>
      <c r="CCU203" s="229"/>
      <c r="CCV203" s="229"/>
      <c r="CCW203" s="229"/>
      <c r="CCX203" s="229"/>
      <c r="CCY203" s="229"/>
      <c r="CCZ203" s="229"/>
      <c r="CDA203" s="229"/>
      <c r="CDB203" s="229"/>
      <c r="CDC203" s="229"/>
      <c r="CDD203" s="229"/>
      <c r="CDE203" s="229"/>
      <c r="CDF203" s="229"/>
      <c r="CDG203" s="229"/>
      <c r="CDH203" s="229"/>
      <c r="CDI203" s="229"/>
      <c r="CDJ203" s="229"/>
      <c r="CDK203" s="229"/>
      <c r="CDL203" s="229"/>
      <c r="CDM203" s="229"/>
      <c r="CDN203" s="229"/>
      <c r="CDO203" s="229"/>
      <c r="CDP203" s="229"/>
      <c r="CDQ203" s="229"/>
      <c r="CDR203" s="229"/>
      <c r="CDS203" s="229"/>
      <c r="CDT203" s="229"/>
      <c r="CDU203" s="229"/>
      <c r="CDV203" s="229"/>
      <c r="CDW203" s="229"/>
      <c r="CDX203" s="229"/>
      <c r="CDY203" s="229"/>
      <c r="CDZ203" s="229"/>
      <c r="CEA203" s="229"/>
      <c r="CEB203" s="229"/>
      <c r="CEC203" s="229"/>
      <c r="CED203" s="229"/>
      <c r="CEE203" s="229"/>
      <c r="CEF203" s="229"/>
      <c r="CEG203" s="229"/>
      <c r="CEH203" s="229"/>
      <c r="CEI203" s="229"/>
      <c r="CEJ203" s="229"/>
      <c r="CEK203" s="229"/>
      <c r="CEL203" s="229"/>
      <c r="CEM203" s="229"/>
      <c r="CEN203" s="229"/>
      <c r="CEO203" s="229"/>
      <c r="CEP203" s="229"/>
      <c r="CEQ203" s="229"/>
      <c r="CER203" s="229"/>
      <c r="CES203" s="229"/>
      <c r="CET203" s="229"/>
      <c r="CEU203" s="229"/>
      <c r="CEV203" s="229"/>
      <c r="CEW203" s="229"/>
      <c r="CEX203" s="229"/>
      <c r="CEY203" s="229"/>
      <c r="CEZ203" s="229"/>
      <c r="CFA203" s="229"/>
      <c r="CFB203" s="229"/>
      <c r="CFC203" s="229"/>
      <c r="CFD203" s="229"/>
      <c r="CFE203" s="229"/>
      <c r="CFF203" s="229"/>
      <c r="CFG203" s="229"/>
      <c r="CFH203" s="229"/>
      <c r="CFI203" s="229"/>
      <c r="CFJ203" s="229"/>
      <c r="CFK203" s="229"/>
      <c r="CFL203" s="229"/>
      <c r="CFM203" s="229"/>
      <c r="CFN203" s="229"/>
      <c r="CFO203" s="229"/>
      <c r="CFP203" s="229"/>
      <c r="CFQ203" s="229"/>
      <c r="CFR203" s="229"/>
      <c r="CFS203" s="229"/>
      <c r="CFT203" s="229"/>
      <c r="CFU203" s="229"/>
      <c r="CFV203" s="229"/>
      <c r="CFW203" s="229"/>
      <c r="CFX203" s="229"/>
      <c r="CFY203" s="229"/>
      <c r="CFZ203" s="229"/>
      <c r="CGA203" s="229"/>
      <c r="CGB203" s="229"/>
      <c r="CGC203" s="229"/>
      <c r="CGD203" s="229"/>
      <c r="CGE203" s="229"/>
      <c r="CGF203" s="229"/>
      <c r="CGG203" s="229"/>
      <c r="CGH203" s="229"/>
      <c r="CGI203" s="229"/>
      <c r="CGJ203" s="229"/>
      <c r="CGK203" s="229"/>
      <c r="CGL203" s="229"/>
      <c r="CGM203" s="229"/>
      <c r="CGN203" s="229"/>
      <c r="CGO203" s="229"/>
      <c r="CGP203" s="229"/>
      <c r="CGQ203" s="229"/>
      <c r="CGR203" s="229"/>
      <c r="CGS203" s="229"/>
      <c r="CGT203" s="229"/>
      <c r="CGU203" s="229"/>
      <c r="CGV203" s="229"/>
      <c r="CGW203" s="229"/>
      <c r="CGX203" s="229"/>
      <c r="CGY203" s="229"/>
      <c r="CGZ203" s="229"/>
      <c r="CHA203" s="229"/>
      <c r="CHB203" s="229"/>
      <c r="CHC203" s="229"/>
      <c r="CHD203" s="229"/>
      <c r="CHE203" s="229"/>
      <c r="CHF203" s="229"/>
      <c r="CHG203" s="229"/>
      <c r="CHH203" s="229"/>
      <c r="CHI203" s="229"/>
      <c r="CHJ203" s="229"/>
      <c r="CHK203" s="229"/>
      <c r="CHL203" s="229"/>
      <c r="CHM203" s="229"/>
      <c r="CHN203" s="229"/>
      <c r="CHO203" s="229"/>
      <c r="CHP203" s="229"/>
      <c r="CHQ203" s="229"/>
      <c r="CHR203" s="229"/>
      <c r="CHS203" s="229"/>
      <c r="CHT203" s="229"/>
      <c r="CHU203" s="229"/>
      <c r="CHV203" s="229"/>
      <c r="CHW203" s="229"/>
      <c r="CHX203" s="229"/>
      <c r="CHY203" s="229"/>
      <c r="CHZ203" s="229"/>
      <c r="CIA203" s="229"/>
      <c r="CIB203" s="229"/>
      <c r="CIC203" s="229"/>
      <c r="CID203" s="229"/>
      <c r="CIE203" s="229"/>
      <c r="CIF203" s="229"/>
      <c r="CIG203" s="229"/>
      <c r="CIH203" s="229"/>
      <c r="CII203" s="229"/>
      <c r="CIJ203" s="229"/>
      <c r="CIK203" s="229"/>
      <c r="CIL203" s="229"/>
      <c r="CIM203" s="229"/>
      <c r="CIN203" s="229"/>
      <c r="CIO203" s="229"/>
      <c r="CIP203" s="229"/>
      <c r="CIQ203" s="229"/>
      <c r="CIR203" s="229"/>
      <c r="CIS203" s="229"/>
      <c r="CIT203" s="229"/>
      <c r="CIU203" s="229"/>
      <c r="CIV203" s="229"/>
      <c r="CIW203" s="229"/>
      <c r="CIX203" s="229"/>
      <c r="CIY203" s="229"/>
      <c r="CIZ203" s="229"/>
      <c r="CJA203" s="229"/>
      <c r="CJB203" s="229"/>
      <c r="CJC203" s="229"/>
      <c r="CJD203" s="229"/>
      <c r="CJE203" s="229"/>
      <c r="CJF203" s="229"/>
      <c r="CJG203" s="229"/>
      <c r="CJH203" s="229"/>
      <c r="CJI203" s="229"/>
      <c r="CJJ203" s="229"/>
      <c r="CJK203" s="229"/>
      <c r="CJL203" s="229"/>
      <c r="CJM203" s="229"/>
      <c r="CJN203" s="229"/>
      <c r="CJO203" s="229"/>
      <c r="CJP203" s="229"/>
      <c r="CJQ203" s="229"/>
      <c r="CJR203" s="229"/>
      <c r="CJS203" s="229"/>
      <c r="CJT203" s="229"/>
      <c r="CJU203" s="229"/>
      <c r="CJV203" s="229"/>
      <c r="CJW203" s="229"/>
      <c r="CJX203" s="229"/>
      <c r="CJY203" s="229"/>
      <c r="CJZ203" s="229"/>
      <c r="CKA203" s="229"/>
      <c r="CKB203" s="229"/>
      <c r="CKC203" s="229"/>
      <c r="CKD203" s="229"/>
      <c r="CKE203" s="229"/>
      <c r="CKF203" s="229"/>
      <c r="CKG203" s="229"/>
      <c r="CKH203" s="229"/>
      <c r="CKI203" s="229"/>
      <c r="CKJ203" s="229"/>
      <c r="CKK203" s="229"/>
      <c r="CKL203" s="229"/>
      <c r="CKM203" s="229"/>
      <c r="CKN203" s="229"/>
      <c r="CKO203" s="229"/>
      <c r="CKP203" s="229"/>
      <c r="CKQ203" s="229"/>
      <c r="CKR203" s="229"/>
      <c r="CKS203" s="229"/>
      <c r="CKT203" s="229"/>
      <c r="CKU203" s="229"/>
      <c r="CKV203" s="229"/>
      <c r="CKW203" s="229"/>
      <c r="CKX203" s="229"/>
      <c r="CKY203" s="229"/>
      <c r="CKZ203" s="229"/>
      <c r="CLA203" s="229"/>
      <c r="CLB203" s="229"/>
      <c r="CLC203" s="229"/>
      <c r="CLD203" s="229"/>
      <c r="CLE203" s="229"/>
      <c r="CLF203" s="229"/>
      <c r="CLG203" s="229"/>
      <c r="CLH203" s="229"/>
      <c r="CLI203" s="229"/>
      <c r="CLJ203" s="229"/>
      <c r="CLK203" s="229"/>
      <c r="CLL203" s="229"/>
      <c r="CLM203" s="229"/>
      <c r="CLN203" s="229"/>
      <c r="CLO203" s="229"/>
      <c r="CLP203" s="229"/>
      <c r="CLQ203" s="229"/>
      <c r="CLR203" s="229"/>
      <c r="CLS203" s="229"/>
      <c r="CLT203" s="229"/>
      <c r="CLU203" s="229"/>
      <c r="CLV203" s="229"/>
      <c r="CLW203" s="229"/>
      <c r="CLX203" s="229"/>
      <c r="CLY203" s="229"/>
      <c r="CLZ203" s="229"/>
      <c r="CMA203" s="229"/>
      <c r="CMB203" s="229"/>
      <c r="CMC203" s="229"/>
      <c r="CMD203" s="229"/>
      <c r="CME203" s="229"/>
      <c r="CMF203" s="229"/>
      <c r="CMG203" s="229"/>
      <c r="CMH203" s="229"/>
      <c r="CMI203" s="229"/>
      <c r="CMJ203" s="229"/>
      <c r="CMK203" s="229"/>
      <c r="CML203" s="229"/>
      <c r="CMM203" s="229"/>
      <c r="CMN203" s="229"/>
      <c r="CMO203" s="229"/>
      <c r="CMP203" s="229"/>
      <c r="CMQ203" s="229"/>
      <c r="CMR203" s="229"/>
      <c r="CMS203" s="229"/>
      <c r="CMT203" s="229"/>
      <c r="CMU203" s="229"/>
      <c r="CMV203" s="229"/>
      <c r="CMW203" s="229"/>
      <c r="CMX203" s="229"/>
      <c r="CMY203" s="229"/>
      <c r="CMZ203" s="229"/>
      <c r="CNA203" s="229"/>
      <c r="CNB203" s="229"/>
      <c r="CNC203" s="229"/>
      <c r="CND203" s="229"/>
      <c r="CNE203" s="229"/>
      <c r="CNF203" s="229"/>
      <c r="CNG203" s="229"/>
      <c r="CNH203" s="229"/>
      <c r="CNI203" s="229"/>
      <c r="CNJ203" s="229"/>
      <c r="CNK203" s="229"/>
      <c r="CNL203" s="229"/>
      <c r="CNM203" s="229"/>
      <c r="CNN203" s="229"/>
      <c r="CNO203" s="229"/>
      <c r="CNP203" s="229"/>
      <c r="CNQ203" s="229"/>
      <c r="CNR203" s="229"/>
      <c r="CNS203" s="229"/>
      <c r="CNT203" s="229"/>
      <c r="CNU203" s="229"/>
      <c r="CNV203" s="229"/>
      <c r="CNW203" s="229"/>
      <c r="CNX203" s="229"/>
      <c r="CNY203" s="229"/>
      <c r="CNZ203" s="229"/>
      <c r="COA203" s="229"/>
      <c r="COB203" s="229"/>
      <c r="COC203" s="229"/>
      <c r="COD203" s="229"/>
      <c r="COE203" s="229"/>
      <c r="COF203" s="229"/>
      <c r="COG203" s="229"/>
      <c r="COH203" s="229"/>
      <c r="COI203" s="229"/>
      <c r="COJ203" s="229"/>
      <c r="COK203" s="229"/>
      <c r="COL203" s="229"/>
      <c r="COM203" s="229"/>
      <c r="CON203" s="229"/>
      <c r="COO203" s="229"/>
      <c r="COP203" s="229"/>
      <c r="COQ203" s="229"/>
      <c r="COR203" s="229"/>
      <c r="COS203" s="229"/>
      <c r="COT203" s="229"/>
      <c r="COU203" s="229"/>
      <c r="COV203" s="229"/>
      <c r="COW203" s="229"/>
      <c r="COX203" s="229"/>
      <c r="COY203" s="229"/>
      <c r="COZ203" s="229"/>
      <c r="CPA203" s="229"/>
      <c r="CPB203" s="229"/>
      <c r="CPC203" s="229"/>
      <c r="CPD203" s="229"/>
      <c r="CPE203" s="229"/>
      <c r="CPF203" s="229"/>
      <c r="CPG203" s="229"/>
      <c r="CPH203" s="229"/>
      <c r="CPI203" s="229"/>
      <c r="CPJ203" s="229"/>
      <c r="CPK203" s="229"/>
      <c r="CPL203" s="229"/>
      <c r="CPM203" s="229"/>
      <c r="CPN203" s="229"/>
      <c r="CPO203" s="229"/>
      <c r="CPP203" s="229"/>
      <c r="CPQ203" s="229"/>
      <c r="CPR203" s="229"/>
      <c r="CPS203" s="229"/>
      <c r="CPT203" s="229"/>
      <c r="CPU203" s="229"/>
      <c r="CPV203" s="229"/>
      <c r="CPW203" s="229"/>
      <c r="CPX203" s="229"/>
      <c r="CPY203" s="229"/>
      <c r="CPZ203" s="229"/>
      <c r="CQA203" s="229"/>
      <c r="CQB203" s="229"/>
      <c r="CQC203" s="229"/>
      <c r="CQD203" s="229"/>
      <c r="CQE203" s="229"/>
      <c r="CQF203" s="229"/>
      <c r="CQG203" s="229"/>
      <c r="CQH203" s="229"/>
      <c r="CQI203" s="229"/>
      <c r="CQJ203" s="229"/>
      <c r="CQK203" s="229"/>
      <c r="CQL203" s="229"/>
      <c r="CQM203" s="229"/>
      <c r="CQN203" s="229"/>
      <c r="CQO203" s="229"/>
      <c r="CQP203" s="229"/>
      <c r="CQQ203" s="229"/>
      <c r="CQR203" s="229"/>
      <c r="CQS203" s="229"/>
      <c r="CQT203" s="229"/>
      <c r="CQU203" s="229"/>
      <c r="CQV203" s="229"/>
      <c r="CQW203" s="229"/>
      <c r="CQX203" s="229"/>
      <c r="CQY203" s="229"/>
      <c r="CQZ203" s="229"/>
      <c r="CRA203" s="229"/>
      <c r="CRB203" s="229"/>
      <c r="CRC203" s="229"/>
      <c r="CRD203" s="229"/>
      <c r="CRE203" s="229"/>
      <c r="CRF203" s="229"/>
      <c r="CRG203" s="229"/>
      <c r="CRH203" s="229"/>
      <c r="CRI203" s="229"/>
      <c r="CRJ203" s="229"/>
      <c r="CRK203" s="229"/>
      <c r="CRL203" s="229"/>
      <c r="CRM203" s="229"/>
      <c r="CRN203" s="229"/>
      <c r="CRO203" s="229"/>
      <c r="CRP203" s="229"/>
      <c r="CRQ203" s="229"/>
      <c r="CRR203" s="229"/>
      <c r="CRS203" s="229"/>
      <c r="CRT203" s="229"/>
      <c r="CRU203" s="229"/>
      <c r="CRV203" s="229"/>
      <c r="CRW203" s="229"/>
      <c r="CRX203" s="229"/>
      <c r="CRY203" s="229"/>
      <c r="CRZ203" s="229"/>
      <c r="CSA203" s="229"/>
      <c r="CSB203" s="229"/>
      <c r="CSC203" s="229"/>
      <c r="CSD203" s="229"/>
      <c r="CSE203" s="229"/>
      <c r="CSF203" s="229"/>
      <c r="CSG203" s="229"/>
      <c r="CSH203" s="229"/>
      <c r="CSI203" s="229"/>
      <c r="CSJ203" s="229"/>
      <c r="CSK203" s="229"/>
      <c r="CSL203" s="229"/>
      <c r="CSM203" s="229"/>
      <c r="CSN203" s="229"/>
      <c r="CSO203" s="229"/>
      <c r="CSP203" s="229"/>
      <c r="CSQ203" s="229"/>
      <c r="CSR203" s="229"/>
      <c r="CSS203" s="229"/>
      <c r="CST203" s="229"/>
      <c r="CSU203" s="229"/>
      <c r="CSV203" s="229"/>
      <c r="CSW203" s="229"/>
      <c r="CSX203" s="229"/>
      <c r="CSY203" s="229"/>
      <c r="CSZ203" s="229"/>
      <c r="CTA203" s="229"/>
      <c r="CTB203" s="229"/>
      <c r="CTC203" s="229"/>
      <c r="CTD203" s="229"/>
      <c r="CTE203" s="229"/>
      <c r="CTF203" s="229"/>
      <c r="CTG203" s="229"/>
      <c r="CTH203" s="229"/>
      <c r="CTI203" s="229"/>
      <c r="CTJ203" s="229"/>
      <c r="CTK203" s="229"/>
      <c r="CTL203" s="229"/>
      <c r="CTM203" s="229"/>
      <c r="CTN203" s="229"/>
      <c r="CTO203" s="229"/>
      <c r="CTP203" s="229"/>
      <c r="CTQ203" s="229"/>
      <c r="CTR203" s="229"/>
      <c r="CTS203" s="229"/>
      <c r="CTT203" s="229"/>
      <c r="CTU203" s="229"/>
      <c r="CTV203" s="229"/>
      <c r="CTW203" s="229"/>
      <c r="CTX203" s="229"/>
      <c r="CTY203" s="229"/>
      <c r="CTZ203" s="229"/>
      <c r="CUA203" s="229"/>
    </row>
    <row r="204" spans="1:2575" s="224" customFormat="1" ht="108.75" hidden="1" customHeight="1">
      <c r="A204" s="285"/>
      <c r="B204" s="248"/>
      <c r="C204" s="249"/>
      <c r="D204" s="250"/>
      <c r="E204" s="274"/>
      <c r="F204" s="252"/>
      <c r="G204" s="249"/>
      <c r="H204" s="256"/>
      <c r="I204" s="269"/>
      <c r="J204" s="270"/>
      <c r="K204" s="252"/>
      <c r="L204" s="252"/>
      <c r="N204" s="229"/>
      <c r="O204" s="229"/>
      <c r="P204" s="229"/>
      <c r="Q204" s="229"/>
      <c r="R204" s="229"/>
      <c r="S204" s="229"/>
      <c r="T204" s="229"/>
      <c r="U204" s="229"/>
      <c r="V204" s="229"/>
      <c r="W204" s="229"/>
      <c r="X204" s="229"/>
      <c r="Y204" s="229"/>
      <c r="Z204" s="229"/>
      <c r="AA204" s="229"/>
      <c r="AB204" s="229"/>
      <c r="AC204" s="229"/>
      <c r="AD204" s="229"/>
      <c r="AE204" s="229"/>
      <c r="AF204" s="229"/>
      <c r="AG204" s="229"/>
      <c r="AH204" s="229"/>
      <c r="AI204" s="229"/>
      <c r="AJ204" s="229"/>
      <c r="AK204" s="229"/>
      <c r="AL204" s="229"/>
      <c r="AM204" s="229"/>
      <c r="AN204" s="229"/>
      <c r="AO204" s="229"/>
      <c r="AP204" s="229"/>
      <c r="AQ204" s="229"/>
      <c r="AR204" s="229"/>
      <c r="AS204" s="229"/>
      <c r="AT204" s="229"/>
      <c r="AU204" s="229"/>
      <c r="AV204" s="229"/>
      <c r="AW204" s="229"/>
      <c r="AX204" s="229"/>
      <c r="AY204" s="229"/>
      <c r="AZ204" s="229"/>
      <c r="BA204" s="229"/>
      <c r="BB204" s="229"/>
      <c r="BC204" s="229"/>
      <c r="BD204" s="229"/>
      <c r="BE204" s="229"/>
      <c r="BF204" s="229"/>
      <c r="BG204" s="229"/>
      <c r="BH204" s="229"/>
      <c r="BI204" s="229"/>
      <c r="BJ204" s="229"/>
      <c r="BK204" s="229"/>
      <c r="BL204" s="229"/>
      <c r="BM204" s="229"/>
      <c r="BN204" s="229"/>
      <c r="BO204" s="229"/>
      <c r="BP204" s="229"/>
      <c r="BQ204" s="229"/>
      <c r="BR204" s="229"/>
      <c r="BS204" s="229"/>
      <c r="BT204" s="229"/>
      <c r="BU204" s="229"/>
      <c r="BV204" s="229"/>
      <c r="BW204" s="229"/>
      <c r="BX204" s="229"/>
      <c r="BY204" s="229"/>
      <c r="BZ204" s="229"/>
      <c r="CA204" s="229"/>
      <c r="CB204" s="229"/>
      <c r="CC204" s="229"/>
      <c r="CD204" s="229"/>
      <c r="CE204" s="229"/>
      <c r="CF204" s="229"/>
      <c r="CG204" s="229"/>
      <c r="CH204" s="229"/>
      <c r="CI204" s="229"/>
      <c r="CJ204" s="229"/>
      <c r="CK204" s="229"/>
      <c r="CL204" s="229"/>
      <c r="CM204" s="229"/>
      <c r="CN204" s="229"/>
      <c r="CO204" s="229"/>
      <c r="CP204" s="229"/>
      <c r="CQ204" s="229"/>
      <c r="CR204" s="229"/>
      <c r="CS204" s="229"/>
      <c r="CT204" s="229"/>
      <c r="CU204" s="229"/>
      <c r="CV204" s="229"/>
      <c r="CW204" s="229"/>
      <c r="CX204" s="229"/>
      <c r="CY204" s="229"/>
      <c r="CZ204" s="229"/>
      <c r="DA204" s="229"/>
      <c r="DB204" s="229"/>
      <c r="DC204" s="229"/>
      <c r="DD204" s="229"/>
      <c r="DE204" s="229"/>
      <c r="DF204" s="229"/>
      <c r="DG204" s="229"/>
      <c r="DH204" s="229"/>
      <c r="DI204" s="229"/>
      <c r="DJ204" s="229"/>
      <c r="DK204" s="229"/>
      <c r="DL204" s="229"/>
      <c r="DM204" s="229"/>
      <c r="DN204" s="229"/>
      <c r="DO204" s="229"/>
      <c r="DP204" s="229"/>
      <c r="DQ204" s="229"/>
      <c r="DR204" s="229"/>
      <c r="DS204" s="229"/>
      <c r="DT204" s="229"/>
      <c r="DU204" s="229"/>
      <c r="DV204" s="229"/>
      <c r="DW204" s="229"/>
      <c r="DX204" s="229"/>
      <c r="DY204" s="229"/>
      <c r="DZ204" s="229"/>
      <c r="EA204" s="229"/>
      <c r="EB204" s="229"/>
      <c r="EC204" s="229"/>
      <c r="ED204" s="229"/>
      <c r="EE204" s="229"/>
      <c r="EF204" s="229"/>
      <c r="EG204" s="229"/>
      <c r="EH204" s="229"/>
      <c r="EI204" s="229"/>
      <c r="EJ204" s="229"/>
      <c r="EK204" s="229"/>
      <c r="EL204" s="229"/>
      <c r="EM204" s="229"/>
      <c r="EN204" s="229"/>
      <c r="EO204" s="229"/>
      <c r="EP204" s="229"/>
      <c r="EQ204" s="229"/>
      <c r="ER204" s="229"/>
      <c r="ES204" s="229"/>
      <c r="ET204" s="229"/>
      <c r="EU204" s="229"/>
      <c r="EV204" s="229"/>
      <c r="EW204" s="229"/>
      <c r="EX204" s="229"/>
      <c r="EY204" s="229"/>
      <c r="EZ204" s="229"/>
      <c r="FA204" s="229"/>
      <c r="FB204" s="229"/>
      <c r="FC204" s="229"/>
      <c r="FD204" s="229"/>
      <c r="FE204" s="229"/>
      <c r="FF204" s="229"/>
      <c r="FG204" s="229"/>
      <c r="FH204" s="229"/>
      <c r="FI204" s="229"/>
      <c r="FJ204" s="229"/>
      <c r="FK204" s="229"/>
      <c r="FL204" s="229"/>
      <c r="FM204" s="229"/>
      <c r="FN204" s="229"/>
      <c r="FO204" s="229"/>
      <c r="FP204" s="229"/>
      <c r="FQ204" s="229"/>
      <c r="FR204" s="229"/>
      <c r="FS204" s="229"/>
      <c r="FT204" s="229"/>
      <c r="FU204" s="229"/>
      <c r="FV204" s="229"/>
      <c r="FW204" s="229"/>
      <c r="FX204" s="229"/>
      <c r="FY204" s="229"/>
      <c r="FZ204" s="229"/>
      <c r="GA204" s="229"/>
      <c r="GB204" s="229"/>
      <c r="GC204" s="229"/>
      <c r="GD204" s="229"/>
      <c r="GE204" s="229"/>
      <c r="GF204" s="229"/>
      <c r="GG204" s="229"/>
      <c r="GH204" s="229"/>
      <c r="GI204" s="229"/>
      <c r="GJ204" s="229"/>
      <c r="GK204" s="229"/>
      <c r="GL204" s="229"/>
      <c r="GM204" s="229"/>
      <c r="GN204" s="229"/>
      <c r="GO204" s="229"/>
      <c r="GP204" s="229"/>
      <c r="GQ204" s="229"/>
      <c r="GR204" s="229"/>
      <c r="GS204" s="229"/>
      <c r="GT204" s="229"/>
      <c r="GU204" s="229"/>
      <c r="GV204" s="229"/>
      <c r="GW204" s="229"/>
      <c r="GX204" s="229"/>
      <c r="GY204" s="229"/>
      <c r="GZ204" s="229"/>
      <c r="HA204" s="229"/>
      <c r="HB204" s="229"/>
      <c r="HC204" s="229"/>
      <c r="HD204" s="229"/>
      <c r="HE204" s="229"/>
      <c r="HF204" s="229"/>
      <c r="HG204" s="229"/>
      <c r="HH204" s="229"/>
      <c r="HI204" s="229"/>
      <c r="HJ204" s="229"/>
      <c r="HK204" s="229"/>
      <c r="HL204" s="229"/>
      <c r="HM204" s="229"/>
      <c r="HN204" s="229"/>
      <c r="HO204" s="229"/>
      <c r="HP204" s="229"/>
      <c r="HQ204" s="229"/>
      <c r="HR204" s="229"/>
      <c r="HS204" s="229"/>
      <c r="HT204" s="229"/>
      <c r="HU204" s="229"/>
      <c r="HV204" s="229"/>
      <c r="HW204" s="229"/>
      <c r="HX204" s="229"/>
      <c r="HY204" s="229"/>
      <c r="HZ204" s="229"/>
      <c r="IA204" s="229"/>
      <c r="IB204" s="229"/>
      <c r="IC204" s="229"/>
      <c r="ID204" s="229"/>
      <c r="IE204" s="229"/>
      <c r="IF204" s="229"/>
      <c r="IG204" s="229"/>
      <c r="IH204" s="229"/>
      <c r="II204" s="229"/>
      <c r="IJ204" s="229"/>
      <c r="IK204" s="229"/>
      <c r="IL204" s="229"/>
      <c r="IM204" s="229"/>
      <c r="IN204" s="229"/>
      <c r="IO204" s="229"/>
      <c r="IP204" s="229"/>
      <c r="IQ204" s="229"/>
      <c r="IR204" s="229"/>
      <c r="IS204" s="229"/>
      <c r="IT204" s="229"/>
      <c r="IU204" s="229"/>
      <c r="IV204" s="229"/>
      <c r="IW204" s="229"/>
      <c r="IX204" s="229"/>
      <c r="IY204" s="229"/>
      <c r="IZ204" s="229"/>
      <c r="JA204" s="229"/>
      <c r="JB204" s="229"/>
      <c r="JC204" s="229"/>
      <c r="JD204" s="229"/>
      <c r="JE204" s="229"/>
      <c r="JF204" s="229"/>
      <c r="JG204" s="229"/>
      <c r="JH204" s="229"/>
      <c r="JI204" s="229"/>
      <c r="JJ204" s="229"/>
      <c r="JK204" s="229"/>
      <c r="JL204" s="229"/>
      <c r="JM204" s="229"/>
      <c r="JN204" s="229"/>
      <c r="JO204" s="229"/>
      <c r="JP204" s="229"/>
      <c r="JQ204" s="229"/>
      <c r="JR204" s="229"/>
      <c r="JS204" s="229"/>
      <c r="JT204" s="229"/>
      <c r="JU204" s="229"/>
      <c r="JV204" s="229"/>
      <c r="JW204" s="229"/>
      <c r="JX204" s="229"/>
      <c r="JY204" s="229"/>
      <c r="JZ204" s="229"/>
      <c r="KA204" s="229"/>
      <c r="KB204" s="229"/>
      <c r="KC204" s="229"/>
      <c r="KD204" s="229"/>
      <c r="KE204" s="229"/>
      <c r="KF204" s="229"/>
      <c r="KG204" s="229"/>
      <c r="KH204" s="229"/>
      <c r="KI204" s="229"/>
      <c r="KJ204" s="229"/>
      <c r="KK204" s="229"/>
      <c r="KL204" s="229"/>
      <c r="KM204" s="229"/>
      <c r="KN204" s="229"/>
      <c r="KO204" s="229"/>
      <c r="KP204" s="229"/>
      <c r="KQ204" s="229"/>
      <c r="KR204" s="229"/>
      <c r="KS204" s="229"/>
      <c r="KT204" s="229"/>
      <c r="KU204" s="229"/>
      <c r="KV204" s="229"/>
      <c r="KW204" s="229"/>
      <c r="KX204" s="229"/>
      <c r="KY204" s="229"/>
      <c r="KZ204" s="229"/>
      <c r="LA204" s="229"/>
      <c r="LB204" s="229"/>
      <c r="LC204" s="229"/>
      <c r="LD204" s="229"/>
      <c r="LE204" s="229"/>
      <c r="LF204" s="229"/>
      <c r="LG204" s="229"/>
      <c r="LH204" s="229"/>
      <c r="LI204" s="229"/>
      <c r="LJ204" s="229"/>
      <c r="LK204" s="229"/>
      <c r="LL204" s="229"/>
      <c r="LM204" s="229"/>
      <c r="LN204" s="229"/>
      <c r="LO204" s="229"/>
      <c r="LP204" s="229"/>
      <c r="LQ204" s="229"/>
      <c r="LR204" s="229"/>
      <c r="LS204" s="229"/>
      <c r="LT204" s="229"/>
      <c r="LU204" s="229"/>
      <c r="LV204" s="229"/>
      <c r="LW204" s="229"/>
      <c r="LX204" s="229"/>
      <c r="LY204" s="229"/>
      <c r="LZ204" s="229"/>
      <c r="MA204" s="229"/>
      <c r="MB204" s="229"/>
      <c r="MC204" s="229"/>
      <c r="MD204" s="229"/>
      <c r="ME204" s="229"/>
      <c r="MF204" s="229"/>
      <c r="MG204" s="229"/>
      <c r="MH204" s="229"/>
      <c r="MI204" s="229"/>
      <c r="MJ204" s="229"/>
      <c r="MK204" s="229"/>
      <c r="ML204" s="229"/>
      <c r="MM204" s="229"/>
      <c r="MN204" s="229"/>
      <c r="MO204" s="229"/>
      <c r="MP204" s="229"/>
      <c r="MQ204" s="229"/>
      <c r="MR204" s="229"/>
      <c r="MS204" s="229"/>
      <c r="MT204" s="229"/>
      <c r="MU204" s="229"/>
      <c r="MV204" s="229"/>
      <c r="MW204" s="229"/>
      <c r="MX204" s="229"/>
      <c r="MY204" s="229"/>
      <c r="MZ204" s="229"/>
      <c r="NA204" s="229"/>
      <c r="NB204" s="229"/>
      <c r="NC204" s="229"/>
      <c r="ND204" s="229"/>
      <c r="NE204" s="229"/>
      <c r="NF204" s="229"/>
      <c r="NG204" s="229"/>
      <c r="NH204" s="229"/>
      <c r="NI204" s="229"/>
      <c r="NJ204" s="229"/>
      <c r="NK204" s="229"/>
      <c r="NL204" s="229"/>
      <c r="NM204" s="229"/>
      <c r="NN204" s="229"/>
      <c r="NO204" s="229"/>
      <c r="NP204" s="229"/>
      <c r="NQ204" s="229"/>
      <c r="NR204" s="229"/>
      <c r="NS204" s="229"/>
      <c r="NT204" s="229"/>
      <c r="NU204" s="229"/>
      <c r="NV204" s="229"/>
      <c r="NW204" s="229"/>
      <c r="NX204" s="229"/>
      <c r="NY204" s="229"/>
      <c r="NZ204" s="229"/>
      <c r="OA204" s="229"/>
      <c r="OB204" s="229"/>
      <c r="OC204" s="229"/>
      <c r="OD204" s="229"/>
      <c r="OE204" s="229"/>
      <c r="OF204" s="229"/>
      <c r="OG204" s="229"/>
      <c r="OH204" s="229"/>
      <c r="OI204" s="229"/>
      <c r="OJ204" s="229"/>
      <c r="OK204" s="229"/>
      <c r="OL204" s="229"/>
      <c r="OM204" s="229"/>
      <c r="ON204" s="229"/>
      <c r="OO204" s="229"/>
      <c r="OP204" s="229"/>
      <c r="OQ204" s="229"/>
      <c r="OR204" s="229"/>
      <c r="OS204" s="229"/>
      <c r="OT204" s="229"/>
      <c r="OU204" s="229"/>
      <c r="OV204" s="229"/>
      <c r="OW204" s="229"/>
      <c r="OX204" s="229"/>
      <c r="OY204" s="229"/>
      <c r="OZ204" s="229"/>
      <c r="PA204" s="229"/>
      <c r="PB204" s="229"/>
      <c r="PC204" s="229"/>
      <c r="PD204" s="229"/>
      <c r="PE204" s="229"/>
      <c r="PF204" s="229"/>
      <c r="PG204" s="229"/>
      <c r="PH204" s="229"/>
      <c r="PI204" s="229"/>
      <c r="PJ204" s="229"/>
      <c r="PK204" s="229"/>
      <c r="PL204" s="229"/>
      <c r="PM204" s="229"/>
      <c r="PN204" s="229"/>
      <c r="PO204" s="229"/>
      <c r="PP204" s="229"/>
      <c r="PQ204" s="229"/>
      <c r="PR204" s="229"/>
      <c r="PS204" s="229"/>
      <c r="PT204" s="229"/>
      <c r="PU204" s="229"/>
      <c r="PV204" s="229"/>
      <c r="PW204" s="229"/>
      <c r="PX204" s="229"/>
      <c r="PY204" s="229"/>
      <c r="PZ204" s="229"/>
      <c r="QA204" s="229"/>
      <c r="QB204" s="229"/>
      <c r="QC204" s="229"/>
      <c r="QD204" s="229"/>
      <c r="QE204" s="229"/>
      <c r="QF204" s="229"/>
      <c r="QG204" s="229"/>
      <c r="QH204" s="229"/>
      <c r="QI204" s="229"/>
      <c r="QJ204" s="229"/>
      <c r="QK204" s="229"/>
      <c r="QL204" s="229"/>
      <c r="QM204" s="229"/>
      <c r="QN204" s="229"/>
      <c r="QO204" s="229"/>
      <c r="QP204" s="229"/>
      <c r="QQ204" s="229"/>
      <c r="QR204" s="229"/>
      <c r="QS204" s="229"/>
      <c r="QT204" s="229"/>
      <c r="QU204" s="229"/>
      <c r="QV204" s="229"/>
      <c r="QW204" s="229"/>
      <c r="QX204" s="229"/>
      <c r="QY204" s="229"/>
      <c r="QZ204" s="229"/>
      <c r="RA204" s="229"/>
      <c r="RB204" s="229"/>
      <c r="RC204" s="229"/>
      <c r="RD204" s="229"/>
      <c r="RE204" s="229"/>
      <c r="RF204" s="229"/>
      <c r="RG204" s="229"/>
      <c r="RH204" s="229"/>
      <c r="RI204" s="229"/>
      <c r="RJ204" s="229"/>
      <c r="RK204" s="229"/>
      <c r="RL204" s="229"/>
      <c r="RM204" s="229"/>
      <c r="RN204" s="229"/>
      <c r="RO204" s="229"/>
      <c r="RP204" s="229"/>
      <c r="RQ204" s="229"/>
      <c r="RR204" s="229"/>
      <c r="RS204" s="229"/>
      <c r="RT204" s="229"/>
      <c r="RU204" s="229"/>
      <c r="RV204" s="229"/>
      <c r="RW204" s="229"/>
      <c r="RX204" s="229"/>
      <c r="RY204" s="229"/>
      <c r="RZ204" s="229"/>
      <c r="SA204" s="229"/>
      <c r="SB204" s="229"/>
      <c r="SC204" s="229"/>
      <c r="SD204" s="229"/>
      <c r="SE204" s="229"/>
      <c r="SF204" s="229"/>
      <c r="SG204" s="229"/>
      <c r="SH204" s="229"/>
      <c r="SI204" s="229"/>
      <c r="SJ204" s="229"/>
      <c r="SK204" s="229"/>
      <c r="SL204" s="229"/>
      <c r="SM204" s="229"/>
      <c r="SN204" s="229"/>
      <c r="SO204" s="229"/>
      <c r="SP204" s="229"/>
      <c r="SQ204" s="229"/>
      <c r="SR204" s="229"/>
      <c r="SS204" s="229"/>
      <c r="ST204" s="229"/>
      <c r="SU204" s="229"/>
      <c r="SV204" s="229"/>
      <c r="SW204" s="229"/>
      <c r="SX204" s="229"/>
      <c r="SY204" s="229"/>
      <c r="SZ204" s="229"/>
      <c r="TA204" s="229"/>
      <c r="TB204" s="229"/>
      <c r="TC204" s="229"/>
      <c r="TD204" s="229"/>
      <c r="TE204" s="229"/>
      <c r="TF204" s="229"/>
      <c r="TG204" s="229"/>
      <c r="TH204" s="229"/>
      <c r="TI204" s="229"/>
      <c r="TJ204" s="229"/>
      <c r="TK204" s="229"/>
      <c r="TL204" s="229"/>
      <c r="TM204" s="229"/>
      <c r="TN204" s="229"/>
      <c r="TO204" s="229"/>
      <c r="TP204" s="229"/>
      <c r="TQ204" s="229"/>
      <c r="TR204" s="229"/>
      <c r="TS204" s="229"/>
      <c r="TT204" s="229"/>
      <c r="TU204" s="229"/>
      <c r="TV204" s="229"/>
      <c r="TW204" s="229"/>
      <c r="TX204" s="229"/>
      <c r="TY204" s="229"/>
      <c r="TZ204" s="229"/>
      <c r="UA204" s="229"/>
      <c r="UB204" s="229"/>
      <c r="UC204" s="229"/>
      <c r="UD204" s="229"/>
      <c r="UE204" s="229"/>
      <c r="UF204" s="229"/>
      <c r="UG204" s="229"/>
      <c r="UH204" s="229"/>
      <c r="UI204" s="229"/>
      <c r="UJ204" s="229"/>
      <c r="UK204" s="229"/>
      <c r="UL204" s="229"/>
      <c r="UM204" s="229"/>
      <c r="UN204" s="229"/>
      <c r="UO204" s="229"/>
      <c r="UP204" s="229"/>
      <c r="UQ204" s="229"/>
      <c r="UR204" s="229"/>
      <c r="US204" s="229"/>
      <c r="UT204" s="229"/>
      <c r="UU204" s="229"/>
      <c r="UV204" s="229"/>
      <c r="UW204" s="229"/>
      <c r="UX204" s="229"/>
      <c r="UY204" s="229"/>
      <c r="UZ204" s="229"/>
      <c r="VA204" s="229"/>
      <c r="VB204" s="229"/>
      <c r="VC204" s="229"/>
      <c r="VD204" s="229"/>
      <c r="VE204" s="229"/>
      <c r="VF204" s="229"/>
      <c r="VG204" s="229"/>
      <c r="VH204" s="229"/>
      <c r="VI204" s="229"/>
      <c r="VJ204" s="229"/>
      <c r="VK204" s="229"/>
      <c r="VL204" s="229"/>
      <c r="VM204" s="229"/>
      <c r="VN204" s="229"/>
      <c r="VO204" s="229"/>
      <c r="VP204" s="229"/>
      <c r="VQ204" s="229"/>
      <c r="VR204" s="229"/>
      <c r="VS204" s="229"/>
      <c r="VT204" s="229"/>
      <c r="VU204" s="229"/>
      <c r="VV204" s="229"/>
      <c r="VW204" s="229"/>
      <c r="VX204" s="229"/>
      <c r="VY204" s="229"/>
      <c r="VZ204" s="229"/>
      <c r="WA204" s="229"/>
      <c r="WB204" s="229"/>
      <c r="WC204" s="229"/>
      <c r="WD204" s="229"/>
      <c r="WE204" s="229"/>
      <c r="WF204" s="229"/>
      <c r="WG204" s="229"/>
      <c r="WH204" s="229"/>
      <c r="WI204" s="229"/>
      <c r="WJ204" s="229"/>
      <c r="WK204" s="229"/>
      <c r="WL204" s="229"/>
      <c r="WM204" s="229"/>
      <c r="WN204" s="229"/>
      <c r="WO204" s="229"/>
      <c r="WP204" s="229"/>
      <c r="WQ204" s="229"/>
      <c r="WR204" s="229"/>
      <c r="WS204" s="229"/>
      <c r="WT204" s="229"/>
      <c r="WU204" s="229"/>
      <c r="WV204" s="229"/>
      <c r="WW204" s="229"/>
      <c r="WX204" s="229"/>
      <c r="WY204" s="229"/>
      <c r="WZ204" s="229"/>
      <c r="XA204" s="229"/>
      <c r="XB204" s="229"/>
      <c r="XC204" s="229"/>
      <c r="XD204" s="229"/>
      <c r="XE204" s="229"/>
      <c r="XF204" s="229"/>
      <c r="XG204" s="229"/>
      <c r="XH204" s="229"/>
      <c r="XI204" s="229"/>
      <c r="XJ204" s="229"/>
      <c r="XK204" s="229"/>
      <c r="XL204" s="229"/>
      <c r="XM204" s="229"/>
      <c r="XN204" s="229"/>
      <c r="XO204" s="229"/>
      <c r="XP204" s="229"/>
      <c r="XQ204" s="229"/>
      <c r="XR204" s="229"/>
      <c r="XS204" s="229"/>
      <c r="XT204" s="229"/>
      <c r="XU204" s="229"/>
      <c r="XV204" s="229"/>
      <c r="XW204" s="229"/>
      <c r="XX204" s="229"/>
      <c r="XY204" s="229"/>
      <c r="XZ204" s="229"/>
      <c r="YA204" s="229"/>
      <c r="YB204" s="229"/>
      <c r="YC204" s="229"/>
      <c r="YD204" s="229"/>
      <c r="YE204" s="229"/>
      <c r="YF204" s="229"/>
      <c r="YG204" s="229"/>
      <c r="YH204" s="229"/>
      <c r="YI204" s="229"/>
      <c r="YJ204" s="229"/>
      <c r="YK204" s="229"/>
      <c r="YL204" s="229"/>
      <c r="YM204" s="229"/>
      <c r="YN204" s="229"/>
      <c r="YO204" s="229"/>
      <c r="YP204" s="229"/>
      <c r="YQ204" s="229"/>
      <c r="YR204" s="229"/>
      <c r="YS204" s="229"/>
      <c r="YT204" s="229"/>
      <c r="YU204" s="229"/>
      <c r="YV204" s="229"/>
      <c r="YW204" s="229"/>
      <c r="YX204" s="229"/>
      <c r="YY204" s="229"/>
      <c r="YZ204" s="229"/>
      <c r="ZA204" s="229"/>
      <c r="ZB204" s="229"/>
      <c r="ZC204" s="229"/>
      <c r="ZD204" s="229"/>
      <c r="ZE204" s="229"/>
      <c r="ZF204" s="229"/>
      <c r="ZG204" s="229"/>
      <c r="ZH204" s="229"/>
      <c r="ZI204" s="229"/>
      <c r="ZJ204" s="229"/>
      <c r="ZK204" s="229"/>
      <c r="ZL204" s="229"/>
      <c r="ZM204" s="229"/>
      <c r="ZN204" s="229"/>
      <c r="ZO204" s="229"/>
      <c r="ZP204" s="229"/>
      <c r="ZQ204" s="229"/>
      <c r="ZR204" s="229"/>
      <c r="ZS204" s="229"/>
      <c r="ZT204" s="229"/>
      <c r="ZU204" s="229"/>
      <c r="ZV204" s="229"/>
      <c r="ZW204" s="229"/>
      <c r="ZX204" s="229"/>
      <c r="ZY204" s="229"/>
      <c r="ZZ204" s="229"/>
      <c r="AAA204" s="229"/>
      <c r="AAB204" s="229"/>
      <c r="AAC204" s="229"/>
      <c r="AAD204" s="229"/>
      <c r="AAE204" s="229"/>
      <c r="AAF204" s="229"/>
      <c r="AAG204" s="229"/>
      <c r="AAH204" s="229"/>
      <c r="AAI204" s="229"/>
      <c r="AAJ204" s="229"/>
      <c r="AAK204" s="229"/>
      <c r="AAL204" s="229"/>
      <c r="AAM204" s="229"/>
      <c r="AAN204" s="229"/>
      <c r="AAO204" s="229"/>
      <c r="AAP204" s="229"/>
      <c r="AAQ204" s="229"/>
      <c r="AAR204" s="229"/>
      <c r="AAS204" s="229"/>
      <c r="AAT204" s="229"/>
      <c r="AAU204" s="229"/>
      <c r="AAV204" s="229"/>
      <c r="AAW204" s="229"/>
      <c r="AAX204" s="229"/>
      <c r="AAY204" s="229"/>
      <c r="AAZ204" s="229"/>
      <c r="ABA204" s="229"/>
      <c r="ABB204" s="229"/>
      <c r="ABC204" s="229"/>
      <c r="ABD204" s="229"/>
      <c r="ABE204" s="229"/>
      <c r="ABF204" s="229"/>
      <c r="ABG204" s="229"/>
      <c r="ABH204" s="229"/>
      <c r="ABI204" s="229"/>
      <c r="ABJ204" s="229"/>
      <c r="ABK204" s="229"/>
      <c r="ABL204" s="229"/>
      <c r="ABM204" s="229"/>
      <c r="ABN204" s="229"/>
      <c r="ABO204" s="229"/>
      <c r="ABP204" s="229"/>
      <c r="ABQ204" s="229"/>
      <c r="ABR204" s="229"/>
      <c r="ABS204" s="229"/>
      <c r="ABT204" s="229"/>
      <c r="ABU204" s="229"/>
      <c r="ABV204" s="229"/>
      <c r="ABW204" s="229"/>
      <c r="ABX204" s="229"/>
      <c r="ABY204" s="229"/>
      <c r="ABZ204" s="229"/>
      <c r="ACA204" s="229"/>
      <c r="ACB204" s="229"/>
      <c r="ACC204" s="229"/>
      <c r="ACD204" s="229"/>
      <c r="ACE204" s="229"/>
      <c r="ACF204" s="229"/>
      <c r="ACG204" s="229"/>
      <c r="ACH204" s="229"/>
      <c r="ACI204" s="229"/>
      <c r="ACJ204" s="229"/>
      <c r="ACK204" s="229"/>
      <c r="ACL204" s="229"/>
      <c r="ACM204" s="229"/>
      <c r="ACN204" s="229"/>
      <c r="ACO204" s="229"/>
      <c r="ACP204" s="229"/>
      <c r="ACQ204" s="229"/>
      <c r="ACR204" s="229"/>
      <c r="ACS204" s="229"/>
      <c r="ACT204" s="229"/>
      <c r="ACU204" s="229"/>
      <c r="ACV204" s="229"/>
      <c r="ACW204" s="229"/>
      <c r="ACX204" s="229"/>
      <c r="ACY204" s="229"/>
      <c r="ACZ204" s="229"/>
      <c r="ADA204" s="229"/>
      <c r="ADB204" s="229"/>
      <c r="ADC204" s="229"/>
      <c r="ADD204" s="229"/>
      <c r="ADE204" s="229"/>
      <c r="ADF204" s="229"/>
      <c r="ADG204" s="229"/>
      <c r="ADH204" s="229"/>
      <c r="ADI204" s="229"/>
      <c r="ADJ204" s="229"/>
      <c r="ADK204" s="229"/>
      <c r="ADL204" s="229"/>
      <c r="ADM204" s="229"/>
      <c r="ADN204" s="229"/>
      <c r="ADO204" s="229"/>
      <c r="ADP204" s="229"/>
      <c r="ADQ204" s="229"/>
      <c r="ADR204" s="229"/>
      <c r="ADS204" s="229"/>
      <c r="ADT204" s="229"/>
      <c r="ADU204" s="229"/>
      <c r="ADV204" s="229"/>
      <c r="ADW204" s="229"/>
      <c r="ADX204" s="229"/>
      <c r="ADY204" s="229"/>
      <c r="ADZ204" s="229"/>
      <c r="AEA204" s="229"/>
      <c r="AEB204" s="229"/>
      <c r="AEC204" s="229"/>
      <c r="AED204" s="229"/>
      <c r="AEE204" s="229"/>
      <c r="AEF204" s="229"/>
      <c r="AEG204" s="229"/>
      <c r="AEH204" s="229"/>
      <c r="AEI204" s="229"/>
      <c r="AEJ204" s="229"/>
      <c r="AEK204" s="229"/>
      <c r="AEL204" s="229"/>
      <c r="AEM204" s="229"/>
      <c r="AEN204" s="229"/>
      <c r="AEO204" s="229"/>
      <c r="AEP204" s="229"/>
      <c r="AEQ204" s="229"/>
      <c r="AER204" s="229"/>
      <c r="AES204" s="229"/>
      <c r="AET204" s="229"/>
      <c r="AEU204" s="229"/>
      <c r="AEV204" s="229"/>
      <c r="AEW204" s="229"/>
      <c r="AEX204" s="229"/>
      <c r="AEY204" s="229"/>
      <c r="AEZ204" s="229"/>
      <c r="AFA204" s="229"/>
      <c r="AFB204" s="229"/>
      <c r="AFC204" s="229"/>
      <c r="AFD204" s="229"/>
      <c r="AFE204" s="229"/>
      <c r="AFF204" s="229"/>
      <c r="AFG204" s="229"/>
      <c r="AFH204" s="229"/>
      <c r="AFI204" s="229"/>
      <c r="AFJ204" s="229"/>
      <c r="AFK204" s="229"/>
      <c r="AFL204" s="229"/>
      <c r="AFM204" s="229"/>
      <c r="AFN204" s="229"/>
      <c r="AFO204" s="229"/>
      <c r="AFP204" s="229"/>
      <c r="AFQ204" s="229"/>
      <c r="AFR204" s="229"/>
      <c r="AFS204" s="229"/>
      <c r="AFT204" s="229"/>
      <c r="AFU204" s="229"/>
      <c r="AFV204" s="229"/>
      <c r="AFW204" s="229"/>
      <c r="AFX204" s="229"/>
      <c r="AFY204" s="229"/>
      <c r="AFZ204" s="229"/>
      <c r="AGA204" s="229"/>
      <c r="AGB204" s="229"/>
      <c r="AGC204" s="229"/>
      <c r="AGD204" s="229"/>
      <c r="AGE204" s="229"/>
      <c r="AGF204" s="229"/>
      <c r="AGG204" s="229"/>
      <c r="AGH204" s="229"/>
      <c r="AGI204" s="229"/>
      <c r="AGJ204" s="229"/>
      <c r="AGK204" s="229"/>
      <c r="AGL204" s="229"/>
      <c r="AGM204" s="229"/>
      <c r="AGN204" s="229"/>
      <c r="AGO204" s="229"/>
      <c r="AGP204" s="229"/>
      <c r="AGQ204" s="229"/>
      <c r="AGR204" s="229"/>
      <c r="AGS204" s="229"/>
      <c r="AGT204" s="229"/>
      <c r="AGU204" s="229"/>
      <c r="AGV204" s="229"/>
      <c r="AGW204" s="229"/>
      <c r="AGX204" s="229"/>
      <c r="AGY204" s="229"/>
      <c r="AGZ204" s="229"/>
      <c r="AHA204" s="229"/>
      <c r="AHB204" s="229"/>
      <c r="AHC204" s="229"/>
      <c r="AHD204" s="229"/>
      <c r="AHE204" s="229"/>
      <c r="AHF204" s="229"/>
      <c r="AHG204" s="229"/>
      <c r="AHH204" s="229"/>
      <c r="AHI204" s="229"/>
      <c r="AHJ204" s="229"/>
      <c r="AHK204" s="229"/>
      <c r="AHL204" s="229"/>
      <c r="AHM204" s="229"/>
      <c r="AHN204" s="229"/>
      <c r="AHO204" s="229"/>
      <c r="AHP204" s="229"/>
      <c r="AHQ204" s="229"/>
      <c r="AHR204" s="229"/>
      <c r="AHS204" s="229"/>
      <c r="AHT204" s="229"/>
      <c r="AHU204" s="229"/>
      <c r="AHV204" s="229"/>
      <c r="AHW204" s="229"/>
      <c r="AHX204" s="229"/>
      <c r="AHY204" s="229"/>
      <c r="AHZ204" s="229"/>
      <c r="AIA204" s="229"/>
      <c r="AIB204" s="229"/>
      <c r="AIC204" s="229"/>
      <c r="AID204" s="229"/>
      <c r="AIE204" s="229"/>
      <c r="AIF204" s="229"/>
      <c r="AIG204" s="229"/>
      <c r="AIH204" s="229"/>
      <c r="AII204" s="229"/>
      <c r="AIJ204" s="229"/>
      <c r="AIK204" s="229"/>
      <c r="AIL204" s="229"/>
      <c r="AIM204" s="229"/>
      <c r="AIN204" s="229"/>
      <c r="AIO204" s="229"/>
      <c r="AIP204" s="229"/>
      <c r="AIQ204" s="229"/>
      <c r="AIR204" s="229"/>
      <c r="AIS204" s="229"/>
      <c r="AIT204" s="229"/>
      <c r="AIU204" s="229"/>
      <c r="AIV204" s="229"/>
      <c r="AIW204" s="229"/>
      <c r="AIX204" s="229"/>
      <c r="AIY204" s="229"/>
      <c r="AIZ204" s="229"/>
      <c r="AJA204" s="229"/>
      <c r="AJB204" s="229"/>
      <c r="AJC204" s="229"/>
      <c r="AJD204" s="229"/>
      <c r="AJE204" s="229"/>
      <c r="AJF204" s="229"/>
      <c r="AJG204" s="229"/>
      <c r="AJH204" s="229"/>
      <c r="AJI204" s="229"/>
      <c r="AJJ204" s="229"/>
      <c r="AJK204" s="229"/>
      <c r="AJL204" s="229"/>
      <c r="AJM204" s="229"/>
      <c r="AJN204" s="229"/>
      <c r="AJO204" s="229"/>
      <c r="AJP204" s="229"/>
      <c r="AJQ204" s="229"/>
      <c r="AJR204" s="229"/>
      <c r="AJS204" s="229"/>
      <c r="AJT204" s="229"/>
      <c r="AJU204" s="229"/>
      <c r="AJV204" s="229"/>
      <c r="AJW204" s="229"/>
      <c r="AJX204" s="229"/>
      <c r="AJY204" s="229"/>
      <c r="AJZ204" s="229"/>
      <c r="AKA204" s="229"/>
      <c r="AKB204" s="229"/>
      <c r="AKC204" s="229"/>
      <c r="AKD204" s="229"/>
      <c r="AKE204" s="229"/>
      <c r="AKF204" s="229"/>
      <c r="AKG204" s="229"/>
      <c r="AKH204" s="229"/>
      <c r="AKI204" s="229"/>
      <c r="AKJ204" s="229"/>
      <c r="AKK204" s="229"/>
      <c r="AKL204" s="229"/>
      <c r="AKM204" s="229"/>
      <c r="AKN204" s="229"/>
      <c r="AKO204" s="229"/>
      <c r="AKP204" s="229"/>
      <c r="AKQ204" s="229"/>
      <c r="AKR204" s="229"/>
      <c r="AKS204" s="229"/>
      <c r="AKT204" s="229"/>
      <c r="AKU204" s="229"/>
      <c r="AKV204" s="229"/>
      <c r="AKW204" s="229"/>
      <c r="AKX204" s="229"/>
      <c r="AKY204" s="229"/>
      <c r="AKZ204" s="229"/>
      <c r="ALA204" s="229"/>
      <c r="ALB204" s="229"/>
      <c r="ALC204" s="229"/>
      <c r="ALD204" s="229"/>
      <c r="ALE204" s="229"/>
      <c r="ALF204" s="229"/>
      <c r="ALG204" s="229"/>
      <c r="ALH204" s="229"/>
      <c r="ALI204" s="229"/>
      <c r="ALJ204" s="229"/>
      <c r="ALK204" s="229"/>
      <c r="ALL204" s="229"/>
      <c r="ALM204" s="229"/>
      <c r="ALN204" s="229"/>
      <c r="ALO204" s="229"/>
      <c r="ALP204" s="229"/>
      <c r="ALQ204" s="229"/>
      <c r="ALR204" s="229"/>
      <c r="ALS204" s="229"/>
      <c r="ALT204" s="229"/>
      <c r="ALU204" s="229"/>
      <c r="ALV204" s="229"/>
      <c r="ALW204" s="229"/>
      <c r="ALX204" s="229"/>
      <c r="ALY204" s="229"/>
      <c r="ALZ204" s="229"/>
      <c r="AMA204" s="229"/>
      <c r="AMB204" s="229"/>
      <c r="AMC204" s="229"/>
      <c r="AMD204" s="229"/>
      <c r="AME204" s="229"/>
      <c r="AMF204" s="229"/>
      <c r="AMG204" s="229"/>
      <c r="AMH204" s="229"/>
      <c r="AMI204" s="229"/>
      <c r="AMJ204" s="229"/>
      <c r="AMK204" s="229"/>
      <c r="AML204" s="229"/>
      <c r="AMM204" s="229"/>
      <c r="AMN204" s="229"/>
      <c r="AMO204" s="229"/>
      <c r="AMP204" s="229"/>
      <c r="AMQ204" s="229"/>
      <c r="AMR204" s="229"/>
      <c r="AMS204" s="229"/>
      <c r="AMT204" s="229"/>
      <c r="AMU204" s="229"/>
      <c r="AMV204" s="229"/>
      <c r="AMW204" s="229"/>
      <c r="AMX204" s="229"/>
      <c r="AMY204" s="229"/>
      <c r="AMZ204" s="229"/>
      <c r="ANA204" s="229"/>
      <c r="ANB204" s="229"/>
      <c r="ANC204" s="229"/>
      <c r="AND204" s="229"/>
      <c r="ANE204" s="229"/>
      <c r="ANF204" s="229"/>
      <c r="ANG204" s="229"/>
      <c r="ANH204" s="229"/>
      <c r="ANI204" s="229"/>
      <c r="ANJ204" s="229"/>
      <c r="ANK204" s="229"/>
      <c r="ANL204" s="229"/>
      <c r="ANM204" s="229"/>
      <c r="ANN204" s="229"/>
      <c r="ANO204" s="229"/>
      <c r="ANP204" s="229"/>
      <c r="ANQ204" s="229"/>
      <c r="ANR204" s="229"/>
      <c r="ANS204" s="229"/>
      <c r="ANT204" s="229"/>
      <c r="ANU204" s="229"/>
      <c r="ANV204" s="229"/>
      <c r="ANW204" s="229"/>
      <c r="ANX204" s="229"/>
      <c r="ANY204" s="229"/>
      <c r="ANZ204" s="229"/>
      <c r="AOA204" s="229"/>
      <c r="AOB204" s="229"/>
      <c r="AOC204" s="229"/>
      <c r="AOD204" s="229"/>
      <c r="AOE204" s="229"/>
      <c r="AOF204" s="229"/>
      <c r="AOG204" s="229"/>
      <c r="AOH204" s="229"/>
      <c r="AOI204" s="229"/>
      <c r="AOJ204" s="229"/>
      <c r="AOK204" s="229"/>
      <c r="AOL204" s="229"/>
      <c r="AOM204" s="229"/>
      <c r="AON204" s="229"/>
      <c r="AOO204" s="229"/>
      <c r="AOP204" s="229"/>
      <c r="AOQ204" s="229"/>
      <c r="AOR204" s="229"/>
      <c r="AOS204" s="229"/>
      <c r="AOT204" s="229"/>
      <c r="AOU204" s="229"/>
      <c r="AOV204" s="229"/>
      <c r="AOW204" s="229"/>
      <c r="AOX204" s="229"/>
      <c r="AOY204" s="229"/>
      <c r="AOZ204" s="229"/>
      <c r="APA204" s="229"/>
      <c r="APB204" s="229"/>
      <c r="APC204" s="229"/>
      <c r="APD204" s="229"/>
      <c r="APE204" s="229"/>
      <c r="APF204" s="229"/>
      <c r="APG204" s="229"/>
      <c r="APH204" s="229"/>
      <c r="API204" s="229"/>
      <c r="APJ204" s="229"/>
      <c r="APK204" s="229"/>
      <c r="APL204" s="229"/>
      <c r="APM204" s="229"/>
      <c r="APN204" s="229"/>
      <c r="APO204" s="229"/>
      <c r="APP204" s="229"/>
      <c r="APQ204" s="229"/>
      <c r="APR204" s="229"/>
      <c r="APS204" s="229"/>
      <c r="APT204" s="229"/>
      <c r="APU204" s="229"/>
      <c r="APV204" s="229"/>
      <c r="APW204" s="229"/>
      <c r="APX204" s="229"/>
      <c r="APY204" s="229"/>
      <c r="APZ204" s="229"/>
      <c r="AQA204" s="229"/>
      <c r="AQB204" s="229"/>
      <c r="AQC204" s="229"/>
      <c r="AQD204" s="229"/>
      <c r="AQE204" s="229"/>
      <c r="AQF204" s="229"/>
      <c r="AQG204" s="229"/>
      <c r="AQH204" s="229"/>
      <c r="AQI204" s="229"/>
      <c r="AQJ204" s="229"/>
      <c r="AQK204" s="229"/>
      <c r="AQL204" s="229"/>
      <c r="AQM204" s="229"/>
      <c r="AQN204" s="229"/>
      <c r="AQO204" s="229"/>
      <c r="AQP204" s="229"/>
      <c r="AQQ204" s="229"/>
      <c r="AQR204" s="229"/>
      <c r="AQS204" s="229"/>
      <c r="AQT204" s="229"/>
      <c r="AQU204" s="229"/>
      <c r="AQV204" s="229"/>
      <c r="AQW204" s="229"/>
      <c r="AQX204" s="229"/>
      <c r="AQY204" s="229"/>
      <c r="AQZ204" s="229"/>
      <c r="ARA204" s="229"/>
      <c r="ARB204" s="229"/>
      <c r="ARC204" s="229"/>
      <c r="ARD204" s="229"/>
      <c r="ARE204" s="229"/>
      <c r="ARF204" s="229"/>
      <c r="ARG204" s="229"/>
      <c r="ARH204" s="229"/>
      <c r="ARI204" s="229"/>
      <c r="ARJ204" s="229"/>
      <c r="ARK204" s="229"/>
      <c r="ARL204" s="229"/>
      <c r="ARM204" s="229"/>
      <c r="ARN204" s="229"/>
      <c r="ARO204" s="229"/>
      <c r="ARP204" s="229"/>
      <c r="ARQ204" s="229"/>
      <c r="ARR204" s="229"/>
      <c r="ARS204" s="229"/>
      <c r="ART204" s="229"/>
      <c r="ARU204" s="229"/>
      <c r="ARV204" s="229"/>
      <c r="ARW204" s="229"/>
      <c r="ARX204" s="229"/>
      <c r="ARY204" s="229"/>
      <c r="ARZ204" s="229"/>
      <c r="ASA204" s="229"/>
      <c r="ASB204" s="229"/>
      <c r="ASC204" s="229"/>
      <c r="ASD204" s="229"/>
      <c r="ASE204" s="229"/>
      <c r="ASF204" s="229"/>
      <c r="ASG204" s="229"/>
      <c r="ASH204" s="229"/>
      <c r="ASI204" s="229"/>
      <c r="ASJ204" s="229"/>
      <c r="ASK204" s="229"/>
      <c r="ASL204" s="229"/>
      <c r="ASM204" s="229"/>
      <c r="ASN204" s="229"/>
      <c r="ASO204" s="229"/>
      <c r="ASP204" s="229"/>
      <c r="ASQ204" s="229"/>
      <c r="ASR204" s="229"/>
      <c r="ASS204" s="229"/>
      <c r="AST204" s="229"/>
      <c r="ASU204" s="229"/>
      <c r="ASV204" s="229"/>
      <c r="ASW204" s="229"/>
      <c r="ASX204" s="229"/>
      <c r="ASY204" s="229"/>
      <c r="ASZ204" s="229"/>
      <c r="ATA204" s="229"/>
      <c r="ATB204" s="229"/>
      <c r="ATC204" s="229"/>
      <c r="ATD204" s="229"/>
      <c r="ATE204" s="229"/>
      <c r="ATF204" s="229"/>
      <c r="ATG204" s="229"/>
      <c r="ATH204" s="229"/>
      <c r="ATI204" s="229"/>
      <c r="ATJ204" s="229"/>
      <c r="ATK204" s="229"/>
      <c r="ATL204" s="229"/>
      <c r="ATM204" s="229"/>
      <c r="ATN204" s="229"/>
      <c r="ATO204" s="229"/>
      <c r="ATP204" s="229"/>
      <c r="ATQ204" s="229"/>
      <c r="ATR204" s="229"/>
      <c r="ATS204" s="229"/>
      <c r="ATT204" s="229"/>
      <c r="ATU204" s="229"/>
      <c r="ATV204" s="229"/>
      <c r="ATW204" s="229"/>
      <c r="ATX204" s="229"/>
      <c r="ATY204" s="229"/>
      <c r="ATZ204" s="229"/>
      <c r="AUA204" s="229"/>
      <c r="AUB204" s="229"/>
      <c r="AUC204" s="229"/>
      <c r="AUD204" s="229"/>
      <c r="AUE204" s="229"/>
      <c r="AUF204" s="229"/>
      <c r="AUG204" s="229"/>
      <c r="AUH204" s="229"/>
      <c r="AUI204" s="229"/>
      <c r="AUJ204" s="229"/>
      <c r="AUK204" s="229"/>
      <c r="AUL204" s="229"/>
      <c r="AUM204" s="229"/>
      <c r="AUN204" s="229"/>
      <c r="AUO204" s="229"/>
      <c r="AUP204" s="229"/>
      <c r="AUQ204" s="229"/>
      <c r="AUR204" s="229"/>
      <c r="AUS204" s="229"/>
      <c r="AUT204" s="229"/>
      <c r="AUU204" s="229"/>
      <c r="AUV204" s="229"/>
      <c r="AUW204" s="229"/>
      <c r="AUX204" s="229"/>
      <c r="AUY204" s="229"/>
      <c r="AUZ204" s="229"/>
      <c r="AVA204" s="229"/>
      <c r="AVB204" s="229"/>
      <c r="AVC204" s="229"/>
      <c r="AVD204" s="229"/>
      <c r="AVE204" s="229"/>
      <c r="AVF204" s="229"/>
      <c r="AVG204" s="229"/>
      <c r="AVH204" s="229"/>
      <c r="AVI204" s="229"/>
      <c r="AVJ204" s="229"/>
      <c r="AVK204" s="229"/>
      <c r="AVL204" s="229"/>
      <c r="AVM204" s="229"/>
      <c r="AVN204" s="229"/>
      <c r="AVO204" s="229"/>
      <c r="AVP204" s="229"/>
      <c r="AVQ204" s="229"/>
      <c r="AVR204" s="229"/>
      <c r="AVS204" s="229"/>
      <c r="AVT204" s="229"/>
      <c r="AVU204" s="229"/>
      <c r="AVV204" s="229"/>
      <c r="AVW204" s="229"/>
      <c r="AVX204" s="229"/>
      <c r="AVY204" s="229"/>
      <c r="AVZ204" s="229"/>
      <c r="AWA204" s="229"/>
      <c r="AWB204" s="229"/>
      <c r="AWC204" s="229"/>
      <c r="AWD204" s="229"/>
      <c r="AWE204" s="229"/>
      <c r="AWF204" s="229"/>
      <c r="AWG204" s="229"/>
      <c r="AWH204" s="229"/>
      <c r="AWI204" s="229"/>
      <c r="AWJ204" s="229"/>
      <c r="AWK204" s="229"/>
      <c r="AWL204" s="229"/>
      <c r="AWM204" s="229"/>
      <c r="AWN204" s="229"/>
      <c r="AWO204" s="229"/>
      <c r="AWP204" s="229"/>
      <c r="AWQ204" s="229"/>
      <c r="AWR204" s="229"/>
      <c r="AWS204" s="229"/>
      <c r="AWT204" s="229"/>
      <c r="AWU204" s="229"/>
      <c r="AWV204" s="229"/>
      <c r="AWW204" s="229"/>
      <c r="AWX204" s="229"/>
      <c r="AWY204" s="229"/>
      <c r="AWZ204" s="229"/>
      <c r="AXA204" s="229"/>
      <c r="AXB204" s="229"/>
      <c r="AXC204" s="229"/>
      <c r="AXD204" s="229"/>
      <c r="AXE204" s="229"/>
      <c r="AXF204" s="229"/>
      <c r="AXG204" s="229"/>
      <c r="AXH204" s="229"/>
      <c r="AXI204" s="229"/>
      <c r="AXJ204" s="229"/>
      <c r="AXK204" s="229"/>
      <c r="AXL204" s="229"/>
      <c r="AXM204" s="229"/>
      <c r="AXN204" s="229"/>
      <c r="AXO204" s="229"/>
      <c r="AXP204" s="229"/>
      <c r="AXQ204" s="229"/>
      <c r="AXR204" s="229"/>
      <c r="AXS204" s="229"/>
      <c r="AXT204" s="229"/>
      <c r="AXU204" s="229"/>
      <c r="AXV204" s="229"/>
      <c r="AXW204" s="229"/>
      <c r="AXX204" s="229"/>
      <c r="AXY204" s="229"/>
      <c r="AXZ204" s="229"/>
      <c r="AYA204" s="229"/>
      <c r="AYB204" s="229"/>
      <c r="AYC204" s="229"/>
      <c r="AYD204" s="229"/>
      <c r="AYE204" s="229"/>
      <c r="AYF204" s="229"/>
      <c r="AYG204" s="229"/>
      <c r="AYH204" s="229"/>
      <c r="AYI204" s="229"/>
      <c r="AYJ204" s="229"/>
      <c r="AYK204" s="229"/>
      <c r="AYL204" s="229"/>
      <c r="AYM204" s="229"/>
      <c r="AYN204" s="229"/>
      <c r="AYO204" s="229"/>
      <c r="AYP204" s="229"/>
      <c r="AYQ204" s="229"/>
      <c r="AYR204" s="229"/>
      <c r="AYS204" s="229"/>
      <c r="AYT204" s="229"/>
      <c r="AYU204" s="229"/>
      <c r="AYV204" s="229"/>
      <c r="AYW204" s="229"/>
      <c r="AYX204" s="229"/>
      <c r="AYY204" s="229"/>
      <c r="AYZ204" s="229"/>
      <c r="AZA204" s="229"/>
      <c r="AZB204" s="229"/>
      <c r="AZC204" s="229"/>
      <c r="AZD204" s="229"/>
      <c r="AZE204" s="229"/>
      <c r="AZF204" s="229"/>
      <c r="AZG204" s="229"/>
      <c r="AZH204" s="229"/>
      <c r="AZI204" s="229"/>
      <c r="AZJ204" s="229"/>
      <c r="AZK204" s="229"/>
      <c r="AZL204" s="229"/>
      <c r="AZM204" s="229"/>
      <c r="AZN204" s="229"/>
      <c r="AZO204" s="229"/>
      <c r="AZP204" s="229"/>
      <c r="AZQ204" s="229"/>
      <c r="AZR204" s="229"/>
      <c r="AZS204" s="229"/>
      <c r="AZT204" s="229"/>
      <c r="AZU204" s="229"/>
      <c r="AZV204" s="229"/>
      <c r="AZW204" s="229"/>
      <c r="AZX204" s="229"/>
      <c r="AZY204" s="229"/>
      <c r="AZZ204" s="229"/>
      <c r="BAA204" s="229"/>
      <c r="BAB204" s="229"/>
      <c r="BAC204" s="229"/>
      <c r="BAD204" s="229"/>
      <c r="BAE204" s="229"/>
      <c r="BAF204" s="229"/>
      <c r="BAG204" s="229"/>
      <c r="BAH204" s="229"/>
      <c r="BAI204" s="229"/>
      <c r="BAJ204" s="229"/>
      <c r="BAK204" s="229"/>
      <c r="BAL204" s="229"/>
      <c r="BAM204" s="229"/>
      <c r="BAN204" s="229"/>
      <c r="BAO204" s="229"/>
      <c r="BAP204" s="229"/>
      <c r="BAQ204" s="229"/>
      <c r="BAR204" s="229"/>
      <c r="BAS204" s="229"/>
      <c r="BAT204" s="229"/>
      <c r="BAU204" s="229"/>
      <c r="BAV204" s="229"/>
      <c r="BAW204" s="229"/>
      <c r="BAX204" s="229"/>
      <c r="BAY204" s="229"/>
      <c r="BAZ204" s="229"/>
      <c r="BBA204" s="229"/>
      <c r="BBB204" s="229"/>
      <c r="BBC204" s="229"/>
      <c r="BBD204" s="229"/>
      <c r="BBE204" s="229"/>
      <c r="BBF204" s="229"/>
      <c r="BBG204" s="229"/>
      <c r="BBH204" s="229"/>
      <c r="BBI204" s="229"/>
      <c r="BBJ204" s="229"/>
      <c r="BBK204" s="229"/>
      <c r="BBL204" s="229"/>
      <c r="BBM204" s="229"/>
      <c r="BBN204" s="229"/>
      <c r="BBO204" s="229"/>
      <c r="BBP204" s="229"/>
      <c r="BBQ204" s="229"/>
      <c r="BBR204" s="229"/>
      <c r="BBS204" s="229"/>
      <c r="BBT204" s="229"/>
      <c r="BBU204" s="229"/>
      <c r="BBV204" s="229"/>
      <c r="BBW204" s="229"/>
      <c r="BBX204" s="229"/>
      <c r="BBY204" s="229"/>
      <c r="BBZ204" s="229"/>
      <c r="BCA204" s="229"/>
      <c r="BCB204" s="229"/>
      <c r="BCC204" s="229"/>
      <c r="BCD204" s="229"/>
      <c r="BCE204" s="229"/>
      <c r="BCF204" s="229"/>
      <c r="BCG204" s="229"/>
      <c r="BCH204" s="229"/>
      <c r="BCI204" s="229"/>
      <c r="BCJ204" s="229"/>
      <c r="BCK204" s="229"/>
      <c r="BCL204" s="229"/>
      <c r="BCM204" s="229"/>
      <c r="BCN204" s="229"/>
      <c r="BCO204" s="229"/>
      <c r="BCP204" s="229"/>
      <c r="BCQ204" s="229"/>
      <c r="BCR204" s="229"/>
      <c r="BCS204" s="229"/>
      <c r="BCT204" s="229"/>
      <c r="BCU204" s="229"/>
      <c r="BCV204" s="229"/>
      <c r="BCW204" s="229"/>
      <c r="BCX204" s="229"/>
      <c r="BCY204" s="229"/>
      <c r="BCZ204" s="229"/>
      <c r="BDA204" s="229"/>
      <c r="BDB204" s="229"/>
      <c r="BDC204" s="229"/>
      <c r="BDD204" s="229"/>
      <c r="BDE204" s="229"/>
      <c r="BDF204" s="229"/>
      <c r="BDG204" s="229"/>
      <c r="BDH204" s="229"/>
      <c r="BDI204" s="229"/>
      <c r="BDJ204" s="229"/>
      <c r="BDK204" s="229"/>
      <c r="BDL204" s="229"/>
      <c r="BDM204" s="229"/>
      <c r="BDN204" s="229"/>
      <c r="BDO204" s="229"/>
      <c r="BDP204" s="229"/>
      <c r="BDQ204" s="229"/>
      <c r="BDR204" s="229"/>
      <c r="BDS204" s="229"/>
      <c r="BDT204" s="229"/>
      <c r="BDU204" s="229"/>
      <c r="BDV204" s="229"/>
      <c r="BDW204" s="229"/>
      <c r="BDX204" s="229"/>
      <c r="BDY204" s="229"/>
      <c r="BDZ204" s="229"/>
      <c r="BEA204" s="229"/>
      <c r="BEB204" s="229"/>
      <c r="BEC204" s="229"/>
      <c r="BED204" s="229"/>
      <c r="BEE204" s="229"/>
      <c r="BEF204" s="229"/>
      <c r="BEG204" s="229"/>
      <c r="BEH204" s="229"/>
      <c r="BEI204" s="229"/>
      <c r="BEJ204" s="229"/>
      <c r="BEK204" s="229"/>
      <c r="BEL204" s="229"/>
      <c r="BEM204" s="229"/>
      <c r="BEN204" s="229"/>
      <c r="BEO204" s="229"/>
      <c r="BEP204" s="229"/>
      <c r="BEQ204" s="229"/>
      <c r="BER204" s="229"/>
      <c r="BES204" s="229"/>
      <c r="BET204" s="229"/>
      <c r="BEU204" s="229"/>
      <c r="BEV204" s="229"/>
      <c r="BEW204" s="229"/>
      <c r="BEX204" s="229"/>
      <c r="BEY204" s="229"/>
      <c r="BEZ204" s="229"/>
      <c r="BFA204" s="229"/>
      <c r="BFB204" s="229"/>
      <c r="BFC204" s="229"/>
      <c r="BFD204" s="229"/>
      <c r="BFE204" s="229"/>
      <c r="BFF204" s="229"/>
      <c r="BFG204" s="229"/>
      <c r="BFH204" s="229"/>
      <c r="BFI204" s="229"/>
      <c r="BFJ204" s="229"/>
      <c r="BFK204" s="229"/>
      <c r="BFL204" s="229"/>
      <c r="BFM204" s="229"/>
      <c r="BFN204" s="229"/>
      <c r="BFO204" s="229"/>
      <c r="BFP204" s="229"/>
      <c r="BFQ204" s="229"/>
      <c r="BFR204" s="229"/>
      <c r="BFS204" s="229"/>
      <c r="BFT204" s="229"/>
      <c r="BFU204" s="229"/>
      <c r="BFV204" s="229"/>
      <c r="BFW204" s="229"/>
      <c r="BFX204" s="229"/>
      <c r="BFY204" s="229"/>
      <c r="BFZ204" s="229"/>
      <c r="BGA204" s="229"/>
      <c r="BGB204" s="229"/>
      <c r="BGC204" s="229"/>
      <c r="BGD204" s="229"/>
      <c r="BGE204" s="229"/>
      <c r="BGF204" s="229"/>
      <c r="BGG204" s="229"/>
      <c r="BGH204" s="229"/>
      <c r="BGI204" s="229"/>
      <c r="BGJ204" s="229"/>
      <c r="BGK204" s="229"/>
      <c r="BGL204" s="229"/>
      <c r="BGM204" s="229"/>
      <c r="BGN204" s="229"/>
      <c r="BGO204" s="229"/>
      <c r="BGP204" s="229"/>
      <c r="BGQ204" s="229"/>
      <c r="BGR204" s="229"/>
      <c r="BGS204" s="229"/>
      <c r="BGT204" s="229"/>
      <c r="BGU204" s="229"/>
      <c r="BGV204" s="229"/>
      <c r="BGW204" s="229"/>
      <c r="BGX204" s="229"/>
      <c r="BGY204" s="229"/>
      <c r="BGZ204" s="229"/>
      <c r="BHA204" s="229"/>
      <c r="BHB204" s="229"/>
      <c r="BHC204" s="229"/>
      <c r="BHD204" s="229"/>
      <c r="BHE204" s="229"/>
      <c r="BHF204" s="229"/>
      <c r="BHG204" s="229"/>
      <c r="BHH204" s="229"/>
      <c r="BHI204" s="229"/>
      <c r="BHJ204" s="229"/>
      <c r="BHK204" s="229"/>
      <c r="BHL204" s="229"/>
      <c r="BHM204" s="229"/>
      <c r="BHN204" s="229"/>
      <c r="BHO204" s="229"/>
      <c r="BHP204" s="229"/>
      <c r="BHQ204" s="229"/>
      <c r="BHR204" s="229"/>
      <c r="BHS204" s="229"/>
      <c r="BHT204" s="229"/>
      <c r="BHU204" s="229"/>
      <c r="BHV204" s="229"/>
      <c r="BHW204" s="229"/>
      <c r="BHX204" s="229"/>
      <c r="BHY204" s="229"/>
      <c r="BHZ204" s="229"/>
      <c r="BIA204" s="229"/>
      <c r="BIB204" s="229"/>
      <c r="BIC204" s="229"/>
      <c r="BID204" s="229"/>
      <c r="BIE204" s="229"/>
      <c r="BIF204" s="229"/>
      <c r="BIG204" s="229"/>
      <c r="BIH204" s="229"/>
      <c r="BII204" s="229"/>
      <c r="BIJ204" s="229"/>
      <c r="BIK204" s="229"/>
      <c r="BIL204" s="229"/>
      <c r="BIM204" s="229"/>
      <c r="BIN204" s="229"/>
      <c r="BIO204" s="229"/>
      <c r="BIP204" s="229"/>
      <c r="BIQ204" s="229"/>
      <c r="BIR204" s="229"/>
      <c r="BIS204" s="229"/>
      <c r="BIT204" s="229"/>
      <c r="BIU204" s="229"/>
      <c r="BIV204" s="229"/>
      <c r="BIW204" s="229"/>
      <c r="BIX204" s="229"/>
      <c r="BIY204" s="229"/>
      <c r="BIZ204" s="229"/>
      <c r="BJA204" s="229"/>
      <c r="BJB204" s="229"/>
      <c r="BJC204" s="229"/>
      <c r="BJD204" s="229"/>
      <c r="BJE204" s="229"/>
      <c r="BJF204" s="229"/>
      <c r="BJG204" s="229"/>
      <c r="BJH204" s="229"/>
      <c r="BJI204" s="229"/>
      <c r="BJJ204" s="229"/>
      <c r="BJK204" s="229"/>
      <c r="BJL204" s="229"/>
      <c r="BJM204" s="229"/>
      <c r="BJN204" s="229"/>
      <c r="BJO204" s="229"/>
      <c r="BJP204" s="229"/>
      <c r="BJQ204" s="229"/>
      <c r="BJR204" s="229"/>
      <c r="BJS204" s="229"/>
      <c r="BJT204" s="229"/>
      <c r="BJU204" s="229"/>
      <c r="BJV204" s="229"/>
      <c r="BJW204" s="229"/>
      <c r="BJX204" s="229"/>
      <c r="BJY204" s="229"/>
      <c r="BJZ204" s="229"/>
      <c r="BKA204" s="229"/>
      <c r="BKB204" s="229"/>
      <c r="BKC204" s="229"/>
      <c r="BKD204" s="229"/>
      <c r="BKE204" s="229"/>
      <c r="BKF204" s="229"/>
      <c r="BKG204" s="229"/>
      <c r="BKH204" s="229"/>
      <c r="BKI204" s="229"/>
      <c r="BKJ204" s="229"/>
      <c r="BKK204" s="229"/>
      <c r="BKL204" s="229"/>
      <c r="BKM204" s="229"/>
      <c r="BKN204" s="229"/>
      <c r="BKO204" s="229"/>
      <c r="BKP204" s="229"/>
      <c r="BKQ204" s="229"/>
      <c r="BKR204" s="229"/>
      <c r="BKS204" s="229"/>
      <c r="BKT204" s="229"/>
      <c r="BKU204" s="229"/>
      <c r="BKV204" s="229"/>
      <c r="BKW204" s="229"/>
      <c r="BKX204" s="229"/>
      <c r="BKY204" s="229"/>
      <c r="BKZ204" s="229"/>
      <c r="BLA204" s="229"/>
      <c r="BLB204" s="229"/>
      <c r="BLC204" s="229"/>
      <c r="BLD204" s="229"/>
      <c r="BLE204" s="229"/>
      <c r="BLF204" s="229"/>
      <c r="BLG204" s="229"/>
      <c r="BLH204" s="229"/>
      <c r="BLI204" s="229"/>
      <c r="BLJ204" s="229"/>
      <c r="BLK204" s="229"/>
      <c r="BLL204" s="229"/>
      <c r="BLM204" s="229"/>
      <c r="BLN204" s="229"/>
      <c r="BLO204" s="229"/>
      <c r="BLP204" s="229"/>
      <c r="BLQ204" s="229"/>
      <c r="BLR204" s="229"/>
      <c r="BLS204" s="229"/>
      <c r="BLT204" s="229"/>
      <c r="BLU204" s="229"/>
      <c r="BLV204" s="229"/>
      <c r="BLW204" s="229"/>
      <c r="BLX204" s="229"/>
      <c r="BLY204" s="229"/>
      <c r="BLZ204" s="229"/>
      <c r="BMA204" s="229"/>
      <c r="BMB204" s="229"/>
      <c r="BMC204" s="229"/>
      <c r="BMD204" s="229"/>
      <c r="BME204" s="229"/>
      <c r="BMF204" s="229"/>
      <c r="BMG204" s="229"/>
      <c r="BMH204" s="229"/>
      <c r="BMI204" s="229"/>
      <c r="BMJ204" s="229"/>
      <c r="BMK204" s="229"/>
      <c r="BML204" s="229"/>
      <c r="BMM204" s="229"/>
      <c r="BMN204" s="229"/>
      <c r="BMO204" s="229"/>
      <c r="BMP204" s="229"/>
      <c r="BMQ204" s="229"/>
      <c r="BMR204" s="229"/>
      <c r="BMS204" s="229"/>
      <c r="BMT204" s="229"/>
      <c r="BMU204" s="229"/>
      <c r="BMV204" s="229"/>
      <c r="BMW204" s="229"/>
      <c r="BMX204" s="229"/>
      <c r="BMY204" s="229"/>
      <c r="BMZ204" s="229"/>
      <c r="BNA204" s="229"/>
      <c r="BNB204" s="229"/>
      <c r="BNC204" s="229"/>
      <c r="BND204" s="229"/>
      <c r="BNE204" s="229"/>
      <c r="BNF204" s="229"/>
      <c r="BNG204" s="229"/>
      <c r="BNH204" s="229"/>
      <c r="BNI204" s="229"/>
      <c r="BNJ204" s="229"/>
      <c r="BNK204" s="229"/>
      <c r="BNL204" s="229"/>
      <c r="BNM204" s="229"/>
      <c r="BNN204" s="229"/>
      <c r="BNO204" s="229"/>
      <c r="BNP204" s="229"/>
      <c r="BNQ204" s="229"/>
      <c r="BNR204" s="229"/>
      <c r="BNS204" s="229"/>
      <c r="BNT204" s="229"/>
      <c r="BNU204" s="229"/>
      <c r="BNV204" s="229"/>
      <c r="BNW204" s="229"/>
      <c r="BNX204" s="229"/>
      <c r="BNY204" s="229"/>
      <c r="BNZ204" s="229"/>
      <c r="BOA204" s="229"/>
      <c r="BOB204" s="229"/>
      <c r="BOC204" s="229"/>
      <c r="BOD204" s="229"/>
      <c r="BOE204" s="229"/>
      <c r="BOF204" s="229"/>
      <c r="BOG204" s="229"/>
      <c r="BOH204" s="229"/>
      <c r="BOI204" s="229"/>
      <c r="BOJ204" s="229"/>
      <c r="BOK204" s="229"/>
      <c r="BOL204" s="229"/>
      <c r="BOM204" s="229"/>
      <c r="BON204" s="229"/>
      <c r="BOO204" s="229"/>
      <c r="BOP204" s="229"/>
      <c r="BOQ204" s="229"/>
      <c r="BOR204" s="229"/>
      <c r="BOS204" s="229"/>
      <c r="BOT204" s="229"/>
      <c r="BOU204" s="229"/>
      <c r="BOV204" s="229"/>
      <c r="BOW204" s="229"/>
      <c r="BOX204" s="229"/>
      <c r="BOY204" s="229"/>
      <c r="BOZ204" s="229"/>
      <c r="BPA204" s="229"/>
      <c r="BPB204" s="229"/>
      <c r="BPC204" s="229"/>
      <c r="BPD204" s="229"/>
      <c r="BPE204" s="229"/>
      <c r="BPF204" s="229"/>
      <c r="BPG204" s="229"/>
      <c r="BPH204" s="229"/>
      <c r="BPI204" s="229"/>
      <c r="BPJ204" s="229"/>
      <c r="BPK204" s="229"/>
      <c r="BPL204" s="229"/>
      <c r="BPM204" s="229"/>
      <c r="BPN204" s="229"/>
      <c r="BPO204" s="229"/>
      <c r="BPP204" s="229"/>
      <c r="BPQ204" s="229"/>
      <c r="BPR204" s="229"/>
      <c r="BPS204" s="229"/>
      <c r="BPT204" s="229"/>
      <c r="BPU204" s="229"/>
      <c r="BPV204" s="229"/>
      <c r="BPW204" s="229"/>
      <c r="BPX204" s="229"/>
      <c r="BPY204" s="229"/>
      <c r="BPZ204" s="229"/>
      <c r="BQA204" s="229"/>
      <c r="BQB204" s="229"/>
      <c r="BQC204" s="229"/>
      <c r="BQD204" s="229"/>
      <c r="BQE204" s="229"/>
      <c r="BQF204" s="229"/>
      <c r="BQG204" s="229"/>
      <c r="BQH204" s="229"/>
      <c r="BQI204" s="229"/>
      <c r="BQJ204" s="229"/>
      <c r="BQK204" s="229"/>
      <c r="BQL204" s="229"/>
      <c r="BQM204" s="229"/>
      <c r="BQN204" s="229"/>
      <c r="BQO204" s="229"/>
      <c r="BQP204" s="229"/>
      <c r="BQQ204" s="229"/>
      <c r="BQR204" s="229"/>
      <c r="BQS204" s="229"/>
      <c r="BQT204" s="229"/>
      <c r="BQU204" s="229"/>
      <c r="BQV204" s="229"/>
      <c r="BQW204" s="229"/>
      <c r="BQX204" s="229"/>
      <c r="BQY204" s="229"/>
      <c r="BQZ204" s="229"/>
      <c r="BRA204" s="229"/>
      <c r="BRB204" s="229"/>
      <c r="BRC204" s="229"/>
      <c r="BRD204" s="229"/>
      <c r="BRE204" s="229"/>
      <c r="BRF204" s="229"/>
      <c r="BRG204" s="229"/>
      <c r="BRH204" s="229"/>
      <c r="BRI204" s="229"/>
      <c r="BRJ204" s="229"/>
      <c r="BRK204" s="229"/>
      <c r="BRL204" s="229"/>
      <c r="BRM204" s="229"/>
      <c r="BRN204" s="229"/>
      <c r="BRO204" s="229"/>
      <c r="BRP204" s="229"/>
      <c r="BRQ204" s="229"/>
      <c r="BRR204" s="229"/>
      <c r="BRS204" s="229"/>
      <c r="BRT204" s="229"/>
      <c r="BRU204" s="229"/>
      <c r="BRV204" s="229"/>
      <c r="BRW204" s="229"/>
      <c r="BRX204" s="229"/>
      <c r="BRY204" s="229"/>
      <c r="BRZ204" s="229"/>
      <c r="BSA204" s="229"/>
      <c r="BSB204" s="229"/>
      <c r="BSC204" s="229"/>
      <c r="BSD204" s="229"/>
      <c r="BSE204" s="229"/>
      <c r="BSF204" s="229"/>
      <c r="BSG204" s="229"/>
      <c r="BSH204" s="229"/>
      <c r="BSI204" s="229"/>
      <c r="BSJ204" s="229"/>
      <c r="BSK204" s="229"/>
      <c r="BSL204" s="229"/>
      <c r="BSM204" s="229"/>
      <c r="BSN204" s="229"/>
      <c r="BSO204" s="229"/>
      <c r="BSP204" s="229"/>
      <c r="BSQ204" s="229"/>
      <c r="BSR204" s="229"/>
      <c r="BSS204" s="229"/>
      <c r="BST204" s="229"/>
      <c r="BSU204" s="229"/>
      <c r="BSV204" s="229"/>
      <c r="BSW204" s="229"/>
      <c r="BSX204" s="229"/>
      <c r="BSY204" s="229"/>
      <c r="BSZ204" s="229"/>
      <c r="BTA204" s="229"/>
      <c r="BTB204" s="229"/>
      <c r="BTC204" s="229"/>
      <c r="BTD204" s="229"/>
      <c r="BTE204" s="229"/>
      <c r="BTF204" s="229"/>
      <c r="BTG204" s="229"/>
      <c r="BTH204" s="229"/>
      <c r="BTI204" s="229"/>
      <c r="BTJ204" s="229"/>
      <c r="BTK204" s="229"/>
      <c r="BTL204" s="229"/>
      <c r="BTM204" s="229"/>
      <c r="BTN204" s="229"/>
      <c r="BTO204" s="229"/>
      <c r="BTP204" s="229"/>
      <c r="BTQ204" s="229"/>
      <c r="BTR204" s="229"/>
      <c r="BTS204" s="229"/>
      <c r="BTT204" s="229"/>
      <c r="BTU204" s="229"/>
      <c r="BTV204" s="229"/>
      <c r="BTW204" s="229"/>
      <c r="BTX204" s="229"/>
      <c r="BTY204" s="229"/>
      <c r="BTZ204" s="229"/>
      <c r="BUA204" s="229"/>
      <c r="BUB204" s="229"/>
      <c r="BUC204" s="229"/>
      <c r="BUD204" s="229"/>
      <c r="BUE204" s="229"/>
      <c r="BUF204" s="229"/>
      <c r="BUG204" s="229"/>
      <c r="BUH204" s="229"/>
      <c r="BUI204" s="229"/>
      <c r="BUJ204" s="229"/>
      <c r="BUK204" s="229"/>
      <c r="BUL204" s="229"/>
      <c r="BUM204" s="229"/>
      <c r="BUN204" s="229"/>
      <c r="BUO204" s="229"/>
      <c r="BUP204" s="229"/>
      <c r="BUQ204" s="229"/>
      <c r="BUR204" s="229"/>
      <c r="BUS204" s="229"/>
      <c r="BUT204" s="229"/>
      <c r="BUU204" s="229"/>
      <c r="BUV204" s="229"/>
      <c r="BUW204" s="229"/>
      <c r="BUX204" s="229"/>
      <c r="BUY204" s="229"/>
      <c r="BUZ204" s="229"/>
      <c r="BVA204" s="229"/>
      <c r="BVB204" s="229"/>
      <c r="BVC204" s="229"/>
      <c r="BVD204" s="229"/>
      <c r="BVE204" s="229"/>
      <c r="BVF204" s="229"/>
      <c r="BVG204" s="229"/>
      <c r="BVH204" s="229"/>
      <c r="BVI204" s="229"/>
      <c r="BVJ204" s="229"/>
      <c r="BVK204" s="229"/>
      <c r="BVL204" s="229"/>
      <c r="BVM204" s="229"/>
      <c r="BVN204" s="229"/>
      <c r="BVO204" s="229"/>
      <c r="BVP204" s="229"/>
      <c r="BVQ204" s="229"/>
      <c r="BVR204" s="229"/>
      <c r="BVS204" s="229"/>
      <c r="BVT204" s="229"/>
      <c r="BVU204" s="229"/>
      <c r="BVV204" s="229"/>
      <c r="BVW204" s="229"/>
      <c r="BVX204" s="229"/>
      <c r="BVY204" s="229"/>
      <c r="BVZ204" s="229"/>
      <c r="BWA204" s="229"/>
      <c r="BWB204" s="229"/>
      <c r="BWC204" s="229"/>
      <c r="BWD204" s="229"/>
      <c r="BWE204" s="229"/>
      <c r="BWF204" s="229"/>
      <c r="BWG204" s="229"/>
      <c r="BWH204" s="229"/>
      <c r="BWI204" s="229"/>
      <c r="BWJ204" s="229"/>
      <c r="BWK204" s="229"/>
      <c r="BWL204" s="229"/>
      <c r="BWM204" s="229"/>
      <c r="BWN204" s="229"/>
      <c r="BWO204" s="229"/>
      <c r="BWP204" s="229"/>
      <c r="BWQ204" s="229"/>
      <c r="BWR204" s="229"/>
      <c r="BWS204" s="229"/>
      <c r="BWT204" s="229"/>
      <c r="BWU204" s="229"/>
      <c r="BWV204" s="229"/>
      <c r="BWW204" s="229"/>
      <c r="BWX204" s="229"/>
      <c r="BWY204" s="229"/>
      <c r="BWZ204" s="229"/>
      <c r="BXA204" s="229"/>
      <c r="BXB204" s="229"/>
      <c r="BXC204" s="229"/>
      <c r="BXD204" s="229"/>
      <c r="BXE204" s="229"/>
      <c r="BXF204" s="229"/>
      <c r="BXG204" s="229"/>
      <c r="BXH204" s="229"/>
      <c r="BXI204" s="229"/>
      <c r="BXJ204" s="229"/>
      <c r="BXK204" s="229"/>
      <c r="BXL204" s="229"/>
      <c r="BXM204" s="229"/>
      <c r="BXN204" s="229"/>
      <c r="BXO204" s="229"/>
      <c r="BXP204" s="229"/>
      <c r="BXQ204" s="229"/>
      <c r="BXR204" s="229"/>
      <c r="BXS204" s="229"/>
      <c r="BXT204" s="229"/>
      <c r="BXU204" s="229"/>
      <c r="BXV204" s="229"/>
      <c r="BXW204" s="229"/>
      <c r="BXX204" s="229"/>
      <c r="BXY204" s="229"/>
      <c r="BXZ204" s="229"/>
      <c r="BYA204" s="229"/>
      <c r="BYB204" s="229"/>
      <c r="BYC204" s="229"/>
      <c r="BYD204" s="229"/>
      <c r="BYE204" s="229"/>
      <c r="BYF204" s="229"/>
      <c r="BYG204" s="229"/>
      <c r="BYH204" s="229"/>
      <c r="BYI204" s="229"/>
      <c r="BYJ204" s="229"/>
      <c r="BYK204" s="229"/>
      <c r="BYL204" s="229"/>
      <c r="BYM204" s="229"/>
      <c r="BYN204" s="229"/>
      <c r="BYO204" s="229"/>
      <c r="BYP204" s="229"/>
      <c r="BYQ204" s="229"/>
      <c r="BYR204" s="229"/>
      <c r="BYS204" s="229"/>
      <c r="BYT204" s="229"/>
      <c r="BYU204" s="229"/>
      <c r="BYV204" s="229"/>
      <c r="BYW204" s="229"/>
      <c r="BYX204" s="229"/>
      <c r="BYY204" s="229"/>
      <c r="BYZ204" s="229"/>
      <c r="BZA204" s="229"/>
      <c r="BZB204" s="229"/>
      <c r="BZC204" s="229"/>
      <c r="BZD204" s="229"/>
      <c r="BZE204" s="229"/>
      <c r="BZF204" s="229"/>
      <c r="BZG204" s="229"/>
      <c r="BZH204" s="229"/>
      <c r="BZI204" s="229"/>
      <c r="BZJ204" s="229"/>
      <c r="BZK204" s="229"/>
      <c r="BZL204" s="229"/>
      <c r="BZM204" s="229"/>
      <c r="BZN204" s="229"/>
      <c r="BZO204" s="229"/>
      <c r="BZP204" s="229"/>
      <c r="BZQ204" s="229"/>
      <c r="BZR204" s="229"/>
      <c r="BZS204" s="229"/>
      <c r="BZT204" s="229"/>
      <c r="BZU204" s="229"/>
      <c r="BZV204" s="229"/>
      <c r="BZW204" s="229"/>
      <c r="BZX204" s="229"/>
      <c r="BZY204" s="229"/>
      <c r="BZZ204" s="229"/>
      <c r="CAA204" s="229"/>
      <c r="CAB204" s="229"/>
      <c r="CAC204" s="229"/>
      <c r="CAD204" s="229"/>
      <c r="CAE204" s="229"/>
      <c r="CAF204" s="229"/>
      <c r="CAG204" s="229"/>
      <c r="CAH204" s="229"/>
      <c r="CAI204" s="229"/>
      <c r="CAJ204" s="229"/>
      <c r="CAK204" s="229"/>
      <c r="CAL204" s="229"/>
      <c r="CAM204" s="229"/>
      <c r="CAN204" s="229"/>
      <c r="CAO204" s="229"/>
      <c r="CAP204" s="229"/>
      <c r="CAQ204" s="229"/>
      <c r="CAR204" s="229"/>
      <c r="CAS204" s="229"/>
      <c r="CAT204" s="229"/>
      <c r="CAU204" s="229"/>
      <c r="CAV204" s="229"/>
      <c r="CAW204" s="229"/>
      <c r="CAX204" s="229"/>
      <c r="CAY204" s="229"/>
      <c r="CAZ204" s="229"/>
      <c r="CBA204" s="229"/>
      <c r="CBB204" s="229"/>
      <c r="CBC204" s="229"/>
      <c r="CBD204" s="229"/>
      <c r="CBE204" s="229"/>
      <c r="CBF204" s="229"/>
      <c r="CBG204" s="229"/>
      <c r="CBH204" s="229"/>
      <c r="CBI204" s="229"/>
      <c r="CBJ204" s="229"/>
      <c r="CBK204" s="229"/>
      <c r="CBL204" s="229"/>
      <c r="CBM204" s="229"/>
      <c r="CBN204" s="229"/>
      <c r="CBO204" s="229"/>
      <c r="CBP204" s="229"/>
      <c r="CBQ204" s="229"/>
      <c r="CBR204" s="229"/>
      <c r="CBS204" s="229"/>
      <c r="CBT204" s="229"/>
      <c r="CBU204" s="229"/>
      <c r="CBV204" s="229"/>
      <c r="CBW204" s="229"/>
      <c r="CBX204" s="229"/>
      <c r="CBY204" s="229"/>
      <c r="CBZ204" s="229"/>
      <c r="CCA204" s="229"/>
      <c r="CCB204" s="229"/>
      <c r="CCC204" s="229"/>
      <c r="CCD204" s="229"/>
      <c r="CCE204" s="229"/>
      <c r="CCF204" s="229"/>
      <c r="CCG204" s="229"/>
      <c r="CCH204" s="229"/>
      <c r="CCI204" s="229"/>
      <c r="CCJ204" s="229"/>
      <c r="CCK204" s="229"/>
      <c r="CCL204" s="229"/>
      <c r="CCM204" s="229"/>
      <c r="CCN204" s="229"/>
      <c r="CCO204" s="229"/>
      <c r="CCP204" s="229"/>
      <c r="CCQ204" s="229"/>
      <c r="CCR204" s="229"/>
      <c r="CCS204" s="229"/>
      <c r="CCT204" s="229"/>
      <c r="CCU204" s="229"/>
      <c r="CCV204" s="229"/>
      <c r="CCW204" s="229"/>
      <c r="CCX204" s="229"/>
      <c r="CCY204" s="229"/>
      <c r="CCZ204" s="229"/>
      <c r="CDA204" s="229"/>
      <c r="CDB204" s="229"/>
      <c r="CDC204" s="229"/>
      <c r="CDD204" s="229"/>
      <c r="CDE204" s="229"/>
      <c r="CDF204" s="229"/>
      <c r="CDG204" s="229"/>
      <c r="CDH204" s="229"/>
      <c r="CDI204" s="229"/>
      <c r="CDJ204" s="229"/>
      <c r="CDK204" s="229"/>
      <c r="CDL204" s="229"/>
      <c r="CDM204" s="229"/>
      <c r="CDN204" s="229"/>
      <c r="CDO204" s="229"/>
      <c r="CDP204" s="229"/>
      <c r="CDQ204" s="229"/>
      <c r="CDR204" s="229"/>
      <c r="CDS204" s="229"/>
      <c r="CDT204" s="229"/>
      <c r="CDU204" s="229"/>
      <c r="CDV204" s="229"/>
      <c r="CDW204" s="229"/>
      <c r="CDX204" s="229"/>
      <c r="CDY204" s="229"/>
      <c r="CDZ204" s="229"/>
      <c r="CEA204" s="229"/>
      <c r="CEB204" s="229"/>
      <c r="CEC204" s="229"/>
      <c r="CED204" s="229"/>
      <c r="CEE204" s="229"/>
      <c r="CEF204" s="229"/>
      <c r="CEG204" s="229"/>
      <c r="CEH204" s="229"/>
      <c r="CEI204" s="229"/>
      <c r="CEJ204" s="229"/>
      <c r="CEK204" s="229"/>
      <c r="CEL204" s="229"/>
      <c r="CEM204" s="229"/>
      <c r="CEN204" s="229"/>
      <c r="CEO204" s="229"/>
      <c r="CEP204" s="229"/>
      <c r="CEQ204" s="229"/>
      <c r="CER204" s="229"/>
      <c r="CES204" s="229"/>
      <c r="CET204" s="229"/>
      <c r="CEU204" s="229"/>
      <c r="CEV204" s="229"/>
      <c r="CEW204" s="229"/>
      <c r="CEX204" s="229"/>
      <c r="CEY204" s="229"/>
      <c r="CEZ204" s="229"/>
      <c r="CFA204" s="229"/>
      <c r="CFB204" s="229"/>
      <c r="CFC204" s="229"/>
      <c r="CFD204" s="229"/>
      <c r="CFE204" s="229"/>
      <c r="CFF204" s="229"/>
      <c r="CFG204" s="229"/>
      <c r="CFH204" s="229"/>
      <c r="CFI204" s="229"/>
      <c r="CFJ204" s="229"/>
      <c r="CFK204" s="229"/>
      <c r="CFL204" s="229"/>
      <c r="CFM204" s="229"/>
      <c r="CFN204" s="229"/>
      <c r="CFO204" s="229"/>
      <c r="CFP204" s="229"/>
      <c r="CFQ204" s="229"/>
      <c r="CFR204" s="229"/>
      <c r="CFS204" s="229"/>
      <c r="CFT204" s="229"/>
      <c r="CFU204" s="229"/>
      <c r="CFV204" s="229"/>
      <c r="CFW204" s="229"/>
      <c r="CFX204" s="229"/>
      <c r="CFY204" s="229"/>
      <c r="CFZ204" s="229"/>
      <c r="CGA204" s="229"/>
      <c r="CGB204" s="229"/>
      <c r="CGC204" s="229"/>
      <c r="CGD204" s="229"/>
      <c r="CGE204" s="229"/>
      <c r="CGF204" s="229"/>
      <c r="CGG204" s="229"/>
      <c r="CGH204" s="229"/>
      <c r="CGI204" s="229"/>
      <c r="CGJ204" s="229"/>
      <c r="CGK204" s="229"/>
      <c r="CGL204" s="229"/>
      <c r="CGM204" s="229"/>
      <c r="CGN204" s="229"/>
      <c r="CGO204" s="229"/>
      <c r="CGP204" s="229"/>
      <c r="CGQ204" s="229"/>
      <c r="CGR204" s="229"/>
      <c r="CGS204" s="229"/>
      <c r="CGT204" s="229"/>
      <c r="CGU204" s="229"/>
      <c r="CGV204" s="229"/>
      <c r="CGW204" s="229"/>
      <c r="CGX204" s="229"/>
      <c r="CGY204" s="229"/>
      <c r="CGZ204" s="229"/>
      <c r="CHA204" s="229"/>
      <c r="CHB204" s="229"/>
      <c r="CHC204" s="229"/>
      <c r="CHD204" s="229"/>
      <c r="CHE204" s="229"/>
      <c r="CHF204" s="229"/>
      <c r="CHG204" s="229"/>
      <c r="CHH204" s="229"/>
      <c r="CHI204" s="229"/>
      <c r="CHJ204" s="229"/>
      <c r="CHK204" s="229"/>
      <c r="CHL204" s="229"/>
      <c r="CHM204" s="229"/>
      <c r="CHN204" s="229"/>
      <c r="CHO204" s="229"/>
      <c r="CHP204" s="229"/>
      <c r="CHQ204" s="229"/>
      <c r="CHR204" s="229"/>
      <c r="CHS204" s="229"/>
      <c r="CHT204" s="229"/>
      <c r="CHU204" s="229"/>
      <c r="CHV204" s="229"/>
      <c r="CHW204" s="229"/>
      <c r="CHX204" s="229"/>
      <c r="CHY204" s="229"/>
      <c r="CHZ204" s="229"/>
      <c r="CIA204" s="229"/>
      <c r="CIB204" s="229"/>
      <c r="CIC204" s="229"/>
      <c r="CID204" s="229"/>
      <c r="CIE204" s="229"/>
      <c r="CIF204" s="229"/>
      <c r="CIG204" s="229"/>
      <c r="CIH204" s="229"/>
      <c r="CII204" s="229"/>
      <c r="CIJ204" s="229"/>
      <c r="CIK204" s="229"/>
      <c r="CIL204" s="229"/>
      <c r="CIM204" s="229"/>
      <c r="CIN204" s="229"/>
      <c r="CIO204" s="229"/>
      <c r="CIP204" s="229"/>
      <c r="CIQ204" s="229"/>
      <c r="CIR204" s="229"/>
      <c r="CIS204" s="229"/>
      <c r="CIT204" s="229"/>
      <c r="CIU204" s="229"/>
      <c r="CIV204" s="229"/>
      <c r="CIW204" s="229"/>
      <c r="CIX204" s="229"/>
      <c r="CIY204" s="229"/>
      <c r="CIZ204" s="229"/>
      <c r="CJA204" s="229"/>
      <c r="CJB204" s="229"/>
      <c r="CJC204" s="229"/>
      <c r="CJD204" s="229"/>
      <c r="CJE204" s="229"/>
      <c r="CJF204" s="229"/>
      <c r="CJG204" s="229"/>
      <c r="CJH204" s="229"/>
      <c r="CJI204" s="229"/>
      <c r="CJJ204" s="229"/>
      <c r="CJK204" s="229"/>
      <c r="CJL204" s="229"/>
      <c r="CJM204" s="229"/>
      <c r="CJN204" s="229"/>
      <c r="CJO204" s="229"/>
      <c r="CJP204" s="229"/>
      <c r="CJQ204" s="229"/>
      <c r="CJR204" s="229"/>
      <c r="CJS204" s="229"/>
      <c r="CJT204" s="229"/>
      <c r="CJU204" s="229"/>
      <c r="CJV204" s="229"/>
      <c r="CJW204" s="229"/>
      <c r="CJX204" s="229"/>
      <c r="CJY204" s="229"/>
      <c r="CJZ204" s="229"/>
      <c r="CKA204" s="229"/>
      <c r="CKB204" s="229"/>
      <c r="CKC204" s="229"/>
      <c r="CKD204" s="229"/>
      <c r="CKE204" s="229"/>
      <c r="CKF204" s="229"/>
      <c r="CKG204" s="229"/>
      <c r="CKH204" s="229"/>
      <c r="CKI204" s="229"/>
      <c r="CKJ204" s="229"/>
      <c r="CKK204" s="229"/>
      <c r="CKL204" s="229"/>
      <c r="CKM204" s="229"/>
      <c r="CKN204" s="229"/>
      <c r="CKO204" s="229"/>
      <c r="CKP204" s="229"/>
      <c r="CKQ204" s="229"/>
      <c r="CKR204" s="229"/>
      <c r="CKS204" s="229"/>
      <c r="CKT204" s="229"/>
      <c r="CKU204" s="229"/>
      <c r="CKV204" s="229"/>
      <c r="CKW204" s="229"/>
      <c r="CKX204" s="229"/>
      <c r="CKY204" s="229"/>
      <c r="CKZ204" s="229"/>
      <c r="CLA204" s="229"/>
      <c r="CLB204" s="229"/>
      <c r="CLC204" s="229"/>
      <c r="CLD204" s="229"/>
      <c r="CLE204" s="229"/>
      <c r="CLF204" s="229"/>
      <c r="CLG204" s="229"/>
      <c r="CLH204" s="229"/>
      <c r="CLI204" s="229"/>
      <c r="CLJ204" s="229"/>
      <c r="CLK204" s="229"/>
      <c r="CLL204" s="229"/>
      <c r="CLM204" s="229"/>
      <c r="CLN204" s="229"/>
      <c r="CLO204" s="229"/>
      <c r="CLP204" s="229"/>
      <c r="CLQ204" s="229"/>
      <c r="CLR204" s="229"/>
      <c r="CLS204" s="229"/>
      <c r="CLT204" s="229"/>
      <c r="CLU204" s="229"/>
      <c r="CLV204" s="229"/>
      <c r="CLW204" s="229"/>
      <c r="CLX204" s="229"/>
      <c r="CLY204" s="229"/>
      <c r="CLZ204" s="229"/>
      <c r="CMA204" s="229"/>
      <c r="CMB204" s="229"/>
      <c r="CMC204" s="229"/>
      <c r="CMD204" s="229"/>
      <c r="CME204" s="229"/>
      <c r="CMF204" s="229"/>
      <c r="CMG204" s="229"/>
      <c r="CMH204" s="229"/>
      <c r="CMI204" s="229"/>
      <c r="CMJ204" s="229"/>
      <c r="CMK204" s="229"/>
      <c r="CML204" s="229"/>
      <c r="CMM204" s="229"/>
      <c r="CMN204" s="229"/>
      <c r="CMO204" s="229"/>
      <c r="CMP204" s="229"/>
      <c r="CMQ204" s="229"/>
      <c r="CMR204" s="229"/>
      <c r="CMS204" s="229"/>
      <c r="CMT204" s="229"/>
      <c r="CMU204" s="229"/>
      <c r="CMV204" s="229"/>
      <c r="CMW204" s="229"/>
      <c r="CMX204" s="229"/>
      <c r="CMY204" s="229"/>
      <c r="CMZ204" s="229"/>
      <c r="CNA204" s="229"/>
      <c r="CNB204" s="229"/>
      <c r="CNC204" s="229"/>
      <c r="CND204" s="229"/>
      <c r="CNE204" s="229"/>
      <c r="CNF204" s="229"/>
      <c r="CNG204" s="229"/>
      <c r="CNH204" s="229"/>
      <c r="CNI204" s="229"/>
      <c r="CNJ204" s="229"/>
      <c r="CNK204" s="229"/>
      <c r="CNL204" s="229"/>
      <c r="CNM204" s="229"/>
      <c r="CNN204" s="229"/>
      <c r="CNO204" s="229"/>
      <c r="CNP204" s="229"/>
      <c r="CNQ204" s="229"/>
      <c r="CNR204" s="229"/>
      <c r="CNS204" s="229"/>
      <c r="CNT204" s="229"/>
      <c r="CNU204" s="229"/>
      <c r="CNV204" s="229"/>
      <c r="CNW204" s="229"/>
      <c r="CNX204" s="229"/>
      <c r="CNY204" s="229"/>
      <c r="CNZ204" s="229"/>
      <c r="COA204" s="229"/>
      <c r="COB204" s="229"/>
      <c r="COC204" s="229"/>
      <c r="COD204" s="229"/>
      <c r="COE204" s="229"/>
      <c r="COF204" s="229"/>
      <c r="COG204" s="229"/>
      <c r="COH204" s="229"/>
      <c r="COI204" s="229"/>
      <c r="COJ204" s="229"/>
      <c r="COK204" s="229"/>
      <c r="COL204" s="229"/>
      <c r="COM204" s="229"/>
      <c r="CON204" s="229"/>
      <c r="COO204" s="229"/>
      <c r="COP204" s="229"/>
      <c r="COQ204" s="229"/>
      <c r="COR204" s="229"/>
      <c r="COS204" s="229"/>
      <c r="COT204" s="229"/>
      <c r="COU204" s="229"/>
      <c r="COV204" s="229"/>
      <c r="COW204" s="229"/>
      <c r="COX204" s="229"/>
      <c r="COY204" s="229"/>
      <c r="COZ204" s="229"/>
      <c r="CPA204" s="229"/>
      <c r="CPB204" s="229"/>
      <c r="CPC204" s="229"/>
      <c r="CPD204" s="229"/>
      <c r="CPE204" s="229"/>
      <c r="CPF204" s="229"/>
      <c r="CPG204" s="229"/>
      <c r="CPH204" s="229"/>
      <c r="CPI204" s="229"/>
      <c r="CPJ204" s="229"/>
      <c r="CPK204" s="229"/>
      <c r="CPL204" s="229"/>
      <c r="CPM204" s="229"/>
      <c r="CPN204" s="229"/>
      <c r="CPO204" s="229"/>
      <c r="CPP204" s="229"/>
      <c r="CPQ204" s="229"/>
      <c r="CPR204" s="229"/>
      <c r="CPS204" s="229"/>
      <c r="CPT204" s="229"/>
      <c r="CPU204" s="229"/>
      <c r="CPV204" s="229"/>
      <c r="CPW204" s="229"/>
      <c r="CPX204" s="229"/>
      <c r="CPY204" s="229"/>
      <c r="CPZ204" s="229"/>
      <c r="CQA204" s="229"/>
      <c r="CQB204" s="229"/>
      <c r="CQC204" s="229"/>
      <c r="CQD204" s="229"/>
      <c r="CQE204" s="229"/>
      <c r="CQF204" s="229"/>
      <c r="CQG204" s="229"/>
      <c r="CQH204" s="229"/>
      <c r="CQI204" s="229"/>
      <c r="CQJ204" s="229"/>
      <c r="CQK204" s="229"/>
      <c r="CQL204" s="229"/>
      <c r="CQM204" s="229"/>
      <c r="CQN204" s="229"/>
      <c r="CQO204" s="229"/>
      <c r="CQP204" s="229"/>
      <c r="CQQ204" s="229"/>
      <c r="CQR204" s="229"/>
      <c r="CQS204" s="229"/>
      <c r="CQT204" s="229"/>
      <c r="CQU204" s="229"/>
      <c r="CQV204" s="229"/>
      <c r="CQW204" s="229"/>
      <c r="CQX204" s="229"/>
      <c r="CQY204" s="229"/>
      <c r="CQZ204" s="229"/>
      <c r="CRA204" s="229"/>
      <c r="CRB204" s="229"/>
      <c r="CRC204" s="229"/>
      <c r="CRD204" s="229"/>
      <c r="CRE204" s="229"/>
      <c r="CRF204" s="229"/>
      <c r="CRG204" s="229"/>
      <c r="CRH204" s="229"/>
      <c r="CRI204" s="229"/>
      <c r="CRJ204" s="229"/>
      <c r="CRK204" s="229"/>
      <c r="CRL204" s="229"/>
      <c r="CRM204" s="229"/>
      <c r="CRN204" s="229"/>
      <c r="CRO204" s="229"/>
      <c r="CRP204" s="229"/>
      <c r="CRQ204" s="229"/>
      <c r="CRR204" s="229"/>
      <c r="CRS204" s="229"/>
      <c r="CRT204" s="229"/>
      <c r="CRU204" s="229"/>
      <c r="CRV204" s="229"/>
      <c r="CRW204" s="229"/>
      <c r="CRX204" s="229"/>
      <c r="CRY204" s="229"/>
      <c r="CRZ204" s="229"/>
      <c r="CSA204" s="229"/>
      <c r="CSB204" s="229"/>
      <c r="CSC204" s="229"/>
      <c r="CSD204" s="229"/>
      <c r="CSE204" s="229"/>
      <c r="CSF204" s="229"/>
      <c r="CSG204" s="229"/>
      <c r="CSH204" s="229"/>
      <c r="CSI204" s="229"/>
      <c r="CSJ204" s="229"/>
      <c r="CSK204" s="229"/>
      <c r="CSL204" s="229"/>
      <c r="CSM204" s="229"/>
      <c r="CSN204" s="229"/>
      <c r="CSO204" s="229"/>
      <c r="CSP204" s="229"/>
      <c r="CSQ204" s="229"/>
      <c r="CSR204" s="229"/>
      <c r="CSS204" s="229"/>
      <c r="CST204" s="229"/>
      <c r="CSU204" s="229"/>
      <c r="CSV204" s="229"/>
      <c r="CSW204" s="229"/>
      <c r="CSX204" s="229"/>
      <c r="CSY204" s="229"/>
      <c r="CSZ204" s="229"/>
      <c r="CTA204" s="229"/>
      <c r="CTB204" s="229"/>
      <c r="CTC204" s="229"/>
      <c r="CTD204" s="229"/>
      <c r="CTE204" s="229"/>
      <c r="CTF204" s="229"/>
      <c r="CTG204" s="229"/>
      <c r="CTH204" s="229"/>
      <c r="CTI204" s="229"/>
      <c r="CTJ204" s="229"/>
      <c r="CTK204" s="229"/>
      <c r="CTL204" s="229"/>
      <c r="CTM204" s="229"/>
      <c r="CTN204" s="229"/>
      <c r="CTO204" s="229"/>
      <c r="CTP204" s="229"/>
      <c r="CTQ204" s="229"/>
      <c r="CTR204" s="229"/>
      <c r="CTS204" s="229"/>
      <c r="CTT204" s="229"/>
      <c r="CTU204" s="229"/>
      <c r="CTV204" s="229"/>
      <c r="CTW204" s="229"/>
      <c r="CTX204" s="229"/>
      <c r="CTY204" s="229"/>
      <c r="CTZ204" s="229"/>
      <c r="CUA204" s="229"/>
    </row>
  </sheetData>
  <mergeCells count="7">
    <mergeCell ref="E80:E82"/>
    <mergeCell ref="A1:L1"/>
    <mergeCell ref="A2:B2"/>
    <mergeCell ref="E2:K2"/>
    <mergeCell ref="A3:B3"/>
    <mergeCell ref="I3:J3"/>
    <mergeCell ref="K3:L3"/>
  </mergeCells>
  <pageMargins left="0" right="0" top="0" bottom="0" header="0" footer="0"/>
  <pageSetup paperSize="9" scale="17" fitToHeight="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R40"/>
  <sheetViews>
    <sheetView view="pageBreakPreview" zoomScale="60" zoomScaleNormal="60" workbookViewId="0">
      <selection activeCell="H33" sqref="H33"/>
    </sheetView>
  </sheetViews>
  <sheetFormatPr defaultColWidth="9" defaultRowHeight="14.4"/>
  <cols>
    <col min="1" max="1" width="16.33203125" customWidth="1"/>
    <col min="2" max="3" width="10.5546875" customWidth="1"/>
    <col min="4" max="4" width="9.33203125" customWidth="1"/>
    <col min="5" max="5" width="17.109375" customWidth="1"/>
    <col min="6" max="6" width="10.5546875" customWidth="1"/>
    <col min="7" max="7" width="13.6640625" customWidth="1"/>
    <col min="8" max="8" width="9.33203125" customWidth="1"/>
    <col min="9" max="9" width="17.109375" customWidth="1"/>
    <col min="10" max="11" width="10.5546875" customWidth="1"/>
    <col min="12" max="12" width="9.88671875" customWidth="1"/>
    <col min="13" max="13" width="21.88671875" customWidth="1"/>
    <col min="14" max="14" width="17.6640625" customWidth="1"/>
    <col min="15" max="15" width="13.88671875" customWidth="1"/>
    <col min="16" max="16" width="26.109375" customWidth="1"/>
  </cols>
  <sheetData>
    <row r="1" spans="1:18" s="169" customFormat="1" ht="18.75" customHeight="1">
      <c r="A1" s="620" t="s">
        <v>250</v>
      </c>
      <c r="B1" s="621"/>
      <c r="C1" s="621"/>
      <c r="D1" s="621"/>
      <c r="E1" s="621"/>
      <c r="F1" s="621"/>
      <c r="G1" s="174"/>
      <c r="H1" s="173" t="s">
        <v>251</v>
      </c>
      <c r="I1" s="174" t="str">
        <f>+OB!C2</f>
        <v>S2554MESS651WV</v>
      </c>
      <c r="J1" s="199" t="s">
        <v>252</v>
      </c>
      <c r="K1" s="622"/>
      <c r="L1" s="623"/>
      <c r="M1" s="200" t="s">
        <v>253</v>
      </c>
      <c r="N1" s="201">
        <v>45698</v>
      </c>
      <c r="O1" s="624"/>
      <c r="P1" s="625"/>
    </row>
    <row r="2" spans="1:18" s="170" customFormat="1" ht="18.75" customHeight="1">
      <c r="A2" s="626" t="s">
        <v>254</v>
      </c>
      <c r="B2" s="626"/>
      <c r="C2" s="626"/>
      <c r="D2" s="626"/>
      <c r="E2" s="626" t="s">
        <v>255</v>
      </c>
      <c r="F2" s="626"/>
      <c r="G2" s="626"/>
      <c r="H2" s="626"/>
      <c r="I2" s="626" t="s">
        <v>256</v>
      </c>
      <c r="J2" s="626"/>
      <c r="K2" s="626"/>
      <c r="L2" s="626"/>
      <c r="M2" s="627" t="s">
        <v>257</v>
      </c>
      <c r="N2" s="627"/>
      <c r="O2" s="627"/>
      <c r="P2" s="202"/>
    </row>
    <row r="3" spans="1:18" s="171" customFormat="1" ht="18.75" customHeight="1">
      <c r="A3" s="175" t="s">
        <v>192</v>
      </c>
      <c r="B3" s="176">
        <f>+G1</f>
        <v>0</v>
      </c>
      <c r="C3" s="176" t="str">
        <f>+I1</f>
        <v>S2554MESS651WV</v>
      </c>
      <c r="D3" s="177" t="s">
        <v>258</v>
      </c>
      <c r="E3" s="175" t="s">
        <v>192</v>
      </c>
      <c r="F3" s="176">
        <f>+G1</f>
        <v>0</v>
      </c>
      <c r="G3" s="176" t="str">
        <f>+I1</f>
        <v>S2554MESS651WV</v>
      </c>
      <c r="H3" s="177" t="s">
        <v>258</v>
      </c>
      <c r="I3" s="175" t="s">
        <v>192</v>
      </c>
      <c r="J3" s="176">
        <f>+G1</f>
        <v>0</v>
      </c>
      <c r="K3" s="176" t="str">
        <f>+I1</f>
        <v>S2554MESS651WV</v>
      </c>
      <c r="L3" s="177" t="s">
        <v>258</v>
      </c>
      <c r="M3" s="203" t="s">
        <v>259</v>
      </c>
      <c r="N3" s="204" t="s">
        <v>260</v>
      </c>
      <c r="O3" s="205" t="s">
        <v>261</v>
      </c>
      <c r="P3" s="206" t="s">
        <v>262</v>
      </c>
    </row>
    <row r="4" spans="1:18" s="169" customFormat="1" ht="18.75" customHeight="1">
      <c r="A4" s="178" t="s">
        <v>79</v>
      </c>
      <c r="B4" s="179"/>
      <c r="C4" s="180">
        <f>+IFERROR(SUMIF(OB!$G$10:$G$25,'MACHINE REQURMENT'!A4,OB!$J$10:$J$25),"0")</f>
        <v>0</v>
      </c>
      <c r="D4" s="181">
        <f t="shared" ref="D4:D39" si="0">C4-B4</f>
        <v>0</v>
      </c>
      <c r="E4" s="178" t="s">
        <v>79</v>
      </c>
      <c r="F4" s="179"/>
      <c r="G4" s="180">
        <f>+IFERROR(SUMIF(OB!$G$27:$G$44,'MACHINE REQURMENT'!E4,OB!$J$27:$J$44),"0")</f>
        <v>5</v>
      </c>
      <c r="H4" s="182">
        <f t="shared" ref="H4:H39" si="1">G4-F4</f>
        <v>5</v>
      </c>
      <c r="I4" s="178" t="s">
        <v>79</v>
      </c>
      <c r="J4" s="179"/>
      <c r="K4" s="180">
        <f>+IFERROR(SUMIF(OB!$G$46:$G$83,'MACHINE REQURMENT'!I4,OB!$J$46:$J$83),"0")</f>
        <v>16</v>
      </c>
      <c r="L4" s="182">
        <f t="shared" ref="L4:L39" si="2">K4-J4</f>
        <v>16</v>
      </c>
      <c r="M4" s="178" t="s">
        <v>79</v>
      </c>
      <c r="N4" s="207">
        <f>D4+H4+L4</f>
        <v>21</v>
      </c>
      <c r="O4" s="208">
        <f t="shared" ref="O4:O21" si="3">D4+H4+L4</f>
        <v>21</v>
      </c>
      <c r="P4" s="209"/>
      <c r="Q4" s="223"/>
      <c r="R4" s="223">
        <f>C4+G4+K4</f>
        <v>21</v>
      </c>
    </row>
    <row r="5" spans="1:18" s="169" customFormat="1" ht="18.75" customHeight="1">
      <c r="A5" s="183" t="s">
        <v>138</v>
      </c>
      <c r="B5" s="184"/>
      <c r="C5" s="184">
        <f>+IFERROR(SUMIF(OB!$G$10:$G$25,'MACHINE REQURMENT'!A5,OB!$J$10:$J$25),"0")</f>
        <v>0</v>
      </c>
      <c r="D5" s="185">
        <f t="shared" si="0"/>
        <v>0</v>
      </c>
      <c r="E5" s="183" t="s">
        <v>138</v>
      </c>
      <c r="F5" s="184"/>
      <c r="G5" s="184">
        <f>+IFERROR(SUMIF(OB!$G$27:$G$44,'MACHINE REQURMENT'!E5,OB!$J$27:$J$44),"0")</f>
        <v>0</v>
      </c>
      <c r="H5" s="186">
        <f t="shared" si="1"/>
        <v>0</v>
      </c>
      <c r="I5" s="183" t="s">
        <v>138</v>
      </c>
      <c r="J5" s="184"/>
      <c r="K5" s="184">
        <f>+IFERROR(SUMIF(OB!$G$46:$G$83,'MACHINE REQURMENT'!I5,OB!$J$46:$J$83),"0")</f>
        <v>0</v>
      </c>
      <c r="L5" s="186">
        <f t="shared" si="2"/>
        <v>0</v>
      </c>
      <c r="M5" s="183" t="s">
        <v>138</v>
      </c>
      <c r="N5" s="210">
        <f t="shared" ref="N5:N39" si="4">D5+H5+L5</f>
        <v>0</v>
      </c>
      <c r="O5" s="211">
        <f t="shared" si="3"/>
        <v>0</v>
      </c>
      <c r="P5" s="212"/>
      <c r="Q5" s="223"/>
      <c r="R5" s="223">
        <f t="shared" ref="Q5:R40" si="5">C5+G5+K5</f>
        <v>0</v>
      </c>
    </row>
    <row r="6" spans="1:18" s="169" customFormat="1" ht="18.75" customHeight="1">
      <c r="A6" s="187" t="s">
        <v>141</v>
      </c>
      <c r="B6" s="188"/>
      <c r="C6" s="188">
        <f>+IFERROR(SUMIF(OB!$G$10:$G$25,'MACHINE REQURMENT'!A6,OB!$J$10:$J$25),"0")</f>
        <v>0</v>
      </c>
      <c r="D6" s="189">
        <f t="shared" si="0"/>
        <v>0</v>
      </c>
      <c r="E6" s="187" t="s">
        <v>141</v>
      </c>
      <c r="F6" s="188"/>
      <c r="G6" s="188">
        <f>+IFERROR(SUMIF(OB!$G$27:$G$44,'MACHINE REQURMENT'!E6,OB!$J$27:$J$44),"0")</f>
        <v>0</v>
      </c>
      <c r="H6" s="190">
        <f t="shared" si="1"/>
        <v>0</v>
      </c>
      <c r="I6" s="187" t="s">
        <v>141</v>
      </c>
      <c r="J6" s="188"/>
      <c r="K6" s="188">
        <f>+IFERROR(SUMIF(OB!$G$46:$G$83,'MACHINE REQURMENT'!I6,OB!$J$46:$J$83),"0")</f>
        <v>0</v>
      </c>
      <c r="L6" s="190">
        <f t="shared" si="2"/>
        <v>0</v>
      </c>
      <c r="M6" s="187" t="s">
        <v>141</v>
      </c>
      <c r="N6" s="213">
        <f t="shared" si="4"/>
        <v>0</v>
      </c>
      <c r="O6" s="214">
        <f t="shared" si="3"/>
        <v>0</v>
      </c>
      <c r="P6" s="215"/>
      <c r="Q6" s="223"/>
      <c r="R6" s="223">
        <f t="shared" si="5"/>
        <v>0</v>
      </c>
    </row>
    <row r="7" spans="1:18" s="169" customFormat="1" ht="18.75" customHeight="1">
      <c r="A7" s="183" t="s">
        <v>144</v>
      </c>
      <c r="B7" s="191"/>
      <c r="C7" s="191">
        <f>+IFERROR(SUMIF(OB!$G$10:$G$25,'MACHINE REQURMENT'!A7,OB!$J$10:$J$25),"0")</f>
        <v>0</v>
      </c>
      <c r="D7" s="185">
        <f t="shared" si="0"/>
        <v>0</v>
      </c>
      <c r="E7" s="183" t="s">
        <v>144</v>
      </c>
      <c r="F7" s="191"/>
      <c r="G7" s="191">
        <f>+IFERROR(SUMIF(OB!$G$27:$G$44,'MACHINE REQURMENT'!E7,OB!$J$27:$J$44),"0")</f>
        <v>0</v>
      </c>
      <c r="H7" s="186">
        <f t="shared" si="1"/>
        <v>0</v>
      </c>
      <c r="I7" s="183" t="s">
        <v>144</v>
      </c>
      <c r="J7" s="191"/>
      <c r="K7" s="191">
        <f>+IFERROR(SUMIF(OB!$G$46:$G$83,'MACHINE REQURMENT'!I7,OB!$J$46:$J$83),"0")</f>
        <v>0</v>
      </c>
      <c r="L7" s="186">
        <f t="shared" si="2"/>
        <v>0</v>
      </c>
      <c r="M7" s="183" t="s">
        <v>144</v>
      </c>
      <c r="N7" s="210">
        <f t="shared" si="4"/>
        <v>0</v>
      </c>
      <c r="O7" s="211">
        <f t="shared" si="3"/>
        <v>0</v>
      </c>
      <c r="P7" s="216"/>
      <c r="Q7" s="223"/>
      <c r="R7" s="223">
        <f t="shared" si="5"/>
        <v>0</v>
      </c>
    </row>
    <row r="8" spans="1:18" s="169" customFormat="1" ht="18.75" customHeight="1">
      <c r="A8" s="183" t="s">
        <v>72</v>
      </c>
      <c r="B8" s="184"/>
      <c r="C8" s="184">
        <f>+IFERROR(SUMIF(OB!$G$10:$G$25,'MACHINE REQURMENT'!A8,OB!$J$10:$J$25),"0")</f>
        <v>2</v>
      </c>
      <c r="D8" s="185">
        <f t="shared" si="0"/>
        <v>2</v>
      </c>
      <c r="E8" s="183" t="s">
        <v>72</v>
      </c>
      <c r="F8" s="184"/>
      <c r="G8" s="184">
        <f>+IFERROR(SUMIF(OB!$G$27:$G$44,'MACHINE REQURMENT'!E8,OB!$J$27:$J$44),"0")</f>
        <v>2</v>
      </c>
      <c r="H8" s="186">
        <f t="shared" si="1"/>
        <v>2</v>
      </c>
      <c r="I8" s="183" t="s">
        <v>72</v>
      </c>
      <c r="J8" s="184"/>
      <c r="K8" s="184">
        <f>+IFERROR(SUMIF(OB!$G$46:$G$83,'MACHINE REQURMENT'!I8,OB!$J$46:$J$83),"0")</f>
        <v>4</v>
      </c>
      <c r="L8" s="186">
        <f t="shared" si="2"/>
        <v>4</v>
      </c>
      <c r="M8" s="183" t="s">
        <v>72</v>
      </c>
      <c r="N8" s="210">
        <f t="shared" si="4"/>
        <v>8</v>
      </c>
      <c r="O8" s="211">
        <f t="shared" si="3"/>
        <v>8</v>
      </c>
      <c r="P8" s="217"/>
      <c r="Q8" s="223"/>
      <c r="R8" s="223">
        <f t="shared" si="5"/>
        <v>8</v>
      </c>
    </row>
    <row r="9" spans="1:18" s="169" customFormat="1" ht="18.75" customHeight="1">
      <c r="A9" s="192" t="s">
        <v>150</v>
      </c>
      <c r="B9" s="193"/>
      <c r="C9" s="193">
        <f>+IFERROR(SUMIF(OB!$G$10:$G$25,'MACHINE REQURMENT'!A9,OB!$J$10:$J$25),"0")</f>
        <v>0</v>
      </c>
      <c r="D9" s="194">
        <f t="shared" si="0"/>
        <v>0</v>
      </c>
      <c r="E9" s="192" t="s">
        <v>150</v>
      </c>
      <c r="F9" s="193"/>
      <c r="G9" s="193">
        <f>+IFERROR(SUMIF(OB!$G$27:$G$44,'MACHINE REQURMENT'!E9,OB!$J$27:$J$44),"0")</f>
        <v>0</v>
      </c>
      <c r="H9" s="195">
        <f t="shared" si="1"/>
        <v>0</v>
      </c>
      <c r="I9" s="192" t="s">
        <v>150</v>
      </c>
      <c r="J9" s="193"/>
      <c r="K9" s="193">
        <f>+IFERROR(SUMIF(OB!$G$46:$G$83,'MACHINE REQURMENT'!I9,OB!$J$46:$J$83),"0")</f>
        <v>0</v>
      </c>
      <c r="L9" s="195">
        <f t="shared" si="2"/>
        <v>0</v>
      </c>
      <c r="M9" s="192" t="s">
        <v>150</v>
      </c>
      <c r="N9" s="218">
        <f t="shared" si="4"/>
        <v>0</v>
      </c>
      <c r="O9" s="219">
        <f t="shared" si="3"/>
        <v>0</v>
      </c>
      <c r="P9" s="220"/>
      <c r="Q9" s="223"/>
      <c r="R9" s="223">
        <f t="shared" si="5"/>
        <v>0</v>
      </c>
    </row>
    <row r="10" spans="1:18" s="169" customFormat="1" ht="18.75" customHeight="1">
      <c r="A10" s="178" t="s">
        <v>153</v>
      </c>
      <c r="B10" s="179"/>
      <c r="C10" s="179">
        <f>+IFERROR(SUMIF(OB!$G$10:$G$25,'MACHINE REQURMENT'!A10,OB!$J$10:$J$25),"0")</f>
        <v>0</v>
      </c>
      <c r="D10" s="181">
        <f t="shared" si="0"/>
        <v>0</v>
      </c>
      <c r="E10" s="178" t="s">
        <v>153</v>
      </c>
      <c r="F10" s="179"/>
      <c r="G10" s="179">
        <f>+IFERROR(SUMIF(OB!$G$27:$G$44,'MACHINE REQURMENT'!E10,OB!$J$27:$J$44),"0")</f>
        <v>0</v>
      </c>
      <c r="H10" s="182">
        <f t="shared" si="1"/>
        <v>0</v>
      </c>
      <c r="I10" s="178" t="s">
        <v>153</v>
      </c>
      <c r="J10" s="179"/>
      <c r="K10" s="179">
        <f>+IFERROR(SUMIF(OB!$G$46:$G$83,'MACHINE REQURMENT'!I10,OB!$J$46:$J$83),"0")</f>
        <v>0</v>
      </c>
      <c r="L10" s="182">
        <f t="shared" si="2"/>
        <v>0</v>
      </c>
      <c r="M10" s="178" t="s">
        <v>153</v>
      </c>
      <c r="N10" s="207">
        <f t="shared" si="4"/>
        <v>0</v>
      </c>
      <c r="O10" s="208">
        <f t="shared" si="3"/>
        <v>0</v>
      </c>
      <c r="P10" s="209"/>
      <c r="Q10" s="223"/>
      <c r="R10" s="223">
        <f t="shared" si="5"/>
        <v>0</v>
      </c>
    </row>
    <row r="11" spans="1:18" s="169" customFormat="1" ht="18.75" customHeight="1">
      <c r="A11" s="183" t="s">
        <v>155</v>
      </c>
      <c r="B11" s="184"/>
      <c r="C11" s="184">
        <f>+IFERROR(SUMIF(OB!$G$10:$G$25,'MACHINE REQURMENT'!A11,OB!$J$10:$J$25),"0")</f>
        <v>0</v>
      </c>
      <c r="D11" s="185">
        <f t="shared" si="0"/>
        <v>0</v>
      </c>
      <c r="E11" s="183" t="s">
        <v>155</v>
      </c>
      <c r="F11" s="184"/>
      <c r="G11" s="184">
        <f>+IFERROR(SUMIF(OB!$G$27:$G$44,'MACHINE REQURMENT'!E11,OB!$J$27:$J$44),"0")</f>
        <v>0</v>
      </c>
      <c r="H11" s="186">
        <f t="shared" si="1"/>
        <v>0</v>
      </c>
      <c r="I11" s="183" t="s">
        <v>155</v>
      </c>
      <c r="J11" s="184"/>
      <c r="K11" s="184">
        <f>+IFERROR(SUMIF(OB!$G$46:$G$83,'MACHINE REQURMENT'!I11,OB!$J$46:$J$83),"0")</f>
        <v>0</v>
      </c>
      <c r="L11" s="186">
        <f t="shared" si="2"/>
        <v>0</v>
      </c>
      <c r="M11" s="183" t="s">
        <v>155</v>
      </c>
      <c r="N11" s="210">
        <f t="shared" si="4"/>
        <v>0</v>
      </c>
      <c r="O11" s="211">
        <f t="shared" si="3"/>
        <v>0</v>
      </c>
      <c r="P11" s="212"/>
      <c r="Q11" s="223"/>
      <c r="R11" s="223">
        <f t="shared" si="5"/>
        <v>0</v>
      </c>
    </row>
    <row r="12" spans="1:18" s="169" customFormat="1" ht="18.75" customHeight="1">
      <c r="A12" s="183" t="s">
        <v>158</v>
      </c>
      <c r="B12" s="184"/>
      <c r="C12" s="184">
        <f>+IFERROR(SUMIF(OB!$G$10:$G$25,'MACHINE REQURMENT'!A12,OB!$J$10:$J$25),"0")</f>
        <v>0</v>
      </c>
      <c r="D12" s="185">
        <f t="shared" si="0"/>
        <v>0</v>
      </c>
      <c r="E12" s="183" t="s">
        <v>158</v>
      </c>
      <c r="F12" s="184"/>
      <c r="G12" s="184">
        <f>+IFERROR(SUMIF(OB!$G$27:$G$44,'MACHINE REQURMENT'!E12,OB!$J$27:$J$44),"0")</f>
        <v>0</v>
      </c>
      <c r="H12" s="186">
        <f t="shared" si="1"/>
        <v>0</v>
      </c>
      <c r="I12" s="183" t="s">
        <v>158</v>
      </c>
      <c r="J12" s="184"/>
      <c r="K12" s="184">
        <f>+IFERROR(SUMIF(OB!$G$46:$G$83,'MACHINE REQURMENT'!I12,OB!$J$46:$J$83),"0")</f>
        <v>0</v>
      </c>
      <c r="L12" s="186">
        <f t="shared" si="2"/>
        <v>0</v>
      </c>
      <c r="M12" s="183" t="s">
        <v>158</v>
      </c>
      <c r="N12" s="210">
        <f t="shared" si="4"/>
        <v>0</v>
      </c>
      <c r="O12" s="211">
        <f t="shared" si="3"/>
        <v>0</v>
      </c>
      <c r="P12" s="212"/>
      <c r="Q12" s="223"/>
      <c r="R12" s="223">
        <f t="shared" si="5"/>
        <v>0</v>
      </c>
    </row>
    <row r="13" spans="1:18" s="169" customFormat="1" ht="18.75" customHeight="1">
      <c r="A13" s="183" t="s">
        <v>68</v>
      </c>
      <c r="B13" s="184"/>
      <c r="C13" s="184">
        <f>+IFERROR(SUMIF(OB!$G$10:$G$25,'MACHINE REQURMENT'!A13,OB!$J$10:$J$25),"0")</f>
        <v>2</v>
      </c>
      <c r="D13" s="185">
        <f t="shared" si="0"/>
        <v>2</v>
      </c>
      <c r="E13" s="183" t="s">
        <v>68</v>
      </c>
      <c r="F13" s="184"/>
      <c r="G13" s="184">
        <f>+IFERROR(SUMIF(OB!$G$27:$G$44,'MACHINE REQURMENT'!E13,OB!$J$27:$J$44),"0")</f>
        <v>0</v>
      </c>
      <c r="H13" s="186">
        <f t="shared" si="1"/>
        <v>0</v>
      </c>
      <c r="I13" s="183" t="s">
        <v>68</v>
      </c>
      <c r="J13" s="184"/>
      <c r="K13" s="184">
        <f>+IFERROR(SUMIF(OB!$G$46:$G$83,'MACHINE REQURMENT'!I13,OB!$J$46:$J$83),"0")</f>
        <v>1</v>
      </c>
      <c r="L13" s="186">
        <f t="shared" si="2"/>
        <v>1</v>
      </c>
      <c r="M13" s="183" t="s">
        <v>68</v>
      </c>
      <c r="N13" s="210">
        <f t="shared" si="4"/>
        <v>3</v>
      </c>
      <c r="O13" s="211">
        <f t="shared" si="3"/>
        <v>3</v>
      </c>
      <c r="P13" s="212"/>
      <c r="Q13" s="223"/>
      <c r="R13" s="223">
        <f t="shared" si="5"/>
        <v>3</v>
      </c>
    </row>
    <row r="14" spans="1:18" s="169" customFormat="1" ht="18.75" customHeight="1">
      <c r="A14" s="187" t="s">
        <v>86</v>
      </c>
      <c r="B14" s="188"/>
      <c r="C14" s="188">
        <f>+IFERROR(SUMIF(OB!$G$10:$G$25,'MACHINE REQURMENT'!A14,OB!$J$10:$J$25),"0")</f>
        <v>0</v>
      </c>
      <c r="D14" s="189">
        <f t="shared" si="0"/>
        <v>0</v>
      </c>
      <c r="E14" s="187" t="s">
        <v>86</v>
      </c>
      <c r="F14" s="188"/>
      <c r="G14" s="188">
        <f>+IFERROR(SUMIF(OB!$G$27:$G$44,'MACHINE REQURMENT'!E14,OB!$J$27:$J$44),"0")</f>
        <v>1</v>
      </c>
      <c r="H14" s="190">
        <f t="shared" si="1"/>
        <v>1</v>
      </c>
      <c r="I14" s="187" t="s">
        <v>86</v>
      </c>
      <c r="J14" s="188"/>
      <c r="K14" s="188">
        <f>+IFERROR(SUMIF(OB!$G$46:$G$83,'MACHINE REQURMENT'!I14,OB!$J$46:$J$83),"0")</f>
        <v>2</v>
      </c>
      <c r="L14" s="190">
        <f t="shared" si="2"/>
        <v>2</v>
      </c>
      <c r="M14" s="187" t="s">
        <v>86</v>
      </c>
      <c r="N14" s="213">
        <f t="shared" si="4"/>
        <v>3</v>
      </c>
      <c r="O14" s="214">
        <f t="shared" si="3"/>
        <v>3</v>
      </c>
      <c r="P14" s="215"/>
      <c r="Q14" s="223"/>
      <c r="R14" s="223">
        <f t="shared" si="5"/>
        <v>3</v>
      </c>
    </row>
    <row r="15" spans="1:18" s="169" customFormat="1" ht="18.75" customHeight="1">
      <c r="A15" s="183" t="s">
        <v>165</v>
      </c>
      <c r="B15" s="191"/>
      <c r="C15" s="191">
        <f>+IFERROR(SUMIF(OB!$G$10:$G$25,'MACHINE REQURMENT'!A15,OB!$J$10:$J$25),"0")</f>
        <v>0</v>
      </c>
      <c r="D15" s="185">
        <f t="shared" si="0"/>
        <v>0</v>
      </c>
      <c r="E15" s="183" t="s">
        <v>165</v>
      </c>
      <c r="F15" s="191"/>
      <c r="G15" s="191">
        <f>+IFERROR(SUMIF(OB!$G$27:$G$44,'MACHINE REQURMENT'!E15,OB!$J$27:$J$44),"0")</f>
        <v>0</v>
      </c>
      <c r="H15" s="186">
        <f t="shared" si="1"/>
        <v>0</v>
      </c>
      <c r="I15" s="183" t="s">
        <v>165</v>
      </c>
      <c r="J15" s="191"/>
      <c r="K15" s="191">
        <f>+IFERROR(SUMIF(OB!$G$46:$G$83,'MACHINE REQURMENT'!I15,OB!$J$46:$J$83),"0")</f>
        <v>0</v>
      </c>
      <c r="L15" s="186">
        <f t="shared" si="2"/>
        <v>0</v>
      </c>
      <c r="M15" s="183" t="s">
        <v>165</v>
      </c>
      <c r="N15" s="210">
        <f t="shared" si="4"/>
        <v>0</v>
      </c>
      <c r="O15" s="211">
        <f t="shared" si="3"/>
        <v>0</v>
      </c>
      <c r="P15" s="216"/>
      <c r="Q15" s="223"/>
      <c r="R15" s="223">
        <f t="shared" si="5"/>
        <v>0</v>
      </c>
    </row>
    <row r="16" spans="1:18" s="169" customFormat="1" ht="18.75" customHeight="1">
      <c r="A16" s="183" t="s">
        <v>167</v>
      </c>
      <c r="B16" s="184"/>
      <c r="C16" s="184">
        <f>+IFERROR(SUMIF(OB!$G$10:$G$25,'MACHINE REQURMENT'!A16,OB!$J$10:$J$25),"0")</f>
        <v>0</v>
      </c>
      <c r="D16" s="185">
        <f t="shared" si="0"/>
        <v>0</v>
      </c>
      <c r="E16" s="183" t="s">
        <v>167</v>
      </c>
      <c r="F16" s="184"/>
      <c r="G16" s="184">
        <f>+IFERROR(SUMIF(OB!$G$27:$G$44,'MACHINE REQURMENT'!E16,OB!$J$27:$J$44),"0")</f>
        <v>0</v>
      </c>
      <c r="H16" s="186">
        <f t="shared" si="1"/>
        <v>0</v>
      </c>
      <c r="I16" s="183" t="s">
        <v>167</v>
      </c>
      <c r="J16" s="184"/>
      <c r="K16" s="184">
        <f>+IFERROR(SUMIF(OB!$G$46:$G$83,'MACHINE REQURMENT'!I16,OB!$J$46:$J$83),"0")</f>
        <v>0</v>
      </c>
      <c r="L16" s="186">
        <f t="shared" si="2"/>
        <v>0</v>
      </c>
      <c r="M16" s="183" t="s">
        <v>167</v>
      </c>
      <c r="N16" s="210">
        <f t="shared" si="4"/>
        <v>0</v>
      </c>
      <c r="O16" s="211">
        <f t="shared" si="3"/>
        <v>0</v>
      </c>
      <c r="P16" s="216"/>
      <c r="Q16" s="223"/>
      <c r="R16" s="223">
        <f t="shared" si="5"/>
        <v>0</v>
      </c>
    </row>
    <row r="17" spans="1:18" s="169" customFormat="1" ht="18.75" customHeight="1">
      <c r="A17" s="192" t="s">
        <v>169</v>
      </c>
      <c r="B17" s="193"/>
      <c r="C17" s="193">
        <f>+IFERROR(SUMIF(OB!$G$10:$G$25,'MACHINE REQURMENT'!A17,OB!$J$10:$J$25),"0")</f>
        <v>0</v>
      </c>
      <c r="D17" s="194">
        <f t="shared" si="0"/>
        <v>0</v>
      </c>
      <c r="E17" s="192" t="s">
        <v>169</v>
      </c>
      <c r="F17" s="193"/>
      <c r="G17" s="193">
        <f>+IFERROR(SUMIF(OB!$G$27:$G$44,'MACHINE REQURMENT'!E17,OB!$J$27:$J$44),"0")</f>
        <v>0</v>
      </c>
      <c r="H17" s="195">
        <f t="shared" si="1"/>
        <v>0</v>
      </c>
      <c r="I17" s="192" t="s">
        <v>169</v>
      </c>
      <c r="J17" s="193"/>
      <c r="K17" s="193">
        <f>+IFERROR(SUMIF(OB!$G$46:$G$83,'MACHINE REQURMENT'!I17,OB!$J$46:$J$83),"0")</f>
        <v>0</v>
      </c>
      <c r="L17" s="195">
        <f t="shared" si="2"/>
        <v>0</v>
      </c>
      <c r="M17" s="192" t="s">
        <v>169</v>
      </c>
      <c r="N17" s="218">
        <f t="shared" si="4"/>
        <v>0</v>
      </c>
      <c r="O17" s="219">
        <f t="shared" si="3"/>
        <v>0</v>
      </c>
      <c r="P17" s="220"/>
      <c r="Q17" s="223"/>
      <c r="R17" s="223">
        <f t="shared" si="5"/>
        <v>0</v>
      </c>
    </row>
    <row r="18" spans="1:18" s="169" customFormat="1" ht="18.75" customHeight="1">
      <c r="A18" s="178" t="s">
        <v>122</v>
      </c>
      <c r="B18" s="179"/>
      <c r="C18" s="179">
        <f>+IFERROR(SUMIF(OB!$G$10:$G$25,'MACHINE REQURMENT'!A18,OB!$J$10:$J$25),"0")</f>
        <v>0</v>
      </c>
      <c r="D18" s="181">
        <f t="shared" si="0"/>
        <v>0</v>
      </c>
      <c r="E18" s="178" t="s">
        <v>122</v>
      </c>
      <c r="F18" s="179"/>
      <c r="G18" s="179">
        <f>+IFERROR(SUMIF(OB!$G$27:$G$44,'MACHINE REQURMENT'!E18,OB!$J$27:$J$44),"0")</f>
        <v>0</v>
      </c>
      <c r="H18" s="182">
        <f t="shared" si="1"/>
        <v>0</v>
      </c>
      <c r="I18" s="178" t="s">
        <v>122</v>
      </c>
      <c r="J18" s="179"/>
      <c r="K18" s="179">
        <f>+IFERROR(SUMIF(OB!$G$46:$G$83,'MACHINE REQURMENT'!I18,OB!$J$46:$J$83),"0")</f>
        <v>1</v>
      </c>
      <c r="L18" s="182">
        <f t="shared" si="2"/>
        <v>1</v>
      </c>
      <c r="M18" s="178" t="s">
        <v>122</v>
      </c>
      <c r="N18" s="207">
        <f t="shared" si="4"/>
        <v>1</v>
      </c>
      <c r="O18" s="208">
        <f t="shared" si="3"/>
        <v>1</v>
      </c>
      <c r="P18" s="209"/>
      <c r="Q18" s="223"/>
      <c r="R18" s="223">
        <f t="shared" si="5"/>
        <v>1</v>
      </c>
    </row>
    <row r="19" spans="1:18" s="169" customFormat="1" ht="18.75" customHeight="1">
      <c r="A19" s="187" t="s">
        <v>172</v>
      </c>
      <c r="B19" s="188"/>
      <c r="C19" s="188">
        <f>+IFERROR(SUMIF(OB!$G$10:$G$25,'MACHINE REQURMENT'!A19,OB!$J$10:$J$25),"0")</f>
        <v>0</v>
      </c>
      <c r="D19" s="189">
        <f t="shared" si="0"/>
        <v>0</v>
      </c>
      <c r="E19" s="187" t="s">
        <v>172</v>
      </c>
      <c r="F19" s="188"/>
      <c r="G19" s="188">
        <f>+IFERROR(SUMIF(OB!$G$27:$G$44,'MACHINE REQURMENT'!E19,OB!$J$27:$J$44),"0")</f>
        <v>0</v>
      </c>
      <c r="H19" s="190">
        <f t="shared" si="1"/>
        <v>0</v>
      </c>
      <c r="I19" s="187" t="s">
        <v>172</v>
      </c>
      <c r="J19" s="188"/>
      <c r="K19" s="188">
        <f>+IFERROR(SUMIF(OB!$G$46:$G$83,'MACHINE REQURMENT'!I19,OB!$J$46:$J$83),"0")</f>
        <v>0</v>
      </c>
      <c r="L19" s="190">
        <f t="shared" si="2"/>
        <v>0</v>
      </c>
      <c r="M19" s="187" t="s">
        <v>172</v>
      </c>
      <c r="N19" s="213">
        <f t="shared" si="4"/>
        <v>0</v>
      </c>
      <c r="O19" s="214">
        <f t="shared" si="3"/>
        <v>0</v>
      </c>
      <c r="P19" s="215"/>
      <c r="Q19" s="223"/>
      <c r="R19" s="223">
        <f t="shared" si="5"/>
        <v>0</v>
      </c>
    </row>
    <row r="20" spans="1:18" s="169" customFormat="1" ht="18.75" customHeight="1">
      <c r="A20" s="178" t="s">
        <v>173</v>
      </c>
      <c r="B20" s="179"/>
      <c r="C20" s="179">
        <f>+IFERROR(SUMIF(OB!$G$10:$G$25,'MACHINE REQURMENT'!A20,OB!$J$10:$J$25),"0")</f>
        <v>0</v>
      </c>
      <c r="D20" s="181">
        <f t="shared" si="0"/>
        <v>0</v>
      </c>
      <c r="E20" s="178" t="s">
        <v>173</v>
      </c>
      <c r="F20" s="179"/>
      <c r="G20" s="179">
        <f>+IFERROR(SUMIF(OB!$G$27:$G$44,'MACHINE REQURMENT'!E20,OB!$J$27:$J$44),"0")</f>
        <v>0</v>
      </c>
      <c r="H20" s="182">
        <f t="shared" si="1"/>
        <v>0</v>
      </c>
      <c r="I20" s="178" t="s">
        <v>173</v>
      </c>
      <c r="J20" s="179"/>
      <c r="K20" s="179">
        <f>+IFERROR(SUMIF(OB!$G$46:$G$83,'MACHINE REQURMENT'!I20,OB!$J$46:$J$83),"0")</f>
        <v>0</v>
      </c>
      <c r="L20" s="182">
        <f t="shared" si="2"/>
        <v>0</v>
      </c>
      <c r="M20" s="178" t="s">
        <v>173</v>
      </c>
      <c r="N20" s="207">
        <f t="shared" si="4"/>
        <v>0</v>
      </c>
      <c r="O20" s="208">
        <f t="shared" si="3"/>
        <v>0</v>
      </c>
      <c r="P20" s="209"/>
      <c r="Q20" s="223"/>
      <c r="R20" s="223">
        <f t="shared" si="5"/>
        <v>0</v>
      </c>
    </row>
    <row r="21" spans="1:18" s="169" customFormat="1" ht="18.75" customHeight="1">
      <c r="A21" s="183" t="s">
        <v>174</v>
      </c>
      <c r="B21" s="184"/>
      <c r="C21" s="184">
        <f>+IFERROR(SUMIF(OB!$G$10:$G$25,'MACHINE REQURMENT'!A21,OB!$J$10:$J$25),"0")</f>
        <v>0</v>
      </c>
      <c r="D21" s="185">
        <f t="shared" si="0"/>
        <v>0</v>
      </c>
      <c r="E21" s="183" t="s">
        <v>174</v>
      </c>
      <c r="F21" s="184"/>
      <c r="G21" s="184">
        <f>+IFERROR(SUMIF(OB!$G$27:$G$44,'MACHINE REQURMENT'!E21,OB!$J$27:$J$44),"0")</f>
        <v>0</v>
      </c>
      <c r="H21" s="186">
        <f t="shared" si="1"/>
        <v>0</v>
      </c>
      <c r="I21" s="183" t="s">
        <v>174</v>
      </c>
      <c r="J21" s="184"/>
      <c r="K21" s="184">
        <f>+IFERROR(SUMIF(OB!$G$46:$G$83,'MACHINE REQURMENT'!I21,OB!$J$46:$J$83),"0")</f>
        <v>0</v>
      </c>
      <c r="L21" s="186">
        <f t="shared" si="2"/>
        <v>0</v>
      </c>
      <c r="M21" s="183" t="s">
        <v>174</v>
      </c>
      <c r="N21" s="210">
        <f t="shared" si="4"/>
        <v>0</v>
      </c>
      <c r="O21" s="211">
        <f t="shared" si="3"/>
        <v>0</v>
      </c>
      <c r="P21" s="212"/>
      <c r="Q21" s="223"/>
      <c r="R21" s="223">
        <f t="shared" si="5"/>
        <v>0</v>
      </c>
    </row>
    <row r="22" spans="1:18" s="169" customFormat="1" ht="18.75" customHeight="1">
      <c r="A22" s="187" t="s">
        <v>135</v>
      </c>
      <c r="B22" s="188"/>
      <c r="C22" s="188">
        <f>+IFERROR(SUMIF(OB!$G$10:$G$25,'MACHINE REQURMENT'!A22,OB!$J$10:$J$25),"0")</f>
        <v>0</v>
      </c>
      <c r="D22" s="189">
        <f t="shared" si="0"/>
        <v>0</v>
      </c>
      <c r="E22" s="187" t="s">
        <v>135</v>
      </c>
      <c r="F22" s="188"/>
      <c r="G22" s="188">
        <f>+IFERROR(SUMIF(OB!$G$27:$G$44,'MACHINE REQURMENT'!E22,OB!$J$27:$J$44),"0")</f>
        <v>0</v>
      </c>
      <c r="H22" s="190">
        <f t="shared" si="1"/>
        <v>0</v>
      </c>
      <c r="I22" s="187" t="s">
        <v>135</v>
      </c>
      <c r="J22" s="188"/>
      <c r="K22" s="188">
        <f>+IFERROR(SUMIF(OB!$G$46:$G$83,'MACHINE REQURMENT'!I22,OB!$J$46:$J$83),"0")</f>
        <v>0</v>
      </c>
      <c r="L22" s="190">
        <f t="shared" si="2"/>
        <v>0</v>
      </c>
      <c r="M22" s="187" t="s">
        <v>135</v>
      </c>
      <c r="N22" s="213">
        <f t="shared" si="4"/>
        <v>0</v>
      </c>
      <c r="O22" s="214">
        <v>0</v>
      </c>
      <c r="P22" s="215"/>
      <c r="Q22" s="223"/>
      <c r="R22" s="223">
        <f t="shared" si="5"/>
        <v>0</v>
      </c>
    </row>
    <row r="23" spans="1:18" s="169" customFormat="1" ht="18.75" customHeight="1">
      <c r="A23" s="178" t="s">
        <v>139</v>
      </c>
      <c r="B23" s="179"/>
      <c r="C23" s="179">
        <f>+IFERROR(SUMIF(OB!$G$10:$G$25,'MACHINE REQURMENT'!A23,OB!$J$10:$J$25),"0")</f>
        <v>0</v>
      </c>
      <c r="D23" s="181">
        <f t="shared" si="0"/>
        <v>0</v>
      </c>
      <c r="E23" s="178" t="s">
        <v>139</v>
      </c>
      <c r="F23" s="179"/>
      <c r="G23" s="179">
        <f>+IFERROR(SUMIF(OB!$G$27:$G$44,'MACHINE REQURMENT'!E23,OB!$J$27:$J$44),"0")</f>
        <v>0</v>
      </c>
      <c r="H23" s="182">
        <f t="shared" si="1"/>
        <v>0</v>
      </c>
      <c r="I23" s="178" t="s">
        <v>139</v>
      </c>
      <c r="J23" s="179"/>
      <c r="K23" s="179">
        <f>+IFERROR(SUMIF(OB!$G$46:$G$83,'MACHINE REQURMENT'!I23,OB!$J$46:$J$83),"0")</f>
        <v>0</v>
      </c>
      <c r="L23" s="182">
        <f t="shared" si="2"/>
        <v>0</v>
      </c>
      <c r="M23" s="178" t="s">
        <v>139</v>
      </c>
      <c r="N23" s="207">
        <f t="shared" si="4"/>
        <v>0</v>
      </c>
      <c r="O23" s="208">
        <f t="shared" ref="O23:O39" si="6">D23+H23+L23</f>
        <v>0</v>
      </c>
      <c r="P23" s="209"/>
      <c r="Q23" s="223"/>
      <c r="R23" s="223">
        <f t="shared" si="5"/>
        <v>0</v>
      </c>
    </row>
    <row r="24" spans="1:18" s="169" customFormat="1" ht="18.75" customHeight="1">
      <c r="A24" s="183" t="s">
        <v>142</v>
      </c>
      <c r="B24" s="184"/>
      <c r="C24" s="184">
        <f>+IFERROR(SUMIF(OB!$G$10:$G$25,'MACHINE REQURMENT'!A24,OB!$J$10:$J$25),"0")</f>
        <v>0</v>
      </c>
      <c r="D24" s="185">
        <f t="shared" si="0"/>
        <v>0</v>
      </c>
      <c r="E24" s="183" t="s">
        <v>142</v>
      </c>
      <c r="F24" s="184"/>
      <c r="G24" s="184">
        <f>+IFERROR(SUMIF(OB!$G$27:$G$44,'MACHINE REQURMENT'!E24,OB!$J$27:$J$44),"0")</f>
        <v>0</v>
      </c>
      <c r="H24" s="186">
        <f t="shared" si="1"/>
        <v>0</v>
      </c>
      <c r="I24" s="183" t="s">
        <v>142</v>
      </c>
      <c r="J24" s="184"/>
      <c r="K24" s="184">
        <f>+IFERROR(SUMIF(OB!$G$46:$G$83,'MACHINE REQURMENT'!I24,OB!$J$46:$J$83),"0")</f>
        <v>0</v>
      </c>
      <c r="L24" s="186">
        <f t="shared" si="2"/>
        <v>0</v>
      </c>
      <c r="M24" s="183" t="s">
        <v>142</v>
      </c>
      <c r="N24" s="210">
        <f t="shared" si="4"/>
        <v>0</v>
      </c>
      <c r="O24" s="211">
        <f t="shared" si="6"/>
        <v>0</v>
      </c>
      <c r="P24" s="212"/>
      <c r="Q24" s="223"/>
      <c r="R24" s="223">
        <f t="shared" si="5"/>
        <v>0</v>
      </c>
    </row>
    <row r="25" spans="1:18" s="169" customFormat="1" ht="18.75" customHeight="1">
      <c r="A25" s="187" t="s">
        <v>145</v>
      </c>
      <c r="B25" s="188"/>
      <c r="C25" s="188">
        <f>+IFERROR(SUMIF(OB!$G$10:$G$25,'MACHINE REQURMENT'!A25,OB!$J$10:$J$25),"0")</f>
        <v>0</v>
      </c>
      <c r="D25" s="189">
        <f t="shared" si="0"/>
        <v>0</v>
      </c>
      <c r="E25" s="187" t="s">
        <v>145</v>
      </c>
      <c r="F25" s="188"/>
      <c r="G25" s="188">
        <f>+IFERROR(SUMIF(OB!$G$27:$G$44,'MACHINE REQURMENT'!E25,OB!$J$27:$J$44),"0")</f>
        <v>0</v>
      </c>
      <c r="H25" s="190">
        <f t="shared" si="1"/>
        <v>0</v>
      </c>
      <c r="I25" s="187" t="s">
        <v>145</v>
      </c>
      <c r="J25" s="188"/>
      <c r="K25" s="188">
        <f>+IFERROR(SUMIF(OB!$G$46:$G$83,'MACHINE REQURMENT'!I25,OB!$J$46:$J$83),"0")</f>
        <v>0</v>
      </c>
      <c r="L25" s="190">
        <f t="shared" si="2"/>
        <v>0</v>
      </c>
      <c r="M25" s="187" t="s">
        <v>145</v>
      </c>
      <c r="N25" s="213">
        <f t="shared" si="4"/>
        <v>0</v>
      </c>
      <c r="O25" s="214">
        <f t="shared" si="6"/>
        <v>0</v>
      </c>
      <c r="P25" s="215"/>
      <c r="Q25" s="223">
        <f t="shared" si="5"/>
        <v>0</v>
      </c>
      <c r="R25" s="223">
        <f t="shared" si="5"/>
        <v>0</v>
      </c>
    </row>
    <row r="26" spans="1:18" s="169" customFormat="1" ht="18.75" customHeight="1">
      <c r="A26" s="178" t="s">
        <v>148</v>
      </c>
      <c r="B26" s="179"/>
      <c r="C26" s="179">
        <f>+IFERROR(SUMIF(OB!$G$10:$G$25,'MACHINE REQURMENT'!A26,OB!$J$10:$J$25),"0")</f>
        <v>0</v>
      </c>
      <c r="D26" s="181">
        <f t="shared" si="0"/>
        <v>0</v>
      </c>
      <c r="E26" s="178" t="s">
        <v>148</v>
      </c>
      <c r="F26" s="179"/>
      <c r="G26" s="179">
        <f>+IFERROR(SUMIF(OB!$G$27:$G$44,'MACHINE REQURMENT'!E26,OB!$J$27:$J$44),"0")</f>
        <v>0</v>
      </c>
      <c r="H26" s="182">
        <f t="shared" si="1"/>
        <v>0</v>
      </c>
      <c r="I26" s="178" t="s">
        <v>148</v>
      </c>
      <c r="J26" s="179"/>
      <c r="K26" s="179">
        <f>+IFERROR(SUMIF(OB!$G$46:$G$83,'MACHINE REQURMENT'!I26,OB!$J$46:$J$83),"0")</f>
        <v>0</v>
      </c>
      <c r="L26" s="182">
        <f t="shared" si="2"/>
        <v>0</v>
      </c>
      <c r="M26" s="178" t="s">
        <v>148</v>
      </c>
      <c r="N26" s="207">
        <f t="shared" si="4"/>
        <v>0</v>
      </c>
      <c r="O26" s="208">
        <f t="shared" si="6"/>
        <v>0</v>
      </c>
      <c r="P26" s="209"/>
      <c r="Q26" s="223">
        <f t="shared" si="5"/>
        <v>0</v>
      </c>
      <c r="R26" s="223">
        <f t="shared" si="5"/>
        <v>0</v>
      </c>
    </row>
    <row r="27" spans="1:18" s="169" customFormat="1" ht="18.75" customHeight="1">
      <c r="A27" s="183" t="s">
        <v>151</v>
      </c>
      <c r="B27" s="184"/>
      <c r="C27" s="184">
        <f>+IFERROR(SUMIF(OB!$G$10:$G$25,'MACHINE REQURMENT'!A27,OB!$J$10:$J$25),"0")</f>
        <v>0</v>
      </c>
      <c r="D27" s="185">
        <f t="shared" si="0"/>
        <v>0</v>
      </c>
      <c r="E27" s="183" t="s">
        <v>151</v>
      </c>
      <c r="F27" s="184"/>
      <c r="G27" s="184">
        <f>+IFERROR(SUMIF(OB!$G$27:$G$44,'MACHINE REQURMENT'!E27,OB!$J$27:$J$44),"0")</f>
        <v>0</v>
      </c>
      <c r="H27" s="186">
        <f t="shared" si="1"/>
        <v>0</v>
      </c>
      <c r="I27" s="183" t="s">
        <v>151</v>
      </c>
      <c r="J27" s="184"/>
      <c r="K27" s="184">
        <f>+IFERROR(SUMIF(OB!$G$46:$G$83,'MACHINE REQURMENT'!I27,OB!$J$46:$J$83),"0")</f>
        <v>0</v>
      </c>
      <c r="L27" s="186">
        <f t="shared" si="2"/>
        <v>0</v>
      </c>
      <c r="M27" s="183" t="s">
        <v>151</v>
      </c>
      <c r="N27" s="210">
        <f t="shared" si="4"/>
        <v>0</v>
      </c>
      <c r="O27" s="211">
        <f t="shared" si="6"/>
        <v>0</v>
      </c>
      <c r="P27" s="212"/>
      <c r="Q27" s="223">
        <f t="shared" si="5"/>
        <v>0</v>
      </c>
      <c r="R27" s="223">
        <f t="shared" si="5"/>
        <v>0</v>
      </c>
    </row>
    <row r="28" spans="1:18" s="169" customFormat="1" ht="18.75" customHeight="1">
      <c r="A28" s="187" t="s">
        <v>104</v>
      </c>
      <c r="B28" s="188"/>
      <c r="C28" s="188">
        <f>+IFERROR(SUMIF(OB!$G$10:$G$25,'MACHINE REQURMENT'!A28,OB!$J$10:$J$25),"0")</f>
        <v>0</v>
      </c>
      <c r="D28" s="189">
        <f t="shared" si="0"/>
        <v>0</v>
      </c>
      <c r="E28" s="187" t="s">
        <v>104</v>
      </c>
      <c r="F28" s="188"/>
      <c r="G28" s="188">
        <f>+IFERROR(SUMIF(OB!$G$27:$G$44,'MACHINE REQURMENT'!E28,OB!$J$27:$J$44),"0")</f>
        <v>0</v>
      </c>
      <c r="H28" s="190">
        <f t="shared" si="1"/>
        <v>0</v>
      </c>
      <c r="I28" s="187" t="s">
        <v>104</v>
      </c>
      <c r="J28" s="188"/>
      <c r="K28" s="188">
        <f>+IFERROR(SUMIF(OB!$G$46:$G$83,'MACHINE REQURMENT'!I28,OB!$J$46:$J$83),"0")</f>
        <v>1</v>
      </c>
      <c r="L28" s="190">
        <f t="shared" si="2"/>
        <v>1</v>
      </c>
      <c r="M28" s="187" t="s">
        <v>104</v>
      </c>
      <c r="N28" s="213">
        <f t="shared" si="4"/>
        <v>1</v>
      </c>
      <c r="O28" s="214">
        <f t="shared" si="6"/>
        <v>1</v>
      </c>
      <c r="P28" s="215"/>
      <c r="Q28" s="223">
        <f t="shared" si="5"/>
        <v>0</v>
      </c>
      <c r="R28" s="223">
        <f t="shared" si="5"/>
        <v>1</v>
      </c>
    </row>
    <row r="29" spans="1:18" s="169" customFormat="1" ht="18.75" customHeight="1">
      <c r="A29" s="178" t="s">
        <v>156</v>
      </c>
      <c r="B29" s="179"/>
      <c r="C29" s="179">
        <f>+IFERROR(SUMIF(OB!$G$10:$G$25,'MACHINE REQURMENT'!A29,OB!$J$10:$J$25),"0")</f>
        <v>0</v>
      </c>
      <c r="D29" s="181">
        <f t="shared" si="0"/>
        <v>0</v>
      </c>
      <c r="E29" s="178" t="s">
        <v>156</v>
      </c>
      <c r="F29" s="179"/>
      <c r="G29" s="179">
        <f>+IFERROR(SUMIF(OB!$G$27:$G$44,'MACHINE REQURMENT'!E29,OB!$J$27:$J$44),"0")</f>
        <v>0</v>
      </c>
      <c r="H29" s="182">
        <f t="shared" si="1"/>
        <v>0</v>
      </c>
      <c r="I29" s="178" t="s">
        <v>156</v>
      </c>
      <c r="J29" s="179"/>
      <c r="K29" s="179">
        <f>+IFERROR(SUMIF(OB!$G$46:$G$83,'MACHINE REQURMENT'!I29,OB!$J$46:$J$83),"0")</f>
        <v>0</v>
      </c>
      <c r="L29" s="182">
        <f t="shared" si="2"/>
        <v>0</v>
      </c>
      <c r="M29" s="178" t="s">
        <v>156</v>
      </c>
      <c r="N29" s="207">
        <f t="shared" si="4"/>
        <v>0</v>
      </c>
      <c r="O29" s="208">
        <f t="shared" si="6"/>
        <v>0</v>
      </c>
      <c r="P29" s="209"/>
      <c r="Q29" s="223">
        <f t="shared" si="5"/>
        <v>0</v>
      </c>
      <c r="R29" s="223">
        <f t="shared" si="5"/>
        <v>0</v>
      </c>
    </row>
    <row r="30" spans="1:18" s="169" customFormat="1" ht="18.75" customHeight="1">
      <c r="A30" s="183" t="s">
        <v>159</v>
      </c>
      <c r="B30" s="184"/>
      <c r="C30" s="184">
        <f>+IFERROR(SUMIF(OB!$G$10:$G$25,'MACHINE REQURMENT'!A30,OB!$J$10:$J$25),"0")</f>
        <v>0</v>
      </c>
      <c r="D30" s="185">
        <f t="shared" si="0"/>
        <v>0</v>
      </c>
      <c r="E30" s="183" t="s">
        <v>159</v>
      </c>
      <c r="F30" s="184"/>
      <c r="G30" s="184">
        <f>+IFERROR(SUMIF(OB!$G$27:$G$44,'MACHINE REQURMENT'!E30,OB!$J$27:$J$44),"0")</f>
        <v>0</v>
      </c>
      <c r="H30" s="186">
        <f t="shared" si="1"/>
        <v>0</v>
      </c>
      <c r="I30" s="183" t="s">
        <v>159</v>
      </c>
      <c r="J30" s="184"/>
      <c r="K30" s="184">
        <f>+IFERROR(SUMIF(OB!$G$46:$G$83,'MACHINE REQURMENT'!I30,OB!$J$46:$J$83),"0")</f>
        <v>0</v>
      </c>
      <c r="L30" s="186">
        <f t="shared" si="2"/>
        <v>0</v>
      </c>
      <c r="M30" s="183" t="s">
        <v>159</v>
      </c>
      <c r="N30" s="210">
        <f t="shared" si="4"/>
        <v>0</v>
      </c>
      <c r="O30" s="211">
        <f t="shared" si="6"/>
        <v>0</v>
      </c>
      <c r="P30" s="212"/>
      <c r="Q30" s="223">
        <f t="shared" si="5"/>
        <v>0</v>
      </c>
      <c r="R30" s="223">
        <f t="shared" si="5"/>
        <v>0</v>
      </c>
    </row>
    <row r="31" spans="1:18" s="169" customFormat="1" ht="18.75" customHeight="1">
      <c r="A31" s="183" t="s">
        <v>161</v>
      </c>
      <c r="B31" s="184"/>
      <c r="C31" s="184">
        <f>+IFERROR(SUMIF(OB!$G$10:$G$25,'MACHINE REQURMENT'!A31,OB!$J$10:$J$25),"0")</f>
        <v>0</v>
      </c>
      <c r="D31" s="185">
        <f t="shared" si="0"/>
        <v>0</v>
      </c>
      <c r="E31" s="183" t="s">
        <v>161</v>
      </c>
      <c r="F31" s="184"/>
      <c r="G31" s="184">
        <f>+IFERROR(SUMIF(OB!$G$27:$G$44,'MACHINE REQURMENT'!E31,OB!$J$27:$J$44),"0")</f>
        <v>0</v>
      </c>
      <c r="H31" s="186">
        <f t="shared" si="1"/>
        <v>0</v>
      </c>
      <c r="I31" s="183" t="s">
        <v>161</v>
      </c>
      <c r="J31" s="184"/>
      <c r="K31" s="184">
        <f>+IFERROR(SUMIF(OB!$G$46:$G$83,'MACHINE REQURMENT'!I31,OB!$J$46:$J$83),"0")</f>
        <v>0</v>
      </c>
      <c r="L31" s="186">
        <f t="shared" si="2"/>
        <v>0</v>
      </c>
      <c r="M31" s="183" t="s">
        <v>161</v>
      </c>
      <c r="N31" s="210">
        <f t="shared" si="4"/>
        <v>0</v>
      </c>
      <c r="O31" s="211">
        <f t="shared" si="6"/>
        <v>0</v>
      </c>
      <c r="P31" s="212"/>
      <c r="Q31" s="223">
        <f t="shared" si="5"/>
        <v>0</v>
      </c>
      <c r="R31" s="223">
        <f t="shared" si="5"/>
        <v>0</v>
      </c>
    </row>
    <row r="32" spans="1:18" s="169" customFormat="1" ht="18.75" customHeight="1">
      <c r="A32" s="183" t="s">
        <v>163</v>
      </c>
      <c r="B32" s="184"/>
      <c r="C32" s="184">
        <f>+IFERROR(SUMIF(OB!$G$10:$G$25,'MACHINE REQURMENT'!A32,OB!$J$10:$J$25),"0")</f>
        <v>0</v>
      </c>
      <c r="D32" s="185">
        <f t="shared" si="0"/>
        <v>0</v>
      </c>
      <c r="E32" s="183" t="s">
        <v>163</v>
      </c>
      <c r="F32" s="184"/>
      <c r="G32" s="184">
        <f>+IFERROR(SUMIF(OB!$G$27:$G$44,'MACHINE REQURMENT'!E32,OB!$J$27:$J$44),"0")</f>
        <v>0</v>
      </c>
      <c r="H32" s="186">
        <f t="shared" si="1"/>
        <v>0</v>
      </c>
      <c r="I32" s="183" t="s">
        <v>163</v>
      </c>
      <c r="J32" s="184"/>
      <c r="K32" s="184">
        <f>+IFERROR(SUMIF(OB!$G$46:$G$83,'MACHINE REQURMENT'!I32,OB!$J$46:$J$83),"0")</f>
        <v>0</v>
      </c>
      <c r="L32" s="186">
        <f t="shared" si="2"/>
        <v>0</v>
      </c>
      <c r="M32" s="183" t="s">
        <v>163</v>
      </c>
      <c r="N32" s="210">
        <f t="shared" si="4"/>
        <v>0</v>
      </c>
      <c r="O32" s="211">
        <f t="shared" si="6"/>
        <v>0</v>
      </c>
      <c r="P32" s="212"/>
      <c r="Q32" s="223">
        <f t="shared" si="5"/>
        <v>0</v>
      </c>
      <c r="R32" s="223">
        <f t="shared" si="5"/>
        <v>0</v>
      </c>
    </row>
    <row r="33" spans="1:18" s="169" customFormat="1" ht="18.75" customHeight="1">
      <c r="A33" s="183" t="s">
        <v>166</v>
      </c>
      <c r="B33" s="184"/>
      <c r="C33" s="184">
        <f>+IFERROR(SUMIF(OB!$G$10:$G$25,'MACHINE REQURMENT'!A33,OB!$J$10:$J$25),"0")</f>
        <v>0</v>
      </c>
      <c r="D33" s="185">
        <f t="shared" ref="D33:D36" si="7">C33-B33</f>
        <v>0</v>
      </c>
      <c r="E33" s="183" t="s">
        <v>166</v>
      </c>
      <c r="F33" s="184"/>
      <c r="G33" s="184">
        <f>+IFERROR(SUMIF(OB!$G$27:$G$44,'MACHINE REQURMENT'!E33,OB!$J$27:$J$44),"0")</f>
        <v>0</v>
      </c>
      <c r="H33" s="186">
        <f t="shared" ref="H33:H36" si="8">G33-F33</f>
        <v>0</v>
      </c>
      <c r="I33" s="183" t="s">
        <v>166</v>
      </c>
      <c r="J33" s="184"/>
      <c r="K33" s="184">
        <f>+IFERROR(SUMIF(OB!$G$46:$G$83,'MACHINE REQURMENT'!I33,OB!$J$46:$J$83),"0")</f>
        <v>0</v>
      </c>
      <c r="L33" s="186">
        <f t="shared" ref="L33:L36" si="9">K33-J33</f>
        <v>0</v>
      </c>
      <c r="M33" s="183" t="s">
        <v>166</v>
      </c>
      <c r="N33" s="210">
        <f t="shared" ref="N33:N36" si="10">D33+H33+L33</f>
        <v>0</v>
      </c>
      <c r="O33" s="211">
        <f t="shared" ref="O33:O36" si="11">D33+H33+L33</f>
        <v>0</v>
      </c>
      <c r="P33" s="212"/>
      <c r="Q33" s="223">
        <f t="shared" ref="Q33:Q36" si="12">B33+F33+J33</f>
        <v>0</v>
      </c>
      <c r="R33" s="223">
        <f t="shared" ref="R33:R36" si="13">C33+G33+K33</f>
        <v>0</v>
      </c>
    </row>
    <row r="34" spans="1:18" s="169" customFormat="1" ht="18.75" customHeight="1">
      <c r="A34" s="187" t="s">
        <v>168</v>
      </c>
      <c r="B34" s="188"/>
      <c r="C34" s="188">
        <f>+IFERROR(SUMIF(OB!$G$10:$G$25,'MACHINE REQURMENT'!A34,OB!$J$10:$J$25),"0")</f>
        <v>0</v>
      </c>
      <c r="D34" s="189">
        <f t="shared" si="7"/>
        <v>0</v>
      </c>
      <c r="E34" s="187" t="s">
        <v>168</v>
      </c>
      <c r="F34" s="188"/>
      <c r="G34" s="188">
        <f>+IFERROR(SUMIF(OB!$G$27:$G$44,'MACHINE REQURMENT'!E34,OB!$J$27:$J$44),"0")</f>
        <v>0</v>
      </c>
      <c r="H34" s="190">
        <f t="shared" si="8"/>
        <v>0</v>
      </c>
      <c r="I34" s="187" t="s">
        <v>168</v>
      </c>
      <c r="J34" s="188"/>
      <c r="K34" s="188">
        <f>+IFERROR(SUMIF(OB!$G$46:$G$83,'MACHINE REQURMENT'!I34,OB!$J$46:$J$83),"0")</f>
        <v>0</v>
      </c>
      <c r="L34" s="190">
        <f t="shared" si="9"/>
        <v>0</v>
      </c>
      <c r="M34" s="187" t="s">
        <v>168</v>
      </c>
      <c r="N34" s="213">
        <f t="shared" si="10"/>
        <v>0</v>
      </c>
      <c r="O34" s="214">
        <f t="shared" si="11"/>
        <v>0</v>
      </c>
      <c r="P34" s="215"/>
      <c r="Q34" s="223">
        <f t="shared" si="12"/>
        <v>0</v>
      </c>
      <c r="R34" s="223">
        <f t="shared" si="13"/>
        <v>0</v>
      </c>
    </row>
    <row r="35" spans="1:18" s="169" customFormat="1" ht="18.75" customHeight="1">
      <c r="A35" s="183" t="s">
        <v>170</v>
      </c>
      <c r="B35" s="191"/>
      <c r="C35" s="191">
        <f>+IFERROR(SUMIF(OB!$G$10:$G$25,'MACHINE REQURMENT'!A35,OB!$J$10:$J$25),"0")</f>
        <v>0</v>
      </c>
      <c r="D35" s="185">
        <f t="shared" si="7"/>
        <v>0</v>
      </c>
      <c r="E35" s="183" t="s">
        <v>170</v>
      </c>
      <c r="F35" s="191"/>
      <c r="G35" s="191">
        <f>+IFERROR(SUMIF(OB!$G$27:$G$44,'MACHINE REQURMENT'!E35,OB!$J$27:$J$44),"0")</f>
        <v>0</v>
      </c>
      <c r="H35" s="186">
        <f t="shared" si="8"/>
        <v>0</v>
      </c>
      <c r="I35" s="183" t="s">
        <v>170</v>
      </c>
      <c r="J35" s="191"/>
      <c r="K35" s="191">
        <f>+IFERROR(SUMIF(OB!$G$46:$G$83,'MACHINE REQURMENT'!I35,OB!$J$46:$J$83),"0")</f>
        <v>0</v>
      </c>
      <c r="L35" s="186">
        <f t="shared" si="9"/>
        <v>0</v>
      </c>
      <c r="M35" s="183" t="s">
        <v>170</v>
      </c>
      <c r="N35" s="210">
        <f t="shared" si="10"/>
        <v>0</v>
      </c>
      <c r="O35" s="211">
        <f t="shared" si="11"/>
        <v>0</v>
      </c>
      <c r="P35" s="216"/>
      <c r="Q35" s="223">
        <f t="shared" si="12"/>
        <v>0</v>
      </c>
      <c r="R35" s="223">
        <f t="shared" si="13"/>
        <v>0</v>
      </c>
    </row>
    <row r="36" spans="1:18" s="169" customFormat="1" ht="18.75" customHeight="1">
      <c r="A36" s="183" t="s">
        <v>171</v>
      </c>
      <c r="B36" s="184"/>
      <c r="C36" s="184">
        <f>+IFERROR(SUMIF(OB!$G$10:$G$25,'MACHINE REQURMENT'!A36,OB!$J$10:$J$25),"0")</f>
        <v>0</v>
      </c>
      <c r="D36" s="185">
        <f t="shared" si="7"/>
        <v>0</v>
      </c>
      <c r="E36" s="183" t="s">
        <v>171</v>
      </c>
      <c r="F36" s="184"/>
      <c r="G36" s="184">
        <f>+IFERROR(SUMIF(OB!$G$27:$G$44,'MACHINE REQURMENT'!E36,OB!$J$27:$J$44),"0")</f>
        <v>0</v>
      </c>
      <c r="H36" s="186">
        <f t="shared" si="8"/>
        <v>0</v>
      </c>
      <c r="I36" s="183" t="s">
        <v>171</v>
      </c>
      <c r="J36" s="184"/>
      <c r="K36" s="184">
        <f>+IFERROR(SUMIF(OB!$G$46:$G$83,'MACHINE REQURMENT'!I36,OB!$J$46:$J$83),"0")</f>
        <v>0</v>
      </c>
      <c r="L36" s="186">
        <f t="shared" si="9"/>
        <v>0</v>
      </c>
      <c r="M36" s="183" t="s">
        <v>171</v>
      </c>
      <c r="N36" s="210">
        <f t="shared" si="10"/>
        <v>0</v>
      </c>
      <c r="O36" s="211">
        <f t="shared" si="11"/>
        <v>0</v>
      </c>
      <c r="P36" s="216"/>
      <c r="Q36" s="223">
        <f t="shared" si="12"/>
        <v>0</v>
      </c>
      <c r="R36" s="223">
        <f t="shared" si="13"/>
        <v>0</v>
      </c>
    </row>
    <row r="37" spans="1:18" s="169" customFormat="1" ht="18.75" customHeight="1">
      <c r="A37" s="183" t="s">
        <v>70</v>
      </c>
      <c r="B37" s="184"/>
      <c r="C37" s="184">
        <f>+IFERROR(SUMIF(OB!$G$10:$G$25,'MACHINE REQURMENT'!A37,OB!$J$10:$J$25),"0")</f>
        <v>1</v>
      </c>
      <c r="D37" s="185">
        <f t="shared" si="0"/>
        <v>1</v>
      </c>
      <c r="E37" s="183" t="s">
        <v>70</v>
      </c>
      <c r="F37" s="184"/>
      <c r="G37" s="184">
        <f>+IFERROR(SUMIF(OB!$G$27:$G$44,'MACHINE REQURMENT'!E37,OB!$J$27:$J$44),"0")</f>
        <v>0</v>
      </c>
      <c r="H37" s="186">
        <f t="shared" si="1"/>
        <v>0</v>
      </c>
      <c r="I37" s="183" t="s">
        <v>70</v>
      </c>
      <c r="J37" s="184"/>
      <c r="K37" s="184">
        <f>+IFERROR(SUMIF(OB!$G$46:$G$83,'MACHINE REQURMENT'!I37,OB!$J$46:$J$83),"0")</f>
        <v>6</v>
      </c>
      <c r="L37" s="186">
        <f t="shared" si="2"/>
        <v>6</v>
      </c>
      <c r="M37" s="183" t="s">
        <v>70</v>
      </c>
      <c r="N37" s="210">
        <f t="shared" si="4"/>
        <v>7</v>
      </c>
      <c r="O37" s="211">
        <f t="shared" si="6"/>
        <v>7</v>
      </c>
      <c r="P37" s="216"/>
      <c r="Q37" s="223">
        <f t="shared" si="5"/>
        <v>0</v>
      </c>
      <c r="R37" s="223">
        <f t="shared" si="5"/>
        <v>7</v>
      </c>
    </row>
    <row r="38" spans="1:18" s="169" customFormat="1" ht="18.75" customHeight="1">
      <c r="A38" s="192" t="s">
        <v>124</v>
      </c>
      <c r="B38" s="184"/>
      <c r="C38" s="184">
        <f>+IFERROR(SUMIF(OB!$G$10:$G$25,'MACHINE REQURMENT'!A38,OB!$J$10:$J$25),"0")</f>
        <v>0</v>
      </c>
      <c r="D38" s="185">
        <f t="shared" si="0"/>
        <v>0</v>
      </c>
      <c r="E38" s="192" t="s">
        <v>124</v>
      </c>
      <c r="F38" s="184"/>
      <c r="G38" s="184">
        <f>+IFERROR(SUMIF(OB!$G$27:$G$44,'MACHINE REQURMENT'!E38,OB!$J$27:$J$44),"0")</f>
        <v>0</v>
      </c>
      <c r="H38" s="186">
        <f t="shared" si="1"/>
        <v>0</v>
      </c>
      <c r="I38" s="192" t="s">
        <v>124</v>
      </c>
      <c r="J38" s="184"/>
      <c r="K38" s="184">
        <f>+IFERROR(SUMIF(OB!$G$46:$G$83,'MACHINE REQURMENT'!I38,OB!$J$46:$J$83),"0")</f>
        <v>1</v>
      </c>
      <c r="L38" s="186">
        <f t="shared" si="2"/>
        <v>1</v>
      </c>
      <c r="M38" s="192" t="s">
        <v>124</v>
      </c>
      <c r="N38" s="210">
        <f t="shared" si="4"/>
        <v>1</v>
      </c>
      <c r="O38" s="211">
        <f t="shared" si="6"/>
        <v>1</v>
      </c>
      <c r="P38" s="216"/>
      <c r="Q38" s="223">
        <f t="shared" si="5"/>
        <v>0</v>
      </c>
      <c r="R38" s="223">
        <f t="shared" si="5"/>
        <v>1</v>
      </c>
    </row>
    <row r="39" spans="1:18" s="169" customFormat="1" ht="18.75" customHeight="1">
      <c r="A39" s="183" t="s">
        <v>74</v>
      </c>
      <c r="B39" s="184"/>
      <c r="C39" s="184">
        <f>+IFERROR(SUMIF(OB!$G$10:$G$25,'MACHINE REQURMENT'!A39,OB!$J$10:$J$25),"0")</f>
        <v>2</v>
      </c>
      <c r="D39" s="185">
        <f t="shared" si="0"/>
        <v>2</v>
      </c>
      <c r="E39" s="183" t="s">
        <v>74</v>
      </c>
      <c r="F39" s="184"/>
      <c r="G39" s="184">
        <f>+IFERROR(SUMIF(OB!$G$27:$G$44,'MACHINE REQURMENT'!E39,OB!$J$27:$J$44),"0")</f>
        <v>1</v>
      </c>
      <c r="H39" s="186">
        <f t="shared" si="1"/>
        <v>1</v>
      </c>
      <c r="I39" s="183" t="s">
        <v>74</v>
      </c>
      <c r="J39" s="184"/>
      <c r="K39" s="184">
        <f>+IFERROR(SUMIF(OB!$G$46:$G$83,'MACHINE REQURMENT'!I39,OB!$J$46:$J$83),"0")</f>
        <v>4</v>
      </c>
      <c r="L39" s="186">
        <f t="shared" si="2"/>
        <v>4</v>
      </c>
      <c r="M39" s="183" t="s">
        <v>74</v>
      </c>
      <c r="N39" s="210">
        <f t="shared" si="4"/>
        <v>7</v>
      </c>
      <c r="O39" s="211">
        <f t="shared" si="6"/>
        <v>7</v>
      </c>
      <c r="P39" s="216"/>
      <c r="Q39" s="223">
        <f t="shared" si="5"/>
        <v>0</v>
      </c>
      <c r="R39" s="223">
        <f t="shared" si="5"/>
        <v>7</v>
      </c>
    </row>
    <row r="40" spans="1:18" s="172" customFormat="1" ht="18.75" customHeight="1">
      <c r="A40" s="196" t="s">
        <v>23</v>
      </c>
      <c r="B40" s="197">
        <f>SUM(B4:B39)</f>
        <v>0</v>
      </c>
      <c r="C40" s="197">
        <f>SUM(C4:C39)</f>
        <v>7</v>
      </c>
      <c r="D40" s="197">
        <f>SUM(D4:D39)</f>
        <v>7</v>
      </c>
      <c r="E40" s="198"/>
      <c r="F40" s="197">
        <f>SUM(F4:F39)</f>
        <v>0</v>
      </c>
      <c r="G40" s="197">
        <f>SUM(G4:G39)</f>
        <v>9</v>
      </c>
      <c r="H40" s="197">
        <f>SUM(H4:H39)</f>
        <v>9</v>
      </c>
      <c r="I40" s="198"/>
      <c r="J40" s="197">
        <f>SUM(J4:J39)</f>
        <v>0</v>
      </c>
      <c r="K40" s="197">
        <f>SUM(K4:K39)</f>
        <v>36</v>
      </c>
      <c r="L40" s="197">
        <f>SUM(L4:L39)</f>
        <v>36</v>
      </c>
      <c r="M40" s="198"/>
      <c r="N40" s="221">
        <f>SUM(N4:N39)</f>
        <v>52</v>
      </c>
      <c r="O40" s="222">
        <f>SUM(O4:O39)</f>
        <v>52</v>
      </c>
      <c r="P40" s="197"/>
      <c r="Q40" s="223">
        <f t="shared" si="5"/>
        <v>0</v>
      </c>
      <c r="R40" s="223">
        <f t="shared" si="5"/>
        <v>52</v>
      </c>
    </row>
  </sheetData>
  <mergeCells count="7">
    <mergeCell ref="A1:F1"/>
    <mergeCell ref="K1:L1"/>
    <mergeCell ref="O1:P1"/>
    <mergeCell ref="A2:D2"/>
    <mergeCell ref="E2:H2"/>
    <mergeCell ref="I2:L2"/>
    <mergeCell ref="M2:O2"/>
  </mergeCells>
  <conditionalFormatting sqref="B4:C39 F4:G39">
    <cfRule type="cellIs" dxfId="16" priority="53" operator="equal">
      <formula>0</formula>
    </cfRule>
    <cfRule type="cellIs" dxfId="15" priority="54" operator="greaterThan">
      <formula>0</formula>
    </cfRule>
  </conditionalFormatting>
  <conditionalFormatting sqref="D4:D39 H4:H39 L4:L39">
    <cfRule type="cellIs" dxfId="14" priority="47" operator="notEqual">
      <formula>0</formula>
    </cfRule>
    <cfRule type="cellIs" dxfId="13" priority="48" operator="equal">
      <formula>0</formula>
    </cfRule>
  </conditionalFormatting>
  <conditionalFormatting sqref="J4:K39">
    <cfRule type="cellIs" dxfId="12" priority="51" operator="equal">
      <formula>0</formula>
    </cfRule>
    <cfRule type="cellIs" dxfId="11" priority="52" operator="greaterThan">
      <formula>0</formula>
    </cfRule>
  </conditionalFormatting>
  <conditionalFormatting sqref="K4">
    <cfRule type="cellIs" dxfId="10" priority="1" operator="equal">
      <formula>0</formula>
    </cfRule>
    <cfRule type="cellIs" dxfId="9" priority="2" operator="greaterThan">
      <formula>0</formula>
    </cfRule>
  </conditionalFormatting>
  <conditionalFormatting sqref="P4:P7 O4:O39 P9:P39 O33:P36">
    <cfRule type="cellIs" dxfId="8" priority="49" operator="notEqual">
      <formula>0</formula>
    </cfRule>
    <cfRule type="cellIs" dxfId="7" priority="50" operator="equal">
      <formula>0</formula>
    </cfRule>
    <cfRule type="cellIs" dxfId="6" priority="55" operator="greaterThan">
      <formula>0</formula>
    </cfRule>
    <cfRule type="cellIs" dxfId="5" priority="57" operator="greaterThan">
      <formula>10.5</formula>
    </cfRule>
  </conditionalFormatting>
  <pageMargins left="0" right="0" top="0" bottom="0" header="0" footer="0"/>
  <pageSetup paperSize="9" scale="6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AQ1035"/>
  <sheetViews>
    <sheetView zoomScale="70" zoomScaleNormal="70" workbookViewId="0">
      <selection activeCell="C19" sqref="C19"/>
    </sheetView>
  </sheetViews>
  <sheetFormatPr defaultColWidth="14.44140625" defaultRowHeight="15" customHeight="1"/>
  <cols>
    <col min="1" max="1" width="8.6640625" customWidth="1"/>
    <col min="2" max="2" width="46.88671875" customWidth="1"/>
    <col min="3" max="3" width="25.5546875" customWidth="1"/>
    <col min="4" max="4" width="18.6640625" customWidth="1"/>
    <col min="5" max="6" width="8" customWidth="1"/>
    <col min="7" max="7" width="7.6640625" customWidth="1"/>
    <col min="8" max="9" width="8" customWidth="1"/>
    <col min="10" max="11" width="9.44140625" customWidth="1"/>
    <col min="12" max="12" width="12.44140625" customWidth="1"/>
    <col min="13" max="13" width="9.44140625" customWidth="1"/>
    <col min="14" max="14" width="12.44140625" customWidth="1"/>
    <col min="15" max="15" width="14.109375" customWidth="1"/>
    <col min="16" max="16" width="14" customWidth="1"/>
    <col min="17" max="17" width="13.44140625" customWidth="1"/>
    <col min="18" max="18" width="15.6640625" customWidth="1"/>
    <col min="19" max="19" width="8.6640625" customWidth="1"/>
    <col min="20" max="20" width="8.33203125" customWidth="1"/>
    <col min="21" max="21" width="8.44140625" customWidth="1"/>
    <col min="22" max="22" width="7.88671875" customWidth="1"/>
    <col min="23" max="23" width="12.6640625" customWidth="1"/>
    <col min="24" max="24" width="4.33203125" customWidth="1"/>
    <col min="25" max="25" width="6.6640625" customWidth="1"/>
    <col min="26" max="29" width="5" customWidth="1"/>
    <col min="30" max="30" width="6.6640625" customWidth="1"/>
    <col min="31" max="33" width="5" customWidth="1"/>
    <col min="34" max="34" width="10.6640625" customWidth="1"/>
    <col min="35" max="35" width="8.5546875" customWidth="1"/>
    <col min="36" max="36" width="7.88671875" customWidth="1"/>
    <col min="37" max="37" width="22" style="93" customWidth="1"/>
    <col min="38" max="38" width="27.5546875" style="93" customWidth="1"/>
    <col min="39" max="39" width="35.44140625" style="93" customWidth="1"/>
    <col min="40" max="41" width="8.6640625" customWidth="1"/>
    <col min="42" max="43" width="8.6640625" hidden="1" customWidth="1"/>
  </cols>
  <sheetData>
    <row r="1" spans="1:43" ht="23.4">
      <c r="A1" s="645" t="s">
        <v>263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646"/>
      <c r="S1" s="646"/>
      <c r="T1" s="646"/>
      <c r="U1" s="646"/>
      <c r="V1" s="646"/>
      <c r="W1" s="646"/>
      <c r="X1" s="646"/>
      <c r="Y1" s="646"/>
      <c r="Z1" s="646"/>
      <c r="AA1" s="646"/>
      <c r="AB1" s="646"/>
      <c r="AC1" s="646"/>
      <c r="AD1" s="646"/>
      <c r="AE1" s="646"/>
      <c r="AF1" s="646"/>
      <c r="AG1" s="646"/>
      <c r="AH1" s="646"/>
      <c r="AI1" s="646"/>
      <c r="AJ1" s="646"/>
      <c r="AK1" s="646"/>
      <c r="AL1" s="646"/>
      <c r="AM1" s="647"/>
    </row>
    <row r="2" spans="1:43" s="92" customFormat="1" ht="15.6">
      <c r="A2" s="94" t="s">
        <v>24</v>
      </c>
      <c r="B2" s="95" t="str">
        <f>OB!M4</f>
        <v>SHANAKA</v>
      </c>
      <c r="C2" s="96" t="s">
        <v>1</v>
      </c>
      <c r="D2" s="97" t="str">
        <f>OB!C2</f>
        <v>S2554MESS651WV</v>
      </c>
      <c r="E2" s="648" t="s">
        <v>264</v>
      </c>
      <c r="F2" s="649"/>
      <c r="G2" s="650"/>
      <c r="H2" s="649"/>
      <c r="I2" s="650" t="s">
        <v>265</v>
      </c>
      <c r="J2" s="649"/>
      <c r="K2" s="650" t="str">
        <f>IFERROR(IF(AND(G2&lt;&gt;"",G3&lt;&gt;""),(G3-G2)*1440,""),"")</f>
        <v/>
      </c>
      <c r="L2" s="651"/>
      <c r="M2" s="639" t="s">
        <v>266</v>
      </c>
      <c r="N2" s="634"/>
      <c r="O2" s="634"/>
      <c r="P2" s="634"/>
      <c r="Q2" s="634"/>
      <c r="R2" s="643"/>
      <c r="S2" s="639" t="s">
        <v>267</v>
      </c>
      <c r="T2" s="634"/>
      <c r="U2" s="634"/>
      <c r="V2" s="634"/>
      <c r="W2" s="634"/>
      <c r="X2" s="634"/>
      <c r="Y2" s="634"/>
      <c r="Z2" s="634"/>
      <c r="AA2" s="634"/>
      <c r="AB2" s="634"/>
      <c r="AC2" s="634"/>
      <c r="AD2" s="634"/>
      <c r="AE2" s="634"/>
      <c r="AF2" s="634"/>
      <c r="AG2" s="634"/>
      <c r="AH2" s="640"/>
      <c r="AI2" s="633" t="s">
        <v>268</v>
      </c>
      <c r="AJ2" s="634"/>
      <c r="AK2" s="634"/>
      <c r="AL2" s="634"/>
      <c r="AM2" s="635"/>
    </row>
    <row r="3" spans="1:43" s="92" customFormat="1" ht="15.6">
      <c r="A3" s="98" t="s">
        <v>22</v>
      </c>
      <c r="B3" s="99" t="str">
        <f>OB!M3</f>
        <v>NAZIR</v>
      </c>
      <c r="C3" s="100" t="s">
        <v>269</v>
      </c>
      <c r="D3" s="100"/>
      <c r="E3" s="628" t="s">
        <v>270</v>
      </c>
      <c r="F3" s="629"/>
      <c r="G3" s="630"/>
      <c r="H3" s="629"/>
      <c r="I3" s="628" t="s">
        <v>271</v>
      </c>
      <c r="J3" s="629"/>
      <c r="K3" s="631" t="str">
        <f>IFERROR(K2/OB!C3,"")</f>
        <v/>
      </c>
      <c r="L3" s="632"/>
      <c r="M3" s="641"/>
      <c r="N3" s="637"/>
      <c r="O3" s="637"/>
      <c r="P3" s="637"/>
      <c r="Q3" s="637"/>
      <c r="R3" s="644"/>
      <c r="S3" s="641"/>
      <c r="T3" s="637"/>
      <c r="U3" s="637"/>
      <c r="V3" s="637"/>
      <c r="W3" s="637"/>
      <c r="X3" s="637"/>
      <c r="Y3" s="637"/>
      <c r="Z3" s="637"/>
      <c r="AA3" s="637"/>
      <c r="AB3" s="637"/>
      <c r="AC3" s="637"/>
      <c r="AD3" s="637"/>
      <c r="AE3" s="637"/>
      <c r="AF3" s="637"/>
      <c r="AG3" s="637"/>
      <c r="AH3" s="642"/>
      <c r="AI3" s="636"/>
      <c r="AJ3" s="637"/>
      <c r="AK3" s="637"/>
      <c r="AL3" s="637"/>
      <c r="AM3" s="638"/>
    </row>
    <row r="4" spans="1:43" ht="113.25" customHeight="1">
      <c r="A4" s="101" t="s">
        <v>272</v>
      </c>
      <c r="B4" s="102" t="s">
        <v>273</v>
      </c>
      <c r="C4" s="102" t="s">
        <v>274</v>
      </c>
      <c r="D4" s="102" t="s">
        <v>275</v>
      </c>
      <c r="E4" s="102" t="s">
        <v>276</v>
      </c>
      <c r="F4" s="102" t="s">
        <v>277</v>
      </c>
      <c r="G4" s="102" t="s">
        <v>278</v>
      </c>
      <c r="H4" s="102" t="s">
        <v>279</v>
      </c>
      <c r="I4" s="102" t="s">
        <v>280</v>
      </c>
      <c r="J4" s="111" t="s">
        <v>281</v>
      </c>
      <c r="K4" s="111" t="s">
        <v>282</v>
      </c>
      <c r="L4" s="112" t="s">
        <v>283</v>
      </c>
      <c r="M4" s="113" t="s">
        <v>284</v>
      </c>
      <c r="N4" s="114" t="s">
        <v>285</v>
      </c>
      <c r="O4" s="115" t="s">
        <v>286</v>
      </c>
      <c r="P4" s="115" t="s">
        <v>287</v>
      </c>
      <c r="Q4" s="129" t="s">
        <v>288</v>
      </c>
      <c r="R4" s="130" t="s">
        <v>289</v>
      </c>
      <c r="S4" s="102" t="s">
        <v>290</v>
      </c>
      <c r="T4" s="102" t="s">
        <v>291</v>
      </c>
      <c r="U4" s="102" t="s">
        <v>292</v>
      </c>
      <c r="V4" s="102" t="s">
        <v>293</v>
      </c>
      <c r="W4" s="131" t="s">
        <v>294</v>
      </c>
      <c r="X4" s="132" t="s">
        <v>295</v>
      </c>
      <c r="Y4" s="132" t="s">
        <v>296</v>
      </c>
      <c r="Z4" s="141" t="s">
        <v>297</v>
      </c>
      <c r="AA4" s="141" t="s">
        <v>298</v>
      </c>
      <c r="AB4" s="141" t="s">
        <v>299</v>
      </c>
      <c r="AC4" s="141" t="s">
        <v>300</v>
      </c>
      <c r="AD4" s="132" t="s">
        <v>301</v>
      </c>
      <c r="AE4" s="141" t="s">
        <v>302</v>
      </c>
      <c r="AF4" s="141" t="s">
        <v>303</v>
      </c>
      <c r="AG4" s="141" t="s">
        <v>304</v>
      </c>
      <c r="AH4" s="130" t="s">
        <v>305</v>
      </c>
      <c r="AI4" s="102" t="s">
        <v>306</v>
      </c>
      <c r="AJ4" s="102" t="s">
        <v>307</v>
      </c>
      <c r="AK4" s="102" t="s">
        <v>308</v>
      </c>
      <c r="AL4" s="102" t="s">
        <v>309</v>
      </c>
      <c r="AM4" s="142" t="s">
        <v>310</v>
      </c>
      <c r="AP4" s="149" t="s">
        <v>311</v>
      </c>
    </row>
    <row r="5" spans="1:43" ht="15.6">
      <c r="A5" s="103">
        <v>1</v>
      </c>
      <c r="B5" s="104" t="str">
        <f>IF(IFERROR(INDEX(OB!$B:$B,MATCH('STARTUP DRIVE REPORT'!$A:$A,OB!$A:$A,0)),"")=0,"",IFERROR(INDEX(OB!$B:$B,MATCH('STARTUP DRIVE REPORT'!$A:$A,OB!$A:$A,0)),""))</f>
        <v>ATTACH THREE STRIPE</v>
      </c>
      <c r="C5" s="105"/>
      <c r="D5" s="105"/>
      <c r="E5" s="106"/>
      <c r="F5" s="106"/>
      <c r="G5" s="106"/>
      <c r="H5" s="106"/>
      <c r="I5" s="106"/>
      <c r="J5" s="116">
        <f>IFERROR((IF(B5="","",OB!$K$3)),"")</f>
        <v>850</v>
      </c>
      <c r="K5" s="117">
        <f>IF(IFERROR(INDEX(OB!$K:$K,MATCH('STARTUP DRIVE REPORT'!$A:$A,OB!$A:$A,0)),"")=0,"",IFERROR(INDEX(OB!$K:$K,MATCH('STARTUP DRIVE REPORT'!$A:$A,OB!$A:$A,0)),""))</f>
        <v>1.25</v>
      </c>
      <c r="L5" s="118"/>
      <c r="M5" s="119" t="str">
        <f t="shared" ref="M5" si="0">IFERROR(AVERAGE(E5:I5),"")</f>
        <v/>
      </c>
      <c r="N5" s="120">
        <f t="shared" ref="N5" si="1">IF(OR(J5="",K5=""),"",J5/(K5*5))</f>
        <v>136</v>
      </c>
      <c r="O5" s="121" t="str">
        <f t="shared" ref="O5" si="2">IFERROR((IF(W5="4TOL",((7200/M5)*87%),IF(W5="SNLS",((7200/M5)*88%),IF(W5="KANSAI",((7200/M5)*85%),IF(W5="3TFLCB",((7200/M5)*87%),IF(W5="2TFLFB",((7200/M5)*87%),IF(W5="2TFLCB",((7200/M5)*87%),IF(W5="BH",((7200/M5)*90%),IF(W5="BT",((7200/M5)*90%),((7200/M5)*92%)))))))))),"")</f>
        <v/>
      </c>
      <c r="P5" s="122" t="str">
        <f t="shared" ref="P5" si="3">IFERROR(O5/N5,"")</f>
        <v/>
      </c>
      <c r="Q5" s="133">
        <f t="shared" ref="Q5" si="4">IFERROR(K5*L5/J5,"")</f>
        <v>0</v>
      </c>
      <c r="R5" s="134" t="str">
        <f t="shared" ref="R5" si="5">IFERROR(IF((Q5&gt;P5),"DATA ERROR",IF((P5-Q5)&gt;5%,"CHECK FEEDING","")),"")</f>
        <v/>
      </c>
      <c r="S5" s="135"/>
      <c r="T5" s="135"/>
      <c r="U5" s="135"/>
      <c r="V5" s="135"/>
      <c r="W5" s="136" t="str">
        <f>IF(IFERROR(INDEX(OB!$G:$G,MATCH('STARTUP DRIVE REPORT'!$A:$A,OB!$A:$A,0)),"")=0,"",IFERROR(INDEX(OB!$G:$G,MATCH('STARTUP DRIVE REPORT'!$A:$A,OB!$A:$A,0)),""))</f>
        <v>KANSAI</v>
      </c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06"/>
      <c r="AI5" s="106"/>
      <c r="AJ5" s="106"/>
      <c r="AK5" s="143"/>
      <c r="AL5" s="143"/>
      <c r="AM5" s="144"/>
      <c r="AP5" t="s">
        <v>312</v>
      </c>
      <c r="AQ5" s="150">
        <v>1</v>
      </c>
    </row>
    <row r="6" spans="1:43" ht="15.6">
      <c r="A6" s="107">
        <f>+A5+1</f>
        <v>2</v>
      </c>
      <c r="B6" s="108" t="str">
        <f>IF(IFERROR(INDEX(OB!$B:$B,MATCH('STARTUP DRIVE REPORT'!$A:$A,OB!$A:$A,0)),"")=0,"",IFERROR(INDEX(OB!$B:$B,MATCH('STARTUP DRIVE REPORT'!$A:$A,OB!$A:$A,0)),""))</f>
        <v>CHECK &amp; TRIM THREE STRIPE</v>
      </c>
      <c r="C6" s="109"/>
      <c r="D6" s="109"/>
      <c r="E6" s="110"/>
      <c r="F6" s="110"/>
      <c r="G6" s="110"/>
      <c r="H6" s="110"/>
      <c r="I6" s="110"/>
      <c r="J6" s="123">
        <f>IFERROR((IF(B6="","",OB!$K$3)),"")</f>
        <v>850</v>
      </c>
      <c r="K6" s="123">
        <f>IF(IFERROR(INDEX(OB!$K:$K,MATCH('STARTUP DRIVE REPORT'!$A:$A,OB!$A:$A,0)),"")=0,"",IFERROR(INDEX(OB!$K:$K,MATCH('STARTUP DRIVE REPORT'!$A:$A,OB!$A:$A,0)),""))</f>
        <v>0.75</v>
      </c>
      <c r="L6" s="124"/>
      <c r="M6" s="125" t="str">
        <f t="shared" ref="M6" si="6">IFERROR(AVERAGE(E6:I6),"")</f>
        <v/>
      </c>
      <c r="N6" s="126">
        <f t="shared" ref="N6" si="7">IF(OR(J6="",K6=""),"",J6/(K6*5))</f>
        <v>226.66666666666666</v>
      </c>
      <c r="O6" s="127" t="str">
        <f t="shared" ref="O6" si="8">IFERROR((IF(W6="4TOL",((7200/M6)*87%),IF(W6="SNLS",((7200/M6)*88%),IF(W6="KANSAI",((7200/M6)*85%),IF(W6="3TFLCB",((7200/M6)*87%),IF(W6="2TFLFB",((7200/M6)*87%),IF(W6="2TFLCB",((7200/M6)*87%),IF(W6="BH",((7200/M6)*90%),IF(W6="BT",((7200/M6)*90%),((7200/M6)*92%)))))))))),"")</f>
        <v/>
      </c>
      <c r="P6" s="128" t="str">
        <f t="shared" ref="P6" si="9">IFERROR(O6/N6,"")</f>
        <v/>
      </c>
      <c r="Q6" s="137">
        <f t="shared" ref="Q6" si="10">IFERROR(K6*L6/J6,"")</f>
        <v>0</v>
      </c>
      <c r="R6" s="138" t="str">
        <f t="shared" ref="R6" si="11">IFERROR(IF((Q6&gt;P6),"DATA ERROR",IF((P6-Q6)&gt;5%,"CHECK FEEDING","")),"")</f>
        <v/>
      </c>
      <c r="S6" s="139"/>
      <c r="T6" s="139"/>
      <c r="U6" s="139"/>
      <c r="V6" s="139"/>
      <c r="W6" s="140" t="str">
        <f>IF(IFERROR(INDEX(OB!$G:$G,MATCH('STARTUP DRIVE REPORT'!$A:$A,OB!$A:$A,0)),"")=0,"",IFERROR(INDEX(OB!$G:$G,MATCH('STARTUP DRIVE REPORT'!$A:$A,OB!$A:$A,0)),""))</f>
        <v>TABLE</v>
      </c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10"/>
      <c r="AI6" s="110"/>
      <c r="AJ6" s="145"/>
      <c r="AK6" s="146"/>
      <c r="AL6" s="147"/>
      <c r="AM6" s="148"/>
      <c r="AP6" t="s">
        <v>313</v>
      </c>
      <c r="AQ6" s="150">
        <v>2</v>
      </c>
    </row>
    <row r="7" spans="1:43" ht="15.6">
      <c r="A7" s="107">
        <f t="shared" ref="A7:A70" si="12">+A6+1</f>
        <v>3</v>
      </c>
      <c r="B7" s="108" t="str">
        <f>IF(IFERROR(INDEX(OB!$B:$B,MATCH('STARTUP DRIVE REPORT'!$A:$A,OB!$A:$A,0)),"")=0,"",IFERROR(INDEX(OB!$B:$B,MATCH('STARTUP DRIVE REPORT'!$A:$A,OB!$A:$A,0)),""))</f>
        <v>JOIN BACK RISE</v>
      </c>
      <c r="C7" s="109"/>
      <c r="D7" s="109"/>
      <c r="E7" s="110"/>
      <c r="F7" s="110"/>
      <c r="G7" s="110"/>
      <c r="H7" s="110"/>
      <c r="I7" s="110"/>
      <c r="J7" s="123">
        <f>IFERROR((IF(B7="","",OB!$K$3)),"")</f>
        <v>850</v>
      </c>
      <c r="K7" s="123">
        <f>IF(IFERROR(INDEX(OB!$K:$K,MATCH('STARTUP DRIVE REPORT'!$A:$A,OB!$A:$A,0)),"")=0,"",IFERROR(INDEX(OB!$K:$K,MATCH('STARTUP DRIVE REPORT'!$A:$A,OB!$A:$A,0)),""))</f>
        <v>0.5</v>
      </c>
      <c r="L7" s="124"/>
      <c r="M7" s="125" t="str">
        <f t="shared" ref="M7:M70" si="13">IFERROR(AVERAGE(E7:I7),"")</f>
        <v/>
      </c>
      <c r="N7" s="126">
        <f t="shared" ref="N7:N70" si="14">IF(OR(J7="",K7=""),"",J7/(K7*5))</f>
        <v>340</v>
      </c>
      <c r="O7" s="127" t="str">
        <f t="shared" ref="O7:O70" si="15">IFERROR((IF(W7="4TOL",((7200/M7)*87%),IF(W7="SNLS",((7200/M7)*88%),IF(W7="KANSAI",((7200/M7)*85%),IF(W7="3TFLCB",((7200/M7)*87%),IF(W7="2TFLFB",((7200/M7)*87%),IF(W7="2TFLCB",((7200/M7)*87%),IF(W7="BH",((7200/M7)*90%),IF(W7="BT",((7200/M7)*90%),((7200/M7)*92%)))))))))),"")</f>
        <v/>
      </c>
      <c r="P7" s="128" t="str">
        <f t="shared" ref="P7:P70" si="16">IFERROR(O7/N7,"")</f>
        <v/>
      </c>
      <c r="Q7" s="137">
        <f t="shared" ref="Q7:Q70" si="17">IFERROR(K7*L7/J7,"")</f>
        <v>0</v>
      </c>
      <c r="R7" s="138" t="str">
        <f t="shared" ref="R7:R70" si="18">IFERROR(IF((Q7&gt;P7),"DATA ERROR",IF((P7-Q7)&gt;5%,"CHECK FEEDING","")),"")</f>
        <v/>
      </c>
      <c r="S7" s="139"/>
      <c r="T7" s="139"/>
      <c r="U7" s="139"/>
      <c r="V7" s="139"/>
      <c r="W7" s="140" t="str">
        <f>IF(IFERROR(INDEX(OB!$G:$G,MATCH('STARTUP DRIVE REPORT'!$A:$A,OB!$A:$A,0)),"")=0,"",IFERROR(INDEX(OB!$G:$G,MATCH('STARTUP DRIVE REPORT'!$A:$A,OB!$A:$A,0)),""))</f>
        <v>OL4T</v>
      </c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10"/>
      <c r="AI7" s="110"/>
      <c r="AJ7" s="145"/>
      <c r="AK7" s="146"/>
      <c r="AL7" s="147"/>
      <c r="AM7" s="148"/>
      <c r="AQ7" s="150">
        <v>2</v>
      </c>
    </row>
    <row r="8" spans="1:43" ht="15.6">
      <c r="A8" s="107">
        <f t="shared" si="12"/>
        <v>4</v>
      </c>
      <c r="B8" s="108" t="str">
        <f>IF(IFERROR(INDEX(OB!$B:$B,MATCH('STARTUP DRIVE REPORT'!$A:$A,OB!$A:$A,0)),"")=0,"",IFERROR(INDEX(OB!$B:$B,MATCH('STARTUP DRIVE REPORT'!$A:$A,OB!$A:$A,0)),""))</f>
        <v>FUSE &amp; CREASE BOTTOM FOR ZIPPER</v>
      </c>
      <c r="C8" s="109"/>
      <c r="D8" s="109"/>
      <c r="E8" s="110"/>
      <c r="F8" s="110"/>
      <c r="G8" s="110"/>
      <c r="H8" s="110"/>
      <c r="I8" s="110"/>
      <c r="J8" s="123">
        <f>IFERROR((IF(B8="","",OB!$K$3)),"")</f>
        <v>850</v>
      </c>
      <c r="K8" s="123">
        <f>IF(IFERROR(INDEX(OB!$K:$K,MATCH('STARTUP DRIVE REPORT'!$A:$A,OB!$A:$A,0)),"")=0,"",IFERROR(INDEX(OB!$K:$K,MATCH('STARTUP DRIVE REPORT'!$A:$A,OB!$A:$A,0)),""))</f>
        <v>1.25</v>
      </c>
      <c r="L8" s="124"/>
      <c r="M8" s="125" t="str">
        <f t="shared" si="13"/>
        <v/>
      </c>
      <c r="N8" s="126">
        <f t="shared" si="14"/>
        <v>136</v>
      </c>
      <c r="O8" s="127" t="str">
        <f t="shared" si="15"/>
        <v/>
      </c>
      <c r="P8" s="128" t="str">
        <f t="shared" si="16"/>
        <v/>
      </c>
      <c r="Q8" s="137">
        <f t="shared" si="17"/>
        <v>0</v>
      </c>
      <c r="R8" s="138" t="str">
        <f t="shared" si="18"/>
        <v/>
      </c>
      <c r="S8" s="139"/>
      <c r="T8" s="139"/>
      <c r="U8" s="139"/>
      <c r="V8" s="139"/>
      <c r="W8" s="140" t="str">
        <f>IF(IFERROR(INDEX(OB!$G:$G,MATCH('STARTUP DRIVE REPORT'!$A:$A,OB!$A:$A,0)),"")=0,"",IFERROR(INDEX(OB!$G:$G,MATCH('STARTUP DRIVE REPORT'!$A:$A,OB!$A:$A,0)),""))</f>
        <v>IRON TABLE</v>
      </c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10"/>
      <c r="AI8" s="110"/>
      <c r="AJ8" s="145"/>
      <c r="AK8" s="146"/>
      <c r="AL8" s="147"/>
      <c r="AM8" s="148"/>
      <c r="AQ8" s="150">
        <v>2</v>
      </c>
    </row>
    <row r="9" spans="1:43" ht="15.6">
      <c r="A9" s="107">
        <f t="shared" si="12"/>
        <v>5</v>
      </c>
      <c r="B9" s="108" t="str">
        <f>IF(IFERROR(INDEX(OB!$B:$B,MATCH('STARTUP DRIVE REPORT'!$A:$A,OB!$A:$A,0)),"")=0,"",IFERROR(INDEX(OB!$B:$B,MATCH('STARTUP DRIVE REPORT'!$A:$A,OB!$A:$A,0)),""))</f>
        <v>SERGE BOTTOM FOR LEG ZIPPER*2</v>
      </c>
      <c r="C9" s="109"/>
      <c r="D9" s="109"/>
      <c r="E9" s="110"/>
      <c r="F9" s="110"/>
      <c r="G9" s="110"/>
      <c r="H9" s="110"/>
      <c r="I9" s="110"/>
      <c r="J9" s="123">
        <f>IFERROR((IF(B9="","",OB!$K$3)),"")</f>
        <v>850</v>
      </c>
      <c r="K9" s="123">
        <f>IF(IFERROR(INDEX(OB!$K:$K,MATCH('STARTUP DRIVE REPORT'!$A:$A,OB!$A:$A,0)),"")=0,"",IFERROR(INDEX(OB!$K:$K,MATCH('STARTUP DRIVE REPORT'!$A:$A,OB!$A:$A,0)),""))</f>
        <v>0.5</v>
      </c>
      <c r="L9" s="124"/>
      <c r="M9" s="125" t="str">
        <f t="shared" si="13"/>
        <v/>
      </c>
      <c r="N9" s="126">
        <f t="shared" si="14"/>
        <v>340</v>
      </c>
      <c r="O9" s="127" t="str">
        <f t="shared" si="15"/>
        <v/>
      </c>
      <c r="P9" s="128" t="str">
        <f t="shared" si="16"/>
        <v/>
      </c>
      <c r="Q9" s="137">
        <f t="shared" si="17"/>
        <v>0</v>
      </c>
      <c r="R9" s="138" t="str">
        <f t="shared" si="18"/>
        <v/>
      </c>
      <c r="S9" s="139"/>
      <c r="T9" s="139"/>
      <c r="U9" s="139"/>
      <c r="V9" s="139"/>
      <c r="W9" s="140" t="str">
        <f>IF(IFERROR(INDEX(OB!$G:$G,MATCH('STARTUP DRIVE REPORT'!$A:$A,OB!$A:$A,0)),"")=0,"",IFERROR(INDEX(OB!$G:$G,MATCH('STARTUP DRIVE REPORT'!$A:$A,OB!$A:$A,0)),""))</f>
        <v>OL4T</v>
      </c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10"/>
      <c r="AI9" s="110"/>
      <c r="AJ9" s="145"/>
      <c r="AK9" s="146"/>
      <c r="AL9" s="147"/>
      <c r="AM9" s="148"/>
      <c r="AQ9" s="150">
        <v>2</v>
      </c>
    </row>
    <row r="10" spans="1:43" ht="15.6">
      <c r="A10" s="107">
        <f t="shared" si="12"/>
        <v>6</v>
      </c>
      <c r="B10" s="108" t="str">
        <f>IF(IFERROR(INDEX(OB!$B:$B,MATCH('STARTUP DRIVE REPORT'!$A:$A,OB!$A:$A,0)),"")=0,"",IFERROR(INDEX(OB!$B:$B,MATCH('STARTUP DRIVE REPORT'!$A:$A,OB!$A:$A,0)),""))</f>
        <v/>
      </c>
      <c r="C10" s="109"/>
      <c r="D10" s="109"/>
      <c r="E10" s="110"/>
      <c r="F10" s="110"/>
      <c r="G10" s="110"/>
      <c r="H10" s="110"/>
      <c r="I10" s="110"/>
      <c r="J10" s="123" t="str">
        <f>IFERROR((IF(B10="","",OB!$K$3)),"")</f>
        <v/>
      </c>
      <c r="K10" s="123" t="str">
        <f>IF(IFERROR(INDEX(OB!$K:$K,MATCH('STARTUP DRIVE REPORT'!$A:$A,OB!$A:$A,0)),"")=0,"",IFERROR(INDEX(OB!$K:$K,MATCH('STARTUP DRIVE REPORT'!$A:$A,OB!$A:$A,0)),""))</f>
        <v/>
      </c>
      <c r="L10" s="124"/>
      <c r="M10" s="125" t="str">
        <f t="shared" si="13"/>
        <v/>
      </c>
      <c r="N10" s="126" t="str">
        <f t="shared" si="14"/>
        <v/>
      </c>
      <c r="O10" s="127" t="str">
        <f t="shared" si="15"/>
        <v/>
      </c>
      <c r="P10" s="128" t="str">
        <f t="shared" si="16"/>
        <v/>
      </c>
      <c r="Q10" s="137" t="str">
        <f t="shared" si="17"/>
        <v/>
      </c>
      <c r="R10" s="138" t="str">
        <f t="shared" si="18"/>
        <v/>
      </c>
      <c r="S10" s="139"/>
      <c r="T10" s="139"/>
      <c r="U10" s="139"/>
      <c r="V10" s="139"/>
      <c r="W10" s="140" t="str">
        <f>IF(IFERROR(INDEX(OB!$G:$G,MATCH('STARTUP DRIVE REPORT'!$A:$A,OB!$A:$A,0)),"")=0,"",IFERROR(INDEX(OB!$G:$G,MATCH('STARTUP DRIVE REPORT'!$A:$A,OB!$A:$A,0)),""))</f>
        <v/>
      </c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10"/>
      <c r="AI10" s="110"/>
      <c r="AJ10" s="145"/>
      <c r="AK10" s="146"/>
      <c r="AL10" s="147"/>
      <c r="AM10" s="148"/>
      <c r="AQ10">
        <v>2</v>
      </c>
    </row>
    <row r="11" spans="1:43" ht="15.6">
      <c r="A11" s="107">
        <f t="shared" si="12"/>
        <v>7</v>
      </c>
      <c r="B11" s="108" t="str">
        <f>IF(IFERROR(INDEX(OB!$B:$B,MATCH('STARTUP DRIVE REPORT'!$A:$A,OB!$A:$A,0)),"")=0,"",IFERROR(INDEX(OB!$B:$B,MATCH('STARTUP DRIVE REPORT'!$A:$A,OB!$A:$A,0)),""))</f>
        <v/>
      </c>
      <c r="C11" s="109"/>
      <c r="D11" s="109"/>
      <c r="E11" s="110"/>
      <c r="F11" s="110"/>
      <c r="G11" s="110"/>
      <c r="H11" s="110"/>
      <c r="I11" s="110"/>
      <c r="J11" s="123" t="str">
        <f>IFERROR((IF(B11="","",OB!$K$3)),"")</f>
        <v/>
      </c>
      <c r="K11" s="123" t="str">
        <f>IF(IFERROR(INDEX(OB!$K:$K,MATCH('STARTUP DRIVE REPORT'!$A:$A,OB!$A:$A,0)),"")=0,"",IFERROR(INDEX(OB!$K:$K,MATCH('STARTUP DRIVE REPORT'!$A:$A,OB!$A:$A,0)),""))</f>
        <v/>
      </c>
      <c r="L11" s="124"/>
      <c r="M11" s="125" t="str">
        <f t="shared" si="13"/>
        <v/>
      </c>
      <c r="N11" s="126" t="str">
        <f t="shared" si="14"/>
        <v/>
      </c>
      <c r="O11" s="127" t="str">
        <f t="shared" si="15"/>
        <v/>
      </c>
      <c r="P11" s="128" t="str">
        <f t="shared" si="16"/>
        <v/>
      </c>
      <c r="Q11" s="137" t="str">
        <f t="shared" si="17"/>
        <v/>
      </c>
      <c r="R11" s="138" t="str">
        <f t="shared" si="18"/>
        <v/>
      </c>
      <c r="S11" s="139"/>
      <c r="T11" s="139"/>
      <c r="U11" s="139"/>
      <c r="V11" s="139"/>
      <c r="W11" s="140" t="str">
        <f>IF(IFERROR(INDEX(OB!$G:$G,MATCH('STARTUP DRIVE REPORT'!$A:$A,OB!$A:$A,0)),"")=0,"",IFERROR(INDEX(OB!$G:$G,MATCH('STARTUP DRIVE REPORT'!$A:$A,OB!$A:$A,0)),""))</f>
        <v/>
      </c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10"/>
      <c r="AI11" s="110"/>
      <c r="AJ11" s="145"/>
      <c r="AK11" s="146"/>
      <c r="AL11" s="147"/>
      <c r="AM11" s="148"/>
      <c r="AQ11">
        <v>2</v>
      </c>
    </row>
    <row r="12" spans="1:43" ht="15.6">
      <c r="A12" s="107">
        <f t="shared" si="12"/>
        <v>8</v>
      </c>
      <c r="B12" s="108" t="str">
        <f>IF(IFERROR(INDEX(OB!$B:$B,MATCH('STARTUP DRIVE REPORT'!$A:$A,OB!$A:$A,0)),"")=0,"",IFERROR(INDEX(OB!$B:$B,MATCH('STARTUP DRIVE REPORT'!$A:$A,OB!$A:$A,0)),""))</f>
        <v/>
      </c>
      <c r="C12" s="109"/>
      <c r="D12" s="109"/>
      <c r="E12" s="110"/>
      <c r="F12" s="110"/>
      <c r="G12" s="110"/>
      <c r="H12" s="110"/>
      <c r="I12" s="110"/>
      <c r="J12" s="123" t="str">
        <f>IFERROR((IF(B12="","",OB!$K$3)),"")</f>
        <v/>
      </c>
      <c r="K12" s="123" t="str">
        <f>IF(IFERROR(INDEX(OB!$K:$K,MATCH('STARTUP DRIVE REPORT'!$A:$A,OB!$A:$A,0)),"")=0,"",IFERROR(INDEX(OB!$K:$K,MATCH('STARTUP DRIVE REPORT'!$A:$A,OB!$A:$A,0)),""))</f>
        <v/>
      </c>
      <c r="L12" s="124"/>
      <c r="M12" s="125" t="str">
        <f t="shared" si="13"/>
        <v/>
      </c>
      <c r="N12" s="126" t="str">
        <f t="shared" si="14"/>
        <v/>
      </c>
      <c r="O12" s="127" t="str">
        <f t="shared" si="15"/>
        <v/>
      </c>
      <c r="P12" s="128" t="str">
        <f t="shared" si="16"/>
        <v/>
      </c>
      <c r="Q12" s="137" t="str">
        <f t="shared" si="17"/>
        <v/>
      </c>
      <c r="R12" s="138" t="str">
        <f t="shared" si="18"/>
        <v/>
      </c>
      <c r="S12" s="139"/>
      <c r="T12" s="139"/>
      <c r="U12" s="139"/>
      <c r="V12" s="139"/>
      <c r="W12" s="140" t="str">
        <f>IF(IFERROR(INDEX(OB!$G:$G,MATCH('STARTUP DRIVE REPORT'!$A:$A,OB!$A:$A,0)),"")=0,"",IFERROR(INDEX(OB!$G:$G,MATCH('STARTUP DRIVE REPORT'!$A:$A,OB!$A:$A,0)),""))</f>
        <v/>
      </c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10"/>
      <c r="AI12" s="110"/>
      <c r="AJ12" s="145"/>
      <c r="AK12" s="146"/>
      <c r="AL12" s="147"/>
      <c r="AM12" s="148"/>
      <c r="AQ12">
        <v>2</v>
      </c>
    </row>
    <row r="13" spans="1:43" ht="15.6">
      <c r="A13" s="107">
        <f t="shared" si="12"/>
        <v>9</v>
      </c>
      <c r="B13" s="108" t="str">
        <f>IF(IFERROR(INDEX(OB!$B:$B,MATCH('STARTUP DRIVE REPORT'!$A:$A,OB!$A:$A,0)),"")=0,"",IFERROR(INDEX(OB!$B:$B,MATCH('STARTUP DRIVE REPORT'!$A:$A,OB!$A:$A,0)),""))</f>
        <v/>
      </c>
      <c r="C13" s="109"/>
      <c r="D13" s="109"/>
      <c r="E13" s="110"/>
      <c r="F13" s="110"/>
      <c r="G13" s="110"/>
      <c r="H13" s="110"/>
      <c r="I13" s="110"/>
      <c r="J13" s="123" t="str">
        <f>IFERROR((IF(B13="","",OB!$K$3)),"")</f>
        <v/>
      </c>
      <c r="K13" s="123" t="str">
        <f>IF(IFERROR(INDEX(OB!$K:$K,MATCH('STARTUP DRIVE REPORT'!$A:$A,OB!$A:$A,0)),"")=0,"",IFERROR(INDEX(OB!$K:$K,MATCH('STARTUP DRIVE REPORT'!$A:$A,OB!$A:$A,0)),""))</f>
        <v/>
      </c>
      <c r="L13" s="124"/>
      <c r="M13" s="125" t="str">
        <f t="shared" si="13"/>
        <v/>
      </c>
      <c r="N13" s="126" t="str">
        <f t="shared" si="14"/>
        <v/>
      </c>
      <c r="O13" s="127" t="str">
        <f t="shared" si="15"/>
        <v/>
      </c>
      <c r="P13" s="128" t="str">
        <f t="shared" si="16"/>
        <v/>
      </c>
      <c r="Q13" s="137" t="str">
        <f t="shared" si="17"/>
        <v/>
      </c>
      <c r="R13" s="138" t="str">
        <f t="shared" si="18"/>
        <v/>
      </c>
      <c r="S13" s="139"/>
      <c r="T13" s="139"/>
      <c r="U13" s="139"/>
      <c r="V13" s="139"/>
      <c r="W13" s="140" t="str">
        <f>IF(IFERROR(INDEX(OB!$G:$G,MATCH('STARTUP DRIVE REPORT'!$A:$A,OB!$A:$A,0)),"")=0,"",IFERROR(INDEX(OB!$G:$G,MATCH('STARTUP DRIVE REPORT'!$A:$A,OB!$A:$A,0)),""))</f>
        <v/>
      </c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10"/>
      <c r="AI13" s="110"/>
      <c r="AJ13" s="145"/>
      <c r="AK13" s="146"/>
      <c r="AL13" s="147"/>
      <c r="AM13" s="148"/>
      <c r="AQ13">
        <v>2</v>
      </c>
    </row>
    <row r="14" spans="1:43" ht="15.6">
      <c r="A14" s="107">
        <f t="shared" si="12"/>
        <v>10</v>
      </c>
      <c r="B14" s="108" t="str">
        <f>IF(IFERROR(INDEX(OB!$B:$B,MATCH('STARTUP DRIVE REPORT'!$A:$A,OB!$A:$A,0)),"")=0,"",IFERROR(INDEX(OB!$B:$B,MATCH('STARTUP DRIVE REPORT'!$A:$A,OB!$A:$A,0)),""))</f>
        <v/>
      </c>
      <c r="C14" s="109"/>
      <c r="D14" s="109"/>
      <c r="E14" s="110"/>
      <c r="F14" s="110"/>
      <c r="G14" s="110"/>
      <c r="H14" s="110"/>
      <c r="I14" s="110"/>
      <c r="J14" s="123" t="str">
        <f>IFERROR((IF(B14="","",OB!$K$3)),"")</f>
        <v/>
      </c>
      <c r="K14" s="123" t="str">
        <f>IF(IFERROR(INDEX(OB!$K:$K,MATCH('STARTUP DRIVE REPORT'!$A:$A,OB!$A:$A,0)),"")=0,"",IFERROR(INDEX(OB!$K:$K,MATCH('STARTUP DRIVE REPORT'!$A:$A,OB!$A:$A,0)),""))</f>
        <v/>
      </c>
      <c r="L14" s="124"/>
      <c r="M14" s="125" t="str">
        <f t="shared" si="13"/>
        <v/>
      </c>
      <c r="N14" s="126" t="str">
        <f t="shared" si="14"/>
        <v/>
      </c>
      <c r="O14" s="127" t="str">
        <f t="shared" si="15"/>
        <v/>
      </c>
      <c r="P14" s="128" t="str">
        <f t="shared" si="16"/>
        <v/>
      </c>
      <c r="Q14" s="137" t="str">
        <f t="shared" si="17"/>
        <v/>
      </c>
      <c r="R14" s="138" t="str">
        <f t="shared" si="18"/>
        <v/>
      </c>
      <c r="S14" s="139"/>
      <c r="T14" s="139"/>
      <c r="U14" s="139"/>
      <c r="V14" s="139"/>
      <c r="W14" s="140" t="str">
        <f>IF(IFERROR(INDEX(OB!$G:$G,MATCH('STARTUP DRIVE REPORT'!$A:$A,OB!$A:$A,0)),"")=0,"",IFERROR(INDEX(OB!$G:$G,MATCH('STARTUP DRIVE REPORT'!$A:$A,OB!$A:$A,0)),""))</f>
        <v/>
      </c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10"/>
      <c r="AI14" s="110"/>
      <c r="AJ14" s="145"/>
      <c r="AK14" s="146"/>
      <c r="AL14" s="147"/>
      <c r="AM14" s="148"/>
      <c r="AQ14">
        <v>2</v>
      </c>
    </row>
    <row r="15" spans="1:43" ht="15.6">
      <c r="A15" s="107">
        <f t="shared" si="12"/>
        <v>11</v>
      </c>
      <c r="B15" s="108" t="str">
        <f>IF(IFERROR(INDEX(OB!$B:$B,MATCH('STARTUP DRIVE REPORT'!$A:$A,OB!$A:$A,0)),"")=0,"",IFERROR(INDEX(OB!$B:$B,MATCH('STARTUP DRIVE REPORT'!$A:$A,OB!$A:$A,0)),""))</f>
        <v/>
      </c>
      <c r="C15" s="109"/>
      <c r="D15" s="109"/>
      <c r="E15" s="110"/>
      <c r="F15" s="110"/>
      <c r="G15" s="110"/>
      <c r="H15" s="110"/>
      <c r="I15" s="110"/>
      <c r="J15" s="123" t="str">
        <f>IFERROR((IF(B15="","",OB!$K$3)),"")</f>
        <v/>
      </c>
      <c r="K15" s="123" t="str">
        <f>IF(IFERROR(INDEX(OB!$K:$K,MATCH('STARTUP DRIVE REPORT'!$A:$A,OB!$A:$A,0)),"")=0,"",IFERROR(INDEX(OB!$K:$K,MATCH('STARTUP DRIVE REPORT'!$A:$A,OB!$A:$A,0)),""))</f>
        <v/>
      </c>
      <c r="L15" s="124"/>
      <c r="M15" s="125" t="str">
        <f t="shared" si="13"/>
        <v/>
      </c>
      <c r="N15" s="126" t="str">
        <f t="shared" si="14"/>
        <v/>
      </c>
      <c r="O15" s="127" t="str">
        <f t="shared" si="15"/>
        <v/>
      </c>
      <c r="P15" s="128" t="str">
        <f t="shared" si="16"/>
        <v/>
      </c>
      <c r="Q15" s="137" t="str">
        <f t="shared" si="17"/>
        <v/>
      </c>
      <c r="R15" s="138" t="str">
        <f t="shared" si="18"/>
        <v/>
      </c>
      <c r="S15" s="139"/>
      <c r="T15" s="139"/>
      <c r="U15" s="139"/>
      <c r="V15" s="139"/>
      <c r="W15" s="140" t="str">
        <f>IF(IFERROR(INDEX(OB!$G:$G,MATCH('STARTUP DRIVE REPORT'!$A:$A,OB!$A:$A,0)),"")=0,"",IFERROR(INDEX(OB!$G:$G,MATCH('STARTUP DRIVE REPORT'!$A:$A,OB!$A:$A,0)),""))</f>
        <v/>
      </c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10"/>
      <c r="AI15" s="110"/>
      <c r="AJ15" s="145"/>
      <c r="AK15" s="146"/>
      <c r="AL15" s="147"/>
      <c r="AM15" s="148"/>
      <c r="AQ15">
        <v>2</v>
      </c>
    </row>
    <row r="16" spans="1:43" ht="15.6">
      <c r="A16" s="107">
        <f t="shared" si="12"/>
        <v>12</v>
      </c>
      <c r="B16" s="108" t="str">
        <f>IF(IFERROR(INDEX(OB!$B:$B,MATCH('STARTUP DRIVE REPORT'!$A:$A,OB!$A:$A,0)),"")=0,"",IFERROR(INDEX(OB!$B:$B,MATCH('STARTUP DRIVE REPORT'!$A:$A,OB!$A:$A,0)),""))</f>
        <v/>
      </c>
      <c r="C16" s="109"/>
      <c r="D16" s="109"/>
      <c r="E16" s="110"/>
      <c r="F16" s="110"/>
      <c r="G16" s="110"/>
      <c r="H16" s="110"/>
      <c r="I16" s="110"/>
      <c r="J16" s="123" t="str">
        <f>IFERROR((IF(B16="","",OB!$K$3)),"")</f>
        <v/>
      </c>
      <c r="K16" s="123" t="str">
        <f>IF(IFERROR(INDEX(OB!$K:$K,MATCH('STARTUP DRIVE REPORT'!$A:$A,OB!$A:$A,0)),"")=0,"",IFERROR(INDEX(OB!$K:$K,MATCH('STARTUP DRIVE REPORT'!$A:$A,OB!$A:$A,0)),""))</f>
        <v/>
      </c>
      <c r="L16" s="124"/>
      <c r="M16" s="125" t="str">
        <f t="shared" si="13"/>
        <v/>
      </c>
      <c r="N16" s="126" t="str">
        <f t="shared" si="14"/>
        <v/>
      </c>
      <c r="O16" s="127" t="str">
        <f t="shared" si="15"/>
        <v/>
      </c>
      <c r="P16" s="128" t="str">
        <f t="shared" si="16"/>
        <v/>
      </c>
      <c r="Q16" s="137" t="str">
        <f t="shared" si="17"/>
        <v/>
      </c>
      <c r="R16" s="138" t="str">
        <f t="shared" si="18"/>
        <v/>
      </c>
      <c r="S16" s="139"/>
      <c r="T16" s="139"/>
      <c r="U16" s="139"/>
      <c r="V16" s="139"/>
      <c r="W16" s="140" t="str">
        <f>IF(IFERROR(INDEX(OB!$G:$G,MATCH('STARTUP DRIVE REPORT'!$A:$A,OB!$A:$A,0)),"")=0,"",IFERROR(INDEX(OB!$G:$G,MATCH('STARTUP DRIVE REPORT'!$A:$A,OB!$A:$A,0)),""))</f>
        <v/>
      </c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10"/>
      <c r="AI16" s="110"/>
      <c r="AJ16" s="145"/>
      <c r="AK16" s="146"/>
      <c r="AL16" s="147"/>
      <c r="AM16" s="148"/>
      <c r="AQ16">
        <v>2</v>
      </c>
    </row>
    <row r="17" spans="1:43" ht="15.6">
      <c r="A17" s="107">
        <f t="shared" si="12"/>
        <v>13</v>
      </c>
      <c r="B17" s="108" t="str">
        <f>IF(IFERROR(INDEX(OB!$B:$B,MATCH('STARTUP DRIVE REPORT'!$A:$A,OB!$A:$A,0)),"")=0,"",IFERROR(INDEX(OB!$B:$B,MATCH('STARTUP DRIVE REPORT'!$A:$A,OB!$A:$A,0)),""))</f>
        <v>FUSE &amp; CREASE POCKET MOUTH</v>
      </c>
      <c r="C17" s="109"/>
      <c r="D17" s="109"/>
      <c r="E17" s="110"/>
      <c r="F17" s="110"/>
      <c r="G17" s="110"/>
      <c r="H17" s="110"/>
      <c r="I17" s="110"/>
      <c r="J17" s="123">
        <f>IFERROR((IF(B17="","",OB!$K$3)),"")</f>
        <v>850</v>
      </c>
      <c r="K17" s="123">
        <f>IF(IFERROR(INDEX(OB!$K:$K,MATCH('STARTUP DRIVE REPORT'!$A:$A,OB!$A:$A,0)),"")=0,"",IFERROR(INDEX(OB!$K:$K,MATCH('STARTUP DRIVE REPORT'!$A:$A,OB!$A:$A,0)),""))</f>
        <v>0.75</v>
      </c>
      <c r="L17" s="124"/>
      <c r="M17" s="125" t="str">
        <f t="shared" si="13"/>
        <v/>
      </c>
      <c r="N17" s="126">
        <f t="shared" si="14"/>
        <v>226.66666666666666</v>
      </c>
      <c r="O17" s="127" t="str">
        <f t="shared" si="15"/>
        <v/>
      </c>
      <c r="P17" s="128" t="str">
        <f t="shared" si="16"/>
        <v/>
      </c>
      <c r="Q17" s="137">
        <f t="shared" si="17"/>
        <v>0</v>
      </c>
      <c r="R17" s="138" t="str">
        <f t="shared" si="18"/>
        <v/>
      </c>
      <c r="S17" s="139"/>
      <c r="T17" s="139"/>
      <c r="U17" s="139"/>
      <c r="V17" s="139"/>
      <c r="W17" s="140" t="str">
        <f>IF(IFERROR(INDEX(OB!$G:$G,MATCH('STARTUP DRIVE REPORT'!$A:$A,OB!$A:$A,0)),"")=0,"",IFERROR(INDEX(OB!$G:$G,MATCH('STARTUP DRIVE REPORT'!$A:$A,OB!$A:$A,0)),""))</f>
        <v>IRON TABLE</v>
      </c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10"/>
      <c r="AI17" s="110"/>
      <c r="AJ17" s="145"/>
      <c r="AK17" s="146"/>
      <c r="AL17" s="147"/>
      <c r="AM17" s="148"/>
      <c r="AQ17">
        <v>2</v>
      </c>
    </row>
    <row r="18" spans="1:43" ht="15.6">
      <c r="A18" s="107">
        <f t="shared" si="12"/>
        <v>14</v>
      </c>
      <c r="B18" s="108" t="str">
        <f>IF(IFERROR(INDEX(OB!$B:$B,MATCH('STARTUP DRIVE REPORT'!$A:$A,OB!$A:$A,0)),"")=0,"",IFERROR(INDEX(OB!$B:$B,MATCH('STARTUP DRIVE REPORT'!$A:$A,OB!$A:$A,0)),""))</f>
        <v>ATTACH FACING TO POCKET BAG*2</v>
      </c>
      <c r="C18" s="109"/>
      <c r="D18" s="109"/>
      <c r="E18" s="110"/>
      <c r="F18" s="110"/>
      <c r="G18" s="110"/>
      <c r="H18" s="110"/>
      <c r="I18" s="110"/>
      <c r="J18" s="123">
        <f>IFERROR((IF(B18="","",OB!$K$3)),"")</f>
        <v>850</v>
      </c>
      <c r="K18" s="123">
        <f>IF(IFERROR(INDEX(OB!$K:$K,MATCH('STARTUP DRIVE REPORT'!$A:$A,OB!$A:$A,0)),"")=0,"",IFERROR(INDEX(OB!$K:$K,MATCH('STARTUP DRIVE REPORT'!$A:$A,OB!$A:$A,0)),""))</f>
        <v>0.5</v>
      </c>
      <c r="L18" s="124"/>
      <c r="M18" s="125" t="str">
        <f t="shared" si="13"/>
        <v/>
      </c>
      <c r="N18" s="126">
        <f t="shared" si="14"/>
        <v>340</v>
      </c>
      <c r="O18" s="127" t="str">
        <f t="shared" si="15"/>
        <v/>
      </c>
      <c r="P18" s="128" t="str">
        <f t="shared" si="16"/>
        <v/>
      </c>
      <c r="Q18" s="137">
        <f t="shared" si="17"/>
        <v>0</v>
      </c>
      <c r="R18" s="138" t="str">
        <f t="shared" si="18"/>
        <v/>
      </c>
      <c r="S18" s="139"/>
      <c r="T18" s="139"/>
      <c r="U18" s="139"/>
      <c r="V18" s="139"/>
      <c r="W18" s="140" t="str">
        <f>IF(IFERROR(INDEX(OB!$G:$G,MATCH('STARTUP DRIVE REPORT'!$A:$A,OB!$A:$A,0)),"")=0,"",IFERROR(INDEX(OB!$G:$G,MATCH('STARTUP DRIVE REPORT'!$A:$A,OB!$A:$A,0)),""))</f>
        <v>SNLS</v>
      </c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10"/>
      <c r="AI18" s="110"/>
      <c r="AJ18" s="145"/>
      <c r="AK18" s="146"/>
      <c r="AL18" s="147"/>
      <c r="AM18" s="148"/>
      <c r="AQ18">
        <v>2</v>
      </c>
    </row>
    <row r="19" spans="1:43" ht="15.6">
      <c r="A19" s="107">
        <f t="shared" si="12"/>
        <v>15</v>
      </c>
      <c r="B19" s="108" t="str">
        <f>IF(IFERROR(INDEX(OB!$B:$B,MATCH('STARTUP DRIVE REPORT'!$A:$A,OB!$A:$A,0)),"")=0,"",IFERROR(INDEX(OB!$B:$B,MATCH('STARTUP DRIVE REPORT'!$A:$A,OB!$A:$A,0)),""))</f>
        <v>ATTACH POCKET BAG TO FRONT</v>
      </c>
      <c r="C19" s="109"/>
      <c r="D19" s="109"/>
      <c r="E19" s="110"/>
      <c r="F19" s="110"/>
      <c r="G19" s="110"/>
      <c r="H19" s="110"/>
      <c r="I19" s="110"/>
      <c r="J19" s="123">
        <f>IFERROR((IF(B19="","",OB!$K$3)),"")</f>
        <v>850</v>
      </c>
      <c r="K19" s="123">
        <f>IF(IFERROR(INDEX(OB!$K:$K,MATCH('STARTUP DRIVE REPORT'!$A:$A,OB!$A:$A,0)),"")=0,"",IFERROR(INDEX(OB!$K:$K,MATCH('STARTUP DRIVE REPORT'!$A:$A,OB!$A:$A,0)),""))</f>
        <v>1</v>
      </c>
      <c r="L19" s="124"/>
      <c r="M19" s="125" t="str">
        <f t="shared" si="13"/>
        <v/>
      </c>
      <c r="N19" s="126">
        <f t="shared" si="14"/>
        <v>170</v>
      </c>
      <c r="O19" s="127" t="str">
        <f t="shared" si="15"/>
        <v/>
      </c>
      <c r="P19" s="128" t="str">
        <f t="shared" si="16"/>
        <v/>
      </c>
      <c r="Q19" s="137">
        <f t="shared" si="17"/>
        <v>0</v>
      </c>
      <c r="R19" s="138" t="str">
        <f t="shared" si="18"/>
        <v/>
      </c>
      <c r="S19" s="139"/>
      <c r="T19" s="139"/>
      <c r="U19" s="139"/>
      <c r="V19" s="139"/>
      <c r="W19" s="140" t="str">
        <f>IF(IFERROR(INDEX(OB!$G:$G,MATCH('STARTUP DRIVE REPORT'!$A:$A,OB!$A:$A,0)),"")=0,"",IFERROR(INDEX(OB!$G:$G,MATCH('STARTUP DRIVE REPORT'!$A:$A,OB!$A:$A,0)),""))</f>
        <v>SNLS</v>
      </c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10"/>
      <c r="AI19" s="110"/>
      <c r="AJ19" s="145"/>
      <c r="AK19" s="146"/>
      <c r="AL19" s="147"/>
      <c r="AM19" s="148"/>
      <c r="AQ19">
        <v>2</v>
      </c>
    </row>
    <row r="20" spans="1:43" ht="15.6">
      <c r="A20" s="107">
        <f t="shared" si="12"/>
        <v>16</v>
      </c>
      <c r="B20" s="108" t="str">
        <f>IF(IFERROR(INDEX(OB!$B:$B,MATCH('STARTUP DRIVE REPORT'!$A:$A,OB!$A:$A,0)),"")=0,"",IFERROR(INDEX(OB!$B:$B,MATCH('STARTUP DRIVE REPORT'!$A:$A,OB!$A:$A,0)),""))</f>
        <v>SHADOW STITCH POCKET MOUTH &amp; CUT NOTCH</v>
      </c>
      <c r="C20" s="109"/>
      <c r="D20" s="109"/>
      <c r="E20" s="110"/>
      <c r="F20" s="110"/>
      <c r="G20" s="110"/>
      <c r="H20" s="110"/>
      <c r="I20" s="110"/>
      <c r="J20" s="123">
        <f>IFERROR((IF(B20="","",OB!$K$3)),"")</f>
        <v>850</v>
      </c>
      <c r="K20" s="123">
        <f>IF(IFERROR(INDEX(OB!$K:$K,MATCH('STARTUP DRIVE REPORT'!$A:$A,OB!$A:$A,0)),"")=0,"",IFERROR(INDEX(OB!$K:$K,MATCH('STARTUP DRIVE REPORT'!$A:$A,OB!$A:$A,0)),""))</f>
        <v>1</v>
      </c>
      <c r="L20" s="124"/>
      <c r="M20" s="125" t="str">
        <f t="shared" si="13"/>
        <v/>
      </c>
      <c r="N20" s="126">
        <f t="shared" si="14"/>
        <v>170</v>
      </c>
      <c r="O20" s="127" t="str">
        <f t="shared" si="15"/>
        <v/>
      </c>
      <c r="P20" s="128" t="str">
        <f t="shared" si="16"/>
        <v/>
      </c>
      <c r="Q20" s="137">
        <f t="shared" si="17"/>
        <v>0</v>
      </c>
      <c r="R20" s="138" t="str">
        <f t="shared" si="18"/>
        <v/>
      </c>
      <c r="S20" s="139"/>
      <c r="T20" s="139"/>
      <c r="U20" s="139"/>
      <c r="V20" s="139"/>
      <c r="W20" s="140" t="str">
        <f>IF(IFERROR(INDEX(OB!$G:$G,MATCH('STARTUP DRIVE REPORT'!$A:$A,OB!$A:$A,0)),"")=0,"",IFERROR(INDEX(OB!$G:$G,MATCH('STARTUP DRIVE REPORT'!$A:$A,OB!$A:$A,0)),""))</f>
        <v>SNLS</v>
      </c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10"/>
      <c r="AI20" s="110"/>
      <c r="AJ20" s="145"/>
      <c r="AK20" s="146"/>
      <c r="AL20" s="147"/>
      <c r="AM20" s="148"/>
      <c r="AQ20">
        <v>2</v>
      </c>
    </row>
    <row r="21" spans="1:43" ht="15.75" customHeight="1">
      <c r="A21" s="107">
        <f t="shared" si="12"/>
        <v>17</v>
      </c>
      <c r="B21" s="108" t="str">
        <f>IF(IFERROR(INDEX(OB!$B:$B,MATCH('STARTUP DRIVE REPORT'!$A:$A,OB!$A:$A,0)),"")=0,"",IFERROR(INDEX(OB!$B:$B,MATCH('STARTUP DRIVE REPORT'!$A:$A,OB!$A:$A,0)),""))</f>
        <v>TACK INNER POCKET BAG</v>
      </c>
      <c r="C21" s="109"/>
      <c r="D21" s="109"/>
      <c r="E21" s="110"/>
      <c r="F21" s="110"/>
      <c r="G21" s="110"/>
      <c r="H21" s="110"/>
      <c r="I21" s="110"/>
      <c r="J21" s="123">
        <f>IFERROR((IF(B21="","",OB!$K$3)),"")</f>
        <v>850</v>
      </c>
      <c r="K21" s="123">
        <f>IF(IFERROR(INDEX(OB!$K:$K,MATCH('STARTUP DRIVE REPORT'!$A:$A,OB!$A:$A,0)),"")=0,"",IFERROR(INDEX(OB!$K:$K,MATCH('STARTUP DRIVE REPORT'!$A:$A,OB!$A:$A,0)),""))</f>
        <v>1</v>
      </c>
      <c r="L21" s="124"/>
      <c r="M21" s="125" t="str">
        <f t="shared" si="13"/>
        <v/>
      </c>
      <c r="N21" s="126">
        <f t="shared" si="14"/>
        <v>170</v>
      </c>
      <c r="O21" s="127" t="str">
        <f t="shared" si="15"/>
        <v/>
      </c>
      <c r="P21" s="128" t="str">
        <f t="shared" si="16"/>
        <v/>
      </c>
      <c r="Q21" s="137">
        <f t="shared" si="17"/>
        <v>0</v>
      </c>
      <c r="R21" s="138" t="str">
        <f t="shared" si="18"/>
        <v/>
      </c>
      <c r="S21" s="139"/>
      <c r="T21" s="139"/>
      <c r="U21" s="139"/>
      <c r="V21" s="139"/>
      <c r="W21" s="140" t="str">
        <f>IF(IFERROR(INDEX(OB!$G:$G,MATCH('STARTUP DRIVE REPORT'!$A:$A,OB!$A:$A,0)),"")=0,"",IFERROR(INDEX(OB!$G:$G,MATCH('STARTUP DRIVE REPORT'!$A:$A,OB!$A:$A,0)),""))</f>
        <v>SNLS</v>
      </c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10"/>
      <c r="AI21" s="110"/>
      <c r="AJ21" s="145"/>
      <c r="AK21" s="146"/>
      <c r="AL21" s="147"/>
      <c r="AM21" s="148"/>
      <c r="AQ21">
        <v>2</v>
      </c>
    </row>
    <row r="22" spans="1:43" ht="15.75" customHeight="1">
      <c r="A22" s="107">
        <f t="shared" si="12"/>
        <v>18</v>
      </c>
      <c r="B22" s="108" t="str">
        <f>IF(IFERROR(INDEX(OB!$B:$B,MATCH('STARTUP DRIVE REPORT'!$A:$A,OB!$A:$A,0)),"")=0,"",IFERROR(INDEX(OB!$B:$B,MATCH('STARTUP DRIVE REPORT'!$A:$A,OB!$A:$A,0)),""))</f>
        <v>CLOSE POCKET BAG</v>
      </c>
      <c r="C22" s="109"/>
      <c r="D22" s="109"/>
      <c r="E22" s="110"/>
      <c r="F22" s="110"/>
      <c r="G22" s="110"/>
      <c r="H22" s="110"/>
      <c r="I22" s="110"/>
      <c r="J22" s="123">
        <f>IFERROR((IF(B22="","",OB!$K$3)),"")</f>
        <v>850</v>
      </c>
      <c r="K22" s="123">
        <f>IF(IFERROR(INDEX(OB!$K:$K,MATCH('STARTUP DRIVE REPORT'!$A:$A,OB!$A:$A,0)),"")=0,"",IFERROR(INDEX(OB!$K:$K,MATCH('STARTUP DRIVE REPORT'!$A:$A,OB!$A:$A,0)),""))</f>
        <v>1</v>
      </c>
      <c r="L22" s="124"/>
      <c r="M22" s="125" t="str">
        <f t="shared" si="13"/>
        <v/>
      </c>
      <c r="N22" s="126">
        <f t="shared" si="14"/>
        <v>170</v>
      </c>
      <c r="O22" s="127" t="str">
        <f t="shared" si="15"/>
        <v/>
      </c>
      <c r="P22" s="128" t="str">
        <f t="shared" si="16"/>
        <v/>
      </c>
      <c r="Q22" s="137">
        <f t="shared" si="17"/>
        <v>0</v>
      </c>
      <c r="R22" s="138" t="str">
        <f t="shared" si="18"/>
        <v/>
      </c>
      <c r="S22" s="139"/>
      <c r="T22" s="139"/>
      <c r="U22" s="139"/>
      <c r="V22" s="139"/>
      <c r="W22" s="140" t="str">
        <f>IF(IFERROR(INDEX(OB!$G:$G,MATCH('STARTUP DRIVE REPORT'!$A:$A,OB!$A:$A,0)),"")=0,"",IFERROR(INDEX(OB!$G:$G,MATCH('STARTUP DRIVE REPORT'!$A:$A,OB!$A:$A,0)),""))</f>
        <v>OL4T</v>
      </c>
      <c r="X22" s="139"/>
      <c r="Y22" s="139"/>
      <c r="Z22" s="139"/>
      <c r="AA22" s="139"/>
      <c r="AB22" s="139"/>
      <c r="AC22" s="139"/>
      <c r="AD22" s="139"/>
      <c r="AE22" s="139"/>
      <c r="AF22" s="139"/>
      <c r="AG22" s="139"/>
      <c r="AH22" s="110"/>
      <c r="AI22" s="110"/>
      <c r="AJ22" s="145"/>
      <c r="AK22" s="146"/>
      <c r="AL22" s="147"/>
      <c r="AM22" s="148"/>
      <c r="AQ22">
        <v>2</v>
      </c>
    </row>
    <row r="23" spans="1:43" ht="15.75" customHeight="1">
      <c r="A23" s="107">
        <f t="shared" si="12"/>
        <v>19</v>
      </c>
      <c r="B23" s="108" t="str">
        <f>IF(IFERROR(INDEX(OB!$B:$B,MATCH('STARTUP DRIVE REPORT'!$A:$A,OB!$A:$A,0)),"")=0,"",IFERROR(INDEX(OB!$B:$B,MATCH('STARTUP DRIVE REPORT'!$A:$A,OB!$A:$A,0)),""))</f>
        <v>POCKET BAG SIDE WAIST TACK</v>
      </c>
      <c r="C23" s="109"/>
      <c r="D23" s="109"/>
      <c r="E23" s="110"/>
      <c r="F23" s="110"/>
      <c r="G23" s="110"/>
      <c r="H23" s="110"/>
      <c r="I23" s="110"/>
      <c r="J23" s="123">
        <f>IFERROR((IF(B23="","",OB!$K$3)),"")</f>
        <v>850</v>
      </c>
      <c r="K23" s="123">
        <f>IF(IFERROR(INDEX(OB!$K:$K,MATCH('STARTUP DRIVE REPORT'!$A:$A,OB!$A:$A,0)),"")=0,"",IFERROR(INDEX(OB!$K:$K,MATCH('STARTUP DRIVE REPORT'!$A:$A,OB!$A:$A,0)),""))</f>
        <v>0.75</v>
      </c>
      <c r="L23" s="124"/>
      <c r="M23" s="125" t="str">
        <f t="shared" si="13"/>
        <v/>
      </c>
      <c r="N23" s="126">
        <f t="shared" si="14"/>
        <v>226.66666666666666</v>
      </c>
      <c r="O23" s="127" t="str">
        <f t="shared" si="15"/>
        <v/>
      </c>
      <c r="P23" s="128" t="str">
        <f t="shared" si="16"/>
        <v/>
      </c>
      <c r="Q23" s="137">
        <f t="shared" si="17"/>
        <v>0</v>
      </c>
      <c r="R23" s="138" t="str">
        <f t="shared" si="18"/>
        <v/>
      </c>
      <c r="S23" s="139"/>
      <c r="T23" s="139"/>
      <c r="U23" s="139"/>
      <c r="V23" s="139"/>
      <c r="W23" s="140" t="str">
        <f>IF(IFERROR(INDEX(OB!$G:$G,MATCH('STARTUP DRIVE REPORT'!$A:$A,OB!$A:$A,0)),"")=0,"",IFERROR(INDEX(OB!$G:$G,MATCH('STARTUP DRIVE REPORT'!$A:$A,OB!$A:$A,0)),""))</f>
        <v>SNLS</v>
      </c>
      <c r="X23" s="139"/>
      <c r="Y23" s="139"/>
      <c r="Z23" s="139"/>
      <c r="AA23" s="139"/>
      <c r="AB23" s="139"/>
      <c r="AC23" s="139"/>
      <c r="AD23" s="139"/>
      <c r="AE23" s="139"/>
      <c r="AF23" s="139"/>
      <c r="AG23" s="139"/>
      <c r="AH23" s="110"/>
      <c r="AI23" s="110"/>
      <c r="AJ23" s="145"/>
      <c r="AK23" s="146"/>
      <c r="AL23" s="147"/>
      <c r="AM23" s="148"/>
      <c r="AQ23">
        <v>2</v>
      </c>
    </row>
    <row r="24" spans="1:43" ht="15.75" customHeight="1">
      <c r="A24" s="107">
        <f t="shared" si="12"/>
        <v>20</v>
      </c>
      <c r="B24" s="108" t="str">
        <f>IF(IFERROR(INDEX(OB!$B:$B,MATCH('STARTUP DRIVE REPORT'!$A:$A,OB!$A:$A,0)),"")=0,"",IFERROR(INDEX(OB!$B:$B,MATCH('STARTUP DRIVE REPORT'!$A:$A,OB!$A:$A,0)),""))</f>
        <v>BARTACK POCKET*6</v>
      </c>
      <c r="C24" s="109"/>
      <c r="D24" s="109"/>
      <c r="E24" s="110"/>
      <c r="F24" s="110"/>
      <c r="G24" s="110"/>
      <c r="H24" s="110"/>
      <c r="I24" s="110"/>
      <c r="J24" s="123">
        <f>IFERROR((IF(B24="","",OB!$K$3)),"")</f>
        <v>850</v>
      </c>
      <c r="K24" s="123">
        <f>IF(IFERROR(INDEX(OB!$K:$K,MATCH('STARTUP DRIVE REPORT'!$A:$A,OB!$A:$A,0)),"")=0,"",IFERROR(INDEX(OB!$K:$K,MATCH('STARTUP DRIVE REPORT'!$A:$A,OB!$A:$A,0)),""))</f>
        <v>0.75</v>
      </c>
      <c r="L24" s="124"/>
      <c r="M24" s="125" t="str">
        <f t="shared" si="13"/>
        <v/>
      </c>
      <c r="N24" s="126">
        <f t="shared" si="14"/>
        <v>226.66666666666666</v>
      </c>
      <c r="O24" s="127" t="str">
        <f t="shared" si="15"/>
        <v/>
      </c>
      <c r="P24" s="128" t="str">
        <f t="shared" si="16"/>
        <v/>
      </c>
      <c r="Q24" s="137">
        <f t="shared" si="17"/>
        <v>0</v>
      </c>
      <c r="R24" s="138" t="str">
        <f t="shared" si="18"/>
        <v/>
      </c>
      <c r="S24" s="139"/>
      <c r="T24" s="139"/>
      <c r="U24" s="139"/>
      <c r="V24" s="139"/>
      <c r="W24" s="140" t="str">
        <f>IF(IFERROR(INDEX(OB!$G:$G,MATCH('STARTUP DRIVE REPORT'!$A:$A,OB!$A:$A,0)),"")=0,"",IFERROR(INDEX(OB!$G:$G,MATCH('STARTUP DRIVE REPORT'!$A:$A,OB!$A:$A,0)),""))</f>
        <v>BRTK</v>
      </c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10"/>
      <c r="AI24" s="110"/>
      <c r="AJ24" s="145"/>
      <c r="AK24" s="146"/>
      <c r="AL24" s="147"/>
      <c r="AM24" s="148"/>
      <c r="AQ24">
        <v>2</v>
      </c>
    </row>
    <row r="25" spans="1:43" ht="15.75" customHeight="1">
      <c r="A25" s="107">
        <f t="shared" si="12"/>
        <v>21</v>
      </c>
      <c r="B25" s="108" t="str">
        <f>IF(IFERROR(INDEX(OB!$B:$B,MATCH('STARTUP DRIVE REPORT'!$A:$A,OB!$A:$A,0)),"")=0,"",IFERROR(INDEX(OB!$B:$B,MATCH('STARTUP DRIVE REPORT'!$A:$A,OB!$A:$A,0)),""))</f>
        <v>JOIN FRONT RISE</v>
      </c>
      <c r="C25" s="109"/>
      <c r="D25" s="109"/>
      <c r="E25" s="110"/>
      <c r="F25" s="110"/>
      <c r="G25" s="110"/>
      <c r="H25" s="110"/>
      <c r="I25" s="110"/>
      <c r="J25" s="123">
        <f>IFERROR((IF(B25="","",OB!$K$3)),"")</f>
        <v>850</v>
      </c>
      <c r="K25" s="123">
        <f>IF(IFERROR(INDEX(OB!$K:$K,MATCH('STARTUP DRIVE REPORT'!$A:$A,OB!$A:$A,0)),"")=0,"",IFERROR(INDEX(OB!$K:$K,MATCH('STARTUP DRIVE REPORT'!$A:$A,OB!$A:$A,0)),""))</f>
        <v>0.5</v>
      </c>
      <c r="L25" s="124"/>
      <c r="M25" s="125" t="str">
        <f t="shared" si="13"/>
        <v/>
      </c>
      <c r="N25" s="126">
        <f t="shared" si="14"/>
        <v>340</v>
      </c>
      <c r="O25" s="127" t="str">
        <f t="shared" si="15"/>
        <v/>
      </c>
      <c r="P25" s="128" t="str">
        <f t="shared" si="16"/>
        <v/>
      </c>
      <c r="Q25" s="137">
        <f t="shared" si="17"/>
        <v>0</v>
      </c>
      <c r="R25" s="138" t="str">
        <f t="shared" si="18"/>
        <v/>
      </c>
      <c r="S25" s="139"/>
      <c r="T25" s="139"/>
      <c r="U25" s="139"/>
      <c r="V25" s="139"/>
      <c r="W25" s="140" t="str">
        <f>IF(IFERROR(INDEX(OB!$G:$G,MATCH('STARTUP DRIVE REPORT'!$A:$A,OB!$A:$A,0)),"")=0,"",IFERROR(INDEX(OB!$G:$G,MATCH('STARTUP DRIVE REPORT'!$A:$A,OB!$A:$A,0)),""))</f>
        <v>OL4T</v>
      </c>
      <c r="X25" s="139"/>
      <c r="Y25" s="139"/>
      <c r="Z25" s="139"/>
      <c r="AA25" s="139"/>
      <c r="AB25" s="139"/>
      <c r="AC25" s="139"/>
      <c r="AD25" s="139"/>
      <c r="AE25" s="139"/>
      <c r="AF25" s="139"/>
      <c r="AG25" s="139"/>
      <c r="AH25" s="110"/>
      <c r="AI25" s="110"/>
      <c r="AJ25" s="145"/>
      <c r="AK25" s="146"/>
      <c r="AL25" s="147"/>
      <c r="AM25" s="148"/>
      <c r="AQ25">
        <v>2</v>
      </c>
    </row>
    <row r="26" spans="1:43" ht="15.75" customHeight="1">
      <c r="A26" s="107">
        <f t="shared" si="12"/>
        <v>22</v>
      </c>
      <c r="B26" s="108" t="str">
        <f>IF(IFERROR(INDEX(OB!$B:$B,MATCH('STARTUP DRIVE REPORT'!$A:$A,OB!$A:$A,0)),"")=0,"",IFERROR(INDEX(OB!$B:$B,MATCH('STARTUP DRIVE REPORT'!$A:$A,OB!$A:$A,0)),""))</f>
        <v/>
      </c>
      <c r="C26" s="109"/>
      <c r="D26" s="109"/>
      <c r="E26" s="110"/>
      <c r="F26" s="110"/>
      <c r="G26" s="110"/>
      <c r="H26" s="110"/>
      <c r="I26" s="110"/>
      <c r="J26" s="123" t="str">
        <f>IFERROR((IF(B26="","",OB!$K$3)),"")</f>
        <v/>
      </c>
      <c r="K26" s="123" t="str">
        <f>IF(IFERROR(INDEX(OB!$K:$K,MATCH('STARTUP DRIVE REPORT'!$A:$A,OB!$A:$A,0)),"")=0,"",IFERROR(INDEX(OB!$K:$K,MATCH('STARTUP DRIVE REPORT'!$A:$A,OB!$A:$A,0)),""))</f>
        <v/>
      </c>
      <c r="L26" s="124"/>
      <c r="M26" s="125" t="str">
        <f t="shared" si="13"/>
        <v/>
      </c>
      <c r="N26" s="126" t="str">
        <f t="shared" si="14"/>
        <v/>
      </c>
      <c r="O26" s="127" t="str">
        <f t="shared" si="15"/>
        <v/>
      </c>
      <c r="P26" s="128" t="str">
        <f t="shared" si="16"/>
        <v/>
      </c>
      <c r="Q26" s="137" t="str">
        <f t="shared" si="17"/>
        <v/>
      </c>
      <c r="R26" s="138" t="str">
        <f t="shared" si="18"/>
        <v/>
      </c>
      <c r="S26" s="139"/>
      <c r="T26" s="139"/>
      <c r="U26" s="139"/>
      <c r="V26" s="139"/>
      <c r="W26" s="140" t="str">
        <f>IF(IFERROR(INDEX(OB!$G:$G,MATCH('STARTUP DRIVE REPORT'!$A:$A,OB!$A:$A,0)),"")=0,"",IFERROR(INDEX(OB!$G:$G,MATCH('STARTUP DRIVE REPORT'!$A:$A,OB!$A:$A,0)),""))</f>
        <v/>
      </c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10"/>
      <c r="AI26" s="110"/>
      <c r="AJ26" s="145"/>
      <c r="AK26" s="146"/>
      <c r="AL26" s="147"/>
      <c r="AM26" s="148"/>
      <c r="AQ26">
        <v>2</v>
      </c>
    </row>
    <row r="27" spans="1:43" ht="15.75" customHeight="1">
      <c r="A27" s="107">
        <f t="shared" si="12"/>
        <v>23</v>
      </c>
      <c r="B27" s="108" t="str">
        <f>IF(IFERROR(INDEX(OB!$B:$B,MATCH('STARTUP DRIVE REPORT'!$A:$A,OB!$A:$A,0)),"")=0,"",IFERROR(INDEX(OB!$B:$B,MATCH('STARTUP DRIVE REPORT'!$A:$A,OB!$A:$A,0)),""))</f>
        <v/>
      </c>
      <c r="C27" s="109"/>
      <c r="D27" s="109"/>
      <c r="E27" s="110"/>
      <c r="F27" s="110"/>
      <c r="G27" s="110"/>
      <c r="H27" s="110"/>
      <c r="I27" s="110"/>
      <c r="J27" s="123" t="str">
        <f>IFERROR((IF(B27="","",OB!$K$3)),"")</f>
        <v/>
      </c>
      <c r="K27" s="123" t="str">
        <f>IF(IFERROR(INDEX(OB!$K:$K,MATCH('STARTUP DRIVE REPORT'!$A:$A,OB!$A:$A,0)),"")=0,"",IFERROR(INDEX(OB!$K:$K,MATCH('STARTUP DRIVE REPORT'!$A:$A,OB!$A:$A,0)),""))</f>
        <v/>
      </c>
      <c r="L27" s="124"/>
      <c r="M27" s="125" t="str">
        <f t="shared" si="13"/>
        <v/>
      </c>
      <c r="N27" s="126" t="str">
        <f t="shared" si="14"/>
        <v/>
      </c>
      <c r="O27" s="127" t="str">
        <f t="shared" si="15"/>
        <v/>
      </c>
      <c r="P27" s="128" t="str">
        <f t="shared" si="16"/>
        <v/>
      </c>
      <c r="Q27" s="137" t="str">
        <f t="shared" si="17"/>
        <v/>
      </c>
      <c r="R27" s="138" t="str">
        <f t="shared" si="18"/>
        <v/>
      </c>
      <c r="S27" s="139"/>
      <c r="T27" s="139"/>
      <c r="U27" s="139"/>
      <c r="V27" s="139"/>
      <c r="W27" s="140" t="str">
        <f>IF(IFERROR(INDEX(OB!$G:$G,MATCH('STARTUP DRIVE REPORT'!$A:$A,OB!$A:$A,0)),"")=0,"",IFERROR(INDEX(OB!$G:$G,MATCH('STARTUP DRIVE REPORT'!$A:$A,OB!$A:$A,0)),""))</f>
        <v/>
      </c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10"/>
      <c r="AI27" s="110"/>
      <c r="AJ27" s="145"/>
      <c r="AK27" s="146"/>
      <c r="AL27" s="147"/>
      <c r="AM27" s="148"/>
      <c r="AQ27">
        <v>2</v>
      </c>
    </row>
    <row r="28" spans="1:43" ht="15.75" customHeight="1">
      <c r="A28" s="107">
        <f t="shared" si="12"/>
        <v>24</v>
      </c>
      <c r="B28" s="108" t="str">
        <f>IF(IFERROR(INDEX(OB!$B:$B,MATCH('STARTUP DRIVE REPORT'!$A:$A,OB!$A:$A,0)),"")=0,"",IFERROR(INDEX(OB!$B:$B,MATCH('STARTUP DRIVE REPORT'!$A:$A,OB!$A:$A,0)),""))</f>
        <v/>
      </c>
      <c r="C28" s="109"/>
      <c r="D28" s="109"/>
      <c r="E28" s="110"/>
      <c r="F28" s="110"/>
      <c r="G28" s="110"/>
      <c r="H28" s="110"/>
      <c r="I28" s="110"/>
      <c r="J28" s="123" t="str">
        <f>IFERROR((IF(B28="","",OB!$K$3)),"")</f>
        <v/>
      </c>
      <c r="K28" s="123" t="str">
        <f>IF(IFERROR(INDEX(OB!$K:$K,MATCH('STARTUP DRIVE REPORT'!$A:$A,OB!$A:$A,0)),"")=0,"",IFERROR(INDEX(OB!$K:$K,MATCH('STARTUP DRIVE REPORT'!$A:$A,OB!$A:$A,0)),""))</f>
        <v/>
      </c>
      <c r="L28" s="124"/>
      <c r="M28" s="125" t="str">
        <f t="shared" si="13"/>
        <v/>
      </c>
      <c r="N28" s="126" t="str">
        <f t="shared" si="14"/>
        <v/>
      </c>
      <c r="O28" s="127" t="str">
        <f t="shared" si="15"/>
        <v/>
      </c>
      <c r="P28" s="128" t="str">
        <f t="shared" si="16"/>
        <v/>
      </c>
      <c r="Q28" s="137" t="str">
        <f t="shared" si="17"/>
        <v/>
      </c>
      <c r="R28" s="138" t="str">
        <f t="shared" si="18"/>
        <v/>
      </c>
      <c r="S28" s="139"/>
      <c r="T28" s="139"/>
      <c r="U28" s="139"/>
      <c r="V28" s="139"/>
      <c r="W28" s="140" t="str">
        <f>IF(IFERROR(INDEX(OB!$G:$G,MATCH('STARTUP DRIVE REPORT'!$A:$A,OB!$A:$A,0)),"")=0,"",IFERROR(INDEX(OB!$G:$G,MATCH('STARTUP DRIVE REPORT'!$A:$A,OB!$A:$A,0)),""))</f>
        <v/>
      </c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10"/>
      <c r="AI28" s="110"/>
      <c r="AJ28" s="145"/>
      <c r="AK28" s="146"/>
      <c r="AL28" s="147"/>
      <c r="AM28" s="148"/>
      <c r="AQ28">
        <v>2</v>
      </c>
    </row>
    <row r="29" spans="1:43" ht="15.75" customHeight="1">
      <c r="A29" s="107">
        <f t="shared" si="12"/>
        <v>25</v>
      </c>
      <c r="B29" s="108" t="str">
        <f>IF(IFERROR(INDEX(OB!$B:$B,MATCH('STARTUP DRIVE REPORT'!$A:$A,OB!$A:$A,0)),"")=0,"",IFERROR(INDEX(OB!$B:$B,MATCH('STARTUP DRIVE REPORT'!$A:$A,OB!$A:$A,0)),""))</f>
        <v/>
      </c>
      <c r="C29" s="109"/>
      <c r="D29" s="109"/>
      <c r="E29" s="110"/>
      <c r="F29" s="110"/>
      <c r="G29" s="110"/>
      <c r="H29" s="110"/>
      <c r="I29" s="110"/>
      <c r="J29" s="123" t="str">
        <f>IFERROR((IF(B29="","",OB!$K$3)),"")</f>
        <v/>
      </c>
      <c r="K29" s="123" t="str">
        <f>IF(IFERROR(INDEX(OB!$K:$K,MATCH('STARTUP DRIVE REPORT'!$A:$A,OB!$A:$A,0)),"")=0,"",IFERROR(INDEX(OB!$K:$K,MATCH('STARTUP DRIVE REPORT'!$A:$A,OB!$A:$A,0)),""))</f>
        <v/>
      </c>
      <c r="L29" s="124"/>
      <c r="M29" s="125" t="str">
        <f t="shared" si="13"/>
        <v/>
      </c>
      <c r="N29" s="126" t="str">
        <f t="shared" si="14"/>
        <v/>
      </c>
      <c r="O29" s="127" t="str">
        <f t="shared" si="15"/>
        <v/>
      </c>
      <c r="P29" s="128" t="str">
        <f t="shared" si="16"/>
        <v/>
      </c>
      <c r="Q29" s="137" t="str">
        <f t="shared" si="17"/>
        <v/>
      </c>
      <c r="R29" s="138" t="str">
        <f t="shared" si="18"/>
        <v/>
      </c>
      <c r="S29" s="139"/>
      <c r="T29" s="139"/>
      <c r="U29" s="139"/>
      <c r="V29" s="139"/>
      <c r="W29" s="140" t="str">
        <f>IF(IFERROR(INDEX(OB!$G:$G,MATCH('STARTUP DRIVE REPORT'!$A:$A,OB!$A:$A,0)),"")=0,"",IFERROR(INDEX(OB!$G:$G,MATCH('STARTUP DRIVE REPORT'!$A:$A,OB!$A:$A,0)),""))</f>
        <v/>
      </c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10"/>
      <c r="AI29" s="110"/>
      <c r="AJ29" s="145"/>
      <c r="AK29" s="146"/>
      <c r="AL29" s="147"/>
      <c r="AM29" s="148"/>
      <c r="AQ29">
        <v>2</v>
      </c>
    </row>
    <row r="30" spans="1:43" ht="15.75" customHeight="1">
      <c r="A30" s="107">
        <f t="shared" si="12"/>
        <v>26</v>
      </c>
      <c r="B30" s="108" t="str">
        <f>IF(IFERROR(INDEX(OB!$B:$B,MATCH('STARTUP DRIVE REPORT'!$A:$A,OB!$A:$A,0)),"")=0,"",IFERROR(INDEX(OB!$B:$B,MATCH('STARTUP DRIVE REPORT'!$A:$A,OB!$A:$A,0)),""))</f>
        <v/>
      </c>
      <c r="C30" s="109"/>
      <c r="D30" s="109"/>
      <c r="E30" s="110"/>
      <c r="F30" s="110"/>
      <c r="G30" s="110"/>
      <c r="H30" s="110"/>
      <c r="I30" s="110"/>
      <c r="J30" s="123" t="str">
        <f>IFERROR((IF(B30="","",OB!$K$3)),"")</f>
        <v/>
      </c>
      <c r="K30" s="123" t="str">
        <f>IF(IFERROR(INDEX(OB!$K:$K,MATCH('STARTUP DRIVE REPORT'!$A:$A,OB!$A:$A,0)),"")=0,"",IFERROR(INDEX(OB!$K:$K,MATCH('STARTUP DRIVE REPORT'!$A:$A,OB!$A:$A,0)),""))</f>
        <v/>
      </c>
      <c r="L30" s="124"/>
      <c r="M30" s="125" t="str">
        <f t="shared" si="13"/>
        <v/>
      </c>
      <c r="N30" s="126" t="str">
        <f t="shared" si="14"/>
        <v/>
      </c>
      <c r="O30" s="127" t="str">
        <f t="shared" si="15"/>
        <v/>
      </c>
      <c r="P30" s="128" t="str">
        <f t="shared" si="16"/>
        <v/>
      </c>
      <c r="Q30" s="137" t="str">
        <f t="shared" si="17"/>
        <v/>
      </c>
      <c r="R30" s="138" t="str">
        <f t="shared" si="18"/>
        <v/>
      </c>
      <c r="S30" s="139"/>
      <c r="T30" s="139"/>
      <c r="U30" s="139"/>
      <c r="V30" s="139"/>
      <c r="W30" s="140" t="str">
        <f>IF(IFERROR(INDEX(OB!$G:$G,MATCH('STARTUP DRIVE REPORT'!$A:$A,OB!$A:$A,0)),"")=0,"",IFERROR(INDEX(OB!$G:$G,MATCH('STARTUP DRIVE REPORT'!$A:$A,OB!$A:$A,0)),""))</f>
        <v/>
      </c>
      <c r="X30" s="139"/>
      <c r="Y30" s="139"/>
      <c r="Z30" s="139"/>
      <c r="AA30" s="139"/>
      <c r="AB30" s="139"/>
      <c r="AC30" s="139"/>
      <c r="AD30" s="139"/>
      <c r="AE30" s="139"/>
      <c r="AF30" s="139"/>
      <c r="AG30" s="139"/>
      <c r="AH30" s="110"/>
      <c r="AI30" s="110"/>
      <c r="AJ30" s="145"/>
      <c r="AK30" s="146"/>
      <c r="AL30" s="147"/>
      <c r="AM30" s="148"/>
      <c r="AQ30">
        <v>2</v>
      </c>
    </row>
    <row r="31" spans="1:43" ht="15.75" customHeight="1">
      <c r="A31" s="107">
        <f t="shared" si="12"/>
        <v>27</v>
      </c>
      <c r="B31" s="108" t="str">
        <f>IF(IFERROR(INDEX(OB!$B:$B,MATCH('STARTUP DRIVE REPORT'!$A:$A,OB!$A:$A,0)),"")=0,"",IFERROR(INDEX(OB!$B:$B,MATCH('STARTUP DRIVE REPORT'!$A:$A,OB!$A:$A,0)),""))</f>
        <v/>
      </c>
      <c r="C31" s="109"/>
      <c r="D31" s="109"/>
      <c r="E31" s="110"/>
      <c r="F31" s="110"/>
      <c r="G31" s="110"/>
      <c r="H31" s="110"/>
      <c r="I31" s="110"/>
      <c r="J31" s="123" t="str">
        <f>IFERROR((IF(B31="","",OB!$K$3)),"")</f>
        <v/>
      </c>
      <c r="K31" s="123" t="str">
        <f>IF(IFERROR(INDEX(OB!$K:$K,MATCH('STARTUP DRIVE REPORT'!$A:$A,OB!$A:$A,0)),"")=0,"",IFERROR(INDEX(OB!$K:$K,MATCH('STARTUP DRIVE REPORT'!$A:$A,OB!$A:$A,0)),""))</f>
        <v/>
      </c>
      <c r="L31" s="124"/>
      <c r="M31" s="125" t="str">
        <f t="shared" si="13"/>
        <v/>
      </c>
      <c r="N31" s="126" t="str">
        <f t="shared" si="14"/>
        <v/>
      </c>
      <c r="O31" s="127" t="str">
        <f t="shared" si="15"/>
        <v/>
      </c>
      <c r="P31" s="128" t="str">
        <f t="shared" si="16"/>
        <v/>
      </c>
      <c r="Q31" s="137" t="str">
        <f t="shared" si="17"/>
        <v/>
      </c>
      <c r="R31" s="138" t="str">
        <f t="shared" si="18"/>
        <v/>
      </c>
      <c r="S31" s="139"/>
      <c r="T31" s="139"/>
      <c r="U31" s="139"/>
      <c r="V31" s="139"/>
      <c r="W31" s="140" t="str">
        <f>IF(IFERROR(INDEX(OB!$G:$G,MATCH('STARTUP DRIVE REPORT'!$A:$A,OB!$A:$A,0)),"")=0,"",IFERROR(INDEX(OB!$G:$G,MATCH('STARTUP DRIVE REPORT'!$A:$A,OB!$A:$A,0)),""))</f>
        <v/>
      </c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10"/>
      <c r="AI31" s="110"/>
      <c r="AJ31" s="145"/>
      <c r="AK31" s="146"/>
      <c r="AL31" s="147"/>
      <c r="AM31" s="148"/>
      <c r="AQ31">
        <v>2</v>
      </c>
    </row>
    <row r="32" spans="1:43" ht="15.75" customHeight="1">
      <c r="A32" s="107">
        <f t="shared" si="12"/>
        <v>28</v>
      </c>
      <c r="B32" s="108" t="str">
        <f>IF(IFERROR(INDEX(OB!$B:$B,MATCH('STARTUP DRIVE REPORT'!$A:$A,OB!$A:$A,0)),"")=0,"",IFERROR(INDEX(OB!$B:$B,MATCH('STARTUP DRIVE REPORT'!$A:$A,OB!$A:$A,0)),""))</f>
        <v/>
      </c>
      <c r="C32" s="109"/>
      <c r="D32" s="109"/>
      <c r="E32" s="110"/>
      <c r="F32" s="110"/>
      <c r="G32" s="110"/>
      <c r="H32" s="110"/>
      <c r="I32" s="110"/>
      <c r="J32" s="123" t="str">
        <f>IFERROR((IF(B32="","",OB!$K$3)),"")</f>
        <v/>
      </c>
      <c r="K32" s="123" t="str">
        <f>IF(IFERROR(INDEX(OB!$K:$K,MATCH('STARTUP DRIVE REPORT'!$A:$A,OB!$A:$A,0)),"")=0,"",IFERROR(INDEX(OB!$K:$K,MATCH('STARTUP DRIVE REPORT'!$A:$A,OB!$A:$A,0)),""))</f>
        <v/>
      </c>
      <c r="L32" s="124"/>
      <c r="M32" s="125" t="str">
        <f t="shared" si="13"/>
        <v/>
      </c>
      <c r="N32" s="126" t="str">
        <f t="shared" si="14"/>
        <v/>
      </c>
      <c r="O32" s="127" t="str">
        <f t="shared" si="15"/>
        <v/>
      </c>
      <c r="P32" s="128" t="str">
        <f t="shared" si="16"/>
        <v/>
      </c>
      <c r="Q32" s="137" t="str">
        <f t="shared" si="17"/>
        <v/>
      </c>
      <c r="R32" s="138" t="str">
        <f t="shared" si="18"/>
        <v/>
      </c>
      <c r="S32" s="139"/>
      <c r="T32" s="139"/>
      <c r="U32" s="139"/>
      <c r="V32" s="139"/>
      <c r="W32" s="140" t="str">
        <f>IF(IFERROR(INDEX(OB!$G:$G,MATCH('STARTUP DRIVE REPORT'!$A:$A,OB!$A:$A,0)),"")=0,"",IFERROR(INDEX(OB!$G:$G,MATCH('STARTUP DRIVE REPORT'!$A:$A,OB!$A:$A,0)),""))</f>
        <v/>
      </c>
      <c r="X32" s="139"/>
      <c r="Y32" s="139"/>
      <c r="Z32" s="139"/>
      <c r="AA32" s="139"/>
      <c r="AB32" s="139"/>
      <c r="AC32" s="139"/>
      <c r="AD32" s="139"/>
      <c r="AE32" s="139"/>
      <c r="AF32" s="139"/>
      <c r="AG32" s="139"/>
      <c r="AH32" s="110"/>
      <c r="AI32" s="110"/>
      <c r="AJ32" s="145"/>
      <c r="AK32" s="146"/>
      <c r="AL32" s="147"/>
      <c r="AM32" s="148"/>
      <c r="AQ32">
        <v>2</v>
      </c>
    </row>
    <row r="33" spans="1:43" ht="15.75" customHeight="1">
      <c r="A33" s="107">
        <f t="shared" si="12"/>
        <v>29</v>
      </c>
      <c r="B33" s="108" t="str">
        <f>IF(IFERROR(INDEX(OB!$B:$B,MATCH('STARTUP DRIVE REPORT'!$A:$A,OB!$A:$A,0)),"")=0,"",IFERROR(INDEX(OB!$B:$B,MATCH('STARTUP DRIVE REPORT'!$A:$A,OB!$A:$A,0)),""))</f>
        <v/>
      </c>
      <c r="C33" s="109"/>
      <c r="D33" s="109"/>
      <c r="E33" s="110"/>
      <c r="F33" s="110"/>
      <c r="G33" s="110"/>
      <c r="H33" s="110"/>
      <c r="I33" s="110"/>
      <c r="J33" s="123" t="str">
        <f>IFERROR((IF(B33="","",OB!$K$3)),"")</f>
        <v/>
      </c>
      <c r="K33" s="123" t="str">
        <f>IF(IFERROR(INDEX(OB!$K:$K,MATCH('STARTUP DRIVE REPORT'!$A:$A,OB!$A:$A,0)),"")=0,"",IFERROR(INDEX(OB!$K:$K,MATCH('STARTUP DRIVE REPORT'!$A:$A,OB!$A:$A,0)),""))</f>
        <v/>
      </c>
      <c r="L33" s="124"/>
      <c r="M33" s="125" t="str">
        <f t="shared" si="13"/>
        <v/>
      </c>
      <c r="N33" s="126" t="str">
        <f t="shared" si="14"/>
        <v/>
      </c>
      <c r="O33" s="127" t="str">
        <f t="shared" si="15"/>
        <v/>
      </c>
      <c r="P33" s="128" t="str">
        <f t="shared" si="16"/>
        <v/>
      </c>
      <c r="Q33" s="137" t="str">
        <f t="shared" si="17"/>
        <v/>
      </c>
      <c r="R33" s="138" t="str">
        <f t="shared" si="18"/>
        <v/>
      </c>
      <c r="S33" s="139"/>
      <c r="T33" s="139"/>
      <c r="U33" s="139"/>
      <c r="V33" s="139"/>
      <c r="W33" s="140" t="str">
        <f>IF(IFERROR(INDEX(OB!$G:$G,MATCH('STARTUP DRIVE REPORT'!$A:$A,OB!$A:$A,0)),"")=0,"",IFERROR(INDEX(OB!$G:$G,MATCH('STARTUP DRIVE REPORT'!$A:$A,OB!$A:$A,0)),""))</f>
        <v/>
      </c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10"/>
      <c r="AI33" s="110"/>
      <c r="AJ33" s="145"/>
      <c r="AK33" s="146"/>
      <c r="AL33" s="147"/>
      <c r="AM33" s="148"/>
      <c r="AQ33">
        <v>2</v>
      </c>
    </row>
    <row r="34" spans="1:43" ht="15.75" customHeight="1">
      <c r="A34" s="107">
        <f t="shared" si="12"/>
        <v>30</v>
      </c>
      <c r="B34" s="108" t="str">
        <f>IF(IFERROR(INDEX(OB!$B:$B,MATCH('STARTUP DRIVE REPORT'!$A:$A,OB!$A:$A,0)),"")=0,"",IFERROR(INDEX(OB!$B:$B,MATCH('STARTUP DRIVE REPORT'!$A:$A,OB!$A:$A,0)),""))</f>
        <v/>
      </c>
      <c r="C34" s="109"/>
      <c r="D34" s="109"/>
      <c r="E34" s="110"/>
      <c r="F34" s="110"/>
      <c r="G34" s="110"/>
      <c r="H34" s="110"/>
      <c r="I34" s="110"/>
      <c r="J34" s="123" t="str">
        <f>IFERROR((IF(B34="","",OB!$K$3)),"")</f>
        <v/>
      </c>
      <c r="K34" s="123" t="str">
        <f>IF(IFERROR(INDEX(OB!$K:$K,MATCH('STARTUP DRIVE REPORT'!$A:$A,OB!$A:$A,0)),"")=0,"",IFERROR(INDEX(OB!$K:$K,MATCH('STARTUP DRIVE REPORT'!$A:$A,OB!$A:$A,0)),""))</f>
        <v/>
      </c>
      <c r="L34" s="124"/>
      <c r="M34" s="125" t="str">
        <f t="shared" si="13"/>
        <v/>
      </c>
      <c r="N34" s="126" t="str">
        <f t="shared" si="14"/>
        <v/>
      </c>
      <c r="O34" s="127" t="str">
        <f t="shared" si="15"/>
        <v/>
      </c>
      <c r="P34" s="128" t="str">
        <f t="shared" si="16"/>
        <v/>
      </c>
      <c r="Q34" s="137" t="str">
        <f t="shared" si="17"/>
        <v/>
      </c>
      <c r="R34" s="138" t="str">
        <f t="shared" si="18"/>
        <v/>
      </c>
      <c r="S34" s="139"/>
      <c r="T34" s="139"/>
      <c r="U34" s="139"/>
      <c r="V34" s="139"/>
      <c r="W34" s="140" t="str">
        <f>IF(IFERROR(INDEX(OB!$G:$G,MATCH('STARTUP DRIVE REPORT'!$A:$A,OB!$A:$A,0)),"")=0,"",IFERROR(INDEX(OB!$G:$G,MATCH('STARTUP DRIVE REPORT'!$A:$A,OB!$A:$A,0)),""))</f>
        <v/>
      </c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10"/>
      <c r="AI34" s="110"/>
      <c r="AJ34" s="145"/>
      <c r="AK34" s="146"/>
      <c r="AL34" s="147"/>
      <c r="AM34" s="148"/>
      <c r="AQ34">
        <v>2</v>
      </c>
    </row>
    <row r="35" spans="1:43" ht="15.75" customHeight="1">
      <c r="A35" s="107">
        <f t="shared" si="12"/>
        <v>31</v>
      </c>
      <c r="B35" s="108" t="str">
        <f>IF(IFERROR(INDEX(OB!$B:$B,MATCH('STARTUP DRIVE REPORT'!$A:$A,OB!$A:$A,0)),"")=0,"",IFERROR(INDEX(OB!$B:$B,MATCH('STARTUP DRIVE REPORT'!$A:$A,OB!$A:$A,0)),""))</f>
        <v>TACK FRONT &amp; BACK AT INSEAM FOR LEG ZIPPER</v>
      </c>
      <c r="C35" s="109"/>
      <c r="D35" s="109"/>
      <c r="E35" s="110"/>
      <c r="F35" s="110"/>
      <c r="G35" s="110"/>
      <c r="H35" s="110"/>
      <c r="I35" s="110"/>
      <c r="J35" s="123">
        <f>IFERROR((IF(B35="","",OB!$K$3)),"")</f>
        <v>850</v>
      </c>
      <c r="K35" s="123">
        <f>IF(IFERROR(INDEX(OB!$K:$K,MATCH('STARTUP DRIVE REPORT'!$A:$A,OB!$A:$A,0)),"")=0,"",IFERROR(INDEX(OB!$K:$K,MATCH('STARTUP DRIVE REPORT'!$A:$A,OB!$A:$A,0)),""))</f>
        <v>1.25</v>
      </c>
      <c r="L35" s="124"/>
      <c r="M35" s="125" t="str">
        <f t="shared" si="13"/>
        <v/>
      </c>
      <c r="N35" s="126">
        <f t="shared" si="14"/>
        <v>136</v>
      </c>
      <c r="O35" s="127" t="str">
        <f t="shared" si="15"/>
        <v/>
      </c>
      <c r="P35" s="128" t="str">
        <f t="shared" si="16"/>
        <v/>
      </c>
      <c r="Q35" s="137">
        <f t="shared" si="17"/>
        <v>0</v>
      </c>
      <c r="R35" s="138" t="str">
        <f t="shared" si="18"/>
        <v/>
      </c>
      <c r="S35" s="139"/>
      <c r="T35" s="139"/>
      <c r="U35" s="139"/>
      <c r="V35" s="139"/>
      <c r="W35" s="140" t="str">
        <f>IF(IFERROR(INDEX(OB!$G:$G,MATCH('STARTUP DRIVE REPORT'!$A:$A,OB!$A:$A,0)),"")=0,"",IFERROR(INDEX(OB!$G:$G,MATCH('STARTUP DRIVE REPORT'!$A:$A,OB!$A:$A,0)),""))</f>
        <v>SNLS</v>
      </c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10"/>
      <c r="AI35" s="110"/>
      <c r="AJ35" s="145"/>
      <c r="AK35" s="146"/>
      <c r="AL35" s="147"/>
      <c r="AM35" s="148"/>
      <c r="AQ35">
        <v>2</v>
      </c>
    </row>
    <row r="36" spans="1:43" ht="15.75" customHeight="1">
      <c r="A36" s="107">
        <f t="shared" si="12"/>
        <v>32</v>
      </c>
      <c r="B36" s="108" t="str">
        <f>IF(IFERROR(INDEX(OB!$B:$B,MATCH('STARTUP DRIVE REPORT'!$A:$A,OB!$A:$A,0)),"")=0,"",IFERROR(INDEX(OB!$B:$B,MATCH('STARTUP DRIVE REPORT'!$A:$A,OB!$A:$A,0)),""))</f>
        <v>INSEAM</v>
      </c>
      <c r="C36" s="109"/>
      <c r="D36" s="109"/>
      <c r="E36" s="110"/>
      <c r="F36" s="110"/>
      <c r="G36" s="110"/>
      <c r="H36" s="110"/>
      <c r="I36" s="110"/>
      <c r="J36" s="123">
        <f>IFERROR((IF(B36="","",OB!$K$3)),"")</f>
        <v>850</v>
      </c>
      <c r="K36" s="123">
        <f>IF(IFERROR(INDEX(OB!$K:$K,MATCH('STARTUP DRIVE REPORT'!$A:$A,OB!$A:$A,0)),"")=0,"",IFERROR(INDEX(OB!$K:$K,MATCH('STARTUP DRIVE REPORT'!$A:$A,OB!$A:$A,0)),""))</f>
        <v>1</v>
      </c>
      <c r="L36" s="124"/>
      <c r="M36" s="125" t="str">
        <f t="shared" si="13"/>
        <v/>
      </c>
      <c r="N36" s="126">
        <f t="shared" si="14"/>
        <v>170</v>
      </c>
      <c r="O36" s="127" t="str">
        <f t="shared" si="15"/>
        <v/>
      </c>
      <c r="P36" s="128" t="str">
        <f t="shared" si="16"/>
        <v/>
      </c>
      <c r="Q36" s="137">
        <f t="shared" si="17"/>
        <v>0</v>
      </c>
      <c r="R36" s="138" t="str">
        <f t="shared" si="18"/>
        <v/>
      </c>
      <c r="S36" s="139"/>
      <c r="T36" s="139"/>
      <c r="U36" s="139"/>
      <c r="V36" s="139"/>
      <c r="W36" s="140" t="str">
        <f>IF(IFERROR(INDEX(OB!$G:$G,MATCH('STARTUP DRIVE REPORT'!$A:$A,OB!$A:$A,0)),"")=0,"",IFERROR(INDEX(OB!$G:$G,MATCH('STARTUP DRIVE REPORT'!$A:$A,OB!$A:$A,0)),""))</f>
        <v>OL4T</v>
      </c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10"/>
      <c r="AI36" s="110"/>
      <c r="AJ36" s="145"/>
      <c r="AK36" s="146"/>
      <c r="AL36" s="147"/>
      <c r="AM36" s="148"/>
      <c r="AQ36">
        <v>2</v>
      </c>
    </row>
    <row r="37" spans="1:43" ht="15.75" customHeight="1">
      <c r="A37" s="107">
        <f t="shared" si="12"/>
        <v>33</v>
      </c>
      <c r="B37" s="108" t="str">
        <f>IF(IFERROR(INDEX(OB!$B:$B,MATCH('STARTUP DRIVE REPORT'!$A:$A,OB!$A:$A,0)),"")=0,"",IFERROR(INDEX(OB!$B:$B,MATCH('STARTUP DRIVE REPORT'!$A:$A,OB!$A:$A,0)),""))</f>
        <v>TACK LEG ZIPPER</v>
      </c>
      <c r="C37" s="109"/>
      <c r="D37" s="109"/>
      <c r="E37" s="110"/>
      <c r="F37" s="110"/>
      <c r="G37" s="110"/>
      <c r="H37" s="110"/>
      <c r="I37" s="110"/>
      <c r="J37" s="123">
        <f>IFERROR((IF(B37="","",OB!$K$3)),"")</f>
        <v>850</v>
      </c>
      <c r="K37" s="123">
        <f>IF(IFERROR(INDEX(OB!$K:$K,MATCH('STARTUP DRIVE REPORT'!$A:$A,OB!$A:$A,0)),"")=0,"",IFERROR(INDEX(OB!$K:$K,MATCH('STARTUP DRIVE REPORT'!$A:$A,OB!$A:$A,0)),""))</f>
        <v>0.5</v>
      </c>
      <c r="L37" s="124"/>
      <c r="M37" s="125" t="str">
        <f t="shared" si="13"/>
        <v/>
      </c>
      <c r="N37" s="126">
        <f t="shared" si="14"/>
        <v>340</v>
      </c>
      <c r="O37" s="127" t="str">
        <f t="shared" si="15"/>
        <v/>
      </c>
      <c r="P37" s="128" t="str">
        <f t="shared" si="16"/>
        <v/>
      </c>
      <c r="Q37" s="137">
        <f t="shared" si="17"/>
        <v>0</v>
      </c>
      <c r="R37" s="138" t="str">
        <f t="shared" si="18"/>
        <v/>
      </c>
      <c r="S37" s="139"/>
      <c r="T37" s="139"/>
      <c r="U37" s="139"/>
      <c r="V37" s="139"/>
      <c r="W37" s="140" t="str">
        <f>IF(IFERROR(INDEX(OB!$G:$G,MATCH('STARTUP DRIVE REPORT'!$A:$A,OB!$A:$A,0)),"")=0,"",IFERROR(INDEX(OB!$G:$G,MATCH('STARTUP DRIVE REPORT'!$A:$A,OB!$A:$A,0)),""))</f>
        <v>SNLS</v>
      </c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10"/>
      <c r="AI37" s="110"/>
      <c r="AJ37" s="145"/>
      <c r="AK37" s="146"/>
      <c r="AL37" s="147"/>
      <c r="AM37" s="148"/>
      <c r="AQ37">
        <v>2</v>
      </c>
    </row>
    <row r="38" spans="1:43" ht="15.75" customHeight="1">
      <c r="A38" s="107">
        <f t="shared" si="12"/>
        <v>34</v>
      </c>
      <c r="B38" s="108" t="str">
        <f>IF(IFERROR(INDEX(OB!$B:$B,MATCH('STARTUP DRIVE REPORT'!$A:$A,OB!$A:$A,0)),"")=0,"",IFERROR(INDEX(OB!$B:$B,MATCH('STARTUP DRIVE REPORT'!$A:$A,OB!$A:$A,0)),""))</f>
        <v>ATTACH LEG ZIPPER</v>
      </c>
      <c r="C38" s="109"/>
      <c r="D38" s="109"/>
      <c r="E38" s="110"/>
      <c r="F38" s="110"/>
      <c r="G38" s="110"/>
      <c r="H38" s="110"/>
      <c r="I38" s="110"/>
      <c r="J38" s="123">
        <f>IFERROR((IF(B38="","",OB!$K$3)),"")</f>
        <v>850</v>
      </c>
      <c r="K38" s="123">
        <f>IF(IFERROR(INDEX(OB!$K:$K,MATCH('STARTUP DRIVE REPORT'!$A:$A,OB!$A:$A,0)),"")=0,"",IFERROR(INDEX(OB!$K:$K,MATCH('STARTUP DRIVE REPORT'!$A:$A,OB!$A:$A,0)),""))</f>
        <v>2.5</v>
      </c>
      <c r="L38" s="124"/>
      <c r="M38" s="125" t="str">
        <f t="shared" si="13"/>
        <v/>
      </c>
      <c r="N38" s="126">
        <f t="shared" si="14"/>
        <v>68</v>
      </c>
      <c r="O38" s="127" t="str">
        <f t="shared" si="15"/>
        <v/>
      </c>
      <c r="P38" s="128" t="str">
        <f t="shared" si="16"/>
        <v/>
      </c>
      <c r="Q38" s="137">
        <f t="shared" si="17"/>
        <v>0</v>
      </c>
      <c r="R38" s="138" t="str">
        <f t="shared" si="18"/>
        <v/>
      </c>
      <c r="S38" s="139"/>
      <c r="T38" s="139"/>
      <c r="U38" s="139"/>
      <c r="V38" s="139"/>
      <c r="W38" s="140" t="str">
        <f>IF(IFERROR(INDEX(OB!$G:$G,MATCH('STARTUP DRIVE REPORT'!$A:$A,OB!$A:$A,0)),"")=0,"",IFERROR(INDEX(OB!$G:$G,MATCH('STARTUP DRIVE REPORT'!$A:$A,OB!$A:$A,0)),""))</f>
        <v>SNLS</v>
      </c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10"/>
      <c r="AI38" s="110"/>
      <c r="AJ38" s="145"/>
      <c r="AK38" s="146"/>
      <c r="AL38" s="147"/>
      <c r="AM38" s="148"/>
      <c r="AQ38">
        <v>2</v>
      </c>
    </row>
    <row r="39" spans="1:43" ht="15.75" customHeight="1">
      <c r="A39" s="107">
        <f t="shared" si="12"/>
        <v>35</v>
      </c>
      <c r="B39" s="108" t="str">
        <f>IF(IFERROR(INDEX(OB!$B:$B,MATCH('STARTUP DRIVE REPORT'!$A:$A,OB!$A:$A,0)),"")=0,"",IFERROR(INDEX(OB!$B:$B,MATCH('STARTUP DRIVE REPORT'!$A:$A,OB!$A:$A,0)),""))</f>
        <v>TACK FOR SIDE SEAM</v>
      </c>
      <c r="C39" s="109"/>
      <c r="D39" s="109"/>
      <c r="E39" s="110"/>
      <c r="F39" s="110"/>
      <c r="G39" s="110"/>
      <c r="H39" s="110"/>
      <c r="I39" s="110"/>
      <c r="J39" s="123">
        <f>IFERROR((IF(B39="","",OB!$K$3)),"")</f>
        <v>850</v>
      </c>
      <c r="K39" s="123">
        <f>IF(IFERROR(INDEX(OB!$K:$K,MATCH('STARTUP DRIVE REPORT'!$A:$A,OB!$A:$A,0)),"")=0,"",IFERROR(INDEX(OB!$K:$K,MATCH('STARTUP DRIVE REPORT'!$A:$A,OB!$A:$A,0)),""))</f>
        <v>1.25</v>
      </c>
      <c r="L39" s="124"/>
      <c r="M39" s="125" t="str">
        <f t="shared" si="13"/>
        <v/>
      </c>
      <c r="N39" s="126">
        <f t="shared" si="14"/>
        <v>136</v>
      </c>
      <c r="O39" s="127" t="str">
        <f t="shared" si="15"/>
        <v/>
      </c>
      <c r="P39" s="128" t="str">
        <f t="shared" si="16"/>
        <v/>
      </c>
      <c r="Q39" s="137">
        <f t="shared" si="17"/>
        <v>0</v>
      </c>
      <c r="R39" s="138" t="str">
        <f t="shared" si="18"/>
        <v/>
      </c>
      <c r="S39" s="139"/>
      <c r="T39" s="139"/>
      <c r="U39" s="139"/>
      <c r="V39" s="139"/>
      <c r="W39" s="140" t="str">
        <f>IF(IFERROR(INDEX(OB!$G:$G,MATCH('STARTUP DRIVE REPORT'!$A:$A,OB!$A:$A,0)),"")=0,"",IFERROR(INDEX(OB!$G:$G,MATCH('STARTUP DRIVE REPORT'!$A:$A,OB!$A:$A,0)),""))</f>
        <v>SNLS</v>
      </c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10"/>
      <c r="AI39" s="110"/>
      <c r="AJ39" s="145"/>
      <c r="AK39" s="146"/>
      <c r="AL39" s="147"/>
      <c r="AM39" s="148"/>
      <c r="AQ39">
        <v>2</v>
      </c>
    </row>
    <row r="40" spans="1:43" ht="15.75" customHeight="1">
      <c r="A40" s="107">
        <f t="shared" si="12"/>
        <v>36</v>
      </c>
      <c r="B40" s="108" t="str">
        <f>IF(IFERROR(INDEX(OB!$B:$B,MATCH('STARTUP DRIVE REPORT'!$A:$A,OB!$A:$A,0)),"")=0,"",IFERROR(INDEX(OB!$B:$B,MATCH('STARTUP DRIVE REPORT'!$A:$A,OB!$A:$A,0)),""))</f>
        <v>SIDE SEAM</v>
      </c>
      <c r="C40" s="109"/>
      <c r="D40" s="109"/>
      <c r="E40" s="110"/>
      <c r="F40" s="110"/>
      <c r="G40" s="110"/>
      <c r="H40" s="110"/>
      <c r="I40" s="110"/>
      <c r="J40" s="123">
        <f>IFERROR((IF(B40="","",OB!$K$3)),"")</f>
        <v>850</v>
      </c>
      <c r="K40" s="123">
        <f>IF(IFERROR(INDEX(OB!$K:$K,MATCH('STARTUP DRIVE REPORT'!$A:$A,OB!$A:$A,0)),"")=0,"",IFERROR(INDEX(OB!$K:$K,MATCH('STARTUP DRIVE REPORT'!$A:$A,OB!$A:$A,0)),""))</f>
        <v>1.25</v>
      </c>
      <c r="L40" s="124"/>
      <c r="M40" s="125" t="str">
        <f t="shared" si="13"/>
        <v/>
      </c>
      <c r="N40" s="126">
        <f t="shared" si="14"/>
        <v>136</v>
      </c>
      <c r="O40" s="127" t="str">
        <f t="shared" si="15"/>
        <v/>
      </c>
      <c r="P40" s="128" t="str">
        <f t="shared" si="16"/>
        <v/>
      </c>
      <c r="Q40" s="137">
        <f t="shared" si="17"/>
        <v>0</v>
      </c>
      <c r="R40" s="138" t="str">
        <f t="shared" si="18"/>
        <v/>
      </c>
      <c r="S40" s="139"/>
      <c r="T40" s="139"/>
      <c r="U40" s="139"/>
      <c r="V40" s="139"/>
      <c r="W40" s="140" t="str">
        <f>IF(IFERROR(INDEX(OB!$G:$G,MATCH('STARTUP DRIVE REPORT'!$A:$A,OB!$A:$A,0)),"")=0,"",IFERROR(INDEX(OB!$G:$G,MATCH('STARTUP DRIVE REPORT'!$A:$A,OB!$A:$A,0)),""))</f>
        <v>OL4T</v>
      </c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10"/>
      <c r="AI40" s="110"/>
      <c r="AJ40" s="145"/>
      <c r="AK40" s="146"/>
      <c r="AL40" s="147"/>
      <c r="AM40" s="148"/>
      <c r="AQ40">
        <v>2</v>
      </c>
    </row>
    <row r="41" spans="1:43" ht="15.75" customHeight="1">
      <c r="A41" s="107">
        <f t="shared" si="12"/>
        <v>37</v>
      </c>
      <c r="B41" s="108" t="str">
        <f>IF(IFERROR(INDEX(OB!$B:$B,MATCH('STARTUP DRIVE REPORT'!$A:$A,OB!$A:$A,0)),"")=0,"",IFERROR(INDEX(OB!$B:$B,MATCH('STARTUP DRIVE REPORT'!$A:$A,OB!$A:$A,0)),""))</f>
        <v>CREASE SIDE SEAM</v>
      </c>
      <c r="C41" s="109"/>
      <c r="D41" s="109"/>
      <c r="E41" s="110"/>
      <c r="F41" s="110"/>
      <c r="G41" s="110"/>
      <c r="H41" s="110"/>
      <c r="I41" s="110"/>
      <c r="J41" s="123">
        <f>IFERROR((IF(B41="","",OB!$K$3)),"")</f>
        <v>850</v>
      </c>
      <c r="K41" s="123">
        <f>IF(IFERROR(INDEX(OB!$K:$K,MATCH('STARTUP DRIVE REPORT'!$A:$A,OB!$A:$A,0)),"")=0,"",IFERROR(INDEX(OB!$K:$K,MATCH('STARTUP DRIVE REPORT'!$A:$A,OB!$A:$A,0)),""))</f>
        <v>1</v>
      </c>
      <c r="L41" s="124"/>
      <c r="M41" s="125" t="str">
        <f t="shared" si="13"/>
        <v/>
      </c>
      <c r="N41" s="126">
        <f t="shared" si="14"/>
        <v>170</v>
      </c>
      <c r="O41" s="127" t="str">
        <f t="shared" si="15"/>
        <v/>
      </c>
      <c r="P41" s="128" t="str">
        <f t="shared" si="16"/>
        <v/>
      </c>
      <c r="Q41" s="137">
        <f t="shared" si="17"/>
        <v>0</v>
      </c>
      <c r="R41" s="138" t="str">
        <f t="shared" si="18"/>
        <v/>
      </c>
      <c r="S41" s="139"/>
      <c r="T41" s="139"/>
      <c r="U41" s="139"/>
      <c r="V41" s="139"/>
      <c r="W41" s="140" t="str">
        <f>IF(IFERROR(INDEX(OB!$G:$G,MATCH('STARTUP DRIVE REPORT'!$A:$A,OB!$A:$A,0)),"")=0,"",IFERROR(INDEX(OB!$G:$G,MATCH('STARTUP DRIVE REPORT'!$A:$A,OB!$A:$A,0)),""))</f>
        <v>IRON TABLE</v>
      </c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10"/>
      <c r="AI41" s="110"/>
      <c r="AJ41" s="145"/>
      <c r="AK41" s="146"/>
      <c r="AL41" s="147"/>
      <c r="AM41" s="148"/>
      <c r="AQ41">
        <v>2</v>
      </c>
    </row>
    <row r="42" spans="1:43" ht="15.75" customHeight="1">
      <c r="A42" s="107">
        <f t="shared" si="12"/>
        <v>38</v>
      </c>
      <c r="B42" s="108" t="str">
        <f>IF(IFERROR(INDEX(OB!$B:$B,MATCH('STARTUP DRIVE REPORT'!$A:$A,OB!$A:$A,0)),"")=0,"",IFERROR(INDEX(OB!$B:$B,MATCH('STARTUP DRIVE REPORT'!$A:$A,OB!$A:$A,0)),""))</f>
        <v>MARK FOR HIGH LOW</v>
      </c>
      <c r="C42" s="109"/>
      <c r="D42" s="109"/>
      <c r="E42" s="110"/>
      <c r="F42" s="110"/>
      <c r="G42" s="110"/>
      <c r="H42" s="110"/>
      <c r="I42" s="110"/>
      <c r="J42" s="123">
        <f>IFERROR((IF(B42="","",OB!$K$3)),"")</f>
        <v>850</v>
      </c>
      <c r="K42" s="123">
        <f>IF(IFERROR(INDEX(OB!$K:$K,MATCH('STARTUP DRIVE REPORT'!$A:$A,OB!$A:$A,0)),"")=0,"",IFERROR(INDEX(OB!$K:$K,MATCH('STARTUP DRIVE REPORT'!$A:$A,OB!$A:$A,0)),""))</f>
        <v>0.5</v>
      </c>
      <c r="L42" s="124"/>
      <c r="M42" s="125" t="str">
        <f t="shared" si="13"/>
        <v/>
      </c>
      <c r="N42" s="126">
        <f t="shared" si="14"/>
        <v>340</v>
      </c>
      <c r="O42" s="127" t="str">
        <f t="shared" si="15"/>
        <v/>
      </c>
      <c r="P42" s="128" t="str">
        <f t="shared" si="16"/>
        <v/>
      </c>
      <c r="Q42" s="137">
        <f t="shared" si="17"/>
        <v>0</v>
      </c>
      <c r="R42" s="138" t="str">
        <f t="shared" si="18"/>
        <v/>
      </c>
      <c r="S42" s="139"/>
      <c r="T42" s="139"/>
      <c r="U42" s="139"/>
      <c r="V42" s="139"/>
      <c r="W42" s="140" t="str">
        <f>IF(IFERROR(INDEX(OB!$G:$G,MATCH('STARTUP DRIVE REPORT'!$A:$A,OB!$A:$A,0)),"")=0,"",IFERROR(INDEX(OB!$G:$G,MATCH('STARTUP DRIVE REPORT'!$A:$A,OB!$A:$A,0)),""))</f>
        <v>TABLE</v>
      </c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10"/>
      <c r="AI42" s="110"/>
      <c r="AJ42" s="145"/>
      <c r="AK42" s="146"/>
      <c r="AL42" s="147"/>
      <c r="AM42" s="148"/>
      <c r="AQ42">
        <v>2</v>
      </c>
    </row>
    <row r="43" spans="1:43" ht="15.75" customHeight="1">
      <c r="A43" s="107">
        <f t="shared" si="12"/>
        <v>39</v>
      </c>
      <c r="B43" s="108" t="str">
        <f>IF(IFERROR(INDEX(OB!$B:$B,MATCH('STARTUP DRIVE REPORT'!$A:$A,OB!$A:$A,0)),"")=0,"",IFERROR(INDEX(OB!$B:$B,MATCH('STARTUP DRIVE REPORT'!$A:$A,OB!$A:$A,0)),""))</f>
        <v>MARK &amp; TACK WB FOR BUTTON HOLE</v>
      </c>
      <c r="C43" s="109"/>
      <c r="D43" s="109"/>
      <c r="E43" s="110"/>
      <c r="F43" s="110"/>
      <c r="G43" s="110"/>
      <c r="H43" s="110"/>
      <c r="I43" s="110"/>
      <c r="J43" s="123">
        <f>IFERROR((IF(B43="","",OB!$K$3)),"")</f>
        <v>850</v>
      </c>
      <c r="K43" s="123">
        <f>IF(IFERROR(INDEX(OB!$K:$K,MATCH('STARTUP DRIVE REPORT'!$A:$A,OB!$A:$A,0)),"")=0,"",IFERROR(INDEX(OB!$K:$K,MATCH('STARTUP DRIVE REPORT'!$A:$A,OB!$A:$A,0)),""))</f>
        <v>1.25</v>
      </c>
      <c r="L43" s="124"/>
      <c r="M43" s="125" t="str">
        <f t="shared" si="13"/>
        <v/>
      </c>
      <c r="N43" s="126">
        <f t="shared" si="14"/>
        <v>136</v>
      </c>
      <c r="O43" s="127" t="str">
        <f t="shared" si="15"/>
        <v/>
      </c>
      <c r="P43" s="128" t="str">
        <f t="shared" si="16"/>
        <v/>
      </c>
      <c r="Q43" s="137">
        <f t="shared" si="17"/>
        <v>0</v>
      </c>
      <c r="R43" s="138" t="str">
        <f t="shared" si="18"/>
        <v/>
      </c>
      <c r="S43" s="139"/>
      <c r="T43" s="139"/>
      <c r="U43" s="139"/>
      <c r="V43" s="139"/>
      <c r="W43" s="140" t="str">
        <f>IF(IFERROR(INDEX(OB!$G:$G,MATCH('STARTUP DRIVE REPORT'!$A:$A,OB!$A:$A,0)),"")=0,"",IFERROR(INDEX(OB!$G:$G,MATCH('STARTUP DRIVE REPORT'!$A:$A,OB!$A:$A,0)),""))</f>
        <v>SNLS</v>
      </c>
      <c r="X43" s="139"/>
      <c r="Y43" s="139"/>
      <c r="Z43" s="139"/>
      <c r="AA43" s="139"/>
      <c r="AB43" s="139"/>
      <c r="AC43" s="139"/>
      <c r="AD43" s="139"/>
      <c r="AE43" s="139"/>
      <c r="AF43" s="139"/>
      <c r="AG43" s="139"/>
      <c r="AH43" s="110"/>
      <c r="AI43" s="110"/>
      <c r="AJ43" s="145"/>
      <c r="AK43" s="146"/>
      <c r="AL43" s="147"/>
      <c r="AM43" s="148"/>
      <c r="AQ43">
        <v>2</v>
      </c>
    </row>
    <row r="44" spans="1:43" ht="15.75" customHeight="1">
      <c r="A44" s="107">
        <f t="shared" si="12"/>
        <v>40</v>
      </c>
      <c r="B44" s="108" t="str">
        <f>IF(IFERROR(INDEX(OB!$B:$B,MATCH('STARTUP DRIVE REPORT'!$A:$A,OB!$A:$A,0)),"")=0,"",IFERROR(INDEX(OB!$B:$B,MATCH('STARTUP DRIVE REPORT'!$A:$A,OB!$A:$A,0)),""))</f>
        <v>CREASE WB JOININGS TO SPLIT</v>
      </c>
      <c r="C44" s="109"/>
      <c r="D44" s="109"/>
      <c r="E44" s="110"/>
      <c r="F44" s="110"/>
      <c r="G44" s="110"/>
      <c r="H44" s="110"/>
      <c r="I44" s="110"/>
      <c r="J44" s="123">
        <f>IFERROR((IF(B44="","",OB!$K$3)),"")</f>
        <v>850</v>
      </c>
      <c r="K44" s="123">
        <f>IF(IFERROR(INDEX(OB!$K:$K,MATCH('STARTUP DRIVE REPORT'!$A:$A,OB!$A:$A,0)),"")=0,"",IFERROR(INDEX(OB!$K:$K,MATCH('STARTUP DRIVE REPORT'!$A:$A,OB!$A:$A,0)),""))</f>
        <v>0.75</v>
      </c>
      <c r="L44" s="124"/>
      <c r="M44" s="125" t="str">
        <f t="shared" si="13"/>
        <v/>
      </c>
      <c r="N44" s="126">
        <f t="shared" si="14"/>
        <v>226.66666666666666</v>
      </c>
      <c r="O44" s="127" t="str">
        <f t="shared" si="15"/>
        <v/>
      </c>
      <c r="P44" s="128" t="str">
        <f t="shared" si="16"/>
        <v/>
      </c>
      <c r="Q44" s="137">
        <f t="shared" si="17"/>
        <v>0</v>
      </c>
      <c r="R44" s="138" t="str">
        <f t="shared" si="18"/>
        <v/>
      </c>
      <c r="S44" s="139"/>
      <c r="T44" s="139"/>
      <c r="U44" s="139"/>
      <c r="V44" s="139"/>
      <c r="W44" s="140" t="str">
        <f>IF(IFERROR(INDEX(OB!$G:$G,MATCH('STARTUP DRIVE REPORT'!$A:$A,OB!$A:$A,0)),"")=0,"",IFERROR(INDEX(OB!$G:$G,MATCH('STARTUP DRIVE REPORT'!$A:$A,OB!$A:$A,0)),""))</f>
        <v>IRON TABLE</v>
      </c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10"/>
      <c r="AI44" s="110"/>
      <c r="AJ44" s="145"/>
      <c r="AK44" s="146"/>
      <c r="AL44" s="147"/>
      <c r="AM44" s="148"/>
      <c r="AQ44">
        <v>2</v>
      </c>
    </row>
    <row r="45" spans="1:43" ht="15.75" customHeight="1">
      <c r="A45" s="107">
        <f t="shared" si="12"/>
        <v>41</v>
      </c>
      <c r="B45" s="108" t="str">
        <f>IF(IFERROR(INDEX(OB!$B:$B,MATCH('STARTUP DRIVE REPORT'!$A:$A,OB!$A:$A,0)),"")=0,"",IFERROR(INDEX(OB!$B:$B,MATCH('STARTUP DRIVE REPORT'!$A:$A,OB!$A:$A,0)),""))</f>
        <v>TOP STITCH BUTTON HOLE SIDE</v>
      </c>
      <c r="C45" s="109"/>
      <c r="D45" s="109"/>
      <c r="E45" s="110"/>
      <c r="F45" s="110"/>
      <c r="G45" s="110"/>
      <c r="H45" s="110"/>
      <c r="I45" s="110"/>
      <c r="J45" s="123">
        <f>IFERROR((IF(B45="","",OB!$K$3)),"")</f>
        <v>850</v>
      </c>
      <c r="K45" s="123">
        <f>IF(IFERROR(INDEX(OB!$K:$K,MATCH('STARTUP DRIVE REPORT'!$A:$A,OB!$A:$A,0)),"")=0,"",IFERROR(INDEX(OB!$K:$K,MATCH('STARTUP DRIVE REPORT'!$A:$A,OB!$A:$A,0)),""))</f>
        <v>1.25</v>
      </c>
      <c r="L45" s="124"/>
      <c r="M45" s="125" t="str">
        <f t="shared" si="13"/>
        <v/>
      </c>
      <c r="N45" s="126">
        <f t="shared" si="14"/>
        <v>136</v>
      </c>
      <c r="O45" s="127" t="str">
        <f t="shared" si="15"/>
        <v/>
      </c>
      <c r="P45" s="128" t="str">
        <f t="shared" si="16"/>
        <v/>
      </c>
      <c r="Q45" s="137">
        <f t="shared" si="17"/>
        <v>0</v>
      </c>
      <c r="R45" s="138" t="str">
        <f t="shared" si="18"/>
        <v/>
      </c>
      <c r="S45" s="139"/>
      <c r="T45" s="139"/>
      <c r="U45" s="139"/>
      <c r="V45" s="139"/>
      <c r="W45" s="140" t="str">
        <f>IF(IFERROR(INDEX(OB!$G:$G,MATCH('STARTUP DRIVE REPORT'!$A:$A,OB!$A:$A,0)),"")=0,"",IFERROR(INDEX(OB!$G:$G,MATCH('STARTUP DRIVE REPORT'!$A:$A,OB!$A:$A,0)),""))</f>
        <v>SNLS</v>
      </c>
      <c r="X45" s="139"/>
      <c r="Y45" s="139"/>
      <c r="Z45" s="139"/>
      <c r="AA45" s="139"/>
      <c r="AB45" s="139"/>
      <c r="AC45" s="139"/>
      <c r="AD45" s="139"/>
      <c r="AE45" s="139"/>
      <c r="AF45" s="139"/>
      <c r="AG45" s="139"/>
      <c r="AH45" s="110"/>
      <c r="AI45" s="110"/>
      <c r="AJ45" s="145"/>
      <c r="AK45" s="146"/>
      <c r="AL45" s="147"/>
      <c r="AM45" s="148"/>
      <c r="AQ45">
        <v>2</v>
      </c>
    </row>
    <row r="46" spans="1:43" ht="15.75" customHeight="1">
      <c r="A46" s="107">
        <f t="shared" si="12"/>
        <v>42</v>
      </c>
      <c r="B46" s="108" t="str">
        <f>IF(IFERROR(INDEX(OB!$B:$B,MATCH('STARTUP DRIVE REPORT'!$A:$A,OB!$A:$A,0)),"")=0,"",IFERROR(INDEX(OB!$B:$B,MATCH('STARTUP DRIVE REPORT'!$A:$A,OB!$A:$A,0)),""))</f>
        <v>ATTACH WB TO BODY</v>
      </c>
      <c r="C46" s="109"/>
      <c r="D46" s="109"/>
      <c r="E46" s="110"/>
      <c r="F46" s="110"/>
      <c r="G46" s="110"/>
      <c r="H46" s="110"/>
      <c r="I46" s="110"/>
      <c r="J46" s="123">
        <f>IFERROR((IF(B46="","",OB!$K$3)),"")</f>
        <v>850</v>
      </c>
      <c r="K46" s="123">
        <f>IF(IFERROR(INDEX(OB!$K:$K,MATCH('STARTUP DRIVE REPORT'!$A:$A,OB!$A:$A,0)),"")=0,"",IFERROR(INDEX(OB!$K:$K,MATCH('STARTUP DRIVE REPORT'!$A:$A,OB!$A:$A,0)),""))</f>
        <v>1</v>
      </c>
      <c r="L46" s="124"/>
      <c r="M46" s="125" t="str">
        <f t="shared" si="13"/>
        <v/>
      </c>
      <c r="N46" s="126">
        <f t="shared" si="14"/>
        <v>170</v>
      </c>
      <c r="O46" s="127" t="str">
        <f t="shared" si="15"/>
        <v/>
      </c>
      <c r="P46" s="128" t="str">
        <f t="shared" si="16"/>
        <v/>
      </c>
      <c r="Q46" s="137">
        <f t="shared" si="17"/>
        <v>0</v>
      </c>
      <c r="R46" s="138" t="str">
        <f t="shared" si="18"/>
        <v/>
      </c>
      <c r="S46" s="139"/>
      <c r="T46" s="139"/>
      <c r="U46" s="139"/>
      <c r="V46" s="139"/>
      <c r="W46" s="140" t="str">
        <f>IF(IFERROR(INDEX(OB!$G:$G,MATCH('STARTUP DRIVE REPORT'!$A:$A,OB!$A:$A,0)),"")=0,"",IFERROR(INDEX(OB!$G:$G,MATCH('STARTUP DRIVE REPORT'!$A:$A,OB!$A:$A,0)),""))</f>
        <v>OL4T</v>
      </c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10"/>
      <c r="AI46" s="110"/>
      <c r="AJ46" s="145"/>
      <c r="AK46" s="146"/>
      <c r="AL46" s="147"/>
      <c r="AM46" s="148"/>
      <c r="AQ46">
        <v>2</v>
      </c>
    </row>
    <row r="47" spans="1:43" ht="15.75" customHeight="1">
      <c r="A47" s="107">
        <f t="shared" si="12"/>
        <v>43</v>
      </c>
      <c r="B47" s="108" t="str">
        <f>IF(IFERROR(INDEX(OB!$B:$B,MATCH('STARTUP DRIVE REPORT'!$A:$A,OB!$A:$A,0)),"")=0,"",IFERROR(INDEX(OB!$B:$B,MATCH('STARTUP DRIVE REPORT'!$A:$A,OB!$A:$A,0)),""))</f>
        <v>MAKE ELASTIC READY</v>
      </c>
      <c r="C47" s="109"/>
      <c r="D47" s="109"/>
      <c r="E47" s="110"/>
      <c r="F47" s="110"/>
      <c r="G47" s="110"/>
      <c r="H47" s="110"/>
      <c r="I47" s="110"/>
      <c r="J47" s="123">
        <f>IFERROR((IF(B47="","",OB!$K$3)),"")</f>
        <v>850</v>
      </c>
      <c r="K47" s="123">
        <f>IF(IFERROR(INDEX(OB!$K:$K,MATCH('STARTUP DRIVE REPORT'!$A:$A,OB!$A:$A,0)),"")=0,"",IFERROR(INDEX(OB!$K:$K,MATCH('STARTUP DRIVE REPORT'!$A:$A,OB!$A:$A,0)),""))</f>
        <v>0.5</v>
      </c>
      <c r="L47" s="124"/>
      <c r="M47" s="125" t="str">
        <f t="shared" si="13"/>
        <v/>
      </c>
      <c r="N47" s="126">
        <f t="shared" si="14"/>
        <v>340</v>
      </c>
      <c r="O47" s="127" t="str">
        <f t="shared" si="15"/>
        <v/>
      </c>
      <c r="P47" s="128" t="str">
        <f t="shared" si="16"/>
        <v/>
      </c>
      <c r="Q47" s="137">
        <f t="shared" si="17"/>
        <v>0</v>
      </c>
      <c r="R47" s="138" t="str">
        <f t="shared" si="18"/>
        <v/>
      </c>
      <c r="S47" s="139"/>
      <c r="T47" s="139"/>
      <c r="U47" s="139"/>
      <c r="V47" s="139"/>
      <c r="W47" s="140" t="str">
        <f>IF(IFERROR(INDEX(OB!$G:$G,MATCH('STARTUP DRIVE REPORT'!$A:$A,OB!$A:$A,0)),"")=0,"",IFERROR(INDEX(OB!$G:$G,MATCH('STARTUP DRIVE REPORT'!$A:$A,OB!$A:$A,0)),""))</f>
        <v>PREP</v>
      </c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10"/>
      <c r="AI47" s="110"/>
      <c r="AJ47" s="145"/>
      <c r="AK47" s="146"/>
      <c r="AL47" s="147"/>
      <c r="AM47" s="148"/>
      <c r="AQ47">
        <v>2</v>
      </c>
    </row>
    <row r="48" spans="1:43" ht="15.75" customHeight="1">
      <c r="A48" s="107">
        <f t="shared" si="12"/>
        <v>44</v>
      </c>
      <c r="B48" s="108" t="str">
        <f>IF(IFERROR(INDEX(OB!$B:$B,MATCH('STARTUP DRIVE REPORT'!$A:$A,OB!$A:$A,0)),"")=0,"",IFERROR(INDEX(OB!$B:$B,MATCH('STARTUP DRIVE REPORT'!$A:$A,OB!$A:$A,0)),""))</f>
        <v>ATTACH ELASTIC TO WB</v>
      </c>
      <c r="C48" s="109"/>
      <c r="D48" s="109"/>
      <c r="E48" s="110"/>
      <c r="F48" s="110"/>
      <c r="G48" s="110"/>
      <c r="H48" s="110"/>
      <c r="I48" s="110"/>
      <c r="J48" s="123">
        <f>IFERROR((IF(B48="","",OB!$K$3)),"")</f>
        <v>850</v>
      </c>
      <c r="K48" s="123">
        <f>IF(IFERROR(INDEX(OB!$K:$K,MATCH('STARTUP DRIVE REPORT'!$A:$A,OB!$A:$A,0)),"")=0,"",IFERROR(INDEX(OB!$K:$K,MATCH('STARTUP DRIVE REPORT'!$A:$A,OB!$A:$A,0)),""))</f>
        <v>1</v>
      </c>
      <c r="L48" s="124"/>
      <c r="M48" s="125" t="str">
        <f t="shared" si="13"/>
        <v/>
      </c>
      <c r="N48" s="126">
        <f t="shared" si="14"/>
        <v>170</v>
      </c>
      <c r="O48" s="127" t="str">
        <f t="shared" si="15"/>
        <v/>
      </c>
      <c r="P48" s="128" t="str">
        <f t="shared" si="16"/>
        <v/>
      </c>
      <c r="Q48" s="137">
        <f t="shared" si="17"/>
        <v>0</v>
      </c>
      <c r="R48" s="138" t="str">
        <f t="shared" si="18"/>
        <v/>
      </c>
      <c r="S48" s="139"/>
      <c r="T48" s="139"/>
      <c r="U48" s="139"/>
      <c r="V48" s="139"/>
      <c r="W48" s="140" t="str">
        <f>IF(IFERROR(INDEX(OB!$G:$G,MATCH('STARTUP DRIVE REPORT'!$A:$A,OB!$A:$A,0)),"")=0,"",IFERROR(INDEX(OB!$G:$G,MATCH('STARTUP DRIVE REPORT'!$A:$A,OB!$A:$A,0)),""))</f>
        <v>FL3T-CB</v>
      </c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10"/>
      <c r="AI48" s="110"/>
      <c r="AJ48" s="145"/>
      <c r="AK48" s="146"/>
      <c r="AL48" s="147"/>
      <c r="AM48" s="148"/>
      <c r="AQ48">
        <v>2</v>
      </c>
    </row>
    <row r="49" spans="1:43" ht="15.75" customHeight="1">
      <c r="A49" s="107">
        <f t="shared" si="12"/>
        <v>45</v>
      </c>
      <c r="B49" s="108" t="str">
        <f>IF(IFERROR(INDEX(OB!$B:$B,MATCH('STARTUP DRIVE REPORT'!$A:$A,OB!$A:$A,0)),"")=0,"",IFERROR(INDEX(OB!$B:$B,MATCH('STARTUP DRIVE REPORT'!$A:$A,OB!$A:$A,0)),""))</f>
        <v>ATTACH LABEL*2</v>
      </c>
      <c r="C49" s="109"/>
      <c r="D49" s="109"/>
      <c r="E49" s="110"/>
      <c r="F49" s="110"/>
      <c r="G49" s="110"/>
      <c r="H49" s="110"/>
      <c r="I49" s="110"/>
      <c r="J49" s="123">
        <f>IFERROR((IF(B49="","",OB!$K$3)),"")</f>
        <v>850</v>
      </c>
      <c r="K49" s="123">
        <f>IF(IFERROR(INDEX(OB!$K:$K,MATCH('STARTUP DRIVE REPORT'!$A:$A,OB!$A:$A,0)),"")=0,"",IFERROR(INDEX(OB!$K:$K,MATCH('STARTUP DRIVE REPORT'!$A:$A,OB!$A:$A,0)),""))</f>
        <v>0.5</v>
      </c>
      <c r="L49" s="124"/>
      <c r="M49" s="125" t="str">
        <f t="shared" si="13"/>
        <v/>
      </c>
      <c r="N49" s="126">
        <f t="shared" si="14"/>
        <v>340</v>
      </c>
      <c r="O49" s="127" t="str">
        <f t="shared" si="15"/>
        <v/>
      </c>
      <c r="P49" s="128" t="str">
        <f t="shared" si="16"/>
        <v/>
      </c>
      <c r="Q49" s="137">
        <f t="shared" si="17"/>
        <v>0</v>
      </c>
      <c r="R49" s="138" t="str">
        <f t="shared" si="18"/>
        <v/>
      </c>
      <c r="S49" s="139"/>
      <c r="T49" s="139"/>
      <c r="U49" s="139"/>
      <c r="V49" s="139"/>
      <c r="W49" s="140" t="str">
        <f>IF(IFERROR(INDEX(OB!$G:$G,MATCH('STARTUP DRIVE REPORT'!$A:$A,OB!$A:$A,0)),"")=0,"",IFERROR(INDEX(OB!$G:$G,MATCH('STARTUP DRIVE REPORT'!$A:$A,OB!$A:$A,0)),""))</f>
        <v>SNLS</v>
      </c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10"/>
      <c r="AI49" s="110"/>
      <c r="AJ49" s="145"/>
      <c r="AK49" s="146"/>
      <c r="AL49" s="147"/>
      <c r="AM49" s="148"/>
      <c r="AQ49">
        <v>2</v>
      </c>
    </row>
    <row r="50" spans="1:43" ht="15.75" customHeight="1">
      <c r="A50" s="107">
        <f t="shared" si="12"/>
        <v>46</v>
      </c>
      <c r="B50" s="108" t="str">
        <f>IF(IFERROR(INDEX(OB!$B:$B,MATCH('STARTUP DRIVE REPORT'!$A:$A,OB!$A:$A,0)),"")=0,"",IFERROR(INDEX(OB!$B:$B,MATCH('STARTUP DRIVE REPORT'!$A:$A,OB!$A:$A,0)),""))</f>
        <v>VERTICAL TACK WB</v>
      </c>
      <c r="C50" s="109"/>
      <c r="D50" s="109"/>
      <c r="E50" s="110"/>
      <c r="F50" s="110"/>
      <c r="G50" s="110"/>
      <c r="H50" s="110"/>
      <c r="I50" s="110"/>
      <c r="J50" s="123">
        <f>IFERROR((IF(B50="","",OB!$K$3)),"")</f>
        <v>850</v>
      </c>
      <c r="K50" s="123">
        <f>IF(IFERROR(INDEX(OB!$K:$K,MATCH('STARTUP DRIVE REPORT'!$A:$A,OB!$A:$A,0)),"")=0,"",IFERROR(INDEX(OB!$K:$K,MATCH('STARTUP DRIVE REPORT'!$A:$A,OB!$A:$A,0)),""))</f>
        <v>0.75</v>
      </c>
      <c r="L50" s="124"/>
      <c r="M50" s="125" t="str">
        <f t="shared" si="13"/>
        <v/>
      </c>
      <c r="N50" s="126">
        <f t="shared" si="14"/>
        <v>226.66666666666666</v>
      </c>
      <c r="O50" s="127" t="str">
        <f t="shared" si="15"/>
        <v/>
      </c>
      <c r="P50" s="128" t="str">
        <f t="shared" si="16"/>
        <v/>
      </c>
      <c r="Q50" s="137">
        <f t="shared" si="17"/>
        <v>0</v>
      </c>
      <c r="R50" s="138" t="str">
        <f t="shared" si="18"/>
        <v/>
      </c>
      <c r="S50" s="139"/>
      <c r="T50" s="139"/>
      <c r="U50" s="139"/>
      <c r="V50" s="139"/>
      <c r="W50" s="140" t="str">
        <f>IF(IFERROR(INDEX(OB!$G:$G,MATCH('STARTUP DRIVE REPORT'!$A:$A,OB!$A:$A,0)),"")=0,"",IFERROR(INDEX(OB!$G:$G,MATCH('STARTUP DRIVE REPORT'!$A:$A,OB!$A:$A,0)),""))</f>
        <v>SNLS</v>
      </c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10"/>
      <c r="AI50" s="110"/>
      <c r="AJ50" s="145"/>
      <c r="AK50" s="146"/>
      <c r="AL50" s="147"/>
      <c r="AM50" s="148"/>
      <c r="AQ50">
        <v>2</v>
      </c>
    </row>
    <row r="51" spans="1:43" ht="15.75" customHeight="1">
      <c r="A51" s="107">
        <f t="shared" si="12"/>
        <v>47</v>
      </c>
      <c r="B51" s="108" t="str">
        <f>IF(IFERROR(INDEX(OB!$B:$B,MATCH('STARTUP DRIVE REPORT'!$A:$A,OB!$A:$A,0)),"")=0,"",IFERROR(INDEX(OB!$B:$B,MATCH('STARTUP DRIVE REPORT'!$A:$A,OB!$A:$A,0)),""))</f>
        <v>CLOSE WAISTBAND</v>
      </c>
      <c r="C51" s="109"/>
      <c r="D51" s="109"/>
      <c r="E51" s="110"/>
      <c r="F51" s="110"/>
      <c r="G51" s="110"/>
      <c r="H51" s="110"/>
      <c r="I51" s="110"/>
      <c r="J51" s="123">
        <f>IFERROR((IF(B51="","",OB!$K$3)),"")</f>
        <v>850</v>
      </c>
      <c r="K51" s="123">
        <f>IF(IFERROR(INDEX(OB!$K:$K,MATCH('STARTUP DRIVE REPORT'!$A:$A,OB!$A:$A,0)),"")=0,"",IFERROR(INDEX(OB!$K:$K,MATCH('STARTUP DRIVE REPORT'!$A:$A,OB!$A:$A,0)),""))</f>
        <v>1</v>
      </c>
      <c r="L51" s="124"/>
      <c r="M51" s="125" t="str">
        <f t="shared" si="13"/>
        <v/>
      </c>
      <c r="N51" s="126">
        <f t="shared" si="14"/>
        <v>170</v>
      </c>
      <c r="O51" s="127" t="str">
        <f t="shared" si="15"/>
        <v/>
      </c>
      <c r="P51" s="128" t="str">
        <f t="shared" si="16"/>
        <v/>
      </c>
      <c r="Q51" s="137">
        <f t="shared" si="17"/>
        <v>0</v>
      </c>
      <c r="R51" s="138" t="str">
        <f t="shared" si="18"/>
        <v/>
      </c>
      <c r="S51" s="139"/>
      <c r="T51" s="139"/>
      <c r="U51" s="139"/>
      <c r="V51" s="139"/>
      <c r="W51" s="140" t="str">
        <f>IF(IFERROR(INDEX(OB!$G:$G,MATCH('STARTUP DRIVE REPORT'!$A:$A,OB!$A:$A,0)),"")=0,"",IFERROR(INDEX(OB!$G:$G,MATCH('STARTUP DRIVE REPORT'!$A:$A,OB!$A:$A,0)),""))</f>
        <v>KANSAI</v>
      </c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10"/>
      <c r="AI51" s="110"/>
      <c r="AJ51" s="145"/>
      <c r="AK51" s="146"/>
      <c r="AL51" s="147"/>
      <c r="AM51" s="148"/>
      <c r="AQ51">
        <v>2</v>
      </c>
    </row>
    <row r="52" spans="1:43" ht="15.75" customHeight="1">
      <c r="A52" s="107">
        <f t="shared" si="12"/>
        <v>48</v>
      </c>
      <c r="B52" s="108" t="str">
        <f>IF(IFERROR(INDEX(OB!$B:$B,MATCH('STARTUP DRIVE REPORT'!$A:$A,OB!$A:$A,0)),"")=0,"",IFERROR(INDEX(OB!$B:$B,MATCH('STARTUP DRIVE REPORT'!$A:$A,OB!$A:$A,0)),""))</f>
        <v>REMOVE VERTICAL TACK</v>
      </c>
      <c r="C52" s="109"/>
      <c r="D52" s="109"/>
      <c r="E52" s="110"/>
      <c r="F52" s="110"/>
      <c r="G52" s="110"/>
      <c r="H52" s="110"/>
      <c r="I52" s="110"/>
      <c r="J52" s="123">
        <f>IFERROR((IF(B52="","",OB!$K$3)),"")</f>
        <v>850</v>
      </c>
      <c r="K52" s="123">
        <f>IF(IFERROR(INDEX(OB!$K:$K,MATCH('STARTUP DRIVE REPORT'!$A:$A,OB!$A:$A,0)),"")=0,"",IFERROR(INDEX(OB!$K:$K,MATCH('STARTUP DRIVE REPORT'!$A:$A,OB!$A:$A,0)),""))</f>
        <v>0.5</v>
      </c>
      <c r="L52" s="124"/>
      <c r="M52" s="125" t="str">
        <f t="shared" si="13"/>
        <v/>
      </c>
      <c r="N52" s="126">
        <f t="shared" si="14"/>
        <v>340</v>
      </c>
      <c r="O52" s="127" t="str">
        <f t="shared" si="15"/>
        <v/>
      </c>
      <c r="P52" s="128" t="str">
        <f t="shared" si="16"/>
        <v/>
      </c>
      <c r="Q52" s="137">
        <f t="shared" si="17"/>
        <v>0</v>
      </c>
      <c r="R52" s="138" t="str">
        <f t="shared" si="18"/>
        <v/>
      </c>
      <c r="S52" s="139"/>
      <c r="T52" s="139"/>
      <c r="U52" s="139"/>
      <c r="V52" s="139"/>
      <c r="W52" s="140" t="str">
        <f>IF(IFERROR(INDEX(OB!$G:$G,MATCH('STARTUP DRIVE REPORT'!$A:$A,OB!$A:$A,0)),"")=0,"",IFERROR(INDEX(OB!$G:$G,MATCH('STARTUP DRIVE REPORT'!$A:$A,OB!$A:$A,0)),""))</f>
        <v>TABLE</v>
      </c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10"/>
      <c r="AI52" s="110"/>
      <c r="AJ52" s="145"/>
      <c r="AK52" s="146"/>
      <c r="AL52" s="147"/>
      <c r="AM52" s="148"/>
      <c r="AQ52">
        <v>2</v>
      </c>
    </row>
    <row r="53" spans="1:43" ht="15.75" customHeight="1">
      <c r="A53" s="107">
        <f t="shared" si="12"/>
        <v>49</v>
      </c>
      <c r="B53" s="108" t="str">
        <f>IF(IFERROR(INDEX(OB!$B:$B,MATCH('STARTUP DRIVE REPORT'!$A:$A,OB!$A:$A,0)),"")=0,"",IFERROR(INDEX(OB!$B:$B,MATCH('STARTUP DRIVE REPORT'!$A:$A,OB!$A:$A,0)),""))</f>
        <v>CREASE BOTTOM FOR HEM</v>
      </c>
      <c r="C53" s="109"/>
      <c r="D53" s="109"/>
      <c r="E53" s="110"/>
      <c r="F53" s="110"/>
      <c r="G53" s="110"/>
      <c r="H53" s="110"/>
      <c r="I53" s="110"/>
      <c r="J53" s="123">
        <f>IFERROR((IF(B53="","",OB!$K$3)),"")</f>
        <v>850</v>
      </c>
      <c r="K53" s="123">
        <f>IF(IFERROR(INDEX(OB!$K:$K,MATCH('STARTUP DRIVE REPORT'!$A:$A,OB!$A:$A,0)),"")=0,"",IFERROR(INDEX(OB!$K:$K,MATCH('STARTUP DRIVE REPORT'!$A:$A,OB!$A:$A,0)),""))</f>
        <v>0.75</v>
      </c>
      <c r="L53" s="124"/>
      <c r="M53" s="125" t="str">
        <f t="shared" si="13"/>
        <v/>
      </c>
      <c r="N53" s="126">
        <f t="shared" si="14"/>
        <v>226.66666666666666</v>
      </c>
      <c r="O53" s="127" t="str">
        <f t="shared" si="15"/>
        <v/>
      </c>
      <c r="P53" s="128" t="str">
        <f t="shared" si="16"/>
        <v/>
      </c>
      <c r="Q53" s="137">
        <f t="shared" si="17"/>
        <v>0</v>
      </c>
      <c r="R53" s="138" t="str">
        <f t="shared" si="18"/>
        <v/>
      </c>
      <c r="S53" s="139"/>
      <c r="T53" s="139"/>
      <c r="U53" s="139"/>
      <c r="V53" s="139"/>
      <c r="W53" s="140" t="str">
        <f>IF(IFERROR(INDEX(OB!$G:$G,MATCH('STARTUP DRIVE REPORT'!$A:$A,OB!$A:$A,0)),"")=0,"",IFERROR(INDEX(OB!$G:$G,MATCH('STARTUP DRIVE REPORT'!$A:$A,OB!$A:$A,0)),""))</f>
        <v>IRON TABLE</v>
      </c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10"/>
      <c r="AI53" s="110"/>
      <c r="AJ53" s="145"/>
      <c r="AK53" s="146"/>
      <c r="AL53" s="147"/>
      <c r="AM53" s="148"/>
      <c r="AQ53">
        <v>2</v>
      </c>
    </row>
    <row r="54" spans="1:43" ht="15.75" customHeight="1">
      <c r="A54" s="107">
        <f t="shared" si="12"/>
        <v>50</v>
      </c>
      <c r="B54" s="108" t="str">
        <f>IF(IFERROR(INDEX(OB!$B:$B,MATCH('STARTUP DRIVE REPORT'!$A:$A,OB!$A:$A,0)),"")=0,"",IFERROR(INDEX(OB!$B:$B,MATCH('STARTUP DRIVE REPORT'!$A:$A,OB!$A:$A,0)),""))</f>
        <v>FOLD &amp; TACK BOTTOM WITH ZIPPER FOR HEM</v>
      </c>
      <c r="C54" s="109"/>
      <c r="D54" s="109"/>
      <c r="E54" s="110"/>
      <c r="F54" s="110"/>
      <c r="G54" s="110"/>
      <c r="H54" s="110"/>
      <c r="I54" s="110"/>
      <c r="J54" s="123">
        <f>IFERROR((IF(B54="","",OB!$K$3)),"")</f>
        <v>850</v>
      </c>
      <c r="K54" s="123">
        <f>IF(IFERROR(INDEX(OB!$K:$K,MATCH('STARTUP DRIVE REPORT'!$A:$A,OB!$A:$A,0)),"")=0,"",IFERROR(INDEX(OB!$K:$K,MATCH('STARTUP DRIVE REPORT'!$A:$A,OB!$A:$A,0)),""))</f>
        <v>1</v>
      </c>
      <c r="L54" s="124"/>
      <c r="M54" s="125" t="str">
        <f t="shared" si="13"/>
        <v/>
      </c>
      <c r="N54" s="126">
        <f t="shared" si="14"/>
        <v>170</v>
      </c>
      <c r="O54" s="127" t="str">
        <f t="shared" si="15"/>
        <v/>
      </c>
      <c r="P54" s="128" t="str">
        <f t="shared" si="16"/>
        <v/>
      </c>
      <c r="Q54" s="137">
        <f t="shared" si="17"/>
        <v>0</v>
      </c>
      <c r="R54" s="138" t="str">
        <f t="shared" si="18"/>
        <v/>
      </c>
      <c r="S54" s="139"/>
      <c r="T54" s="139"/>
      <c r="U54" s="139"/>
      <c r="V54" s="139"/>
      <c r="W54" s="140" t="str">
        <f>IF(IFERROR(INDEX(OB!$G:$G,MATCH('STARTUP DRIVE REPORT'!$A:$A,OB!$A:$A,0)),"")=0,"",IFERROR(INDEX(OB!$G:$G,MATCH('STARTUP DRIVE REPORT'!$A:$A,OB!$A:$A,0)),""))</f>
        <v>SNLS</v>
      </c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10"/>
      <c r="AI54" s="110"/>
      <c r="AJ54" s="145"/>
      <c r="AK54" s="146"/>
      <c r="AL54" s="147"/>
      <c r="AM54" s="148"/>
      <c r="AQ54">
        <v>2</v>
      </c>
    </row>
    <row r="55" spans="1:43" ht="15.75" customHeight="1">
      <c r="A55" s="107">
        <f t="shared" si="12"/>
        <v>51</v>
      </c>
      <c r="B55" s="108" t="str">
        <f>IF(IFERROR(INDEX(OB!$B:$B,MATCH('STARTUP DRIVE REPORT'!$A:$A,OB!$A:$A,0)),"")=0,"",IFERROR(INDEX(OB!$B:$B,MATCH('STARTUP DRIVE REPORT'!$A:$A,OB!$A:$A,0)),""))</f>
        <v>BOTTOM HEM</v>
      </c>
      <c r="C55" s="109"/>
      <c r="D55" s="109"/>
      <c r="E55" s="110"/>
      <c r="F55" s="110"/>
      <c r="G55" s="110"/>
      <c r="H55" s="110"/>
      <c r="I55" s="110"/>
      <c r="J55" s="123">
        <f>IFERROR((IF(B55="","",OB!$K$3)),"")</f>
        <v>850</v>
      </c>
      <c r="K55" s="123">
        <f>IF(IFERROR(INDEX(OB!$K:$K,MATCH('STARTUP DRIVE REPORT'!$A:$A,OB!$A:$A,0)),"")=0,"",IFERROR(INDEX(OB!$K:$K,MATCH('STARTUP DRIVE REPORT'!$A:$A,OB!$A:$A,0)),""))</f>
        <v>1</v>
      </c>
      <c r="L55" s="124"/>
      <c r="M55" s="125" t="str">
        <f t="shared" si="13"/>
        <v/>
      </c>
      <c r="N55" s="126">
        <f t="shared" si="14"/>
        <v>170</v>
      </c>
      <c r="O55" s="127" t="str">
        <f t="shared" si="15"/>
        <v/>
      </c>
      <c r="P55" s="128" t="str">
        <f t="shared" si="16"/>
        <v/>
      </c>
      <c r="Q55" s="137">
        <f t="shared" si="17"/>
        <v>0</v>
      </c>
      <c r="R55" s="138" t="str">
        <f t="shared" si="18"/>
        <v/>
      </c>
      <c r="S55" s="139"/>
      <c r="T55" s="139"/>
      <c r="U55" s="139"/>
      <c r="V55" s="139"/>
      <c r="W55" s="140" t="str">
        <f>IF(IFERROR(INDEX(OB!$G:$G,MATCH('STARTUP DRIVE REPORT'!$A:$A,OB!$A:$A,0)),"")=0,"",IFERROR(INDEX(OB!$G:$G,MATCH('STARTUP DRIVE REPORT'!$A:$A,OB!$A:$A,0)),""))</f>
        <v>SNLS</v>
      </c>
      <c r="X55" s="139"/>
      <c r="Y55" s="139"/>
      <c r="Z55" s="139"/>
      <c r="AA55" s="139"/>
      <c r="AB55" s="139"/>
      <c r="AC55" s="139"/>
      <c r="AD55" s="139"/>
      <c r="AE55" s="139"/>
      <c r="AF55" s="139"/>
      <c r="AG55" s="139"/>
      <c r="AH55" s="110"/>
      <c r="AI55" s="110"/>
      <c r="AJ55" s="145"/>
      <c r="AK55" s="146"/>
      <c r="AL55" s="147"/>
      <c r="AM55" s="148"/>
      <c r="AQ55">
        <v>2</v>
      </c>
    </row>
    <row r="56" spans="1:43" ht="15.75" customHeight="1">
      <c r="A56" s="107">
        <f t="shared" si="12"/>
        <v>52</v>
      </c>
      <c r="B56" s="108" t="str">
        <f>IF(IFERROR(INDEX(OB!$B:$B,MATCH('STARTUP DRIVE REPORT'!$A:$A,OB!$A:$A,0)),"")=0,"",IFERROR(INDEX(OB!$B:$B,MATCH('STARTUP DRIVE REPORT'!$A:$A,OB!$A:$A,0)),""))</f>
        <v>BARTACK FRONT WB*4</v>
      </c>
      <c r="C56" s="109"/>
      <c r="D56" s="109"/>
      <c r="E56" s="110"/>
      <c r="F56" s="110"/>
      <c r="G56" s="110"/>
      <c r="H56" s="110"/>
      <c r="I56" s="110"/>
      <c r="J56" s="123">
        <f>IFERROR((IF(B56="","",OB!$K$3)),"")</f>
        <v>850</v>
      </c>
      <c r="K56" s="123">
        <f>IF(IFERROR(INDEX(OB!$K:$K,MATCH('STARTUP DRIVE REPORT'!$A:$A,OB!$A:$A,0)),"")=0,"",IFERROR(INDEX(OB!$K:$K,MATCH('STARTUP DRIVE REPORT'!$A:$A,OB!$A:$A,0)),""))</f>
        <v>0.5</v>
      </c>
      <c r="L56" s="124"/>
      <c r="M56" s="125" t="str">
        <f t="shared" si="13"/>
        <v/>
      </c>
      <c r="N56" s="126">
        <f t="shared" si="14"/>
        <v>340</v>
      </c>
      <c r="O56" s="127" t="str">
        <f t="shared" si="15"/>
        <v/>
      </c>
      <c r="P56" s="128" t="str">
        <f t="shared" si="16"/>
        <v/>
      </c>
      <c r="Q56" s="137">
        <f t="shared" si="17"/>
        <v>0</v>
      </c>
      <c r="R56" s="138" t="str">
        <f t="shared" si="18"/>
        <v/>
      </c>
      <c r="S56" s="139"/>
      <c r="T56" s="139"/>
      <c r="U56" s="139"/>
      <c r="V56" s="139"/>
      <c r="W56" s="140" t="str">
        <f>IF(IFERROR(INDEX(OB!$G:$G,MATCH('STARTUP DRIVE REPORT'!$A:$A,OB!$A:$A,0)),"")=0,"",IFERROR(INDEX(OB!$G:$G,MATCH('STARTUP DRIVE REPORT'!$A:$A,OB!$A:$A,0)),""))</f>
        <v>BRTK</v>
      </c>
      <c r="X56" s="139"/>
      <c r="Y56" s="139"/>
      <c r="Z56" s="139"/>
      <c r="AA56" s="139"/>
      <c r="AB56" s="139"/>
      <c r="AC56" s="139"/>
      <c r="AD56" s="139"/>
      <c r="AE56" s="139"/>
      <c r="AF56" s="139"/>
      <c r="AG56" s="139"/>
      <c r="AH56" s="110"/>
      <c r="AI56" s="110"/>
      <c r="AJ56" s="145"/>
      <c r="AK56" s="146"/>
      <c r="AL56" s="147"/>
      <c r="AM56" s="148"/>
      <c r="AQ56">
        <v>2</v>
      </c>
    </row>
    <row r="57" spans="1:43" ht="15.75" customHeight="1">
      <c r="A57" s="107">
        <f t="shared" si="12"/>
        <v>53</v>
      </c>
      <c r="B57" s="108" t="str">
        <f>IF(IFERROR(INDEX(OB!$B:$B,MATCH('STARTUP DRIVE REPORT'!$A:$A,OB!$A:$A,0)),"")=0,"",IFERROR(INDEX(OB!$B:$B,MATCH('STARTUP DRIVE REPORT'!$A:$A,OB!$A:$A,0)),""))</f>
        <v>INSERT DRAWCORD</v>
      </c>
      <c r="C57" s="109"/>
      <c r="D57" s="109"/>
      <c r="E57" s="110"/>
      <c r="F57" s="110"/>
      <c r="G57" s="110"/>
      <c r="H57" s="110"/>
      <c r="I57" s="110"/>
      <c r="J57" s="123">
        <f>IFERROR((IF(B57="","",OB!$K$3)),"")</f>
        <v>850</v>
      </c>
      <c r="K57" s="123">
        <f>IF(IFERROR(INDEX(OB!$K:$K,MATCH('STARTUP DRIVE REPORT'!$A:$A,OB!$A:$A,0)),"")=0,"",IFERROR(INDEX(OB!$K:$K,MATCH('STARTUP DRIVE REPORT'!$A:$A,OB!$A:$A,0)),""))</f>
        <v>0.75</v>
      </c>
      <c r="L57" s="124"/>
      <c r="M57" s="125" t="str">
        <f t="shared" si="13"/>
        <v/>
      </c>
      <c r="N57" s="126">
        <f t="shared" si="14"/>
        <v>226.66666666666666</v>
      </c>
      <c r="O57" s="127" t="str">
        <f t="shared" si="15"/>
        <v/>
      </c>
      <c r="P57" s="128" t="str">
        <f t="shared" si="16"/>
        <v/>
      </c>
      <c r="Q57" s="137">
        <f t="shared" si="17"/>
        <v>0</v>
      </c>
      <c r="R57" s="138" t="str">
        <f t="shared" si="18"/>
        <v/>
      </c>
      <c r="S57" s="139"/>
      <c r="T57" s="139"/>
      <c r="U57" s="139"/>
      <c r="V57" s="139"/>
      <c r="W57" s="140" t="str">
        <f>IF(IFERROR(INDEX(OB!$G:$G,MATCH('STARTUP DRIVE REPORT'!$A:$A,OB!$A:$A,0)),"")=0,"",IFERROR(INDEX(OB!$G:$G,MATCH('STARTUP DRIVE REPORT'!$A:$A,OB!$A:$A,0)),""))</f>
        <v>TABLE</v>
      </c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10"/>
      <c r="AI57" s="110"/>
      <c r="AJ57" s="145"/>
      <c r="AK57" s="146"/>
      <c r="AL57" s="147"/>
      <c r="AM57" s="148"/>
      <c r="AQ57">
        <v>2</v>
      </c>
    </row>
    <row r="58" spans="1:43" ht="15.75" customHeight="1">
      <c r="A58" s="107">
        <f t="shared" si="12"/>
        <v>54</v>
      </c>
      <c r="B58" s="108" t="str">
        <f>IF(IFERROR(INDEX(OB!$B:$B,MATCH('STARTUP DRIVE REPORT'!$A:$A,OB!$A:$A,0)),"")=0,"",IFERROR(INDEX(OB!$B:$B,MATCH('STARTUP DRIVE REPORT'!$A:$A,OB!$A:$A,0)),""))</f>
        <v>BARTACK WB*4, CROTCH*1 &amp; ZIPPER*2</v>
      </c>
      <c r="C58" s="109"/>
      <c r="D58" s="109"/>
      <c r="E58" s="110"/>
      <c r="F58" s="110"/>
      <c r="G58" s="110"/>
      <c r="H58" s="110"/>
      <c r="I58" s="110"/>
      <c r="J58" s="123">
        <f>IFERROR((IF(B58="","",OB!$K$3)),"")</f>
        <v>850</v>
      </c>
      <c r="K58" s="123">
        <f>IF(IFERROR(INDEX(OB!$K:$K,MATCH('STARTUP DRIVE REPORT'!$A:$A,OB!$A:$A,0)),"")=0,"",IFERROR(INDEX(OB!$K:$K,MATCH('STARTUP DRIVE REPORT'!$A:$A,OB!$A:$A,0)),""))</f>
        <v>0.75</v>
      </c>
      <c r="L58" s="124"/>
      <c r="M58" s="125" t="str">
        <f t="shared" si="13"/>
        <v/>
      </c>
      <c r="N58" s="126">
        <f t="shared" si="14"/>
        <v>226.66666666666666</v>
      </c>
      <c r="O58" s="127" t="str">
        <f t="shared" si="15"/>
        <v/>
      </c>
      <c r="P58" s="128" t="str">
        <f t="shared" si="16"/>
        <v/>
      </c>
      <c r="Q58" s="137">
        <f t="shared" si="17"/>
        <v>0</v>
      </c>
      <c r="R58" s="138" t="str">
        <f t="shared" si="18"/>
        <v/>
      </c>
      <c r="S58" s="139"/>
      <c r="T58" s="139"/>
      <c r="U58" s="139"/>
      <c r="V58" s="139"/>
      <c r="W58" s="140" t="str">
        <f>IF(IFERROR(INDEX(OB!$G:$G,MATCH('STARTUP DRIVE REPORT'!$A:$A,OB!$A:$A,0)),"")=0,"",IFERROR(INDEX(OB!$G:$G,MATCH('STARTUP DRIVE REPORT'!$A:$A,OB!$A:$A,0)),""))</f>
        <v>BRTK</v>
      </c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10"/>
      <c r="AI58" s="110"/>
      <c r="AJ58" s="145"/>
      <c r="AK58" s="146"/>
      <c r="AL58" s="147"/>
      <c r="AM58" s="148"/>
      <c r="AQ58">
        <v>2</v>
      </c>
    </row>
    <row r="59" spans="1:43" ht="15.75" customHeight="1">
      <c r="A59" s="107">
        <f t="shared" si="12"/>
        <v>55</v>
      </c>
      <c r="B59" s="108" t="str">
        <f>IF(IFERROR(INDEX(OB!$B:$B,MATCH('STARTUP DRIVE REPORT'!$A:$A,OB!$A:$A,0)),"")=0,"",IFERROR(INDEX(OB!$B:$B,MATCH('STARTUP DRIVE REPORT'!$A:$A,OB!$A:$A,0)),""))</f>
        <v>TRIM AND INLINE CHECK</v>
      </c>
      <c r="C59" s="109"/>
      <c r="D59" s="109"/>
      <c r="E59" s="110"/>
      <c r="F59" s="110"/>
      <c r="G59" s="110"/>
      <c r="H59" s="110"/>
      <c r="I59" s="110"/>
      <c r="J59" s="123">
        <f>IFERROR((IF(B59="","",OB!$K$3)),"")</f>
        <v>850</v>
      </c>
      <c r="K59" s="123">
        <f>IF(IFERROR(INDEX(OB!$K:$K,MATCH('STARTUP DRIVE REPORT'!$A:$A,OB!$A:$A,0)),"")=0,"",IFERROR(INDEX(OB!$K:$K,MATCH('STARTUP DRIVE REPORT'!$A:$A,OB!$A:$A,0)),""))</f>
        <v>1</v>
      </c>
      <c r="L59" s="124"/>
      <c r="M59" s="125" t="str">
        <f t="shared" si="13"/>
        <v/>
      </c>
      <c r="N59" s="126">
        <f t="shared" si="14"/>
        <v>170</v>
      </c>
      <c r="O59" s="127" t="str">
        <f t="shared" si="15"/>
        <v/>
      </c>
      <c r="P59" s="128" t="str">
        <f t="shared" si="16"/>
        <v/>
      </c>
      <c r="Q59" s="137">
        <f t="shared" si="17"/>
        <v>0</v>
      </c>
      <c r="R59" s="138" t="str">
        <f t="shared" si="18"/>
        <v/>
      </c>
      <c r="S59" s="139"/>
      <c r="T59" s="139"/>
      <c r="U59" s="139"/>
      <c r="V59" s="139"/>
      <c r="W59" s="140" t="str">
        <f>IF(IFERROR(INDEX(OB!$G:$G,MATCH('STARTUP DRIVE REPORT'!$A:$A,OB!$A:$A,0)),"")=0,"",IFERROR(INDEX(OB!$G:$G,MATCH('STARTUP DRIVE REPORT'!$A:$A,OB!$A:$A,0)),""))</f>
        <v>TABLE</v>
      </c>
      <c r="X59" s="139"/>
      <c r="Y59" s="139"/>
      <c r="Z59" s="139"/>
      <c r="AA59" s="139"/>
      <c r="AB59" s="139"/>
      <c r="AC59" s="139"/>
      <c r="AD59" s="139"/>
      <c r="AE59" s="139"/>
      <c r="AF59" s="139"/>
      <c r="AG59" s="139"/>
      <c r="AH59" s="110"/>
      <c r="AI59" s="110"/>
      <c r="AJ59" s="145"/>
      <c r="AK59" s="146"/>
      <c r="AL59" s="147"/>
      <c r="AM59" s="148"/>
      <c r="AQ59">
        <v>2</v>
      </c>
    </row>
    <row r="60" spans="1:43" ht="15.75" customHeight="1">
      <c r="A60" s="107">
        <f t="shared" si="12"/>
        <v>56</v>
      </c>
      <c r="B60" s="108" t="str">
        <f>IF(IFERROR(INDEX(OB!$B:$B,MATCH('STARTUP DRIVE REPORT'!$A:$A,OB!$A:$A,0)),"")=0,"",IFERROR(INDEX(OB!$B:$B,MATCH('STARTUP DRIVE REPORT'!$A:$A,OB!$A:$A,0)),""))</f>
        <v>BUFFER</v>
      </c>
      <c r="C60" s="109"/>
      <c r="D60" s="109"/>
      <c r="E60" s="110"/>
      <c r="F60" s="110"/>
      <c r="G60" s="110"/>
      <c r="H60" s="110"/>
      <c r="I60" s="110"/>
      <c r="J60" s="123">
        <f>IFERROR((IF(B60="","",OB!$K$3)),"")</f>
        <v>850</v>
      </c>
      <c r="K60" s="123">
        <f>IF(IFERROR(INDEX(OB!$K:$K,MATCH('STARTUP DRIVE REPORT'!$A:$A,OB!$A:$A,0)),"")=0,"",IFERROR(INDEX(OB!$K:$K,MATCH('STARTUP DRIVE REPORT'!$A:$A,OB!$A:$A,0)),""))</f>
        <v>11.25</v>
      </c>
      <c r="L60" s="124"/>
      <c r="M60" s="125" t="str">
        <f t="shared" si="13"/>
        <v/>
      </c>
      <c r="N60" s="126">
        <f t="shared" si="14"/>
        <v>15.111111111111111</v>
      </c>
      <c r="O60" s="127" t="str">
        <f t="shared" si="15"/>
        <v/>
      </c>
      <c r="P60" s="128" t="str">
        <f t="shared" si="16"/>
        <v/>
      </c>
      <c r="Q60" s="137">
        <f t="shared" si="17"/>
        <v>0</v>
      </c>
      <c r="R60" s="138" t="str">
        <f t="shared" si="18"/>
        <v/>
      </c>
      <c r="S60" s="139"/>
      <c r="T60" s="139"/>
      <c r="U60" s="139"/>
      <c r="V60" s="139"/>
      <c r="W60" s="140" t="str">
        <f>IF(IFERROR(INDEX(OB!$G:$G,MATCH('STARTUP DRIVE REPORT'!$A:$A,OB!$A:$A,0)),"")=0,"",IFERROR(INDEX(OB!$G:$G,MATCH('STARTUP DRIVE REPORT'!$A:$A,OB!$A:$A,0)),""))</f>
        <v/>
      </c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10"/>
      <c r="AI60" s="110"/>
      <c r="AJ60" s="145"/>
      <c r="AK60" s="146"/>
      <c r="AL60" s="147"/>
      <c r="AM60" s="148"/>
      <c r="AQ60">
        <v>2</v>
      </c>
    </row>
    <row r="61" spans="1:43" ht="15.75" customHeight="1">
      <c r="A61" s="107">
        <f t="shared" si="12"/>
        <v>57</v>
      </c>
      <c r="B61" s="108" t="str">
        <f>IF(IFERROR(INDEX(OB!$B:$B,MATCH('STARTUP DRIVE REPORT'!$A:$A,OB!$A:$A,0)),"")=0,"",IFERROR(INDEX(OB!$B:$B,MATCH('STARTUP DRIVE REPORT'!$A:$A,OB!$A:$A,0)),""))</f>
        <v/>
      </c>
      <c r="C61" s="109"/>
      <c r="D61" s="109"/>
      <c r="E61" s="110"/>
      <c r="F61" s="110"/>
      <c r="G61" s="110"/>
      <c r="H61" s="110"/>
      <c r="I61" s="110"/>
      <c r="J61" s="123" t="str">
        <f>IFERROR((IF(B61="","",OB!$K$3)),"")</f>
        <v/>
      </c>
      <c r="K61" s="123" t="str">
        <f>IF(IFERROR(INDEX(OB!$K:$K,MATCH('STARTUP DRIVE REPORT'!$A:$A,OB!$A:$A,0)),"")=0,"",IFERROR(INDEX(OB!$K:$K,MATCH('STARTUP DRIVE REPORT'!$A:$A,OB!$A:$A,0)),""))</f>
        <v/>
      </c>
      <c r="L61" s="124"/>
      <c r="M61" s="125" t="str">
        <f t="shared" si="13"/>
        <v/>
      </c>
      <c r="N61" s="126" t="str">
        <f t="shared" si="14"/>
        <v/>
      </c>
      <c r="O61" s="127" t="str">
        <f t="shared" si="15"/>
        <v/>
      </c>
      <c r="P61" s="128" t="str">
        <f t="shared" si="16"/>
        <v/>
      </c>
      <c r="Q61" s="137" t="str">
        <f t="shared" si="17"/>
        <v/>
      </c>
      <c r="R61" s="138" t="str">
        <f t="shared" si="18"/>
        <v/>
      </c>
      <c r="S61" s="139"/>
      <c r="T61" s="139"/>
      <c r="U61" s="139"/>
      <c r="V61" s="139"/>
      <c r="W61" s="140" t="str">
        <f>IF(IFERROR(INDEX(OB!$G:$G,MATCH('STARTUP DRIVE REPORT'!$A:$A,OB!$A:$A,0)),"")=0,"",IFERROR(INDEX(OB!$G:$G,MATCH('STARTUP DRIVE REPORT'!$A:$A,OB!$A:$A,0)),""))</f>
        <v/>
      </c>
      <c r="X61" s="139"/>
      <c r="Y61" s="139"/>
      <c r="Z61" s="139"/>
      <c r="AA61" s="139"/>
      <c r="AB61" s="139"/>
      <c r="AC61" s="139"/>
      <c r="AD61" s="139"/>
      <c r="AE61" s="139"/>
      <c r="AF61" s="139"/>
      <c r="AG61" s="139"/>
      <c r="AH61" s="110"/>
      <c r="AI61" s="110"/>
      <c r="AJ61" s="145"/>
      <c r="AK61" s="146"/>
      <c r="AL61" s="147"/>
      <c r="AM61" s="148"/>
      <c r="AQ61">
        <v>2</v>
      </c>
    </row>
    <row r="62" spans="1:43" ht="15.75" customHeight="1">
      <c r="A62" s="107">
        <f t="shared" si="12"/>
        <v>58</v>
      </c>
      <c r="B62" s="108" t="str">
        <f>IF(IFERROR(INDEX(OB!$B:$B,MATCH('STARTUP DRIVE REPORT'!$A:$A,OB!$A:$A,0)),"")=0,"",IFERROR(INDEX(OB!$B:$B,MATCH('STARTUP DRIVE REPORT'!$A:$A,OB!$A:$A,0)),""))</f>
        <v/>
      </c>
      <c r="C62" s="109"/>
      <c r="D62" s="109"/>
      <c r="E62" s="110"/>
      <c r="F62" s="110"/>
      <c r="G62" s="110"/>
      <c r="H62" s="110"/>
      <c r="I62" s="110"/>
      <c r="J62" s="123" t="str">
        <f>IFERROR((IF(B62="","",OB!$K$3)),"")</f>
        <v/>
      </c>
      <c r="K62" s="123" t="str">
        <f>IF(IFERROR(INDEX(OB!$K:$K,MATCH('STARTUP DRIVE REPORT'!$A:$A,OB!$A:$A,0)),"")=0,"",IFERROR(INDEX(OB!$K:$K,MATCH('STARTUP DRIVE REPORT'!$A:$A,OB!$A:$A,0)),""))</f>
        <v/>
      </c>
      <c r="L62" s="124"/>
      <c r="M62" s="125" t="str">
        <f t="shared" si="13"/>
        <v/>
      </c>
      <c r="N62" s="126" t="str">
        <f t="shared" si="14"/>
        <v/>
      </c>
      <c r="O62" s="127" t="str">
        <f t="shared" si="15"/>
        <v/>
      </c>
      <c r="P62" s="128" t="str">
        <f t="shared" si="16"/>
        <v/>
      </c>
      <c r="Q62" s="137" t="str">
        <f t="shared" si="17"/>
        <v/>
      </c>
      <c r="R62" s="138" t="str">
        <f t="shared" si="18"/>
        <v/>
      </c>
      <c r="S62" s="139"/>
      <c r="T62" s="139"/>
      <c r="U62" s="139"/>
      <c r="V62" s="139"/>
      <c r="W62" s="140" t="str">
        <f>IF(IFERROR(INDEX(OB!$G:$G,MATCH('STARTUP DRIVE REPORT'!$A:$A,OB!$A:$A,0)),"")=0,"",IFERROR(INDEX(OB!$G:$G,MATCH('STARTUP DRIVE REPORT'!$A:$A,OB!$A:$A,0)),""))</f>
        <v/>
      </c>
      <c r="X62" s="139"/>
      <c r="Y62" s="139"/>
      <c r="Z62" s="139"/>
      <c r="AA62" s="139"/>
      <c r="AB62" s="139"/>
      <c r="AC62" s="139"/>
      <c r="AD62" s="139"/>
      <c r="AE62" s="139"/>
      <c r="AF62" s="139"/>
      <c r="AG62" s="139"/>
      <c r="AH62" s="110"/>
      <c r="AI62" s="110"/>
      <c r="AJ62" s="145"/>
      <c r="AK62" s="146"/>
      <c r="AL62" s="147"/>
      <c r="AM62" s="148"/>
      <c r="AQ62">
        <v>2</v>
      </c>
    </row>
    <row r="63" spans="1:43" ht="15.75" customHeight="1">
      <c r="A63" s="107">
        <f t="shared" si="12"/>
        <v>59</v>
      </c>
      <c r="B63" s="108" t="str">
        <f>IF(IFERROR(INDEX(OB!$B:$B,MATCH('STARTUP DRIVE REPORT'!$A:$A,OB!$A:$A,0)),"")=0,"",IFERROR(INDEX(OB!$B:$B,MATCH('STARTUP DRIVE REPORT'!$A:$A,OB!$A:$A,0)),""))</f>
        <v>QUALITY CHECKER</v>
      </c>
      <c r="C63" s="109"/>
      <c r="D63" s="109"/>
      <c r="E63" s="110"/>
      <c r="F63" s="110"/>
      <c r="G63" s="110"/>
      <c r="H63" s="110"/>
      <c r="I63" s="110"/>
      <c r="J63" s="123">
        <f>IFERROR((IF(B63="","",OB!$K$3)),"")</f>
        <v>850</v>
      </c>
      <c r="K63" s="123" t="str">
        <f>IF(IFERROR(INDEX(OB!$K:$K,MATCH('STARTUP DRIVE REPORT'!$A:$A,OB!$A:$A,0)),"")=0,"",IFERROR(INDEX(OB!$K:$K,MATCH('STARTUP DRIVE REPORT'!$A:$A,OB!$A:$A,0)),""))</f>
        <v/>
      </c>
      <c r="L63" s="124"/>
      <c r="M63" s="125" t="str">
        <f t="shared" si="13"/>
        <v/>
      </c>
      <c r="N63" s="126" t="str">
        <f t="shared" si="14"/>
        <v/>
      </c>
      <c r="O63" s="127" t="str">
        <f t="shared" si="15"/>
        <v/>
      </c>
      <c r="P63" s="128" t="str">
        <f t="shared" si="16"/>
        <v/>
      </c>
      <c r="Q63" s="137" t="str">
        <f t="shared" si="17"/>
        <v/>
      </c>
      <c r="R63" s="138" t="str">
        <f t="shared" si="18"/>
        <v/>
      </c>
      <c r="S63" s="139"/>
      <c r="T63" s="139"/>
      <c r="U63" s="139"/>
      <c r="V63" s="139"/>
      <c r="W63" s="140" t="str">
        <f>IF(IFERROR(INDEX(OB!$G:$G,MATCH('STARTUP DRIVE REPORT'!$A:$A,OB!$A:$A,0)),"")=0,"",IFERROR(INDEX(OB!$G:$G,MATCH('STARTUP DRIVE REPORT'!$A:$A,OB!$A:$A,0)),""))</f>
        <v>TABLE</v>
      </c>
      <c r="X63" s="139"/>
      <c r="Y63" s="139"/>
      <c r="Z63" s="139"/>
      <c r="AA63" s="139"/>
      <c r="AB63" s="139"/>
      <c r="AC63" s="139"/>
      <c r="AD63" s="139"/>
      <c r="AE63" s="139"/>
      <c r="AF63" s="139"/>
      <c r="AG63" s="139"/>
      <c r="AH63" s="110"/>
      <c r="AI63" s="110"/>
      <c r="AJ63" s="145"/>
      <c r="AK63" s="146"/>
      <c r="AL63" s="147"/>
      <c r="AM63" s="148"/>
      <c r="AQ63">
        <v>2</v>
      </c>
    </row>
    <row r="64" spans="1:43" ht="15.75" customHeight="1">
      <c r="A64" s="107">
        <f t="shared" si="12"/>
        <v>60</v>
      </c>
      <c r="B64" s="108" t="str">
        <f>IF(IFERROR(INDEX(OB!$B:$B,MATCH('STARTUP DRIVE REPORT'!$A:$A,OB!$A:$A,0)),"")=0,"",IFERROR(INDEX(OB!$B:$B,MATCH('STARTUP DRIVE REPORT'!$A:$A,OB!$A:$A,0)),""))</f>
        <v>IRONING GARMENT + W/BAND</v>
      </c>
      <c r="C64" s="109"/>
      <c r="D64" s="109"/>
      <c r="E64" s="110"/>
      <c r="F64" s="110"/>
      <c r="G64" s="110"/>
      <c r="H64" s="110"/>
      <c r="I64" s="110"/>
      <c r="J64" s="123">
        <f>IFERROR((IF(B64="","",OB!$K$3)),"")</f>
        <v>850</v>
      </c>
      <c r="K64" s="123">
        <f>IF(IFERROR(INDEX(OB!$K:$K,MATCH('STARTUP DRIVE REPORT'!$A:$A,OB!$A:$A,0)),"")=0,"",IFERROR(INDEX(OB!$K:$K,MATCH('STARTUP DRIVE REPORT'!$A:$A,OB!$A:$A,0)),""))</f>
        <v>1</v>
      </c>
      <c r="L64" s="124"/>
      <c r="M64" s="125" t="str">
        <f t="shared" si="13"/>
        <v/>
      </c>
      <c r="N64" s="126">
        <f t="shared" si="14"/>
        <v>170</v>
      </c>
      <c r="O64" s="127" t="str">
        <f t="shared" si="15"/>
        <v/>
      </c>
      <c r="P64" s="128" t="str">
        <f t="shared" si="16"/>
        <v/>
      </c>
      <c r="Q64" s="137">
        <f t="shared" si="17"/>
        <v>0</v>
      </c>
      <c r="R64" s="138" t="str">
        <f t="shared" si="18"/>
        <v/>
      </c>
      <c r="S64" s="139"/>
      <c r="T64" s="139"/>
      <c r="U64" s="139"/>
      <c r="V64" s="139"/>
      <c r="W64" s="140" t="str">
        <f>IF(IFERROR(INDEX(OB!$G:$G,MATCH('STARTUP DRIVE REPORT'!$A:$A,OB!$A:$A,0)),"")=0,"",IFERROR(INDEX(OB!$G:$G,MATCH('STARTUP DRIVE REPORT'!$A:$A,OB!$A:$A,0)),""))</f>
        <v>IRON TABLE</v>
      </c>
      <c r="X64" s="139"/>
      <c r="Y64" s="139"/>
      <c r="Z64" s="139"/>
      <c r="AA64" s="139"/>
      <c r="AB64" s="139"/>
      <c r="AC64" s="139"/>
      <c r="AD64" s="139"/>
      <c r="AE64" s="139"/>
      <c r="AF64" s="139"/>
      <c r="AG64" s="139"/>
      <c r="AH64" s="110"/>
      <c r="AI64" s="110"/>
      <c r="AJ64" s="145"/>
      <c r="AK64" s="146"/>
      <c r="AL64" s="147"/>
      <c r="AM64" s="148"/>
      <c r="AQ64">
        <v>2</v>
      </c>
    </row>
    <row r="65" spans="1:43" ht="15.75" customHeight="1">
      <c r="A65" s="107">
        <f t="shared" si="12"/>
        <v>61</v>
      </c>
      <c r="B65" s="108" t="str">
        <f>IF(IFERROR(INDEX(OB!$B:$B,MATCH('STARTUP DRIVE REPORT'!$A:$A,OB!$A:$A,0)),"")=0,"",IFERROR(INDEX(OB!$B:$B,MATCH('STARTUP DRIVE REPORT'!$A:$A,OB!$A:$A,0)),""))</f>
        <v>SPEC &amp; PRESENTATION QC</v>
      </c>
      <c r="C65" s="109"/>
      <c r="D65" s="109"/>
      <c r="E65" s="110"/>
      <c r="F65" s="110"/>
      <c r="G65" s="110"/>
      <c r="H65" s="110"/>
      <c r="I65" s="110"/>
      <c r="J65" s="123">
        <f>IFERROR((IF(B65="","",OB!$K$3)),"")</f>
        <v>850</v>
      </c>
      <c r="K65" s="123" t="str">
        <f>IF(IFERROR(INDEX(OB!$K:$K,MATCH('STARTUP DRIVE REPORT'!$A:$A,OB!$A:$A,0)),"")=0,"",IFERROR(INDEX(OB!$K:$K,MATCH('STARTUP DRIVE REPORT'!$A:$A,OB!$A:$A,0)),""))</f>
        <v/>
      </c>
      <c r="L65" s="124"/>
      <c r="M65" s="125" t="str">
        <f t="shared" si="13"/>
        <v/>
      </c>
      <c r="N65" s="126" t="str">
        <f t="shared" si="14"/>
        <v/>
      </c>
      <c r="O65" s="127" t="str">
        <f t="shared" si="15"/>
        <v/>
      </c>
      <c r="P65" s="128" t="str">
        <f t="shared" si="16"/>
        <v/>
      </c>
      <c r="Q65" s="137" t="str">
        <f t="shared" si="17"/>
        <v/>
      </c>
      <c r="R65" s="138" t="str">
        <f t="shared" si="18"/>
        <v/>
      </c>
      <c r="S65" s="139"/>
      <c r="T65" s="139"/>
      <c r="U65" s="139"/>
      <c r="V65" s="139"/>
      <c r="W65" s="140" t="str">
        <f>IF(IFERROR(INDEX(OB!$G:$G,MATCH('STARTUP DRIVE REPORT'!$A:$A,OB!$A:$A,0)),"")=0,"",IFERROR(INDEX(OB!$G:$G,MATCH('STARTUP DRIVE REPORT'!$A:$A,OB!$A:$A,0)),""))</f>
        <v>TABLE</v>
      </c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10"/>
      <c r="AI65" s="110"/>
      <c r="AJ65" s="145"/>
      <c r="AK65" s="146"/>
      <c r="AL65" s="147"/>
      <c r="AM65" s="148"/>
      <c r="AQ65">
        <v>2</v>
      </c>
    </row>
    <row r="66" spans="1:43" ht="15.75" customHeight="1">
      <c r="A66" s="107">
        <f t="shared" si="12"/>
        <v>62</v>
      </c>
      <c r="B66" s="108" t="str">
        <f>IF(IFERROR(INDEX(OB!$B:$B,MATCH('STARTUP DRIVE REPORT'!$A:$A,OB!$A:$A,0)),"")=0,"",IFERROR(INDEX(OB!$B:$B,MATCH('STARTUP DRIVE REPORT'!$A:$A,OB!$A:$A,0)),""))</f>
        <v>MATCHBOOK</v>
      </c>
      <c r="C66" s="109"/>
      <c r="D66" s="109"/>
      <c r="E66" s="110"/>
      <c r="F66" s="110"/>
      <c r="G66" s="110"/>
      <c r="H66" s="110"/>
      <c r="I66" s="110"/>
      <c r="J66" s="123">
        <f>IFERROR((IF(B66="","",OB!$K$3)),"")</f>
        <v>850</v>
      </c>
      <c r="K66" s="123">
        <f>IF(IFERROR(INDEX(OB!$K:$K,MATCH('STARTUP DRIVE REPORT'!$A:$A,OB!$A:$A,0)),"")=0,"",IFERROR(INDEX(OB!$K:$K,MATCH('STARTUP DRIVE REPORT'!$A:$A,OB!$A:$A,0)),""))</f>
        <v>1</v>
      </c>
      <c r="L66" s="124"/>
      <c r="M66" s="125" t="str">
        <f t="shared" si="13"/>
        <v/>
      </c>
      <c r="N66" s="126">
        <f t="shared" si="14"/>
        <v>170</v>
      </c>
      <c r="O66" s="127" t="str">
        <f t="shared" si="15"/>
        <v/>
      </c>
      <c r="P66" s="128" t="str">
        <f t="shared" si="16"/>
        <v/>
      </c>
      <c r="Q66" s="137">
        <f t="shared" si="17"/>
        <v>0</v>
      </c>
      <c r="R66" s="138" t="str">
        <f t="shared" si="18"/>
        <v/>
      </c>
      <c r="S66" s="139"/>
      <c r="T66" s="139"/>
      <c r="U66" s="139"/>
      <c r="V66" s="139"/>
      <c r="W66" s="140" t="str">
        <f>IF(IFERROR(INDEX(OB!$G:$G,MATCH('STARTUP DRIVE REPORT'!$A:$A,OB!$A:$A,0)),"")=0,"",IFERROR(INDEX(OB!$G:$G,MATCH('STARTUP DRIVE REPORT'!$A:$A,OB!$A:$A,0)),""))</f>
        <v>BA</v>
      </c>
      <c r="X66" s="139"/>
      <c r="Y66" s="139"/>
      <c r="Z66" s="139"/>
      <c r="AA66" s="139"/>
      <c r="AB66" s="139"/>
      <c r="AC66" s="139"/>
      <c r="AD66" s="139"/>
      <c r="AE66" s="139"/>
      <c r="AF66" s="139"/>
      <c r="AG66" s="139"/>
      <c r="AH66" s="110"/>
      <c r="AI66" s="110"/>
      <c r="AJ66" s="145"/>
      <c r="AK66" s="146"/>
      <c r="AL66" s="147"/>
      <c r="AM66" s="148"/>
      <c r="AQ66">
        <v>2</v>
      </c>
    </row>
    <row r="67" spans="1:43" ht="15.75" customHeight="1">
      <c r="A67" s="107">
        <f t="shared" si="12"/>
        <v>63</v>
      </c>
      <c r="B67" s="108" t="str">
        <f>IF(IFERROR(INDEX(OB!$B:$B,MATCH('STARTUP DRIVE REPORT'!$A:$A,OB!$A:$A,0)),"")=0,"",IFERROR(INDEX(OB!$B:$B,MATCH('STARTUP DRIVE REPORT'!$A:$A,OB!$A:$A,0)),""))</f>
        <v>HANGTAG</v>
      </c>
      <c r="C67" s="109"/>
      <c r="D67" s="109"/>
      <c r="E67" s="110"/>
      <c r="F67" s="110"/>
      <c r="G67" s="110"/>
      <c r="H67" s="110"/>
      <c r="I67" s="110"/>
      <c r="J67" s="123">
        <f>IFERROR((IF(B67="","",OB!$K$3)),"")</f>
        <v>850</v>
      </c>
      <c r="K67" s="123" t="str">
        <f>IF(IFERROR(INDEX(OB!$K:$K,MATCH('STARTUP DRIVE REPORT'!$A:$A,OB!$A:$A,0)),"")=0,"",IFERROR(INDEX(OB!$K:$K,MATCH('STARTUP DRIVE REPORT'!$A:$A,OB!$A:$A,0)),""))</f>
        <v/>
      </c>
      <c r="L67" s="124"/>
      <c r="M67" s="125" t="str">
        <f t="shared" si="13"/>
        <v/>
      </c>
      <c r="N67" s="126" t="str">
        <f t="shared" si="14"/>
        <v/>
      </c>
      <c r="O67" s="127" t="str">
        <f t="shared" si="15"/>
        <v/>
      </c>
      <c r="P67" s="128" t="str">
        <f t="shared" si="16"/>
        <v/>
      </c>
      <c r="Q67" s="137" t="str">
        <f t="shared" si="17"/>
        <v/>
      </c>
      <c r="R67" s="138" t="str">
        <f t="shared" si="18"/>
        <v/>
      </c>
      <c r="S67" s="139"/>
      <c r="T67" s="139"/>
      <c r="U67" s="139"/>
      <c r="V67" s="139"/>
      <c r="W67" s="140" t="str">
        <f>IF(IFERROR(INDEX(OB!$G:$G,MATCH('STARTUP DRIVE REPORT'!$A:$A,OB!$A:$A,0)),"")=0,"",IFERROR(INDEX(OB!$G:$G,MATCH('STARTUP DRIVE REPORT'!$A:$A,OB!$A:$A,0)),""))</f>
        <v>TAG GUN</v>
      </c>
      <c r="X67" s="139"/>
      <c r="Y67" s="139"/>
      <c r="Z67" s="139"/>
      <c r="AA67" s="139"/>
      <c r="AB67" s="139"/>
      <c r="AC67" s="139"/>
      <c r="AD67" s="139"/>
      <c r="AE67" s="139"/>
      <c r="AF67" s="139"/>
      <c r="AG67" s="139"/>
      <c r="AH67" s="110"/>
      <c r="AI67" s="110"/>
      <c r="AJ67" s="145"/>
      <c r="AK67" s="146"/>
      <c r="AL67" s="147"/>
      <c r="AM67" s="148"/>
      <c r="AQ67">
        <v>2</v>
      </c>
    </row>
    <row r="68" spans="1:43" ht="15.75" customHeight="1">
      <c r="A68" s="107">
        <f t="shared" si="12"/>
        <v>64</v>
      </c>
      <c r="B68" s="108" t="str">
        <f>IF(IFERROR(INDEX(OB!$B:$B,MATCH('STARTUP DRIVE REPORT'!$A:$A,OB!$A:$A,0)),"")=0,"",IFERROR(INDEX(OB!$B:$B,MATCH('STARTUP DRIVE REPORT'!$A:$A,OB!$A:$A,0)),""))</f>
        <v>FOLDING + POLYBAG</v>
      </c>
      <c r="C68" s="109"/>
      <c r="D68" s="109"/>
      <c r="E68" s="110"/>
      <c r="F68" s="110"/>
      <c r="G68" s="110"/>
      <c r="H68" s="110"/>
      <c r="I68" s="110"/>
      <c r="J68" s="123">
        <f>IFERROR((IF(B68="","",OB!$K$3)),"")</f>
        <v>850</v>
      </c>
      <c r="K68" s="123">
        <f>IF(IFERROR(INDEX(OB!$K:$K,MATCH('STARTUP DRIVE REPORT'!$A:$A,OB!$A:$A,0)),"")=0,"",IFERROR(INDEX(OB!$K:$K,MATCH('STARTUP DRIVE REPORT'!$A:$A,OB!$A:$A,0)),""))</f>
        <v>1</v>
      </c>
      <c r="L68" s="124"/>
      <c r="M68" s="125" t="str">
        <f t="shared" si="13"/>
        <v/>
      </c>
      <c r="N68" s="126">
        <f t="shared" si="14"/>
        <v>170</v>
      </c>
      <c r="O68" s="127" t="str">
        <f t="shared" si="15"/>
        <v/>
      </c>
      <c r="P68" s="128" t="str">
        <f t="shared" si="16"/>
        <v/>
      </c>
      <c r="Q68" s="137">
        <f t="shared" si="17"/>
        <v>0</v>
      </c>
      <c r="R68" s="138" t="str">
        <f t="shared" si="18"/>
        <v/>
      </c>
      <c r="S68" s="139"/>
      <c r="T68" s="139"/>
      <c r="U68" s="139"/>
      <c r="V68" s="139"/>
      <c r="W68" s="140" t="str">
        <f>IF(IFERROR(INDEX(OB!$G:$G,MATCH('STARTUP DRIVE REPORT'!$A:$A,OB!$A:$A,0)),"")=0,"",IFERROR(INDEX(OB!$G:$G,MATCH('STARTUP DRIVE REPORT'!$A:$A,OB!$A:$A,0)),""))</f>
        <v>TABLE</v>
      </c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  <c r="AH68" s="110"/>
      <c r="AI68" s="110"/>
      <c r="AJ68" s="145"/>
      <c r="AK68" s="146"/>
      <c r="AL68" s="147"/>
      <c r="AM68" s="148"/>
      <c r="AQ68">
        <v>2</v>
      </c>
    </row>
    <row r="69" spans="1:43" ht="15.75" customHeight="1">
      <c r="A69" s="107">
        <f t="shared" si="12"/>
        <v>65</v>
      </c>
      <c r="B69" s="108" t="str">
        <f>IF(IFERROR(INDEX(OB!$B:$B,MATCH('STARTUP DRIVE REPORT'!$A:$A,OB!$A:$A,0)),"")=0,"",IFERROR(INDEX(OB!$B:$B,MATCH('STARTUP DRIVE REPORT'!$A:$A,OB!$A:$A,0)),""))</f>
        <v>SKU + CTN</v>
      </c>
      <c r="C69" s="109"/>
      <c r="D69" s="109"/>
      <c r="E69" s="110"/>
      <c r="F69" s="110"/>
      <c r="G69" s="110"/>
      <c r="H69" s="110"/>
      <c r="I69" s="110"/>
      <c r="J69" s="123">
        <f>IFERROR((IF(B69="","",OB!$K$3)),"")</f>
        <v>850</v>
      </c>
      <c r="K69" s="123">
        <f>IF(IFERROR(INDEX(OB!$K:$K,MATCH('STARTUP DRIVE REPORT'!$A:$A,OB!$A:$A,0)),"")=0,"",IFERROR(INDEX(OB!$K:$K,MATCH('STARTUP DRIVE REPORT'!$A:$A,OB!$A:$A,0)),""))</f>
        <v>1</v>
      </c>
      <c r="L69" s="124"/>
      <c r="M69" s="125" t="str">
        <f t="shared" si="13"/>
        <v/>
      </c>
      <c r="N69" s="126">
        <f t="shared" si="14"/>
        <v>170</v>
      </c>
      <c r="O69" s="127" t="str">
        <f t="shared" si="15"/>
        <v/>
      </c>
      <c r="P69" s="128" t="str">
        <f t="shared" si="16"/>
        <v/>
      </c>
      <c r="Q69" s="137">
        <f t="shared" si="17"/>
        <v>0</v>
      </c>
      <c r="R69" s="138" t="str">
        <f t="shared" si="18"/>
        <v/>
      </c>
      <c r="S69" s="139"/>
      <c r="T69" s="139"/>
      <c r="U69" s="139"/>
      <c r="V69" s="139"/>
      <c r="W69" s="140" t="str">
        <f>IF(IFERROR(INDEX(OB!$G:$G,MATCH('STARTUP DRIVE REPORT'!$A:$A,OB!$A:$A,0)),"")=0,"",IFERROR(INDEX(OB!$G:$G,MATCH('STARTUP DRIVE REPORT'!$A:$A,OB!$A:$A,0)),""))</f>
        <v>TABLE</v>
      </c>
      <c r="X69" s="139"/>
      <c r="Y69" s="139"/>
      <c r="Z69" s="139"/>
      <c r="AA69" s="139"/>
      <c r="AB69" s="139"/>
      <c r="AC69" s="139"/>
      <c r="AD69" s="139"/>
      <c r="AE69" s="139"/>
      <c r="AF69" s="139"/>
      <c r="AG69" s="139"/>
      <c r="AH69" s="110"/>
      <c r="AI69" s="110"/>
      <c r="AJ69" s="145"/>
      <c r="AK69" s="146"/>
      <c r="AL69" s="147"/>
      <c r="AM69" s="148"/>
      <c r="AQ69">
        <v>2</v>
      </c>
    </row>
    <row r="70" spans="1:43" ht="15.75" customHeight="1">
      <c r="A70" s="107">
        <f t="shared" si="12"/>
        <v>66</v>
      </c>
      <c r="B70" s="108" t="str">
        <f>IF(IFERROR(INDEX(OB!$B:$B,MATCH('STARTUP DRIVE REPORT'!$A:$A,OB!$A:$A,0)),"")=0,"",IFERROR(INDEX(OB!$B:$B,MATCH('STARTUP DRIVE REPORT'!$A:$A,OB!$A:$A,0)),""))</f>
        <v/>
      </c>
      <c r="C70" s="109"/>
      <c r="D70" s="109"/>
      <c r="E70" s="110"/>
      <c r="F70" s="110"/>
      <c r="G70" s="110"/>
      <c r="H70" s="110"/>
      <c r="I70" s="110"/>
      <c r="J70" s="123" t="str">
        <f>IFERROR((IF(B70="","",OB!$K$3)),"")</f>
        <v/>
      </c>
      <c r="K70" s="123" t="str">
        <f>IF(IFERROR(INDEX(OB!$K:$K,MATCH('STARTUP DRIVE REPORT'!$A:$A,OB!$A:$A,0)),"")=0,"",IFERROR(INDEX(OB!$K:$K,MATCH('STARTUP DRIVE REPORT'!$A:$A,OB!$A:$A,0)),""))</f>
        <v/>
      </c>
      <c r="L70" s="124"/>
      <c r="M70" s="125" t="str">
        <f t="shared" si="13"/>
        <v/>
      </c>
      <c r="N70" s="126" t="str">
        <f t="shared" si="14"/>
        <v/>
      </c>
      <c r="O70" s="127" t="str">
        <f t="shared" si="15"/>
        <v/>
      </c>
      <c r="P70" s="128" t="str">
        <f t="shared" si="16"/>
        <v/>
      </c>
      <c r="Q70" s="137" t="str">
        <f t="shared" si="17"/>
        <v/>
      </c>
      <c r="R70" s="138" t="str">
        <f t="shared" si="18"/>
        <v/>
      </c>
      <c r="S70" s="139"/>
      <c r="T70" s="139"/>
      <c r="U70" s="139"/>
      <c r="V70" s="139"/>
      <c r="W70" s="140" t="str">
        <f>IF(IFERROR(INDEX(OB!$G:$G,MATCH('STARTUP DRIVE REPORT'!$A:$A,OB!$A:$A,0)),"")=0,"",IFERROR(INDEX(OB!$G:$G,MATCH('STARTUP DRIVE REPORT'!$A:$A,OB!$A:$A,0)),""))</f>
        <v/>
      </c>
      <c r="X70" s="139"/>
      <c r="Y70" s="139"/>
      <c r="Z70" s="139"/>
      <c r="AA70" s="139"/>
      <c r="AB70" s="139"/>
      <c r="AC70" s="139"/>
      <c r="AD70" s="139"/>
      <c r="AE70" s="139"/>
      <c r="AF70" s="139"/>
      <c r="AG70" s="139"/>
      <c r="AH70" s="110"/>
      <c r="AI70" s="110"/>
      <c r="AJ70" s="145"/>
      <c r="AK70" s="146"/>
      <c r="AL70" s="147"/>
      <c r="AM70" s="148"/>
      <c r="AQ70">
        <v>2</v>
      </c>
    </row>
    <row r="71" spans="1:43" ht="15.75" customHeight="1">
      <c r="A71" s="107">
        <f t="shared" ref="A71:A94" si="19">+A70+1</f>
        <v>67</v>
      </c>
      <c r="B71" s="108" t="str">
        <f>IF(IFERROR(INDEX(OB!$B:$B,MATCH('STARTUP DRIVE REPORT'!$A:$A,OB!$A:$A,0)),"")=0,"",IFERROR(INDEX(OB!$B:$B,MATCH('STARTUP DRIVE REPORT'!$A:$A,OB!$A:$A,0)),""))</f>
        <v/>
      </c>
      <c r="C71" s="109"/>
      <c r="D71" s="109"/>
      <c r="E71" s="110"/>
      <c r="F71" s="110"/>
      <c r="G71" s="110"/>
      <c r="H71" s="110"/>
      <c r="I71" s="110"/>
      <c r="J71" s="123" t="str">
        <f>IFERROR((IF(B71="","",OB!$K$3)),"")</f>
        <v/>
      </c>
      <c r="K71" s="123" t="str">
        <f>IF(IFERROR(INDEX(OB!$K:$K,MATCH('STARTUP DRIVE REPORT'!$A:$A,OB!$A:$A,0)),"")=0,"",IFERROR(INDEX(OB!$K:$K,MATCH('STARTUP DRIVE REPORT'!$A:$A,OB!$A:$A,0)),""))</f>
        <v/>
      </c>
      <c r="L71" s="124"/>
      <c r="M71" s="125" t="str">
        <f t="shared" ref="M71:M94" si="20">IFERROR(AVERAGE(E71:I71),"")</f>
        <v/>
      </c>
      <c r="N71" s="126" t="str">
        <f t="shared" ref="N71:N94" si="21">IF(OR(J71="",K71=""),"",J71/(K71*5))</f>
        <v/>
      </c>
      <c r="O71" s="127" t="str">
        <f t="shared" ref="O71:O94" si="22">IFERROR((IF(W71="4TOL",((7200/M71)*87%),IF(W71="SNLS",((7200/M71)*88%),IF(W71="KANSAI",((7200/M71)*85%),IF(W71="3TFLCB",((7200/M71)*87%),IF(W71="2TFLFB",((7200/M71)*87%),IF(W71="2TFLCB",((7200/M71)*87%),IF(W71="BH",((7200/M71)*90%),IF(W71="BT",((7200/M71)*90%),((7200/M71)*92%)))))))))),"")</f>
        <v/>
      </c>
      <c r="P71" s="128" t="str">
        <f t="shared" ref="P71:P94" si="23">IFERROR(O71/N71,"")</f>
        <v/>
      </c>
      <c r="Q71" s="137" t="str">
        <f t="shared" ref="Q71:Q94" si="24">IFERROR(K71*L71/J71,"")</f>
        <v/>
      </c>
      <c r="R71" s="138" t="str">
        <f t="shared" ref="R71:R94" si="25">IFERROR(IF((Q71&gt;P71),"DATA ERROR",IF((P71-Q71)&gt;5%,"CHECK FEEDING","")),"")</f>
        <v/>
      </c>
      <c r="S71" s="139"/>
      <c r="T71" s="139"/>
      <c r="U71" s="139"/>
      <c r="V71" s="139"/>
      <c r="W71" s="140" t="str">
        <f>IF(IFERROR(INDEX(OB!$G:$G,MATCH('STARTUP DRIVE REPORT'!$A:$A,OB!$A:$A,0)),"")=0,"",IFERROR(INDEX(OB!$G:$G,MATCH('STARTUP DRIVE REPORT'!$A:$A,OB!$A:$A,0)),""))</f>
        <v/>
      </c>
      <c r="X71" s="139"/>
      <c r="Y71" s="139"/>
      <c r="Z71" s="139"/>
      <c r="AA71" s="139"/>
      <c r="AB71" s="139"/>
      <c r="AC71" s="139"/>
      <c r="AD71" s="139"/>
      <c r="AE71" s="139"/>
      <c r="AF71" s="139"/>
      <c r="AG71" s="139"/>
      <c r="AH71" s="110"/>
      <c r="AI71" s="110"/>
      <c r="AJ71" s="145"/>
      <c r="AK71" s="146"/>
      <c r="AL71" s="147"/>
      <c r="AM71" s="148"/>
      <c r="AQ71">
        <v>2</v>
      </c>
    </row>
    <row r="72" spans="1:43" ht="15.75" customHeight="1">
      <c r="A72" s="107">
        <f t="shared" si="19"/>
        <v>68</v>
      </c>
      <c r="B72" s="108" t="str">
        <f>IF(IFERROR(INDEX(OB!$B:$B,MATCH('STARTUP DRIVE REPORT'!$A:$A,OB!$A:$A,0)),"")=0,"",IFERROR(INDEX(OB!$B:$B,MATCH('STARTUP DRIVE REPORT'!$A:$A,OB!$A:$A,0)),""))</f>
        <v/>
      </c>
      <c r="C72" s="109"/>
      <c r="D72" s="109"/>
      <c r="E72" s="110"/>
      <c r="F72" s="110"/>
      <c r="G72" s="110"/>
      <c r="H72" s="110"/>
      <c r="I72" s="110"/>
      <c r="J72" s="123" t="str">
        <f>IFERROR((IF(B72="","",OB!$K$3)),"")</f>
        <v/>
      </c>
      <c r="K72" s="123" t="str">
        <f>IF(IFERROR(INDEX(OB!$K:$K,MATCH('STARTUP DRIVE REPORT'!$A:$A,OB!$A:$A,0)),"")=0,"",IFERROR(INDEX(OB!$K:$K,MATCH('STARTUP DRIVE REPORT'!$A:$A,OB!$A:$A,0)),""))</f>
        <v/>
      </c>
      <c r="L72" s="124"/>
      <c r="M72" s="125" t="str">
        <f t="shared" si="20"/>
        <v/>
      </c>
      <c r="N72" s="126" t="str">
        <f t="shared" si="21"/>
        <v/>
      </c>
      <c r="O72" s="127" t="str">
        <f t="shared" si="22"/>
        <v/>
      </c>
      <c r="P72" s="128" t="str">
        <f t="shared" si="23"/>
        <v/>
      </c>
      <c r="Q72" s="137" t="str">
        <f t="shared" si="24"/>
        <v/>
      </c>
      <c r="R72" s="138" t="str">
        <f t="shared" si="25"/>
        <v/>
      </c>
      <c r="S72" s="139"/>
      <c r="T72" s="139"/>
      <c r="U72" s="139"/>
      <c r="V72" s="139"/>
      <c r="W72" s="140" t="str">
        <f>IF(IFERROR(INDEX(OB!$G:$G,MATCH('STARTUP DRIVE REPORT'!$A:$A,OB!$A:$A,0)),"")=0,"",IFERROR(INDEX(OB!$G:$G,MATCH('STARTUP DRIVE REPORT'!$A:$A,OB!$A:$A,0)),""))</f>
        <v/>
      </c>
      <c r="X72" s="139"/>
      <c r="Y72" s="139"/>
      <c r="Z72" s="139"/>
      <c r="AA72" s="139"/>
      <c r="AB72" s="139"/>
      <c r="AC72" s="139"/>
      <c r="AD72" s="139"/>
      <c r="AE72" s="139"/>
      <c r="AF72" s="139"/>
      <c r="AG72" s="139"/>
      <c r="AH72" s="110"/>
      <c r="AI72" s="110"/>
      <c r="AJ72" s="145"/>
      <c r="AK72" s="146"/>
      <c r="AL72" s="147"/>
      <c r="AM72" s="148"/>
      <c r="AQ72">
        <v>2</v>
      </c>
    </row>
    <row r="73" spans="1:43" ht="15.75" customHeight="1">
      <c r="A73" s="107">
        <f t="shared" si="19"/>
        <v>69</v>
      </c>
      <c r="B73" s="108" t="str">
        <f>IF(IFERROR(INDEX(OB!$B:$B,MATCH('STARTUP DRIVE REPORT'!$A:$A,OB!$A:$A,0)),"")=0,"",IFERROR(INDEX(OB!$B:$B,MATCH('STARTUP DRIVE REPORT'!$A:$A,OB!$A:$A,0)),""))</f>
        <v/>
      </c>
      <c r="C73" s="109"/>
      <c r="D73" s="109"/>
      <c r="E73" s="110"/>
      <c r="F73" s="110"/>
      <c r="G73" s="110"/>
      <c r="H73" s="110"/>
      <c r="I73" s="110"/>
      <c r="J73" s="123" t="str">
        <f>IFERROR((IF(B73="","",OB!$K$3)),"")</f>
        <v/>
      </c>
      <c r="K73" s="123" t="str">
        <f>IF(IFERROR(INDEX(OB!$K:$K,MATCH('STARTUP DRIVE REPORT'!$A:$A,OB!$A:$A,0)),"")=0,"",IFERROR(INDEX(OB!$K:$K,MATCH('STARTUP DRIVE REPORT'!$A:$A,OB!$A:$A,0)),""))</f>
        <v/>
      </c>
      <c r="L73" s="124"/>
      <c r="M73" s="125" t="str">
        <f t="shared" si="20"/>
        <v/>
      </c>
      <c r="N73" s="126" t="str">
        <f t="shared" si="21"/>
        <v/>
      </c>
      <c r="O73" s="127" t="str">
        <f t="shared" si="22"/>
        <v/>
      </c>
      <c r="P73" s="128" t="str">
        <f t="shared" si="23"/>
        <v/>
      </c>
      <c r="Q73" s="137" t="str">
        <f t="shared" si="24"/>
        <v/>
      </c>
      <c r="R73" s="138" t="str">
        <f t="shared" si="25"/>
        <v/>
      </c>
      <c r="S73" s="139"/>
      <c r="T73" s="139"/>
      <c r="U73" s="139"/>
      <c r="V73" s="139"/>
      <c r="W73" s="140" t="str">
        <f>IF(IFERROR(INDEX(OB!$G:$G,MATCH('STARTUP DRIVE REPORT'!$A:$A,OB!$A:$A,0)),"")=0,"",IFERROR(INDEX(OB!$G:$G,MATCH('STARTUP DRIVE REPORT'!$A:$A,OB!$A:$A,0)),""))</f>
        <v/>
      </c>
      <c r="X73" s="139"/>
      <c r="Y73" s="139"/>
      <c r="Z73" s="139"/>
      <c r="AA73" s="139"/>
      <c r="AB73" s="139"/>
      <c r="AC73" s="139"/>
      <c r="AD73" s="139"/>
      <c r="AE73" s="139"/>
      <c r="AF73" s="139"/>
      <c r="AG73" s="139"/>
      <c r="AH73" s="110"/>
      <c r="AI73" s="110"/>
      <c r="AJ73" s="145"/>
      <c r="AK73" s="146"/>
      <c r="AL73" s="147"/>
      <c r="AM73" s="148"/>
      <c r="AQ73">
        <v>2</v>
      </c>
    </row>
    <row r="74" spans="1:43" ht="15.75" customHeight="1">
      <c r="A74" s="107">
        <f t="shared" si="19"/>
        <v>70</v>
      </c>
      <c r="B74" s="108" t="str">
        <f>IF(IFERROR(INDEX(OB!$B:$B,MATCH('STARTUP DRIVE REPORT'!$A:$A,OB!$A:$A,0)),"")=0,"",IFERROR(INDEX(OB!$B:$B,MATCH('STARTUP DRIVE REPORT'!$A:$A,OB!$A:$A,0)),""))</f>
        <v/>
      </c>
      <c r="C74" s="109"/>
      <c r="D74" s="109"/>
      <c r="E74" s="110"/>
      <c r="F74" s="110"/>
      <c r="G74" s="110"/>
      <c r="H74" s="110"/>
      <c r="I74" s="110"/>
      <c r="J74" s="123" t="str">
        <f>IFERROR((IF(B74="","",OB!$K$3)),"")</f>
        <v/>
      </c>
      <c r="K74" s="123" t="str">
        <f>IF(IFERROR(INDEX(OB!$K:$K,MATCH('STARTUP DRIVE REPORT'!$A:$A,OB!$A:$A,0)),"")=0,"",IFERROR(INDEX(OB!$K:$K,MATCH('STARTUP DRIVE REPORT'!$A:$A,OB!$A:$A,0)),""))</f>
        <v/>
      </c>
      <c r="L74" s="124"/>
      <c r="M74" s="125" t="str">
        <f t="shared" si="20"/>
        <v/>
      </c>
      <c r="N74" s="126" t="str">
        <f t="shared" si="21"/>
        <v/>
      </c>
      <c r="O74" s="127" t="str">
        <f t="shared" si="22"/>
        <v/>
      </c>
      <c r="P74" s="128" t="str">
        <f t="shared" si="23"/>
        <v/>
      </c>
      <c r="Q74" s="137" t="str">
        <f t="shared" si="24"/>
        <v/>
      </c>
      <c r="R74" s="138" t="str">
        <f t="shared" si="25"/>
        <v/>
      </c>
      <c r="S74" s="139"/>
      <c r="T74" s="139"/>
      <c r="U74" s="139"/>
      <c r="V74" s="139"/>
      <c r="W74" s="140" t="str">
        <f>IF(IFERROR(INDEX(OB!$G:$G,MATCH('STARTUP DRIVE REPORT'!$A:$A,OB!$A:$A,0)),"")=0,"",IFERROR(INDEX(OB!$G:$G,MATCH('STARTUP DRIVE REPORT'!$A:$A,OB!$A:$A,0)),""))</f>
        <v/>
      </c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10"/>
      <c r="AI74" s="110"/>
      <c r="AJ74" s="145"/>
      <c r="AK74" s="146"/>
      <c r="AL74" s="147"/>
      <c r="AM74" s="148"/>
      <c r="AQ74">
        <v>2</v>
      </c>
    </row>
    <row r="75" spans="1:43" ht="15.75" customHeight="1">
      <c r="A75" s="107">
        <f t="shared" si="19"/>
        <v>71</v>
      </c>
      <c r="B75" s="108" t="str">
        <f>IF(IFERROR(INDEX(OB!$B:$B,MATCH('STARTUP DRIVE REPORT'!$A:$A,OB!$A:$A,0)),"")=0,"",IFERROR(INDEX(OB!$B:$B,MATCH('STARTUP DRIVE REPORT'!$A:$A,OB!$A:$A,0)),""))</f>
        <v/>
      </c>
      <c r="C75" s="109"/>
      <c r="D75" s="109"/>
      <c r="E75" s="110"/>
      <c r="F75" s="110"/>
      <c r="G75" s="110"/>
      <c r="H75" s="110"/>
      <c r="I75" s="110"/>
      <c r="J75" s="123" t="str">
        <f>IFERROR((IF(B75="","",OB!$K$3)),"")</f>
        <v/>
      </c>
      <c r="K75" s="123" t="str">
        <f>IF(IFERROR(INDEX(OB!$K:$K,MATCH('STARTUP DRIVE REPORT'!$A:$A,OB!$A:$A,0)),"")=0,"",IFERROR(INDEX(OB!$K:$K,MATCH('STARTUP DRIVE REPORT'!$A:$A,OB!$A:$A,0)),""))</f>
        <v/>
      </c>
      <c r="L75" s="124"/>
      <c r="M75" s="125" t="str">
        <f t="shared" si="20"/>
        <v/>
      </c>
      <c r="N75" s="126" t="str">
        <f t="shared" si="21"/>
        <v/>
      </c>
      <c r="O75" s="127" t="str">
        <f t="shared" si="22"/>
        <v/>
      </c>
      <c r="P75" s="128" t="str">
        <f t="shared" si="23"/>
        <v/>
      </c>
      <c r="Q75" s="137" t="str">
        <f t="shared" si="24"/>
        <v/>
      </c>
      <c r="R75" s="138" t="str">
        <f t="shared" si="25"/>
        <v/>
      </c>
      <c r="S75" s="139"/>
      <c r="T75" s="139"/>
      <c r="U75" s="139"/>
      <c r="V75" s="139"/>
      <c r="W75" s="140" t="str">
        <f>IF(IFERROR(INDEX(OB!$G:$G,MATCH('STARTUP DRIVE REPORT'!$A:$A,OB!$A:$A,0)),"")=0,"",IFERROR(INDEX(OB!$G:$G,MATCH('STARTUP DRIVE REPORT'!$A:$A,OB!$A:$A,0)),""))</f>
        <v/>
      </c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10"/>
      <c r="AI75" s="110"/>
      <c r="AJ75" s="145"/>
      <c r="AK75" s="146"/>
      <c r="AL75" s="147"/>
      <c r="AM75" s="148"/>
      <c r="AQ75">
        <v>2</v>
      </c>
    </row>
    <row r="76" spans="1:43" ht="15.75" customHeight="1">
      <c r="A76" s="107">
        <f t="shared" si="19"/>
        <v>72</v>
      </c>
      <c r="B76" s="108" t="str">
        <f>IF(IFERROR(INDEX(OB!$B:$B,MATCH('STARTUP DRIVE REPORT'!$A:$A,OB!$A:$A,0)),"")=0,"",IFERROR(INDEX(OB!$B:$B,MATCH('STARTUP DRIVE REPORT'!$A:$A,OB!$A:$A,0)),""))</f>
        <v/>
      </c>
      <c r="C76" s="109"/>
      <c r="D76" s="109"/>
      <c r="E76" s="110"/>
      <c r="F76" s="110"/>
      <c r="G76" s="110"/>
      <c r="H76" s="110"/>
      <c r="I76" s="110"/>
      <c r="J76" s="123" t="str">
        <f>IFERROR((IF(B76="","",OB!$K$3)),"")</f>
        <v/>
      </c>
      <c r="K76" s="123" t="str">
        <f>IF(IFERROR(INDEX(OB!$K:$K,MATCH('STARTUP DRIVE REPORT'!$A:$A,OB!$A:$A,0)),"")=0,"",IFERROR(INDEX(OB!$K:$K,MATCH('STARTUP DRIVE REPORT'!$A:$A,OB!$A:$A,0)),""))</f>
        <v/>
      </c>
      <c r="L76" s="124"/>
      <c r="M76" s="125" t="str">
        <f t="shared" si="20"/>
        <v/>
      </c>
      <c r="N76" s="126" t="str">
        <f t="shared" si="21"/>
        <v/>
      </c>
      <c r="O76" s="127" t="str">
        <f t="shared" si="22"/>
        <v/>
      </c>
      <c r="P76" s="128" t="str">
        <f t="shared" si="23"/>
        <v/>
      </c>
      <c r="Q76" s="137" t="str">
        <f t="shared" si="24"/>
        <v/>
      </c>
      <c r="R76" s="138" t="str">
        <f t="shared" si="25"/>
        <v/>
      </c>
      <c r="S76" s="139"/>
      <c r="T76" s="139"/>
      <c r="U76" s="139"/>
      <c r="V76" s="139"/>
      <c r="W76" s="140" t="str">
        <f>IF(IFERROR(INDEX(OB!$G:$G,MATCH('STARTUP DRIVE REPORT'!$A:$A,OB!$A:$A,0)),"")=0,"",IFERROR(INDEX(OB!$G:$G,MATCH('STARTUP DRIVE REPORT'!$A:$A,OB!$A:$A,0)),""))</f>
        <v/>
      </c>
      <c r="X76" s="139"/>
      <c r="Y76" s="139"/>
      <c r="Z76" s="139"/>
      <c r="AA76" s="139"/>
      <c r="AB76" s="139"/>
      <c r="AC76" s="139"/>
      <c r="AD76" s="139"/>
      <c r="AE76" s="139"/>
      <c r="AF76" s="139"/>
      <c r="AG76" s="139"/>
      <c r="AH76" s="110"/>
      <c r="AI76" s="110"/>
      <c r="AJ76" s="145"/>
      <c r="AK76" s="146"/>
      <c r="AL76" s="147"/>
      <c r="AM76" s="148"/>
      <c r="AQ76">
        <v>2</v>
      </c>
    </row>
    <row r="77" spans="1:43" ht="15.75" customHeight="1">
      <c r="A77" s="107">
        <f t="shared" si="19"/>
        <v>73</v>
      </c>
      <c r="B77" s="108" t="str">
        <f>IF(IFERROR(INDEX(OB!$B:$B,MATCH('STARTUP DRIVE REPORT'!$A:$A,OB!$A:$A,0)),"")=0,"",IFERROR(INDEX(OB!$B:$B,MATCH('STARTUP DRIVE REPORT'!$A:$A,OB!$A:$A,0)),""))</f>
        <v/>
      </c>
      <c r="C77" s="109"/>
      <c r="D77" s="109"/>
      <c r="E77" s="110"/>
      <c r="F77" s="110"/>
      <c r="G77" s="110"/>
      <c r="H77" s="110"/>
      <c r="I77" s="110"/>
      <c r="J77" s="123" t="str">
        <f>IFERROR((IF(B77="","",OB!$K$3)),"")</f>
        <v/>
      </c>
      <c r="K77" s="123" t="str">
        <f>IF(IFERROR(INDEX(OB!$K:$K,MATCH('STARTUP DRIVE REPORT'!$A:$A,OB!$A:$A,0)),"")=0,"",IFERROR(INDEX(OB!$K:$K,MATCH('STARTUP DRIVE REPORT'!$A:$A,OB!$A:$A,0)),""))</f>
        <v/>
      </c>
      <c r="L77" s="124"/>
      <c r="M77" s="125" t="str">
        <f t="shared" si="20"/>
        <v/>
      </c>
      <c r="N77" s="126" t="str">
        <f t="shared" si="21"/>
        <v/>
      </c>
      <c r="O77" s="127" t="str">
        <f t="shared" si="22"/>
        <v/>
      </c>
      <c r="P77" s="128" t="str">
        <f t="shared" si="23"/>
        <v/>
      </c>
      <c r="Q77" s="137" t="str">
        <f t="shared" si="24"/>
        <v/>
      </c>
      <c r="R77" s="138" t="str">
        <f t="shared" si="25"/>
        <v/>
      </c>
      <c r="S77" s="139"/>
      <c r="T77" s="139"/>
      <c r="U77" s="139"/>
      <c r="V77" s="139"/>
      <c r="W77" s="140" t="str">
        <f>IF(IFERROR(INDEX(OB!$G:$G,MATCH('STARTUP DRIVE REPORT'!$A:$A,OB!$A:$A,0)),"")=0,"",IFERROR(INDEX(OB!$G:$G,MATCH('STARTUP DRIVE REPORT'!$A:$A,OB!$A:$A,0)),""))</f>
        <v/>
      </c>
      <c r="X77" s="139"/>
      <c r="Y77" s="139"/>
      <c r="Z77" s="139"/>
      <c r="AA77" s="139"/>
      <c r="AB77" s="139"/>
      <c r="AC77" s="139"/>
      <c r="AD77" s="139"/>
      <c r="AE77" s="139"/>
      <c r="AF77" s="139"/>
      <c r="AG77" s="139"/>
      <c r="AH77" s="110"/>
      <c r="AI77" s="110"/>
      <c r="AJ77" s="145"/>
      <c r="AK77" s="146"/>
      <c r="AL77" s="147"/>
      <c r="AM77" s="148"/>
      <c r="AQ77">
        <v>2</v>
      </c>
    </row>
    <row r="78" spans="1:43" ht="15.75" customHeight="1">
      <c r="A78" s="107">
        <f t="shared" si="19"/>
        <v>74</v>
      </c>
      <c r="B78" s="108" t="str">
        <f>IF(IFERROR(INDEX(OB!$B:$B,MATCH('STARTUP DRIVE REPORT'!$A:$A,OB!$A:$A,0)),"")=0,"",IFERROR(INDEX(OB!$B:$B,MATCH('STARTUP DRIVE REPORT'!$A:$A,OB!$A:$A,0)),""))</f>
        <v/>
      </c>
      <c r="C78" s="109"/>
      <c r="D78" s="109"/>
      <c r="E78" s="110"/>
      <c r="F78" s="110"/>
      <c r="G78" s="110"/>
      <c r="H78" s="110"/>
      <c r="I78" s="110"/>
      <c r="J78" s="123" t="str">
        <f>IFERROR((IF(B78="","",OB!$K$3)),"")</f>
        <v/>
      </c>
      <c r="K78" s="123" t="str">
        <f>IF(IFERROR(INDEX(OB!$K:$K,MATCH('STARTUP DRIVE REPORT'!$A:$A,OB!$A:$A,0)),"")=0,"",IFERROR(INDEX(OB!$K:$K,MATCH('STARTUP DRIVE REPORT'!$A:$A,OB!$A:$A,0)),""))</f>
        <v/>
      </c>
      <c r="L78" s="124"/>
      <c r="M78" s="125" t="str">
        <f t="shared" si="20"/>
        <v/>
      </c>
      <c r="N78" s="126" t="str">
        <f t="shared" si="21"/>
        <v/>
      </c>
      <c r="O78" s="127" t="str">
        <f t="shared" si="22"/>
        <v/>
      </c>
      <c r="P78" s="128" t="str">
        <f t="shared" si="23"/>
        <v/>
      </c>
      <c r="Q78" s="137" t="str">
        <f t="shared" si="24"/>
        <v/>
      </c>
      <c r="R78" s="138" t="str">
        <f t="shared" si="25"/>
        <v/>
      </c>
      <c r="S78" s="139"/>
      <c r="T78" s="139"/>
      <c r="U78" s="139"/>
      <c r="V78" s="139"/>
      <c r="W78" s="140" t="str">
        <f>IF(IFERROR(INDEX(OB!$G:$G,MATCH('STARTUP DRIVE REPORT'!$A:$A,OB!$A:$A,0)),"")=0,"",IFERROR(INDEX(OB!$G:$G,MATCH('STARTUP DRIVE REPORT'!$A:$A,OB!$A:$A,0)),""))</f>
        <v/>
      </c>
      <c r="X78" s="139"/>
      <c r="Y78" s="139"/>
      <c r="Z78" s="139"/>
      <c r="AA78" s="139"/>
      <c r="AB78" s="139"/>
      <c r="AC78" s="139"/>
      <c r="AD78" s="139"/>
      <c r="AE78" s="139"/>
      <c r="AF78" s="139"/>
      <c r="AG78" s="139"/>
      <c r="AH78" s="110"/>
      <c r="AI78" s="110"/>
      <c r="AJ78" s="145"/>
      <c r="AK78" s="146"/>
      <c r="AL78" s="147"/>
      <c r="AM78" s="148"/>
      <c r="AQ78">
        <v>2</v>
      </c>
    </row>
    <row r="79" spans="1:43" ht="15.75" customHeight="1">
      <c r="A79" s="107">
        <f t="shared" si="19"/>
        <v>75</v>
      </c>
      <c r="B79" s="108" t="str">
        <f>IF(IFERROR(INDEX(OB!$B:$B,MATCH('STARTUP DRIVE REPORT'!$A:$A,OB!$A:$A,0)),"")=0,"",IFERROR(INDEX(OB!$B:$B,MATCH('STARTUP DRIVE REPORT'!$A:$A,OB!$A:$A,0)),""))</f>
        <v/>
      </c>
      <c r="C79" s="109"/>
      <c r="D79" s="109"/>
      <c r="E79" s="110"/>
      <c r="F79" s="110"/>
      <c r="G79" s="110"/>
      <c r="H79" s="110"/>
      <c r="I79" s="110"/>
      <c r="J79" s="123" t="str">
        <f>IFERROR((IF(B79="","",OB!$K$3)),"")</f>
        <v/>
      </c>
      <c r="K79" s="123" t="str">
        <f>IF(IFERROR(INDEX(OB!$K:$K,MATCH('STARTUP DRIVE REPORT'!$A:$A,OB!$A:$A,0)),"")=0,"",IFERROR(INDEX(OB!$K:$K,MATCH('STARTUP DRIVE REPORT'!$A:$A,OB!$A:$A,0)),""))</f>
        <v/>
      </c>
      <c r="L79" s="124"/>
      <c r="M79" s="125" t="str">
        <f t="shared" si="20"/>
        <v/>
      </c>
      <c r="N79" s="126" t="str">
        <f t="shared" si="21"/>
        <v/>
      </c>
      <c r="O79" s="127" t="str">
        <f t="shared" si="22"/>
        <v/>
      </c>
      <c r="P79" s="128" t="str">
        <f t="shared" si="23"/>
        <v/>
      </c>
      <c r="Q79" s="137" t="str">
        <f t="shared" si="24"/>
        <v/>
      </c>
      <c r="R79" s="138" t="str">
        <f t="shared" si="25"/>
        <v/>
      </c>
      <c r="S79" s="139"/>
      <c r="T79" s="139"/>
      <c r="U79" s="139"/>
      <c r="V79" s="139"/>
      <c r="W79" s="140" t="str">
        <f>IF(IFERROR(INDEX(OB!$G:$G,MATCH('STARTUP DRIVE REPORT'!$A:$A,OB!$A:$A,0)),"")=0,"",IFERROR(INDEX(OB!$G:$G,MATCH('STARTUP DRIVE REPORT'!$A:$A,OB!$A:$A,0)),""))</f>
        <v/>
      </c>
      <c r="X79" s="139"/>
      <c r="Y79" s="139"/>
      <c r="Z79" s="139"/>
      <c r="AA79" s="139"/>
      <c r="AB79" s="139"/>
      <c r="AC79" s="139"/>
      <c r="AD79" s="139"/>
      <c r="AE79" s="139"/>
      <c r="AF79" s="139"/>
      <c r="AG79" s="139"/>
      <c r="AH79" s="110"/>
      <c r="AI79" s="110"/>
      <c r="AJ79" s="145"/>
      <c r="AK79" s="146"/>
      <c r="AL79" s="147"/>
      <c r="AM79" s="148"/>
      <c r="AQ79">
        <v>2</v>
      </c>
    </row>
    <row r="80" spans="1:43" ht="15.75" customHeight="1">
      <c r="A80" s="107">
        <f t="shared" si="19"/>
        <v>76</v>
      </c>
      <c r="B80" s="108" t="str">
        <f>IF(IFERROR(INDEX(OB!$B:$B,MATCH('STARTUP DRIVE REPORT'!$A:$A,OB!$A:$A,0)),"")=0,"",IFERROR(INDEX(OB!$B:$B,MATCH('STARTUP DRIVE REPORT'!$A:$A,OB!$A:$A,0)),""))</f>
        <v/>
      </c>
      <c r="C80" s="109"/>
      <c r="D80" s="109"/>
      <c r="E80" s="110"/>
      <c r="F80" s="110"/>
      <c r="G80" s="110"/>
      <c r="H80" s="110"/>
      <c r="I80" s="110"/>
      <c r="J80" s="123" t="str">
        <f>IFERROR((IF(B80="","",OB!$K$3)),"")</f>
        <v/>
      </c>
      <c r="K80" s="123" t="str">
        <f>IF(IFERROR(INDEX(OB!$K:$K,MATCH('STARTUP DRIVE REPORT'!$A:$A,OB!$A:$A,0)),"")=0,"",IFERROR(INDEX(OB!$K:$K,MATCH('STARTUP DRIVE REPORT'!$A:$A,OB!$A:$A,0)),""))</f>
        <v/>
      </c>
      <c r="L80" s="124"/>
      <c r="M80" s="125" t="str">
        <f t="shared" si="20"/>
        <v/>
      </c>
      <c r="N80" s="126" t="str">
        <f t="shared" si="21"/>
        <v/>
      </c>
      <c r="O80" s="127" t="str">
        <f t="shared" si="22"/>
        <v/>
      </c>
      <c r="P80" s="128" t="str">
        <f t="shared" si="23"/>
        <v/>
      </c>
      <c r="Q80" s="137" t="str">
        <f t="shared" si="24"/>
        <v/>
      </c>
      <c r="R80" s="138" t="str">
        <f t="shared" si="25"/>
        <v/>
      </c>
      <c r="S80" s="139"/>
      <c r="T80" s="139"/>
      <c r="U80" s="139"/>
      <c r="V80" s="139"/>
      <c r="W80" s="140" t="str">
        <f>IF(IFERROR(INDEX(OB!$G:$G,MATCH('STARTUP DRIVE REPORT'!$A:$A,OB!$A:$A,0)),"")=0,"",IFERROR(INDEX(OB!$G:$G,MATCH('STARTUP DRIVE REPORT'!$A:$A,OB!$A:$A,0)),""))</f>
        <v/>
      </c>
      <c r="X80" s="139"/>
      <c r="Y80" s="139"/>
      <c r="Z80" s="139"/>
      <c r="AA80" s="139"/>
      <c r="AB80" s="139"/>
      <c r="AC80" s="139"/>
      <c r="AD80" s="139"/>
      <c r="AE80" s="139"/>
      <c r="AF80" s="139"/>
      <c r="AG80" s="139"/>
      <c r="AH80" s="110"/>
      <c r="AI80" s="110"/>
      <c r="AJ80" s="145"/>
      <c r="AK80" s="146"/>
      <c r="AL80" s="147"/>
      <c r="AM80" s="148"/>
      <c r="AQ80">
        <v>2</v>
      </c>
    </row>
    <row r="81" spans="1:43" ht="15.75" customHeight="1">
      <c r="A81" s="107">
        <f t="shared" si="19"/>
        <v>77</v>
      </c>
      <c r="B81" s="108" t="str">
        <f>IF(IFERROR(INDEX(OB!$B:$B,MATCH('STARTUP DRIVE REPORT'!$A:$A,OB!$A:$A,0)),"")=0,"",IFERROR(INDEX(OB!$B:$B,MATCH('STARTUP DRIVE REPORT'!$A:$A,OB!$A:$A,0)),""))</f>
        <v/>
      </c>
      <c r="C81" s="109"/>
      <c r="D81" s="109"/>
      <c r="E81" s="110"/>
      <c r="F81" s="110"/>
      <c r="G81" s="110"/>
      <c r="H81" s="110"/>
      <c r="I81" s="110"/>
      <c r="J81" s="123" t="str">
        <f>IFERROR((IF(B81="","",OB!$K$3)),"")</f>
        <v/>
      </c>
      <c r="K81" s="123" t="str">
        <f>IF(IFERROR(INDEX(OB!$K:$K,MATCH('STARTUP DRIVE REPORT'!$A:$A,OB!$A:$A,0)),"")=0,"",IFERROR(INDEX(OB!$K:$K,MATCH('STARTUP DRIVE REPORT'!$A:$A,OB!$A:$A,0)),""))</f>
        <v/>
      </c>
      <c r="L81" s="124"/>
      <c r="M81" s="125" t="str">
        <f t="shared" si="20"/>
        <v/>
      </c>
      <c r="N81" s="126" t="str">
        <f t="shared" si="21"/>
        <v/>
      </c>
      <c r="O81" s="127" t="str">
        <f t="shared" si="22"/>
        <v/>
      </c>
      <c r="P81" s="128" t="str">
        <f t="shared" si="23"/>
        <v/>
      </c>
      <c r="Q81" s="137" t="str">
        <f t="shared" si="24"/>
        <v/>
      </c>
      <c r="R81" s="138" t="str">
        <f t="shared" si="25"/>
        <v/>
      </c>
      <c r="S81" s="139"/>
      <c r="T81" s="139"/>
      <c r="U81" s="139"/>
      <c r="V81" s="139"/>
      <c r="W81" s="140" t="str">
        <f>IF(IFERROR(INDEX(OB!$G:$G,MATCH('STARTUP DRIVE REPORT'!$A:$A,OB!$A:$A,0)),"")=0,"",IFERROR(INDEX(OB!$G:$G,MATCH('STARTUP DRIVE REPORT'!$A:$A,OB!$A:$A,0)),""))</f>
        <v/>
      </c>
      <c r="X81" s="139"/>
      <c r="Y81" s="139"/>
      <c r="Z81" s="139"/>
      <c r="AA81" s="139"/>
      <c r="AB81" s="139"/>
      <c r="AC81" s="139"/>
      <c r="AD81" s="139"/>
      <c r="AE81" s="139"/>
      <c r="AF81" s="139"/>
      <c r="AG81" s="139"/>
      <c r="AH81" s="110"/>
      <c r="AI81" s="110"/>
      <c r="AJ81" s="145"/>
      <c r="AK81" s="146"/>
      <c r="AL81" s="147"/>
      <c r="AM81" s="148"/>
      <c r="AQ81">
        <v>2</v>
      </c>
    </row>
    <row r="82" spans="1:43" ht="15.75" customHeight="1">
      <c r="A82" s="107">
        <f t="shared" si="19"/>
        <v>78</v>
      </c>
      <c r="B82" s="108" t="str">
        <f>IF(IFERROR(INDEX(OB!$B:$B,MATCH('STARTUP DRIVE REPORT'!$A:$A,OB!$A:$A,0)),"")=0,"",IFERROR(INDEX(OB!$B:$B,MATCH('STARTUP DRIVE REPORT'!$A:$A,OB!$A:$A,0)),""))</f>
        <v/>
      </c>
      <c r="C82" s="109"/>
      <c r="D82" s="109"/>
      <c r="E82" s="110"/>
      <c r="F82" s="110"/>
      <c r="G82" s="110"/>
      <c r="H82" s="110"/>
      <c r="I82" s="110"/>
      <c r="J82" s="123" t="str">
        <f>IFERROR((IF(B82="","",OB!$K$3)),"")</f>
        <v/>
      </c>
      <c r="K82" s="123" t="str">
        <f>IF(IFERROR(INDEX(OB!$K:$K,MATCH('STARTUP DRIVE REPORT'!$A:$A,OB!$A:$A,0)),"")=0,"",IFERROR(INDEX(OB!$K:$K,MATCH('STARTUP DRIVE REPORT'!$A:$A,OB!$A:$A,0)),""))</f>
        <v/>
      </c>
      <c r="L82" s="124"/>
      <c r="M82" s="125" t="str">
        <f t="shared" si="20"/>
        <v/>
      </c>
      <c r="N82" s="126" t="str">
        <f t="shared" si="21"/>
        <v/>
      </c>
      <c r="O82" s="127" t="str">
        <f t="shared" si="22"/>
        <v/>
      </c>
      <c r="P82" s="128" t="str">
        <f t="shared" si="23"/>
        <v/>
      </c>
      <c r="Q82" s="137" t="str">
        <f t="shared" si="24"/>
        <v/>
      </c>
      <c r="R82" s="138" t="str">
        <f t="shared" si="25"/>
        <v/>
      </c>
      <c r="S82" s="139"/>
      <c r="T82" s="139"/>
      <c r="U82" s="139"/>
      <c r="V82" s="139"/>
      <c r="W82" s="140" t="str">
        <f>IF(IFERROR(INDEX(OB!$G:$G,MATCH('STARTUP DRIVE REPORT'!$A:$A,OB!$A:$A,0)),"")=0,"",IFERROR(INDEX(OB!$G:$G,MATCH('STARTUP DRIVE REPORT'!$A:$A,OB!$A:$A,0)),""))</f>
        <v/>
      </c>
      <c r="X82" s="139"/>
      <c r="Y82" s="139"/>
      <c r="Z82" s="139"/>
      <c r="AA82" s="139"/>
      <c r="AB82" s="139"/>
      <c r="AC82" s="139"/>
      <c r="AD82" s="139"/>
      <c r="AE82" s="139"/>
      <c r="AF82" s="139"/>
      <c r="AG82" s="139"/>
      <c r="AH82" s="110"/>
      <c r="AI82" s="110"/>
      <c r="AJ82" s="145"/>
      <c r="AK82" s="146"/>
      <c r="AL82" s="147"/>
      <c r="AM82" s="148"/>
      <c r="AQ82">
        <v>2</v>
      </c>
    </row>
    <row r="83" spans="1:43" ht="15.75" customHeight="1">
      <c r="A83" s="107">
        <f t="shared" si="19"/>
        <v>79</v>
      </c>
      <c r="B83" s="108" t="str">
        <f>IF(IFERROR(INDEX(OB!$B:$B,MATCH('STARTUP DRIVE REPORT'!$A:$A,OB!$A:$A,0)),"")=0,"",IFERROR(INDEX(OB!$B:$B,MATCH('STARTUP DRIVE REPORT'!$A:$A,OB!$A:$A,0)),""))</f>
        <v/>
      </c>
      <c r="C83" s="109"/>
      <c r="D83" s="109"/>
      <c r="E83" s="110"/>
      <c r="F83" s="110"/>
      <c r="G83" s="110"/>
      <c r="H83" s="110"/>
      <c r="I83" s="110"/>
      <c r="J83" s="123" t="str">
        <f>IFERROR((IF(B83="","",OB!$K$3)),"")</f>
        <v/>
      </c>
      <c r="K83" s="123" t="str">
        <f>IF(IFERROR(INDEX(OB!$K:$K,MATCH('STARTUP DRIVE REPORT'!$A:$A,OB!$A:$A,0)),"")=0,"",IFERROR(INDEX(OB!$K:$K,MATCH('STARTUP DRIVE REPORT'!$A:$A,OB!$A:$A,0)),""))</f>
        <v/>
      </c>
      <c r="L83" s="124"/>
      <c r="M83" s="125" t="str">
        <f t="shared" si="20"/>
        <v/>
      </c>
      <c r="N83" s="126" t="str">
        <f t="shared" si="21"/>
        <v/>
      </c>
      <c r="O83" s="127" t="str">
        <f t="shared" si="22"/>
        <v/>
      </c>
      <c r="P83" s="128" t="str">
        <f t="shared" si="23"/>
        <v/>
      </c>
      <c r="Q83" s="137" t="str">
        <f t="shared" si="24"/>
        <v/>
      </c>
      <c r="R83" s="138" t="str">
        <f t="shared" si="25"/>
        <v/>
      </c>
      <c r="S83" s="139"/>
      <c r="T83" s="139"/>
      <c r="U83" s="139"/>
      <c r="V83" s="139"/>
      <c r="W83" s="140" t="str">
        <f>IF(IFERROR(INDEX(OB!$G:$G,MATCH('STARTUP DRIVE REPORT'!$A:$A,OB!$A:$A,0)),"")=0,"",IFERROR(INDEX(OB!$G:$G,MATCH('STARTUP DRIVE REPORT'!$A:$A,OB!$A:$A,0)),""))</f>
        <v/>
      </c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10"/>
      <c r="AI83" s="110"/>
      <c r="AJ83" s="145"/>
      <c r="AK83" s="146"/>
      <c r="AL83" s="147"/>
      <c r="AM83" s="148"/>
      <c r="AQ83">
        <v>2</v>
      </c>
    </row>
    <row r="84" spans="1:43" ht="15.75" customHeight="1">
      <c r="A84" s="107">
        <f t="shared" si="19"/>
        <v>80</v>
      </c>
      <c r="B84" s="108" t="str">
        <f>IF(IFERROR(INDEX(OB!$B:$B,MATCH('STARTUP DRIVE REPORT'!$A:$A,OB!$A:$A,0)),"")=0,"",IFERROR(INDEX(OB!$B:$B,MATCH('STARTUP DRIVE REPORT'!$A:$A,OB!$A:$A,0)),""))</f>
        <v/>
      </c>
      <c r="C84" s="109"/>
      <c r="D84" s="109"/>
      <c r="E84" s="110"/>
      <c r="F84" s="110"/>
      <c r="G84" s="110"/>
      <c r="H84" s="110"/>
      <c r="I84" s="110"/>
      <c r="J84" s="123" t="str">
        <f>IFERROR((IF(B84="","",OB!$K$3)),"")</f>
        <v/>
      </c>
      <c r="K84" s="123" t="str">
        <f>IF(IFERROR(INDEX(OB!$K:$K,MATCH('STARTUP DRIVE REPORT'!$A:$A,OB!$A:$A,0)),"")=0,"",IFERROR(INDEX(OB!$K:$K,MATCH('STARTUP DRIVE REPORT'!$A:$A,OB!$A:$A,0)),""))</f>
        <v/>
      </c>
      <c r="L84" s="124"/>
      <c r="M84" s="125" t="str">
        <f t="shared" si="20"/>
        <v/>
      </c>
      <c r="N84" s="126" t="str">
        <f t="shared" si="21"/>
        <v/>
      </c>
      <c r="O84" s="127" t="str">
        <f t="shared" si="22"/>
        <v/>
      </c>
      <c r="P84" s="128" t="str">
        <f t="shared" si="23"/>
        <v/>
      </c>
      <c r="Q84" s="137" t="str">
        <f t="shared" si="24"/>
        <v/>
      </c>
      <c r="R84" s="138" t="str">
        <f t="shared" si="25"/>
        <v/>
      </c>
      <c r="S84" s="139"/>
      <c r="T84" s="139"/>
      <c r="U84" s="139"/>
      <c r="V84" s="139"/>
      <c r="W84" s="140" t="str">
        <f>IF(IFERROR(INDEX(OB!$G:$G,MATCH('STARTUP DRIVE REPORT'!$A:$A,OB!$A:$A,0)),"")=0,"",IFERROR(INDEX(OB!$G:$G,MATCH('STARTUP DRIVE REPORT'!$A:$A,OB!$A:$A,0)),""))</f>
        <v/>
      </c>
      <c r="X84" s="139"/>
      <c r="Y84" s="139"/>
      <c r="Z84" s="139"/>
      <c r="AA84" s="139"/>
      <c r="AB84" s="139"/>
      <c r="AC84" s="139"/>
      <c r="AD84" s="139"/>
      <c r="AE84" s="139"/>
      <c r="AF84" s="139"/>
      <c r="AG84" s="139"/>
      <c r="AH84" s="110"/>
      <c r="AI84" s="110"/>
      <c r="AJ84" s="145"/>
      <c r="AK84" s="146"/>
      <c r="AL84" s="147"/>
      <c r="AM84" s="148"/>
      <c r="AQ84">
        <v>2</v>
      </c>
    </row>
    <row r="85" spans="1:43" ht="15.75" customHeight="1">
      <c r="A85" s="107">
        <f t="shared" si="19"/>
        <v>81</v>
      </c>
      <c r="B85" s="108" t="str">
        <f>IF(IFERROR(INDEX(OB!$B:$B,MATCH('STARTUP DRIVE REPORT'!$A:$A,OB!$A:$A,0)),"")=0,"",IFERROR(INDEX(OB!$B:$B,MATCH('STARTUP DRIVE REPORT'!$A:$A,OB!$A:$A,0)),""))</f>
        <v/>
      </c>
      <c r="C85" s="109"/>
      <c r="D85" s="109"/>
      <c r="E85" s="110"/>
      <c r="F85" s="110"/>
      <c r="G85" s="110"/>
      <c r="H85" s="110"/>
      <c r="I85" s="110"/>
      <c r="J85" s="123" t="str">
        <f>IFERROR((IF(B85="","",OB!$K$3)),"")</f>
        <v/>
      </c>
      <c r="K85" s="123" t="str">
        <f>IF(IFERROR(INDEX(OB!$K:$K,MATCH('STARTUP DRIVE REPORT'!$A:$A,OB!$A:$A,0)),"")=0,"",IFERROR(INDEX(OB!$K:$K,MATCH('STARTUP DRIVE REPORT'!$A:$A,OB!$A:$A,0)),""))</f>
        <v/>
      </c>
      <c r="L85" s="124"/>
      <c r="M85" s="125" t="str">
        <f t="shared" si="20"/>
        <v/>
      </c>
      <c r="N85" s="126" t="str">
        <f t="shared" si="21"/>
        <v/>
      </c>
      <c r="O85" s="127" t="str">
        <f t="shared" si="22"/>
        <v/>
      </c>
      <c r="P85" s="128" t="str">
        <f t="shared" si="23"/>
        <v/>
      </c>
      <c r="Q85" s="137" t="str">
        <f t="shared" si="24"/>
        <v/>
      </c>
      <c r="R85" s="138" t="str">
        <f t="shared" si="25"/>
        <v/>
      </c>
      <c r="S85" s="139"/>
      <c r="T85" s="139"/>
      <c r="U85" s="139"/>
      <c r="V85" s="139"/>
      <c r="W85" s="140" t="str">
        <f>IF(IFERROR(INDEX(OB!$G:$G,MATCH('STARTUP DRIVE REPORT'!$A:$A,OB!$A:$A,0)),"")=0,"",IFERROR(INDEX(OB!$G:$G,MATCH('STARTUP DRIVE REPORT'!$A:$A,OB!$A:$A,0)),""))</f>
        <v/>
      </c>
      <c r="X85" s="139"/>
      <c r="Y85" s="139"/>
      <c r="Z85" s="139"/>
      <c r="AA85" s="139"/>
      <c r="AB85" s="139"/>
      <c r="AC85" s="139"/>
      <c r="AD85" s="139"/>
      <c r="AE85" s="139"/>
      <c r="AF85" s="139"/>
      <c r="AG85" s="139"/>
      <c r="AH85" s="110"/>
      <c r="AI85" s="110"/>
      <c r="AJ85" s="145"/>
      <c r="AK85" s="146"/>
      <c r="AL85" s="147"/>
      <c r="AM85" s="148"/>
      <c r="AQ85">
        <v>2</v>
      </c>
    </row>
    <row r="86" spans="1:43" ht="15.75" customHeight="1">
      <c r="A86" s="107">
        <f t="shared" si="19"/>
        <v>82</v>
      </c>
      <c r="B86" s="108" t="str">
        <f>IF(IFERROR(INDEX(OB!$B:$B,MATCH('STARTUP DRIVE REPORT'!$A:$A,OB!$A:$A,0)),"")=0,"",IFERROR(INDEX(OB!$B:$B,MATCH('STARTUP DRIVE REPORT'!$A:$A,OB!$A:$A,0)),""))</f>
        <v/>
      </c>
      <c r="C86" s="109"/>
      <c r="D86" s="109"/>
      <c r="E86" s="110"/>
      <c r="F86" s="110"/>
      <c r="G86" s="110"/>
      <c r="H86" s="110"/>
      <c r="I86" s="110"/>
      <c r="J86" s="123" t="str">
        <f>IFERROR((IF(B86="","",OB!$K$3)),"")</f>
        <v/>
      </c>
      <c r="K86" s="123" t="str">
        <f>IF(IFERROR(INDEX(OB!$K:$K,MATCH('STARTUP DRIVE REPORT'!$A:$A,OB!$A:$A,0)),"")=0,"",IFERROR(INDEX(OB!$K:$K,MATCH('STARTUP DRIVE REPORT'!$A:$A,OB!$A:$A,0)),""))</f>
        <v/>
      </c>
      <c r="L86" s="124"/>
      <c r="M86" s="125" t="str">
        <f t="shared" si="20"/>
        <v/>
      </c>
      <c r="N86" s="126" t="str">
        <f t="shared" si="21"/>
        <v/>
      </c>
      <c r="O86" s="127" t="str">
        <f t="shared" si="22"/>
        <v/>
      </c>
      <c r="P86" s="128" t="str">
        <f t="shared" si="23"/>
        <v/>
      </c>
      <c r="Q86" s="137" t="str">
        <f t="shared" si="24"/>
        <v/>
      </c>
      <c r="R86" s="138" t="str">
        <f t="shared" si="25"/>
        <v/>
      </c>
      <c r="S86" s="139"/>
      <c r="T86" s="139"/>
      <c r="U86" s="139"/>
      <c r="V86" s="139"/>
      <c r="W86" s="140" t="str">
        <f>IF(IFERROR(INDEX(OB!$G:$G,MATCH('STARTUP DRIVE REPORT'!$A:$A,OB!$A:$A,0)),"")=0,"",IFERROR(INDEX(OB!$G:$G,MATCH('STARTUP DRIVE REPORT'!$A:$A,OB!$A:$A,0)),""))</f>
        <v/>
      </c>
      <c r="X86" s="139"/>
      <c r="Y86" s="139"/>
      <c r="Z86" s="139"/>
      <c r="AA86" s="139"/>
      <c r="AB86" s="139"/>
      <c r="AC86" s="139"/>
      <c r="AD86" s="139"/>
      <c r="AE86" s="139"/>
      <c r="AF86" s="139"/>
      <c r="AG86" s="139"/>
      <c r="AH86" s="110"/>
      <c r="AI86" s="110"/>
      <c r="AJ86" s="145"/>
      <c r="AK86" s="146"/>
      <c r="AL86" s="147"/>
      <c r="AM86" s="148"/>
      <c r="AQ86">
        <v>2</v>
      </c>
    </row>
    <row r="87" spans="1:43" ht="15.75" customHeight="1">
      <c r="A87" s="107">
        <f t="shared" si="19"/>
        <v>83</v>
      </c>
      <c r="B87" s="108" t="str">
        <f>IF(IFERROR(INDEX(OB!$B:$B,MATCH('STARTUP DRIVE REPORT'!$A:$A,OB!$A:$A,0)),"")=0,"",IFERROR(INDEX(OB!$B:$B,MATCH('STARTUP DRIVE REPORT'!$A:$A,OB!$A:$A,0)),""))</f>
        <v/>
      </c>
      <c r="C87" s="109"/>
      <c r="D87" s="109"/>
      <c r="E87" s="110"/>
      <c r="F87" s="110"/>
      <c r="G87" s="110"/>
      <c r="H87" s="110"/>
      <c r="I87" s="110"/>
      <c r="J87" s="123" t="str">
        <f>IFERROR((IF(B87="","",OB!$K$3)),"")</f>
        <v/>
      </c>
      <c r="K87" s="123" t="str">
        <f>IF(IFERROR(INDEX(OB!$K:$K,MATCH('STARTUP DRIVE REPORT'!$A:$A,OB!$A:$A,0)),"")=0,"",IFERROR(INDEX(OB!$K:$K,MATCH('STARTUP DRIVE REPORT'!$A:$A,OB!$A:$A,0)),""))</f>
        <v/>
      </c>
      <c r="L87" s="124"/>
      <c r="M87" s="125" t="str">
        <f t="shared" si="20"/>
        <v/>
      </c>
      <c r="N87" s="126" t="str">
        <f t="shared" si="21"/>
        <v/>
      </c>
      <c r="O87" s="127" t="str">
        <f t="shared" si="22"/>
        <v/>
      </c>
      <c r="P87" s="128" t="str">
        <f t="shared" si="23"/>
        <v/>
      </c>
      <c r="Q87" s="137" t="str">
        <f t="shared" si="24"/>
        <v/>
      </c>
      <c r="R87" s="138" t="str">
        <f t="shared" si="25"/>
        <v/>
      </c>
      <c r="S87" s="139"/>
      <c r="T87" s="139"/>
      <c r="U87" s="139"/>
      <c r="V87" s="139"/>
      <c r="W87" s="140" t="str">
        <f>IF(IFERROR(INDEX(OB!$G:$G,MATCH('STARTUP DRIVE REPORT'!$A:$A,OB!$A:$A,0)),"")=0,"",IFERROR(INDEX(OB!$G:$G,MATCH('STARTUP DRIVE REPORT'!$A:$A,OB!$A:$A,0)),""))</f>
        <v/>
      </c>
      <c r="X87" s="139"/>
      <c r="Y87" s="139"/>
      <c r="Z87" s="139"/>
      <c r="AA87" s="139"/>
      <c r="AB87" s="139"/>
      <c r="AC87" s="139"/>
      <c r="AD87" s="139"/>
      <c r="AE87" s="139"/>
      <c r="AF87" s="139"/>
      <c r="AG87" s="139"/>
      <c r="AH87" s="110"/>
      <c r="AI87" s="110"/>
      <c r="AJ87" s="145"/>
      <c r="AK87" s="146"/>
      <c r="AL87" s="147"/>
      <c r="AM87" s="148"/>
      <c r="AQ87">
        <v>2</v>
      </c>
    </row>
    <row r="88" spans="1:43" ht="15.75" customHeight="1">
      <c r="A88" s="107">
        <f t="shared" si="19"/>
        <v>84</v>
      </c>
      <c r="B88" s="108" t="str">
        <f>IF(IFERROR(INDEX(OB!$B:$B,MATCH('STARTUP DRIVE REPORT'!$A:$A,OB!$A:$A,0)),"")=0,"",IFERROR(INDEX(OB!$B:$B,MATCH('STARTUP DRIVE REPORT'!$A:$A,OB!$A:$A,0)),""))</f>
        <v/>
      </c>
      <c r="C88" s="109"/>
      <c r="D88" s="109"/>
      <c r="E88" s="110"/>
      <c r="F88" s="110"/>
      <c r="G88" s="110"/>
      <c r="H88" s="110"/>
      <c r="I88" s="110"/>
      <c r="J88" s="123" t="str">
        <f>IFERROR((IF(B88="","",OB!$K$3)),"")</f>
        <v/>
      </c>
      <c r="K88" s="123" t="str">
        <f>IF(IFERROR(INDEX(OB!$K:$K,MATCH('STARTUP DRIVE REPORT'!$A:$A,OB!$A:$A,0)),"")=0,"",IFERROR(INDEX(OB!$K:$K,MATCH('STARTUP DRIVE REPORT'!$A:$A,OB!$A:$A,0)),""))</f>
        <v/>
      </c>
      <c r="L88" s="124"/>
      <c r="M88" s="125" t="str">
        <f t="shared" si="20"/>
        <v/>
      </c>
      <c r="N88" s="126" t="str">
        <f t="shared" si="21"/>
        <v/>
      </c>
      <c r="O88" s="127" t="str">
        <f t="shared" si="22"/>
        <v/>
      </c>
      <c r="P88" s="128" t="str">
        <f t="shared" si="23"/>
        <v/>
      </c>
      <c r="Q88" s="137" t="str">
        <f t="shared" si="24"/>
        <v/>
      </c>
      <c r="R88" s="138" t="str">
        <f t="shared" si="25"/>
        <v/>
      </c>
      <c r="S88" s="139"/>
      <c r="T88" s="139"/>
      <c r="U88" s="139"/>
      <c r="V88" s="139"/>
      <c r="W88" s="140" t="str">
        <f>IF(IFERROR(INDEX(OB!$G:$G,MATCH('STARTUP DRIVE REPORT'!$A:$A,OB!$A:$A,0)),"")=0,"",IFERROR(INDEX(OB!$G:$G,MATCH('STARTUP DRIVE REPORT'!$A:$A,OB!$A:$A,0)),""))</f>
        <v/>
      </c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10"/>
      <c r="AI88" s="110"/>
      <c r="AJ88" s="145"/>
      <c r="AK88" s="146"/>
      <c r="AL88" s="147"/>
      <c r="AM88" s="148"/>
      <c r="AQ88">
        <v>2</v>
      </c>
    </row>
    <row r="89" spans="1:43" ht="15.75" customHeight="1">
      <c r="A89" s="107">
        <f t="shared" si="19"/>
        <v>85</v>
      </c>
      <c r="B89" s="108" t="str">
        <f>IF(IFERROR(INDEX(OB!$B:$B,MATCH('STARTUP DRIVE REPORT'!$A:$A,OB!$A:$A,0)),"")=0,"",IFERROR(INDEX(OB!$B:$B,MATCH('STARTUP DRIVE REPORT'!$A:$A,OB!$A:$A,0)),""))</f>
        <v/>
      </c>
      <c r="C89" s="109"/>
      <c r="D89" s="109"/>
      <c r="E89" s="110"/>
      <c r="F89" s="110"/>
      <c r="G89" s="110"/>
      <c r="H89" s="110"/>
      <c r="I89" s="110"/>
      <c r="J89" s="123" t="str">
        <f>IFERROR((IF(B89="","",OB!$K$3)),"")</f>
        <v/>
      </c>
      <c r="K89" s="123" t="str">
        <f>IF(IFERROR(INDEX(OB!$K:$K,MATCH('STARTUP DRIVE REPORT'!$A:$A,OB!$A:$A,0)),"")=0,"",IFERROR(INDEX(OB!$K:$K,MATCH('STARTUP DRIVE REPORT'!$A:$A,OB!$A:$A,0)),""))</f>
        <v/>
      </c>
      <c r="L89" s="124"/>
      <c r="M89" s="125" t="str">
        <f t="shared" si="20"/>
        <v/>
      </c>
      <c r="N89" s="126" t="str">
        <f t="shared" si="21"/>
        <v/>
      </c>
      <c r="O89" s="127" t="str">
        <f t="shared" si="22"/>
        <v/>
      </c>
      <c r="P89" s="128" t="str">
        <f t="shared" si="23"/>
        <v/>
      </c>
      <c r="Q89" s="137" t="str">
        <f t="shared" si="24"/>
        <v/>
      </c>
      <c r="R89" s="138" t="str">
        <f t="shared" si="25"/>
        <v/>
      </c>
      <c r="S89" s="139"/>
      <c r="T89" s="139"/>
      <c r="U89" s="139"/>
      <c r="V89" s="139"/>
      <c r="W89" s="140" t="str">
        <f>IF(IFERROR(INDEX(OB!$G:$G,MATCH('STARTUP DRIVE REPORT'!$A:$A,OB!$A:$A,0)),"")=0,"",IFERROR(INDEX(OB!$G:$G,MATCH('STARTUP DRIVE REPORT'!$A:$A,OB!$A:$A,0)),""))</f>
        <v/>
      </c>
      <c r="X89" s="139"/>
      <c r="Y89" s="139"/>
      <c r="Z89" s="139"/>
      <c r="AA89" s="139"/>
      <c r="AB89" s="139"/>
      <c r="AC89" s="139"/>
      <c r="AD89" s="139"/>
      <c r="AE89" s="139"/>
      <c r="AF89" s="139"/>
      <c r="AG89" s="139"/>
      <c r="AH89" s="110"/>
      <c r="AI89" s="110"/>
      <c r="AJ89" s="145"/>
      <c r="AK89" s="146"/>
      <c r="AL89" s="147"/>
      <c r="AM89" s="148"/>
      <c r="AQ89">
        <v>2</v>
      </c>
    </row>
    <row r="90" spans="1:43" ht="15.75" customHeight="1">
      <c r="A90" s="107">
        <f t="shared" si="19"/>
        <v>86</v>
      </c>
      <c r="B90" s="108" t="str">
        <f>IF(IFERROR(INDEX(OB!$B:$B,MATCH('STARTUP DRIVE REPORT'!$A:$A,OB!$A:$A,0)),"")=0,"",IFERROR(INDEX(OB!$B:$B,MATCH('STARTUP DRIVE REPORT'!$A:$A,OB!$A:$A,0)),""))</f>
        <v/>
      </c>
      <c r="C90" s="109"/>
      <c r="D90" s="109"/>
      <c r="E90" s="110"/>
      <c r="F90" s="110"/>
      <c r="G90" s="110"/>
      <c r="H90" s="110"/>
      <c r="I90" s="110"/>
      <c r="J90" s="123" t="str">
        <f>IFERROR((IF(B90="","",OB!$K$3)),"")</f>
        <v/>
      </c>
      <c r="K90" s="123" t="str">
        <f>IF(IFERROR(INDEX(OB!$K:$K,MATCH('STARTUP DRIVE REPORT'!$A:$A,OB!$A:$A,0)),"")=0,"",IFERROR(INDEX(OB!$K:$K,MATCH('STARTUP DRIVE REPORT'!$A:$A,OB!$A:$A,0)),""))</f>
        <v/>
      </c>
      <c r="L90" s="124"/>
      <c r="M90" s="125" t="str">
        <f t="shared" si="20"/>
        <v/>
      </c>
      <c r="N90" s="126" t="str">
        <f t="shared" si="21"/>
        <v/>
      </c>
      <c r="O90" s="127" t="str">
        <f t="shared" si="22"/>
        <v/>
      </c>
      <c r="P90" s="128" t="str">
        <f t="shared" si="23"/>
        <v/>
      </c>
      <c r="Q90" s="137" t="str">
        <f t="shared" si="24"/>
        <v/>
      </c>
      <c r="R90" s="138" t="str">
        <f t="shared" si="25"/>
        <v/>
      </c>
      <c r="S90" s="139"/>
      <c r="T90" s="139"/>
      <c r="U90" s="139"/>
      <c r="V90" s="139"/>
      <c r="W90" s="140" t="str">
        <f>IF(IFERROR(INDEX(OB!$G:$G,MATCH('STARTUP DRIVE REPORT'!$A:$A,OB!$A:$A,0)),"")=0,"",IFERROR(INDEX(OB!$G:$G,MATCH('STARTUP DRIVE REPORT'!$A:$A,OB!$A:$A,0)),""))</f>
        <v/>
      </c>
      <c r="X90" s="139"/>
      <c r="Y90" s="139"/>
      <c r="Z90" s="139"/>
      <c r="AA90" s="139"/>
      <c r="AB90" s="139"/>
      <c r="AC90" s="139"/>
      <c r="AD90" s="139"/>
      <c r="AE90" s="139"/>
      <c r="AF90" s="139"/>
      <c r="AG90" s="139"/>
      <c r="AH90" s="110"/>
      <c r="AI90" s="110"/>
      <c r="AJ90" s="145"/>
      <c r="AK90" s="146"/>
      <c r="AL90" s="147"/>
      <c r="AM90" s="148"/>
      <c r="AQ90">
        <v>2</v>
      </c>
    </row>
    <row r="91" spans="1:43" ht="15.75" customHeight="1">
      <c r="A91" s="107">
        <f t="shared" si="19"/>
        <v>87</v>
      </c>
      <c r="B91" s="108" t="str">
        <f>IF(IFERROR(INDEX(OB!$B:$B,MATCH('STARTUP DRIVE REPORT'!$A:$A,OB!$A:$A,0)),"")=0,"",IFERROR(INDEX(OB!$B:$B,MATCH('STARTUP DRIVE REPORT'!$A:$A,OB!$A:$A,0)),""))</f>
        <v/>
      </c>
      <c r="C91" s="109"/>
      <c r="D91" s="109"/>
      <c r="E91" s="110"/>
      <c r="F91" s="110"/>
      <c r="G91" s="110"/>
      <c r="H91" s="110"/>
      <c r="I91" s="110"/>
      <c r="J91" s="123" t="str">
        <f>IFERROR((IF(B91="","",OB!$K$3)),"")</f>
        <v/>
      </c>
      <c r="K91" s="123" t="str">
        <f>IF(IFERROR(INDEX(OB!$K:$K,MATCH('STARTUP DRIVE REPORT'!$A:$A,OB!$A:$A,0)),"")=0,"",IFERROR(INDEX(OB!$K:$K,MATCH('STARTUP DRIVE REPORT'!$A:$A,OB!$A:$A,0)),""))</f>
        <v/>
      </c>
      <c r="L91" s="124"/>
      <c r="M91" s="125" t="str">
        <f t="shared" si="20"/>
        <v/>
      </c>
      <c r="N91" s="126" t="str">
        <f t="shared" si="21"/>
        <v/>
      </c>
      <c r="O91" s="127" t="str">
        <f t="shared" si="22"/>
        <v/>
      </c>
      <c r="P91" s="128" t="str">
        <f t="shared" si="23"/>
        <v/>
      </c>
      <c r="Q91" s="137" t="str">
        <f t="shared" si="24"/>
        <v/>
      </c>
      <c r="R91" s="138" t="str">
        <f t="shared" si="25"/>
        <v/>
      </c>
      <c r="S91" s="139"/>
      <c r="T91" s="139"/>
      <c r="U91" s="139"/>
      <c r="V91" s="139"/>
      <c r="W91" s="140" t="str">
        <f>IF(IFERROR(INDEX(OB!$G:$G,MATCH('STARTUP DRIVE REPORT'!$A:$A,OB!$A:$A,0)),"")=0,"",IFERROR(INDEX(OB!$G:$G,MATCH('STARTUP DRIVE REPORT'!$A:$A,OB!$A:$A,0)),""))</f>
        <v/>
      </c>
      <c r="X91" s="139"/>
      <c r="Y91" s="139"/>
      <c r="Z91" s="139"/>
      <c r="AA91" s="139"/>
      <c r="AB91" s="139"/>
      <c r="AC91" s="139"/>
      <c r="AD91" s="139"/>
      <c r="AE91" s="139"/>
      <c r="AF91" s="139"/>
      <c r="AG91" s="139"/>
      <c r="AH91" s="110"/>
      <c r="AI91" s="110"/>
      <c r="AJ91" s="145"/>
      <c r="AK91" s="146"/>
      <c r="AL91" s="147"/>
      <c r="AM91" s="148"/>
      <c r="AQ91">
        <v>2</v>
      </c>
    </row>
    <row r="92" spans="1:43" ht="15.75" customHeight="1">
      <c r="A92" s="107">
        <f t="shared" si="19"/>
        <v>88</v>
      </c>
      <c r="B92" s="108" t="str">
        <f>IF(IFERROR(INDEX(OB!$B:$B,MATCH('STARTUP DRIVE REPORT'!$A:$A,OB!$A:$A,0)),"")=0,"",IFERROR(INDEX(OB!$B:$B,MATCH('STARTUP DRIVE REPORT'!$A:$A,OB!$A:$A,0)),""))</f>
        <v/>
      </c>
      <c r="C92" s="109"/>
      <c r="D92" s="109"/>
      <c r="E92" s="110"/>
      <c r="F92" s="110"/>
      <c r="G92" s="110"/>
      <c r="H92" s="110"/>
      <c r="I92" s="110"/>
      <c r="J92" s="123" t="str">
        <f>IFERROR((IF(B92="","",OB!$K$3)),"")</f>
        <v/>
      </c>
      <c r="K92" s="123" t="str">
        <f>IF(IFERROR(INDEX(OB!$K:$K,MATCH('STARTUP DRIVE REPORT'!$A:$A,OB!$A:$A,0)),"")=0,"",IFERROR(INDEX(OB!$K:$K,MATCH('STARTUP DRIVE REPORT'!$A:$A,OB!$A:$A,0)),""))</f>
        <v/>
      </c>
      <c r="L92" s="124"/>
      <c r="M92" s="125" t="str">
        <f t="shared" si="20"/>
        <v/>
      </c>
      <c r="N92" s="126" t="str">
        <f t="shared" si="21"/>
        <v/>
      </c>
      <c r="O92" s="127" t="str">
        <f t="shared" si="22"/>
        <v/>
      </c>
      <c r="P92" s="128" t="str">
        <f t="shared" si="23"/>
        <v/>
      </c>
      <c r="Q92" s="137" t="str">
        <f t="shared" si="24"/>
        <v/>
      </c>
      <c r="R92" s="138" t="str">
        <f t="shared" si="25"/>
        <v/>
      </c>
      <c r="S92" s="139"/>
      <c r="T92" s="139"/>
      <c r="U92" s="139"/>
      <c r="V92" s="139"/>
      <c r="W92" s="140" t="str">
        <f>IF(IFERROR(INDEX(OB!$G:$G,MATCH('STARTUP DRIVE REPORT'!$A:$A,OB!$A:$A,0)),"")=0,"",IFERROR(INDEX(OB!$G:$G,MATCH('STARTUP DRIVE REPORT'!$A:$A,OB!$A:$A,0)),""))</f>
        <v/>
      </c>
      <c r="X92" s="139"/>
      <c r="Y92" s="139"/>
      <c r="Z92" s="139"/>
      <c r="AA92" s="139"/>
      <c r="AB92" s="139"/>
      <c r="AC92" s="139"/>
      <c r="AD92" s="139"/>
      <c r="AE92" s="139"/>
      <c r="AF92" s="139"/>
      <c r="AG92" s="139"/>
      <c r="AH92" s="110"/>
      <c r="AI92" s="110"/>
      <c r="AJ92" s="145"/>
      <c r="AK92" s="146"/>
      <c r="AL92" s="147"/>
      <c r="AM92" s="148"/>
      <c r="AQ92">
        <v>2</v>
      </c>
    </row>
    <row r="93" spans="1:43" ht="15.75" customHeight="1">
      <c r="A93" s="107">
        <f t="shared" si="19"/>
        <v>89</v>
      </c>
      <c r="B93" s="108" t="str">
        <f>IF(IFERROR(INDEX(OB!$B:$B,MATCH('STARTUP DRIVE REPORT'!$A:$A,OB!$A:$A,0)),"")=0,"",IFERROR(INDEX(OB!$B:$B,MATCH('STARTUP DRIVE REPORT'!$A:$A,OB!$A:$A,0)),""))</f>
        <v/>
      </c>
      <c r="C93" s="109"/>
      <c r="D93" s="109"/>
      <c r="E93" s="110"/>
      <c r="F93" s="110"/>
      <c r="G93" s="110"/>
      <c r="H93" s="110"/>
      <c r="I93" s="110"/>
      <c r="J93" s="123" t="str">
        <f>IFERROR((IF(B93="","",OB!$K$3)),"")</f>
        <v/>
      </c>
      <c r="K93" s="123" t="str">
        <f>IF(IFERROR(INDEX(OB!$K:$K,MATCH('STARTUP DRIVE REPORT'!$A:$A,OB!$A:$A,0)),"")=0,"",IFERROR(INDEX(OB!$K:$K,MATCH('STARTUP DRIVE REPORT'!$A:$A,OB!$A:$A,0)),""))</f>
        <v/>
      </c>
      <c r="L93" s="124"/>
      <c r="M93" s="125" t="str">
        <f t="shared" si="20"/>
        <v/>
      </c>
      <c r="N93" s="126" t="str">
        <f t="shared" si="21"/>
        <v/>
      </c>
      <c r="O93" s="127" t="str">
        <f t="shared" si="22"/>
        <v/>
      </c>
      <c r="P93" s="128" t="str">
        <f t="shared" si="23"/>
        <v/>
      </c>
      <c r="Q93" s="137" t="str">
        <f t="shared" si="24"/>
        <v/>
      </c>
      <c r="R93" s="138" t="str">
        <f t="shared" si="25"/>
        <v/>
      </c>
      <c r="S93" s="139"/>
      <c r="T93" s="139"/>
      <c r="U93" s="139"/>
      <c r="V93" s="139"/>
      <c r="W93" s="140" t="str">
        <f>IF(IFERROR(INDEX(OB!$G:$G,MATCH('STARTUP DRIVE REPORT'!$A:$A,OB!$A:$A,0)),"")=0,"",IFERROR(INDEX(OB!$G:$G,MATCH('STARTUP DRIVE REPORT'!$A:$A,OB!$A:$A,0)),""))</f>
        <v/>
      </c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10"/>
      <c r="AI93" s="110"/>
      <c r="AJ93" s="145"/>
      <c r="AK93" s="146"/>
      <c r="AL93" s="147"/>
      <c r="AM93" s="148"/>
      <c r="AQ93">
        <v>2</v>
      </c>
    </row>
    <row r="94" spans="1:43" ht="15.75" customHeight="1">
      <c r="A94" s="151">
        <f t="shared" si="19"/>
        <v>90</v>
      </c>
      <c r="B94" s="152" t="str">
        <f>IF(IFERROR(INDEX(OB!$B:$B,MATCH('STARTUP DRIVE REPORT'!$A:$A,OB!$A:$A,0)),"")=0,"",IFERROR(INDEX(OB!$B:$B,MATCH('STARTUP DRIVE REPORT'!$A:$A,OB!$A:$A,0)),""))</f>
        <v/>
      </c>
      <c r="C94" s="153"/>
      <c r="D94" s="153"/>
      <c r="E94" s="154"/>
      <c r="F94" s="154"/>
      <c r="G94" s="154"/>
      <c r="H94" s="154"/>
      <c r="I94" s="154"/>
      <c r="J94" s="155" t="str">
        <f>IFERROR((IF(B94="","",OB!$K$3)),"")</f>
        <v/>
      </c>
      <c r="K94" s="155" t="str">
        <f>IF(IFERROR(INDEX(OB!$K:$K,MATCH('STARTUP DRIVE REPORT'!$A:$A,OB!$A:$A,0)),"")=0,"",IFERROR(INDEX(OB!$K:$K,MATCH('STARTUP DRIVE REPORT'!$A:$A,OB!$A:$A,0)),""))</f>
        <v/>
      </c>
      <c r="L94" s="156"/>
      <c r="M94" s="157" t="str">
        <f t="shared" si="20"/>
        <v/>
      </c>
      <c r="N94" s="158" t="str">
        <f t="shared" si="21"/>
        <v/>
      </c>
      <c r="O94" s="159" t="str">
        <f t="shared" si="22"/>
        <v/>
      </c>
      <c r="P94" s="160" t="str">
        <f t="shared" si="23"/>
        <v/>
      </c>
      <c r="Q94" s="161" t="str">
        <f t="shared" si="24"/>
        <v/>
      </c>
      <c r="R94" s="162" t="str">
        <f t="shared" si="25"/>
        <v/>
      </c>
      <c r="S94" s="163"/>
      <c r="T94" s="163"/>
      <c r="U94" s="163"/>
      <c r="V94" s="163"/>
      <c r="W94" s="164" t="str">
        <f>IF(IFERROR(INDEX(OB!$G:$G,MATCH('STARTUP DRIVE REPORT'!$A:$A,OB!$A:$A,0)),"")=0,"",IFERROR(INDEX(OB!$G:$G,MATCH('STARTUP DRIVE REPORT'!$A:$A,OB!$A:$A,0)),""))</f>
        <v/>
      </c>
      <c r="X94" s="163"/>
      <c r="Y94" s="163"/>
      <c r="Z94" s="163"/>
      <c r="AA94" s="163"/>
      <c r="AB94" s="163"/>
      <c r="AC94" s="163"/>
      <c r="AD94" s="163"/>
      <c r="AE94" s="163"/>
      <c r="AF94" s="163"/>
      <c r="AG94" s="163"/>
      <c r="AH94" s="154"/>
      <c r="AI94" s="154"/>
      <c r="AJ94" s="165"/>
      <c r="AK94" s="166"/>
      <c r="AL94" s="167"/>
      <c r="AM94" s="168"/>
      <c r="AQ94">
        <v>2</v>
      </c>
    </row>
    <row r="95" spans="1:43" ht="15.75" customHeight="1">
      <c r="C95" s="92"/>
      <c r="D95" s="92"/>
    </row>
    <row r="96" spans="1:43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</sheetData>
  <mergeCells count="12">
    <mergeCell ref="A1:AM1"/>
    <mergeCell ref="E2:F2"/>
    <mergeCell ref="G2:H2"/>
    <mergeCell ref="I2:J2"/>
    <mergeCell ref="K2:L2"/>
    <mergeCell ref="E3:F3"/>
    <mergeCell ref="G3:H3"/>
    <mergeCell ref="I3:J3"/>
    <mergeCell ref="K3:L3"/>
    <mergeCell ref="AI2:AM3"/>
    <mergeCell ref="S2:AH3"/>
    <mergeCell ref="M2:R3"/>
  </mergeCells>
  <conditionalFormatting sqref="S5:V94 X5:AG94">
    <cfRule type="cellIs" dxfId="4" priority="1" operator="equal">
      <formula>"NOT OK"</formula>
    </cfRule>
    <cfRule type="cellIs" dxfId="3" priority="2" operator="equal">
      <formula>"OK"</formula>
    </cfRule>
    <cfRule type="cellIs" dxfId="2" priority="3" operator="equal">
      <formula>"NO"</formula>
    </cfRule>
    <cfRule type="cellIs" dxfId="1" priority="4" operator="equal">
      <formula>"YES"</formula>
    </cfRule>
    <cfRule type="cellIs" dxfId="0" priority="5" operator="equal">
      <formula>"NA"</formula>
    </cfRule>
  </conditionalFormatting>
  <dataValidations count="1">
    <dataValidation type="list" allowBlank="1" showInputMessage="1" showErrorMessage="1" sqref="D3" xr:uid="{00000000-0002-0000-0700-000000000000}">
      <formula1>$AP$4:$AP$6</formula1>
    </dataValidation>
  </dataValidations>
  <pageMargins left="0" right="0" top="0.5" bottom="0" header="0" footer="0"/>
  <pageSetup paperSize="8" scale="45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S122"/>
  <sheetViews>
    <sheetView zoomScale="85" zoomScaleNormal="85" zoomScaleSheetLayoutView="55" workbookViewId="0">
      <selection activeCell="H23" sqref="H23"/>
    </sheetView>
  </sheetViews>
  <sheetFormatPr defaultColWidth="8.88671875" defaultRowHeight="14.4"/>
  <cols>
    <col min="1" max="1" width="9.6640625" style="59" customWidth="1"/>
    <col min="2" max="2" width="37.6640625" style="61" customWidth="1"/>
    <col min="3" max="3" width="8.88671875" style="59"/>
    <col min="4" max="4" width="23.5546875" style="62" customWidth="1"/>
    <col min="5" max="5" width="24.5546875" style="63" customWidth="1"/>
    <col min="6" max="6" width="22.5546875" style="63" customWidth="1"/>
    <col min="7" max="7" width="16.5546875" style="62" customWidth="1"/>
    <col min="8" max="8" width="24.33203125" style="62" customWidth="1"/>
    <col min="9" max="9" width="22.6640625" style="62" customWidth="1"/>
    <col min="10" max="10" width="27.33203125" style="59" customWidth="1"/>
    <col min="11" max="11" width="8.88671875" style="61"/>
    <col min="12" max="12" width="13.88671875" style="61" hidden="1" customWidth="1"/>
    <col min="13" max="13" width="8.88671875" style="61"/>
    <col min="14" max="17" width="45.33203125" style="64" customWidth="1"/>
    <col min="18" max="19" width="26" style="64" customWidth="1"/>
    <col min="20" max="16384" width="8.88671875" style="61"/>
  </cols>
  <sheetData>
    <row r="1" spans="1:17">
      <c r="A1" s="663" t="s">
        <v>314</v>
      </c>
      <c r="B1" s="663"/>
      <c r="C1" s="663"/>
      <c r="D1" s="663"/>
      <c r="E1" s="663"/>
      <c r="F1" s="663"/>
      <c r="G1" s="663"/>
      <c r="H1" s="663"/>
      <c r="I1" s="663"/>
      <c r="J1" s="663"/>
      <c r="N1" s="662" t="s">
        <v>315</v>
      </c>
      <c r="O1" s="662"/>
      <c r="P1" s="662"/>
      <c r="Q1" s="662"/>
    </row>
    <row r="2" spans="1:17">
      <c r="A2" s="663"/>
      <c r="B2" s="663"/>
      <c r="C2" s="663"/>
      <c r="D2" s="663"/>
      <c r="E2" s="663"/>
      <c r="F2" s="663"/>
      <c r="G2" s="663"/>
      <c r="H2" s="663"/>
      <c r="I2" s="663"/>
      <c r="J2" s="663"/>
      <c r="N2" s="662"/>
      <c r="O2" s="662"/>
      <c r="P2" s="662"/>
      <c r="Q2" s="662"/>
    </row>
    <row r="3" spans="1:17" s="59" customFormat="1" ht="31.2">
      <c r="A3" s="65" t="s">
        <v>316</v>
      </c>
      <c r="B3" s="65" t="s">
        <v>50</v>
      </c>
      <c r="C3" s="65" t="s">
        <v>192</v>
      </c>
      <c r="D3" s="66" t="s">
        <v>317</v>
      </c>
      <c r="E3" s="67" t="s">
        <v>318</v>
      </c>
      <c r="F3" s="67" t="s">
        <v>319</v>
      </c>
      <c r="G3" s="66" t="s">
        <v>320</v>
      </c>
      <c r="H3" s="66" t="s">
        <v>321</v>
      </c>
      <c r="I3" s="66" t="s">
        <v>322</v>
      </c>
      <c r="J3" s="65" t="s">
        <v>58</v>
      </c>
      <c r="N3" s="664" t="s">
        <v>179</v>
      </c>
      <c r="O3" s="665" t="str">
        <f>OB!E2&amp;"  "&amp;OB!C2</f>
        <v>ADIDAS  S2554MESS651WV</v>
      </c>
      <c r="P3" s="664" t="s">
        <v>323</v>
      </c>
      <c r="Q3" s="665">
        <f>SUM(G4:G93)</f>
        <v>155.00000000000017</v>
      </c>
    </row>
    <row r="4" spans="1:17">
      <c r="A4" s="68">
        <v>1</v>
      </c>
      <c r="B4" s="69" t="str">
        <f>IFERROR(IF((INDEX(OB!$B:$B,MATCH('STARTUP LOSS'!$A:$A,OB!$A:$A,0)))=0,"",(INDEX(OB!$B:$B,MATCH('STARTUP LOSS'!$A:$A,OB!$A:$A,0)))),"")</f>
        <v>ATTACH THREE STRIPE</v>
      </c>
      <c r="C4" s="68" t="str">
        <f>IFERROR(IF((INDEX(OB!$G:$G,MATCH('STARTUP LOSS'!$A:$A,OB!$A:$A,0)))=0,"",(INDEX(OB!$G:$G,MATCH('STARTUP LOSS'!$A:$A,OB!$A:$A,0)))),"")</f>
        <v>KANSAI</v>
      </c>
      <c r="D4" s="70">
        <v>45894</v>
      </c>
      <c r="E4" s="71">
        <v>0.375</v>
      </c>
      <c r="F4" s="71">
        <v>0.41666666666666702</v>
      </c>
      <c r="G4" s="72">
        <f t="shared" ref="G4:G35" si="0">IFERROR(IF(AND(E4&lt;&gt;"",F4&lt;&gt;""),(F4-E4)*1440,""),"")</f>
        <v>60.000000000000504</v>
      </c>
      <c r="H4" s="73">
        <v>40</v>
      </c>
      <c r="I4" s="73" t="s">
        <v>324</v>
      </c>
      <c r="J4" s="74"/>
      <c r="L4" s="61" t="s">
        <v>324</v>
      </c>
      <c r="N4" s="664"/>
      <c r="O4" s="665"/>
      <c r="P4" s="664"/>
      <c r="Q4" s="665"/>
    </row>
    <row r="5" spans="1:17">
      <c r="A5" s="68">
        <f t="shared" ref="A5:A36" si="1">+A4+1</f>
        <v>2</v>
      </c>
      <c r="B5" s="69" t="str">
        <f>IFERROR(IF((INDEX(OB!$B:$B,MATCH('STARTUP LOSS'!$A:$A,OB!$A:$A,0)))=0,"",(INDEX(OB!$B:$B,MATCH('STARTUP LOSS'!$A:$A,OB!$A:$A,0)))),"")</f>
        <v>CHECK &amp; TRIM THREE STRIPE</v>
      </c>
      <c r="C5" s="68" t="str">
        <f>IFERROR(IF((INDEX(OB!$G:$G,MATCH('STARTUP LOSS'!$A:$A,OB!$A:$A,0)))=0,"",(INDEX(OB!$G:$G,MATCH('STARTUP LOSS'!$A:$A,OB!$A:$A,0)))),"")</f>
        <v>TABLE</v>
      </c>
      <c r="D5" s="70">
        <v>45894</v>
      </c>
      <c r="E5" s="71">
        <v>0.41666666666666702</v>
      </c>
      <c r="F5" s="71">
        <v>0.48263888888888901</v>
      </c>
      <c r="G5" s="72">
        <f t="shared" si="0"/>
        <v>94.999999999999659</v>
      </c>
      <c r="H5" s="73">
        <v>20</v>
      </c>
      <c r="I5" s="73" t="s">
        <v>325</v>
      </c>
      <c r="J5" s="74"/>
      <c r="L5" s="61" t="s">
        <v>325</v>
      </c>
      <c r="N5" s="664" t="s">
        <v>326</v>
      </c>
      <c r="O5" s="667">
        <f>OB!I90</f>
        <v>45955</v>
      </c>
      <c r="P5" s="664" t="s">
        <v>327</v>
      </c>
      <c r="Q5" s="666">
        <f>+Q3/60</f>
        <v>2.5833333333333361</v>
      </c>
    </row>
    <row r="6" spans="1:17">
      <c r="A6" s="68">
        <f t="shared" si="1"/>
        <v>3</v>
      </c>
      <c r="B6" s="69" t="str">
        <f>IFERROR(IF((INDEX(OB!$B:$B,MATCH('STARTUP LOSS'!$A:$A,OB!$A:$A,0)))=0,"",(INDEX(OB!$B:$B,MATCH('STARTUP LOSS'!$A:$A,OB!$A:$A,0)))),"")</f>
        <v>JOIN BACK RISE</v>
      </c>
      <c r="C6" s="68" t="str">
        <f>IFERROR(IF((INDEX(OB!$G:$G,MATCH('STARTUP LOSS'!$A:$A,OB!$A:$A,0)))=0,"",(INDEX(OB!$G:$G,MATCH('STARTUP LOSS'!$A:$A,OB!$A:$A,0)))),"")</f>
        <v>OL4T</v>
      </c>
      <c r="D6" s="73"/>
      <c r="E6" s="71"/>
      <c r="F6" s="71"/>
      <c r="G6" s="72" t="str">
        <f t="shared" si="0"/>
        <v/>
      </c>
      <c r="H6" s="73"/>
      <c r="I6" s="73"/>
      <c r="J6" s="74"/>
      <c r="L6" s="61" t="s">
        <v>328</v>
      </c>
      <c r="N6" s="664"/>
      <c r="O6" s="665"/>
      <c r="P6" s="664"/>
      <c r="Q6" s="666"/>
    </row>
    <row r="7" spans="1:17">
      <c r="A7" s="68">
        <f t="shared" si="1"/>
        <v>4</v>
      </c>
      <c r="B7" s="69" t="str">
        <f>IFERROR(IF((INDEX(OB!$B:$B,MATCH('STARTUP LOSS'!$A:$A,OB!$A:$A,0)))=0,"",(INDEX(OB!$B:$B,MATCH('STARTUP LOSS'!$A:$A,OB!$A:$A,0)))),"")</f>
        <v>FUSE &amp; CREASE BOTTOM FOR ZIPPER</v>
      </c>
      <c r="C7" s="68" t="str">
        <f>IFERROR(IF((INDEX(OB!$G:$G,MATCH('STARTUP LOSS'!$A:$A,OB!$A:$A,0)))=0,"",(INDEX(OB!$G:$G,MATCH('STARTUP LOSS'!$A:$A,OB!$A:$A,0)))),"")</f>
        <v>IRON TABLE</v>
      </c>
      <c r="D7" s="73"/>
      <c r="E7" s="71"/>
      <c r="F7" s="71"/>
      <c r="G7" s="72" t="str">
        <f t="shared" si="0"/>
        <v/>
      </c>
      <c r="H7" s="73"/>
      <c r="I7" s="73"/>
      <c r="J7" s="74"/>
      <c r="L7" s="61" t="s">
        <v>329</v>
      </c>
      <c r="N7" s="664" t="s">
        <v>330</v>
      </c>
      <c r="O7" s="665">
        <f>SUM(H4:H93)</f>
        <v>60</v>
      </c>
      <c r="P7" s="664" t="s">
        <v>24</v>
      </c>
      <c r="Q7" s="665" t="str">
        <f>OB!M4</f>
        <v>SHANAKA</v>
      </c>
    </row>
    <row r="8" spans="1:17">
      <c r="A8" s="68">
        <f t="shared" si="1"/>
        <v>5</v>
      </c>
      <c r="B8" s="69" t="str">
        <f>IFERROR(IF((INDEX(OB!$B:$B,MATCH('STARTUP LOSS'!$A:$A,OB!$A:$A,0)))=0,"",(INDEX(OB!$B:$B,MATCH('STARTUP LOSS'!$A:$A,OB!$A:$A,0)))),"")</f>
        <v>SERGE BOTTOM FOR LEG ZIPPER*2</v>
      </c>
      <c r="C8" s="68" t="str">
        <f>IFERROR(IF((INDEX(OB!$G:$G,MATCH('STARTUP LOSS'!$A:$A,OB!$A:$A,0)))=0,"",(INDEX(OB!$G:$G,MATCH('STARTUP LOSS'!$A:$A,OB!$A:$A,0)))),"")</f>
        <v>OL4T</v>
      </c>
      <c r="D8" s="73"/>
      <c r="E8" s="71"/>
      <c r="F8" s="71"/>
      <c r="G8" s="72" t="str">
        <f t="shared" si="0"/>
        <v/>
      </c>
      <c r="H8" s="73"/>
      <c r="I8" s="73"/>
      <c r="J8" s="74"/>
      <c r="L8" s="61" t="s">
        <v>24</v>
      </c>
      <c r="N8" s="664"/>
      <c r="O8" s="665"/>
      <c r="P8" s="664"/>
      <c r="Q8" s="665"/>
    </row>
    <row r="9" spans="1:17">
      <c r="A9" s="68">
        <f t="shared" si="1"/>
        <v>6</v>
      </c>
      <c r="B9" s="69" t="str">
        <f>IFERROR(IF((INDEX(OB!$B:$B,MATCH('STARTUP LOSS'!$A:$A,OB!$A:$A,0)))=0,"",(INDEX(OB!$B:$B,MATCH('STARTUP LOSS'!$A:$A,OB!$A:$A,0)))),"")</f>
        <v/>
      </c>
      <c r="C9" s="68" t="str">
        <f>IFERROR(IF((INDEX(OB!$G:$G,MATCH('STARTUP LOSS'!$A:$A,OB!$A:$A,0)))=0,"",(INDEX(OB!$G:$G,MATCH('STARTUP LOSS'!$A:$A,OB!$A:$A,0)))),"")</f>
        <v/>
      </c>
      <c r="D9" s="73"/>
      <c r="E9" s="71"/>
      <c r="F9" s="71"/>
      <c r="G9" s="72" t="str">
        <f t="shared" si="0"/>
        <v/>
      </c>
      <c r="H9" s="73"/>
      <c r="I9" s="73"/>
      <c r="J9" s="74"/>
      <c r="L9" s="61" t="s">
        <v>331</v>
      </c>
      <c r="N9" s="664" t="s">
        <v>332</v>
      </c>
      <c r="O9" s="668">
        <f>$Q$3/COUNTA(B4:B93)</f>
        <v>1.7222222222222241</v>
      </c>
      <c r="P9" s="664" t="s">
        <v>35</v>
      </c>
      <c r="Q9" s="665" t="str">
        <f>OB!M3</f>
        <v>NAZIR</v>
      </c>
    </row>
    <row r="10" spans="1:17">
      <c r="A10" s="68">
        <f t="shared" si="1"/>
        <v>7</v>
      </c>
      <c r="B10" s="69" t="str">
        <f>IFERROR(IF((INDEX(OB!$B:$B,MATCH('STARTUP LOSS'!$A:$A,OB!$A:$A,0)))=0,"",(INDEX(OB!$B:$B,MATCH('STARTUP LOSS'!$A:$A,OB!$A:$A,0)))),"")</f>
        <v/>
      </c>
      <c r="C10" s="68" t="str">
        <f>IFERROR(IF((INDEX(OB!$G:$G,MATCH('STARTUP LOSS'!$A:$A,OB!$A:$A,0)))=0,"",(INDEX(OB!$G:$G,MATCH('STARTUP LOSS'!$A:$A,OB!$A:$A,0)))),"")</f>
        <v/>
      </c>
      <c r="D10" s="73"/>
      <c r="E10" s="71"/>
      <c r="F10" s="71"/>
      <c r="G10" s="72" t="str">
        <f t="shared" si="0"/>
        <v/>
      </c>
      <c r="H10" s="73"/>
      <c r="I10" s="73"/>
      <c r="J10" s="74"/>
      <c r="L10" s="61" t="s">
        <v>333</v>
      </c>
      <c r="N10" s="664"/>
      <c r="O10" s="668"/>
      <c r="P10" s="664"/>
      <c r="Q10" s="665"/>
    </row>
    <row r="11" spans="1:17">
      <c r="A11" s="68">
        <f t="shared" si="1"/>
        <v>8</v>
      </c>
      <c r="B11" s="69" t="str">
        <f>IFERROR(IF((INDEX(OB!$B:$B,MATCH('STARTUP LOSS'!$A:$A,OB!$A:$A,0)))=0,"",(INDEX(OB!$B:$B,MATCH('STARTUP LOSS'!$A:$A,OB!$A:$A,0)))),"")</f>
        <v/>
      </c>
      <c r="C11" s="68" t="str">
        <f>IFERROR(IF((INDEX(OB!$G:$G,MATCH('STARTUP LOSS'!$A:$A,OB!$A:$A,0)))=0,"",(INDEX(OB!$G:$G,MATCH('STARTUP LOSS'!$A:$A,OB!$A:$A,0)))),"")</f>
        <v/>
      </c>
      <c r="D11" s="73"/>
      <c r="E11" s="71"/>
      <c r="F11" s="71"/>
      <c r="G11" s="72" t="str">
        <f t="shared" si="0"/>
        <v/>
      </c>
      <c r="H11" s="73"/>
      <c r="I11" s="73"/>
      <c r="J11" s="74"/>
      <c r="N11" s="661" t="s">
        <v>334</v>
      </c>
      <c r="O11" s="661"/>
      <c r="P11" s="661"/>
      <c r="Q11" s="661"/>
    </row>
    <row r="12" spans="1:17">
      <c r="A12" s="68">
        <f t="shared" si="1"/>
        <v>9</v>
      </c>
      <c r="B12" s="69" t="str">
        <f>IFERROR(IF((INDEX(OB!$B:$B,MATCH('STARTUP LOSS'!$A:$A,OB!$A:$A,0)))=0,"",(INDEX(OB!$B:$B,MATCH('STARTUP LOSS'!$A:$A,OB!$A:$A,0)))),"")</f>
        <v/>
      </c>
      <c r="C12" s="68" t="str">
        <f>IFERROR(IF((INDEX(OB!$G:$G,MATCH('STARTUP LOSS'!$A:$A,OB!$A:$A,0)))=0,"",(INDEX(OB!$G:$G,MATCH('STARTUP LOSS'!$A:$A,OB!$A:$A,0)))),"")</f>
        <v/>
      </c>
      <c r="D12" s="73"/>
      <c r="E12" s="71"/>
      <c r="F12" s="71"/>
      <c r="G12" s="72" t="str">
        <f t="shared" si="0"/>
        <v/>
      </c>
      <c r="H12" s="73"/>
      <c r="I12" s="73"/>
      <c r="J12" s="74"/>
      <c r="N12" s="661"/>
      <c r="O12" s="661"/>
      <c r="P12" s="661"/>
      <c r="Q12" s="661"/>
    </row>
    <row r="13" spans="1:17" ht="15.6">
      <c r="A13" s="68">
        <f t="shared" si="1"/>
        <v>10</v>
      </c>
      <c r="B13" s="69" t="str">
        <f>IFERROR(IF((INDEX(OB!$B:$B,MATCH('STARTUP LOSS'!$A:$A,OB!$A:$A,0)))=0,"",(INDEX(OB!$B:$B,MATCH('STARTUP LOSS'!$A:$A,OB!$A:$A,0)))),"")</f>
        <v/>
      </c>
      <c r="C13" s="68" t="str">
        <f>IFERROR(IF((INDEX(OB!$G:$G,MATCH('STARTUP LOSS'!$A:$A,OB!$A:$A,0)))=0,"",(INDEX(OB!$G:$G,MATCH('STARTUP LOSS'!$A:$A,OB!$A:$A,0)))),"")</f>
        <v/>
      </c>
      <c r="D13" s="73"/>
      <c r="E13" s="71"/>
      <c r="F13" s="71"/>
      <c r="G13" s="72" t="str">
        <f t="shared" si="0"/>
        <v/>
      </c>
      <c r="H13" s="73"/>
      <c r="I13" s="73"/>
      <c r="J13" s="74"/>
      <c r="N13" s="75" t="s">
        <v>322</v>
      </c>
      <c r="O13" s="76" t="s">
        <v>335</v>
      </c>
      <c r="P13" s="77" t="s">
        <v>336</v>
      </c>
      <c r="Q13" s="86" t="s">
        <v>337</v>
      </c>
    </row>
    <row r="14" spans="1:17" ht="15.6">
      <c r="A14" s="68">
        <f t="shared" si="1"/>
        <v>11</v>
      </c>
      <c r="B14" s="69" t="str">
        <f>IFERROR(IF((INDEX(OB!$B:$B,MATCH('STARTUP LOSS'!$A:$A,OB!$A:$A,0)))=0,"",(INDEX(OB!$B:$B,MATCH('STARTUP LOSS'!$A:$A,OB!$A:$A,0)))),"")</f>
        <v/>
      </c>
      <c r="C14" s="68" t="str">
        <f>IFERROR(IF((INDEX(OB!$G:$G,MATCH('STARTUP LOSS'!$A:$A,OB!$A:$A,0)))=0,"",(INDEX(OB!$G:$G,MATCH('STARTUP LOSS'!$A:$A,OB!$A:$A,0)))),"")</f>
        <v/>
      </c>
      <c r="D14" s="73"/>
      <c r="E14" s="71"/>
      <c r="F14" s="71"/>
      <c r="G14" s="72" t="str">
        <f t="shared" si="0"/>
        <v/>
      </c>
      <c r="H14" s="73"/>
      <c r="I14" s="73"/>
      <c r="J14" s="74"/>
      <c r="N14" s="78" t="s">
        <v>324</v>
      </c>
      <c r="O14" s="79">
        <f>IFERROR(IF((SUMIF($I$4:$I$93,$N14,$H$4:$H$93))=0,"",(SUMIF($I$4:$I$93,$N14,$H$4:$H$93))),"")</f>
        <v>40</v>
      </c>
      <c r="P14" s="80">
        <f>IFERROR(Table2[[#This Row],[LOSS TIME (IN MIN)]]*0.11*OB!$C$94,"")</f>
        <v>238.70000000000002</v>
      </c>
      <c r="Q14" s="87">
        <f t="shared" ref="Q14:Q20" si="2">IFERROR(O14/$O$21,"")</f>
        <v>0.66666666666666663</v>
      </c>
    </row>
    <row r="15" spans="1:17" ht="15.6">
      <c r="A15" s="68">
        <f t="shared" si="1"/>
        <v>12</v>
      </c>
      <c r="B15" s="69" t="str">
        <f>IFERROR(IF((INDEX(OB!$B:$B,MATCH('STARTUP LOSS'!$A:$A,OB!$A:$A,0)))=0,"",(INDEX(OB!$B:$B,MATCH('STARTUP LOSS'!$A:$A,OB!$A:$A,0)))),"")</f>
        <v/>
      </c>
      <c r="C15" s="68" t="str">
        <f>IFERROR(IF((INDEX(OB!$G:$G,MATCH('STARTUP LOSS'!$A:$A,OB!$A:$A,0)))=0,"",(INDEX(OB!$G:$G,MATCH('STARTUP LOSS'!$A:$A,OB!$A:$A,0)))),"")</f>
        <v/>
      </c>
      <c r="D15" s="73"/>
      <c r="E15" s="71"/>
      <c r="F15" s="71"/>
      <c r="G15" s="72" t="str">
        <f t="shared" si="0"/>
        <v/>
      </c>
      <c r="H15" s="73"/>
      <c r="I15" s="73"/>
      <c r="J15" s="74"/>
      <c r="N15" s="78" t="s">
        <v>325</v>
      </c>
      <c r="O15" s="79">
        <f t="shared" ref="O15:O20" si="3">IFERROR(IF((SUMIF($I$4:$I$93,$N15,$H$4:$H$93))=0,"",(SUMIF($I$4:$I$93,$N15,$H$4:$H$93))),"")</f>
        <v>20</v>
      </c>
      <c r="P15" s="80">
        <f>IFERROR(Table2[[#This Row],[LOSS TIME (IN MIN)]]*0.11*OB!$C$94,"")</f>
        <v>119.35000000000001</v>
      </c>
      <c r="Q15" s="87">
        <f t="shared" si="2"/>
        <v>0.33333333333333331</v>
      </c>
    </row>
    <row r="16" spans="1:17" ht="15.6">
      <c r="A16" s="68">
        <f t="shared" si="1"/>
        <v>13</v>
      </c>
      <c r="B16" s="69" t="str">
        <f>IFERROR(IF((INDEX(OB!$B:$B,MATCH('STARTUP LOSS'!$A:$A,OB!$A:$A,0)))=0,"",(INDEX(OB!$B:$B,MATCH('STARTUP LOSS'!$A:$A,OB!$A:$A,0)))),"")</f>
        <v>FUSE &amp; CREASE POCKET MOUTH</v>
      </c>
      <c r="C16" s="68" t="str">
        <f>IFERROR(IF((INDEX(OB!$G:$G,MATCH('STARTUP LOSS'!$A:$A,OB!$A:$A,0)))=0,"",(INDEX(OB!$G:$G,MATCH('STARTUP LOSS'!$A:$A,OB!$A:$A,0)))),"")</f>
        <v>IRON TABLE</v>
      </c>
      <c r="D16" s="73"/>
      <c r="E16" s="71"/>
      <c r="F16" s="71"/>
      <c r="G16" s="72" t="str">
        <f t="shared" si="0"/>
        <v/>
      </c>
      <c r="H16" s="73"/>
      <c r="I16" s="73"/>
      <c r="J16" s="74"/>
      <c r="N16" s="78" t="s">
        <v>328</v>
      </c>
      <c r="O16" s="79" t="str">
        <f t="shared" si="3"/>
        <v/>
      </c>
      <c r="P16" s="80" t="str">
        <f>IFERROR(Table2[[#This Row],[LOSS TIME (IN MIN)]]*0.11*OB!$C$94,"")</f>
        <v/>
      </c>
      <c r="Q16" s="87" t="str">
        <f t="shared" si="2"/>
        <v/>
      </c>
    </row>
    <row r="17" spans="1:17" ht="15.6">
      <c r="A17" s="68">
        <f t="shared" si="1"/>
        <v>14</v>
      </c>
      <c r="B17" s="69" t="str">
        <f>IFERROR(IF((INDEX(OB!$B:$B,MATCH('STARTUP LOSS'!$A:$A,OB!$A:$A,0)))=0,"",(INDEX(OB!$B:$B,MATCH('STARTUP LOSS'!$A:$A,OB!$A:$A,0)))),"")</f>
        <v>ATTACH FACING TO POCKET BAG*2</v>
      </c>
      <c r="C17" s="68" t="str">
        <f>IFERROR(IF((INDEX(OB!$G:$G,MATCH('STARTUP LOSS'!$A:$A,OB!$A:$A,0)))=0,"",(INDEX(OB!$G:$G,MATCH('STARTUP LOSS'!$A:$A,OB!$A:$A,0)))),"")</f>
        <v>SNLS</v>
      </c>
      <c r="D17" s="73"/>
      <c r="E17" s="71"/>
      <c r="F17" s="71"/>
      <c r="G17" s="72" t="str">
        <f t="shared" si="0"/>
        <v/>
      </c>
      <c r="H17" s="73"/>
      <c r="I17" s="73"/>
      <c r="J17" s="74"/>
      <c r="N17" s="78" t="s">
        <v>329</v>
      </c>
      <c r="O17" s="79" t="str">
        <f t="shared" si="3"/>
        <v/>
      </c>
      <c r="P17" s="80" t="str">
        <f>IFERROR(Table2[[#This Row],[LOSS TIME (IN MIN)]]*0.11*OB!$C$94,"")</f>
        <v/>
      </c>
      <c r="Q17" s="87" t="str">
        <f t="shared" si="2"/>
        <v/>
      </c>
    </row>
    <row r="18" spans="1:17" ht="15.6">
      <c r="A18" s="68">
        <f t="shared" si="1"/>
        <v>15</v>
      </c>
      <c r="B18" s="69" t="str">
        <f>IFERROR(IF((INDEX(OB!$B:$B,MATCH('STARTUP LOSS'!$A:$A,OB!$A:$A,0)))=0,"",(INDEX(OB!$B:$B,MATCH('STARTUP LOSS'!$A:$A,OB!$A:$A,0)))),"")</f>
        <v>ATTACH POCKET BAG TO FRONT</v>
      </c>
      <c r="C18" s="68" t="str">
        <f>IFERROR(IF((INDEX(OB!$G:$G,MATCH('STARTUP LOSS'!$A:$A,OB!$A:$A,0)))=0,"",(INDEX(OB!$G:$G,MATCH('STARTUP LOSS'!$A:$A,OB!$A:$A,0)))),"")</f>
        <v>SNLS</v>
      </c>
      <c r="D18" s="73"/>
      <c r="E18" s="71"/>
      <c r="F18" s="71"/>
      <c r="G18" s="72" t="str">
        <f t="shared" si="0"/>
        <v/>
      </c>
      <c r="H18" s="73"/>
      <c r="I18" s="73"/>
      <c r="J18" s="74"/>
      <c r="N18" s="78" t="s">
        <v>24</v>
      </c>
      <c r="O18" s="79" t="str">
        <f t="shared" si="3"/>
        <v/>
      </c>
      <c r="P18" s="80" t="str">
        <f>IFERROR(Table2[[#This Row],[LOSS TIME (IN MIN)]]*0.11*OB!$C$94,"")</f>
        <v/>
      </c>
      <c r="Q18" s="87" t="str">
        <f t="shared" si="2"/>
        <v/>
      </c>
    </row>
    <row r="19" spans="1:17" ht="15.6">
      <c r="A19" s="68">
        <f t="shared" si="1"/>
        <v>16</v>
      </c>
      <c r="B19" s="69" t="str">
        <f>IFERROR(IF((INDEX(OB!$B:$B,MATCH('STARTUP LOSS'!$A:$A,OB!$A:$A,0)))=0,"",(INDEX(OB!$B:$B,MATCH('STARTUP LOSS'!$A:$A,OB!$A:$A,0)))),"")</f>
        <v>SHADOW STITCH POCKET MOUTH &amp; CUT NOTCH</v>
      </c>
      <c r="C19" s="68" t="str">
        <f>IFERROR(IF((INDEX(OB!$G:$G,MATCH('STARTUP LOSS'!$A:$A,OB!$A:$A,0)))=0,"",(INDEX(OB!$G:$G,MATCH('STARTUP LOSS'!$A:$A,OB!$A:$A,0)))),"")</f>
        <v>SNLS</v>
      </c>
      <c r="D19" s="73"/>
      <c r="E19" s="71"/>
      <c r="F19" s="71"/>
      <c r="G19" s="72" t="str">
        <f t="shared" si="0"/>
        <v/>
      </c>
      <c r="H19" s="73"/>
      <c r="I19" s="73"/>
      <c r="J19" s="74"/>
      <c r="N19" s="78" t="s">
        <v>331</v>
      </c>
      <c r="O19" s="79" t="str">
        <f t="shared" si="3"/>
        <v/>
      </c>
      <c r="P19" s="80" t="str">
        <f>IFERROR(Table2[[#This Row],[LOSS TIME (IN MIN)]]*0.11*OB!$C$94,"")</f>
        <v/>
      </c>
      <c r="Q19" s="87" t="str">
        <f t="shared" si="2"/>
        <v/>
      </c>
    </row>
    <row r="20" spans="1:17" ht="15.6">
      <c r="A20" s="68">
        <f t="shared" si="1"/>
        <v>17</v>
      </c>
      <c r="B20" s="69" t="str">
        <f>IFERROR(IF((INDEX(OB!$B:$B,MATCH('STARTUP LOSS'!$A:$A,OB!$A:$A,0)))=0,"",(INDEX(OB!$B:$B,MATCH('STARTUP LOSS'!$A:$A,OB!$A:$A,0)))),"")</f>
        <v>TACK INNER POCKET BAG</v>
      </c>
      <c r="C20" s="68" t="str">
        <f>IFERROR(IF((INDEX(OB!$G:$G,MATCH('STARTUP LOSS'!$A:$A,OB!$A:$A,0)))=0,"",(INDEX(OB!$G:$G,MATCH('STARTUP LOSS'!$A:$A,OB!$A:$A,0)))),"")</f>
        <v>SNLS</v>
      </c>
      <c r="D20" s="73"/>
      <c r="E20" s="71"/>
      <c r="F20" s="71"/>
      <c r="G20" s="72" t="str">
        <f t="shared" si="0"/>
        <v/>
      </c>
      <c r="H20" s="73"/>
      <c r="I20" s="73"/>
      <c r="J20" s="74"/>
      <c r="N20" s="81" t="s">
        <v>333</v>
      </c>
      <c r="O20" s="82" t="str">
        <f t="shared" si="3"/>
        <v/>
      </c>
      <c r="P20" s="80" t="str">
        <f>IFERROR(Table2[[#This Row],[LOSS TIME (IN MIN)]]*0.11*OB!$C$94,"")</f>
        <v/>
      </c>
      <c r="Q20" s="88" t="str">
        <f t="shared" si="2"/>
        <v/>
      </c>
    </row>
    <row r="21" spans="1:17">
      <c r="A21" s="68">
        <f t="shared" si="1"/>
        <v>18</v>
      </c>
      <c r="B21" s="69" t="str">
        <f>IFERROR(IF((INDEX(OB!$B:$B,MATCH('STARTUP LOSS'!$A:$A,OB!$A:$A,0)))=0,"",(INDEX(OB!$B:$B,MATCH('STARTUP LOSS'!$A:$A,OB!$A:$A,0)))),"")</f>
        <v>CLOSE POCKET BAG</v>
      </c>
      <c r="C21" s="68" t="str">
        <f>IFERROR(IF((INDEX(OB!$G:$G,MATCH('STARTUP LOSS'!$A:$A,OB!$A:$A,0)))=0,"",(INDEX(OB!$G:$G,MATCH('STARTUP LOSS'!$A:$A,OB!$A:$A,0)))),"")</f>
        <v>OL4T</v>
      </c>
      <c r="D21" s="73"/>
      <c r="E21" s="71"/>
      <c r="F21" s="71"/>
      <c r="G21" s="72" t="str">
        <f t="shared" si="0"/>
        <v/>
      </c>
      <c r="H21" s="73"/>
      <c r="I21" s="73"/>
      <c r="J21" s="74"/>
      <c r="N21" s="83" t="s">
        <v>13</v>
      </c>
      <c r="O21" s="84">
        <f>SUM(O14:O20)</f>
        <v>60</v>
      </c>
      <c r="P21" s="85">
        <f>SUM(P14:P20)</f>
        <v>358.05</v>
      </c>
      <c r="Q21" s="89">
        <f>SUM(Q14:Q20)</f>
        <v>1</v>
      </c>
    </row>
    <row r="22" spans="1:17">
      <c r="A22" s="68">
        <f t="shared" si="1"/>
        <v>19</v>
      </c>
      <c r="B22" s="69" t="str">
        <f>IFERROR(IF((INDEX(OB!$B:$B,MATCH('STARTUP LOSS'!$A:$A,OB!$A:$A,0)))=0,"",(INDEX(OB!$B:$B,MATCH('STARTUP LOSS'!$A:$A,OB!$A:$A,0)))),"")</f>
        <v>POCKET BAG SIDE WAIST TACK</v>
      </c>
      <c r="C22" s="68" t="str">
        <f>IFERROR(IF((INDEX(OB!$G:$G,MATCH('STARTUP LOSS'!$A:$A,OB!$A:$A,0)))=0,"",(INDEX(OB!$G:$G,MATCH('STARTUP LOSS'!$A:$A,OB!$A:$A,0)))),"")</f>
        <v>SNLS</v>
      </c>
      <c r="D22" s="73"/>
      <c r="E22" s="71"/>
      <c r="F22" s="71"/>
      <c r="G22" s="72" t="str">
        <f t="shared" si="0"/>
        <v/>
      </c>
      <c r="H22" s="73"/>
      <c r="I22" s="73"/>
      <c r="J22" s="74"/>
      <c r="N22" s="661" t="s">
        <v>338</v>
      </c>
      <c r="O22" s="661"/>
      <c r="P22" s="661"/>
      <c r="Q22" s="661"/>
    </row>
    <row r="23" spans="1:17">
      <c r="A23" s="68">
        <f t="shared" si="1"/>
        <v>20</v>
      </c>
      <c r="B23" s="69" t="str">
        <f>IFERROR(IF((INDEX(OB!$B:$B,MATCH('STARTUP LOSS'!$A:$A,OB!$A:$A,0)))=0,"",(INDEX(OB!$B:$B,MATCH('STARTUP LOSS'!$A:$A,OB!$A:$A,0)))),"")</f>
        <v>BARTACK POCKET*6</v>
      </c>
      <c r="C23" s="68" t="str">
        <f>IFERROR(IF((INDEX(OB!$G:$G,MATCH('STARTUP LOSS'!$A:$A,OB!$A:$A,0)))=0,"",(INDEX(OB!$G:$G,MATCH('STARTUP LOSS'!$A:$A,OB!$A:$A,0)))),"")</f>
        <v>BRTK</v>
      </c>
      <c r="D23" s="73"/>
      <c r="E23" s="71"/>
      <c r="F23" s="71"/>
      <c r="G23" s="72" t="str">
        <f t="shared" si="0"/>
        <v/>
      </c>
      <c r="H23" s="73"/>
      <c r="I23" s="73"/>
      <c r="J23" s="74"/>
      <c r="N23" s="661"/>
      <c r="O23" s="661"/>
      <c r="P23" s="661"/>
      <c r="Q23" s="661"/>
    </row>
    <row r="24" spans="1:17">
      <c r="A24" s="68">
        <f t="shared" si="1"/>
        <v>21</v>
      </c>
      <c r="B24" s="69" t="str">
        <f>IFERROR(IF((INDEX(OB!$B:$B,MATCH('STARTUP LOSS'!$A:$A,OB!$A:$A,0)))=0,"",(INDEX(OB!$B:$B,MATCH('STARTUP LOSS'!$A:$A,OB!$A:$A,0)))),"")</f>
        <v>JOIN FRONT RISE</v>
      </c>
      <c r="C24" s="68" t="str">
        <f>IFERROR(IF((INDEX(OB!$G:$G,MATCH('STARTUP LOSS'!$A:$A,OB!$A:$A,0)))=0,"",(INDEX(OB!$G:$G,MATCH('STARTUP LOSS'!$A:$A,OB!$A:$A,0)))),"")</f>
        <v>OL4T</v>
      </c>
      <c r="D24" s="73"/>
      <c r="E24" s="71"/>
      <c r="F24" s="71"/>
      <c r="G24" s="72" t="str">
        <f t="shared" si="0"/>
        <v/>
      </c>
      <c r="H24" s="73"/>
      <c r="I24" s="73"/>
      <c r="J24" s="74"/>
      <c r="N24" s="652"/>
      <c r="O24" s="653"/>
      <c r="P24" s="653"/>
      <c r="Q24" s="654"/>
    </row>
    <row r="25" spans="1:17">
      <c r="A25" s="68">
        <f t="shared" si="1"/>
        <v>22</v>
      </c>
      <c r="B25" s="69" t="str">
        <f>IFERROR(IF((INDEX(OB!$B:$B,MATCH('STARTUP LOSS'!$A:$A,OB!$A:$A,0)))=0,"",(INDEX(OB!$B:$B,MATCH('STARTUP LOSS'!$A:$A,OB!$A:$A,0)))),"")</f>
        <v/>
      </c>
      <c r="C25" s="68" t="str">
        <f>IFERROR(IF((INDEX(OB!$G:$G,MATCH('STARTUP LOSS'!$A:$A,OB!$A:$A,0)))=0,"",(INDEX(OB!$G:$G,MATCH('STARTUP LOSS'!$A:$A,OB!$A:$A,0)))),"")</f>
        <v/>
      </c>
      <c r="D25" s="73"/>
      <c r="E25" s="71"/>
      <c r="F25" s="71"/>
      <c r="G25" s="72" t="str">
        <f t="shared" si="0"/>
        <v/>
      </c>
      <c r="H25" s="73"/>
      <c r="I25" s="73"/>
      <c r="J25" s="74"/>
      <c r="N25" s="655"/>
      <c r="O25" s="656"/>
      <c r="P25" s="656"/>
      <c r="Q25" s="657"/>
    </row>
    <row r="26" spans="1:17">
      <c r="A26" s="68">
        <f t="shared" si="1"/>
        <v>23</v>
      </c>
      <c r="B26" s="69" t="str">
        <f>IFERROR(IF((INDEX(OB!$B:$B,MATCH('STARTUP LOSS'!$A:$A,OB!$A:$A,0)))=0,"",(INDEX(OB!$B:$B,MATCH('STARTUP LOSS'!$A:$A,OB!$A:$A,0)))),"")</f>
        <v/>
      </c>
      <c r="C26" s="68" t="str">
        <f>IFERROR(IF((INDEX(OB!$G:$G,MATCH('STARTUP LOSS'!$A:$A,OB!$A:$A,0)))=0,"",(INDEX(OB!$G:$G,MATCH('STARTUP LOSS'!$A:$A,OB!$A:$A,0)))),"")</f>
        <v/>
      </c>
      <c r="D26" s="73"/>
      <c r="E26" s="71"/>
      <c r="F26" s="71"/>
      <c r="G26" s="72" t="str">
        <f t="shared" si="0"/>
        <v/>
      </c>
      <c r="H26" s="73"/>
      <c r="I26" s="73"/>
      <c r="J26" s="74"/>
      <c r="N26" s="655"/>
      <c r="O26" s="656"/>
      <c r="P26" s="656"/>
      <c r="Q26" s="657"/>
    </row>
    <row r="27" spans="1:17">
      <c r="A27" s="68">
        <f t="shared" si="1"/>
        <v>24</v>
      </c>
      <c r="B27" s="69" t="str">
        <f>IFERROR(IF((INDEX(OB!$B:$B,MATCH('STARTUP LOSS'!$A:$A,OB!$A:$A,0)))=0,"",(INDEX(OB!$B:$B,MATCH('STARTUP LOSS'!$A:$A,OB!$A:$A,0)))),"")</f>
        <v/>
      </c>
      <c r="C27" s="68" t="str">
        <f>IFERROR(IF((INDEX(OB!$G:$G,MATCH('STARTUP LOSS'!$A:$A,OB!$A:$A,0)))=0,"",(INDEX(OB!$G:$G,MATCH('STARTUP LOSS'!$A:$A,OB!$A:$A,0)))),"")</f>
        <v/>
      </c>
      <c r="D27" s="73"/>
      <c r="E27" s="71"/>
      <c r="F27" s="71"/>
      <c r="G27" s="72" t="str">
        <f t="shared" si="0"/>
        <v/>
      </c>
      <c r="H27" s="73"/>
      <c r="I27" s="73"/>
      <c r="J27" s="74"/>
      <c r="N27" s="655"/>
      <c r="O27" s="656"/>
      <c r="P27" s="656"/>
      <c r="Q27" s="657"/>
    </row>
    <row r="28" spans="1:17">
      <c r="A28" s="68">
        <f t="shared" si="1"/>
        <v>25</v>
      </c>
      <c r="B28" s="69" t="str">
        <f>IFERROR(IF((INDEX(OB!$B:$B,MATCH('STARTUP LOSS'!$A:$A,OB!$A:$A,0)))=0,"",(INDEX(OB!$B:$B,MATCH('STARTUP LOSS'!$A:$A,OB!$A:$A,0)))),"")</f>
        <v/>
      </c>
      <c r="C28" s="68" t="str">
        <f>IFERROR(IF((INDEX(OB!$G:$G,MATCH('STARTUP LOSS'!$A:$A,OB!$A:$A,0)))=0,"",(INDEX(OB!$G:$G,MATCH('STARTUP LOSS'!$A:$A,OB!$A:$A,0)))),"")</f>
        <v/>
      </c>
      <c r="D28" s="73"/>
      <c r="E28" s="71"/>
      <c r="F28" s="71"/>
      <c r="G28" s="72" t="str">
        <f t="shared" si="0"/>
        <v/>
      </c>
      <c r="H28" s="73"/>
      <c r="I28" s="73"/>
      <c r="J28" s="74"/>
      <c r="N28" s="655"/>
      <c r="O28" s="656"/>
      <c r="P28" s="656"/>
      <c r="Q28" s="657"/>
    </row>
    <row r="29" spans="1:17">
      <c r="A29" s="68">
        <f t="shared" si="1"/>
        <v>26</v>
      </c>
      <c r="B29" s="69" t="str">
        <f>IFERROR(IF((INDEX(OB!$B:$B,MATCH('STARTUP LOSS'!$A:$A,OB!$A:$A,0)))=0,"",(INDEX(OB!$B:$B,MATCH('STARTUP LOSS'!$A:$A,OB!$A:$A,0)))),"")</f>
        <v/>
      </c>
      <c r="C29" s="68" t="str">
        <f>IFERROR(IF((INDEX(OB!$G:$G,MATCH('STARTUP LOSS'!$A:$A,OB!$A:$A,0)))=0,"",(INDEX(OB!$G:$G,MATCH('STARTUP LOSS'!$A:$A,OB!$A:$A,0)))),"")</f>
        <v/>
      </c>
      <c r="D29" s="73"/>
      <c r="E29" s="71"/>
      <c r="F29" s="71"/>
      <c r="G29" s="72" t="str">
        <f t="shared" si="0"/>
        <v/>
      </c>
      <c r="H29" s="73"/>
      <c r="I29" s="73"/>
      <c r="J29" s="74"/>
      <c r="N29" s="655"/>
      <c r="O29" s="656"/>
      <c r="P29" s="656"/>
      <c r="Q29" s="657"/>
    </row>
    <row r="30" spans="1:17">
      <c r="A30" s="68">
        <f t="shared" si="1"/>
        <v>27</v>
      </c>
      <c r="B30" s="69" t="str">
        <f>IFERROR(IF((INDEX(OB!$B:$B,MATCH('STARTUP LOSS'!$A:$A,OB!$A:$A,0)))=0,"",(INDEX(OB!$B:$B,MATCH('STARTUP LOSS'!$A:$A,OB!$A:$A,0)))),"")</f>
        <v/>
      </c>
      <c r="C30" s="68" t="str">
        <f>IFERROR(IF((INDEX(OB!$G:$G,MATCH('STARTUP LOSS'!$A:$A,OB!$A:$A,0)))=0,"",(INDEX(OB!$G:$G,MATCH('STARTUP LOSS'!$A:$A,OB!$A:$A,0)))),"")</f>
        <v/>
      </c>
      <c r="D30" s="73"/>
      <c r="E30" s="71"/>
      <c r="F30" s="71"/>
      <c r="G30" s="72" t="str">
        <f t="shared" si="0"/>
        <v/>
      </c>
      <c r="H30" s="73"/>
      <c r="I30" s="73"/>
      <c r="J30" s="74"/>
      <c r="N30" s="655"/>
      <c r="O30" s="656"/>
      <c r="P30" s="656"/>
      <c r="Q30" s="657"/>
    </row>
    <row r="31" spans="1:17">
      <c r="A31" s="68">
        <f t="shared" si="1"/>
        <v>28</v>
      </c>
      <c r="B31" s="69" t="str">
        <f>IFERROR(IF((INDEX(OB!$B:$B,MATCH('STARTUP LOSS'!$A:$A,OB!$A:$A,0)))=0,"",(INDEX(OB!$B:$B,MATCH('STARTUP LOSS'!$A:$A,OB!$A:$A,0)))),"")</f>
        <v/>
      </c>
      <c r="C31" s="68" t="str">
        <f>IFERROR(IF((INDEX(OB!$G:$G,MATCH('STARTUP LOSS'!$A:$A,OB!$A:$A,0)))=0,"",(INDEX(OB!$G:$G,MATCH('STARTUP LOSS'!$A:$A,OB!$A:$A,0)))),"")</f>
        <v/>
      </c>
      <c r="D31" s="73"/>
      <c r="E31" s="71"/>
      <c r="F31" s="71"/>
      <c r="G31" s="72" t="str">
        <f t="shared" si="0"/>
        <v/>
      </c>
      <c r="H31" s="73"/>
      <c r="I31" s="73"/>
      <c r="J31" s="74"/>
      <c r="N31" s="655"/>
      <c r="O31" s="656"/>
      <c r="P31" s="656"/>
      <c r="Q31" s="657"/>
    </row>
    <row r="32" spans="1:17">
      <c r="A32" s="68">
        <f t="shared" si="1"/>
        <v>29</v>
      </c>
      <c r="B32" s="69" t="str">
        <f>IFERROR(IF((INDEX(OB!$B:$B,MATCH('STARTUP LOSS'!$A:$A,OB!$A:$A,0)))=0,"",(INDEX(OB!$B:$B,MATCH('STARTUP LOSS'!$A:$A,OB!$A:$A,0)))),"")</f>
        <v/>
      </c>
      <c r="C32" s="68" t="str">
        <f>IFERROR(IF((INDEX(OB!$G:$G,MATCH('STARTUP LOSS'!$A:$A,OB!$A:$A,0)))=0,"",(INDEX(OB!$G:$G,MATCH('STARTUP LOSS'!$A:$A,OB!$A:$A,0)))),"")</f>
        <v/>
      </c>
      <c r="D32" s="73"/>
      <c r="E32" s="71"/>
      <c r="F32" s="71"/>
      <c r="G32" s="72" t="str">
        <f t="shared" si="0"/>
        <v/>
      </c>
      <c r="H32" s="73"/>
      <c r="I32" s="73"/>
      <c r="J32" s="74"/>
      <c r="N32" s="655"/>
      <c r="O32" s="656"/>
      <c r="P32" s="656"/>
      <c r="Q32" s="657"/>
    </row>
    <row r="33" spans="1:17">
      <c r="A33" s="68">
        <f t="shared" si="1"/>
        <v>30</v>
      </c>
      <c r="B33" s="69" t="str">
        <f>IFERROR(IF((INDEX(OB!$B:$B,MATCH('STARTUP LOSS'!$A:$A,OB!$A:$A,0)))=0,"",(INDEX(OB!$B:$B,MATCH('STARTUP LOSS'!$A:$A,OB!$A:$A,0)))),"")</f>
        <v/>
      </c>
      <c r="C33" s="68" t="str">
        <f>IFERROR(IF((INDEX(OB!$G:$G,MATCH('STARTUP LOSS'!$A:$A,OB!$A:$A,0)))=0,"",(INDEX(OB!$G:$G,MATCH('STARTUP LOSS'!$A:$A,OB!$A:$A,0)))),"")</f>
        <v/>
      </c>
      <c r="D33" s="73"/>
      <c r="E33" s="71"/>
      <c r="F33" s="71"/>
      <c r="G33" s="72" t="str">
        <f t="shared" si="0"/>
        <v/>
      </c>
      <c r="H33" s="73"/>
      <c r="I33" s="73"/>
      <c r="J33" s="74"/>
      <c r="N33" s="655"/>
      <c r="O33" s="656"/>
      <c r="P33" s="656"/>
      <c r="Q33" s="657"/>
    </row>
    <row r="34" spans="1:17">
      <c r="A34" s="68">
        <f t="shared" si="1"/>
        <v>31</v>
      </c>
      <c r="B34" s="69" t="str">
        <f>IFERROR(IF((INDEX(OB!$B:$B,MATCH('STARTUP LOSS'!$A:$A,OB!$A:$A,0)))=0,"",(INDEX(OB!$B:$B,MATCH('STARTUP LOSS'!$A:$A,OB!$A:$A,0)))),"")</f>
        <v>TACK FRONT &amp; BACK AT INSEAM FOR LEG ZIPPER</v>
      </c>
      <c r="C34" s="68" t="str">
        <f>IFERROR(IF((INDEX(OB!$G:$G,MATCH('STARTUP LOSS'!$A:$A,OB!$A:$A,0)))=0,"",(INDEX(OB!$G:$G,MATCH('STARTUP LOSS'!$A:$A,OB!$A:$A,0)))),"")</f>
        <v>SNLS</v>
      </c>
      <c r="D34" s="73"/>
      <c r="E34" s="71"/>
      <c r="F34" s="71"/>
      <c r="G34" s="72" t="str">
        <f t="shared" si="0"/>
        <v/>
      </c>
      <c r="H34" s="73"/>
      <c r="I34" s="73"/>
      <c r="J34" s="74"/>
      <c r="N34" s="655"/>
      <c r="O34" s="656"/>
      <c r="P34" s="656"/>
      <c r="Q34" s="657"/>
    </row>
    <row r="35" spans="1:17">
      <c r="A35" s="68">
        <f t="shared" si="1"/>
        <v>32</v>
      </c>
      <c r="B35" s="69" t="str">
        <f>IFERROR(IF((INDEX(OB!$B:$B,MATCH('STARTUP LOSS'!$A:$A,OB!$A:$A,0)))=0,"",(INDEX(OB!$B:$B,MATCH('STARTUP LOSS'!$A:$A,OB!$A:$A,0)))),"")</f>
        <v>INSEAM</v>
      </c>
      <c r="C35" s="68" t="str">
        <f>IFERROR(IF((INDEX(OB!$G:$G,MATCH('STARTUP LOSS'!$A:$A,OB!$A:$A,0)))=0,"",(INDEX(OB!$G:$G,MATCH('STARTUP LOSS'!$A:$A,OB!$A:$A,0)))),"")</f>
        <v>OL4T</v>
      </c>
      <c r="D35" s="73"/>
      <c r="E35" s="71"/>
      <c r="F35" s="71"/>
      <c r="G35" s="72" t="str">
        <f t="shared" si="0"/>
        <v/>
      </c>
      <c r="H35" s="73"/>
      <c r="I35" s="73"/>
      <c r="J35" s="74"/>
      <c r="N35" s="655"/>
      <c r="O35" s="656"/>
      <c r="P35" s="656"/>
      <c r="Q35" s="657"/>
    </row>
    <row r="36" spans="1:17">
      <c r="A36" s="68">
        <f t="shared" si="1"/>
        <v>33</v>
      </c>
      <c r="B36" s="69" t="str">
        <f>IFERROR(IF((INDEX(OB!$B:$B,MATCH('STARTUP LOSS'!$A:$A,OB!$A:$A,0)))=0,"",(INDEX(OB!$B:$B,MATCH('STARTUP LOSS'!$A:$A,OB!$A:$A,0)))),"")</f>
        <v>TACK LEG ZIPPER</v>
      </c>
      <c r="C36" s="68" t="str">
        <f>IFERROR(IF((INDEX(OB!$G:$G,MATCH('STARTUP LOSS'!$A:$A,OB!$A:$A,0)))=0,"",(INDEX(OB!$G:$G,MATCH('STARTUP LOSS'!$A:$A,OB!$A:$A,0)))),"")</f>
        <v>SNLS</v>
      </c>
      <c r="D36" s="73"/>
      <c r="E36" s="71"/>
      <c r="F36" s="71"/>
      <c r="G36" s="72" t="str">
        <f t="shared" ref="G36:G67" si="4">IFERROR(IF(AND(E36&lt;&gt;"",F36&lt;&gt;""),(F36-E36)*1440,""),"")</f>
        <v/>
      </c>
      <c r="H36" s="73"/>
      <c r="I36" s="73"/>
      <c r="J36" s="74"/>
      <c r="N36" s="655"/>
      <c r="O36" s="656"/>
      <c r="P36" s="656"/>
      <c r="Q36" s="657"/>
    </row>
    <row r="37" spans="1:17">
      <c r="A37" s="68">
        <f t="shared" ref="A37:A69" si="5">+A36+1</f>
        <v>34</v>
      </c>
      <c r="B37" s="69" t="str">
        <f>IFERROR(IF((INDEX(OB!$B:$B,MATCH('STARTUP LOSS'!$A:$A,OB!$A:$A,0)))=0,"",(INDEX(OB!$B:$B,MATCH('STARTUP LOSS'!$A:$A,OB!$A:$A,0)))),"")</f>
        <v>ATTACH LEG ZIPPER</v>
      </c>
      <c r="C37" s="68" t="str">
        <f>IFERROR(IF((INDEX(OB!$G:$G,MATCH('STARTUP LOSS'!$A:$A,OB!$A:$A,0)))=0,"",(INDEX(OB!$G:$G,MATCH('STARTUP LOSS'!$A:$A,OB!$A:$A,0)))),"")</f>
        <v>SNLS</v>
      </c>
      <c r="D37" s="73"/>
      <c r="E37" s="71"/>
      <c r="F37" s="71"/>
      <c r="G37" s="72" t="str">
        <f t="shared" si="4"/>
        <v/>
      </c>
      <c r="H37" s="73"/>
      <c r="I37" s="73"/>
      <c r="J37" s="74"/>
      <c r="N37" s="655"/>
      <c r="O37" s="656"/>
      <c r="P37" s="656"/>
      <c r="Q37" s="657"/>
    </row>
    <row r="38" spans="1:17">
      <c r="A38" s="68">
        <f t="shared" si="5"/>
        <v>35</v>
      </c>
      <c r="B38" s="69" t="str">
        <f>IFERROR(IF((INDEX(OB!$B:$B,MATCH('STARTUP LOSS'!$A:$A,OB!$A:$A,0)))=0,"",(INDEX(OB!$B:$B,MATCH('STARTUP LOSS'!$A:$A,OB!$A:$A,0)))),"")</f>
        <v>TACK FOR SIDE SEAM</v>
      </c>
      <c r="C38" s="68" t="str">
        <f>IFERROR(IF((INDEX(OB!$G:$G,MATCH('STARTUP LOSS'!$A:$A,OB!$A:$A,0)))=0,"",(INDEX(OB!$G:$G,MATCH('STARTUP LOSS'!$A:$A,OB!$A:$A,0)))),"")</f>
        <v>SNLS</v>
      </c>
      <c r="D38" s="73"/>
      <c r="E38" s="71"/>
      <c r="F38" s="71"/>
      <c r="G38" s="72" t="str">
        <f t="shared" si="4"/>
        <v/>
      </c>
      <c r="H38" s="73"/>
      <c r="I38" s="73"/>
      <c r="J38" s="74"/>
      <c r="N38" s="655"/>
      <c r="O38" s="656"/>
      <c r="P38" s="656"/>
      <c r="Q38" s="657"/>
    </row>
    <row r="39" spans="1:17">
      <c r="A39" s="68">
        <f t="shared" si="5"/>
        <v>36</v>
      </c>
      <c r="B39" s="69" t="str">
        <f>IFERROR(IF((INDEX(OB!$B:$B,MATCH('STARTUP LOSS'!$A:$A,OB!$A:$A,0)))=0,"",(INDEX(OB!$B:$B,MATCH('STARTUP LOSS'!$A:$A,OB!$A:$A,0)))),"")</f>
        <v>SIDE SEAM</v>
      </c>
      <c r="C39" s="68" t="str">
        <f>IFERROR(IF((INDEX(OB!$G:$G,MATCH('STARTUP LOSS'!$A:$A,OB!$A:$A,0)))=0,"",(INDEX(OB!$G:$G,MATCH('STARTUP LOSS'!$A:$A,OB!$A:$A,0)))),"")</f>
        <v>OL4T</v>
      </c>
      <c r="D39" s="73"/>
      <c r="E39" s="71"/>
      <c r="F39" s="71"/>
      <c r="G39" s="72" t="str">
        <f t="shared" si="4"/>
        <v/>
      </c>
      <c r="H39" s="73"/>
      <c r="I39" s="73"/>
      <c r="J39" s="74"/>
      <c r="N39" s="655"/>
      <c r="O39" s="656"/>
      <c r="P39" s="656"/>
      <c r="Q39" s="657"/>
    </row>
    <row r="40" spans="1:17">
      <c r="A40" s="68">
        <f t="shared" si="5"/>
        <v>37</v>
      </c>
      <c r="B40" s="69" t="str">
        <f>IFERROR(IF((INDEX(OB!$B:$B,MATCH('STARTUP LOSS'!$A:$A,OB!$A:$A,0)))=0,"",(INDEX(OB!$B:$B,MATCH('STARTUP LOSS'!$A:$A,OB!$A:$A,0)))),"")</f>
        <v>CREASE SIDE SEAM</v>
      </c>
      <c r="C40" s="68" t="str">
        <f>IFERROR(IF((INDEX(OB!$G:$G,MATCH('STARTUP LOSS'!$A:$A,OB!$A:$A,0)))=0,"",(INDEX(OB!$G:$G,MATCH('STARTUP LOSS'!$A:$A,OB!$A:$A,0)))),"")</f>
        <v>IRON TABLE</v>
      </c>
      <c r="D40" s="73"/>
      <c r="E40" s="71"/>
      <c r="F40" s="71"/>
      <c r="G40" s="72" t="str">
        <f t="shared" si="4"/>
        <v/>
      </c>
      <c r="H40" s="73"/>
      <c r="I40" s="73"/>
      <c r="J40" s="74"/>
      <c r="N40" s="655"/>
      <c r="O40" s="656"/>
      <c r="P40" s="656"/>
      <c r="Q40" s="657"/>
    </row>
    <row r="41" spans="1:17">
      <c r="A41" s="68">
        <f t="shared" si="5"/>
        <v>38</v>
      </c>
      <c r="B41" s="69" t="str">
        <f>IFERROR(IF((INDEX(OB!$B:$B,MATCH('STARTUP LOSS'!$A:$A,OB!$A:$A,0)))=0,"",(INDEX(OB!$B:$B,MATCH('STARTUP LOSS'!$A:$A,OB!$A:$A,0)))),"")</f>
        <v>MARK FOR HIGH LOW</v>
      </c>
      <c r="C41" s="68" t="str">
        <f>IFERROR(IF((INDEX(OB!$G:$G,MATCH('STARTUP LOSS'!$A:$A,OB!$A:$A,0)))=0,"",(INDEX(OB!$G:$G,MATCH('STARTUP LOSS'!$A:$A,OB!$A:$A,0)))),"")</f>
        <v>TABLE</v>
      </c>
      <c r="D41" s="73"/>
      <c r="E41" s="71"/>
      <c r="F41" s="71"/>
      <c r="G41" s="72" t="str">
        <f t="shared" si="4"/>
        <v/>
      </c>
      <c r="H41" s="73"/>
      <c r="I41" s="73"/>
      <c r="J41" s="74"/>
      <c r="N41" s="655"/>
      <c r="O41" s="656"/>
      <c r="P41" s="656"/>
      <c r="Q41" s="657"/>
    </row>
    <row r="42" spans="1:17">
      <c r="A42" s="68">
        <f t="shared" si="5"/>
        <v>39</v>
      </c>
      <c r="B42" s="69" t="str">
        <f>IFERROR(IF((INDEX(OB!$B:$B,MATCH('STARTUP LOSS'!$A:$A,OB!$A:$A,0)))=0,"",(INDEX(OB!$B:$B,MATCH('STARTUP LOSS'!$A:$A,OB!$A:$A,0)))),"")</f>
        <v>MARK &amp; TACK WB FOR BUTTON HOLE</v>
      </c>
      <c r="C42" s="68" t="str">
        <f>IFERROR(IF((INDEX(OB!$G:$G,MATCH('STARTUP LOSS'!$A:$A,OB!$A:$A,0)))=0,"",(INDEX(OB!$G:$G,MATCH('STARTUP LOSS'!$A:$A,OB!$A:$A,0)))),"")</f>
        <v>SNLS</v>
      </c>
      <c r="D42" s="73"/>
      <c r="E42" s="71"/>
      <c r="F42" s="71"/>
      <c r="G42" s="72" t="str">
        <f t="shared" si="4"/>
        <v/>
      </c>
      <c r="H42" s="73"/>
      <c r="I42" s="73"/>
      <c r="J42" s="74"/>
      <c r="N42" s="655"/>
      <c r="O42" s="656"/>
      <c r="P42" s="656"/>
      <c r="Q42" s="657"/>
    </row>
    <row r="43" spans="1:17">
      <c r="A43" s="68">
        <f t="shared" si="5"/>
        <v>40</v>
      </c>
      <c r="B43" s="69" t="str">
        <f>IFERROR(IF((INDEX(OB!$B:$B,MATCH('STARTUP LOSS'!$A:$A,OB!$A:$A,0)))=0,"",(INDEX(OB!$B:$B,MATCH('STARTUP LOSS'!$A:$A,OB!$A:$A,0)))),"")</f>
        <v>CREASE WB JOININGS TO SPLIT</v>
      </c>
      <c r="C43" s="68" t="str">
        <f>IFERROR(IF((INDEX(OB!$G:$G,MATCH('STARTUP LOSS'!$A:$A,OB!$A:$A,0)))=0,"",(INDEX(OB!$G:$G,MATCH('STARTUP LOSS'!$A:$A,OB!$A:$A,0)))),"")</f>
        <v>IRON TABLE</v>
      </c>
      <c r="D43" s="73"/>
      <c r="E43" s="71"/>
      <c r="F43" s="71"/>
      <c r="G43" s="72" t="str">
        <f t="shared" si="4"/>
        <v/>
      </c>
      <c r="H43" s="73"/>
      <c r="I43" s="73"/>
      <c r="J43" s="74"/>
      <c r="N43" s="655"/>
      <c r="O43" s="656"/>
      <c r="P43" s="656"/>
      <c r="Q43" s="657"/>
    </row>
    <row r="44" spans="1:17">
      <c r="A44" s="68">
        <f t="shared" si="5"/>
        <v>41</v>
      </c>
      <c r="B44" s="69" t="str">
        <f>IFERROR(IF((INDEX(OB!$B:$B,MATCH('STARTUP LOSS'!$A:$A,OB!$A:$A,0)))=0,"",(INDEX(OB!$B:$B,MATCH('STARTUP LOSS'!$A:$A,OB!$A:$A,0)))),"")</f>
        <v>TOP STITCH BUTTON HOLE SIDE</v>
      </c>
      <c r="C44" s="68" t="str">
        <f>IFERROR(IF((INDEX(OB!$G:$G,MATCH('STARTUP LOSS'!$A:$A,OB!$A:$A,0)))=0,"",(INDEX(OB!$G:$G,MATCH('STARTUP LOSS'!$A:$A,OB!$A:$A,0)))),"")</f>
        <v>SNLS</v>
      </c>
      <c r="D44" s="73"/>
      <c r="E44" s="71"/>
      <c r="F44" s="71"/>
      <c r="G44" s="72" t="str">
        <f t="shared" si="4"/>
        <v/>
      </c>
      <c r="H44" s="73"/>
      <c r="I44" s="73"/>
      <c r="J44" s="74"/>
      <c r="N44" s="655"/>
      <c r="O44" s="656"/>
      <c r="P44" s="656"/>
      <c r="Q44" s="657"/>
    </row>
    <row r="45" spans="1:17">
      <c r="A45" s="68">
        <f t="shared" si="5"/>
        <v>42</v>
      </c>
      <c r="B45" s="69" t="str">
        <f>IFERROR(IF((INDEX(OB!$B:$B,MATCH('STARTUP LOSS'!$A:$A,OB!$A:$A,0)))=0,"",(INDEX(OB!$B:$B,MATCH('STARTUP LOSS'!$A:$A,OB!$A:$A,0)))),"")</f>
        <v>ATTACH WB TO BODY</v>
      </c>
      <c r="C45" s="68" t="str">
        <f>IFERROR(IF((INDEX(OB!$G:$G,MATCH('STARTUP LOSS'!$A:$A,OB!$A:$A,0)))=0,"",(INDEX(OB!$G:$G,MATCH('STARTUP LOSS'!$A:$A,OB!$A:$A,0)))),"")</f>
        <v>OL4T</v>
      </c>
      <c r="D45" s="73"/>
      <c r="E45" s="71"/>
      <c r="F45" s="71"/>
      <c r="G45" s="72" t="str">
        <f t="shared" si="4"/>
        <v/>
      </c>
      <c r="H45" s="73"/>
      <c r="I45" s="73"/>
      <c r="J45" s="74"/>
      <c r="K45" s="64"/>
      <c r="L45" s="64"/>
      <c r="M45" s="64"/>
      <c r="N45" s="655"/>
      <c r="O45" s="656"/>
      <c r="P45" s="656"/>
      <c r="Q45" s="657"/>
    </row>
    <row r="46" spans="1:17">
      <c r="A46" s="68">
        <f t="shared" si="5"/>
        <v>43</v>
      </c>
      <c r="B46" s="69" t="str">
        <f>IFERROR(IF((INDEX(OB!$B:$B,MATCH('STARTUP LOSS'!$A:$A,OB!$A:$A,0)))=0,"",(INDEX(OB!$B:$B,MATCH('STARTUP LOSS'!$A:$A,OB!$A:$A,0)))),"")</f>
        <v>MAKE ELASTIC READY</v>
      </c>
      <c r="C46" s="68" t="str">
        <f>IFERROR(IF((INDEX(OB!$G:$G,MATCH('STARTUP LOSS'!$A:$A,OB!$A:$A,0)))=0,"",(INDEX(OB!$G:$G,MATCH('STARTUP LOSS'!$A:$A,OB!$A:$A,0)))),"")</f>
        <v>PREP</v>
      </c>
      <c r="D46" s="73"/>
      <c r="E46" s="71"/>
      <c r="F46" s="71"/>
      <c r="G46" s="72" t="str">
        <f t="shared" si="4"/>
        <v/>
      </c>
      <c r="H46" s="73"/>
      <c r="I46" s="73"/>
      <c r="J46" s="74"/>
      <c r="K46" s="64"/>
      <c r="L46" s="64"/>
      <c r="M46" s="64"/>
      <c r="N46" s="655"/>
      <c r="O46" s="656"/>
      <c r="P46" s="656"/>
      <c r="Q46" s="657"/>
    </row>
    <row r="47" spans="1:17">
      <c r="A47" s="68">
        <f t="shared" si="5"/>
        <v>44</v>
      </c>
      <c r="B47" s="69" t="str">
        <f>IFERROR(IF((INDEX(OB!$B:$B,MATCH('STARTUP LOSS'!$A:$A,OB!$A:$A,0)))=0,"",(INDEX(OB!$B:$B,MATCH('STARTUP LOSS'!$A:$A,OB!$A:$A,0)))),"")</f>
        <v>ATTACH ELASTIC TO WB</v>
      </c>
      <c r="C47" s="68" t="str">
        <f>IFERROR(IF((INDEX(OB!$G:$G,MATCH('STARTUP LOSS'!$A:$A,OB!$A:$A,0)))=0,"",(INDEX(OB!$G:$G,MATCH('STARTUP LOSS'!$A:$A,OB!$A:$A,0)))),"")</f>
        <v>FL3T-CB</v>
      </c>
      <c r="D47" s="73"/>
      <c r="E47" s="71"/>
      <c r="F47" s="71"/>
      <c r="G47" s="72" t="str">
        <f t="shared" si="4"/>
        <v/>
      </c>
      <c r="H47" s="73"/>
      <c r="I47" s="73"/>
      <c r="J47" s="74"/>
      <c r="K47" s="64"/>
      <c r="L47" s="64"/>
      <c r="M47" s="64"/>
      <c r="N47" s="655"/>
      <c r="O47" s="656"/>
      <c r="P47" s="656"/>
      <c r="Q47" s="657"/>
    </row>
    <row r="48" spans="1:17">
      <c r="A48" s="68">
        <f t="shared" si="5"/>
        <v>45</v>
      </c>
      <c r="B48" s="69" t="str">
        <f>IFERROR(IF((INDEX(OB!$B:$B,MATCH('STARTUP LOSS'!$A:$A,OB!$A:$A,0)))=0,"",(INDEX(OB!$B:$B,MATCH('STARTUP LOSS'!$A:$A,OB!$A:$A,0)))),"")</f>
        <v>ATTACH LABEL*2</v>
      </c>
      <c r="C48" s="68" t="str">
        <f>IFERROR(IF((INDEX(OB!$G:$G,MATCH('STARTUP LOSS'!$A:$A,OB!$A:$A,0)))=0,"",(INDEX(OB!$G:$G,MATCH('STARTUP LOSS'!$A:$A,OB!$A:$A,0)))),"")</f>
        <v>SNLS</v>
      </c>
      <c r="D48" s="73"/>
      <c r="E48" s="71"/>
      <c r="F48" s="71"/>
      <c r="G48" s="72" t="str">
        <f t="shared" si="4"/>
        <v/>
      </c>
      <c r="H48" s="73"/>
      <c r="I48" s="73"/>
      <c r="J48" s="74"/>
      <c r="K48" s="64"/>
      <c r="L48" s="64"/>
      <c r="M48" s="64"/>
      <c r="N48" s="658"/>
      <c r="O48" s="659"/>
      <c r="P48" s="659"/>
      <c r="Q48" s="660"/>
    </row>
    <row r="49" spans="1:13">
      <c r="A49" s="68">
        <f t="shared" si="5"/>
        <v>46</v>
      </c>
      <c r="B49" s="69" t="str">
        <f>IFERROR(IF((INDEX(OB!$B:$B,MATCH('STARTUP LOSS'!$A:$A,OB!$A:$A,0)))=0,"",(INDEX(OB!$B:$B,MATCH('STARTUP LOSS'!$A:$A,OB!$A:$A,0)))),"")</f>
        <v>VERTICAL TACK WB</v>
      </c>
      <c r="C49" s="68" t="str">
        <f>IFERROR(IF((INDEX(OB!$G:$G,MATCH('STARTUP LOSS'!$A:$A,OB!$A:$A,0)))=0,"",(INDEX(OB!$G:$G,MATCH('STARTUP LOSS'!$A:$A,OB!$A:$A,0)))),"")</f>
        <v>SNLS</v>
      </c>
      <c r="D49" s="73"/>
      <c r="E49" s="71"/>
      <c r="F49" s="71"/>
      <c r="G49" s="72" t="str">
        <f t="shared" si="4"/>
        <v/>
      </c>
      <c r="H49" s="73"/>
      <c r="I49" s="73"/>
      <c r="J49" s="74"/>
      <c r="K49" s="64"/>
      <c r="L49" s="64"/>
      <c r="M49" s="64"/>
    </row>
    <row r="50" spans="1:13">
      <c r="A50" s="68">
        <f t="shared" si="5"/>
        <v>47</v>
      </c>
      <c r="B50" s="69" t="str">
        <f>IFERROR(IF((INDEX(OB!$B:$B,MATCH('STARTUP LOSS'!$A:$A,OB!$A:$A,0)))=0,"",(INDEX(OB!$B:$B,MATCH('STARTUP LOSS'!$A:$A,OB!$A:$A,0)))),"")</f>
        <v>CLOSE WAISTBAND</v>
      </c>
      <c r="C50" s="68" t="str">
        <f>IFERROR(IF((INDEX(OB!$G:$G,MATCH('STARTUP LOSS'!$A:$A,OB!$A:$A,0)))=0,"",(INDEX(OB!$G:$G,MATCH('STARTUP LOSS'!$A:$A,OB!$A:$A,0)))),"")</f>
        <v>KANSAI</v>
      </c>
      <c r="D50" s="73"/>
      <c r="E50" s="71"/>
      <c r="F50" s="71"/>
      <c r="G50" s="72" t="str">
        <f t="shared" si="4"/>
        <v/>
      </c>
      <c r="H50" s="73"/>
      <c r="I50" s="73"/>
      <c r="J50" s="74"/>
      <c r="K50" s="64"/>
      <c r="L50" s="64"/>
      <c r="M50" s="64"/>
    </row>
    <row r="51" spans="1:13">
      <c r="A51" s="68">
        <f t="shared" si="5"/>
        <v>48</v>
      </c>
      <c r="B51" s="69" t="str">
        <f>IFERROR(IF((INDEX(OB!$B:$B,MATCH('STARTUP LOSS'!$A:$A,OB!$A:$A,0)))=0,"",(INDEX(OB!$B:$B,MATCH('STARTUP LOSS'!$A:$A,OB!$A:$A,0)))),"")</f>
        <v>REMOVE VERTICAL TACK</v>
      </c>
      <c r="C51" s="68" t="str">
        <f>IFERROR(IF((INDEX(OB!$G:$G,MATCH('STARTUP LOSS'!$A:$A,OB!$A:$A,0)))=0,"",(INDEX(OB!$G:$G,MATCH('STARTUP LOSS'!$A:$A,OB!$A:$A,0)))),"")</f>
        <v>TABLE</v>
      </c>
      <c r="D51" s="73"/>
      <c r="E51" s="71"/>
      <c r="F51" s="71"/>
      <c r="G51" s="72" t="str">
        <f t="shared" si="4"/>
        <v/>
      </c>
      <c r="H51" s="73"/>
      <c r="I51" s="73"/>
      <c r="J51" s="74"/>
      <c r="K51" s="64"/>
      <c r="L51" s="64"/>
      <c r="M51" s="64"/>
    </row>
    <row r="52" spans="1:13">
      <c r="A52" s="68">
        <f t="shared" si="5"/>
        <v>49</v>
      </c>
      <c r="B52" s="69" t="str">
        <f>IFERROR(IF((INDEX(OB!$B:$B,MATCH('STARTUP LOSS'!$A:$A,OB!$A:$A,0)))=0,"",(INDEX(OB!$B:$B,MATCH('STARTUP LOSS'!$A:$A,OB!$A:$A,0)))),"")</f>
        <v>CREASE BOTTOM FOR HEM</v>
      </c>
      <c r="C52" s="68" t="str">
        <f>IFERROR(IF((INDEX(OB!$G:$G,MATCH('STARTUP LOSS'!$A:$A,OB!$A:$A,0)))=0,"",(INDEX(OB!$G:$G,MATCH('STARTUP LOSS'!$A:$A,OB!$A:$A,0)))),"")</f>
        <v>IRON TABLE</v>
      </c>
      <c r="D52" s="73"/>
      <c r="E52" s="71"/>
      <c r="F52" s="71"/>
      <c r="G52" s="72" t="str">
        <f t="shared" si="4"/>
        <v/>
      </c>
      <c r="H52" s="73"/>
      <c r="I52" s="73"/>
      <c r="J52" s="74"/>
      <c r="K52" s="64"/>
      <c r="L52" s="64"/>
      <c r="M52" s="64"/>
    </row>
    <row r="53" spans="1:13">
      <c r="A53" s="68">
        <f t="shared" si="5"/>
        <v>50</v>
      </c>
      <c r="B53" s="69" t="str">
        <f>IFERROR(IF((INDEX(OB!$B:$B,MATCH('STARTUP LOSS'!$A:$A,OB!$A:$A,0)))=0,"",(INDEX(OB!$B:$B,MATCH('STARTUP LOSS'!$A:$A,OB!$A:$A,0)))),"")</f>
        <v>FOLD &amp; TACK BOTTOM WITH ZIPPER FOR HEM</v>
      </c>
      <c r="C53" s="68" t="str">
        <f>IFERROR(IF((INDEX(OB!$G:$G,MATCH('STARTUP LOSS'!$A:$A,OB!$A:$A,0)))=0,"",(INDEX(OB!$G:$G,MATCH('STARTUP LOSS'!$A:$A,OB!$A:$A,0)))),"")</f>
        <v>SNLS</v>
      </c>
      <c r="D53" s="73"/>
      <c r="E53" s="71"/>
      <c r="F53" s="71"/>
      <c r="G53" s="72" t="str">
        <f t="shared" si="4"/>
        <v/>
      </c>
      <c r="H53" s="73"/>
      <c r="I53" s="73"/>
      <c r="J53" s="74"/>
      <c r="K53" s="64"/>
      <c r="L53" s="64"/>
      <c r="M53" s="64"/>
    </row>
    <row r="54" spans="1:13">
      <c r="A54" s="68">
        <f t="shared" si="5"/>
        <v>51</v>
      </c>
      <c r="B54" s="69" t="str">
        <f>IFERROR(IF((INDEX(OB!$B:$B,MATCH('STARTUP LOSS'!$A:$A,OB!$A:$A,0)))=0,"",(INDEX(OB!$B:$B,MATCH('STARTUP LOSS'!$A:$A,OB!$A:$A,0)))),"")</f>
        <v>BOTTOM HEM</v>
      </c>
      <c r="C54" s="68" t="str">
        <f>IFERROR(IF((INDEX(OB!$G:$G,MATCH('STARTUP LOSS'!$A:$A,OB!$A:$A,0)))=0,"",(INDEX(OB!$G:$G,MATCH('STARTUP LOSS'!$A:$A,OB!$A:$A,0)))),"")</f>
        <v>SNLS</v>
      </c>
      <c r="D54" s="73"/>
      <c r="E54" s="71"/>
      <c r="F54" s="71"/>
      <c r="G54" s="72" t="str">
        <f t="shared" si="4"/>
        <v/>
      </c>
      <c r="H54" s="73"/>
      <c r="I54" s="73"/>
      <c r="J54" s="74"/>
      <c r="K54" s="64"/>
      <c r="L54" s="64"/>
      <c r="M54" s="64"/>
    </row>
    <row r="55" spans="1:13">
      <c r="A55" s="68">
        <f t="shared" si="5"/>
        <v>52</v>
      </c>
      <c r="B55" s="69" t="str">
        <f>IFERROR(IF((INDEX(OB!$B:$B,MATCH('STARTUP LOSS'!$A:$A,OB!$A:$A,0)))=0,"",(INDEX(OB!$B:$B,MATCH('STARTUP LOSS'!$A:$A,OB!$A:$A,0)))),"")</f>
        <v>BARTACK FRONT WB*4</v>
      </c>
      <c r="C55" s="68" t="str">
        <f>IFERROR(IF((INDEX(OB!$G:$G,MATCH('STARTUP LOSS'!$A:$A,OB!$A:$A,0)))=0,"",(INDEX(OB!$G:$G,MATCH('STARTUP LOSS'!$A:$A,OB!$A:$A,0)))),"")</f>
        <v>BRTK</v>
      </c>
      <c r="D55" s="73"/>
      <c r="E55" s="71"/>
      <c r="F55" s="71"/>
      <c r="G55" s="72" t="str">
        <f t="shared" si="4"/>
        <v/>
      </c>
      <c r="H55" s="73"/>
      <c r="I55" s="73"/>
      <c r="J55" s="74"/>
      <c r="K55" s="64"/>
      <c r="L55" s="64"/>
      <c r="M55" s="64"/>
    </row>
    <row r="56" spans="1:13">
      <c r="A56" s="68">
        <f t="shared" si="5"/>
        <v>53</v>
      </c>
      <c r="B56" s="69" t="str">
        <f>IFERROR(IF((INDEX(OB!$B:$B,MATCH('STARTUP LOSS'!$A:$A,OB!$A:$A,0)))=0,"",(INDEX(OB!$B:$B,MATCH('STARTUP LOSS'!$A:$A,OB!$A:$A,0)))),"")</f>
        <v>INSERT DRAWCORD</v>
      </c>
      <c r="C56" s="68" t="str">
        <f>IFERROR(IF((INDEX(OB!$G:$G,MATCH('STARTUP LOSS'!$A:$A,OB!$A:$A,0)))=0,"",(INDEX(OB!$G:$G,MATCH('STARTUP LOSS'!$A:$A,OB!$A:$A,0)))),"")</f>
        <v>TABLE</v>
      </c>
      <c r="D56" s="73"/>
      <c r="E56" s="71"/>
      <c r="F56" s="71"/>
      <c r="G56" s="72" t="str">
        <f t="shared" si="4"/>
        <v/>
      </c>
      <c r="H56" s="73"/>
      <c r="I56" s="73"/>
      <c r="J56" s="74"/>
      <c r="K56" s="64"/>
      <c r="L56" s="64"/>
      <c r="M56" s="64"/>
    </row>
    <row r="57" spans="1:13">
      <c r="A57" s="68">
        <f t="shared" si="5"/>
        <v>54</v>
      </c>
      <c r="B57" s="69" t="str">
        <f>IFERROR(IF((INDEX(OB!$B:$B,MATCH('STARTUP LOSS'!$A:$A,OB!$A:$A,0)))=0,"",(INDEX(OB!$B:$B,MATCH('STARTUP LOSS'!$A:$A,OB!$A:$A,0)))),"")</f>
        <v>BARTACK WB*4, CROTCH*1 &amp; ZIPPER*2</v>
      </c>
      <c r="C57" s="68" t="str">
        <f>IFERROR(IF((INDEX(OB!$G:$G,MATCH('STARTUP LOSS'!$A:$A,OB!$A:$A,0)))=0,"",(INDEX(OB!$G:$G,MATCH('STARTUP LOSS'!$A:$A,OB!$A:$A,0)))),"")</f>
        <v>BRTK</v>
      </c>
      <c r="D57" s="73"/>
      <c r="E57" s="71"/>
      <c r="F57" s="71"/>
      <c r="G57" s="72" t="str">
        <f t="shared" si="4"/>
        <v/>
      </c>
      <c r="H57" s="73"/>
      <c r="I57" s="73"/>
      <c r="J57" s="74"/>
      <c r="K57" s="64"/>
      <c r="L57" s="64"/>
      <c r="M57" s="64"/>
    </row>
    <row r="58" spans="1:13">
      <c r="A58" s="68">
        <f t="shared" si="5"/>
        <v>55</v>
      </c>
      <c r="B58" s="69" t="str">
        <f>IFERROR(IF((INDEX(OB!$B:$B,MATCH('STARTUP LOSS'!$A:$A,OB!$A:$A,0)))=0,"",(INDEX(OB!$B:$B,MATCH('STARTUP LOSS'!$A:$A,OB!$A:$A,0)))),"")</f>
        <v>TRIM AND INLINE CHECK</v>
      </c>
      <c r="C58" s="68" t="str">
        <f>IFERROR(IF((INDEX(OB!$G:$G,MATCH('STARTUP LOSS'!$A:$A,OB!$A:$A,0)))=0,"",(INDEX(OB!$G:$G,MATCH('STARTUP LOSS'!$A:$A,OB!$A:$A,0)))),"")</f>
        <v>TABLE</v>
      </c>
      <c r="D58" s="73"/>
      <c r="E58" s="71"/>
      <c r="F58" s="71"/>
      <c r="G58" s="72" t="str">
        <f t="shared" si="4"/>
        <v/>
      </c>
      <c r="H58" s="73"/>
      <c r="I58" s="73"/>
      <c r="J58" s="74"/>
      <c r="K58" s="64"/>
      <c r="L58" s="64"/>
      <c r="M58" s="64"/>
    </row>
    <row r="59" spans="1:13">
      <c r="A59" s="68">
        <f t="shared" si="5"/>
        <v>56</v>
      </c>
      <c r="B59" s="69" t="str">
        <f>IFERROR(IF((INDEX(OB!$B:$B,MATCH('STARTUP LOSS'!$A:$A,OB!$A:$A,0)))=0,"",(INDEX(OB!$B:$B,MATCH('STARTUP LOSS'!$A:$A,OB!$A:$A,0)))),"")</f>
        <v>BUFFER</v>
      </c>
      <c r="C59" s="68" t="str">
        <f>IFERROR(IF((INDEX(OB!$G:$G,MATCH('STARTUP LOSS'!$A:$A,OB!$A:$A,0)))=0,"",(INDEX(OB!$G:$G,MATCH('STARTUP LOSS'!$A:$A,OB!$A:$A,0)))),"")</f>
        <v/>
      </c>
      <c r="D59" s="73"/>
      <c r="E59" s="71"/>
      <c r="F59" s="71"/>
      <c r="G59" s="72" t="str">
        <f t="shared" si="4"/>
        <v/>
      </c>
      <c r="H59" s="73"/>
      <c r="I59" s="73"/>
      <c r="J59" s="74"/>
      <c r="K59" s="64"/>
      <c r="L59" s="64"/>
      <c r="M59" s="64"/>
    </row>
    <row r="60" spans="1:13">
      <c r="A60" s="68">
        <f t="shared" si="5"/>
        <v>57</v>
      </c>
      <c r="B60" s="69" t="str">
        <f>IFERROR(IF((INDEX(OB!$B:$B,MATCH('STARTUP LOSS'!$A:$A,OB!$A:$A,0)))=0,"",(INDEX(OB!$B:$B,MATCH('STARTUP LOSS'!$A:$A,OB!$A:$A,0)))),"")</f>
        <v/>
      </c>
      <c r="C60" s="68" t="str">
        <f>IFERROR(IF((INDEX(OB!$G:$G,MATCH('STARTUP LOSS'!$A:$A,OB!$A:$A,0)))=0,"",(INDEX(OB!$G:$G,MATCH('STARTUP LOSS'!$A:$A,OB!$A:$A,0)))),"")</f>
        <v/>
      </c>
      <c r="D60" s="73"/>
      <c r="E60" s="71"/>
      <c r="F60" s="71"/>
      <c r="G60" s="72" t="str">
        <f t="shared" si="4"/>
        <v/>
      </c>
      <c r="H60" s="73"/>
      <c r="I60" s="73"/>
      <c r="J60" s="74"/>
      <c r="K60" s="64"/>
      <c r="L60" s="64"/>
      <c r="M60" s="64"/>
    </row>
    <row r="61" spans="1:13">
      <c r="A61" s="68">
        <f t="shared" si="5"/>
        <v>58</v>
      </c>
      <c r="B61" s="69" t="str">
        <f>IFERROR(IF((INDEX(OB!$B:$B,MATCH('STARTUP LOSS'!$A:$A,OB!$A:$A,0)))=0,"",(INDEX(OB!$B:$B,MATCH('STARTUP LOSS'!$A:$A,OB!$A:$A,0)))),"")</f>
        <v/>
      </c>
      <c r="C61" s="68" t="str">
        <f>IFERROR(IF((INDEX(OB!$G:$G,MATCH('STARTUP LOSS'!$A:$A,OB!$A:$A,0)))=0,"",(INDEX(OB!$G:$G,MATCH('STARTUP LOSS'!$A:$A,OB!$A:$A,0)))),"")</f>
        <v/>
      </c>
      <c r="D61" s="73"/>
      <c r="E61" s="71"/>
      <c r="F61" s="71"/>
      <c r="G61" s="72" t="str">
        <f t="shared" si="4"/>
        <v/>
      </c>
      <c r="H61" s="73"/>
      <c r="I61" s="73"/>
      <c r="J61" s="74"/>
      <c r="K61" s="64"/>
      <c r="L61" s="64"/>
      <c r="M61" s="64"/>
    </row>
    <row r="62" spans="1:13">
      <c r="A62" s="68">
        <f t="shared" si="5"/>
        <v>59</v>
      </c>
      <c r="B62" s="69" t="str">
        <f>IFERROR(IF((INDEX(OB!$B:$B,MATCH('STARTUP LOSS'!$A:$A,OB!$A:$A,0)))=0,"",(INDEX(OB!$B:$B,MATCH('STARTUP LOSS'!$A:$A,OB!$A:$A,0)))),"")</f>
        <v>QUALITY CHECKER</v>
      </c>
      <c r="C62" s="68" t="str">
        <f>IFERROR(IF((INDEX(OB!$G:$G,MATCH('STARTUP LOSS'!$A:$A,OB!$A:$A,0)))=0,"",(INDEX(OB!$G:$G,MATCH('STARTUP LOSS'!$A:$A,OB!$A:$A,0)))),"")</f>
        <v>TABLE</v>
      </c>
      <c r="D62" s="73"/>
      <c r="E62" s="71"/>
      <c r="F62" s="71"/>
      <c r="G62" s="72" t="str">
        <f t="shared" si="4"/>
        <v/>
      </c>
      <c r="H62" s="73"/>
      <c r="I62" s="73"/>
      <c r="J62" s="74"/>
      <c r="K62" s="64"/>
      <c r="L62" s="64"/>
      <c r="M62" s="64"/>
    </row>
    <row r="63" spans="1:13">
      <c r="A63" s="68">
        <f t="shared" si="5"/>
        <v>60</v>
      </c>
      <c r="B63" s="69" t="str">
        <f>IFERROR(IF((INDEX(OB!$B:$B,MATCH('STARTUP LOSS'!$A:$A,OB!$A:$A,0)))=0,"",(INDEX(OB!$B:$B,MATCH('STARTUP LOSS'!$A:$A,OB!$A:$A,0)))),"")</f>
        <v>IRONING GARMENT + W/BAND</v>
      </c>
      <c r="C63" s="68" t="str">
        <f>IFERROR(IF((INDEX(OB!$G:$G,MATCH('STARTUP LOSS'!$A:$A,OB!$A:$A,0)))=0,"",(INDEX(OB!$G:$G,MATCH('STARTUP LOSS'!$A:$A,OB!$A:$A,0)))),"")</f>
        <v>IRON TABLE</v>
      </c>
      <c r="D63" s="73"/>
      <c r="E63" s="71"/>
      <c r="F63" s="71"/>
      <c r="G63" s="72" t="str">
        <f t="shared" si="4"/>
        <v/>
      </c>
      <c r="H63" s="73"/>
      <c r="I63" s="73"/>
      <c r="J63" s="74"/>
      <c r="K63" s="64"/>
      <c r="L63" s="64"/>
      <c r="M63" s="64"/>
    </row>
    <row r="64" spans="1:13">
      <c r="A64" s="68">
        <f t="shared" si="5"/>
        <v>61</v>
      </c>
      <c r="B64" s="69" t="str">
        <f>IFERROR(IF((INDEX(OB!$B:$B,MATCH('STARTUP LOSS'!$A:$A,OB!$A:$A,0)))=0,"",(INDEX(OB!$B:$B,MATCH('STARTUP LOSS'!$A:$A,OB!$A:$A,0)))),"")</f>
        <v>SPEC &amp; PRESENTATION QC</v>
      </c>
      <c r="C64" s="68" t="str">
        <f>IFERROR(IF((INDEX(OB!$G:$G,MATCH('STARTUP LOSS'!$A:$A,OB!$A:$A,0)))=0,"",(INDEX(OB!$G:$G,MATCH('STARTUP LOSS'!$A:$A,OB!$A:$A,0)))),"")</f>
        <v>TABLE</v>
      </c>
      <c r="D64" s="73"/>
      <c r="E64" s="71"/>
      <c r="F64" s="71"/>
      <c r="G64" s="72" t="str">
        <f t="shared" si="4"/>
        <v/>
      </c>
      <c r="H64" s="73"/>
      <c r="I64" s="73"/>
      <c r="J64" s="74"/>
      <c r="K64" s="64"/>
      <c r="L64" s="64"/>
      <c r="M64" s="64"/>
    </row>
    <row r="65" spans="1:13">
      <c r="A65" s="68">
        <f t="shared" si="5"/>
        <v>62</v>
      </c>
      <c r="B65" s="69" t="str">
        <f>IFERROR(IF((INDEX(OB!$B:$B,MATCH('STARTUP LOSS'!$A:$A,OB!$A:$A,0)))=0,"",(INDEX(OB!$B:$B,MATCH('STARTUP LOSS'!$A:$A,OB!$A:$A,0)))),"")</f>
        <v>MATCHBOOK</v>
      </c>
      <c r="C65" s="68" t="str">
        <f>IFERROR(IF((INDEX(OB!$G:$G,MATCH('STARTUP LOSS'!$A:$A,OB!$A:$A,0)))=0,"",(INDEX(OB!$G:$G,MATCH('STARTUP LOSS'!$A:$A,OB!$A:$A,0)))),"")</f>
        <v>BA</v>
      </c>
      <c r="D65" s="73"/>
      <c r="E65" s="71"/>
      <c r="F65" s="71"/>
      <c r="G65" s="72" t="str">
        <f t="shared" si="4"/>
        <v/>
      </c>
      <c r="H65" s="73"/>
      <c r="I65" s="73"/>
      <c r="J65" s="74"/>
      <c r="K65" s="64"/>
      <c r="L65" s="64"/>
      <c r="M65" s="64"/>
    </row>
    <row r="66" spans="1:13">
      <c r="A66" s="68">
        <f t="shared" si="5"/>
        <v>63</v>
      </c>
      <c r="B66" s="69" t="str">
        <f>IFERROR(IF((INDEX(OB!$B:$B,MATCH('STARTUP LOSS'!$A:$A,OB!$A:$A,0)))=0,"",(INDEX(OB!$B:$B,MATCH('STARTUP LOSS'!$A:$A,OB!$A:$A,0)))),"")</f>
        <v>HANGTAG</v>
      </c>
      <c r="C66" s="68" t="str">
        <f>IFERROR(IF((INDEX(OB!$G:$G,MATCH('STARTUP LOSS'!$A:$A,OB!$A:$A,0)))=0,"",(INDEX(OB!$G:$G,MATCH('STARTUP LOSS'!$A:$A,OB!$A:$A,0)))),"")</f>
        <v>TAG GUN</v>
      </c>
      <c r="D66" s="73"/>
      <c r="E66" s="71"/>
      <c r="F66" s="71"/>
      <c r="G66" s="72" t="str">
        <f t="shared" si="4"/>
        <v/>
      </c>
      <c r="H66" s="73"/>
      <c r="I66" s="73"/>
      <c r="J66" s="74"/>
      <c r="K66" s="64"/>
      <c r="L66" s="64"/>
      <c r="M66" s="64"/>
    </row>
    <row r="67" spans="1:13">
      <c r="A67" s="68">
        <f t="shared" si="5"/>
        <v>64</v>
      </c>
      <c r="B67" s="69" t="str">
        <f>IFERROR(IF((INDEX(OB!$B:$B,MATCH('STARTUP LOSS'!$A:$A,OB!$A:$A,0)))=0,"",(INDEX(OB!$B:$B,MATCH('STARTUP LOSS'!$A:$A,OB!$A:$A,0)))),"")</f>
        <v>FOLDING + POLYBAG</v>
      </c>
      <c r="C67" s="68" t="str">
        <f>IFERROR(IF((INDEX(OB!$G:$G,MATCH('STARTUP LOSS'!$A:$A,OB!$A:$A,0)))=0,"",(INDEX(OB!$G:$G,MATCH('STARTUP LOSS'!$A:$A,OB!$A:$A,0)))),"")</f>
        <v>TABLE</v>
      </c>
      <c r="D67" s="73"/>
      <c r="E67" s="71"/>
      <c r="F67" s="71"/>
      <c r="G67" s="72" t="str">
        <f t="shared" si="4"/>
        <v/>
      </c>
      <c r="H67" s="73"/>
      <c r="I67" s="73"/>
      <c r="J67" s="74"/>
      <c r="K67" s="64"/>
      <c r="L67" s="64"/>
      <c r="M67" s="64"/>
    </row>
    <row r="68" spans="1:13">
      <c r="A68" s="68">
        <f t="shared" si="5"/>
        <v>65</v>
      </c>
      <c r="B68" s="69" t="str">
        <f>IFERROR(IF((INDEX(OB!$B:$B,MATCH('STARTUP LOSS'!$A:$A,OB!$A:$A,0)))=0,"",(INDEX(OB!$B:$B,MATCH('STARTUP LOSS'!$A:$A,OB!$A:$A,0)))),"")</f>
        <v>SKU + CTN</v>
      </c>
      <c r="C68" s="68" t="str">
        <f>IFERROR(IF((INDEX(OB!$G:$G,MATCH('STARTUP LOSS'!$A:$A,OB!$A:$A,0)))=0,"",(INDEX(OB!$G:$G,MATCH('STARTUP LOSS'!$A:$A,OB!$A:$A,0)))),"")</f>
        <v>TABLE</v>
      </c>
      <c r="D68" s="73"/>
      <c r="E68" s="71"/>
      <c r="F68" s="71"/>
      <c r="G68" s="72" t="str">
        <f t="shared" ref="G68" si="6">IFERROR(IF(AND(E68&lt;&gt;"",F68&lt;&gt;""),(F68-E68)*1440,""),"")</f>
        <v/>
      </c>
      <c r="H68" s="73"/>
      <c r="I68" s="73"/>
      <c r="J68" s="74"/>
      <c r="K68" s="64"/>
      <c r="L68" s="64"/>
      <c r="M68" s="64"/>
    </row>
    <row r="69" spans="1:13">
      <c r="A69" s="68">
        <f t="shared" si="5"/>
        <v>66</v>
      </c>
      <c r="B69" s="69" t="str">
        <f>IFERROR(IF((INDEX(OB!$B:$B,MATCH('STARTUP LOSS'!$A:$A,OB!$A:$A,0)))=0,"",(INDEX(OB!$B:$B,MATCH('STARTUP LOSS'!$A:$A,OB!$A:$A,0)))),"")</f>
        <v/>
      </c>
      <c r="C69" s="68" t="str">
        <f>IFERROR(IF((INDEX(OB!$G:$G,MATCH('STARTUP LOSS'!$A:$A,OB!$A:$A,0)))=0,"",(INDEX(OB!$G:$G,MATCH('STARTUP LOSS'!$A:$A,OB!$A:$A,0)))),"")</f>
        <v/>
      </c>
      <c r="D69" s="73"/>
      <c r="E69" s="71"/>
      <c r="F69" s="71"/>
      <c r="G69" s="72" t="str">
        <f t="shared" ref="G69:G93" si="7">IFERROR(IF(AND(E69&lt;&gt;"",F69&lt;&gt;""),(F69-E69)*1440,""),"")</f>
        <v/>
      </c>
      <c r="H69" s="73"/>
      <c r="I69" s="73"/>
      <c r="J69" s="74"/>
      <c r="K69" s="64"/>
      <c r="L69" s="64"/>
      <c r="M69" s="64"/>
    </row>
    <row r="70" spans="1:13">
      <c r="A70" s="68">
        <f t="shared" ref="A70:A93" si="8">+A69+1</f>
        <v>67</v>
      </c>
      <c r="B70" s="69" t="str">
        <f>IFERROR(IF((INDEX(OB!$B:$B,MATCH('STARTUP LOSS'!$A:$A,OB!$A:$A,0)))=0,"",(INDEX(OB!$B:$B,MATCH('STARTUP LOSS'!$A:$A,OB!$A:$A,0)))),"")</f>
        <v/>
      </c>
      <c r="C70" s="68" t="str">
        <f>IFERROR(IF((INDEX(OB!$G:$G,MATCH('STARTUP LOSS'!$A:$A,OB!$A:$A,0)))=0,"",(INDEX(OB!$G:$G,MATCH('STARTUP LOSS'!$A:$A,OB!$A:$A,0)))),"")</f>
        <v/>
      </c>
      <c r="D70" s="73"/>
      <c r="E70" s="71"/>
      <c r="F70" s="71"/>
      <c r="G70" s="72" t="str">
        <f t="shared" si="7"/>
        <v/>
      </c>
      <c r="H70" s="73"/>
      <c r="I70" s="73"/>
      <c r="J70" s="74"/>
      <c r="K70" s="64"/>
      <c r="L70" s="64"/>
      <c r="M70" s="64"/>
    </row>
    <row r="71" spans="1:13">
      <c r="A71" s="68">
        <f t="shared" si="8"/>
        <v>68</v>
      </c>
      <c r="B71" s="69" t="str">
        <f>IFERROR(IF((INDEX(OB!$B:$B,MATCH('STARTUP LOSS'!$A:$A,OB!$A:$A,0)))=0,"",(INDEX(OB!$B:$B,MATCH('STARTUP LOSS'!$A:$A,OB!$A:$A,0)))),"")</f>
        <v/>
      </c>
      <c r="C71" s="68" t="str">
        <f>IFERROR(IF((INDEX(OB!$G:$G,MATCH('STARTUP LOSS'!$A:$A,OB!$A:$A,0)))=0,"",(INDEX(OB!$G:$G,MATCH('STARTUP LOSS'!$A:$A,OB!$A:$A,0)))),"")</f>
        <v/>
      </c>
      <c r="D71" s="73"/>
      <c r="E71" s="71"/>
      <c r="F71" s="71"/>
      <c r="G71" s="72" t="str">
        <f t="shared" si="7"/>
        <v/>
      </c>
      <c r="H71" s="73"/>
      <c r="I71" s="73"/>
      <c r="J71" s="74"/>
      <c r="K71" s="64"/>
      <c r="L71" s="64"/>
      <c r="M71" s="64"/>
    </row>
    <row r="72" spans="1:13">
      <c r="A72" s="68">
        <f t="shared" si="8"/>
        <v>69</v>
      </c>
      <c r="B72" s="69" t="str">
        <f>IFERROR(IF((INDEX(OB!$B:$B,MATCH('STARTUP LOSS'!$A:$A,OB!$A:$A,0)))=0,"",(INDEX(OB!$B:$B,MATCH('STARTUP LOSS'!$A:$A,OB!$A:$A,0)))),"")</f>
        <v/>
      </c>
      <c r="C72" s="68" t="str">
        <f>IFERROR(IF((INDEX(OB!$G:$G,MATCH('STARTUP LOSS'!$A:$A,OB!$A:$A,0)))=0,"",(INDEX(OB!$G:$G,MATCH('STARTUP LOSS'!$A:$A,OB!$A:$A,0)))),"")</f>
        <v/>
      </c>
      <c r="D72" s="73"/>
      <c r="E72" s="71"/>
      <c r="F72" s="71"/>
      <c r="G72" s="72" t="str">
        <f t="shared" si="7"/>
        <v/>
      </c>
      <c r="H72" s="73"/>
      <c r="I72" s="73"/>
      <c r="J72" s="74"/>
      <c r="K72" s="64"/>
      <c r="L72" s="64"/>
      <c r="M72" s="64"/>
    </row>
    <row r="73" spans="1:13">
      <c r="A73" s="68">
        <f t="shared" si="8"/>
        <v>70</v>
      </c>
      <c r="B73" s="69" t="str">
        <f>IFERROR(IF((INDEX(OB!$B:$B,MATCH('STARTUP LOSS'!$A:$A,OB!$A:$A,0)))=0,"",(INDEX(OB!$B:$B,MATCH('STARTUP LOSS'!$A:$A,OB!$A:$A,0)))),"")</f>
        <v/>
      </c>
      <c r="C73" s="68" t="str">
        <f>IFERROR(IF((INDEX(OB!$G:$G,MATCH('STARTUP LOSS'!$A:$A,OB!$A:$A,0)))=0,"",(INDEX(OB!$G:$G,MATCH('STARTUP LOSS'!$A:$A,OB!$A:$A,0)))),"")</f>
        <v/>
      </c>
      <c r="D73" s="73"/>
      <c r="E73" s="71"/>
      <c r="F73" s="71"/>
      <c r="G73" s="72" t="str">
        <f t="shared" si="7"/>
        <v/>
      </c>
      <c r="H73" s="73"/>
      <c r="I73" s="73"/>
      <c r="J73" s="74"/>
      <c r="K73" s="64"/>
      <c r="L73" s="64"/>
      <c r="M73" s="64"/>
    </row>
    <row r="74" spans="1:13">
      <c r="A74" s="68">
        <f t="shared" si="8"/>
        <v>71</v>
      </c>
      <c r="B74" s="69" t="str">
        <f>IFERROR(IF((INDEX(OB!$B:$B,MATCH('STARTUP LOSS'!$A:$A,OB!$A:$A,0)))=0,"",(INDEX(OB!$B:$B,MATCH('STARTUP LOSS'!$A:$A,OB!$A:$A,0)))),"")</f>
        <v/>
      </c>
      <c r="C74" s="68" t="str">
        <f>IFERROR(IF((INDEX(OB!$G:$G,MATCH('STARTUP LOSS'!$A:$A,OB!$A:$A,0)))=0,"",(INDEX(OB!$G:$G,MATCH('STARTUP LOSS'!$A:$A,OB!$A:$A,0)))),"")</f>
        <v/>
      </c>
      <c r="D74" s="73"/>
      <c r="E74" s="71"/>
      <c r="F74" s="71"/>
      <c r="G74" s="72" t="str">
        <f t="shared" si="7"/>
        <v/>
      </c>
      <c r="H74" s="73"/>
      <c r="I74" s="73"/>
      <c r="J74" s="74"/>
    </row>
    <row r="75" spans="1:13">
      <c r="A75" s="68">
        <f t="shared" si="8"/>
        <v>72</v>
      </c>
      <c r="B75" s="69" t="str">
        <f>IFERROR(IF((INDEX(OB!$B:$B,MATCH('STARTUP LOSS'!$A:$A,OB!$A:$A,0)))=0,"",(INDEX(OB!$B:$B,MATCH('STARTUP LOSS'!$A:$A,OB!$A:$A,0)))),"")</f>
        <v/>
      </c>
      <c r="C75" s="68" t="str">
        <f>IFERROR(IF((INDEX(OB!$G:$G,MATCH('STARTUP LOSS'!$A:$A,OB!$A:$A,0)))=0,"",(INDEX(OB!$G:$G,MATCH('STARTUP LOSS'!$A:$A,OB!$A:$A,0)))),"")</f>
        <v/>
      </c>
      <c r="D75" s="73"/>
      <c r="E75" s="71"/>
      <c r="F75" s="71"/>
      <c r="G75" s="72" t="str">
        <f t="shared" si="7"/>
        <v/>
      </c>
      <c r="H75" s="73"/>
      <c r="I75" s="73"/>
      <c r="J75" s="74"/>
    </row>
    <row r="76" spans="1:13">
      <c r="A76" s="68">
        <f t="shared" si="8"/>
        <v>73</v>
      </c>
      <c r="B76" s="69" t="str">
        <f>IFERROR(IF((INDEX(OB!$B:$B,MATCH('STARTUP LOSS'!$A:$A,OB!$A:$A,0)))=0,"",(INDEX(OB!$B:$B,MATCH('STARTUP LOSS'!$A:$A,OB!$A:$A,0)))),"")</f>
        <v/>
      </c>
      <c r="C76" s="68" t="str">
        <f>IFERROR(IF((INDEX(OB!$G:$G,MATCH('STARTUP LOSS'!$A:$A,OB!$A:$A,0)))=0,"",(INDEX(OB!$G:$G,MATCH('STARTUP LOSS'!$A:$A,OB!$A:$A,0)))),"")</f>
        <v/>
      </c>
      <c r="D76" s="73"/>
      <c r="E76" s="71"/>
      <c r="F76" s="71"/>
      <c r="G76" s="72" t="str">
        <f t="shared" si="7"/>
        <v/>
      </c>
      <c r="H76" s="73"/>
      <c r="I76" s="73"/>
      <c r="J76" s="74"/>
    </row>
    <row r="77" spans="1:13">
      <c r="A77" s="68">
        <f t="shared" si="8"/>
        <v>74</v>
      </c>
      <c r="B77" s="69" t="str">
        <f>IFERROR(IF((INDEX(OB!$B:$B,MATCH('STARTUP LOSS'!$A:$A,OB!$A:$A,0)))=0,"",(INDEX(OB!$B:$B,MATCH('STARTUP LOSS'!$A:$A,OB!$A:$A,0)))),"")</f>
        <v/>
      </c>
      <c r="C77" s="68" t="str">
        <f>IFERROR(IF((INDEX(OB!$G:$G,MATCH('STARTUP LOSS'!$A:$A,OB!$A:$A,0)))=0,"",(INDEX(OB!$G:$G,MATCH('STARTUP LOSS'!$A:$A,OB!$A:$A,0)))),"")</f>
        <v/>
      </c>
      <c r="D77" s="73"/>
      <c r="E77" s="71"/>
      <c r="F77" s="71"/>
      <c r="G77" s="72" t="str">
        <f t="shared" si="7"/>
        <v/>
      </c>
      <c r="H77" s="73"/>
      <c r="I77" s="73"/>
      <c r="J77" s="74"/>
    </row>
    <row r="78" spans="1:13">
      <c r="A78" s="68">
        <f t="shared" si="8"/>
        <v>75</v>
      </c>
      <c r="B78" s="69" t="str">
        <f>IFERROR(IF((INDEX(OB!$B:$B,MATCH('STARTUP LOSS'!$A:$A,OB!$A:$A,0)))=0,"",(INDEX(OB!$B:$B,MATCH('STARTUP LOSS'!$A:$A,OB!$A:$A,0)))),"")</f>
        <v/>
      </c>
      <c r="C78" s="68" t="str">
        <f>IFERROR(IF((INDEX(OB!$G:$G,MATCH('STARTUP LOSS'!$A:$A,OB!$A:$A,0)))=0,"",(INDEX(OB!$G:$G,MATCH('STARTUP LOSS'!$A:$A,OB!$A:$A,0)))),"")</f>
        <v/>
      </c>
      <c r="D78" s="73"/>
      <c r="E78" s="71"/>
      <c r="F78" s="71"/>
      <c r="G78" s="72" t="str">
        <f t="shared" si="7"/>
        <v/>
      </c>
      <c r="H78" s="73"/>
      <c r="I78" s="73"/>
      <c r="J78" s="74"/>
    </row>
    <row r="79" spans="1:13">
      <c r="A79" s="68">
        <f t="shared" si="8"/>
        <v>76</v>
      </c>
      <c r="B79" s="69" t="str">
        <f>IFERROR(IF((INDEX(OB!$B:$B,MATCH('STARTUP LOSS'!$A:$A,OB!$A:$A,0)))=0,"",(INDEX(OB!$B:$B,MATCH('STARTUP LOSS'!$A:$A,OB!$A:$A,0)))),"")</f>
        <v/>
      </c>
      <c r="C79" s="68" t="str">
        <f>IFERROR(IF((INDEX(OB!$G:$G,MATCH('STARTUP LOSS'!$A:$A,OB!$A:$A,0)))=0,"",(INDEX(OB!$G:$G,MATCH('STARTUP LOSS'!$A:$A,OB!$A:$A,0)))),"")</f>
        <v/>
      </c>
      <c r="D79" s="73"/>
      <c r="E79" s="71"/>
      <c r="F79" s="71"/>
      <c r="G79" s="72" t="str">
        <f t="shared" si="7"/>
        <v/>
      </c>
      <c r="H79" s="73"/>
      <c r="I79" s="73"/>
      <c r="J79" s="74"/>
    </row>
    <row r="80" spans="1:13">
      <c r="A80" s="68">
        <f t="shared" si="8"/>
        <v>77</v>
      </c>
      <c r="B80" s="69" t="str">
        <f>IFERROR(IF((INDEX(OB!$B:$B,MATCH('STARTUP LOSS'!$A:$A,OB!$A:$A,0)))=0,"",(INDEX(OB!$B:$B,MATCH('STARTUP LOSS'!$A:$A,OB!$A:$A,0)))),"")</f>
        <v/>
      </c>
      <c r="C80" s="68" t="str">
        <f>IFERROR(IF((INDEX(OB!$G:$G,MATCH('STARTUP LOSS'!$A:$A,OB!$A:$A,0)))=0,"",(INDEX(OB!$G:$G,MATCH('STARTUP LOSS'!$A:$A,OB!$A:$A,0)))),"")</f>
        <v/>
      </c>
      <c r="D80" s="73"/>
      <c r="E80" s="71"/>
      <c r="F80" s="71"/>
      <c r="G80" s="72" t="str">
        <f t="shared" si="7"/>
        <v/>
      </c>
      <c r="H80" s="73"/>
      <c r="I80" s="73"/>
      <c r="J80" s="74"/>
    </row>
    <row r="81" spans="1:10">
      <c r="A81" s="68">
        <f t="shared" si="8"/>
        <v>78</v>
      </c>
      <c r="B81" s="69" t="str">
        <f>IFERROR(IF((INDEX(OB!$B:$B,MATCH('STARTUP LOSS'!$A:$A,OB!$A:$A,0)))=0,"",(INDEX(OB!$B:$B,MATCH('STARTUP LOSS'!$A:$A,OB!$A:$A,0)))),"")</f>
        <v/>
      </c>
      <c r="C81" s="68" t="str">
        <f>IFERROR(IF((INDEX(OB!$G:$G,MATCH('STARTUP LOSS'!$A:$A,OB!$A:$A,0)))=0,"",(INDEX(OB!$G:$G,MATCH('STARTUP LOSS'!$A:$A,OB!$A:$A,0)))),"")</f>
        <v/>
      </c>
      <c r="D81" s="73"/>
      <c r="E81" s="71"/>
      <c r="F81" s="71"/>
      <c r="G81" s="72" t="str">
        <f t="shared" si="7"/>
        <v/>
      </c>
      <c r="H81" s="73"/>
      <c r="I81" s="73"/>
      <c r="J81" s="74"/>
    </row>
    <row r="82" spans="1:10">
      <c r="A82" s="68">
        <f t="shared" si="8"/>
        <v>79</v>
      </c>
      <c r="B82" s="69" t="str">
        <f>IFERROR(IF((INDEX(OB!$B:$B,MATCH('STARTUP LOSS'!$A:$A,OB!$A:$A,0)))=0,"",(INDEX(OB!$B:$B,MATCH('STARTUP LOSS'!$A:$A,OB!$A:$A,0)))),"")</f>
        <v/>
      </c>
      <c r="C82" s="68" t="str">
        <f>IFERROR(IF((INDEX(OB!$G:$G,MATCH('STARTUP LOSS'!$A:$A,OB!$A:$A,0)))=0,"",(INDEX(OB!$G:$G,MATCH('STARTUP LOSS'!$A:$A,OB!$A:$A,0)))),"")</f>
        <v/>
      </c>
      <c r="D82" s="73"/>
      <c r="E82" s="71"/>
      <c r="F82" s="71"/>
      <c r="G82" s="72" t="str">
        <f t="shared" si="7"/>
        <v/>
      </c>
      <c r="H82" s="73"/>
      <c r="I82" s="73"/>
      <c r="J82" s="74"/>
    </row>
    <row r="83" spans="1:10">
      <c r="A83" s="68">
        <f t="shared" si="8"/>
        <v>80</v>
      </c>
      <c r="B83" s="69" t="str">
        <f>IFERROR(IF((INDEX(OB!$B:$B,MATCH('STARTUP LOSS'!$A:$A,OB!$A:$A,0)))=0,"",(INDEX(OB!$B:$B,MATCH('STARTUP LOSS'!$A:$A,OB!$A:$A,0)))),"")</f>
        <v/>
      </c>
      <c r="C83" s="68" t="str">
        <f>IFERROR(IF((INDEX(OB!$G:$G,MATCH('STARTUP LOSS'!$A:$A,OB!$A:$A,0)))=0,"",(INDEX(OB!$G:$G,MATCH('STARTUP LOSS'!$A:$A,OB!$A:$A,0)))),"")</f>
        <v/>
      </c>
      <c r="D83" s="73"/>
      <c r="E83" s="71"/>
      <c r="F83" s="71"/>
      <c r="G83" s="72" t="str">
        <f t="shared" si="7"/>
        <v/>
      </c>
      <c r="H83" s="73"/>
      <c r="I83" s="73"/>
      <c r="J83" s="74"/>
    </row>
    <row r="84" spans="1:10">
      <c r="A84" s="68">
        <f t="shared" si="8"/>
        <v>81</v>
      </c>
      <c r="B84" s="69" t="str">
        <f>IFERROR(IF((INDEX(OB!$B:$B,MATCH('STARTUP LOSS'!$A:$A,OB!$A:$A,0)))=0,"",(INDEX(OB!$B:$B,MATCH('STARTUP LOSS'!$A:$A,OB!$A:$A,0)))),"")</f>
        <v/>
      </c>
      <c r="C84" s="68" t="str">
        <f>IFERROR(IF((INDEX(OB!$G:$G,MATCH('STARTUP LOSS'!$A:$A,OB!$A:$A,0)))=0,"",(INDEX(OB!$G:$G,MATCH('STARTUP LOSS'!$A:$A,OB!$A:$A,0)))),"")</f>
        <v/>
      </c>
      <c r="D84" s="73"/>
      <c r="E84" s="71"/>
      <c r="F84" s="71"/>
      <c r="G84" s="72" t="str">
        <f t="shared" si="7"/>
        <v/>
      </c>
      <c r="H84" s="73"/>
      <c r="I84" s="73"/>
      <c r="J84" s="74"/>
    </row>
    <row r="85" spans="1:10">
      <c r="A85" s="68">
        <f t="shared" si="8"/>
        <v>82</v>
      </c>
      <c r="B85" s="69" t="str">
        <f>IFERROR(IF((INDEX(OB!$B:$B,MATCH('STARTUP LOSS'!$A:$A,OB!$A:$A,0)))=0,"",(INDEX(OB!$B:$B,MATCH('STARTUP LOSS'!$A:$A,OB!$A:$A,0)))),"")</f>
        <v/>
      </c>
      <c r="C85" s="68" t="str">
        <f>IFERROR(IF((INDEX(OB!$G:$G,MATCH('STARTUP LOSS'!$A:$A,OB!$A:$A,0)))=0,"",(INDEX(OB!$G:$G,MATCH('STARTUP LOSS'!$A:$A,OB!$A:$A,0)))),"")</f>
        <v/>
      </c>
      <c r="D85" s="73"/>
      <c r="E85" s="71"/>
      <c r="F85" s="71"/>
      <c r="G85" s="72" t="str">
        <f t="shared" si="7"/>
        <v/>
      </c>
      <c r="H85" s="73"/>
      <c r="I85" s="73"/>
      <c r="J85" s="74"/>
    </row>
    <row r="86" spans="1:10">
      <c r="A86" s="68">
        <f t="shared" si="8"/>
        <v>83</v>
      </c>
      <c r="B86" s="69" t="str">
        <f>IFERROR(IF((INDEX(OB!$B:$B,MATCH('STARTUP LOSS'!$A:$A,OB!$A:$A,0)))=0,"",(INDEX(OB!$B:$B,MATCH('STARTUP LOSS'!$A:$A,OB!$A:$A,0)))),"")</f>
        <v/>
      </c>
      <c r="C86" s="68" t="str">
        <f>IFERROR(IF((INDEX(OB!$G:$G,MATCH('STARTUP LOSS'!$A:$A,OB!$A:$A,0)))=0,"",(INDEX(OB!$G:$G,MATCH('STARTUP LOSS'!$A:$A,OB!$A:$A,0)))),"")</f>
        <v/>
      </c>
      <c r="D86" s="73"/>
      <c r="E86" s="71"/>
      <c r="F86" s="71"/>
      <c r="G86" s="72" t="str">
        <f t="shared" si="7"/>
        <v/>
      </c>
      <c r="H86" s="73"/>
      <c r="I86" s="73"/>
      <c r="J86" s="74"/>
    </row>
    <row r="87" spans="1:10">
      <c r="A87" s="68">
        <f t="shared" si="8"/>
        <v>84</v>
      </c>
      <c r="B87" s="69" t="str">
        <f>IFERROR(IF((INDEX(OB!$B:$B,MATCH('STARTUP LOSS'!$A:$A,OB!$A:$A,0)))=0,"",(INDEX(OB!$B:$B,MATCH('STARTUP LOSS'!$A:$A,OB!$A:$A,0)))),"")</f>
        <v/>
      </c>
      <c r="C87" s="68" t="str">
        <f>IFERROR(IF((INDEX(OB!$G:$G,MATCH('STARTUP LOSS'!$A:$A,OB!$A:$A,0)))=0,"",(INDEX(OB!$G:$G,MATCH('STARTUP LOSS'!$A:$A,OB!$A:$A,0)))),"")</f>
        <v/>
      </c>
      <c r="D87" s="73"/>
      <c r="E87" s="71"/>
      <c r="F87" s="71"/>
      <c r="G87" s="72" t="str">
        <f t="shared" si="7"/>
        <v/>
      </c>
      <c r="H87" s="73"/>
      <c r="I87" s="73"/>
      <c r="J87" s="74"/>
    </row>
    <row r="88" spans="1:10">
      <c r="A88" s="68">
        <f t="shared" si="8"/>
        <v>85</v>
      </c>
      <c r="B88" s="69" t="str">
        <f>IFERROR(IF((INDEX(OB!$B:$B,MATCH('STARTUP LOSS'!$A:$A,OB!$A:$A,0)))=0,"",(INDEX(OB!$B:$B,MATCH('STARTUP LOSS'!$A:$A,OB!$A:$A,0)))),"")</f>
        <v/>
      </c>
      <c r="C88" s="68" t="str">
        <f>IFERROR(IF((INDEX(OB!$G:$G,MATCH('STARTUP LOSS'!$A:$A,OB!$A:$A,0)))=0,"",(INDEX(OB!$G:$G,MATCH('STARTUP LOSS'!$A:$A,OB!$A:$A,0)))),"")</f>
        <v/>
      </c>
      <c r="D88" s="73"/>
      <c r="E88" s="71"/>
      <c r="F88" s="71"/>
      <c r="G88" s="72" t="str">
        <f t="shared" si="7"/>
        <v/>
      </c>
      <c r="H88" s="73"/>
      <c r="I88" s="73"/>
      <c r="J88" s="74"/>
    </row>
    <row r="89" spans="1:10">
      <c r="A89" s="68">
        <f t="shared" si="8"/>
        <v>86</v>
      </c>
      <c r="B89" s="69" t="str">
        <f>IFERROR(IF((INDEX(OB!$B:$B,MATCH('STARTUP LOSS'!$A:$A,OB!$A:$A,0)))=0,"",(INDEX(OB!$B:$B,MATCH('STARTUP LOSS'!$A:$A,OB!$A:$A,0)))),"")</f>
        <v/>
      </c>
      <c r="C89" s="68" t="str">
        <f>IFERROR(IF((INDEX(OB!$G:$G,MATCH('STARTUP LOSS'!$A:$A,OB!$A:$A,0)))=0,"",(INDEX(OB!$G:$G,MATCH('STARTUP LOSS'!$A:$A,OB!$A:$A,0)))),"")</f>
        <v/>
      </c>
      <c r="D89" s="73"/>
      <c r="E89" s="71"/>
      <c r="F89" s="71"/>
      <c r="G89" s="72" t="str">
        <f t="shared" si="7"/>
        <v/>
      </c>
      <c r="H89" s="73"/>
      <c r="I89" s="73"/>
      <c r="J89" s="74"/>
    </row>
    <row r="90" spans="1:10">
      <c r="A90" s="68">
        <f t="shared" si="8"/>
        <v>87</v>
      </c>
      <c r="B90" s="69" t="str">
        <f>IFERROR(IF((INDEX(OB!$B:$B,MATCH('STARTUP LOSS'!$A:$A,OB!$A:$A,0)))=0,"",(INDEX(OB!$B:$B,MATCH('STARTUP LOSS'!$A:$A,OB!$A:$A,0)))),"")</f>
        <v/>
      </c>
      <c r="C90" s="68" t="str">
        <f>IFERROR(IF((INDEX(OB!$G:$G,MATCH('STARTUP LOSS'!$A:$A,OB!$A:$A,0)))=0,"",(INDEX(OB!$G:$G,MATCH('STARTUP LOSS'!$A:$A,OB!$A:$A,0)))),"")</f>
        <v/>
      </c>
      <c r="D90" s="73"/>
      <c r="E90" s="71"/>
      <c r="F90" s="71"/>
      <c r="G90" s="72" t="str">
        <f t="shared" si="7"/>
        <v/>
      </c>
      <c r="H90" s="73"/>
      <c r="I90" s="73"/>
      <c r="J90" s="74"/>
    </row>
    <row r="91" spans="1:10">
      <c r="A91" s="68">
        <f t="shared" si="8"/>
        <v>88</v>
      </c>
      <c r="B91" s="69" t="str">
        <f>IFERROR(IF((INDEX(OB!$B:$B,MATCH('STARTUP LOSS'!$A:$A,OB!$A:$A,0)))=0,"",(INDEX(OB!$B:$B,MATCH('STARTUP LOSS'!$A:$A,OB!$A:$A,0)))),"")</f>
        <v/>
      </c>
      <c r="C91" s="68" t="str">
        <f>IFERROR(IF((INDEX(OB!$G:$G,MATCH('STARTUP LOSS'!$A:$A,OB!$A:$A,0)))=0,"",(INDEX(OB!$G:$G,MATCH('STARTUP LOSS'!$A:$A,OB!$A:$A,0)))),"")</f>
        <v/>
      </c>
      <c r="D91" s="73"/>
      <c r="E91" s="71"/>
      <c r="F91" s="71"/>
      <c r="G91" s="72" t="str">
        <f t="shared" si="7"/>
        <v/>
      </c>
      <c r="H91" s="73"/>
      <c r="I91" s="73"/>
      <c r="J91" s="74"/>
    </row>
    <row r="92" spans="1:10">
      <c r="A92" s="68">
        <f t="shared" si="8"/>
        <v>89</v>
      </c>
      <c r="B92" s="69" t="str">
        <f>IFERROR(IF((INDEX(OB!$B:$B,MATCH('STARTUP LOSS'!$A:$A,OB!$A:$A,0)))=0,"",(INDEX(OB!$B:$B,MATCH('STARTUP LOSS'!$A:$A,OB!$A:$A,0)))),"")</f>
        <v/>
      </c>
      <c r="C92" s="68" t="str">
        <f>IFERROR(IF((INDEX(OB!$G:$G,MATCH('STARTUP LOSS'!$A:$A,OB!$A:$A,0)))=0,"",(INDEX(OB!$G:$G,MATCH('STARTUP LOSS'!$A:$A,OB!$A:$A,0)))),"")</f>
        <v/>
      </c>
      <c r="D92" s="73"/>
      <c r="E92" s="71"/>
      <c r="F92" s="71"/>
      <c r="G92" s="72" t="str">
        <f t="shared" si="7"/>
        <v/>
      </c>
      <c r="H92" s="73"/>
      <c r="I92" s="73"/>
      <c r="J92" s="74"/>
    </row>
    <row r="93" spans="1:10">
      <c r="A93" s="68">
        <f t="shared" si="8"/>
        <v>90</v>
      </c>
      <c r="B93" s="69" t="str">
        <f>IFERROR(IF((INDEX(OB!$B:$B,MATCH('STARTUP LOSS'!$A:$A,OB!$A:$A,0)))=0,"",(INDEX(OB!$B:$B,MATCH('STARTUP LOSS'!$A:$A,OB!$A:$A,0)))),"")</f>
        <v/>
      </c>
      <c r="C93" s="68" t="str">
        <f>IFERROR(IF((INDEX(OB!$G:$G,MATCH('STARTUP LOSS'!$A:$A,OB!$A:$A,0)))=0,"",(INDEX(OB!$G:$G,MATCH('STARTUP LOSS'!$A:$A,OB!$A:$A,0)))),"")</f>
        <v/>
      </c>
      <c r="D93" s="73"/>
      <c r="E93" s="71"/>
      <c r="F93" s="71"/>
      <c r="G93" s="72" t="str">
        <f t="shared" si="7"/>
        <v/>
      </c>
      <c r="H93" s="73"/>
      <c r="I93" s="73"/>
      <c r="J93" s="74"/>
    </row>
    <row r="99" spans="1:19" ht="29.4" customHeight="1"/>
    <row r="101" spans="1:19" ht="14.4" customHeight="1"/>
    <row r="102" spans="1:19" ht="25.95" customHeight="1"/>
    <row r="103" spans="1:19" ht="12" customHeight="1">
      <c r="R103" s="91"/>
      <c r="S103" s="91"/>
    </row>
    <row r="104" spans="1:19" ht="38.4" customHeight="1">
      <c r="R104" s="91"/>
      <c r="S104" s="91"/>
    </row>
    <row r="105" spans="1:19" s="60" customFormat="1" ht="27" customHeight="1">
      <c r="A105" s="90"/>
      <c r="C105" s="90"/>
      <c r="D105" s="90"/>
      <c r="E105" s="90"/>
      <c r="F105" s="90"/>
      <c r="G105" s="90"/>
      <c r="H105" s="90"/>
      <c r="I105" s="90"/>
      <c r="J105" s="90"/>
      <c r="L105" s="61"/>
      <c r="N105" s="64"/>
      <c r="O105" s="64"/>
      <c r="P105" s="64"/>
      <c r="Q105" s="64"/>
      <c r="R105" s="91"/>
      <c r="S105" s="91"/>
    </row>
    <row r="106" spans="1:19" s="60" customFormat="1" ht="15.6">
      <c r="A106" s="90"/>
      <c r="C106" s="90"/>
      <c r="D106" s="90"/>
      <c r="E106" s="90"/>
      <c r="F106" s="90"/>
      <c r="G106" s="90"/>
      <c r="H106" s="90"/>
      <c r="I106" s="90"/>
      <c r="J106" s="90"/>
      <c r="N106" s="64"/>
      <c r="O106" s="64"/>
      <c r="P106" s="64"/>
      <c r="Q106" s="64"/>
      <c r="R106" s="91"/>
      <c r="S106" s="91"/>
    </row>
    <row r="107" spans="1:19" s="60" customFormat="1" ht="15.6">
      <c r="A107" s="90"/>
      <c r="C107" s="90"/>
      <c r="D107" s="90"/>
      <c r="E107" s="90"/>
      <c r="F107" s="90"/>
      <c r="G107" s="90"/>
      <c r="H107" s="90"/>
      <c r="I107" s="90"/>
      <c r="J107" s="90"/>
      <c r="N107" s="91"/>
      <c r="O107" s="91"/>
      <c r="P107" s="91"/>
      <c r="Q107" s="91"/>
      <c r="R107" s="91"/>
      <c r="S107" s="91"/>
    </row>
    <row r="108" spans="1:19" s="60" customFormat="1" ht="15.6">
      <c r="A108" s="90"/>
      <c r="C108" s="90"/>
      <c r="D108" s="90"/>
      <c r="E108" s="90"/>
      <c r="F108" s="90"/>
      <c r="G108" s="90"/>
      <c r="H108" s="90"/>
      <c r="I108" s="90"/>
      <c r="J108" s="90"/>
      <c r="N108" s="91"/>
      <c r="O108" s="91"/>
      <c r="P108" s="91"/>
      <c r="Q108" s="91"/>
      <c r="R108" s="91"/>
      <c r="S108" s="91"/>
    </row>
    <row r="109" spans="1:19" s="60" customFormat="1" ht="15.6">
      <c r="A109" s="90"/>
      <c r="C109" s="90"/>
      <c r="D109" s="90"/>
      <c r="E109" s="90"/>
      <c r="F109" s="90"/>
      <c r="G109" s="90"/>
      <c r="H109" s="90"/>
      <c r="I109" s="90"/>
      <c r="J109" s="90"/>
      <c r="N109" s="91"/>
      <c r="O109" s="91"/>
      <c r="P109" s="91"/>
      <c r="Q109" s="91"/>
      <c r="R109" s="91"/>
      <c r="S109" s="91"/>
    </row>
    <row r="110" spans="1:19" s="60" customFormat="1" ht="15.6">
      <c r="A110" s="90"/>
      <c r="C110" s="90"/>
      <c r="D110" s="90"/>
      <c r="E110" s="90"/>
      <c r="F110" s="90"/>
      <c r="G110" s="90"/>
      <c r="H110" s="90"/>
      <c r="I110" s="90"/>
      <c r="J110" s="90"/>
      <c r="N110" s="91"/>
      <c r="O110" s="91"/>
      <c r="P110" s="91"/>
      <c r="Q110" s="91"/>
      <c r="R110" s="91"/>
      <c r="S110" s="91"/>
    </row>
    <row r="111" spans="1:19" s="60" customFormat="1" ht="15.6">
      <c r="A111" s="90"/>
      <c r="C111" s="90"/>
      <c r="D111" s="90"/>
      <c r="E111" s="90"/>
      <c r="F111" s="90"/>
      <c r="G111" s="90"/>
      <c r="H111" s="90"/>
      <c r="I111" s="90"/>
      <c r="J111" s="90"/>
      <c r="N111" s="91"/>
      <c r="O111" s="91"/>
      <c r="P111" s="91"/>
      <c r="Q111" s="91"/>
      <c r="R111" s="91"/>
      <c r="S111" s="91"/>
    </row>
    <row r="112" spans="1:19" s="60" customFormat="1" ht="15.6">
      <c r="A112" s="90"/>
      <c r="C112" s="90"/>
      <c r="D112" s="90"/>
      <c r="E112" s="90"/>
      <c r="F112" s="90"/>
      <c r="G112" s="90"/>
      <c r="H112" s="90"/>
      <c r="I112" s="90"/>
      <c r="J112" s="90"/>
      <c r="N112" s="91"/>
      <c r="O112" s="91"/>
      <c r="P112" s="91"/>
      <c r="Q112" s="91"/>
      <c r="R112" s="91"/>
      <c r="S112" s="91"/>
    </row>
    <row r="113" spans="1:19" s="60" customFormat="1" ht="15.6">
      <c r="A113" s="90"/>
      <c r="C113" s="90"/>
      <c r="D113" s="90"/>
      <c r="E113" s="90"/>
      <c r="F113" s="90"/>
      <c r="G113" s="90"/>
      <c r="H113" s="90"/>
      <c r="I113" s="90"/>
      <c r="J113" s="90"/>
      <c r="N113" s="91"/>
      <c r="O113" s="91"/>
      <c r="P113" s="91"/>
      <c r="Q113" s="91"/>
      <c r="R113" s="91"/>
      <c r="S113" s="91"/>
    </row>
    <row r="114" spans="1:19" s="60" customFormat="1" ht="33" customHeight="1">
      <c r="A114" s="90"/>
      <c r="C114" s="90"/>
      <c r="D114" s="90"/>
      <c r="E114" s="90"/>
      <c r="F114" s="90"/>
      <c r="G114" s="90"/>
      <c r="H114" s="90"/>
      <c r="I114" s="90"/>
      <c r="J114" s="90"/>
      <c r="N114" s="91"/>
      <c r="O114" s="91"/>
      <c r="P114" s="91"/>
      <c r="Q114" s="91"/>
      <c r="R114" s="91"/>
      <c r="S114" s="91"/>
    </row>
    <row r="115" spans="1:19" s="60" customFormat="1" ht="15.6">
      <c r="A115" s="669"/>
      <c r="B115" s="669"/>
      <c r="C115" s="669"/>
      <c r="D115" s="670"/>
      <c r="E115" s="670"/>
      <c r="F115" s="670"/>
      <c r="G115" s="670"/>
      <c r="H115" s="670"/>
      <c r="I115" s="670"/>
      <c r="J115" s="670"/>
      <c r="N115" s="91"/>
      <c r="O115" s="91"/>
      <c r="P115" s="91"/>
      <c r="Q115" s="91"/>
      <c r="R115" s="91"/>
      <c r="S115" s="91"/>
    </row>
    <row r="116" spans="1:19" s="60" customFormat="1" ht="15.6">
      <c r="A116" s="669"/>
      <c r="B116" s="669"/>
      <c r="C116" s="669"/>
      <c r="D116" s="670"/>
      <c r="E116" s="670"/>
      <c r="F116" s="670"/>
      <c r="G116" s="670"/>
      <c r="H116" s="670"/>
      <c r="I116" s="670"/>
      <c r="J116" s="670"/>
      <c r="N116" s="91"/>
      <c r="O116" s="91"/>
      <c r="P116" s="91"/>
      <c r="Q116" s="91"/>
      <c r="R116" s="91"/>
      <c r="S116" s="91"/>
    </row>
    <row r="117" spans="1:19" s="60" customFormat="1" ht="15.6">
      <c r="A117" s="669"/>
      <c r="B117" s="669"/>
      <c r="C117" s="669"/>
      <c r="D117" s="670"/>
      <c r="E117" s="670"/>
      <c r="F117" s="670"/>
      <c r="G117" s="670"/>
      <c r="H117" s="670"/>
      <c r="I117" s="670"/>
      <c r="J117" s="670"/>
      <c r="N117" s="91"/>
      <c r="O117" s="91"/>
      <c r="P117" s="91"/>
      <c r="Q117" s="91"/>
      <c r="R117" s="91"/>
      <c r="S117" s="91"/>
    </row>
    <row r="118" spans="1:19" s="60" customFormat="1" ht="15.6">
      <c r="A118" s="669"/>
      <c r="B118" s="669"/>
      <c r="C118" s="669"/>
      <c r="D118" s="670"/>
      <c r="E118" s="670"/>
      <c r="F118" s="670"/>
      <c r="G118" s="670"/>
      <c r="H118" s="670"/>
      <c r="I118" s="670"/>
      <c r="J118" s="670"/>
      <c r="N118" s="91"/>
      <c r="O118" s="91"/>
      <c r="P118" s="91"/>
      <c r="Q118" s="91"/>
      <c r="R118" s="91"/>
      <c r="S118" s="91"/>
    </row>
    <row r="119" spans="1:19" s="60" customFormat="1" ht="15.6">
      <c r="A119" s="669"/>
      <c r="B119" s="669"/>
      <c r="C119" s="669"/>
      <c r="D119" s="670"/>
      <c r="E119" s="670"/>
      <c r="F119" s="670"/>
      <c r="G119" s="670"/>
      <c r="H119" s="670"/>
      <c r="I119" s="670"/>
      <c r="J119" s="670"/>
      <c r="N119" s="91"/>
      <c r="O119" s="91"/>
      <c r="P119" s="91"/>
      <c r="Q119" s="91"/>
      <c r="R119" s="64"/>
      <c r="S119" s="64"/>
    </row>
    <row r="120" spans="1:19" s="60" customFormat="1" ht="15.6">
      <c r="A120" s="669"/>
      <c r="B120" s="669"/>
      <c r="C120" s="669"/>
      <c r="D120" s="670"/>
      <c r="E120" s="670"/>
      <c r="F120" s="670"/>
      <c r="G120" s="670"/>
      <c r="H120" s="670"/>
      <c r="I120" s="670"/>
      <c r="J120" s="670"/>
      <c r="N120" s="91"/>
      <c r="O120" s="91"/>
      <c r="P120" s="91"/>
      <c r="Q120" s="91"/>
      <c r="R120" s="64"/>
      <c r="S120" s="64"/>
    </row>
    <row r="121" spans="1:19" ht="15.6">
      <c r="L121" s="60"/>
      <c r="N121" s="91"/>
      <c r="O121" s="91"/>
      <c r="P121" s="91"/>
      <c r="Q121" s="91"/>
    </row>
    <row r="122" spans="1:19" ht="15.6">
      <c r="N122" s="91"/>
      <c r="O122" s="91"/>
      <c r="P122" s="91"/>
      <c r="Q122" s="91"/>
    </row>
  </sheetData>
  <mergeCells count="39">
    <mergeCell ref="A115:C115"/>
    <mergeCell ref="D115:G115"/>
    <mergeCell ref="H115:J115"/>
    <mergeCell ref="A116:C116"/>
    <mergeCell ref="D116:G116"/>
    <mergeCell ref="H116:J116"/>
    <mergeCell ref="A117:C117"/>
    <mergeCell ref="D117:G117"/>
    <mergeCell ref="H117:J117"/>
    <mergeCell ref="A118:C118"/>
    <mergeCell ref="D118:G118"/>
    <mergeCell ref="H118:J118"/>
    <mergeCell ref="A119:C119"/>
    <mergeCell ref="D119:G119"/>
    <mergeCell ref="H119:J119"/>
    <mergeCell ref="A120:C120"/>
    <mergeCell ref="D120:G120"/>
    <mergeCell ref="H120:J120"/>
    <mergeCell ref="N9:N10"/>
    <mergeCell ref="O3:O4"/>
    <mergeCell ref="O5:O6"/>
    <mergeCell ref="O7:O8"/>
    <mergeCell ref="O9:O10"/>
    <mergeCell ref="N24:Q48"/>
    <mergeCell ref="N22:Q23"/>
    <mergeCell ref="N1:Q2"/>
    <mergeCell ref="N11:Q12"/>
    <mergeCell ref="A1:J2"/>
    <mergeCell ref="P3:P4"/>
    <mergeCell ref="P5:P6"/>
    <mergeCell ref="P7:P8"/>
    <mergeCell ref="P9:P10"/>
    <mergeCell ref="Q3:Q4"/>
    <mergeCell ref="Q5:Q6"/>
    <mergeCell ref="Q7:Q8"/>
    <mergeCell ref="Q9:Q10"/>
    <mergeCell ref="N3:N4"/>
    <mergeCell ref="N5:N6"/>
    <mergeCell ref="N7:N8"/>
  </mergeCells>
  <dataValidations count="1">
    <dataValidation type="list" allowBlank="1" showInputMessage="1" showErrorMessage="1" sqref="I4:I93" xr:uid="{00000000-0002-0000-0800-000000000000}">
      <formula1>$L$4:$L$10</formula1>
    </dataValidation>
  </dataValidations>
  <pageMargins left="0.7" right="0.7" top="0.75" bottom="0.75" header="0.3" footer="0.3"/>
  <colBreaks count="2" manualBreakCount="2">
    <brk id="7" max="121" man="1"/>
    <brk id="13" max="1048575" man="1"/>
  </colBreaks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7:Z1000"/>
  <sheetViews>
    <sheetView view="pageBreakPreview" zoomScale="60" zoomScaleNormal="55" workbookViewId="0">
      <selection activeCell="K40" sqref="K40"/>
    </sheetView>
  </sheetViews>
  <sheetFormatPr defaultColWidth="14.44140625" defaultRowHeight="15" customHeight="1"/>
  <cols>
    <col min="1" max="1" width="6.109375" customWidth="1"/>
    <col min="2" max="2" width="35.5546875" customWidth="1"/>
    <col min="3" max="3" width="9.6640625" customWidth="1"/>
    <col min="4" max="4" width="19.109375" customWidth="1"/>
    <col min="5" max="5" width="12.88671875" customWidth="1"/>
    <col min="6" max="26" width="8.6640625" customWidth="1"/>
  </cols>
  <sheetData>
    <row r="7" spans="1:26" ht="14.4">
      <c r="A7" s="671" t="s">
        <v>339</v>
      </c>
      <c r="B7" s="672"/>
      <c r="C7" s="672"/>
      <c r="D7" s="672"/>
      <c r="E7" s="673"/>
    </row>
    <row r="8" spans="1:26" ht="14.4">
      <c r="A8" s="674"/>
      <c r="B8" s="675"/>
      <c r="C8" s="675"/>
      <c r="D8" s="675"/>
      <c r="E8" s="676"/>
    </row>
    <row r="9" spans="1:26" ht="29.25" customHeight="1">
      <c r="A9" s="42" t="s">
        <v>340</v>
      </c>
      <c r="B9" s="43" t="s">
        <v>50</v>
      </c>
      <c r="C9" s="43" t="s">
        <v>341</v>
      </c>
      <c r="D9" s="43" t="s">
        <v>37</v>
      </c>
      <c r="E9" s="44" t="s">
        <v>342</v>
      </c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4.4">
      <c r="A10" s="38">
        <v>1</v>
      </c>
      <c r="B10" s="46" t="e">
        <f t="array" ref="B10">INDEX('STARTUP DRIVE REPORT'!$B$5:$B$94,MATCH('SDR INSIGHT 1.0'!C10,'STARTUP DRIVE REPORT'!$P$5:$P$16,0))</f>
        <v>#NUM!</v>
      </c>
      <c r="C10" s="47" t="e">
        <f t="array" ref="C10">LARGE('STARTUP DRIVE REPORT'!$P$5:$P$16,1)</f>
        <v>#NUM!</v>
      </c>
      <c r="D10" s="46" t="e">
        <f t="array" ref="D10">INDEX('STARTUP DRIVE REPORT'!$C$5:$C$94,MATCH('SDR INSIGHT 1.0'!C10,'STARTUP DRIVE REPORT'!$P$5:$P$16,0))</f>
        <v>#NUM!</v>
      </c>
      <c r="E10" s="38" t="e">
        <f t="array" ref="E10">INDEX('STARTUP DRIVE REPORT'!$D$5:$D$94,MATCH('SDR INSIGHT 1.0'!C10,'STARTUP DRIVE REPORT'!$P$5:$P$16,0))</f>
        <v>#NUM!</v>
      </c>
    </row>
    <row r="11" spans="1:26" ht="14.4">
      <c r="A11" s="40">
        <v>2</v>
      </c>
      <c r="B11" s="48" t="e">
        <f t="array" ref="B11">INDEX('STARTUP DRIVE REPORT'!$B$5:$B$94,MATCH('SDR INSIGHT 1.0'!C11,'STARTUP DRIVE REPORT'!$P$5:$P$16,0))</f>
        <v>#NUM!</v>
      </c>
      <c r="C11" s="49" t="e">
        <f t="array" ref="C11">LARGE('STARTUP DRIVE REPORT'!$P$5:$P$16,2)</f>
        <v>#NUM!</v>
      </c>
      <c r="D11" s="48" t="e">
        <f t="array" ref="D11">INDEX('STARTUP DRIVE REPORT'!$C$5:$C$94,MATCH('SDR INSIGHT 1.0'!C11,'STARTUP DRIVE REPORT'!$P$5:$P$16,0))</f>
        <v>#NUM!</v>
      </c>
      <c r="E11" s="40" t="e">
        <f t="array" ref="E11">INDEX('STARTUP DRIVE REPORT'!$D$5:$D$94,MATCH('SDR INSIGHT 1.0'!C11,'STARTUP DRIVE REPORT'!$P$5:$P$16,0))</f>
        <v>#NUM!</v>
      </c>
    </row>
    <row r="12" spans="1:26" ht="14.4">
      <c r="A12" s="40">
        <v>3</v>
      </c>
      <c r="B12" s="48" t="e">
        <f t="array" ref="B12">INDEX('STARTUP DRIVE REPORT'!$B$5:$B$94,MATCH('SDR INSIGHT 1.0'!C12,'STARTUP DRIVE REPORT'!$P$5:$P$16,0))</f>
        <v>#NUM!</v>
      </c>
      <c r="C12" s="49" t="e">
        <f t="array" ref="C12">LARGE('STARTUP DRIVE REPORT'!$P$5:$P$16,3)</f>
        <v>#NUM!</v>
      </c>
      <c r="D12" s="48" t="e">
        <f t="array" ref="D12">INDEX('STARTUP DRIVE REPORT'!$C$5:$C$94,MATCH('SDR INSIGHT 1.0'!C12,'STARTUP DRIVE REPORT'!$P$5:$P$16,0))</f>
        <v>#NUM!</v>
      </c>
      <c r="E12" s="40" t="e">
        <f t="array" ref="E12">INDEX('STARTUP DRIVE REPORT'!$D$5:$D$94,MATCH('SDR INSIGHT 1.0'!C12,'STARTUP DRIVE REPORT'!$P$5:$P$16,0))</f>
        <v>#NUM!</v>
      </c>
    </row>
    <row r="13" spans="1:26" ht="14.4">
      <c r="A13" s="40">
        <v>4</v>
      </c>
      <c r="B13" s="48" t="e">
        <f t="array" ref="B13">INDEX('STARTUP DRIVE REPORT'!$B$5:$B$94,MATCH('SDR INSIGHT 1.0'!C13,'STARTUP DRIVE REPORT'!$P$5:$P$16,0))</f>
        <v>#NUM!</v>
      </c>
      <c r="C13" s="49" t="e">
        <f t="array" ref="C13">LARGE('STARTUP DRIVE REPORT'!$P$5:$P$16,4)</f>
        <v>#NUM!</v>
      </c>
      <c r="D13" s="48" t="e">
        <f t="array" ref="D13">INDEX('STARTUP DRIVE REPORT'!$C$5:$C$94,MATCH('SDR INSIGHT 1.0'!C13,'STARTUP DRIVE REPORT'!$P$5:$P$16,0))</f>
        <v>#NUM!</v>
      </c>
      <c r="E13" s="40" t="e">
        <f t="array" ref="E13">INDEX('STARTUP DRIVE REPORT'!$D$5:$D$94,MATCH('SDR INSIGHT 1.0'!C13,'STARTUP DRIVE REPORT'!$P$5:$P$16,0))</f>
        <v>#NUM!</v>
      </c>
    </row>
    <row r="14" spans="1:26" ht="14.4">
      <c r="A14" s="40">
        <v>5</v>
      </c>
      <c r="B14" s="48" t="e">
        <f t="array" ref="B14">INDEX('STARTUP DRIVE REPORT'!$B$5:$B$94,MATCH('SDR INSIGHT 1.0'!C14,'STARTUP DRIVE REPORT'!$P$5:$P$16,0))</f>
        <v>#NUM!</v>
      </c>
      <c r="C14" s="49" t="e">
        <f t="array" ref="C14">LARGE('STARTUP DRIVE REPORT'!$P$5:$P$16,5)</f>
        <v>#NUM!</v>
      </c>
      <c r="D14" s="48" t="e">
        <f t="array" ref="D14">INDEX('STARTUP DRIVE REPORT'!$C$5:$C$94,MATCH('SDR INSIGHT 1.0'!C14,'STARTUP DRIVE REPORT'!$P$5:$P$16,0))</f>
        <v>#NUM!</v>
      </c>
      <c r="E14" s="40" t="e">
        <f t="array" ref="E14">INDEX('STARTUP DRIVE REPORT'!$D$5:$D$94,MATCH('SDR INSIGHT 1.0'!C14,'STARTUP DRIVE REPORT'!$P$5:$P$16,0))</f>
        <v>#NUM!</v>
      </c>
    </row>
    <row r="15" spans="1:26" ht="14.4">
      <c r="C15" s="50"/>
    </row>
    <row r="16" spans="1:26" ht="14.4">
      <c r="C16" s="50"/>
    </row>
    <row r="17" spans="1:5" ht="14.4">
      <c r="C17" s="50"/>
    </row>
    <row r="18" spans="1:5" ht="14.4">
      <c r="C18" s="50"/>
    </row>
    <row r="19" spans="1:5" ht="14.4">
      <c r="C19" s="50"/>
    </row>
    <row r="20" spans="1:5" ht="14.4">
      <c r="C20" s="50"/>
    </row>
    <row r="21" spans="1:5" ht="15.75" customHeight="1">
      <c r="C21" s="50"/>
    </row>
    <row r="22" spans="1:5" ht="15.75" customHeight="1">
      <c r="C22" s="50"/>
    </row>
    <row r="23" spans="1:5" ht="15.75" customHeight="1">
      <c r="C23" s="50"/>
    </row>
    <row r="24" spans="1:5" ht="15.75" customHeight="1">
      <c r="A24" s="677" t="s">
        <v>343</v>
      </c>
      <c r="B24" s="672"/>
      <c r="C24" s="672"/>
      <c r="D24" s="672"/>
      <c r="E24" s="673"/>
    </row>
    <row r="25" spans="1:5" ht="15.75" customHeight="1">
      <c r="A25" s="674"/>
      <c r="B25" s="675"/>
      <c r="C25" s="675"/>
      <c r="D25" s="675"/>
      <c r="E25" s="676"/>
    </row>
    <row r="26" spans="1:5" ht="15.75" customHeight="1">
      <c r="A26" s="51" t="s">
        <v>340</v>
      </c>
      <c r="B26" s="52" t="s">
        <v>50</v>
      </c>
      <c r="C26" s="52" t="s">
        <v>341</v>
      </c>
      <c r="D26" s="52" t="s">
        <v>37</v>
      </c>
      <c r="E26" s="53" t="s">
        <v>342</v>
      </c>
    </row>
    <row r="27" spans="1:5" ht="15.75" customHeight="1">
      <c r="A27" s="54">
        <v>1</v>
      </c>
      <c r="B27" s="55" t="e">
        <f t="array" ref="B27">INDEX('STARTUP DRIVE REPORT'!$B$5:$B$94,MATCH('SDR INSIGHT 1.0'!C27,'STARTUP DRIVE REPORT'!$P$5:$P$16,0))</f>
        <v>#NUM!</v>
      </c>
      <c r="C27" s="56" t="e">
        <f t="array" ref="C27">SMALL('STARTUP DRIVE REPORT'!$P$5:$P$16,1)</f>
        <v>#NUM!</v>
      </c>
      <c r="D27" s="55" t="e">
        <f t="array" ref="D27">INDEX('STARTUP DRIVE REPORT'!$C$5:$C$94,MATCH('SDR INSIGHT 1.0'!C27,'STARTUP DRIVE REPORT'!$P$5:$P$16,0))</f>
        <v>#NUM!</v>
      </c>
      <c r="E27" s="54" t="e">
        <f t="array" ref="E27">INDEX('STARTUP DRIVE REPORT'!$D$5:$D$94,MATCH('SDR INSIGHT 1.0'!C27,'STARTUP DRIVE REPORT'!$P$5:$P$16,0))</f>
        <v>#NUM!</v>
      </c>
    </row>
    <row r="28" spans="1:5" ht="15.75" customHeight="1">
      <c r="A28" s="57">
        <v>2</v>
      </c>
      <c r="B28" s="55" t="e">
        <f t="array" ref="B28">INDEX('STARTUP DRIVE REPORT'!$B$5:$B$94,MATCH('SDR INSIGHT 1.0'!C28,'STARTUP DRIVE REPORT'!$P$5:$P$16,0))</f>
        <v>#NUM!</v>
      </c>
      <c r="C28" s="58" t="e">
        <f t="array" ref="C28">SMALL('STARTUP DRIVE REPORT'!$P$5:$P$16,2)</f>
        <v>#NUM!</v>
      </c>
      <c r="D28" s="55" t="e">
        <f t="array" ref="D28">INDEX('STARTUP DRIVE REPORT'!$C$5:$C$94,MATCH('SDR INSIGHT 1.0'!C28,'STARTUP DRIVE REPORT'!$P$5:$P$16,0))</f>
        <v>#NUM!</v>
      </c>
      <c r="E28" s="54" t="e">
        <f t="array" ref="E28">INDEX('STARTUP DRIVE REPORT'!$D$5:$D$94,MATCH('SDR INSIGHT 1.0'!C28,'STARTUP DRIVE REPORT'!$P$5:$P$16,0))</f>
        <v>#NUM!</v>
      </c>
    </row>
    <row r="29" spans="1:5" ht="15.75" customHeight="1">
      <c r="A29" s="57">
        <v>3</v>
      </c>
      <c r="B29" s="55" t="e">
        <f t="array" ref="B29">INDEX('STARTUP DRIVE REPORT'!$B$5:$B$94,MATCH('SDR INSIGHT 1.0'!C29,'STARTUP DRIVE REPORT'!$P$5:$P$16,0))</f>
        <v>#NUM!</v>
      </c>
      <c r="C29" s="58" t="e">
        <f t="array" ref="C29">SMALL('STARTUP DRIVE REPORT'!$P$5:$P$16,3)</f>
        <v>#NUM!</v>
      </c>
      <c r="D29" s="55" t="e">
        <f t="array" ref="D29">INDEX('STARTUP DRIVE REPORT'!$C$5:$C$94,MATCH('SDR INSIGHT 1.0'!C29,'STARTUP DRIVE REPORT'!$P$5:$P$16,0))</f>
        <v>#NUM!</v>
      </c>
      <c r="E29" s="54" t="e">
        <f t="array" ref="E29">INDEX('STARTUP DRIVE REPORT'!$D$5:$D$94,MATCH('SDR INSIGHT 1.0'!C29,'STARTUP DRIVE REPORT'!$P$5:$P$16,0))</f>
        <v>#NUM!</v>
      </c>
    </row>
    <row r="30" spans="1:5" ht="15.75" customHeight="1">
      <c r="A30" s="57">
        <v>4</v>
      </c>
      <c r="B30" s="55" t="e">
        <f t="array" ref="B30">INDEX('STARTUP DRIVE REPORT'!$B$5:$B$94,MATCH('SDR INSIGHT 1.0'!C30,'STARTUP DRIVE REPORT'!$P$5:$P$16,0))</f>
        <v>#NUM!</v>
      </c>
      <c r="C30" s="58" t="e">
        <f t="array" ref="C30">SMALL('STARTUP DRIVE REPORT'!$P$5:$P$16,4)</f>
        <v>#NUM!</v>
      </c>
      <c r="D30" s="55" t="e">
        <f t="array" ref="D30">INDEX('STARTUP DRIVE REPORT'!$C$5:$C$94,MATCH('SDR INSIGHT 1.0'!C30,'STARTUP DRIVE REPORT'!$P$5:$P$16,0))</f>
        <v>#NUM!</v>
      </c>
      <c r="E30" s="54" t="e">
        <f t="array" ref="E30">INDEX('STARTUP DRIVE REPORT'!$D$5:$D$94,MATCH('SDR INSIGHT 1.0'!C30,'STARTUP DRIVE REPORT'!$P$5:$P$16,0))</f>
        <v>#NUM!</v>
      </c>
    </row>
    <row r="31" spans="1:5" ht="15.75" customHeight="1">
      <c r="A31" s="57">
        <v>5</v>
      </c>
      <c r="B31" s="55" t="e">
        <f t="array" ref="B31">INDEX('STARTUP DRIVE REPORT'!$B$5:$B$94,MATCH('SDR INSIGHT 1.0'!C31,'STARTUP DRIVE REPORT'!$P$5:$P$16,0))</f>
        <v>#NUM!</v>
      </c>
      <c r="C31" s="58" t="e">
        <f t="array" ref="C31">SMALL('STARTUP DRIVE REPORT'!$P$5:$P$16,5)</f>
        <v>#NUM!</v>
      </c>
      <c r="D31" s="55" t="e">
        <f t="array" ref="D31">INDEX('STARTUP DRIVE REPORT'!$C$5:$C$94,MATCH('SDR INSIGHT 1.0'!C31,'STARTUP DRIVE REPORT'!$P$5:$P$16,0))</f>
        <v>#NUM!</v>
      </c>
      <c r="E31" s="54" t="e">
        <f t="array" ref="E31">INDEX('STARTUP DRIVE REPORT'!$D$5:$D$94,MATCH('SDR INSIGHT 1.0'!C31,'STARTUP DRIVE REPORT'!$P$5:$P$16,0))</f>
        <v>#NUM!</v>
      </c>
    </row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7:E8"/>
    <mergeCell ref="A24:E25"/>
  </mergeCells>
  <printOptions horizontalCentered="1" verticalCentered="1"/>
  <pageMargins left="0" right="0" top="0" bottom="0" header="0" footer="0"/>
  <pageSetup paperSize="9" scale="6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000"/>
  <sheetViews>
    <sheetView zoomScale="55" zoomScaleNormal="55" workbookViewId="0">
      <selection activeCell="M5" sqref="M5"/>
    </sheetView>
  </sheetViews>
  <sheetFormatPr defaultColWidth="14.44140625" defaultRowHeight="15" customHeight="1"/>
  <cols>
    <col min="1" max="1" width="5.5546875" customWidth="1"/>
    <col min="2" max="2" width="37.33203125" customWidth="1"/>
    <col min="3" max="3" width="14.88671875" customWidth="1"/>
    <col min="4" max="4" width="11.109375" customWidth="1"/>
    <col min="5" max="5" width="2.88671875" customWidth="1"/>
    <col min="6" max="6" width="6" customWidth="1"/>
    <col min="7" max="7" width="36.88671875" customWidth="1"/>
    <col min="8" max="8" width="15" customWidth="1"/>
    <col min="9" max="9" width="11.33203125" customWidth="1"/>
    <col min="10" max="10" width="2.6640625" customWidth="1"/>
    <col min="11" max="11" width="6.33203125" customWidth="1"/>
    <col min="12" max="12" width="36.44140625" customWidth="1"/>
    <col min="13" max="13" width="15.5546875" customWidth="1"/>
    <col min="14" max="14" width="12.33203125" customWidth="1"/>
    <col min="15" max="26" width="8.6640625" customWidth="1"/>
  </cols>
  <sheetData>
    <row r="1" spans="1:14" ht="14.4">
      <c r="A1" s="680"/>
      <c r="B1" s="671" t="s">
        <v>344</v>
      </c>
      <c r="C1" s="673"/>
      <c r="D1" s="678"/>
      <c r="F1" s="681"/>
      <c r="G1" s="679" t="s">
        <v>345</v>
      </c>
      <c r="H1" s="673"/>
      <c r="I1" s="682"/>
      <c r="K1" s="680"/>
      <c r="L1" s="671" t="s">
        <v>346</v>
      </c>
      <c r="M1" s="673"/>
      <c r="N1" s="678"/>
    </row>
    <row r="2" spans="1:14" ht="14.4">
      <c r="A2" s="676"/>
      <c r="B2" s="674"/>
      <c r="C2" s="676"/>
      <c r="D2" s="674"/>
      <c r="F2" s="676"/>
      <c r="G2" s="674"/>
      <c r="H2" s="676"/>
      <c r="I2" s="674"/>
      <c r="K2" s="676"/>
      <c r="L2" s="674"/>
      <c r="M2" s="676"/>
      <c r="N2" s="674"/>
    </row>
    <row r="3" spans="1:14" ht="30" customHeight="1">
      <c r="A3" s="33" t="s">
        <v>347</v>
      </c>
      <c r="B3" s="34" t="s">
        <v>348</v>
      </c>
      <c r="C3" s="34" t="s">
        <v>274</v>
      </c>
      <c r="D3" s="35" t="s">
        <v>349</v>
      </c>
      <c r="F3" s="36" t="s">
        <v>347</v>
      </c>
      <c r="G3" s="37" t="s">
        <v>348</v>
      </c>
      <c r="H3" s="37" t="s">
        <v>274</v>
      </c>
      <c r="I3" s="41" t="s">
        <v>349</v>
      </c>
      <c r="K3" s="33" t="s">
        <v>347</v>
      </c>
      <c r="L3" s="34" t="s">
        <v>348</v>
      </c>
      <c r="M3" s="34" t="s">
        <v>274</v>
      </c>
      <c r="N3" s="35" t="s">
        <v>349</v>
      </c>
    </row>
    <row r="4" spans="1:14" ht="15" customHeight="1">
      <c r="A4" s="38">
        <v>1</v>
      </c>
      <c r="B4" s="38" t="str">
        <f t="array" ref="B4">IFERROR(INDEX('STARTUP DRIVE REPORT'!B5,MATCH("NO",'STARTUP DRIVE REPORT'!S5,0)),"")</f>
        <v/>
      </c>
      <c r="C4" s="38" t="str">
        <f t="array" ref="C4">IFERROR(INDEX('STARTUP DRIVE REPORT'!C5,MATCH(B4,'STARTUP DRIVE REPORT'!B5,0)),"")</f>
        <v/>
      </c>
      <c r="D4" s="38" t="str">
        <f t="array" ref="D4">IFERROR(INDEX('STARTUP DRIVE REPORT'!D5,MATCH(B4,'STARTUP DRIVE REPORT'!B5,0)),"")</f>
        <v/>
      </c>
      <c r="F4" s="39">
        <v>1</v>
      </c>
      <c r="G4" s="39" t="str">
        <f>IFERROR(INDEX('STARTUP DRIVE REPORT'!B5,MATCH("NO",'STARTUP DRIVE REPORT'!T5,0)),"")</f>
        <v/>
      </c>
      <c r="H4" s="39" t="str">
        <f t="array" ref="H4">IFERROR(INDEX('STARTUP DRIVE REPORT'!C5,MATCH(G4,'STARTUP DRIVE REPORT'!B5,0)),"")</f>
        <v/>
      </c>
      <c r="I4" s="39" t="str">
        <f t="array" ref="I4">IFERROR(INDEX('STARTUP DRIVE REPORT'!D5,MATCH(G4,'STARTUP DRIVE REPORT'!B5,0)),"")</f>
        <v/>
      </c>
      <c r="K4" s="38">
        <v>1</v>
      </c>
      <c r="L4" s="38" t="str">
        <f>IF('STARTUP DRIVE REPORT'!AJ5&gt;=1,'STARTUP DRIVE REPORT'!B5,"")</f>
        <v/>
      </c>
      <c r="M4" s="38" t="str">
        <f t="array" ref="M4">IFERROR(INDEX('STARTUP DRIVE REPORT'!C5,MATCH(L4,'STARTUP DRIVE REPORT'!B5,0)),"")</f>
        <v/>
      </c>
      <c r="N4" s="38" t="str">
        <f t="array" ref="N4">IFERROR(INDEX('STARTUP DRIVE REPORT'!D5,MATCH(L4,'STARTUP DRIVE REPORT'!B5,0)),"")</f>
        <v/>
      </c>
    </row>
    <row r="5" spans="1:14" ht="15.75" customHeight="1">
      <c r="A5" s="40">
        <f t="shared" ref="A5:A58" si="0">+A4+1</f>
        <v>2</v>
      </c>
      <c r="B5" s="40" t="str">
        <f t="array" ref="B5">IFERROR(INDEX('STARTUP DRIVE REPORT'!B6,MATCH("NO",'STARTUP DRIVE REPORT'!S6,0)),"")</f>
        <v/>
      </c>
      <c r="C5" s="40" t="str">
        <f t="array" ref="C5">IFERROR(INDEX('STARTUP DRIVE REPORT'!C6,MATCH(B5,'STARTUP DRIVE REPORT'!B6,0)),"")</f>
        <v/>
      </c>
      <c r="D5" s="40" t="str">
        <f t="array" ref="D5">IFERROR(INDEX('STARTUP DRIVE REPORT'!D6,MATCH(B5,'STARTUP DRIVE REPORT'!B6,0)),"")</f>
        <v/>
      </c>
      <c r="F5" s="39">
        <f t="shared" ref="F5:F58" si="1">+F4+1</f>
        <v>2</v>
      </c>
      <c r="G5" s="39" t="str">
        <f t="array" ref="G5">IFERROR(INDEX('STARTUP DRIVE REPORT'!B6,MATCH("NO",'STARTUP DRIVE REPORT'!T6,0)),"")</f>
        <v/>
      </c>
      <c r="H5" s="39" t="str">
        <f t="array" ref="H5">IFERROR(INDEX('STARTUP DRIVE REPORT'!C6,MATCH(G5,'STARTUP DRIVE REPORT'!B6,0)),"")</f>
        <v/>
      </c>
      <c r="I5" s="39" t="str">
        <f t="array" ref="I5">IFERROR(INDEX('STARTUP DRIVE REPORT'!D6,MATCH(G5,'STARTUP DRIVE REPORT'!B6,0)),"")</f>
        <v/>
      </c>
      <c r="K5" s="38">
        <f t="shared" ref="K5:K58" si="2">+K4+1</f>
        <v>2</v>
      </c>
      <c r="L5" s="38" t="str">
        <f>IF('STARTUP DRIVE REPORT'!AJ6&gt;=1,'STARTUP DRIVE REPORT'!B6,"")</f>
        <v/>
      </c>
      <c r="M5" s="38" t="str">
        <f t="array" ref="M5">IFERROR(INDEX('STARTUP DRIVE REPORT'!C6,MATCH(L5,'STARTUP DRIVE REPORT'!B6,0)),"")</f>
        <v/>
      </c>
      <c r="N5" s="38" t="str">
        <f t="array" ref="N5">IFERROR(INDEX('STARTUP DRIVE REPORT'!D6,MATCH(L5,'STARTUP DRIVE REPORT'!B6,0)),"")</f>
        <v/>
      </c>
    </row>
    <row r="6" spans="1:14" ht="14.4">
      <c r="A6" s="40">
        <f t="shared" si="0"/>
        <v>3</v>
      </c>
      <c r="B6" s="40" t="str">
        <f t="array" ref="B6">IFERROR(INDEX('STARTUP DRIVE REPORT'!B7,MATCH("NO",'STARTUP DRIVE REPORT'!S7,0)),"")</f>
        <v/>
      </c>
      <c r="C6" s="40" t="str">
        <f t="array" ref="C6">IFERROR(INDEX('STARTUP DRIVE REPORT'!C7,MATCH(B6,'STARTUP DRIVE REPORT'!B7,0)),"")</f>
        <v/>
      </c>
      <c r="D6" s="40" t="str">
        <f t="array" ref="D6">IFERROR(INDEX('STARTUP DRIVE REPORT'!D7,MATCH(B6,'STARTUP DRIVE REPORT'!B7,0)),"")</f>
        <v/>
      </c>
      <c r="F6" s="39">
        <f t="shared" si="1"/>
        <v>3</v>
      </c>
      <c r="G6" s="39" t="str">
        <f t="array" ref="G6">IFERROR(INDEX('STARTUP DRIVE REPORT'!B7,MATCH("NO",'STARTUP DRIVE REPORT'!T7,0)),"")</f>
        <v/>
      </c>
      <c r="H6" s="39" t="str">
        <f t="array" ref="H6">IFERROR(INDEX('STARTUP DRIVE REPORT'!C7,MATCH(G6,'STARTUP DRIVE REPORT'!B7,0)),"")</f>
        <v/>
      </c>
      <c r="I6" s="39" t="str">
        <f t="array" ref="I6">IFERROR(INDEX('STARTUP DRIVE REPORT'!D7,MATCH(G6,'STARTUP DRIVE REPORT'!B7,0)),"")</f>
        <v/>
      </c>
      <c r="K6" s="38">
        <f t="shared" si="2"/>
        <v>3</v>
      </c>
      <c r="L6" s="38" t="str">
        <f>IF('STARTUP DRIVE REPORT'!AJ7&gt;=1,'STARTUP DRIVE REPORT'!B7,"")</f>
        <v/>
      </c>
      <c r="M6" s="38" t="str">
        <f t="array" ref="M6">IFERROR(INDEX('STARTUP DRIVE REPORT'!C7,MATCH(L6,'STARTUP DRIVE REPORT'!B7,0)),"")</f>
        <v/>
      </c>
      <c r="N6" s="38" t="str">
        <f t="array" ref="N6">IFERROR(INDEX('STARTUP DRIVE REPORT'!D7,MATCH(L6,'STARTUP DRIVE REPORT'!B7,0)),"")</f>
        <v/>
      </c>
    </row>
    <row r="7" spans="1:14" ht="14.4">
      <c r="A7" s="40">
        <f t="shared" si="0"/>
        <v>4</v>
      </c>
      <c r="B7" s="40" t="str">
        <f t="array" ref="B7">IFERROR(INDEX('STARTUP DRIVE REPORT'!B8,MATCH("NO",'STARTUP DRIVE REPORT'!S8,0)),"")</f>
        <v/>
      </c>
      <c r="C7" s="40" t="str">
        <f t="array" ref="C7">IFERROR(INDEX('STARTUP DRIVE REPORT'!C8,MATCH(B7,'STARTUP DRIVE REPORT'!B8,0)),"")</f>
        <v/>
      </c>
      <c r="D7" s="40" t="str">
        <f t="array" ref="D7">IFERROR(INDEX('STARTUP DRIVE REPORT'!D8,MATCH(B7,'STARTUP DRIVE REPORT'!B8,0)),"")</f>
        <v/>
      </c>
      <c r="F7" s="39">
        <f t="shared" si="1"/>
        <v>4</v>
      </c>
      <c r="G7" s="39" t="str">
        <f t="array" ref="G7">IFERROR(INDEX('STARTUP DRIVE REPORT'!B8,MATCH("NO",'STARTUP DRIVE REPORT'!T8,0)),"")</f>
        <v/>
      </c>
      <c r="H7" s="39" t="str">
        <f t="array" ref="H7">IFERROR(INDEX('STARTUP DRIVE REPORT'!C8,MATCH(G7,'STARTUP DRIVE REPORT'!B8,0)),"")</f>
        <v/>
      </c>
      <c r="I7" s="39" t="str">
        <f t="array" ref="I7">IFERROR(INDEX('STARTUP DRIVE REPORT'!D8,MATCH(G7,'STARTUP DRIVE REPORT'!B8,0)),"")</f>
        <v/>
      </c>
      <c r="K7" s="38">
        <f t="shared" si="2"/>
        <v>4</v>
      </c>
      <c r="L7" s="38" t="str">
        <f>IF('STARTUP DRIVE REPORT'!AJ8&gt;=1,'STARTUP DRIVE REPORT'!B8,"")</f>
        <v/>
      </c>
      <c r="M7" s="38" t="str">
        <f t="array" ref="M7">IFERROR(INDEX('STARTUP DRIVE REPORT'!C8,MATCH(L7,'STARTUP DRIVE REPORT'!B8,0)),"")</f>
        <v/>
      </c>
      <c r="N7" s="38" t="str">
        <f t="array" ref="N7">IFERROR(INDEX('STARTUP DRIVE REPORT'!D8,MATCH(L7,'STARTUP DRIVE REPORT'!B8,0)),"")</f>
        <v/>
      </c>
    </row>
    <row r="8" spans="1:14" ht="14.4">
      <c r="A8" s="40">
        <f t="shared" si="0"/>
        <v>5</v>
      </c>
      <c r="B8" s="40" t="str">
        <f t="array" ref="B8">IFERROR(INDEX('STARTUP DRIVE REPORT'!B9,MATCH("NO",'STARTUP DRIVE REPORT'!S9,0)),"")</f>
        <v/>
      </c>
      <c r="C8" s="40" t="str">
        <f t="array" ref="C8">IFERROR(INDEX('STARTUP DRIVE REPORT'!C9,MATCH(B8,'STARTUP DRIVE REPORT'!B9,0)),"")</f>
        <v/>
      </c>
      <c r="D8" s="40" t="str">
        <f t="array" ref="D8">IFERROR(INDEX('STARTUP DRIVE REPORT'!D9,MATCH(B8,'STARTUP DRIVE REPORT'!B9,0)),"")</f>
        <v/>
      </c>
      <c r="F8" s="39">
        <f t="shared" si="1"/>
        <v>5</v>
      </c>
      <c r="G8" s="39" t="str">
        <f t="array" ref="G8">IFERROR(INDEX('STARTUP DRIVE REPORT'!B9,MATCH("NO",'STARTUP DRIVE REPORT'!T9,0)),"")</f>
        <v/>
      </c>
      <c r="H8" s="39" t="str">
        <f t="array" ref="H8">IFERROR(INDEX('STARTUP DRIVE REPORT'!C9,MATCH(G8,'STARTUP DRIVE REPORT'!B9,0)),"")</f>
        <v/>
      </c>
      <c r="I8" s="39" t="str">
        <f t="array" ref="I8">IFERROR(INDEX('STARTUP DRIVE REPORT'!D9,MATCH(G8,'STARTUP DRIVE REPORT'!B9,0)),"")</f>
        <v/>
      </c>
      <c r="K8" s="38">
        <f t="shared" si="2"/>
        <v>5</v>
      </c>
      <c r="L8" s="38" t="str">
        <f>IF('STARTUP DRIVE REPORT'!AJ9&gt;=1,'STARTUP DRIVE REPORT'!B9,"")</f>
        <v/>
      </c>
      <c r="M8" s="38" t="str">
        <f t="array" ref="M8">IFERROR(INDEX('STARTUP DRIVE REPORT'!C9,MATCH(L8,'STARTUP DRIVE REPORT'!B9,0)),"")</f>
        <v/>
      </c>
      <c r="N8" s="38" t="str">
        <f t="array" ref="N8">IFERROR(INDEX('STARTUP DRIVE REPORT'!D9,MATCH(L8,'STARTUP DRIVE REPORT'!B9,0)),"")</f>
        <v/>
      </c>
    </row>
    <row r="9" spans="1:14" ht="14.4">
      <c r="A9" s="40">
        <f t="shared" si="0"/>
        <v>6</v>
      </c>
      <c r="B9" s="40" t="str">
        <f t="array" ref="B9">IFERROR(INDEX('STARTUP DRIVE REPORT'!B10,MATCH("NO",'STARTUP DRIVE REPORT'!S10,0)),"")</f>
        <v/>
      </c>
      <c r="C9" s="40">
        <f t="array" ref="C9">IFERROR(INDEX('STARTUP DRIVE REPORT'!C10,MATCH(B9,'STARTUP DRIVE REPORT'!B10,0)),"")</f>
        <v>0</v>
      </c>
      <c r="D9" s="40">
        <f t="array" ref="D9">IFERROR(INDEX('STARTUP DRIVE REPORT'!D10,MATCH(B9,'STARTUP DRIVE REPORT'!B10,0)),"")</f>
        <v>0</v>
      </c>
      <c r="F9" s="39">
        <f t="shared" si="1"/>
        <v>6</v>
      </c>
      <c r="G9" s="39" t="str">
        <f t="array" ref="G9">IFERROR(INDEX('STARTUP DRIVE REPORT'!B10,MATCH("NO",'STARTUP DRIVE REPORT'!T10,0)),"")</f>
        <v/>
      </c>
      <c r="H9" s="39">
        <f t="array" ref="H9">IFERROR(INDEX('STARTUP DRIVE REPORT'!C10,MATCH(G9,'STARTUP DRIVE REPORT'!B10,0)),"")</f>
        <v>0</v>
      </c>
      <c r="I9" s="39">
        <f t="array" ref="I9">IFERROR(INDEX('STARTUP DRIVE REPORT'!D10,MATCH(G9,'STARTUP DRIVE REPORT'!B10,0)),"")</f>
        <v>0</v>
      </c>
      <c r="K9" s="38">
        <f t="shared" si="2"/>
        <v>6</v>
      </c>
      <c r="L9" s="38" t="str">
        <f>IF('STARTUP DRIVE REPORT'!AJ10&gt;=1,'STARTUP DRIVE REPORT'!B10,"")</f>
        <v/>
      </c>
      <c r="M9" s="38">
        <f t="array" ref="M9">IFERROR(INDEX('STARTUP DRIVE REPORT'!C10,MATCH(L9,'STARTUP DRIVE REPORT'!B10,0)),"")</f>
        <v>0</v>
      </c>
      <c r="N9" s="38">
        <f t="array" ref="N9">IFERROR(INDEX('STARTUP DRIVE REPORT'!D10,MATCH(L9,'STARTUP DRIVE REPORT'!B10,0)),"")</f>
        <v>0</v>
      </c>
    </row>
    <row r="10" spans="1:14" ht="14.4">
      <c r="A10" s="40">
        <f t="shared" si="0"/>
        <v>7</v>
      </c>
      <c r="B10" s="40" t="str">
        <f t="array" ref="B10">IFERROR(INDEX('STARTUP DRIVE REPORT'!B11,MATCH("NO",'STARTUP DRIVE REPORT'!S11,0)),"")</f>
        <v/>
      </c>
      <c r="C10" s="40">
        <f t="array" ref="C10">IFERROR(INDEX('STARTUP DRIVE REPORT'!C11,MATCH(B10,'STARTUP DRIVE REPORT'!B11,0)),"")</f>
        <v>0</v>
      </c>
      <c r="D10" s="40">
        <f t="array" ref="D10">IFERROR(INDEX('STARTUP DRIVE REPORT'!D11,MATCH(B10,'STARTUP DRIVE REPORT'!B11,0)),"")</f>
        <v>0</v>
      </c>
      <c r="F10" s="39">
        <f t="shared" si="1"/>
        <v>7</v>
      </c>
      <c r="G10" s="39" t="str">
        <f t="array" ref="G10">IFERROR(INDEX('STARTUP DRIVE REPORT'!B11,MATCH("NO",'STARTUP DRIVE REPORT'!T11,0)),"")</f>
        <v/>
      </c>
      <c r="H10" s="39">
        <f t="array" ref="H10">IFERROR(INDEX('STARTUP DRIVE REPORT'!C11,MATCH(G10,'STARTUP DRIVE REPORT'!B11,0)),"")</f>
        <v>0</v>
      </c>
      <c r="I10" s="39">
        <f t="array" ref="I10">IFERROR(INDEX('STARTUP DRIVE REPORT'!D11,MATCH(G10,'STARTUP DRIVE REPORT'!B11,0)),"")</f>
        <v>0</v>
      </c>
      <c r="K10" s="38">
        <f t="shared" si="2"/>
        <v>7</v>
      </c>
      <c r="L10" s="38" t="str">
        <f>IF('STARTUP DRIVE REPORT'!AJ11&gt;=1,'STARTUP DRIVE REPORT'!B11,"")</f>
        <v/>
      </c>
      <c r="M10" s="38">
        <f t="array" ref="M10">IFERROR(INDEX('STARTUP DRIVE REPORT'!C11,MATCH(L10,'STARTUP DRIVE REPORT'!B11,0)),"")</f>
        <v>0</v>
      </c>
      <c r="N10" s="38">
        <f t="array" ref="N10">IFERROR(INDEX('STARTUP DRIVE REPORT'!D11,MATCH(L10,'STARTUP DRIVE REPORT'!B11,0)),"")</f>
        <v>0</v>
      </c>
    </row>
    <row r="11" spans="1:14" ht="14.4">
      <c r="A11" s="40">
        <f t="shared" si="0"/>
        <v>8</v>
      </c>
      <c r="B11" s="40" t="str">
        <f t="array" ref="B11">IFERROR(INDEX('STARTUP DRIVE REPORT'!B12,MATCH("NO",'STARTUP DRIVE REPORT'!S12,0)),"")</f>
        <v/>
      </c>
      <c r="C11" s="40">
        <f t="array" ref="C11">IFERROR(INDEX('STARTUP DRIVE REPORT'!C12,MATCH(B11,'STARTUP DRIVE REPORT'!B12,0)),"")</f>
        <v>0</v>
      </c>
      <c r="D11" s="40">
        <f t="array" ref="D11">IFERROR(INDEX('STARTUP DRIVE REPORT'!D12,MATCH(B11,'STARTUP DRIVE REPORT'!B12,0)),"")</f>
        <v>0</v>
      </c>
      <c r="F11" s="39">
        <f t="shared" si="1"/>
        <v>8</v>
      </c>
      <c r="G11" s="39" t="str">
        <f t="array" ref="G11">IFERROR(INDEX('STARTUP DRIVE REPORT'!B12,MATCH("NO",'STARTUP DRIVE REPORT'!T12,0)),"")</f>
        <v/>
      </c>
      <c r="H11" s="39">
        <f t="array" ref="H11">IFERROR(INDEX('STARTUP DRIVE REPORT'!C12,MATCH(G11,'STARTUP DRIVE REPORT'!B12,0)),"")</f>
        <v>0</v>
      </c>
      <c r="I11" s="39">
        <f t="array" ref="I11">IFERROR(INDEX('STARTUP DRIVE REPORT'!D12,MATCH(G11,'STARTUP DRIVE REPORT'!B12,0)),"")</f>
        <v>0</v>
      </c>
      <c r="K11" s="38">
        <f t="shared" si="2"/>
        <v>8</v>
      </c>
      <c r="L11" s="38" t="str">
        <f>IF('STARTUP DRIVE REPORT'!AJ12&gt;=1,'STARTUP DRIVE REPORT'!B12,"")</f>
        <v/>
      </c>
      <c r="M11" s="38">
        <f t="array" ref="M11">IFERROR(INDEX('STARTUP DRIVE REPORT'!C12,MATCH(L11,'STARTUP DRIVE REPORT'!B12,0)),"")</f>
        <v>0</v>
      </c>
      <c r="N11" s="38">
        <f t="array" ref="N11">IFERROR(INDEX('STARTUP DRIVE REPORT'!D12,MATCH(L11,'STARTUP DRIVE REPORT'!B12,0)),"")</f>
        <v>0</v>
      </c>
    </row>
    <row r="12" spans="1:14" ht="14.4">
      <c r="A12" s="40">
        <f t="shared" si="0"/>
        <v>9</v>
      </c>
      <c r="B12" s="40" t="str">
        <f t="array" ref="B12">IFERROR(INDEX('STARTUP DRIVE REPORT'!B13,MATCH("NO",'STARTUP DRIVE REPORT'!S13,0)),"")</f>
        <v/>
      </c>
      <c r="C12" s="40">
        <f t="array" ref="C12">IFERROR(INDEX('STARTUP DRIVE REPORT'!C13,MATCH(B12,'STARTUP DRIVE REPORT'!B13,0)),"")</f>
        <v>0</v>
      </c>
      <c r="D12" s="40">
        <f t="array" ref="D12">IFERROR(INDEX('STARTUP DRIVE REPORT'!D13,MATCH(B12,'STARTUP DRIVE REPORT'!B13,0)),"")</f>
        <v>0</v>
      </c>
      <c r="F12" s="39">
        <f t="shared" si="1"/>
        <v>9</v>
      </c>
      <c r="G12" s="39" t="str">
        <f t="array" ref="G12">IFERROR(INDEX('STARTUP DRIVE REPORT'!B13,MATCH("NO",'STARTUP DRIVE REPORT'!T13,0)),"")</f>
        <v/>
      </c>
      <c r="H12" s="39">
        <f t="array" ref="H12">IFERROR(INDEX('STARTUP DRIVE REPORT'!C13,MATCH(G12,'STARTUP DRIVE REPORT'!B13,0)),"")</f>
        <v>0</v>
      </c>
      <c r="I12" s="39">
        <f t="array" ref="I12">IFERROR(INDEX('STARTUP DRIVE REPORT'!D13,MATCH(G12,'STARTUP DRIVE REPORT'!B13,0)),"")</f>
        <v>0</v>
      </c>
      <c r="K12" s="38">
        <f t="shared" si="2"/>
        <v>9</v>
      </c>
      <c r="L12" s="38" t="str">
        <f>IF('STARTUP DRIVE REPORT'!AJ13&gt;=1,'STARTUP DRIVE REPORT'!B13,"")</f>
        <v/>
      </c>
      <c r="M12" s="38">
        <f t="array" ref="M12">IFERROR(INDEX('STARTUP DRIVE REPORT'!C13,MATCH(L12,'STARTUP DRIVE REPORT'!B13,0)),"")</f>
        <v>0</v>
      </c>
      <c r="N12" s="38">
        <f t="array" ref="N12">IFERROR(INDEX('STARTUP DRIVE REPORT'!D13,MATCH(L12,'STARTUP DRIVE REPORT'!B13,0)),"")</f>
        <v>0</v>
      </c>
    </row>
    <row r="13" spans="1:14" ht="14.4">
      <c r="A13" s="40">
        <f t="shared" si="0"/>
        <v>10</v>
      </c>
      <c r="B13" s="40" t="str">
        <f t="array" ref="B13">IFERROR(INDEX('STARTUP DRIVE REPORT'!B14,MATCH("NO",'STARTUP DRIVE REPORT'!S14,0)),"")</f>
        <v/>
      </c>
      <c r="C13" s="40">
        <f t="array" ref="C13">IFERROR(INDEX('STARTUP DRIVE REPORT'!C14,MATCH(B13,'STARTUP DRIVE REPORT'!B14,0)),"")</f>
        <v>0</v>
      </c>
      <c r="D13" s="40">
        <f t="array" ref="D13">IFERROR(INDEX('STARTUP DRIVE REPORT'!D14,MATCH(B13,'STARTUP DRIVE REPORT'!B14,0)),"")</f>
        <v>0</v>
      </c>
      <c r="F13" s="39">
        <f t="shared" si="1"/>
        <v>10</v>
      </c>
      <c r="G13" s="39" t="str">
        <f t="array" ref="G13">IFERROR(INDEX('STARTUP DRIVE REPORT'!B14,MATCH("NO",'STARTUP DRIVE REPORT'!T14,0)),"")</f>
        <v/>
      </c>
      <c r="H13" s="39">
        <f t="array" ref="H13">IFERROR(INDEX('STARTUP DRIVE REPORT'!C14,MATCH(G13,'STARTUP DRIVE REPORT'!B14,0)),"")</f>
        <v>0</v>
      </c>
      <c r="I13" s="39">
        <f t="array" ref="I13">IFERROR(INDEX('STARTUP DRIVE REPORT'!D14,MATCH(G13,'STARTUP DRIVE REPORT'!B14,0)),"")</f>
        <v>0</v>
      </c>
      <c r="K13" s="38">
        <f t="shared" si="2"/>
        <v>10</v>
      </c>
      <c r="L13" s="38" t="str">
        <f>IF('STARTUP DRIVE REPORT'!AJ14&gt;=1,'STARTUP DRIVE REPORT'!B14,"")</f>
        <v/>
      </c>
      <c r="M13" s="38">
        <f t="array" ref="M13">IFERROR(INDEX('STARTUP DRIVE REPORT'!C14,MATCH(L13,'STARTUP DRIVE REPORT'!B14,0)),"")</f>
        <v>0</v>
      </c>
      <c r="N13" s="38">
        <f t="array" ref="N13">IFERROR(INDEX('STARTUP DRIVE REPORT'!D14,MATCH(L13,'STARTUP DRIVE REPORT'!B14,0)),"")</f>
        <v>0</v>
      </c>
    </row>
    <row r="14" spans="1:14" ht="14.4">
      <c r="A14" s="40">
        <f t="shared" si="0"/>
        <v>11</v>
      </c>
      <c r="B14" s="40" t="str">
        <f t="array" ref="B14">IFERROR(INDEX('STARTUP DRIVE REPORT'!B15,MATCH("NO",'STARTUP DRIVE REPORT'!S15,0)),"")</f>
        <v/>
      </c>
      <c r="C14" s="40">
        <f t="array" ref="C14">IFERROR(INDEX('STARTUP DRIVE REPORT'!C15,MATCH(B14,'STARTUP DRIVE REPORT'!B15,0)),"")</f>
        <v>0</v>
      </c>
      <c r="D14" s="40">
        <f t="array" ref="D14">IFERROR(INDEX('STARTUP DRIVE REPORT'!D15,MATCH(B14,'STARTUP DRIVE REPORT'!B15,0)),"")</f>
        <v>0</v>
      </c>
      <c r="F14" s="39">
        <f t="shared" si="1"/>
        <v>11</v>
      </c>
      <c r="G14" s="39" t="str">
        <f t="array" ref="G14">IFERROR(INDEX('STARTUP DRIVE REPORT'!B15,MATCH("NO",'STARTUP DRIVE REPORT'!T15,0)),"")</f>
        <v/>
      </c>
      <c r="H14" s="39">
        <f t="array" ref="H14">IFERROR(INDEX('STARTUP DRIVE REPORT'!C15,MATCH(G14,'STARTUP DRIVE REPORT'!B15,0)),"")</f>
        <v>0</v>
      </c>
      <c r="I14" s="39">
        <f t="array" ref="I14">IFERROR(INDEX('STARTUP DRIVE REPORT'!D15,MATCH(G14,'STARTUP DRIVE REPORT'!B15,0)),"")</f>
        <v>0</v>
      </c>
      <c r="K14" s="38">
        <f t="shared" si="2"/>
        <v>11</v>
      </c>
      <c r="L14" s="38" t="str">
        <f>IF('STARTUP DRIVE REPORT'!AJ15&gt;=1,'STARTUP DRIVE REPORT'!B15,"")</f>
        <v/>
      </c>
      <c r="M14" s="38">
        <f t="array" ref="M14">IFERROR(INDEX('STARTUP DRIVE REPORT'!C15,MATCH(L14,'STARTUP DRIVE REPORT'!B15,0)),"")</f>
        <v>0</v>
      </c>
      <c r="N14" s="38">
        <f t="array" ref="N14">IFERROR(INDEX('STARTUP DRIVE REPORT'!D15,MATCH(L14,'STARTUP DRIVE REPORT'!B15,0)),"")</f>
        <v>0</v>
      </c>
    </row>
    <row r="15" spans="1:14" ht="14.4">
      <c r="A15" s="40">
        <f t="shared" si="0"/>
        <v>12</v>
      </c>
      <c r="B15" s="40" t="str">
        <f t="array" ref="B15">IFERROR(INDEX('STARTUP DRIVE REPORT'!B16,MATCH("NO",'STARTUP DRIVE REPORT'!S16,0)),"")</f>
        <v/>
      </c>
      <c r="C15" s="40">
        <f t="array" ref="C15">IFERROR(INDEX('STARTUP DRIVE REPORT'!C16,MATCH(B15,'STARTUP DRIVE REPORT'!B16,0)),"")</f>
        <v>0</v>
      </c>
      <c r="D15" s="40">
        <f t="array" ref="D15">IFERROR(INDEX('STARTUP DRIVE REPORT'!D16,MATCH(B15,'STARTUP DRIVE REPORT'!B16,0)),"")</f>
        <v>0</v>
      </c>
      <c r="F15" s="39">
        <f t="shared" si="1"/>
        <v>12</v>
      </c>
      <c r="G15" s="39" t="str">
        <f t="array" ref="G15">IFERROR(INDEX('STARTUP DRIVE REPORT'!B16,MATCH("NO",'STARTUP DRIVE REPORT'!T16,0)),"")</f>
        <v/>
      </c>
      <c r="H15" s="39">
        <f t="array" ref="H15">IFERROR(INDEX('STARTUP DRIVE REPORT'!C16,MATCH(G15,'STARTUP DRIVE REPORT'!B16,0)),"")</f>
        <v>0</v>
      </c>
      <c r="I15" s="39">
        <f t="array" ref="I15">IFERROR(INDEX('STARTUP DRIVE REPORT'!D16,MATCH(G15,'STARTUP DRIVE REPORT'!B16,0)),"")</f>
        <v>0</v>
      </c>
      <c r="K15" s="38">
        <f t="shared" si="2"/>
        <v>12</v>
      </c>
      <c r="L15" s="38" t="str">
        <f>IF('STARTUP DRIVE REPORT'!AJ16&gt;=1,'STARTUP DRIVE REPORT'!B16,"")</f>
        <v/>
      </c>
      <c r="M15" s="38">
        <f t="array" ref="M15">IFERROR(INDEX('STARTUP DRIVE REPORT'!C16,MATCH(L15,'STARTUP DRIVE REPORT'!B16,0)),"")</f>
        <v>0</v>
      </c>
      <c r="N15" s="38">
        <f t="array" ref="N15">IFERROR(INDEX('STARTUP DRIVE REPORT'!D16,MATCH(L15,'STARTUP DRIVE REPORT'!B16,0)),"")</f>
        <v>0</v>
      </c>
    </row>
    <row r="16" spans="1:14" ht="14.4">
      <c r="A16" s="40">
        <f t="shared" si="0"/>
        <v>13</v>
      </c>
      <c r="B16" s="40" t="str">
        <f t="array" ref="B16">IFERROR(INDEX('STARTUP DRIVE REPORT'!B17,MATCH("NO",'STARTUP DRIVE REPORT'!S17,0)),"")</f>
        <v/>
      </c>
      <c r="C16" s="40" t="str">
        <f t="array" ref="C16">IFERROR(INDEX('STARTUP DRIVE REPORT'!C17,MATCH(B16,'STARTUP DRIVE REPORT'!B17,0)),"")</f>
        <v/>
      </c>
      <c r="D16" s="40" t="str">
        <f t="array" ref="D16">IFERROR(INDEX('STARTUP DRIVE REPORT'!D17,MATCH(B16,'STARTUP DRIVE REPORT'!B17,0)),"")</f>
        <v/>
      </c>
      <c r="F16" s="39">
        <f t="shared" si="1"/>
        <v>13</v>
      </c>
      <c r="G16" s="39" t="str">
        <f t="array" ref="G16">IFERROR(INDEX('STARTUP DRIVE REPORT'!B17,MATCH("NO",'STARTUP DRIVE REPORT'!T17,0)),"")</f>
        <v/>
      </c>
      <c r="H16" s="39" t="str">
        <f t="array" ref="H16">IFERROR(INDEX('STARTUP DRIVE REPORT'!C17,MATCH(G16,'STARTUP DRIVE REPORT'!B17,0)),"")</f>
        <v/>
      </c>
      <c r="I16" s="39" t="str">
        <f t="array" ref="I16">IFERROR(INDEX('STARTUP DRIVE REPORT'!D17,MATCH(G16,'STARTUP DRIVE REPORT'!B17,0)),"")</f>
        <v/>
      </c>
      <c r="K16" s="38">
        <f t="shared" si="2"/>
        <v>13</v>
      </c>
      <c r="L16" s="38" t="str">
        <f>IF('STARTUP DRIVE REPORT'!AJ17&gt;=1,'STARTUP DRIVE REPORT'!B17,"")</f>
        <v/>
      </c>
      <c r="M16" s="38" t="str">
        <f t="array" ref="M16">IFERROR(INDEX('STARTUP DRIVE REPORT'!C17,MATCH(L16,'STARTUP DRIVE REPORT'!B17,0)),"")</f>
        <v/>
      </c>
      <c r="N16" s="38" t="str">
        <f t="array" ref="N16">IFERROR(INDEX('STARTUP DRIVE REPORT'!D17,MATCH(L16,'STARTUP DRIVE REPORT'!B17,0)),"")</f>
        <v/>
      </c>
    </row>
    <row r="17" spans="1:14" ht="14.4">
      <c r="A17" s="40">
        <f t="shared" si="0"/>
        <v>14</v>
      </c>
      <c r="B17" s="40" t="str">
        <f t="array" ref="B17">IFERROR(INDEX('STARTUP DRIVE REPORT'!B18,MATCH("NO",'STARTUP DRIVE REPORT'!S18,0)),"")</f>
        <v/>
      </c>
      <c r="C17" s="40" t="str">
        <f t="array" ref="C17">IFERROR(INDEX('STARTUP DRIVE REPORT'!C18,MATCH(B17,'STARTUP DRIVE REPORT'!B18,0)),"")</f>
        <v/>
      </c>
      <c r="D17" s="40" t="str">
        <f t="array" ref="D17">IFERROR(INDEX('STARTUP DRIVE REPORT'!D18,MATCH(B17,'STARTUP DRIVE REPORT'!B18,0)),"")</f>
        <v/>
      </c>
      <c r="F17" s="39">
        <f t="shared" si="1"/>
        <v>14</v>
      </c>
      <c r="G17" s="39" t="str">
        <f t="array" ref="G17">IFERROR(INDEX('STARTUP DRIVE REPORT'!B18,MATCH("NO",'STARTUP DRIVE REPORT'!T18,0)),"")</f>
        <v/>
      </c>
      <c r="H17" s="39" t="str">
        <f t="array" ref="H17">IFERROR(INDEX('STARTUP DRIVE REPORT'!C18,MATCH(G17,'STARTUP DRIVE REPORT'!B18,0)),"")</f>
        <v/>
      </c>
      <c r="I17" s="39" t="str">
        <f t="array" ref="I17">IFERROR(INDEX('STARTUP DRIVE REPORT'!D18,MATCH(G17,'STARTUP DRIVE REPORT'!B18,0)),"")</f>
        <v/>
      </c>
      <c r="K17" s="38">
        <f t="shared" si="2"/>
        <v>14</v>
      </c>
      <c r="L17" s="38" t="str">
        <f>IF('STARTUP DRIVE REPORT'!AJ18&gt;=1,'STARTUP DRIVE REPORT'!B18,"")</f>
        <v/>
      </c>
      <c r="M17" s="38" t="str">
        <f t="array" ref="M17">IFERROR(INDEX('STARTUP DRIVE REPORT'!C18,MATCH(L17,'STARTUP DRIVE REPORT'!B18,0)),"")</f>
        <v/>
      </c>
      <c r="N17" s="38" t="str">
        <f t="array" ref="N17">IFERROR(INDEX('STARTUP DRIVE REPORT'!D18,MATCH(L17,'STARTUP DRIVE REPORT'!B18,0)),"")</f>
        <v/>
      </c>
    </row>
    <row r="18" spans="1:14" ht="14.4">
      <c r="A18" s="40">
        <f t="shared" si="0"/>
        <v>15</v>
      </c>
      <c r="B18" s="40" t="str">
        <f t="array" ref="B18">IFERROR(INDEX('STARTUP DRIVE REPORT'!B19,MATCH("NO",'STARTUP DRIVE REPORT'!S19,0)),"")</f>
        <v/>
      </c>
      <c r="C18" s="40" t="str">
        <f t="array" ref="C18">IFERROR(INDEX('STARTUP DRIVE REPORT'!C19,MATCH(B18,'STARTUP DRIVE REPORT'!B19,0)),"")</f>
        <v/>
      </c>
      <c r="D18" s="40" t="str">
        <f t="array" ref="D18">IFERROR(INDEX('STARTUP DRIVE REPORT'!D19,MATCH(B18,'STARTUP DRIVE REPORT'!B19,0)),"")</f>
        <v/>
      </c>
      <c r="F18" s="39">
        <f t="shared" si="1"/>
        <v>15</v>
      </c>
      <c r="G18" s="39" t="str">
        <f t="array" ref="G18">IFERROR(INDEX('STARTUP DRIVE REPORT'!B19,MATCH("NO",'STARTUP DRIVE REPORT'!T19,0)),"")</f>
        <v/>
      </c>
      <c r="H18" s="39" t="str">
        <f t="array" ref="H18">IFERROR(INDEX('STARTUP DRIVE REPORT'!C19,MATCH(G18,'STARTUP DRIVE REPORT'!B19,0)),"")</f>
        <v/>
      </c>
      <c r="I18" s="39" t="str">
        <f t="array" ref="I18">IFERROR(INDEX('STARTUP DRIVE REPORT'!D19,MATCH(G18,'STARTUP DRIVE REPORT'!B19,0)),"")</f>
        <v/>
      </c>
      <c r="K18" s="38">
        <f t="shared" si="2"/>
        <v>15</v>
      </c>
      <c r="L18" s="38" t="str">
        <f>IF('STARTUP DRIVE REPORT'!AJ19&gt;=1,'STARTUP DRIVE REPORT'!B19,"")</f>
        <v/>
      </c>
      <c r="M18" s="38" t="str">
        <f t="array" ref="M18">IFERROR(INDEX('STARTUP DRIVE REPORT'!C19,MATCH(L18,'STARTUP DRIVE REPORT'!B19,0)),"")</f>
        <v/>
      </c>
      <c r="N18" s="38" t="str">
        <f t="array" ref="N18">IFERROR(INDEX('STARTUP DRIVE REPORT'!D19,MATCH(L18,'STARTUP DRIVE REPORT'!B19,0)),"")</f>
        <v/>
      </c>
    </row>
    <row r="19" spans="1:14" ht="14.4">
      <c r="A19" s="40">
        <f t="shared" si="0"/>
        <v>16</v>
      </c>
      <c r="B19" s="40" t="str">
        <f t="array" ref="B19">IFERROR(INDEX('STARTUP DRIVE REPORT'!B20,MATCH("NO",'STARTUP DRIVE REPORT'!S20,0)),"")</f>
        <v/>
      </c>
      <c r="C19" s="40" t="str">
        <f t="array" ref="C19">IFERROR(INDEX('STARTUP DRIVE REPORT'!C20,MATCH(B19,'STARTUP DRIVE REPORT'!B20,0)),"")</f>
        <v/>
      </c>
      <c r="D19" s="40" t="str">
        <f t="array" ref="D19">IFERROR(INDEX('STARTUP DRIVE REPORT'!D20,MATCH(B19,'STARTUP DRIVE REPORT'!B20,0)),"")</f>
        <v/>
      </c>
      <c r="F19" s="39">
        <f t="shared" si="1"/>
        <v>16</v>
      </c>
      <c r="G19" s="39" t="str">
        <f t="array" ref="G19">IFERROR(INDEX('STARTUP DRIVE REPORT'!B20,MATCH("NO",'STARTUP DRIVE REPORT'!T20,0)),"")</f>
        <v/>
      </c>
      <c r="H19" s="39" t="str">
        <f t="array" ref="H19">IFERROR(INDEX('STARTUP DRIVE REPORT'!C20,MATCH(G19,'STARTUP DRIVE REPORT'!B20,0)),"")</f>
        <v/>
      </c>
      <c r="I19" s="39" t="str">
        <f t="array" ref="I19">IFERROR(INDEX('STARTUP DRIVE REPORT'!D20,MATCH(G19,'STARTUP DRIVE REPORT'!B20,0)),"")</f>
        <v/>
      </c>
      <c r="K19" s="38">
        <f t="shared" si="2"/>
        <v>16</v>
      </c>
      <c r="L19" s="38" t="str">
        <f>IF('STARTUP DRIVE REPORT'!AJ20&gt;=1,'STARTUP DRIVE REPORT'!B20,"")</f>
        <v/>
      </c>
      <c r="M19" s="38" t="str">
        <f t="array" ref="M19">IFERROR(INDEX('STARTUP DRIVE REPORT'!C20,MATCH(L19,'STARTUP DRIVE REPORT'!B20,0)),"")</f>
        <v/>
      </c>
      <c r="N19" s="38" t="str">
        <f t="array" ref="N19">IFERROR(INDEX('STARTUP DRIVE REPORT'!D20,MATCH(L19,'STARTUP DRIVE REPORT'!B20,0)),"")</f>
        <v/>
      </c>
    </row>
    <row r="20" spans="1:14" ht="14.4">
      <c r="A20" s="40">
        <f t="shared" si="0"/>
        <v>17</v>
      </c>
      <c r="B20" s="40" t="str">
        <f t="array" ref="B20">IFERROR(INDEX('STARTUP DRIVE REPORT'!B21,MATCH("NO",'STARTUP DRIVE REPORT'!S21,0)),"")</f>
        <v/>
      </c>
      <c r="C20" s="40" t="str">
        <f t="array" ref="C20">IFERROR(INDEX('STARTUP DRIVE REPORT'!C21,MATCH(B20,'STARTUP DRIVE REPORT'!B21,0)),"")</f>
        <v/>
      </c>
      <c r="D20" s="40" t="str">
        <f t="array" ref="D20">IFERROR(INDEX('STARTUP DRIVE REPORT'!D21,MATCH(B20,'STARTUP DRIVE REPORT'!B21,0)),"")</f>
        <v/>
      </c>
      <c r="F20" s="39">
        <f t="shared" si="1"/>
        <v>17</v>
      </c>
      <c r="G20" s="39" t="str">
        <f t="array" ref="G20">IFERROR(INDEX('STARTUP DRIVE REPORT'!B21,MATCH("NO",'STARTUP DRIVE REPORT'!T21,0)),"")</f>
        <v/>
      </c>
      <c r="H20" s="39" t="str">
        <f t="array" ref="H20">IFERROR(INDEX('STARTUP DRIVE REPORT'!C21,MATCH(G20,'STARTUP DRIVE REPORT'!B21,0)),"")</f>
        <v/>
      </c>
      <c r="I20" s="39" t="str">
        <f t="array" ref="I20">IFERROR(INDEX('STARTUP DRIVE REPORT'!D21,MATCH(G20,'STARTUP DRIVE REPORT'!B21,0)),"")</f>
        <v/>
      </c>
      <c r="K20" s="38">
        <f t="shared" si="2"/>
        <v>17</v>
      </c>
      <c r="L20" s="38" t="str">
        <f>IF('STARTUP DRIVE REPORT'!AJ21&gt;=1,'STARTUP DRIVE REPORT'!B21,"")</f>
        <v/>
      </c>
      <c r="M20" s="38" t="str">
        <f t="array" ref="M20">IFERROR(INDEX('STARTUP DRIVE REPORT'!C21,MATCH(L20,'STARTUP DRIVE REPORT'!B21,0)),"")</f>
        <v/>
      </c>
      <c r="N20" s="38" t="str">
        <f t="array" ref="N20">IFERROR(INDEX('STARTUP DRIVE REPORT'!D21,MATCH(L20,'STARTUP DRIVE REPORT'!B21,0)),"")</f>
        <v/>
      </c>
    </row>
    <row r="21" spans="1:14" ht="15.75" customHeight="1">
      <c r="A21" s="40">
        <f t="shared" si="0"/>
        <v>18</v>
      </c>
      <c r="B21" s="40" t="str">
        <f t="array" ref="B21">IFERROR(INDEX('STARTUP DRIVE REPORT'!B22,MATCH("NO",'STARTUP DRIVE REPORT'!S22,0)),"")</f>
        <v/>
      </c>
      <c r="C21" s="40" t="str">
        <f t="array" ref="C21">IFERROR(INDEX('STARTUP DRIVE REPORT'!C22,MATCH(B21,'STARTUP DRIVE REPORT'!B22,0)),"")</f>
        <v/>
      </c>
      <c r="D21" s="40" t="str">
        <f t="array" ref="D21">IFERROR(INDEX('STARTUP DRIVE REPORT'!D22,MATCH(B21,'STARTUP DRIVE REPORT'!B22,0)),"")</f>
        <v/>
      </c>
      <c r="F21" s="39">
        <f t="shared" si="1"/>
        <v>18</v>
      </c>
      <c r="G21" s="39" t="str">
        <f t="array" ref="G21">IFERROR(INDEX('STARTUP DRIVE REPORT'!B22,MATCH("NO",'STARTUP DRIVE REPORT'!T22,0)),"")</f>
        <v/>
      </c>
      <c r="H21" s="39" t="str">
        <f t="array" ref="H21">IFERROR(INDEX('STARTUP DRIVE REPORT'!C22,MATCH(G21,'STARTUP DRIVE REPORT'!B22,0)),"")</f>
        <v/>
      </c>
      <c r="I21" s="39" t="str">
        <f t="array" ref="I21">IFERROR(INDEX('STARTUP DRIVE REPORT'!D22,MATCH(G21,'STARTUP DRIVE REPORT'!B22,0)),"")</f>
        <v/>
      </c>
      <c r="K21" s="38">
        <f t="shared" si="2"/>
        <v>18</v>
      </c>
      <c r="L21" s="38" t="str">
        <f>IF('STARTUP DRIVE REPORT'!AJ22&gt;=1,'STARTUP DRIVE REPORT'!B22,"")</f>
        <v/>
      </c>
      <c r="M21" s="38" t="str">
        <f t="array" ref="M21">IFERROR(INDEX('STARTUP DRIVE REPORT'!C22,MATCH(L21,'STARTUP DRIVE REPORT'!B22,0)),"")</f>
        <v/>
      </c>
      <c r="N21" s="38" t="str">
        <f t="array" ref="N21">IFERROR(INDEX('STARTUP DRIVE REPORT'!D22,MATCH(L21,'STARTUP DRIVE REPORT'!B22,0)),"")</f>
        <v/>
      </c>
    </row>
    <row r="22" spans="1:14" ht="15.75" customHeight="1">
      <c r="A22" s="40">
        <f t="shared" si="0"/>
        <v>19</v>
      </c>
      <c r="B22" s="40" t="str">
        <f t="array" ref="B22">IFERROR(INDEX('STARTUP DRIVE REPORT'!B23,MATCH("NO",'STARTUP DRIVE REPORT'!S23,0)),"")</f>
        <v/>
      </c>
      <c r="C22" s="40" t="str">
        <f t="array" ref="C22">IFERROR(INDEX('STARTUP DRIVE REPORT'!C23,MATCH(B22,'STARTUP DRIVE REPORT'!B23,0)),"")</f>
        <v/>
      </c>
      <c r="D22" s="40" t="str">
        <f t="array" ref="D22">IFERROR(INDEX('STARTUP DRIVE REPORT'!D23,MATCH(B22,'STARTUP DRIVE REPORT'!B23,0)),"")</f>
        <v/>
      </c>
      <c r="F22" s="39">
        <f t="shared" si="1"/>
        <v>19</v>
      </c>
      <c r="G22" s="39" t="str">
        <f t="array" ref="G22">IFERROR(INDEX('STARTUP DRIVE REPORT'!B23,MATCH("NO",'STARTUP DRIVE REPORT'!T23,0)),"")</f>
        <v/>
      </c>
      <c r="H22" s="39" t="str">
        <f t="array" ref="H22">IFERROR(INDEX('STARTUP DRIVE REPORT'!C23,MATCH(G22,'STARTUP DRIVE REPORT'!B23,0)),"")</f>
        <v/>
      </c>
      <c r="I22" s="39" t="str">
        <f t="array" ref="I22">IFERROR(INDEX('STARTUP DRIVE REPORT'!D23,MATCH(G22,'STARTUP DRIVE REPORT'!B23,0)),"")</f>
        <v/>
      </c>
      <c r="K22" s="38">
        <f t="shared" si="2"/>
        <v>19</v>
      </c>
      <c r="L22" s="38" t="str">
        <f>IF('STARTUP DRIVE REPORT'!AJ23&gt;=1,'STARTUP DRIVE REPORT'!B23,"")</f>
        <v/>
      </c>
      <c r="M22" s="38" t="str">
        <f t="array" ref="M22">IFERROR(INDEX('STARTUP DRIVE REPORT'!C23,MATCH(L22,'STARTUP DRIVE REPORT'!B23,0)),"")</f>
        <v/>
      </c>
      <c r="N22" s="38" t="str">
        <f t="array" ref="N22">IFERROR(INDEX('STARTUP DRIVE REPORT'!D23,MATCH(L22,'STARTUP DRIVE REPORT'!B23,0)),"")</f>
        <v/>
      </c>
    </row>
    <row r="23" spans="1:14" ht="15.75" customHeight="1">
      <c r="A23" s="40">
        <f t="shared" si="0"/>
        <v>20</v>
      </c>
      <c r="B23" s="40" t="str">
        <f t="array" ref="B23">IFERROR(INDEX('STARTUP DRIVE REPORT'!B24,MATCH("NO",'STARTUP DRIVE REPORT'!S24,0)),"")</f>
        <v/>
      </c>
      <c r="C23" s="40" t="str">
        <f t="array" ref="C23">IFERROR(INDEX('STARTUP DRIVE REPORT'!C24,MATCH(B23,'STARTUP DRIVE REPORT'!B24,0)),"")</f>
        <v/>
      </c>
      <c r="D23" s="40" t="str">
        <f t="array" ref="D23">IFERROR(INDEX('STARTUP DRIVE REPORT'!D24,MATCH(B23,'STARTUP DRIVE REPORT'!B24,0)),"")</f>
        <v/>
      </c>
      <c r="F23" s="39">
        <f t="shared" si="1"/>
        <v>20</v>
      </c>
      <c r="G23" s="39" t="str">
        <f t="array" ref="G23">IFERROR(INDEX('STARTUP DRIVE REPORT'!B24,MATCH("NO",'STARTUP DRIVE REPORT'!T24,0)),"")</f>
        <v/>
      </c>
      <c r="H23" s="39" t="str">
        <f t="array" ref="H23">IFERROR(INDEX('STARTUP DRIVE REPORT'!C24,MATCH(G23,'STARTUP DRIVE REPORT'!B24,0)),"")</f>
        <v/>
      </c>
      <c r="I23" s="39" t="str">
        <f t="array" ref="I23">IFERROR(INDEX('STARTUP DRIVE REPORT'!D24,MATCH(G23,'STARTUP DRIVE REPORT'!B24,0)),"")</f>
        <v/>
      </c>
      <c r="K23" s="38">
        <f t="shared" si="2"/>
        <v>20</v>
      </c>
      <c r="L23" s="38" t="str">
        <f>IF('STARTUP DRIVE REPORT'!AJ24&gt;=1,'STARTUP DRIVE REPORT'!B24,"")</f>
        <v/>
      </c>
      <c r="M23" s="38" t="str">
        <f t="array" ref="M23">IFERROR(INDEX('STARTUP DRIVE REPORT'!C24,MATCH(L23,'STARTUP DRIVE REPORT'!B24,0)),"")</f>
        <v/>
      </c>
      <c r="N23" s="38" t="str">
        <f t="array" ref="N23">IFERROR(INDEX('STARTUP DRIVE REPORT'!D24,MATCH(L23,'STARTUP DRIVE REPORT'!B24,0)),"")</f>
        <v/>
      </c>
    </row>
    <row r="24" spans="1:14" ht="15.75" customHeight="1">
      <c r="A24" s="40">
        <f t="shared" si="0"/>
        <v>21</v>
      </c>
      <c r="B24" s="40" t="str">
        <f t="array" ref="B24">IFERROR(INDEX('STARTUP DRIVE REPORT'!B25,MATCH("NO",'STARTUP DRIVE REPORT'!S25,0)),"")</f>
        <v/>
      </c>
      <c r="C24" s="40" t="str">
        <f t="array" ref="C24">IFERROR(INDEX('STARTUP DRIVE REPORT'!C25,MATCH(B24,'STARTUP DRIVE REPORT'!B25,0)),"")</f>
        <v/>
      </c>
      <c r="D24" s="40" t="str">
        <f t="array" ref="D24">IFERROR(INDEX('STARTUP DRIVE REPORT'!D25,MATCH(B24,'STARTUP DRIVE REPORT'!B25,0)),"")</f>
        <v/>
      </c>
      <c r="F24" s="39">
        <f t="shared" si="1"/>
        <v>21</v>
      </c>
      <c r="G24" s="39" t="str">
        <f t="array" ref="G24">IFERROR(INDEX('STARTUP DRIVE REPORT'!B25,MATCH("NO",'STARTUP DRIVE REPORT'!T25,0)),"")</f>
        <v/>
      </c>
      <c r="H24" s="39" t="str">
        <f t="array" ref="H24">IFERROR(INDEX('STARTUP DRIVE REPORT'!C25,MATCH(G24,'STARTUP DRIVE REPORT'!B25,0)),"")</f>
        <v/>
      </c>
      <c r="I24" s="39" t="str">
        <f t="array" ref="I24">IFERROR(INDEX('STARTUP DRIVE REPORT'!D25,MATCH(G24,'STARTUP DRIVE REPORT'!B25,0)),"")</f>
        <v/>
      </c>
      <c r="K24" s="38">
        <f t="shared" si="2"/>
        <v>21</v>
      </c>
      <c r="L24" s="38" t="str">
        <f>IF('STARTUP DRIVE REPORT'!AJ25&gt;=1,'STARTUP DRIVE REPORT'!B25,"")</f>
        <v/>
      </c>
      <c r="M24" s="38" t="str">
        <f t="array" ref="M24">IFERROR(INDEX('STARTUP DRIVE REPORT'!C25,MATCH(L24,'STARTUP DRIVE REPORT'!B25,0)),"")</f>
        <v/>
      </c>
      <c r="N24" s="38" t="str">
        <f t="array" ref="N24">IFERROR(INDEX('STARTUP DRIVE REPORT'!D25,MATCH(L24,'STARTUP DRIVE REPORT'!B25,0)),"")</f>
        <v/>
      </c>
    </row>
    <row r="25" spans="1:14" ht="15.75" customHeight="1">
      <c r="A25" s="40">
        <f t="shared" si="0"/>
        <v>22</v>
      </c>
      <c r="B25" s="40" t="str">
        <f t="array" ref="B25">IFERROR(INDEX('STARTUP DRIVE REPORT'!B26,MATCH("NO",'STARTUP DRIVE REPORT'!S26,0)),"")</f>
        <v/>
      </c>
      <c r="C25" s="40">
        <f t="array" ref="C25">IFERROR(INDEX('STARTUP DRIVE REPORT'!C26,MATCH(B25,'STARTUP DRIVE REPORT'!B26,0)),"")</f>
        <v>0</v>
      </c>
      <c r="D25" s="40">
        <f t="array" ref="D25">IFERROR(INDEX('STARTUP DRIVE REPORT'!D26,MATCH(B25,'STARTUP DRIVE REPORT'!B26,0)),"")</f>
        <v>0</v>
      </c>
      <c r="F25" s="39">
        <f t="shared" si="1"/>
        <v>22</v>
      </c>
      <c r="G25" s="39" t="str">
        <f t="array" ref="G25">IFERROR(INDEX('STARTUP DRIVE REPORT'!B26,MATCH("NO",'STARTUP DRIVE REPORT'!T26,0)),"")</f>
        <v/>
      </c>
      <c r="H25" s="39">
        <f t="array" ref="H25">IFERROR(INDEX('STARTUP DRIVE REPORT'!C26,MATCH(G25,'STARTUP DRIVE REPORT'!B26,0)),"")</f>
        <v>0</v>
      </c>
      <c r="I25" s="39">
        <f t="array" ref="I25">IFERROR(INDEX('STARTUP DRIVE REPORT'!D26,MATCH(G25,'STARTUP DRIVE REPORT'!B26,0)),"")</f>
        <v>0</v>
      </c>
      <c r="K25" s="38">
        <f t="shared" si="2"/>
        <v>22</v>
      </c>
      <c r="L25" s="38" t="str">
        <f>IF('STARTUP DRIVE REPORT'!AJ26&gt;=1,'STARTUP DRIVE REPORT'!B26,"")</f>
        <v/>
      </c>
      <c r="M25" s="38">
        <f t="array" ref="M25">IFERROR(INDEX('STARTUP DRIVE REPORT'!C26,MATCH(L25,'STARTUP DRIVE REPORT'!B26,0)),"")</f>
        <v>0</v>
      </c>
      <c r="N25" s="38">
        <f t="array" ref="N25">IFERROR(INDEX('STARTUP DRIVE REPORT'!D26,MATCH(L25,'STARTUP DRIVE REPORT'!B26,0)),"")</f>
        <v>0</v>
      </c>
    </row>
    <row r="26" spans="1:14" ht="15.75" customHeight="1">
      <c r="A26" s="40">
        <f t="shared" si="0"/>
        <v>23</v>
      </c>
      <c r="B26" s="40" t="str">
        <f t="array" ref="B26">IFERROR(INDEX('STARTUP DRIVE REPORT'!B27,MATCH("NO",'STARTUP DRIVE REPORT'!S27,0)),"")</f>
        <v/>
      </c>
      <c r="C26" s="40">
        <f t="array" ref="C26">IFERROR(INDEX('STARTUP DRIVE REPORT'!C27,MATCH(B26,'STARTUP DRIVE REPORT'!B27,0)),"")</f>
        <v>0</v>
      </c>
      <c r="D26" s="40">
        <f t="array" ref="D26">IFERROR(INDEX('STARTUP DRIVE REPORT'!D27,MATCH(B26,'STARTUP DRIVE REPORT'!B27,0)),"")</f>
        <v>0</v>
      </c>
      <c r="F26" s="39">
        <f t="shared" si="1"/>
        <v>23</v>
      </c>
      <c r="G26" s="39" t="str">
        <f t="array" ref="G26">IFERROR(INDEX('STARTUP DRIVE REPORT'!B27,MATCH("NO",'STARTUP DRIVE REPORT'!T27,0)),"")</f>
        <v/>
      </c>
      <c r="H26" s="39">
        <f t="array" ref="H26">IFERROR(INDEX('STARTUP DRIVE REPORT'!C27,MATCH(G26,'STARTUP DRIVE REPORT'!B27,0)),"")</f>
        <v>0</v>
      </c>
      <c r="I26" s="39">
        <f t="array" ref="I26">IFERROR(INDEX('STARTUP DRIVE REPORT'!D27,MATCH(G26,'STARTUP DRIVE REPORT'!B27,0)),"")</f>
        <v>0</v>
      </c>
      <c r="K26" s="38">
        <f t="shared" si="2"/>
        <v>23</v>
      </c>
      <c r="L26" s="38" t="str">
        <f>IF('STARTUP DRIVE REPORT'!AJ27&gt;=1,'STARTUP DRIVE REPORT'!B27,"")</f>
        <v/>
      </c>
      <c r="M26" s="38">
        <f t="array" ref="M26">IFERROR(INDEX('STARTUP DRIVE REPORT'!C27,MATCH(L26,'STARTUP DRIVE REPORT'!B27,0)),"")</f>
        <v>0</v>
      </c>
      <c r="N26" s="38">
        <f t="array" ref="N26">IFERROR(INDEX('STARTUP DRIVE REPORT'!D27,MATCH(L26,'STARTUP DRIVE REPORT'!B27,0)),"")</f>
        <v>0</v>
      </c>
    </row>
    <row r="27" spans="1:14" ht="15.75" customHeight="1">
      <c r="A27" s="40">
        <f t="shared" si="0"/>
        <v>24</v>
      </c>
      <c r="B27" s="40" t="str">
        <f t="array" ref="B27">IFERROR(INDEX('STARTUP DRIVE REPORT'!B28,MATCH("NO",'STARTUP DRIVE REPORT'!S28,0)),"")</f>
        <v/>
      </c>
      <c r="C27" s="40">
        <f t="array" ref="C27">IFERROR(INDEX('STARTUP DRIVE REPORT'!C28,MATCH(B27,'STARTUP DRIVE REPORT'!B28,0)),"")</f>
        <v>0</v>
      </c>
      <c r="D27" s="40">
        <f t="array" ref="D27">IFERROR(INDEX('STARTUP DRIVE REPORT'!D28,MATCH(B27,'STARTUP DRIVE REPORT'!B28,0)),"")</f>
        <v>0</v>
      </c>
      <c r="F27" s="39">
        <f t="shared" si="1"/>
        <v>24</v>
      </c>
      <c r="G27" s="39" t="str">
        <f t="array" ref="G27">IFERROR(INDEX('STARTUP DRIVE REPORT'!B28,MATCH("NO",'STARTUP DRIVE REPORT'!T28,0)),"")</f>
        <v/>
      </c>
      <c r="H27" s="39">
        <f t="array" ref="H27">IFERROR(INDEX('STARTUP DRIVE REPORT'!C28,MATCH(G27,'STARTUP DRIVE REPORT'!B28,0)),"")</f>
        <v>0</v>
      </c>
      <c r="I27" s="39">
        <f t="array" ref="I27">IFERROR(INDEX('STARTUP DRIVE REPORT'!D28,MATCH(G27,'STARTUP DRIVE REPORT'!B28,0)),"")</f>
        <v>0</v>
      </c>
      <c r="K27" s="38">
        <f t="shared" si="2"/>
        <v>24</v>
      </c>
      <c r="L27" s="38" t="str">
        <f>IF('STARTUP DRIVE REPORT'!AJ28&gt;=1,'STARTUP DRIVE REPORT'!B28,"")</f>
        <v/>
      </c>
      <c r="M27" s="38">
        <f t="array" ref="M27">IFERROR(INDEX('STARTUP DRIVE REPORT'!C28,MATCH(L27,'STARTUP DRIVE REPORT'!B28,0)),"")</f>
        <v>0</v>
      </c>
      <c r="N27" s="38">
        <f t="array" ref="N27">IFERROR(INDEX('STARTUP DRIVE REPORT'!D28,MATCH(L27,'STARTUP DRIVE REPORT'!B28,0)),"")</f>
        <v>0</v>
      </c>
    </row>
    <row r="28" spans="1:14" ht="15.75" customHeight="1">
      <c r="A28" s="40">
        <f t="shared" si="0"/>
        <v>25</v>
      </c>
      <c r="B28" s="40" t="str">
        <f t="array" ref="B28">IFERROR(INDEX('STARTUP DRIVE REPORT'!B29,MATCH("NO",'STARTUP DRIVE REPORT'!S29,0)),"")</f>
        <v/>
      </c>
      <c r="C28" s="40">
        <f t="array" ref="C28">IFERROR(INDEX('STARTUP DRIVE REPORT'!C29,MATCH(B28,'STARTUP DRIVE REPORT'!B29,0)),"")</f>
        <v>0</v>
      </c>
      <c r="D28" s="40">
        <f t="array" ref="D28">IFERROR(INDEX('STARTUP DRIVE REPORT'!D29,MATCH(B28,'STARTUP DRIVE REPORT'!B29,0)),"")</f>
        <v>0</v>
      </c>
      <c r="F28" s="39">
        <f t="shared" si="1"/>
        <v>25</v>
      </c>
      <c r="G28" s="39" t="str">
        <f t="array" ref="G28">IFERROR(INDEX('STARTUP DRIVE REPORT'!B29,MATCH("NO",'STARTUP DRIVE REPORT'!T29,0)),"")</f>
        <v/>
      </c>
      <c r="H28" s="39">
        <f t="array" ref="H28">IFERROR(INDEX('STARTUP DRIVE REPORT'!C29,MATCH(G28,'STARTUP DRIVE REPORT'!B29,0)),"")</f>
        <v>0</v>
      </c>
      <c r="I28" s="39">
        <f t="array" ref="I28">IFERROR(INDEX('STARTUP DRIVE REPORT'!D29,MATCH(G28,'STARTUP DRIVE REPORT'!B29,0)),"")</f>
        <v>0</v>
      </c>
      <c r="K28" s="38">
        <f t="shared" si="2"/>
        <v>25</v>
      </c>
      <c r="L28" s="38" t="str">
        <f>IF('STARTUP DRIVE REPORT'!AJ29&gt;=1,'STARTUP DRIVE REPORT'!B29,"")</f>
        <v/>
      </c>
      <c r="M28" s="38">
        <f t="array" ref="M28">IFERROR(INDEX('STARTUP DRIVE REPORT'!C29,MATCH(L28,'STARTUP DRIVE REPORT'!B29,0)),"")</f>
        <v>0</v>
      </c>
      <c r="N28" s="38">
        <f t="array" ref="N28">IFERROR(INDEX('STARTUP DRIVE REPORT'!D29,MATCH(L28,'STARTUP DRIVE REPORT'!B29,0)),"")</f>
        <v>0</v>
      </c>
    </row>
    <row r="29" spans="1:14" ht="15.75" customHeight="1">
      <c r="A29" s="40">
        <f t="shared" si="0"/>
        <v>26</v>
      </c>
      <c r="B29" s="40" t="str">
        <f t="array" ref="B29">IFERROR(INDEX('STARTUP DRIVE REPORT'!B30,MATCH("NO",'STARTUP DRIVE REPORT'!S30,0)),"")</f>
        <v/>
      </c>
      <c r="C29" s="40">
        <f t="array" ref="C29">IFERROR(INDEX('STARTUP DRIVE REPORT'!C30,MATCH(B29,'STARTUP DRIVE REPORT'!B30,0)),"")</f>
        <v>0</v>
      </c>
      <c r="D29" s="40">
        <f t="array" ref="D29">IFERROR(INDEX('STARTUP DRIVE REPORT'!D30,MATCH(B29,'STARTUP DRIVE REPORT'!B30,0)),"")</f>
        <v>0</v>
      </c>
      <c r="F29" s="39">
        <f t="shared" si="1"/>
        <v>26</v>
      </c>
      <c r="G29" s="39" t="str">
        <f t="array" ref="G29">IFERROR(INDEX('STARTUP DRIVE REPORT'!B30,MATCH("NO",'STARTUP DRIVE REPORT'!T30,0)),"")</f>
        <v/>
      </c>
      <c r="H29" s="39">
        <f t="array" ref="H29">IFERROR(INDEX('STARTUP DRIVE REPORT'!C30,MATCH(G29,'STARTUP DRIVE REPORT'!B30,0)),"")</f>
        <v>0</v>
      </c>
      <c r="I29" s="39">
        <f t="array" ref="I29">IFERROR(INDEX('STARTUP DRIVE REPORT'!D30,MATCH(G29,'STARTUP DRIVE REPORT'!B30,0)),"")</f>
        <v>0</v>
      </c>
      <c r="K29" s="38">
        <f t="shared" si="2"/>
        <v>26</v>
      </c>
      <c r="L29" s="38" t="str">
        <f>IF('STARTUP DRIVE REPORT'!AJ30&gt;=1,'STARTUP DRIVE REPORT'!B30,"")</f>
        <v/>
      </c>
      <c r="M29" s="38">
        <f t="array" ref="M29">IFERROR(INDEX('STARTUP DRIVE REPORT'!C30,MATCH(L29,'STARTUP DRIVE REPORT'!B30,0)),"")</f>
        <v>0</v>
      </c>
      <c r="N29" s="38">
        <f t="array" ref="N29">IFERROR(INDEX('STARTUP DRIVE REPORT'!D30,MATCH(L29,'STARTUP DRIVE REPORT'!B30,0)),"")</f>
        <v>0</v>
      </c>
    </row>
    <row r="30" spans="1:14" ht="15.75" customHeight="1">
      <c r="A30" s="40">
        <f t="shared" si="0"/>
        <v>27</v>
      </c>
      <c r="B30" s="40" t="str">
        <f t="array" ref="B30">IFERROR(INDEX('STARTUP DRIVE REPORT'!B31,MATCH("NO",'STARTUP DRIVE REPORT'!S31,0)),"")</f>
        <v/>
      </c>
      <c r="C30" s="40">
        <f t="array" ref="C30">IFERROR(INDEX('STARTUP DRIVE REPORT'!C31,MATCH(B30,'STARTUP DRIVE REPORT'!B31,0)),"")</f>
        <v>0</v>
      </c>
      <c r="D30" s="40">
        <f t="array" ref="D30">IFERROR(INDEX('STARTUP DRIVE REPORT'!D31,MATCH(B30,'STARTUP DRIVE REPORT'!B31,0)),"")</f>
        <v>0</v>
      </c>
      <c r="F30" s="39">
        <f t="shared" si="1"/>
        <v>27</v>
      </c>
      <c r="G30" s="39" t="str">
        <f t="array" ref="G30">IFERROR(INDEX('STARTUP DRIVE REPORT'!B31,MATCH("NO",'STARTUP DRIVE REPORT'!T31,0)),"")</f>
        <v/>
      </c>
      <c r="H30" s="39">
        <f t="array" ref="H30">IFERROR(INDEX('STARTUP DRIVE REPORT'!C31,MATCH(G30,'STARTUP DRIVE REPORT'!B31,0)),"")</f>
        <v>0</v>
      </c>
      <c r="I30" s="39">
        <f t="array" ref="I30">IFERROR(INDEX('STARTUP DRIVE REPORT'!D31,MATCH(G30,'STARTUP DRIVE REPORT'!B31,0)),"")</f>
        <v>0</v>
      </c>
      <c r="K30" s="38">
        <f t="shared" si="2"/>
        <v>27</v>
      </c>
      <c r="L30" s="38" t="str">
        <f>IF('STARTUP DRIVE REPORT'!AJ31&gt;=1,'STARTUP DRIVE REPORT'!B31,"")</f>
        <v/>
      </c>
      <c r="M30" s="38">
        <f t="array" ref="M30">IFERROR(INDEX('STARTUP DRIVE REPORT'!C31,MATCH(L30,'STARTUP DRIVE REPORT'!B31,0)),"")</f>
        <v>0</v>
      </c>
      <c r="N30" s="38">
        <f t="array" ref="N30">IFERROR(INDEX('STARTUP DRIVE REPORT'!D31,MATCH(L30,'STARTUP DRIVE REPORT'!B31,0)),"")</f>
        <v>0</v>
      </c>
    </row>
    <row r="31" spans="1:14" ht="15.75" customHeight="1">
      <c r="A31" s="40">
        <f t="shared" si="0"/>
        <v>28</v>
      </c>
      <c r="B31" s="40" t="str">
        <f t="array" ref="B31">IFERROR(INDEX('STARTUP DRIVE REPORT'!B32,MATCH("NO",'STARTUP DRIVE REPORT'!S32,0)),"")</f>
        <v/>
      </c>
      <c r="C31" s="40">
        <f t="array" ref="C31">IFERROR(INDEX('STARTUP DRIVE REPORT'!C32,MATCH(B31,'STARTUP DRIVE REPORT'!B32,0)),"")</f>
        <v>0</v>
      </c>
      <c r="D31" s="40">
        <f t="array" ref="D31">IFERROR(INDEX('STARTUP DRIVE REPORT'!D32,MATCH(B31,'STARTUP DRIVE REPORT'!B32,0)),"")</f>
        <v>0</v>
      </c>
      <c r="F31" s="39">
        <f t="shared" si="1"/>
        <v>28</v>
      </c>
      <c r="G31" s="39" t="str">
        <f t="array" ref="G31">IFERROR(INDEX('STARTUP DRIVE REPORT'!B32,MATCH("NO",'STARTUP DRIVE REPORT'!T32,0)),"")</f>
        <v/>
      </c>
      <c r="H31" s="39">
        <f t="array" ref="H31">IFERROR(INDEX('STARTUP DRIVE REPORT'!C32,MATCH(G31,'STARTUP DRIVE REPORT'!B32,0)),"")</f>
        <v>0</v>
      </c>
      <c r="I31" s="39">
        <f t="array" ref="I31">IFERROR(INDEX('STARTUP DRIVE REPORT'!D32,MATCH(G31,'STARTUP DRIVE REPORT'!B32,0)),"")</f>
        <v>0</v>
      </c>
      <c r="K31" s="38">
        <f t="shared" si="2"/>
        <v>28</v>
      </c>
      <c r="L31" s="38" t="str">
        <f>IF('STARTUP DRIVE REPORT'!AJ32&gt;=1,'STARTUP DRIVE REPORT'!B32,"")</f>
        <v/>
      </c>
      <c r="M31" s="38">
        <f t="array" ref="M31">IFERROR(INDEX('STARTUP DRIVE REPORT'!C32,MATCH(L31,'STARTUP DRIVE REPORT'!B32,0)),"")</f>
        <v>0</v>
      </c>
      <c r="N31" s="38">
        <f t="array" ref="N31">IFERROR(INDEX('STARTUP DRIVE REPORT'!D32,MATCH(L31,'STARTUP DRIVE REPORT'!B32,0)),"")</f>
        <v>0</v>
      </c>
    </row>
    <row r="32" spans="1:14" ht="15.75" customHeight="1">
      <c r="A32" s="40">
        <f t="shared" si="0"/>
        <v>29</v>
      </c>
      <c r="B32" s="40" t="str">
        <f t="array" ref="B32">IFERROR(INDEX('STARTUP DRIVE REPORT'!B33,MATCH("NO",'STARTUP DRIVE REPORT'!S33,0)),"")</f>
        <v/>
      </c>
      <c r="C32" s="40">
        <f t="array" ref="C32">IFERROR(INDEX('STARTUP DRIVE REPORT'!C33,MATCH(B32,'STARTUP DRIVE REPORT'!B33,0)),"")</f>
        <v>0</v>
      </c>
      <c r="D32" s="40">
        <f t="array" ref="D32">IFERROR(INDEX('STARTUP DRIVE REPORT'!D33,MATCH(B32,'STARTUP DRIVE REPORT'!B33,0)),"")</f>
        <v>0</v>
      </c>
      <c r="F32" s="39">
        <f t="shared" si="1"/>
        <v>29</v>
      </c>
      <c r="G32" s="39" t="str">
        <f t="array" ref="G32">IFERROR(INDEX('STARTUP DRIVE REPORT'!B33,MATCH("NO",'STARTUP DRIVE REPORT'!T33,0)),"")</f>
        <v/>
      </c>
      <c r="H32" s="39">
        <f t="array" ref="H32">IFERROR(INDEX('STARTUP DRIVE REPORT'!C33,MATCH(G32,'STARTUP DRIVE REPORT'!B33,0)),"")</f>
        <v>0</v>
      </c>
      <c r="I32" s="39">
        <f t="array" ref="I32">IFERROR(INDEX('STARTUP DRIVE REPORT'!D33,MATCH(G32,'STARTUP DRIVE REPORT'!B33,0)),"")</f>
        <v>0</v>
      </c>
      <c r="K32" s="38">
        <f t="shared" si="2"/>
        <v>29</v>
      </c>
      <c r="L32" s="38" t="str">
        <f>IF('STARTUP DRIVE REPORT'!AJ33&gt;=1,'STARTUP DRIVE REPORT'!B33,"")</f>
        <v/>
      </c>
      <c r="M32" s="38">
        <f t="array" ref="M32">IFERROR(INDEX('STARTUP DRIVE REPORT'!C33,MATCH(L32,'STARTUP DRIVE REPORT'!B33,0)),"")</f>
        <v>0</v>
      </c>
      <c r="N32" s="38">
        <f t="array" ref="N32">IFERROR(INDEX('STARTUP DRIVE REPORT'!D33,MATCH(L32,'STARTUP DRIVE REPORT'!B33,0)),"")</f>
        <v>0</v>
      </c>
    </row>
    <row r="33" spans="1:14" ht="15.75" customHeight="1">
      <c r="A33" s="40">
        <f t="shared" si="0"/>
        <v>30</v>
      </c>
      <c r="B33" s="40" t="str">
        <f t="array" ref="B33">IFERROR(INDEX('STARTUP DRIVE REPORT'!B34,MATCH("NO",'STARTUP DRIVE REPORT'!S34,0)),"")</f>
        <v/>
      </c>
      <c r="C33" s="40">
        <f t="array" ref="C33">IFERROR(INDEX('STARTUP DRIVE REPORT'!C34,MATCH(B33,'STARTUP DRIVE REPORT'!B34,0)),"")</f>
        <v>0</v>
      </c>
      <c r="D33" s="40">
        <f t="array" ref="D33">IFERROR(INDEX('STARTUP DRIVE REPORT'!D34,MATCH(B33,'STARTUP DRIVE REPORT'!B34,0)),"")</f>
        <v>0</v>
      </c>
      <c r="F33" s="39">
        <f t="shared" si="1"/>
        <v>30</v>
      </c>
      <c r="G33" s="39" t="str">
        <f t="array" ref="G33">IFERROR(INDEX('STARTUP DRIVE REPORT'!B34,MATCH("NO",'STARTUP DRIVE REPORT'!T34,0)),"")</f>
        <v/>
      </c>
      <c r="H33" s="39">
        <f t="array" ref="H33">IFERROR(INDEX('STARTUP DRIVE REPORT'!C34,MATCH(G33,'STARTUP DRIVE REPORT'!B34,0)),"")</f>
        <v>0</v>
      </c>
      <c r="I33" s="39">
        <f t="array" ref="I33">IFERROR(INDEX('STARTUP DRIVE REPORT'!D34,MATCH(G33,'STARTUP DRIVE REPORT'!B34,0)),"")</f>
        <v>0</v>
      </c>
      <c r="K33" s="38">
        <f t="shared" si="2"/>
        <v>30</v>
      </c>
      <c r="L33" s="38" t="str">
        <f>IF('STARTUP DRIVE REPORT'!AJ34&gt;=1,'STARTUP DRIVE REPORT'!B34,"")</f>
        <v/>
      </c>
      <c r="M33" s="38">
        <f t="array" ref="M33">IFERROR(INDEX('STARTUP DRIVE REPORT'!C34,MATCH(L33,'STARTUP DRIVE REPORT'!B34,0)),"")</f>
        <v>0</v>
      </c>
      <c r="N33" s="38">
        <f t="array" ref="N33">IFERROR(INDEX('STARTUP DRIVE REPORT'!D34,MATCH(L33,'STARTUP DRIVE REPORT'!B34,0)),"")</f>
        <v>0</v>
      </c>
    </row>
    <row r="34" spans="1:14" ht="15.75" customHeight="1">
      <c r="A34" s="40">
        <f t="shared" si="0"/>
        <v>31</v>
      </c>
      <c r="B34" s="40" t="str">
        <f t="array" ref="B34">IFERROR(INDEX('STARTUP DRIVE REPORT'!B35,MATCH("NO",'STARTUP DRIVE REPORT'!S35,0)),"")</f>
        <v/>
      </c>
      <c r="C34" s="40" t="str">
        <f t="array" ref="C34">IFERROR(INDEX('STARTUP DRIVE REPORT'!C35,MATCH(B34,'STARTUP DRIVE REPORT'!B35,0)),"")</f>
        <v/>
      </c>
      <c r="D34" s="40" t="str">
        <f t="array" ref="D34">IFERROR(INDEX('STARTUP DRIVE REPORT'!D35,MATCH(B34,'STARTUP DRIVE REPORT'!B35,0)),"")</f>
        <v/>
      </c>
      <c r="F34" s="39">
        <f t="shared" si="1"/>
        <v>31</v>
      </c>
      <c r="G34" s="39" t="str">
        <f t="array" ref="G34">IFERROR(INDEX('STARTUP DRIVE REPORT'!B35,MATCH("NO",'STARTUP DRIVE REPORT'!T35,0)),"")</f>
        <v/>
      </c>
      <c r="H34" s="39" t="str">
        <f t="array" ref="H34">IFERROR(INDEX('STARTUP DRIVE REPORT'!C35,MATCH(G34,'STARTUP DRIVE REPORT'!B35,0)),"")</f>
        <v/>
      </c>
      <c r="I34" s="39" t="str">
        <f t="array" ref="I34">IFERROR(INDEX('STARTUP DRIVE REPORT'!D35,MATCH(G34,'STARTUP DRIVE REPORT'!B35,0)),"")</f>
        <v/>
      </c>
      <c r="K34" s="38">
        <f t="shared" si="2"/>
        <v>31</v>
      </c>
      <c r="L34" s="38" t="str">
        <f>IF('STARTUP DRIVE REPORT'!AJ35&gt;=1,'STARTUP DRIVE REPORT'!B35,"")</f>
        <v/>
      </c>
      <c r="M34" s="38" t="str">
        <f t="array" ref="M34">IFERROR(INDEX('STARTUP DRIVE REPORT'!C35,MATCH(L34,'STARTUP DRIVE REPORT'!B35,0)),"")</f>
        <v/>
      </c>
      <c r="N34" s="38" t="str">
        <f t="array" ref="N34">IFERROR(INDEX('STARTUP DRIVE REPORT'!D35,MATCH(L34,'STARTUP DRIVE REPORT'!B35,0)),"")</f>
        <v/>
      </c>
    </row>
    <row r="35" spans="1:14" ht="15.75" customHeight="1">
      <c r="A35" s="40">
        <f t="shared" si="0"/>
        <v>32</v>
      </c>
      <c r="B35" s="40" t="str">
        <f t="array" ref="B35">IFERROR(INDEX('STARTUP DRIVE REPORT'!B36,MATCH("NO",'STARTUP DRIVE REPORT'!S36,0)),"")</f>
        <v/>
      </c>
      <c r="C35" s="40" t="str">
        <f t="array" ref="C35">IFERROR(INDEX('STARTUP DRIVE REPORT'!C36,MATCH(B35,'STARTUP DRIVE REPORT'!B36,0)),"")</f>
        <v/>
      </c>
      <c r="D35" s="40" t="str">
        <f t="array" ref="D35">IFERROR(INDEX('STARTUP DRIVE REPORT'!D36,MATCH(B35,'STARTUP DRIVE REPORT'!B36,0)),"")</f>
        <v/>
      </c>
      <c r="F35" s="39">
        <f t="shared" si="1"/>
        <v>32</v>
      </c>
      <c r="G35" s="39" t="str">
        <f t="array" ref="G35">IFERROR(INDEX('STARTUP DRIVE REPORT'!B36,MATCH("NO",'STARTUP DRIVE REPORT'!T36,0)),"")</f>
        <v/>
      </c>
      <c r="H35" s="39" t="str">
        <f t="array" ref="H35">IFERROR(INDEX('STARTUP DRIVE REPORT'!C36,MATCH(G35,'STARTUP DRIVE REPORT'!B36,0)),"")</f>
        <v/>
      </c>
      <c r="I35" s="39" t="str">
        <f t="array" ref="I35">IFERROR(INDEX('STARTUP DRIVE REPORT'!D36,MATCH(G35,'STARTUP DRIVE REPORT'!B36,0)),"")</f>
        <v/>
      </c>
      <c r="K35" s="38">
        <f t="shared" si="2"/>
        <v>32</v>
      </c>
      <c r="L35" s="38" t="str">
        <f>IF('STARTUP DRIVE REPORT'!AJ36&gt;=1,'STARTUP DRIVE REPORT'!B36,"")</f>
        <v/>
      </c>
      <c r="M35" s="38" t="str">
        <f t="array" ref="M35">IFERROR(INDEX('STARTUP DRIVE REPORT'!C36,MATCH(L35,'STARTUP DRIVE REPORT'!B36,0)),"")</f>
        <v/>
      </c>
      <c r="N35" s="38" t="str">
        <f t="array" ref="N35">IFERROR(INDEX('STARTUP DRIVE REPORT'!D36,MATCH(L35,'STARTUP DRIVE REPORT'!B36,0)),"")</f>
        <v/>
      </c>
    </row>
    <row r="36" spans="1:14" ht="15.75" customHeight="1">
      <c r="A36" s="40">
        <f t="shared" si="0"/>
        <v>33</v>
      </c>
      <c r="B36" s="40" t="str">
        <f t="array" ref="B36">IFERROR(INDEX('STARTUP DRIVE REPORT'!B37,MATCH("NO",'STARTUP DRIVE REPORT'!S37,0)),"")</f>
        <v/>
      </c>
      <c r="C36" s="40" t="str">
        <f t="array" ref="C36">IFERROR(INDEX('STARTUP DRIVE REPORT'!C37,MATCH(B36,'STARTUP DRIVE REPORT'!B37,0)),"")</f>
        <v/>
      </c>
      <c r="D36" s="40" t="str">
        <f t="array" ref="D36">IFERROR(INDEX('STARTUP DRIVE REPORT'!D37,MATCH(B36,'STARTUP DRIVE REPORT'!B37,0)),"")</f>
        <v/>
      </c>
      <c r="F36" s="39">
        <f t="shared" si="1"/>
        <v>33</v>
      </c>
      <c r="G36" s="39" t="str">
        <f t="array" ref="G36">IFERROR(INDEX('STARTUP DRIVE REPORT'!B37,MATCH("NO",'STARTUP DRIVE REPORT'!T37,0)),"")</f>
        <v/>
      </c>
      <c r="H36" s="39" t="str">
        <f t="array" ref="H36">IFERROR(INDEX('STARTUP DRIVE REPORT'!C37,MATCH(G36,'STARTUP DRIVE REPORT'!B37,0)),"")</f>
        <v/>
      </c>
      <c r="I36" s="39" t="str">
        <f t="array" ref="I36">IFERROR(INDEX('STARTUP DRIVE REPORT'!D37,MATCH(G36,'STARTUP DRIVE REPORT'!B37,0)),"")</f>
        <v/>
      </c>
      <c r="K36" s="38">
        <f t="shared" si="2"/>
        <v>33</v>
      </c>
      <c r="L36" s="38" t="str">
        <f>IF('STARTUP DRIVE REPORT'!AJ37&gt;=1,'STARTUP DRIVE REPORT'!B37,"")</f>
        <v/>
      </c>
      <c r="M36" s="38" t="str">
        <f t="array" ref="M36">IFERROR(INDEX('STARTUP DRIVE REPORT'!C37,MATCH(L36,'STARTUP DRIVE REPORT'!B37,0)),"")</f>
        <v/>
      </c>
      <c r="N36" s="38" t="str">
        <f t="array" ref="N36">IFERROR(INDEX('STARTUP DRIVE REPORT'!D37,MATCH(L36,'STARTUP DRIVE REPORT'!B37,0)),"")</f>
        <v/>
      </c>
    </row>
    <row r="37" spans="1:14" ht="15.75" customHeight="1">
      <c r="A37" s="40">
        <f t="shared" si="0"/>
        <v>34</v>
      </c>
      <c r="B37" s="40" t="str">
        <f t="array" ref="B37">IFERROR(INDEX('STARTUP DRIVE REPORT'!B38,MATCH("NO",'STARTUP DRIVE REPORT'!S38,0)),"")</f>
        <v/>
      </c>
      <c r="C37" s="40" t="str">
        <f t="array" ref="C37">IFERROR(INDEX('STARTUP DRIVE REPORT'!C38,MATCH(B37,'STARTUP DRIVE REPORT'!B38,0)),"")</f>
        <v/>
      </c>
      <c r="D37" s="40" t="str">
        <f t="array" ref="D37">IFERROR(INDEX('STARTUP DRIVE REPORT'!D38,MATCH(B37,'STARTUP DRIVE REPORT'!B38,0)),"")</f>
        <v/>
      </c>
      <c r="F37" s="39">
        <f t="shared" si="1"/>
        <v>34</v>
      </c>
      <c r="G37" s="39" t="str">
        <f t="array" ref="G37">IFERROR(INDEX('STARTUP DRIVE REPORT'!B38,MATCH("NO",'STARTUP DRIVE REPORT'!T38,0)),"")</f>
        <v/>
      </c>
      <c r="H37" s="39" t="str">
        <f t="array" ref="H37">IFERROR(INDEX('STARTUP DRIVE REPORT'!C38,MATCH(G37,'STARTUP DRIVE REPORT'!B38,0)),"")</f>
        <v/>
      </c>
      <c r="I37" s="39" t="str">
        <f t="array" ref="I37">IFERROR(INDEX('STARTUP DRIVE REPORT'!D38,MATCH(G37,'STARTUP DRIVE REPORT'!B38,0)),"")</f>
        <v/>
      </c>
      <c r="K37" s="38">
        <f t="shared" si="2"/>
        <v>34</v>
      </c>
      <c r="L37" s="38" t="str">
        <f>IF('STARTUP DRIVE REPORT'!AJ38&gt;=1,'STARTUP DRIVE REPORT'!B38,"")</f>
        <v/>
      </c>
      <c r="M37" s="38" t="str">
        <f t="array" ref="M37">IFERROR(INDEX('STARTUP DRIVE REPORT'!C38,MATCH(L37,'STARTUP DRIVE REPORT'!B38,0)),"")</f>
        <v/>
      </c>
      <c r="N37" s="38" t="str">
        <f t="array" ref="N37">IFERROR(INDEX('STARTUP DRIVE REPORT'!D38,MATCH(L37,'STARTUP DRIVE REPORT'!B38,0)),"")</f>
        <v/>
      </c>
    </row>
    <row r="38" spans="1:14" ht="15.75" customHeight="1">
      <c r="A38" s="40">
        <f t="shared" si="0"/>
        <v>35</v>
      </c>
      <c r="B38" s="40" t="str">
        <f t="array" ref="B38">IFERROR(INDEX('STARTUP DRIVE REPORT'!B39,MATCH("NO",'STARTUP DRIVE REPORT'!S39,0)),"")</f>
        <v/>
      </c>
      <c r="C38" s="40" t="str">
        <f t="array" ref="C38">IFERROR(INDEX('STARTUP DRIVE REPORT'!C39,MATCH(B38,'STARTUP DRIVE REPORT'!B39,0)),"")</f>
        <v/>
      </c>
      <c r="D38" s="40" t="str">
        <f t="array" ref="D38">IFERROR(INDEX('STARTUP DRIVE REPORT'!D39,MATCH(B38,'STARTUP DRIVE REPORT'!B39,0)),"")</f>
        <v/>
      </c>
      <c r="F38" s="39">
        <f t="shared" si="1"/>
        <v>35</v>
      </c>
      <c r="G38" s="39" t="str">
        <f t="array" ref="G38">IFERROR(INDEX('STARTUP DRIVE REPORT'!B39,MATCH("NO",'STARTUP DRIVE REPORT'!T39,0)),"")</f>
        <v/>
      </c>
      <c r="H38" s="39" t="str">
        <f t="array" ref="H38">IFERROR(INDEX('STARTUP DRIVE REPORT'!C39,MATCH(G38,'STARTUP DRIVE REPORT'!B39,0)),"")</f>
        <v/>
      </c>
      <c r="I38" s="39" t="str">
        <f t="array" ref="I38">IFERROR(INDEX('STARTUP DRIVE REPORT'!D39,MATCH(G38,'STARTUP DRIVE REPORT'!B39,0)),"")</f>
        <v/>
      </c>
      <c r="K38" s="38">
        <f t="shared" si="2"/>
        <v>35</v>
      </c>
      <c r="L38" s="38" t="str">
        <f>IF('STARTUP DRIVE REPORT'!AJ39&gt;=1,'STARTUP DRIVE REPORT'!B39,"")</f>
        <v/>
      </c>
      <c r="M38" s="38" t="str">
        <f t="array" ref="M38">IFERROR(INDEX('STARTUP DRIVE REPORT'!C39,MATCH(L38,'STARTUP DRIVE REPORT'!B39,0)),"")</f>
        <v/>
      </c>
      <c r="N38" s="38" t="str">
        <f t="array" ref="N38">IFERROR(INDEX('STARTUP DRIVE REPORT'!D39,MATCH(L38,'STARTUP DRIVE REPORT'!B39,0)),"")</f>
        <v/>
      </c>
    </row>
    <row r="39" spans="1:14" ht="15.75" customHeight="1">
      <c r="A39" s="40">
        <f t="shared" si="0"/>
        <v>36</v>
      </c>
      <c r="B39" s="40" t="str">
        <f t="array" ref="B39">IFERROR(INDEX('STARTUP DRIVE REPORT'!B40,MATCH("NO",'STARTUP DRIVE REPORT'!S40,0)),"")</f>
        <v/>
      </c>
      <c r="C39" s="40" t="str">
        <f t="array" ref="C39">IFERROR(INDEX('STARTUP DRIVE REPORT'!C40,MATCH(B39,'STARTUP DRIVE REPORT'!B40,0)),"")</f>
        <v/>
      </c>
      <c r="D39" s="40" t="str">
        <f t="array" ref="D39">IFERROR(INDEX('STARTUP DRIVE REPORT'!D40,MATCH(B39,'STARTUP DRIVE REPORT'!B40,0)),"")</f>
        <v/>
      </c>
      <c r="F39" s="39">
        <f t="shared" si="1"/>
        <v>36</v>
      </c>
      <c r="G39" s="39" t="str">
        <f t="array" ref="G39">IFERROR(INDEX('STARTUP DRIVE REPORT'!B40,MATCH("NO",'STARTUP DRIVE REPORT'!T40,0)),"")</f>
        <v/>
      </c>
      <c r="H39" s="39" t="str">
        <f t="array" ref="H39">IFERROR(INDEX('STARTUP DRIVE REPORT'!C40,MATCH(G39,'STARTUP DRIVE REPORT'!B40,0)),"")</f>
        <v/>
      </c>
      <c r="I39" s="39" t="str">
        <f t="array" ref="I39">IFERROR(INDEX('STARTUP DRIVE REPORT'!D40,MATCH(G39,'STARTUP DRIVE REPORT'!B40,0)),"")</f>
        <v/>
      </c>
      <c r="K39" s="38">
        <f t="shared" si="2"/>
        <v>36</v>
      </c>
      <c r="L39" s="38" t="str">
        <f>IF('STARTUP DRIVE REPORT'!AJ40&gt;=1,'STARTUP DRIVE REPORT'!B40,"")</f>
        <v/>
      </c>
      <c r="M39" s="38" t="str">
        <f t="array" ref="M39">IFERROR(INDEX('STARTUP DRIVE REPORT'!C40,MATCH(L39,'STARTUP DRIVE REPORT'!B40,0)),"")</f>
        <v/>
      </c>
      <c r="N39" s="38" t="str">
        <f t="array" ref="N39">IFERROR(INDEX('STARTUP DRIVE REPORT'!D40,MATCH(L39,'STARTUP DRIVE REPORT'!B40,0)),"")</f>
        <v/>
      </c>
    </row>
    <row r="40" spans="1:14" ht="15.75" customHeight="1">
      <c r="A40" s="40">
        <f t="shared" si="0"/>
        <v>37</v>
      </c>
      <c r="B40" s="40" t="str">
        <f t="array" ref="B40">IFERROR(INDEX('STARTUP DRIVE REPORT'!B41,MATCH("NO",'STARTUP DRIVE REPORT'!S41,0)),"")</f>
        <v/>
      </c>
      <c r="C40" s="40" t="str">
        <f t="array" ref="C40">IFERROR(INDEX('STARTUP DRIVE REPORT'!C41,MATCH(B40,'STARTUP DRIVE REPORT'!B41,0)),"")</f>
        <v/>
      </c>
      <c r="D40" s="40" t="str">
        <f t="array" ref="D40">IFERROR(INDEX('STARTUP DRIVE REPORT'!D41,MATCH(B40,'STARTUP DRIVE REPORT'!B41,0)),"")</f>
        <v/>
      </c>
      <c r="F40" s="39">
        <f t="shared" si="1"/>
        <v>37</v>
      </c>
      <c r="G40" s="39" t="str">
        <f t="array" ref="G40">IFERROR(INDEX('STARTUP DRIVE REPORT'!B41,MATCH("NO",'STARTUP DRIVE REPORT'!T41,0)),"")</f>
        <v/>
      </c>
      <c r="H40" s="39" t="str">
        <f t="array" ref="H40">IFERROR(INDEX('STARTUP DRIVE REPORT'!C41,MATCH(G40,'STARTUP DRIVE REPORT'!B41,0)),"")</f>
        <v/>
      </c>
      <c r="I40" s="39" t="str">
        <f t="array" ref="I40">IFERROR(INDEX('STARTUP DRIVE REPORT'!D41,MATCH(G40,'STARTUP DRIVE REPORT'!B41,0)),"")</f>
        <v/>
      </c>
      <c r="K40" s="38">
        <f t="shared" si="2"/>
        <v>37</v>
      </c>
      <c r="L40" s="38" t="str">
        <f>IF('STARTUP DRIVE REPORT'!AJ41&gt;=1,'STARTUP DRIVE REPORT'!B41,"")</f>
        <v/>
      </c>
      <c r="M40" s="38" t="str">
        <f t="array" ref="M40">IFERROR(INDEX('STARTUP DRIVE REPORT'!C41,MATCH(L40,'STARTUP DRIVE REPORT'!B41,0)),"")</f>
        <v/>
      </c>
      <c r="N40" s="38" t="str">
        <f t="array" ref="N40">IFERROR(INDEX('STARTUP DRIVE REPORT'!D41,MATCH(L40,'STARTUP DRIVE REPORT'!B41,0)),"")</f>
        <v/>
      </c>
    </row>
    <row r="41" spans="1:14" ht="15.75" customHeight="1">
      <c r="A41" s="40">
        <f t="shared" si="0"/>
        <v>38</v>
      </c>
      <c r="B41" s="40" t="str">
        <f t="array" ref="B41">IFERROR(INDEX('STARTUP DRIVE REPORT'!B42,MATCH("NO",'STARTUP DRIVE REPORT'!S42,0)),"")</f>
        <v/>
      </c>
      <c r="C41" s="40" t="str">
        <f t="array" ref="C41">IFERROR(INDEX('STARTUP DRIVE REPORT'!C42,MATCH(B41,'STARTUP DRIVE REPORT'!B42,0)),"")</f>
        <v/>
      </c>
      <c r="D41" s="40" t="str">
        <f t="array" ref="D41">IFERROR(INDEX('STARTUP DRIVE REPORT'!D42,MATCH(B41,'STARTUP DRIVE REPORT'!B42,0)),"")</f>
        <v/>
      </c>
      <c r="F41" s="39">
        <f t="shared" si="1"/>
        <v>38</v>
      </c>
      <c r="G41" s="39" t="str">
        <f t="array" ref="G41">IFERROR(INDEX('STARTUP DRIVE REPORT'!B42,MATCH("NO",'STARTUP DRIVE REPORT'!T42,0)),"")</f>
        <v/>
      </c>
      <c r="H41" s="39" t="str">
        <f t="array" ref="H41">IFERROR(INDEX('STARTUP DRIVE REPORT'!C42,MATCH(G41,'STARTUP DRIVE REPORT'!B42,0)),"")</f>
        <v/>
      </c>
      <c r="I41" s="39" t="str">
        <f t="array" ref="I41">IFERROR(INDEX('STARTUP DRIVE REPORT'!D42,MATCH(G41,'STARTUP DRIVE REPORT'!B42,0)),"")</f>
        <v/>
      </c>
      <c r="K41" s="38">
        <f t="shared" si="2"/>
        <v>38</v>
      </c>
      <c r="L41" s="38" t="str">
        <f>IF('STARTUP DRIVE REPORT'!AJ42&gt;=1,'STARTUP DRIVE REPORT'!B42,"")</f>
        <v/>
      </c>
      <c r="M41" s="38" t="str">
        <f t="array" ref="M41">IFERROR(INDEX('STARTUP DRIVE REPORT'!C42,MATCH(L41,'STARTUP DRIVE REPORT'!B42,0)),"")</f>
        <v/>
      </c>
      <c r="N41" s="38" t="str">
        <f t="array" ref="N41">IFERROR(INDEX('STARTUP DRIVE REPORT'!D42,MATCH(L41,'STARTUP DRIVE REPORT'!B42,0)),"")</f>
        <v/>
      </c>
    </row>
    <row r="42" spans="1:14" ht="15.75" customHeight="1">
      <c r="A42" s="40">
        <f t="shared" si="0"/>
        <v>39</v>
      </c>
      <c r="B42" s="40" t="str">
        <f t="array" ref="B42">IFERROR(INDEX('STARTUP DRIVE REPORT'!B43,MATCH("NO",'STARTUP DRIVE REPORT'!S43,0)),"")</f>
        <v/>
      </c>
      <c r="C42" s="40" t="str">
        <f t="array" ref="C42">IFERROR(INDEX('STARTUP DRIVE REPORT'!C43,MATCH(B42,'STARTUP DRIVE REPORT'!B43,0)),"")</f>
        <v/>
      </c>
      <c r="D42" s="40" t="str">
        <f t="array" ref="D42">IFERROR(INDEX('STARTUP DRIVE REPORT'!D43,MATCH(B42,'STARTUP DRIVE REPORT'!B43,0)),"")</f>
        <v/>
      </c>
      <c r="F42" s="39">
        <f t="shared" si="1"/>
        <v>39</v>
      </c>
      <c r="G42" s="39" t="str">
        <f t="array" ref="G42">IFERROR(INDEX('STARTUP DRIVE REPORT'!B43,MATCH("NO",'STARTUP DRIVE REPORT'!T43,0)),"")</f>
        <v/>
      </c>
      <c r="H42" s="39" t="str">
        <f t="array" ref="H42">IFERROR(INDEX('STARTUP DRIVE REPORT'!C43,MATCH(G42,'STARTUP DRIVE REPORT'!B43,0)),"")</f>
        <v/>
      </c>
      <c r="I42" s="39" t="str">
        <f t="array" ref="I42">IFERROR(INDEX('STARTUP DRIVE REPORT'!D43,MATCH(G42,'STARTUP DRIVE REPORT'!B43,0)),"")</f>
        <v/>
      </c>
      <c r="K42" s="38">
        <f t="shared" si="2"/>
        <v>39</v>
      </c>
      <c r="L42" s="38" t="str">
        <f>IF('STARTUP DRIVE REPORT'!AJ43&gt;=1,'STARTUP DRIVE REPORT'!B43,"")</f>
        <v/>
      </c>
      <c r="M42" s="38" t="str">
        <f t="array" ref="M42">IFERROR(INDEX('STARTUP DRIVE REPORT'!C43,MATCH(L42,'STARTUP DRIVE REPORT'!B43,0)),"")</f>
        <v/>
      </c>
      <c r="N42" s="38" t="str">
        <f t="array" ref="N42">IFERROR(INDEX('STARTUP DRIVE REPORT'!D43,MATCH(L42,'STARTUP DRIVE REPORT'!B43,0)),"")</f>
        <v/>
      </c>
    </row>
    <row r="43" spans="1:14" ht="15.75" customHeight="1">
      <c r="A43" s="40">
        <f t="shared" si="0"/>
        <v>40</v>
      </c>
      <c r="B43" s="40" t="str">
        <f t="array" ref="B43">IFERROR(INDEX('STARTUP DRIVE REPORT'!B44,MATCH("NO",'STARTUP DRIVE REPORT'!S44,0)),"")</f>
        <v/>
      </c>
      <c r="C43" s="40" t="str">
        <f t="array" ref="C43">IFERROR(INDEX('STARTUP DRIVE REPORT'!C44,MATCH(B43,'STARTUP DRIVE REPORT'!B44,0)),"")</f>
        <v/>
      </c>
      <c r="D43" s="40" t="str">
        <f t="array" ref="D43">IFERROR(INDEX('STARTUP DRIVE REPORT'!D44,MATCH(B43,'STARTUP DRIVE REPORT'!B44,0)),"")</f>
        <v/>
      </c>
      <c r="F43" s="39">
        <f t="shared" si="1"/>
        <v>40</v>
      </c>
      <c r="G43" s="39" t="str">
        <f t="array" ref="G43">IFERROR(INDEX('STARTUP DRIVE REPORT'!B44,MATCH("NO",'STARTUP DRIVE REPORT'!T44,0)),"")</f>
        <v/>
      </c>
      <c r="H43" s="39" t="str">
        <f t="array" ref="H43">IFERROR(INDEX('STARTUP DRIVE REPORT'!C44,MATCH(G43,'STARTUP DRIVE REPORT'!B44,0)),"")</f>
        <v/>
      </c>
      <c r="I43" s="39" t="str">
        <f t="array" ref="I43">IFERROR(INDEX('STARTUP DRIVE REPORT'!D44,MATCH(G43,'STARTUP DRIVE REPORT'!B44,0)),"")</f>
        <v/>
      </c>
      <c r="K43" s="38">
        <f t="shared" si="2"/>
        <v>40</v>
      </c>
      <c r="L43" s="38" t="str">
        <f>IF('STARTUP DRIVE REPORT'!AJ44&gt;=1,'STARTUP DRIVE REPORT'!B44,"")</f>
        <v/>
      </c>
      <c r="M43" s="38" t="str">
        <f t="array" ref="M43">IFERROR(INDEX('STARTUP DRIVE REPORT'!C44,MATCH(L43,'STARTUP DRIVE REPORT'!B44,0)),"")</f>
        <v/>
      </c>
      <c r="N43" s="38" t="str">
        <f t="array" ref="N43">IFERROR(INDEX('STARTUP DRIVE REPORT'!D44,MATCH(L43,'STARTUP DRIVE REPORT'!B44,0)),"")</f>
        <v/>
      </c>
    </row>
    <row r="44" spans="1:14" ht="15.75" customHeight="1">
      <c r="A44" s="40">
        <f t="shared" si="0"/>
        <v>41</v>
      </c>
      <c r="B44" s="40" t="str">
        <f t="array" ref="B44">IFERROR(INDEX('STARTUP DRIVE REPORT'!B45,MATCH("NO",'STARTUP DRIVE REPORT'!S45,0)),"")</f>
        <v/>
      </c>
      <c r="C44" s="40" t="str">
        <f t="array" ref="C44">IFERROR(INDEX('STARTUP DRIVE REPORT'!C45,MATCH(B44,'STARTUP DRIVE REPORT'!B45,0)),"")</f>
        <v/>
      </c>
      <c r="D44" s="40" t="str">
        <f t="array" ref="D44">IFERROR(INDEX('STARTUP DRIVE REPORT'!D45,MATCH(B44,'STARTUP DRIVE REPORT'!B45,0)),"")</f>
        <v/>
      </c>
      <c r="F44" s="39">
        <f t="shared" si="1"/>
        <v>41</v>
      </c>
      <c r="G44" s="39" t="str">
        <f t="array" ref="G44">IFERROR(INDEX('STARTUP DRIVE REPORT'!B45,MATCH("NO",'STARTUP DRIVE REPORT'!T45,0)),"")</f>
        <v/>
      </c>
      <c r="H44" s="39" t="str">
        <f t="array" ref="H44">IFERROR(INDEX('STARTUP DRIVE REPORT'!C45,MATCH(G44,'STARTUP DRIVE REPORT'!B45,0)),"")</f>
        <v/>
      </c>
      <c r="I44" s="39" t="str">
        <f t="array" ref="I44">IFERROR(INDEX('STARTUP DRIVE REPORT'!D45,MATCH(G44,'STARTUP DRIVE REPORT'!B45,0)),"")</f>
        <v/>
      </c>
      <c r="K44" s="38">
        <f t="shared" si="2"/>
        <v>41</v>
      </c>
      <c r="L44" s="38" t="str">
        <f>IF('STARTUP DRIVE REPORT'!AJ45&gt;=1,'STARTUP DRIVE REPORT'!B45,"")</f>
        <v/>
      </c>
      <c r="M44" s="38" t="str">
        <f t="array" ref="M44">IFERROR(INDEX('STARTUP DRIVE REPORT'!C45,MATCH(L44,'STARTUP DRIVE REPORT'!B45,0)),"")</f>
        <v/>
      </c>
      <c r="N44" s="38" t="str">
        <f t="array" ref="N44">IFERROR(INDEX('STARTUP DRIVE REPORT'!D45,MATCH(L44,'STARTUP DRIVE REPORT'!B45,0)),"")</f>
        <v/>
      </c>
    </row>
    <row r="45" spans="1:14" ht="15.75" customHeight="1">
      <c r="A45" s="40">
        <f t="shared" si="0"/>
        <v>42</v>
      </c>
      <c r="B45" s="40" t="str">
        <f t="array" ref="B45">IFERROR(INDEX('STARTUP DRIVE REPORT'!B46,MATCH("NO",'STARTUP DRIVE REPORT'!S46,0)),"")</f>
        <v/>
      </c>
      <c r="C45" s="40" t="str">
        <f t="array" ref="C45">IFERROR(INDEX('STARTUP DRIVE REPORT'!C46,MATCH(B45,'STARTUP DRIVE REPORT'!B46,0)),"")</f>
        <v/>
      </c>
      <c r="D45" s="40" t="str">
        <f t="array" ref="D45">IFERROR(INDEX('STARTUP DRIVE REPORT'!D46,MATCH(B45,'STARTUP DRIVE REPORT'!B46,0)),"")</f>
        <v/>
      </c>
      <c r="F45" s="39">
        <f t="shared" si="1"/>
        <v>42</v>
      </c>
      <c r="G45" s="39" t="str">
        <f t="array" ref="G45">IFERROR(INDEX('STARTUP DRIVE REPORT'!B46,MATCH("NO",'STARTUP DRIVE REPORT'!T46,0)),"")</f>
        <v/>
      </c>
      <c r="H45" s="39" t="str">
        <f t="array" ref="H45">IFERROR(INDEX('STARTUP DRIVE REPORT'!C46,MATCH(G45,'STARTUP DRIVE REPORT'!B46,0)),"")</f>
        <v/>
      </c>
      <c r="I45" s="39" t="str">
        <f t="array" ref="I45">IFERROR(INDEX('STARTUP DRIVE REPORT'!D46,MATCH(G45,'STARTUP DRIVE REPORT'!B46,0)),"")</f>
        <v/>
      </c>
      <c r="K45" s="38">
        <f t="shared" si="2"/>
        <v>42</v>
      </c>
      <c r="L45" s="38" t="str">
        <f>IF('STARTUP DRIVE REPORT'!AJ46&gt;=1,'STARTUP DRIVE REPORT'!B46,"")</f>
        <v/>
      </c>
      <c r="M45" s="38" t="str">
        <f t="array" ref="M45">IFERROR(INDEX('STARTUP DRIVE REPORT'!C46,MATCH(L45,'STARTUP DRIVE REPORT'!B46,0)),"")</f>
        <v/>
      </c>
      <c r="N45" s="38" t="str">
        <f t="array" ref="N45">IFERROR(INDEX('STARTUP DRIVE REPORT'!D46,MATCH(L45,'STARTUP DRIVE REPORT'!B46,0)),"")</f>
        <v/>
      </c>
    </row>
    <row r="46" spans="1:14" ht="15.75" customHeight="1">
      <c r="A46" s="40">
        <f t="shared" si="0"/>
        <v>43</v>
      </c>
      <c r="B46" s="40" t="str">
        <f t="array" ref="B46">IFERROR(INDEX('STARTUP DRIVE REPORT'!B47,MATCH("NO",'STARTUP DRIVE REPORT'!S47,0)),"")</f>
        <v/>
      </c>
      <c r="C46" s="40" t="str">
        <f t="array" ref="C46">IFERROR(INDEX('STARTUP DRIVE REPORT'!C47,MATCH(B46,'STARTUP DRIVE REPORT'!B47,0)),"")</f>
        <v/>
      </c>
      <c r="D46" s="40" t="str">
        <f t="array" ref="D46">IFERROR(INDEX('STARTUP DRIVE REPORT'!D47,MATCH(B46,'STARTUP DRIVE REPORT'!B47,0)),"")</f>
        <v/>
      </c>
      <c r="F46" s="39">
        <f t="shared" si="1"/>
        <v>43</v>
      </c>
      <c r="G46" s="39" t="str">
        <f t="array" ref="G46">IFERROR(INDEX('STARTUP DRIVE REPORT'!B47,MATCH("NO",'STARTUP DRIVE REPORT'!T47,0)),"")</f>
        <v/>
      </c>
      <c r="H46" s="39" t="str">
        <f t="array" ref="H46">IFERROR(INDEX('STARTUP DRIVE REPORT'!C47,MATCH(G46,'STARTUP DRIVE REPORT'!B47,0)),"")</f>
        <v/>
      </c>
      <c r="I46" s="39" t="str">
        <f t="array" ref="I46">IFERROR(INDEX('STARTUP DRIVE REPORT'!D47,MATCH(G46,'STARTUP DRIVE REPORT'!B47,0)),"")</f>
        <v/>
      </c>
      <c r="K46" s="38">
        <f t="shared" si="2"/>
        <v>43</v>
      </c>
      <c r="L46" s="38" t="str">
        <f>IF('STARTUP DRIVE REPORT'!AJ47&gt;=1,'STARTUP DRIVE REPORT'!B47,"")</f>
        <v/>
      </c>
      <c r="M46" s="38" t="str">
        <f t="array" ref="M46">IFERROR(INDEX('STARTUP DRIVE REPORT'!C47,MATCH(L46,'STARTUP DRIVE REPORT'!B47,0)),"")</f>
        <v/>
      </c>
      <c r="N46" s="38" t="str">
        <f t="array" ref="N46">IFERROR(INDEX('STARTUP DRIVE REPORT'!D47,MATCH(L46,'STARTUP DRIVE REPORT'!B47,0)),"")</f>
        <v/>
      </c>
    </row>
    <row r="47" spans="1:14" ht="15.75" customHeight="1">
      <c r="A47" s="40">
        <f t="shared" si="0"/>
        <v>44</v>
      </c>
      <c r="B47" s="40" t="str">
        <f t="array" ref="B47">IFERROR(INDEX('STARTUP DRIVE REPORT'!B48,MATCH("NO",'STARTUP DRIVE REPORT'!S48,0)),"")</f>
        <v/>
      </c>
      <c r="C47" s="40" t="str">
        <f t="array" ref="C47">IFERROR(INDEX('STARTUP DRIVE REPORT'!C48,MATCH(B47,'STARTUP DRIVE REPORT'!B48,0)),"")</f>
        <v/>
      </c>
      <c r="D47" s="40" t="str">
        <f t="array" ref="D47">IFERROR(INDEX('STARTUP DRIVE REPORT'!D48,MATCH(B47,'STARTUP DRIVE REPORT'!B48,0)),"")</f>
        <v/>
      </c>
      <c r="F47" s="39">
        <f t="shared" si="1"/>
        <v>44</v>
      </c>
      <c r="G47" s="39" t="str">
        <f t="array" ref="G47">IFERROR(INDEX('STARTUP DRIVE REPORT'!B48,MATCH("NO",'STARTUP DRIVE REPORT'!T48,0)),"")</f>
        <v/>
      </c>
      <c r="H47" s="39" t="str">
        <f t="array" ref="H47">IFERROR(INDEX('STARTUP DRIVE REPORT'!C48,MATCH(G47,'STARTUP DRIVE REPORT'!B48,0)),"")</f>
        <v/>
      </c>
      <c r="I47" s="39" t="str">
        <f t="array" ref="I47">IFERROR(INDEX('STARTUP DRIVE REPORT'!D48,MATCH(G47,'STARTUP DRIVE REPORT'!B48,0)),"")</f>
        <v/>
      </c>
      <c r="K47" s="38">
        <f t="shared" si="2"/>
        <v>44</v>
      </c>
      <c r="L47" s="38" t="str">
        <f>IF('STARTUP DRIVE REPORT'!AJ48&gt;=1,'STARTUP DRIVE REPORT'!B48,"")</f>
        <v/>
      </c>
      <c r="M47" s="38" t="str">
        <f t="array" ref="M47">IFERROR(INDEX('STARTUP DRIVE REPORT'!C48,MATCH(L47,'STARTUP DRIVE REPORT'!B48,0)),"")</f>
        <v/>
      </c>
      <c r="N47" s="38" t="str">
        <f t="array" ref="N47">IFERROR(INDEX('STARTUP DRIVE REPORT'!D48,MATCH(L47,'STARTUP DRIVE REPORT'!B48,0)),"")</f>
        <v/>
      </c>
    </row>
    <row r="48" spans="1:14" ht="15.75" customHeight="1">
      <c r="A48" s="40">
        <f t="shared" si="0"/>
        <v>45</v>
      </c>
      <c r="B48" s="40" t="str">
        <f t="array" ref="B48">IFERROR(INDEX('STARTUP DRIVE REPORT'!B49,MATCH("NO",'STARTUP DRIVE REPORT'!S49,0)),"")</f>
        <v/>
      </c>
      <c r="C48" s="40" t="str">
        <f t="array" ref="C48">IFERROR(INDEX('STARTUP DRIVE REPORT'!C49,MATCH(B48,'STARTUP DRIVE REPORT'!B49,0)),"")</f>
        <v/>
      </c>
      <c r="D48" s="40" t="str">
        <f t="array" ref="D48">IFERROR(INDEX('STARTUP DRIVE REPORT'!D49,MATCH(B48,'STARTUP DRIVE REPORT'!B49,0)),"")</f>
        <v/>
      </c>
      <c r="F48" s="39">
        <f t="shared" si="1"/>
        <v>45</v>
      </c>
      <c r="G48" s="39" t="str">
        <f t="array" ref="G48">IFERROR(INDEX('STARTUP DRIVE REPORT'!B49,MATCH("NO",'STARTUP DRIVE REPORT'!T49,0)),"")</f>
        <v/>
      </c>
      <c r="H48" s="39" t="str">
        <f t="array" ref="H48">IFERROR(INDEX('STARTUP DRIVE REPORT'!C49,MATCH(G48,'STARTUP DRIVE REPORT'!B49,0)),"")</f>
        <v/>
      </c>
      <c r="I48" s="39" t="str">
        <f t="array" ref="I48">IFERROR(INDEX('STARTUP DRIVE REPORT'!D49,MATCH(G48,'STARTUP DRIVE REPORT'!B49,0)),"")</f>
        <v/>
      </c>
      <c r="K48" s="38">
        <f t="shared" si="2"/>
        <v>45</v>
      </c>
      <c r="L48" s="38" t="str">
        <f>IF('STARTUP DRIVE REPORT'!AJ49&gt;=1,'STARTUP DRIVE REPORT'!B49,"")</f>
        <v/>
      </c>
      <c r="M48" s="38" t="str">
        <f t="array" ref="M48">IFERROR(INDEX('STARTUP DRIVE REPORT'!C49,MATCH(L48,'STARTUP DRIVE REPORT'!B49,0)),"")</f>
        <v/>
      </c>
      <c r="N48" s="38" t="str">
        <f t="array" ref="N48">IFERROR(INDEX('STARTUP DRIVE REPORT'!D49,MATCH(L48,'STARTUP DRIVE REPORT'!B49,0)),"")</f>
        <v/>
      </c>
    </row>
    <row r="49" spans="1:14" ht="15.75" customHeight="1">
      <c r="A49" s="40">
        <f t="shared" si="0"/>
        <v>46</v>
      </c>
      <c r="B49" s="40" t="str">
        <f t="array" ref="B49">IFERROR(INDEX('STARTUP DRIVE REPORT'!B50,MATCH("NO",'STARTUP DRIVE REPORT'!S50,0)),"")</f>
        <v/>
      </c>
      <c r="C49" s="40" t="str">
        <f t="array" ref="C49">IFERROR(INDEX('STARTUP DRIVE REPORT'!C50,MATCH(B49,'STARTUP DRIVE REPORT'!B50,0)),"")</f>
        <v/>
      </c>
      <c r="D49" s="40" t="str">
        <f t="array" ref="D49">IFERROR(INDEX('STARTUP DRIVE REPORT'!D50,MATCH(B49,'STARTUP DRIVE REPORT'!B50,0)),"")</f>
        <v/>
      </c>
      <c r="F49" s="39">
        <f t="shared" si="1"/>
        <v>46</v>
      </c>
      <c r="G49" s="39" t="str">
        <f t="array" ref="G49">IFERROR(INDEX('STARTUP DRIVE REPORT'!B50,MATCH("NO",'STARTUP DRIVE REPORT'!T50,0)),"")</f>
        <v/>
      </c>
      <c r="H49" s="39" t="str">
        <f t="array" ref="H49">IFERROR(INDEX('STARTUP DRIVE REPORT'!C50,MATCH(G49,'STARTUP DRIVE REPORT'!B50,0)),"")</f>
        <v/>
      </c>
      <c r="I49" s="39" t="str">
        <f t="array" ref="I49">IFERROR(INDEX('STARTUP DRIVE REPORT'!D50,MATCH(G49,'STARTUP DRIVE REPORT'!B50,0)),"")</f>
        <v/>
      </c>
      <c r="K49" s="38">
        <f t="shared" si="2"/>
        <v>46</v>
      </c>
      <c r="L49" s="38" t="str">
        <f>IF('STARTUP DRIVE REPORT'!AJ50&gt;=1,'STARTUP DRIVE REPORT'!B50,"")</f>
        <v/>
      </c>
      <c r="M49" s="38" t="str">
        <f t="array" ref="M49">IFERROR(INDEX('STARTUP DRIVE REPORT'!C50,MATCH(L49,'STARTUP DRIVE REPORT'!B50,0)),"")</f>
        <v/>
      </c>
      <c r="N49" s="38" t="str">
        <f t="array" ref="N49">IFERROR(INDEX('STARTUP DRIVE REPORT'!D50,MATCH(L49,'STARTUP DRIVE REPORT'!B50,0)),"")</f>
        <v/>
      </c>
    </row>
    <row r="50" spans="1:14" ht="15.75" customHeight="1">
      <c r="A50" s="40">
        <f t="shared" si="0"/>
        <v>47</v>
      </c>
      <c r="B50" s="40" t="str">
        <f t="array" ref="B50">IFERROR(INDEX('STARTUP DRIVE REPORT'!B51,MATCH("NO",'STARTUP DRIVE REPORT'!S51,0)),"")</f>
        <v/>
      </c>
      <c r="C50" s="40" t="str">
        <f t="array" ref="C50">IFERROR(INDEX('STARTUP DRIVE REPORT'!C51,MATCH(B50,'STARTUP DRIVE REPORT'!B51,0)),"")</f>
        <v/>
      </c>
      <c r="D50" s="40" t="str">
        <f t="array" ref="D50">IFERROR(INDEX('STARTUP DRIVE REPORT'!D51,MATCH(B50,'STARTUP DRIVE REPORT'!B51,0)),"")</f>
        <v/>
      </c>
      <c r="F50" s="39">
        <f t="shared" si="1"/>
        <v>47</v>
      </c>
      <c r="G50" s="39" t="str">
        <f t="array" ref="G50">IFERROR(INDEX('STARTUP DRIVE REPORT'!B51,MATCH("NO",'STARTUP DRIVE REPORT'!T51,0)),"")</f>
        <v/>
      </c>
      <c r="H50" s="39" t="str">
        <f t="array" ref="H50">IFERROR(INDEX('STARTUP DRIVE REPORT'!C51,MATCH(G50,'STARTUP DRIVE REPORT'!B51,0)),"")</f>
        <v/>
      </c>
      <c r="I50" s="39" t="str">
        <f t="array" ref="I50">IFERROR(INDEX('STARTUP DRIVE REPORT'!D51,MATCH(G50,'STARTUP DRIVE REPORT'!B51,0)),"")</f>
        <v/>
      </c>
      <c r="K50" s="38">
        <f t="shared" si="2"/>
        <v>47</v>
      </c>
      <c r="L50" s="38" t="str">
        <f>IF('STARTUP DRIVE REPORT'!AJ51&gt;=1,'STARTUP DRIVE REPORT'!B51,"")</f>
        <v/>
      </c>
      <c r="M50" s="38" t="str">
        <f t="array" ref="M50">IFERROR(INDEX('STARTUP DRIVE REPORT'!C51,MATCH(L50,'STARTUP DRIVE REPORT'!B51,0)),"")</f>
        <v/>
      </c>
      <c r="N50" s="38" t="str">
        <f t="array" ref="N50">IFERROR(INDEX('STARTUP DRIVE REPORT'!D51,MATCH(L50,'STARTUP DRIVE REPORT'!B51,0)),"")</f>
        <v/>
      </c>
    </row>
    <row r="51" spans="1:14" ht="15.75" customHeight="1">
      <c r="A51" s="40">
        <f t="shared" si="0"/>
        <v>48</v>
      </c>
      <c r="B51" s="40" t="str">
        <f t="array" ref="B51">IFERROR(INDEX('STARTUP DRIVE REPORT'!B52,MATCH("NO",'STARTUP DRIVE REPORT'!S52,0)),"")</f>
        <v/>
      </c>
      <c r="C51" s="40" t="str">
        <f t="array" ref="C51">IFERROR(INDEX('STARTUP DRIVE REPORT'!C52,MATCH(B51,'STARTUP DRIVE REPORT'!B52,0)),"")</f>
        <v/>
      </c>
      <c r="D51" s="40" t="str">
        <f t="array" ref="D51">IFERROR(INDEX('STARTUP DRIVE REPORT'!D52,MATCH(B51,'STARTUP DRIVE REPORT'!B52,0)),"")</f>
        <v/>
      </c>
      <c r="F51" s="39">
        <f t="shared" si="1"/>
        <v>48</v>
      </c>
      <c r="G51" s="39" t="str">
        <f t="array" ref="G51">IFERROR(INDEX('STARTUP DRIVE REPORT'!B52,MATCH("NO",'STARTUP DRIVE REPORT'!T52,0)),"")</f>
        <v/>
      </c>
      <c r="H51" s="39" t="str">
        <f t="array" ref="H51">IFERROR(INDEX('STARTUP DRIVE REPORT'!C52,MATCH(G51,'STARTUP DRIVE REPORT'!B52,0)),"")</f>
        <v/>
      </c>
      <c r="I51" s="39" t="str">
        <f t="array" ref="I51">IFERROR(INDEX('STARTUP DRIVE REPORT'!D52,MATCH(G51,'STARTUP DRIVE REPORT'!B52,0)),"")</f>
        <v/>
      </c>
      <c r="K51" s="38">
        <f t="shared" si="2"/>
        <v>48</v>
      </c>
      <c r="L51" s="38" t="str">
        <f>IF('STARTUP DRIVE REPORT'!AJ52&gt;=1,'STARTUP DRIVE REPORT'!B52,"")</f>
        <v/>
      </c>
      <c r="M51" s="38" t="str">
        <f t="array" ref="M51">IFERROR(INDEX('STARTUP DRIVE REPORT'!C52,MATCH(L51,'STARTUP DRIVE REPORT'!B52,0)),"")</f>
        <v/>
      </c>
      <c r="N51" s="38" t="str">
        <f t="array" ref="N51">IFERROR(INDEX('STARTUP DRIVE REPORT'!D52,MATCH(L51,'STARTUP DRIVE REPORT'!B52,0)),"")</f>
        <v/>
      </c>
    </row>
    <row r="52" spans="1:14" ht="15.75" customHeight="1">
      <c r="A52" s="40">
        <f t="shared" si="0"/>
        <v>49</v>
      </c>
      <c r="B52" s="40" t="str">
        <f t="array" ref="B52">IFERROR(INDEX('STARTUP DRIVE REPORT'!B53,MATCH("NO",'STARTUP DRIVE REPORT'!S53,0)),"")</f>
        <v/>
      </c>
      <c r="C52" s="40" t="str">
        <f t="array" ref="C52">IFERROR(INDEX('STARTUP DRIVE REPORT'!C53,MATCH(B52,'STARTUP DRIVE REPORT'!B53,0)),"")</f>
        <v/>
      </c>
      <c r="D52" s="40" t="str">
        <f t="array" ref="D52">IFERROR(INDEX('STARTUP DRIVE REPORT'!D53,MATCH(B52,'STARTUP DRIVE REPORT'!B53,0)),"")</f>
        <v/>
      </c>
      <c r="F52" s="39">
        <f t="shared" si="1"/>
        <v>49</v>
      </c>
      <c r="G52" s="39" t="str">
        <f t="array" ref="G52">IFERROR(INDEX('STARTUP DRIVE REPORT'!B53,MATCH("NO",'STARTUP DRIVE REPORT'!T53,0)),"")</f>
        <v/>
      </c>
      <c r="H52" s="39" t="str">
        <f t="array" ref="H52">IFERROR(INDEX('STARTUP DRIVE REPORT'!C53,MATCH(G52,'STARTUP DRIVE REPORT'!B53,0)),"")</f>
        <v/>
      </c>
      <c r="I52" s="39" t="str">
        <f t="array" ref="I52">IFERROR(INDEX('STARTUP DRIVE REPORT'!D53,MATCH(G52,'STARTUP DRIVE REPORT'!B53,0)),"")</f>
        <v/>
      </c>
      <c r="K52" s="38">
        <f t="shared" si="2"/>
        <v>49</v>
      </c>
      <c r="L52" s="38" t="str">
        <f>IF('STARTUP DRIVE REPORT'!AJ53&gt;=1,'STARTUP DRIVE REPORT'!B53,"")</f>
        <v/>
      </c>
      <c r="M52" s="38" t="str">
        <f t="array" ref="M52">IFERROR(INDEX('STARTUP DRIVE REPORT'!C53,MATCH(L52,'STARTUP DRIVE REPORT'!B53,0)),"")</f>
        <v/>
      </c>
      <c r="N52" s="38" t="str">
        <f t="array" ref="N52">IFERROR(INDEX('STARTUP DRIVE REPORT'!D53,MATCH(L52,'STARTUP DRIVE REPORT'!B53,0)),"")</f>
        <v/>
      </c>
    </row>
    <row r="53" spans="1:14" ht="15.75" customHeight="1">
      <c r="A53" s="40">
        <f t="shared" si="0"/>
        <v>50</v>
      </c>
      <c r="B53" s="40" t="str">
        <f t="array" ref="B53">IFERROR(INDEX('STARTUP DRIVE REPORT'!B54,MATCH("NO",'STARTUP DRIVE REPORT'!S54,0)),"")</f>
        <v/>
      </c>
      <c r="C53" s="40" t="str">
        <f t="array" ref="C53">IFERROR(INDEX('STARTUP DRIVE REPORT'!C54,MATCH(B53,'STARTUP DRIVE REPORT'!B54,0)),"")</f>
        <v/>
      </c>
      <c r="D53" s="40" t="str">
        <f t="array" ref="D53">IFERROR(INDEX('STARTUP DRIVE REPORT'!D54,MATCH(B53,'STARTUP DRIVE REPORT'!B54,0)),"")</f>
        <v/>
      </c>
      <c r="F53" s="39">
        <f t="shared" si="1"/>
        <v>50</v>
      </c>
      <c r="G53" s="39" t="str">
        <f t="array" ref="G53">IFERROR(INDEX('STARTUP DRIVE REPORT'!B54,MATCH("NO",'STARTUP DRIVE REPORT'!T54,0)),"")</f>
        <v/>
      </c>
      <c r="H53" s="39" t="str">
        <f t="array" ref="H53">IFERROR(INDEX('STARTUP DRIVE REPORT'!C54,MATCH(G53,'STARTUP DRIVE REPORT'!B54,0)),"")</f>
        <v/>
      </c>
      <c r="I53" s="39" t="str">
        <f t="array" ref="I53">IFERROR(INDEX('STARTUP DRIVE REPORT'!D54,MATCH(G53,'STARTUP DRIVE REPORT'!B54,0)),"")</f>
        <v/>
      </c>
      <c r="K53" s="38">
        <f t="shared" si="2"/>
        <v>50</v>
      </c>
      <c r="L53" s="38" t="str">
        <f>IF('STARTUP DRIVE REPORT'!AJ54&gt;=1,'STARTUP DRIVE REPORT'!B54,"")</f>
        <v/>
      </c>
      <c r="M53" s="38" t="str">
        <f t="array" ref="M53">IFERROR(INDEX('STARTUP DRIVE REPORT'!C54,MATCH(L53,'STARTUP DRIVE REPORT'!B54,0)),"")</f>
        <v/>
      </c>
      <c r="N53" s="38" t="str">
        <f t="array" ref="N53">IFERROR(INDEX('STARTUP DRIVE REPORT'!D54,MATCH(L53,'STARTUP DRIVE REPORT'!B54,0)),"")</f>
        <v/>
      </c>
    </row>
    <row r="54" spans="1:14" ht="15.75" customHeight="1">
      <c r="A54" s="40">
        <f t="shared" si="0"/>
        <v>51</v>
      </c>
      <c r="B54" s="40" t="str">
        <f t="array" ref="B54">IFERROR(INDEX('STARTUP DRIVE REPORT'!B55,MATCH("NO",'STARTUP DRIVE REPORT'!S55,0)),"")</f>
        <v/>
      </c>
      <c r="C54" s="40" t="str">
        <f t="array" ref="C54">IFERROR(INDEX('STARTUP DRIVE REPORT'!C55,MATCH(B54,'STARTUP DRIVE REPORT'!B55,0)),"")</f>
        <v/>
      </c>
      <c r="D54" s="40" t="str">
        <f t="array" ref="D54">IFERROR(INDEX('STARTUP DRIVE REPORT'!D55,MATCH(B54,'STARTUP DRIVE REPORT'!B55,0)),"")</f>
        <v/>
      </c>
      <c r="F54" s="39">
        <f t="shared" si="1"/>
        <v>51</v>
      </c>
      <c r="G54" s="39" t="str">
        <f t="array" ref="G54">IFERROR(INDEX('STARTUP DRIVE REPORT'!B55,MATCH("NO",'STARTUP DRIVE REPORT'!T55,0)),"")</f>
        <v/>
      </c>
      <c r="H54" s="39" t="str">
        <f t="array" ref="H54">IFERROR(INDEX('STARTUP DRIVE REPORT'!C55,MATCH(G54,'STARTUP DRIVE REPORT'!B55,0)),"")</f>
        <v/>
      </c>
      <c r="I54" s="39" t="str">
        <f t="array" ref="I54">IFERROR(INDEX('STARTUP DRIVE REPORT'!D55,MATCH(G54,'STARTUP DRIVE REPORT'!B55,0)),"")</f>
        <v/>
      </c>
      <c r="K54" s="38">
        <f t="shared" si="2"/>
        <v>51</v>
      </c>
      <c r="L54" s="38" t="str">
        <f>IF('STARTUP DRIVE REPORT'!AJ55&gt;=1,'STARTUP DRIVE REPORT'!B55,"")</f>
        <v/>
      </c>
      <c r="M54" s="38" t="str">
        <f t="array" ref="M54">IFERROR(INDEX('STARTUP DRIVE REPORT'!C55,MATCH(L54,'STARTUP DRIVE REPORT'!B55,0)),"")</f>
        <v/>
      </c>
      <c r="N54" s="38" t="str">
        <f t="array" ref="N54">IFERROR(INDEX('STARTUP DRIVE REPORT'!D55,MATCH(L54,'STARTUP DRIVE REPORT'!B55,0)),"")</f>
        <v/>
      </c>
    </row>
    <row r="55" spans="1:14" ht="15.75" customHeight="1">
      <c r="A55" s="40">
        <f t="shared" si="0"/>
        <v>52</v>
      </c>
      <c r="B55" s="40" t="str">
        <f t="array" ref="B55">IFERROR(INDEX('STARTUP DRIVE REPORT'!B56,MATCH("NO",'STARTUP DRIVE REPORT'!S56,0)),"")</f>
        <v/>
      </c>
      <c r="C55" s="40" t="str">
        <f t="array" ref="C55">IFERROR(INDEX('STARTUP DRIVE REPORT'!C56,MATCH(B55,'STARTUP DRIVE REPORT'!B56,0)),"")</f>
        <v/>
      </c>
      <c r="D55" s="40" t="str">
        <f t="array" ref="D55">IFERROR(INDEX('STARTUP DRIVE REPORT'!D56,MATCH(B55,'STARTUP DRIVE REPORT'!B56,0)),"")</f>
        <v/>
      </c>
      <c r="F55" s="39">
        <f t="shared" si="1"/>
        <v>52</v>
      </c>
      <c r="G55" s="39" t="str">
        <f t="array" ref="G55">IFERROR(INDEX('STARTUP DRIVE REPORT'!B56,MATCH("NO",'STARTUP DRIVE REPORT'!T56,0)),"")</f>
        <v/>
      </c>
      <c r="H55" s="39" t="str">
        <f t="array" ref="H55">IFERROR(INDEX('STARTUP DRIVE REPORT'!C56,MATCH(G55,'STARTUP DRIVE REPORT'!B56,0)),"")</f>
        <v/>
      </c>
      <c r="I55" s="39" t="str">
        <f t="array" ref="I55">IFERROR(INDEX('STARTUP DRIVE REPORT'!D56,MATCH(G55,'STARTUP DRIVE REPORT'!B56,0)),"")</f>
        <v/>
      </c>
      <c r="K55" s="38">
        <f t="shared" si="2"/>
        <v>52</v>
      </c>
      <c r="L55" s="38" t="str">
        <f>IF('STARTUP DRIVE REPORT'!AJ56&gt;=1,'STARTUP DRIVE REPORT'!B56,"")</f>
        <v/>
      </c>
      <c r="M55" s="38" t="str">
        <f t="array" ref="M55">IFERROR(INDEX('STARTUP DRIVE REPORT'!C56,MATCH(L55,'STARTUP DRIVE REPORT'!B56,0)),"")</f>
        <v/>
      </c>
      <c r="N55" s="38" t="str">
        <f t="array" ref="N55">IFERROR(INDEX('STARTUP DRIVE REPORT'!D56,MATCH(L55,'STARTUP DRIVE REPORT'!B56,0)),"")</f>
        <v/>
      </c>
    </row>
    <row r="56" spans="1:14" ht="15.75" customHeight="1">
      <c r="A56" s="40">
        <f t="shared" si="0"/>
        <v>53</v>
      </c>
      <c r="B56" s="40" t="str">
        <f t="array" ref="B56">IFERROR(INDEX('STARTUP DRIVE REPORT'!B57,MATCH("NO",'STARTUP DRIVE REPORT'!S57,0)),"")</f>
        <v/>
      </c>
      <c r="C56" s="40" t="str">
        <f t="array" ref="C56">IFERROR(INDEX('STARTUP DRIVE REPORT'!C57,MATCH(B56,'STARTUP DRIVE REPORT'!B57,0)),"")</f>
        <v/>
      </c>
      <c r="D56" s="40" t="str">
        <f t="array" ref="D56">IFERROR(INDEX('STARTUP DRIVE REPORT'!D57,MATCH(B56,'STARTUP DRIVE REPORT'!B57,0)),"")</f>
        <v/>
      </c>
      <c r="F56" s="39">
        <f t="shared" si="1"/>
        <v>53</v>
      </c>
      <c r="G56" s="39" t="str">
        <f t="array" ref="G56">IFERROR(INDEX('STARTUP DRIVE REPORT'!B57,MATCH("NO",'STARTUP DRIVE REPORT'!T57,0)),"")</f>
        <v/>
      </c>
      <c r="H56" s="39" t="str">
        <f t="array" ref="H56">IFERROR(INDEX('STARTUP DRIVE REPORT'!C57,MATCH(G56,'STARTUP DRIVE REPORT'!B57,0)),"")</f>
        <v/>
      </c>
      <c r="I56" s="39" t="str">
        <f t="array" ref="I56">IFERROR(INDEX('STARTUP DRIVE REPORT'!D57,MATCH(G56,'STARTUP DRIVE REPORT'!B57,0)),"")</f>
        <v/>
      </c>
      <c r="K56" s="38">
        <f t="shared" si="2"/>
        <v>53</v>
      </c>
      <c r="L56" s="38" t="str">
        <f>IF('STARTUP DRIVE REPORT'!AJ57&gt;=1,'STARTUP DRIVE REPORT'!B57,"")</f>
        <v/>
      </c>
      <c r="M56" s="38" t="str">
        <f t="array" ref="M56">IFERROR(INDEX('STARTUP DRIVE REPORT'!C57,MATCH(L56,'STARTUP DRIVE REPORT'!B57,0)),"")</f>
        <v/>
      </c>
      <c r="N56" s="38" t="str">
        <f t="array" ref="N56">IFERROR(INDEX('STARTUP DRIVE REPORT'!D57,MATCH(L56,'STARTUP DRIVE REPORT'!B57,0)),"")</f>
        <v/>
      </c>
    </row>
    <row r="57" spans="1:14" ht="15.75" customHeight="1">
      <c r="A57" s="40">
        <f t="shared" si="0"/>
        <v>54</v>
      </c>
      <c r="B57" s="40" t="str">
        <f t="array" ref="B57">IFERROR(INDEX('STARTUP DRIVE REPORT'!B58,MATCH("NO",'STARTUP DRIVE REPORT'!S58,0)),"")</f>
        <v/>
      </c>
      <c r="C57" s="40" t="str">
        <f t="array" ref="C57">IFERROR(INDEX('STARTUP DRIVE REPORT'!C58,MATCH(B57,'STARTUP DRIVE REPORT'!B58,0)),"")</f>
        <v/>
      </c>
      <c r="D57" s="40" t="str">
        <f t="array" ref="D57">IFERROR(INDEX('STARTUP DRIVE REPORT'!D58,MATCH(B57,'STARTUP DRIVE REPORT'!B58,0)),"")</f>
        <v/>
      </c>
      <c r="F57" s="39">
        <f t="shared" si="1"/>
        <v>54</v>
      </c>
      <c r="G57" s="39" t="str">
        <f t="array" ref="G57">IFERROR(INDEX('STARTUP DRIVE REPORT'!B58,MATCH("NO",'STARTUP DRIVE REPORT'!T58,0)),"")</f>
        <v/>
      </c>
      <c r="H57" s="39" t="str">
        <f t="array" ref="H57">IFERROR(INDEX('STARTUP DRIVE REPORT'!C58,MATCH(G57,'STARTUP DRIVE REPORT'!B58,0)),"")</f>
        <v/>
      </c>
      <c r="I57" s="39" t="str">
        <f t="array" ref="I57">IFERROR(INDEX('STARTUP DRIVE REPORT'!D58,MATCH(G57,'STARTUP DRIVE REPORT'!B58,0)),"")</f>
        <v/>
      </c>
      <c r="K57" s="38">
        <f t="shared" si="2"/>
        <v>54</v>
      </c>
      <c r="L57" s="38" t="str">
        <f>IF('STARTUP DRIVE REPORT'!AJ58&gt;=1,'STARTUP DRIVE REPORT'!B58,"")</f>
        <v/>
      </c>
      <c r="M57" s="38" t="str">
        <f t="array" ref="M57">IFERROR(INDEX('STARTUP DRIVE REPORT'!C58,MATCH(L57,'STARTUP DRIVE REPORT'!B58,0)),"")</f>
        <v/>
      </c>
      <c r="N57" s="38" t="str">
        <f t="array" ref="N57">IFERROR(INDEX('STARTUP DRIVE REPORT'!D58,MATCH(L57,'STARTUP DRIVE REPORT'!B58,0)),"")</f>
        <v/>
      </c>
    </row>
    <row r="58" spans="1:14" ht="15.75" customHeight="1">
      <c r="A58" s="40">
        <f t="shared" si="0"/>
        <v>55</v>
      </c>
      <c r="B58" s="40" t="str">
        <f t="array" ref="B58">IFERROR(INDEX('STARTUP DRIVE REPORT'!B59,MATCH("NO",'STARTUP DRIVE REPORT'!S59,0)),"")</f>
        <v/>
      </c>
      <c r="C58" s="40" t="str">
        <f t="array" ref="C58">IFERROR(INDEX('STARTUP DRIVE REPORT'!C59,MATCH(B58,'STARTUP DRIVE REPORT'!B59,0)),"")</f>
        <v/>
      </c>
      <c r="D58" s="40" t="str">
        <f t="array" ref="D58">IFERROR(INDEX('STARTUP DRIVE REPORT'!D59,MATCH(B58,'STARTUP DRIVE REPORT'!B59,0)),"")</f>
        <v/>
      </c>
      <c r="F58" s="39">
        <f t="shared" si="1"/>
        <v>55</v>
      </c>
      <c r="G58" s="39" t="str">
        <f t="array" ref="G58">IFERROR(INDEX('STARTUP DRIVE REPORT'!B59,MATCH("NO",'STARTUP DRIVE REPORT'!T59,0)),"")</f>
        <v/>
      </c>
      <c r="H58" s="39" t="str">
        <f t="array" ref="H58">IFERROR(INDEX('STARTUP DRIVE REPORT'!C59,MATCH(G58,'STARTUP DRIVE REPORT'!B59,0)),"")</f>
        <v/>
      </c>
      <c r="I58" s="39" t="str">
        <f t="array" ref="I58">IFERROR(INDEX('STARTUP DRIVE REPORT'!D59,MATCH(G58,'STARTUP DRIVE REPORT'!B59,0)),"")</f>
        <v/>
      </c>
      <c r="K58" s="38">
        <f t="shared" si="2"/>
        <v>55</v>
      </c>
      <c r="L58" s="38" t="str">
        <f>IF('STARTUP DRIVE REPORT'!AJ59&gt;=1,'STARTUP DRIVE REPORT'!B59,"")</f>
        <v/>
      </c>
      <c r="M58" s="38" t="str">
        <f t="array" ref="M58">IFERROR(INDEX('STARTUP DRIVE REPORT'!C59,MATCH(L58,'STARTUP DRIVE REPORT'!B59,0)),"")</f>
        <v/>
      </c>
      <c r="N58" s="38" t="str">
        <f t="array" ref="N58">IFERROR(INDEX('STARTUP DRIVE REPORT'!D59,MATCH(L58,'STARTUP DRIVE REPORT'!B59,0)),"")</f>
        <v/>
      </c>
    </row>
    <row r="59" spans="1:14" ht="15.75" customHeight="1"/>
    <row r="60" spans="1:14" ht="15.75" customHeight="1"/>
    <row r="61" spans="1:14" ht="15.75" customHeight="1"/>
    <row r="62" spans="1:14" ht="15.75" customHeight="1"/>
    <row r="63" spans="1:14" ht="15.75" customHeight="1"/>
    <row r="64" spans="1:1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N1:N2"/>
    <mergeCell ref="B1:C2"/>
    <mergeCell ref="L1:M2"/>
    <mergeCell ref="G1:H2"/>
    <mergeCell ref="A1:A2"/>
    <mergeCell ref="D1:D2"/>
    <mergeCell ref="F1:F2"/>
    <mergeCell ref="I1:I2"/>
    <mergeCell ref="K1:K2"/>
  </mergeCell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00"/>
  <sheetViews>
    <sheetView zoomScale="40" zoomScaleNormal="40" workbookViewId="0">
      <selection activeCell="G11" sqref="G11"/>
    </sheetView>
  </sheetViews>
  <sheetFormatPr defaultColWidth="9.109375" defaultRowHeight="13.2"/>
  <cols>
    <col min="1" max="1" width="9.5546875" style="1" customWidth="1"/>
    <col min="2" max="2" width="77" style="1" customWidth="1"/>
    <col min="3" max="3" width="22.44140625" style="1" customWidth="1"/>
    <col min="4" max="4" width="36.44140625" style="1" customWidth="1"/>
    <col min="5" max="5" width="22" style="1" customWidth="1"/>
    <col min="6" max="6" width="9.109375" style="1"/>
    <col min="7" max="7" width="9.5546875" style="1" customWidth="1"/>
    <col min="8" max="8" width="87.88671875" style="1" customWidth="1"/>
    <col min="9" max="9" width="22.6640625" style="1" customWidth="1"/>
    <col min="10" max="10" width="39.88671875" style="1" customWidth="1"/>
    <col min="11" max="11" width="22" style="1" customWidth="1"/>
    <col min="12" max="13" width="9.109375" style="1"/>
    <col min="14" max="14" width="85.44140625" style="1" customWidth="1"/>
    <col min="15" max="17" width="18.33203125" style="1" customWidth="1"/>
    <col min="18" max="18" width="14.88671875" style="1" customWidth="1"/>
    <col min="19" max="19" width="4.44140625" style="1" customWidth="1"/>
    <col min="20" max="16384" width="9.109375" style="1"/>
  </cols>
  <sheetData>
    <row r="1" spans="1:12" ht="46.2">
      <c r="A1" s="683" t="s">
        <v>18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2"/>
    </row>
    <row r="2" spans="1:12" ht="33.6">
      <c r="A2" s="684"/>
      <c r="B2" s="684"/>
      <c r="C2" s="684"/>
      <c r="D2" s="684"/>
      <c r="E2" s="684"/>
      <c r="F2" s="684"/>
      <c r="G2" s="684"/>
      <c r="H2" s="684"/>
      <c r="I2" s="684"/>
      <c r="J2" s="684"/>
      <c r="K2" s="684"/>
      <c r="L2" s="2"/>
    </row>
    <row r="3" spans="1:12" ht="25.8">
      <c r="A3" s="2"/>
      <c r="B3" s="3" t="s">
        <v>350</v>
      </c>
      <c r="C3" s="4"/>
      <c r="D3" s="685" t="str">
        <f>+OB!C2</f>
        <v>S2554MESS651WV</v>
      </c>
      <c r="E3" s="686"/>
      <c r="F3" s="6"/>
      <c r="G3" s="6"/>
      <c r="H3" s="3" t="s">
        <v>351</v>
      </c>
      <c r="I3" s="22">
        <f>+OB!J85</f>
        <v>65</v>
      </c>
      <c r="J3" s="5"/>
      <c r="K3" s="23"/>
      <c r="L3" s="2"/>
    </row>
    <row r="4" spans="1:12" ht="25.8">
      <c r="A4" s="2"/>
      <c r="B4" s="7" t="s">
        <v>352</v>
      </c>
      <c r="C4" s="8"/>
      <c r="D4" s="687"/>
      <c r="E4" s="688"/>
      <c r="F4" s="6"/>
      <c r="G4" s="6"/>
      <c r="H4" s="7" t="s">
        <v>353</v>
      </c>
      <c r="I4" s="24">
        <f>+OB!K3</f>
        <v>850</v>
      </c>
      <c r="J4" s="9"/>
      <c r="K4" s="25"/>
      <c r="L4" s="2"/>
    </row>
    <row r="5" spans="1:12" ht="25.8">
      <c r="A5" s="10"/>
      <c r="B5" s="7" t="s">
        <v>178</v>
      </c>
      <c r="C5" s="8"/>
      <c r="D5" s="689"/>
      <c r="E5" s="690"/>
      <c r="F5" s="2"/>
      <c r="G5" s="10"/>
      <c r="H5" s="7"/>
      <c r="I5" s="8"/>
      <c r="J5" s="9"/>
      <c r="K5" s="26"/>
      <c r="L5" s="2"/>
    </row>
    <row r="6" spans="1:12" ht="25.8">
      <c r="A6" s="10"/>
      <c r="B6" s="10"/>
      <c r="C6" s="10"/>
      <c r="D6" s="10"/>
      <c r="E6" s="10"/>
      <c r="F6" s="2"/>
      <c r="G6" s="10"/>
      <c r="H6" s="10"/>
      <c r="I6" s="10"/>
      <c r="J6" s="10"/>
      <c r="K6" s="10"/>
      <c r="L6" s="2"/>
    </row>
    <row r="7" spans="1:12" ht="25.8">
      <c r="A7" s="11" t="s">
        <v>316</v>
      </c>
      <c r="B7" s="12" t="s">
        <v>50</v>
      </c>
      <c r="C7" s="12" t="s">
        <v>354</v>
      </c>
      <c r="D7" s="12" t="s">
        <v>355</v>
      </c>
      <c r="E7" s="13" t="s">
        <v>356</v>
      </c>
      <c r="F7" s="14"/>
      <c r="G7" s="11" t="s">
        <v>316</v>
      </c>
      <c r="H7" s="12" t="s">
        <v>50</v>
      </c>
      <c r="I7" s="12" t="s">
        <v>354</v>
      </c>
      <c r="J7" s="12" t="s">
        <v>355</v>
      </c>
      <c r="K7" s="13" t="s">
        <v>356</v>
      </c>
      <c r="L7" s="14"/>
    </row>
    <row r="8" spans="1:12" ht="25.8">
      <c r="A8" s="15"/>
      <c r="B8" s="16"/>
      <c r="C8" s="16"/>
      <c r="D8" s="16" t="s">
        <v>357</v>
      </c>
      <c r="E8" s="17"/>
      <c r="F8" s="14"/>
      <c r="G8" s="15"/>
      <c r="H8" s="16"/>
      <c r="I8" s="16"/>
      <c r="J8" s="16" t="s">
        <v>357</v>
      </c>
      <c r="K8" s="17"/>
      <c r="L8" s="14"/>
    </row>
    <row r="9" spans="1:12" ht="25.8">
      <c r="A9" s="6"/>
      <c r="B9" s="6"/>
      <c r="C9" s="6"/>
      <c r="D9" s="6"/>
      <c r="E9" s="6"/>
      <c r="F9" s="14"/>
      <c r="G9" s="6"/>
      <c r="H9" s="6"/>
      <c r="I9" s="6"/>
      <c r="J9" s="6"/>
      <c r="K9" s="6"/>
      <c r="L9" s="14"/>
    </row>
    <row r="10" spans="1:12" ht="25.8">
      <c r="A10" s="18">
        <v>46</v>
      </c>
      <c r="B10" s="19" t="str">
        <f>IFERROR(INDEX(OB!$B:$B,MATCH(LAYOUT!A10,OB!$A:$A,0)),"")</f>
        <v>VERTICAL TACK WB</v>
      </c>
      <c r="C10" s="20" t="str">
        <f>IFERROR(INDEX(OB!$G:$G,MATCH(LAYOUT!A10,OB!$A:$A,0)),"")</f>
        <v>SNLS</v>
      </c>
      <c r="D10" s="20">
        <f>IFERROR(INDEX(OB!$H:$H,MATCH(LAYOUT!A10,OB!$A:$A,0)),"")</f>
        <v>0</v>
      </c>
      <c r="E10" s="20">
        <f>IFERROR(INDEX(OB!$J:$J,MATCH(LAYOUT!A10,OB!$A:$A,0)),"")</f>
        <v>1</v>
      </c>
      <c r="F10" s="14"/>
      <c r="G10" s="18">
        <v>45</v>
      </c>
      <c r="H10" s="19" t="str">
        <f>IFERROR(INDEX(OB!$B:$B,MATCH(LAYOUT!G10,OB!$A:$A,0)),"")</f>
        <v>ATTACH LABEL*2</v>
      </c>
      <c r="I10" s="20" t="str">
        <f>IFERROR(INDEX(OB!$G:$G,MATCH(LAYOUT!G10,OB!$A:$A,0)),"")</f>
        <v>SNLS</v>
      </c>
      <c r="J10" s="20">
        <f>IFERROR(INDEX(OB!$H:$H,MATCH(LAYOUT!G10,OB!$A:$A,0)),"")</f>
        <v>0</v>
      </c>
      <c r="K10" s="20">
        <f>IFERROR(INDEX(OB!$J:$J,MATCH(LAYOUT!G10,OB!$A:$A,0)),"")</f>
        <v>1</v>
      </c>
      <c r="L10" s="14"/>
    </row>
    <row r="11" spans="1:12" ht="25.8">
      <c r="A11" s="18"/>
      <c r="B11" s="19"/>
      <c r="C11" s="19"/>
      <c r="D11" s="19"/>
      <c r="E11" s="20"/>
      <c r="F11" s="14"/>
      <c r="G11" s="6"/>
      <c r="H11" s="6"/>
      <c r="I11" s="6"/>
      <c r="J11" s="6"/>
      <c r="K11" s="6"/>
      <c r="L11" s="14"/>
    </row>
    <row r="12" spans="1:12" ht="25.8">
      <c r="A12" s="18">
        <v>47</v>
      </c>
      <c r="B12" s="19" t="str">
        <f>IFERROR(INDEX(OB!$B:$B,MATCH(LAYOUT!A12,OB!$A:$A,0)),"")</f>
        <v>CLOSE WAISTBAND</v>
      </c>
      <c r="C12" s="20" t="str">
        <f>IFERROR(INDEX(OB!$G:$G,MATCH(LAYOUT!A12,OB!$A:$A,0)),"")</f>
        <v>KANSAI</v>
      </c>
      <c r="D12" s="20">
        <f>IFERROR(INDEX(OB!$H:$H,MATCH(LAYOUT!A12,OB!$A:$A,0)),"")</f>
        <v>0</v>
      </c>
      <c r="E12" s="20">
        <f>IFERROR(INDEX(OB!$J:$J,MATCH(LAYOUT!A12,OB!$A:$A,0)),"")</f>
        <v>1</v>
      </c>
      <c r="F12" s="14"/>
      <c r="G12" s="18">
        <v>44</v>
      </c>
      <c r="H12" s="19" t="str">
        <f>IFERROR(INDEX(OB!$B:$B,MATCH(LAYOUT!G12,OB!$A:$A,0)),"")</f>
        <v>ATTACH ELASTIC TO WB</v>
      </c>
      <c r="I12" s="20" t="str">
        <f>IFERROR(INDEX(OB!$G:$G,MATCH(LAYOUT!G12,OB!$A:$A,0)),"")</f>
        <v>FL3T-CB</v>
      </c>
      <c r="J12" s="20">
        <f>IFERROR(INDEX(OB!$H:$H,MATCH(LAYOUT!G12,OB!$A:$A,0)),"")</f>
        <v>0</v>
      </c>
      <c r="K12" s="20">
        <f>IFERROR(INDEX(OB!$J:$J,MATCH(LAYOUT!G12,OB!$A:$A,0)),"")</f>
        <v>1</v>
      </c>
      <c r="L12" s="14"/>
    </row>
    <row r="13" spans="1:12" ht="25.8">
      <c r="A13" s="18"/>
      <c r="B13" s="19"/>
      <c r="C13" s="19"/>
      <c r="D13" s="19"/>
      <c r="E13" s="20"/>
      <c r="F13" s="14"/>
      <c r="G13" s="6"/>
      <c r="H13" s="6"/>
      <c r="I13" s="6"/>
      <c r="J13" s="6"/>
      <c r="K13" s="6"/>
      <c r="L13" s="14"/>
    </row>
    <row r="14" spans="1:12" ht="25.8">
      <c r="A14" s="18">
        <v>48</v>
      </c>
      <c r="B14" s="19" t="str">
        <f>IFERROR(INDEX(OB!$B:$B,MATCH(LAYOUT!A14,OB!$A:$A,0)),"")</f>
        <v>REMOVE VERTICAL TACK</v>
      </c>
      <c r="C14" s="20" t="str">
        <f>IFERROR(INDEX(OB!$G:$G,MATCH(LAYOUT!A14,OB!$A:$A,0)),"")</f>
        <v>TABLE</v>
      </c>
      <c r="D14" s="20">
        <f>IFERROR(INDEX(OB!$H:$H,MATCH(LAYOUT!A14,OB!$A:$A,0)),"")</f>
        <v>0</v>
      </c>
      <c r="E14" s="20">
        <f>IFERROR(INDEX(OB!$J:$J,MATCH(LAYOUT!A14,OB!$A:$A,0)),"")</f>
        <v>1</v>
      </c>
      <c r="F14" s="14"/>
      <c r="G14" s="18">
        <v>43</v>
      </c>
      <c r="H14" s="19" t="str">
        <f>IFERROR(INDEX(OB!$B:$B,MATCH(LAYOUT!G14,OB!$A:$A,0)),"")</f>
        <v>MAKE ELASTIC READY</v>
      </c>
      <c r="I14" s="20" t="str">
        <f>IFERROR(INDEX(OB!$G:$G,MATCH(LAYOUT!G14,OB!$A:$A,0)),"")</f>
        <v>PREP</v>
      </c>
      <c r="J14" s="20">
        <f>IFERROR(INDEX(OB!$H:$H,MATCH(LAYOUT!G14,OB!$A:$A,0)),"")</f>
        <v>0</v>
      </c>
      <c r="K14" s="20">
        <f>IFERROR(INDEX(OB!$J:$J,MATCH(LAYOUT!G14,OB!$A:$A,0)),"")</f>
        <v>1</v>
      </c>
      <c r="L14" s="14"/>
    </row>
    <row r="15" spans="1:12" ht="25.8">
      <c r="A15" s="18"/>
      <c r="B15" s="19"/>
      <c r="C15" s="19"/>
      <c r="D15" s="19"/>
      <c r="E15" s="20"/>
      <c r="F15" s="14"/>
      <c r="G15" s="6"/>
      <c r="H15" s="6"/>
      <c r="I15" s="6"/>
      <c r="J15" s="6"/>
      <c r="K15" s="6"/>
      <c r="L15" s="14"/>
    </row>
    <row r="16" spans="1:12" ht="25.8">
      <c r="A16" s="18">
        <v>49</v>
      </c>
      <c r="B16" s="19" t="str">
        <f>IFERROR(INDEX(OB!$B:$B,MATCH(LAYOUT!A16,OB!$A:$A,0)),"")</f>
        <v>CREASE BOTTOM FOR HEM</v>
      </c>
      <c r="C16" s="20" t="str">
        <f>IFERROR(INDEX(OB!$G:$G,MATCH(LAYOUT!A16,OB!$A:$A,0)),"")</f>
        <v>IRON TABLE</v>
      </c>
      <c r="D16" s="20">
        <f>IFERROR(INDEX(OB!$H:$H,MATCH(LAYOUT!A16,OB!$A:$A,0)),"")</f>
        <v>0</v>
      </c>
      <c r="E16" s="20">
        <f>IFERROR(INDEX(OB!$J:$J,MATCH(LAYOUT!A16,OB!$A:$A,0)),"")</f>
        <v>1</v>
      </c>
      <c r="F16" s="14"/>
      <c r="G16" s="18">
        <v>42</v>
      </c>
      <c r="H16" s="19" t="str">
        <f>IFERROR(INDEX(OB!$B:$B,MATCH(LAYOUT!G16,OB!$A:$A,0)),"")</f>
        <v>ATTACH WB TO BODY</v>
      </c>
      <c r="I16" s="20" t="str">
        <f>IFERROR(INDEX(OB!$G:$G,MATCH(LAYOUT!G16,OB!$A:$A,0)),"")</f>
        <v>OL4T</v>
      </c>
      <c r="J16" s="20">
        <f>IFERROR(INDEX(OB!$H:$H,MATCH(LAYOUT!G16,OB!$A:$A,0)),"")</f>
        <v>0</v>
      </c>
      <c r="K16" s="20">
        <f>IFERROR(INDEX(OB!$J:$J,MATCH(LAYOUT!G16,OB!$A:$A,0)),"")</f>
        <v>1</v>
      </c>
      <c r="L16" s="14"/>
    </row>
    <row r="17" spans="1:12" ht="25.8">
      <c r="A17" s="18"/>
      <c r="B17" s="19"/>
      <c r="C17" s="19"/>
      <c r="D17" s="19"/>
      <c r="E17" s="20"/>
      <c r="F17" s="14"/>
      <c r="G17" s="6"/>
      <c r="H17" s="6"/>
      <c r="I17" s="6"/>
      <c r="J17" s="6"/>
      <c r="K17" s="6"/>
      <c r="L17" s="14"/>
    </row>
    <row r="18" spans="1:12" ht="25.8">
      <c r="A18" s="18">
        <v>50</v>
      </c>
      <c r="B18" s="19" t="str">
        <f>IFERROR(INDEX(OB!$B:$B,MATCH(LAYOUT!A18,OB!$A:$A,0)),"")</f>
        <v>FOLD &amp; TACK BOTTOM WITH ZIPPER FOR HEM</v>
      </c>
      <c r="C18" s="20" t="str">
        <f>IFERROR(INDEX(OB!$G:$G,MATCH(LAYOUT!A18,OB!$A:$A,0)),"")</f>
        <v>SNLS</v>
      </c>
      <c r="D18" s="20">
        <f>IFERROR(INDEX(OB!$H:$H,MATCH(LAYOUT!A18,OB!$A:$A,0)),"")</f>
        <v>0</v>
      </c>
      <c r="E18" s="20">
        <f>IFERROR(INDEX(OB!$J:$J,MATCH(LAYOUT!A18,OB!$A:$A,0)),"")</f>
        <v>1</v>
      </c>
      <c r="F18" s="14"/>
      <c r="G18" s="18">
        <v>41</v>
      </c>
      <c r="H18" s="19" t="str">
        <f>IFERROR(INDEX(OB!$B:$B,MATCH(LAYOUT!G18,OB!$A:$A,0)),"")</f>
        <v>TOP STITCH BUTTON HOLE SIDE</v>
      </c>
      <c r="I18" s="20" t="str">
        <f>IFERROR(INDEX(OB!$G:$G,MATCH(LAYOUT!G18,OB!$A:$A,0)),"")</f>
        <v>SNLS</v>
      </c>
      <c r="J18" s="20">
        <f>IFERROR(INDEX(OB!$H:$H,MATCH(LAYOUT!G18,OB!$A:$A,0)),"")</f>
        <v>0</v>
      </c>
      <c r="K18" s="20">
        <f>IFERROR(INDEX(OB!$J:$J,MATCH(LAYOUT!G18,OB!$A:$A,0)),"")</f>
        <v>2</v>
      </c>
      <c r="L18" s="14"/>
    </row>
    <row r="19" spans="1:12" ht="25.8">
      <c r="A19" s="18"/>
      <c r="B19" s="19"/>
      <c r="C19" s="19"/>
      <c r="D19" s="19"/>
      <c r="E19" s="20"/>
      <c r="F19" s="14"/>
      <c r="G19" s="6"/>
      <c r="H19" s="6"/>
      <c r="I19" s="6"/>
      <c r="J19" s="6"/>
      <c r="K19" s="6"/>
      <c r="L19" s="14"/>
    </row>
    <row r="20" spans="1:12" ht="25.8">
      <c r="A20" s="18">
        <v>51</v>
      </c>
      <c r="B20" s="19" t="str">
        <f>IFERROR(INDEX(OB!$B:$B,MATCH(LAYOUT!A20,OB!$A:$A,0)),"")</f>
        <v>BOTTOM HEM</v>
      </c>
      <c r="C20" s="20" t="str">
        <f>IFERROR(INDEX(OB!$G:$G,MATCH(LAYOUT!A20,OB!$A:$A,0)),"")</f>
        <v>SNLS</v>
      </c>
      <c r="D20" s="20">
        <f>IFERROR(INDEX(OB!$H:$H,MATCH(LAYOUT!A20,OB!$A:$A,0)),"")</f>
        <v>0</v>
      </c>
      <c r="E20" s="20">
        <f>IFERROR(INDEX(OB!$J:$J,MATCH(LAYOUT!A20,OB!$A:$A,0)),"")</f>
        <v>1</v>
      </c>
      <c r="F20" s="14"/>
      <c r="G20" s="18">
        <v>40</v>
      </c>
      <c r="H20" s="19" t="str">
        <f>IFERROR(INDEX(OB!$B:$B,MATCH(LAYOUT!G20,OB!$A:$A,0)),"")</f>
        <v>CREASE WB JOININGS TO SPLIT</v>
      </c>
      <c r="I20" s="20" t="str">
        <f>IFERROR(INDEX(OB!$G:$G,MATCH(LAYOUT!G20,OB!$A:$A,0)),"")</f>
        <v>IRON TABLE</v>
      </c>
      <c r="J20" s="20">
        <f>IFERROR(INDEX(OB!$H:$H,MATCH(LAYOUT!G20,OB!$A:$A,0)),"")</f>
        <v>0</v>
      </c>
      <c r="K20" s="20">
        <f>IFERROR(INDEX(OB!$J:$J,MATCH(LAYOUT!G20,OB!$A:$A,0)),"")</f>
        <v>1</v>
      </c>
      <c r="L20" s="14"/>
    </row>
    <row r="21" spans="1:12" ht="25.8">
      <c r="A21" s="18"/>
      <c r="B21" s="19"/>
      <c r="C21" s="19"/>
      <c r="D21" s="19"/>
      <c r="E21" s="20"/>
      <c r="F21" s="14"/>
      <c r="G21" s="6"/>
      <c r="H21" s="6"/>
      <c r="I21" s="6"/>
      <c r="J21" s="6"/>
      <c r="K21" s="6"/>
      <c r="L21" s="14"/>
    </row>
    <row r="22" spans="1:12" ht="25.8">
      <c r="A22" s="18">
        <v>52</v>
      </c>
      <c r="B22" s="19" t="str">
        <f>IFERROR(INDEX(OB!$B:$B,MATCH(LAYOUT!A22,OB!$A:$A,0)),"")</f>
        <v>BARTACK FRONT WB*4</v>
      </c>
      <c r="C22" s="20" t="str">
        <f>IFERROR(INDEX(OB!$G:$G,MATCH(LAYOUT!A22,OB!$A:$A,0)),"")</f>
        <v>BRTK</v>
      </c>
      <c r="D22" s="20">
        <f>IFERROR(INDEX(OB!$H:$H,MATCH(LAYOUT!A22,OB!$A:$A,0)),"")</f>
        <v>0</v>
      </c>
      <c r="E22" s="20">
        <f>IFERROR(INDEX(OB!$J:$J,MATCH(LAYOUT!A22,OB!$A:$A,0)),"")</f>
        <v>1</v>
      </c>
      <c r="F22" s="14"/>
      <c r="G22" s="18">
        <v>39</v>
      </c>
      <c r="H22" s="19" t="str">
        <f>IFERROR(INDEX(OB!$B:$B,MATCH(LAYOUT!G22,OB!$A:$A,0)),"")</f>
        <v>MARK &amp; TACK WB FOR BUTTON HOLE</v>
      </c>
      <c r="I22" s="20" t="str">
        <f>IFERROR(INDEX(OB!$G:$G,MATCH(LAYOUT!G22,OB!$A:$A,0)),"")</f>
        <v>SNLS</v>
      </c>
      <c r="J22" s="20">
        <f>IFERROR(INDEX(OB!$H:$H,MATCH(LAYOUT!G22,OB!$A:$A,0)),"")</f>
        <v>0</v>
      </c>
      <c r="K22" s="20">
        <f>IFERROR(INDEX(OB!$J:$J,MATCH(LAYOUT!G22,OB!$A:$A,0)),"")</f>
        <v>2</v>
      </c>
      <c r="L22" s="14"/>
    </row>
    <row r="23" spans="1:12" ht="25.8">
      <c r="A23" s="18"/>
      <c r="B23" s="19"/>
      <c r="C23" s="19"/>
      <c r="D23" s="19"/>
      <c r="E23" s="20"/>
      <c r="F23" s="14"/>
      <c r="H23" s="14"/>
      <c r="I23" s="6"/>
      <c r="J23" s="14"/>
      <c r="K23" s="27"/>
      <c r="L23" s="14"/>
    </row>
    <row r="24" spans="1:12" ht="25.8">
      <c r="A24" s="18">
        <v>53</v>
      </c>
      <c r="B24" s="19" t="str">
        <f>IFERROR(INDEX(OB!$B:$B,MATCH(LAYOUT!A24,OB!$A:$A,0)),"")</f>
        <v>INSERT DRAWCORD</v>
      </c>
      <c r="C24" s="20" t="str">
        <f>IFERROR(INDEX(OB!$G:$G,MATCH(LAYOUT!A24,OB!$A:$A,0)),"")</f>
        <v>TABLE</v>
      </c>
      <c r="D24" s="20">
        <f>IFERROR(INDEX(OB!$H:$H,MATCH(LAYOUT!A24,OB!$A:$A,0)),"")</f>
        <v>0</v>
      </c>
      <c r="E24" s="20">
        <f>IFERROR(INDEX(OB!$J:$J,MATCH(LAYOUT!A24,OB!$A:$A,0)),"")</f>
        <v>1</v>
      </c>
      <c r="F24" s="14"/>
      <c r="G24" s="18">
        <v>38</v>
      </c>
      <c r="H24" s="19" t="str">
        <f>IFERROR(INDEX(OB!$B:$B,MATCH(LAYOUT!G24,OB!$A:$A,0)),"")</f>
        <v>MARK FOR HIGH LOW</v>
      </c>
      <c r="I24" s="20" t="str">
        <f>IFERROR(INDEX(OB!$G:$G,MATCH(LAYOUT!G24,OB!$A:$A,0)),"")</f>
        <v>TABLE</v>
      </c>
      <c r="J24" s="20">
        <f>IFERROR(INDEX(OB!$H:$H,MATCH(LAYOUT!G24,OB!$A:$A,0)),"")</f>
        <v>0</v>
      </c>
      <c r="K24" s="20">
        <f>IFERROR(INDEX(OB!$J:$J,MATCH(LAYOUT!G24,OB!$A:$A,0)),"")</f>
        <v>1</v>
      </c>
      <c r="L24" s="14"/>
    </row>
    <row r="25" spans="1:12" ht="25.8">
      <c r="A25" s="18"/>
      <c r="B25" s="19"/>
      <c r="C25" s="19"/>
      <c r="D25" s="19"/>
      <c r="E25" s="20"/>
      <c r="F25" s="14"/>
      <c r="H25" s="14"/>
      <c r="I25" s="6"/>
      <c r="J25" s="14"/>
      <c r="K25" s="27"/>
      <c r="L25" s="14"/>
    </row>
    <row r="26" spans="1:12" ht="25.8">
      <c r="A26" s="18">
        <v>54</v>
      </c>
      <c r="B26" s="19" t="str">
        <f>IFERROR(INDEX(OB!$B:$B,MATCH(LAYOUT!A26,OB!$A:$A,0)),"")</f>
        <v>BARTACK WB*4, CROTCH*1 &amp; ZIPPER*2</v>
      </c>
      <c r="C26" s="20" t="str">
        <f>IFERROR(INDEX(OB!$G:$G,MATCH(LAYOUT!A26,OB!$A:$A,0)),"")</f>
        <v>BRTK</v>
      </c>
      <c r="D26" s="20">
        <f>IFERROR(INDEX(OB!$H:$H,MATCH(LAYOUT!A26,OB!$A:$A,0)),"")</f>
        <v>0</v>
      </c>
      <c r="E26" s="20">
        <f>IFERROR(INDEX(OB!$J:$J,MATCH(LAYOUT!A26,OB!$A:$A,0)),"")</f>
        <v>1</v>
      </c>
      <c r="F26" s="14"/>
      <c r="G26" s="18">
        <v>37</v>
      </c>
      <c r="H26" s="19" t="str">
        <f>IFERROR(INDEX(OB!$B:$B,MATCH(LAYOUT!G26,OB!$A:$A,0)),"")</f>
        <v>CREASE SIDE SEAM</v>
      </c>
      <c r="I26" s="20" t="str">
        <f>IFERROR(INDEX(OB!$G:$G,MATCH(LAYOUT!G26,OB!$A:$A,0)),"")</f>
        <v>IRON TABLE</v>
      </c>
      <c r="J26" s="20">
        <f>IFERROR(INDEX(OB!$H:$H,MATCH(LAYOUT!G26,OB!$A:$A,0)),"")</f>
        <v>0</v>
      </c>
      <c r="K26" s="20">
        <f>IFERROR(INDEX(OB!$J:$J,MATCH(LAYOUT!G26,OB!$A:$A,0)),"")</f>
        <v>1</v>
      </c>
      <c r="L26" s="14"/>
    </row>
    <row r="27" spans="1:12" ht="25.8">
      <c r="A27" s="18"/>
      <c r="B27" s="19"/>
      <c r="C27" s="19"/>
      <c r="D27" s="19"/>
      <c r="E27" s="20"/>
      <c r="F27" s="14"/>
      <c r="H27" s="14"/>
      <c r="I27" s="6"/>
      <c r="J27" s="14"/>
      <c r="K27" s="27"/>
      <c r="L27" s="14"/>
    </row>
    <row r="28" spans="1:12" ht="25.8">
      <c r="A28" s="18">
        <v>55</v>
      </c>
      <c r="B28" s="19" t="str">
        <f>IFERROR(INDEX(OB!$B:$B,MATCH(LAYOUT!A28,OB!$A:$A,0)),"")</f>
        <v>TRIM AND INLINE CHECK</v>
      </c>
      <c r="C28" s="20" t="str">
        <f>IFERROR(INDEX(OB!$G:$G,MATCH(LAYOUT!A28,OB!$A:$A,0)),"")</f>
        <v>TABLE</v>
      </c>
      <c r="D28" s="20">
        <f>IFERROR(INDEX(OB!$H:$H,MATCH(LAYOUT!A28,OB!$A:$A,0)),"")</f>
        <v>0</v>
      </c>
      <c r="E28" s="20">
        <f>IFERROR(INDEX(OB!$J:$J,MATCH(LAYOUT!A28,OB!$A:$A,0)),"")</f>
        <v>1</v>
      </c>
      <c r="F28" s="14"/>
      <c r="G28" s="18">
        <v>36</v>
      </c>
      <c r="H28" s="19" t="str">
        <f>IFERROR(INDEX(OB!$B:$B,MATCH(LAYOUT!G28,OB!$A:$A,0)),"")</f>
        <v>SIDE SEAM</v>
      </c>
      <c r="I28" s="20" t="str">
        <f>IFERROR(INDEX(OB!$G:$G,MATCH(LAYOUT!G28,OB!$A:$A,0)),"")</f>
        <v>OL4T</v>
      </c>
      <c r="J28" s="20">
        <f>IFERROR(INDEX(OB!$H:$H,MATCH(LAYOUT!G28,OB!$A:$A,0)),"")</f>
        <v>0</v>
      </c>
      <c r="K28" s="20">
        <f>IFERROR(INDEX(OB!$J:$J,MATCH(LAYOUT!G28,OB!$A:$A,0)),"")</f>
        <v>2</v>
      </c>
      <c r="L28" s="14"/>
    </row>
    <row r="29" spans="1:12" ht="25.8">
      <c r="A29" s="18"/>
      <c r="B29" s="19"/>
      <c r="C29" s="19"/>
      <c r="D29" s="19"/>
      <c r="E29" s="20"/>
      <c r="F29" s="14"/>
      <c r="H29" s="14"/>
      <c r="I29" s="6"/>
      <c r="J29" s="14"/>
      <c r="K29" s="27"/>
      <c r="L29" s="14"/>
    </row>
    <row r="30" spans="1:12" ht="25.8">
      <c r="A30" s="18">
        <v>56</v>
      </c>
      <c r="B30" s="19" t="str">
        <f>IFERROR(INDEX(OB!$B:$B,MATCH(LAYOUT!A30,OB!$A:$A,0)),"")</f>
        <v>BUFFER</v>
      </c>
      <c r="C30" s="20">
        <f>IFERROR(INDEX(OB!$G:$G,MATCH(LAYOUT!A30,OB!$A:$A,0)),"")</f>
        <v>0</v>
      </c>
      <c r="D30" s="20">
        <f>IFERROR(INDEX(OB!$H:$H,MATCH(LAYOUT!A30,OB!$A:$A,0)),"")</f>
        <v>0</v>
      </c>
      <c r="E30" s="20">
        <f>IFERROR(INDEX(OB!$J:$J,MATCH(LAYOUT!A30,OB!$A:$A,0)),"")</f>
        <v>12</v>
      </c>
      <c r="F30" s="14"/>
      <c r="G30" s="18">
        <v>35</v>
      </c>
      <c r="H30" s="19" t="str">
        <f>IFERROR(INDEX(OB!$B:$B,MATCH(LAYOUT!G30,OB!$A:$A,0)),"")</f>
        <v>TACK FOR SIDE SEAM</v>
      </c>
      <c r="I30" s="20" t="str">
        <f>IFERROR(INDEX(OB!$G:$G,MATCH(LAYOUT!G30,OB!$A:$A,0)),"")</f>
        <v>SNLS</v>
      </c>
      <c r="J30" s="20">
        <f>IFERROR(INDEX(OB!$H:$H,MATCH(LAYOUT!G30,OB!$A:$A,0)),"")</f>
        <v>0</v>
      </c>
      <c r="K30" s="20">
        <f>IFERROR(INDEX(OB!$J:$J,MATCH(LAYOUT!G30,OB!$A:$A,0)),"")</f>
        <v>2</v>
      </c>
      <c r="L30" s="14"/>
    </row>
    <row r="31" spans="1:12" ht="25.8">
      <c r="A31" s="18"/>
      <c r="B31" s="19"/>
      <c r="C31" s="19"/>
      <c r="D31" s="19"/>
      <c r="E31" s="20"/>
      <c r="F31" s="14"/>
      <c r="H31" s="14"/>
      <c r="I31" s="6"/>
      <c r="J31" s="14"/>
      <c r="K31" s="27"/>
      <c r="L31" s="14"/>
    </row>
    <row r="32" spans="1:12" ht="25.8">
      <c r="A32" s="18">
        <v>57</v>
      </c>
      <c r="B32" s="19">
        <f>IFERROR(INDEX(OB!$B:$B,MATCH(LAYOUT!A32,OB!$A:$A,0)),"")</f>
        <v>0</v>
      </c>
      <c r="C32" s="20">
        <f>IFERROR(INDEX(OB!$G:$G,MATCH(LAYOUT!A32,OB!$A:$A,0)),"")</f>
        <v>0</v>
      </c>
      <c r="D32" s="20">
        <f>IFERROR(INDEX(OB!$H:$H,MATCH(LAYOUT!A32,OB!$A:$A,0)),"")</f>
        <v>0</v>
      </c>
      <c r="E32" s="20" t="str">
        <f>IFERROR(INDEX(OB!$J:$J,MATCH(LAYOUT!A32,OB!$A:$A,0)),"")</f>
        <v/>
      </c>
      <c r="F32" s="14"/>
      <c r="G32" s="18">
        <v>34</v>
      </c>
      <c r="H32" s="19" t="str">
        <f>IFERROR(INDEX(OB!$B:$B,MATCH(LAYOUT!G32,OB!$A:$A,0)),"")</f>
        <v>ATTACH LEG ZIPPER</v>
      </c>
      <c r="I32" s="20" t="str">
        <f>IFERROR(INDEX(OB!$G:$G,MATCH(LAYOUT!G32,OB!$A:$A,0)),"")</f>
        <v>SNLS</v>
      </c>
      <c r="J32" s="20">
        <f>IFERROR(INDEX(OB!$H:$H,MATCH(LAYOUT!G32,OB!$A:$A,0)),"")</f>
        <v>0</v>
      </c>
      <c r="K32" s="20">
        <f>IFERROR(INDEX(OB!$J:$J,MATCH(LAYOUT!G32,OB!$A:$A,0)),"")</f>
        <v>3</v>
      </c>
      <c r="L32" s="14"/>
    </row>
    <row r="33" spans="1:19" ht="25.8">
      <c r="A33" s="18"/>
      <c r="B33" s="19"/>
      <c r="C33" s="19"/>
      <c r="D33" s="19"/>
      <c r="E33" s="20"/>
      <c r="F33" s="14"/>
      <c r="H33" s="14"/>
      <c r="I33" s="6"/>
      <c r="J33" s="14"/>
      <c r="K33" s="27"/>
      <c r="L33" s="14"/>
    </row>
    <row r="34" spans="1:19" ht="25.8">
      <c r="A34" s="18">
        <v>58</v>
      </c>
      <c r="B34" s="19">
        <f>IFERROR(INDEX(OB!$B:$B,MATCH(LAYOUT!A34,OB!$A:$A,0)),"")</f>
        <v>0</v>
      </c>
      <c r="C34" s="20">
        <f>IFERROR(INDEX(OB!$G:$G,MATCH(LAYOUT!A34,OB!$A:$A,0)),"")</f>
        <v>0</v>
      </c>
      <c r="D34" s="20">
        <f>IFERROR(INDEX(OB!$H:$H,MATCH(LAYOUT!A34,OB!$A:$A,0)),"")</f>
        <v>0</v>
      </c>
      <c r="E34" s="20" t="str">
        <f>IFERROR(INDEX(OB!$J:$J,MATCH(LAYOUT!A34,OB!$A:$A,0)),"")</f>
        <v/>
      </c>
      <c r="F34" s="14"/>
      <c r="G34" s="18">
        <v>33</v>
      </c>
      <c r="H34" s="19" t="str">
        <f>IFERROR(INDEX(OB!$B:$B,MATCH(LAYOUT!G34,OB!$A:$A,0)),"")</f>
        <v>TACK LEG ZIPPER</v>
      </c>
      <c r="I34" s="20" t="str">
        <f>IFERROR(INDEX(OB!$G:$G,MATCH(LAYOUT!G34,OB!$A:$A,0)),"")</f>
        <v>SNLS</v>
      </c>
      <c r="J34" s="20">
        <f>IFERROR(INDEX(OB!$H:$H,MATCH(LAYOUT!G34,OB!$A:$A,0)),"")</f>
        <v>0</v>
      </c>
      <c r="K34" s="20">
        <f>IFERROR(INDEX(OB!$J:$J,MATCH(LAYOUT!G34,OB!$A:$A,0)),"")</f>
        <v>1</v>
      </c>
      <c r="L34" s="14"/>
    </row>
    <row r="35" spans="1:19" ht="25.8">
      <c r="A35" s="18"/>
      <c r="B35" s="19"/>
      <c r="C35" s="19"/>
      <c r="D35" s="19"/>
      <c r="E35" s="20"/>
      <c r="F35" s="14"/>
      <c r="H35" s="14"/>
      <c r="I35" s="6"/>
      <c r="J35" s="14"/>
      <c r="K35" s="27"/>
      <c r="L35" s="14"/>
    </row>
    <row r="36" spans="1:19" ht="25.8">
      <c r="A36" s="18">
        <v>59</v>
      </c>
      <c r="B36" s="19" t="str">
        <f>IFERROR(INDEX(OB!$B:$B,MATCH(LAYOUT!A36,OB!$A:$A,0)),"")</f>
        <v>QUALITY CHECKER</v>
      </c>
      <c r="C36" s="20" t="str">
        <f>IFERROR(INDEX(OB!$G:$G,MATCH(LAYOUT!A36,OB!$A:$A,0)),"")</f>
        <v>TABLE</v>
      </c>
      <c r="D36" s="20">
        <f>IFERROR(INDEX(OB!$H:$H,MATCH(LAYOUT!A36,OB!$A:$A,0)),"")</f>
        <v>0</v>
      </c>
      <c r="E36" s="20" t="str">
        <f>IFERROR(INDEX(OB!$J:$J,MATCH(LAYOUT!A36,OB!$A:$A,0)),"")</f>
        <v/>
      </c>
      <c r="F36" s="14"/>
      <c r="G36" s="18">
        <v>32</v>
      </c>
      <c r="H36" s="19" t="str">
        <f>IFERROR(INDEX(OB!$B:$B,MATCH(LAYOUT!G36,OB!$A:$A,0)),"")</f>
        <v>INSEAM</v>
      </c>
      <c r="I36" s="20" t="str">
        <f>IFERROR(INDEX(OB!$G:$G,MATCH(LAYOUT!G36,OB!$A:$A,0)),"")</f>
        <v>OL4T</v>
      </c>
      <c r="J36" s="20">
        <f>IFERROR(INDEX(OB!$H:$H,MATCH(LAYOUT!G36,OB!$A:$A,0)),"")</f>
        <v>0</v>
      </c>
      <c r="K36" s="20">
        <f>IFERROR(INDEX(OB!$J:$J,MATCH(LAYOUT!G36,OB!$A:$A,0)),"")</f>
        <v>1</v>
      </c>
      <c r="L36" s="14"/>
      <c r="S36" s="20"/>
    </row>
    <row r="37" spans="1:19" ht="25.8">
      <c r="A37" s="18"/>
      <c r="B37" s="19"/>
      <c r="C37" s="19"/>
      <c r="D37" s="19"/>
      <c r="E37" s="20"/>
      <c r="F37" s="14"/>
      <c r="H37" s="14"/>
      <c r="I37" s="6"/>
      <c r="J37" s="14"/>
      <c r="K37" s="27"/>
      <c r="L37" s="14"/>
    </row>
    <row r="38" spans="1:19" ht="25.8">
      <c r="A38" s="18">
        <v>60</v>
      </c>
      <c r="B38" s="19" t="str">
        <f>IFERROR(INDEX(OB!$B:$B,MATCH(LAYOUT!A38,OB!$A:$A,0)),"")</f>
        <v>IRONING GARMENT + W/BAND</v>
      </c>
      <c r="C38" s="20" t="str">
        <f>IFERROR(INDEX(OB!$G:$G,MATCH(LAYOUT!A38,OB!$A:$A,0)),"")</f>
        <v>IRON TABLE</v>
      </c>
      <c r="D38" s="20">
        <f>IFERROR(INDEX(OB!$H:$H,MATCH(LAYOUT!A38,OB!$A:$A,0)),"")</f>
        <v>0</v>
      </c>
      <c r="E38" s="20">
        <f>IFERROR(INDEX(OB!$J:$J,MATCH(LAYOUT!A38,OB!$A:$A,0)),"")</f>
        <v>1</v>
      </c>
      <c r="F38" s="14"/>
      <c r="G38" s="18">
        <v>31</v>
      </c>
      <c r="H38" s="19" t="str">
        <f>IFERROR(INDEX(OB!$B:$B,MATCH(LAYOUT!G38,OB!$A:$A,0)),"")</f>
        <v>TACK FRONT &amp; BACK AT INSEAM FOR LEG ZIPPER</v>
      </c>
      <c r="I38" s="20" t="str">
        <f>IFERROR(INDEX(OB!$G:$G,MATCH(LAYOUT!G38,OB!$A:$A,0)),"")</f>
        <v>SNLS</v>
      </c>
      <c r="J38" s="20">
        <f>IFERROR(INDEX(OB!$H:$H,MATCH(LAYOUT!G38,OB!$A:$A,0)),"")</f>
        <v>0</v>
      </c>
      <c r="K38" s="20">
        <f>IFERROR(INDEX(OB!$J:$J,MATCH(LAYOUT!G38,OB!$A:$A,0)),"")</f>
        <v>2</v>
      </c>
      <c r="L38" s="14"/>
      <c r="S38" s="20"/>
    </row>
    <row r="39" spans="1:19" ht="25.8">
      <c r="A39" s="18"/>
      <c r="B39" s="19"/>
      <c r="C39" s="19"/>
      <c r="D39" s="19"/>
      <c r="E39" s="20"/>
      <c r="F39" s="14"/>
      <c r="H39" s="14"/>
      <c r="I39" s="6"/>
      <c r="J39" s="14"/>
      <c r="K39" s="27"/>
      <c r="L39" s="14"/>
    </row>
    <row r="40" spans="1:19" ht="25.8">
      <c r="A40" s="18">
        <v>61</v>
      </c>
      <c r="B40" s="19" t="str">
        <f>IFERROR(INDEX(OB!$B:$B,MATCH(LAYOUT!A40,OB!$A:$A,0)),"")</f>
        <v>SPEC &amp; PRESENTATION QC</v>
      </c>
      <c r="C40" s="20" t="str">
        <f>IFERROR(INDEX(OB!$G:$G,MATCH(LAYOUT!A40,OB!$A:$A,0)),"")</f>
        <v>TABLE</v>
      </c>
      <c r="D40" s="20">
        <f>IFERROR(INDEX(OB!$H:$H,MATCH(LAYOUT!A40,OB!$A:$A,0)),"")</f>
        <v>0</v>
      </c>
      <c r="E40" s="20" t="str">
        <f>IFERROR(INDEX(OB!$J:$J,MATCH(LAYOUT!A40,OB!$A:$A,0)),"")</f>
        <v/>
      </c>
      <c r="F40" s="14"/>
      <c r="G40" s="18">
        <v>30</v>
      </c>
      <c r="H40" s="19">
        <f>IFERROR(INDEX(OB!$B:$B,MATCH(LAYOUT!G40,OB!$A:$A,0)),"")</f>
        <v>0</v>
      </c>
      <c r="I40" s="20">
        <f>IFERROR(INDEX(OB!$G:$G,MATCH(LAYOUT!G40,OB!$A:$A,0)),"")</f>
        <v>0</v>
      </c>
      <c r="J40" s="20">
        <f>IFERROR(INDEX(OB!$H:$H,MATCH(LAYOUT!G40,OB!$A:$A,0)),"")</f>
        <v>0</v>
      </c>
      <c r="K40" s="20" t="str">
        <f>IFERROR(INDEX(OB!$J:$J,MATCH(LAYOUT!G40,OB!$A:$A,0)),"")</f>
        <v/>
      </c>
      <c r="L40" s="14"/>
      <c r="S40" s="20"/>
    </row>
    <row r="41" spans="1:19" ht="25.8">
      <c r="A41" s="18"/>
      <c r="B41" s="19"/>
      <c r="C41" s="19"/>
      <c r="D41" s="19"/>
      <c r="E41" s="20"/>
      <c r="F41" s="14"/>
      <c r="H41" s="14"/>
      <c r="I41" s="6"/>
      <c r="J41" s="14"/>
      <c r="K41" s="27"/>
      <c r="L41" s="14"/>
    </row>
    <row r="42" spans="1:19" ht="25.8">
      <c r="A42" s="18">
        <v>62</v>
      </c>
      <c r="B42" s="19" t="str">
        <f>IFERROR(INDEX(OB!$B:$B,MATCH(LAYOUT!A42,OB!$A:$A,0)),"")</f>
        <v>MATCHBOOK</v>
      </c>
      <c r="C42" s="20" t="str">
        <f>IFERROR(INDEX(OB!$G:$G,MATCH(LAYOUT!A42,OB!$A:$A,0)),"")</f>
        <v>BA</v>
      </c>
      <c r="D42" s="20">
        <f>IFERROR(INDEX(OB!$H:$H,MATCH(LAYOUT!A42,OB!$A:$A,0)),"")</f>
        <v>0</v>
      </c>
      <c r="E42" s="20">
        <f>IFERROR(INDEX(OB!$J:$J,MATCH(LAYOUT!A42,OB!$A:$A,0)),"")</f>
        <v>1</v>
      </c>
      <c r="F42" s="14"/>
      <c r="G42" s="18">
        <v>29</v>
      </c>
      <c r="H42" s="19">
        <f>IFERROR(INDEX(OB!$B:$B,MATCH(LAYOUT!G42,OB!$A:$A,0)),"")</f>
        <v>0</v>
      </c>
      <c r="I42" s="20">
        <f>IFERROR(INDEX(OB!$G:$G,MATCH(LAYOUT!G42,OB!$A:$A,0)),"")</f>
        <v>0</v>
      </c>
      <c r="J42" s="20">
        <f>IFERROR(INDEX(OB!$H:$H,MATCH(LAYOUT!G42,OB!$A:$A,0)),"")</f>
        <v>0</v>
      </c>
      <c r="K42" s="20" t="str">
        <f>IFERROR(INDEX(OB!$J:$J,MATCH(LAYOUT!G42,OB!$A:$A,0)),"")</f>
        <v/>
      </c>
      <c r="L42" s="14"/>
      <c r="S42" s="20"/>
    </row>
    <row r="43" spans="1:19" ht="25.8">
      <c r="A43" s="18"/>
      <c r="B43" s="19"/>
      <c r="C43" s="19"/>
      <c r="D43" s="19"/>
      <c r="E43" s="20"/>
      <c r="F43" s="14"/>
      <c r="H43" s="14"/>
      <c r="I43" s="6"/>
      <c r="J43" s="14"/>
      <c r="K43" s="27"/>
      <c r="L43" s="14"/>
    </row>
    <row r="44" spans="1:19" ht="25.8">
      <c r="A44" s="18">
        <v>63</v>
      </c>
      <c r="B44" s="19" t="str">
        <f>IFERROR(INDEX(OB!$B:$B,MATCH(LAYOUT!A44,OB!$A:$A,0)),"")</f>
        <v>HANGTAG</v>
      </c>
      <c r="C44" s="20" t="str">
        <f>IFERROR(INDEX(OB!$G:$G,MATCH(LAYOUT!A44,OB!$A:$A,0)),"")</f>
        <v>TAG GUN</v>
      </c>
      <c r="D44" s="20">
        <f>IFERROR(INDEX(OB!$H:$H,MATCH(LAYOUT!A44,OB!$A:$A,0)),"")</f>
        <v>0</v>
      </c>
      <c r="E44" s="20">
        <f>IFERROR(INDEX(OB!$J:$J,MATCH(LAYOUT!A44,OB!$A:$A,0)),"")</f>
        <v>1</v>
      </c>
      <c r="F44" s="14"/>
      <c r="G44" s="18">
        <v>28</v>
      </c>
      <c r="H44" s="19">
        <f>IFERROR(INDEX(OB!$B:$B,MATCH(LAYOUT!G44,OB!$A:$A,0)),"")</f>
        <v>0</v>
      </c>
      <c r="I44" s="20">
        <f>IFERROR(INDEX(OB!$G:$G,MATCH(LAYOUT!G44,OB!$A:$A,0)),"")</f>
        <v>0</v>
      </c>
      <c r="J44" s="20">
        <f>IFERROR(INDEX(OB!$H:$H,MATCH(LAYOUT!G44,OB!$A:$A,0)),"")</f>
        <v>0</v>
      </c>
      <c r="K44" s="20" t="str">
        <f>IFERROR(INDEX(OB!$J:$J,MATCH(LAYOUT!G44,OB!$A:$A,0)),"")</f>
        <v/>
      </c>
      <c r="L44" s="14"/>
    </row>
    <row r="45" spans="1:19" ht="25.8">
      <c r="A45" s="18"/>
      <c r="B45" s="19"/>
      <c r="C45" s="19"/>
      <c r="D45" s="19"/>
      <c r="E45" s="20"/>
      <c r="H45" s="14"/>
      <c r="I45" s="6"/>
      <c r="J45" s="14"/>
      <c r="K45" s="27"/>
      <c r="L45" s="14"/>
    </row>
    <row r="46" spans="1:19" ht="25.8">
      <c r="A46" s="18">
        <v>64</v>
      </c>
      <c r="B46" s="19" t="str">
        <f>IFERROR(INDEX(OB!$B:$B,MATCH(LAYOUT!A46,OB!$A:$A,0)),"")</f>
        <v>FOLDING + POLYBAG</v>
      </c>
      <c r="C46" s="20" t="str">
        <f>IFERROR(INDEX(OB!$G:$G,MATCH(LAYOUT!A46,OB!$A:$A,0)),"")</f>
        <v>TABLE</v>
      </c>
      <c r="D46" s="20">
        <f>IFERROR(INDEX(OB!$H:$H,MATCH(LAYOUT!A46,OB!$A:$A,0)),"")</f>
        <v>0</v>
      </c>
      <c r="E46" s="20">
        <f>IFERROR(INDEX(OB!$J:$J,MATCH(LAYOUT!A46,OB!$A:$A,0)),"")</f>
        <v>1</v>
      </c>
      <c r="F46" s="14"/>
      <c r="G46" s="18">
        <f>+G48+1</f>
        <v>27</v>
      </c>
      <c r="H46" s="19">
        <f>IFERROR(INDEX(OB!$B:$B,MATCH(LAYOUT!G46,OB!$A:$A,0)),"")</f>
        <v>0</v>
      </c>
      <c r="I46" s="20">
        <f>IFERROR(INDEX(OB!$G:$G,MATCH(LAYOUT!G46,OB!$A:$A,0)),"")</f>
        <v>0</v>
      </c>
      <c r="J46" s="20">
        <f>IFERROR(INDEX(OB!$H:$H,MATCH(LAYOUT!G46,OB!$A:$A,0)),"")</f>
        <v>0</v>
      </c>
      <c r="K46" s="20" t="str">
        <f>IFERROR(INDEX(OB!$J:$J,MATCH(LAYOUT!G46,OB!$A:$A,0)),"")</f>
        <v/>
      </c>
      <c r="L46" s="14"/>
    </row>
    <row r="47" spans="1:19" ht="25.8">
      <c r="A47" s="18"/>
      <c r="B47" s="19"/>
      <c r="C47" s="19"/>
      <c r="D47" s="19"/>
      <c r="E47" s="20"/>
      <c r="F47" s="6"/>
      <c r="H47" s="14"/>
      <c r="I47" s="6"/>
      <c r="J47" s="14"/>
      <c r="K47" s="27"/>
      <c r="L47" s="14"/>
    </row>
    <row r="48" spans="1:19" ht="25.8">
      <c r="A48" s="18">
        <v>65</v>
      </c>
      <c r="B48" s="19" t="str">
        <f>IFERROR(INDEX(OB!$B:$B,MATCH(LAYOUT!A48,OB!$A:$A,0)),"")</f>
        <v>SKU + CTN</v>
      </c>
      <c r="C48" s="20" t="str">
        <f>IFERROR(INDEX(OB!$G:$G,MATCH(LAYOUT!A48,OB!$A:$A,0)),"")</f>
        <v>TABLE</v>
      </c>
      <c r="D48" s="20">
        <f>IFERROR(INDEX(OB!$H:$H,MATCH(LAYOUT!A48,OB!$A:$A,0)),"")</f>
        <v>0</v>
      </c>
      <c r="E48" s="20">
        <f>IFERROR(INDEX(OB!$J:$J,MATCH(LAYOUT!A48,OB!$A:$A,0)),"")</f>
        <v>1</v>
      </c>
      <c r="F48" s="6"/>
      <c r="G48" s="18">
        <f>+G50+1</f>
        <v>26</v>
      </c>
      <c r="H48" s="19">
        <f>IFERROR(INDEX(OB!$B:$B,MATCH(LAYOUT!G48,OB!$A:$A,0)),"")</f>
        <v>0</v>
      </c>
      <c r="I48" s="20">
        <f>IFERROR(INDEX(OB!$G:$G,MATCH(LAYOUT!G48,OB!$A:$A,0)),"")</f>
        <v>0</v>
      </c>
      <c r="J48" s="20">
        <f>IFERROR(INDEX(OB!$H:$H,MATCH(LAYOUT!G48,OB!$A:$A,0)),"")</f>
        <v>0</v>
      </c>
      <c r="K48" s="20" t="str">
        <f>IFERROR(INDEX(OB!$J:$J,MATCH(LAYOUT!G48,OB!$A:$A,0)),"")</f>
        <v/>
      </c>
      <c r="L48" s="14"/>
    </row>
    <row r="49" spans="1:12" ht="25.8">
      <c r="A49" s="18"/>
      <c r="B49" s="19"/>
      <c r="C49" s="19"/>
      <c r="D49" s="19"/>
      <c r="E49" s="20"/>
      <c r="F49" s="6"/>
      <c r="G49" s="21"/>
      <c r="H49" s="14"/>
      <c r="I49" s="6"/>
      <c r="J49" s="14"/>
      <c r="K49" s="27"/>
      <c r="L49" s="14"/>
    </row>
    <row r="50" spans="1:12" ht="25.8">
      <c r="A50" s="18">
        <v>66</v>
      </c>
      <c r="B50" s="19" t="str">
        <f>IFERROR(INDEX(OB!$B:$B,MATCH(LAYOUT!A50,OB!$A:$A,0)),"")</f>
        <v/>
      </c>
      <c r="C50" s="20" t="str">
        <f>IFERROR(INDEX(OB!$G:$G,MATCH(LAYOUT!A50,OB!$A:$A,0)),"")</f>
        <v/>
      </c>
      <c r="D50" s="20" t="str">
        <f>IFERROR(INDEX(OB!$H:$H,MATCH(LAYOUT!A50,OB!$A:$A,0)),"")</f>
        <v/>
      </c>
      <c r="E50" s="20" t="str">
        <f>IFERROR(INDEX(OB!$J:$J,MATCH(LAYOUT!A50,OB!$A:$A,0)),"")</f>
        <v/>
      </c>
      <c r="F50" s="6"/>
      <c r="G50" s="18">
        <f>+G52+1</f>
        <v>25</v>
      </c>
      <c r="H50" s="19">
        <f>IFERROR(INDEX(OB!$B:$B,MATCH(LAYOUT!G50,OB!$A:$A,0)),"")</f>
        <v>0</v>
      </c>
      <c r="I50" s="20">
        <f>IFERROR(INDEX(OB!$G:$G,MATCH(LAYOUT!G50,OB!$A:$A,0)),"")</f>
        <v>0</v>
      </c>
      <c r="J50" s="20">
        <f>IFERROR(INDEX(OB!$H:$H,MATCH(LAYOUT!G50,OB!$A:$A,0)),"")</f>
        <v>0</v>
      </c>
      <c r="K50" s="20" t="str">
        <f>IFERROR(INDEX(OB!$J:$J,MATCH(LAYOUT!G50,OB!$A:$A,0)),"")</f>
        <v/>
      </c>
      <c r="L50" s="14"/>
    </row>
    <row r="51" spans="1:12" ht="25.8">
      <c r="A51" s="18"/>
      <c r="B51" s="19"/>
      <c r="C51" s="19"/>
      <c r="D51" s="19"/>
      <c r="E51" s="20"/>
      <c r="F51" s="6"/>
      <c r="G51" s="21"/>
      <c r="H51" s="14"/>
      <c r="I51" s="6"/>
      <c r="J51" s="14"/>
      <c r="K51" s="27"/>
      <c r="L51" s="14"/>
    </row>
    <row r="52" spans="1:12" ht="25.8">
      <c r="A52" s="18">
        <v>67</v>
      </c>
      <c r="B52" s="19" t="str">
        <f>IFERROR(INDEX(OB!$B:$B,MATCH(LAYOUT!A52,OB!$A:$A,0)),"")</f>
        <v/>
      </c>
      <c r="C52" s="20" t="str">
        <f>IFERROR(INDEX(OB!$G:$G,MATCH(LAYOUT!A52,OB!$A:$A,0)),"")</f>
        <v/>
      </c>
      <c r="D52" s="20" t="str">
        <f>IFERROR(INDEX(OB!$H:$H,MATCH(LAYOUT!A52,OB!$A:$A,0)),"")</f>
        <v/>
      </c>
      <c r="E52" s="20" t="str">
        <f>IFERROR(INDEX(OB!$J:$J,MATCH(LAYOUT!A52,OB!$A:$A,0)),"")</f>
        <v/>
      </c>
      <c r="F52" s="6"/>
      <c r="G52" s="18">
        <f>+G54+1</f>
        <v>24</v>
      </c>
      <c r="H52" s="19">
        <f>IFERROR(INDEX(OB!$B:$B,MATCH(LAYOUT!G52,OB!$A:$A,0)),"")</f>
        <v>0</v>
      </c>
      <c r="I52" s="20">
        <f>IFERROR(INDEX(OB!$G:$G,MATCH(LAYOUT!G52,OB!$A:$A,0)),"")</f>
        <v>0</v>
      </c>
      <c r="J52" s="20">
        <f>IFERROR(INDEX(OB!$H:$H,MATCH(LAYOUT!G52,OB!$A:$A,0)),"")</f>
        <v>0</v>
      </c>
      <c r="K52" s="20" t="str">
        <f>IFERROR(INDEX(OB!$J:$J,MATCH(LAYOUT!G52,OB!$A:$A,0)),"")</f>
        <v/>
      </c>
      <c r="L52" s="14"/>
    </row>
    <row r="53" spans="1:12" ht="25.8">
      <c r="A53" s="18"/>
      <c r="B53" s="19"/>
      <c r="C53" s="19"/>
      <c r="D53" s="19"/>
      <c r="E53" s="20"/>
      <c r="F53" s="6"/>
      <c r="G53" s="21"/>
      <c r="H53" s="14"/>
      <c r="I53" s="6"/>
      <c r="J53" s="6"/>
      <c r="K53" s="28"/>
      <c r="L53" s="14"/>
    </row>
    <row r="54" spans="1:12" ht="25.8">
      <c r="A54" s="18">
        <v>68</v>
      </c>
      <c r="B54" s="19" t="str">
        <f>IFERROR(INDEX(OB!$B:$B,MATCH(LAYOUT!A54,OB!$A:$A,0)),"")</f>
        <v/>
      </c>
      <c r="C54" s="20" t="str">
        <f>IFERROR(INDEX(OB!$G:$G,MATCH(LAYOUT!A54,OB!$A:$A,0)),"")</f>
        <v/>
      </c>
      <c r="D54" s="20" t="str">
        <f>IFERROR(INDEX(OB!$H:$H,MATCH(LAYOUT!A54,OB!$A:$A,0)),"")</f>
        <v/>
      </c>
      <c r="E54" s="20" t="str">
        <f>IFERROR(INDEX(OB!$J:$J,MATCH(LAYOUT!A54,OB!$A:$A,0)),"")</f>
        <v/>
      </c>
      <c r="F54" s="6"/>
      <c r="G54" s="18">
        <f>+G56+1</f>
        <v>23</v>
      </c>
      <c r="H54" s="19">
        <f>IFERROR(INDEX(OB!$B:$B,MATCH(LAYOUT!G54,OB!$A:$A,0)),"")</f>
        <v>0</v>
      </c>
      <c r="I54" s="20">
        <f>IFERROR(INDEX(OB!$G:$G,MATCH(LAYOUT!G54,OB!$A:$A,0)),"")</f>
        <v>0</v>
      </c>
      <c r="J54" s="20">
        <f>IFERROR(INDEX(OB!$H:$H,MATCH(LAYOUT!G54,OB!$A:$A,0)),"")</f>
        <v>0</v>
      </c>
      <c r="K54" s="20" t="str">
        <f>IFERROR(INDEX(OB!$J:$J,MATCH(LAYOUT!G54,OB!$A:$A,0)),"")</f>
        <v/>
      </c>
      <c r="L54" s="14"/>
    </row>
    <row r="55" spans="1:12" ht="25.8">
      <c r="A55" s="18"/>
      <c r="B55" s="19"/>
      <c r="C55" s="19"/>
      <c r="D55" s="19"/>
      <c r="E55" s="20"/>
      <c r="F55" s="6"/>
      <c r="G55" s="21"/>
      <c r="H55" s="14"/>
      <c r="I55" s="6"/>
      <c r="J55" s="6"/>
      <c r="K55" s="29"/>
      <c r="L55" s="14"/>
    </row>
    <row r="56" spans="1:12" ht="25.8">
      <c r="A56" s="18">
        <v>69</v>
      </c>
      <c r="B56" s="19" t="str">
        <f>IFERROR(INDEX(OB!$B:$B,MATCH(LAYOUT!A56,OB!$A:$A,0)),"")</f>
        <v/>
      </c>
      <c r="C56" s="20" t="str">
        <f>IFERROR(INDEX(OB!$G:$G,MATCH(LAYOUT!A56,OB!$A:$A,0)),"")</f>
        <v/>
      </c>
      <c r="D56" s="20" t="str">
        <f>IFERROR(INDEX(OB!$H:$H,MATCH(LAYOUT!A56,OB!$A:$A,0)),"")</f>
        <v/>
      </c>
      <c r="E56" s="20" t="str">
        <f>IFERROR(INDEX(OB!$J:$J,MATCH(LAYOUT!A56,OB!$A:$A,0)),"")</f>
        <v/>
      </c>
      <c r="F56" s="6"/>
      <c r="G56" s="18">
        <f>+G58+1</f>
        <v>22</v>
      </c>
      <c r="H56" s="19">
        <f>IFERROR(INDEX(OB!$B:$B,MATCH(LAYOUT!G56,OB!$A:$A,0)),"")</f>
        <v>0</v>
      </c>
      <c r="I56" s="20">
        <f>IFERROR(INDEX(OB!$G:$G,MATCH(LAYOUT!G56,OB!$A:$A,0)),"")</f>
        <v>0</v>
      </c>
      <c r="J56" s="20">
        <f>IFERROR(INDEX(OB!$H:$H,MATCH(LAYOUT!G56,OB!$A:$A,0)),"")</f>
        <v>0</v>
      </c>
      <c r="K56" s="20" t="str">
        <f>IFERROR(INDEX(OB!$J:$J,MATCH(LAYOUT!G56,OB!$A:$A,0)),"")</f>
        <v/>
      </c>
      <c r="L56" s="30"/>
    </row>
    <row r="57" spans="1:12" ht="25.8">
      <c r="A57" s="18"/>
      <c r="B57" s="19"/>
      <c r="C57" s="19"/>
      <c r="D57" s="19"/>
      <c r="E57" s="20"/>
      <c r="F57" s="6"/>
      <c r="G57" s="21"/>
      <c r="H57" s="14"/>
      <c r="I57" s="6"/>
      <c r="J57" s="31"/>
      <c r="K57" s="29"/>
      <c r="L57" s="30"/>
    </row>
    <row r="58" spans="1:12" ht="25.8">
      <c r="A58" s="18">
        <v>70</v>
      </c>
      <c r="B58" s="19" t="str">
        <f>IFERROR(INDEX(OB!$B:$B,MATCH(LAYOUT!A58,OB!$A:$A,0)),"")</f>
        <v/>
      </c>
      <c r="C58" s="20" t="str">
        <f>IFERROR(INDEX(OB!$G:$G,MATCH(LAYOUT!A58,OB!$A:$A,0)),"")</f>
        <v/>
      </c>
      <c r="D58" s="20" t="str">
        <f>IFERROR(INDEX(OB!$H:$H,MATCH(LAYOUT!A58,OB!$A:$A,0)),"")</f>
        <v/>
      </c>
      <c r="E58" s="20" t="str">
        <f>IFERROR(INDEX(OB!$J:$J,MATCH(LAYOUT!A58,OB!$A:$A,0)),"")</f>
        <v/>
      </c>
      <c r="F58" s="6"/>
      <c r="G58" s="18">
        <f>+G60+1</f>
        <v>21</v>
      </c>
      <c r="H58" s="19" t="str">
        <f>IFERROR(INDEX(OB!$B:$B,MATCH(LAYOUT!G58,OB!$A:$A,0)),"")</f>
        <v>JOIN FRONT RISE</v>
      </c>
      <c r="I58" s="20" t="str">
        <f>IFERROR(INDEX(OB!$G:$G,MATCH(LAYOUT!G58,OB!$A:$A,0)),"")</f>
        <v>OL4T</v>
      </c>
      <c r="J58" s="20">
        <f>IFERROR(INDEX(OB!$H:$H,MATCH(LAYOUT!G58,OB!$A:$A,0)),"")</f>
        <v>0</v>
      </c>
      <c r="K58" s="20">
        <f>IFERROR(INDEX(OB!$J:$J,MATCH(LAYOUT!G58,OB!$A:$A,0)),"")</f>
        <v>1</v>
      </c>
      <c r="L58" s="30"/>
    </row>
    <row r="59" spans="1:12" ht="25.8">
      <c r="A59" s="18"/>
      <c r="B59" s="19"/>
      <c r="C59" s="19"/>
      <c r="D59" s="19"/>
      <c r="E59" s="20"/>
      <c r="F59" s="14"/>
      <c r="G59" s="21"/>
      <c r="H59" s="14"/>
      <c r="I59" s="6"/>
      <c r="J59" s="31"/>
      <c r="K59" s="28"/>
      <c r="L59" s="14"/>
    </row>
    <row r="60" spans="1:12" ht="25.8">
      <c r="A60" s="18">
        <v>71</v>
      </c>
      <c r="B60" s="19" t="str">
        <f>IFERROR(INDEX(OB!$B:$B,MATCH(LAYOUT!A60,OB!$A:$A,0)),"")</f>
        <v/>
      </c>
      <c r="C60" s="20" t="str">
        <f>IFERROR(INDEX(OB!$G:$G,MATCH(LAYOUT!A60,OB!$A:$A,0)),"")</f>
        <v/>
      </c>
      <c r="D60" s="20" t="str">
        <f>IFERROR(INDEX(OB!$H:$H,MATCH(LAYOUT!A60,OB!$A:$A,0)),"")</f>
        <v/>
      </c>
      <c r="E60" s="20" t="str">
        <f>IFERROR(INDEX(OB!$J:$J,MATCH(LAYOUT!A60,OB!$A:$A,0)),"")</f>
        <v/>
      </c>
      <c r="F60" s="14"/>
      <c r="G60" s="18">
        <f>+G62+1</f>
        <v>20</v>
      </c>
      <c r="H60" s="19" t="str">
        <f>IFERROR(INDEX(OB!$B:$B,MATCH(LAYOUT!G60,OB!$A:$A,0)),"")</f>
        <v>BARTACK POCKET*6</v>
      </c>
      <c r="I60" s="20" t="str">
        <f>IFERROR(INDEX(OB!$G:$G,MATCH(LAYOUT!G60,OB!$A:$A,0)),"")</f>
        <v>BRTK</v>
      </c>
      <c r="J60" s="20">
        <f>IFERROR(INDEX(OB!$H:$H,MATCH(LAYOUT!G60,OB!$A:$A,0)),"")</f>
        <v>0</v>
      </c>
      <c r="K60" s="20">
        <f>IFERROR(INDEX(OB!$J:$J,MATCH(LAYOUT!G60,OB!$A:$A,0)),"")</f>
        <v>1</v>
      </c>
      <c r="L60" s="14"/>
    </row>
    <row r="61" spans="1:12" ht="25.8">
      <c r="A61" s="18"/>
      <c r="B61" s="19"/>
      <c r="C61" s="19"/>
      <c r="D61" s="19"/>
      <c r="E61" s="20"/>
      <c r="F61" s="14"/>
      <c r="G61" s="21"/>
      <c r="H61" s="2"/>
      <c r="I61" s="6"/>
      <c r="J61" s="6"/>
      <c r="K61" s="29"/>
      <c r="L61" s="14"/>
    </row>
    <row r="62" spans="1:12" ht="25.8">
      <c r="A62" s="18">
        <v>72</v>
      </c>
      <c r="B62" s="19" t="str">
        <f>IFERROR(INDEX(OB!$B:$B,MATCH(LAYOUT!A62,OB!$A:$A,0)),"")</f>
        <v/>
      </c>
      <c r="C62" s="20" t="str">
        <f>IFERROR(INDEX(OB!$G:$G,MATCH(LAYOUT!A62,OB!$A:$A,0)),"")</f>
        <v/>
      </c>
      <c r="D62" s="20" t="str">
        <f>IFERROR(INDEX(OB!$H:$H,MATCH(LAYOUT!A62,OB!$A:$A,0)),"")</f>
        <v/>
      </c>
      <c r="E62" s="20" t="str">
        <f>IFERROR(INDEX(OB!$J:$J,MATCH(LAYOUT!A62,OB!$A:$A,0)),"")</f>
        <v/>
      </c>
      <c r="F62" s="14"/>
      <c r="G62" s="18">
        <f>+G64+1</f>
        <v>19</v>
      </c>
      <c r="H62" s="19" t="str">
        <f>IFERROR(INDEX(OB!$B:$B,MATCH(LAYOUT!G62,OB!$A:$A,0)),"")</f>
        <v>POCKET BAG SIDE WAIST TACK</v>
      </c>
      <c r="I62" s="20" t="str">
        <f>IFERROR(INDEX(OB!$G:$G,MATCH(LAYOUT!G62,OB!$A:$A,0)),"")</f>
        <v>SNLS</v>
      </c>
      <c r="J62" s="20">
        <f>IFERROR(INDEX(OB!$H:$H,MATCH(LAYOUT!G62,OB!$A:$A,0)),"")</f>
        <v>0</v>
      </c>
      <c r="K62" s="20">
        <f>IFERROR(INDEX(OB!$J:$J,MATCH(LAYOUT!G62,OB!$A:$A,0)),"")</f>
        <v>1</v>
      </c>
      <c r="L62" s="14"/>
    </row>
    <row r="63" spans="1:12" ht="25.8">
      <c r="A63" s="18"/>
      <c r="B63" s="19"/>
      <c r="C63" s="19"/>
      <c r="D63" s="19"/>
      <c r="E63" s="20"/>
      <c r="F63" s="6"/>
      <c r="G63" s="21"/>
      <c r="H63" s="14"/>
      <c r="I63" s="6"/>
      <c r="J63" s="31"/>
      <c r="K63" s="28"/>
      <c r="L63" s="14"/>
    </row>
    <row r="64" spans="1:12" ht="25.8">
      <c r="A64" s="18">
        <v>73</v>
      </c>
      <c r="B64" s="19" t="str">
        <f>IFERROR(INDEX(OB!$B:$B,MATCH(LAYOUT!A64,OB!$A:$A,0)),"")</f>
        <v/>
      </c>
      <c r="C64" s="20" t="str">
        <f>IFERROR(INDEX(OB!$G:$G,MATCH(LAYOUT!A64,OB!$A:$A,0)),"")</f>
        <v/>
      </c>
      <c r="D64" s="20" t="str">
        <f>IFERROR(INDEX(OB!$H:$H,MATCH(LAYOUT!A64,OB!$A:$A,0)),"")</f>
        <v/>
      </c>
      <c r="E64" s="20" t="str">
        <f>IFERROR(INDEX(OB!$J:$J,MATCH(LAYOUT!A64,OB!$A:$A,0)),"")</f>
        <v/>
      </c>
      <c r="F64" s="6"/>
      <c r="G64" s="18">
        <f>+G66+1</f>
        <v>18</v>
      </c>
      <c r="H64" s="19" t="str">
        <f>IFERROR(INDEX(OB!$B:$B,MATCH(LAYOUT!G64,OB!$A:$A,0)),"")</f>
        <v>CLOSE POCKET BAG</v>
      </c>
      <c r="I64" s="20" t="str">
        <f>IFERROR(INDEX(OB!$G:$G,MATCH(LAYOUT!G64,OB!$A:$A,0)),"")</f>
        <v>OL4T</v>
      </c>
      <c r="J64" s="20">
        <f>IFERROR(INDEX(OB!$H:$H,MATCH(LAYOUT!G64,OB!$A:$A,0)),"")</f>
        <v>0</v>
      </c>
      <c r="K64" s="20">
        <f>IFERROR(INDEX(OB!$J:$J,MATCH(LAYOUT!G64,OB!$A:$A,0)),"")</f>
        <v>1</v>
      </c>
      <c r="L64" s="14"/>
    </row>
    <row r="65" spans="1:12" ht="25.8">
      <c r="A65" s="18"/>
      <c r="B65" s="19"/>
      <c r="C65" s="19"/>
      <c r="D65" s="19"/>
      <c r="E65" s="20"/>
      <c r="F65" s="6"/>
      <c r="G65" s="21"/>
      <c r="H65" s="14"/>
      <c r="I65" s="6"/>
      <c r="J65" s="31"/>
      <c r="K65" s="29"/>
      <c r="L65" s="14"/>
    </row>
    <row r="66" spans="1:12" ht="25.8">
      <c r="A66" s="18">
        <v>74</v>
      </c>
      <c r="B66" s="19" t="str">
        <f>IFERROR(INDEX(OB!$B:$B,MATCH(LAYOUT!A66,OB!$A:$A,0)),"")</f>
        <v/>
      </c>
      <c r="C66" s="20" t="str">
        <f>IFERROR(INDEX(OB!$G:$G,MATCH(LAYOUT!A66,OB!$A:$A,0)),"")</f>
        <v/>
      </c>
      <c r="D66" s="20" t="str">
        <f>IFERROR(INDEX(OB!$H:$H,MATCH(LAYOUT!A66,OB!$A:$A,0)),"")</f>
        <v/>
      </c>
      <c r="E66" s="20" t="str">
        <f>IFERROR(INDEX(OB!$J:$J,MATCH(LAYOUT!A66,OB!$A:$A,0)),"")</f>
        <v/>
      </c>
      <c r="F66" s="6"/>
      <c r="G66" s="18">
        <f>+G68+1</f>
        <v>17</v>
      </c>
      <c r="H66" s="19" t="str">
        <f>IFERROR(INDEX(OB!$B:$B,MATCH(LAYOUT!G66,OB!$A:$A,0)),"")</f>
        <v>TACK INNER POCKET BAG</v>
      </c>
      <c r="I66" s="20" t="str">
        <f>IFERROR(INDEX(OB!$G:$G,MATCH(LAYOUT!G66,OB!$A:$A,0)),"")</f>
        <v>SNLS</v>
      </c>
      <c r="J66" s="20">
        <f>IFERROR(INDEX(OB!$H:$H,MATCH(LAYOUT!G66,OB!$A:$A,0)),"")</f>
        <v>0</v>
      </c>
      <c r="K66" s="20">
        <f>IFERROR(INDEX(OB!$J:$J,MATCH(LAYOUT!G66,OB!$A:$A,0)),"")</f>
        <v>1</v>
      </c>
      <c r="L66" s="14"/>
    </row>
    <row r="67" spans="1:12" ht="25.8">
      <c r="A67" s="18"/>
      <c r="B67" s="19"/>
      <c r="C67" s="19"/>
      <c r="D67" s="19"/>
      <c r="E67" s="20"/>
      <c r="F67" s="6"/>
      <c r="G67" s="21"/>
      <c r="J67" s="2"/>
      <c r="K67" s="28"/>
      <c r="L67" s="14"/>
    </row>
    <row r="68" spans="1:12" ht="25.8">
      <c r="A68" s="18">
        <v>75</v>
      </c>
      <c r="B68" s="19" t="str">
        <f>IFERROR(INDEX(OB!$B:$B,MATCH(LAYOUT!A68,OB!$A:$A,0)),"")</f>
        <v/>
      </c>
      <c r="C68" s="20" t="str">
        <f>IFERROR(INDEX(OB!$G:$G,MATCH(LAYOUT!A68,OB!$A:$A,0)),"")</f>
        <v/>
      </c>
      <c r="D68" s="20" t="str">
        <f>IFERROR(INDEX(OB!$H:$H,MATCH(LAYOUT!A68,OB!$A:$A,0)),"")</f>
        <v/>
      </c>
      <c r="E68" s="20" t="str">
        <f>IFERROR(INDEX(OB!$J:$J,MATCH(LAYOUT!A68,OB!$A:$A,0)),"")</f>
        <v/>
      </c>
      <c r="F68" s="6"/>
      <c r="G68" s="18">
        <f>+G70+1</f>
        <v>16</v>
      </c>
      <c r="H68" s="19" t="str">
        <f>IFERROR(INDEX(OB!$B:$B,MATCH(LAYOUT!G68,OB!$A:$A,0)),"")</f>
        <v>SHADOW STITCH POCKET MOUTH &amp; CUT NOTCH</v>
      </c>
      <c r="I68" s="20" t="str">
        <f>IFERROR(INDEX(OB!$G:$G,MATCH(LAYOUT!G68,OB!$A:$A,0)),"")</f>
        <v>SNLS</v>
      </c>
      <c r="J68" s="20">
        <f>IFERROR(INDEX(OB!$H:$H,MATCH(LAYOUT!G68,OB!$A:$A,0)),"")</f>
        <v>0</v>
      </c>
      <c r="K68" s="20">
        <f>IFERROR(INDEX(OB!$J:$J,MATCH(LAYOUT!G68,OB!$A:$A,0)),"")</f>
        <v>1</v>
      </c>
      <c r="L68" s="14"/>
    </row>
    <row r="69" spans="1:12" ht="25.8">
      <c r="A69" s="18"/>
      <c r="B69" s="19"/>
      <c r="C69" s="19"/>
      <c r="D69" s="19"/>
      <c r="E69" s="20"/>
      <c r="F69" s="6"/>
      <c r="G69" s="21"/>
      <c r="K69" s="32"/>
    </row>
    <row r="70" spans="1:12" ht="25.8">
      <c r="A70" s="18">
        <v>76</v>
      </c>
      <c r="B70" s="19" t="str">
        <f>IFERROR(INDEX(OB!$B:$B,MATCH(LAYOUT!A70,OB!$A:$A,0)),"")</f>
        <v/>
      </c>
      <c r="C70" s="20" t="str">
        <f>IFERROR(INDEX(OB!$G:$G,MATCH(LAYOUT!A70,OB!$A:$A,0)),"")</f>
        <v/>
      </c>
      <c r="D70" s="20" t="str">
        <f>IFERROR(INDEX(OB!$H:$H,MATCH(LAYOUT!A70,OB!$A:$A,0)),"")</f>
        <v/>
      </c>
      <c r="E70" s="20" t="str">
        <f>IFERROR(INDEX(OB!$J:$J,MATCH(LAYOUT!A70,OB!$A:$A,0)),"")</f>
        <v/>
      </c>
      <c r="F70" s="6"/>
      <c r="G70" s="18">
        <f>+G72+1</f>
        <v>15</v>
      </c>
      <c r="H70" s="19" t="str">
        <f>IFERROR(INDEX(OB!$B:$B,MATCH(LAYOUT!G70,OB!$A:$A,0)),"")</f>
        <v>ATTACH POCKET BAG TO FRONT</v>
      </c>
      <c r="I70" s="20" t="str">
        <f>IFERROR(INDEX(OB!$G:$G,MATCH(LAYOUT!G70,OB!$A:$A,0)),"")</f>
        <v>SNLS</v>
      </c>
      <c r="J70" s="20">
        <f>IFERROR(INDEX(OB!$H:$H,MATCH(LAYOUT!G70,OB!$A:$A,0)),"")</f>
        <v>0</v>
      </c>
      <c r="K70" s="20">
        <f>IFERROR(INDEX(OB!$J:$J,MATCH(LAYOUT!G70,OB!$A:$A,0)),"")</f>
        <v>1</v>
      </c>
    </row>
    <row r="71" spans="1:12" ht="25.8">
      <c r="A71" s="18"/>
      <c r="B71" s="19"/>
      <c r="C71" s="19"/>
      <c r="D71" s="19"/>
      <c r="E71" s="20"/>
      <c r="F71" s="6"/>
      <c r="G71" s="21"/>
      <c r="K71" s="32"/>
    </row>
    <row r="72" spans="1:12" ht="25.8">
      <c r="A72" s="18">
        <v>77</v>
      </c>
      <c r="B72" s="19" t="str">
        <f>IFERROR(INDEX(OB!$B:$B,MATCH(LAYOUT!A72,OB!$A:$A,0)),"")</f>
        <v/>
      </c>
      <c r="C72" s="20" t="str">
        <f>IFERROR(INDEX(OB!$G:$G,MATCH(LAYOUT!A72,OB!$A:$A,0)),"")</f>
        <v/>
      </c>
      <c r="D72" s="20" t="str">
        <f>IFERROR(INDEX(OB!$H:$H,MATCH(LAYOUT!A72,OB!$A:$A,0)),"")</f>
        <v/>
      </c>
      <c r="E72" s="20" t="str">
        <f>IFERROR(INDEX(OB!$J:$J,MATCH(LAYOUT!A72,OB!$A:$A,0)),"")</f>
        <v/>
      </c>
      <c r="F72" s="6"/>
      <c r="G72" s="18">
        <f>+G74+1</f>
        <v>14</v>
      </c>
      <c r="H72" s="19" t="str">
        <f>IFERROR(INDEX(OB!$B:$B,MATCH(LAYOUT!G72,OB!$A:$A,0)),"")</f>
        <v>ATTACH FACING TO POCKET BAG*2</v>
      </c>
      <c r="I72" s="20" t="str">
        <f>IFERROR(INDEX(OB!$G:$G,MATCH(LAYOUT!G72,OB!$A:$A,0)),"")</f>
        <v>SNLS</v>
      </c>
      <c r="J72" s="20">
        <f>IFERROR(INDEX(OB!$H:$H,MATCH(LAYOUT!G72,OB!$A:$A,0)),"")</f>
        <v>0</v>
      </c>
      <c r="K72" s="20">
        <f>IFERROR(INDEX(OB!$J:$J,MATCH(LAYOUT!G72,OB!$A:$A,0)),"")</f>
        <v>1</v>
      </c>
    </row>
    <row r="73" spans="1:12" ht="25.8">
      <c r="A73" s="18"/>
      <c r="B73" s="19"/>
      <c r="C73" s="19"/>
      <c r="D73" s="19"/>
      <c r="E73" s="20"/>
      <c r="F73" s="6"/>
      <c r="G73" s="21"/>
      <c r="K73" s="32"/>
    </row>
    <row r="74" spans="1:12" ht="25.8">
      <c r="A74" s="18">
        <v>78</v>
      </c>
      <c r="B74" s="19" t="str">
        <f>IFERROR(INDEX(OB!$B:$B,MATCH(LAYOUT!A74,OB!$A:$A,0)),"")</f>
        <v/>
      </c>
      <c r="C74" s="20" t="str">
        <f>IFERROR(INDEX(OB!$G:$G,MATCH(LAYOUT!A74,OB!$A:$A,0)),"")</f>
        <v/>
      </c>
      <c r="D74" s="20" t="str">
        <f>IFERROR(INDEX(OB!$H:$H,MATCH(LAYOUT!A74,OB!$A:$A,0)),"")</f>
        <v/>
      </c>
      <c r="E74" s="20" t="str">
        <f>IFERROR(INDEX(OB!$J:$J,MATCH(LAYOUT!A74,OB!$A:$A,0)),"")</f>
        <v/>
      </c>
      <c r="F74" s="6"/>
      <c r="G74" s="18">
        <f>+G76+1</f>
        <v>13</v>
      </c>
      <c r="H74" s="19" t="str">
        <f>IFERROR(INDEX(OB!$B:$B,MATCH(LAYOUT!G74,OB!$A:$A,0)),"")</f>
        <v>FUSE &amp; CREASE POCKET MOUTH</v>
      </c>
      <c r="I74" s="20" t="str">
        <f>IFERROR(INDEX(OB!$G:$G,MATCH(LAYOUT!G74,OB!$A:$A,0)),"")</f>
        <v>IRON TABLE</v>
      </c>
      <c r="J74" s="20">
        <f>IFERROR(INDEX(OB!$H:$H,MATCH(LAYOUT!G74,OB!$A:$A,0)),"")</f>
        <v>0</v>
      </c>
      <c r="K74" s="20">
        <f>IFERROR(INDEX(OB!$J:$J,MATCH(LAYOUT!G74,OB!$A:$A,0)),"")</f>
        <v>1</v>
      </c>
    </row>
    <row r="75" spans="1:12" ht="25.8">
      <c r="A75" s="18"/>
      <c r="B75" s="19"/>
      <c r="C75" s="19"/>
      <c r="D75" s="19"/>
      <c r="E75" s="20"/>
      <c r="G75" s="21"/>
      <c r="K75" s="32"/>
    </row>
    <row r="76" spans="1:12" ht="25.8">
      <c r="A76" s="18">
        <v>79</v>
      </c>
      <c r="B76" s="19" t="str">
        <f>IFERROR(INDEX(OB!$B:$B,MATCH(LAYOUT!A76,OB!$A:$A,0)),"")</f>
        <v/>
      </c>
      <c r="C76" s="20" t="str">
        <f>IFERROR(INDEX(OB!$G:$G,MATCH(LAYOUT!A76,OB!$A:$A,0)),"")</f>
        <v/>
      </c>
      <c r="D76" s="20" t="str">
        <f>IFERROR(INDEX(OB!$H:$H,MATCH(LAYOUT!A76,OB!$A:$A,0)),"")</f>
        <v/>
      </c>
      <c r="E76" s="20" t="str">
        <f>IFERROR(INDEX(OB!$J:$J,MATCH(LAYOUT!A76,OB!$A:$A,0)),"")</f>
        <v/>
      </c>
      <c r="G76" s="18">
        <f>+G78+1</f>
        <v>12</v>
      </c>
      <c r="H76" s="19">
        <f>IFERROR(INDEX(OB!$B:$B,MATCH(LAYOUT!G76,OB!$A:$A,0)),"")</f>
        <v>0</v>
      </c>
      <c r="I76" s="20">
        <f>IFERROR(INDEX(OB!$G:$G,MATCH(LAYOUT!G76,OB!$A:$A,0)),"")</f>
        <v>0</v>
      </c>
      <c r="J76" s="20">
        <f>IFERROR(INDEX(OB!$H:$H,MATCH(LAYOUT!G76,OB!$A:$A,0)),"")</f>
        <v>0</v>
      </c>
      <c r="K76" s="20" t="str">
        <f>IFERROR(INDEX(OB!$J:$J,MATCH(LAYOUT!G76,OB!$A:$A,0)),"")</f>
        <v/>
      </c>
    </row>
    <row r="77" spans="1:12" ht="25.8">
      <c r="A77" s="18"/>
      <c r="B77" s="19"/>
      <c r="C77" s="19"/>
      <c r="D77" s="19"/>
      <c r="E77" s="20"/>
      <c r="G77" s="21"/>
      <c r="K77" s="32"/>
    </row>
    <row r="78" spans="1:12" ht="25.8">
      <c r="A78" s="18">
        <v>80</v>
      </c>
      <c r="B78" s="19" t="str">
        <f>IFERROR(INDEX(OB!$B:$B,MATCH(LAYOUT!A78,OB!$A:$A,0)),"")</f>
        <v/>
      </c>
      <c r="C78" s="20" t="str">
        <f>IFERROR(INDEX(OB!$G:$G,MATCH(LAYOUT!A78,OB!$A:$A,0)),"")</f>
        <v/>
      </c>
      <c r="D78" s="20" t="str">
        <f>IFERROR(INDEX(OB!$H:$H,MATCH(LAYOUT!A78,OB!$A:$A,0)),"")</f>
        <v/>
      </c>
      <c r="E78" s="20" t="str">
        <f>IFERROR(INDEX(OB!$J:$J,MATCH(LAYOUT!A78,OB!$A:$A,0)),"")</f>
        <v/>
      </c>
      <c r="G78" s="18">
        <f>+G80+1</f>
        <v>11</v>
      </c>
      <c r="H78" s="19">
        <f>IFERROR(INDEX(OB!$B:$B,MATCH(LAYOUT!G78,OB!$A:$A,0)),"")</f>
        <v>0</v>
      </c>
      <c r="I78" s="20">
        <f>IFERROR(INDEX(OB!$G:$G,MATCH(LAYOUT!G78,OB!$A:$A,0)),"")</f>
        <v>0</v>
      </c>
      <c r="J78" s="20">
        <f>IFERROR(INDEX(OB!$H:$H,MATCH(LAYOUT!G78,OB!$A:$A,0)),"")</f>
        <v>0</v>
      </c>
      <c r="K78" s="20" t="str">
        <f>IFERROR(INDEX(OB!$J:$J,MATCH(LAYOUT!G78,OB!$A:$A,0)),"")</f>
        <v/>
      </c>
    </row>
    <row r="79" spans="1:12" ht="25.8">
      <c r="A79" s="18"/>
      <c r="B79" s="19"/>
      <c r="C79" s="19"/>
      <c r="D79" s="19"/>
      <c r="E79" s="20"/>
      <c r="G79" s="21"/>
      <c r="K79" s="32"/>
    </row>
    <row r="80" spans="1:12" ht="25.8">
      <c r="A80" s="18">
        <v>81</v>
      </c>
      <c r="B80" s="19" t="str">
        <f>IFERROR(INDEX(OB!$B:$B,MATCH(LAYOUT!A80,OB!$A:$A,0)),"")</f>
        <v/>
      </c>
      <c r="C80" s="20" t="str">
        <f>IFERROR(INDEX(OB!$G:$G,MATCH(LAYOUT!A80,OB!$A:$A,0)),"")</f>
        <v/>
      </c>
      <c r="D80" s="20" t="str">
        <f>IFERROR(INDEX(OB!$H:$H,MATCH(LAYOUT!A80,OB!$A:$A,0)),"")</f>
        <v/>
      </c>
      <c r="E80" s="20" t="str">
        <f>IFERROR(INDEX(OB!$J:$J,MATCH(LAYOUT!A80,OB!$A:$A,0)),"")</f>
        <v/>
      </c>
      <c r="G80" s="18">
        <f>+G82+1</f>
        <v>10</v>
      </c>
      <c r="H80" s="19">
        <f>IFERROR(INDEX(OB!$B:$B,MATCH(LAYOUT!G80,OB!$A:$A,0)),"")</f>
        <v>0</v>
      </c>
      <c r="I80" s="20">
        <f>IFERROR(INDEX(OB!$G:$G,MATCH(LAYOUT!G80,OB!$A:$A,0)),"")</f>
        <v>0</v>
      </c>
      <c r="J80" s="20">
        <f>IFERROR(INDEX(OB!$H:$H,MATCH(LAYOUT!G80,OB!$A:$A,0)),"")</f>
        <v>0</v>
      </c>
      <c r="K80" s="20" t="str">
        <f>IFERROR(INDEX(OB!$J:$J,MATCH(LAYOUT!G80,OB!$A:$A,0)),"")</f>
        <v/>
      </c>
    </row>
    <row r="81" spans="1:11" ht="25.8">
      <c r="A81" s="18"/>
      <c r="B81" s="19"/>
      <c r="C81" s="19"/>
      <c r="D81" s="19"/>
      <c r="E81" s="20"/>
      <c r="G81" s="21"/>
      <c r="K81" s="32"/>
    </row>
    <row r="82" spans="1:11" ht="25.8">
      <c r="A82" s="18">
        <v>82</v>
      </c>
      <c r="B82" s="19" t="str">
        <f>IFERROR(INDEX(OB!$B:$B,MATCH(LAYOUT!A82,OB!$A:$A,0)),"")</f>
        <v/>
      </c>
      <c r="C82" s="20" t="str">
        <f>IFERROR(INDEX(OB!$G:$G,MATCH(LAYOUT!A82,OB!$A:$A,0)),"")</f>
        <v/>
      </c>
      <c r="D82" s="20" t="str">
        <f>IFERROR(INDEX(OB!$H:$H,MATCH(LAYOUT!A82,OB!$A:$A,0)),"")</f>
        <v/>
      </c>
      <c r="E82" s="20" t="str">
        <f>IFERROR(INDEX(OB!$J:$J,MATCH(LAYOUT!A82,OB!$A:$A,0)),"")</f>
        <v/>
      </c>
      <c r="G82" s="18">
        <f>+G84+1</f>
        <v>9</v>
      </c>
      <c r="H82" s="19">
        <f>IFERROR(INDEX(OB!$B:$B,MATCH(LAYOUT!G82,OB!$A:$A,0)),"")</f>
        <v>0</v>
      </c>
      <c r="I82" s="20">
        <f>IFERROR(INDEX(OB!$G:$G,MATCH(LAYOUT!G82,OB!$A:$A,0)),"")</f>
        <v>0</v>
      </c>
      <c r="J82" s="20">
        <f>IFERROR(INDEX(OB!$H:$H,MATCH(LAYOUT!G82,OB!$A:$A,0)),"")</f>
        <v>0</v>
      </c>
      <c r="K82" s="20" t="str">
        <f>IFERROR(INDEX(OB!$J:$J,MATCH(LAYOUT!G82,OB!$A:$A,0)),"")</f>
        <v/>
      </c>
    </row>
    <row r="83" spans="1:11" ht="25.8">
      <c r="A83" s="18"/>
      <c r="B83" s="19"/>
      <c r="C83" s="19"/>
      <c r="D83" s="19"/>
      <c r="E83" s="20"/>
      <c r="G83" s="21"/>
      <c r="K83" s="32"/>
    </row>
    <row r="84" spans="1:11" ht="25.8">
      <c r="A84" s="18">
        <v>83</v>
      </c>
      <c r="B84" s="19" t="str">
        <f>IFERROR(INDEX(OB!$B:$B,MATCH(LAYOUT!A84,OB!$A:$A,0)),"")</f>
        <v/>
      </c>
      <c r="C84" s="20" t="str">
        <f>IFERROR(INDEX(OB!$G:$G,MATCH(LAYOUT!A84,OB!$A:$A,0)),"")</f>
        <v/>
      </c>
      <c r="D84" s="20" t="str">
        <f>IFERROR(INDEX(OB!$H:$H,MATCH(LAYOUT!A84,OB!$A:$A,0)),"")</f>
        <v/>
      </c>
      <c r="E84" s="20" t="str">
        <f>IFERROR(INDEX(OB!$J:$J,MATCH(LAYOUT!A84,OB!$A:$A,0)),"")</f>
        <v/>
      </c>
      <c r="G84" s="18">
        <f>+G86+1</f>
        <v>8</v>
      </c>
      <c r="H84" s="19">
        <f>IFERROR(INDEX(OB!$B:$B,MATCH(LAYOUT!G84,OB!$A:$A,0)),"")</f>
        <v>0</v>
      </c>
      <c r="I84" s="20">
        <f>IFERROR(INDEX(OB!$G:$G,MATCH(LAYOUT!G84,OB!$A:$A,0)),"")</f>
        <v>0</v>
      </c>
      <c r="J84" s="20">
        <f>IFERROR(INDEX(OB!$H:$H,MATCH(LAYOUT!G84,OB!$A:$A,0)),"")</f>
        <v>0</v>
      </c>
      <c r="K84" s="20" t="str">
        <f>IFERROR(INDEX(OB!$J:$J,MATCH(LAYOUT!G84,OB!$A:$A,0)),"")</f>
        <v/>
      </c>
    </row>
    <row r="85" spans="1:11" ht="25.8">
      <c r="A85" s="18"/>
      <c r="B85" s="19"/>
      <c r="C85" s="19"/>
      <c r="D85" s="19"/>
      <c r="E85" s="20"/>
      <c r="G85" s="21"/>
      <c r="K85" s="32"/>
    </row>
    <row r="86" spans="1:11" ht="25.8">
      <c r="A86" s="18">
        <v>84</v>
      </c>
      <c r="B86" s="19" t="str">
        <f>IFERROR(INDEX(OB!$B:$B,MATCH(LAYOUT!A86,OB!$A:$A,0)),"")</f>
        <v/>
      </c>
      <c r="C86" s="20" t="str">
        <f>IFERROR(INDEX(OB!$G:$G,MATCH(LAYOUT!A86,OB!$A:$A,0)),"")</f>
        <v/>
      </c>
      <c r="D86" s="20" t="str">
        <f>IFERROR(INDEX(OB!$H:$H,MATCH(LAYOUT!A86,OB!$A:$A,0)),"")</f>
        <v/>
      </c>
      <c r="E86" s="20" t="str">
        <f>IFERROR(INDEX(OB!$J:$J,MATCH(LAYOUT!A86,OB!$A:$A,0)),"")</f>
        <v/>
      </c>
      <c r="G86" s="18">
        <f>+G88+1</f>
        <v>7</v>
      </c>
      <c r="H86" s="19">
        <f>IFERROR(INDEX(OB!$B:$B,MATCH(LAYOUT!G86,OB!$A:$A,0)),"")</f>
        <v>0</v>
      </c>
      <c r="I86" s="20">
        <f>IFERROR(INDEX(OB!$G:$G,MATCH(LAYOUT!G86,OB!$A:$A,0)),"")</f>
        <v>0</v>
      </c>
      <c r="J86" s="20">
        <f>IFERROR(INDEX(OB!$H:$H,MATCH(LAYOUT!G86,OB!$A:$A,0)),"")</f>
        <v>0</v>
      </c>
      <c r="K86" s="20" t="str">
        <f>IFERROR(INDEX(OB!$J:$J,MATCH(LAYOUT!G86,OB!$A:$A,0)),"")</f>
        <v/>
      </c>
    </row>
    <row r="87" spans="1:11" ht="25.8">
      <c r="A87" s="18"/>
      <c r="B87" s="19"/>
      <c r="C87" s="19"/>
      <c r="D87" s="19"/>
      <c r="E87" s="20"/>
      <c r="G87" s="21"/>
      <c r="K87" s="32"/>
    </row>
    <row r="88" spans="1:11" ht="25.8">
      <c r="A88" s="18">
        <v>85</v>
      </c>
      <c r="B88" s="19" t="str">
        <f>IFERROR(INDEX(OB!$B:$B,MATCH(LAYOUT!A88,OB!$A:$A,0)),"")</f>
        <v/>
      </c>
      <c r="C88" s="20" t="str">
        <f>IFERROR(INDEX(OB!$G:$G,MATCH(LAYOUT!A88,OB!$A:$A,0)),"")</f>
        <v/>
      </c>
      <c r="D88" s="20" t="str">
        <f>IFERROR(INDEX(OB!$H:$H,MATCH(LAYOUT!A88,OB!$A:$A,0)),"")</f>
        <v/>
      </c>
      <c r="E88" s="20" t="str">
        <f>IFERROR(INDEX(OB!$J:$J,MATCH(LAYOUT!A88,OB!$A:$A,0)),"")</f>
        <v/>
      </c>
      <c r="G88" s="18">
        <f>+G90+1</f>
        <v>6</v>
      </c>
      <c r="H88" s="19">
        <f>IFERROR(INDEX(OB!$B:$B,MATCH(LAYOUT!G88,OB!$A:$A,0)),"")</f>
        <v>0</v>
      </c>
      <c r="I88" s="20">
        <f>IFERROR(INDEX(OB!$G:$G,MATCH(LAYOUT!G88,OB!$A:$A,0)),"")</f>
        <v>0</v>
      </c>
      <c r="J88" s="20">
        <f>IFERROR(INDEX(OB!$H:$H,MATCH(LAYOUT!G88,OB!$A:$A,0)),"")</f>
        <v>0</v>
      </c>
      <c r="K88" s="20" t="str">
        <f>IFERROR(INDEX(OB!$J:$J,MATCH(LAYOUT!G88,OB!$A:$A,0)),"")</f>
        <v/>
      </c>
    </row>
    <row r="89" spans="1:11" ht="25.8">
      <c r="A89" s="18"/>
      <c r="B89" s="19"/>
      <c r="C89" s="19"/>
      <c r="D89" s="19"/>
      <c r="E89" s="20"/>
      <c r="G89" s="21"/>
      <c r="K89" s="32"/>
    </row>
    <row r="90" spans="1:11" ht="25.8">
      <c r="A90" s="18">
        <v>86</v>
      </c>
      <c r="B90" s="19" t="str">
        <f>IFERROR(INDEX(OB!$B:$B,MATCH(LAYOUT!A90,OB!$A:$A,0)),"")</f>
        <v/>
      </c>
      <c r="C90" s="20" t="str">
        <f>IFERROR(INDEX(OB!$G:$G,MATCH(LAYOUT!A90,OB!$A:$A,0)),"")</f>
        <v/>
      </c>
      <c r="D90" s="20" t="str">
        <f>IFERROR(INDEX(OB!$H:$H,MATCH(LAYOUT!A90,OB!$A:$A,0)),"")</f>
        <v/>
      </c>
      <c r="E90" s="20" t="str">
        <f>IFERROR(INDEX(OB!$J:$J,MATCH(LAYOUT!A90,OB!$A:$A,0)),"")</f>
        <v/>
      </c>
      <c r="G90" s="18">
        <f>+G92+1</f>
        <v>5</v>
      </c>
      <c r="H90" s="19" t="str">
        <f>IFERROR(INDEX(OB!$B:$B,MATCH(LAYOUT!G90,OB!$A:$A,0)),"")</f>
        <v>SERGE BOTTOM FOR LEG ZIPPER*2</v>
      </c>
      <c r="I90" s="20" t="str">
        <f>IFERROR(INDEX(OB!$G:$G,MATCH(LAYOUT!G90,OB!$A:$A,0)),"")</f>
        <v>OL4T</v>
      </c>
      <c r="J90" s="20">
        <f>IFERROR(INDEX(OB!$H:$H,MATCH(LAYOUT!G90,OB!$A:$A,0)),"")</f>
        <v>0</v>
      </c>
      <c r="K90" s="20">
        <f>IFERROR(INDEX(OB!$J:$J,MATCH(LAYOUT!G90,OB!$A:$A,0)),"")</f>
        <v>1</v>
      </c>
    </row>
    <row r="91" spans="1:11" ht="25.8">
      <c r="A91" s="18"/>
      <c r="B91" s="19"/>
      <c r="C91" s="19"/>
      <c r="D91" s="19"/>
      <c r="E91" s="20"/>
      <c r="G91" s="21"/>
      <c r="K91" s="32"/>
    </row>
    <row r="92" spans="1:11" ht="25.8">
      <c r="A92" s="18">
        <v>87</v>
      </c>
      <c r="B92" s="19" t="str">
        <f>IFERROR(INDEX(OB!$B:$B,MATCH(LAYOUT!A92,OB!$A:$A,0)),"")</f>
        <v/>
      </c>
      <c r="C92" s="20" t="str">
        <f>IFERROR(INDEX(OB!$G:$G,MATCH(LAYOUT!A92,OB!$A:$A,0)),"")</f>
        <v/>
      </c>
      <c r="D92" s="20" t="str">
        <f>IFERROR(INDEX(OB!$H:$H,MATCH(LAYOUT!A92,OB!$A:$A,0)),"")</f>
        <v/>
      </c>
      <c r="E92" s="20" t="str">
        <f>IFERROR(INDEX(OB!$J:$J,MATCH(LAYOUT!A92,OB!$A:$A,0)),"")</f>
        <v/>
      </c>
      <c r="G92" s="18">
        <f>+G94+1</f>
        <v>4</v>
      </c>
      <c r="H92" s="19" t="str">
        <f>IFERROR(INDEX(OB!$B:$B,MATCH(LAYOUT!G92,OB!$A:$A,0)),"")</f>
        <v>FUSE &amp; CREASE BOTTOM FOR ZIPPER</v>
      </c>
      <c r="I92" s="20" t="str">
        <f>IFERROR(INDEX(OB!$G:$G,MATCH(LAYOUT!G92,OB!$A:$A,0)),"")</f>
        <v>IRON TABLE</v>
      </c>
      <c r="J92" s="20">
        <f>IFERROR(INDEX(OB!$H:$H,MATCH(LAYOUT!G92,OB!$A:$A,0)),"")</f>
        <v>0</v>
      </c>
      <c r="K92" s="20">
        <f>IFERROR(INDEX(OB!$J:$J,MATCH(LAYOUT!G92,OB!$A:$A,0)),"")</f>
        <v>2</v>
      </c>
    </row>
    <row r="93" spans="1:11" ht="25.8">
      <c r="A93" s="18"/>
      <c r="B93" s="19"/>
      <c r="C93" s="19"/>
      <c r="D93" s="19"/>
      <c r="E93" s="20"/>
      <c r="G93" s="21"/>
      <c r="K93" s="32"/>
    </row>
    <row r="94" spans="1:11" ht="25.8">
      <c r="A94" s="18">
        <v>88</v>
      </c>
      <c r="B94" s="19" t="str">
        <f>IFERROR(INDEX(OB!$B:$B,MATCH(LAYOUT!A94,OB!$A:$A,0)),"")</f>
        <v/>
      </c>
      <c r="C94" s="20" t="str">
        <f>IFERROR(INDEX(OB!$G:$G,MATCH(LAYOUT!A94,OB!$A:$A,0)),"")</f>
        <v/>
      </c>
      <c r="D94" s="20" t="str">
        <f>IFERROR(INDEX(OB!$H:$H,MATCH(LAYOUT!A94,OB!$A:$A,0)),"")</f>
        <v/>
      </c>
      <c r="E94" s="20" t="str">
        <f>IFERROR(INDEX(OB!$J:$J,MATCH(LAYOUT!A94,OB!$A:$A,0)),"")</f>
        <v/>
      </c>
      <c r="G94" s="18">
        <f>+G96+1</f>
        <v>3</v>
      </c>
      <c r="H94" s="19" t="str">
        <f>IFERROR(INDEX(OB!$B:$B,MATCH(LAYOUT!G94,OB!$A:$A,0)),"")</f>
        <v>JOIN BACK RISE</v>
      </c>
      <c r="I94" s="20" t="str">
        <f>IFERROR(INDEX(OB!$G:$G,MATCH(LAYOUT!G94,OB!$A:$A,0)),"")</f>
        <v>OL4T</v>
      </c>
      <c r="J94" s="20">
        <f>IFERROR(INDEX(OB!$H:$H,MATCH(LAYOUT!G94,OB!$A:$A,0)),"")</f>
        <v>0</v>
      </c>
      <c r="K94" s="20">
        <f>IFERROR(INDEX(OB!$J:$J,MATCH(LAYOUT!G94,OB!$A:$A,0)),"")</f>
        <v>1</v>
      </c>
    </row>
    <row r="95" spans="1:11" ht="25.8">
      <c r="A95" s="18"/>
      <c r="B95" s="19"/>
      <c r="C95" s="19"/>
      <c r="D95" s="19"/>
      <c r="E95" s="20"/>
      <c r="G95" s="21"/>
      <c r="K95" s="32"/>
    </row>
    <row r="96" spans="1:11" ht="25.8">
      <c r="A96" s="18">
        <v>89</v>
      </c>
      <c r="B96" s="19" t="str">
        <f>IFERROR(INDEX(OB!$B:$B,MATCH(LAYOUT!A96,OB!$A:$A,0)),"")</f>
        <v/>
      </c>
      <c r="C96" s="20" t="str">
        <f>IFERROR(INDEX(OB!$G:$G,MATCH(LAYOUT!A96,OB!$A:$A,0)),"")</f>
        <v/>
      </c>
      <c r="D96" s="20" t="str">
        <f>IFERROR(INDEX(OB!$H:$H,MATCH(LAYOUT!A96,OB!$A:$A,0)),"")</f>
        <v/>
      </c>
      <c r="E96" s="20" t="str">
        <f>IFERROR(INDEX(OB!$J:$J,MATCH(LAYOUT!A96,OB!$A:$A,0)),"")</f>
        <v/>
      </c>
      <c r="G96" s="18">
        <f>+G98+1</f>
        <v>2</v>
      </c>
      <c r="H96" s="19" t="str">
        <f>IFERROR(INDEX(OB!$B:$B,MATCH(LAYOUT!G96,OB!$A:$A,0)),"")</f>
        <v>CHECK &amp; TRIM THREE STRIPE</v>
      </c>
      <c r="I96" s="20" t="str">
        <f>IFERROR(INDEX(OB!$G:$G,MATCH(LAYOUT!G96,OB!$A:$A,0)),"")</f>
        <v>TABLE</v>
      </c>
      <c r="J96" s="20">
        <f>IFERROR(INDEX(OB!$H:$H,MATCH(LAYOUT!G96,OB!$A:$A,0)),"")</f>
        <v>0</v>
      </c>
      <c r="K96" s="20">
        <f>IFERROR(INDEX(OB!$J:$J,MATCH(LAYOUT!G96,OB!$A:$A,0)),"")</f>
        <v>1</v>
      </c>
    </row>
    <row r="97" spans="1:11" ht="25.8">
      <c r="A97" s="18"/>
      <c r="B97" s="19"/>
      <c r="C97" s="19"/>
      <c r="D97" s="19"/>
      <c r="E97" s="20"/>
      <c r="G97" s="21"/>
      <c r="K97" s="32"/>
    </row>
    <row r="98" spans="1:11" ht="25.8">
      <c r="A98" s="18">
        <v>90</v>
      </c>
      <c r="B98" s="19" t="str">
        <f>IFERROR(INDEX(OB!$B:$B,MATCH(LAYOUT!A98,OB!$A:$A,0)),"")</f>
        <v/>
      </c>
      <c r="C98" s="20" t="str">
        <f>IFERROR(INDEX(OB!$G:$G,MATCH(LAYOUT!A98,OB!$A:$A,0)),"")</f>
        <v/>
      </c>
      <c r="D98" s="20" t="str">
        <f>IFERROR(INDEX(OB!$H:$H,MATCH(LAYOUT!A98,OB!$A:$A,0)),"")</f>
        <v/>
      </c>
      <c r="E98" s="20" t="str">
        <f>IFERROR(INDEX(OB!$J:$J,MATCH(LAYOUT!A98,OB!$A:$A,0)),"")</f>
        <v/>
      </c>
      <c r="G98" s="18">
        <v>1</v>
      </c>
      <c r="H98" s="19" t="str">
        <f>IFERROR(INDEX(OB!$B:$B,MATCH(LAYOUT!G98,OB!$A:$A,0)),"")</f>
        <v>ATTACH THREE STRIPE</v>
      </c>
      <c r="I98" s="20" t="str">
        <f>IFERROR(INDEX(OB!$G:$G,MATCH(LAYOUT!G98,OB!$A:$A,0)),"")</f>
        <v>KANSAI</v>
      </c>
      <c r="J98" s="20">
        <f>IFERROR(INDEX(OB!$H:$H,MATCH(LAYOUT!G98,OB!$A:$A,0)),"")</f>
        <v>0</v>
      </c>
      <c r="K98" s="20">
        <f>IFERROR(INDEX(OB!$J:$J,MATCH(LAYOUT!G98,OB!$A:$A,0)),"")</f>
        <v>2</v>
      </c>
    </row>
    <row r="99" spans="1:11" ht="25.8">
      <c r="A99" s="6"/>
      <c r="B99" s="6"/>
      <c r="C99" s="6"/>
      <c r="D99" s="6"/>
      <c r="E99" s="6"/>
    </row>
    <row r="100" spans="1:11" ht="25.8">
      <c r="A100" s="6"/>
      <c r="B100" s="6"/>
      <c r="C100" s="6"/>
      <c r="D100" s="6"/>
      <c r="E100" s="6"/>
    </row>
  </sheetData>
  <mergeCells count="5">
    <mergeCell ref="A1:K1"/>
    <mergeCell ref="A2:K2"/>
    <mergeCell ref="D3:E3"/>
    <mergeCell ref="D4:E4"/>
    <mergeCell ref="D5:E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FRONT</vt:lpstr>
      <vt:lpstr>COVER SHEET</vt:lpstr>
      <vt:lpstr>OB</vt:lpstr>
      <vt:lpstr>aSC LAYOUT</vt:lpstr>
      <vt:lpstr>BIHOURLY </vt:lpstr>
      <vt:lpstr>BIHOURLY  (2)</vt:lpstr>
      <vt:lpstr>MACHINE REQURMENT</vt:lpstr>
      <vt:lpstr>STARTUP DRIVE REPORT</vt:lpstr>
      <vt:lpstr>STARTUP LOSS</vt:lpstr>
      <vt:lpstr>SDR INSIGHT 1.0</vt:lpstr>
      <vt:lpstr>SDR INSIGHT 2.0</vt:lpstr>
      <vt:lpstr>LAYOUT</vt:lpstr>
      <vt:lpstr>'aSC LAYOUT'!Print_Area</vt:lpstr>
      <vt:lpstr>'BIHOURLY '!Print_Area</vt:lpstr>
      <vt:lpstr>'BIHOURLY  (2)'!Print_Area</vt:lpstr>
      <vt:lpstr>'COVER SHEET'!Print_Area</vt:lpstr>
      <vt:lpstr>FRONT!Print_Area</vt:lpstr>
      <vt:lpstr>'MACHINE REQURMENT'!Print_Area</vt:lpstr>
      <vt:lpstr>OB!Print_Area</vt:lpstr>
      <vt:lpstr>'STARTUP LOSS'!Print_Area</vt:lpstr>
      <vt:lpstr>'BIHOURLY '!Print_Titles</vt:lpstr>
      <vt:lpstr>'BIHOURLY  (2)'!Print_Titles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Akram</dc:creator>
  <cp:lastModifiedBy>Shantanu Guin</cp:lastModifiedBy>
  <cp:lastPrinted>2025-12-23T04:32:59Z</cp:lastPrinted>
  <dcterms:created xsi:type="dcterms:W3CDTF">2022-11-22T15:30:00Z</dcterms:created>
  <dcterms:modified xsi:type="dcterms:W3CDTF">2026-01-29T19:10:07Z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BD6A0E141A124C10984357FDC6A724CA_12</vt:lpwstr>
  </property>
  <property fmtid="{D5CDD505-2E9C-101B-9397-08002B2CF9AE}" pid="3" name="KSOProductBuildVer">
    <vt:lpwstr>1033-12.2.0.23131</vt:lpwstr>
  </property>
</Properties>
</file>